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4915" windowHeight="11820" activeTab="2"/>
  </bookViews>
  <sheets>
    <sheet name="Mapping" sheetId="4" r:id="rId1"/>
    <sheet name="Source" sheetId="1" r:id="rId2"/>
    <sheet name="Labs" sheetId="2" r:id="rId3"/>
    <sheet name="Sheet3" sheetId="3" r:id="rId4"/>
  </sheets>
  <definedNames>
    <definedName name="_xlnm._FilterDatabase" localSheetId="0" hidden="1">Mapping!$A$1:$W$1854</definedName>
    <definedName name="_xlnm._FilterDatabase" localSheetId="1" hidden="1">Source!$A$1:$U$6330</definedName>
    <definedName name="ordercommsReviewTestCodes2" localSheetId="1">Source!$A$1:$U$6330</definedName>
    <definedName name="ordercommsReviewTestCodes2_1" localSheetId="1">Source!$A$1:$U$6330</definedName>
  </definedNames>
  <calcPr calcId="145621"/>
</workbook>
</file>

<file path=xl/calcChain.xml><?xml version="1.0" encoding="utf-8"?>
<calcChain xmlns="http://schemas.openxmlformats.org/spreadsheetml/2006/main">
  <c r="J338" i="1" l="1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1" i="2"/>
  <c r="G2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F2" i="2"/>
  <c r="D1" i="2"/>
  <c r="D2" i="2"/>
  <c r="A1" i="2" l="1"/>
  <c r="H1" i="2"/>
  <c r="E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N1854" i="2" s="1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N1842" i="2" s="1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N16" i="2" s="1"/>
  <c r="A15" i="2"/>
  <c r="A14" i="2"/>
  <c r="A13" i="2"/>
  <c r="A12" i="2"/>
  <c r="A11" i="2"/>
  <c r="A10" i="2"/>
  <c r="A9" i="2"/>
  <c r="A8" i="2"/>
  <c r="A7" i="2"/>
  <c r="A6" i="2"/>
  <c r="A5" i="2"/>
  <c r="A4" i="2"/>
  <c r="A3" i="2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A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2" i="2"/>
  <c r="B5" i="2" l="1"/>
  <c r="H5" i="2" s="1"/>
  <c r="J5" i="2" s="1"/>
  <c r="N5" i="2"/>
  <c r="B9" i="2"/>
  <c r="N9" i="2"/>
  <c r="B13" i="2"/>
  <c r="H13" i="2" s="1"/>
  <c r="J13" i="2" s="1"/>
  <c r="N13" i="2"/>
  <c r="B17" i="2"/>
  <c r="H17" i="2" s="1"/>
  <c r="J17" i="2" s="1"/>
  <c r="N17" i="2"/>
  <c r="B21" i="2"/>
  <c r="H21" i="2" s="1"/>
  <c r="J21" i="2" s="1"/>
  <c r="N21" i="2"/>
  <c r="B25" i="2"/>
  <c r="N25" i="2"/>
  <c r="B29" i="2"/>
  <c r="H29" i="2" s="1"/>
  <c r="N29" i="2"/>
  <c r="B33" i="2"/>
  <c r="H33" i="2" s="1"/>
  <c r="J33" i="2" s="1"/>
  <c r="N33" i="2"/>
  <c r="B37" i="2"/>
  <c r="H37" i="2" s="1"/>
  <c r="J37" i="2" s="1"/>
  <c r="N37" i="2"/>
  <c r="B41" i="2"/>
  <c r="H41" i="2" s="1"/>
  <c r="N41" i="2"/>
  <c r="B45" i="2"/>
  <c r="H45" i="2" s="1"/>
  <c r="J45" i="2" s="1"/>
  <c r="N45" i="2"/>
  <c r="B49" i="2"/>
  <c r="H49" i="2" s="1"/>
  <c r="J49" i="2" s="1"/>
  <c r="N49" i="2"/>
  <c r="B53" i="2"/>
  <c r="H53" i="2" s="1"/>
  <c r="J53" i="2" s="1"/>
  <c r="N53" i="2"/>
  <c r="B57" i="2"/>
  <c r="H57" i="2" s="1"/>
  <c r="N57" i="2"/>
  <c r="B61" i="2"/>
  <c r="H61" i="2" s="1"/>
  <c r="J61" i="2" s="1"/>
  <c r="N61" i="2"/>
  <c r="B65" i="2"/>
  <c r="H65" i="2" s="1"/>
  <c r="J65" i="2" s="1"/>
  <c r="N65" i="2"/>
  <c r="B69" i="2"/>
  <c r="H69" i="2" s="1"/>
  <c r="J69" i="2" s="1"/>
  <c r="N69" i="2"/>
  <c r="B73" i="2"/>
  <c r="H73" i="2" s="1"/>
  <c r="J73" i="2" s="1"/>
  <c r="N73" i="2"/>
  <c r="B77" i="2"/>
  <c r="H77" i="2" s="1"/>
  <c r="J77" i="2" s="1"/>
  <c r="N77" i="2"/>
  <c r="B81" i="2"/>
  <c r="H81" i="2" s="1"/>
  <c r="J81" i="2" s="1"/>
  <c r="N81" i="2"/>
  <c r="B85" i="2"/>
  <c r="H85" i="2" s="1"/>
  <c r="J85" i="2" s="1"/>
  <c r="N85" i="2"/>
  <c r="B89" i="2"/>
  <c r="H89" i="2" s="1"/>
  <c r="J89" i="2" s="1"/>
  <c r="N89" i="2"/>
  <c r="B93" i="2"/>
  <c r="H93" i="2" s="1"/>
  <c r="N93" i="2"/>
  <c r="B97" i="2"/>
  <c r="H97" i="2" s="1"/>
  <c r="J97" i="2" s="1"/>
  <c r="N97" i="2"/>
  <c r="B101" i="2"/>
  <c r="H101" i="2" s="1"/>
  <c r="N101" i="2"/>
  <c r="B105" i="2"/>
  <c r="H105" i="2" s="1"/>
  <c r="J105" i="2" s="1"/>
  <c r="N105" i="2"/>
  <c r="B109" i="2"/>
  <c r="H109" i="2" s="1"/>
  <c r="J109" i="2" s="1"/>
  <c r="N109" i="2"/>
  <c r="B113" i="2"/>
  <c r="H113" i="2" s="1"/>
  <c r="J113" i="2" s="1"/>
  <c r="N113" i="2"/>
  <c r="B117" i="2"/>
  <c r="H117" i="2" s="1"/>
  <c r="N117" i="2"/>
  <c r="B121" i="2"/>
  <c r="H121" i="2" s="1"/>
  <c r="J121" i="2" s="1"/>
  <c r="N121" i="2"/>
  <c r="B125" i="2"/>
  <c r="H125" i="2" s="1"/>
  <c r="J125" i="2" s="1"/>
  <c r="N125" i="2"/>
  <c r="B129" i="2"/>
  <c r="H129" i="2" s="1"/>
  <c r="J129" i="2" s="1"/>
  <c r="N129" i="2"/>
  <c r="B133" i="2"/>
  <c r="H133" i="2" s="1"/>
  <c r="J133" i="2" s="1"/>
  <c r="N133" i="2"/>
  <c r="B137" i="2"/>
  <c r="H137" i="2" s="1"/>
  <c r="J137" i="2" s="1"/>
  <c r="N137" i="2"/>
  <c r="B141" i="2"/>
  <c r="H141" i="2" s="1"/>
  <c r="N141" i="2"/>
  <c r="B145" i="2"/>
  <c r="N145" i="2"/>
  <c r="B149" i="2"/>
  <c r="H149" i="2" s="1"/>
  <c r="N149" i="2"/>
  <c r="B153" i="2"/>
  <c r="H153" i="2" s="1"/>
  <c r="J153" i="2" s="1"/>
  <c r="N153" i="2"/>
  <c r="B157" i="2"/>
  <c r="H157" i="2" s="1"/>
  <c r="N157" i="2"/>
  <c r="B161" i="2"/>
  <c r="H161" i="2" s="1"/>
  <c r="J161" i="2" s="1"/>
  <c r="N161" i="2"/>
  <c r="B165" i="2"/>
  <c r="H165" i="2" s="1"/>
  <c r="J165" i="2" s="1"/>
  <c r="N165" i="2"/>
  <c r="B169" i="2"/>
  <c r="H169" i="2" s="1"/>
  <c r="N169" i="2"/>
  <c r="B173" i="2"/>
  <c r="H173" i="2" s="1"/>
  <c r="N173" i="2"/>
  <c r="B177" i="2"/>
  <c r="H177" i="2" s="1"/>
  <c r="J177" i="2" s="1"/>
  <c r="N177" i="2"/>
  <c r="B181" i="2"/>
  <c r="H181" i="2" s="1"/>
  <c r="N181" i="2"/>
  <c r="B185" i="2"/>
  <c r="H185" i="2" s="1"/>
  <c r="J185" i="2" s="1"/>
  <c r="N185" i="2"/>
  <c r="B189" i="2"/>
  <c r="H189" i="2" s="1"/>
  <c r="N189" i="2"/>
  <c r="B193" i="2"/>
  <c r="H193" i="2" s="1"/>
  <c r="N193" i="2"/>
  <c r="B197" i="2"/>
  <c r="H197" i="2" s="1"/>
  <c r="J197" i="2" s="1"/>
  <c r="N197" i="2"/>
  <c r="B201" i="2"/>
  <c r="H201" i="2" s="1"/>
  <c r="J201" i="2" s="1"/>
  <c r="N201" i="2"/>
  <c r="B205" i="2"/>
  <c r="H205" i="2" s="1"/>
  <c r="J205" i="2" s="1"/>
  <c r="N205" i="2"/>
  <c r="B209" i="2"/>
  <c r="H209" i="2" s="1"/>
  <c r="J209" i="2" s="1"/>
  <c r="N209" i="2"/>
  <c r="B213" i="2"/>
  <c r="H213" i="2" s="1"/>
  <c r="J213" i="2" s="1"/>
  <c r="N213" i="2"/>
  <c r="B217" i="2"/>
  <c r="H217" i="2" s="1"/>
  <c r="N217" i="2"/>
  <c r="B221" i="2"/>
  <c r="H221" i="2" s="1"/>
  <c r="J221" i="2" s="1"/>
  <c r="N221" i="2"/>
  <c r="B225" i="2"/>
  <c r="H225" i="2" s="1"/>
  <c r="J225" i="2" s="1"/>
  <c r="N225" i="2"/>
  <c r="B229" i="2"/>
  <c r="H229" i="2" s="1"/>
  <c r="J229" i="2" s="1"/>
  <c r="N229" i="2"/>
  <c r="B233" i="2"/>
  <c r="H233" i="2" s="1"/>
  <c r="N233" i="2"/>
  <c r="B237" i="2"/>
  <c r="H237" i="2" s="1"/>
  <c r="J237" i="2" s="1"/>
  <c r="N237" i="2"/>
  <c r="B241" i="2"/>
  <c r="H241" i="2" s="1"/>
  <c r="J241" i="2" s="1"/>
  <c r="N241" i="2"/>
  <c r="B245" i="2"/>
  <c r="H245" i="2" s="1"/>
  <c r="N245" i="2"/>
  <c r="B249" i="2"/>
  <c r="H249" i="2" s="1"/>
  <c r="J249" i="2" s="1"/>
  <c r="N249" i="2"/>
  <c r="B253" i="2"/>
  <c r="H253" i="2" s="1"/>
  <c r="N253" i="2"/>
  <c r="B257" i="2"/>
  <c r="H257" i="2" s="1"/>
  <c r="J257" i="2" s="1"/>
  <c r="N257" i="2"/>
  <c r="B261" i="2"/>
  <c r="H261" i="2" s="1"/>
  <c r="J261" i="2" s="1"/>
  <c r="N261" i="2"/>
  <c r="B265" i="2"/>
  <c r="H265" i="2" s="1"/>
  <c r="J265" i="2" s="1"/>
  <c r="N265" i="2"/>
  <c r="B269" i="2"/>
  <c r="H269" i="2" s="1"/>
  <c r="J269" i="2" s="1"/>
  <c r="N269" i="2"/>
  <c r="B273" i="2"/>
  <c r="H273" i="2" s="1"/>
  <c r="N273" i="2"/>
  <c r="B277" i="2"/>
  <c r="H277" i="2" s="1"/>
  <c r="J277" i="2" s="1"/>
  <c r="N277" i="2"/>
  <c r="B281" i="2"/>
  <c r="H281" i="2" s="1"/>
  <c r="J281" i="2" s="1"/>
  <c r="N281" i="2"/>
  <c r="B285" i="2"/>
  <c r="H285" i="2" s="1"/>
  <c r="J285" i="2" s="1"/>
  <c r="N285" i="2"/>
  <c r="B289" i="2"/>
  <c r="H289" i="2" s="1"/>
  <c r="J289" i="2" s="1"/>
  <c r="N289" i="2"/>
  <c r="B293" i="2"/>
  <c r="H293" i="2" s="1"/>
  <c r="J293" i="2" s="1"/>
  <c r="N293" i="2"/>
  <c r="B297" i="2"/>
  <c r="H297" i="2" s="1"/>
  <c r="N297" i="2"/>
  <c r="B301" i="2"/>
  <c r="N301" i="2"/>
  <c r="B305" i="2"/>
  <c r="H305" i="2" s="1"/>
  <c r="J305" i="2" s="1"/>
  <c r="N305" i="2"/>
  <c r="B309" i="2"/>
  <c r="H309" i="2" s="1"/>
  <c r="J309" i="2" s="1"/>
  <c r="N309" i="2"/>
  <c r="B313" i="2"/>
  <c r="H313" i="2" s="1"/>
  <c r="N313" i="2"/>
  <c r="B317" i="2"/>
  <c r="H317" i="2" s="1"/>
  <c r="J317" i="2" s="1"/>
  <c r="N317" i="2"/>
  <c r="B321" i="2"/>
  <c r="H321" i="2" s="1"/>
  <c r="J321" i="2" s="1"/>
  <c r="N321" i="2"/>
  <c r="B325" i="2"/>
  <c r="H325" i="2" s="1"/>
  <c r="N325" i="2"/>
  <c r="B329" i="2"/>
  <c r="H329" i="2" s="1"/>
  <c r="J329" i="2" s="1"/>
  <c r="N329" i="2"/>
  <c r="B333" i="2"/>
  <c r="H333" i="2" s="1"/>
  <c r="J333" i="2" s="1"/>
  <c r="N333" i="2"/>
  <c r="B337" i="2"/>
  <c r="H337" i="2" s="1"/>
  <c r="N337" i="2"/>
  <c r="B341" i="2"/>
  <c r="H341" i="2" s="1"/>
  <c r="J341" i="2" s="1"/>
  <c r="N341" i="2"/>
  <c r="B345" i="2"/>
  <c r="H345" i="2" s="1"/>
  <c r="J345" i="2" s="1"/>
  <c r="N345" i="2"/>
  <c r="B349" i="2"/>
  <c r="H349" i="2" s="1"/>
  <c r="J349" i="2" s="1"/>
  <c r="N349" i="2"/>
  <c r="B353" i="2"/>
  <c r="H353" i="2" s="1"/>
  <c r="J353" i="2" s="1"/>
  <c r="N353" i="2"/>
  <c r="B357" i="2"/>
  <c r="H357" i="2" s="1"/>
  <c r="J357" i="2" s="1"/>
  <c r="N357" i="2"/>
  <c r="B361" i="2"/>
  <c r="H361" i="2" s="1"/>
  <c r="J361" i="2" s="1"/>
  <c r="N361" i="2"/>
  <c r="B365" i="2"/>
  <c r="H365" i="2" s="1"/>
  <c r="J365" i="2" s="1"/>
  <c r="N365" i="2"/>
  <c r="B369" i="2"/>
  <c r="H369" i="2" s="1"/>
  <c r="J369" i="2" s="1"/>
  <c r="N369" i="2"/>
  <c r="B373" i="2"/>
  <c r="H373" i="2" s="1"/>
  <c r="N373" i="2"/>
  <c r="B377" i="2"/>
  <c r="H377" i="2" s="1"/>
  <c r="N377" i="2"/>
  <c r="B381" i="2"/>
  <c r="H381" i="2" s="1"/>
  <c r="J381" i="2" s="1"/>
  <c r="N381" i="2"/>
  <c r="B385" i="2"/>
  <c r="H385" i="2" s="1"/>
  <c r="J385" i="2" s="1"/>
  <c r="N385" i="2"/>
  <c r="B389" i="2"/>
  <c r="H389" i="2" s="1"/>
  <c r="J389" i="2" s="1"/>
  <c r="N389" i="2"/>
  <c r="B393" i="2"/>
  <c r="H393" i="2" s="1"/>
  <c r="N393" i="2"/>
  <c r="B397" i="2"/>
  <c r="H397" i="2" s="1"/>
  <c r="J397" i="2" s="1"/>
  <c r="N397" i="2"/>
  <c r="B401" i="2"/>
  <c r="H401" i="2" s="1"/>
  <c r="J401" i="2" s="1"/>
  <c r="N401" i="2"/>
  <c r="B405" i="2"/>
  <c r="H405" i="2" s="1"/>
  <c r="J405" i="2" s="1"/>
  <c r="N405" i="2"/>
  <c r="B409" i="2"/>
  <c r="H409" i="2" s="1"/>
  <c r="N409" i="2"/>
  <c r="B413" i="2"/>
  <c r="H413" i="2" s="1"/>
  <c r="J413" i="2" s="1"/>
  <c r="N413" i="2"/>
  <c r="B417" i="2"/>
  <c r="H417" i="2" s="1"/>
  <c r="J417" i="2" s="1"/>
  <c r="N417" i="2"/>
  <c r="B421" i="2"/>
  <c r="H421" i="2" s="1"/>
  <c r="J421" i="2" s="1"/>
  <c r="N421" i="2"/>
  <c r="B425" i="2"/>
  <c r="H425" i="2" s="1"/>
  <c r="N425" i="2"/>
  <c r="B429" i="2"/>
  <c r="H429" i="2" s="1"/>
  <c r="J429" i="2" s="1"/>
  <c r="N429" i="2"/>
  <c r="B433" i="2"/>
  <c r="H433" i="2" s="1"/>
  <c r="J433" i="2" s="1"/>
  <c r="N433" i="2"/>
  <c r="B437" i="2"/>
  <c r="H437" i="2" s="1"/>
  <c r="N437" i="2"/>
  <c r="B441" i="2"/>
  <c r="H441" i="2" s="1"/>
  <c r="N441" i="2"/>
  <c r="B445" i="2"/>
  <c r="H445" i="2" s="1"/>
  <c r="N445" i="2"/>
  <c r="B449" i="2"/>
  <c r="H449" i="2" s="1"/>
  <c r="J449" i="2" s="1"/>
  <c r="N449" i="2"/>
  <c r="B453" i="2"/>
  <c r="H453" i="2" s="1"/>
  <c r="N453" i="2"/>
  <c r="B457" i="2"/>
  <c r="H457" i="2" s="1"/>
  <c r="N457" i="2"/>
  <c r="B461" i="2"/>
  <c r="H461" i="2" s="1"/>
  <c r="J461" i="2" s="1"/>
  <c r="N461" i="2"/>
  <c r="B465" i="2"/>
  <c r="H465" i="2" s="1"/>
  <c r="J465" i="2" s="1"/>
  <c r="N465" i="2"/>
  <c r="B469" i="2"/>
  <c r="H469" i="2" s="1"/>
  <c r="J469" i="2" s="1"/>
  <c r="N469" i="2"/>
  <c r="B473" i="2"/>
  <c r="H473" i="2" s="1"/>
  <c r="N473" i="2"/>
  <c r="B477" i="2"/>
  <c r="H477" i="2" s="1"/>
  <c r="J477" i="2" s="1"/>
  <c r="N477" i="2"/>
  <c r="B481" i="2"/>
  <c r="H481" i="2" s="1"/>
  <c r="J481" i="2" s="1"/>
  <c r="N481" i="2"/>
  <c r="B485" i="2"/>
  <c r="H485" i="2" s="1"/>
  <c r="J485" i="2" s="1"/>
  <c r="N485" i="2"/>
  <c r="B489" i="2"/>
  <c r="H489" i="2" s="1"/>
  <c r="N489" i="2"/>
  <c r="B493" i="2"/>
  <c r="H493" i="2" s="1"/>
  <c r="J493" i="2" s="1"/>
  <c r="N493" i="2"/>
  <c r="B497" i="2"/>
  <c r="H497" i="2" s="1"/>
  <c r="J497" i="2" s="1"/>
  <c r="N497" i="2"/>
  <c r="B501" i="2"/>
  <c r="H501" i="2" s="1"/>
  <c r="J501" i="2" s="1"/>
  <c r="N501" i="2"/>
  <c r="B505" i="2"/>
  <c r="H505" i="2" s="1"/>
  <c r="N505" i="2"/>
  <c r="B509" i="2"/>
  <c r="H509" i="2" s="1"/>
  <c r="J509" i="2" s="1"/>
  <c r="N509" i="2"/>
  <c r="B513" i="2"/>
  <c r="H513" i="2" s="1"/>
  <c r="J513" i="2" s="1"/>
  <c r="N513" i="2"/>
  <c r="B517" i="2"/>
  <c r="H517" i="2" s="1"/>
  <c r="J517" i="2" s="1"/>
  <c r="N517" i="2"/>
  <c r="B521" i="2"/>
  <c r="H521" i="2" s="1"/>
  <c r="N521" i="2"/>
  <c r="B525" i="2"/>
  <c r="H525" i="2" s="1"/>
  <c r="J525" i="2" s="1"/>
  <c r="N525" i="2"/>
  <c r="B529" i="2"/>
  <c r="H529" i="2" s="1"/>
  <c r="N529" i="2"/>
  <c r="B533" i="2"/>
  <c r="H533" i="2" s="1"/>
  <c r="J533" i="2" s="1"/>
  <c r="N533" i="2"/>
  <c r="B537" i="2"/>
  <c r="H537" i="2" s="1"/>
  <c r="N537" i="2"/>
  <c r="B541" i="2"/>
  <c r="H541" i="2" s="1"/>
  <c r="N541" i="2"/>
  <c r="B545" i="2"/>
  <c r="H545" i="2" s="1"/>
  <c r="J545" i="2" s="1"/>
  <c r="N545" i="2"/>
  <c r="B549" i="2"/>
  <c r="H549" i="2" s="1"/>
  <c r="J549" i="2" s="1"/>
  <c r="N549" i="2"/>
  <c r="B553" i="2"/>
  <c r="H553" i="2" s="1"/>
  <c r="J553" i="2" s="1"/>
  <c r="N553" i="2"/>
  <c r="B557" i="2"/>
  <c r="H557" i="2" s="1"/>
  <c r="J557" i="2" s="1"/>
  <c r="N557" i="2"/>
  <c r="B561" i="2"/>
  <c r="H561" i="2" s="1"/>
  <c r="J561" i="2" s="1"/>
  <c r="N561" i="2"/>
  <c r="B565" i="2"/>
  <c r="H565" i="2" s="1"/>
  <c r="J565" i="2" s="1"/>
  <c r="N565" i="2"/>
  <c r="B569" i="2"/>
  <c r="H569" i="2" s="1"/>
  <c r="J569" i="2" s="1"/>
  <c r="N569" i="2"/>
  <c r="B573" i="2"/>
  <c r="H573" i="2" s="1"/>
  <c r="J573" i="2" s="1"/>
  <c r="N573" i="2"/>
  <c r="B577" i="2"/>
  <c r="H577" i="2" s="1"/>
  <c r="N577" i="2"/>
  <c r="B581" i="2"/>
  <c r="H581" i="2" s="1"/>
  <c r="J581" i="2" s="1"/>
  <c r="N581" i="2"/>
  <c r="B585" i="2"/>
  <c r="H585" i="2" s="1"/>
  <c r="J585" i="2" s="1"/>
  <c r="N585" i="2"/>
  <c r="B589" i="2"/>
  <c r="H589" i="2" s="1"/>
  <c r="N589" i="2"/>
  <c r="B593" i="2"/>
  <c r="H593" i="2" s="1"/>
  <c r="J593" i="2" s="1"/>
  <c r="N593" i="2"/>
  <c r="B597" i="2"/>
  <c r="H597" i="2" s="1"/>
  <c r="J597" i="2" s="1"/>
  <c r="N597" i="2"/>
  <c r="B601" i="2"/>
  <c r="H601" i="2" s="1"/>
  <c r="J601" i="2" s="1"/>
  <c r="N601" i="2"/>
  <c r="B605" i="2"/>
  <c r="H605" i="2" s="1"/>
  <c r="N605" i="2"/>
  <c r="B609" i="2"/>
  <c r="H609" i="2" s="1"/>
  <c r="N609" i="2"/>
  <c r="B613" i="2"/>
  <c r="H613" i="2" s="1"/>
  <c r="J613" i="2" s="1"/>
  <c r="N613" i="2"/>
  <c r="B617" i="2"/>
  <c r="H617" i="2" s="1"/>
  <c r="J617" i="2" s="1"/>
  <c r="N617" i="2"/>
  <c r="B621" i="2"/>
  <c r="H621" i="2" s="1"/>
  <c r="N621" i="2"/>
  <c r="B625" i="2"/>
  <c r="H625" i="2" s="1"/>
  <c r="J625" i="2" s="1"/>
  <c r="N625" i="2"/>
  <c r="B629" i="2"/>
  <c r="H629" i="2" s="1"/>
  <c r="N629" i="2"/>
  <c r="B633" i="2"/>
  <c r="H633" i="2" s="1"/>
  <c r="J633" i="2" s="1"/>
  <c r="N633" i="2"/>
  <c r="B637" i="2"/>
  <c r="H637" i="2" s="1"/>
  <c r="J637" i="2" s="1"/>
  <c r="N637" i="2"/>
  <c r="B641" i="2"/>
  <c r="H641" i="2" s="1"/>
  <c r="N641" i="2"/>
  <c r="B645" i="2"/>
  <c r="H645" i="2" s="1"/>
  <c r="J645" i="2" s="1"/>
  <c r="N645" i="2"/>
  <c r="B649" i="2"/>
  <c r="H649" i="2" s="1"/>
  <c r="N649" i="2"/>
  <c r="B653" i="2"/>
  <c r="H653" i="2" s="1"/>
  <c r="J653" i="2" s="1"/>
  <c r="N653" i="2"/>
  <c r="B657" i="2"/>
  <c r="H657" i="2" s="1"/>
  <c r="J657" i="2" s="1"/>
  <c r="N657" i="2"/>
  <c r="B661" i="2"/>
  <c r="H661" i="2" s="1"/>
  <c r="N661" i="2"/>
  <c r="B665" i="2"/>
  <c r="H665" i="2" s="1"/>
  <c r="N665" i="2"/>
  <c r="B669" i="2"/>
  <c r="H669" i="2" s="1"/>
  <c r="J669" i="2" s="1"/>
  <c r="N669" i="2"/>
  <c r="B673" i="2"/>
  <c r="H673" i="2" s="1"/>
  <c r="J673" i="2" s="1"/>
  <c r="N673" i="2"/>
  <c r="B677" i="2"/>
  <c r="H677" i="2" s="1"/>
  <c r="J677" i="2" s="1"/>
  <c r="N677" i="2"/>
  <c r="B681" i="2"/>
  <c r="H681" i="2" s="1"/>
  <c r="J681" i="2" s="1"/>
  <c r="N681" i="2"/>
  <c r="B685" i="2"/>
  <c r="H685" i="2" s="1"/>
  <c r="J685" i="2" s="1"/>
  <c r="N685" i="2"/>
  <c r="B689" i="2"/>
  <c r="H689" i="2" s="1"/>
  <c r="N689" i="2"/>
  <c r="B693" i="2"/>
  <c r="H693" i="2" s="1"/>
  <c r="J693" i="2" s="1"/>
  <c r="N693" i="2"/>
  <c r="B697" i="2"/>
  <c r="H697" i="2" s="1"/>
  <c r="J697" i="2" s="1"/>
  <c r="N697" i="2"/>
  <c r="B701" i="2"/>
  <c r="H701" i="2" s="1"/>
  <c r="J701" i="2" s="1"/>
  <c r="N701" i="2"/>
  <c r="B705" i="2"/>
  <c r="H705" i="2" s="1"/>
  <c r="J705" i="2" s="1"/>
  <c r="N705" i="2"/>
  <c r="B709" i="2"/>
  <c r="H709" i="2" s="1"/>
  <c r="N709" i="2"/>
  <c r="B713" i="2"/>
  <c r="H713" i="2" s="1"/>
  <c r="N713" i="2"/>
  <c r="B717" i="2"/>
  <c r="H717" i="2" s="1"/>
  <c r="J717" i="2" s="1"/>
  <c r="N717" i="2"/>
  <c r="B721" i="2"/>
  <c r="H721" i="2" s="1"/>
  <c r="J721" i="2" s="1"/>
  <c r="N721" i="2"/>
  <c r="B725" i="2"/>
  <c r="H725" i="2" s="1"/>
  <c r="J725" i="2" s="1"/>
  <c r="N725" i="2"/>
  <c r="B729" i="2"/>
  <c r="H729" i="2" s="1"/>
  <c r="J729" i="2" s="1"/>
  <c r="N729" i="2"/>
  <c r="B733" i="2"/>
  <c r="H733" i="2" s="1"/>
  <c r="J733" i="2" s="1"/>
  <c r="N733" i="2"/>
  <c r="B737" i="2"/>
  <c r="H737" i="2" s="1"/>
  <c r="N737" i="2"/>
  <c r="B741" i="2"/>
  <c r="H741" i="2" s="1"/>
  <c r="J741" i="2" s="1"/>
  <c r="N741" i="2"/>
  <c r="B745" i="2"/>
  <c r="H745" i="2" s="1"/>
  <c r="J745" i="2" s="1"/>
  <c r="N745" i="2"/>
  <c r="B749" i="2"/>
  <c r="H749" i="2" s="1"/>
  <c r="N749" i="2"/>
  <c r="B753" i="2"/>
  <c r="H753" i="2" s="1"/>
  <c r="J753" i="2" s="1"/>
  <c r="N753" i="2"/>
  <c r="B757" i="2"/>
  <c r="H757" i="2" s="1"/>
  <c r="J757" i="2" s="1"/>
  <c r="N757" i="2"/>
  <c r="B761" i="2"/>
  <c r="H761" i="2" s="1"/>
  <c r="J761" i="2" s="1"/>
  <c r="N761" i="2"/>
  <c r="B765" i="2"/>
  <c r="H765" i="2" s="1"/>
  <c r="J765" i="2" s="1"/>
  <c r="N765" i="2"/>
  <c r="B769" i="2"/>
  <c r="H769" i="2" s="1"/>
  <c r="J769" i="2" s="1"/>
  <c r="N769" i="2"/>
  <c r="B773" i="2"/>
  <c r="H773" i="2" s="1"/>
  <c r="J773" i="2" s="1"/>
  <c r="N773" i="2"/>
  <c r="B777" i="2"/>
  <c r="H777" i="2" s="1"/>
  <c r="J777" i="2" s="1"/>
  <c r="N777" i="2"/>
  <c r="B781" i="2"/>
  <c r="H781" i="2" s="1"/>
  <c r="J781" i="2" s="1"/>
  <c r="N781" i="2"/>
  <c r="B785" i="2"/>
  <c r="H785" i="2" s="1"/>
  <c r="N785" i="2"/>
  <c r="B789" i="2"/>
  <c r="H789" i="2" s="1"/>
  <c r="J789" i="2" s="1"/>
  <c r="N789" i="2"/>
  <c r="B793" i="2"/>
  <c r="H793" i="2" s="1"/>
  <c r="J793" i="2" s="1"/>
  <c r="N793" i="2"/>
  <c r="B797" i="2"/>
  <c r="H797" i="2" s="1"/>
  <c r="J797" i="2" s="1"/>
  <c r="N797" i="2"/>
  <c r="B801" i="2"/>
  <c r="N801" i="2"/>
  <c r="B805" i="2"/>
  <c r="H805" i="2" s="1"/>
  <c r="J805" i="2" s="1"/>
  <c r="N805" i="2"/>
  <c r="B809" i="2"/>
  <c r="H809" i="2" s="1"/>
  <c r="J809" i="2" s="1"/>
  <c r="N809" i="2"/>
  <c r="B813" i="2"/>
  <c r="H813" i="2" s="1"/>
  <c r="N813" i="2"/>
  <c r="B817" i="2"/>
  <c r="H817" i="2" s="1"/>
  <c r="J817" i="2" s="1"/>
  <c r="N817" i="2"/>
  <c r="B821" i="2"/>
  <c r="H821" i="2" s="1"/>
  <c r="J821" i="2" s="1"/>
  <c r="N821" i="2"/>
  <c r="B825" i="2"/>
  <c r="H825" i="2" s="1"/>
  <c r="J825" i="2" s="1"/>
  <c r="N825" i="2"/>
  <c r="B829" i="2"/>
  <c r="H829" i="2" s="1"/>
  <c r="J829" i="2" s="1"/>
  <c r="N829" i="2"/>
  <c r="B833" i="2"/>
  <c r="H833" i="2" s="1"/>
  <c r="J833" i="2" s="1"/>
  <c r="N833" i="2"/>
  <c r="B837" i="2"/>
  <c r="H837" i="2" s="1"/>
  <c r="J837" i="2" s="1"/>
  <c r="N837" i="2"/>
  <c r="B841" i="2"/>
  <c r="H841" i="2" s="1"/>
  <c r="J841" i="2" s="1"/>
  <c r="N841" i="2"/>
  <c r="B845" i="2"/>
  <c r="H845" i="2" s="1"/>
  <c r="J845" i="2" s="1"/>
  <c r="N845" i="2"/>
  <c r="B849" i="2"/>
  <c r="H849" i="2" s="1"/>
  <c r="J849" i="2" s="1"/>
  <c r="N849" i="2"/>
  <c r="B853" i="2"/>
  <c r="H853" i="2" s="1"/>
  <c r="N853" i="2"/>
  <c r="B857" i="2"/>
  <c r="H857" i="2" s="1"/>
  <c r="J857" i="2" s="1"/>
  <c r="N857" i="2"/>
  <c r="B861" i="2"/>
  <c r="H861" i="2" s="1"/>
  <c r="N861" i="2"/>
  <c r="B865" i="2"/>
  <c r="H865" i="2" s="1"/>
  <c r="J865" i="2" s="1"/>
  <c r="N865" i="2"/>
  <c r="B869" i="2"/>
  <c r="H869" i="2" s="1"/>
  <c r="J869" i="2" s="1"/>
  <c r="N869" i="2"/>
  <c r="B873" i="2"/>
  <c r="H873" i="2" s="1"/>
  <c r="J873" i="2" s="1"/>
  <c r="N873" i="2"/>
  <c r="B877" i="2"/>
  <c r="H877" i="2" s="1"/>
  <c r="J877" i="2" s="1"/>
  <c r="N877" i="2"/>
  <c r="B881" i="2"/>
  <c r="H881" i="2" s="1"/>
  <c r="J881" i="2" s="1"/>
  <c r="N881" i="2"/>
  <c r="B885" i="2"/>
  <c r="H885" i="2" s="1"/>
  <c r="N885" i="2"/>
  <c r="B889" i="2"/>
  <c r="H889" i="2" s="1"/>
  <c r="J889" i="2" s="1"/>
  <c r="N889" i="2"/>
  <c r="B893" i="2"/>
  <c r="N893" i="2"/>
  <c r="B897" i="2"/>
  <c r="H897" i="2" s="1"/>
  <c r="N897" i="2"/>
  <c r="B901" i="2"/>
  <c r="H901" i="2" s="1"/>
  <c r="J901" i="2" s="1"/>
  <c r="N901" i="2"/>
  <c r="B905" i="2"/>
  <c r="H905" i="2" s="1"/>
  <c r="J905" i="2" s="1"/>
  <c r="N905" i="2"/>
  <c r="B909" i="2"/>
  <c r="H909" i="2" s="1"/>
  <c r="J909" i="2" s="1"/>
  <c r="N909" i="2"/>
  <c r="B913" i="2"/>
  <c r="H913" i="2" s="1"/>
  <c r="J913" i="2" s="1"/>
  <c r="N913" i="2"/>
  <c r="B917" i="2"/>
  <c r="H917" i="2" s="1"/>
  <c r="J917" i="2" s="1"/>
  <c r="N917" i="2"/>
  <c r="B921" i="2"/>
  <c r="H921" i="2" s="1"/>
  <c r="J921" i="2" s="1"/>
  <c r="N921" i="2"/>
  <c r="B925" i="2"/>
  <c r="H925" i="2" s="1"/>
  <c r="J925" i="2" s="1"/>
  <c r="N925" i="2"/>
  <c r="B929" i="2"/>
  <c r="H929" i="2" s="1"/>
  <c r="N929" i="2"/>
  <c r="B933" i="2"/>
  <c r="H933" i="2" s="1"/>
  <c r="J933" i="2" s="1"/>
  <c r="N933" i="2"/>
  <c r="B937" i="2"/>
  <c r="H937" i="2" s="1"/>
  <c r="J937" i="2" s="1"/>
  <c r="N937" i="2"/>
  <c r="B941" i="2"/>
  <c r="H941" i="2" s="1"/>
  <c r="N941" i="2"/>
  <c r="B945" i="2"/>
  <c r="H945" i="2" s="1"/>
  <c r="J945" i="2" s="1"/>
  <c r="N945" i="2"/>
  <c r="B949" i="2"/>
  <c r="H949" i="2" s="1"/>
  <c r="J949" i="2" s="1"/>
  <c r="N949" i="2"/>
  <c r="B953" i="2"/>
  <c r="H953" i="2" s="1"/>
  <c r="J953" i="2" s="1"/>
  <c r="N953" i="2"/>
  <c r="B957" i="2"/>
  <c r="H957" i="2" s="1"/>
  <c r="J957" i="2" s="1"/>
  <c r="N957" i="2"/>
  <c r="B961" i="2"/>
  <c r="H961" i="2" s="1"/>
  <c r="J961" i="2" s="1"/>
  <c r="N961" i="2"/>
  <c r="B965" i="2"/>
  <c r="H965" i="2" s="1"/>
  <c r="J965" i="2" s="1"/>
  <c r="N965" i="2"/>
  <c r="B969" i="2"/>
  <c r="H969" i="2" s="1"/>
  <c r="J969" i="2" s="1"/>
  <c r="N969" i="2"/>
  <c r="B973" i="2"/>
  <c r="H973" i="2" s="1"/>
  <c r="J973" i="2" s="1"/>
  <c r="N973" i="2"/>
  <c r="B977" i="2"/>
  <c r="H977" i="2" s="1"/>
  <c r="J977" i="2" s="1"/>
  <c r="N977" i="2"/>
  <c r="B981" i="2"/>
  <c r="H981" i="2" s="1"/>
  <c r="J981" i="2" s="1"/>
  <c r="N981" i="2"/>
  <c r="B985" i="2"/>
  <c r="H985" i="2" s="1"/>
  <c r="J985" i="2" s="1"/>
  <c r="N985" i="2"/>
  <c r="B989" i="2"/>
  <c r="H989" i="2" s="1"/>
  <c r="J989" i="2" s="1"/>
  <c r="N989" i="2"/>
  <c r="B993" i="2"/>
  <c r="H993" i="2" s="1"/>
  <c r="J993" i="2" s="1"/>
  <c r="N993" i="2"/>
  <c r="B997" i="2"/>
  <c r="H997" i="2" s="1"/>
  <c r="J997" i="2" s="1"/>
  <c r="N997" i="2"/>
  <c r="B1001" i="2"/>
  <c r="H1001" i="2" s="1"/>
  <c r="J1001" i="2" s="1"/>
  <c r="N1001" i="2"/>
  <c r="B1005" i="2"/>
  <c r="H1005" i="2" s="1"/>
  <c r="J1005" i="2" s="1"/>
  <c r="N1005" i="2"/>
  <c r="B1009" i="2"/>
  <c r="H1009" i="2" s="1"/>
  <c r="J1009" i="2" s="1"/>
  <c r="N1009" i="2"/>
  <c r="B1013" i="2"/>
  <c r="H1013" i="2" s="1"/>
  <c r="J1013" i="2" s="1"/>
  <c r="N1013" i="2"/>
  <c r="B1017" i="2"/>
  <c r="H1017" i="2" s="1"/>
  <c r="J1017" i="2" s="1"/>
  <c r="N1017" i="2"/>
  <c r="B1021" i="2"/>
  <c r="H1021" i="2" s="1"/>
  <c r="J1021" i="2" s="1"/>
  <c r="N1021" i="2"/>
  <c r="B1025" i="2"/>
  <c r="H1025" i="2" s="1"/>
  <c r="J1025" i="2" s="1"/>
  <c r="N1025" i="2"/>
  <c r="B1029" i="2"/>
  <c r="H1029" i="2" s="1"/>
  <c r="J1029" i="2" s="1"/>
  <c r="N1029" i="2"/>
  <c r="B1033" i="2"/>
  <c r="H1033" i="2" s="1"/>
  <c r="J1033" i="2" s="1"/>
  <c r="N1033" i="2"/>
  <c r="B1037" i="2"/>
  <c r="H1037" i="2" s="1"/>
  <c r="J1037" i="2" s="1"/>
  <c r="N1037" i="2"/>
  <c r="B1041" i="2"/>
  <c r="H1041" i="2" s="1"/>
  <c r="J1041" i="2" s="1"/>
  <c r="N1041" i="2"/>
  <c r="B1045" i="2"/>
  <c r="H1045" i="2" s="1"/>
  <c r="J1045" i="2" s="1"/>
  <c r="N1045" i="2"/>
  <c r="B1049" i="2"/>
  <c r="H1049" i="2" s="1"/>
  <c r="J1049" i="2" s="1"/>
  <c r="N1049" i="2"/>
  <c r="B1053" i="2"/>
  <c r="H1053" i="2" s="1"/>
  <c r="J1053" i="2" s="1"/>
  <c r="N1053" i="2"/>
  <c r="B1057" i="2"/>
  <c r="H1057" i="2" s="1"/>
  <c r="J1057" i="2" s="1"/>
  <c r="N1057" i="2"/>
  <c r="B1061" i="2"/>
  <c r="H1061" i="2" s="1"/>
  <c r="J1061" i="2" s="1"/>
  <c r="N1061" i="2"/>
  <c r="B1065" i="2"/>
  <c r="H1065" i="2" s="1"/>
  <c r="J1065" i="2" s="1"/>
  <c r="N1065" i="2"/>
  <c r="B1069" i="2"/>
  <c r="H1069" i="2" s="1"/>
  <c r="J1069" i="2" s="1"/>
  <c r="N1069" i="2"/>
  <c r="B1073" i="2"/>
  <c r="H1073" i="2" s="1"/>
  <c r="J1073" i="2" s="1"/>
  <c r="N1073" i="2"/>
  <c r="B1077" i="2"/>
  <c r="H1077" i="2" s="1"/>
  <c r="J1077" i="2" s="1"/>
  <c r="N1077" i="2"/>
  <c r="B1081" i="2"/>
  <c r="H1081" i="2" s="1"/>
  <c r="J1081" i="2" s="1"/>
  <c r="N1081" i="2"/>
  <c r="B1085" i="2"/>
  <c r="H1085" i="2" s="1"/>
  <c r="J1085" i="2" s="1"/>
  <c r="N1085" i="2"/>
  <c r="B1089" i="2"/>
  <c r="H1089" i="2" s="1"/>
  <c r="J1089" i="2" s="1"/>
  <c r="N1089" i="2"/>
  <c r="B1093" i="2"/>
  <c r="H1093" i="2" s="1"/>
  <c r="J1093" i="2" s="1"/>
  <c r="N1093" i="2"/>
  <c r="B1097" i="2"/>
  <c r="H1097" i="2" s="1"/>
  <c r="J1097" i="2" s="1"/>
  <c r="N1097" i="2"/>
  <c r="B1101" i="2"/>
  <c r="H1101" i="2" s="1"/>
  <c r="J1101" i="2" s="1"/>
  <c r="N1101" i="2"/>
  <c r="B1105" i="2"/>
  <c r="H1105" i="2" s="1"/>
  <c r="J1105" i="2" s="1"/>
  <c r="N1105" i="2"/>
  <c r="B1109" i="2"/>
  <c r="H1109" i="2" s="1"/>
  <c r="J1109" i="2" s="1"/>
  <c r="N1109" i="2"/>
  <c r="B1113" i="2"/>
  <c r="H1113" i="2" s="1"/>
  <c r="J1113" i="2" s="1"/>
  <c r="N1113" i="2"/>
  <c r="B1117" i="2"/>
  <c r="H1117" i="2" s="1"/>
  <c r="J1117" i="2" s="1"/>
  <c r="N1117" i="2"/>
  <c r="B1121" i="2"/>
  <c r="H1121" i="2" s="1"/>
  <c r="J1121" i="2" s="1"/>
  <c r="N1121" i="2"/>
  <c r="B1125" i="2"/>
  <c r="H1125" i="2" s="1"/>
  <c r="J1125" i="2" s="1"/>
  <c r="N1125" i="2"/>
  <c r="B1129" i="2"/>
  <c r="H1129" i="2" s="1"/>
  <c r="J1129" i="2" s="1"/>
  <c r="N1129" i="2"/>
  <c r="B1133" i="2"/>
  <c r="H1133" i="2" s="1"/>
  <c r="J1133" i="2" s="1"/>
  <c r="N1133" i="2"/>
  <c r="B1137" i="2"/>
  <c r="H1137" i="2" s="1"/>
  <c r="J1137" i="2" s="1"/>
  <c r="N1137" i="2"/>
  <c r="B1141" i="2"/>
  <c r="H1141" i="2" s="1"/>
  <c r="J1141" i="2" s="1"/>
  <c r="N1141" i="2"/>
  <c r="B1145" i="2"/>
  <c r="H1145" i="2" s="1"/>
  <c r="J1145" i="2" s="1"/>
  <c r="N1145" i="2"/>
  <c r="B1149" i="2"/>
  <c r="H1149" i="2" s="1"/>
  <c r="J1149" i="2" s="1"/>
  <c r="N1149" i="2"/>
  <c r="B1153" i="2"/>
  <c r="H1153" i="2" s="1"/>
  <c r="J1153" i="2" s="1"/>
  <c r="N1153" i="2"/>
  <c r="B1157" i="2"/>
  <c r="H1157" i="2" s="1"/>
  <c r="J1157" i="2" s="1"/>
  <c r="N1157" i="2"/>
  <c r="B1161" i="2"/>
  <c r="H1161" i="2" s="1"/>
  <c r="J1161" i="2" s="1"/>
  <c r="N1161" i="2"/>
  <c r="B1165" i="2"/>
  <c r="H1165" i="2" s="1"/>
  <c r="N1165" i="2"/>
  <c r="B1169" i="2"/>
  <c r="H1169" i="2" s="1"/>
  <c r="N1169" i="2"/>
  <c r="B1173" i="2"/>
  <c r="H1173" i="2" s="1"/>
  <c r="J1173" i="2" s="1"/>
  <c r="N1173" i="2"/>
  <c r="B1177" i="2"/>
  <c r="H1177" i="2" s="1"/>
  <c r="J1177" i="2" s="1"/>
  <c r="N1177" i="2"/>
  <c r="B1181" i="2"/>
  <c r="H1181" i="2" s="1"/>
  <c r="N1181" i="2"/>
  <c r="B1185" i="2"/>
  <c r="H1185" i="2" s="1"/>
  <c r="J1185" i="2" s="1"/>
  <c r="N1185" i="2"/>
  <c r="B1189" i="2"/>
  <c r="H1189" i="2" s="1"/>
  <c r="J1189" i="2" s="1"/>
  <c r="N1189" i="2"/>
  <c r="B1193" i="2"/>
  <c r="H1193" i="2" s="1"/>
  <c r="N1193" i="2"/>
  <c r="B1197" i="2"/>
  <c r="H1197" i="2" s="1"/>
  <c r="N1197" i="2"/>
  <c r="B1201" i="2"/>
  <c r="H1201" i="2" s="1"/>
  <c r="J1201" i="2" s="1"/>
  <c r="N1201" i="2"/>
  <c r="B1205" i="2"/>
  <c r="H1205" i="2" s="1"/>
  <c r="J1205" i="2" s="1"/>
  <c r="N1205" i="2"/>
  <c r="B1209" i="2"/>
  <c r="H1209" i="2" s="1"/>
  <c r="J1209" i="2" s="1"/>
  <c r="N1209" i="2"/>
  <c r="B1213" i="2"/>
  <c r="H1213" i="2" s="1"/>
  <c r="J1213" i="2" s="1"/>
  <c r="N1213" i="2"/>
  <c r="B1217" i="2"/>
  <c r="N1217" i="2"/>
  <c r="B1221" i="2"/>
  <c r="H1221" i="2" s="1"/>
  <c r="N1221" i="2"/>
  <c r="B1225" i="2"/>
  <c r="H1225" i="2" s="1"/>
  <c r="J1225" i="2" s="1"/>
  <c r="N1225" i="2"/>
  <c r="B1229" i="2"/>
  <c r="N1229" i="2"/>
  <c r="B1233" i="2"/>
  <c r="H1233" i="2" s="1"/>
  <c r="J1233" i="2" s="1"/>
  <c r="N1233" i="2"/>
  <c r="B1237" i="2"/>
  <c r="H1237" i="2" s="1"/>
  <c r="J1237" i="2" s="1"/>
  <c r="N1237" i="2"/>
  <c r="B1241" i="2"/>
  <c r="H1241" i="2" s="1"/>
  <c r="J1241" i="2" s="1"/>
  <c r="N1241" i="2"/>
  <c r="B1245" i="2"/>
  <c r="N1245" i="2"/>
  <c r="B1249" i="2"/>
  <c r="H1249" i="2" s="1"/>
  <c r="N1249" i="2"/>
  <c r="B1253" i="2"/>
  <c r="H1253" i="2" s="1"/>
  <c r="N1253" i="2"/>
  <c r="B1257" i="2"/>
  <c r="H1257" i="2" s="1"/>
  <c r="J1257" i="2" s="1"/>
  <c r="N1257" i="2"/>
  <c r="B1261" i="2"/>
  <c r="H1261" i="2" s="1"/>
  <c r="J1261" i="2" s="1"/>
  <c r="N1261" i="2"/>
  <c r="B1265" i="2"/>
  <c r="H1265" i="2" s="1"/>
  <c r="N1265" i="2"/>
  <c r="B1269" i="2"/>
  <c r="H1269" i="2" s="1"/>
  <c r="J1269" i="2" s="1"/>
  <c r="N1269" i="2"/>
  <c r="B1273" i="2"/>
  <c r="H1273" i="2" s="1"/>
  <c r="N1273" i="2"/>
  <c r="B1277" i="2"/>
  <c r="H1277" i="2" s="1"/>
  <c r="N1277" i="2"/>
  <c r="B1281" i="2"/>
  <c r="H1281" i="2" s="1"/>
  <c r="J1281" i="2" s="1"/>
  <c r="N1281" i="2"/>
  <c r="B1285" i="2"/>
  <c r="H1285" i="2" s="1"/>
  <c r="J1285" i="2" s="1"/>
  <c r="N1285" i="2"/>
  <c r="B1289" i="2"/>
  <c r="H1289" i="2" s="1"/>
  <c r="J1289" i="2" s="1"/>
  <c r="N1289" i="2"/>
  <c r="B1293" i="2"/>
  <c r="H1293" i="2" s="1"/>
  <c r="N1293" i="2"/>
  <c r="B1297" i="2"/>
  <c r="H1297" i="2" s="1"/>
  <c r="N1297" i="2"/>
  <c r="B1301" i="2"/>
  <c r="H1301" i="2" s="1"/>
  <c r="N1301" i="2"/>
  <c r="B1305" i="2"/>
  <c r="H1305" i="2" s="1"/>
  <c r="N1305" i="2"/>
  <c r="B1309" i="2"/>
  <c r="N1309" i="2"/>
  <c r="B1313" i="2"/>
  <c r="H1313" i="2" s="1"/>
  <c r="N1313" i="2"/>
  <c r="B1317" i="2"/>
  <c r="H1317" i="2" s="1"/>
  <c r="J1317" i="2" s="1"/>
  <c r="N1317" i="2"/>
  <c r="B1321" i="2"/>
  <c r="H1321" i="2" s="1"/>
  <c r="J1321" i="2" s="1"/>
  <c r="N1321" i="2"/>
  <c r="B1325" i="2"/>
  <c r="H1325" i="2" s="1"/>
  <c r="J1325" i="2" s="1"/>
  <c r="N1325" i="2"/>
  <c r="B1329" i="2"/>
  <c r="H1329" i="2" s="1"/>
  <c r="N1329" i="2"/>
  <c r="B1333" i="2"/>
  <c r="H1333" i="2" s="1"/>
  <c r="N1333" i="2"/>
  <c r="B1337" i="2"/>
  <c r="H1337" i="2" s="1"/>
  <c r="N1337" i="2"/>
  <c r="B1341" i="2"/>
  <c r="H1341" i="2" s="1"/>
  <c r="N1341" i="2"/>
  <c r="B1345" i="2"/>
  <c r="H1345" i="2" s="1"/>
  <c r="J1345" i="2" s="1"/>
  <c r="N1345" i="2"/>
  <c r="B1349" i="2"/>
  <c r="H1349" i="2" s="1"/>
  <c r="N1349" i="2"/>
  <c r="B1353" i="2"/>
  <c r="H1353" i="2" s="1"/>
  <c r="J1353" i="2" s="1"/>
  <c r="N1353" i="2"/>
  <c r="B1357" i="2"/>
  <c r="H1357" i="2" s="1"/>
  <c r="J1357" i="2" s="1"/>
  <c r="N1357" i="2"/>
  <c r="B1361" i="2"/>
  <c r="H1361" i="2" s="1"/>
  <c r="N1361" i="2"/>
  <c r="B1365" i="2"/>
  <c r="N1365" i="2"/>
  <c r="B1369" i="2"/>
  <c r="H1369" i="2" s="1"/>
  <c r="N1369" i="2"/>
  <c r="B1373" i="2"/>
  <c r="H1373" i="2" s="1"/>
  <c r="N1373" i="2"/>
  <c r="B1377" i="2"/>
  <c r="H1377" i="2" s="1"/>
  <c r="J1377" i="2" s="1"/>
  <c r="N1377" i="2"/>
  <c r="B1381" i="2"/>
  <c r="H1381" i="2" s="1"/>
  <c r="J1381" i="2" s="1"/>
  <c r="N1381" i="2"/>
  <c r="B1385" i="2"/>
  <c r="H1385" i="2" s="1"/>
  <c r="N1385" i="2"/>
  <c r="B1389" i="2"/>
  <c r="H1389" i="2" s="1"/>
  <c r="J1389" i="2" s="1"/>
  <c r="N1389" i="2"/>
  <c r="B1393" i="2"/>
  <c r="H1393" i="2" s="1"/>
  <c r="J1393" i="2" s="1"/>
  <c r="N1393" i="2"/>
  <c r="B1397" i="2"/>
  <c r="H1397" i="2" s="1"/>
  <c r="J1397" i="2" s="1"/>
  <c r="N1397" i="2"/>
  <c r="B1401" i="2"/>
  <c r="H1401" i="2" s="1"/>
  <c r="J1401" i="2" s="1"/>
  <c r="N1401" i="2"/>
  <c r="B1405" i="2"/>
  <c r="H1405" i="2" s="1"/>
  <c r="N1405" i="2"/>
  <c r="B1409" i="2"/>
  <c r="H1409" i="2" s="1"/>
  <c r="N1409" i="2"/>
  <c r="B1413" i="2"/>
  <c r="H1413" i="2" s="1"/>
  <c r="N1413" i="2"/>
  <c r="B1417" i="2"/>
  <c r="H1417" i="2" s="1"/>
  <c r="N1417" i="2"/>
  <c r="B1421" i="2"/>
  <c r="H1421" i="2" s="1"/>
  <c r="J1421" i="2" s="1"/>
  <c r="N1421" i="2"/>
  <c r="B1425" i="2"/>
  <c r="H1425" i="2" s="1"/>
  <c r="J1425" i="2" s="1"/>
  <c r="N1425" i="2"/>
  <c r="B1429" i="2"/>
  <c r="H1429" i="2" s="1"/>
  <c r="J1429" i="2" s="1"/>
  <c r="N1429" i="2"/>
  <c r="B1433" i="2"/>
  <c r="H1433" i="2" s="1"/>
  <c r="J1433" i="2" s="1"/>
  <c r="N1433" i="2"/>
  <c r="B1437" i="2"/>
  <c r="H1437" i="2" s="1"/>
  <c r="J1437" i="2" s="1"/>
  <c r="N1437" i="2"/>
  <c r="B1441" i="2"/>
  <c r="H1441" i="2" s="1"/>
  <c r="J1441" i="2" s="1"/>
  <c r="N1441" i="2"/>
  <c r="B1445" i="2"/>
  <c r="H1445" i="2" s="1"/>
  <c r="J1445" i="2" s="1"/>
  <c r="N1445" i="2"/>
  <c r="B1449" i="2"/>
  <c r="H1449" i="2" s="1"/>
  <c r="N1449" i="2"/>
  <c r="B1453" i="2"/>
  <c r="H1453" i="2" s="1"/>
  <c r="J1453" i="2" s="1"/>
  <c r="N1453" i="2"/>
  <c r="B1457" i="2"/>
  <c r="H1457" i="2" s="1"/>
  <c r="N1457" i="2"/>
  <c r="B1461" i="2"/>
  <c r="H1461" i="2" s="1"/>
  <c r="J1461" i="2" s="1"/>
  <c r="N1461" i="2"/>
  <c r="B1465" i="2"/>
  <c r="H1465" i="2" s="1"/>
  <c r="N1465" i="2"/>
  <c r="B1469" i="2"/>
  <c r="H1469" i="2" s="1"/>
  <c r="J1469" i="2" s="1"/>
  <c r="N1469" i="2"/>
  <c r="B1473" i="2"/>
  <c r="H1473" i="2" s="1"/>
  <c r="N1473" i="2"/>
  <c r="B1477" i="2"/>
  <c r="H1477" i="2" s="1"/>
  <c r="J1477" i="2" s="1"/>
  <c r="N1477" i="2"/>
  <c r="B1481" i="2"/>
  <c r="H1481" i="2" s="1"/>
  <c r="J1481" i="2" s="1"/>
  <c r="N1481" i="2"/>
  <c r="B1485" i="2"/>
  <c r="H1485" i="2" s="1"/>
  <c r="J1485" i="2" s="1"/>
  <c r="N1485" i="2"/>
  <c r="B1489" i="2"/>
  <c r="H1489" i="2" s="1"/>
  <c r="N1489" i="2"/>
  <c r="B1493" i="2"/>
  <c r="N1493" i="2"/>
  <c r="B1497" i="2"/>
  <c r="H1497" i="2" s="1"/>
  <c r="J1497" i="2" s="1"/>
  <c r="N1497" i="2"/>
  <c r="B1501" i="2"/>
  <c r="H1501" i="2" s="1"/>
  <c r="J1501" i="2" s="1"/>
  <c r="N1501" i="2"/>
  <c r="B1505" i="2"/>
  <c r="H1505" i="2" s="1"/>
  <c r="N1505" i="2"/>
  <c r="B1509" i="2"/>
  <c r="H1509" i="2" s="1"/>
  <c r="N1509" i="2"/>
  <c r="B1513" i="2"/>
  <c r="N1513" i="2"/>
  <c r="B1517" i="2"/>
  <c r="H1517" i="2" s="1"/>
  <c r="N1517" i="2"/>
  <c r="B1521" i="2"/>
  <c r="H1521" i="2" s="1"/>
  <c r="J1521" i="2" s="1"/>
  <c r="N1521" i="2"/>
  <c r="B1525" i="2"/>
  <c r="H1525" i="2" s="1"/>
  <c r="N1525" i="2"/>
  <c r="B1529" i="2"/>
  <c r="H1529" i="2" s="1"/>
  <c r="J1529" i="2" s="1"/>
  <c r="N1529" i="2"/>
  <c r="B1533" i="2"/>
  <c r="H1533" i="2" s="1"/>
  <c r="J1533" i="2" s="1"/>
  <c r="N1533" i="2"/>
  <c r="B1537" i="2"/>
  <c r="H1537" i="2" s="1"/>
  <c r="J1537" i="2" s="1"/>
  <c r="N1537" i="2"/>
  <c r="B1541" i="2"/>
  <c r="H1541" i="2" s="1"/>
  <c r="J1541" i="2" s="1"/>
  <c r="N1541" i="2"/>
  <c r="B1545" i="2"/>
  <c r="N1545" i="2"/>
  <c r="B1549" i="2"/>
  <c r="H1549" i="2" s="1"/>
  <c r="J1549" i="2" s="1"/>
  <c r="N1549" i="2"/>
  <c r="B1553" i="2"/>
  <c r="H1553" i="2" s="1"/>
  <c r="N1553" i="2"/>
  <c r="B1557" i="2"/>
  <c r="H1557" i="2" s="1"/>
  <c r="N1557" i="2"/>
  <c r="B1561" i="2"/>
  <c r="H1561" i="2" s="1"/>
  <c r="J1561" i="2" s="1"/>
  <c r="N1561" i="2"/>
  <c r="B1565" i="2"/>
  <c r="H1565" i="2" s="1"/>
  <c r="N1565" i="2"/>
  <c r="B1569" i="2"/>
  <c r="N1569" i="2"/>
  <c r="B1573" i="2"/>
  <c r="H1573" i="2" s="1"/>
  <c r="J1573" i="2" s="1"/>
  <c r="N1573" i="2"/>
  <c r="B1577" i="2"/>
  <c r="H1577" i="2" s="1"/>
  <c r="J1577" i="2" s="1"/>
  <c r="N1577" i="2"/>
  <c r="B1581" i="2"/>
  <c r="N1581" i="2"/>
  <c r="B1585" i="2"/>
  <c r="H1585" i="2" s="1"/>
  <c r="J1585" i="2" s="1"/>
  <c r="N1585" i="2"/>
  <c r="B1589" i="2"/>
  <c r="H1589" i="2" s="1"/>
  <c r="J1589" i="2" s="1"/>
  <c r="N1589" i="2"/>
  <c r="B1593" i="2"/>
  <c r="H1593" i="2" s="1"/>
  <c r="N1593" i="2"/>
  <c r="B1597" i="2"/>
  <c r="N1597" i="2"/>
  <c r="B1601" i="2"/>
  <c r="H1601" i="2" s="1"/>
  <c r="J1601" i="2" s="1"/>
  <c r="N1601" i="2"/>
  <c r="B1605" i="2"/>
  <c r="H1605" i="2" s="1"/>
  <c r="J1605" i="2" s="1"/>
  <c r="N1605" i="2"/>
  <c r="B1609" i="2"/>
  <c r="N1609" i="2"/>
  <c r="B1613" i="2"/>
  <c r="H1613" i="2" s="1"/>
  <c r="N1613" i="2"/>
  <c r="B1617" i="2"/>
  <c r="H1617" i="2" s="1"/>
  <c r="J1617" i="2" s="1"/>
  <c r="N1617" i="2"/>
  <c r="B1621" i="2"/>
  <c r="H1621" i="2" s="1"/>
  <c r="J1621" i="2" s="1"/>
  <c r="N1621" i="2"/>
  <c r="B1625" i="2"/>
  <c r="H1625" i="2" s="1"/>
  <c r="J1625" i="2" s="1"/>
  <c r="N1625" i="2"/>
  <c r="B1629" i="2"/>
  <c r="H1629" i="2" s="1"/>
  <c r="J1629" i="2" s="1"/>
  <c r="N1629" i="2"/>
  <c r="B1633" i="2"/>
  <c r="N1633" i="2"/>
  <c r="B1637" i="2"/>
  <c r="H1637" i="2" s="1"/>
  <c r="J1637" i="2" s="1"/>
  <c r="N1637" i="2"/>
  <c r="B1641" i="2"/>
  <c r="H1641" i="2" s="1"/>
  <c r="J1641" i="2" s="1"/>
  <c r="N1641" i="2"/>
  <c r="B1645" i="2"/>
  <c r="H1645" i="2" s="1"/>
  <c r="J1645" i="2" s="1"/>
  <c r="N1645" i="2"/>
  <c r="B1649" i="2"/>
  <c r="H1649" i="2" s="1"/>
  <c r="J1649" i="2" s="1"/>
  <c r="N1649" i="2"/>
  <c r="B1653" i="2"/>
  <c r="H1653" i="2" s="1"/>
  <c r="N1653" i="2"/>
  <c r="B1657" i="2"/>
  <c r="H1657" i="2" s="1"/>
  <c r="J1657" i="2" s="1"/>
  <c r="N1657" i="2"/>
  <c r="B1661" i="2"/>
  <c r="H1661" i="2" s="1"/>
  <c r="J1661" i="2" s="1"/>
  <c r="N1661" i="2"/>
  <c r="B1665" i="2"/>
  <c r="H1665" i="2" s="1"/>
  <c r="J1665" i="2" s="1"/>
  <c r="N1665" i="2"/>
  <c r="B1669" i="2"/>
  <c r="H1669" i="2" s="1"/>
  <c r="J1669" i="2" s="1"/>
  <c r="N1669" i="2"/>
  <c r="B1673" i="2"/>
  <c r="H1673" i="2" s="1"/>
  <c r="J1673" i="2" s="1"/>
  <c r="N1673" i="2"/>
  <c r="B1677" i="2"/>
  <c r="H1677" i="2" s="1"/>
  <c r="J1677" i="2" s="1"/>
  <c r="N1677" i="2"/>
  <c r="B1681" i="2"/>
  <c r="H1681" i="2" s="1"/>
  <c r="J1681" i="2" s="1"/>
  <c r="N1681" i="2"/>
  <c r="B1685" i="2"/>
  <c r="N1685" i="2"/>
  <c r="B1689" i="2"/>
  <c r="H1689" i="2" s="1"/>
  <c r="J1689" i="2" s="1"/>
  <c r="N1689" i="2"/>
  <c r="B1693" i="2"/>
  <c r="H1693" i="2" s="1"/>
  <c r="J1693" i="2" s="1"/>
  <c r="N1693" i="2"/>
  <c r="B1697" i="2"/>
  <c r="H1697" i="2" s="1"/>
  <c r="J1697" i="2" s="1"/>
  <c r="N1697" i="2"/>
  <c r="B1701" i="2"/>
  <c r="H1701" i="2" s="1"/>
  <c r="J1701" i="2" s="1"/>
  <c r="N1701" i="2"/>
  <c r="B1705" i="2"/>
  <c r="H1705" i="2" s="1"/>
  <c r="J1705" i="2" s="1"/>
  <c r="N1705" i="2"/>
  <c r="B1709" i="2"/>
  <c r="H1709" i="2" s="1"/>
  <c r="J1709" i="2" s="1"/>
  <c r="N1709" i="2"/>
  <c r="B1713" i="2"/>
  <c r="H1713" i="2" s="1"/>
  <c r="J1713" i="2" s="1"/>
  <c r="N1713" i="2"/>
  <c r="B1717" i="2"/>
  <c r="H1717" i="2" s="1"/>
  <c r="J1717" i="2" s="1"/>
  <c r="N1717" i="2"/>
  <c r="B1721" i="2"/>
  <c r="H1721" i="2" s="1"/>
  <c r="J1721" i="2" s="1"/>
  <c r="N1721" i="2"/>
  <c r="B1725" i="2"/>
  <c r="H1725" i="2" s="1"/>
  <c r="J1725" i="2" s="1"/>
  <c r="N1725" i="2"/>
  <c r="B1729" i="2"/>
  <c r="N1729" i="2"/>
  <c r="B1733" i="2"/>
  <c r="H1733" i="2" s="1"/>
  <c r="J1733" i="2" s="1"/>
  <c r="N1733" i="2"/>
  <c r="B1737" i="2"/>
  <c r="H1737" i="2" s="1"/>
  <c r="N1737" i="2"/>
  <c r="B1741" i="2"/>
  <c r="H1741" i="2" s="1"/>
  <c r="J1741" i="2" s="1"/>
  <c r="N1741" i="2"/>
  <c r="B1745" i="2"/>
  <c r="H1745" i="2" s="1"/>
  <c r="J1745" i="2" s="1"/>
  <c r="N1745" i="2"/>
  <c r="B1749" i="2"/>
  <c r="H1749" i="2" s="1"/>
  <c r="N1749" i="2"/>
  <c r="B1753" i="2"/>
  <c r="H1753" i="2" s="1"/>
  <c r="J1753" i="2" s="1"/>
  <c r="N1753" i="2"/>
  <c r="B1757" i="2"/>
  <c r="H1757" i="2" s="1"/>
  <c r="J1757" i="2" s="1"/>
  <c r="N1757" i="2"/>
  <c r="B1761" i="2"/>
  <c r="H1761" i="2" s="1"/>
  <c r="J1761" i="2" s="1"/>
  <c r="N1761" i="2"/>
  <c r="B1765" i="2"/>
  <c r="H1765" i="2" s="1"/>
  <c r="J1765" i="2" s="1"/>
  <c r="N1765" i="2"/>
  <c r="B1769" i="2"/>
  <c r="H1769" i="2" s="1"/>
  <c r="N1769" i="2"/>
  <c r="B1773" i="2"/>
  <c r="H1773" i="2" s="1"/>
  <c r="J1773" i="2" s="1"/>
  <c r="N1773" i="2"/>
  <c r="B1777" i="2"/>
  <c r="H1777" i="2" s="1"/>
  <c r="J1777" i="2" s="1"/>
  <c r="N1777" i="2"/>
  <c r="B1781" i="2"/>
  <c r="H1781" i="2" s="1"/>
  <c r="N1781" i="2"/>
  <c r="B1785" i="2"/>
  <c r="H1785" i="2" s="1"/>
  <c r="J1785" i="2" s="1"/>
  <c r="N1785" i="2"/>
  <c r="B1789" i="2"/>
  <c r="N1789" i="2"/>
  <c r="B1793" i="2"/>
  <c r="H1793" i="2" s="1"/>
  <c r="J1793" i="2" s="1"/>
  <c r="N1793" i="2"/>
  <c r="B1797" i="2"/>
  <c r="H1797" i="2" s="1"/>
  <c r="N1797" i="2"/>
  <c r="B1801" i="2"/>
  <c r="H1801" i="2" s="1"/>
  <c r="J1801" i="2" s="1"/>
  <c r="N1801" i="2"/>
  <c r="B1805" i="2"/>
  <c r="H1805" i="2" s="1"/>
  <c r="N1805" i="2"/>
  <c r="B1809" i="2"/>
  <c r="H1809" i="2" s="1"/>
  <c r="N1809" i="2"/>
  <c r="B1813" i="2"/>
  <c r="H1813" i="2" s="1"/>
  <c r="J1813" i="2" s="1"/>
  <c r="N1813" i="2"/>
  <c r="B1817" i="2"/>
  <c r="H1817" i="2" s="1"/>
  <c r="N1817" i="2"/>
  <c r="B1821" i="2"/>
  <c r="H1821" i="2" s="1"/>
  <c r="J1821" i="2" s="1"/>
  <c r="N1821" i="2"/>
  <c r="B1825" i="2"/>
  <c r="H1825" i="2" s="1"/>
  <c r="J1825" i="2" s="1"/>
  <c r="N1825" i="2"/>
  <c r="B1829" i="2"/>
  <c r="H1829" i="2" s="1"/>
  <c r="J1829" i="2" s="1"/>
  <c r="N1829" i="2"/>
  <c r="B1833" i="2"/>
  <c r="H1833" i="2" s="1"/>
  <c r="N1833" i="2"/>
  <c r="B1837" i="2"/>
  <c r="H1837" i="2" s="1"/>
  <c r="J1837" i="2" s="1"/>
  <c r="N1837" i="2"/>
  <c r="B1841" i="2"/>
  <c r="H1841" i="2" s="1"/>
  <c r="J1841" i="2" s="1"/>
  <c r="N1841" i="2"/>
  <c r="B1845" i="2"/>
  <c r="H1845" i="2" s="1"/>
  <c r="J1845" i="2" s="1"/>
  <c r="N1845" i="2"/>
  <c r="B1849" i="2"/>
  <c r="H1849" i="2" s="1"/>
  <c r="J1849" i="2" s="1"/>
  <c r="N1849" i="2"/>
  <c r="B1853" i="2"/>
  <c r="H1853" i="2" s="1"/>
  <c r="J1853" i="2" s="1"/>
  <c r="N1853" i="2"/>
  <c r="B1857" i="2"/>
  <c r="H1857" i="2" s="1"/>
  <c r="N1857" i="2"/>
  <c r="B1861" i="2"/>
  <c r="H1861" i="2" s="1"/>
  <c r="N1861" i="2"/>
  <c r="B1865" i="2"/>
  <c r="H1865" i="2" s="1"/>
  <c r="J1865" i="2" s="1"/>
  <c r="N1865" i="2"/>
  <c r="B1869" i="2"/>
  <c r="H1869" i="2" s="1"/>
  <c r="J1869" i="2" s="1"/>
  <c r="N1869" i="2"/>
  <c r="B1873" i="2"/>
  <c r="H1873" i="2" s="1"/>
  <c r="J1873" i="2" s="1"/>
  <c r="N1873" i="2"/>
  <c r="B1877" i="2"/>
  <c r="H1877" i="2" s="1"/>
  <c r="J1877" i="2" s="1"/>
  <c r="N1877" i="2"/>
  <c r="B1881" i="2"/>
  <c r="H1881" i="2" s="1"/>
  <c r="J1881" i="2" s="1"/>
  <c r="N1881" i="2"/>
  <c r="B1885" i="2"/>
  <c r="H1885" i="2" s="1"/>
  <c r="N1885" i="2"/>
  <c r="B1889" i="2"/>
  <c r="H1889" i="2" s="1"/>
  <c r="N1889" i="2"/>
  <c r="B1893" i="2"/>
  <c r="H1893" i="2" s="1"/>
  <c r="J1893" i="2" s="1"/>
  <c r="N1893" i="2"/>
  <c r="B1897" i="2"/>
  <c r="H1897" i="2" s="1"/>
  <c r="J1897" i="2" s="1"/>
  <c r="N1897" i="2"/>
  <c r="B1901" i="2"/>
  <c r="H1901" i="2" s="1"/>
  <c r="J1901" i="2" s="1"/>
  <c r="N1901" i="2"/>
  <c r="B1905" i="2"/>
  <c r="H1905" i="2" s="1"/>
  <c r="J1905" i="2" s="1"/>
  <c r="N1905" i="2"/>
  <c r="B1909" i="2"/>
  <c r="H1909" i="2" s="1"/>
  <c r="N1909" i="2"/>
  <c r="B1913" i="2"/>
  <c r="H1913" i="2" s="1"/>
  <c r="N1913" i="2"/>
  <c r="B1917" i="2"/>
  <c r="N1917" i="2"/>
  <c r="B1921" i="2"/>
  <c r="H1921" i="2" s="1"/>
  <c r="N1921" i="2"/>
  <c r="B1925" i="2"/>
  <c r="H1925" i="2" s="1"/>
  <c r="J1925" i="2" s="1"/>
  <c r="N1925" i="2"/>
  <c r="B1929" i="2"/>
  <c r="H1929" i="2" s="1"/>
  <c r="J1929" i="2" s="1"/>
  <c r="N1929" i="2"/>
  <c r="B1933" i="2"/>
  <c r="H1933" i="2" s="1"/>
  <c r="J1933" i="2" s="1"/>
  <c r="N1933" i="2"/>
  <c r="B1937" i="2"/>
  <c r="H1937" i="2" s="1"/>
  <c r="J1937" i="2" s="1"/>
  <c r="N1937" i="2"/>
  <c r="B1941" i="2"/>
  <c r="H1941" i="2" s="1"/>
  <c r="N1941" i="2"/>
  <c r="B1945" i="2"/>
  <c r="H1945" i="2" s="1"/>
  <c r="J1945" i="2" s="1"/>
  <c r="N1945" i="2"/>
  <c r="B1949" i="2"/>
  <c r="H1949" i="2" s="1"/>
  <c r="J1949" i="2" s="1"/>
  <c r="N1949" i="2"/>
  <c r="B1953" i="2"/>
  <c r="H1953" i="2" s="1"/>
  <c r="N1953" i="2"/>
  <c r="B1957" i="2"/>
  <c r="H1957" i="2" s="1"/>
  <c r="J1957" i="2" s="1"/>
  <c r="N1957" i="2"/>
  <c r="B1961" i="2"/>
  <c r="H1961" i="2" s="1"/>
  <c r="J1961" i="2" s="1"/>
  <c r="N1961" i="2"/>
  <c r="B1965" i="2"/>
  <c r="H1965" i="2" s="1"/>
  <c r="J1965" i="2" s="1"/>
  <c r="N1965" i="2"/>
  <c r="B1969" i="2"/>
  <c r="N1969" i="2"/>
  <c r="B1973" i="2"/>
  <c r="H1973" i="2" s="1"/>
  <c r="J1973" i="2" s="1"/>
  <c r="N1973" i="2"/>
  <c r="B1977" i="2"/>
  <c r="N1977" i="2"/>
  <c r="B1981" i="2"/>
  <c r="H1981" i="2" s="1"/>
  <c r="N1981" i="2"/>
  <c r="B1985" i="2"/>
  <c r="H1985" i="2" s="1"/>
  <c r="J1985" i="2" s="1"/>
  <c r="N1985" i="2"/>
  <c r="B1989" i="2"/>
  <c r="H1989" i="2" s="1"/>
  <c r="J1989" i="2" s="1"/>
  <c r="N1989" i="2"/>
  <c r="B1993" i="2"/>
  <c r="H1993" i="2" s="1"/>
  <c r="J1993" i="2" s="1"/>
  <c r="N1993" i="2"/>
  <c r="B1997" i="2"/>
  <c r="H1997" i="2" s="1"/>
  <c r="J1997" i="2" s="1"/>
  <c r="N1997" i="2"/>
  <c r="B2001" i="2"/>
  <c r="N2001" i="2"/>
  <c r="B2005" i="2"/>
  <c r="H2005" i="2" s="1"/>
  <c r="N2005" i="2"/>
  <c r="B2009" i="2"/>
  <c r="H2009" i="2" s="1"/>
  <c r="J2009" i="2" s="1"/>
  <c r="N2009" i="2"/>
  <c r="B2013" i="2"/>
  <c r="H2013" i="2" s="1"/>
  <c r="J2013" i="2" s="1"/>
  <c r="N2013" i="2"/>
  <c r="B2017" i="2"/>
  <c r="H2017" i="2" s="1"/>
  <c r="N2017" i="2"/>
  <c r="B2021" i="2"/>
  <c r="H2021" i="2" s="1"/>
  <c r="J2021" i="2" s="1"/>
  <c r="N2021" i="2"/>
  <c r="B2025" i="2"/>
  <c r="H2025" i="2" s="1"/>
  <c r="J2025" i="2" s="1"/>
  <c r="N2025" i="2"/>
  <c r="B2029" i="2"/>
  <c r="H2029" i="2" s="1"/>
  <c r="N2029" i="2"/>
  <c r="B2033" i="2"/>
  <c r="H2033" i="2" s="1"/>
  <c r="J2033" i="2" s="1"/>
  <c r="N2033" i="2"/>
  <c r="B2037" i="2"/>
  <c r="H2037" i="2" s="1"/>
  <c r="J2037" i="2" s="1"/>
  <c r="N2037" i="2"/>
  <c r="B2041" i="2"/>
  <c r="H2041" i="2" s="1"/>
  <c r="N2041" i="2"/>
  <c r="B2045" i="2"/>
  <c r="N2045" i="2"/>
  <c r="B2049" i="2"/>
  <c r="H2049" i="2" s="1"/>
  <c r="J2049" i="2" s="1"/>
  <c r="N2049" i="2"/>
  <c r="B2053" i="2"/>
  <c r="H2053" i="2" s="1"/>
  <c r="J2053" i="2" s="1"/>
  <c r="N2053" i="2"/>
  <c r="B2057" i="2"/>
  <c r="H2057" i="2" s="1"/>
  <c r="N2057" i="2"/>
  <c r="B2061" i="2"/>
  <c r="H2061" i="2" s="1"/>
  <c r="J2061" i="2" s="1"/>
  <c r="N2061" i="2"/>
  <c r="B2065" i="2"/>
  <c r="H2065" i="2" s="1"/>
  <c r="J2065" i="2" s="1"/>
  <c r="N2065" i="2"/>
  <c r="B2069" i="2"/>
  <c r="H2069" i="2" s="1"/>
  <c r="N2069" i="2"/>
  <c r="B2073" i="2"/>
  <c r="H2073" i="2" s="1"/>
  <c r="J2073" i="2" s="1"/>
  <c r="N2073" i="2"/>
  <c r="B2077" i="2"/>
  <c r="H2077" i="2" s="1"/>
  <c r="J2077" i="2" s="1"/>
  <c r="N2077" i="2"/>
  <c r="B2081" i="2"/>
  <c r="H2081" i="2" s="1"/>
  <c r="J2081" i="2" s="1"/>
  <c r="N2081" i="2"/>
  <c r="B2085" i="2"/>
  <c r="H2085" i="2" s="1"/>
  <c r="J2085" i="2" s="1"/>
  <c r="N2085" i="2"/>
  <c r="B2089" i="2"/>
  <c r="N2089" i="2"/>
  <c r="B2093" i="2"/>
  <c r="H2093" i="2" s="1"/>
  <c r="J2093" i="2" s="1"/>
  <c r="N2093" i="2"/>
  <c r="B2097" i="2"/>
  <c r="H2097" i="2" s="1"/>
  <c r="N2097" i="2"/>
  <c r="B2101" i="2"/>
  <c r="H2101" i="2" s="1"/>
  <c r="J2101" i="2" s="1"/>
  <c r="N2101" i="2"/>
  <c r="B2105" i="2"/>
  <c r="H2105" i="2" s="1"/>
  <c r="J2105" i="2" s="1"/>
  <c r="N2105" i="2"/>
  <c r="B2109" i="2"/>
  <c r="H2109" i="2" s="1"/>
  <c r="J2109" i="2" s="1"/>
  <c r="N2109" i="2"/>
  <c r="B2113" i="2"/>
  <c r="H2113" i="2" s="1"/>
  <c r="J2113" i="2" s="1"/>
  <c r="N2113" i="2"/>
  <c r="B2117" i="2"/>
  <c r="H2117" i="2" s="1"/>
  <c r="J2117" i="2" s="1"/>
  <c r="N2117" i="2"/>
  <c r="B2121" i="2"/>
  <c r="H2121" i="2" s="1"/>
  <c r="N2121" i="2"/>
  <c r="B2125" i="2"/>
  <c r="H2125" i="2" s="1"/>
  <c r="N2125" i="2"/>
  <c r="B2129" i="2"/>
  <c r="H2129" i="2" s="1"/>
  <c r="J2129" i="2" s="1"/>
  <c r="N2129" i="2"/>
  <c r="B2133" i="2"/>
  <c r="H2133" i="2" s="1"/>
  <c r="J2133" i="2" s="1"/>
  <c r="N2133" i="2"/>
  <c r="B2137" i="2"/>
  <c r="H2137" i="2" s="1"/>
  <c r="J2137" i="2" s="1"/>
  <c r="N2137" i="2"/>
  <c r="B2141" i="2"/>
  <c r="N2141" i="2"/>
  <c r="B2145" i="2"/>
  <c r="H2145" i="2" s="1"/>
  <c r="J2145" i="2" s="1"/>
  <c r="N2145" i="2"/>
  <c r="B2149" i="2"/>
  <c r="H2149" i="2" s="1"/>
  <c r="N2149" i="2"/>
  <c r="B2153" i="2"/>
  <c r="H2153" i="2" s="1"/>
  <c r="J2153" i="2" s="1"/>
  <c r="N2153" i="2"/>
  <c r="B2157" i="2"/>
  <c r="H2157" i="2" s="1"/>
  <c r="N2157" i="2"/>
  <c r="B2161" i="2"/>
  <c r="N2161" i="2"/>
  <c r="B2165" i="2"/>
  <c r="H2165" i="2" s="1"/>
  <c r="J2165" i="2" s="1"/>
  <c r="N2165" i="2"/>
  <c r="B2169" i="2"/>
  <c r="H2169" i="2" s="1"/>
  <c r="J2169" i="2" s="1"/>
  <c r="N2169" i="2"/>
  <c r="B2173" i="2"/>
  <c r="H2173" i="2" s="1"/>
  <c r="J2173" i="2" s="1"/>
  <c r="N2173" i="2"/>
  <c r="B2177" i="2"/>
  <c r="H2177" i="2" s="1"/>
  <c r="N2177" i="2"/>
  <c r="B2181" i="2"/>
  <c r="N2181" i="2"/>
  <c r="B2185" i="2"/>
  <c r="H2185" i="2" s="1"/>
  <c r="J2185" i="2" s="1"/>
  <c r="N2185" i="2"/>
  <c r="B2189" i="2"/>
  <c r="H2189" i="2" s="1"/>
  <c r="J2189" i="2" s="1"/>
  <c r="N2189" i="2"/>
  <c r="B2193" i="2"/>
  <c r="N2193" i="2"/>
  <c r="B2197" i="2"/>
  <c r="H2197" i="2" s="1"/>
  <c r="J2197" i="2" s="1"/>
  <c r="N2197" i="2"/>
  <c r="B2201" i="2"/>
  <c r="H2201" i="2" s="1"/>
  <c r="J2201" i="2" s="1"/>
  <c r="N2201" i="2"/>
  <c r="B2205" i="2"/>
  <c r="N2205" i="2"/>
  <c r="B2209" i="2"/>
  <c r="H2209" i="2" s="1"/>
  <c r="J2209" i="2" s="1"/>
  <c r="N2209" i="2"/>
  <c r="B2213" i="2"/>
  <c r="H2213" i="2" s="1"/>
  <c r="J2213" i="2" s="1"/>
  <c r="N2213" i="2"/>
  <c r="B2217" i="2"/>
  <c r="H2217" i="2" s="1"/>
  <c r="J2217" i="2" s="1"/>
  <c r="N2217" i="2"/>
  <c r="B2221" i="2"/>
  <c r="H2221" i="2" s="1"/>
  <c r="J2221" i="2" s="1"/>
  <c r="N2221" i="2"/>
  <c r="B2225" i="2"/>
  <c r="H2225" i="2" s="1"/>
  <c r="N2225" i="2"/>
  <c r="B2229" i="2"/>
  <c r="H2229" i="2" s="1"/>
  <c r="N2229" i="2"/>
  <c r="B2233" i="2"/>
  <c r="N2233" i="2"/>
  <c r="B2237" i="2"/>
  <c r="H2237" i="2" s="1"/>
  <c r="J2237" i="2" s="1"/>
  <c r="N2237" i="2"/>
  <c r="B2241" i="2"/>
  <c r="H2241" i="2" s="1"/>
  <c r="N2241" i="2"/>
  <c r="B2245" i="2"/>
  <c r="H2245" i="2" s="1"/>
  <c r="N2245" i="2"/>
  <c r="B2249" i="2"/>
  <c r="H2249" i="2" s="1"/>
  <c r="J2249" i="2" s="1"/>
  <c r="N2249" i="2"/>
  <c r="B2253" i="2"/>
  <c r="H2253" i="2" s="1"/>
  <c r="J2253" i="2" s="1"/>
  <c r="N2253" i="2"/>
  <c r="B2257" i="2"/>
  <c r="H2257" i="2" s="1"/>
  <c r="N2257" i="2"/>
  <c r="B2261" i="2"/>
  <c r="H2261" i="2" s="1"/>
  <c r="N2261" i="2"/>
  <c r="B2265" i="2"/>
  <c r="H2265" i="2" s="1"/>
  <c r="N2265" i="2"/>
  <c r="B2269" i="2"/>
  <c r="H2269" i="2" s="1"/>
  <c r="J2269" i="2" s="1"/>
  <c r="N2269" i="2"/>
  <c r="B2273" i="2"/>
  <c r="H2273" i="2" s="1"/>
  <c r="N2273" i="2"/>
  <c r="B2277" i="2"/>
  <c r="H2277" i="2" s="1"/>
  <c r="N2277" i="2"/>
  <c r="B2281" i="2"/>
  <c r="H2281" i="2" s="1"/>
  <c r="J2281" i="2" s="1"/>
  <c r="N2281" i="2"/>
  <c r="B2285" i="2"/>
  <c r="H2285" i="2" s="1"/>
  <c r="J2285" i="2" s="1"/>
  <c r="N2285" i="2"/>
  <c r="B2289" i="2"/>
  <c r="H2289" i="2" s="1"/>
  <c r="N2289" i="2"/>
  <c r="B2293" i="2"/>
  <c r="H2293" i="2" s="1"/>
  <c r="N2293" i="2"/>
  <c r="B2297" i="2"/>
  <c r="N2297" i="2"/>
  <c r="B2301" i="2"/>
  <c r="H2301" i="2" s="1"/>
  <c r="J2301" i="2" s="1"/>
  <c r="N2301" i="2"/>
  <c r="B2305" i="2"/>
  <c r="H2305" i="2" s="1"/>
  <c r="N2305" i="2"/>
  <c r="B2309" i="2"/>
  <c r="H2309" i="2" s="1"/>
  <c r="N2309" i="2"/>
  <c r="B2313" i="2"/>
  <c r="H2313" i="2" s="1"/>
  <c r="N2313" i="2"/>
  <c r="B2317" i="2"/>
  <c r="H2317" i="2" s="1"/>
  <c r="J2317" i="2" s="1"/>
  <c r="N2317" i="2"/>
  <c r="B2321" i="2"/>
  <c r="H2321" i="2" s="1"/>
  <c r="N2321" i="2"/>
  <c r="B2325" i="2"/>
  <c r="H2325" i="2" s="1"/>
  <c r="N2325" i="2"/>
  <c r="B2329" i="2"/>
  <c r="N2329" i="2"/>
  <c r="B2333" i="2"/>
  <c r="H2333" i="2" s="1"/>
  <c r="J2333" i="2" s="1"/>
  <c r="N2333" i="2"/>
  <c r="B2337" i="2"/>
  <c r="N2337" i="2"/>
  <c r="B2341" i="2"/>
  <c r="N2341" i="2"/>
  <c r="B2345" i="2"/>
  <c r="H2345" i="2" s="1"/>
  <c r="N2345" i="2"/>
  <c r="B2349" i="2"/>
  <c r="N2349" i="2"/>
  <c r="B2353" i="2"/>
  <c r="H2353" i="2" s="1"/>
  <c r="J2353" i="2" s="1"/>
  <c r="N2353" i="2"/>
  <c r="B2357" i="2"/>
  <c r="H2357" i="2" s="1"/>
  <c r="J2357" i="2" s="1"/>
  <c r="N2357" i="2"/>
  <c r="B2361" i="2"/>
  <c r="N2361" i="2"/>
  <c r="B2365" i="2"/>
  <c r="N2365" i="2"/>
  <c r="B2369" i="2"/>
  <c r="H2369" i="2" s="1"/>
  <c r="J2369" i="2" s="1"/>
  <c r="N2369" i="2"/>
  <c r="B2373" i="2"/>
  <c r="H2373" i="2" s="1"/>
  <c r="N2373" i="2"/>
  <c r="B2377" i="2"/>
  <c r="H2377" i="2" s="1"/>
  <c r="N2377" i="2"/>
  <c r="B2381" i="2"/>
  <c r="H2381" i="2" s="1"/>
  <c r="N2381" i="2"/>
  <c r="B2385" i="2"/>
  <c r="H2385" i="2" s="1"/>
  <c r="N2385" i="2"/>
  <c r="B2389" i="2"/>
  <c r="H2389" i="2" s="1"/>
  <c r="N2389" i="2"/>
  <c r="B2393" i="2"/>
  <c r="H2393" i="2" s="1"/>
  <c r="N2393" i="2"/>
  <c r="B2397" i="2"/>
  <c r="H2397" i="2" s="1"/>
  <c r="N2397" i="2"/>
  <c r="B2401" i="2"/>
  <c r="H2401" i="2" s="1"/>
  <c r="N2401" i="2"/>
  <c r="B2405" i="2"/>
  <c r="H2405" i="2" s="1"/>
  <c r="N2405" i="2"/>
  <c r="B2409" i="2"/>
  <c r="H2409" i="2" s="1"/>
  <c r="N2409" i="2"/>
  <c r="B2413" i="2"/>
  <c r="H2413" i="2" s="1"/>
  <c r="N2413" i="2"/>
  <c r="B2417" i="2"/>
  <c r="H2417" i="2" s="1"/>
  <c r="N2417" i="2"/>
  <c r="B2421" i="2"/>
  <c r="H2421" i="2" s="1"/>
  <c r="N2421" i="2"/>
  <c r="B2425" i="2"/>
  <c r="H2425" i="2" s="1"/>
  <c r="N2425" i="2"/>
  <c r="B2429" i="2"/>
  <c r="H2429" i="2" s="1"/>
  <c r="N2429" i="2"/>
  <c r="B2433" i="2"/>
  <c r="H2433" i="2" s="1"/>
  <c r="N2433" i="2"/>
  <c r="B2437" i="2"/>
  <c r="H2437" i="2" s="1"/>
  <c r="N2437" i="2"/>
  <c r="B2441" i="2"/>
  <c r="H2441" i="2" s="1"/>
  <c r="N2441" i="2"/>
  <c r="B2445" i="2"/>
  <c r="H2445" i="2" s="1"/>
  <c r="N2445" i="2"/>
  <c r="B2449" i="2"/>
  <c r="H2449" i="2" s="1"/>
  <c r="N2449" i="2"/>
  <c r="B2453" i="2"/>
  <c r="N2453" i="2"/>
  <c r="B2457" i="2"/>
  <c r="H2457" i="2" s="1"/>
  <c r="N2457" i="2"/>
  <c r="B2461" i="2"/>
  <c r="H2461" i="2" s="1"/>
  <c r="N2461" i="2"/>
  <c r="B2465" i="2"/>
  <c r="H2465" i="2" s="1"/>
  <c r="N2465" i="2"/>
  <c r="B2469" i="2"/>
  <c r="N2469" i="2"/>
  <c r="B2473" i="2"/>
  <c r="H2473" i="2" s="1"/>
  <c r="N2473" i="2"/>
  <c r="B2477" i="2"/>
  <c r="H2477" i="2" s="1"/>
  <c r="N2477" i="2"/>
  <c r="B2481" i="2"/>
  <c r="N2481" i="2"/>
  <c r="B2485" i="2"/>
  <c r="H2485" i="2" s="1"/>
  <c r="N2485" i="2"/>
  <c r="B2489" i="2"/>
  <c r="N2489" i="2"/>
  <c r="B2493" i="2"/>
  <c r="N2493" i="2"/>
  <c r="B2497" i="2"/>
  <c r="H2497" i="2" s="1"/>
  <c r="N2497" i="2"/>
  <c r="B2501" i="2"/>
  <c r="N2501" i="2"/>
  <c r="B2505" i="2"/>
  <c r="H2505" i="2" s="1"/>
  <c r="N2505" i="2"/>
  <c r="B2509" i="2"/>
  <c r="H2509" i="2" s="1"/>
  <c r="N2509" i="2"/>
  <c r="B2513" i="2"/>
  <c r="H2513" i="2" s="1"/>
  <c r="N2513" i="2"/>
  <c r="B2517" i="2"/>
  <c r="N2517" i="2"/>
  <c r="B2521" i="2"/>
  <c r="H2521" i="2" s="1"/>
  <c r="N2521" i="2"/>
  <c r="B2525" i="2"/>
  <c r="H2525" i="2" s="1"/>
  <c r="N2525" i="2"/>
  <c r="B2529" i="2"/>
  <c r="H2529" i="2" s="1"/>
  <c r="N2529" i="2"/>
  <c r="B2533" i="2"/>
  <c r="N2533" i="2"/>
  <c r="B2537" i="2"/>
  <c r="H2537" i="2" s="1"/>
  <c r="J2537" i="2" s="1"/>
  <c r="N2537" i="2"/>
  <c r="B2541" i="2"/>
  <c r="N2541" i="2"/>
  <c r="B2545" i="2"/>
  <c r="H2545" i="2" s="1"/>
  <c r="J2545" i="2" s="1"/>
  <c r="N2545" i="2"/>
  <c r="B2549" i="2"/>
  <c r="H2549" i="2" s="1"/>
  <c r="J2549" i="2" s="1"/>
  <c r="N2549" i="2"/>
  <c r="B2553" i="2"/>
  <c r="N2553" i="2"/>
  <c r="B2557" i="2"/>
  <c r="N2557" i="2"/>
  <c r="B2561" i="2"/>
  <c r="N2561" i="2"/>
  <c r="B2565" i="2"/>
  <c r="N2565" i="2"/>
  <c r="B2569" i="2"/>
  <c r="H2569" i="2" s="1"/>
  <c r="J2569" i="2" s="1"/>
  <c r="N2569" i="2"/>
  <c r="B2573" i="2"/>
  <c r="N2573" i="2"/>
  <c r="B2577" i="2"/>
  <c r="H2577" i="2" s="1"/>
  <c r="J2577" i="2" s="1"/>
  <c r="N2577" i="2"/>
  <c r="B2581" i="2"/>
  <c r="H2581" i="2" s="1"/>
  <c r="J2581" i="2" s="1"/>
  <c r="N2581" i="2"/>
  <c r="B2585" i="2"/>
  <c r="H2585" i="2" s="1"/>
  <c r="J2585" i="2" s="1"/>
  <c r="N2585" i="2"/>
  <c r="B2589" i="2"/>
  <c r="H2589" i="2" s="1"/>
  <c r="J2589" i="2" s="1"/>
  <c r="N2589" i="2"/>
  <c r="B2593" i="2"/>
  <c r="H2593" i="2" s="1"/>
  <c r="J2593" i="2" s="1"/>
  <c r="N2593" i="2"/>
  <c r="B2597" i="2"/>
  <c r="N2597" i="2"/>
  <c r="B2601" i="2"/>
  <c r="N2601" i="2"/>
  <c r="B2605" i="2"/>
  <c r="H2605" i="2" s="1"/>
  <c r="J2605" i="2" s="1"/>
  <c r="N2605" i="2"/>
  <c r="B2609" i="2"/>
  <c r="H2609" i="2" s="1"/>
  <c r="J2609" i="2" s="1"/>
  <c r="N2609" i="2"/>
  <c r="B2613" i="2"/>
  <c r="N2613" i="2"/>
  <c r="B2617" i="2"/>
  <c r="N2617" i="2"/>
  <c r="B2621" i="2"/>
  <c r="H2621" i="2" s="1"/>
  <c r="J2621" i="2" s="1"/>
  <c r="N2621" i="2"/>
  <c r="B2625" i="2"/>
  <c r="H2625" i="2" s="1"/>
  <c r="J2625" i="2" s="1"/>
  <c r="N2625" i="2"/>
  <c r="B2629" i="2"/>
  <c r="N2629" i="2"/>
  <c r="B2633" i="2"/>
  <c r="N2633" i="2"/>
  <c r="B2637" i="2"/>
  <c r="H2637" i="2" s="1"/>
  <c r="J2637" i="2" s="1"/>
  <c r="N2637" i="2"/>
  <c r="B2641" i="2"/>
  <c r="H2641" i="2" s="1"/>
  <c r="J2641" i="2" s="1"/>
  <c r="N2641" i="2"/>
  <c r="B2645" i="2"/>
  <c r="N2645" i="2"/>
  <c r="B2649" i="2"/>
  <c r="N2649" i="2"/>
  <c r="B2653" i="2"/>
  <c r="H2653" i="2" s="1"/>
  <c r="J2653" i="2" s="1"/>
  <c r="N2653" i="2"/>
  <c r="B2657" i="2"/>
  <c r="H2657" i="2" s="1"/>
  <c r="J2657" i="2" s="1"/>
  <c r="N2657" i="2"/>
  <c r="B2661" i="2"/>
  <c r="N2661" i="2"/>
  <c r="B2665" i="2"/>
  <c r="N2665" i="2"/>
  <c r="B2669" i="2"/>
  <c r="H2669" i="2" s="1"/>
  <c r="J2669" i="2" s="1"/>
  <c r="N2669" i="2"/>
  <c r="B2673" i="2"/>
  <c r="H2673" i="2" s="1"/>
  <c r="J2673" i="2" s="1"/>
  <c r="N2673" i="2"/>
  <c r="B2677" i="2"/>
  <c r="N2677" i="2"/>
  <c r="B2681" i="2"/>
  <c r="N2681" i="2"/>
  <c r="B2685" i="2"/>
  <c r="H2685" i="2" s="1"/>
  <c r="J2685" i="2" s="1"/>
  <c r="N2685" i="2"/>
  <c r="B2689" i="2"/>
  <c r="H2689" i="2" s="1"/>
  <c r="J2689" i="2" s="1"/>
  <c r="N2689" i="2"/>
  <c r="B2693" i="2"/>
  <c r="N2693" i="2"/>
  <c r="B2697" i="2"/>
  <c r="N2697" i="2"/>
  <c r="B2701" i="2"/>
  <c r="N2701" i="2"/>
  <c r="B2705" i="2"/>
  <c r="N2705" i="2"/>
  <c r="B2709" i="2"/>
  <c r="N2709" i="2"/>
  <c r="B2713" i="2"/>
  <c r="N2713" i="2"/>
  <c r="B2717" i="2"/>
  <c r="N2717" i="2"/>
  <c r="B2721" i="2"/>
  <c r="N2721" i="2"/>
  <c r="B2725" i="2"/>
  <c r="N2725" i="2"/>
  <c r="B2729" i="2"/>
  <c r="N2729" i="2"/>
  <c r="B2733" i="2"/>
  <c r="N2733" i="2"/>
  <c r="B2737" i="2"/>
  <c r="N2737" i="2"/>
  <c r="B2741" i="2"/>
  <c r="N2741" i="2"/>
  <c r="B2745" i="2"/>
  <c r="N2745" i="2"/>
  <c r="B2749" i="2"/>
  <c r="N2749" i="2"/>
  <c r="B2753" i="2"/>
  <c r="N2753" i="2"/>
  <c r="B2757" i="2"/>
  <c r="N2757" i="2"/>
  <c r="B2761" i="2"/>
  <c r="N2761" i="2"/>
  <c r="B2765" i="2"/>
  <c r="N2765" i="2"/>
  <c r="B2769" i="2"/>
  <c r="N2769" i="2"/>
  <c r="B2773" i="2"/>
  <c r="N2773" i="2"/>
  <c r="B2777" i="2"/>
  <c r="N2777" i="2"/>
  <c r="B2781" i="2"/>
  <c r="N2781" i="2"/>
  <c r="B2785" i="2"/>
  <c r="N2785" i="2"/>
  <c r="B2789" i="2"/>
  <c r="N2789" i="2"/>
  <c r="B2793" i="2"/>
  <c r="N2793" i="2"/>
  <c r="B2797" i="2"/>
  <c r="N2797" i="2"/>
  <c r="B2801" i="2"/>
  <c r="N2801" i="2"/>
  <c r="B2805" i="2"/>
  <c r="N2805" i="2"/>
  <c r="B2809" i="2"/>
  <c r="N2809" i="2"/>
  <c r="B2813" i="2"/>
  <c r="N2813" i="2"/>
  <c r="B2817" i="2"/>
  <c r="N2817" i="2"/>
  <c r="B2821" i="2"/>
  <c r="N2821" i="2"/>
  <c r="B2825" i="2"/>
  <c r="N2825" i="2"/>
  <c r="B2829" i="2"/>
  <c r="N2829" i="2"/>
  <c r="B2833" i="2"/>
  <c r="N2833" i="2"/>
  <c r="B2837" i="2"/>
  <c r="N2837" i="2"/>
  <c r="B2841" i="2"/>
  <c r="N2841" i="2"/>
  <c r="B2845" i="2"/>
  <c r="N2845" i="2"/>
  <c r="B2849" i="2"/>
  <c r="N2849" i="2"/>
  <c r="B2853" i="2"/>
  <c r="N2853" i="2"/>
  <c r="B2857" i="2"/>
  <c r="N2857" i="2"/>
  <c r="B2861" i="2"/>
  <c r="N2861" i="2"/>
  <c r="B2865" i="2"/>
  <c r="N2865" i="2"/>
  <c r="B2869" i="2"/>
  <c r="N2869" i="2"/>
  <c r="B2873" i="2"/>
  <c r="H2873" i="2" s="1"/>
  <c r="J2873" i="2" s="1"/>
  <c r="N2873" i="2"/>
  <c r="B2877" i="2"/>
  <c r="N2877" i="2"/>
  <c r="B2881" i="2"/>
  <c r="N2881" i="2"/>
  <c r="B2885" i="2"/>
  <c r="N2885" i="2"/>
  <c r="B2889" i="2"/>
  <c r="H2889" i="2" s="1"/>
  <c r="J2889" i="2" s="1"/>
  <c r="N2889" i="2"/>
  <c r="B2893" i="2"/>
  <c r="N2893" i="2"/>
  <c r="B2897" i="2"/>
  <c r="N2897" i="2"/>
  <c r="B2901" i="2"/>
  <c r="N2901" i="2"/>
  <c r="B2905" i="2"/>
  <c r="H2905" i="2" s="1"/>
  <c r="J2905" i="2" s="1"/>
  <c r="N2905" i="2"/>
  <c r="B2909" i="2"/>
  <c r="N2909" i="2"/>
  <c r="B2913" i="2"/>
  <c r="N2913" i="2"/>
  <c r="B2917" i="2"/>
  <c r="N2917" i="2"/>
  <c r="B2921" i="2"/>
  <c r="H2921" i="2" s="1"/>
  <c r="J2921" i="2" s="1"/>
  <c r="N2921" i="2"/>
  <c r="B2925" i="2"/>
  <c r="N2925" i="2"/>
  <c r="B2929" i="2"/>
  <c r="N2929" i="2"/>
  <c r="B2933" i="2"/>
  <c r="N2933" i="2"/>
  <c r="B2937" i="2"/>
  <c r="H2937" i="2" s="1"/>
  <c r="J2937" i="2" s="1"/>
  <c r="N2937" i="2"/>
  <c r="B2941" i="2"/>
  <c r="N2941" i="2"/>
  <c r="B2945" i="2"/>
  <c r="N2945" i="2"/>
  <c r="B2949" i="2"/>
  <c r="N2949" i="2"/>
  <c r="B2953" i="2"/>
  <c r="N2953" i="2"/>
  <c r="B2957" i="2"/>
  <c r="N2957" i="2"/>
  <c r="B2961" i="2"/>
  <c r="N2961" i="2"/>
  <c r="B2965" i="2"/>
  <c r="N2965" i="2"/>
  <c r="B2969" i="2"/>
  <c r="N2969" i="2"/>
  <c r="B2973" i="2"/>
  <c r="N2973" i="2"/>
  <c r="B2977" i="2"/>
  <c r="N2977" i="2"/>
  <c r="B2981" i="2"/>
  <c r="N2981" i="2"/>
  <c r="B2985" i="2"/>
  <c r="N2985" i="2"/>
  <c r="B2989" i="2"/>
  <c r="N2989" i="2"/>
  <c r="B2993" i="2"/>
  <c r="N2993" i="2"/>
  <c r="B2997" i="2"/>
  <c r="N2997" i="2"/>
  <c r="B3001" i="2"/>
  <c r="N3001" i="2"/>
  <c r="B3005" i="2"/>
  <c r="N3005" i="2"/>
  <c r="B3009" i="2"/>
  <c r="H3009" i="2" s="1"/>
  <c r="N3009" i="2"/>
  <c r="B3013" i="2"/>
  <c r="H3013" i="2" s="1"/>
  <c r="N3013" i="2"/>
  <c r="B3017" i="2"/>
  <c r="N3017" i="2"/>
  <c r="B3021" i="2"/>
  <c r="N3021" i="2"/>
  <c r="B3025" i="2"/>
  <c r="N3025" i="2"/>
  <c r="B3029" i="2"/>
  <c r="H3029" i="2" s="1"/>
  <c r="N3029" i="2"/>
  <c r="B3033" i="2"/>
  <c r="N3033" i="2"/>
  <c r="B3037" i="2"/>
  <c r="N3037" i="2"/>
  <c r="B3041" i="2"/>
  <c r="N3041" i="2"/>
  <c r="B3045" i="2"/>
  <c r="H3045" i="2" s="1"/>
  <c r="N3045" i="2"/>
  <c r="B3049" i="2"/>
  <c r="N3049" i="2"/>
  <c r="B3053" i="2"/>
  <c r="N3053" i="2"/>
  <c r="B3057" i="2"/>
  <c r="N3057" i="2"/>
  <c r="B3061" i="2"/>
  <c r="H3061" i="2" s="1"/>
  <c r="N3061" i="2"/>
  <c r="B3065" i="2"/>
  <c r="N3065" i="2"/>
  <c r="B3069" i="2"/>
  <c r="N3069" i="2"/>
  <c r="B3073" i="2"/>
  <c r="N3073" i="2"/>
  <c r="B3077" i="2"/>
  <c r="N3077" i="2"/>
  <c r="B3081" i="2"/>
  <c r="N3081" i="2"/>
  <c r="B3085" i="2"/>
  <c r="N3085" i="2"/>
  <c r="B3089" i="2"/>
  <c r="N3089" i="2"/>
  <c r="B3093" i="2"/>
  <c r="N3093" i="2"/>
  <c r="B3097" i="2"/>
  <c r="N3097" i="2"/>
  <c r="B3101" i="2"/>
  <c r="N3101" i="2"/>
  <c r="B3105" i="2"/>
  <c r="N3105" i="2"/>
  <c r="B3109" i="2"/>
  <c r="N3109" i="2"/>
  <c r="B3113" i="2"/>
  <c r="N3113" i="2"/>
  <c r="B3117" i="2"/>
  <c r="N3117" i="2"/>
  <c r="B3121" i="2"/>
  <c r="N3121" i="2"/>
  <c r="B3125" i="2"/>
  <c r="N3125" i="2"/>
  <c r="B3129" i="2"/>
  <c r="N3129" i="2"/>
  <c r="B3133" i="2"/>
  <c r="N3133" i="2"/>
  <c r="B3137" i="2"/>
  <c r="H3137" i="2" s="1"/>
  <c r="N3137" i="2"/>
  <c r="B3141" i="2"/>
  <c r="H3141" i="2" s="1"/>
  <c r="N3141" i="2"/>
  <c r="B3145" i="2"/>
  <c r="N3145" i="2"/>
  <c r="B3149" i="2"/>
  <c r="N3149" i="2"/>
  <c r="B3153" i="2"/>
  <c r="N3153" i="2"/>
  <c r="B3157" i="2"/>
  <c r="H3157" i="2" s="1"/>
  <c r="N3157" i="2"/>
  <c r="B3161" i="2"/>
  <c r="N3161" i="2"/>
  <c r="B3165" i="2"/>
  <c r="N3165" i="2"/>
  <c r="B3169" i="2"/>
  <c r="N3169" i="2"/>
  <c r="B3173" i="2"/>
  <c r="H3173" i="2" s="1"/>
  <c r="N3173" i="2"/>
  <c r="B3177" i="2"/>
  <c r="H3177" i="2" s="1"/>
  <c r="J3177" i="2" s="1"/>
  <c r="N3177" i="2"/>
  <c r="B3181" i="2"/>
  <c r="N3181" i="2"/>
  <c r="B3185" i="2"/>
  <c r="N3185" i="2"/>
  <c r="B3189" i="2"/>
  <c r="N3189" i="2"/>
  <c r="B3193" i="2"/>
  <c r="N3193" i="2"/>
  <c r="B3197" i="2"/>
  <c r="N3197" i="2"/>
  <c r="B3201" i="2"/>
  <c r="H3201" i="2" s="1"/>
  <c r="N3201" i="2"/>
  <c r="B3205" i="2"/>
  <c r="H3205" i="2" s="1"/>
  <c r="N3205" i="2"/>
  <c r="B3209" i="2"/>
  <c r="N3209" i="2"/>
  <c r="B3213" i="2"/>
  <c r="N3213" i="2"/>
  <c r="B3217" i="2"/>
  <c r="N3217" i="2"/>
  <c r="B3221" i="2"/>
  <c r="H3221" i="2" s="1"/>
  <c r="N3221" i="2"/>
  <c r="B3225" i="2"/>
  <c r="N3225" i="2"/>
  <c r="B3229" i="2"/>
  <c r="N3229" i="2"/>
  <c r="B3233" i="2"/>
  <c r="N3233" i="2"/>
  <c r="B3237" i="2"/>
  <c r="H3237" i="2" s="1"/>
  <c r="N3237" i="2"/>
  <c r="B3241" i="2"/>
  <c r="H3241" i="2" s="1"/>
  <c r="N3241" i="2"/>
  <c r="B3245" i="2"/>
  <c r="N3245" i="2"/>
  <c r="B3249" i="2"/>
  <c r="H3249" i="2" s="1"/>
  <c r="J3249" i="2" s="1"/>
  <c r="N3249" i="2"/>
  <c r="B3253" i="2"/>
  <c r="H3253" i="2" s="1"/>
  <c r="N3253" i="2"/>
  <c r="B3257" i="2"/>
  <c r="N3257" i="2"/>
  <c r="B3261" i="2"/>
  <c r="N3261" i="2"/>
  <c r="B3265" i="2"/>
  <c r="N3265" i="2"/>
  <c r="B3269" i="2"/>
  <c r="H3269" i="2" s="1"/>
  <c r="N3269" i="2"/>
  <c r="B3273" i="2"/>
  <c r="H3273" i="2" s="1"/>
  <c r="N3273" i="2"/>
  <c r="B3277" i="2"/>
  <c r="N3277" i="2"/>
  <c r="B3281" i="2"/>
  <c r="H3281" i="2" s="1"/>
  <c r="N3281" i="2"/>
  <c r="B3285" i="2"/>
  <c r="H3285" i="2" s="1"/>
  <c r="N3285" i="2"/>
  <c r="B3289" i="2"/>
  <c r="N3289" i="2"/>
  <c r="B3293" i="2"/>
  <c r="N3293" i="2"/>
  <c r="B3297" i="2"/>
  <c r="N3297" i="2"/>
  <c r="B3301" i="2"/>
  <c r="H3301" i="2" s="1"/>
  <c r="N3301" i="2"/>
  <c r="B3305" i="2"/>
  <c r="H3305" i="2" s="1"/>
  <c r="N3305" i="2"/>
  <c r="B3309" i="2"/>
  <c r="N3309" i="2"/>
  <c r="B3313" i="2"/>
  <c r="H3313" i="2" s="1"/>
  <c r="J3313" i="2" s="1"/>
  <c r="N3313" i="2"/>
  <c r="B3317" i="2"/>
  <c r="H3317" i="2" s="1"/>
  <c r="N3317" i="2"/>
  <c r="B3321" i="2"/>
  <c r="N3321" i="2"/>
  <c r="B3325" i="2"/>
  <c r="N3325" i="2"/>
  <c r="B3329" i="2"/>
  <c r="N3329" i="2"/>
  <c r="B3333" i="2"/>
  <c r="H3333" i="2" s="1"/>
  <c r="N3333" i="2"/>
  <c r="B3337" i="2"/>
  <c r="H3337" i="2" s="1"/>
  <c r="J3337" i="2" s="1"/>
  <c r="N3337" i="2"/>
  <c r="B3341" i="2"/>
  <c r="N3341" i="2"/>
  <c r="B3345" i="2"/>
  <c r="H3345" i="2" s="1"/>
  <c r="N3345" i="2"/>
  <c r="B3349" i="2"/>
  <c r="H3349" i="2" s="1"/>
  <c r="N3349" i="2"/>
  <c r="B3353" i="2"/>
  <c r="N3353" i="2"/>
  <c r="B3357" i="2"/>
  <c r="N3357" i="2"/>
  <c r="B3361" i="2"/>
  <c r="N3361" i="2"/>
  <c r="B3365" i="2"/>
  <c r="H3365" i="2" s="1"/>
  <c r="N3365" i="2"/>
  <c r="B3369" i="2"/>
  <c r="H3369" i="2" s="1"/>
  <c r="N3369" i="2"/>
  <c r="B3373" i="2"/>
  <c r="N3373" i="2"/>
  <c r="B3377" i="2"/>
  <c r="H3377" i="2" s="1"/>
  <c r="J3377" i="2" s="1"/>
  <c r="N3377" i="2"/>
  <c r="B3381" i="2"/>
  <c r="H3381" i="2" s="1"/>
  <c r="N3381" i="2"/>
  <c r="B3385" i="2"/>
  <c r="N3385" i="2"/>
  <c r="B3389" i="2"/>
  <c r="N3389" i="2"/>
  <c r="B3393" i="2"/>
  <c r="N3393" i="2"/>
  <c r="B3397" i="2"/>
  <c r="H3397" i="2" s="1"/>
  <c r="N3397" i="2"/>
  <c r="B3401" i="2"/>
  <c r="H3401" i="2" s="1"/>
  <c r="J3401" i="2" s="1"/>
  <c r="N3401" i="2"/>
  <c r="B3405" i="2"/>
  <c r="N3405" i="2"/>
  <c r="B3409" i="2"/>
  <c r="H3409" i="2" s="1"/>
  <c r="N3409" i="2"/>
  <c r="B3413" i="2"/>
  <c r="H3413" i="2" s="1"/>
  <c r="N3413" i="2"/>
  <c r="B3417" i="2"/>
  <c r="N3417" i="2"/>
  <c r="B3421" i="2"/>
  <c r="N3421" i="2"/>
  <c r="B3425" i="2"/>
  <c r="N3425" i="2"/>
  <c r="B3429" i="2"/>
  <c r="H3429" i="2" s="1"/>
  <c r="N3429" i="2"/>
  <c r="B3433" i="2"/>
  <c r="H3433" i="2" s="1"/>
  <c r="N3433" i="2"/>
  <c r="B3437" i="2"/>
  <c r="N3437" i="2"/>
  <c r="B3441" i="2"/>
  <c r="H3441" i="2" s="1"/>
  <c r="N3441" i="2"/>
  <c r="B3445" i="2"/>
  <c r="H3445" i="2" s="1"/>
  <c r="N3445" i="2"/>
  <c r="B3449" i="2"/>
  <c r="N3449" i="2"/>
  <c r="B3453" i="2"/>
  <c r="N3453" i="2"/>
  <c r="B3457" i="2"/>
  <c r="N3457" i="2"/>
  <c r="B3461" i="2"/>
  <c r="H3461" i="2" s="1"/>
  <c r="N3461" i="2"/>
  <c r="B3465" i="2"/>
  <c r="H3465" i="2" s="1"/>
  <c r="N3465" i="2"/>
  <c r="B3469" i="2"/>
  <c r="N3469" i="2"/>
  <c r="B3473" i="2"/>
  <c r="H3473" i="2" s="1"/>
  <c r="J3473" i="2" s="1"/>
  <c r="N3473" i="2"/>
  <c r="B3477" i="2"/>
  <c r="H3477" i="2" s="1"/>
  <c r="N3477" i="2"/>
  <c r="B3481" i="2"/>
  <c r="N3481" i="2"/>
  <c r="B3485" i="2"/>
  <c r="N3485" i="2"/>
  <c r="B3489" i="2"/>
  <c r="N3489" i="2"/>
  <c r="B3493" i="2"/>
  <c r="H3493" i="2" s="1"/>
  <c r="N3493" i="2"/>
  <c r="B3497" i="2"/>
  <c r="H3497" i="2" s="1"/>
  <c r="J3497" i="2" s="1"/>
  <c r="N3497" i="2"/>
  <c r="B3501" i="2"/>
  <c r="N3501" i="2"/>
  <c r="B3505" i="2"/>
  <c r="H3505" i="2" s="1"/>
  <c r="J3505" i="2" s="1"/>
  <c r="N3505" i="2"/>
  <c r="B3509" i="2"/>
  <c r="H3509" i="2" s="1"/>
  <c r="N3509" i="2"/>
  <c r="B3513" i="2"/>
  <c r="N3513" i="2"/>
  <c r="B3517" i="2"/>
  <c r="N3517" i="2"/>
  <c r="B3521" i="2"/>
  <c r="N3521" i="2"/>
  <c r="B3525" i="2"/>
  <c r="H3525" i="2" s="1"/>
  <c r="N3525" i="2"/>
  <c r="B3529" i="2"/>
  <c r="H3529" i="2" s="1"/>
  <c r="J3529" i="2" s="1"/>
  <c r="N3529" i="2"/>
  <c r="B3533" i="2"/>
  <c r="N3533" i="2"/>
  <c r="B3537" i="2"/>
  <c r="H3537" i="2" s="1"/>
  <c r="N3537" i="2"/>
  <c r="B3541" i="2"/>
  <c r="H3541" i="2" s="1"/>
  <c r="N3541" i="2"/>
  <c r="B3545" i="2"/>
  <c r="N3545" i="2"/>
  <c r="B3549" i="2"/>
  <c r="N3549" i="2"/>
  <c r="B3553" i="2"/>
  <c r="N3553" i="2"/>
  <c r="B3557" i="2"/>
  <c r="H3557" i="2" s="1"/>
  <c r="N3557" i="2"/>
  <c r="B3561" i="2"/>
  <c r="H3561" i="2" s="1"/>
  <c r="N3561" i="2"/>
  <c r="B3565" i="2"/>
  <c r="N3565" i="2"/>
  <c r="B3569" i="2"/>
  <c r="H3569" i="2" s="1"/>
  <c r="J3569" i="2" s="1"/>
  <c r="N3569" i="2"/>
  <c r="B3573" i="2"/>
  <c r="H3573" i="2" s="1"/>
  <c r="N3573" i="2"/>
  <c r="B3577" i="2"/>
  <c r="N3577" i="2"/>
  <c r="B3581" i="2"/>
  <c r="N3581" i="2"/>
  <c r="B3585" i="2"/>
  <c r="N3585" i="2"/>
  <c r="B3589" i="2"/>
  <c r="H3589" i="2" s="1"/>
  <c r="N3589" i="2"/>
  <c r="B3593" i="2"/>
  <c r="H3593" i="2" s="1"/>
  <c r="N3593" i="2"/>
  <c r="B3597" i="2"/>
  <c r="N3597" i="2"/>
  <c r="B3601" i="2"/>
  <c r="H3601" i="2" s="1"/>
  <c r="J3601" i="2" s="1"/>
  <c r="N3601" i="2"/>
  <c r="B3605" i="2"/>
  <c r="H3605" i="2" s="1"/>
  <c r="N3605" i="2"/>
  <c r="B3609" i="2"/>
  <c r="N3609" i="2"/>
  <c r="B3613" i="2"/>
  <c r="N3613" i="2"/>
  <c r="B3617" i="2"/>
  <c r="N3617" i="2"/>
  <c r="B3621" i="2"/>
  <c r="H3621" i="2" s="1"/>
  <c r="N3621" i="2"/>
  <c r="B3625" i="2"/>
  <c r="H3625" i="2" s="1"/>
  <c r="N3625" i="2"/>
  <c r="B3629" i="2"/>
  <c r="N3629" i="2"/>
  <c r="B3633" i="2"/>
  <c r="H3633" i="2" s="1"/>
  <c r="J3633" i="2" s="1"/>
  <c r="N3633" i="2"/>
  <c r="B3637" i="2"/>
  <c r="H3637" i="2" s="1"/>
  <c r="N3637" i="2"/>
  <c r="B3641" i="2"/>
  <c r="N3641" i="2"/>
  <c r="B3645" i="2"/>
  <c r="N3645" i="2"/>
  <c r="B3649" i="2"/>
  <c r="N3649" i="2"/>
  <c r="B3653" i="2"/>
  <c r="H3653" i="2" s="1"/>
  <c r="N3653" i="2"/>
  <c r="B3657" i="2"/>
  <c r="H3657" i="2" s="1"/>
  <c r="J3657" i="2" s="1"/>
  <c r="N3657" i="2"/>
  <c r="B3661" i="2"/>
  <c r="N3661" i="2"/>
  <c r="B3665" i="2"/>
  <c r="H3665" i="2" s="1"/>
  <c r="N3665" i="2"/>
  <c r="B3669" i="2"/>
  <c r="H3669" i="2" s="1"/>
  <c r="N3669" i="2"/>
  <c r="B3673" i="2"/>
  <c r="N3673" i="2"/>
  <c r="B3677" i="2"/>
  <c r="N3677" i="2"/>
  <c r="B3681" i="2"/>
  <c r="N3681" i="2"/>
  <c r="B3685" i="2"/>
  <c r="H3685" i="2" s="1"/>
  <c r="N3685" i="2"/>
  <c r="B3689" i="2"/>
  <c r="H3689" i="2" s="1"/>
  <c r="N3689" i="2"/>
  <c r="B3693" i="2"/>
  <c r="N3693" i="2"/>
  <c r="B3697" i="2"/>
  <c r="H3697" i="2" s="1"/>
  <c r="J3697" i="2" s="1"/>
  <c r="N3697" i="2"/>
  <c r="B3701" i="2"/>
  <c r="H3701" i="2" s="1"/>
  <c r="N3701" i="2"/>
  <c r="B3705" i="2"/>
  <c r="H3705" i="2" s="1"/>
  <c r="N3705" i="2"/>
  <c r="B3709" i="2"/>
  <c r="N3709" i="2"/>
  <c r="B3713" i="2"/>
  <c r="N3713" i="2"/>
  <c r="B3717" i="2"/>
  <c r="N3717" i="2"/>
  <c r="B3721" i="2"/>
  <c r="N3721" i="2"/>
  <c r="B3725" i="2"/>
  <c r="N3725" i="2"/>
  <c r="B3729" i="2"/>
  <c r="N3729" i="2"/>
  <c r="B3733" i="2"/>
  <c r="N3733" i="2"/>
  <c r="B3737" i="2"/>
  <c r="N3737" i="2"/>
  <c r="B3741" i="2"/>
  <c r="N3741" i="2"/>
  <c r="B3745" i="2"/>
  <c r="N3745" i="2"/>
  <c r="B3749" i="2"/>
  <c r="N3749" i="2"/>
  <c r="B3753" i="2"/>
  <c r="N3753" i="2"/>
  <c r="B3757" i="2"/>
  <c r="N3757" i="2"/>
  <c r="B3761" i="2"/>
  <c r="N3761" i="2"/>
  <c r="B3765" i="2"/>
  <c r="N3765" i="2"/>
  <c r="B3769" i="2"/>
  <c r="N3769" i="2"/>
  <c r="B3773" i="2"/>
  <c r="N3773" i="2"/>
  <c r="B3777" i="2"/>
  <c r="N3777" i="2"/>
  <c r="B3781" i="2"/>
  <c r="N3781" i="2"/>
  <c r="B3785" i="2"/>
  <c r="N3785" i="2"/>
  <c r="B3789" i="2"/>
  <c r="N3789" i="2"/>
  <c r="B3793" i="2"/>
  <c r="N3793" i="2"/>
  <c r="B3797" i="2"/>
  <c r="N3797" i="2"/>
  <c r="B3801" i="2"/>
  <c r="N3801" i="2"/>
  <c r="B3805" i="2"/>
  <c r="N3805" i="2"/>
  <c r="B3809" i="2"/>
  <c r="N3809" i="2"/>
  <c r="B3813" i="2"/>
  <c r="N3813" i="2"/>
  <c r="B3817" i="2"/>
  <c r="N3817" i="2"/>
  <c r="B3821" i="2"/>
  <c r="N3821" i="2"/>
  <c r="B3825" i="2"/>
  <c r="N3825" i="2"/>
  <c r="B3829" i="2"/>
  <c r="N3829" i="2"/>
  <c r="B3833" i="2"/>
  <c r="N3833" i="2"/>
  <c r="B3837" i="2"/>
  <c r="N3837" i="2"/>
  <c r="B3841" i="2"/>
  <c r="N3841" i="2"/>
  <c r="B3845" i="2"/>
  <c r="N3845" i="2"/>
  <c r="B3849" i="2"/>
  <c r="N3849" i="2"/>
  <c r="B3853" i="2"/>
  <c r="N3853" i="2"/>
  <c r="B3857" i="2"/>
  <c r="N3857" i="2"/>
  <c r="B3861" i="2"/>
  <c r="N3861" i="2"/>
  <c r="B3865" i="2"/>
  <c r="N3865" i="2"/>
  <c r="B3869" i="2"/>
  <c r="N3869" i="2"/>
  <c r="B3873" i="2"/>
  <c r="N3873" i="2"/>
  <c r="B3877" i="2"/>
  <c r="N3877" i="2"/>
  <c r="B3881" i="2"/>
  <c r="N3881" i="2"/>
  <c r="B3885" i="2"/>
  <c r="N3885" i="2"/>
  <c r="B3889" i="2"/>
  <c r="N3889" i="2"/>
  <c r="B3893" i="2"/>
  <c r="N3893" i="2"/>
  <c r="B3897" i="2"/>
  <c r="N3897" i="2"/>
  <c r="B3901" i="2"/>
  <c r="N3901" i="2"/>
  <c r="B3905" i="2"/>
  <c r="N3905" i="2"/>
  <c r="B3909" i="2"/>
  <c r="N3909" i="2"/>
  <c r="B3913" i="2"/>
  <c r="N3913" i="2"/>
  <c r="B3917" i="2"/>
  <c r="N3917" i="2"/>
  <c r="B3921" i="2"/>
  <c r="N3921" i="2"/>
  <c r="B3925" i="2"/>
  <c r="N3925" i="2"/>
  <c r="B3929" i="2"/>
  <c r="N3929" i="2"/>
  <c r="B3933" i="2"/>
  <c r="N3933" i="2"/>
  <c r="B3937" i="2"/>
  <c r="N3937" i="2"/>
  <c r="B3941" i="2"/>
  <c r="N3941" i="2"/>
  <c r="B3945" i="2"/>
  <c r="N3945" i="2"/>
  <c r="B3949" i="2"/>
  <c r="N3949" i="2"/>
  <c r="B3953" i="2"/>
  <c r="N3953" i="2"/>
  <c r="B3957" i="2"/>
  <c r="N3957" i="2"/>
  <c r="B3961" i="2"/>
  <c r="N3961" i="2"/>
  <c r="B3965" i="2"/>
  <c r="N3965" i="2"/>
  <c r="B3969" i="2"/>
  <c r="N3969" i="2"/>
  <c r="B3973" i="2"/>
  <c r="N3973" i="2"/>
  <c r="B3977" i="2"/>
  <c r="N3977" i="2"/>
  <c r="B3981" i="2"/>
  <c r="N3981" i="2"/>
  <c r="B3985" i="2"/>
  <c r="N3985" i="2"/>
  <c r="B3989" i="2"/>
  <c r="N3989" i="2"/>
  <c r="B3993" i="2"/>
  <c r="N3993" i="2"/>
  <c r="B3997" i="2"/>
  <c r="N3997" i="2"/>
  <c r="B4001" i="2"/>
  <c r="N4001" i="2"/>
  <c r="B4005" i="2"/>
  <c r="N4005" i="2"/>
  <c r="B4009" i="2"/>
  <c r="N4009" i="2"/>
  <c r="B4013" i="2"/>
  <c r="N4013" i="2"/>
  <c r="B4017" i="2"/>
  <c r="N4017" i="2"/>
  <c r="B4021" i="2"/>
  <c r="N4021" i="2"/>
  <c r="B4025" i="2"/>
  <c r="N4025" i="2"/>
  <c r="B4029" i="2"/>
  <c r="N4029" i="2"/>
  <c r="B4033" i="2"/>
  <c r="N4033" i="2"/>
  <c r="B4037" i="2"/>
  <c r="N4037" i="2"/>
  <c r="B4041" i="2"/>
  <c r="N4041" i="2"/>
  <c r="B4045" i="2"/>
  <c r="N4045" i="2"/>
  <c r="B4049" i="2"/>
  <c r="N4049" i="2"/>
  <c r="B4053" i="2"/>
  <c r="N4053" i="2"/>
  <c r="B4057" i="2"/>
  <c r="N4057" i="2"/>
  <c r="B4061" i="2"/>
  <c r="N4061" i="2"/>
  <c r="B4065" i="2"/>
  <c r="N4065" i="2"/>
  <c r="B4069" i="2"/>
  <c r="N4069" i="2"/>
  <c r="B4073" i="2"/>
  <c r="N4073" i="2"/>
  <c r="B4077" i="2"/>
  <c r="N4077" i="2"/>
  <c r="B4081" i="2"/>
  <c r="N4081" i="2"/>
  <c r="B4085" i="2"/>
  <c r="N4085" i="2"/>
  <c r="B4089" i="2"/>
  <c r="N4089" i="2"/>
  <c r="B4093" i="2"/>
  <c r="N4093" i="2"/>
  <c r="B4097" i="2"/>
  <c r="N4097" i="2"/>
  <c r="B4101" i="2"/>
  <c r="N4101" i="2"/>
  <c r="B4105" i="2"/>
  <c r="N4105" i="2"/>
  <c r="B4109" i="2"/>
  <c r="N4109" i="2"/>
  <c r="B4113" i="2"/>
  <c r="N4113" i="2"/>
  <c r="B4117" i="2"/>
  <c r="N4117" i="2"/>
  <c r="B4121" i="2"/>
  <c r="N4121" i="2"/>
  <c r="B4125" i="2"/>
  <c r="N4125" i="2"/>
  <c r="B4129" i="2"/>
  <c r="N4129" i="2"/>
  <c r="B4133" i="2"/>
  <c r="N4133" i="2"/>
  <c r="B4137" i="2"/>
  <c r="N4137" i="2"/>
  <c r="B4141" i="2"/>
  <c r="N4141" i="2"/>
  <c r="B4145" i="2"/>
  <c r="N4145" i="2"/>
  <c r="B4149" i="2"/>
  <c r="N4149" i="2"/>
  <c r="B4153" i="2"/>
  <c r="N4153" i="2"/>
  <c r="B4157" i="2"/>
  <c r="N4157" i="2"/>
  <c r="B4161" i="2"/>
  <c r="N4161" i="2"/>
  <c r="B4165" i="2"/>
  <c r="N4165" i="2"/>
  <c r="B4169" i="2"/>
  <c r="N4169" i="2"/>
  <c r="B4173" i="2"/>
  <c r="N4173" i="2"/>
  <c r="B4177" i="2"/>
  <c r="N4177" i="2"/>
  <c r="B4181" i="2"/>
  <c r="N4181" i="2"/>
  <c r="B4185" i="2"/>
  <c r="N4185" i="2"/>
  <c r="B4189" i="2"/>
  <c r="N4189" i="2"/>
  <c r="B4193" i="2"/>
  <c r="N4193" i="2"/>
  <c r="B4197" i="2"/>
  <c r="N4197" i="2"/>
  <c r="B4201" i="2"/>
  <c r="N4201" i="2"/>
  <c r="B4205" i="2"/>
  <c r="N4205" i="2"/>
  <c r="B4209" i="2"/>
  <c r="N4209" i="2"/>
  <c r="B4213" i="2"/>
  <c r="N4213" i="2"/>
  <c r="B4217" i="2"/>
  <c r="N4217" i="2"/>
  <c r="B4221" i="2"/>
  <c r="N4221" i="2"/>
  <c r="B4225" i="2"/>
  <c r="N4225" i="2"/>
  <c r="B4229" i="2"/>
  <c r="N4229" i="2"/>
  <c r="B4233" i="2"/>
  <c r="N4233" i="2"/>
  <c r="B4237" i="2"/>
  <c r="N4237" i="2"/>
  <c r="B4241" i="2"/>
  <c r="N4241" i="2"/>
  <c r="B4245" i="2"/>
  <c r="N4245" i="2"/>
  <c r="B4249" i="2"/>
  <c r="N4249" i="2"/>
  <c r="B4253" i="2"/>
  <c r="N4253" i="2"/>
  <c r="B4257" i="2"/>
  <c r="N4257" i="2"/>
  <c r="B4261" i="2"/>
  <c r="N4261" i="2"/>
  <c r="B4265" i="2"/>
  <c r="N4265" i="2"/>
  <c r="B4269" i="2"/>
  <c r="N4269" i="2"/>
  <c r="B4273" i="2"/>
  <c r="N4273" i="2"/>
  <c r="B4277" i="2"/>
  <c r="N4277" i="2"/>
  <c r="B4281" i="2"/>
  <c r="N4281" i="2"/>
  <c r="B4285" i="2"/>
  <c r="N4285" i="2"/>
  <c r="B4289" i="2"/>
  <c r="N4289" i="2"/>
  <c r="B4293" i="2"/>
  <c r="N4293" i="2"/>
  <c r="B4297" i="2"/>
  <c r="N4297" i="2"/>
  <c r="B4301" i="2"/>
  <c r="N4301" i="2"/>
  <c r="B4305" i="2"/>
  <c r="N4305" i="2"/>
  <c r="B4309" i="2"/>
  <c r="N4309" i="2"/>
  <c r="B4313" i="2"/>
  <c r="N4313" i="2"/>
  <c r="B4317" i="2"/>
  <c r="N4317" i="2"/>
  <c r="B4321" i="2"/>
  <c r="N4321" i="2"/>
  <c r="B4325" i="2"/>
  <c r="N4325" i="2"/>
  <c r="B4329" i="2"/>
  <c r="N4329" i="2"/>
  <c r="B4333" i="2"/>
  <c r="N4333" i="2"/>
  <c r="B4337" i="2"/>
  <c r="N4337" i="2"/>
  <c r="B4341" i="2"/>
  <c r="N4341" i="2"/>
  <c r="B4345" i="2"/>
  <c r="N4345" i="2"/>
  <c r="B4349" i="2"/>
  <c r="N4349" i="2"/>
  <c r="B4353" i="2"/>
  <c r="N4353" i="2"/>
  <c r="B4357" i="2"/>
  <c r="N4357" i="2"/>
  <c r="B4361" i="2"/>
  <c r="N4361" i="2"/>
  <c r="B4365" i="2"/>
  <c r="N4365" i="2"/>
  <c r="B4369" i="2"/>
  <c r="N4369" i="2"/>
  <c r="B4373" i="2"/>
  <c r="N4373" i="2"/>
  <c r="B4377" i="2"/>
  <c r="N4377" i="2"/>
  <c r="B4381" i="2"/>
  <c r="N4381" i="2"/>
  <c r="B4385" i="2"/>
  <c r="N4385" i="2"/>
  <c r="B4389" i="2"/>
  <c r="N4389" i="2"/>
  <c r="B4393" i="2"/>
  <c r="N4393" i="2"/>
  <c r="B4397" i="2"/>
  <c r="N4397" i="2"/>
  <c r="B4401" i="2"/>
  <c r="N4401" i="2"/>
  <c r="B4405" i="2"/>
  <c r="N4405" i="2"/>
  <c r="B4409" i="2"/>
  <c r="N4409" i="2"/>
  <c r="B4413" i="2"/>
  <c r="N4413" i="2"/>
  <c r="B4417" i="2"/>
  <c r="N4417" i="2"/>
  <c r="B4421" i="2"/>
  <c r="N4421" i="2"/>
  <c r="B4425" i="2"/>
  <c r="N4425" i="2"/>
  <c r="B4429" i="2"/>
  <c r="N4429" i="2"/>
  <c r="B4433" i="2"/>
  <c r="N4433" i="2"/>
  <c r="B4437" i="2"/>
  <c r="N4437" i="2"/>
  <c r="B4441" i="2"/>
  <c r="N4441" i="2"/>
  <c r="B4445" i="2"/>
  <c r="N4445" i="2"/>
  <c r="B4449" i="2"/>
  <c r="N4449" i="2"/>
  <c r="B4453" i="2"/>
  <c r="N4453" i="2"/>
  <c r="B4457" i="2"/>
  <c r="N4457" i="2"/>
  <c r="B4461" i="2"/>
  <c r="N4461" i="2"/>
  <c r="B4465" i="2"/>
  <c r="N4465" i="2"/>
  <c r="B4469" i="2"/>
  <c r="N4469" i="2"/>
  <c r="B4473" i="2"/>
  <c r="N4473" i="2"/>
  <c r="B4477" i="2"/>
  <c r="N4477" i="2"/>
  <c r="B4481" i="2"/>
  <c r="N4481" i="2"/>
  <c r="B4485" i="2"/>
  <c r="N4485" i="2"/>
  <c r="B4489" i="2"/>
  <c r="N4489" i="2"/>
  <c r="B4493" i="2"/>
  <c r="N4493" i="2"/>
  <c r="B4497" i="2"/>
  <c r="N4497" i="2"/>
  <c r="B4501" i="2"/>
  <c r="N4501" i="2"/>
  <c r="B4505" i="2"/>
  <c r="N4505" i="2"/>
  <c r="B4509" i="2"/>
  <c r="N4509" i="2"/>
  <c r="B4513" i="2"/>
  <c r="N4513" i="2"/>
  <c r="B4517" i="2"/>
  <c r="N4517" i="2"/>
  <c r="B4521" i="2"/>
  <c r="N4521" i="2"/>
  <c r="B4525" i="2"/>
  <c r="N4525" i="2"/>
  <c r="B4529" i="2"/>
  <c r="N4529" i="2"/>
  <c r="B4533" i="2"/>
  <c r="N4533" i="2"/>
  <c r="B4537" i="2"/>
  <c r="N4537" i="2"/>
  <c r="B4541" i="2"/>
  <c r="N4541" i="2"/>
  <c r="B4545" i="2"/>
  <c r="N4545" i="2"/>
  <c r="B4549" i="2"/>
  <c r="N4549" i="2"/>
  <c r="B4553" i="2"/>
  <c r="N4553" i="2"/>
  <c r="B4557" i="2"/>
  <c r="N4557" i="2"/>
  <c r="B4561" i="2"/>
  <c r="N4561" i="2"/>
  <c r="B4565" i="2"/>
  <c r="N4565" i="2"/>
  <c r="B4569" i="2"/>
  <c r="N4569" i="2"/>
  <c r="B4573" i="2"/>
  <c r="N4573" i="2"/>
  <c r="B4577" i="2"/>
  <c r="N4577" i="2"/>
  <c r="B4581" i="2"/>
  <c r="N4581" i="2"/>
  <c r="B4585" i="2"/>
  <c r="N4585" i="2"/>
  <c r="B4589" i="2"/>
  <c r="N4589" i="2"/>
  <c r="B4593" i="2"/>
  <c r="N4593" i="2"/>
  <c r="B4597" i="2"/>
  <c r="N4597" i="2"/>
  <c r="B4601" i="2"/>
  <c r="N4601" i="2"/>
  <c r="B4605" i="2"/>
  <c r="N4605" i="2"/>
  <c r="B4609" i="2"/>
  <c r="N4609" i="2"/>
  <c r="B4613" i="2"/>
  <c r="N4613" i="2"/>
  <c r="B4617" i="2"/>
  <c r="N4617" i="2"/>
  <c r="B4621" i="2"/>
  <c r="N4621" i="2"/>
  <c r="B4625" i="2"/>
  <c r="N4625" i="2"/>
  <c r="B4629" i="2"/>
  <c r="N4629" i="2"/>
  <c r="B4633" i="2"/>
  <c r="N4633" i="2"/>
  <c r="B4637" i="2"/>
  <c r="N4637" i="2"/>
  <c r="B4641" i="2"/>
  <c r="N4641" i="2"/>
  <c r="B4645" i="2"/>
  <c r="N4645" i="2"/>
  <c r="B4649" i="2"/>
  <c r="N4649" i="2"/>
  <c r="B4653" i="2"/>
  <c r="N4653" i="2"/>
  <c r="B4657" i="2"/>
  <c r="N4657" i="2"/>
  <c r="B4661" i="2"/>
  <c r="N4661" i="2"/>
  <c r="B4665" i="2"/>
  <c r="N4665" i="2"/>
  <c r="B4669" i="2"/>
  <c r="N4669" i="2"/>
  <c r="B4673" i="2"/>
  <c r="N4673" i="2"/>
  <c r="B4677" i="2"/>
  <c r="N4677" i="2"/>
  <c r="B4681" i="2"/>
  <c r="N4681" i="2"/>
  <c r="B4685" i="2"/>
  <c r="N4685" i="2"/>
  <c r="B4689" i="2"/>
  <c r="N4689" i="2"/>
  <c r="B4693" i="2"/>
  <c r="N4693" i="2"/>
  <c r="B4697" i="2"/>
  <c r="N4697" i="2"/>
  <c r="B4701" i="2"/>
  <c r="N4701" i="2"/>
  <c r="B4705" i="2"/>
  <c r="N4705" i="2"/>
  <c r="B4709" i="2"/>
  <c r="N4709" i="2"/>
  <c r="B4713" i="2"/>
  <c r="N4713" i="2"/>
  <c r="B4717" i="2"/>
  <c r="N4717" i="2"/>
  <c r="B4721" i="2"/>
  <c r="N4721" i="2"/>
  <c r="B4725" i="2"/>
  <c r="N4725" i="2"/>
  <c r="B4729" i="2"/>
  <c r="N4729" i="2"/>
  <c r="B4733" i="2"/>
  <c r="N4733" i="2"/>
  <c r="B4737" i="2"/>
  <c r="N4737" i="2"/>
  <c r="B4741" i="2"/>
  <c r="N4741" i="2"/>
  <c r="B4745" i="2"/>
  <c r="N4745" i="2"/>
  <c r="B4749" i="2"/>
  <c r="N4749" i="2"/>
  <c r="B4753" i="2"/>
  <c r="N4753" i="2"/>
  <c r="B4757" i="2"/>
  <c r="N4757" i="2"/>
  <c r="B4761" i="2"/>
  <c r="N4761" i="2"/>
  <c r="B4765" i="2"/>
  <c r="N4765" i="2"/>
  <c r="B4769" i="2"/>
  <c r="N4769" i="2"/>
  <c r="B4773" i="2"/>
  <c r="N4773" i="2"/>
  <c r="B4777" i="2"/>
  <c r="N4777" i="2"/>
  <c r="B4781" i="2"/>
  <c r="N4781" i="2"/>
  <c r="B4785" i="2"/>
  <c r="N4785" i="2"/>
  <c r="B4789" i="2"/>
  <c r="N4789" i="2"/>
  <c r="B4793" i="2"/>
  <c r="N4793" i="2"/>
  <c r="B4797" i="2"/>
  <c r="N4797" i="2"/>
  <c r="B4801" i="2"/>
  <c r="N4801" i="2"/>
  <c r="B4805" i="2"/>
  <c r="N4805" i="2"/>
  <c r="B4809" i="2"/>
  <c r="N4809" i="2"/>
  <c r="B4813" i="2"/>
  <c r="N4813" i="2"/>
  <c r="B4817" i="2"/>
  <c r="N4817" i="2"/>
  <c r="B4821" i="2"/>
  <c r="N4821" i="2"/>
  <c r="B4825" i="2"/>
  <c r="N4825" i="2"/>
  <c r="B4829" i="2"/>
  <c r="N4829" i="2"/>
  <c r="B4833" i="2"/>
  <c r="N4833" i="2"/>
  <c r="B4837" i="2"/>
  <c r="N4837" i="2"/>
  <c r="B4841" i="2"/>
  <c r="N4841" i="2"/>
  <c r="B4845" i="2"/>
  <c r="N4845" i="2"/>
  <c r="B4849" i="2"/>
  <c r="N4849" i="2"/>
  <c r="B4853" i="2"/>
  <c r="N4853" i="2"/>
  <c r="B4857" i="2"/>
  <c r="N4857" i="2"/>
  <c r="B4861" i="2"/>
  <c r="N4861" i="2"/>
  <c r="B4865" i="2"/>
  <c r="N4865" i="2"/>
  <c r="B4869" i="2"/>
  <c r="N4869" i="2"/>
  <c r="B4873" i="2"/>
  <c r="N4873" i="2"/>
  <c r="B4877" i="2"/>
  <c r="N4877" i="2"/>
  <c r="B4881" i="2"/>
  <c r="N4881" i="2"/>
  <c r="B4885" i="2"/>
  <c r="N4885" i="2"/>
  <c r="B4889" i="2"/>
  <c r="N4889" i="2"/>
  <c r="B4893" i="2"/>
  <c r="N4893" i="2"/>
  <c r="B4897" i="2"/>
  <c r="N4897" i="2"/>
  <c r="B4901" i="2"/>
  <c r="N4901" i="2"/>
  <c r="B4905" i="2"/>
  <c r="N4905" i="2"/>
  <c r="B4909" i="2"/>
  <c r="N4909" i="2"/>
  <c r="B4913" i="2"/>
  <c r="N4913" i="2"/>
  <c r="B4917" i="2"/>
  <c r="N4917" i="2"/>
  <c r="B4921" i="2"/>
  <c r="N4921" i="2"/>
  <c r="B4925" i="2"/>
  <c r="N4925" i="2"/>
  <c r="B4929" i="2"/>
  <c r="N4929" i="2"/>
  <c r="B4933" i="2"/>
  <c r="N4933" i="2"/>
  <c r="B4937" i="2"/>
  <c r="N4937" i="2"/>
  <c r="B4941" i="2"/>
  <c r="N4941" i="2"/>
  <c r="B4945" i="2"/>
  <c r="N4945" i="2"/>
  <c r="B4949" i="2"/>
  <c r="N4949" i="2"/>
  <c r="B4953" i="2"/>
  <c r="N4953" i="2"/>
  <c r="B4957" i="2"/>
  <c r="N4957" i="2"/>
  <c r="B4961" i="2"/>
  <c r="N4961" i="2"/>
  <c r="B4965" i="2"/>
  <c r="N4965" i="2"/>
  <c r="B4969" i="2"/>
  <c r="N4969" i="2"/>
  <c r="B4973" i="2"/>
  <c r="N4973" i="2"/>
  <c r="B4977" i="2"/>
  <c r="N4977" i="2"/>
  <c r="B4981" i="2"/>
  <c r="N4981" i="2"/>
  <c r="B4985" i="2"/>
  <c r="N4985" i="2"/>
  <c r="B4989" i="2"/>
  <c r="N4989" i="2"/>
  <c r="B4993" i="2"/>
  <c r="N4993" i="2"/>
  <c r="B4997" i="2"/>
  <c r="N4997" i="2"/>
  <c r="B5001" i="2"/>
  <c r="N5001" i="2"/>
  <c r="B5005" i="2"/>
  <c r="N5005" i="2"/>
  <c r="B5009" i="2"/>
  <c r="N5009" i="2"/>
  <c r="B5013" i="2"/>
  <c r="N5013" i="2"/>
  <c r="B5017" i="2"/>
  <c r="N5017" i="2"/>
  <c r="B5021" i="2"/>
  <c r="N5021" i="2"/>
  <c r="B5025" i="2"/>
  <c r="N5025" i="2"/>
  <c r="B5029" i="2"/>
  <c r="N5029" i="2"/>
  <c r="B5033" i="2"/>
  <c r="N5033" i="2"/>
  <c r="B5037" i="2"/>
  <c r="N5037" i="2"/>
  <c r="B5041" i="2"/>
  <c r="N5041" i="2"/>
  <c r="B5045" i="2"/>
  <c r="N5045" i="2"/>
  <c r="B5049" i="2"/>
  <c r="N5049" i="2"/>
  <c r="B5053" i="2"/>
  <c r="N5053" i="2"/>
  <c r="B5057" i="2"/>
  <c r="N5057" i="2"/>
  <c r="B5061" i="2"/>
  <c r="N5061" i="2"/>
  <c r="B5065" i="2"/>
  <c r="N5065" i="2"/>
  <c r="B5069" i="2"/>
  <c r="N5069" i="2"/>
  <c r="B5073" i="2"/>
  <c r="N5073" i="2"/>
  <c r="B5077" i="2"/>
  <c r="N5077" i="2"/>
  <c r="B5081" i="2"/>
  <c r="N5081" i="2"/>
  <c r="B5085" i="2"/>
  <c r="N5085" i="2"/>
  <c r="B5089" i="2"/>
  <c r="N5089" i="2"/>
  <c r="B5093" i="2"/>
  <c r="N5093" i="2"/>
  <c r="B5097" i="2"/>
  <c r="N5097" i="2"/>
  <c r="B5101" i="2"/>
  <c r="N5101" i="2"/>
  <c r="B5105" i="2"/>
  <c r="N5105" i="2"/>
  <c r="B5109" i="2"/>
  <c r="N5109" i="2"/>
  <c r="B5113" i="2"/>
  <c r="N5113" i="2"/>
  <c r="B5117" i="2"/>
  <c r="N5117" i="2"/>
  <c r="B5121" i="2"/>
  <c r="N5121" i="2"/>
  <c r="B5125" i="2"/>
  <c r="N5125" i="2"/>
  <c r="B5129" i="2"/>
  <c r="N5129" i="2"/>
  <c r="B5133" i="2"/>
  <c r="N5133" i="2"/>
  <c r="B5137" i="2"/>
  <c r="N5137" i="2"/>
  <c r="B5141" i="2"/>
  <c r="N5141" i="2"/>
  <c r="B5145" i="2"/>
  <c r="N5145" i="2"/>
  <c r="B5149" i="2"/>
  <c r="N5149" i="2"/>
  <c r="B5153" i="2"/>
  <c r="N5153" i="2"/>
  <c r="B5157" i="2"/>
  <c r="N5157" i="2"/>
  <c r="B5161" i="2"/>
  <c r="N5161" i="2"/>
  <c r="B5165" i="2"/>
  <c r="N5165" i="2"/>
  <c r="B5169" i="2"/>
  <c r="N5169" i="2"/>
  <c r="B5173" i="2"/>
  <c r="N5173" i="2"/>
  <c r="B5177" i="2"/>
  <c r="N5177" i="2"/>
  <c r="B5181" i="2"/>
  <c r="N5181" i="2"/>
  <c r="B5185" i="2"/>
  <c r="N5185" i="2"/>
  <c r="B5189" i="2"/>
  <c r="N5189" i="2"/>
  <c r="B5193" i="2"/>
  <c r="N5193" i="2"/>
  <c r="B5197" i="2"/>
  <c r="N5197" i="2"/>
  <c r="B5201" i="2"/>
  <c r="N5201" i="2"/>
  <c r="B5205" i="2"/>
  <c r="N5205" i="2"/>
  <c r="B5209" i="2"/>
  <c r="N5209" i="2"/>
  <c r="B5213" i="2"/>
  <c r="N5213" i="2"/>
  <c r="B5217" i="2"/>
  <c r="N5217" i="2"/>
  <c r="B5221" i="2"/>
  <c r="N5221" i="2"/>
  <c r="B5225" i="2"/>
  <c r="N5225" i="2"/>
  <c r="B5229" i="2"/>
  <c r="N5229" i="2"/>
  <c r="B5233" i="2"/>
  <c r="N5233" i="2"/>
  <c r="B5237" i="2"/>
  <c r="N5237" i="2"/>
  <c r="B5241" i="2"/>
  <c r="N5241" i="2"/>
  <c r="B5245" i="2"/>
  <c r="N5245" i="2"/>
  <c r="B5249" i="2"/>
  <c r="N5249" i="2"/>
  <c r="B5253" i="2"/>
  <c r="N5253" i="2"/>
  <c r="B5257" i="2"/>
  <c r="N5257" i="2"/>
  <c r="B5261" i="2"/>
  <c r="N5261" i="2"/>
  <c r="B5265" i="2"/>
  <c r="N5265" i="2"/>
  <c r="B5269" i="2"/>
  <c r="N5269" i="2"/>
  <c r="B5273" i="2"/>
  <c r="N5273" i="2"/>
  <c r="B5277" i="2"/>
  <c r="N5277" i="2"/>
  <c r="B5281" i="2"/>
  <c r="N5281" i="2"/>
  <c r="B5285" i="2"/>
  <c r="N5285" i="2"/>
  <c r="B5289" i="2"/>
  <c r="N5289" i="2"/>
  <c r="B5293" i="2"/>
  <c r="N5293" i="2"/>
  <c r="B5297" i="2"/>
  <c r="N5297" i="2"/>
  <c r="B5301" i="2"/>
  <c r="N5301" i="2"/>
  <c r="B5305" i="2"/>
  <c r="N5305" i="2"/>
  <c r="B5309" i="2"/>
  <c r="N5309" i="2"/>
  <c r="B5313" i="2"/>
  <c r="N5313" i="2"/>
  <c r="B5317" i="2"/>
  <c r="N5317" i="2"/>
  <c r="B5321" i="2"/>
  <c r="N5321" i="2"/>
  <c r="B5325" i="2"/>
  <c r="N5325" i="2"/>
  <c r="B5329" i="2"/>
  <c r="N5329" i="2"/>
  <c r="B5333" i="2"/>
  <c r="N5333" i="2"/>
  <c r="B5337" i="2"/>
  <c r="N5337" i="2"/>
  <c r="B5341" i="2"/>
  <c r="N5341" i="2"/>
  <c r="B5345" i="2"/>
  <c r="N5345" i="2"/>
  <c r="B5349" i="2"/>
  <c r="N5349" i="2"/>
  <c r="B5353" i="2"/>
  <c r="N5353" i="2"/>
  <c r="B5357" i="2"/>
  <c r="N5357" i="2"/>
  <c r="B5361" i="2"/>
  <c r="N5361" i="2"/>
  <c r="B5365" i="2"/>
  <c r="N5365" i="2"/>
  <c r="B5369" i="2"/>
  <c r="N5369" i="2"/>
  <c r="B5373" i="2"/>
  <c r="N5373" i="2"/>
  <c r="B5377" i="2"/>
  <c r="N5377" i="2"/>
  <c r="B5381" i="2"/>
  <c r="N5381" i="2"/>
  <c r="B5385" i="2"/>
  <c r="N5385" i="2"/>
  <c r="B5389" i="2"/>
  <c r="N5389" i="2"/>
  <c r="B5393" i="2"/>
  <c r="N5393" i="2"/>
  <c r="B5397" i="2"/>
  <c r="N5397" i="2"/>
  <c r="B5401" i="2"/>
  <c r="N5401" i="2"/>
  <c r="B5405" i="2"/>
  <c r="N5405" i="2"/>
  <c r="B5409" i="2"/>
  <c r="N5409" i="2"/>
  <c r="B5413" i="2"/>
  <c r="N5413" i="2"/>
  <c r="B5417" i="2"/>
  <c r="N5417" i="2"/>
  <c r="B5421" i="2"/>
  <c r="N5421" i="2"/>
  <c r="B5425" i="2"/>
  <c r="N5425" i="2"/>
  <c r="B5429" i="2"/>
  <c r="N5429" i="2"/>
  <c r="B5433" i="2"/>
  <c r="N5433" i="2"/>
  <c r="B5437" i="2"/>
  <c r="N5437" i="2"/>
  <c r="B5441" i="2"/>
  <c r="N5441" i="2"/>
  <c r="B5445" i="2"/>
  <c r="N5445" i="2"/>
  <c r="B5449" i="2"/>
  <c r="N5449" i="2"/>
  <c r="B5453" i="2"/>
  <c r="N5453" i="2"/>
  <c r="B5457" i="2"/>
  <c r="N5457" i="2"/>
  <c r="B5461" i="2"/>
  <c r="N5461" i="2"/>
  <c r="B5465" i="2"/>
  <c r="N5465" i="2"/>
  <c r="B5469" i="2"/>
  <c r="N5469" i="2"/>
  <c r="B5473" i="2"/>
  <c r="N5473" i="2"/>
  <c r="B5477" i="2"/>
  <c r="N5477" i="2"/>
  <c r="B5481" i="2"/>
  <c r="N5481" i="2"/>
  <c r="B5485" i="2"/>
  <c r="N5485" i="2"/>
  <c r="B5489" i="2"/>
  <c r="N5489" i="2"/>
  <c r="B5493" i="2"/>
  <c r="N5493" i="2"/>
  <c r="B5497" i="2"/>
  <c r="N5497" i="2"/>
  <c r="B5501" i="2"/>
  <c r="N5501" i="2"/>
  <c r="B5505" i="2"/>
  <c r="N5505" i="2"/>
  <c r="B5509" i="2"/>
  <c r="N5509" i="2"/>
  <c r="B5513" i="2"/>
  <c r="N5513" i="2"/>
  <c r="B5517" i="2"/>
  <c r="N5517" i="2"/>
  <c r="B5521" i="2"/>
  <c r="N5521" i="2"/>
  <c r="B5525" i="2"/>
  <c r="N5525" i="2"/>
  <c r="B5529" i="2"/>
  <c r="N5529" i="2"/>
  <c r="B5533" i="2"/>
  <c r="N5533" i="2"/>
  <c r="B5537" i="2"/>
  <c r="N5537" i="2"/>
  <c r="B5541" i="2"/>
  <c r="N5541" i="2"/>
  <c r="B5545" i="2"/>
  <c r="N5545" i="2"/>
  <c r="B5549" i="2"/>
  <c r="N5549" i="2"/>
  <c r="B5553" i="2"/>
  <c r="N5553" i="2"/>
  <c r="B5557" i="2"/>
  <c r="N5557" i="2"/>
  <c r="B5561" i="2"/>
  <c r="N5561" i="2"/>
  <c r="B5565" i="2"/>
  <c r="N5565" i="2"/>
  <c r="B5569" i="2"/>
  <c r="N5569" i="2"/>
  <c r="B5573" i="2"/>
  <c r="N5573" i="2"/>
  <c r="B5577" i="2"/>
  <c r="N5577" i="2"/>
  <c r="B5581" i="2"/>
  <c r="N5581" i="2"/>
  <c r="B5585" i="2"/>
  <c r="N5585" i="2"/>
  <c r="B5589" i="2"/>
  <c r="N5589" i="2"/>
  <c r="B5593" i="2"/>
  <c r="N5593" i="2"/>
  <c r="B5597" i="2"/>
  <c r="N5597" i="2"/>
  <c r="B5601" i="2"/>
  <c r="N5601" i="2"/>
  <c r="B5605" i="2"/>
  <c r="N5605" i="2"/>
  <c r="B5609" i="2"/>
  <c r="N5609" i="2"/>
  <c r="B5613" i="2"/>
  <c r="N5613" i="2"/>
  <c r="B5617" i="2"/>
  <c r="N5617" i="2"/>
  <c r="B5621" i="2"/>
  <c r="N5621" i="2"/>
  <c r="B5625" i="2"/>
  <c r="N5625" i="2"/>
  <c r="B5629" i="2"/>
  <c r="N5629" i="2"/>
  <c r="B5633" i="2"/>
  <c r="N5633" i="2"/>
  <c r="B5637" i="2"/>
  <c r="N5637" i="2"/>
  <c r="B5641" i="2"/>
  <c r="N5641" i="2"/>
  <c r="B5645" i="2"/>
  <c r="N5645" i="2"/>
  <c r="B5649" i="2"/>
  <c r="N5649" i="2"/>
  <c r="B5653" i="2"/>
  <c r="N5653" i="2"/>
  <c r="B5657" i="2"/>
  <c r="N5657" i="2"/>
  <c r="B5661" i="2"/>
  <c r="N5661" i="2"/>
  <c r="B5665" i="2"/>
  <c r="N5665" i="2"/>
  <c r="B5669" i="2"/>
  <c r="N5669" i="2"/>
  <c r="B5673" i="2"/>
  <c r="N5673" i="2"/>
  <c r="B5677" i="2"/>
  <c r="N5677" i="2"/>
  <c r="B5681" i="2"/>
  <c r="N5681" i="2"/>
  <c r="B5685" i="2"/>
  <c r="N5685" i="2"/>
  <c r="B5689" i="2"/>
  <c r="N5689" i="2"/>
  <c r="B5693" i="2"/>
  <c r="N5693" i="2"/>
  <c r="B5697" i="2"/>
  <c r="N5697" i="2"/>
  <c r="B5701" i="2"/>
  <c r="N5701" i="2"/>
  <c r="B5705" i="2"/>
  <c r="N5705" i="2"/>
  <c r="B5709" i="2"/>
  <c r="N5709" i="2"/>
  <c r="B5713" i="2"/>
  <c r="N5713" i="2"/>
  <c r="B5717" i="2"/>
  <c r="N5717" i="2"/>
  <c r="B5721" i="2"/>
  <c r="N5721" i="2"/>
  <c r="B5725" i="2"/>
  <c r="N5725" i="2"/>
  <c r="B5729" i="2"/>
  <c r="N5729" i="2"/>
  <c r="B5733" i="2"/>
  <c r="N5733" i="2"/>
  <c r="B5737" i="2"/>
  <c r="N5737" i="2"/>
  <c r="B5741" i="2"/>
  <c r="N5741" i="2"/>
  <c r="B5745" i="2"/>
  <c r="N5745" i="2"/>
  <c r="B5749" i="2"/>
  <c r="N5749" i="2"/>
  <c r="B5753" i="2"/>
  <c r="N5753" i="2"/>
  <c r="B5757" i="2"/>
  <c r="N5757" i="2"/>
  <c r="B5761" i="2"/>
  <c r="N5761" i="2"/>
  <c r="B5765" i="2"/>
  <c r="N5765" i="2"/>
  <c r="B5769" i="2"/>
  <c r="N5769" i="2"/>
  <c r="B5773" i="2"/>
  <c r="N5773" i="2"/>
  <c r="B5777" i="2"/>
  <c r="N5777" i="2"/>
  <c r="B5781" i="2"/>
  <c r="N5781" i="2"/>
  <c r="B5785" i="2"/>
  <c r="N5785" i="2"/>
  <c r="B5789" i="2"/>
  <c r="N5789" i="2"/>
  <c r="B5793" i="2"/>
  <c r="N5793" i="2"/>
  <c r="B5797" i="2"/>
  <c r="N5797" i="2"/>
  <c r="B5801" i="2"/>
  <c r="N5801" i="2"/>
  <c r="B5805" i="2"/>
  <c r="N5805" i="2"/>
  <c r="B5809" i="2"/>
  <c r="N5809" i="2"/>
  <c r="B5813" i="2"/>
  <c r="N5813" i="2"/>
  <c r="B5817" i="2"/>
  <c r="N5817" i="2"/>
  <c r="B5821" i="2"/>
  <c r="N5821" i="2"/>
  <c r="B5825" i="2"/>
  <c r="N5825" i="2"/>
  <c r="B5829" i="2"/>
  <c r="N5829" i="2"/>
  <c r="B5833" i="2"/>
  <c r="N5833" i="2"/>
  <c r="B5837" i="2"/>
  <c r="N5837" i="2"/>
  <c r="B5841" i="2"/>
  <c r="N5841" i="2"/>
  <c r="B5845" i="2"/>
  <c r="N5845" i="2"/>
  <c r="B5849" i="2"/>
  <c r="N5849" i="2"/>
  <c r="B5853" i="2"/>
  <c r="N5853" i="2"/>
  <c r="B5857" i="2"/>
  <c r="N5857" i="2"/>
  <c r="B5861" i="2"/>
  <c r="N5861" i="2"/>
  <c r="B5865" i="2"/>
  <c r="N5865" i="2"/>
  <c r="B5869" i="2"/>
  <c r="N5869" i="2"/>
  <c r="B5873" i="2"/>
  <c r="N5873" i="2"/>
  <c r="B5877" i="2"/>
  <c r="N5877" i="2"/>
  <c r="B5881" i="2"/>
  <c r="N5881" i="2"/>
  <c r="B5885" i="2"/>
  <c r="N5885" i="2"/>
  <c r="B5889" i="2"/>
  <c r="N5889" i="2"/>
  <c r="B5893" i="2"/>
  <c r="N5893" i="2"/>
  <c r="B5897" i="2"/>
  <c r="N5897" i="2"/>
  <c r="B5901" i="2"/>
  <c r="N5901" i="2"/>
  <c r="B5905" i="2"/>
  <c r="N5905" i="2"/>
  <c r="B5909" i="2"/>
  <c r="N5909" i="2"/>
  <c r="B5913" i="2"/>
  <c r="N5913" i="2"/>
  <c r="B5917" i="2"/>
  <c r="N5917" i="2"/>
  <c r="B5921" i="2"/>
  <c r="N5921" i="2"/>
  <c r="B5925" i="2"/>
  <c r="N5925" i="2"/>
  <c r="B5929" i="2"/>
  <c r="N5929" i="2"/>
  <c r="B5933" i="2"/>
  <c r="N5933" i="2"/>
  <c r="B5937" i="2"/>
  <c r="N5937" i="2"/>
  <c r="B5941" i="2"/>
  <c r="N5941" i="2"/>
  <c r="B5945" i="2"/>
  <c r="N5945" i="2"/>
  <c r="B5949" i="2"/>
  <c r="N5949" i="2"/>
  <c r="B5953" i="2"/>
  <c r="N5953" i="2"/>
  <c r="B5957" i="2"/>
  <c r="N5957" i="2"/>
  <c r="B5961" i="2"/>
  <c r="N5961" i="2"/>
  <c r="B5965" i="2"/>
  <c r="N5965" i="2"/>
  <c r="B5969" i="2"/>
  <c r="N5969" i="2"/>
  <c r="B5973" i="2"/>
  <c r="N5973" i="2"/>
  <c r="B5977" i="2"/>
  <c r="N5977" i="2"/>
  <c r="B5981" i="2"/>
  <c r="N5981" i="2"/>
  <c r="B5985" i="2"/>
  <c r="N5985" i="2"/>
  <c r="B5989" i="2"/>
  <c r="N5989" i="2"/>
  <c r="B5993" i="2"/>
  <c r="N5993" i="2"/>
  <c r="B5997" i="2"/>
  <c r="N5997" i="2"/>
  <c r="B6001" i="2"/>
  <c r="N6001" i="2"/>
  <c r="B6005" i="2"/>
  <c r="N6005" i="2"/>
  <c r="B6009" i="2"/>
  <c r="N6009" i="2"/>
  <c r="B6013" i="2"/>
  <c r="N6013" i="2"/>
  <c r="B6017" i="2"/>
  <c r="N6017" i="2"/>
  <c r="B6021" i="2"/>
  <c r="N6021" i="2"/>
  <c r="B6025" i="2"/>
  <c r="N6025" i="2"/>
  <c r="B6029" i="2"/>
  <c r="N6029" i="2"/>
  <c r="B6033" i="2"/>
  <c r="N6033" i="2"/>
  <c r="B6037" i="2"/>
  <c r="N6037" i="2"/>
  <c r="B6041" i="2"/>
  <c r="N6041" i="2"/>
  <c r="B6045" i="2"/>
  <c r="N6045" i="2"/>
  <c r="B6049" i="2"/>
  <c r="N6049" i="2"/>
  <c r="B6053" i="2"/>
  <c r="N6053" i="2"/>
  <c r="B6057" i="2"/>
  <c r="N6057" i="2"/>
  <c r="B6061" i="2"/>
  <c r="N6061" i="2"/>
  <c r="B6065" i="2"/>
  <c r="N6065" i="2"/>
  <c r="B6069" i="2"/>
  <c r="N6069" i="2"/>
  <c r="B6073" i="2"/>
  <c r="N6073" i="2"/>
  <c r="B6077" i="2"/>
  <c r="N6077" i="2"/>
  <c r="B6081" i="2"/>
  <c r="N6081" i="2"/>
  <c r="B6085" i="2"/>
  <c r="N6085" i="2"/>
  <c r="B6089" i="2"/>
  <c r="N6089" i="2"/>
  <c r="B6093" i="2"/>
  <c r="N6093" i="2"/>
  <c r="B6097" i="2"/>
  <c r="N6097" i="2"/>
  <c r="B6101" i="2"/>
  <c r="N6101" i="2"/>
  <c r="B6105" i="2"/>
  <c r="N6105" i="2"/>
  <c r="B6109" i="2"/>
  <c r="N6109" i="2"/>
  <c r="B6113" i="2"/>
  <c r="N6113" i="2"/>
  <c r="B6117" i="2"/>
  <c r="N6117" i="2"/>
  <c r="B6121" i="2"/>
  <c r="N6121" i="2"/>
  <c r="B6125" i="2"/>
  <c r="N6125" i="2"/>
  <c r="B6129" i="2"/>
  <c r="N6129" i="2"/>
  <c r="B6133" i="2"/>
  <c r="N6133" i="2"/>
  <c r="B6137" i="2"/>
  <c r="N6137" i="2"/>
  <c r="B6141" i="2"/>
  <c r="N6141" i="2"/>
  <c r="B6145" i="2"/>
  <c r="N6145" i="2"/>
  <c r="B6149" i="2"/>
  <c r="N6149" i="2"/>
  <c r="B6153" i="2"/>
  <c r="N6153" i="2"/>
  <c r="B6157" i="2"/>
  <c r="N6157" i="2"/>
  <c r="B6161" i="2"/>
  <c r="N6161" i="2"/>
  <c r="B6165" i="2"/>
  <c r="N6165" i="2"/>
  <c r="B6169" i="2"/>
  <c r="N6169" i="2"/>
  <c r="B6173" i="2"/>
  <c r="N6173" i="2"/>
  <c r="B6177" i="2"/>
  <c r="N6177" i="2"/>
  <c r="B6181" i="2"/>
  <c r="N6181" i="2"/>
  <c r="B6185" i="2"/>
  <c r="N6185" i="2"/>
  <c r="B6189" i="2"/>
  <c r="N6189" i="2"/>
  <c r="B6193" i="2"/>
  <c r="N6193" i="2"/>
  <c r="B6197" i="2"/>
  <c r="N6197" i="2"/>
  <c r="B6201" i="2"/>
  <c r="N6201" i="2"/>
  <c r="B6205" i="2"/>
  <c r="N6205" i="2"/>
  <c r="B6209" i="2"/>
  <c r="N6209" i="2"/>
  <c r="B6213" i="2"/>
  <c r="N6213" i="2"/>
  <c r="B6217" i="2"/>
  <c r="N6217" i="2"/>
  <c r="B6221" i="2"/>
  <c r="N6221" i="2"/>
  <c r="B6225" i="2"/>
  <c r="N6225" i="2"/>
  <c r="B6229" i="2"/>
  <c r="N6229" i="2"/>
  <c r="B6233" i="2"/>
  <c r="N6233" i="2"/>
  <c r="B6237" i="2"/>
  <c r="N6237" i="2"/>
  <c r="B6241" i="2"/>
  <c r="N6241" i="2"/>
  <c r="B6245" i="2"/>
  <c r="N6245" i="2"/>
  <c r="B6249" i="2"/>
  <c r="N6249" i="2"/>
  <c r="B6253" i="2"/>
  <c r="N6253" i="2"/>
  <c r="B6257" i="2"/>
  <c r="N6257" i="2"/>
  <c r="B6261" i="2"/>
  <c r="N6261" i="2"/>
  <c r="B6265" i="2"/>
  <c r="N6265" i="2"/>
  <c r="B6269" i="2"/>
  <c r="N6269" i="2"/>
  <c r="B6273" i="2"/>
  <c r="N6273" i="2"/>
  <c r="B6277" i="2"/>
  <c r="N6277" i="2"/>
  <c r="B6281" i="2"/>
  <c r="N6281" i="2"/>
  <c r="B6285" i="2"/>
  <c r="N6285" i="2"/>
  <c r="B6289" i="2"/>
  <c r="N6289" i="2"/>
  <c r="B6293" i="2"/>
  <c r="N6293" i="2"/>
  <c r="B6297" i="2"/>
  <c r="N6297" i="2"/>
  <c r="B6301" i="2"/>
  <c r="N6301" i="2"/>
  <c r="B6305" i="2"/>
  <c r="N6305" i="2"/>
  <c r="B6309" i="2"/>
  <c r="N6309" i="2"/>
  <c r="B6313" i="2"/>
  <c r="N6313" i="2"/>
  <c r="B6317" i="2"/>
  <c r="N6317" i="2"/>
  <c r="B6321" i="2"/>
  <c r="N6321" i="2"/>
  <c r="B6325" i="2"/>
  <c r="N6325" i="2"/>
  <c r="B6329" i="2"/>
  <c r="N6329" i="2"/>
  <c r="I769" i="2"/>
  <c r="K769" i="2"/>
  <c r="B3" i="2"/>
  <c r="H3" i="2" s="1"/>
  <c r="J3" i="2" s="1"/>
  <c r="N3" i="2"/>
  <c r="B7" i="2"/>
  <c r="H7" i="2" s="1"/>
  <c r="J7" i="2" s="1"/>
  <c r="N7" i="2"/>
  <c r="B11" i="2"/>
  <c r="H11" i="2" s="1"/>
  <c r="J11" i="2" s="1"/>
  <c r="N11" i="2"/>
  <c r="B15" i="2"/>
  <c r="N15" i="2"/>
  <c r="B19" i="2"/>
  <c r="H19" i="2" s="1"/>
  <c r="J19" i="2" s="1"/>
  <c r="N19" i="2"/>
  <c r="B23" i="2"/>
  <c r="H23" i="2" s="1"/>
  <c r="N23" i="2"/>
  <c r="B27" i="2"/>
  <c r="H27" i="2" s="1"/>
  <c r="J27" i="2" s="1"/>
  <c r="N27" i="2"/>
  <c r="B31" i="2"/>
  <c r="H31" i="2" s="1"/>
  <c r="J31" i="2" s="1"/>
  <c r="N31" i="2"/>
  <c r="B35" i="2"/>
  <c r="H35" i="2" s="1"/>
  <c r="J35" i="2" s="1"/>
  <c r="N35" i="2"/>
  <c r="B39" i="2"/>
  <c r="H39" i="2" s="1"/>
  <c r="J39" i="2" s="1"/>
  <c r="N39" i="2"/>
  <c r="B43" i="2"/>
  <c r="N43" i="2"/>
  <c r="B47" i="2"/>
  <c r="H47" i="2" s="1"/>
  <c r="J47" i="2" s="1"/>
  <c r="N47" i="2"/>
  <c r="B51" i="2"/>
  <c r="H51" i="2" s="1"/>
  <c r="J51" i="2" s="1"/>
  <c r="N51" i="2"/>
  <c r="B55" i="2"/>
  <c r="H55" i="2" s="1"/>
  <c r="J55" i="2" s="1"/>
  <c r="N55" i="2"/>
  <c r="B59" i="2"/>
  <c r="H59" i="2" s="1"/>
  <c r="J59" i="2" s="1"/>
  <c r="N59" i="2"/>
  <c r="B63" i="2"/>
  <c r="H63" i="2" s="1"/>
  <c r="J63" i="2" s="1"/>
  <c r="N63" i="2"/>
  <c r="B67" i="2"/>
  <c r="H67" i="2" s="1"/>
  <c r="J67" i="2" s="1"/>
  <c r="N67" i="2"/>
  <c r="B71" i="2"/>
  <c r="H71" i="2" s="1"/>
  <c r="J71" i="2" s="1"/>
  <c r="N71" i="2"/>
  <c r="B75" i="2"/>
  <c r="H75" i="2" s="1"/>
  <c r="J75" i="2" s="1"/>
  <c r="N75" i="2"/>
  <c r="B79" i="2"/>
  <c r="H79" i="2" s="1"/>
  <c r="J79" i="2" s="1"/>
  <c r="N79" i="2"/>
  <c r="B83" i="2"/>
  <c r="H83" i="2" s="1"/>
  <c r="J83" i="2" s="1"/>
  <c r="N83" i="2"/>
  <c r="B87" i="2"/>
  <c r="H87" i="2" s="1"/>
  <c r="J87" i="2" s="1"/>
  <c r="N87" i="2"/>
  <c r="B91" i="2"/>
  <c r="H91" i="2" s="1"/>
  <c r="N91" i="2"/>
  <c r="B95" i="2"/>
  <c r="H95" i="2" s="1"/>
  <c r="J95" i="2" s="1"/>
  <c r="N95" i="2"/>
  <c r="B99" i="2"/>
  <c r="H99" i="2" s="1"/>
  <c r="N99" i="2"/>
  <c r="B103" i="2"/>
  <c r="H103" i="2" s="1"/>
  <c r="J103" i="2" s="1"/>
  <c r="N103" i="2"/>
  <c r="B107" i="2"/>
  <c r="H107" i="2" s="1"/>
  <c r="J107" i="2" s="1"/>
  <c r="N107" i="2"/>
  <c r="B111" i="2"/>
  <c r="H111" i="2" s="1"/>
  <c r="N111" i="2"/>
  <c r="B115" i="2"/>
  <c r="H115" i="2" s="1"/>
  <c r="J115" i="2" s="1"/>
  <c r="N115" i="2"/>
  <c r="B119" i="2"/>
  <c r="H119" i="2" s="1"/>
  <c r="N119" i="2"/>
  <c r="B123" i="2"/>
  <c r="H123" i="2" s="1"/>
  <c r="J123" i="2" s="1"/>
  <c r="N123" i="2"/>
  <c r="B127" i="2"/>
  <c r="H127" i="2" s="1"/>
  <c r="J127" i="2" s="1"/>
  <c r="N127" i="2"/>
  <c r="B131" i="2"/>
  <c r="H131" i="2" s="1"/>
  <c r="N131" i="2"/>
  <c r="B135" i="2"/>
  <c r="H135" i="2" s="1"/>
  <c r="J135" i="2" s="1"/>
  <c r="N135" i="2"/>
  <c r="B139" i="2"/>
  <c r="H139" i="2" s="1"/>
  <c r="N139" i="2"/>
  <c r="B143" i="2"/>
  <c r="H143" i="2" s="1"/>
  <c r="J143" i="2" s="1"/>
  <c r="N143" i="2"/>
  <c r="B147" i="2"/>
  <c r="H147" i="2" s="1"/>
  <c r="J147" i="2" s="1"/>
  <c r="N147" i="2"/>
  <c r="B151" i="2"/>
  <c r="H151" i="2" s="1"/>
  <c r="J151" i="2" s="1"/>
  <c r="N151" i="2"/>
  <c r="B155" i="2"/>
  <c r="H155" i="2" s="1"/>
  <c r="N155" i="2"/>
  <c r="B159" i="2"/>
  <c r="H159" i="2" s="1"/>
  <c r="J159" i="2" s="1"/>
  <c r="N159" i="2"/>
  <c r="B163" i="2"/>
  <c r="H163" i="2" s="1"/>
  <c r="J163" i="2" s="1"/>
  <c r="N163" i="2"/>
  <c r="B167" i="2"/>
  <c r="H167" i="2" s="1"/>
  <c r="J167" i="2" s="1"/>
  <c r="N167" i="2"/>
  <c r="B171" i="2"/>
  <c r="H171" i="2" s="1"/>
  <c r="J171" i="2" s="1"/>
  <c r="N171" i="2"/>
  <c r="B175" i="2"/>
  <c r="H175" i="2" s="1"/>
  <c r="J175" i="2" s="1"/>
  <c r="N175" i="2"/>
  <c r="B179" i="2"/>
  <c r="H179" i="2" s="1"/>
  <c r="J179" i="2" s="1"/>
  <c r="N179" i="2"/>
  <c r="B183" i="2"/>
  <c r="H183" i="2" s="1"/>
  <c r="J183" i="2" s="1"/>
  <c r="N183" i="2"/>
  <c r="B187" i="2"/>
  <c r="H187" i="2" s="1"/>
  <c r="J187" i="2" s="1"/>
  <c r="N187" i="2"/>
  <c r="B191" i="2"/>
  <c r="H191" i="2" s="1"/>
  <c r="J191" i="2" s="1"/>
  <c r="N191" i="2"/>
  <c r="B195" i="2"/>
  <c r="H195" i="2" s="1"/>
  <c r="J195" i="2" s="1"/>
  <c r="N195" i="2"/>
  <c r="B199" i="2"/>
  <c r="H199" i="2" s="1"/>
  <c r="J199" i="2" s="1"/>
  <c r="N199" i="2"/>
  <c r="B203" i="2"/>
  <c r="H203" i="2" s="1"/>
  <c r="J203" i="2" s="1"/>
  <c r="N203" i="2"/>
  <c r="B207" i="2"/>
  <c r="H207" i="2" s="1"/>
  <c r="J207" i="2" s="1"/>
  <c r="N207" i="2"/>
  <c r="B211" i="2"/>
  <c r="H211" i="2" s="1"/>
  <c r="J211" i="2" s="1"/>
  <c r="N211" i="2"/>
  <c r="B215" i="2"/>
  <c r="H215" i="2" s="1"/>
  <c r="J215" i="2" s="1"/>
  <c r="N215" i="2"/>
  <c r="B219" i="2"/>
  <c r="H219" i="2" s="1"/>
  <c r="J219" i="2" s="1"/>
  <c r="N219" i="2"/>
  <c r="B223" i="2"/>
  <c r="H223" i="2" s="1"/>
  <c r="J223" i="2" s="1"/>
  <c r="N223" i="2"/>
  <c r="B227" i="2"/>
  <c r="H227" i="2" s="1"/>
  <c r="J227" i="2" s="1"/>
  <c r="N227" i="2"/>
  <c r="B231" i="2"/>
  <c r="H231" i="2" s="1"/>
  <c r="J231" i="2" s="1"/>
  <c r="N231" i="2"/>
  <c r="B235" i="2"/>
  <c r="H235" i="2" s="1"/>
  <c r="J235" i="2" s="1"/>
  <c r="N235" i="2"/>
  <c r="B239" i="2"/>
  <c r="H239" i="2" s="1"/>
  <c r="J239" i="2" s="1"/>
  <c r="N239" i="2"/>
  <c r="B243" i="2"/>
  <c r="H243" i="2" s="1"/>
  <c r="J243" i="2" s="1"/>
  <c r="N243" i="2"/>
  <c r="B247" i="2"/>
  <c r="H247" i="2" s="1"/>
  <c r="J247" i="2" s="1"/>
  <c r="N247" i="2"/>
  <c r="B251" i="2"/>
  <c r="H251" i="2" s="1"/>
  <c r="J251" i="2" s="1"/>
  <c r="N251" i="2"/>
  <c r="B255" i="2"/>
  <c r="H255" i="2" s="1"/>
  <c r="J255" i="2" s="1"/>
  <c r="N255" i="2"/>
  <c r="B259" i="2"/>
  <c r="H259" i="2" s="1"/>
  <c r="J259" i="2" s="1"/>
  <c r="N259" i="2"/>
  <c r="B263" i="2"/>
  <c r="H263" i="2" s="1"/>
  <c r="J263" i="2" s="1"/>
  <c r="N263" i="2"/>
  <c r="B267" i="2"/>
  <c r="H267" i="2" s="1"/>
  <c r="J267" i="2" s="1"/>
  <c r="N267" i="2"/>
  <c r="B271" i="2"/>
  <c r="H271" i="2" s="1"/>
  <c r="J271" i="2" s="1"/>
  <c r="N271" i="2"/>
  <c r="B275" i="2"/>
  <c r="H275" i="2" s="1"/>
  <c r="J275" i="2" s="1"/>
  <c r="N275" i="2"/>
  <c r="B279" i="2"/>
  <c r="H279" i="2" s="1"/>
  <c r="J279" i="2" s="1"/>
  <c r="N279" i="2"/>
  <c r="B283" i="2"/>
  <c r="H283" i="2" s="1"/>
  <c r="J283" i="2" s="1"/>
  <c r="N283" i="2"/>
  <c r="B287" i="2"/>
  <c r="H287" i="2" s="1"/>
  <c r="J287" i="2" s="1"/>
  <c r="N287" i="2"/>
  <c r="B291" i="2"/>
  <c r="H291" i="2" s="1"/>
  <c r="J291" i="2" s="1"/>
  <c r="N291" i="2"/>
  <c r="B295" i="2"/>
  <c r="H295" i="2" s="1"/>
  <c r="J295" i="2" s="1"/>
  <c r="N295" i="2"/>
  <c r="B299" i="2"/>
  <c r="H299" i="2" s="1"/>
  <c r="J299" i="2" s="1"/>
  <c r="N299" i="2"/>
  <c r="B303" i="2"/>
  <c r="H303" i="2" s="1"/>
  <c r="J303" i="2" s="1"/>
  <c r="N303" i="2"/>
  <c r="B307" i="2"/>
  <c r="H307" i="2" s="1"/>
  <c r="J307" i="2" s="1"/>
  <c r="N307" i="2"/>
  <c r="B311" i="2"/>
  <c r="H311" i="2" s="1"/>
  <c r="J311" i="2" s="1"/>
  <c r="N311" i="2"/>
  <c r="B315" i="2"/>
  <c r="H315" i="2" s="1"/>
  <c r="J315" i="2" s="1"/>
  <c r="N315" i="2"/>
  <c r="B319" i="2"/>
  <c r="H319" i="2" s="1"/>
  <c r="N319" i="2"/>
  <c r="B323" i="2"/>
  <c r="H323" i="2" s="1"/>
  <c r="J323" i="2" s="1"/>
  <c r="N323" i="2"/>
  <c r="B327" i="2"/>
  <c r="H327" i="2" s="1"/>
  <c r="N327" i="2"/>
  <c r="B331" i="2"/>
  <c r="H331" i="2" s="1"/>
  <c r="J331" i="2" s="1"/>
  <c r="N331" i="2"/>
  <c r="B335" i="2"/>
  <c r="H335" i="2" s="1"/>
  <c r="N335" i="2"/>
  <c r="B339" i="2"/>
  <c r="H339" i="2" s="1"/>
  <c r="J339" i="2" s="1"/>
  <c r="N339" i="2"/>
  <c r="B343" i="2"/>
  <c r="H343" i="2" s="1"/>
  <c r="N343" i="2"/>
  <c r="B347" i="2"/>
  <c r="H347" i="2" s="1"/>
  <c r="J347" i="2" s="1"/>
  <c r="N347" i="2"/>
  <c r="B351" i="2"/>
  <c r="H351" i="2" s="1"/>
  <c r="N351" i="2"/>
  <c r="B355" i="2"/>
  <c r="H355" i="2" s="1"/>
  <c r="J355" i="2" s="1"/>
  <c r="N355" i="2"/>
  <c r="B359" i="2"/>
  <c r="H359" i="2" s="1"/>
  <c r="N359" i="2"/>
  <c r="B363" i="2"/>
  <c r="H363" i="2" s="1"/>
  <c r="J363" i="2" s="1"/>
  <c r="N363" i="2"/>
  <c r="B367" i="2"/>
  <c r="H367" i="2" s="1"/>
  <c r="N367" i="2"/>
  <c r="B371" i="2"/>
  <c r="H371" i="2" s="1"/>
  <c r="J371" i="2" s="1"/>
  <c r="N371" i="2"/>
  <c r="B375" i="2"/>
  <c r="H375" i="2" s="1"/>
  <c r="J375" i="2" s="1"/>
  <c r="N375" i="2"/>
  <c r="B379" i="2"/>
  <c r="H379" i="2" s="1"/>
  <c r="J379" i="2" s="1"/>
  <c r="N379" i="2"/>
  <c r="B383" i="2"/>
  <c r="H383" i="2" s="1"/>
  <c r="J383" i="2" s="1"/>
  <c r="N383" i="2"/>
  <c r="B387" i="2"/>
  <c r="H387" i="2" s="1"/>
  <c r="N387" i="2"/>
  <c r="B391" i="2"/>
  <c r="H391" i="2" s="1"/>
  <c r="J391" i="2" s="1"/>
  <c r="N391" i="2"/>
  <c r="B395" i="2"/>
  <c r="H395" i="2" s="1"/>
  <c r="J395" i="2" s="1"/>
  <c r="N395" i="2"/>
  <c r="B399" i="2"/>
  <c r="H399" i="2" s="1"/>
  <c r="N399" i="2"/>
  <c r="B403" i="2"/>
  <c r="H403" i="2" s="1"/>
  <c r="J403" i="2" s="1"/>
  <c r="N403" i="2"/>
  <c r="B407" i="2"/>
  <c r="H407" i="2" s="1"/>
  <c r="J407" i="2" s="1"/>
  <c r="N407" i="2"/>
  <c r="B411" i="2"/>
  <c r="H411" i="2" s="1"/>
  <c r="J411" i="2" s="1"/>
  <c r="N411" i="2"/>
  <c r="B415" i="2"/>
  <c r="H415" i="2" s="1"/>
  <c r="J415" i="2" s="1"/>
  <c r="N415" i="2"/>
  <c r="B419" i="2"/>
  <c r="H419" i="2" s="1"/>
  <c r="J419" i="2" s="1"/>
  <c r="N419" i="2"/>
  <c r="B423" i="2"/>
  <c r="H423" i="2" s="1"/>
  <c r="J423" i="2" s="1"/>
  <c r="N423" i="2"/>
  <c r="B427" i="2"/>
  <c r="H427" i="2" s="1"/>
  <c r="J427" i="2" s="1"/>
  <c r="N427" i="2"/>
  <c r="B431" i="2"/>
  <c r="H431" i="2" s="1"/>
  <c r="N431" i="2"/>
  <c r="B435" i="2"/>
  <c r="H435" i="2" s="1"/>
  <c r="J435" i="2" s="1"/>
  <c r="N435" i="2"/>
  <c r="B439" i="2"/>
  <c r="H439" i="2" s="1"/>
  <c r="J439" i="2" s="1"/>
  <c r="N439" i="2"/>
  <c r="B443" i="2"/>
  <c r="H443" i="2" s="1"/>
  <c r="J443" i="2" s="1"/>
  <c r="N443" i="2"/>
  <c r="B447" i="2"/>
  <c r="H447" i="2" s="1"/>
  <c r="J447" i="2" s="1"/>
  <c r="N447" i="2"/>
  <c r="B451" i="2"/>
  <c r="H451" i="2" s="1"/>
  <c r="J451" i="2" s="1"/>
  <c r="N451" i="2"/>
  <c r="B455" i="2"/>
  <c r="H455" i="2" s="1"/>
  <c r="J455" i="2" s="1"/>
  <c r="N455" i="2"/>
  <c r="B459" i="2"/>
  <c r="H459" i="2" s="1"/>
  <c r="J459" i="2" s="1"/>
  <c r="N459" i="2"/>
  <c r="B463" i="2"/>
  <c r="H463" i="2" s="1"/>
  <c r="N463" i="2"/>
  <c r="B467" i="2"/>
  <c r="H467" i="2" s="1"/>
  <c r="J467" i="2" s="1"/>
  <c r="N467" i="2"/>
  <c r="B471" i="2"/>
  <c r="H471" i="2" s="1"/>
  <c r="J471" i="2" s="1"/>
  <c r="N471" i="2"/>
  <c r="B475" i="2"/>
  <c r="H475" i="2" s="1"/>
  <c r="J475" i="2" s="1"/>
  <c r="N475" i="2"/>
  <c r="B479" i="2"/>
  <c r="H479" i="2" s="1"/>
  <c r="J479" i="2" s="1"/>
  <c r="N479" i="2"/>
  <c r="B483" i="2"/>
  <c r="H483" i="2" s="1"/>
  <c r="J483" i="2" s="1"/>
  <c r="N483" i="2"/>
  <c r="B487" i="2"/>
  <c r="H487" i="2" s="1"/>
  <c r="J487" i="2" s="1"/>
  <c r="N487" i="2"/>
  <c r="B491" i="2"/>
  <c r="H491" i="2" s="1"/>
  <c r="J491" i="2" s="1"/>
  <c r="N491" i="2"/>
  <c r="B495" i="2"/>
  <c r="H495" i="2" s="1"/>
  <c r="N495" i="2"/>
  <c r="B499" i="2"/>
  <c r="H499" i="2" s="1"/>
  <c r="J499" i="2" s="1"/>
  <c r="N499" i="2"/>
  <c r="B503" i="2"/>
  <c r="H503" i="2" s="1"/>
  <c r="J503" i="2" s="1"/>
  <c r="N503" i="2"/>
  <c r="B507" i="2"/>
  <c r="H507" i="2" s="1"/>
  <c r="J507" i="2" s="1"/>
  <c r="N507" i="2"/>
  <c r="B511" i="2"/>
  <c r="H511" i="2" s="1"/>
  <c r="J511" i="2" s="1"/>
  <c r="N511" i="2"/>
  <c r="B515" i="2"/>
  <c r="H515" i="2" s="1"/>
  <c r="N515" i="2"/>
  <c r="B519" i="2"/>
  <c r="H519" i="2" s="1"/>
  <c r="J519" i="2" s="1"/>
  <c r="N519" i="2"/>
  <c r="B523" i="2"/>
  <c r="H523" i="2" s="1"/>
  <c r="J523" i="2" s="1"/>
  <c r="N523" i="2"/>
  <c r="B527" i="2"/>
  <c r="H527" i="2" s="1"/>
  <c r="N527" i="2"/>
  <c r="B531" i="2"/>
  <c r="H531" i="2" s="1"/>
  <c r="J531" i="2" s="1"/>
  <c r="N531" i="2"/>
  <c r="B535" i="2"/>
  <c r="H535" i="2" s="1"/>
  <c r="N535" i="2"/>
  <c r="B539" i="2"/>
  <c r="H539" i="2" s="1"/>
  <c r="N539" i="2"/>
  <c r="B543" i="2"/>
  <c r="H543" i="2" s="1"/>
  <c r="J543" i="2" s="1"/>
  <c r="N543" i="2"/>
  <c r="B547" i="2"/>
  <c r="H547" i="2" s="1"/>
  <c r="J547" i="2" s="1"/>
  <c r="N547" i="2"/>
  <c r="B551" i="2"/>
  <c r="H551" i="2" s="1"/>
  <c r="N551" i="2"/>
  <c r="B555" i="2"/>
  <c r="H555" i="2" s="1"/>
  <c r="N555" i="2"/>
  <c r="B559" i="2"/>
  <c r="H559" i="2" s="1"/>
  <c r="J559" i="2" s="1"/>
  <c r="N559" i="2"/>
  <c r="B563" i="2"/>
  <c r="H563" i="2" s="1"/>
  <c r="N563" i="2"/>
  <c r="B567" i="2"/>
  <c r="H567" i="2" s="1"/>
  <c r="N567" i="2"/>
  <c r="B571" i="2"/>
  <c r="H571" i="2" s="1"/>
  <c r="N571" i="2"/>
  <c r="B575" i="2"/>
  <c r="H575" i="2" s="1"/>
  <c r="N575" i="2"/>
  <c r="B579" i="2"/>
  <c r="H579" i="2" s="1"/>
  <c r="J579" i="2" s="1"/>
  <c r="N579" i="2"/>
  <c r="B583" i="2"/>
  <c r="H583" i="2" s="1"/>
  <c r="N583" i="2"/>
  <c r="B587" i="2"/>
  <c r="H587" i="2" s="1"/>
  <c r="J587" i="2" s="1"/>
  <c r="N587" i="2"/>
  <c r="B591" i="2"/>
  <c r="H591" i="2" s="1"/>
  <c r="J591" i="2" s="1"/>
  <c r="N591" i="2"/>
  <c r="B595" i="2"/>
  <c r="N595" i="2"/>
  <c r="B599" i="2"/>
  <c r="H599" i="2" s="1"/>
  <c r="J599" i="2" s="1"/>
  <c r="N599" i="2"/>
  <c r="B603" i="2"/>
  <c r="H603" i="2" s="1"/>
  <c r="J603" i="2" s="1"/>
  <c r="N603" i="2"/>
  <c r="B607" i="2"/>
  <c r="H607" i="2" s="1"/>
  <c r="J607" i="2" s="1"/>
  <c r="N607" i="2"/>
  <c r="B611" i="2"/>
  <c r="H611" i="2" s="1"/>
  <c r="J611" i="2" s="1"/>
  <c r="N611" i="2"/>
  <c r="B615" i="2"/>
  <c r="H615" i="2" s="1"/>
  <c r="J615" i="2" s="1"/>
  <c r="N615" i="2"/>
  <c r="B619" i="2"/>
  <c r="H619" i="2" s="1"/>
  <c r="N619" i="2"/>
  <c r="B623" i="2"/>
  <c r="H623" i="2" s="1"/>
  <c r="N623" i="2"/>
  <c r="B627" i="2"/>
  <c r="H627" i="2" s="1"/>
  <c r="J627" i="2" s="1"/>
  <c r="N627" i="2"/>
  <c r="B631" i="2"/>
  <c r="H631" i="2" s="1"/>
  <c r="J631" i="2" s="1"/>
  <c r="N631" i="2"/>
  <c r="B635" i="2"/>
  <c r="H635" i="2" s="1"/>
  <c r="J635" i="2" s="1"/>
  <c r="N635" i="2"/>
  <c r="B639" i="2"/>
  <c r="H639" i="2" s="1"/>
  <c r="J639" i="2" s="1"/>
  <c r="N639" i="2"/>
  <c r="B643" i="2"/>
  <c r="H643" i="2" s="1"/>
  <c r="J643" i="2" s="1"/>
  <c r="N643" i="2"/>
  <c r="B647" i="2"/>
  <c r="H647" i="2" s="1"/>
  <c r="N647" i="2"/>
  <c r="B651" i="2"/>
  <c r="H651" i="2" s="1"/>
  <c r="J651" i="2" s="1"/>
  <c r="N651" i="2"/>
  <c r="B655" i="2"/>
  <c r="H655" i="2" s="1"/>
  <c r="N655" i="2"/>
  <c r="B659" i="2"/>
  <c r="H659" i="2" s="1"/>
  <c r="J659" i="2" s="1"/>
  <c r="N659" i="2"/>
  <c r="B663" i="2"/>
  <c r="H663" i="2" s="1"/>
  <c r="J663" i="2" s="1"/>
  <c r="N663" i="2"/>
  <c r="B667" i="2"/>
  <c r="H667" i="2" s="1"/>
  <c r="J667" i="2" s="1"/>
  <c r="N667" i="2"/>
  <c r="B671" i="2"/>
  <c r="H671" i="2" s="1"/>
  <c r="N671" i="2"/>
  <c r="B675" i="2"/>
  <c r="H675" i="2" s="1"/>
  <c r="J675" i="2" s="1"/>
  <c r="N675" i="2"/>
  <c r="B679" i="2"/>
  <c r="H679" i="2" s="1"/>
  <c r="J679" i="2" s="1"/>
  <c r="N679" i="2"/>
  <c r="B683" i="2"/>
  <c r="H683" i="2" s="1"/>
  <c r="J683" i="2" s="1"/>
  <c r="N683" i="2"/>
  <c r="B687" i="2"/>
  <c r="H687" i="2" s="1"/>
  <c r="J687" i="2" s="1"/>
  <c r="N687" i="2"/>
  <c r="B691" i="2"/>
  <c r="H691" i="2" s="1"/>
  <c r="J691" i="2" s="1"/>
  <c r="N691" i="2"/>
  <c r="B695" i="2"/>
  <c r="H695" i="2" s="1"/>
  <c r="N695" i="2"/>
  <c r="B699" i="2"/>
  <c r="H699" i="2" s="1"/>
  <c r="J699" i="2" s="1"/>
  <c r="N699" i="2"/>
  <c r="B703" i="2"/>
  <c r="H703" i="2" s="1"/>
  <c r="J703" i="2" s="1"/>
  <c r="N703" i="2"/>
  <c r="B707" i="2"/>
  <c r="H707" i="2" s="1"/>
  <c r="J707" i="2" s="1"/>
  <c r="N707" i="2"/>
  <c r="B711" i="2"/>
  <c r="H711" i="2" s="1"/>
  <c r="J711" i="2" s="1"/>
  <c r="N711" i="2"/>
  <c r="B715" i="2"/>
  <c r="H715" i="2" s="1"/>
  <c r="J715" i="2" s="1"/>
  <c r="N715" i="2"/>
  <c r="B719" i="2"/>
  <c r="H719" i="2" s="1"/>
  <c r="N719" i="2"/>
  <c r="B723" i="2"/>
  <c r="H723" i="2" s="1"/>
  <c r="J723" i="2" s="1"/>
  <c r="N723" i="2"/>
  <c r="B727" i="2"/>
  <c r="H727" i="2" s="1"/>
  <c r="J727" i="2" s="1"/>
  <c r="N727" i="2"/>
  <c r="B731" i="2"/>
  <c r="H731" i="2" s="1"/>
  <c r="J731" i="2" s="1"/>
  <c r="N731" i="2"/>
  <c r="B735" i="2"/>
  <c r="H735" i="2" s="1"/>
  <c r="J735" i="2" s="1"/>
  <c r="N735" i="2"/>
  <c r="B739" i="2"/>
  <c r="H739" i="2" s="1"/>
  <c r="J739" i="2" s="1"/>
  <c r="N739" i="2"/>
  <c r="B743" i="2"/>
  <c r="H743" i="2" s="1"/>
  <c r="J743" i="2" s="1"/>
  <c r="N743" i="2"/>
  <c r="B747" i="2"/>
  <c r="H747" i="2" s="1"/>
  <c r="J747" i="2" s="1"/>
  <c r="N747" i="2"/>
  <c r="B751" i="2"/>
  <c r="H751" i="2" s="1"/>
  <c r="J751" i="2" s="1"/>
  <c r="N751" i="2"/>
  <c r="B755" i="2"/>
  <c r="H755" i="2" s="1"/>
  <c r="N755" i="2"/>
  <c r="B759" i="2"/>
  <c r="H759" i="2" s="1"/>
  <c r="J759" i="2" s="1"/>
  <c r="N759" i="2"/>
  <c r="B763" i="2"/>
  <c r="H763" i="2" s="1"/>
  <c r="J763" i="2" s="1"/>
  <c r="N763" i="2"/>
  <c r="B767" i="2"/>
  <c r="H767" i="2" s="1"/>
  <c r="N767" i="2"/>
  <c r="B771" i="2"/>
  <c r="H771" i="2" s="1"/>
  <c r="J771" i="2" s="1"/>
  <c r="N771" i="2"/>
  <c r="B775" i="2"/>
  <c r="H775" i="2" s="1"/>
  <c r="N775" i="2"/>
  <c r="B779" i="2"/>
  <c r="H779" i="2" s="1"/>
  <c r="J779" i="2" s="1"/>
  <c r="N779" i="2"/>
  <c r="B783" i="2"/>
  <c r="H783" i="2" s="1"/>
  <c r="J783" i="2" s="1"/>
  <c r="N783" i="2"/>
  <c r="B787" i="2"/>
  <c r="H787" i="2" s="1"/>
  <c r="J787" i="2" s="1"/>
  <c r="N787" i="2"/>
  <c r="B791" i="2"/>
  <c r="N791" i="2"/>
  <c r="B795" i="2"/>
  <c r="H795" i="2" s="1"/>
  <c r="J795" i="2" s="1"/>
  <c r="N795" i="2"/>
  <c r="B799" i="2"/>
  <c r="H799" i="2" s="1"/>
  <c r="J799" i="2" s="1"/>
  <c r="N799" i="2"/>
  <c r="B803" i="2"/>
  <c r="H803" i="2" s="1"/>
  <c r="N803" i="2"/>
  <c r="B807" i="2"/>
  <c r="H807" i="2" s="1"/>
  <c r="N807" i="2"/>
  <c r="B811" i="2"/>
  <c r="H811" i="2" s="1"/>
  <c r="J811" i="2" s="1"/>
  <c r="N811" i="2"/>
  <c r="B815" i="2"/>
  <c r="H815" i="2" s="1"/>
  <c r="J815" i="2" s="1"/>
  <c r="N815" i="2"/>
  <c r="B819" i="2"/>
  <c r="H819" i="2" s="1"/>
  <c r="J819" i="2" s="1"/>
  <c r="N819" i="2"/>
  <c r="B823" i="2"/>
  <c r="H823" i="2" s="1"/>
  <c r="J823" i="2" s="1"/>
  <c r="N823" i="2"/>
  <c r="B827" i="2"/>
  <c r="H827" i="2" s="1"/>
  <c r="J827" i="2" s="1"/>
  <c r="N827" i="2"/>
  <c r="B831" i="2"/>
  <c r="H831" i="2" s="1"/>
  <c r="N831" i="2"/>
  <c r="B835" i="2"/>
  <c r="H835" i="2" s="1"/>
  <c r="J835" i="2" s="1"/>
  <c r="N835" i="2"/>
  <c r="B839" i="2"/>
  <c r="H839" i="2" s="1"/>
  <c r="J839" i="2" s="1"/>
  <c r="N839" i="2"/>
  <c r="B843" i="2"/>
  <c r="H843" i="2" s="1"/>
  <c r="J843" i="2" s="1"/>
  <c r="N843" i="2"/>
  <c r="B847" i="2"/>
  <c r="H847" i="2" s="1"/>
  <c r="J847" i="2" s="1"/>
  <c r="N847" i="2"/>
  <c r="B851" i="2"/>
  <c r="H851" i="2" s="1"/>
  <c r="J851" i="2" s="1"/>
  <c r="N851" i="2"/>
  <c r="B855" i="2"/>
  <c r="H855" i="2" s="1"/>
  <c r="J855" i="2" s="1"/>
  <c r="N855" i="2"/>
  <c r="B859" i="2"/>
  <c r="H859" i="2" s="1"/>
  <c r="J859" i="2" s="1"/>
  <c r="N859" i="2"/>
  <c r="B863" i="2"/>
  <c r="H863" i="2" s="1"/>
  <c r="J863" i="2" s="1"/>
  <c r="N863" i="2"/>
  <c r="B867" i="2"/>
  <c r="H867" i="2" s="1"/>
  <c r="J867" i="2" s="1"/>
  <c r="N867" i="2"/>
  <c r="B871" i="2"/>
  <c r="H871" i="2" s="1"/>
  <c r="N871" i="2"/>
  <c r="B875" i="2"/>
  <c r="H875" i="2" s="1"/>
  <c r="N875" i="2"/>
  <c r="B879" i="2"/>
  <c r="H879" i="2" s="1"/>
  <c r="J879" i="2" s="1"/>
  <c r="N879" i="2"/>
  <c r="B883" i="2"/>
  <c r="H883" i="2" s="1"/>
  <c r="J883" i="2" s="1"/>
  <c r="N883" i="2"/>
  <c r="B887" i="2"/>
  <c r="H887" i="2" s="1"/>
  <c r="J887" i="2" s="1"/>
  <c r="N887" i="2"/>
  <c r="B891" i="2"/>
  <c r="H891" i="2" s="1"/>
  <c r="J891" i="2" s="1"/>
  <c r="N891" i="2"/>
  <c r="B895" i="2"/>
  <c r="H895" i="2" s="1"/>
  <c r="J895" i="2" s="1"/>
  <c r="N895" i="2"/>
  <c r="B899" i="2"/>
  <c r="N899" i="2"/>
  <c r="B903" i="2"/>
  <c r="H903" i="2" s="1"/>
  <c r="J903" i="2" s="1"/>
  <c r="N903" i="2"/>
  <c r="B907" i="2"/>
  <c r="H907" i="2" s="1"/>
  <c r="N907" i="2"/>
  <c r="B911" i="2"/>
  <c r="H911" i="2" s="1"/>
  <c r="N911" i="2"/>
  <c r="B915" i="2"/>
  <c r="H915" i="2" s="1"/>
  <c r="J915" i="2" s="1"/>
  <c r="N915" i="2"/>
  <c r="B919" i="2"/>
  <c r="H919" i="2" s="1"/>
  <c r="J919" i="2" s="1"/>
  <c r="N919" i="2"/>
  <c r="B923" i="2"/>
  <c r="H923" i="2" s="1"/>
  <c r="J923" i="2" s="1"/>
  <c r="N923" i="2"/>
  <c r="B927" i="2"/>
  <c r="H927" i="2" s="1"/>
  <c r="J927" i="2" s="1"/>
  <c r="N927" i="2"/>
  <c r="B931" i="2"/>
  <c r="H931" i="2" s="1"/>
  <c r="J931" i="2" s="1"/>
  <c r="N931" i="2"/>
  <c r="B935" i="2"/>
  <c r="H935" i="2" s="1"/>
  <c r="N935" i="2"/>
  <c r="B939" i="2"/>
  <c r="H939" i="2" s="1"/>
  <c r="J939" i="2" s="1"/>
  <c r="N939" i="2"/>
  <c r="B943" i="2"/>
  <c r="H943" i="2" s="1"/>
  <c r="J943" i="2" s="1"/>
  <c r="N943" i="2"/>
  <c r="B947" i="2"/>
  <c r="H947" i="2" s="1"/>
  <c r="J947" i="2" s="1"/>
  <c r="N947" i="2"/>
  <c r="B951" i="2"/>
  <c r="H951" i="2" s="1"/>
  <c r="J951" i="2" s="1"/>
  <c r="N951" i="2"/>
  <c r="B955" i="2"/>
  <c r="H955" i="2" s="1"/>
  <c r="J955" i="2" s="1"/>
  <c r="N955" i="2"/>
  <c r="B959" i="2"/>
  <c r="H959" i="2" s="1"/>
  <c r="J959" i="2" s="1"/>
  <c r="N959" i="2"/>
  <c r="B963" i="2"/>
  <c r="H963" i="2" s="1"/>
  <c r="J963" i="2" s="1"/>
  <c r="N963" i="2"/>
  <c r="B967" i="2"/>
  <c r="H967" i="2" s="1"/>
  <c r="J967" i="2" s="1"/>
  <c r="N967" i="2"/>
  <c r="B971" i="2"/>
  <c r="H971" i="2" s="1"/>
  <c r="J971" i="2" s="1"/>
  <c r="N971" i="2"/>
  <c r="B975" i="2"/>
  <c r="H975" i="2" s="1"/>
  <c r="J975" i="2" s="1"/>
  <c r="N975" i="2"/>
  <c r="B979" i="2"/>
  <c r="H979" i="2" s="1"/>
  <c r="J979" i="2" s="1"/>
  <c r="N979" i="2"/>
  <c r="B983" i="2"/>
  <c r="H983" i="2" s="1"/>
  <c r="J983" i="2" s="1"/>
  <c r="N983" i="2"/>
  <c r="B987" i="2"/>
  <c r="H987" i="2" s="1"/>
  <c r="N987" i="2"/>
  <c r="B991" i="2"/>
  <c r="H991" i="2" s="1"/>
  <c r="J991" i="2" s="1"/>
  <c r="N991" i="2"/>
  <c r="B995" i="2"/>
  <c r="H995" i="2" s="1"/>
  <c r="J995" i="2" s="1"/>
  <c r="N995" i="2"/>
  <c r="B999" i="2"/>
  <c r="H999" i="2" s="1"/>
  <c r="J999" i="2" s="1"/>
  <c r="N999" i="2"/>
  <c r="B1003" i="2"/>
  <c r="H1003" i="2" s="1"/>
  <c r="J1003" i="2" s="1"/>
  <c r="N1003" i="2"/>
  <c r="B1007" i="2"/>
  <c r="H1007" i="2" s="1"/>
  <c r="J1007" i="2" s="1"/>
  <c r="N1007" i="2"/>
  <c r="B1011" i="2"/>
  <c r="H1011" i="2" s="1"/>
  <c r="J1011" i="2" s="1"/>
  <c r="N1011" i="2"/>
  <c r="B1015" i="2"/>
  <c r="H1015" i="2" s="1"/>
  <c r="J1015" i="2" s="1"/>
  <c r="N1015" i="2"/>
  <c r="B1019" i="2"/>
  <c r="H1019" i="2" s="1"/>
  <c r="J1019" i="2" s="1"/>
  <c r="N1019" i="2"/>
  <c r="B1023" i="2"/>
  <c r="H1023" i="2" s="1"/>
  <c r="J1023" i="2" s="1"/>
  <c r="N1023" i="2"/>
  <c r="B1027" i="2"/>
  <c r="H1027" i="2" s="1"/>
  <c r="J1027" i="2" s="1"/>
  <c r="N1027" i="2"/>
  <c r="B1031" i="2"/>
  <c r="H1031" i="2" s="1"/>
  <c r="J1031" i="2" s="1"/>
  <c r="N1031" i="2"/>
  <c r="B1035" i="2"/>
  <c r="H1035" i="2" s="1"/>
  <c r="J1035" i="2" s="1"/>
  <c r="N1035" i="2"/>
  <c r="B1039" i="2"/>
  <c r="H1039" i="2" s="1"/>
  <c r="J1039" i="2" s="1"/>
  <c r="N1039" i="2"/>
  <c r="B1043" i="2"/>
  <c r="H1043" i="2" s="1"/>
  <c r="J1043" i="2" s="1"/>
  <c r="N1043" i="2"/>
  <c r="B1047" i="2"/>
  <c r="H1047" i="2" s="1"/>
  <c r="J1047" i="2" s="1"/>
  <c r="N1047" i="2"/>
  <c r="B1051" i="2"/>
  <c r="H1051" i="2" s="1"/>
  <c r="N1051" i="2"/>
  <c r="B1055" i="2"/>
  <c r="H1055" i="2" s="1"/>
  <c r="J1055" i="2" s="1"/>
  <c r="N1055" i="2"/>
  <c r="B1059" i="2"/>
  <c r="H1059" i="2" s="1"/>
  <c r="J1059" i="2" s="1"/>
  <c r="N1059" i="2"/>
  <c r="B1063" i="2"/>
  <c r="H1063" i="2" s="1"/>
  <c r="J1063" i="2" s="1"/>
  <c r="N1063" i="2"/>
  <c r="B1067" i="2"/>
  <c r="H1067" i="2" s="1"/>
  <c r="J1067" i="2" s="1"/>
  <c r="N1067" i="2"/>
  <c r="B1071" i="2"/>
  <c r="H1071" i="2" s="1"/>
  <c r="J1071" i="2" s="1"/>
  <c r="N1071" i="2"/>
  <c r="B1075" i="2"/>
  <c r="H1075" i="2" s="1"/>
  <c r="J1075" i="2" s="1"/>
  <c r="N1075" i="2"/>
  <c r="B1079" i="2"/>
  <c r="H1079" i="2" s="1"/>
  <c r="J1079" i="2" s="1"/>
  <c r="N1079" i="2"/>
  <c r="B1083" i="2"/>
  <c r="H1083" i="2" s="1"/>
  <c r="N1083" i="2"/>
  <c r="B1087" i="2"/>
  <c r="H1087" i="2" s="1"/>
  <c r="J1087" i="2" s="1"/>
  <c r="N1087" i="2"/>
  <c r="B1091" i="2"/>
  <c r="H1091" i="2" s="1"/>
  <c r="N1091" i="2"/>
  <c r="B1095" i="2"/>
  <c r="H1095" i="2" s="1"/>
  <c r="J1095" i="2" s="1"/>
  <c r="N1095" i="2"/>
  <c r="B1099" i="2"/>
  <c r="H1099" i="2" s="1"/>
  <c r="J1099" i="2" s="1"/>
  <c r="N1099" i="2"/>
  <c r="B1103" i="2"/>
  <c r="H1103" i="2" s="1"/>
  <c r="J1103" i="2" s="1"/>
  <c r="N1103" i="2"/>
  <c r="B1107" i="2"/>
  <c r="H1107" i="2" s="1"/>
  <c r="J1107" i="2" s="1"/>
  <c r="N1107" i="2"/>
  <c r="B1111" i="2"/>
  <c r="H1111" i="2" s="1"/>
  <c r="J1111" i="2" s="1"/>
  <c r="N1111" i="2"/>
  <c r="B1115" i="2"/>
  <c r="H1115" i="2" s="1"/>
  <c r="N1115" i="2"/>
  <c r="B1119" i="2"/>
  <c r="H1119" i="2" s="1"/>
  <c r="J1119" i="2" s="1"/>
  <c r="N1119" i="2"/>
  <c r="B1123" i="2"/>
  <c r="H1123" i="2" s="1"/>
  <c r="J1123" i="2" s="1"/>
  <c r="N1123" i="2"/>
  <c r="B1127" i="2"/>
  <c r="H1127" i="2" s="1"/>
  <c r="J1127" i="2" s="1"/>
  <c r="N1127" i="2"/>
  <c r="B1131" i="2"/>
  <c r="H1131" i="2" s="1"/>
  <c r="J1131" i="2" s="1"/>
  <c r="N1131" i="2"/>
  <c r="B1135" i="2"/>
  <c r="H1135" i="2" s="1"/>
  <c r="J1135" i="2" s="1"/>
  <c r="N1135" i="2"/>
  <c r="B1139" i="2"/>
  <c r="H1139" i="2" s="1"/>
  <c r="N1139" i="2"/>
  <c r="B1143" i="2"/>
  <c r="H1143" i="2" s="1"/>
  <c r="J1143" i="2" s="1"/>
  <c r="N1143" i="2"/>
  <c r="B1147" i="2"/>
  <c r="H1147" i="2" s="1"/>
  <c r="N1147" i="2"/>
  <c r="B1151" i="2"/>
  <c r="H1151" i="2" s="1"/>
  <c r="J1151" i="2" s="1"/>
  <c r="N1151" i="2"/>
  <c r="B1155" i="2"/>
  <c r="H1155" i="2" s="1"/>
  <c r="N1155" i="2"/>
  <c r="B1159" i="2"/>
  <c r="H1159" i="2" s="1"/>
  <c r="J1159" i="2" s="1"/>
  <c r="N1159" i="2"/>
  <c r="B1163" i="2"/>
  <c r="H1163" i="2" s="1"/>
  <c r="N1163" i="2"/>
  <c r="B1167" i="2"/>
  <c r="H1167" i="2" s="1"/>
  <c r="J1167" i="2" s="1"/>
  <c r="N1167" i="2"/>
  <c r="B1171" i="2"/>
  <c r="H1171" i="2" s="1"/>
  <c r="J1171" i="2" s="1"/>
  <c r="N1171" i="2"/>
  <c r="B1175" i="2"/>
  <c r="H1175" i="2" s="1"/>
  <c r="N1175" i="2"/>
  <c r="B1179" i="2"/>
  <c r="H1179" i="2" s="1"/>
  <c r="J1179" i="2" s="1"/>
  <c r="N1179" i="2"/>
  <c r="B1183" i="2"/>
  <c r="H1183" i="2" s="1"/>
  <c r="J1183" i="2" s="1"/>
  <c r="N1183" i="2"/>
  <c r="B1187" i="2"/>
  <c r="H1187" i="2" s="1"/>
  <c r="N1187" i="2"/>
  <c r="B1191" i="2"/>
  <c r="H1191" i="2" s="1"/>
  <c r="J1191" i="2" s="1"/>
  <c r="N1191" i="2"/>
  <c r="B1195" i="2"/>
  <c r="H1195" i="2" s="1"/>
  <c r="J1195" i="2" s="1"/>
  <c r="N1195" i="2"/>
  <c r="B1199" i="2"/>
  <c r="H1199" i="2" s="1"/>
  <c r="N1199" i="2"/>
  <c r="B1203" i="2"/>
  <c r="H1203" i="2" s="1"/>
  <c r="J1203" i="2" s="1"/>
  <c r="N1203" i="2"/>
  <c r="B1207" i="2"/>
  <c r="H1207" i="2" s="1"/>
  <c r="J1207" i="2" s="1"/>
  <c r="N1207" i="2"/>
  <c r="B1211" i="2"/>
  <c r="H1211" i="2" s="1"/>
  <c r="J1211" i="2" s="1"/>
  <c r="N1211" i="2"/>
  <c r="B1215" i="2"/>
  <c r="H1215" i="2" s="1"/>
  <c r="J1215" i="2" s="1"/>
  <c r="N1215" i="2"/>
  <c r="B1219" i="2"/>
  <c r="H1219" i="2" s="1"/>
  <c r="J1219" i="2" s="1"/>
  <c r="N1219" i="2"/>
  <c r="B1223" i="2"/>
  <c r="H1223" i="2" s="1"/>
  <c r="J1223" i="2" s="1"/>
  <c r="N1223" i="2"/>
  <c r="B1227" i="2"/>
  <c r="H1227" i="2" s="1"/>
  <c r="J1227" i="2" s="1"/>
  <c r="N1227" i="2"/>
  <c r="B1231" i="2"/>
  <c r="H1231" i="2" s="1"/>
  <c r="J1231" i="2" s="1"/>
  <c r="N1231" i="2"/>
  <c r="B1235" i="2"/>
  <c r="H1235" i="2" s="1"/>
  <c r="J1235" i="2" s="1"/>
  <c r="N1235" i="2"/>
  <c r="B1239" i="2"/>
  <c r="H1239" i="2" s="1"/>
  <c r="J1239" i="2" s="1"/>
  <c r="N1239" i="2"/>
  <c r="B1243" i="2"/>
  <c r="H1243" i="2" s="1"/>
  <c r="J1243" i="2" s="1"/>
  <c r="N1243" i="2"/>
  <c r="B1247" i="2"/>
  <c r="H1247" i="2" s="1"/>
  <c r="J1247" i="2" s="1"/>
  <c r="N1247" i="2"/>
  <c r="B1251" i="2"/>
  <c r="H1251" i="2" s="1"/>
  <c r="J1251" i="2" s="1"/>
  <c r="N1251" i="2"/>
  <c r="B1255" i="2"/>
  <c r="H1255" i="2" s="1"/>
  <c r="J1255" i="2" s="1"/>
  <c r="N1255" i="2"/>
  <c r="B1259" i="2"/>
  <c r="H1259" i="2" s="1"/>
  <c r="J1259" i="2" s="1"/>
  <c r="N1259" i="2"/>
  <c r="B1263" i="2"/>
  <c r="H1263" i="2" s="1"/>
  <c r="J1263" i="2" s="1"/>
  <c r="N1263" i="2"/>
  <c r="B1267" i="2"/>
  <c r="N1267" i="2"/>
  <c r="B1271" i="2"/>
  <c r="H1271" i="2" s="1"/>
  <c r="J1271" i="2" s="1"/>
  <c r="N1271" i="2"/>
  <c r="B1275" i="2"/>
  <c r="H1275" i="2" s="1"/>
  <c r="J1275" i="2" s="1"/>
  <c r="N1275" i="2"/>
  <c r="B1279" i="2"/>
  <c r="H1279" i="2" s="1"/>
  <c r="J1279" i="2" s="1"/>
  <c r="N1279" i="2"/>
  <c r="B1283" i="2"/>
  <c r="H1283" i="2" s="1"/>
  <c r="J1283" i="2" s="1"/>
  <c r="N1283" i="2"/>
  <c r="B1287" i="2"/>
  <c r="H1287" i="2" s="1"/>
  <c r="J1287" i="2" s="1"/>
  <c r="N1287" i="2"/>
  <c r="B1291" i="2"/>
  <c r="H1291" i="2" s="1"/>
  <c r="J1291" i="2" s="1"/>
  <c r="N1291" i="2"/>
  <c r="B1295" i="2"/>
  <c r="H1295" i="2" s="1"/>
  <c r="J1295" i="2" s="1"/>
  <c r="N1295" i="2"/>
  <c r="B1299" i="2"/>
  <c r="H1299" i="2" s="1"/>
  <c r="J1299" i="2" s="1"/>
  <c r="N1299" i="2"/>
  <c r="B1303" i="2"/>
  <c r="H1303" i="2" s="1"/>
  <c r="J1303" i="2" s="1"/>
  <c r="N1303" i="2"/>
  <c r="B1307" i="2"/>
  <c r="H1307" i="2" s="1"/>
  <c r="J1307" i="2" s="1"/>
  <c r="N1307" i="2"/>
  <c r="B1311" i="2"/>
  <c r="H1311" i="2" s="1"/>
  <c r="J1311" i="2" s="1"/>
  <c r="N1311" i="2"/>
  <c r="B1315" i="2"/>
  <c r="H1315" i="2" s="1"/>
  <c r="J1315" i="2" s="1"/>
  <c r="N1315" i="2"/>
  <c r="B1319" i="2"/>
  <c r="H1319" i="2" s="1"/>
  <c r="J1319" i="2" s="1"/>
  <c r="N1319" i="2"/>
  <c r="B1323" i="2"/>
  <c r="H1323" i="2" s="1"/>
  <c r="J1323" i="2" s="1"/>
  <c r="N1323" i="2"/>
  <c r="B1327" i="2"/>
  <c r="H1327" i="2" s="1"/>
  <c r="J1327" i="2" s="1"/>
  <c r="N1327" i="2"/>
  <c r="B1331" i="2"/>
  <c r="N1331" i="2"/>
  <c r="B1335" i="2"/>
  <c r="H1335" i="2" s="1"/>
  <c r="J1335" i="2" s="1"/>
  <c r="N1335" i="2"/>
  <c r="B1339" i="2"/>
  <c r="H1339" i="2" s="1"/>
  <c r="J1339" i="2" s="1"/>
  <c r="N1339" i="2"/>
  <c r="B1343" i="2"/>
  <c r="H1343" i="2" s="1"/>
  <c r="J1343" i="2" s="1"/>
  <c r="N1343" i="2"/>
  <c r="B1347" i="2"/>
  <c r="H1347" i="2" s="1"/>
  <c r="J1347" i="2" s="1"/>
  <c r="N1347" i="2"/>
  <c r="B1351" i="2"/>
  <c r="H1351" i="2" s="1"/>
  <c r="J1351" i="2" s="1"/>
  <c r="N1351" i="2"/>
  <c r="B1355" i="2"/>
  <c r="H1355" i="2" s="1"/>
  <c r="J1355" i="2" s="1"/>
  <c r="N1355" i="2"/>
  <c r="B1359" i="2"/>
  <c r="H1359" i="2" s="1"/>
  <c r="J1359" i="2" s="1"/>
  <c r="N1359" i="2"/>
  <c r="B1363" i="2"/>
  <c r="H1363" i="2" s="1"/>
  <c r="J1363" i="2" s="1"/>
  <c r="N1363" i="2"/>
  <c r="B1367" i="2"/>
  <c r="H1367" i="2" s="1"/>
  <c r="J1367" i="2" s="1"/>
  <c r="N1367" i="2"/>
  <c r="B1371" i="2"/>
  <c r="H1371" i="2" s="1"/>
  <c r="J1371" i="2" s="1"/>
  <c r="N1371" i="2"/>
  <c r="B1375" i="2"/>
  <c r="H1375" i="2" s="1"/>
  <c r="J1375" i="2" s="1"/>
  <c r="N1375" i="2"/>
  <c r="B1379" i="2"/>
  <c r="H1379" i="2" s="1"/>
  <c r="J1379" i="2" s="1"/>
  <c r="N1379" i="2"/>
  <c r="B1383" i="2"/>
  <c r="H1383" i="2" s="1"/>
  <c r="J1383" i="2" s="1"/>
  <c r="N1383" i="2"/>
  <c r="B1387" i="2"/>
  <c r="H1387" i="2" s="1"/>
  <c r="J1387" i="2" s="1"/>
  <c r="N1387" i="2"/>
  <c r="B1391" i="2"/>
  <c r="H1391" i="2" s="1"/>
  <c r="J1391" i="2" s="1"/>
  <c r="N1391" i="2"/>
  <c r="B1395" i="2"/>
  <c r="H1395" i="2" s="1"/>
  <c r="J1395" i="2" s="1"/>
  <c r="N1395" i="2"/>
  <c r="B1399" i="2"/>
  <c r="H1399" i="2" s="1"/>
  <c r="J1399" i="2" s="1"/>
  <c r="N1399" i="2"/>
  <c r="B1403" i="2"/>
  <c r="H1403" i="2" s="1"/>
  <c r="J1403" i="2" s="1"/>
  <c r="N1403" i="2"/>
  <c r="B1407" i="2"/>
  <c r="H1407" i="2" s="1"/>
  <c r="J1407" i="2" s="1"/>
  <c r="N1407" i="2"/>
  <c r="B1411" i="2"/>
  <c r="H1411" i="2" s="1"/>
  <c r="J1411" i="2" s="1"/>
  <c r="N1411" i="2"/>
  <c r="B1415" i="2"/>
  <c r="H1415" i="2" s="1"/>
  <c r="J1415" i="2" s="1"/>
  <c r="N1415" i="2"/>
  <c r="B1419" i="2"/>
  <c r="H1419" i="2" s="1"/>
  <c r="J1419" i="2" s="1"/>
  <c r="N1419" i="2"/>
  <c r="B1423" i="2"/>
  <c r="H1423" i="2" s="1"/>
  <c r="J1423" i="2" s="1"/>
  <c r="N1423" i="2"/>
  <c r="B1427" i="2"/>
  <c r="H1427" i="2" s="1"/>
  <c r="J1427" i="2" s="1"/>
  <c r="N1427" i="2"/>
  <c r="B1431" i="2"/>
  <c r="N1431" i="2"/>
  <c r="B1435" i="2"/>
  <c r="H1435" i="2" s="1"/>
  <c r="J1435" i="2" s="1"/>
  <c r="N1435" i="2"/>
  <c r="B1439" i="2"/>
  <c r="H1439" i="2" s="1"/>
  <c r="J1439" i="2" s="1"/>
  <c r="N1439" i="2"/>
  <c r="B1443" i="2"/>
  <c r="N1443" i="2"/>
  <c r="B1447" i="2"/>
  <c r="H1447" i="2" s="1"/>
  <c r="J1447" i="2" s="1"/>
  <c r="N1447" i="2"/>
  <c r="B1451" i="2"/>
  <c r="H1451" i="2" s="1"/>
  <c r="J1451" i="2" s="1"/>
  <c r="N1451" i="2"/>
  <c r="B1455" i="2"/>
  <c r="H1455" i="2" s="1"/>
  <c r="J1455" i="2" s="1"/>
  <c r="N1455" i="2"/>
  <c r="B1459" i="2"/>
  <c r="H1459" i="2" s="1"/>
  <c r="J1459" i="2" s="1"/>
  <c r="N1459" i="2"/>
  <c r="B1463" i="2"/>
  <c r="H1463" i="2" s="1"/>
  <c r="J1463" i="2" s="1"/>
  <c r="N1463" i="2"/>
  <c r="B1467" i="2"/>
  <c r="N1467" i="2"/>
  <c r="B1471" i="2"/>
  <c r="H1471" i="2" s="1"/>
  <c r="J1471" i="2" s="1"/>
  <c r="N1471" i="2"/>
  <c r="B1475" i="2"/>
  <c r="H1475" i="2" s="1"/>
  <c r="J1475" i="2" s="1"/>
  <c r="N1475" i="2"/>
  <c r="B1479" i="2"/>
  <c r="H1479" i="2" s="1"/>
  <c r="J1479" i="2" s="1"/>
  <c r="N1479" i="2"/>
  <c r="B1483" i="2"/>
  <c r="H1483" i="2" s="1"/>
  <c r="J1483" i="2" s="1"/>
  <c r="N1483" i="2"/>
  <c r="B1487" i="2"/>
  <c r="H1487" i="2" s="1"/>
  <c r="J1487" i="2" s="1"/>
  <c r="N1487" i="2"/>
  <c r="B1491" i="2"/>
  <c r="H1491" i="2" s="1"/>
  <c r="J1491" i="2" s="1"/>
  <c r="N1491" i="2"/>
  <c r="B1495" i="2"/>
  <c r="H1495" i="2" s="1"/>
  <c r="J1495" i="2" s="1"/>
  <c r="N1495" i="2"/>
  <c r="B1499" i="2"/>
  <c r="H1499" i="2" s="1"/>
  <c r="J1499" i="2" s="1"/>
  <c r="N1499" i="2"/>
  <c r="B1503" i="2"/>
  <c r="N1503" i="2"/>
  <c r="B1507" i="2"/>
  <c r="H1507" i="2" s="1"/>
  <c r="J1507" i="2" s="1"/>
  <c r="N1507" i="2"/>
  <c r="B1511" i="2"/>
  <c r="H1511" i="2" s="1"/>
  <c r="J1511" i="2" s="1"/>
  <c r="N1511" i="2"/>
  <c r="B1515" i="2"/>
  <c r="H1515" i="2" s="1"/>
  <c r="J1515" i="2" s="1"/>
  <c r="N1515" i="2"/>
  <c r="B1519" i="2"/>
  <c r="H1519" i="2" s="1"/>
  <c r="J1519" i="2" s="1"/>
  <c r="N1519" i="2"/>
  <c r="B1523" i="2"/>
  <c r="H1523" i="2" s="1"/>
  <c r="J1523" i="2" s="1"/>
  <c r="N1523" i="2"/>
  <c r="B1527" i="2"/>
  <c r="H1527" i="2" s="1"/>
  <c r="J1527" i="2" s="1"/>
  <c r="N1527" i="2"/>
  <c r="B1531" i="2"/>
  <c r="H1531" i="2" s="1"/>
  <c r="J1531" i="2" s="1"/>
  <c r="N1531" i="2"/>
  <c r="B1535" i="2"/>
  <c r="H1535" i="2" s="1"/>
  <c r="J1535" i="2" s="1"/>
  <c r="N1535" i="2"/>
  <c r="B1539" i="2"/>
  <c r="H1539" i="2" s="1"/>
  <c r="J1539" i="2" s="1"/>
  <c r="N1539" i="2"/>
  <c r="B1543" i="2"/>
  <c r="H1543" i="2" s="1"/>
  <c r="J1543" i="2" s="1"/>
  <c r="N1543" i="2"/>
  <c r="B1547" i="2"/>
  <c r="H1547" i="2" s="1"/>
  <c r="J1547" i="2" s="1"/>
  <c r="N1547" i="2"/>
  <c r="B1551" i="2"/>
  <c r="H1551" i="2" s="1"/>
  <c r="J1551" i="2" s="1"/>
  <c r="N1551" i="2"/>
  <c r="B1555" i="2"/>
  <c r="H1555" i="2" s="1"/>
  <c r="J1555" i="2" s="1"/>
  <c r="N1555" i="2"/>
  <c r="B1559" i="2"/>
  <c r="H1559" i="2" s="1"/>
  <c r="J1559" i="2" s="1"/>
  <c r="N1559" i="2"/>
  <c r="B1563" i="2"/>
  <c r="H1563" i="2" s="1"/>
  <c r="J1563" i="2" s="1"/>
  <c r="N1563" i="2"/>
  <c r="B1567" i="2"/>
  <c r="H1567" i="2" s="1"/>
  <c r="J1567" i="2" s="1"/>
  <c r="N1567" i="2"/>
  <c r="B1571" i="2"/>
  <c r="H1571" i="2" s="1"/>
  <c r="J1571" i="2" s="1"/>
  <c r="N1571" i="2"/>
  <c r="B1575" i="2"/>
  <c r="H1575" i="2" s="1"/>
  <c r="J1575" i="2" s="1"/>
  <c r="N1575" i="2"/>
  <c r="B1579" i="2"/>
  <c r="H1579" i="2" s="1"/>
  <c r="J1579" i="2" s="1"/>
  <c r="N1579" i="2"/>
  <c r="B1583" i="2"/>
  <c r="H1583" i="2" s="1"/>
  <c r="J1583" i="2" s="1"/>
  <c r="N1583" i="2"/>
  <c r="B1587" i="2"/>
  <c r="H1587" i="2" s="1"/>
  <c r="J1587" i="2" s="1"/>
  <c r="N1587" i="2"/>
  <c r="B1591" i="2"/>
  <c r="H1591" i="2" s="1"/>
  <c r="J1591" i="2" s="1"/>
  <c r="N1591" i="2"/>
  <c r="B1595" i="2"/>
  <c r="H1595" i="2" s="1"/>
  <c r="J1595" i="2" s="1"/>
  <c r="N1595" i="2"/>
  <c r="B1599" i="2"/>
  <c r="H1599" i="2" s="1"/>
  <c r="J1599" i="2" s="1"/>
  <c r="N1599" i="2"/>
  <c r="B1603" i="2"/>
  <c r="H1603" i="2" s="1"/>
  <c r="J1603" i="2" s="1"/>
  <c r="N1603" i="2"/>
  <c r="B1607" i="2"/>
  <c r="H1607" i="2" s="1"/>
  <c r="J1607" i="2" s="1"/>
  <c r="N1607" i="2"/>
  <c r="B1611" i="2"/>
  <c r="H1611" i="2" s="1"/>
  <c r="J1611" i="2" s="1"/>
  <c r="N1611" i="2"/>
  <c r="B1615" i="2"/>
  <c r="H1615" i="2" s="1"/>
  <c r="J1615" i="2" s="1"/>
  <c r="N1615" i="2"/>
  <c r="B1619" i="2"/>
  <c r="H1619" i="2" s="1"/>
  <c r="J1619" i="2" s="1"/>
  <c r="N1619" i="2"/>
  <c r="B1623" i="2"/>
  <c r="H1623" i="2" s="1"/>
  <c r="J1623" i="2" s="1"/>
  <c r="N1623" i="2"/>
  <c r="B1627" i="2"/>
  <c r="H1627" i="2" s="1"/>
  <c r="J1627" i="2" s="1"/>
  <c r="N1627" i="2"/>
  <c r="B1631" i="2"/>
  <c r="H1631" i="2" s="1"/>
  <c r="J1631" i="2" s="1"/>
  <c r="N1631" i="2"/>
  <c r="B1635" i="2"/>
  <c r="H1635" i="2" s="1"/>
  <c r="J1635" i="2" s="1"/>
  <c r="N1635" i="2"/>
  <c r="B1639" i="2"/>
  <c r="H1639" i="2" s="1"/>
  <c r="J1639" i="2" s="1"/>
  <c r="N1639" i="2"/>
  <c r="B1643" i="2"/>
  <c r="H1643" i="2" s="1"/>
  <c r="J1643" i="2" s="1"/>
  <c r="N1643" i="2"/>
  <c r="B1647" i="2"/>
  <c r="H1647" i="2" s="1"/>
  <c r="J1647" i="2" s="1"/>
  <c r="N1647" i="2"/>
  <c r="B1651" i="2"/>
  <c r="H1651" i="2" s="1"/>
  <c r="J1651" i="2" s="1"/>
  <c r="N1651" i="2"/>
  <c r="B1655" i="2"/>
  <c r="H1655" i="2" s="1"/>
  <c r="J1655" i="2" s="1"/>
  <c r="N1655" i="2"/>
  <c r="B1659" i="2"/>
  <c r="H1659" i="2" s="1"/>
  <c r="J1659" i="2" s="1"/>
  <c r="N1659" i="2"/>
  <c r="B1663" i="2"/>
  <c r="H1663" i="2" s="1"/>
  <c r="J1663" i="2" s="1"/>
  <c r="N1663" i="2"/>
  <c r="B1667" i="2"/>
  <c r="H1667" i="2" s="1"/>
  <c r="J1667" i="2" s="1"/>
  <c r="N1667" i="2"/>
  <c r="B1671" i="2"/>
  <c r="H1671" i="2" s="1"/>
  <c r="J1671" i="2" s="1"/>
  <c r="N1671" i="2"/>
  <c r="B1675" i="2"/>
  <c r="H1675" i="2" s="1"/>
  <c r="J1675" i="2" s="1"/>
  <c r="N1675" i="2"/>
  <c r="B1679" i="2"/>
  <c r="H1679" i="2" s="1"/>
  <c r="J1679" i="2" s="1"/>
  <c r="N1679" i="2"/>
  <c r="B1683" i="2"/>
  <c r="H1683" i="2" s="1"/>
  <c r="J1683" i="2" s="1"/>
  <c r="N1683" i="2"/>
  <c r="B1687" i="2"/>
  <c r="H1687" i="2" s="1"/>
  <c r="J1687" i="2" s="1"/>
  <c r="N1687" i="2"/>
  <c r="B1691" i="2"/>
  <c r="H1691" i="2" s="1"/>
  <c r="J1691" i="2" s="1"/>
  <c r="N1691" i="2"/>
  <c r="B1695" i="2"/>
  <c r="H1695" i="2" s="1"/>
  <c r="J1695" i="2" s="1"/>
  <c r="N1695" i="2"/>
  <c r="B1699" i="2"/>
  <c r="H1699" i="2" s="1"/>
  <c r="J1699" i="2" s="1"/>
  <c r="N1699" i="2"/>
  <c r="B1703" i="2"/>
  <c r="H1703" i="2" s="1"/>
  <c r="J1703" i="2" s="1"/>
  <c r="N1703" i="2"/>
  <c r="B1707" i="2"/>
  <c r="H1707" i="2" s="1"/>
  <c r="J1707" i="2" s="1"/>
  <c r="N1707" i="2"/>
  <c r="B1711" i="2"/>
  <c r="H1711" i="2" s="1"/>
  <c r="J1711" i="2" s="1"/>
  <c r="N1711" i="2"/>
  <c r="B1715" i="2"/>
  <c r="H1715" i="2" s="1"/>
  <c r="J1715" i="2" s="1"/>
  <c r="N1715" i="2"/>
  <c r="B1719" i="2"/>
  <c r="H1719" i="2" s="1"/>
  <c r="J1719" i="2" s="1"/>
  <c r="N1719" i="2"/>
  <c r="B1723" i="2"/>
  <c r="N1723" i="2"/>
  <c r="B1727" i="2"/>
  <c r="H1727" i="2" s="1"/>
  <c r="J1727" i="2" s="1"/>
  <c r="N1727" i="2"/>
  <c r="B1731" i="2"/>
  <c r="H1731" i="2" s="1"/>
  <c r="J1731" i="2" s="1"/>
  <c r="N1731" i="2"/>
  <c r="B1735" i="2"/>
  <c r="H1735" i="2" s="1"/>
  <c r="J1735" i="2" s="1"/>
  <c r="N1735" i="2"/>
  <c r="B1739" i="2"/>
  <c r="H1739" i="2" s="1"/>
  <c r="J1739" i="2" s="1"/>
  <c r="N1739" i="2"/>
  <c r="B1743" i="2"/>
  <c r="N1743" i="2"/>
  <c r="B1747" i="2"/>
  <c r="H1747" i="2" s="1"/>
  <c r="J1747" i="2" s="1"/>
  <c r="N1747" i="2"/>
  <c r="B1751" i="2"/>
  <c r="H1751" i="2" s="1"/>
  <c r="J1751" i="2" s="1"/>
  <c r="N1751" i="2"/>
  <c r="B1755" i="2"/>
  <c r="H1755" i="2" s="1"/>
  <c r="J1755" i="2" s="1"/>
  <c r="N1755" i="2"/>
  <c r="B1759" i="2"/>
  <c r="H1759" i="2" s="1"/>
  <c r="J1759" i="2" s="1"/>
  <c r="N1759" i="2"/>
  <c r="B1763" i="2"/>
  <c r="H1763" i="2" s="1"/>
  <c r="J1763" i="2" s="1"/>
  <c r="N1763" i="2"/>
  <c r="B1767" i="2"/>
  <c r="N1767" i="2"/>
  <c r="B1771" i="2"/>
  <c r="H1771" i="2" s="1"/>
  <c r="J1771" i="2" s="1"/>
  <c r="N1771" i="2"/>
  <c r="B1775" i="2"/>
  <c r="H1775" i="2" s="1"/>
  <c r="J1775" i="2" s="1"/>
  <c r="N1775" i="2"/>
  <c r="B1779" i="2"/>
  <c r="N1779" i="2"/>
  <c r="B1783" i="2"/>
  <c r="H1783" i="2" s="1"/>
  <c r="J1783" i="2" s="1"/>
  <c r="N1783" i="2"/>
  <c r="B1787" i="2"/>
  <c r="H1787" i="2" s="1"/>
  <c r="J1787" i="2" s="1"/>
  <c r="N1787" i="2"/>
  <c r="B1791" i="2"/>
  <c r="H1791" i="2" s="1"/>
  <c r="J1791" i="2" s="1"/>
  <c r="N1791" i="2"/>
  <c r="B1795" i="2"/>
  <c r="H1795" i="2" s="1"/>
  <c r="N1795" i="2"/>
  <c r="B1799" i="2"/>
  <c r="H1799" i="2" s="1"/>
  <c r="N1799" i="2"/>
  <c r="B1803" i="2"/>
  <c r="H1803" i="2" s="1"/>
  <c r="J1803" i="2" s="1"/>
  <c r="N1803" i="2"/>
  <c r="B1807" i="2"/>
  <c r="H1807" i="2" s="1"/>
  <c r="J1807" i="2" s="1"/>
  <c r="N1807" i="2"/>
  <c r="B1811" i="2"/>
  <c r="H1811" i="2" s="1"/>
  <c r="N1811" i="2"/>
  <c r="B1815" i="2"/>
  <c r="N1815" i="2"/>
  <c r="B1819" i="2"/>
  <c r="N1819" i="2"/>
  <c r="B1823" i="2"/>
  <c r="H1823" i="2" s="1"/>
  <c r="N1823" i="2"/>
  <c r="B1827" i="2"/>
  <c r="N1827" i="2"/>
  <c r="B1831" i="2"/>
  <c r="H1831" i="2" s="1"/>
  <c r="J1831" i="2" s="1"/>
  <c r="N1831" i="2"/>
  <c r="B1835" i="2"/>
  <c r="N1835" i="2"/>
  <c r="B1839" i="2"/>
  <c r="H1839" i="2" s="1"/>
  <c r="N1839" i="2"/>
  <c r="B1843" i="2"/>
  <c r="H1843" i="2" s="1"/>
  <c r="J1843" i="2" s="1"/>
  <c r="N1843" i="2"/>
  <c r="B1847" i="2"/>
  <c r="H1847" i="2" s="1"/>
  <c r="J1847" i="2" s="1"/>
  <c r="N1847" i="2"/>
  <c r="B1851" i="2"/>
  <c r="H1851" i="2" s="1"/>
  <c r="N1851" i="2"/>
  <c r="B1855" i="2"/>
  <c r="H1855" i="2" s="1"/>
  <c r="J1855" i="2" s="1"/>
  <c r="N1855" i="2"/>
  <c r="B1859" i="2"/>
  <c r="H1859" i="2" s="1"/>
  <c r="J1859" i="2" s="1"/>
  <c r="N1859" i="2"/>
  <c r="B1863" i="2"/>
  <c r="H1863" i="2" s="1"/>
  <c r="J1863" i="2" s="1"/>
  <c r="N1863" i="2"/>
  <c r="B1867" i="2"/>
  <c r="H1867" i="2" s="1"/>
  <c r="N1867" i="2"/>
  <c r="B1871" i="2"/>
  <c r="H1871" i="2" s="1"/>
  <c r="N1871" i="2"/>
  <c r="B1875" i="2"/>
  <c r="H1875" i="2" s="1"/>
  <c r="J1875" i="2" s="1"/>
  <c r="N1875" i="2"/>
  <c r="B1879" i="2"/>
  <c r="N1879" i="2"/>
  <c r="B1883" i="2"/>
  <c r="N1883" i="2"/>
  <c r="B1887" i="2"/>
  <c r="H1887" i="2" s="1"/>
  <c r="J1887" i="2" s="1"/>
  <c r="N1887" i="2"/>
  <c r="B1891" i="2"/>
  <c r="N1891" i="2"/>
  <c r="B1895" i="2"/>
  <c r="H1895" i="2" s="1"/>
  <c r="J1895" i="2" s="1"/>
  <c r="N1895" i="2"/>
  <c r="B1899" i="2"/>
  <c r="N1899" i="2"/>
  <c r="B1903" i="2"/>
  <c r="H1903" i="2" s="1"/>
  <c r="J1903" i="2" s="1"/>
  <c r="N1903" i="2"/>
  <c r="B1907" i="2"/>
  <c r="N1907" i="2"/>
  <c r="B1911" i="2"/>
  <c r="H1911" i="2" s="1"/>
  <c r="J1911" i="2" s="1"/>
  <c r="N1911" i="2"/>
  <c r="B1915" i="2"/>
  <c r="H1915" i="2" s="1"/>
  <c r="J1915" i="2" s="1"/>
  <c r="N1915" i="2"/>
  <c r="B1919" i="2"/>
  <c r="H1919" i="2" s="1"/>
  <c r="J1919" i="2" s="1"/>
  <c r="N1919" i="2"/>
  <c r="B1923" i="2"/>
  <c r="H1923" i="2" s="1"/>
  <c r="J1923" i="2" s="1"/>
  <c r="N1923" i="2"/>
  <c r="B1927" i="2"/>
  <c r="H1927" i="2" s="1"/>
  <c r="J1927" i="2" s="1"/>
  <c r="N1927" i="2"/>
  <c r="B1931" i="2"/>
  <c r="H1931" i="2" s="1"/>
  <c r="J1931" i="2" s="1"/>
  <c r="N1931" i="2"/>
  <c r="B1935" i="2"/>
  <c r="H1935" i="2" s="1"/>
  <c r="N1935" i="2"/>
  <c r="B1939" i="2"/>
  <c r="H1939" i="2" s="1"/>
  <c r="N1939" i="2"/>
  <c r="B1943" i="2"/>
  <c r="H1943" i="2" s="1"/>
  <c r="J1943" i="2" s="1"/>
  <c r="N1943" i="2"/>
  <c r="B1947" i="2"/>
  <c r="H1947" i="2" s="1"/>
  <c r="N1947" i="2"/>
  <c r="B1951" i="2"/>
  <c r="H1951" i="2" s="1"/>
  <c r="J1951" i="2" s="1"/>
  <c r="N1951" i="2"/>
  <c r="B1955" i="2"/>
  <c r="H1955" i="2" s="1"/>
  <c r="J1955" i="2" s="1"/>
  <c r="N1955" i="2"/>
  <c r="B1959" i="2"/>
  <c r="H1959" i="2" s="1"/>
  <c r="N1959" i="2"/>
  <c r="B1963" i="2"/>
  <c r="H1963" i="2" s="1"/>
  <c r="J1963" i="2" s="1"/>
  <c r="N1963" i="2"/>
  <c r="B1967" i="2"/>
  <c r="N1967" i="2"/>
  <c r="B1971" i="2"/>
  <c r="H1971" i="2" s="1"/>
  <c r="N1971" i="2"/>
  <c r="B1975" i="2"/>
  <c r="H1975" i="2" s="1"/>
  <c r="N1975" i="2"/>
  <c r="B1979" i="2"/>
  <c r="H1979" i="2" s="1"/>
  <c r="J1979" i="2" s="1"/>
  <c r="N1979" i="2"/>
  <c r="B1983" i="2"/>
  <c r="H1983" i="2" s="1"/>
  <c r="J1983" i="2" s="1"/>
  <c r="N1983" i="2"/>
  <c r="B1987" i="2"/>
  <c r="H1987" i="2" s="1"/>
  <c r="J1987" i="2" s="1"/>
  <c r="N1987" i="2"/>
  <c r="B1991" i="2"/>
  <c r="N1991" i="2"/>
  <c r="B1995" i="2"/>
  <c r="N1995" i="2"/>
  <c r="B1999" i="2"/>
  <c r="H1999" i="2" s="1"/>
  <c r="J1999" i="2" s="1"/>
  <c r="N1999" i="2"/>
  <c r="B2003" i="2"/>
  <c r="H2003" i="2" s="1"/>
  <c r="J2003" i="2" s="1"/>
  <c r="N2003" i="2"/>
  <c r="B2007" i="2"/>
  <c r="H2007" i="2" s="1"/>
  <c r="J2007" i="2" s="1"/>
  <c r="N2007" i="2"/>
  <c r="B2011" i="2"/>
  <c r="H2011" i="2" s="1"/>
  <c r="N2011" i="2"/>
  <c r="B2015" i="2"/>
  <c r="H2015" i="2" s="1"/>
  <c r="J2015" i="2" s="1"/>
  <c r="N2015" i="2"/>
  <c r="B2019" i="2"/>
  <c r="H2019" i="2" s="1"/>
  <c r="J2019" i="2" s="1"/>
  <c r="N2019" i="2"/>
  <c r="B2023" i="2"/>
  <c r="H2023" i="2" s="1"/>
  <c r="J2023" i="2" s="1"/>
  <c r="N2023" i="2"/>
  <c r="B2027" i="2"/>
  <c r="H2027" i="2" s="1"/>
  <c r="N2027" i="2"/>
  <c r="B2031" i="2"/>
  <c r="H2031" i="2" s="1"/>
  <c r="J2031" i="2" s="1"/>
  <c r="N2031" i="2"/>
  <c r="B2035" i="2"/>
  <c r="N2035" i="2"/>
  <c r="B2039" i="2"/>
  <c r="H2039" i="2" s="1"/>
  <c r="J2039" i="2" s="1"/>
  <c r="N2039" i="2"/>
  <c r="B2043" i="2"/>
  <c r="H2043" i="2" s="1"/>
  <c r="J2043" i="2" s="1"/>
  <c r="N2043" i="2"/>
  <c r="B2047" i="2"/>
  <c r="H2047" i="2" s="1"/>
  <c r="J2047" i="2" s="1"/>
  <c r="N2047" i="2"/>
  <c r="B2051" i="2"/>
  <c r="H2051" i="2" s="1"/>
  <c r="N2051" i="2"/>
  <c r="B2055" i="2"/>
  <c r="H2055" i="2" s="1"/>
  <c r="J2055" i="2" s="1"/>
  <c r="N2055" i="2"/>
  <c r="B2059" i="2"/>
  <c r="H2059" i="2" s="1"/>
  <c r="J2059" i="2" s="1"/>
  <c r="N2059" i="2"/>
  <c r="B2063" i="2"/>
  <c r="H2063" i="2" s="1"/>
  <c r="N2063" i="2"/>
  <c r="B2067" i="2"/>
  <c r="N2067" i="2"/>
  <c r="B2071" i="2"/>
  <c r="H2071" i="2" s="1"/>
  <c r="J2071" i="2" s="1"/>
  <c r="N2071" i="2"/>
  <c r="B2075" i="2"/>
  <c r="H2075" i="2" s="1"/>
  <c r="J2075" i="2" s="1"/>
  <c r="N2075" i="2"/>
  <c r="B2079" i="2"/>
  <c r="H2079" i="2" s="1"/>
  <c r="J2079" i="2" s="1"/>
  <c r="N2079" i="2"/>
  <c r="B2083" i="2"/>
  <c r="H2083" i="2" s="1"/>
  <c r="J2083" i="2" s="1"/>
  <c r="N2083" i="2"/>
  <c r="B2087" i="2"/>
  <c r="H2087" i="2" s="1"/>
  <c r="J2087" i="2" s="1"/>
  <c r="N2087" i="2"/>
  <c r="B2091" i="2"/>
  <c r="H2091" i="2" s="1"/>
  <c r="J2091" i="2" s="1"/>
  <c r="N2091" i="2"/>
  <c r="B2095" i="2"/>
  <c r="H2095" i="2" s="1"/>
  <c r="J2095" i="2" s="1"/>
  <c r="N2095" i="2"/>
  <c r="B2099" i="2"/>
  <c r="N2099" i="2"/>
  <c r="B2103" i="2"/>
  <c r="H2103" i="2" s="1"/>
  <c r="J2103" i="2" s="1"/>
  <c r="N2103" i="2"/>
  <c r="B2107" i="2"/>
  <c r="H2107" i="2" s="1"/>
  <c r="J2107" i="2" s="1"/>
  <c r="N2107" i="2"/>
  <c r="B2111" i="2"/>
  <c r="H2111" i="2" s="1"/>
  <c r="J2111" i="2" s="1"/>
  <c r="N2111" i="2"/>
  <c r="B2115" i="2"/>
  <c r="H2115" i="2" s="1"/>
  <c r="J2115" i="2" s="1"/>
  <c r="N2115" i="2"/>
  <c r="B2119" i="2"/>
  <c r="H2119" i="2" s="1"/>
  <c r="J2119" i="2" s="1"/>
  <c r="N2119" i="2"/>
  <c r="B2123" i="2"/>
  <c r="N2123" i="2"/>
  <c r="B2127" i="2"/>
  <c r="H2127" i="2" s="1"/>
  <c r="J2127" i="2" s="1"/>
  <c r="N2127" i="2"/>
  <c r="B2131" i="2"/>
  <c r="H2131" i="2" s="1"/>
  <c r="J2131" i="2" s="1"/>
  <c r="N2131" i="2"/>
  <c r="B2135" i="2"/>
  <c r="H2135" i="2" s="1"/>
  <c r="J2135" i="2" s="1"/>
  <c r="N2135" i="2"/>
  <c r="B2139" i="2"/>
  <c r="H2139" i="2" s="1"/>
  <c r="N2139" i="2"/>
  <c r="B2143" i="2"/>
  <c r="H2143" i="2" s="1"/>
  <c r="J2143" i="2" s="1"/>
  <c r="N2143" i="2"/>
  <c r="B2147" i="2"/>
  <c r="H2147" i="2" s="1"/>
  <c r="J2147" i="2" s="1"/>
  <c r="N2147" i="2"/>
  <c r="B2151" i="2"/>
  <c r="H2151" i="2" s="1"/>
  <c r="J2151" i="2" s="1"/>
  <c r="N2151" i="2"/>
  <c r="B2155" i="2"/>
  <c r="H2155" i="2" s="1"/>
  <c r="J2155" i="2" s="1"/>
  <c r="N2155" i="2"/>
  <c r="B2159" i="2"/>
  <c r="N2159" i="2"/>
  <c r="B2163" i="2"/>
  <c r="H2163" i="2" s="1"/>
  <c r="J2163" i="2" s="1"/>
  <c r="N2163" i="2"/>
  <c r="B2167" i="2"/>
  <c r="H2167" i="2" s="1"/>
  <c r="N2167" i="2"/>
  <c r="B2171" i="2"/>
  <c r="H2171" i="2" s="1"/>
  <c r="N2171" i="2"/>
  <c r="B2175" i="2"/>
  <c r="H2175" i="2" s="1"/>
  <c r="N2175" i="2"/>
  <c r="B2179" i="2"/>
  <c r="H2179" i="2" s="1"/>
  <c r="J2179" i="2" s="1"/>
  <c r="N2179" i="2"/>
  <c r="B2183" i="2"/>
  <c r="H2183" i="2" s="1"/>
  <c r="J2183" i="2" s="1"/>
  <c r="N2183" i="2"/>
  <c r="B2187" i="2"/>
  <c r="H2187" i="2" s="1"/>
  <c r="J2187" i="2" s="1"/>
  <c r="N2187" i="2"/>
  <c r="B2191" i="2"/>
  <c r="H2191" i="2" s="1"/>
  <c r="N2191" i="2"/>
  <c r="B2195" i="2"/>
  <c r="N2195" i="2"/>
  <c r="B2199" i="2"/>
  <c r="H2199" i="2" s="1"/>
  <c r="J2199" i="2" s="1"/>
  <c r="N2199" i="2"/>
  <c r="B2203" i="2"/>
  <c r="H2203" i="2" s="1"/>
  <c r="N2203" i="2"/>
  <c r="B2207" i="2"/>
  <c r="H2207" i="2" s="1"/>
  <c r="N2207" i="2"/>
  <c r="B2211" i="2"/>
  <c r="N2211" i="2"/>
  <c r="B2215" i="2"/>
  <c r="N2215" i="2"/>
  <c r="B2219" i="2"/>
  <c r="N2219" i="2"/>
  <c r="B2223" i="2"/>
  <c r="N2223" i="2"/>
  <c r="B2227" i="2"/>
  <c r="H2227" i="2" s="1"/>
  <c r="N2227" i="2"/>
  <c r="B2231" i="2"/>
  <c r="N2231" i="2"/>
  <c r="B2235" i="2"/>
  <c r="H2235" i="2" s="1"/>
  <c r="N2235" i="2"/>
  <c r="B2239" i="2"/>
  <c r="H2239" i="2" s="1"/>
  <c r="N2239" i="2"/>
  <c r="B2243" i="2"/>
  <c r="H2243" i="2" s="1"/>
  <c r="N2243" i="2"/>
  <c r="B2247" i="2"/>
  <c r="H2247" i="2" s="1"/>
  <c r="N2247" i="2"/>
  <c r="B2251" i="2"/>
  <c r="N2251" i="2"/>
  <c r="B2255" i="2"/>
  <c r="H2255" i="2" s="1"/>
  <c r="N2255" i="2"/>
  <c r="B2259" i="2"/>
  <c r="N2259" i="2"/>
  <c r="B2263" i="2"/>
  <c r="H2263" i="2" s="1"/>
  <c r="N2263" i="2"/>
  <c r="B2267" i="2"/>
  <c r="N2267" i="2"/>
  <c r="B2271" i="2"/>
  <c r="N2271" i="2"/>
  <c r="B2275" i="2"/>
  <c r="N2275" i="2"/>
  <c r="B2279" i="2"/>
  <c r="N2279" i="2"/>
  <c r="B2283" i="2"/>
  <c r="H2283" i="2" s="1"/>
  <c r="N2283" i="2"/>
  <c r="B2287" i="2"/>
  <c r="N2287" i="2"/>
  <c r="B2291" i="2"/>
  <c r="H2291" i="2" s="1"/>
  <c r="N2291" i="2"/>
  <c r="B2295" i="2"/>
  <c r="N2295" i="2"/>
  <c r="B2299" i="2"/>
  <c r="H2299" i="2" s="1"/>
  <c r="N2299" i="2"/>
  <c r="B2303" i="2"/>
  <c r="H2303" i="2" s="1"/>
  <c r="N2303" i="2"/>
  <c r="B2307" i="2"/>
  <c r="H2307" i="2" s="1"/>
  <c r="N2307" i="2"/>
  <c r="B2311" i="2"/>
  <c r="H2311" i="2" s="1"/>
  <c r="N2311" i="2"/>
  <c r="B2315" i="2"/>
  <c r="N2315" i="2"/>
  <c r="B2319" i="2"/>
  <c r="N2319" i="2"/>
  <c r="B2323" i="2"/>
  <c r="N2323" i="2"/>
  <c r="B2327" i="2"/>
  <c r="N2327" i="2"/>
  <c r="B2331" i="2"/>
  <c r="H2331" i="2" s="1"/>
  <c r="N2331" i="2"/>
  <c r="B2335" i="2"/>
  <c r="H2335" i="2" s="1"/>
  <c r="N2335" i="2"/>
  <c r="B2339" i="2"/>
  <c r="H2339" i="2" s="1"/>
  <c r="N2339" i="2"/>
  <c r="B2343" i="2"/>
  <c r="H2343" i="2" s="1"/>
  <c r="N2343" i="2"/>
  <c r="B2347" i="2"/>
  <c r="H2347" i="2" s="1"/>
  <c r="N2347" i="2"/>
  <c r="B2351" i="2"/>
  <c r="H2351" i="2" s="1"/>
  <c r="J2351" i="2" s="1"/>
  <c r="N2351" i="2"/>
  <c r="B2355" i="2"/>
  <c r="N2355" i="2"/>
  <c r="B2359" i="2"/>
  <c r="N2359" i="2"/>
  <c r="B2363" i="2"/>
  <c r="H2363" i="2" s="1"/>
  <c r="J2363" i="2" s="1"/>
  <c r="N2363" i="2"/>
  <c r="B2367" i="2"/>
  <c r="H2367" i="2" s="1"/>
  <c r="J2367" i="2" s="1"/>
  <c r="N2367" i="2"/>
  <c r="B2371" i="2"/>
  <c r="H2371" i="2" s="1"/>
  <c r="J2371" i="2" s="1"/>
  <c r="N2371" i="2"/>
  <c r="B2375" i="2"/>
  <c r="H2375" i="2" s="1"/>
  <c r="N2375" i="2"/>
  <c r="B2379" i="2"/>
  <c r="H2379" i="2" s="1"/>
  <c r="J2379" i="2" s="1"/>
  <c r="N2379" i="2"/>
  <c r="B2383" i="2"/>
  <c r="H2383" i="2" s="1"/>
  <c r="J2383" i="2" s="1"/>
  <c r="N2383" i="2"/>
  <c r="B2387" i="2"/>
  <c r="H2387" i="2" s="1"/>
  <c r="N2387" i="2"/>
  <c r="B2391" i="2"/>
  <c r="H2391" i="2" s="1"/>
  <c r="J2391" i="2" s="1"/>
  <c r="N2391" i="2"/>
  <c r="B2395" i="2"/>
  <c r="H2395" i="2" s="1"/>
  <c r="N2395" i="2"/>
  <c r="B2399" i="2"/>
  <c r="H2399" i="2" s="1"/>
  <c r="N2399" i="2"/>
  <c r="B2403" i="2"/>
  <c r="H2403" i="2" s="1"/>
  <c r="N2403" i="2"/>
  <c r="B2407" i="2"/>
  <c r="H2407" i="2" s="1"/>
  <c r="J2407" i="2" s="1"/>
  <c r="N2407" i="2"/>
  <c r="B2411" i="2"/>
  <c r="H2411" i="2" s="1"/>
  <c r="N2411" i="2"/>
  <c r="B2415" i="2"/>
  <c r="H2415" i="2" s="1"/>
  <c r="N2415" i="2"/>
  <c r="B2419" i="2"/>
  <c r="H2419" i="2" s="1"/>
  <c r="N2419" i="2"/>
  <c r="B2423" i="2"/>
  <c r="H2423" i="2" s="1"/>
  <c r="N2423" i="2"/>
  <c r="B2427" i="2"/>
  <c r="H2427" i="2" s="1"/>
  <c r="N2427" i="2"/>
  <c r="B2431" i="2"/>
  <c r="H2431" i="2" s="1"/>
  <c r="N2431" i="2"/>
  <c r="B2435" i="2"/>
  <c r="H2435" i="2" s="1"/>
  <c r="N2435" i="2"/>
  <c r="B2439" i="2"/>
  <c r="H2439" i="2" s="1"/>
  <c r="J2439" i="2" s="1"/>
  <c r="N2439" i="2"/>
  <c r="B2443" i="2"/>
  <c r="H2443" i="2" s="1"/>
  <c r="N2443" i="2"/>
  <c r="B2447" i="2"/>
  <c r="H2447" i="2" s="1"/>
  <c r="N2447" i="2"/>
  <c r="B2451" i="2"/>
  <c r="N2451" i="2"/>
  <c r="B2455" i="2"/>
  <c r="H2455" i="2" s="1"/>
  <c r="N2455" i="2"/>
  <c r="B2459" i="2"/>
  <c r="H2459" i="2" s="1"/>
  <c r="J2459" i="2" s="1"/>
  <c r="N2459" i="2"/>
  <c r="B2463" i="2"/>
  <c r="H2463" i="2" s="1"/>
  <c r="N2463" i="2"/>
  <c r="B2467" i="2"/>
  <c r="N2467" i="2"/>
  <c r="B2471" i="2"/>
  <c r="H2471" i="2" s="1"/>
  <c r="N2471" i="2"/>
  <c r="B2475" i="2"/>
  <c r="H2475" i="2" s="1"/>
  <c r="J2475" i="2" s="1"/>
  <c r="N2475" i="2"/>
  <c r="B2479" i="2"/>
  <c r="N2479" i="2"/>
  <c r="B2483" i="2"/>
  <c r="H2483" i="2" s="1"/>
  <c r="J2483" i="2" s="1"/>
  <c r="N2483" i="2"/>
  <c r="B2487" i="2"/>
  <c r="N2487" i="2"/>
  <c r="B2491" i="2"/>
  <c r="N2491" i="2"/>
  <c r="B2495" i="2"/>
  <c r="H2495" i="2" s="1"/>
  <c r="J2495" i="2" s="1"/>
  <c r="N2495" i="2"/>
  <c r="B2499" i="2"/>
  <c r="N2499" i="2"/>
  <c r="B2503" i="2"/>
  <c r="H2503" i="2" s="1"/>
  <c r="J2503" i="2" s="1"/>
  <c r="N2503" i="2"/>
  <c r="B2507" i="2"/>
  <c r="H2507" i="2" s="1"/>
  <c r="J2507" i="2" s="1"/>
  <c r="N2507" i="2"/>
  <c r="B2511" i="2"/>
  <c r="H2511" i="2" s="1"/>
  <c r="J2511" i="2" s="1"/>
  <c r="N2511" i="2"/>
  <c r="B2515" i="2"/>
  <c r="N2515" i="2"/>
  <c r="B2519" i="2"/>
  <c r="H2519" i="2" s="1"/>
  <c r="J2519" i="2" s="1"/>
  <c r="N2519" i="2"/>
  <c r="B2523" i="2"/>
  <c r="H2523" i="2" s="1"/>
  <c r="N2523" i="2"/>
  <c r="B2527" i="2"/>
  <c r="H2527" i="2" s="1"/>
  <c r="N2527" i="2"/>
  <c r="B2531" i="2"/>
  <c r="N2531" i="2"/>
  <c r="B2535" i="2"/>
  <c r="H2535" i="2" s="1"/>
  <c r="J2535" i="2" s="1"/>
  <c r="N2535" i="2"/>
  <c r="B2539" i="2"/>
  <c r="H2539" i="2" s="1"/>
  <c r="N2539" i="2"/>
  <c r="B2543" i="2"/>
  <c r="H2543" i="2" s="1"/>
  <c r="N2543" i="2"/>
  <c r="B2547" i="2"/>
  <c r="N2547" i="2"/>
  <c r="B2551" i="2"/>
  <c r="N2551" i="2"/>
  <c r="B2555" i="2"/>
  <c r="H2555" i="2" s="1"/>
  <c r="N2555" i="2"/>
  <c r="B2559" i="2"/>
  <c r="N2559" i="2"/>
  <c r="B2563" i="2"/>
  <c r="H2563" i="2" s="1"/>
  <c r="N2563" i="2"/>
  <c r="B2567" i="2"/>
  <c r="H2567" i="2" s="1"/>
  <c r="N2567" i="2"/>
  <c r="B2571" i="2"/>
  <c r="H2571" i="2" s="1"/>
  <c r="N2571" i="2"/>
  <c r="B2575" i="2"/>
  <c r="H2575" i="2" s="1"/>
  <c r="N2575" i="2"/>
  <c r="B2579" i="2"/>
  <c r="N2579" i="2"/>
  <c r="B2583" i="2"/>
  <c r="H2583" i="2" s="1"/>
  <c r="N2583" i="2"/>
  <c r="B2587" i="2"/>
  <c r="N2587" i="2"/>
  <c r="B2591" i="2"/>
  <c r="H2591" i="2" s="1"/>
  <c r="N2591" i="2"/>
  <c r="B2595" i="2"/>
  <c r="H2595" i="2" s="1"/>
  <c r="J2595" i="2" s="1"/>
  <c r="N2595" i="2"/>
  <c r="B2599" i="2"/>
  <c r="N2599" i="2"/>
  <c r="B2603" i="2"/>
  <c r="N2603" i="2"/>
  <c r="B2607" i="2"/>
  <c r="H2607" i="2" s="1"/>
  <c r="N2607" i="2"/>
  <c r="B2611" i="2"/>
  <c r="H2611" i="2" s="1"/>
  <c r="N2611" i="2"/>
  <c r="B2615" i="2"/>
  <c r="N2615" i="2"/>
  <c r="B2619" i="2"/>
  <c r="N2619" i="2"/>
  <c r="B2623" i="2"/>
  <c r="H2623" i="2" s="1"/>
  <c r="N2623" i="2"/>
  <c r="B2627" i="2"/>
  <c r="H2627" i="2" s="1"/>
  <c r="N2627" i="2"/>
  <c r="B2631" i="2"/>
  <c r="N2631" i="2"/>
  <c r="B2635" i="2"/>
  <c r="N2635" i="2"/>
  <c r="B2639" i="2"/>
  <c r="H2639" i="2" s="1"/>
  <c r="N2639" i="2"/>
  <c r="B2643" i="2"/>
  <c r="H2643" i="2" s="1"/>
  <c r="N2643" i="2"/>
  <c r="B2647" i="2"/>
  <c r="N2647" i="2"/>
  <c r="B2651" i="2"/>
  <c r="N2651" i="2"/>
  <c r="B2655" i="2"/>
  <c r="H2655" i="2" s="1"/>
  <c r="J2655" i="2" s="1"/>
  <c r="N2655" i="2"/>
  <c r="B2659" i="2"/>
  <c r="H2659" i="2" s="1"/>
  <c r="J2659" i="2" s="1"/>
  <c r="N2659" i="2"/>
  <c r="B2663" i="2"/>
  <c r="N2663" i="2"/>
  <c r="B2667" i="2"/>
  <c r="N2667" i="2"/>
  <c r="B2671" i="2"/>
  <c r="H2671" i="2" s="1"/>
  <c r="N2671" i="2"/>
  <c r="B2675" i="2"/>
  <c r="H2675" i="2" s="1"/>
  <c r="J2675" i="2" s="1"/>
  <c r="N2675" i="2"/>
  <c r="B2679" i="2"/>
  <c r="N2679" i="2"/>
  <c r="B2683" i="2"/>
  <c r="N2683" i="2"/>
  <c r="B2687" i="2"/>
  <c r="H2687" i="2" s="1"/>
  <c r="J2687" i="2" s="1"/>
  <c r="N2687" i="2"/>
  <c r="B2691" i="2"/>
  <c r="H2691" i="2" s="1"/>
  <c r="J2691" i="2" s="1"/>
  <c r="N2691" i="2"/>
  <c r="B2695" i="2"/>
  <c r="N2695" i="2"/>
  <c r="B2699" i="2"/>
  <c r="N2699" i="2"/>
  <c r="B2703" i="2"/>
  <c r="N2703" i="2"/>
  <c r="B2707" i="2"/>
  <c r="N2707" i="2"/>
  <c r="B2711" i="2"/>
  <c r="N2711" i="2"/>
  <c r="B2715" i="2"/>
  <c r="N2715" i="2"/>
  <c r="B2719" i="2"/>
  <c r="N2719" i="2"/>
  <c r="B2723" i="2"/>
  <c r="N2723" i="2"/>
  <c r="B2727" i="2"/>
  <c r="N2727" i="2"/>
  <c r="B2731" i="2"/>
  <c r="N2731" i="2"/>
  <c r="B2735" i="2"/>
  <c r="N2735" i="2"/>
  <c r="B2739" i="2"/>
  <c r="N2739" i="2"/>
  <c r="B2743" i="2"/>
  <c r="N2743" i="2"/>
  <c r="B2747" i="2"/>
  <c r="N2747" i="2"/>
  <c r="B2751" i="2"/>
  <c r="N2751" i="2"/>
  <c r="B2755" i="2"/>
  <c r="N2755" i="2"/>
  <c r="B2759" i="2"/>
  <c r="N2759" i="2"/>
  <c r="B2763" i="2"/>
  <c r="N2763" i="2"/>
  <c r="B2767" i="2"/>
  <c r="N2767" i="2"/>
  <c r="B2771" i="2"/>
  <c r="N2771" i="2"/>
  <c r="B2775" i="2"/>
  <c r="N2775" i="2"/>
  <c r="B2779" i="2"/>
  <c r="N2779" i="2"/>
  <c r="B2783" i="2"/>
  <c r="N2783" i="2"/>
  <c r="B2787" i="2"/>
  <c r="N2787" i="2"/>
  <c r="B2791" i="2"/>
  <c r="N2791" i="2"/>
  <c r="B2795" i="2"/>
  <c r="N2795" i="2"/>
  <c r="B2799" i="2"/>
  <c r="N2799" i="2"/>
  <c r="B2803" i="2"/>
  <c r="N2803" i="2"/>
  <c r="B2807" i="2"/>
  <c r="N2807" i="2"/>
  <c r="B2811" i="2"/>
  <c r="N2811" i="2"/>
  <c r="B2815" i="2"/>
  <c r="N2815" i="2"/>
  <c r="B2819" i="2"/>
  <c r="N2819" i="2"/>
  <c r="B2823" i="2"/>
  <c r="N2823" i="2"/>
  <c r="B2827" i="2"/>
  <c r="N2827" i="2"/>
  <c r="B2831" i="2"/>
  <c r="N2831" i="2"/>
  <c r="B2835" i="2"/>
  <c r="N2835" i="2"/>
  <c r="B2839" i="2"/>
  <c r="N2839" i="2"/>
  <c r="B2843" i="2"/>
  <c r="N2843" i="2"/>
  <c r="B2847" i="2"/>
  <c r="N2847" i="2"/>
  <c r="B2851" i="2"/>
  <c r="N2851" i="2"/>
  <c r="B2855" i="2"/>
  <c r="N2855" i="2"/>
  <c r="B2859" i="2"/>
  <c r="N2859" i="2"/>
  <c r="B2863" i="2"/>
  <c r="N2863" i="2"/>
  <c r="B2867" i="2"/>
  <c r="N2867" i="2"/>
  <c r="B2871" i="2"/>
  <c r="H2871" i="2" s="1"/>
  <c r="J2871" i="2" s="1"/>
  <c r="N2871" i="2"/>
  <c r="B2875" i="2"/>
  <c r="N2875" i="2"/>
  <c r="B2879" i="2"/>
  <c r="N2879" i="2"/>
  <c r="B2883" i="2"/>
  <c r="N2883" i="2"/>
  <c r="B2887" i="2"/>
  <c r="H2887" i="2" s="1"/>
  <c r="J2887" i="2" s="1"/>
  <c r="N2887" i="2"/>
  <c r="B2891" i="2"/>
  <c r="N2891" i="2"/>
  <c r="B2895" i="2"/>
  <c r="N2895" i="2"/>
  <c r="B2899" i="2"/>
  <c r="N2899" i="2"/>
  <c r="B2903" i="2"/>
  <c r="H2903" i="2" s="1"/>
  <c r="J2903" i="2" s="1"/>
  <c r="N2903" i="2"/>
  <c r="B2907" i="2"/>
  <c r="N2907" i="2"/>
  <c r="B2911" i="2"/>
  <c r="N2911" i="2"/>
  <c r="B2915" i="2"/>
  <c r="N2915" i="2"/>
  <c r="B2919" i="2"/>
  <c r="H2919" i="2" s="1"/>
  <c r="J2919" i="2" s="1"/>
  <c r="N2919" i="2"/>
  <c r="B2923" i="2"/>
  <c r="N2923" i="2"/>
  <c r="B2927" i="2"/>
  <c r="N2927" i="2"/>
  <c r="B2931" i="2"/>
  <c r="N2931" i="2"/>
  <c r="B2935" i="2"/>
  <c r="H2935" i="2" s="1"/>
  <c r="J2935" i="2" s="1"/>
  <c r="N2935" i="2"/>
  <c r="B2939" i="2"/>
  <c r="N2939" i="2"/>
  <c r="B2943" i="2"/>
  <c r="N2943" i="2"/>
  <c r="B2947" i="2"/>
  <c r="N2947" i="2"/>
  <c r="B2951" i="2"/>
  <c r="N2951" i="2"/>
  <c r="B2955" i="2"/>
  <c r="N2955" i="2"/>
  <c r="B2959" i="2"/>
  <c r="N2959" i="2"/>
  <c r="B2963" i="2"/>
  <c r="N2963" i="2"/>
  <c r="B2967" i="2"/>
  <c r="N2967" i="2"/>
  <c r="B2971" i="2"/>
  <c r="N2971" i="2"/>
  <c r="B2975" i="2"/>
  <c r="N2975" i="2"/>
  <c r="B2979" i="2"/>
  <c r="N2979" i="2"/>
  <c r="B2983" i="2"/>
  <c r="N2983" i="2"/>
  <c r="B2987" i="2"/>
  <c r="N2987" i="2"/>
  <c r="B2991" i="2"/>
  <c r="N2991" i="2"/>
  <c r="B2995" i="2"/>
  <c r="N2995" i="2"/>
  <c r="B2999" i="2"/>
  <c r="N2999" i="2"/>
  <c r="B3003" i="2"/>
  <c r="N3003" i="2"/>
  <c r="B3007" i="2"/>
  <c r="H3007" i="2" s="1"/>
  <c r="J3007" i="2" s="1"/>
  <c r="N3007" i="2"/>
  <c r="B3011" i="2"/>
  <c r="H3011" i="2" s="1"/>
  <c r="J3011" i="2" s="1"/>
  <c r="N3011" i="2"/>
  <c r="B3015" i="2"/>
  <c r="N3015" i="2"/>
  <c r="B3019" i="2"/>
  <c r="N3019" i="2"/>
  <c r="B3023" i="2"/>
  <c r="N3023" i="2"/>
  <c r="B3027" i="2"/>
  <c r="N3027" i="2"/>
  <c r="B3031" i="2"/>
  <c r="N3031" i="2"/>
  <c r="B3035" i="2"/>
  <c r="N3035" i="2"/>
  <c r="B3039" i="2"/>
  <c r="N3039" i="2"/>
  <c r="B3043" i="2"/>
  <c r="N3043" i="2"/>
  <c r="B3047" i="2"/>
  <c r="N3047" i="2"/>
  <c r="B3051" i="2"/>
  <c r="N3051" i="2"/>
  <c r="B3055" i="2"/>
  <c r="N3055" i="2"/>
  <c r="B3059" i="2"/>
  <c r="N3059" i="2"/>
  <c r="B3063" i="2"/>
  <c r="N3063" i="2"/>
  <c r="B3067" i="2"/>
  <c r="N3067" i="2"/>
  <c r="B3071" i="2"/>
  <c r="N3071" i="2"/>
  <c r="B3075" i="2"/>
  <c r="N3075" i="2"/>
  <c r="B3079" i="2"/>
  <c r="N3079" i="2"/>
  <c r="B3083" i="2"/>
  <c r="N3083" i="2"/>
  <c r="B3087" i="2"/>
  <c r="N3087" i="2"/>
  <c r="B3091" i="2"/>
  <c r="N3091" i="2"/>
  <c r="B3095" i="2"/>
  <c r="N3095" i="2"/>
  <c r="B3099" i="2"/>
  <c r="N3099" i="2"/>
  <c r="B3103" i="2"/>
  <c r="N3103" i="2"/>
  <c r="B3107" i="2"/>
  <c r="N3107" i="2"/>
  <c r="B3111" i="2"/>
  <c r="N3111" i="2"/>
  <c r="B3115" i="2"/>
  <c r="N3115" i="2"/>
  <c r="B3119" i="2"/>
  <c r="N3119" i="2"/>
  <c r="B3123" i="2"/>
  <c r="N3123" i="2"/>
  <c r="B3127" i="2"/>
  <c r="N3127" i="2"/>
  <c r="B3131" i="2"/>
  <c r="N3131" i="2"/>
  <c r="B3135" i="2"/>
  <c r="H3135" i="2" s="1"/>
  <c r="J3135" i="2" s="1"/>
  <c r="N3135" i="2"/>
  <c r="B3139" i="2"/>
  <c r="H3139" i="2" s="1"/>
  <c r="J3139" i="2" s="1"/>
  <c r="N3139" i="2"/>
  <c r="B3143" i="2"/>
  <c r="N3143" i="2"/>
  <c r="B3147" i="2"/>
  <c r="N3147" i="2"/>
  <c r="B3151" i="2"/>
  <c r="N3151" i="2"/>
  <c r="B3155" i="2"/>
  <c r="N3155" i="2"/>
  <c r="B3159" i="2"/>
  <c r="N3159" i="2"/>
  <c r="B3163" i="2"/>
  <c r="N3163" i="2"/>
  <c r="B3167" i="2"/>
  <c r="N3167" i="2"/>
  <c r="B3171" i="2"/>
  <c r="N3171" i="2"/>
  <c r="B3175" i="2"/>
  <c r="H3175" i="2" s="1"/>
  <c r="J3175" i="2" s="1"/>
  <c r="N3175" i="2"/>
  <c r="B3179" i="2"/>
  <c r="H3179" i="2" s="1"/>
  <c r="J3179" i="2" s="1"/>
  <c r="N3179" i="2"/>
  <c r="B3183" i="2"/>
  <c r="N3183" i="2"/>
  <c r="B3187" i="2"/>
  <c r="N3187" i="2"/>
  <c r="B3191" i="2"/>
  <c r="N3191" i="2"/>
  <c r="B3195" i="2"/>
  <c r="N3195" i="2"/>
  <c r="B3199" i="2"/>
  <c r="H3199" i="2" s="1"/>
  <c r="J3199" i="2" s="1"/>
  <c r="N3199" i="2"/>
  <c r="B3203" i="2"/>
  <c r="H3203" i="2" s="1"/>
  <c r="J3203" i="2" s="1"/>
  <c r="N3203" i="2"/>
  <c r="B3207" i="2"/>
  <c r="N3207" i="2"/>
  <c r="B3211" i="2"/>
  <c r="N3211" i="2"/>
  <c r="B3215" i="2"/>
  <c r="N3215" i="2"/>
  <c r="B3219" i="2"/>
  <c r="N3219" i="2"/>
  <c r="B3223" i="2"/>
  <c r="N3223" i="2"/>
  <c r="B3227" i="2"/>
  <c r="N3227" i="2"/>
  <c r="B3231" i="2"/>
  <c r="N3231" i="2"/>
  <c r="B3235" i="2"/>
  <c r="N3235" i="2"/>
  <c r="B3239" i="2"/>
  <c r="H3239" i="2" s="1"/>
  <c r="J3239" i="2" s="1"/>
  <c r="N3239" i="2"/>
  <c r="B3243" i="2"/>
  <c r="H3243" i="2" s="1"/>
  <c r="J3243" i="2" s="1"/>
  <c r="N3243" i="2"/>
  <c r="B3247" i="2"/>
  <c r="H3247" i="2" s="1"/>
  <c r="J3247" i="2" s="1"/>
  <c r="N3247" i="2"/>
  <c r="B3251" i="2"/>
  <c r="H3251" i="2" s="1"/>
  <c r="J3251" i="2" s="1"/>
  <c r="N3251" i="2"/>
  <c r="B3255" i="2"/>
  <c r="N3255" i="2"/>
  <c r="B3259" i="2"/>
  <c r="N3259" i="2"/>
  <c r="B3263" i="2"/>
  <c r="N3263" i="2"/>
  <c r="B3267" i="2"/>
  <c r="N3267" i="2"/>
  <c r="B3271" i="2"/>
  <c r="H3271" i="2" s="1"/>
  <c r="J3271" i="2" s="1"/>
  <c r="N3271" i="2"/>
  <c r="B3275" i="2"/>
  <c r="H3275" i="2" s="1"/>
  <c r="J3275" i="2" s="1"/>
  <c r="N3275" i="2"/>
  <c r="B3279" i="2"/>
  <c r="H3279" i="2" s="1"/>
  <c r="J3279" i="2" s="1"/>
  <c r="N3279" i="2"/>
  <c r="B3283" i="2"/>
  <c r="H3283" i="2" s="1"/>
  <c r="J3283" i="2" s="1"/>
  <c r="N3283" i="2"/>
  <c r="B3287" i="2"/>
  <c r="N3287" i="2"/>
  <c r="B3291" i="2"/>
  <c r="N3291" i="2"/>
  <c r="B3295" i="2"/>
  <c r="N3295" i="2"/>
  <c r="B3299" i="2"/>
  <c r="N3299" i="2"/>
  <c r="B3303" i="2"/>
  <c r="H3303" i="2" s="1"/>
  <c r="J3303" i="2" s="1"/>
  <c r="N3303" i="2"/>
  <c r="B3307" i="2"/>
  <c r="H3307" i="2" s="1"/>
  <c r="J3307" i="2" s="1"/>
  <c r="N3307" i="2"/>
  <c r="B3311" i="2"/>
  <c r="H3311" i="2" s="1"/>
  <c r="J3311" i="2" s="1"/>
  <c r="N3311" i="2"/>
  <c r="B3315" i="2"/>
  <c r="H3315" i="2" s="1"/>
  <c r="J3315" i="2" s="1"/>
  <c r="N3315" i="2"/>
  <c r="B3319" i="2"/>
  <c r="N3319" i="2"/>
  <c r="B3323" i="2"/>
  <c r="N3323" i="2"/>
  <c r="B3327" i="2"/>
  <c r="N3327" i="2"/>
  <c r="B3331" i="2"/>
  <c r="N3331" i="2"/>
  <c r="B3335" i="2"/>
  <c r="H3335" i="2" s="1"/>
  <c r="J3335" i="2" s="1"/>
  <c r="N3335" i="2"/>
  <c r="B3339" i="2"/>
  <c r="H3339" i="2" s="1"/>
  <c r="J3339" i="2" s="1"/>
  <c r="N3339" i="2"/>
  <c r="B3343" i="2"/>
  <c r="H3343" i="2" s="1"/>
  <c r="J3343" i="2" s="1"/>
  <c r="N3343" i="2"/>
  <c r="B3347" i="2"/>
  <c r="H3347" i="2" s="1"/>
  <c r="J3347" i="2" s="1"/>
  <c r="N3347" i="2"/>
  <c r="B3351" i="2"/>
  <c r="N3351" i="2"/>
  <c r="B3355" i="2"/>
  <c r="N3355" i="2"/>
  <c r="B3359" i="2"/>
  <c r="N3359" i="2"/>
  <c r="B3363" i="2"/>
  <c r="N3363" i="2"/>
  <c r="B3367" i="2"/>
  <c r="H3367" i="2" s="1"/>
  <c r="J3367" i="2" s="1"/>
  <c r="N3367" i="2"/>
  <c r="B3371" i="2"/>
  <c r="H3371" i="2" s="1"/>
  <c r="J3371" i="2" s="1"/>
  <c r="N3371" i="2"/>
  <c r="B3375" i="2"/>
  <c r="H3375" i="2" s="1"/>
  <c r="J3375" i="2" s="1"/>
  <c r="N3375" i="2"/>
  <c r="B3379" i="2"/>
  <c r="H3379" i="2" s="1"/>
  <c r="J3379" i="2" s="1"/>
  <c r="N3379" i="2"/>
  <c r="B3383" i="2"/>
  <c r="N3383" i="2"/>
  <c r="B3387" i="2"/>
  <c r="N3387" i="2"/>
  <c r="B3391" i="2"/>
  <c r="N3391" i="2"/>
  <c r="B3395" i="2"/>
  <c r="N3395" i="2"/>
  <c r="B3399" i="2"/>
  <c r="H3399" i="2" s="1"/>
  <c r="J3399" i="2" s="1"/>
  <c r="N3399" i="2"/>
  <c r="B3403" i="2"/>
  <c r="H3403" i="2" s="1"/>
  <c r="J3403" i="2" s="1"/>
  <c r="N3403" i="2"/>
  <c r="B3407" i="2"/>
  <c r="H3407" i="2" s="1"/>
  <c r="J3407" i="2" s="1"/>
  <c r="N3407" i="2"/>
  <c r="B3411" i="2"/>
  <c r="H3411" i="2" s="1"/>
  <c r="J3411" i="2" s="1"/>
  <c r="N3411" i="2"/>
  <c r="B3415" i="2"/>
  <c r="N3415" i="2"/>
  <c r="B3419" i="2"/>
  <c r="N3419" i="2"/>
  <c r="B3423" i="2"/>
  <c r="N3423" i="2"/>
  <c r="B3427" i="2"/>
  <c r="N3427" i="2"/>
  <c r="B3431" i="2"/>
  <c r="H3431" i="2" s="1"/>
  <c r="J3431" i="2" s="1"/>
  <c r="N3431" i="2"/>
  <c r="B3435" i="2"/>
  <c r="H3435" i="2" s="1"/>
  <c r="J3435" i="2" s="1"/>
  <c r="N3435" i="2"/>
  <c r="B3439" i="2"/>
  <c r="H3439" i="2" s="1"/>
  <c r="J3439" i="2" s="1"/>
  <c r="N3439" i="2"/>
  <c r="B3443" i="2"/>
  <c r="H3443" i="2" s="1"/>
  <c r="J3443" i="2" s="1"/>
  <c r="N3443" i="2"/>
  <c r="B3447" i="2"/>
  <c r="N3447" i="2"/>
  <c r="B3451" i="2"/>
  <c r="N3451" i="2"/>
  <c r="B3455" i="2"/>
  <c r="N3455" i="2"/>
  <c r="B3459" i="2"/>
  <c r="N3459" i="2"/>
  <c r="B3463" i="2"/>
  <c r="H3463" i="2" s="1"/>
  <c r="J3463" i="2" s="1"/>
  <c r="N3463" i="2"/>
  <c r="B3467" i="2"/>
  <c r="H3467" i="2" s="1"/>
  <c r="J3467" i="2" s="1"/>
  <c r="N3467" i="2"/>
  <c r="B3471" i="2"/>
  <c r="H3471" i="2" s="1"/>
  <c r="J3471" i="2" s="1"/>
  <c r="N3471" i="2"/>
  <c r="B3475" i="2"/>
  <c r="H3475" i="2" s="1"/>
  <c r="J3475" i="2" s="1"/>
  <c r="N3475" i="2"/>
  <c r="B3479" i="2"/>
  <c r="N3479" i="2"/>
  <c r="B3483" i="2"/>
  <c r="N3483" i="2"/>
  <c r="B3487" i="2"/>
  <c r="N3487" i="2"/>
  <c r="B3491" i="2"/>
  <c r="N3491" i="2"/>
  <c r="B3495" i="2"/>
  <c r="H3495" i="2" s="1"/>
  <c r="J3495" i="2" s="1"/>
  <c r="N3495" i="2"/>
  <c r="B3499" i="2"/>
  <c r="H3499" i="2" s="1"/>
  <c r="J3499" i="2" s="1"/>
  <c r="N3499" i="2"/>
  <c r="B3503" i="2"/>
  <c r="H3503" i="2" s="1"/>
  <c r="J3503" i="2" s="1"/>
  <c r="N3503" i="2"/>
  <c r="B3507" i="2"/>
  <c r="H3507" i="2" s="1"/>
  <c r="J3507" i="2" s="1"/>
  <c r="N3507" i="2"/>
  <c r="B3511" i="2"/>
  <c r="N3511" i="2"/>
  <c r="B3515" i="2"/>
  <c r="N3515" i="2"/>
  <c r="B3519" i="2"/>
  <c r="N3519" i="2"/>
  <c r="B3523" i="2"/>
  <c r="N3523" i="2"/>
  <c r="B3527" i="2"/>
  <c r="H3527" i="2" s="1"/>
  <c r="J3527" i="2" s="1"/>
  <c r="N3527" i="2"/>
  <c r="B3531" i="2"/>
  <c r="H3531" i="2" s="1"/>
  <c r="J3531" i="2" s="1"/>
  <c r="N3531" i="2"/>
  <c r="B3535" i="2"/>
  <c r="H3535" i="2" s="1"/>
  <c r="J3535" i="2" s="1"/>
  <c r="N3535" i="2"/>
  <c r="B3539" i="2"/>
  <c r="H3539" i="2" s="1"/>
  <c r="J3539" i="2" s="1"/>
  <c r="N3539" i="2"/>
  <c r="B3543" i="2"/>
  <c r="N3543" i="2"/>
  <c r="B3547" i="2"/>
  <c r="N3547" i="2"/>
  <c r="B3551" i="2"/>
  <c r="N3551" i="2"/>
  <c r="B3555" i="2"/>
  <c r="N3555" i="2"/>
  <c r="B3559" i="2"/>
  <c r="H3559" i="2" s="1"/>
  <c r="J3559" i="2" s="1"/>
  <c r="N3559" i="2"/>
  <c r="B3563" i="2"/>
  <c r="H3563" i="2" s="1"/>
  <c r="J3563" i="2" s="1"/>
  <c r="N3563" i="2"/>
  <c r="B3567" i="2"/>
  <c r="H3567" i="2" s="1"/>
  <c r="J3567" i="2" s="1"/>
  <c r="N3567" i="2"/>
  <c r="B3571" i="2"/>
  <c r="H3571" i="2" s="1"/>
  <c r="J3571" i="2" s="1"/>
  <c r="N3571" i="2"/>
  <c r="B3575" i="2"/>
  <c r="N3575" i="2"/>
  <c r="B3579" i="2"/>
  <c r="N3579" i="2"/>
  <c r="B3583" i="2"/>
  <c r="N3583" i="2"/>
  <c r="B3587" i="2"/>
  <c r="N3587" i="2"/>
  <c r="B3591" i="2"/>
  <c r="H3591" i="2" s="1"/>
  <c r="J3591" i="2" s="1"/>
  <c r="N3591" i="2"/>
  <c r="B3595" i="2"/>
  <c r="H3595" i="2" s="1"/>
  <c r="J3595" i="2" s="1"/>
  <c r="N3595" i="2"/>
  <c r="B3599" i="2"/>
  <c r="H3599" i="2" s="1"/>
  <c r="J3599" i="2" s="1"/>
  <c r="N3599" i="2"/>
  <c r="B3603" i="2"/>
  <c r="H3603" i="2" s="1"/>
  <c r="J3603" i="2" s="1"/>
  <c r="N3603" i="2"/>
  <c r="B3607" i="2"/>
  <c r="N3607" i="2"/>
  <c r="B3611" i="2"/>
  <c r="N3611" i="2"/>
  <c r="B3615" i="2"/>
  <c r="N3615" i="2"/>
  <c r="B3619" i="2"/>
  <c r="N3619" i="2"/>
  <c r="B3623" i="2"/>
  <c r="H3623" i="2" s="1"/>
  <c r="J3623" i="2" s="1"/>
  <c r="N3623" i="2"/>
  <c r="B3627" i="2"/>
  <c r="H3627" i="2" s="1"/>
  <c r="J3627" i="2" s="1"/>
  <c r="N3627" i="2"/>
  <c r="B3631" i="2"/>
  <c r="H3631" i="2" s="1"/>
  <c r="J3631" i="2" s="1"/>
  <c r="N3631" i="2"/>
  <c r="B3635" i="2"/>
  <c r="H3635" i="2" s="1"/>
  <c r="J3635" i="2" s="1"/>
  <c r="N3635" i="2"/>
  <c r="B3639" i="2"/>
  <c r="N3639" i="2"/>
  <c r="B3643" i="2"/>
  <c r="N3643" i="2"/>
  <c r="B3647" i="2"/>
  <c r="N3647" i="2"/>
  <c r="B3651" i="2"/>
  <c r="N3651" i="2"/>
  <c r="B3655" i="2"/>
  <c r="H3655" i="2" s="1"/>
  <c r="J3655" i="2" s="1"/>
  <c r="N3655" i="2"/>
  <c r="B3659" i="2"/>
  <c r="H3659" i="2" s="1"/>
  <c r="J3659" i="2" s="1"/>
  <c r="N3659" i="2"/>
  <c r="B3663" i="2"/>
  <c r="H3663" i="2" s="1"/>
  <c r="J3663" i="2" s="1"/>
  <c r="N3663" i="2"/>
  <c r="B3667" i="2"/>
  <c r="H3667" i="2" s="1"/>
  <c r="J3667" i="2" s="1"/>
  <c r="N3667" i="2"/>
  <c r="B3671" i="2"/>
  <c r="N3671" i="2"/>
  <c r="B3675" i="2"/>
  <c r="N3675" i="2"/>
  <c r="B3679" i="2"/>
  <c r="N3679" i="2"/>
  <c r="B3683" i="2"/>
  <c r="N3683" i="2"/>
  <c r="B3687" i="2"/>
  <c r="H3687" i="2" s="1"/>
  <c r="J3687" i="2" s="1"/>
  <c r="N3687" i="2"/>
  <c r="B3691" i="2"/>
  <c r="H3691" i="2" s="1"/>
  <c r="J3691" i="2" s="1"/>
  <c r="N3691" i="2"/>
  <c r="B3695" i="2"/>
  <c r="H3695" i="2" s="1"/>
  <c r="J3695" i="2" s="1"/>
  <c r="N3695" i="2"/>
  <c r="B3699" i="2"/>
  <c r="H3699" i="2" s="1"/>
  <c r="J3699" i="2" s="1"/>
  <c r="N3699" i="2"/>
  <c r="B3703" i="2"/>
  <c r="H3703" i="2" s="1"/>
  <c r="N3703" i="2"/>
  <c r="B3707" i="2"/>
  <c r="N3707" i="2"/>
  <c r="B3711" i="2"/>
  <c r="N3711" i="2"/>
  <c r="B3715" i="2"/>
  <c r="N3715" i="2"/>
  <c r="B3719" i="2"/>
  <c r="N3719" i="2"/>
  <c r="B3723" i="2"/>
  <c r="N3723" i="2"/>
  <c r="B3727" i="2"/>
  <c r="N3727" i="2"/>
  <c r="B3731" i="2"/>
  <c r="N3731" i="2"/>
  <c r="B3735" i="2"/>
  <c r="N3735" i="2"/>
  <c r="B3739" i="2"/>
  <c r="N3739" i="2"/>
  <c r="B3743" i="2"/>
  <c r="N3743" i="2"/>
  <c r="B3747" i="2"/>
  <c r="N3747" i="2"/>
  <c r="B3751" i="2"/>
  <c r="N3751" i="2"/>
  <c r="B3755" i="2"/>
  <c r="N3755" i="2"/>
  <c r="B3759" i="2"/>
  <c r="N3759" i="2"/>
  <c r="B3763" i="2"/>
  <c r="N3763" i="2"/>
  <c r="B3767" i="2"/>
  <c r="N3767" i="2"/>
  <c r="B3771" i="2"/>
  <c r="N3771" i="2"/>
  <c r="B3775" i="2"/>
  <c r="N3775" i="2"/>
  <c r="B3779" i="2"/>
  <c r="N3779" i="2"/>
  <c r="B3783" i="2"/>
  <c r="N3783" i="2"/>
  <c r="B3787" i="2"/>
  <c r="N3787" i="2"/>
  <c r="B3791" i="2"/>
  <c r="N3791" i="2"/>
  <c r="B3795" i="2"/>
  <c r="N3795" i="2"/>
  <c r="B3799" i="2"/>
  <c r="N3799" i="2"/>
  <c r="B3803" i="2"/>
  <c r="N3803" i="2"/>
  <c r="B3807" i="2"/>
  <c r="N3807" i="2"/>
  <c r="B3811" i="2"/>
  <c r="N3811" i="2"/>
  <c r="B3815" i="2"/>
  <c r="N3815" i="2"/>
  <c r="B3819" i="2"/>
  <c r="N3819" i="2"/>
  <c r="B3823" i="2"/>
  <c r="N3823" i="2"/>
  <c r="B3827" i="2"/>
  <c r="N3827" i="2"/>
  <c r="B3831" i="2"/>
  <c r="N3831" i="2"/>
  <c r="B3835" i="2"/>
  <c r="N3835" i="2"/>
  <c r="B3839" i="2"/>
  <c r="N3839" i="2"/>
  <c r="B3843" i="2"/>
  <c r="N3843" i="2"/>
  <c r="B3847" i="2"/>
  <c r="N3847" i="2"/>
  <c r="B3851" i="2"/>
  <c r="N3851" i="2"/>
  <c r="B3855" i="2"/>
  <c r="N3855" i="2"/>
  <c r="B3859" i="2"/>
  <c r="N3859" i="2"/>
  <c r="B3863" i="2"/>
  <c r="N3863" i="2"/>
  <c r="B3867" i="2"/>
  <c r="N3867" i="2"/>
  <c r="B3871" i="2"/>
  <c r="N3871" i="2"/>
  <c r="B3875" i="2"/>
  <c r="N3875" i="2"/>
  <c r="B3879" i="2"/>
  <c r="N3879" i="2"/>
  <c r="B3883" i="2"/>
  <c r="N3883" i="2"/>
  <c r="B3887" i="2"/>
  <c r="N3887" i="2"/>
  <c r="B3891" i="2"/>
  <c r="N3891" i="2"/>
  <c r="B3895" i="2"/>
  <c r="N3895" i="2"/>
  <c r="B3899" i="2"/>
  <c r="N3899" i="2"/>
  <c r="B3903" i="2"/>
  <c r="N3903" i="2"/>
  <c r="B3907" i="2"/>
  <c r="N3907" i="2"/>
  <c r="B3911" i="2"/>
  <c r="N3911" i="2"/>
  <c r="B3915" i="2"/>
  <c r="N3915" i="2"/>
  <c r="B3919" i="2"/>
  <c r="N3919" i="2"/>
  <c r="B3923" i="2"/>
  <c r="N3923" i="2"/>
  <c r="B3927" i="2"/>
  <c r="N3927" i="2"/>
  <c r="B3931" i="2"/>
  <c r="N3931" i="2"/>
  <c r="B3935" i="2"/>
  <c r="N3935" i="2"/>
  <c r="B3939" i="2"/>
  <c r="N3939" i="2"/>
  <c r="B3943" i="2"/>
  <c r="N3943" i="2"/>
  <c r="B3947" i="2"/>
  <c r="N3947" i="2"/>
  <c r="B3951" i="2"/>
  <c r="N3951" i="2"/>
  <c r="B3955" i="2"/>
  <c r="N3955" i="2"/>
  <c r="B3959" i="2"/>
  <c r="N3959" i="2"/>
  <c r="B3963" i="2"/>
  <c r="N3963" i="2"/>
  <c r="B3967" i="2"/>
  <c r="N3967" i="2"/>
  <c r="B3971" i="2"/>
  <c r="N3971" i="2"/>
  <c r="B3975" i="2"/>
  <c r="N3975" i="2"/>
  <c r="B3979" i="2"/>
  <c r="N3979" i="2"/>
  <c r="B3983" i="2"/>
  <c r="N3983" i="2"/>
  <c r="B3987" i="2"/>
  <c r="N3987" i="2"/>
  <c r="B3991" i="2"/>
  <c r="N3991" i="2"/>
  <c r="B3995" i="2"/>
  <c r="N3995" i="2"/>
  <c r="B3999" i="2"/>
  <c r="N3999" i="2"/>
  <c r="B4003" i="2"/>
  <c r="N4003" i="2"/>
  <c r="B4007" i="2"/>
  <c r="N4007" i="2"/>
  <c r="B4011" i="2"/>
  <c r="N4011" i="2"/>
  <c r="B4015" i="2"/>
  <c r="N4015" i="2"/>
  <c r="B4019" i="2"/>
  <c r="N4019" i="2"/>
  <c r="B4023" i="2"/>
  <c r="N4023" i="2"/>
  <c r="B4027" i="2"/>
  <c r="N4027" i="2"/>
  <c r="B4031" i="2"/>
  <c r="N4031" i="2"/>
  <c r="B4035" i="2"/>
  <c r="N4035" i="2"/>
  <c r="B4039" i="2"/>
  <c r="N4039" i="2"/>
  <c r="B4043" i="2"/>
  <c r="N4043" i="2"/>
  <c r="B4047" i="2"/>
  <c r="N4047" i="2"/>
  <c r="B4051" i="2"/>
  <c r="N4051" i="2"/>
  <c r="B4055" i="2"/>
  <c r="N4055" i="2"/>
  <c r="B4059" i="2"/>
  <c r="N4059" i="2"/>
  <c r="B4063" i="2"/>
  <c r="N4063" i="2"/>
  <c r="B4067" i="2"/>
  <c r="N4067" i="2"/>
  <c r="B4071" i="2"/>
  <c r="N4071" i="2"/>
  <c r="B4075" i="2"/>
  <c r="N4075" i="2"/>
  <c r="B4079" i="2"/>
  <c r="N4079" i="2"/>
  <c r="B4083" i="2"/>
  <c r="N4083" i="2"/>
  <c r="B4087" i="2"/>
  <c r="N4087" i="2"/>
  <c r="B4091" i="2"/>
  <c r="N4091" i="2"/>
  <c r="B4095" i="2"/>
  <c r="N4095" i="2"/>
  <c r="B4099" i="2"/>
  <c r="N4099" i="2"/>
  <c r="B4103" i="2"/>
  <c r="N4103" i="2"/>
  <c r="B4107" i="2"/>
  <c r="N4107" i="2"/>
  <c r="B4111" i="2"/>
  <c r="N4111" i="2"/>
  <c r="B4115" i="2"/>
  <c r="N4115" i="2"/>
  <c r="B4119" i="2"/>
  <c r="N4119" i="2"/>
  <c r="B4123" i="2"/>
  <c r="N4123" i="2"/>
  <c r="B4127" i="2"/>
  <c r="N4127" i="2"/>
  <c r="B4131" i="2"/>
  <c r="N4131" i="2"/>
  <c r="B4135" i="2"/>
  <c r="N4135" i="2"/>
  <c r="B4139" i="2"/>
  <c r="N4139" i="2"/>
  <c r="B4143" i="2"/>
  <c r="N4143" i="2"/>
  <c r="B4147" i="2"/>
  <c r="N4147" i="2"/>
  <c r="B4151" i="2"/>
  <c r="N4151" i="2"/>
  <c r="B4155" i="2"/>
  <c r="N4155" i="2"/>
  <c r="B4159" i="2"/>
  <c r="N4159" i="2"/>
  <c r="B4163" i="2"/>
  <c r="N4163" i="2"/>
  <c r="B4167" i="2"/>
  <c r="N4167" i="2"/>
  <c r="B4171" i="2"/>
  <c r="N4171" i="2"/>
  <c r="B4175" i="2"/>
  <c r="N4175" i="2"/>
  <c r="B4179" i="2"/>
  <c r="N4179" i="2"/>
  <c r="B4183" i="2"/>
  <c r="N4183" i="2"/>
  <c r="B4187" i="2"/>
  <c r="N4187" i="2"/>
  <c r="B4191" i="2"/>
  <c r="N4191" i="2"/>
  <c r="B4195" i="2"/>
  <c r="N4195" i="2"/>
  <c r="B4199" i="2"/>
  <c r="N4199" i="2"/>
  <c r="B4203" i="2"/>
  <c r="N4203" i="2"/>
  <c r="B4207" i="2"/>
  <c r="N4207" i="2"/>
  <c r="B4211" i="2"/>
  <c r="N4211" i="2"/>
  <c r="B4215" i="2"/>
  <c r="N4215" i="2"/>
  <c r="B4219" i="2"/>
  <c r="N4219" i="2"/>
  <c r="B4223" i="2"/>
  <c r="N4223" i="2"/>
  <c r="B4227" i="2"/>
  <c r="N4227" i="2"/>
  <c r="B4231" i="2"/>
  <c r="N4231" i="2"/>
  <c r="B4235" i="2"/>
  <c r="N4235" i="2"/>
  <c r="B4239" i="2"/>
  <c r="N4239" i="2"/>
  <c r="B4243" i="2"/>
  <c r="N4243" i="2"/>
  <c r="B4247" i="2"/>
  <c r="N4247" i="2"/>
  <c r="B4251" i="2"/>
  <c r="N4251" i="2"/>
  <c r="B4255" i="2"/>
  <c r="N4255" i="2"/>
  <c r="B4259" i="2"/>
  <c r="N4259" i="2"/>
  <c r="B4263" i="2"/>
  <c r="N4263" i="2"/>
  <c r="B4267" i="2"/>
  <c r="N4267" i="2"/>
  <c r="B4271" i="2"/>
  <c r="N4271" i="2"/>
  <c r="B4275" i="2"/>
  <c r="N4275" i="2"/>
  <c r="B4279" i="2"/>
  <c r="N4279" i="2"/>
  <c r="B4283" i="2"/>
  <c r="N4283" i="2"/>
  <c r="B4287" i="2"/>
  <c r="N4287" i="2"/>
  <c r="B4291" i="2"/>
  <c r="N4291" i="2"/>
  <c r="B4295" i="2"/>
  <c r="N4295" i="2"/>
  <c r="B4299" i="2"/>
  <c r="N4299" i="2"/>
  <c r="B4303" i="2"/>
  <c r="N4303" i="2"/>
  <c r="B4307" i="2"/>
  <c r="N4307" i="2"/>
  <c r="B4311" i="2"/>
  <c r="N4311" i="2"/>
  <c r="B4315" i="2"/>
  <c r="N4315" i="2"/>
  <c r="B4319" i="2"/>
  <c r="N4319" i="2"/>
  <c r="B4323" i="2"/>
  <c r="N4323" i="2"/>
  <c r="B4327" i="2"/>
  <c r="N4327" i="2"/>
  <c r="B4331" i="2"/>
  <c r="N4331" i="2"/>
  <c r="B4335" i="2"/>
  <c r="N4335" i="2"/>
  <c r="B4339" i="2"/>
  <c r="N4339" i="2"/>
  <c r="B4343" i="2"/>
  <c r="N4343" i="2"/>
  <c r="B4347" i="2"/>
  <c r="N4347" i="2"/>
  <c r="B4351" i="2"/>
  <c r="N4351" i="2"/>
  <c r="B4355" i="2"/>
  <c r="N4355" i="2"/>
  <c r="B4359" i="2"/>
  <c r="N4359" i="2"/>
  <c r="B4363" i="2"/>
  <c r="N4363" i="2"/>
  <c r="B4367" i="2"/>
  <c r="N4367" i="2"/>
  <c r="B4371" i="2"/>
  <c r="N4371" i="2"/>
  <c r="B4375" i="2"/>
  <c r="N4375" i="2"/>
  <c r="B4379" i="2"/>
  <c r="N4379" i="2"/>
  <c r="B4383" i="2"/>
  <c r="N4383" i="2"/>
  <c r="B4387" i="2"/>
  <c r="N4387" i="2"/>
  <c r="B4391" i="2"/>
  <c r="N4391" i="2"/>
  <c r="B4395" i="2"/>
  <c r="N4395" i="2"/>
  <c r="B4399" i="2"/>
  <c r="N4399" i="2"/>
  <c r="B4403" i="2"/>
  <c r="N4403" i="2"/>
  <c r="B4407" i="2"/>
  <c r="N4407" i="2"/>
  <c r="B4411" i="2"/>
  <c r="N4411" i="2"/>
  <c r="B4415" i="2"/>
  <c r="N4415" i="2"/>
  <c r="B4419" i="2"/>
  <c r="N4419" i="2"/>
  <c r="B4423" i="2"/>
  <c r="N4423" i="2"/>
  <c r="B4427" i="2"/>
  <c r="N4427" i="2"/>
  <c r="B4431" i="2"/>
  <c r="N4431" i="2"/>
  <c r="B4435" i="2"/>
  <c r="N4435" i="2"/>
  <c r="B4439" i="2"/>
  <c r="N4439" i="2"/>
  <c r="B4443" i="2"/>
  <c r="N4443" i="2"/>
  <c r="B4447" i="2"/>
  <c r="N4447" i="2"/>
  <c r="B4451" i="2"/>
  <c r="N4451" i="2"/>
  <c r="B4455" i="2"/>
  <c r="N4455" i="2"/>
  <c r="B4459" i="2"/>
  <c r="N4459" i="2"/>
  <c r="B4463" i="2"/>
  <c r="N4463" i="2"/>
  <c r="B4467" i="2"/>
  <c r="N4467" i="2"/>
  <c r="B4471" i="2"/>
  <c r="N4471" i="2"/>
  <c r="B4475" i="2"/>
  <c r="N4475" i="2"/>
  <c r="B4479" i="2"/>
  <c r="N4479" i="2"/>
  <c r="B4483" i="2"/>
  <c r="N4483" i="2"/>
  <c r="B4487" i="2"/>
  <c r="N4487" i="2"/>
  <c r="B4491" i="2"/>
  <c r="N4491" i="2"/>
  <c r="B4495" i="2"/>
  <c r="N4495" i="2"/>
  <c r="B4499" i="2"/>
  <c r="N4499" i="2"/>
  <c r="B4503" i="2"/>
  <c r="N4503" i="2"/>
  <c r="B4507" i="2"/>
  <c r="N4507" i="2"/>
  <c r="B4511" i="2"/>
  <c r="N4511" i="2"/>
  <c r="B4515" i="2"/>
  <c r="N4515" i="2"/>
  <c r="B4519" i="2"/>
  <c r="N4519" i="2"/>
  <c r="B4523" i="2"/>
  <c r="N4523" i="2"/>
  <c r="B4527" i="2"/>
  <c r="N4527" i="2"/>
  <c r="B4531" i="2"/>
  <c r="N4531" i="2"/>
  <c r="B4535" i="2"/>
  <c r="N4535" i="2"/>
  <c r="B4539" i="2"/>
  <c r="N4539" i="2"/>
  <c r="B4543" i="2"/>
  <c r="N4543" i="2"/>
  <c r="B4547" i="2"/>
  <c r="N4547" i="2"/>
  <c r="B4551" i="2"/>
  <c r="N4551" i="2"/>
  <c r="B4555" i="2"/>
  <c r="N4555" i="2"/>
  <c r="B4559" i="2"/>
  <c r="N4559" i="2"/>
  <c r="B4563" i="2"/>
  <c r="N4563" i="2"/>
  <c r="B4567" i="2"/>
  <c r="N4567" i="2"/>
  <c r="B4571" i="2"/>
  <c r="N4571" i="2"/>
  <c r="B4575" i="2"/>
  <c r="N4575" i="2"/>
  <c r="B4579" i="2"/>
  <c r="N4579" i="2"/>
  <c r="B4583" i="2"/>
  <c r="N4583" i="2"/>
  <c r="B4587" i="2"/>
  <c r="N4587" i="2"/>
  <c r="B4591" i="2"/>
  <c r="N4591" i="2"/>
  <c r="B4595" i="2"/>
  <c r="N4595" i="2"/>
  <c r="B4599" i="2"/>
  <c r="N4599" i="2"/>
  <c r="B4603" i="2"/>
  <c r="N4603" i="2"/>
  <c r="B4607" i="2"/>
  <c r="N4607" i="2"/>
  <c r="B4611" i="2"/>
  <c r="N4611" i="2"/>
  <c r="B4615" i="2"/>
  <c r="N4615" i="2"/>
  <c r="B4619" i="2"/>
  <c r="N4619" i="2"/>
  <c r="B4623" i="2"/>
  <c r="N4623" i="2"/>
  <c r="B4627" i="2"/>
  <c r="N4627" i="2"/>
  <c r="B4631" i="2"/>
  <c r="N4631" i="2"/>
  <c r="B4635" i="2"/>
  <c r="N4635" i="2"/>
  <c r="B4639" i="2"/>
  <c r="N4639" i="2"/>
  <c r="B4643" i="2"/>
  <c r="N4643" i="2"/>
  <c r="B4647" i="2"/>
  <c r="N4647" i="2"/>
  <c r="B4651" i="2"/>
  <c r="N4651" i="2"/>
  <c r="B4655" i="2"/>
  <c r="N4655" i="2"/>
  <c r="B4659" i="2"/>
  <c r="N4659" i="2"/>
  <c r="B4663" i="2"/>
  <c r="N4663" i="2"/>
  <c r="B4667" i="2"/>
  <c r="N4667" i="2"/>
  <c r="B4671" i="2"/>
  <c r="N4671" i="2"/>
  <c r="B4675" i="2"/>
  <c r="N4675" i="2"/>
  <c r="B4679" i="2"/>
  <c r="N4679" i="2"/>
  <c r="B4683" i="2"/>
  <c r="N4683" i="2"/>
  <c r="B4687" i="2"/>
  <c r="N4687" i="2"/>
  <c r="B4691" i="2"/>
  <c r="N4691" i="2"/>
  <c r="B4695" i="2"/>
  <c r="N4695" i="2"/>
  <c r="B4699" i="2"/>
  <c r="N4699" i="2"/>
  <c r="B4703" i="2"/>
  <c r="N4703" i="2"/>
  <c r="B4707" i="2"/>
  <c r="N4707" i="2"/>
  <c r="B4711" i="2"/>
  <c r="N4711" i="2"/>
  <c r="B4715" i="2"/>
  <c r="N4715" i="2"/>
  <c r="B4719" i="2"/>
  <c r="N4719" i="2"/>
  <c r="B4723" i="2"/>
  <c r="N4723" i="2"/>
  <c r="B4727" i="2"/>
  <c r="N4727" i="2"/>
  <c r="B4731" i="2"/>
  <c r="N4731" i="2"/>
  <c r="B4735" i="2"/>
  <c r="N4735" i="2"/>
  <c r="B4739" i="2"/>
  <c r="N4739" i="2"/>
  <c r="B4743" i="2"/>
  <c r="N4743" i="2"/>
  <c r="B4747" i="2"/>
  <c r="N4747" i="2"/>
  <c r="B4751" i="2"/>
  <c r="N4751" i="2"/>
  <c r="B4755" i="2"/>
  <c r="N4755" i="2"/>
  <c r="B4759" i="2"/>
  <c r="N4759" i="2"/>
  <c r="B4763" i="2"/>
  <c r="N4763" i="2"/>
  <c r="B4767" i="2"/>
  <c r="N4767" i="2"/>
  <c r="B4771" i="2"/>
  <c r="N4771" i="2"/>
  <c r="B4775" i="2"/>
  <c r="N4775" i="2"/>
  <c r="B4779" i="2"/>
  <c r="N4779" i="2"/>
  <c r="B4783" i="2"/>
  <c r="N4783" i="2"/>
  <c r="B4787" i="2"/>
  <c r="N4787" i="2"/>
  <c r="B4791" i="2"/>
  <c r="N4791" i="2"/>
  <c r="B4795" i="2"/>
  <c r="N4795" i="2"/>
  <c r="B4799" i="2"/>
  <c r="N4799" i="2"/>
  <c r="B4803" i="2"/>
  <c r="N4803" i="2"/>
  <c r="B4807" i="2"/>
  <c r="N4807" i="2"/>
  <c r="B4811" i="2"/>
  <c r="N4811" i="2"/>
  <c r="B4815" i="2"/>
  <c r="N4815" i="2"/>
  <c r="B4819" i="2"/>
  <c r="N4819" i="2"/>
  <c r="B4823" i="2"/>
  <c r="N4823" i="2"/>
  <c r="B4827" i="2"/>
  <c r="N4827" i="2"/>
  <c r="B4831" i="2"/>
  <c r="N4831" i="2"/>
  <c r="B4835" i="2"/>
  <c r="N4835" i="2"/>
  <c r="B4839" i="2"/>
  <c r="N4839" i="2"/>
  <c r="B4843" i="2"/>
  <c r="N4843" i="2"/>
  <c r="B4847" i="2"/>
  <c r="N4847" i="2"/>
  <c r="B4851" i="2"/>
  <c r="N4851" i="2"/>
  <c r="B4855" i="2"/>
  <c r="N4855" i="2"/>
  <c r="B4859" i="2"/>
  <c r="N4859" i="2"/>
  <c r="B4863" i="2"/>
  <c r="N4863" i="2"/>
  <c r="B4867" i="2"/>
  <c r="N4867" i="2"/>
  <c r="B4871" i="2"/>
  <c r="N4871" i="2"/>
  <c r="B4875" i="2"/>
  <c r="N4875" i="2"/>
  <c r="B4879" i="2"/>
  <c r="N4879" i="2"/>
  <c r="B4883" i="2"/>
  <c r="N4883" i="2"/>
  <c r="B4887" i="2"/>
  <c r="N4887" i="2"/>
  <c r="B4891" i="2"/>
  <c r="N4891" i="2"/>
  <c r="B4895" i="2"/>
  <c r="N4895" i="2"/>
  <c r="B4899" i="2"/>
  <c r="N4899" i="2"/>
  <c r="B4903" i="2"/>
  <c r="N4903" i="2"/>
  <c r="B4907" i="2"/>
  <c r="N4907" i="2"/>
  <c r="B4911" i="2"/>
  <c r="N4911" i="2"/>
  <c r="B4915" i="2"/>
  <c r="N4915" i="2"/>
  <c r="B4919" i="2"/>
  <c r="N4919" i="2"/>
  <c r="B4923" i="2"/>
  <c r="N4923" i="2"/>
  <c r="B4927" i="2"/>
  <c r="N4927" i="2"/>
  <c r="B4931" i="2"/>
  <c r="N4931" i="2"/>
  <c r="B4935" i="2"/>
  <c r="N4935" i="2"/>
  <c r="B4939" i="2"/>
  <c r="N4939" i="2"/>
  <c r="B4943" i="2"/>
  <c r="N4943" i="2"/>
  <c r="B4947" i="2"/>
  <c r="N4947" i="2"/>
  <c r="B4951" i="2"/>
  <c r="N4951" i="2"/>
  <c r="B4955" i="2"/>
  <c r="N4955" i="2"/>
  <c r="B4959" i="2"/>
  <c r="N4959" i="2"/>
  <c r="B4963" i="2"/>
  <c r="N4963" i="2"/>
  <c r="B4967" i="2"/>
  <c r="N4967" i="2"/>
  <c r="B4971" i="2"/>
  <c r="N4971" i="2"/>
  <c r="B4975" i="2"/>
  <c r="N4975" i="2"/>
  <c r="B4979" i="2"/>
  <c r="N4979" i="2"/>
  <c r="B4983" i="2"/>
  <c r="N4983" i="2"/>
  <c r="B4987" i="2"/>
  <c r="N4987" i="2"/>
  <c r="B4991" i="2"/>
  <c r="N4991" i="2"/>
  <c r="B4995" i="2"/>
  <c r="N4995" i="2"/>
  <c r="B4999" i="2"/>
  <c r="N4999" i="2"/>
  <c r="B5003" i="2"/>
  <c r="N5003" i="2"/>
  <c r="B5007" i="2"/>
  <c r="N5007" i="2"/>
  <c r="B5011" i="2"/>
  <c r="N5011" i="2"/>
  <c r="B5015" i="2"/>
  <c r="N5015" i="2"/>
  <c r="B5019" i="2"/>
  <c r="N5019" i="2"/>
  <c r="B5023" i="2"/>
  <c r="N5023" i="2"/>
  <c r="B5027" i="2"/>
  <c r="N5027" i="2"/>
  <c r="B5031" i="2"/>
  <c r="N5031" i="2"/>
  <c r="B5035" i="2"/>
  <c r="N5035" i="2"/>
  <c r="B5039" i="2"/>
  <c r="N5039" i="2"/>
  <c r="B5043" i="2"/>
  <c r="N5043" i="2"/>
  <c r="B5047" i="2"/>
  <c r="N5047" i="2"/>
  <c r="B5051" i="2"/>
  <c r="N5051" i="2"/>
  <c r="B5055" i="2"/>
  <c r="N5055" i="2"/>
  <c r="B5059" i="2"/>
  <c r="N5059" i="2"/>
  <c r="B5063" i="2"/>
  <c r="N5063" i="2"/>
  <c r="B5067" i="2"/>
  <c r="N5067" i="2"/>
  <c r="B5071" i="2"/>
  <c r="N5071" i="2"/>
  <c r="B5075" i="2"/>
  <c r="N5075" i="2"/>
  <c r="B5079" i="2"/>
  <c r="N5079" i="2"/>
  <c r="B5083" i="2"/>
  <c r="N5083" i="2"/>
  <c r="B5087" i="2"/>
  <c r="N5087" i="2"/>
  <c r="B5091" i="2"/>
  <c r="N5091" i="2"/>
  <c r="B5095" i="2"/>
  <c r="N5095" i="2"/>
  <c r="B5099" i="2"/>
  <c r="N5099" i="2"/>
  <c r="B5103" i="2"/>
  <c r="N5103" i="2"/>
  <c r="B5107" i="2"/>
  <c r="N5107" i="2"/>
  <c r="B5111" i="2"/>
  <c r="N5111" i="2"/>
  <c r="B5115" i="2"/>
  <c r="N5115" i="2"/>
  <c r="B5119" i="2"/>
  <c r="N5119" i="2"/>
  <c r="B5123" i="2"/>
  <c r="N5123" i="2"/>
  <c r="B5127" i="2"/>
  <c r="N5127" i="2"/>
  <c r="B5131" i="2"/>
  <c r="N5131" i="2"/>
  <c r="B5135" i="2"/>
  <c r="N5135" i="2"/>
  <c r="B5139" i="2"/>
  <c r="N5139" i="2"/>
  <c r="B5143" i="2"/>
  <c r="N5143" i="2"/>
  <c r="B5147" i="2"/>
  <c r="N5147" i="2"/>
  <c r="B5151" i="2"/>
  <c r="N5151" i="2"/>
  <c r="B5155" i="2"/>
  <c r="N5155" i="2"/>
  <c r="B5159" i="2"/>
  <c r="N5159" i="2"/>
  <c r="B5163" i="2"/>
  <c r="N5163" i="2"/>
  <c r="B5167" i="2"/>
  <c r="N5167" i="2"/>
  <c r="B5171" i="2"/>
  <c r="N5171" i="2"/>
  <c r="B5175" i="2"/>
  <c r="N5175" i="2"/>
  <c r="B5179" i="2"/>
  <c r="N5179" i="2"/>
  <c r="B5183" i="2"/>
  <c r="N5183" i="2"/>
  <c r="B5187" i="2"/>
  <c r="N5187" i="2"/>
  <c r="B5191" i="2"/>
  <c r="N5191" i="2"/>
  <c r="B5195" i="2"/>
  <c r="N5195" i="2"/>
  <c r="B5199" i="2"/>
  <c r="N5199" i="2"/>
  <c r="B5203" i="2"/>
  <c r="N5203" i="2"/>
  <c r="B5207" i="2"/>
  <c r="N5207" i="2"/>
  <c r="B5211" i="2"/>
  <c r="N5211" i="2"/>
  <c r="B5215" i="2"/>
  <c r="N5215" i="2"/>
  <c r="B5219" i="2"/>
  <c r="N5219" i="2"/>
  <c r="B5223" i="2"/>
  <c r="N5223" i="2"/>
  <c r="B5227" i="2"/>
  <c r="N5227" i="2"/>
  <c r="B5231" i="2"/>
  <c r="N5231" i="2"/>
  <c r="B5235" i="2"/>
  <c r="N5235" i="2"/>
  <c r="B5239" i="2"/>
  <c r="N5239" i="2"/>
  <c r="B5243" i="2"/>
  <c r="N5243" i="2"/>
  <c r="B5247" i="2"/>
  <c r="N5247" i="2"/>
  <c r="B5251" i="2"/>
  <c r="N5251" i="2"/>
  <c r="B5255" i="2"/>
  <c r="N5255" i="2"/>
  <c r="B5259" i="2"/>
  <c r="N5259" i="2"/>
  <c r="B5263" i="2"/>
  <c r="N5263" i="2"/>
  <c r="B5267" i="2"/>
  <c r="N5267" i="2"/>
  <c r="B5271" i="2"/>
  <c r="N5271" i="2"/>
  <c r="B5275" i="2"/>
  <c r="N5275" i="2"/>
  <c r="B5279" i="2"/>
  <c r="N5279" i="2"/>
  <c r="B5283" i="2"/>
  <c r="N5283" i="2"/>
  <c r="B5287" i="2"/>
  <c r="N5287" i="2"/>
  <c r="B5291" i="2"/>
  <c r="N5291" i="2"/>
  <c r="B5295" i="2"/>
  <c r="N5295" i="2"/>
  <c r="B5299" i="2"/>
  <c r="N5299" i="2"/>
  <c r="B5303" i="2"/>
  <c r="N5303" i="2"/>
  <c r="B5307" i="2"/>
  <c r="N5307" i="2"/>
  <c r="B5311" i="2"/>
  <c r="N5311" i="2"/>
  <c r="I493" i="2"/>
  <c r="B5315" i="2"/>
  <c r="N5315" i="2"/>
  <c r="B5319" i="2"/>
  <c r="N5319" i="2"/>
  <c r="B5323" i="2"/>
  <c r="N5323" i="2"/>
  <c r="B5327" i="2"/>
  <c r="N5327" i="2"/>
  <c r="B5331" i="2"/>
  <c r="N5331" i="2"/>
  <c r="B5335" i="2"/>
  <c r="N5335" i="2"/>
  <c r="B5339" i="2"/>
  <c r="N5339" i="2"/>
  <c r="B5343" i="2"/>
  <c r="N5343" i="2"/>
  <c r="B5347" i="2"/>
  <c r="N5347" i="2"/>
  <c r="B5351" i="2"/>
  <c r="N5351" i="2"/>
  <c r="B5355" i="2"/>
  <c r="N5355" i="2"/>
  <c r="B5359" i="2"/>
  <c r="N5359" i="2"/>
  <c r="B5363" i="2"/>
  <c r="N5363" i="2"/>
  <c r="B5367" i="2"/>
  <c r="N5367" i="2"/>
  <c r="B5371" i="2"/>
  <c r="N5371" i="2"/>
  <c r="B5375" i="2"/>
  <c r="N5375" i="2"/>
  <c r="B5379" i="2"/>
  <c r="N5379" i="2"/>
  <c r="B5383" i="2"/>
  <c r="N5383" i="2"/>
  <c r="B5387" i="2"/>
  <c r="N5387" i="2"/>
  <c r="B5391" i="2"/>
  <c r="N5391" i="2"/>
  <c r="B5395" i="2"/>
  <c r="N5395" i="2"/>
  <c r="B5399" i="2"/>
  <c r="N5399" i="2"/>
  <c r="B5403" i="2"/>
  <c r="N5403" i="2"/>
  <c r="B5407" i="2"/>
  <c r="N5407" i="2"/>
  <c r="B5411" i="2"/>
  <c r="N5411" i="2"/>
  <c r="B5415" i="2"/>
  <c r="N5415" i="2"/>
  <c r="B5419" i="2"/>
  <c r="N5419" i="2"/>
  <c r="B5423" i="2"/>
  <c r="N5423" i="2"/>
  <c r="B5427" i="2"/>
  <c r="N5427" i="2"/>
  <c r="B5431" i="2"/>
  <c r="N5431" i="2"/>
  <c r="B5435" i="2"/>
  <c r="N5435" i="2"/>
  <c r="B5439" i="2"/>
  <c r="N5439" i="2"/>
  <c r="B5443" i="2"/>
  <c r="N5443" i="2"/>
  <c r="B5447" i="2"/>
  <c r="N5447" i="2"/>
  <c r="B5451" i="2"/>
  <c r="N5451" i="2"/>
  <c r="B5455" i="2"/>
  <c r="N5455" i="2"/>
  <c r="B5459" i="2"/>
  <c r="N5459" i="2"/>
  <c r="B5463" i="2"/>
  <c r="N5463" i="2"/>
  <c r="B5467" i="2"/>
  <c r="N5467" i="2"/>
  <c r="B5471" i="2"/>
  <c r="N5471" i="2"/>
  <c r="B5475" i="2"/>
  <c r="N5475" i="2"/>
  <c r="B5479" i="2"/>
  <c r="N5479" i="2"/>
  <c r="B5483" i="2"/>
  <c r="N5483" i="2"/>
  <c r="B5487" i="2"/>
  <c r="N5487" i="2"/>
  <c r="B5491" i="2"/>
  <c r="N5491" i="2"/>
  <c r="B5495" i="2"/>
  <c r="N5495" i="2"/>
  <c r="B5499" i="2"/>
  <c r="N5499" i="2"/>
  <c r="B5503" i="2"/>
  <c r="N5503" i="2"/>
  <c r="B5507" i="2"/>
  <c r="N5507" i="2"/>
  <c r="B5511" i="2"/>
  <c r="N5511" i="2"/>
  <c r="B5515" i="2"/>
  <c r="N5515" i="2"/>
  <c r="B5519" i="2"/>
  <c r="N5519" i="2"/>
  <c r="B5523" i="2"/>
  <c r="N5523" i="2"/>
  <c r="B5527" i="2"/>
  <c r="N5527" i="2"/>
  <c r="B5531" i="2"/>
  <c r="N5531" i="2"/>
  <c r="B5535" i="2"/>
  <c r="N5535" i="2"/>
  <c r="B5539" i="2"/>
  <c r="N5539" i="2"/>
  <c r="B5543" i="2"/>
  <c r="N5543" i="2"/>
  <c r="B5547" i="2"/>
  <c r="N5547" i="2"/>
  <c r="B5551" i="2"/>
  <c r="N5551" i="2"/>
  <c r="B5555" i="2"/>
  <c r="N5555" i="2"/>
  <c r="B5559" i="2"/>
  <c r="N5559" i="2"/>
  <c r="B5563" i="2"/>
  <c r="N5563" i="2"/>
  <c r="B5567" i="2"/>
  <c r="N5567" i="2"/>
  <c r="B5571" i="2"/>
  <c r="N5571" i="2"/>
  <c r="B5575" i="2"/>
  <c r="N5575" i="2"/>
  <c r="B5579" i="2"/>
  <c r="N5579" i="2"/>
  <c r="B5583" i="2"/>
  <c r="N5583" i="2"/>
  <c r="B5587" i="2"/>
  <c r="N5587" i="2"/>
  <c r="B5591" i="2"/>
  <c r="N5591" i="2"/>
  <c r="B5595" i="2"/>
  <c r="N5595" i="2"/>
  <c r="B5599" i="2"/>
  <c r="N5599" i="2"/>
  <c r="B5603" i="2"/>
  <c r="N5603" i="2"/>
  <c r="B5607" i="2"/>
  <c r="N5607" i="2"/>
  <c r="B5611" i="2"/>
  <c r="N5611" i="2"/>
  <c r="B5615" i="2"/>
  <c r="N5615" i="2"/>
  <c r="B5619" i="2"/>
  <c r="N5619" i="2"/>
  <c r="B5623" i="2"/>
  <c r="N5623" i="2"/>
  <c r="B5627" i="2"/>
  <c r="N5627" i="2"/>
  <c r="B5631" i="2"/>
  <c r="N5631" i="2"/>
  <c r="B5635" i="2"/>
  <c r="N5635" i="2"/>
  <c r="B5639" i="2"/>
  <c r="N5639" i="2"/>
  <c r="B5643" i="2"/>
  <c r="N5643" i="2"/>
  <c r="B5647" i="2"/>
  <c r="N5647" i="2"/>
  <c r="B5651" i="2"/>
  <c r="N5651" i="2"/>
  <c r="B5655" i="2"/>
  <c r="N5655" i="2"/>
  <c r="B5659" i="2"/>
  <c r="N5659" i="2"/>
  <c r="B5663" i="2"/>
  <c r="N5663" i="2"/>
  <c r="B5667" i="2"/>
  <c r="N5667" i="2"/>
  <c r="B5671" i="2"/>
  <c r="N5671" i="2"/>
  <c r="B5675" i="2"/>
  <c r="N5675" i="2"/>
  <c r="B5679" i="2"/>
  <c r="N5679" i="2"/>
  <c r="B5683" i="2"/>
  <c r="N5683" i="2"/>
  <c r="B5687" i="2"/>
  <c r="N5687" i="2"/>
  <c r="B5691" i="2"/>
  <c r="N5691" i="2"/>
  <c r="B5695" i="2"/>
  <c r="N5695" i="2"/>
  <c r="B5699" i="2"/>
  <c r="N5699" i="2"/>
  <c r="B5703" i="2"/>
  <c r="N5703" i="2"/>
  <c r="B5707" i="2"/>
  <c r="N5707" i="2"/>
  <c r="B5711" i="2"/>
  <c r="N5711" i="2"/>
  <c r="B5715" i="2"/>
  <c r="N5715" i="2"/>
  <c r="B5719" i="2"/>
  <c r="N5719" i="2"/>
  <c r="B5723" i="2"/>
  <c r="N5723" i="2"/>
  <c r="B5727" i="2"/>
  <c r="N5727" i="2"/>
  <c r="B5731" i="2"/>
  <c r="N5731" i="2"/>
  <c r="B5735" i="2"/>
  <c r="N5735" i="2"/>
  <c r="B5739" i="2"/>
  <c r="N5739" i="2"/>
  <c r="B5743" i="2"/>
  <c r="N5743" i="2"/>
  <c r="B5747" i="2"/>
  <c r="N5747" i="2"/>
  <c r="B5751" i="2"/>
  <c r="N5751" i="2"/>
  <c r="B5755" i="2"/>
  <c r="N5755" i="2"/>
  <c r="B5759" i="2"/>
  <c r="N5759" i="2"/>
  <c r="B5763" i="2"/>
  <c r="N5763" i="2"/>
  <c r="B5767" i="2"/>
  <c r="N5767" i="2"/>
  <c r="B5771" i="2"/>
  <c r="N5771" i="2"/>
  <c r="B5775" i="2"/>
  <c r="N5775" i="2"/>
  <c r="B5779" i="2"/>
  <c r="N5779" i="2"/>
  <c r="B5783" i="2"/>
  <c r="N5783" i="2"/>
  <c r="B5787" i="2"/>
  <c r="N5787" i="2"/>
  <c r="B5791" i="2"/>
  <c r="N5791" i="2"/>
  <c r="B5795" i="2"/>
  <c r="N5795" i="2"/>
  <c r="B5799" i="2"/>
  <c r="N5799" i="2"/>
  <c r="B5803" i="2"/>
  <c r="N5803" i="2"/>
  <c r="B5807" i="2"/>
  <c r="N5807" i="2"/>
  <c r="B5811" i="2"/>
  <c r="N5811" i="2"/>
  <c r="B5815" i="2"/>
  <c r="N5815" i="2"/>
  <c r="B5819" i="2"/>
  <c r="N5819" i="2"/>
  <c r="B5823" i="2"/>
  <c r="N5823" i="2"/>
  <c r="B5827" i="2"/>
  <c r="N5827" i="2"/>
  <c r="B5831" i="2"/>
  <c r="N5831" i="2"/>
  <c r="B5835" i="2"/>
  <c r="N5835" i="2"/>
  <c r="B5839" i="2"/>
  <c r="N5839" i="2"/>
  <c r="B5843" i="2"/>
  <c r="N5843" i="2"/>
  <c r="B5847" i="2"/>
  <c r="N5847" i="2"/>
  <c r="B5851" i="2"/>
  <c r="N5851" i="2"/>
  <c r="B5855" i="2"/>
  <c r="N5855" i="2"/>
  <c r="B5859" i="2"/>
  <c r="N5859" i="2"/>
  <c r="B5863" i="2"/>
  <c r="N5863" i="2"/>
  <c r="B5867" i="2"/>
  <c r="N5867" i="2"/>
  <c r="B5871" i="2"/>
  <c r="N5871" i="2"/>
  <c r="B5875" i="2"/>
  <c r="N5875" i="2"/>
  <c r="B5879" i="2"/>
  <c r="N5879" i="2"/>
  <c r="B5883" i="2"/>
  <c r="N5883" i="2"/>
  <c r="B5887" i="2"/>
  <c r="N5887" i="2"/>
  <c r="B5891" i="2"/>
  <c r="N5891" i="2"/>
  <c r="B5895" i="2"/>
  <c r="N5895" i="2"/>
  <c r="B5899" i="2"/>
  <c r="N5899" i="2"/>
  <c r="B5903" i="2"/>
  <c r="N5903" i="2"/>
  <c r="B5907" i="2"/>
  <c r="N5907" i="2"/>
  <c r="B5911" i="2"/>
  <c r="N5911" i="2"/>
  <c r="B5915" i="2"/>
  <c r="N5915" i="2"/>
  <c r="B5919" i="2"/>
  <c r="N5919" i="2"/>
  <c r="B5923" i="2"/>
  <c r="N5923" i="2"/>
  <c r="B5927" i="2"/>
  <c r="N5927" i="2"/>
  <c r="B5931" i="2"/>
  <c r="N5931" i="2"/>
  <c r="B5935" i="2"/>
  <c r="N5935" i="2"/>
  <c r="B5939" i="2"/>
  <c r="N5939" i="2"/>
  <c r="B5943" i="2"/>
  <c r="N5943" i="2"/>
  <c r="B5947" i="2"/>
  <c r="N5947" i="2"/>
  <c r="B5951" i="2"/>
  <c r="N5951" i="2"/>
  <c r="B5955" i="2"/>
  <c r="N5955" i="2"/>
  <c r="B5959" i="2"/>
  <c r="N5959" i="2"/>
  <c r="B5963" i="2"/>
  <c r="N5963" i="2"/>
  <c r="B5967" i="2"/>
  <c r="N5967" i="2"/>
  <c r="B5971" i="2"/>
  <c r="N5971" i="2"/>
  <c r="B5975" i="2"/>
  <c r="N5975" i="2"/>
  <c r="B5979" i="2"/>
  <c r="N5979" i="2"/>
  <c r="B5983" i="2"/>
  <c r="N5983" i="2"/>
  <c r="B5987" i="2"/>
  <c r="N5987" i="2"/>
  <c r="B5991" i="2"/>
  <c r="N5991" i="2"/>
  <c r="B5995" i="2"/>
  <c r="N5995" i="2"/>
  <c r="B5999" i="2"/>
  <c r="N5999" i="2"/>
  <c r="B6003" i="2"/>
  <c r="N6003" i="2"/>
  <c r="B6007" i="2"/>
  <c r="N6007" i="2"/>
  <c r="B6011" i="2"/>
  <c r="N6011" i="2"/>
  <c r="B6015" i="2"/>
  <c r="N6015" i="2"/>
  <c r="B6019" i="2"/>
  <c r="N6019" i="2"/>
  <c r="B6023" i="2"/>
  <c r="N6023" i="2"/>
  <c r="B6027" i="2"/>
  <c r="N6027" i="2"/>
  <c r="B6031" i="2"/>
  <c r="N6031" i="2"/>
  <c r="B6035" i="2"/>
  <c r="N6035" i="2"/>
  <c r="B6039" i="2"/>
  <c r="N6039" i="2"/>
  <c r="B6043" i="2"/>
  <c r="N6043" i="2"/>
  <c r="B6047" i="2"/>
  <c r="N6047" i="2"/>
  <c r="B6051" i="2"/>
  <c r="N6051" i="2"/>
  <c r="B6055" i="2"/>
  <c r="N6055" i="2"/>
  <c r="B6059" i="2"/>
  <c r="N6059" i="2"/>
  <c r="B6063" i="2"/>
  <c r="N6063" i="2"/>
  <c r="B6067" i="2"/>
  <c r="N6067" i="2"/>
  <c r="B6071" i="2"/>
  <c r="N6071" i="2"/>
  <c r="B6075" i="2"/>
  <c r="N6075" i="2"/>
  <c r="B6079" i="2"/>
  <c r="N6079" i="2"/>
  <c r="B6083" i="2"/>
  <c r="N6083" i="2"/>
  <c r="B6087" i="2"/>
  <c r="N6087" i="2"/>
  <c r="B6091" i="2"/>
  <c r="N6091" i="2"/>
  <c r="B6095" i="2"/>
  <c r="N6095" i="2"/>
  <c r="B6099" i="2"/>
  <c r="N6099" i="2"/>
  <c r="B6103" i="2"/>
  <c r="N6103" i="2"/>
  <c r="B6107" i="2"/>
  <c r="N6107" i="2"/>
  <c r="B6111" i="2"/>
  <c r="N6111" i="2"/>
  <c r="B6115" i="2"/>
  <c r="N6115" i="2"/>
  <c r="B6119" i="2"/>
  <c r="N6119" i="2"/>
  <c r="B6123" i="2"/>
  <c r="N6123" i="2"/>
  <c r="B6127" i="2"/>
  <c r="N6127" i="2"/>
  <c r="B6131" i="2"/>
  <c r="N6131" i="2"/>
  <c r="B6135" i="2"/>
  <c r="N6135" i="2"/>
  <c r="B6139" i="2"/>
  <c r="N6139" i="2"/>
  <c r="B6143" i="2"/>
  <c r="N6143" i="2"/>
  <c r="B6147" i="2"/>
  <c r="N6147" i="2"/>
  <c r="B6151" i="2"/>
  <c r="N6151" i="2"/>
  <c r="B6155" i="2"/>
  <c r="N6155" i="2"/>
  <c r="B6159" i="2"/>
  <c r="N6159" i="2"/>
  <c r="B6163" i="2"/>
  <c r="N6163" i="2"/>
  <c r="B6167" i="2"/>
  <c r="N6167" i="2"/>
  <c r="B6171" i="2"/>
  <c r="N6171" i="2"/>
  <c r="B6175" i="2"/>
  <c r="N6175" i="2"/>
  <c r="B6179" i="2"/>
  <c r="N6179" i="2"/>
  <c r="B6183" i="2"/>
  <c r="N6183" i="2"/>
  <c r="B6187" i="2"/>
  <c r="N6187" i="2"/>
  <c r="B6191" i="2"/>
  <c r="N6191" i="2"/>
  <c r="B6195" i="2"/>
  <c r="N6195" i="2"/>
  <c r="B6199" i="2"/>
  <c r="N6199" i="2"/>
  <c r="B6203" i="2"/>
  <c r="N6203" i="2"/>
  <c r="B6207" i="2"/>
  <c r="N6207" i="2"/>
  <c r="B6211" i="2"/>
  <c r="N6211" i="2"/>
  <c r="B6215" i="2"/>
  <c r="N6215" i="2"/>
  <c r="B6219" i="2"/>
  <c r="N6219" i="2"/>
  <c r="B6223" i="2"/>
  <c r="N6223" i="2"/>
  <c r="B6227" i="2"/>
  <c r="N6227" i="2"/>
  <c r="B6231" i="2"/>
  <c r="N6231" i="2"/>
  <c r="B6235" i="2"/>
  <c r="N6235" i="2"/>
  <c r="B6239" i="2"/>
  <c r="N6239" i="2"/>
  <c r="B6243" i="2"/>
  <c r="N6243" i="2"/>
  <c r="B6247" i="2"/>
  <c r="N6247" i="2"/>
  <c r="B6251" i="2"/>
  <c r="N6251" i="2"/>
  <c r="B6255" i="2"/>
  <c r="N6255" i="2"/>
  <c r="B6259" i="2"/>
  <c r="N6259" i="2"/>
  <c r="B6263" i="2"/>
  <c r="N6263" i="2"/>
  <c r="B6267" i="2"/>
  <c r="N6267" i="2"/>
  <c r="B6271" i="2"/>
  <c r="N6271" i="2"/>
  <c r="B6275" i="2"/>
  <c r="N6275" i="2"/>
  <c r="B6279" i="2"/>
  <c r="N6279" i="2"/>
  <c r="B6283" i="2"/>
  <c r="N6283" i="2"/>
  <c r="B6287" i="2"/>
  <c r="N6287" i="2"/>
  <c r="B6291" i="2"/>
  <c r="N6291" i="2"/>
  <c r="B6295" i="2"/>
  <c r="N6295" i="2"/>
  <c r="B6299" i="2"/>
  <c r="N6299" i="2"/>
  <c r="B6303" i="2"/>
  <c r="N6303" i="2"/>
  <c r="B6307" i="2"/>
  <c r="N6307" i="2"/>
  <c r="B6311" i="2"/>
  <c r="N6311" i="2"/>
  <c r="B6315" i="2"/>
  <c r="N6315" i="2"/>
  <c r="B6319" i="2"/>
  <c r="N6319" i="2"/>
  <c r="B6323" i="2"/>
  <c r="N6323" i="2"/>
  <c r="B6327" i="2"/>
  <c r="N6327" i="2"/>
  <c r="B4" i="2"/>
  <c r="H4" i="2" s="1"/>
  <c r="J4" i="2" s="1"/>
  <c r="N4" i="2"/>
  <c r="B8" i="2"/>
  <c r="H8" i="2" s="1"/>
  <c r="J8" i="2" s="1"/>
  <c r="N8" i="2"/>
  <c r="B12" i="2"/>
  <c r="H12" i="2" s="1"/>
  <c r="J12" i="2" s="1"/>
  <c r="N12" i="2"/>
  <c r="B20" i="2"/>
  <c r="H20" i="2" s="1"/>
  <c r="J20" i="2" s="1"/>
  <c r="N20" i="2"/>
  <c r="B24" i="2"/>
  <c r="H24" i="2" s="1"/>
  <c r="J24" i="2" s="1"/>
  <c r="N24" i="2"/>
  <c r="B28" i="2"/>
  <c r="H28" i="2" s="1"/>
  <c r="J28" i="2" s="1"/>
  <c r="N28" i="2"/>
  <c r="B32" i="2"/>
  <c r="H32" i="2" s="1"/>
  <c r="J32" i="2" s="1"/>
  <c r="N32" i="2"/>
  <c r="B36" i="2"/>
  <c r="H36" i="2" s="1"/>
  <c r="N36" i="2"/>
  <c r="B40" i="2"/>
  <c r="H40" i="2" s="1"/>
  <c r="J40" i="2" s="1"/>
  <c r="N40" i="2"/>
  <c r="B44" i="2"/>
  <c r="H44" i="2" s="1"/>
  <c r="N44" i="2"/>
  <c r="B48" i="2"/>
  <c r="H48" i="2" s="1"/>
  <c r="N48" i="2"/>
  <c r="B52" i="2"/>
  <c r="H52" i="2" s="1"/>
  <c r="J52" i="2" s="1"/>
  <c r="N52" i="2"/>
  <c r="B56" i="2"/>
  <c r="H56" i="2" s="1"/>
  <c r="N56" i="2"/>
  <c r="B60" i="2"/>
  <c r="H60" i="2" s="1"/>
  <c r="J60" i="2" s="1"/>
  <c r="N60" i="2"/>
  <c r="B64" i="2"/>
  <c r="H64" i="2" s="1"/>
  <c r="J64" i="2" s="1"/>
  <c r="N64" i="2"/>
  <c r="B68" i="2"/>
  <c r="H68" i="2" s="1"/>
  <c r="J68" i="2" s="1"/>
  <c r="N68" i="2"/>
  <c r="B72" i="2"/>
  <c r="H72" i="2" s="1"/>
  <c r="J72" i="2" s="1"/>
  <c r="N72" i="2"/>
  <c r="B76" i="2"/>
  <c r="H76" i="2" s="1"/>
  <c r="N76" i="2"/>
  <c r="B80" i="2"/>
  <c r="H80" i="2" s="1"/>
  <c r="N80" i="2"/>
  <c r="B84" i="2"/>
  <c r="H84" i="2" s="1"/>
  <c r="J84" i="2" s="1"/>
  <c r="N84" i="2"/>
  <c r="B88" i="2"/>
  <c r="H88" i="2" s="1"/>
  <c r="N88" i="2"/>
  <c r="B92" i="2"/>
  <c r="H92" i="2" s="1"/>
  <c r="N92" i="2"/>
  <c r="B96" i="2"/>
  <c r="H96" i="2" s="1"/>
  <c r="J96" i="2" s="1"/>
  <c r="N96" i="2"/>
  <c r="B100" i="2"/>
  <c r="H100" i="2" s="1"/>
  <c r="J100" i="2" s="1"/>
  <c r="N100" i="2"/>
  <c r="B104" i="2"/>
  <c r="H104" i="2" s="1"/>
  <c r="J104" i="2" s="1"/>
  <c r="N104" i="2"/>
  <c r="B108" i="2"/>
  <c r="H108" i="2" s="1"/>
  <c r="J108" i="2" s="1"/>
  <c r="N108" i="2"/>
  <c r="B112" i="2"/>
  <c r="H112" i="2" s="1"/>
  <c r="J112" i="2" s="1"/>
  <c r="N112" i="2"/>
  <c r="B116" i="2"/>
  <c r="H116" i="2" s="1"/>
  <c r="J116" i="2" s="1"/>
  <c r="N116" i="2"/>
  <c r="B120" i="2"/>
  <c r="H120" i="2" s="1"/>
  <c r="J120" i="2" s="1"/>
  <c r="N120" i="2"/>
  <c r="B124" i="2"/>
  <c r="H124" i="2" s="1"/>
  <c r="J124" i="2" s="1"/>
  <c r="N124" i="2"/>
  <c r="B128" i="2"/>
  <c r="H128" i="2" s="1"/>
  <c r="J128" i="2" s="1"/>
  <c r="N128" i="2"/>
  <c r="B132" i="2"/>
  <c r="H132" i="2" s="1"/>
  <c r="J132" i="2" s="1"/>
  <c r="N132" i="2"/>
  <c r="B136" i="2"/>
  <c r="H136" i="2" s="1"/>
  <c r="J136" i="2" s="1"/>
  <c r="N136" i="2"/>
  <c r="B140" i="2"/>
  <c r="H140" i="2" s="1"/>
  <c r="J140" i="2" s="1"/>
  <c r="N140" i="2"/>
  <c r="B144" i="2"/>
  <c r="H144" i="2" s="1"/>
  <c r="N144" i="2"/>
  <c r="B148" i="2"/>
  <c r="H148" i="2" s="1"/>
  <c r="J148" i="2" s="1"/>
  <c r="N148" i="2"/>
  <c r="B152" i="2"/>
  <c r="H152" i="2" s="1"/>
  <c r="J152" i="2" s="1"/>
  <c r="N152" i="2"/>
  <c r="B156" i="2"/>
  <c r="H156" i="2" s="1"/>
  <c r="J156" i="2" s="1"/>
  <c r="N156" i="2"/>
  <c r="B160" i="2"/>
  <c r="H160" i="2" s="1"/>
  <c r="N160" i="2"/>
  <c r="B164" i="2"/>
  <c r="H164" i="2" s="1"/>
  <c r="J164" i="2" s="1"/>
  <c r="N164" i="2"/>
  <c r="B168" i="2"/>
  <c r="H168" i="2" s="1"/>
  <c r="J168" i="2" s="1"/>
  <c r="N168" i="2"/>
  <c r="B172" i="2"/>
  <c r="H172" i="2" s="1"/>
  <c r="J172" i="2" s="1"/>
  <c r="N172" i="2"/>
  <c r="B176" i="2"/>
  <c r="H176" i="2" s="1"/>
  <c r="J176" i="2" s="1"/>
  <c r="N176" i="2"/>
  <c r="B180" i="2"/>
  <c r="H180" i="2" s="1"/>
  <c r="J180" i="2" s="1"/>
  <c r="N180" i="2"/>
  <c r="B184" i="2"/>
  <c r="H184" i="2" s="1"/>
  <c r="N184" i="2"/>
  <c r="B188" i="2"/>
  <c r="H188" i="2" s="1"/>
  <c r="J188" i="2" s="1"/>
  <c r="N188" i="2"/>
  <c r="B192" i="2"/>
  <c r="H192" i="2" s="1"/>
  <c r="J192" i="2" s="1"/>
  <c r="N192" i="2"/>
  <c r="B196" i="2"/>
  <c r="H196" i="2" s="1"/>
  <c r="J196" i="2" s="1"/>
  <c r="N196" i="2"/>
  <c r="B200" i="2"/>
  <c r="H200" i="2" s="1"/>
  <c r="J200" i="2" s="1"/>
  <c r="N200" i="2"/>
  <c r="B204" i="2"/>
  <c r="H204" i="2" s="1"/>
  <c r="N204" i="2"/>
  <c r="B208" i="2"/>
  <c r="H208" i="2" s="1"/>
  <c r="J208" i="2" s="1"/>
  <c r="N208" i="2"/>
  <c r="B212" i="2"/>
  <c r="H212" i="2" s="1"/>
  <c r="N212" i="2"/>
  <c r="B216" i="2"/>
  <c r="H216" i="2" s="1"/>
  <c r="J216" i="2" s="1"/>
  <c r="N216" i="2"/>
  <c r="B220" i="2"/>
  <c r="H220" i="2" s="1"/>
  <c r="J220" i="2" s="1"/>
  <c r="N220" i="2"/>
  <c r="B224" i="2"/>
  <c r="H224" i="2" s="1"/>
  <c r="N224" i="2"/>
  <c r="B228" i="2"/>
  <c r="H228" i="2" s="1"/>
  <c r="J228" i="2" s="1"/>
  <c r="N228" i="2"/>
  <c r="B232" i="2"/>
  <c r="H232" i="2" s="1"/>
  <c r="J232" i="2" s="1"/>
  <c r="N232" i="2"/>
  <c r="B236" i="2"/>
  <c r="H236" i="2" s="1"/>
  <c r="J236" i="2" s="1"/>
  <c r="N236" i="2"/>
  <c r="B240" i="2"/>
  <c r="H240" i="2" s="1"/>
  <c r="J240" i="2" s="1"/>
  <c r="N240" i="2"/>
  <c r="B244" i="2"/>
  <c r="H244" i="2" s="1"/>
  <c r="J244" i="2" s="1"/>
  <c r="N244" i="2"/>
  <c r="B248" i="2"/>
  <c r="H248" i="2" s="1"/>
  <c r="N248" i="2"/>
  <c r="B252" i="2"/>
  <c r="H252" i="2" s="1"/>
  <c r="J252" i="2" s="1"/>
  <c r="N252" i="2"/>
  <c r="B256" i="2"/>
  <c r="H256" i="2" s="1"/>
  <c r="J256" i="2" s="1"/>
  <c r="N256" i="2"/>
  <c r="B260" i="2"/>
  <c r="H260" i="2" s="1"/>
  <c r="J260" i="2" s="1"/>
  <c r="N260" i="2"/>
  <c r="B264" i="2"/>
  <c r="H264" i="2" s="1"/>
  <c r="J264" i="2" s="1"/>
  <c r="N264" i="2"/>
  <c r="B268" i="2"/>
  <c r="H268" i="2" s="1"/>
  <c r="N268" i="2"/>
  <c r="B272" i="2"/>
  <c r="H272" i="2" s="1"/>
  <c r="J272" i="2" s="1"/>
  <c r="N272" i="2"/>
  <c r="B276" i="2"/>
  <c r="H276" i="2" s="1"/>
  <c r="N276" i="2"/>
  <c r="B280" i="2"/>
  <c r="H280" i="2" s="1"/>
  <c r="J280" i="2" s="1"/>
  <c r="N280" i="2"/>
  <c r="B284" i="2"/>
  <c r="H284" i="2" s="1"/>
  <c r="J284" i="2" s="1"/>
  <c r="N284" i="2"/>
  <c r="B288" i="2"/>
  <c r="H288" i="2" s="1"/>
  <c r="N288" i="2"/>
  <c r="B292" i="2"/>
  <c r="H292" i="2" s="1"/>
  <c r="J292" i="2" s="1"/>
  <c r="N292" i="2"/>
  <c r="B296" i="2"/>
  <c r="H296" i="2" s="1"/>
  <c r="J296" i="2" s="1"/>
  <c r="N296" i="2"/>
  <c r="B300" i="2"/>
  <c r="N300" i="2"/>
  <c r="B304" i="2"/>
  <c r="H304" i="2" s="1"/>
  <c r="J304" i="2" s="1"/>
  <c r="N304" i="2"/>
  <c r="B308" i="2"/>
  <c r="H308" i="2" s="1"/>
  <c r="J308" i="2" s="1"/>
  <c r="N308" i="2"/>
  <c r="B312" i="2"/>
  <c r="H312" i="2" s="1"/>
  <c r="N312" i="2"/>
  <c r="B316" i="2"/>
  <c r="H316" i="2" s="1"/>
  <c r="J316" i="2" s="1"/>
  <c r="N316" i="2"/>
  <c r="B320" i="2"/>
  <c r="H320" i="2" s="1"/>
  <c r="J320" i="2" s="1"/>
  <c r="N320" i="2"/>
  <c r="B324" i="2"/>
  <c r="H324" i="2" s="1"/>
  <c r="N324" i="2"/>
  <c r="B328" i="2"/>
  <c r="H328" i="2" s="1"/>
  <c r="J328" i="2" s="1"/>
  <c r="N328" i="2"/>
  <c r="B332" i="2"/>
  <c r="H332" i="2" s="1"/>
  <c r="N332" i="2"/>
  <c r="B336" i="2"/>
  <c r="H336" i="2" s="1"/>
  <c r="J336" i="2" s="1"/>
  <c r="N336" i="2"/>
  <c r="B340" i="2"/>
  <c r="H340" i="2" s="1"/>
  <c r="N340" i="2"/>
  <c r="B344" i="2"/>
  <c r="H344" i="2" s="1"/>
  <c r="J344" i="2" s="1"/>
  <c r="N344" i="2"/>
  <c r="B348" i="2"/>
  <c r="H348" i="2" s="1"/>
  <c r="N348" i="2"/>
  <c r="B352" i="2"/>
  <c r="H352" i="2" s="1"/>
  <c r="J352" i="2" s="1"/>
  <c r="N352" i="2"/>
  <c r="B356" i="2"/>
  <c r="H356" i="2" s="1"/>
  <c r="N356" i="2"/>
  <c r="B360" i="2"/>
  <c r="H360" i="2" s="1"/>
  <c r="J360" i="2" s="1"/>
  <c r="N360" i="2"/>
  <c r="B364" i="2"/>
  <c r="H364" i="2" s="1"/>
  <c r="N364" i="2"/>
  <c r="B368" i="2"/>
  <c r="H368" i="2" s="1"/>
  <c r="J368" i="2" s="1"/>
  <c r="N368" i="2"/>
  <c r="B372" i="2"/>
  <c r="H372" i="2" s="1"/>
  <c r="J372" i="2" s="1"/>
  <c r="N372" i="2"/>
  <c r="B376" i="2"/>
  <c r="H376" i="2" s="1"/>
  <c r="J376" i="2" s="1"/>
  <c r="N376" i="2"/>
  <c r="B380" i="2"/>
  <c r="H380" i="2" s="1"/>
  <c r="N380" i="2"/>
  <c r="B384" i="2"/>
  <c r="H384" i="2" s="1"/>
  <c r="J384" i="2" s="1"/>
  <c r="N384" i="2"/>
  <c r="B388" i="2"/>
  <c r="H388" i="2" s="1"/>
  <c r="J388" i="2" s="1"/>
  <c r="N388" i="2"/>
  <c r="B392" i="2"/>
  <c r="H392" i="2" s="1"/>
  <c r="J392" i="2" s="1"/>
  <c r="N392" i="2"/>
  <c r="B396" i="2"/>
  <c r="H396" i="2" s="1"/>
  <c r="N396" i="2"/>
  <c r="B400" i="2"/>
  <c r="H400" i="2" s="1"/>
  <c r="J400" i="2" s="1"/>
  <c r="N400" i="2"/>
  <c r="B404" i="2"/>
  <c r="H404" i="2" s="1"/>
  <c r="J404" i="2" s="1"/>
  <c r="N404" i="2"/>
  <c r="B408" i="2"/>
  <c r="H408" i="2" s="1"/>
  <c r="J408" i="2" s="1"/>
  <c r="N408" i="2"/>
  <c r="B412" i="2"/>
  <c r="H412" i="2" s="1"/>
  <c r="N412" i="2"/>
  <c r="B416" i="2"/>
  <c r="H416" i="2" s="1"/>
  <c r="J416" i="2" s="1"/>
  <c r="N416" i="2"/>
  <c r="B420" i="2"/>
  <c r="H420" i="2" s="1"/>
  <c r="J420" i="2" s="1"/>
  <c r="N420" i="2"/>
  <c r="B424" i="2"/>
  <c r="H424" i="2" s="1"/>
  <c r="J424" i="2" s="1"/>
  <c r="N424" i="2"/>
  <c r="B428" i="2"/>
  <c r="H428" i="2" s="1"/>
  <c r="N428" i="2"/>
  <c r="B432" i="2"/>
  <c r="H432" i="2" s="1"/>
  <c r="J432" i="2" s="1"/>
  <c r="N432" i="2"/>
  <c r="B436" i="2"/>
  <c r="H436" i="2" s="1"/>
  <c r="J436" i="2" s="1"/>
  <c r="N436" i="2"/>
  <c r="B440" i="2"/>
  <c r="H440" i="2" s="1"/>
  <c r="J440" i="2" s="1"/>
  <c r="N440" i="2"/>
  <c r="B444" i="2"/>
  <c r="H444" i="2" s="1"/>
  <c r="N444" i="2"/>
  <c r="B448" i="2"/>
  <c r="H448" i="2" s="1"/>
  <c r="J448" i="2" s="1"/>
  <c r="N448" i="2"/>
  <c r="B452" i="2"/>
  <c r="H452" i="2" s="1"/>
  <c r="J452" i="2" s="1"/>
  <c r="N452" i="2"/>
  <c r="B456" i="2"/>
  <c r="H456" i="2" s="1"/>
  <c r="J456" i="2" s="1"/>
  <c r="N456" i="2"/>
  <c r="B460" i="2"/>
  <c r="H460" i="2" s="1"/>
  <c r="N460" i="2"/>
  <c r="B464" i="2"/>
  <c r="H464" i="2" s="1"/>
  <c r="J464" i="2" s="1"/>
  <c r="N464" i="2"/>
  <c r="B468" i="2"/>
  <c r="H468" i="2" s="1"/>
  <c r="J468" i="2" s="1"/>
  <c r="N468" i="2"/>
  <c r="B472" i="2"/>
  <c r="H472" i="2" s="1"/>
  <c r="J472" i="2" s="1"/>
  <c r="N472" i="2"/>
  <c r="B476" i="2"/>
  <c r="H476" i="2" s="1"/>
  <c r="N476" i="2"/>
  <c r="B480" i="2"/>
  <c r="H480" i="2" s="1"/>
  <c r="J480" i="2" s="1"/>
  <c r="N480" i="2"/>
  <c r="B484" i="2"/>
  <c r="H484" i="2" s="1"/>
  <c r="J484" i="2" s="1"/>
  <c r="N484" i="2"/>
  <c r="B488" i="2"/>
  <c r="H488" i="2" s="1"/>
  <c r="J488" i="2" s="1"/>
  <c r="N488" i="2"/>
  <c r="B492" i="2"/>
  <c r="H492" i="2" s="1"/>
  <c r="N492" i="2"/>
  <c r="B496" i="2"/>
  <c r="H496" i="2" s="1"/>
  <c r="J496" i="2" s="1"/>
  <c r="N496" i="2"/>
  <c r="B500" i="2"/>
  <c r="H500" i="2" s="1"/>
  <c r="J500" i="2" s="1"/>
  <c r="N500" i="2"/>
  <c r="B504" i="2"/>
  <c r="H504" i="2" s="1"/>
  <c r="J504" i="2" s="1"/>
  <c r="N504" i="2"/>
  <c r="B508" i="2"/>
  <c r="H508" i="2" s="1"/>
  <c r="N508" i="2"/>
  <c r="B512" i="2"/>
  <c r="H512" i="2" s="1"/>
  <c r="J512" i="2" s="1"/>
  <c r="N512" i="2"/>
  <c r="B516" i="2"/>
  <c r="H516" i="2" s="1"/>
  <c r="N516" i="2"/>
  <c r="B520" i="2"/>
  <c r="H520" i="2" s="1"/>
  <c r="J520" i="2" s="1"/>
  <c r="N520" i="2"/>
  <c r="B524" i="2"/>
  <c r="H524" i="2" s="1"/>
  <c r="N524" i="2"/>
  <c r="B528" i="2"/>
  <c r="H528" i="2" s="1"/>
  <c r="J528" i="2" s="1"/>
  <c r="N528" i="2"/>
  <c r="B532" i="2"/>
  <c r="H532" i="2" s="1"/>
  <c r="J532" i="2" s="1"/>
  <c r="N532" i="2"/>
  <c r="B536" i="2"/>
  <c r="H536" i="2" s="1"/>
  <c r="J536" i="2" s="1"/>
  <c r="N536" i="2"/>
  <c r="B540" i="2"/>
  <c r="H540" i="2" s="1"/>
  <c r="J540" i="2" s="1"/>
  <c r="N540" i="2"/>
  <c r="B544" i="2"/>
  <c r="H544" i="2" s="1"/>
  <c r="J544" i="2" s="1"/>
  <c r="N544" i="2"/>
  <c r="B548" i="2"/>
  <c r="H548" i="2" s="1"/>
  <c r="J548" i="2" s="1"/>
  <c r="N548" i="2"/>
  <c r="B552" i="2"/>
  <c r="H552" i="2" s="1"/>
  <c r="N552" i="2"/>
  <c r="B556" i="2"/>
  <c r="H556" i="2" s="1"/>
  <c r="J556" i="2" s="1"/>
  <c r="N556" i="2"/>
  <c r="B560" i="2"/>
  <c r="H560" i="2" s="1"/>
  <c r="J560" i="2" s="1"/>
  <c r="N560" i="2"/>
  <c r="B564" i="2"/>
  <c r="H564" i="2" s="1"/>
  <c r="J564" i="2" s="1"/>
  <c r="N564" i="2"/>
  <c r="B568" i="2"/>
  <c r="H568" i="2" s="1"/>
  <c r="J568" i="2" s="1"/>
  <c r="N568" i="2"/>
  <c r="B572" i="2"/>
  <c r="H572" i="2" s="1"/>
  <c r="J572" i="2" s="1"/>
  <c r="N572" i="2"/>
  <c r="B576" i="2"/>
  <c r="H576" i="2" s="1"/>
  <c r="J576" i="2" s="1"/>
  <c r="N576" i="2"/>
  <c r="B580" i="2"/>
  <c r="H580" i="2" s="1"/>
  <c r="J580" i="2" s="1"/>
  <c r="N580" i="2"/>
  <c r="B584" i="2"/>
  <c r="H584" i="2" s="1"/>
  <c r="J584" i="2" s="1"/>
  <c r="N584" i="2"/>
  <c r="B588" i="2"/>
  <c r="H588" i="2" s="1"/>
  <c r="J588" i="2" s="1"/>
  <c r="N588" i="2"/>
  <c r="B592" i="2"/>
  <c r="H592" i="2" s="1"/>
  <c r="J592" i="2" s="1"/>
  <c r="N592" i="2"/>
  <c r="B596" i="2"/>
  <c r="H596" i="2" s="1"/>
  <c r="J596" i="2" s="1"/>
  <c r="N596" i="2"/>
  <c r="B600" i="2"/>
  <c r="H600" i="2" s="1"/>
  <c r="N600" i="2"/>
  <c r="B604" i="2"/>
  <c r="H604" i="2" s="1"/>
  <c r="J604" i="2" s="1"/>
  <c r="N604" i="2"/>
  <c r="B608" i="2"/>
  <c r="H608" i="2" s="1"/>
  <c r="J608" i="2" s="1"/>
  <c r="N608" i="2"/>
  <c r="B612" i="2"/>
  <c r="H612" i="2" s="1"/>
  <c r="J612" i="2" s="1"/>
  <c r="N612" i="2"/>
  <c r="B616" i="2"/>
  <c r="H616" i="2" s="1"/>
  <c r="J616" i="2" s="1"/>
  <c r="N616" i="2"/>
  <c r="B620" i="2"/>
  <c r="H620" i="2" s="1"/>
  <c r="J620" i="2" s="1"/>
  <c r="N620" i="2"/>
  <c r="B624" i="2"/>
  <c r="H624" i="2" s="1"/>
  <c r="J624" i="2" s="1"/>
  <c r="N624" i="2"/>
  <c r="B628" i="2"/>
  <c r="H628" i="2" s="1"/>
  <c r="J628" i="2" s="1"/>
  <c r="N628" i="2"/>
  <c r="B632" i="2"/>
  <c r="H632" i="2" s="1"/>
  <c r="J632" i="2" s="1"/>
  <c r="N632" i="2"/>
  <c r="B636" i="2"/>
  <c r="H636" i="2" s="1"/>
  <c r="J636" i="2" s="1"/>
  <c r="N636" i="2"/>
  <c r="B640" i="2"/>
  <c r="H640" i="2" s="1"/>
  <c r="J640" i="2" s="1"/>
  <c r="N640" i="2"/>
  <c r="B644" i="2"/>
  <c r="H644" i="2" s="1"/>
  <c r="N644" i="2"/>
  <c r="B648" i="2"/>
  <c r="H648" i="2" s="1"/>
  <c r="J648" i="2" s="1"/>
  <c r="N648" i="2"/>
  <c r="B652" i="2"/>
  <c r="H652" i="2" s="1"/>
  <c r="J652" i="2" s="1"/>
  <c r="N652" i="2"/>
  <c r="B656" i="2"/>
  <c r="H656" i="2" s="1"/>
  <c r="J656" i="2" s="1"/>
  <c r="N656" i="2"/>
  <c r="B660" i="2"/>
  <c r="H660" i="2" s="1"/>
  <c r="N660" i="2"/>
  <c r="B664" i="2"/>
  <c r="H664" i="2" s="1"/>
  <c r="J664" i="2" s="1"/>
  <c r="N664" i="2"/>
  <c r="B668" i="2"/>
  <c r="H668" i="2" s="1"/>
  <c r="N668" i="2"/>
  <c r="B672" i="2"/>
  <c r="H672" i="2" s="1"/>
  <c r="J672" i="2" s="1"/>
  <c r="N672" i="2"/>
  <c r="B676" i="2"/>
  <c r="H676" i="2" s="1"/>
  <c r="N676" i="2"/>
  <c r="B680" i="2"/>
  <c r="H680" i="2" s="1"/>
  <c r="J680" i="2" s="1"/>
  <c r="N680" i="2"/>
  <c r="B684" i="2"/>
  <c r="H684" i="2" s="1"/>
  <c r="N684" i="2"/>
  <c r="B688" i="2"/>
  <c r="H688" i="2" s="1"/>
  <c r="J688" i="2" s="1"/>
  <c r="N688" i="2"/>
  <c r="B692" i="2"/>
  <c r="H692" i="2" s="1"/>
  <c r="N692" i="2"/>
  <c r="B696" i="2"/>
  <c r="H696" i="2" s="1"/>
  <c r="J696" i="2" s="1"/>
  <c r="N696" i="2"/>
  <c r="B700" i="2"/>
  <c r="H700" i="2" s="1"/>
  <c r="J700" i="2" s="1"/>
  <c r="N700" i="2"/>
  <c r="B704" i="2"/>
  <c r="H704" i="2" s="1"/>
  <c r="J704" i="2" s="1"/>
  <c r="N704" i="2"/>
  <c r="B708" i="2"/>
  <c r="H708" i="2" s="1"/>
  <c r="J708" i="2" s="1"/>
  <c r="N708" i="2"/>
  <c r="B712" i="2"/>
  <c r="H712" i="2" s="1"/>
  <c r="J712" i="2" s="1"/>
  <c r="N712" i="2"/>
  <c r="B716" i="2"/>
  <c r="H716" i="2" s="1"/>
  <c r="N716" i="2"/>
  <c r="B720" i="2"/>
  <c r="H720" i="2" s="1"/>
  <c r="N720" i="2"/>
  <c r="B724" i="2"/>
  <c r="H724" i="2" s="1"/>
  <c r="J724" i="2" s="1"/>
  <c r="N724" i="2"/>
  <c r="B728" i="2"/>
  <c r="H728" i="2" s="1"/>
  <c r="J728" i="2" s="1"/>
  <c r="N728" i="2"/>
  <c r="B732" i="2"/>
  <c r="H732" i="2" s="1"/>
  <c r="N732" i="2"/>
  <c r="B736" i="2"/>
  <c r="H736" i="2" s="1"/>
  <c r="J736" i="2" s="1"/>
  <c r="N736" i="2"/>
  <c r="B740" i="2"/>
  <c r="H740" i="2" s="1"/>
  <c r="J740" i="2" s="1"/>
  <c r="N740" i="2"/>
  <c r="B744" i="2"/>
  <c r="H744" i="2" s="1"/>
  <c r="J744" i="2" s="1"/>
  <c r="N744" i="2"/>
  <c r="B748" i="2"/>
  <c r="H748" i="2" s="1"/>
  <c r="J748" i="2" s="1"/>
  <c r="N748" i="2"/>
  <c r="B752" i="2"/>
  <c r="H752" i="2" s="1"/>
  <c r="N752" i="2"/>
  <c r="B756" i="2"/>
  <c r="H756" i="2" s="1"/>
  <c r="J756" i="2" s="1"/>
  <c r="N756" i="2"/>
  <c r="B760" i="2"/>
  <c r="H760" i="2" s="1"/>
  <c r="N760" i="2"/>
  <c r="B764" i="2"/>
  <c r="H764" i="2" s="1"/>
  <c r="N764" i="2"/>
  <c r="B768" i="2"/>
  <c r="H768" i="2" s="1"/>
  <c r="J768" i="2" s="1"/>
  <c r="N768" i="2"/>
  <c r="B772" i="2"/>
  <c r="H772" i="2" s="1"/>
  <c r="J772" i="2" s="1"/>
  <c r="N772" i="2"/>
  <c r="B776" i="2"/>
  <c r="H776" i="2" s="1"/>
  <c r="J776" i="2" s="1"/>
  <c r="N776" i="2"/>
  <c r="B780" i="2"/>
  <c r="H780" i="2" s="1"/>
  <c r="N780" i="2"/>
  <c r="B784" i="2"/>
  <c r="H784" i="2" s="1"/>
  <c r="J784" i="2" s="1"/>
  <c r="N784" i="2"/>
  <c r="B788" i="2"/>
  <c r="H788" i="2" s="1"/>
  <c r="N788" i="2"/>
  <c r="B792" i="2"/>
  <c r="H792" i="2" s="1"/>
  <c r="J792" i="2" s="1"/>
  <c r="N792" i="2"/>
  <c r="B796" i="2"/>
  <c r="H796" i="2" s="1"/>
  <c r="J796" i="2" s="1"/>
  <c r="N796" i="2"/>
  <c r="B800" i="2"/>
  <c r="N800" i="2"/>
  <c r="B804" i="2"/>
  <c r="H804" i="2" s="1"/>
  <c r="N804" i="2"/>
  <c r="B808" i="2"/>
  <c r="H808" i="2" s="1"/>
  <c r="J808" i="2" s="1"/>
  <c r="N808" i="2"/>
  <c r="B812" i="2"/>
  <c r="H812" i="2" s="1"/>
  <c r="J812" i="2" s="1"/>
  <c r="N812" i="2"/>
  <c r="B816" i="2"/>
  <c r="H816" i="2" s="1"/>
  <c r="J816" i="2" s="1"/>
  <c r="N816" i="2"/>
  <c r="B820" i="2"/>
  <c r="H820" i="2" s="1"/>
  <c r="N820" i="2"/>
  <c r="B824" i="2"/>
  <c r="H824" i="2" s="1"/>
  <c r="J824" i="2" s="1"/>
  <c r="N824" i="2"/>
  <c r="B828" i="2"/>
  <c r="H828" i="2" s="1"/>
  <c r="N828" i="2"/>
  <c r="B832" i="2"/>
  <c r="H832" i="2" s="1"/>
  <c r="J832" i="2" s="1"/>
  <c r="N832" i="2"/>
  <c r="B836" i="2"/>
  <c r="H836" i="2" s="1"/>
  <c r="J836" i="2" s="1"/>
  <c r="N836" i="2"/>
  <c r="B840" i="2"/>
  <c r="H840" i="2" s="1"/>
  <c r="J840" i="2" s="1"/>
  <c r="N840" i="2"/>
  <c r="B844" i="2"/>
  <c r="H844" i="2" s="1"/>
  <c r="J844" i="2" s="1"/>
  <c r="N844" i="2"/>
  <c r="B848" i="2"/>
  <c r="H848" i="2" s="1"/>
  <c r="J848" i="2" s="1"/>
  <c r="N848" i="2"/>
  <c r="B852" i="2"/>
  <c r="H852" i="2" s="1"/>
  <c r="J852" i="2" s="1"/>
  <c r="N852" i="2"/>
  <c r="B856" i="2"/>
  <c r="H856" i="2" s="1"/>
  <c r="J856" i="2" s="1"/>
  <c r="N856" i="2"/>
  <c r="B860" i="2"/>
  <c r="H860" i="2" s="1"/>
  <c r="J860" i="2" s="1"/>
  <c r="N860" i="2"/>
  <c r="B864" i="2"/>
  <c r="H864" i="2" s="1"/>
  <c r="N864" i="2"/>
  <c r="B868" i="2"/>
  <c r="H868" i="2" s="1"/>
  <c r="J868" i="2" s="1"/>
  <c r="N868" i="2"/>
  <c r="B872" i="2"/>
  <c r="H872" i="2" s="1"/>
  <c r="J872" i="2" s="1"/>
  <c r="N872" i="2"/>
  <c r="B876" i="2"/>
  <c r="H876" i="2" s="1"/>
  <c r="J876" i="2" s="1"/>
  <c r="N876" i="2"/>
  <c r="B880" i="2"/>
  <c r="H880" i="2" s="1"/>
  <c r="J880" i="2" s="1"/>
  <c r="N880" i="2"/>
  <c r="B884" i="2"/>
  <c r="H884" i="2" s="1"/>
  <c r="J884" i="2" s="1"/>
  <c r="N884" i="2"/>
  <c r="B888" i="2"/>
  <c r="H888" i="2" s="1"/>
  <c r="J888" i="2" s="1"/>
  <c r="N888" i="2"/>
  <c r="B892" i="2"/>
  <c r="N892" i="2"/>
  <c r="B896" i="2"/>
  <c r="H896" i="2" s="1"/>
  <c r="J896" i="2" s="1"/>
  <c r="N896" i="2"/>
  <c r="B900" i="2"/>
  <c r="H900" i="2" s="1"/>
  <c r="N900" i="2"/>
  <c r="B904" i="2"/>
  <c r="H904" i="2" s="1"/>
  <c r="J904" i="2" s="1"/>
  <c r="N904" i="2"/>
  <c r="B908" i="2"/>
  <c r="H908" i="2" s="1"/>
  <c r="J908" i="2" s="1"/>
  <c r="N908" i="2"/>
  <c r="B912" i="2"/>
  <c r="H912" i="2" s="1"/>
  <c r="J912" i="2" s="1"/>
  <c r="N912" i="2"/>
  <c r="B916" i="2"/>
  <c r="H916" i="2" s="1"/>
  <c r="J916" i="2" s="1"/>
  <c r="N916" i="2"/>
  <c r="B920" i="2"/>
  <c r="H920" i="2" s="1"/>
  <c r="J920" i="2" s="1"/>
  <c r="N920" i="2"/>
  <c r="B924" i="2"/>
  <c r="H924" i="2" s="1"/>
  <c r="N924" i="2"/>
  <c r="B928" i="2"/>
  <c r="H928" i="2" s="1"/>
  <c r="N928" i="2"/>
  <c r="B932" i="2"/>
  <c r="H932" i="2" s="1"/>
  <c r="N932" i="2"/>
  <c r="B936" i="2"/>
  <c r="H936" i="2" s="1"/>
  <c r="J936" i="2" s="1"/>
  <c r="N936" i="2"/>
  <c r="B940" i="2"/>
  <c r="H940" i="2" s="1"/>
  <c r="J940" i="2" s="1"/>
  <c r="N940" i="2"/>
  <c r="B944" i="2"/>
  <c r="H944" i="2" s="1"/>
  <c r="J944" i="2" s="1"/>
  <c r="N944" i="2"/>
  <c r="B948" i="2"/>
  <c r="H948" i="2" s="1"/>
  <c r="J948" i="2" s="1"/>
  <c r="N948" i="2"/>
  <c r="B952" i="2"/>
  <c r="H952" i="2" s="1"/>
  <c r="J952" i="2" s="1"/>
  <c r="N952" i="2"/>
  <c r="B956" i="2"/>
  <c r="H956" i="2" s="1"/>
  <c r="J956" i="2" s="1"/>
  <c r="N956" i="2"/>
  <c r="B960" i="2"/>
  <c r="H960" i="2" s="1"/>
  <c r="J960" i="2" s="1"/>
  <c r="N960" i="2"/>
  <c r="B964" i="2"/>
  <c r="H964" i="2" s="1"/>
  <c r="J964" i="2" s="1"/>
  <c r="N964" i="2"/>
  <c r="B968" i="2"/>
  <c r="H968" i="2" s="1"/>
  <c r="J968" i="2" s="1"/>
  <c r="N968" i="2"/>
  <c r="B972" i="2"/>
  <c r="H972" i="2" s="1"/>
  <c r="J972" i="2" s="1"/>
  <c r="N972" i="2"/>
  <c r="B976" i="2"/>
  <c r="H976" i="2" s="1"/>
  <c r="J976" i="2" s="1"/>
  <c r="N976" i="2"/>
  <c r="B980" i="2"/>
  <c r="H980" i="2" s="1"/>
  <c r="J980" i="2" s="1"/>
  <c r="N980" i="2"/>
  <c r="B984" i="2"/>
  <c r="H984" i="2" s="1"/>
  <c r="J984" i="2" s="1"/>
  <c r="N984" i="2"/>
  <c r="B988" i="2"/>
  <c r="H988" i="2" s="1"/>
  <c r="J988" i="2" s="1"/>
  <c r="N988" i="2"/>
  <c r="B992" i="2"/>
  <c r="H992" i="2" s="1"/>
  <c r="J992" i="2" s="1"/>
  <c r="N992" i="2"/>
  <c r="B996" i="2"/>
  <c r="H996" i="2" s="1"/>
  <c r="J996" i="2" s="1"/>
  <c r="N996" i="2"/>
  <c r="B1000" i="2"/>
  <c r="H1000" i="2" s="1"/>
  <c r="J1000" i="2" s="1"/>
  <c r="N1000" i="2"/>
  <c r="B1004" i="2"/>
  <c r="H1004" i="2" s="1"/>
  <c r="J1004" i="2" s="1"/>
  <c r="N1004" i="2"/>
  <c r="B1008" i="2"/>
  <c r="H1008" i="2" s="1"/>
  <c r="J1008" i="2" s="1"/>
  <c r="N1008" i="2"/>
  <c r="B1012" i="2"/>
  <c r="H1012" i="2" s="1"/>
  <c r="J1012" i="2" s="1"/>
  <c r="N1012" i="2"/>
  <c r="B1016" i="2"/>
  <c r="H1016" i="2" s="1"/>
  <c r="J1016" i="2" s="1"/>
  <c r="N1016" i="2"/>
  <c r="B1020" i="2"/>
  <c r="H1020" i="2" s="1"/>
  <c r="J1020" i="2" s="1"/>
  <c r="N1020" i="2"/>
  <c r="B1024" i="2"/>
  <c r="H1024" i="2" s="1"/>
  <c r="J1024" i="2" s="1"/>
  <c r="N1024" i="2"/>
  <c r="B1028" i="2"/>
  <c r="H1028" i="2" s="1"/>
  <c r="J1028" i="2" s="1"/>
  <c r="N1028" i="2"/>
  <c r="B1032" i="2"/>
  <c r="H1032" i="2" s="1"/>
  <c r="J1032" i="2" s="1"/>
  <c r="N1032" i="2"/>
  <c r="B1036" i="2"/>
  <c r="H1036" i="2" s="1"/>
  <c r="J1036" i="2" s="1"/>
  <c r="N1036" i="2"/>
  <c r="B1040" i="2"/>
  <c r="H1040" i="2" s="1"/>
  <c r="J1040" i="2" s="1"/>
  <c r="N1040" i="2"/>
  <c r="B1044" i="2"/>
  <c r="H1044" i="2" s="1"/>
  <c r="J1044" i="2" s="1"/>
  <c r="N1044" i="2"/>
  <c r="B1048" i="2"/>
  <c r="H1048" i="2" s="1"/>
  <c r="J1048" i="2" s="1"/>
  <c r="N1048" i="2"/>
  <c r="B1052" i="2"/>
  <c r="H1052" i="2" s="1"/>
  <c r="J1052" i="2" s="1"/>
  <c r="N1052" i="2"/>
  <c r="B1056" i="2"/>
  <c r="H1056" i="2" s="1"/>
  <c r="J1056" i="2" s="1"/>
  <c r="N1056" i="2"/>
  <c r="B1060" i="2"/>
  <c r="H1060" i="2" s="1"/>
  <c r="J1060" i="2" s="1"/>
  <c r="N1060" i="2"/>
  <c r="B1064" i="2"/>
  <c r="H1064" i="2" s="1"/>
  <c r="J1064" i="2" s="1"/>
  <c r="N1064" i="2"/>
  <c r="B1068" i="2"/>
  <c r="H1068" i="2" s="1"/>
  <c r="J1068" i="2" s="1"/>
  <c r="N1068" i="2"/>
  <c r="B1072" i="2"/>
  <c r="H1072" i="2" s="1"/>
  <c r="J1072" i="2" s="1"/>
  <c r="N1072" i="2"/>
  <c r="B1076" i="2"/>
  <c r="H1076" i="2" s="1"/>
  <c r="J1076" i="2" s="1"/>
  <c r="N1076" i="2"/>
  <c r="B1080" i="2"/>
  <c r="H1080" i="2" s="1"/>
  <c r="J1080" i="2" s="1"/>
  <c r="N1080" i="2"/>
  <c r="B1084" i="2"/>
  <c r="H1084" i="2" s="1"/>
  <c r="J1084" i="2" s="1"/>
  <c r="N1084" i="2"/>
  <c r="B1088" i="2"/>
  <c r="H1088" i="2" s="1"/>
  <c r="J1088" i="2" s="1"/>
  <c r="N1088" i="2"/>
  <c r="B1092" i="2"/>
  <c r="H1092" i="2" s="1"/>
  <c r="J1092" i="2" s="1"/>
  <c r="N1092" i="2"/>
  <c r="B1096" i="2"/>
  <c r="H1096" i="2" s="1"/>
  <c r="J1096" i="2" s="1"/>
  <c r="N1096" i="2"/>
  <c r="B1100" i="2"/>
  <c r="H1100" i="2" s="1"/>
  <c r="J1100" i="2" s="1"/>
  <c r="N1100" i="2"/>
  <c r="B1104" i="2"/>
  <c r="H1104" i="2" s="1"/>
  <c r="J1104" i="2" s="1"/>
  <c r="N1104" i="2"/>
  <c r="B1108" i="2"/>
  <c r="H1108" i="2" s="1"/>
  <c r="J1108" i="2" s="1"/>
  <c r="N1108" i="2"/>
  <c r="B1112" i="2"/>
  <c r="H1112" i="2" s="1"/>
  <c r="J1112" i="2" s="1"/>
  <c r="N1112" i="2"/>
  <c r="B1116" i="2"/>
  <c r="H1116" i="2" s="1"/>
  <c r="J1116" i="2" s="1"/>
  <c r="N1116" i="2"/>
  <c r="B1120" i="2"/>
  <c r="H1120" i="2" s="1"/>
  <c r="J1120" i="2" s="1"/>
  <c r="N1120" i="2"/>
  <c r="B1124" i="2"/>
  <c r="H1124" i="2" s="1"/>
  <c r="J1124" i="2" s="1"/>
  <c r="N1124" i="2"/>
  <c r="B1128" i="2"/>
  <c r="H1128" i="2" s="1"/>
  <c r="J1128" i="2" s="1"/>
  <c r="N1128" i="2"/>
  <c r="B1132" i="2"/>
  <c r="H1132" i="2" s="1"/>
  <c r="J1132" i="2" s="1"/>
  <c r="N1132" i="2"/>
  <c r="B1136" i="2"/>
  <c r="H1136" i="2" s="1"/>
  <c r="N1136" i="2"/>
  <c r="B1140" i="2"/>
  <c r="H1140" i="2" s="1"/>
  <c r="J1140" i="2" s="1"/>
  <c r="N1140" i="2"/>
  <c r="B1144" i="2"/>
  <c r="H1144" i="2" s="1"/>
  <c r="N1144" i="2"/>
  <c r="B1148" i="2"/>
  <c r="H1148" i="2" s="1"/>
  <c r="J1148" i="2" s="1"/>
  <c r="N1148" i="2"/>
  <c r="B1152" i="2"/>
  <c r="H1152" i="2" s="1"/>
  <c r="N1152" i="2"/>
  <c r="B1156" i="2"/>
  <c r="H1156" i="2" s="1"/>
  <c r="N1156" i="2"/>
  <c r="B1160" i="2"/>
  <c r="H1160" i="2" s="1"/>
  <c r="N1160" i="2"/>
  <c r="B1164" i="2"/>
  <c r="H1164" i="2" s="1"/>
  <c r="J1164" i="2" s="1"/>
  <c r="N1164" i="2"/>
  <c r="B1168" i="2"/>
  <c r="H1168" i="2" s="1"/>
  <c r="J1168" i="2" s="1"/>
  <c r="N1168" i="2"/>
  <c r="B1172" i="2"/>
  <c r="H1172" i="2" s="1"/>
  <c r="N1172" i="2"/>
  <c r="B1176" i="2"/>
  <c r="H1176" i="2" s="1"/>
  <c r="J1176" i="2" s="1"/>
  <c r="N1176" i="2"/>
  <c r="B1180" i="2"/>
  <c r="H1180" i="2" s="1"/>
  <c r="J1180" i="2" s="1"/>
  <c r="N1180" i="2"/>
  <c r="B1184" i="2"/>
  <c r="H1184" i="2" s="1"/>
  <c r="J1184" i="2" s="1"/>
  <c r="N1184" i="2"/>
  <c r="B1188" i="2"/>
  <c r="H1188" i="2" s="1"/>
  <c r="J1188" i="2" s="1"/>
  <c r="N1188" i="2"/>
  <c r="B1192" i="2"/>
  <c r="N1192" i="2"/>
  <c r="B1196" i="2"/>
  <c r="H1196" i="2" s="1"/>
  <c r="N1196" i="2"/>
  <c r="B1200" i="2"/>
  <c r="N1200" i="2"/>
  <c r="B1204" i="2"/>
  <c r="H1204" i="2" s="1"/>
  <c r="J1204" i="2" s="1"/>
  <c r="N1204" i="2"/>
  <c r="B1208" i="2"/>
  <c r="H1208" i="2" s="1"/>
  <c r="J1208" i="2" s="1"/>
  <c r="N1208" i="2"/>
  <c r="B1212" i="2"/>
  <c r="H1212" i="2" s="1"/>
  <c r="N1212" i="2"/>
  <c r="B1216" i="2"/>
  <c r="N1216" i="2"/>
  <c r="B1220" i="2"/>
  <c r="H1220" i="2" s="1"/>
  <c r="N1220" i="2"/>
  <c r="B1224" i="2"/>
  <c r="H1224" i="2" s="1"/>
  <c r="J1224" i="2" s="1"/>
  <c r="N1224" i="2"/>
  <c r="B1228" i="2"/>
  <c r="N1228" i="2"/>
  <c r="B1232" i="2"/>
  <c r="H1232" i="2" s="1"/>
  <c r="J1232" i="2" s="1"/>
  <c r="N1232" i="2"/>
  <c r="B1236" i="2"/>
  <c r="H1236" i="2" s="1"/>
  <c r="J1236" i="2" s="1"/>
  <c r="N1236" i="2"/>
  <c r="B1240" i="2"/>
  <c r="H1240" i="2" s="1"/>
  <c r="J1240" i="2" s="1"/>
  <c r="N1240" i="2"/>
  <c r="B1244" i="2"/>
  <c r="N1244" i="2"/>
  <c r="B1248" i="2"/>
  <c r="H1248" i="2" s="1"/>
  <c r="J1248" i="2" s="1"/>
  <c r="N1248" i="2"/>
  <c r="B1252" i="2"/>
  <c r="H1252" i="2" s="1"/>
  <c r="N1252" i="2"/>
  <c r="B1256" i="2"/>
  <c r="H1256" i="2" s="1"/>
  <c r="J1256" i="2" s="1"/>
  <c r="N1256" i="2"/>
  <c r="B1260" i="2"/>
  <c r="H1260" i="2" s="1"/>
  <c r="J1260" i="2" s="1"/>
  <c r="N1260" i="2"/>
  <c r="B1264" i="2"/>
  <c r="H1264" i="2" s="1"/>
  <c r="J1264" i="2" s="1"/>
  <c r="N1264" i="2"/>
  <c r="B1268" i="2"/>
  <c r="H1268" i="2" s="1"/>
  <c r="N1268" i="2"/>
  <c r="B1272" i="2"/>
  <c r="H1272" i="2" s="1"/>
  <c r="J1272" i="2" s="1"/>
  <c r="N1272" i="2"/>
  <c r="B1276" i="2"/>
  <c r="H1276" i="2" s="1"/>
  <c r="N1276" i="2"/>
  <c r="B1280" i="2"/>
  <c r="H1280" i="2" s="1"/>
  <c r="N1280" i="2"/>
  <c r="B1284" i="2"/>
  <c r="H1284" i="2" s="1"/>
  <c r="J1284" i="2" s="1"/>
  <c r="N1284" i="2"/>
  <c r="B1288" i="2"/>
  <c r="H1288" i="2" s="1"/>
  <c r="J1288" i="2" s="1"/>
  <c r="N1288" i="2"/>
  <c r="B1292" i="2"/>
  <c r="H1292" i="2" s="1"/>
  <c r="J1292" i="2" s="1"/>
  <c r="N1292" i="2"/>
  <c r="B1296" i="2"/>
  <c r="H1296" i="2" s="1"/>
  <c r="N1296" i="2"/>
  <c r="B1300" i="2"/>
  <c r="H1300" i="2" s="1"/>
  <c r="N1300" i="2"/>
  <c r="B1304" i="2"/>
  <c r="H1304" i="2" s="1"/>
  <c r="J1304" i="2" s="1"/>
  <c r="N1304" i="2"/>
  <c r="B1308" i="2"/>
  <c r="H1308" i="2" s="1"/>
  <c r="N1308" i="2"/>
  <c r="B1312" i="2"/>
  <c r="H1312" i="2" s="1"/>
  <c r="J1312" i="2" s="1"/>
  <c r="N1312" i="2"/>
  <c r="B1316" i="2"/>
  <c r="H1316" i="2" s="1"/>
  <c r="J1316" i="2" s="1"/>
  <c r="N1316" i="2"/>
  <c r="B1320" i="2"/>
  <c r="H1320" i="2" s="1"/>
  <c r="N1320" i="2"/>
  <c r="B1324" i="2"/>
  <c r="H1324" i="2" s="1"/>
  <c r="J1324" i="2" s="1"/>
  <c r="N1324" i="2"/>
  <c r="B1328" i="2"/>
  <c r="N1328" i="2"/>
  <c r="B1332" i="2"/>
  <c r="H1332" i="2" s="1"/>
  <c r="J1332" i="2" s="1"/>
  <c r="N1332" i="2"/>
  <c r="B1336" i="2"/>
  <c r="H1336" i="2" s="1"/>
  <c r="N1336" i="2"/>
  <c r="B1340" i="2"/>
  <c r="H1340" i="2" s="1"/>
  <c r="N1340" i="2"/>
  <c r="B1344" i="2"/>
  <c r="H1344" i="2" s="1"/>
  <c r="N1344" i="2"/>
  <c r="B1348" i="2"/>
  <c r="H1348" i="2" s="1"/>
  <c r="J1348" i="2" s="1"/>
  <c r="N1348" i="2"/>
  <c r="B1352" i="2"/>
  <c r="H1352" i="2" s="1"/>
  <c r="N1352" i="2"/>
  <c r="B1356" i="2"/>
  <c r="H1356" i="2" s="1"/>
  <c r="N1356" i="2"/>
  <c r="B1360" i="2"/>
  <c r="H1360" i="2" s="1"/>
  <c r="N1360" i="2"/>
  <c r="B1364" i="2"/>
  <c r="H1364" i="2" s="1"/>
  <c r="J1364" i="2" s="1"/>
  <c r="N1364" i="2"/>
  <c r="B1368" i="2"/>
  <c r="H1368" i="2" s="1"/>
  <c r="J1368" i="2" s="1"/>
  <c r="N1368" i="2"/>
  <c r="B1372" i="2"/>
  <c r="H1372" i="2" s="1"/>
  <c r="N1372" i="2"/>
  <c r="B1376" i="2"/>
  <c r="H1376" i="2" s="1"/>
  <c r="N1376" i="2"/>
  <c r="B1380" i="2"/>
  <c r="H1380" i="2" s="1"/>
  <c r="J1380" i="2" s="1"/>
  <c r="N1380" i="2"/>
  <c r="B1384" i="2"/>
  <c r="H1384" i="2" s="1"/>
  <c r="J1384" i="2" s="1"/>
  <c r="N1384" i="2"/>
  <c r="B1388" i="2"/>
  <c r="N1388" i="2"/>
  <c r="B1392" i="2"/>
  <c r="H1392" i="2" s="1"/>
  <c r="N1392" i="2"/>
  <c r="B1396" i="2"/>
  <c r="H1396" i="2" s="1"/>
  <c r="N1396" i="2"/>
  <c r="B1400" i="2"/>
  <c r="H1400" i="2" s="1"/>
  <c r="J1400" i="2" s="1"/>
  <c r="N1400" i="2"/>
  <c r="B1404" i="2"/>
  <c r="H1404" i="2" s="1"/>
  <c r="J1404" i="2" s="1"/>
  <c r="N1404" i="2"/>
  <c r="B1408" i="2"/>
  <c r="H1408" i="2" s="1"/>
  <c r="N1408" i="2"/>
  <c r="B1412" i="2"/>
  <c r="H1412" i="2" s="1"/>
  <c r="N1412" i="2"/>
  <c r="B1416" i="2"/>
  <c r="H1416" i="2" s="1"/>
  <c r="J1416" i="2" s="1"/>
  <c r="N1416" i="2"/>
  <c r="B1420" i="2"/>
  <c r="N1420" i="2"/>
  <c r="B1424" i="2"/>
  <c r="H1424" i="2" s="1"/>
  <c r="N1424" i="2"/>
  <c r="B1428" i="2"/>
  <c r="H1428" i="2" s="1"/>
  <c r="J1428" i="2" s="1"/>
  <c r="N1428" i="2"/>
  <c r="B1432" i="2"/>
  <c r="H1432" i="2" s="1"/>
  <c r="N1432" i="2"/>
  <c r="B1436" i="2"/>
  <c r="H1436" i="2" s="1"/>
  <c r="J1436" i="2" s="1"/>
  <c r="N1436" i="2"/>
  <c r="B1440" i="2"/>
  <c r="N1440" i="2"/>
  <c r="B1444" i="2"/>
  <c r="H1444" i="2" s="1"/>
  <c r="N1444" i="2"/>
  <c r="B1448" i="2"/>
  <c r="H1448" i="2" s="1"/>
  <c r="N1448" i="2"/>
  <c r="B1452" i="2"/>
  <c r="H1452" i="2" s="1"/>
  <c r="N1452" i="2"/>
  <c r="B1456" i="2"/>
  <c r="H1456" i="2" s="1"/>
  <c r="J1456" i="2" s="1"/>
  <c r="N1456" i="2"/>
  <c r="B1460" i="2"/>
  <c r="H1460" i="2" s="1"/>
  <c r="N1460" i="2"/>
  <c r="B1464" i="2"/>
  <c r="N1464" i="2"/>
  <c r="B1468" i="2"/>
  <c r="H1468" i="2" s="1"/>
  <c r="N1468" i="2"/>
  <c r="B1472" i="2"/>
  <c r="H1472" i="2" s="1"/>
  <c r="J1472" i="2" s="1"/>
  <c r="N1472" i="2"/>
  <c r="B1476" i="2"/>
  <c r="H1476" i="2" s="1"/>
  <c r="J1476" i="2" s="1"/>
  <c r="N1476" i="2"/>
  <c r="B1480" i="2"/>
  <c r="H1480" i="2" s="1"/>
  <c r="J1480" i="2" s="1"/>
  <c r="N1480" i="2"/>
  <c r="B1484" i="2"/>
  <c r="H1484" i="2" s="1"/>
  <c r="N1484" i="2"/>
  <c r="B1488" i="2"/>
  <c r="H1488" i="2" s="1"/>
  <c r="J1488" i="2" s="1"/>
  <c r="N1488" i="2"/>
  <c r="B1492" i="2"/>
  <c r="H1492" i="2" s="1"/>
  <c r="N1492" i="2"/>
  <c r="B1496" i="2"/>
  <c r="H1496" i="2" s="1"/>
  <c r="J1496" i="2" s="1"/>
  <c r="N1496" i="2"/>
  <c r="B1500" i="2"/>
  <c r="H1500" i="2" s="1"/>
  <c r="J1500" i="2" s="1"/>
  <c r="N1500" i="2"/>
  <c r="B1504" i="2"/>
  <c r="H1504" i="2" s="1"/>
  <c r="J1504" i="2" s="1"/>
  <c r="N1504" i="2"/>
  <c r="B1508" i="2"/>
  <c r="H1508" i="2" s="1"/>
  <c r="J1508" i="2" s="1"/>
  <c r="N1508" i="2"/>
  <c r="B1512" i="2"/>
  <c r="H1512" i="2" s="1"/>
  <c r="J1512" i="2" s="1"/>
  <c r="N1512" i="2"/>
  <c r="B1516" i="2"/>
  <c r="H1516" i="2" s="1"/>
  <c r="J1516" i="2" s="1"/>
  <c r="N1516" i="2"/>
  <c r="B1520" i="2"/>
  <c r="H1520" i="2" s="1"/>
  <c r="J1520" i="2" s="1"/>
  <c r="N1520" i="2"/>
  <c r="B1524" i="2"/>
  <c r="H1524" i="2" s="1"/>
  <c r="J1524" i="2" s="1"/>
  <c r="N1524" i="2"/>
  <c r="B1528" i="2"/>
  <c r="H1528" i="2" s="1"/>
  <c r="J1528" i="2" s="1"/>
  <c r="N1528" i="2"/>
  <c r="B1532" i="2"/>
  <c r="N1532" i="2"/>
  <c r="B1536" i="2"/>
  <c r="H1536" i="2" s="1"/>
  <c r="N1536" i="2"/>
  <c r="B1540" i="2"/>
  <c r="H1540" i="2" s="1"/>
  <c r="J1540" i="2" s="1"/>
  <c r="N1540" i="2"/>
  <c r="B1544" i="2"/>
  <c r="H1544" i="2" s="1"/>
  <c r="N1544" i="2"/>
  <c r="B1548" i="2"/>
  <c r="H1548" i="2" s="1"/>
  <c r="J1548" i="2" s="1"/>
  <c r="N1548" i="2"/>
  <c r="B1552" i="2"/>
  <c r="H1552" i="2" s="1"/>
  <c r="J1552" i="2" s="1"/>
  <c r="N1552" i="2"/>
  <c r="B1556" i="2"/>
  <c r="H1556" i="2" s="1"/>
  <c r="J1556" i="2" s="1"/>
  <c r="N1556" i="2"/>
  <c r="B1560" i="2"/>
  <c r="H1560" i="2" s="1"/>
  <c r="J1560" i="2" s="1"/>
  <c r="N1560" i="2"/>
  <c r="B1564" i="2"/>
  <c r="H1564" i="2" s="1"/>
  <c r="N1564" i="2"/>
  <c r="B1568" i="2"/>
  <c r="H1568" i="2" s="1"/>
  <c r="J1568" i="2" s="1"/>
  <c r="N1568" i="2"/>
  <c r="B1572" i="2"/>
  <c r="H1572" i="2" s="1"/>
  <c r="J1572" i="2" s="1"/>
  <c r="N1572" i="2"/>
  <c r="B1576" i="2"/>
  <c r="H1576" i="2" s="1"/>
  <c r="J1576" i="2" s="1"/>
  <c r="N1576" i="2"/>
  <c r="B1580" i="2"/>
  <c r="H1580" i="2" s="1"/>
  <c r="N1580" i="2"/>
  <c r="B1584" i="2"/>
  <c r="H1584" i="2" s="1"/>
  <c r="J1584" i="2" s="1"/>
  <c r="N1584" i="2"/>
  <c r="B1588" i="2"/>
  <c r="H1588" i="2" s="1"/>
  <c r="N1588" i="2"/>
  <c r="B1592" i="2"/>
  <c r="H1592" i="2" s="1"/>
  <c r="N1592" i="2"/>
  <c r="B1596" i="2"/>
  <c r="H1596" i="2" s="1"/>
  <c r="N1596" i="2"/>
  <c r="B1600" i="2"/>
  <c r="H1600" i="2" s="1"/>
  <c r="J1600" i="2" s="1"/>
  <c r="N1600" i="2"/>
  <c r="B1604" i="2"/>
  <c r="H1604" i="2" s="1"/>
  <c r="N1604" i="2"/>
  <c r="B1608" i="2"/>
  <c r="H1608" i="2" s="1"/>
  <c r="J1608" i="2" s="1"/>
  <c r="N1608" i="2"/>
  <c r="B1612" i="2"/>
  <c r="H1612" i="2" s="1"/>
  <c r="J1612" i="2" s="1"/>
  <c r="N1612" i="2"/>
  <c r="B1616" i="2"/>
  <c r="H1616" i="2" s="1"/>
  <c r="J1616" i="2" s="1"/>
  <c r="N1616" i="2"/>
  <c r="B1620" i="2"/>
  <c r="H1620" i="2" s="1"/>
  <c r="J1620" i="2" s="1"/>
  <c r="N1620" i="2"/>
  <c r="B1624" i="2"/>
  <c r="H1624" i="2" s="1"/>
  <c r="J1624" i="2" s="1"/>
  <c r="N1624" i="2"/>
  <c r="B1628" i="2"/>
  <c r="H1628" i="2" s="1"/>
  <c r="N1628" i="2"/>
  <c r="B1632" i="2"/>
  <c r="H1632" i="2" s="1"/>
  <c r="N1632" i="2"/>
  <c r="B1636" i="2"/>
  <c r="H1636" i="2" s="1"/>
  <c r="N1636" i="2"/>
  <c r="B1640" i="2"/>
  <c r="H1640" i="2" s="1"/>
  <c r="J1640" i="2" s="1"/>
  <c r="N1640" i="2"/>
  <c r="B1644" i="2"/>
  <c r="H1644" i="2" s="1"/>
  <c r="J1644" i="2" s="1"/>
  <c r="N1644" i="2"/>
  <c r="B1648" i="2"/>
  <c r="H1648" i="2" s="1"/>
  <c r="N1648" i="2"/>
  <c r="B1652" i="2"/>
  <c r="H1652" i="2" s="1"/>
  <c r="J1652" i="2" s="1"/>
  <c r="N1652" i="2"/>
  <c r="B1656" i="2"/>
  <c r="H1656" i="2" s="1"/>
  <c r="J1656" i="2" s="1"/>
  <c r="N1656" i="2"/>
  <c r="B1660" i="2"/>
  <c r="H1660" i="2" s="1"/>
  <c r="N1660" i="2"/>
  <c r="B1664" i="2"/>
  <c r="H1664" i="2" s="1"/>
  <c r="K1664" i="2" s="1"/>
  <c r="N1664" i="2"/>
  <c r="B1668" i="2"/>
  <c r="H1668" i="2" s="1"/>
  <c r="J1668" i="2" s="1"/>
  <c r="N1668" i="2"/>
  <c r="B1672" i="2"/>
  <c r="H1672" i="2" s="1"/>
  <c r="N1672" i="2"/>
  <c r="B1676" i="2"/>
  <c r="H1676" i="2" s="1"/>
  <c r="J1676" i="2" s="1"/>
  <c r="N1676" i="2"/>
  <c r="B1680" i="2"/>
  <c r="H1680" i="2" s="1"/>
  <c r="J1680" i="2" s="1"/>
  <c r="N1680" i="2"/>
  <c r="B1684" i="2"/>
  <c r="H1684" i="2" s="1"/>
  <c r="N1684" i="2"/>
  <c r="B1688" i="2"/>
  <c r="H1688" i="2" s="1"/>
  <c r="J1688" i="2" s="1"/>
  <c r="N1688" i="2"/>
  <c r="B1692" i="2"/>
  <c r="H1692" i="2" s="1"/>
  <c r="J1692" i="2" s="1"/>
  <c r="N1692" i="2"/>
  <c r="B1696" i="2"/>
  <c r="H1696" i="2" s="1"/>
  <c r="N1696" i="2"/>
  <c r="B1700" i="2"/>
  <c r="H1700" i="2" s="1"/>
  <c r="J1700" i="2" s="1"/>
  <c r="N1700" i="2"/>
  <c r="B1704" i="2"/>
  <c r="H1704" i="2" s="1"/>
  <c r="J1704" i="2" s="1"/>
  <c r="N1704" i="2"/>
  <c r="B1708" i="2"/>
  <c r="H1708" i="2" s="1"/>
  <c r="N1708" i="2"/>
  <c r="B1712" i="2"/>
  <c r="H1712" i="2" s="1"/>
  <c r="N1712" i="2"/>
  <c r="B1716" i="2"/>
  <c r="H1716" i="2" s="1"/>
  <c r="J1716" i="2" s="1"/>
  <c r="N1716" i="2"/>
  <c r="B1720" i="2"/>
  <c r="H1720" i="2" s="1"/>
  <c r="J1720" i="2" s="1"/>
  <c r="N1720" i="2"/>
  <c r="B1724" i="2"/>
  <c r="H1724" i="2" s="1"/>
  <c r="N1724" i="2"/>
  <c r="B1728" i="2"/>
  <c r="H1728" i="2" s="1"/>
  <c r="N1728" i="2"/>
  <c r="B1732" i="2"/>
  <c r="H1732" i="2" s="1"/>
  <c r="N1732" i="2"/>
  <c r="B1736" i="2"/>
  <c r="H1736" i="2" s="1"/>
  <c r="J1736" i="2" s="1"/>
  <c r="N1736" i="2"/>
  <c r="B1740" i="2"/>
  <c r="H1740" i="2" s="1"/>
  <c r="N1740" i="2"/>
  <c r="B1744" i="2"/>
  <c r="H1744" i="2" s="1"/>
  <c r="N1744" i="2"/>
  <c r="B1748" i="2"/>
  <c r="H1748" i="2" s="1"/>
  <c r="J1748" i="2" s="1"/>
  <c r="N1748" i="2"/>
  <c r="B1752" i="2"/>
  <c r="H1752" i="2" s="1"/>
  <c r="J1752" i="2" s="1"/>
  <c r="N1752" i="2"/>
  <c r="B1756" i="2"/>
  <c r="H1756" i="2" s="1"/>
  <c r="N1756" i="2"/>
  <c r="B1760" i="2"/>
  <c r="H1760" i="2" s="1"/>
  <c r="J1760" i="2" s="1"/>
  <c r="N1760" i="2"/>
  <c r="B1764" i="2"/>
  <c r="H1764" i="2" s="1"/>
  <c r="J1764" i="2" s="1"/>
  <c r="N1764" i="2"/>
  <c r="B1768" i="2"/>
  <c r="H1768" i="2" s="1"/>
  <c r="J1768" i="2" s="1"/>
  <c r="N1768" i="2"/>
  <c r="B1772" i="2"/>
  <c r="H1772" i="2" s="1"/>
  <c r="N1772" i="2"/>
  <c r="B1776" i="2"/>
  <c r="H1776" i="2" s="1"/>
  <c r="N1776" i="2"/>
  <c r="B1780" i="2"/>
  <c r="H1780" i="2" s="1"/>
  <c r="N1780" i="2"/>
  <c r="B1784" i="2"/>
  <c r="N1784" i="2"/>
  <c r="B1788" i="2"/>
  <c r="H1788" i="2" s="1"/>
  <c r="N1788" i="2"/>
  <c r="B1792" i="2"/>
  <c r="H1792" i="2" s="1"/>
  <c r="J1792" i="2" s="1"/>
  <c r="N1792" i="2"/>
  <c r="B1796" i="2"/>
  <c r="H1796" i="2" s="1"/>
  <c r="N1796" i="2"/>
  <c r="B1800" i="2"/>
  <c r="H1800" i="2" s="1"/>
  <c r="J1800" i="2" s="1"/>
  <c r="N1800" i="2"/>
  <c r="B1804" i="2"/>
  <c r="H1804" i="2" s="1"/>
  <c r="N1804" i="2"/>
  <c r="B1808" i="2"/>
  <c r="H1808" i="2" s="1"/>
  <c r="J1808" i="2" s="1"/>
  <c r="N1808" i="2"/>
  <c r="B1812" i="2"/>
  <c r="H1812" i="2" s="1"/>
  <c r="N1812" i="2"/>
  <c r="B1816" i="2"/>
  <c r="H1816" i="2" s="1"/>
  <c r="N1816" i="2"/>
  <c r="B1820" i="2"/>
  <c r="H1820" i="2" s="1"/>
  <c r="N1820" i="2"/>
  <c r="B1824" i="2"/>
  <c r="N1824" i="2"/>
  <c r="B1828" i="2"/>
  <c r="H1828" i="2" s="1"/>
  <c r="N1828" i="2"/>
  <c r="B1832" i="2"/>
  <c r="N1832" i="2"/>
  <c r="B1836" i="2"/>
  <c r="H1836" i="2" s="1"/>
  <c r="N1836" i="2"/>
  <c r="B1840" i="2"/>
  <c r="H1840" i="2" s="1"/>
  <c r="J1840" i="2" s="1"/>
  <c r="N1840" i="2"/>
  <c r="B1844" i="2"/>
  <c r="H1844" i="2" s="1"/>
  <c r="N1844" i="2"/>
  <c r="B1848" i="2"/>
  <c r="H1848" i="2" s="1"/>
  <c r="J1848" i="2" s="1"/>
  <c r="N1848" i="2"/>
  <c r="B1852" i="2"/>
  <c r="H1852" i="2" s="1"/>
  <c r="N1852" i="2"/>
  <c r="B1856" i="2"/>
  <c r="H1856" i="2" s="1"/>
  <c r="J1856" i="2" s="1"/>
  <c r="N1856" i="2"/>
  <c r="B1860" i="2"/>
  <c r="H1860" i="2" s="1"/>
  <c r="N1860" i="2"/>
  <c r="B1864" i="2"/>
  <c r="H1864" i="2" s="1"/>
  <c r="J1864" i="2" s="1"/>
  <c r="N1864" i="2"/>
  <c r="B1868" i="2"/>
  <c r="H1868" i="2" s="1"/>
  <c r="N1868" i="2"/>
  <c r="B1872" i="2"/>
  <c r="H1872" i="2" s="1"/>
  <c r="J1872" i="2" s="1"/>
  <c r="N1872" i="2"/>
  <c r="B1876" i="2"/>
  <c r="H1876" i="2" s="1"/>
  <c r="N1876" i="2"/>
  <c r="B1880" i="2"/>
  <c r="H1880" i="2" s="1"/>
  <c r="J1880" i="2" s="1"/>
  <c r="N1880" i="2"/>
  <c r="B1884" i="2"/>
  <c r="H1884" i="2" s="1"/>
  <c r="N1884" i="2"/>
  <c r="B1888" i="2"/>
  <c r="N1888" i="2"/>
  <c r="B1892" i="2"/>
  <c r="H1892" i="2" s="1"/>
  <c r="N1892" i="2"/>
  <c r="B1896" i="2"/>
  <c r="N1896" i="2"/>
  <c r="B1900" i="2"/>
  <c r="H1900" i="2" s="1"/>
  <c r="N1900" i="2"/>
  <c r="B1904" i="2"/>
  <c r="H1904" i="2" s="1"/>
  <c r="J1904" i="2" s="1"/>
  <c r="N1904" i="2"/>
  <c r="B1908" i="2"/>
  <c r="H1908" i="2" s="1"/>
  <c r="N1908" i="2"/>
  <c r="B1912" i="2"/>
  <c r="N1912" i="2"/>
  <c r="B1916" i="2"/>
  <c r="H1916" i="2" s="1"/>
  <c r="N1916" i="2"/>
  <c r="B1920" i="2"/>
  <c r="H1920" i="2" s="1"/>
  <c r="N1920" i="2"/>
  <c r="B1924" i="2"/>
  <c r="H1924" i="2" s="1"/>
  <c r="N1924" i="2"/>
  <c r="B1928" i="2"/>
  <c r="H1928" i="2" s="1"/>
  <c r="N1928" i="2"/>
  <c r="B1932" i="2"/>
  <c r="H1932" i="2" s="1"/>
  <c r="N1932" i="2"/>
  <c r="B1936" i="2"/>
  <c r="H1936" i="2" s="1"/>
  <c r="J1936" i="2" s="1"/>
  <c r="N1936" i="2"/>
  <c r="B1940" i="2"/>
  <c r="H1940" i="2" s="1"/>
  <c r="N1940" i="2"/>
  <c r="B1944" i="2"/>
  <c r="H1944" i="2" s="1"/>
  <c r="N1944" i="2"/>
  <c r="B1948" i="2"/>
  <c r="H1948" i="2" s="1"/>
  <c r="N1948" i="2"/>
  <c r="B1952" i="2"/>
  <c r="H1952" i="2" s="1"/>
  <c r="J1952" i="2" s="1"/>
  <c r="N1952" i="2"/>
  <c r="B1956" i="2"/>
  <c r="H1956" i="2" s="1"/>
  <c r="N1956" i="2"/>
  <c r="B1960" i="2"/>
  <c r="H1960" i="2" s="1"/>
  <c r="I1960" i="2" s="1"/>
  <c r="N1960" i="2"/>
  <c r="B1964" i="2"/>
  <c r="H1964" i="2" s="1"/>
  <c r="N1964" i="2"/>
  <c r="B1968" i="2"/>
  <c r="H1968" i="2" s="1"/>
  <c r="J1968" i="2" s="1"/>
  <c r="N1968" i="2"/>
  <c r="B1972" i="2"/>
  <c r="N1972" i="2"/>
  <c r="B1976" i="2"/>
  <c r="H1976" i="2" s="1"/>
  <c r="J1976" i="2" s="1"/>
  <c r="N1976" i="2"/>
  <c r="B1980" i="2"/>
  <c r="H1980" i="2" s="1"/>
  <c r="N1980" i="2"/>
  <c r="B1984" i="2"/>
  <c r="H1984" i="2" s="1"/>
  <c r="J1984" i="2" s="1"/>
  <c r="N1984" i="2"/>
  <c r="B1988" i="2"/>
  <c r="H1988" i="2" s="1"/>
  <c r="N1988" i="2"/>
  <c r="B1992" i="2"/>
  <c r="H1992" i="2" s="1"/>
  <c r="I1992" i="2" s="1"/>
  <c r="N1992" i="2"/>
  <c r="B1996" i="2"/>
  <c r="H1996" i="2" s="1"/>
  <c r="N1996" i="2"/>
  <c r="B2000" i="2"/>
  <c r="H2000" i="2" s="1"/>
  <c r="J2000" i="2" s="1"/>
  <c r="N2000" i="2"/>
  <c r="B2004" i="2"/>
  <c r="H2004" i="2" s="1"/>
  <c r="N2004" i="2"/>
  <c r="B2008" i="2"/>
  <c r="H2008" i="2" s="1"/>
  <c r="J2008" i="2" s="1"/>
  <c r="N2008" i="2"/>
  <c r="B2012" i="2"/>
  <c r="H2012" i="2" s="1"/>
  <c r="N2012" i="2"/>
  <c r="B2016" i="2"/>
  <c r="H2016" i="2" s="1"/>
  <c r="J2016" i="2" s="1"/>
  <c r="N2016" i="2"/>
  <c r="B2020" i="2"/>
  <c r="H2020" i="2" s="1"/>
  <c r="N2020" i="2"/>
  <c r="B2024" i="2"/>
  <c r="H2024" i="2" s="1"/>
  <c r="J2024" i="2" s="1"/>
  <c r="N2024" i="2"/>
  <c r="B2028" i="2"/>
  <c r="H2028" i="2" s="1"/>
  <c r="N2028" i="2"/>
  <c r="B2032" i="2"/>
  <c r="H2032" i="2" s="1"/>
  <c r="J2032" i="2" s="1"/>
  <c r="N2032" i="2"/>
  <c r="B2036" i="2"/>
  <c r="H2036" i="2" s="1"/>
  <c r="N2036" i="2"/>
  <c r="B2040" i="2"/>
  <c r="N2040" i="2"/>
  <c r="B2044" i="2"/>
  <c r="H2044" i="2" s="1"/>
  <c r="N2044" i="2"/>
  <c r="B2048" i="2"/>
  <c r="H2048" i="2" s="1"/>
  <c r="J2048" i="2" s="1"/>
  <c r="N2048" i="2"/>
  <c r="B2052" i="2"/>
  <c r="H2052" i="2" s="1"/>
  <c r="N2052" i="2"/>
  <c r="B2056" i="2"/>
  <c r="H2056" i="2" s="1"/>
  <c r="J2056" i="2" s="1"/>
  <c r="N2056" i="2"/>
  <c r="B2060" i="2"/>
  <c r="N2060" i="2"/>
  <c r="B2064" i="2"/>
  <c r="N2064" i="2"/>
  <c r="B2068" i="2"/>
  <c r="H2068" i="2" s="1"/>
  <c r="J2068" i="2" s="1"/>
  <c r="N2068" i="2"/>
  <c r="B2072" i="2"/>
  <c r="H2072" i="2" s="1"/>
  <c r="J2072" i="2" s="1"/>
  <c r="N2072" i="2"/>
  <c r="B2076" i="2"/>
  <c r="H2076" i="2" s="1"/>
  <c r="J2076" i="2" s="1"/>
  <c r="N2076" i="2"/>
  <c r="B2080" i="2"/>
  <c r="N2080" i="2"/>
  <c r="B2084" i="2"/>
  <c r="H2084" i="2" s="1"/>
  <c r="J2084" i="2" s="1"/>
  <c r="N2084" i="2"/>
  <c r="B2088" i="2"/>
  <c r="H2088" i="2" s="1"/>
  <c r="N2088" i="2"/>
  <c r="B2092" i="2"/>
  <c r="H2092" i="2" s="1"/>
  <c r="J2092" i="2" s="1"/>
  <c r="N2092" i="2"/>
  <c r="B2096" i="2"/>
  <c r="H2096" i="2" s="1"/>
  <c r="J2096" i="2" s="1"/>
  <c r="N2096" i="2"/>
  <c r="B2100" i="2"/>
  <c r="H2100" i="2" s="1"/>
  <c r="J2100" i="2" s="1"/>
  <c r="N2100" i="2"/>
  <c r="B2104" i="2"/>
  <c r="H2104" i="2" s="1"/>
  <c r="N2104" i="2"/>
  <c r="B2108" i="2"/>
  <c r="H2108" i="2" s="1"/>
  <c r="J2108" i="2" s="1"/>
  <c r="N2108" i="2"/>
  <c r="B2112" i="2"/>
  <c r="H2112" i="2" s="1"/>
  <c r="J2112" i="2" s="1"/>
  <c r="N2112" i="2"/>
  <c r="B2116" i="2"/>
  <c r="H2116" i="2" s="1"/>
  <c r="J2116" i="2" s="1"/>
  <c r="N2116" i="2"/>
  <c r="B2120" i="2"/>
  <c r="H2120" i="2" s="1"/>
  <c r="J2120" i="2" s="1"/>
  <c r="N2120" i="2"/>
  <c r="B2124" i="2"/>
  <c r="H2124" i="2" s="1"/>
  <c r="J2124" i="2" s="1"/>
  <c r="N2124" i="2"/>
  <c r="B2128" i="2"/>
  <c r="H2128" i="2" s="1"/>
  <c r="N2128" i="2"/>
  <c r="B2132" i="2"/>
  <c r="H2132" i="2" s="1"/>
  <c r="J2132" i="2" s="1"/>
  <c r="N2132" i="2"/>
  <c r="B2136" i="2"/>
  <c r="H2136" i="2" s="1"/>
  <c r="N2136" i="2"/>
  <c r="B2140" i="2"/>
  <c r="H2140" i="2" s="1"/>
  <c r="J2140" i="2" s="1"/>
  <c r="N2140" i="2"/>
  <c r="B2144" i="2"/>
  <c r="N2144" i="2"/>
  <c r="B2148" i="2"/>
  <c r="H2148" i="2" s="1"/>
  <c r="J2148" i="2" s="1"/>
  <c r="N2148" i="2"/>
  <c r="B2152" i="2"/>
  <c r="H2152" i="2" s="1"/>
  <c r="J2152" i="2" s="1"/>
  <c r="N2152" i="2"/>
  <c r="B2156" i="2"/>
  <c r="H2156" i="2" s="1"/>
  <c r="J2156" i="2" s="1"/>
  <c r="N2156" i="2"/>
  <c r="B2160" i="2"/>
  <c r="H2160" i="2" s="1"/>
  <c r="N2160" i="2"/>
  <c r="B2164" i="2"/>
  <c r="H2164" i="2" s="1"/>
  <c r="J2164" i="2" s="1"/>
  <c r="N2164" i="2"/>
  <c r="B2168" i="2"/>
  <c r="H2168" i="2" s="1"/>
  <c r="N2168" i="2"/>
  <c r="B2172" i="2"/>
  <c r="N2172" i="2"/>
  <c r="B2176" i="2"/>
  <c r="N2176" i="2"/>
  <c r="B2180" i="2"/>
  <c r="H2180" i="2" s="1"/>
  <c r="J2180" i="2" s="1"/>
  <c r="N2180" i="2"/>
  <c r="B2184" i="2"/>
  <c r="H2184" i="2" s="1"/>
  <c r="N2184" i="2"/>
  <c r="B2188" i="2"/>
  <c r="H2188" i="2" s="1"/>
  <c r="J2188" i="2" s="1"/>
  <c r="N2188" i="2"/>
  <c r="B2192" i="2"/>
  <c r="H2192" i="2" s="1"/>
  <c r="N2192" i="2"/>
  <c r="B2196" i="2"/>
  <c r="H2196" i="2" s="1"/>
  <c r="J2196" i="2" s="1"/>
  <c r="N2196" i="2"/>
  <c r="B2200" i="2"/>
  <c r="H2200" i="2" s="1"/>
  <c r="J2200" i="2" s="1"/>
  <c r="N2200" i="2"/>
  <c r="B2204" i="2"/>
  <c r="N2204" i="2"/>
  <c r="B2208" i="2"/>
  <c r="N2208" i="2"/>
  <c r="B2212" i="2"/>
  <c r="H2212" i="2" s="1"/>
  <c r="J2212" i="2" s="1"/>
  <c r="N2212" i="2"/>
  <c r="B2216" i="2"/>
  <c r="H2216" i="2" s="1"/>
  <c r="J2216" i="2" s="1"/>
  <c r="N2216" i="2"/>
  <c r="B2220" i="2"/>
  <c r="H2220" i="2" s="1"/>
  <c r="J2220" i="2" s="1"/>
  <c r="N2220" i="2"/>
  <c r="B2224" i="2"/>
  <c r="N2224" i="2"/>
  <c r="B2228" i="2"/>
  <c r="H2228" i="2" s="1"/>
  <c r="J2228" i="2" s="1"/>
  <c r="N2228" i="2"/>
  <c r="B2232" i="2"/>
  <c r="H2232" i="2" s="1"/>
  <c r="J2232" i="2" s="1"/>
  <c r="N2232" i="2"/>
  <c r="B2236" i="2"/>
  <c r="N2236" i="2"/>
  <c r="B2240" i="2"/>
  <c r="H2240" i="2" s="1"/>
  <c r="J2240" i="2" s="1"/>
  <c r="N2240" i="2"/>
  <c r="B6" i="2"/>
  <c r="H6" i="2" s="1"/>
  <c r="N6" i="2"/>
  <c r="B10" i="2"/>
  <c r="H10" i="2" s="1"/>
  <c r="J10" i="2" s="1"/>
  <c r="N10" i="2"/>
  <c r="B14" i="2"/>
  <c r="H14" i="2" s="1"/>
  <c r="N14" i="2"/>
  <c r="B18" i="2"/>
  <c r="H18" i="2" s="1"/>
  <c r="J18" i="2" s="1"/>
  <c r="N18" i="2"/>
  <c r="B22" i="2"/>
  <c r="H22" i="2" s="1"/>
  <c r="J22" i="2" s="1"/>
  <c r="N22" i="2"/>
  <c r="B26" i="2"/>
  <c r="H26" i="2" s="1"/>
  <c r="J26" i="2" s="1"/>
  <c r="N26" i="2"/>
  <c r="B30" i="2"/>
  <c r="H30" i="2" s="1"/>
  <c r="J30" i="2" s="1"/>
  <c r="N30" i="2"/>
  <c r="B34" i="2"/>
  <c r="H34" i="2" s="1"/>
  <c r="J34" i="2" s="1"/>
  <c r="N34" i="2"/>
  <c r="B38" i="2"/>
  <c r="H38" i="2" s="1"/>
  <c r="N38" i="2"/>
  <c r="B42" i="2"/>
  <c r="H42" i="2" s="1"/>
  <c r="J42" i="2" s="1"/>
  <c r="N42" i="2"/>
  <c r="B46" i="2"/>
  <c r="H46" i="2" s="1"/>
  <c r="J46" i="2" s="1"/>
  <c r="N46" i="2"/>
  <c r="B50" i="2"/>
  <c r="H50" i="2" s="1"/>
  <c r="J50" i="2" s="1"/>
  <c r="N50" i="2"/>
  <c r="B54" i="2"/>
  <c r="H54" i="2" s="1"/>
  <c r="J54" i="2" s="1"/>
  <c r="N54" i="2"/>
  <c r="B58" i="2"/>
  <c r="H58" i="2" s="1"/>
  <c r="J58" i="2" s="1"/>
  <c r="N58" i="2"/>
  <c r="B62" i="2"/>
  <c r="H62" i="2" s="1"/>
  <c r="N62" i="2"/>
  <c r="B66" i="2"/>
  <c r="H66" i="2" s="1"/>
  <c r="J66" i="2" s="1"/>
  <c r="N66" i="2"/>
  <c r="B70" i="2"/>
  <c r="H70" i="2" s="1"/>
  <c r="J70" i="2" s="1"/>
  <c r="N70" i="2"/>
  <c r="B74" i="2"/>
  <c r="H74" i="2" s="1"/>
  <c r="J74" i="2" s="1"/>
  <c r="N74" i="2"/>
  <c r="B78" i="2"/>
  <c r="H78" i="2" s="1"/>
  <c r="J78" i="2" s="1"/>
  <c r="N78" i="2"/>
  <c r="B82" i="2"/>
  <c r="H82" i="2" s="1"/>
  <c r="J82" i="2" s="1"/>
  <c r="N82" i="2"/>
  <c r="B86" i="2"/>
  <c r="H86" i="2" s="1"/>
  <c r="N86" i="2"/>
  <c r="B90" i="2"/>
  <c r="H90" i="2" s="1"/>
  <c r="J90" i="2" s="1"/>
  <c r="N90" i="2"/>
  <c r="B94" i="2"/>
  <c r="H94" i="2" s="1"/>
  <c r="J94" i="2" s="1"/>
  <c r="N94" i="2"/>
  <c r="B98" i="2"/>
  <c r="H98" i="2" s="1"/>
  <c r="J98" i="2" s="1"/>
  <c r="N98" i="2"/>
  <c r="B102" i="2"/>
  <c r="H102" i="2" s="1"/>
  <c r="J102" i="2" s="1"/>
  <c r="N102" i="2"/>
  <c r="B106" i="2"/>
  <c r="H106" i="2" s="1"/>
  <c r="J106" i="2" s="1"/>
  <c r="N106" i="2"/>
  <c r="B110" i="2"/>
  <c r="H110" i="2" s="1"/>
  <c r="J110" i="2" s="1"/>
  <c r="N110" i="2"/>
  <c r="B114" i="2"/>
  <c r="H114" i="2" s="1"/>
  <c r="J114" i="2" s="1"/>
  <c r="N114" i="2"/>
  <c r="B118" i="2"/>
  <c r="H118" i="2" s="1"/>
  <c r="J118" i="2" s="1"/>
  <c r="N118" i="2"/>
  <c r="B122" i="2"/>
  <c r="H122" i="2" s="1"/>
  <c r="J122" i="2" s="1"/>
  <c r="N122" i="2"/>
  <c r="B126" i="2"/>
  <c r="H126" i="2" s="1"/>
  <c r="J126" i="2" s="1"/>
  <c r="N126" i="2"/>
  <c r="B130" i="2"/>
  <c r="H130" i="2" s="1"/>
  <c r="J130" i="2" s="1"/>
  <c r="N130" i="2"/>
  <c r="B134" i="2"/>
  <c r="H134" i="2" s="1"/>
  <c r="J134" i="2" s="1"/>
  <c r="N134" i="2"/>
  <c r="B138" i="2"/>
  <c r="H138" i="2" s="1"/>
  <c r="J138" i="2" s="1"/>
  <c r="N138" i="2"/>
  <c r="B142" i="2"/>
  <c r="H142" i="2" s="1"/>
  <c r="J142" i="2" s="1"/>
  <c r="N142" i="2"/>
  <c r="B146" i="2"/>
  <c r="H146" i="2" s="1"/>
  <c r="J146" i="2" s="1"/>
  <c r="N146" i="2"/>
  <c r="B150" i="2"/>
  <c r="H150" i="2" s="1"/>
  <c r="J150" i="2" s="1"/>
  <c r="N150" i="2"/>
  <c r="B154" i="2"/>
  <c r="H154" i="2" s="1"/>
  <c r="J154" i="2" s="1"/>
  <c r="N154" i="2"/>
  <c r="B158" i="2"/>
  <c r="H158" i="2" s="1"/>
  <c r="N158" i="2"/>
  <c r="B162" i="2"/>
  <c r="H162" i="2" s="1"/>
  <c r="J162" i="2" s="1"/>
  <c r="N162" i="2"/>
  <c r="B166" i="2"/>
  <c r="H166" i="2" s="1"/>
  <c r="J166" i="2" s="1"/>
  <c r="N166" i="2"/>
  <c r="B170" i="2"/>
  <c r="H170" i="2" s="1"/>
  <c r="J170" i="2" s="1"/>
  <c r="N170" i="2"/>
  <c r="B174" i="2"/>
  <c r="H174" i="2" s="1"/>
  <c r="N174" i="2"/>
  <c r="B178" i="2"/>
  <c r="H178" i="2" s="1"/>
  <c r="J178" i="2" s="1"/>
  <c r="N178" i="2"/>
  <c r="B182" i="2"/>
  <c r="H182" i="2" s="1"/>
  <c r="N182" i="2"/>
  <c r="B186" i="2"/>
  <c r="H186" i="2" s="1"/>
  <c r="J186" i="2" s="1"/>
  <c r="N186" i="2"/>
  <c r="B190" i="2"/>
  <c r="H190" i="2" s="1"/>
  <c r="N190" i="2"/>
  <c r="B194" i="2"/>
  <c r="H194" i="2" s="1"/>
  <c r="J194" i="2" s="1"/>
  <c r="N194" i="2"/>
  <c r="B198" i="2"/>
  <c r="H198" i="2" s="1"/>
  <c r="N198" i="2"/>
  <c r="B202" i="2"/>
  <c r="H202" i="2" s="1"/>
  <c r="J202" i="2" s="1"/>
  <c r="N202" i="2"/>
  <c r="B206" i="2"/>
  <c r="H206" i="2" s="1"/>
  <c r="N206" i="2"/>
  <c r="B210" i="2"/>
  <c r="H210" i="2" s="1"/>
  <c r="J210" i="2" s="1"/>
  <c r="N210" i="2"/>
  <c r="B214" i="2"/>
  <c r="H214" i="2" s="1"/>
  <c r="J214" i="2" s="1"/>
  <c r="N214" i="2"/>
  <c r="B218" i="2"/>
  <c r="H218" i="2" s="1"/>
  <c r="J218" i="2" s="1"/>
  <c r="N218" i="2"/>
  <c r="B222" i="2"/>
  <c r="H222" i="2" s="1"/>
  <c r="N222" i="2"/>
  <c r="B226" i="2"/>
  <c r="H226" i="2" s="1"/>
  <c r="J226" i="2" s="1"/>
  <c r="N226" i="2"/>
  <c r="B230" i="2"/>
  <c r="H230" i="2" s="1"/>
  <c r="J230" i="2" s="1"/>
  <c r="N230" i="2"/>
  <c r="B234" i="2"/>
  <c r="H234" i="2" s="1"/>
  <c r="J234" i="2" s="1"/>
  <c r="N234" i="2"/>
  <c r="B238" i="2"/>
  <c r="H238" i="2" s="1"/>
  <c r="N238" i="2"/>
  <c r="B242" i="2"/>
  <c r="H242" i="2" s="1"/>
  <c r="N242" i="2"/>
  <c r="B246" i="2"/>
  <c r="H246" i="2" s="1"/>
  <c r="N246" i="2"/>
  <c r="B250" i="2"/>
  <c r="H250" i="2" s="1"/>
  <c r="J250" i="2" s="1"/>
  <c r="N250" i="2"/>
  <c r="B254" i="2"/>
  <c r="H254" i="2" s="1"/>
  <c r="N254" i="2"/>
  <c r="B258" i="2"/>
  <c r="H258" i="2" s="1"/>
  <c r="J258" i="2" s="1"/>
  <c r="N258" i="2"/>
  <c r="B262" i="2"/>
  <c r="H262" i="2" s="1"/>
  <c r="N262" i="2"/>
  <c r="B266" i="2"/>
  <c r="H266" i="2" s="1"/>
  <c r="J266" i="2" s="1"/>
  <c r="N266" i="2"/>
  <c r="B270" i="2"/>
  <c r="H270" i="2" s="1"/>
  <c r="N270" i="2"/>
  <c r="B274" i="2"/>
  <c r="H274" i="2" s="1"/>
  <c r="J274" i="2" s="1"/>
  <c r="N274" i="2"/>
  <c r="B278" i="2"/>
  <c r="H278" i="2" s="1"/>
  <c r="J278" i="2" s="1"/>
  <c r="N278" i="2"/>
  <c r="B282" i="2"/>
  <c r="H282" i="2" s="1"/>
  <c r="J282" i="2" s="1"/>
  <c r="N282" i="2"/>
  <c r="B286" i="2"/>
  <c r="H286" i="2" s="1"/>
  <c r="N286" i="2"/>
  <c r="B290" i="2"/>
  <c r="H290" i="2" s="1"/>
  <c r="J290" i="2" s="1"/>
  <c r="N290" i="2"/>
  <c r="B294" i="2"/>
  <c r="H294" i="2" s="1"/>
  <c r="J294" i="2" s="1"/>
  <c r="N294" i="2"/>
  <c r="B298" i="2"/>
  <c r="H298" i="2" s="1"/>
  <c r="J298" i="2" s="1"/>
  <c r="N298" i="2"/>
  <c r="B302" i="2"/>
  <c r="H302" i="2" s="1"/>
  <c r="N302" i="2"/>
  <c r="B306" i="2"/>
  <c r="H306" i="2" s="1"/>
  <c r="J306" i="2" s="1"/>
  <c r="N306" i="2"/>
  <c r="B310" i="2"/>
  <c r="H310" i="2" s="1"/>
  <c r="J310" i="2" s="1"/>
  <c r="N310" i="2"/>
  <c r="B314" i="2"/>
  <c r="H314" i="2" s="1"/>
  <c r="N314" i="2"/>
  <c r="B318" i="2"/>
  <c r="H318" i="2" s="1"/>
  <c r="J318" i="2" s="1"/>
  <c r="N318" i="2"/>
  <c r="B322" i="2"/>
  <c r="H322" i="2" s="1"/>
  <c r="J322" i="2" s="1"/>
  <c r="N322" i="2"/>
  <c r="B326" i="2"/>
  <c r="H326" i="2" s="1"/>
  <c r="J326" i="2" s="1"/>
  <c r="N326" i="2"/>
  <c r="B330" i="2"/>
  <c r="H330" i="2" s="1"/>
  <c r="J330" i="2" s="1"/>
  <c r="N330" i="2"/>
  <c r="B334" i="2"/>
  <c r="H334" i="2" s="1"/>
  <c r="J334" i="2" s="1"/>
  <c r="N334" i="2"/>
  <c r="B338" i="2"/>
  <c r="H338" i="2" s="1"/>
  <c r="J338" i="2" s="1"/>
  <c r="N338" i="2"/>
  <c r="B342" i="2"/>
  <c r="H342" i="2" s="1"/>
  <c r="J342" i="2" s="1"/>
  <c r="N342" i="2"/>
  <c r="B346" i="2"/>
  <c r="H346" i="2" s="1"/>
  <c r="J346" i="2" s="1"/>
  <c r="N346" i="2"/>
  <c r="B350" i="2"/>
  <c r="H350" i="2" s="1"/>
  <c r="J350" i="2" s="1"/>
  <c r="N350" i="2"/>
  <c r="B354" i="2"/>
  <c r="H354" i="2" s="1"/>
  <c r="J354" i="2" s="1"/>
  <c r="N354" i="2"/>
  <c r="B358" i="2"/>
  <c r="H358" i="2" s="1"/>
  <c r="J358" i="2" s="1"/>
  <c r="N358" i="2"/>
  <c r="B362" i="2"/>
  <c r="H362" i="2" s="1"/>
  <c r="J362" i="2" s="1"/>
  <c r="N362" i="2"/>
  <c r="B366" i="2"/>
  <c r="H366" i="2" s="1"/>
  <c r="J366" i="2" s="1"/>
  <c r="N366" i="2"/>
  <c r="B370" i="2"/>
  <c r="H370" i="2" s="1"/>
  <c r="N370" i="2"/>
  <c r="B374" i="2"/>
  <c r="H374" i="2" s="1"/>
  <c r="J374" i="2" s="1"/>
  <c r="N374" i="2"/>
  <c r="B378" i="2"/>
  <c r="H378" i="2" s="1"/>
  <c r="J378" i="2" s="1"/>
  <c r="N378" i="2"/>
  <c r="B382" i="2"/>
  <c r="H382" i="2" s="1"/>
  <c r="J382" i="2" s="1"/>
  <c r="N382" i="2"/>
  <c r="B386" i="2"/>
  <c r="H386" i="2" s="1"/>
  <c r="N386" i="2"/>
  <c r="B390" i="2"/>
  <c r="H390" i="2" s="1"/>
  <c r="J390" i="2" s="1"/>
  <c r="N390" i="2"/>
  <c r="B394" i="2"/>
  <c r="H394" i="2" s="1"/>
  <c r="J394" i="2" s="1"/>
  <c r="N394" i="2"/>
  <c r="B398" i="2"/>
  <c r="H398" i="2" s="1"/>
  <c r="J398" i="2" s="1"/>
  <c r="N398" i="2"/>
  <c r="B402" i="2"/>
  <c r="H402" i="2" s="1"/>
  <c r="N402" i="2"/>
  <c r="B406" i="2"/>
  <c r="H406" i="2" s="1"/>
  <c r="J406" i="2" s="1"/>
  <c r="N406" i="2"/>
  <c r="B410" i="2"/>
  <c r="H410" i="2" s="1"/>
  <c r="J410" i="2" s="1"/>
  <c r="N410" i="2"/>
  <c r="B414" i="2"/>
  <c r="H414" i="2" s="1"/>
  <c r="J414" i="2" s="1"/>
  <c r="N414" i="2"/>
  <c r="B418" i="2"/>
  <c r="H418" i="2" s="1"/>
  <c r="N418" i="2"/>
  <c r="B422" i="2"/>
  <c r="H422" i="2" s="1"/>
  <c r="N422" i="2"/>
  <c r="B426" i="2"/>
  <c r="H426" i="2" s="1"/>
  <c r="J426" i="2" s="1"/>
  <c r="N426" i="2"/>
  <c r="B430" i="2"/>
  <c r="H430" i="2" s="1"/>
  <c r="J430" i="2" s="1"/>
  <c r="N430" i="2"/>
  <c r="B434" i="2"/>
  <c r="H434" i="2" s="1"/>
  <c r="N434" i="2"/>
  <c r="B438" i="2"/>
  <c r="H438" i="2" s="1"/>
  <c r="J438" i="2" s="1"/>
  <c r="N438" i="2"/>
  <c r="B442" i="2"/>
  <c r="H442" i="2" s="1"/>
  <c r="J442" i="2" s="1"/>
  <c r="N442" i="2"/>
  <c r="B446" i="2"/>
  <c r="H446" i="2" s="1"/>
  <c r="J446" i="2" s="1"/>
  <c r="N446" i="2"/>
  <c r="B450" i="2"/>
  <c r="H450" i="2" s="1"/>
  <c r="N450" i="2"/>
  <c r="B454" i="2"/>
  <c r="H454" i="2" s="1"/>
  <c r="J454" i="2" s="1"/>
  <c r="N454" i="2"/>
  <c r="B458" i="2"/>
  <c r="H458" i="2" s="1"/>
  <c r="J458" i="2" s="1"/>
  <c r="N458" i="2"/>
  <c r="B462" i="2"/>
  <c r="H462" i="2" s="1"/>
  <c r="J462" i="2" s="1"/>
  <c r="N462" i="2"/>
  <c r="B466" i="2"/>
  <c r="H466" i="2" s="1"/>
  <c r="N466" i="2"/>
  <c r="B470" i="2"/>
  <c r="H470" i="2" s="1"/>
  <c r="J470" i="2" s="1"/>
  <c r="N470" i="2"/>
  <c r="B474" i="2"/>
  <c r="H474" i="2" s="1"/>
  <c r="J474" i="2" s="1"/>
  <c r="N474" i="2"/>
  <c r="B478" i="2"/>
  <c r="H478" i="2" s="1"/>
  <c r="J478" i="2" s="1"/>
  <c r="N478" i="2"/>
  <c r="B482" i="2"/>
  <c r="H482" i="2" s="1"/>
  <c r="N482" i="2"/>
  <c r="B486" i="2"/>
  <c r="H486" i="2" s="1"/>
  <c r="J486" i="2" s="1"/>
  <c r="N486" i="2"/>
  <c r="B490" i="2"/>
  <c r="H490" i="2" s="1"/>
  <c r="J490" i="2" s="1"/>
  <c r="N490" i="2"/>
  <c r="B494" i="2"/>
  <c r="H494" i="2" s="1"/>
  <c r="J494" i="2" s="1"/>
  <c r="N494" i="2"/>
  <c r="B498" i="2"/>
  <c r="H498" i="2" s="1"/>
  <c r="N498" i="2"/>
  <c r="B502" i="2"/>
  <c r="H502" i="2" s="1"/>
  <c r="J502" i="2" s="1"/>
  <c r="N502" i="2"/>
  <c r="B506" i="2"/>
  <c r="H506" i="2" s="1"/>
  <c r="J506" i="2" s="1"/>
  <c r="N506" i="2"/>
  <c r="B510" i="2"/>
  <c r="H510" i="2" s="1"/>
  <c r="N510" i="2"/>
  <c r="B514" i="2"/>
  <c r="H514" i="2" s="1"/>
  <c r="N514" i="2"/>
  <c r="B518" i="2"/>
  <c r="H518" i="2" s="1"/>
  <c r="J518" i="2" s="1"/>
  <c r="N518" i="2"/>
  <c r="B522" i="2"/>
  <c r="H522" i="2" s="1"/>
  <c r="J522" i="2" s="1"/>
  <c r="N522" i="2"/>
  <c r="B526" i="2"/>
  <c r="H526" i="2" s="1"/>
  <c r="J526" i="2" s="1"/>
  <c r="N526" i="2"/>
  <c r="B530" i="2"/>
  <c r="H530" i="2" s="1"/>
  <c r="N530" i="2"/>
  <c r="B534" i="2"/>
  <c r="H534" i="2" s="1"/>
  <c r="J534" i="2" s="1"/>
  <c r="N534" i="2"/>
  <c r="B538" i="2"/>
  <c r="H538" i="2" s="1"/>
  <c r="N538" i="2"/>
  <c r="B542" i="2"/>
  <c r="H542" i="2" s="1"/>
  <c r="J542" i="2" s="1"/>
  <c r="N542" i="2"/>
  <c r="B546" i="2"/>
  <c r="H546" i="2" s="1"/>
  <c r="J546" i="2" s="1"/>
  <c r="N546" i="2"/>
  <c r="B550" i="2"/>
  <c r="H550" i="2" s="1"/>
  <c r="J550" i="2" s="1"/>
  <c r="N550" i="2"/>
  <c r="B554" i="2"/>
  <c r="H554" i="2" s="1"/>
  <c r="J554" i="2" s="1"/>
  <c r="N554" i="2"/>
  <c r="B558" i="2"/>
  <c r="H558" i="2" s="1"/>
  <c r="J558" i="2" s="1"/>
  <c r="N558" i="2"/>
  <c r="B562" i="2"/>
  <c r="H562" i="2" s="1"/>
  <c r="J562" i="2" s="1"/>
  <c r="N562" i="2"/>
  <c r="B566" i="2"/>
  <c r="H566" i="2" s="1"/>
  <c r="N566" i="2"/>
  <c r="B570" i="2"/>
  <c r="H570" i="2" s="1"/>
  <c r="N570" i="2"/>
  <c r="B574" i="2"/>
  <c r="H574" i="2" s="1"/>
  <c r="J574" i="2" s="1"/>
  <c r="N574" i="2"/>
  <c r="B578" i="2"/>
  <c r="H578" i="2" s="1"/>
  <c r="N578" i="2"/>
  <c r="B582" i="2"/>
  <c r="H582" i="2" s="1"/>
  <c r="J582" i="2" s="1"/>
  <c r="N582" i="2"/>
  <c r="B586" i="2"/>
  <c r="H586" i="2" s="1"/>
  <c r="N586" i="2"/>
  <c r="B590" i="2"/>
  <c r="H590" i="2" s="1"/>
  <c r="J590" i="2" s="1"/>
  <c r="N590" i="2"/>
  <c r="B594" i="2"/>
  <c r="H594" i="2" s="1"/>
  <c r="N594" i="2"/>
  <c r="B598" i="2"/>
  <c r="H598" i="2" s="1"/>
  <c r="N598" i="2"/>
  <c r="B602" i="2"/>
  <c r="H602" i="2" s="1"/>
  <c r="N602" i="2"/>
  <c r="B606" i="2"/>
  <c r="H606" i="2" s="1"/>
  <c r="J606" i="2" s="1"/>
  <c r="N606" i="2"/>
  <c r="B610" i="2"/>
  <c r="H610" i="2" s="1"/>
  <c r="N610" i="2"/>
  <c r="B614" i="2"/>
  <c r="H614" i="2" s="1"/>
  <c r="N614" i="2"/>
  <c r="B618" i="2"/>
  <c r="H618" i="2" s="1"/>
  <c r="N618" i="2"/>
  <c r="B622" i="2"/>
  <c r="H622" i="2" s="1"/>
  <c r="J622" i="2" s="1"/>
  <c r="N622" i="2"/>
  <c r="B626" i="2"/>
  <c r="H626" i="2" s="1"/>
  <c r="N626" i="2"/>
  <c r="B630" i="2"/>
  <c r="H630" i="2" s="1"/>
  <c r="J630" i="2" s="1"/>
  <c r="N630" i="2"/>
  <c r="B634" i="2"/>
  <c r="H634" i="2" s="1"/>
  <c r="J634" i="2" s="1"/>
  <c r="N634" i="2"/>
  <c r="B638" i="2"/>
  <c r="H638" i="2" s="1"/>
  <c r="N638" i="2"/>
  <c r="B642" i="2"/>
  <c r="H642" i="2" s="1"/>
  <c r="J642" i="2" s="1"/>
  <c r="N642" i="2"/>
  <c r="B646" i="2"/>
  <c r="H646" i="2" s="1"/>
  <c r="J646" i="2" s="1"/>
  <c r="N646" i="2"/>
  <c r="B650" i="2"/>
  <c r="H650" i="2" s="1"/>
  <c r="J650" i="2" s="1"/>
  <c r="N650" i="2"/>
  <c r="B654" i="2"/>
  <c r="H654" i="2" s="1"/>
  <c r="J654" i="2" s="1"/>
  <c r="N654" i="2"/>
  <c r="B658" i="2"/>
  <c r="H658" i="2" s="1"/>
  <c r="J658" i="2" s="1"/>
  <c r="N658" i="2"/>
  <c r="B662" i="2"/>
  <c r="H662" i="2" s="1"/>
  <c r="J662" i="2" s="1"/>
  <c r="N662" i="2"/>
  <c r="B666" i="2"/>
  <c r="H666" i="2" s="1"/>
  <c r="J666" i="2" s="1"/>
  <c r="N666" i="2"/>
  <c r="B670" i="2"/>
  <c r="H670" i="2" s="1"/>
  <c r="J670" i="2" s="1"/>
  <c r="N670" i="2"/>
  <c r="B674" i="2"/>
  <c r="H674" i="2" s="1"/>
  <c r="J674" i="2" s="1"/>
  <c r="N674" i="2"/>
  <c r="B678" i="2"/>
  <c r="H678" i="2" s="1"/>
  <c r="J678" i="2" s="1"/>
  <c r="N678" i="2"/>
  <c r="B682" i="2"/>
  <c r="H682" i="2" s="1"/>
  <c r="J682" i="2" s="1"/>
  <c r="N682" i="2"/>
  <c r="B686" i="2"/>
  <c r="H686" i="2" s="1"/>
  <c r="J686" i="2" s="1"/>
  <c r="N686" i="2"/>
  <c r="B690" i="2"/>
  <c r="H690" i="2" s="1"/>
  <c r="J690" i="2" s="1"/>
  <c r="N690" i="2"/>
  <c r="B694" i="2"/>
  <c r="H694" i="2" s="1"/>
  <c r="J694" i="2" s="1"/>
  <c r="N694" i="2"/>
  <c r="B698" i="2"/>
  <c r="H698" i="2" s="1"/>
  <c r="J698" i="2" s="1"/>
  <c r="N698" i="2"/>
  <c r="B702" i="2"/>
  <c r="H702" i="2" s="1"/>
  <c r="J702" i="2" s="1"/>
  <c r="N702" i="2"/>
  <c r="B706" i="2"/>
  <c r="H706" i="2" s="1"/>
  <c r="J706" i="2" s="1"/>
  <c r="N706" i="2"/>
  <c r="B710" i="2"/>
  <c r="H710" i="2" s="1"/>
  <c r="N710" i="2"/>
  <c r="B714" i="2"/>
  <c r="H714" i="2" s="1"/>
  <c r="J714" i="2" s="1"/>
  <c r="N714" i="2"/>
  <c r="B718" i="2"/>
  <c r="H718" i="2" s="1"/>
  <c r="J718" i="2" s="1"/>
  <c r="N718" i="2"/>
  <c r="B722" i="2"/>
  <c r="H722" i="2" s="1"/>
  <c r="J722" i="2" s="1"/>
  <c r="N722" i="2"/>
  <c r="B726" i="2"/>
  <c r="H726" i="2" s="1"/>
  <c r="N726" i="2"/>
  <c r="B730" i="2"/>
  <c r="H730" i="2" s="1"/>
  <c r="J730" i="2" s="1"/>
  <c r="N730" i="2"/>
  <c r="B734" i="2"/>
  <c r="H734" i="2" s="1"/>
  <c r="J734" i="2" s="1"/>
  <c r="N734" i="2"/>
  <c r="B738" i="2"/>
  <c r="H738" i="2" s="1"/>
  <c r="J738" i="2" s="1"/>
  <c r="N738" i="2"/>
  <c r="B742" i="2"/>
  <c r="H742" i="2" s="1"/>
  <c r="J742" i="2" s="1"/>
  <c r="N742" i="2"/>
  <c r="B746" i="2"/>
  <c r="H746" i="2" s="1"/>
  <c r="J746" i="2" s="1"/>
  <c r="N746" i="2"/>
  <c r="B750" i="2"/>
  <c r="H750" i="2" s="1"/>
  <c r="J750" i="2" s="1"/>
  <c r="N750" i="2"/>
  <c r="B754" i="2"/>
  <c r="H754" i="2" s="1"/>
  <c r="J754" i="2" s="1"/>
  <c r="N754" i="2"/>
  <c r="B758" i="2"/>
  <c r="H758" i="2" s="1"/>
  <c r="J758" i="2" s="1"/>
  <c r="N758" i="2"/>
  <c r="B762" i="2"/>
  <c r="N762" i="2"/>
  <c r="B766" i="2"/>
  <c r="H766" i="2" s="1"/>
  <c r="J766" i="2" s="1"/>
  <c r="N766" i="2"/>
  <c r="B770" i="2"/>
  <c r="H770" i="2" s="1"/>
  <c r="J770" i="2" s="1"/>
  <c r="N770" i="2"/>
  <c r="B774" i="2"/>
  <c r="H774" i="2" s="1"/>
  <c r="J774" i="2" s="1"/>
  <c r="N774" i="2"/>
  <c r="B778" i="2"/>
  <c r="H778" i="2" s="1"/>
  <c r="J778" i="2" s="1"/>
  <c r="N778" i="2"/>
  <c r="B782" i="2"/>
  <c r="H782" i="2" s="1"/>
  <c r="J782" i="2" s="1"/>
  <c r="N782" i="2"/>
  <c r="B786" i="2"/>
  <c r="H786" i="2" s="1"/>
  <c r="J786" i="2" s="1"/>
  <c r="N786" i="2"/>
  <c r="B790" i="2"/>
  <c r="N790" i="2"/>
  <c r="B794" i="2"/>
  <c r="H794" i="2" s="1"/>
  <c r="J794" i="2" s="1"/>
  <c r="N794" i="2"/>
  <c r="B798" i="2"/>
  <c r="H798" i="2" s="1"/>
  <c r="J798" i="2" s="1"/>
  <c r="N798" i="2"/>
  <c r="B802" i="2"/>
  <c r="H802" i="2" s="1"/>
  <c r="J802" i="2" s="1"/>
  <c r="N802" i="2"/>
  <c r="B806" i="2"/>
  <c r="H806" i="2" s="1"/>
  <c r="J806" i="2" s="1"/>
  <c r="N806" i="2"/>
  <c r="B810" i="2"/>
  <c r="H810" i="2" s="1"/>
  <c r="J810" i="2" s="1"/>
  <c r="N810" i="2"/>
  <c r="B814" i="2"/>
  <c r="H814" i="2" s="1"/>
  <c r="J814" i="2" s="1"/>
  <c r="N814" i="2"/>
  <c r="B818" i="2"/>
  <c r="H818" i="2" s="1"/>
  <c r="J818" i="2" s="1"/>
  <c r="N818" i="2"/>
  <c r="B822" i="2"/>
  <c r="H822" i="2" s="1"/>
  <c r="J822" i="2" s="1"/>
  <c r="N822" i="2"/>
  <c r="B826" i="2"/>
  <c r="H826" i="2" s="1"/>
  <c r="J826" i="2" s="1"/>
  <c r="N826" i="2"/>
  <c r="B830" i="2"/>
  <c r="H830" i="2" s="1"/>
  <c r="J830" i="2" s="1"/>
  <c r="N830" i="2"/>
  <c r="B834" i="2"/>
  <c r="H834" i="2" s="1"/>
  <c r="J834" i="2" s="1"/>
  <c r="N834" i="2"/>
  <c r="B838" i="2"/>
  <c r="H838" i="2" s="1"/>
  <c r="N838" i="2"/>
  <c r="B842" i="2"/>
  <c r="H842" i="2" s="1"/>
  <c r="N842" i="2"/>
  <c r="B846" i="2"/>
  <c r="H846" i="2" s="1"/>
  <c r="J846" i="2" s="1"/>
  <c r="N846" i="2"/>
  <c r="B850" i="2"/>
  <c r="H850" i="2" s="1"/>
  <c r="N850" i="2"/>
  <c r="B854" i="2"/>
  <c r="H854" i="2" s="1"/>
  <c r="J854" i="2" s="1"/>
  <c r="N854" i="2"/>
  <c r="B858" i="2"/>
  <c r="H858" i="2" s="1"/>
  <c r="J858" i="2" s="1"/>
  <c r="N858" i="2"/>
  <c r="B862" i="2"/>
  <c r="H862" i="2" s="1"/>
  <c r="J862" i="2" s="1"/>
  <c r="N862" i="2"/>
  <c r="B866" i="2"/>
  <c r="H866" i="2" s="1"/>
  <c r="J866" i="2" s="1"/>
  <c r="N866" i="2"/>
  <c r="B870" i="2"/>
  <c r="H870" i="2" s="1"/>
  <c r="J870" i="2" s="1"/>
  <c r="N870" i="2"/>
  <c r="B874" i="2"/>
  <c r="H874" i="2" s="1"/>
  <c r="J874" i="2" s="1"/>
  <c r="N874" i="2"/>
  <c r="B878" i="2"/>
  <c r="H878" i="2" s="1"/>
  <c r="J878" i="2" s="1"/>
  <c r="N878" i="2"/>
  <c r="B882" i="2"/>
  <c r="H882" i="2" s="1"/>
  <c r="J882" i="2" s="1"/>
  <c r="N882" i="2"/>
  <c r="B886" i="2"/>
  <c r="H886" i="2" s="1"/>
  <c r="J886" i="2" s="1"/>
  <c r="N886" i="2"/>
  <c r="B890" i="2"/>
  <c r="H890" i="2" s="1"/>
  <c r="J890" i="2" s="1"/>
  <c r="N890" i="2"/>
  <c r="B894" i="2"/>
  <c r="H894" i="2" s="1"/>
  <c r="J894" i="2" s="1"/>
  <c r="N894" i="2"/>
  <c r="B898" i="2"/>
  <c r="H898" i="2" s="1"/>
  <c r="N898" i="2"/>
  <c r="B902" i="2"/>
  <c r="H902" i="2" s="1"/>
  <c r="J902" i="2" s="1"/>
  <c r="N902" i="2"/>
  <c r="B906" i="2"/>
  <c r="H906" i="2" s="1"/>
  <c r="I906" i="2" s="1"/>
  <c r="N906" i="2"/>
  <c r="B910" i="2"/>
  <c r="H910" i="2" s="1"/>
  <c r="J910" i="2" s="1"/>
  <c r="N910" i="2"/>
  <c r="B914" i="2"/>
  <c r="H914" i="2" s="1"/>
  <c r="J914" i="2" s="1"/>
  <c r="N914" i="2"/>
  <c r="B918" i="2"/>
  <c r="H918" i="2" s="1"/>
  <c r="N918" i="2"/>
  <c r="B922" i="2"/>
  <c r="H922" i="2" s="1"/>
  <c r="J922" i="2" s="1"/>
  <c r="N922" i="2"/>
  <c r="B926" i="2"/>
  <c r="H926" i="2" s="1"/>
  <c r="J926" i="2" s="1"/>
  <c r="N926" i="2"/>
  <c r="B930" i="2"/>
  <c r="H930" i="2" s="1"/>
  <c r="J930" i="2" s="1"/>
  <c r="N930" i="2"/>
  <c r="B934" i="2"/>
  <c r="H934" i="2" s="1"/>
  <c r="J934" i="2" s="1"/>
  <c r="N934" i="2"/>
  <c r="B938" i="2"/>
  <c r="H938" i="2" s="1"/>
  <c r="J938" i="2" s="1"/>
  <c r="N938" i="2"/>
  <c r="B942" i="2"/>
  <c r="H942" i="2" s="1"/>
  <c r="J942" i="2" s="1"/>
  <c r="N942" i="2"/>
  <c r="B946" i="2"/>
  <c r="H946" i="2" s="1"/>
  <c r="J946" i="2" s="1"/>
  <c r="N946" i="2"/>
  <c r="B950" i="2"/>
  <c r="H950" i="2" s="1"/>
  <c r="J950" i="2" s="1"/>
  <c r="N950" i="2"/>
  <c r="B954" i="2"/>
  <c r="H954" i="2" s="1"/>
  <c r="J954" i="2" s="1"/>
  <c r="N954" i="2"/>
  <c r="B958" i="2"/>
  <c r="H958" i="2" s="1"/>
  <c r="N958" i="2"/>
  <c r="B962" i="2"/>
  <c r="H962" i="2" s="1"/>
  <c r="J962" i="2" s="1"/>
  <c r="N962" i="2"/>
  <c r="B966" i="2"/>
  <c r="H966" i="2" s="1"/>
  <c r="N966" i="2"/>
  <c r="B970" i="2"/>
  <c r="H970" i="2" s="1"/>
  <c r="I970" i="2" s="1"/>
  <c r="N970" i="2"/>
  <c r="B974" i="2"/>
  <c r="H974" i="2" s="1"/>
  <c r="J974" i="2" s="1"/>
  <c r="N974" i="2"/>
  <c r="B978" i="2"/>
  <c r="H978" i="2" s="1"/>
  <c r="J978" i="2" s="1"/>
  <c r="N978" i="2"/>
  <c r="B982" i="2"/>
  <c r="H982" i="2" s="1"/>
  <c r="J982" i="2" s="1"/>
  <c r="N982" i="2"/>
  <c r="B986" i="2"/>
  <c r="H986" i="2" s="1"/>
  <c r="J986" i="2" s="1"/>
  <c r="N986" i="2"/>
  <c r="B990" i="2"/>
  <c r="H990" i="2" s="1"/>
  <c r="N990" i="2"/>
  <c r="B994" i="2"/>
  <c r="H994" i="2" s="1"/>
  <c r="N994" i="2"/>
  <c r="B998" i="2"/>
  <c r="H998" i="2" s="1"/>
  <c r="J998" i="2" s="1"/>
  <c r="N998" i="2"/>
  <c r="B1002" i="2"/>
  <c r="H1002" i="2" s="1"/>
  <c r="J1002" i="2" s="1"/>
  <c r="N1002" i="2"/>
  <c r="B1006" i="2"/>
  <c r="H1006" i="2" s="1"/>
  <c r="J1006" i="2" s="1"/>
  <c r="N1006" i="2"/>
  <c r="B1010" i="2"/>
  <c r="H1010" i="2" s="1"/>
  <c r="J1010" i="2" s="1"/>
  <c r="N1010" i="2"/>
  <c r="B1014" i="2"/>
  <c r="H1014" i="2" s="1"/>
  <c r="J1014" i="2" s="1"/>
  <c r="N1014" i="2"/>
  <c r="B1018" i="2"/>
  <c r="H1018" i="2" s="1"/>
  <c r="J1018" i="2" s="1"/>
  <c r="N1018" i="2"/>
  <c r="B1022" i="2"/>
  <c r="H1022" i="2" s="1"/>
  <c r="N1022" i="2"/>
  <c r="B1026" i="2"/>
  <c r="H1026" i="2" s="1"/>
  <c r="N1026" i="2"/>
  <c r="B1030" i="2"/>
  <c r="H1030" i="2" s="1"/>
  <c r="J1030" i="2" s="1"/>
  <c r="N1030" i="2"/>
  <c r="B1034" i="2"/>
  <c r="H1034" i="2" s="1"/>
  <c r="J1034" i="2" s="1"/>
  <c r="N1034" i="2"/>
  <c r="B1038" i="2"/>
  <c r="H1038" i="2" s="1"/>
  <c r="J1038" i="2" s="1"/>
  <c r="N1038" i="2"/>
  <c r="B1042" i="2"/>
  <c r="H1042" i="2" s="1"/>
  <c r="J1042" i="2" s="1"/>
  <c r="N1042" i="2"/>
  <c r="B1046" i="2"/>
  <c r="H1046" i="2" s="1"/>
  <c r="J1046" i="2" s="1"/>
  <c r="N1046" i="2"/>
  <c r="B1050" i="2"/>
  <c r="H1050" i="2" s="1"/>
  <c r="J1050" i="2" s="1"/>
  <c r="N1050" i="2"/>
  <c r="B1054" i="2"/>
  <c r="H1054" i="2" s="1"/>
  <c r="N1054" i="2"/>
  <c r="B1058" i="2"/>
  <c r="H1058" i="2" s="1"/>
  <c r="N1058" i="2"/>
  <c r="B1062" i="2"/>
  <c r="H1062" i="2" s="1"/>
  <c r="N1062" i="2"/>
  <c r="B1066" i="2"/>
  <c r="H1066" i="2" s="1"/>
  <c r="J1066" i="2" s="1"/>
  <c r="N1066" i="2"/>
  <c r="B1070" i="2"/>
  <c r="H1070" i="2" s="1"/>
  <c r="N1070" i="2"/>
  <c r="B1074" i="2"/>
  <c r="H1074" i="2" s="1"/>
  <c r="J1074" i="2" s="1"/>
  <c r="N1074" i="2"/>
  <c r="B1078" i="2"/>
  <c r="H1078" i="2" s="1"/>
  <c r="J1078" i="2" s="1"/>
  <c r="N1078" i="2"/>
  <c r="B1082" i="2"/>
  <c r="H1082" i="2" s="1"/>
  <c r="J1082" i="2" s="1"/>
  <c r="N1082" i="2"/>
  <c r="B1086" i="2"/>
  <c r="H1086" i="2" s="1"/>
  <c r="N1086" i="2"/>
  <c r="B1090" i="2"/>
  <c r="H1090" i="2" s="1"/>
  <c r="N1090" i="2"/>
  <c r="B1094" i="2"/>
  <c r="H1094" i="2" s="1"/>
  <c r="J1094" i="2" s="1"/>
  <c r="N1094" i="2"/>
  <c r="B1098" i="2"/>
  <c r="H1098" i="2" s="1"/>
  <c r="N1098" i="2"/>
  <c r="B1102" i="2"/>
  <c r="H1102" i="2" s="1"/>
  <c r="J1102" i="2" s="1"/>
  <c r="N1102" i="2"/>
  <c r="B1106" i="2"/>
  <c r="H1106" i="2" s="1"/>
  <c r="J1106" i="2" s="1"/>
  <c r="N1106" i="2"/>
  <c r="B1110" i="2"/>
  <c r="H1110" i="2" s="1"/>
  <c r="J1110" i="2" s="1"/>
  <c r="N1110" i="2"/>
  <c r="B1114" i="2"/>
  <c r="H1114" i="2" s="1"/>
  <c r="J1114" i="2" s="1"/>
  <c r="N1114" i="2"/>
  <c r="B1118" i="2"/>
  <c r="H1118" i="2" s="1"/>
  <c r="N1118" i="2"/>
  <c r="B1122" i="2"/>
  <c r="H1122" i="2" s="1"/>
  <c r="N1122" i="2"/>
  <c r="B1126" i="2"/>
  <c r="H1126" i="2" s="1"/>
  <c r="J1126" i="2" s="1"/>
  <c r="N1126" i="2"/>
  <c r="B1130" i="2"/>
  <c r="H1130" i="2" s="1"/>
  <c r="J1130" i="2" s="1"/>
  <c r="N1130" i="2"/>
  <c r="B1134" i="2"/>
  <c r="H1134" i="2" s="1"/>
  <c r="J1134" i="2" s="1"/>
  <c r="N1134" i="2"/>
  <c r="B1138" i="2"/>
  <c r="H1138" i="2" s="1"/>
  <c r="J1138" i="2" s="1"/>
  <c r="N1138" i="2"/>
  <c r="B1142" i="2"/>
  <c r="H1142" i="2" s="1"/>
  <c r="J1142" i="2" s="1"/>
  <c r="N1142" i="2"/>
  <c r="B1146" i="2"/>
  <c r="H1146" i="2" s="1"/>
  <c r="J1146" i="2" s="1"/>
  <c r="N1146" i="2"/>
  <c r="B1150" i="2"/>
  <c r="H1150" i="2" s="1"/>
  <c r="J1150" i="2" s="1"/>
  <c r="N1150" i="2"/>
  <c r="B1154" i="2"/>
  <c r="H1154" i="2" s="1"/>
  <c r="J1154" i="2" s="1"/>
  <c r="N1154" i="2"/>
  <c r="B1158" i="2"/>
  <c r="H1158" i="2" s="1"/>
  <c r="J1158" i="2" s="1"/>
  <c r="N1158" i="2"/>
  <c r="B1162" i="2"/>
  <c r="H1162" i="2" s="1"/>
  <c r="J1162" i="2" s="1"/>
  <c r="N1162" i="2"/>
  <c r="B1166" i="2"/>
  <c r="H1166" i="2" s="1"/>
  <c r="J1166" i="2" s="1"/>
  <c r="N1166" i="2"/>
  <c r="B1170" i="2"/>
  <c r="H1170" i="2" s="1"/>
  <c r="J1170" i="2" s="1"/>
  <c r="N1170" i="2"/>
  <c r="B1174" i="2"/>
  <c r="H1174" i="2" s="1"/>
  <c r="N1174" i="2"/>
  <c r="B1178" i="2"/>
  <c r="H1178" i="2" s="1"/>
  <c r="K1178" i="2" s="1"/>
  <c r="N1178" i="2"/>
  <c r="B1182" i="2"/>
  <c r="H1182" i="2" s="1"/>
  <c r="J1182" i="2" s="1"/>
  <c r="N1182" i="2"/>
  <c r="B1186" i="2"/>
  <c r="H1186" i="2" s="1"/>
  <c r="J1186" i="2" s="1"/>
  <c r="N1186" i="2"/>
  <c r="B1190" i="2"/>
  <c r="H1190" i="2" s="1"/>
  <c r="J1190" i="2" s="1"/>
  <c r="N1190" i="2"/>
  <c r="B1194" i="2"/>
  <c r="H1194" i="2" s="1"/>
  <c r="K1194" i="2" s="1"/>
  <c r="N1194" i="2"/>
  <c r="B1198" i="2"/>
  <c r="H1198" i="2" s="1"/>
  <c r="J1198" i="2" s="1"/>
  <c r="N1198" i="2"/>
  <c r="B1202" i="2"/>
  <c r="H1202" i="2" s="1"/>
  <c r="J1202" i="2" s="1"/>
  <c r="N1202" i="2"/>
  <c r="B1206" i="2"/>
  <c r="H1206" i="2" s="1"/>
  <c r="N1206" i="2"/>
  <c r="B1210" i="2"/>
  <c r="H1210" i="2" s="1"/>
  <c r="J1210" i="2" s="1"/>
  <c r="N1210" i="2"/>
  <c r="B1214" i="2"/>
  <c r="H1214" i="2" s="1"/>
  <c r="N1214" i="2"/>
  <c r="B1218" i="2"/>
  <c r="H1218" i="2" s="1"/>
  <c r="I1218" i="2" s="1"/>
  <c r="N1218" i="2"/>
  <c r="B1222" i="2"/>
  <c r="H1222" i="2" s="1"/>
  <c r="N1222" i="2"/>
  <c r="B1226" i="2"/>
  <c r="H1226" i="2" s="1"/>
  <c r="N1226" i="2"/>
  <c r="B1230" i="2"/>
  <c r="H1230" i="2" s="1"/>
  <c r="N1230" i="2"/>
  <c r="B1234" i="2"/>
  <c r="H1234" i="2" s="1"/>
  <c r="N1234" i="2"/>
  <c r="B1238" i="2"/>
  <c r="H1238" i="2" s="1"/>
  <c r="N1238" i="2"/>
  <c r="B1242" i="2"/>
  <c r="H1242" i="2" s="1"/>
  <c r="I1242" i="2" s="1"/>
  <c r="N1242" i="2"/>
  <c r="B1246" i="2"/>
  <c r="H1246" i="2" s="1"/>
  <c r="N1246" i="2"/>
  <c r="B1250" i="2"/>
  <c r="H1250" i="2" s="1"/>
  <c r="J1250" i="2" s="1"/>
  <c r="N1250" i="2"/>
  <c r="B1254" i="2"/>
  <c r="H1254" i="2" s="1"/>
  <c r="N1254" i="2"/>
  <c r="B1258" i="2"/>
  <c r="H1258" i="2" s="1"/>
  <c r="N1258" i="2"/>
  <c r="B1262" i="2"/>
  <c r="H1262" i="2" s="1"/>
  <c r="N1262" i="2"/>
  <c r="B1266" i="2"/>
  <c r="N1266" i="2"/>
  <c r="B1270" i="2"/>
  <c r="H1270" i="2" s="1"/>
  <c r="N1270" i="2"/>
  <c r="B1274" i="2"/>
  <c r="H1274" i="2" s="1"/>
  <c r="N1274" i="2"/>
  <c r="B1278" i="2"/>
  <c r="H1278" i="2" s="1"/>
  <c r="J1278" i="2" s="1"/>
  <c r="N1278" i="2"/>
  <c r="B1282" i="2"/>
  <c r="H1282" i="2" s="1"/>
  <c r="J1282" i="2" s="1"/>
  <c r="N1282" i="2"/>
  <c r="B1286" i="2"/>
  <c r="H1286" i="2" s="1"/>
  <c r="N1286" i="2"/>
  <c r="B1290" i="2"/>
  <c r="H1290" i="2" s="1"/>
  <c r="I1290" i="2" s="1"/>
  <c r="N1290" i="2"/>
  <c r="B1294" i="2"/>
  <c r="H1294" i="2" s="1"/>
  <c r="N1294" i="2"/>
  <c r="B1298" i="2"/>
  <c r="H1298" i="2" s="1"/>
  <c r="N1298" i="2"/>
  <c r="B1302" i="2"/>
  <c r="H1302" i="2" s="1"/>
  <c r="N1302" i="2"/>
  <c r="B1306" i="2"/>
  <c r="H1306" i="2" s="1"/>
  <c r="J1306" i="2" s="1"/>
  <c r="N1306" i="2"/>
  <c r="B1310" i="2"/>
  <c r="H1310" i="2" s="1"/>
  <c r="N1310" i="2"/>
  <c r="B1314" i="2"/>
  <c r="H1314" i="2" s="1"/>
  <c r="J1314" i="2" s="1"/>
  <c r="N1314" i="2"/>
  <c r="B1318" i="2"/>
  <c r="H1318" i="2" s="1"/>
  <c r="N1318" i="2"/>
  <c r="B1322" i="2"/>
  <c r="H1322" i="2" s="1"/>
  <c r="N1322" i="2"/>
  <c r="B1326" i="2"/>
  <c r="H1326" i="2" s="1"/>
  <c r="N1326" i="2"/>
  <c r="B1330" i="2"/>
  <c r="H1330" i="2" s="1"/>
  <c r="N1330" i="2"/>
  <c r="B1334" i="2"/>
  <c r="H1334" i="2" s="1"/>
  <c r="N1334" i="2"/>
  <c r="B1338" i="2"/>
  <c r="H1338" i="2" s="1"/>
  <c r="N1338" i="2"/>
  <c r="B1342" i="2"/>
  <c r="H1342" i="2" s="1"/>
  <c r="N1342" i="2"/>
  <c r="B1346" i="2"/>
  <c r="H1346" i="2" s="1"/>
  <c r="J1346" i="2" s="1"/>
  <c r="N1346" i="2"/>
  <c r="B1350" i="2"/>
  <c r="H1350" i="2" s="1"/>
  <c r="N1350" i="2"/>
  <c r="B1354" i="2"/>
  <c r="H1354" i="2" s="1"/>
  <c r="J1354" i="2" s="1"/>
  <c r="N1354" i="2"/>
  <c r="B1358" i="2"/>
  <c r="H1358" i="2" s="1"/>
  <c r="N1358" i="2"/>
  <c r="B1362" i="2"/>
  <c r="H1362" i="2" s="1"/>
  <c r="J1362" i="2" s="1"/>
  <c r="N1362" i="2"/>
  <c r="B1366" i="2"/>
  <c r="H1366" i="2" s="1"/>
  <c r="N1366" i="2"/>
  <c r="B1370" i="2"/>
  <c r="H1370" i="2" s="1"/>
  <c r="N1370" i="2"/>
  <c r="B1374" i="2"/>
  <c r="H1374" i="2" s="1"/>
  <c r="N1374" i="2"/>
  <c r="B1378" i="2"/>
  <c r="H1378" i="2" s="1"/>
  <c r="J1378" i="2" s="1"/>
  <c r="N1378" i="2"/>
  <c r="B1382" i="2"/>
  <c r="H1382" i="2" s="1"/>
  <c r="N1382" i="2"/>
  <c r="B1386" i="2"/>
  <c r="H1386" i="2" s="1"/>
  <c r="J1386" i="2" s="1"/>
  <c r="N1386" i="2"/>
  <c r="B1390" i="2"/>
  <c r="H1390" i="2" s="1"/>
  <c r="N1390" i="2"/>
  <c r="B1394" i="2"/>
  <c r="H1394" i="2" s="1"/>
  <c r="N1394" i="2"/>
  <c r="B1398" i="2"/>
  <c r="H1398" i="2" s="1"/>
  <c r="N1398" i="2"/>
  <c r="B1402" i="2"/>
  <c r="H1402" i="2" s="1"/>
  <c r="N1402" i="2"/>
  <c r="B1406" i="2"/>
  <c r="H1406" i="2" s="1"/>
  <c r="N1406" i="2"/>
  <c r="B1410" i="2"/>
  <c r="H1410" i="2" s="1"/>
  <c r="J1410" i="2" s="1"/>
  <c r="N1410" i="2"/>
  <c r="B1414" i="2"/>
  <c r="H1414" i="2" s="1"/>
  <c r="N1414" i="2"/>
  <c r="B1418" i="2"/>
  <c r="H1418" i="2" s="1"/>
  <c r="J1418" i="2" s="1"/>
  <c r="N1418" i="2"/>
  <c r="B1422" i="2"/>
  <c r="H1422" i="2" s="1"/>
  <c r="J1422" i="2" s="1"/>
  <c r="N1422" i="2"/>
  <c r="B1426" i="2"/>
  <c r="H1426" i="2" s="1"/>
  <c r="J1426" i="2" s="1"/>
  <c r="N1426" i="2"/>
  <c r="B1430" i="2"/>
  <c r="H1430" i="2" s="1"/>
  <c r="J1430" i="2" s="1"/>
  <c r="N1430" i="2"/>
  <c r="B1434" i="2"/>
  <c r="H1434" i="2" s="1"/>
  <c r="J1434" i="2" s="1"/>
  <c r="N1434" i="2"/>
  <c r="B1438" i="2"/>
  <c r="H1438" i="2" s="1"/>
  <c r="J1438" i="2" s="1"/>
  <c r="N1438" i="2"/>
  <c r="B1442" i="2"/>
  <c r="H1442" i="2" s="1"/>
  <c r="N1442" i="2"/>
  <c r="B1446" i="2"/>
  <c r="H1446" i="2" s="1"/>
  <c r="J1446" i="2" s="1"/>
  <c r="N1446" i="2"/>
  <c r="B1450" i="2"/>
  <c r="H1450" i="2" s="1"/>
  <c r="J1450" i="2" s="1"/>
  <c r="N1450" i="2"/>
  <c r="B1454" i="2"/>
  <c r="H1454" i="2" s="1"/>
  <c r="J1454" i="2" s="1"/>
  <c r="N1454" i="2"/>
  <c r="B1458" i="2"/>
  <c r="H1458" i="2" s="1"/>
  <c r="N1458" i="2"/>
  <c r="B1462" i="2"/>
  <c r="H1462" i="2" s="1"/>
  <c r="J1462" i="2" s="1"/>
  <c r="N1462" i="2"/>
  <c r="B1466" i="2"/>
  <c r="H1466" i="2" s="1"/>
  <c r="N1466" i="2"/>
  <c r="B1470" i="2"/>
  <c r="H1470" i="2" s="1"/>
  <c r="J1470" i="2" s="1"/>
  <c r="N1470" i="2"/>
  <c r="B1474" i="2"/>
  <c r="H1474" i="2" s="1"/>
  <c r="J1474" i="2" s="1"/>
  <c r="N1474" i="2"/>
  <c r="B1478" i="2"/>
  <c r="H1478" i="2" s="1"/>
  <c r="J1478" i="2" s="1"/>
  <c r="N1478" i="2"/>
  <c r="B1482" i="2"/>
  <c r="H1482" i="2" s="1"/>
  <c r="J1482" i="2" s="1"/>
  <c r="N1482" i="2"/>
  <c r="B1486" i="2"/>
  <c r="H1486" i="2" s="1"/>
  <c r="J1486" i="2" s="1"/>
  <c r="N1486" i="2"/>
  <c r="B1490" i="2"/>
  <c r="H1490" i="2" s="1"/>
  <c r="J1490" i="2" s="1"/>
  <c r="N1490" i="2"/>
  <c r="B1494" i="2"/>
  <c r="H1494" i="2" s="1"/>
  <c r="J1494" i="2" s="1"/>
  <c r="N1494" i="2"/>
  <c r="B1498" i="2"/>
  <c r="H1498" i="2" s="1"/>
  <c r="N1498" i="2"/>
  <c r="B1502" i="2"/>
  <c r="H1502" i="2" s="1"/>
  <c r="J1502" i="2" s="1"/>
  <c r="N1502" i="2"/>
  <c r="B1506" i="2"/>
  <c r="H1506" i="2" s="1"/>
  <c r="J1506" i="2" s="1"/>
  <c r="N1506" i="2"/>
  <c r="B1510" i="2"/>
  <c r="H1510" i="2" s="1"/>
  <c r="J1510" i="2" s="1"/>
  <c r="N1510" i="2"/>
  <c r="B1514" i="2"/>
  <c r="H1514" i="2" s="1"/>
  <c r="I1514" i="2" s="1"/>
  <c r="N1514" i="2"/>
  <c r="B1518" i="2"/>
  <c r="H1518" i="2" s="1"/>
  <c r="J1518" i="2" s="1"/>
  <c r="N1518" i="2"/>
  <c r="B1522" i="2"/>
  <c r="H1522" i="2" s="1"/>
  <c r="J1522" i="2" s="1"/>
  <c r="N1522" i="2"/>
  <c r="B1526" i="2"/>
  <c r="H1526" i="2" s="1"/>
  <c r="J1526" i="2" s="1"/>
  <c r="N1526" i="2"/>
  <c r="B1530" i="2"/>
  <c r="H1530" i="2" s="1"/>
  <c r="N1530" i="2"/>
  <c r="B1534" i="2"/>
  <c r="H1534" i="2" s="1"/>
  <c r="J1534" i="2" s="1"/>
  <c r="N1534" i="2"/>
  <c r="B1538" i="2"/>
  <c r="H1538" i="2" s="1"/>
  <c r="J1538" i="2" s="1"/>
  <c r="N1538" i="2"/>
  <c r="B1542" i="2"/>
  <c r="H1542" i="2" s="1"/>
  <c r="J1542" i="2" s="1"/>
  <c r="N1542" i="2"/>
  <c r="B1546" i="2"/>
  <c r="H1546" i="2" s="1"/>
  <c r="J1546" i="2" s="1"/>
  <c r="N1546" i="2"/>
  <c r="B1550" i="2"/>
  <c r="H1550" i="2" s="1"/>
  <c r="J1550" i="2" s="1"/>
  <c r="N1550" i="2"/>
  <c r="B1554" i="2"/>
  <c r="H1554" i="2" s="1"/>
  <c r="J1554" i="2" s="1"/>
  <c r="N1554" i="2"/>
  <c r="B1558" i="2"/>
  <c r="H1558" i="2" s="1"/>
  <c r="J1558" i="2" s="1"/>
  <c r="N1558" i="2"/>
  <c r="B1562" i="2"/>
  <c r="H1562" i="2" s="1"/>
  <c r="J1562" i="2" s="1"/>
  <c r="N1562" i="2"/>
  <c r="B1566" i="2"/>
  <c r="H1566" i="2" s="1"/>
  <c r="J1566" i="2" s="1"/>
  <c r="N1566" i="2"/>
  <c r="B1570" i="2"/>
  <c r="H1570" i="2" s="1"/>
  <c r="J1570" i="2" s="1"/>
  <c r="N1570" i="2"/>
  <c r="B1574" i="2"/>
  <c r="H1574" i="2" s="1"/>
  <c r="J1574" i="2" s="1"/>
  <c r="N1574" i="2"/>
  <c r="B1578" i="2"/>
  <c r="H1578" i="2" s="1"/>
  <c r="J1578" i="2" s="1"/>
  <c r="N1578" i="2"/>
  <c r="B1582" i="2"/>
  <c r="H1582" i="2" s="1"/>
  <c r="J1582" i="2" s="1"/>
  <c r="N1582" i="2"/>
  <c r="B1586" i="2"/>
  <c r="H1586" i="2" s="1"/>
  <c r="J1586" i="2" s="1"/>
  <c r="N1586" i="2"/>
  <c r="B1590" i="2"/>
  <c r="H1590" i="2" s="1"/>
  <c r="J1590" i="2" s="1"/>
  <c r="N1590" i="2"/>
  <c r="B1594" i="2"/>
  <c r="H1594" i="2" s="1"/>
  <c r="J1594" i="2" s="1"/>
  <c r="N1594" i="2"/>
  <c r="B1598" i="2"/>
  <c r="H1598" i="2" s="1"/>
  <c r="J1598" i="2" s="1"/>
  <c r="N1598" i="2"/>
  <c r="B1602" i="2"/>
  <c r="H1602" i="2" s="1"/>
  <c r="J1602" i="2" s="1"/>
  <c r="N1602" i="2"/>
  <c r="B1606" i="2"/>
  <c r="H1606" i="2" s="1"/>
  <c r="J1606" i="2" s="1"/>
  <c r="N1606" i="2"/>
  <c r="B1610" i="2"/>
  <c r="H1610" i="2" s="1"/>
  <c r="I1610" i="2" s="1"/>
  <c r="N1610" i="2"/>
  <c r="B1614" i="2"/>
  <c r="H1614" i="2" s="1"/>
  <c r="J1614" i="2" s="1"/>
  <c r="N1614" i="2"/>
  <c r="B1618" i="2"/>
  <c r="H1618" i="2" s="1"/>
  <c r="N1618" i="2"/>
  <c r="B1622" i="2"/>
  <c r="H1622" i="2" s="1"/>
  <c r="J1622" i="2" s="1"/>
  <c r="N1622" i="2"/>
  <c r="B1626" i="2"/>
  <c r="H1626" i="2" s="1"/>
  <c r="J1626" i="2" s="1"/>
  <c r="N1626" i="2"/>
  <c r="B1630" i="2"/>
  <c r="H1630" i="2" s="1"/>
  <c r="J1630" i="2" s="1"/>
  <c r="N1630" i="2"/>
  <c r="B1634" i="2"/>
  <c r="H1634" i="2" s="1"/>
  <c r="J1634" i="2" s="1"/>
  <c r="N1634" i="2"/>
  <c r="B1638" i="2"/>
  <c r="H1638" i="2" s="1"/>
  <c r="J1638" i="2" s="1"/>
  <c r="N1638" i="2"/>
  <c r="B1642" i="2"/>
  <c r="H1642" i="2" s="1"/>
  <c r="J1642" i="2" s="1"/>
  <c r="N1642" i="2"/>
  <c r="B1646" i="2"/>
  <c r="H1646" i="2" s="1"/>
  <c r="J1646" i="2" s="1"/>
  <c r="N1646" i="2"/>
  <c r="B1650" i="2"/>
  <c r="H1650" i="2" s="1"/>
  <c r="N1650" i="2"/>
  <c r="B1654" i="2"/>
  <c r="H1654" i="2" s="1"/>
  <c r="J1654" i="2" s="1"/>
  <c r="N1654" i="2"/>
  <c r="B1658" i="2"/>
  <c r="H1658" i="2" s="1"/>
  <c r="J1658" i="2" s="1"/>
  <c r="N1658" i="2"/>
  <c r="B1662" i="2"/>
  <c r="H1662" i="2" s="1"/>
  <c r="J1662" i="2" s="1"/>
  <c r="N1662" i="2"/>
  <c r="B1666" i="2"/>
  <c r="H1666" i="2" s="1"/>
  <c r="N1666" i="2"/>
  <c r="B1670" i="2"/>
  <c r="H1670" i="2" s="1"/>
  <c r="J1670" i="2" s="1"/>
  <c r="N1670" i="2"/>
  <c r="B1674" i="2"/>
  <c r="H1674" i="2" s="1"/>
  <c r="N1674" i="2"/>
  <c r="B1678" i="2"/>
  <c r="H1678" i="2" s="1"/>
  <c r="J1678" i="2" s="1"/>
  <c r="N1678" i="2"/>
  <c r="B1682" i="2"/>
  <c r="H1682" i="2" s="1"/>
  <c r="N1682" i="2"/>
  <c r="B1686" i="2"/>
  <c r="H1686" i="2" s="1"/>
  <c r="J1686" i="2" s="1"/>
  <c r="N1686" i="2"/>
  <c r="B1690" i="2"/>
  <c r="H1690" i="2" s="1"/>
  <c r="N1690" i="2"/>
  <c r="B1694" i="2"/>
  <c r="H1694" i="2" s="1"/>
  <c r="J1694" i="2" s="1"/>
  <c r="N1694" i="2"/>
  <c r="B1698" i="2"/>
  <c r="H1698" i="2" s="1"/>
  <c r="N1698" i="2"/>
  <c r="B1702" i="2"/>
  <c r="H1702" i="2" s="1"/>
  <c r="J1702" i="2" s="1"/>
  <c r="N1702" i="2"/>
  <c r="B1706" i="2"/>
  <c r="H1706" i="2" s="1"/>
  <c r="N1706" i="2"/>
  <c r="B1710" i="2"/>
  <c r="H1710" i="2" s="1"/>
  <c r="J1710" i="2" s="1"/>
  <c r="N1710" i="2"/>
  <c r="B1714" i="2"/>
  <c r="H1714" i="2" s="1"/>
  <c r="N1714" i="2"/>
  <c r="B1718" i="2"/>
  <c r="N1718" i="2"/>
  <c r="B1722" i="2"/>
  <c r="H1722" i="2" s="1"/>
  <c r="N1722" i="2"/>
  <c r="B1726" i="2"/>
  <c r="H1726" i="2" s="1"/>
  <c r="J1726" i="2" s="1"/>
  <c r="N1726" i="2"/>
  <c r="B1730" i="2"/>
  <c r="H1730" i="2" s="1"/>
  <c r="N1730" i="2"/>
  <c r="B1734" i="2"/>
  <c r="H1734" i="2" s="1"/>
  <c r="J1734" i="2" s="1"/>
  <c r="N1734" i="2"/>
  <c r="B1738" i="2"/>
  <c r="H1738" i="2" s="1"/>
  <c r="N1738" i="2"/>
  <c r="B1742" i="2"/>
  <c r="H1742" i="2" s="1"/>
  <c r="J1742" i="2" s="1"/>
  <c r="N1742" i="2"/>
  <c r="B1746" i="2"/>
  <c r="H1746" i="2" s="1"/>
  <c r="N1746" i="2"/>
  <c r="B1750" i="2"/>
  <c r="H1750" i="2" s="1"/>
  <c r="J1750" i="2" s="1"/>
  <c r="N1750" i="2"/>
  <c r="B1754" i="2"/>
  <c r="H1754" i="2" s="1"/>
  <c r="N1754" i="2"/>
  <c r="B1758" i="2"/>
  <c r="H1758" i="2" s="1"/>
  <c r="J1758" i="2" s="1"/>
  <c r="N1758" i="2"/>
  <c r="B1762" i="2"/>
  <c r="H1762" i="2" s="1"/>
  <c r="N1762" i="2"/>
  <c r="B1766" i="2"/>
  <c r="H1766" i="2" s="1"/>
  <c r="J1766" i="2" s="1"/>
  <c r="N1766" i="2"/>
  <c r="B1770" i="2"/>
  <c r="H1770" i="2" s="1"/>
  <c r="N1770" i="2"/>
  <c r="B1774" i="2"/>
  <c r="H1774" i="2" s="1"/>
  <c r="J1774" i="2" s="1"/>
  <c r="N1774" i="2"/>
  <c r="B1778" i="2"/>
  <c r="H1778" i="2" s="1"/>
  <c r="N1778" i="2"/>
  <c r="B1782" i="2"/>
  <c r="N1782" i="2"/>
  <c r="B1786" i="2"/>
  <c r="H1786" i="2" s="1"/>
  <c r="N1786" i="2"/>
  <c r="B1790" i="2"/>
  <c r="H1790" i="2" s="1"/>
  <c r="J1790" i="2" s="1"/>
  <c r="N1790" i="2"/>
  <c r="B1794" i="2"/>
  <c r="N1794" i="2"/>
  <c r="B1798" i="2"/>
  <c r="H1798" i="2" s="1"/>
  <c r="J1798" i="2" s="1"/>
  <c r="N1798" i="2"/>
  <c r="B1802" i="2"/>
  <c r="H1802" i="2" s="1"/>
  <c r="N1802" i="2"/>
  <c r="B1806" i="2"/>
  <c r="H1806" i="2" s="1"/>
  <c r="J1806" i="2" s="1"/>
  <c r="N1806" i="2"/>
  <c r="B1810" i="2"/>
  <c r="H1810" i="2" s="1"/>
  <c r="N1810" i="2"/>
  <c r="B1814" i="2"/>
  <c r="H1814" i="2" s="1"/>
  <c r="J1814" i="2" s="1"/>
  <c r="N1814" i="2"/>
  <c r="B1818" i="2"/>
  <c r="H1818" i="2" s="1"/>
  <c r="N1818" i="2"/>
  <c r="B1822" i="2"/>
  <c r="H1822" i="2" s="1"/>
  <c r="J1822" i="2" s="1"/>
  <c r="N1822" i="2"/>
  <c r="B1826" i="2"/>
  <c r="H1826" i="2" s="1"/>
  <c r="N1826" i="2"/>
  <c r="B1830" i="2"/>
  <c r="H1830" i="2" s="1"/>
  <c r="J1830" i="2" s="1"/>
  <c r="N1830" i="2"/>
  <c r="B1834" i="2"/>
  <c r="H1834" i="2" s="1"/>
  <c r="N1834" i="2"/>
  <c r="B1838" i="2"/>
  <c r="H1838" i="2" s="1"/>
  <c r="J1838" i="2" s="1"/>
  <c r="N1838" i="2"/>
  <c r="B1846" i="2"/>
  <c r="H1846" i="2" s="1"/>
  <c r="J1846" i="2" s="1"/>
  <c r="N1846" i="2"/>
  <c r="B1850" i="2"/>
  <c r="H1850" i="2" s="1"/>
  <c r="N1850" i="2"/>
  <c r="B1858" i="2"/>
  <c r="H1858" i="2" s="1"/>
  <c r="N1858" i="2"/>
  <c r="B1862" i="2"/>
  <c r="H1862" i="2" s="1"/>
  <c r="J1862" i="2" s="1"/>
  <c r="N1862" i="2"/>
  <c r="B1866" i="2"/>
  <c r="H1866" i="2" s="1"/>
  <c r="N1866" i="2"/>
  <c r="B1870" i="2"/>
  <c r="H1870" i="2" s="1"/>
  <c r="J1870" i="2" s="1"/>
  <c r="N1870" i="2"/>
  <c r="B1874" i="2"/>
  <c r="H1874" i="2" s="1"/>
  <c r="N1874" i="2"/>
  <c r="B1878" i="2"/>
  <c r="H1878" i="2" s="1"/>
  <c r="J1878" i="2" s="1"/>
  <c r="N1878" i="2"/>
  <c r="B1882" i="2"/>
  <c r="H1882" i="2" s="1"/>
  <c r="N1882" i="2"/>
  <c r="B1886" i="2"/>
  <c r="H1886" i="2" s="1"/>
  <c r="J1886" i="2" s="1"/>
  <c r="N1886" i="2"/>
  <c r="B1890" i="2"/>
  <c r="H1890" i="2" s="1"/>
  <c r="N1890" i="2"/>
  <c r="B1894" i="2"/>
  <c r="H1894" i="2" s="1"/>
  <c r="J1894" i="2" s="1"/>
  <c r="N1894" i="2"/>
  <c r="B1898" i="2"/>
  <c r="H1898" i="2" s="1"/>
  <c r="N1898" i="2"/>
  <c r="B1902" i="2"/>
  <c r="H1902" i="2" s="1"/>
  <c r="J1902" i="2" s="1"/>
  <c r="N1902" i="2"/>
  <c r="B1906" i="2"/>
  <c r="H1906" i="2" s="1"/>
  <c r="N1906" i="2"/>
  <c r="B1910" i="2"/>
  <c r="N1910" i="2"/>
  <c r="B1914" i="2"/>
  <c r="H1914" i="2" s="1"/>
  <c r="N1914" i="2"/>
  <c r="B1918" i="2"/>
  <c r="H1918" i="2" s="1"/>
  <c r="J1918" i="2" s="1"/>
  <c r="N1918" i="2"/>
  <c r="B1922" i="2"/>
  <c r="H1922" i="2" s="1"/>
  <c r="N1922" i="2"/>
  <c r="B1926" i="2"/>
  <c r="H1926" i="2" s="1"/>
  <c r="J1926" i="2" s="1"/>
  <c r="N1926" i="2"/>
  <c r="B1930" i="2"/>
  <c r="H1930" i="2" s="1"/>
  <c r="N1930" i="2"/>
  <c r="B1934" i="2"/>
  <c r="H1934" i="2" s="1"/>
  <c r="J1934" i="2" s="1"/>
  <c r="N1934" i="2"/>
  <c r="B1938" i="2"/>
  <c r="H1938" i="2" s="1"/>
  <c r="N1938" i="2"/>
  <c r="B1942" i="2"/>
  <c r="N1942" i="2"/>
  <c r="B1946" i="2"/>
  <c r="N1946" i="2"/>
  <c r="B1950" i="2"/>
  <c r="H1950" i="2" s="1"/>
  <c r="J1950" i="2" s="1"/>
  <c r="N1950" i="2"/>
  <c r="B1954" i="2"/>
  <c r="H1954" i="2" s="1"/>
  <c r="N1954" i="2"/>
  <c r="B1958" i="2"/>
  <c r="H1958" i="2" s="1"/>
  <c r="J1958" i="2" s="1"/>
  <c r="N1958" i="2"/>
  <c r="B1962" i="2"/>
  <c r="H1962" i="2" s="1"/>
  <c r="N1962" i="2"/>
  <c r="B1966" i="2"/>
  <c r="H1966" i="2" s="1"/>
  <c r="J1966" i="2" s="1"/>
  <c r="N1966" i="2"/>
  <c r="B1970" i="2"/>
  <c r="H1970" i="2" s="1"/>
  <c r="N1970" i="2"/>
  <c r="B1974" i="2"/>
  <c r="H1974" i="2" s="1"/>
  <c r="J1974" i="2" s="1"/>
  <c r="N1974" i="2"/>
  <c r="B1978" i="2"/>
  <c r="H1978" i="2" s="1"/>
  <c r="I1978" i="2" s="1"/>
  <c r="N1978" i="2"/>
  <c r="B1982" i="2"/>
  <c r="H1982" i="2" s="1"/>
  <c r="J1982" i="2" s="1"/>
  <c r="N1982" i="2"/>
  <c r="B1986" i="2"/>
  <c r="H1986" i="2" s="1"/>
  <c r="N1986" i="2"/>
  <c r="B1990" i="2"/>
  <c r="H1990" i="2" s="1"/>
  <c r="J1990" i="2" s="1"/>
  <c r="N1990" i="2"/>
  <c r="B1994" i="2"/>
  <c r="H1994" i="2" s="1"/>
  <c r="N1994" i="2"/>
  <c r="B1998" i="2"/>
  <c r="H1998" i="2" s="1"/>
  <c r="J1998" i="2" s="1"/>
  <c r="N1998" i="2"/>
  <c r="B2002" i="2"/>
  <c r="H2002" i="2" s="1"/>
  <c r="N2002" i="2"/>
  <c r="B2006" i="2"/>
  <c r="H2006" i="2" s="1"/>
  <c r="J2006" i="2" s="1"/>
  <c r="N2006" i="2"/>
  <c r="B2010" i="2"/>
  <c r="H2010" i="2" s="1"/>
  <c r="I2010" i="2" s="1"/>
  <c r="N2010" i="2"/>
  <c r="B2014" i="2"/>
  <c r="H2014" i="2" s="1"/>
  <c r="J2014" i="2" s="1"/>
  <c r="N2014" i="2"/>
  <c r="B2018" i="2"/>
  <c r="H2018" i="2" s="1"/>
  <c r="N2018" i="2"/>
  <c r="B2022" i="2"/>
  <c r="H2022" i="2" s="1"/>
  <c r="J2022" i="2" s="1"/>
  <c r="N2022" i="2"/>
  <c r="B2026" i="2"/>
  <c r="H2026" i="2" s="1"/>
  <c r="N2026" i="2"/>
  <c r="B2030" i="2"/>
  <c r="H2030" i="2" s="1"/>
  <c r="J2030" i="2" s="1"/>
  <c r="N2030" i="2"/>
  <c r="B2034" i="2"/>
  <c r="H2034" i="2" s="1"/>
  <c r="N2034" i="2"/>
  <c r="B2038" i="2"/>
  <c r="N2038" i="2"/>
  <c r="B2042" i="2"/>
  <c r="H2042" i="2" s="1"/>
  <c r="I2042" i="2" s="1"/>
  <c r="N2042" i="2"/>
  <c r="B2046" i="2"/>
  <c r="H2046" i="2" s="1"/>
  <c r="J2046" i="2" s="1"/>
  <c r="N2046" i="2"/>
  <c r="B2050" i="2"/>
  <c r="N2050" i="2"/>
  <c r="B2054" i="2"/>
  <c r="H2054" i="2" s="1"/>
  <c r="J2054" i="2" s="1"/>
  <c r="N2054" i="2"/>
  <c r="B2058" i="2"/>
  <c r="H2058" i="2" s="1"/>
  <c r="N2058" i="2"/>
  <c r="B2062" i="2"/>
  <c r="H2062" i="2" s="1"/>
  <c r="J2062" i="2" s="1"/>
  <c r="N2062" i="2"/>
  <c r="B2066" i="2"/>
  <c r="H2066" i="2" s="1"/>
  <c r="N2066" i="2"/>
  <c r="B2070" i="2"/>
  <c r="H2070" i="2" s="1"/>
  <c r="N2070" i="2"/>
  <c r="B2074" i="2"/>
  <c r="H2074" i="2" s="1"/>
  <c r="I2074" i="2" s="1"/>
  <c r="N2074" i="2"/>
  <c r="B2078" i="2"/>
  <c r="H2078" i="2" s="1"/>
  <c r="N2078" i="2"/>
  <c r="B2082" i="2"/>
  <c r="H2082" i="2" s="1"/>
  <c r="N2082" i="2"/>
  <c r="B2086" i="2"/>
  <c r="H2086" i="2" s="1"/>
  <c r="N2086" i="2"/>
  <c r="B2090" i="2"/>
  <c r="H2090" i="2" s="1"/>
  <c r="N2090" i="2"/>
  <c r="B2094" i="2"/>
  <c r="H2094" i="2" s="1"/>
  <c r="N2094" i="2"/>
  <c r="B2098" i="2"/>
  <c r="H2098" i="2" s="1"/>
  <c r="N2098" i="2"/>
  <c r="B2102" i="2"/>
  <c r="H2102" i="2" s="1"/>
  <c r="N2102" i="2"/>
  <c r="B2106" i="2"/>
  <c r="H2106" i="2" s="1"/>
  <c r="I2106" i="2" s="1"/>
  <c r="N2106" i="2"/>
  <c r="B2110" i="2"/>
  <c r="H2110" i="2" s="1"/>
  <c r="N2110" i="2"/>
  <c r="B2114" i="2"/>
  <c r="H2114" i="2" s="1"/>
  <c r="N2114" i="2"/>
  <c r="B2118" i="2"/>
  <c r="H2118" i="2" s="1"/>
  <c r="N2118" i="2"/>
  <c r="B2122" i="2"/>
  <c r="H2122" i="2" s="1"/>
  <c r="N2122" i="2"/>
  <c r="B2126" i="2"/>
  <c r="N2126" i="2"/>
  <c r="B2130" i="2"/>
  <c r="H2130" i="2" s="1"/>
  <c r="N2130" i="2"/>
  <c r="B2134" i="2"/>
  <c r="H2134" i="2" s="1"/>
  <c r="N2134" i="2"/>
  <c r="B2138" i="2"/>
  <c r="H2138" i="2" s="1"/>
  <c r="I2138" i="2" s="1"/>
  <c r="N2138" i="2"/>
  <c r="B2142" i="2"/>
  <c r="H2142" i="2" s="1"/>
  <c r="N2142" i="2"/>
  <c r="B2146" i="2"/>
  <c r="H2146" i="2" s="1"/>
  <c r="N2146" i="2"/>
  <c r="B2150" i="2"/>
  <c r="N2150" i="2"/>
  <c r="B2154" i="2"/>
  <c r="H2154" i="2" s="1"/>
  <c r="N2154" i="2"/>
  <c r="B2158" i="2"/>
  <c r="H2158" i="2" s="1"/>
  <c r="N2158" i="2"/>
  <c r="B2162" i="2"/>
  <c r="H2162" i="2" s="1"/>
  <c r="N2162" i="2"/>
  <c r="B2166" i="2"/>
  <c r="H2166" i="2" s="1"/>
  <c r="N2166" i="2"/>
  <c r="B2170" i="2"/>
  <c r="H2170" i="2" s="1"/>
  <c r="I2170" i="2" s="1"/>
  <c r="N2170" i="2"/>
  <c r="B2174" i="2"/>
  <c r="N2174" i="2"/>
  <c r="B2178" i="2"/>
  <c r="H2178" i="2" s="1"/>
  <c r="N2178" i="2"/>
  <c r="B2182" i="2"/>
  <c r="H2182" i="2" s="1"/>
  <c r="N2182" i="2"/>
  <c r="B2186" i="2"/>
  <c r="H2186" i="2" s="1"/>
  <c r="N2186" i="2"/>
  <c r="B2190" i="2"/>
  <c r="H2190" i="2" s="1"/>
  <c r="N2190" i="2"/>
  <c r="B2194" i="2"/>
  <c r="H2194" i="2" s="1"/>
  <c r="N2194" i="2"/>
  <c r="B2198" i="2"/>
  <c r="H2198" i="2" s="1"/>
  <c r="N2198" i="2"/>
  <c r="B2202" i="2"/>
  <c r="H2202" i="2" s="1"/>
  <c r="I2202" i="2" s="1"/>
  <c r="N2202" i="2"/>
  <c r="B2206" i="2"/>
  <c r="H2206" i="2" s="1"/>
  <c r="N2206" i="2"/>
  <c r="B2210" i="2"/>
  <c r="H2210" i="2" s="1"/>
  <c r="N2210" i="2"/>
  <c r="B2214" i="2"/>
  <c r="H2214" i="2" s="1"/>
  <c r="N2214" i="2"/>
  <c r="B2218" i="2"/>
  <c r="H2218" i="2" s="1"/>
  <c r="N2218" i="2"/>
  <c r="B2222" i="2"/>
  <c r="H2222" i="2" s="1"/>
  <c r="J2222" i="2" s="1"/>
  <c r="N2222" i="2"/>
  <c r="B2226" i="2"/>
  <c r="H2226" i="2" s="1"/>
  <c r="J2226" i="2" s="1"/>
  <c r="N2226" i="2"/>
  <c r="B2230" i="2"/>
  <c r="H2230" i="2" s="1"/>
  <c r="J2230" i="2" s="1"/>
  <c r="N2230" i="2"/>
  <c r="B2234" i="2"/>
  <c r="H2234" i="2" s="1"/>
  <c r="J2234" i="2" s="1"/>
  <c r="N2234" i="2"/>
  <c r="B2238" i="2"/>
  <c r="H2238" i="2" s="1"/>
  <c r="J2238" i="2" s="1"/>
  <c r="N2238" i="2"/>
  <c r="B2242" i="2"/>
  <c r="H2242" i="2" s="1"/>
  <c r="J2242" i="2" s="1"/>
  <c r="N2242" i="2"/>
  <c r="B2246" i="2"/>
  <c r="H2246" i="2" s="1"/>
  <c r="J2246" i="2" s="1"/>
  <c r="N2246" i="2"/>
  <c r="B2250" i="2"/>
  <c r="H2250" i="2" s="1"/>
  <c r="J2250" i="2" s="1"/>
  <c r="N2250" i="2"/>
  <c r="B2254" i="2"/>
  <c r="H2254" i="2" s="1"/>
  <c r="J2254" i="2" s="1"/>
  <c r="N2254" i="2"/>
  <c r="B2258" i="2"/>
  <c r="H2258" i="2" s="1"/>
  <c r="J2258" i="2" s="1"/>
  <c r="N2258" i="2"/>
  <c r="B2262" i="2"/>
  <c r="H2262" i="2" s="1"/>
  <c r="J2262" i="2" s="1"/>
  <c r="N2262" i="2"/>
  <c r="B2266" i="2"/>
  <c r="H2266" i="2" s="1"/>
  <c r="J2266" i="2" s="1"/>
  <c r="N2266" i="2"/>
  <c r="B2270" i="2"/>
  <c r="H2270" i="2" s="1"/>
  <c r="J2270" i="2" s="1"/>
  <c r="N2270" i="2"/>
  <c r="B2274" i="2"/>
  <c r="H2274" i="2" s="1"/>
  <c r="J2274" i="2" s="1"/>
  <c r="N2274" i="2"/>
  <c r="B2278" i="2"/>
  <c r="H2278" i="2" s="1"/>
  <c r="J2278" i="2" s="1"/>
  <c r="N2278" i="2"/>
  <c r="B2282" i="2"/>
  <c r="H2282" i="2" s="1"/>
  <c r="J2282" i="2" s="1"/>
  <c r="N2282" i="2"/>
  <c r="B2286" i="2"/>
  <c r="H2286" i="2" s="1"/>
  <c r="J2286" i="2" s="1"/>
  <c r="N2286" i="2"/>
  <c r="B2290" i="2"/>
  <c r="H2290" i="2" s="1"/>
  <c r="J2290" i="2" s="1"/>
  <c r="N2290" i="2"/>
  <c r="B2294" i="2"/>
  <c r="H2294" i="2" s="1"/>
  <c r="J2294" i="2" s="1"/>
  <c r="N2294" i="2"/>
  <c r="B2298" i="2"/>
  <c r="H2298" i="2" s="1"/>
  <c r="J2298" i="2" s="1"/>
  <c r="N2298" i="2"/>
  <c r="B2302" i="2"/>
  <c r="H2302" i="2" s="1"/>
  <c r="J2302" i="2" s="1"/>
  <c r="N2302" i="2"/>
  <c r="B2306" i="2"/>
  <c r="H2306" i="2" s="1"/>
  <c r="J2306" i="2" s="1"/>
  <c r="N2306" i="2"/>
  <c r="B2244" i="2"/>
  <c r="N2244" i="2"/>
  <c r="B2248" i="2"/>
  <c r="N2248" i="2"/>
  <c r="B2252" i="2"/>
  <c r="N2252" i="2"/>
  <c r="B2256" i="2"/>
  <c r="H2256" i="2" s="1"/>
  <c r="J2256" i="2" s="1"/>
  <c r="N2256" i="2"/>
  <c r="B2260" i="2"/>
  <c r="N2260" i="2"/>
  <c r="B2264" i="2"/>
  <c r="N2264" i="2"/>
  <c r="B2268" i="2"/>
  <c r="N2268" i="2"/>
  <c r="B2272" i="2"/>
  <c r="H2272" i="2" s="1"/>
  <c r="J2272" i="2" s="1"/>
  <c r="N2272" i="2"/>
  <c r="B2276" i="2"/>
  <c r="N2276" i="2"/>
  <c r="B2280" i="2"/>
  <c r="H2280" i="2" s="1"/>
  <c r="I2280" i="2" s="1"/>
  <c r="N2280" i="2"/>
  <c r="B2284" i="2"/>
  <c r="H2284" i="2" s="1"/>
  <c r="N2284" i="2"/>
  <c r="B2288" i="2"/>
  <c r="N2288" i="2"/>
  <c r="B2292" i="2"/>
  <c r="H2292" i="2" s="1"/>
  <c r="N2292" i="2"/>
  <c r="B2296" i="2"/>
  <c r="H2296" i="2" s="1"/>
  <c r="J2296" i="2" s="1"/>
  <c r="N2296" i="2"/>
  <c r="B2300" i="2"/>
  <c r="H2300" i="2" s="1"/>
  <c r="N2300" i="2"/>
  <c r="B2304" i="2"/>
  <c r="H2304" i="2" s="1"/>
  <c r="J2304" i="2" s="1"/>
  <c r="N2304" i="2"/>
  <c r="B2308" i="2"/>
  <c r="H2308" i="2" s="1"/>
  <c r="N2308" i="2"/>
  <c r="B2312" i="2"/>
  <c r="N2312" i="2"/>
  <c r="B2316" i="2"/>
  <c r="N2316" i="2"/>
  <c r="B2320" i="2"/>
  <c r="N2320" i="2"/>
  <c r="B2324" i="2"/>
  <c r="N2324" i="2"/>
  <c r="B2328" i="2"/>
  <c r="H2328" i="2" s="1"/>
  <c r="N2328" i="2"/>
  <c r="B2332" i="2"/>
  <c r="H2332" i="2" s="1"/>
  <c r="N2332" i="2"/>
  <c r="B2336" i="2"/>
  <c r="H2336" i="2" s="1"/>
  <c r="J2336" i="2" s="1"/>
  <c r="N2336" i="2"/>
  <c r="B2340" i="2"/>
  <c r="H2340" i="2" s="1"/>
  <c r="J2340" i="2" s="1"/>
  <c r="N2340" i="2"/>
  <c r="B2344" i="2"/>
  <c r="N2344" i="2"/>
  <c r="B2348" i="2"/>
  <c r="H2348" i="2" s="1"/>
  <c r="J2348" i="2" s="1"/>
  <c r="N2348" i="2"/>
  <c r="B2352" i="2"/>
  <c r="N2352" i="2"/>
  <c r="B2356" i="2"/>
  <c r="N2356" i="2"/>
  <c r="B2360" i="2"/>
  <c r="H2360" i="2" s="1"/>
  <c r="J2360" i="2" s="1"/>
  <c r="N2360" i="2"/>
  <c r="B2364" i="2"/>
  <c r="H2364" i="2" s="1"/>
  <c r="N2364" i="2"/>
  <c r="B2368" i="2"/>
  <c r="N2368" i="2"/>
  <c r="B2372" i="2"/>
  <c r="N2372" i="2"/>
  <c r="B2376" i="2"/>
  <c r="N2376" i="2"/>
  <c r="B2380" i="2"/>
  <c r="N2380" i="2"/>
  <c r="B2384" i="2"/>
  <c r="N2384" i="2"/>
  <c r="B2388" i="2"/>
  <c r="N2388" i="2"/>
  <c r="B2392" i="2"/>
  <c r="N2392" i="2"/>
  <c r="B2396" i="2"/>
  <c r="N2396" i="2"/>
  <c r="B2400" i="2"/>
  <c r="N2400" i="2"/>
  <c r="B2404" i="2"/>
  <c r="N2404" i="2"/>
  <c r="B2408" i="2"/>
  <c r="N2408" i="2"/>
  <c r="B2412" i="2"/>
  <c r="N2412" i="2"/>
  <c r="B2416" i="2"/>
  <c r="N2416" i="2"/>
  <c r="B2420" i="2"/>
  <c r="N2420" i="2"/>
  <c r="B2424" i="2"/>
  <c r="N2424" i="2"/>
  <c r="B2428" i="2"/>
  <c r="N2428" i="2"/>
  <c r="B2432" i="2"/>
  <c r="N2432" i="2"/>
  <c r="B2436" i="2"/>
  <c r="N2436" i="2"/>
  <c r="B2440" i="2"/>
  <c r="N2440" i="2"/>
  <c r="B2444" i="2"/>
  <c r="N2444" i="2"/>
  <c r="B2448" i="2"/>
  <c r="N2448" i="2"/>
  <c r="B2452" i="2"/>
  <c r="H2452" i="2" s="1"/>
  <c r="J2452" i="2" s="1"/>
  <c r="N2452" i="2"/>
  <c r="B2456" i="2"/>
  <c r="N2456" i="2"/>
  <c r="B2460" i="2"/>
  <c r="N2460" i="2"/>
  <c r="B2464" i="2"/>
  <c r="N2464" i="2"/>
  <c r="B2468" i="2"/>
  <c r="H2468" i="2" s="1"/>
  <c r="J2468" i="2" s="1"/>
  <c r="N2468" i="2"/>
  <c r="B2472" i="2"/>
  <c r="N2472" i="2"/>
  <c r="B2476" i="2"/>
  <c r="N2476" i="2"/>
  <c r="B2480" i="2"/>
  <c r="H2480" i="2" s="1"/>
  <c r="J2480" i="2" s="1"/>
  <c r="N2480" i="2"/>
  <c r="B2484" i="2"/>
  <c r="N2484" i="2"/>
  <c r="B2488" i="2"/>
  <c r="H2488" i="2" s="1"/>
  <c r="J2488" i="2" s="1"/>
  <c r="N2488" i="2"/>
  <c r="B2492" i="2"/>
  <c r="H2492" i="2" s="1"/>
  <c r="J2492" i="2" s="1"/>
  <c r="N2492" i="2"/>
  <c r="B2496" i="2"/>
  <c r="N2496" i="2"/>
  <c r="B2500" i="2"/>
  <c r="H2500" i="2" s="1"/>
  <c r="J2500" i="2" s="1"/>
  <c r="N2500" i="2"/>
  <c r="B2504" i="2"/>
  <c r="N2504" i="2"/>
  <c r="B2508" i="2"/>
  <c r="N2508" i="2"/>
  <c r="B2512" i="2"/>
  <c r="N2512" i="2"/>
  <c r="B2516" i="2"/>
  <c r="H2516" i="2" s="1"/>
  <c r="J2516" i="2" s="1"/>
  <c r="N2516" i="2"/>
  <c r="B2520" i="2"/>
  <c r="N2520" i="2"/>
  <c r="B2524" i="2"/>
  <c r="N2524" i="2"/>
  <c r="B2528" i="2"/>
  <c r="N2528" i="2"/>
  <c r="B2532" i="2"/>
  <c r="H2532" i="2" s="1"/>
  <c r="J2532" i="2" s="1"/>
  <c r="N2532" i="2"/>
  <c r="B2536" i="2"/>
  <c r="N2536" i="2"/>
  <c r="B2540" i="2"/>
  <c r="N2540" i="2"/>
  <c r="B2544" i="2"/>
  <c r="N2544" i="2"/>
  <c r="B2548" i="2"/>
  <c r="H2548" i="2" s="1"/>
  <c r="N2548" i="2"/>
  <c r="B2552" i="2"/>
  <c r="H2552" i="2" s="1"/>
  <c r="J2552" i="2" s="1"/>
  <c r="N2552" i="2"/>
  <c r="B2556" i="2"/>
  <c r="N2556" i="2"/>
  <c r="B2560" i="2"/>
  <c r="H2560" i="2" s="1"/>
  <c r="J2560" i="2" s="1"/>
  <c r="N2560" i="2"/>
  <c r="B2564" i="2"/>
  <c r="N2564" i="2"/>
  <c r="B2568" i="2"/>
  <c r="N2568" i="2"/>
  <c r="B2572" i="2"/>
  <c r="N2572" i="2"/>
  <c r="B2576" i="2"/>
  <c r="N2576" i="2"/>
  <c r="B2580" i="2"/>
  <c r="H2580" i="2" s="1"/>
  <c r="N2580" i="2"/>
  <c r="B2584" i="2"/>
  <c r="N2584" i="2"/>
  <c r="B2588" i="2"/>
  <c r="H2588" i="2" s="1"/>
  <c r="N2588" i="2"/>
  <c r="B2592" i="2"/>
  <c r="N2592" i="2"/>
  <c r="B2596" i="2"/>
  <c r="N2596" i="2"/>
  <c r="B2600" i="2"/>
  <c r="H2600" i="2" s="1"/>
  <c r="J2600" i="2" s="1"/>
  <c r="N2600" i="2"/>
  <c r="B2604" i="2"/>
  <c r="H2604" i="2" s="1"/>
  <c r="N2604" i="2"/>
  <c r="B2608" i="2"/>
  <c r="N2608" i="2"/>
  <c r="B2612" i="2"/>
  <c r="N2612" i="2"/>
  <c r="B2616" i="2"/>
  <c r="H2616" i="2" s="1"/>
  <c r="J2616" i="2" s="1"/>
  <c r="N2616" i="2"/>
  <c r="B2620" i="2"/>
  <c r="H2620" i="2" s="1"/>
  <c r="N2620" i="2"/>
  <c r="B2624" i="2"/>
  <c r="N2624" i="2"/>
  <c r="B2628" i="2"/>
  <c r="N2628" i="2"/>
  <c r="B2632" i="2"/>
  <c r="H2632" i="2" s="1"/>
  <c r="J2632" i="2" s="1"/>
  <c r="N2632" i="2"/>
  <c r="B2636" i="2"/>
  <c r="H2636" i="2" s="1"/>
  <c r="J2636" i="2" s="1"/>
  <c r="N2636" i="2"/>
  <c r="B2640" i="2"/>
  <c r="N2640" i="2"/>
  <c r="B2644" i="2"/>
  <c r="N2644" i="2"/>
  <c r="B2648" i="2"/>
  <c r="H2648" i="2" s="1"/>
  <c r="J2648" i="2" s="1"/>
  <c r="N2648" i="2"/>
  <c r="B2652" i="2"/>
  <c r="H2652" i="2" s="1"/>
  <c r="J2652" i="2" s="1"/>
  <c r="N2652" i="2"/>
  <c r="B2656" i="2"/>
  <c r="N2656" i="2"/>
  <c r="B2660" i="2"/>
  <c r="N2660" i="2"/>
  <c r="B2664" i="2"/>
  <c r="H2664" i="2" s="1"/>
  <c r="J2664" i="2" s="1"/>
  <c r="N2664" i="2"/>
  <c r="B2668" i="2"/>
  <c r="H2668" i="2" s="1"/>
  <c r="J2668" i="2" s="1"/>
  <c r="N2668" i="2"/>
  <c r="B2672" i="2"/>
  <c r="N2672" i="2"/>
  <c r="B2676" i="2"/>
  <c r="N2676" i="2"/>
  <c r="B2680" i="2"/>
  <c r="H2680" i="2" s="1"/>
  <c r="J2680" i="2" s="1"/>
  <c r="N2680" i="2"/>
  <c r="B2684" i="2"/>
  <c r="H2684" i="2" s="1"/>
  <c r="J2684" i="2" s="1"/>
  <c r="N2684" i="2"/>
  <c r="B2688" i="2"/>
  <c r="N2688" i="2"/>
  <c r="B2692" i="2"/>
  <c r="N2692" i="2"/>
  <c r="B2696" i="2"/>
  <c r="H2696" i="2" s="1"/>
  <c r="J2696" i="2" s="1"/>
  <c r="N2696" i="2"/>
  <c r="B2700" i="2"/>
  <c r="H2700" i="2" s="1"/>
  <c r="N2700" i="2"/>
  <c r="B2704" i="2"/>
  <c r="H2704" i="2" s="1"/>
  <c r="J2704" i="2" s="1"/>
  <c r="N2704" i="2"/>
  <c r="B2708" i="2"/>
  <c r="H2708" i="2" s="1"/>
  <c r="N2708" i="2"/>
  <c r="B2712" i="2"/>
  <c r="H2712" i="2" s="1"/>
  <c r="J2712" i="2" s="1"/>
  <c r="N2712" i="2"/>
  <c r="B2716" i="2"/>
  <c r="H2716" i="2" s="1"/>
  <c r="N2716" i="2"/>
  <c r="B2720" i="2"/>
  <c r="H2720" i="2" s="1"/>
  <c r="J2720" i="2" s="1"/>
  <c r="N2720" i="2"/>
  <c r="B2724" i="2"/>
  <c r="H2724" i="2" s="1"/>
  <c r="N2724" i="2"/>
  <c r="B2728" i="2"/>
  <c r="H2728" i="2" s="1"/>
  <c r="J2728" i="2" s="1"/>
  <c r="N2728" i="2"/>
  <c r="B2732" i="2"/>
  <c r="H2732" i="2" s="1"/>
  <c r="N2732" i="2"/>
  <c r="B2736" i="2"/>
  <c r="H2736" i="2" s="1"/>
  <c r="J2736" i="2" s="1"/>
  <c r="N2736" i="2"/>
  <c r="B2740" i="2"/>
  <c r="H2740" i="2" s="1"/>
  <c r="N2740" i="2"/>
  <c r="B2744" i="2"/>
  <c r="H2744" i="2" s="1"/>
  <c r="J2744" i="2" s="1"/>
  <c r="N2744" i="2"/>
  <c r="B2748" i="2"/>
  <c r="H2748" i="2" s="1"/>
  <c r="N2748" i="2"/>
  <c r="B2752" i="2"/>
  <c r="H2752" i="2" s="1"/>
  <c r="J2752" i="2" s="1"/>
  <c r="N2752" i="2"/>
  <c r="B2756" i="2"/>
  <c r="H2756" i="2" s="1"/>
  <c r="N2756" i="2"/>
  <c r="B2760" i="2"/>
  <c r="H2760" i="2" s="1"/>
  <c r="J2760" i="2" s="1"/>
  <c r="N2760" i="2"/>
  <c r="B2764" i="2"/>
  <c r="H2764" i="2" s="1"/>
  <c r="N2764" i="2"/>
  <c r="B2768" i="2"/>
  <c r="H2768" i="2" s="1"/>
  <c r="J2768" i="2" s="1"/>
  <c r="N2768" i="2"/>
  <c r="B2772" i="2"/>
  <c r="H2772" i="2" s="1"/>
  <c r="N2772" i="2"/>
  <c r="B2776" i="2"/>
  <c r="H2776" i="2" s="1"/>
  <c r="J2776" i="2" s="1"/>
  <c r="N2776" i="2"/>
  <c r="B2780" i="2"/>
  <c r="H2780" i="2" s="1"/>
  <c r="N2780" i="2"/>
  <c r="B2784" i="2"/>
  <c r="H2784" i="2" s="1"/>
  <c r="J2784" i="2" s="1"/>
  <c r="N2784" i="2"/>
  <c r="B2788" i="2"/>
  <c r="H2788" i="2" s="1"/>
  <c r="N2788" i="2"/>
  <c r="B2792" i="2"/>
  <c r="H2792" i="2" s="1"/>
  <c r="J2792" i="2" s="1"/>
  <c r="N2792" i="2"/>
  <c r="B2796" i="2"/>
  <c r="H2796" i="2" s="1"/>
  <c r="N2796" i="2"/>
  <c r="B2800" i="2"/>
  <c r="H2800" i="2" s="1"/>
  <c r="J2800" i="2" s="1"/>
  <c r="N2800" i="2"/>
  <c r="B2804" i="2"/>
  <c r="H2804" i="2" s="1"/>
  <c r="N2804" i="2"/>
  <c r="B2808" i="2"/>
  <c r="H2808" i="2" s="1"/>
  <c r="J2808" i="2" s="1"/>
  <c r="N2808" i="2"/>
  <c r="B2812" i="2"/>
  <c r="H2812" i="2" s="1"/>
  <c r="N2812" i="2"/>
  <c r="B2816" i="2"/>
  <c r="H2816" i="2" s="1"/>
  <c r="J2816" i="2" s="1"/>
  <c r="N2816" i="2"/>
  <c r="B2820" i="2"/>
  <c r="H2820" i="2" s="1"/>
  <c r="N2820" i="2"/>
  <c r="B2824" i="2"/>
  <c r="H2824" i="2" s="1"/>
  <c r="J2824" i="2" s="1"/>
  <c r="N2824" i="2"/>
  <c r="B2828" i="2"/>
  <c r="H2828" i="2" s="1"/>
  <c r="N2828" i="2"/>
  <c r="B2832" i="2"/>
  <c r="H2832" i="2" s="1"/>
  <c r="J2832" i="2" s="1"/>
  <c r="N2832" i="2"/>
  <c r="B2836" i="2"/>
  <c r="H2836" i="2" s="1"/>
  <c r="N2836" i="2"/>
  <c r="B2840" i="2"/>
  <c r="H2840" i="2" s="1"/>
  <c r="J2840" i="2" s="1"/>
  <c r="N2840" i="2"/>
  <c r="B2844" i="2"/>
  <c r="H2844" i="2" s="1"/>
  <c r="N2844" i="2"/>
  <c r="B2848" i="2"/>
  <c r="H2848" i="2" s="1"/>
  <c r="J2848" i="2" s="1"/>
  <c r="N2848" i="2"/>
  <c r="B2852" i="2"/>
  <c r="H2852" i="2" s="1"/>
  <c r="J2852" i="2" s="1"/>
  <c r="N2852" i="2"/>
  <c r="B2856" i="2"/>
  <c r="H2856" i="2" s="1"/>
  <c r="J2856" i="2" s="1"/>
  <c r="N2856" i="2"/>
  <c r="B2860" i="2"/>
  <c r="H2860" i="2" s="1"/>
  <c r="J2860" i="2" s="1"/>
  <c r="N2860" i="2"/>
  <c r="B2864" i="2"/>
  <c r="N2864" i="2"/>
  <c r="B2868" i="2"/>
  <c r="H2868" i="2" s="1"/>
  <c r="J2868" i="2" s="1"/>
  <c r="N2868" i="2"/>
  <c r="B2872" i="2"/>
  <c r="N2872" i="2"/>
  <c r="B2876" i="2"/>
  <c r="N2876" i="2"/>
  <c r="B2880" i="2"/>
  <c r="N2880" i="2"/>
  <c r="B2884" i="2"/>
  <c r="H2884" i="2" s="1"/>
  <c r="J2884" i="2" s="1"/>
  <c r="N2884" i="2"/>
  <c r="B2888" i="2"/>
  <c r="N2888" i="2"/>
  <c r="B2892" i="2"/>
  <c r="N2892" i="2"/>
  <c r="B2896" i="2"/>
  <c r="N2896" i="2"/>
  <c r="B2900" i="2"/>
  <c r="H2900" i="2" s="1"/>
  <c r="J2900" i="2" s="1"/>
  <c r="N2900" i="2"/>
  <c r="B2904" i="2"/>
  <c r="N2904" i="2"/>
  <c r="B2908" i="2"/>
  <c r="N2908" i="2"/>
  <c r="B2912" i="2"/>
  <c r="N2912" i="2"/>
  <c r="B2916" i="2"/>
  <c r="H2916" i="2" s="1"/>
  <c r="J2916" i="2" s="1"/>
  <c r="N2916" i="2"/>
  <c r="B2920" i="2"/>
  <c r="N2920" i="2"/>
  <c r="B2924" i="2"/>
  <c r="N2924" i="2"/>
  <c r="B2928" i="2"/>
  <c r="N2928" i="2"/>
  <c r="B2932" i="2"/>
  <c r="H2932" i="2" s="1"/>
  <c r="J2932" i="2" s="1"/>
  <c r="N2932" i="2"/>
  <c r="B2936" i="2"/>
  <c r="N2936" i="2"/>
  <c r="B2940" i="2"/>
  <c r="N2940" i="2"/>
  <c r="B2944" i="2"/>
  <c r="N2944" i="2"/>
  <c r="B2948" i="2"/>
  <c r="N2948" i="2"/>
  <c r="B2952" i="2"/>
  <c r="H2952" i="2" s="1"/>
  <c r="J2952" i="2" s="1"/>
  <c r="N2952" i="2"/>
  <c r="B2956" i="2"/>
  <c r="H2956" i="2" s="1"/>
  <c r="J2956" i="2" s="1"/>
  <c r="N2956" i="2"/>
  <c r="B2960" i="2"/>
  <c r="H2960" i="2" s="1"/>
  <c r="I2960" i="2" s="1"/>
  <c r="N2960" i="2"/>
  <c r="B2964" i="2"/>
  <c r="N2964" i="2"/>
  <c r="B2968" i="2"/>
  <c r="H2968" i="2" s="1"/>
  <c r="J2968" i="2" s="1"/>
  <c r="N2968" i="2"/>
  <c r="B2972" i="2"/>
  <c r="H2972" i="2" s="1"/>
  <c r="N2972" i="2"/>
  <c r="B2976" i="2"/>
  <c r="H2976" i="2" s="1"/>
  <c r="J2976" i="2" s="1"/>
  <c r="N2976" i="2"/>
  <c r="B2980" i="2"/>
  <c r="N2980" i="2"/>
  <c r="B2984" i="2"/>
  <c r="H2984" i="2" s="1"/>
  <c r="J2984" i="2" s="1"/>
  <c r="N2984" i="2"/>
  <c r="B2988" i="2"/>
  <c r="H2988" i="2" s="1"/>
  <c r="N2988" i="2"/>
  <c r="B2992" i="2"/>
  <c r="H2992" i="2" s="1"/>
  <c r="J2992" i="2" s="1"/>
  <c r="N2992" i="2"/>
  <c r="B2996" i="2"/>
  <c r="N2996" i="2"/>
  <c r="B3000" i="2"/>
  <c r="H3000" i="2" s="1"/>
  <c r="I3000" i="2" s="1"/>
  <c r="N3000" i="2"/>
  <c r="B3004" i="2"/>
  <c r="H3004" i="2" s="1"/>
  <c r="J3004" i="2" s="1"/>
  <c r="N3004" i="2"/>
  <c r="B3008" i="2"/>
  <c r="N3008" i="2"/>
  <c r="B3012" i="2"/>
  <c r="N3012" i="2"/>
  <c r="B3016" i="2"/>
  <c r="N3016" i="2"/>
  <c r="B3020" i="2"/>
  <c r="N3020" i="2"/>
  <c r="B3024" i="2"/>
  <c r="N3024" i="2"/>
  <c r="B3028" i="2"/>
  <c r="N3028" i="2"/>
  <c r="B3032" i="2"/>
  <c r="N3032" i="2"/>
  <c r="B3036" i="2"/>
  <c r="N3036" i="2"/>
  <c r="B3040" i="2"/>
  <c r="N3040" i="2"/>
  <c r="B3044" i="2"/>
  <c r="N3044" i="2"/>
  <c r="B3048" i="2"/>
  <c r="N3048" i="2"/>
  <c r="B3052" i="2"/>
  <c r="N3052" i="2"/>
  <c r="B3056" i="2"/>
  <c r="N3056" i="2"/>
  <c r="B3060" i="2"/>
  <c r="N3060" i="2"/>
  <c r="B3064" i="2"/>
  <c r="N3064" i="2"/>
  <c r="B3068" i="2"/>
  <c r="N3068" i="2"/>
  <c r="B3072" i="2"/>
  <c r="N3072" i="2"/>
  <c r="B3076" i="2"/>
  <c r="N3076" i="2"/>
  <c r="B3080" i="2"/>
  <c r="H3080" i="2" s="1"/>
  <c r="N3080" i="2"/>
  <c r="B3084" i="2"/>
  <c r="H3084" i="2" s="1"/>
  <c r="N3084" i="2"/>
  <c r="B3088" i="2"/>
  <c r="H3088" i="2" s="1"/>
  <c r="J3088" i="2" s="1"/>
  <c r="N3088" i="2"/>
  <c r="B3092" i="2"/>
  <c r="N3092" i="2"/>
  <c r="B3096" i="2"/>
  <c r="H3096" i="2" s="1"/>
  <c r="N3096" i="2"/>
  <c r="B3100" i="2"/>
  <c r="H3100" i="2" s="1"/>
  <c r="J3100" i="2" s="1"/>
  <c r="N3100" i="2"/>
  <c r="B3104" i="2"/>
  <c r="H3104" i="2" s="1"/>
  <c r="N3104" i="2"/>
  <c r="B3108" i="2"/>
  <c r="N3108" i="2"/>
  <c r="B3112" i="2"/>
  <c r="H3112" i="2" s="1"/>
  <c r="N3112" i="2"/>
  <c r="B3116" i="2"/>
  <c r="H3116" i="2" s="1"/>
  <c r="J3116" i="2" s="1"/>
  <c r="N3116" i="2"/>
  <c r="B3120" i="2"/>
  <c r="H3120" i="2" s="1"/>
  <c r="J3120" i="2" s="1"/>
  <c r="N3120" i="2"/>
  <c r="B3124" i="2"/>
  <c r="N3124" i="2"/>
  <c r="B3128" i="2"/>
  <c r="H3128" i="2" s="1"/>
  <c r="J3128" i="2" s="1"/>
  <c r="N3128" i="2"/>
  <c r="B3132" i="2"/>
  <c r="H3132" i="2" s="1"/>
  <c r="J3132" i="2" s="1"/>
  <c r="N3132" i="2"/>
  <c r="B3136" i="2"/>
  <c r="N3136" i="2"/>
  <c r="B3140" i="2"/>
  <c r="N3140" i="2"/>
  <c r="B3144" i="2"/>
  <c r="N3144" i="2"/>
  <c r="B3148" i="2"/>
  <c r="N3148" i="2"/>
  <c r="B3152" i="2"/>
  <c r="N3152" i="2"/>
  <c r="B3156" i="2"/>
  <c r="N3156" i="2"/>
  <c r="B3160" i="2"/>
  <c r="N3160" i="2"/>
  <c r="B3164" i="2"/>
  <c r="N3164" i="2"/>
  <c r="B3168" i="2"/>
  <c r="N3168" i="2"/>
  <c r="B3172" i="2"/>
  <c r="N3172" i="2"/>
  <c r="B3176" i="2"/>
  <c r="N3176" i="2"/>
  <c r="B3180" i="2"/>
  <c r="H3180" i="2" s="1"/>
  <c r="J3180" i="2" s="1"/>
  <c r="N3180" i="2"/>
  <c r="B3184" i="2"/>
  <c r="H3184" i="2" s="1"/>
  <c r="N3184" i="2"/>
  <c r="B3188" i="2"/>
  <c r="N3188" i="2"/>
  <c r="B3192" i="2"/>
  <c r="H3192" i="2" s="1"/>
  <c r="J3192" i="2" s="1"/>
  <c r="N3192" i="2"/>
  <c r="B3196" i="2"/>
  <c r="H3196" i="2" s="1"/>
  <c r="N3196" i="2"/>
  <c r="B3200" i="2"/>
  <c r="N3200" i="2"/>
  <c r="B3204" i="2"/>
  <c r="N3204" i="2"/>
  <c r="B3208" i="2"/>
  <c r="N3208" i="2"/>
  <c r="B3212" i="2"/>
  <c r="N3212" i="2"/>
  <c r="B3216" i="2"/>
  <c r="N3216" i="2"/>
  <c r="B3220" i="2"/>
  <c r="N3220" i="2"/>
  <c r="B3224" i="2"/>
  <c r="N3224" i="2"/>
  <c r="B3228" i="2"/>
  <c r="N3228" i="2"/>
  <c r="B3232" i="2"/>
  <c r="N3232" i="2"/>
  <c r="B3236" i="2"/>
  <c r="N3236" i="2"/>
  <c r="B3240" i="2"/>
  <c r="N3240" i="2"/>
  <c r="B3244" i="2"/>
  <c r="H3244" i="2" s="1"/>
  <c r="J3244" i="2" s="1"/>
  <c r="N3244" i="2"/>
  <c r="B3248" i="2"/>
  <c r="N3248" i="2"/>
  <c r="B3252" i="2"/>
  <c r="N3252" i="2"/>
  <c r="B3256" i="2"/>
  <c r="N3256" i="2"/>
  <c r="B3260" i="2"/>
  <c r="N3260" i="2"/>
  <c r="B3264" i="2"/>
  <c r="N3264" i="2"/>
  <c r="B3268" i="2"/>
  <c r="N3268" i="2"/>
  <c r="B3272" i="2"/>
  <c r="N3272" i="2"/>
  <c r="B3276" i="2"/>
  <c r="H3276" i="2" s="1"/>
  <c r="N3276" i="2"/>
  <c r="B3280" i="2"/>
  <c r="N3280" i="2"/>
  <c r="B3284" i="2"/>
  <c r="N3284" i="2"/>
  <c r="B3288" i="2"/>
  <c r="N3288" i="2"/>
  <c r="B3292" i="2"/>
  <c r="N3292" i="2"/>
  <c r="B3296" i="2"/>
  <c r="N3296" i="2"/>
  <c r="B3300" i="2"/>
  <c r="N3300" i="2"/>
  <c r="B3304" i="2"/>
  <c r="N3304" i="2"/>
  <c r="B3308" i="2"/>
  <c r="H3308" i="2" s="1"/>
  <c r="N3308" i="2"/>
  <c r="B3312" i="2"/>
  <c r="N3312" i="2"/>
  <c r="B3316" i="2"/>
  <c r="N3316" i="2"/>
  <c r="B3320" i="2"/>
  <c r="N3320" i="2"/>
  <c r="B3324" i="2"/>
  <c r="N3324" i="2"/>
  <c r="B3328" i="2"/>
  <c r="N3328" i="2"/>
  <c r="B3332" i="2"/>
  <c r="N3332" i="2"/>
  <c r="B3336" i="2"/>
  <c r="N3336" i="2"/>
  <c r="B3340" i="2"/>
  <c r="H3340" i="2" s="1"/>
  <c r="J3340" i="2" s="1"/>
  <c r="N3340" i="2"/>
  <c r="B3344" i="2"/>
  <c r="N3344" i="2"/>
  <c r="B3348" i="2"/>
  <c r="N3348" i="2"/>
  <c r="B3352" i="2"/>
  <c r="N3352" i="2"/>
  <c r="B3356" i="2"/>
  <c r="N3356" i="2"/>
  <c r="B3360" i="2"/>
  <c r="N3360" i="2"/>
  <c r="B3364" i="2"/>
  <c r="N3364" i="2"/>
  <c r="B3368" i="2"/>
  <c r="N3368" i="2"/>
  <c r="B3372" i="2"/>
  <c r="H3372" i="2" s="1"/>
  <c r="N3372" i="2"/>
  <c r="B3376" i="2"/>
  <c r="N3376" i="2"/>
  <c r="B3380" i="2"/>
  <c r="N3380" i="2"/>
  <c r="B3384" i="2"/>
  <c r="N3384" i="2"/>
  <c r="B3388" i="2"/>
  <c r="N3388" i="2"/>
  <c r="B3392" i="2"/>
  <c r="N3392" i="2"/>
  <c r="B3396" i="2"/>
  <c r="N3396" i="2"/>
  <c r="B3400" i="2"/>
  <c r="N3400" i="2"/>
  <c r="B3404" i="2"/>
  <c r="H3404" i="2" s="1"/>
  <c r="J3404" i="2" s="1"/>
  <c r="N3404" i="2"/>
  <c r="B3408" i="2"/>
  <c r="N3408" i="2"/>
  <c r="B3412" i="2"/>
  <c r="N3412" i="2"/>
  <c r="B3416" i="2"/>
  <c r="N3416" i="2"/>
  <c r="B3420" i="2"/>
  <c r="N3420" i="2"/>
  <c r="B3424" i="2"/>
  <c r="N3424" i="2"/>
  <c r="B3428" i="2"/>
  <c r="N3428" i="2"/>
  <c r="B3432" i="2"/>
  <c r="N3432" i="2"/>
  <c r="B3436" i="2"/>
  <c r="H3436" i="2" s="1"/>
  <c r="J3436" i="2" s="1"/>
  <c r="N3436" i="2"/>
  <c r="B3440" i="2"/>
  <c r="N3440" i="2"/>
  <c r="B3444" i="2"/>
  <c r="N3444" i="2"/>
  <c r="B3448" i="2"/>
  <c r="N3448" i="2"/>
  <c r="B3452" i="2"/>
  <c r="N3452" i="2"/>
  <c r="B3456" i="2"/>
  <c r="N3456" i="2"/>
  <c r="B3460" i="2"/>
  <c r="N3460" i="2"/>
  <c r="B3464" i="2"/>
  <c r="N3464" i="2"/>
  <c r="B3468" i="2"/>
  <c r="H3468" i="2" s="1"/>
  <c r="N3468" i="2"/>
  <c r="B3472" i="2"/>
  <c r="N3472" i="2"/>
  <c r="B3476" i="2"/>
  <c r="N3476" i="2"/>
  <c r="B3480" i="2"/>
  <c r="N3480" i="2"/>
  <c r="B3484" i="2"/>
  <c r="N3484" i="2"/>
  <c r="B3488" i="2"/>
  <c r="N3488" i="2"/>
  <c r="B3492" i="2"/>
  <c r="N3492" i="2"/>
  <c r="B3496" i="2"/>
  <c r="N3496" i="2"/>
  <c r="B3500" i="2"/>
  <c r="H3500" i="2" s="1"/>
  <c r="J3500" i="2" s="1"/>
  <c r="N3500" i="2"/>
  <c r="B3504" i="2"/>
  <c r="N3504" i="2"/>
  <c r="B3508" i="2"/>
  <c r="N3508" i="2"/>
  <c r="B3512" i="2"/>
  <c r="N3512" i="2"/>
  <c r="B3516" i="2"/>
  <c r="N3516" i="2"/>
  <c r="B3520" i="2"/>
  <c r="N3520" i="2"/>
  <c r="B3524" i="2"/>
  <c r="N3524" i="2"/>
  <c r="B3528" i="2"/>
  <c r="N3528" i="2"/>
  <c r="B3532" i="2"/>
  <c r="H3532" i="2" s="1"/>
  <c r="J3532" i="2" s="1"/>
  <c r="N3532" i="2"/>
  <c r="B3536" i="2"/>
  <c r="N3536" i="2"/>
  <c r="B3540" i="2"/>
  <c r="N3540" i="2"/>
  <c r="B3544" i="2"/>
  <c r="N3544" i="2"/>
  <c r="B3548" i="2"/>
  <c r="N3548" i="2"/>
  <c r="B3552" i="2"/>
  <c r="N3552" i="2"/>
  <c r="B3556" i="2"/>
  <c r="N3556" i="2"/>
  <c r="B3560" i="2"/>
  <c r="N3560" i="2"/>
  <c r="B3564" i="2"/>
  <c r="H3564" i="2" s="1"/>
  <c r="J3564" i="2" s="1"/>
  <c r="N3564" i="2"/>
  <c r="B3568" i="2"/>
  <c r="N3568" i="2"/>
  <c r="B3572" i="2"/>
  <c r="N3572" i="2"/>
  <c r="B3576" i="2"/>
  <c r="N3576" i="2"/>
  <c r="B3580" i="2"/>
  <c r="N3580" i="2"/>
  <c r="B3584" i="2"/>
  <c r="N3584" i="2"/>
  <c r="B3588" i="2"/>
  <c r="N3588" i="2"/>
  <c r="B3592" i="2"/>
  <c r="N3592" i="2"/>
  <c r="B3596" i="2"/>
  <c r="H3596" i="2" s="1"/>
  <c r="J3596" i="2" s="1"/>
  <c r="N3596" i="2"/>
  <c r="B3600" i="2"/>
  <c r="N3600" i="2"/>
  <c r="B3604" i="2"/>
  <c r="N3604" i="2"/>
  <c r="B3608" i="2"/>
  <c r="N3608" i="2"/>
  <c r="B3612" i="2"/>
  <c r="N3612" i="2"/>
  <c r="B3616" i="2"/>
  <c r="N3616" i="2"/>
  <c r="B3620" i="2"/>
  <c r="N3620" i="2"/>
  <c r="B3624" i="2"/>
  <c r="N3624" i="2"/>
  <c r="B3628" i="2"/>
  <c r="H3628" i="2" s="1"/>
  <c r="N3628" i="2"/>
  <c r="B3632" i="2"/>
  <c r="N3632" i="2"/>
  <c r="B3636" i="2"/>
  <c r="N3636" i="2"/>
  <c r="B3640" i="2"/>
  <c r="N3640" i="2"/>
  <c r="B3644" i="2"/>
  <c r="N3644" i="2"/>
  <c r="B3648" i="2"/>
  <c r="N3648" i="2"/>
  <c r="B3652" i="2"/>
  <c r="N3652" i="2"/>
  <c r="B3656" i="2"/>
  <c r="N3656" i="2"/>
  <c r="B3660" i="2"/>
  <c r="H3660" i="2" s="1"/>
  <c r="J3660" i="2" s="1"/>
  <c r="N3660" i="2"/>
  <c r="B3664" i="2"/>
  <c r="N3664" i="2"/>
  <c r="B3668" i="2"/>
  <c r="N3668" i="2"/>
  <c r="B3672" i="2"/>
  <c r="N3672" i="2"/>
  <c r="B3676" i="2"/>
  <c r="N3676" i="2"/>
  <c r="B3680" i="2"/>
  <c r="N3680" i="2"/>
  <c r="B3684" i="2"/>
  <c r="N3684" i="2"/>
  <c r="B3688" i="2"/>
  <c r="N3688" i="2"/>
  <c r="B3692" i="2"/>
  <c r="H3692" i="2" s="1"/>
  <c r="J3692" i="2" s="1"/>
  <c r="N3692" i="2"/>
  <c r="B3696" i="2"/>
  <c r="N3696" i="2"/>
  <c r="B3700" i="2"/>
  <c r="N3700" i="2"/>
  <c r="B3704" i="2"/>
  <c r="N3704" i="2"/>
  <c r="B3708" i="2"/>
  <c r="N3708" i="2"/>
  <c r="B3712" i="2"/>
  <c r="N3712" i="2"/>
  <c r="B3716" i="2"/>
  <c r="N3716" i="2"/>
  <c r="B3720" i="2"/>
  <c r="N3720" i="2"/>
  <c r="B3724" i="2"/>
  <c r="N3724" i="2"/>
  <c r="B3728" i="2"/>
  <c r="N3728" i="2"/>
  <c r="B3732" i="2"/>
  <c r="N3732" i="2"/>
  <c r="B3736" i="2"/>
  <c r="N3736" i="2"/>
  <c r="B3740" i="2"/>
  <c r="N3740" i="2"/>
  <c r="B3744" i="2"/>
  <c r="N3744" i="2"/>
  <c r="B3748" i="2"/>
  <c r="N3748" i="2"/>
  <c r="B3752" i="2"/>
  <c r="N3752" i="2"/>
  <c r="B3756" i="2"/>
  <c r="N3756" i="2"/>
  <c r="B3760" i="2"/>
  <c r="N3760" i="2"/>
  <c r="B3764" i="2"/>
  <c r="N3764" i="2"/>
  <c r="B3768" i="2"/>
  <c r="N3768" i="2"/>
  <c r="B3772" i="2"/>
  <c r="N3772" i="2"/>
  <c r="B3776" i="2"/>
  <c r="N3776" i="2"/>
  <c r="B3780" i="2"/>
  <c r="N3780" i="2"/>
  <c r="B3784" i="2"/>
  <c r="N3784" i="2"/>
  <c r="B3788" i="2"/>
  <c r="N3788" i="2"/>
  <c r="B3792" i="2"/>
  <c r="N3792" i="2"/>
  <c r="B3796" i="2"/>
  <c r="N3796" i="2"/>
  <c r="B3800" i="2"/>
  <c r="N3800" i="2"/>
  <c r="B3804" i="2"/>
  <c r="N3804" i="2"/>
  <c r="B3808" i="2"/>
  <c r="N3808" i="2"/>
  <c r="B3812" i="2"/>
  <c r="N3812" i="2"/>
  <c r="B3816" i="2"/>
  <c r="N3816" i="2"/>
  <c r="B3820" i="2"/>
  <c r="N3820" i="2"/>
  <c r="B3824" i="2"/>
  <c r="N3824" i="2"/>
  <c r="B3828" i="2"/>
  <c r="N3828" i="2"/>
  <c r="B3832" i="2"/>
  <c r="N3832" i="2"/>
  <c r="B3836" i="2"/>
  <c r="N3836" i="2"/>
  <c r="B3840" i="2"/>
  <c r="N3840" i="2"/>
  <c r="B3844" i="2"/>
  <c r="N3844" i="2"/>
  <c r="B3848" i="2"/>
  <c r="N3848" i="2"/>
  <c r="B3852" i="2"/>
  <c r="N3852" i="2"/>
  <c r="B3856" i="2"/>
  <c r="N3856" i="2"/>
  <c r="B3860" i="2"/>
  <c r="N3860" i="2"/>
  <c r="B3864" i="2"/>
  <c r="N3864" i="2"/>
  <c r="B3868" i="2"/>
  <c r="N3868" i="2"/>
  <c r="B3872" i="2"/>
  <c r="N3872" i="2"/>
  <c r="B3876" i="2"/>
  <c r="N3876" i="2"/>
  <c r="B3880" i="2"/>
  <c r="N3880" i="2"/>
  <c r="B3884" i="2"/>
  <c r="N3884" i="2"/>
  <c r="B3888" i="2"/>
  <c r="N3888" i="2"/>
  <c r="B3892" i="2"/>
  <c r="N3892" i="2"/>
  <c r="B3896" i="2"/>
  <c r="N3896" i="2"/>
  <c r="B3900" i="2"/>
  <c r="N3900" i="2"/>
  <c r="B3904" i="2"/>
  <c r="N3904" i="2"/>
  <c r="B3908" i="2"/>
  <c r="N3908" i="2"/>
  <c r="B3912" i="2"/>
  <c r="N3912" i="2"/>
  <c r="B3916" i="2"/>
  <c r="N3916" i="2"/>
  <c r="B3920" i="2"/>
  <c r="N3920" i="2"/>
  <c r="B3924" i="2"/>
  <c r="N3924" i="2"/>
  <c r="B3928" i="2"/>
  <c r="N3928" i="2"/>
  <c r="B3932" i="2"/>
  <c r="N3932" i="2"/>
  <c r="B3936" i="2"/>
  <c r="N3936" i="2"/>
  <c r="B3940" i="2"/>
  <c r="N3940" i="2"/>
  <c r="B3944" i="2"/>
  <c r="N3944" i="2"/>
  <c r="B3948" i="2"/>
  <c r="N3948" i="2"/>
  <c r="B3952" i="2"/>
  <c r="N3952" i="2"/>
  <c r="B3956" i="2"/>
  <c r="N3956" i="2"/>
  <c r="B3960" i="2"/>
  <c r="N3960" i="2"/>
  <c r="B3964" i="2"/>
  <c r="N3964" i="2"/>
  <c r="B3968" i="2"/>
  <c r="N3968" i="2"/>
  <c r="B3972" i="2"/>
  <c r="N3972" i="2"/>
  <c r="B3976" i="2"/>
  <c r="N3976" i="2"/>
  <c r="B3980" i="2"/>
  <c r="N3980" i="2"/>
  <c r="B3984" i="2"/>
  <c r="N3984" i="2"/>
  <c r="B3988" i="2"/>
  <c r="N3988" i="2"/>
  <c r="B3992" i="2"/>
  <c r="N3992" i="2"/>
  <c r="B3996" i="2"/>
  <c r="N3996" i="2"/>
  <c r="B4000" i="2"/>
  <c r="N4000" i="2"/>
  <c r="B4004" i="2"/>
  <c r="N4004" i="2"/>
  <c r="B4008" i="2"/>
  <c r="N4008" i="2"/>
  <c r="B4012" i="2"/>
  <c r="N4012" i="2"/>
  <c r="B4016" i="2"/>
  <c r="N4016" i="2"/>
  <c r="B4020" i="2"/>
  <c r="N4020" i="2"/>
  <c r="B4024" i="2"/>
  <c r="N4024" i="2"/>
  <c r="B4028" i="2"/>
  <c r="N4028" i="2"/>
  <c r="B4032" i="2"/>
  <c r="N4032" i="2"/>
  <c r="B4036" i="2"/>
  <c r="N4036" i="2"/>
  <c r="B4040" i="2"/>
  <c r="N4040" i="2"/>
  <c r="B4044" i="2"/>
  <c r="N4044" i="2"/>
  <c r="B4048" i="2"/>
  <c r="N4048" i="2"/>
  <c r="B4052" i="2"/>
  <c r="N4052" i="2"/>
  <c r="B4056" i="2"/>
  <c r="N4056" i="2"/>
  <c r="B4060" i="2"/>
  <c r="N4060" i="2"/>
  <c r="B4064" i="2"/>
  <c r="N4064" i="2"/>
  <c r="B4068" i="2"/>
  <c r="N4068" i="2"/>
  <c r="B4072" i="2"/>
  <c r="N4072" i="2"/>
  <c r="B4076" i="2"/>
  <c r="N4076" i="2"/>
  <c r="B4080" i="2"/>
  <c r="N4080" i="2"/>
  <c r="B4084" i="2"/>
  <c r="N4084" i="2"/>
  <c r="B4088" i="2"/>
  <c r="N4088" i="2"/>
  <c r="B4092" i="2"/>
  <c r="N4092" i="2"/>
  <c r="B4096" i="2"/>
  <c r="N4096" i="2"/>
  <c r="B4100" i="2"/>
  <c r="N4100" i="2"/>
  <c r="B4104" i="2"/>
  <c r="N4104" i="2"/>
  <c r="B4108" i="2"/>
  <c r="N4108" i="2"/>
  <c r="B4112" i="2"/>
  <c r="N4112" i="2"/>
  <c r="B4116" i="2"/>
  <c r="N4116" i="2"/>
  <c r="B4120" i="2"/>
  <c r="N4120" i="2"/>
  <c r="B4124" i="2"/>
  <c r="N4124" i="2"/>
  <c r="B4128" i="2"/>
  <c r="N4128" i="2"/>
  <c r="B4132" i="2"/>
  <c r="N4132" i="2"/>
  <c r="B4136" i="2"/>
  <c r="N4136" i="2"/>
  <c r="B4140" i="2"/>
  <c r="N4140" i="2"/>
  <c r="B4144" i="2"/>
  <c r="N4144" i="2"/>
  <c r="B4148" i="2"/>
  <c r="N4148" i="2"/>
  <c r="B4152" i="2"/>
  <c r="N4152" i="2"/>
  <c r="B4156" i="2"/>
  <c r="N4156" i="2"/>
  <c r="B4160" i="2"/>
  <c r="N4160" i="2"/>
  <c r="B4164" i="2"/>
  <c r="N4164" i="2"/>
  <c r="B4168" i="2"/>
  <c r="N4168" i="2"/>
  <c r="B4172" i="2"/>
  <c r="N4172" i="2"/>
  <c r="B4176" i="2"/>
  <c r="N4176" i="2"/>
  <c r="B4180" i="2"/>
  <c r="N4180" i="2"/>
  <c r="B4184" i="2"/>
  <c r="N4184" i="2"/>
  <c r="B4188" i="2"/>
  <c r="N4188" i="2"/>
  <c r="B4192" i="2"/>
  <c r="N4192" i="2"/>
  <c r="B4196" i="2"/>
  <c r="N4196" i="2"/>
  <c r="B4200" i="2"/>
  <c r="N4200" i="2"/>
  <c r="B4204" i="2"/>
  <c r="N4204" i="2"/>
  <c r="B4208" i="2"/>
  <c r="N4208" i="2"/>
  <c r="B4212" i="2"/>
  <c r="N4212" i="2"/>
  <c r="B4216" i="2"/>
  <c r="N4216" i="2"/>
  <c r="B4220" i="2"/>
  <c r="N4220" i="2"/>
  <c r="B4224" i="2"/>
  <c r="N4224" i="2"/>
  <c r="B4228" i="2"/>
  <c r="N4228" i="2"/>
  <c r="B4232" i="2"/>
  <c r="N4232" i="2"/>
  <c r="B4236" i="2"/>
  <c r="N4236" i="2"/>
  <c r="B4240" i="2"/>
  <c r="N4240" i="2"/>
  <c r="B4244" i="2"/>
  <c r="N4244" i="2"/>
  <c r="B4248" i="2"/>
  <c r="N4248" i="2"/>
  <c r="B4252" i="2"/>
  <c r="N4252" i="2"/>
  <c r="B4256" i="2"/>
  <c r="N4256" i="2"/>
  <c r="B4260" i="2"/>
  <c r="N4260" i="2"/>
  <c r="B4264" i="2"/>
  <c r="N4264" i="2"/>
  <c r="B4268" i="2"/>
  <c r="N4268" i="2"/>
  <c r="B4272" i="2"/>
  <c r="N4272" i="2"/>
  <c r="B4276" i="2"/>
  <c r="N4276" i="2"/>
  <c r="B4280" i="2"/>
  <c r="N4280" i="2"/>
  <c r="B4284" i="2"/>
  <c r="N4284" i="2"/>
  <c r="B4288" i="2"/>
  <c r="N4288" i="2"/>
  <c r="B4292" i="2"/>
  <c r="N4292" i="2"/>
  <c r="B4296" i="2"/>
  <c r="N4296" i="2"/>
  <c r="B4300" i="2"/>
  <c r="N4300" i="2"/>
  <c r="B4304" i="2"/>
  <c r="N4304" i="2"/>
  <c r="B4308" i="2"/>
  <c r="N4308" i="2"/>
  <c r="B4312" i="2"/>
  <c r="N4312" i="2"/>
  <c r="B4316" i="2"/>
  <c r="N4316" i="2"/>
  <c r="B4320" i="2"/>
  <c r="N4320" i="2"/>
  <c r="B4324" i="2"/>
  <c r="N4324" i="2"/>
  <c r="B4328" i="2"/>
  <c r="N4328" i="2"/>
  <c r="B4332" i="2"/>
  <c r="N4332" i="2"/>
  <c r="B4336" i="2"/>
  <c r="N4336" i="2"/>
  <c r="B4340" i="2"/>
  <c r="N4340" i="2"/>
  <c r="B4344" i="2"/>
  <c r="N4344" i="2"/>
  <c r="B4348" i="2"/>
  <c r="N4348" i="2"/>
  <c r="B4352" i="2"/>
  <c r="N4352" i="2"/>
  <c r="B4356" i="2"/>
  <c r="N4356" i="2"/>
  <c r="B4360" i="2"/>
  <c r="N4360" i="2"/>
  <c r="B4364" i="2"/>
  <c r="N4364" i="2"/>
  <c r="B4368" i="2"/>
  <c r="N4368" i="2"/>
  <c r="B4372" i="2"/>
  <c r="N4372" i="2"/>
  <c r="B4376" i="2"/>
  <c r="N4376" i="2"/>
  <c r="B4380" i="2"/>
  <c r="N4380" i="2"/>
  <c r="B4384" i="2"/>
  <c r="N4384" i="2"/>
  <c r="B4388" i="2"/>
  <c r="N4388" i="2"/>
  <c r="B4392" i="2"/>
  <c r="N4392" i="2"/>
  <c r="B4396" i="2"/>
  <c r="N4396" i="2"/>
  <c r="B4400" i="2"/>
  <c r="N4400" i="2"/>
  <c r="B4404" i="2"/>
  <c r="N4404" i="2"/>
  <c r="B4408" i="2"/>
  <c r="N4408" i="2"/>
  <c r="B4412" i="2"/>
  <c r="N4412" i="2"/>
  <c r="B4416" i="2"/>
  <c r="N4416" i="2"/>
  <c r="B4420" i="2"/>
  <c r="N4420" i="2"/>
  <c r="B4424" i="2"/>
  <c r="N4424" i="2"/>
  <c r="B4428" i="2"/>
  <c r="N4428" i="2"/>
  <c r="B4432" i="2"/>
  <c r="N4432" i="2"/>
  <c r="B4436" i="2"/>
  <c r="N4436" i="2"/>
  <c r="B4440" i="2"/>
  <c r="N4440" i="2"/>
  <c r="B4444" i="2"/>
  <c r="N4444" i="2"/>
  <c r="B4448" i="2"/>
  <c r="N4448" i="2"/>
  <c r="B4452" i="2"/>
  <c r="N4452" i="2"/>
  <c r="B4456" i="2"/>
  <c r="N4456" i="2"/>
  <c r="B4460" i="2"/>
  <c r="N4460" i="2"/>
  <c r="B4464" i="2"/>
  <c r="N4464" i="2"/>
  <c r="B4468" i="2"/>
  <c r="N4468" i="2"/>
  <c r="B4472" i="2"/>
  <c r="N4472" i="2"/>
  <c r="B4476" i="2"/>
  <c r="N4476" i="2"/>
  <c r="B4480" i="2"/>
  <c r="N4480" i="2"/>
  <c r="B4484" i="2"/>
  <c r="N4484" i="2"/>
  <c r="B4488" i="2"/>
  <c r="N4488" i="2"/>
  <c r="B4492" i="2"/>
  <c r="N4492" i="2"/>
  <c r="B4496" i="2"/>
  <c r="N4496" i="2"/>
  <c r="B4500" i="2"/>
  <c r="N4500" i="2"/>
  <c r="B4504" i="2"/>
  <c r="N4504" i="2"/>
  <c r="B4508" i="2"/>
  <c r="N4508" i="2"/>
  <c r="B4512" i="2"/>
  <c r="N4512" i="2"/>
  <c r="B4516" i="2"/>
  <c r="N4516" i="2"/>
  <c r="B4520" i="2"/>
  <c r="N4520" i="2"/>
  <c r="B4524" i="2"/>
  <c r="N4524" i="2"/>
  <c r="B4528" i="2"/>
  <c r="N4528" i="2"/>
  <c r="B4532" i="2"/>
  <c r="N4532" i="2"/>
  <c r="B4536" i="2"/>
  <c r="N4536" i="2"/>
  <c r="B4540" i="2"/>
  <c r="N4540" i="2"/>
  <c r="B4544" i="2"/>
  <c r="N4544" i="2"/>
  <c r="B4548" i="2"/>
  <c r="N4548" i="2"/>
  <c r="B4552" i="2"/>
  <c r="N4552" i="2"/>
  <c r="B4556" i="2"/>
  <c r="N4556" i="2"/>
  <c r="B4560" i="2"/>
  <c r="N4560" i="2"/>
  <c r="B4564" i="2"/>
  <c r="N4564" i="2"/>
  <c r="B4568" i="2"/>
  <c r="N4568" i="2"/>
  <c r="B4572" i="2"/>
  <c r="N4572" i="2"/>
  <c r="B4576" i="2"/>
  <c r="N4576" i="2"/>
  <c r="B4580" i="2"/>
  <c r="N4580" i="2"/>
  <c r="B4584" i="2"/>
  <c r="N4584" i="2"/>
  <c r="B4588" i="2"/>
  <c r="N4588" i="2"/>
  <c r="B4592" i="2"/>
  <c r="N4592" i="2"/>
  <c r="B4596" i="2"/>
  <c r="N4596" i="2"/>
  <c r="B4600" i="2"/>
  <c r="N4600" i="2"/>
  <c r="B4604" i="2"/>
  <c r="N4604" i="2"/>
  <c r="B4608" i="2"/>
  <c r="N4608" i="2"/>
  <c r="B4612" i="2"/>
  <c r="N4612" i="2"/>
  <c r="B4616" i="2"/>
  <c r="N4616" i="2"/>
  <c r="B4620" i="2"/>
  <c r="N4620" i="2"/>
  <c r="B4624" i="2"/>
  <c r="N4624" i="2"/>
  <c r="B4628" i="2"/>
  <c r="N4628" i="2"/>
  <c r="B4632" i="2"/>
  <c r="N4632" i="2"/>
  <c r="B4636" i="2"/>
  <c r="N4636" i="2"/>
  <c r="B4640" i="2"/>
  <c r="N4640" i="2"/>
  <c r="B4644" i="2"/>
  <c r="N4644" i="2"/>
  <c r="B4648" i="2"/>
  <c r="N4648" i="2"/>
  <c r="B4652" i="2"/>
  <c r="N4652" i="2"/>
  <c r="B4656" i="2"/>
  <c r="N4656" i="2"/>
  <c r="B4660" i="2"/>
  <c r="N4660" i="2"/>
  <c r="B4664" i="2"/>
  <c r="N4664" i="2"/>
  <c r="B4668" i="2"/>
  <c r="N4668" i="2"/>
  <c r="B4672" i="2"/>
  <c r="N4672" i="2"/>
  <c r="B4676" i="2"/>
  <c r="N4676" i="2"/>
  <c r="B4680" i="2"/>
  <c r="N4680" i="2"/>
  <c r="B4684" i="2"/>
  <c r="N4684" i="2"/>
  <c r="B4688" i="2"/>
  <c r="N4688" i="2"/>
  <c r="B4692" i="2"/>
  <c r="N4692" i="2"/>
  <c r="B4696" i="2"/>
  <c r="N4696" i="2"/>
  <c r="B4700" i="2"/>
  <c r="N4700" i="2"/>
  <c r="B4704" i="2"/>
  <c r="N4704" i="2"/>
  <c r="B4708" i="2"/>
  <c r="N4708" i="2"/>
  <c r="B4712" i="2"/>
  <c r="N4712" i="2"/>
  <c r="B4716" i="2"/>
  <c r="N4716" i="2"/>
  <c r="B4720" i="2"/>
  <c r="N4720" i="2"/>
  <c r="B4724" i="2"/>
  <c r="N4724" i="2"/>
  <c r="B4728" i="2"/>
  <c r="N4728" i="2"/>
  <c r="B4732" i="2"/>
  <c r="N4732" i="2"/>
  <c r="B4736" i="2"/>
  <c r="N4736" i="2"/>
  <c r="B4740" i="2"/>
  <c r="N4740" i="2"/>
  <c r="B4744" i="2"/>
  <c r="N4744" i="2"/>
  <c r="B4748" i="2"/>
  <c r="N4748" i="2"/>
  <c r="B4752" i="2"/>
  <c r="N4752" i="2"/>
  <c r="B4756" i="2"/>
  <c r="N4756" i="2"/>
  <c r="B4760" i="2"/>
  <c r="N4760" i="2"/>
  <c r="B4764" i="2"/>
  <c r="N4764" i="2"/>
  <c r="B4768" i="2"/>
  <c r="N4768" i="2"/>
  <c r="B4772" i="2"/>
  <c r="N4772" i="2"/>
  <c r="B4776" i="2"/>
  <c r="N4776" i="2"/>
  <c r="B4780" i="2"/>
  <c r="N4780" i="2"/>
  <c r="B4784" i="2"/>
  <c r="N4784" i="2"/>
  <c r="B4788" i="2"/>
  <c r="N4788" i="2"/>
  <c r="B4792" i="2"/>
  <c r="N4792" i="2"/>
  <c r="B4796" i="2"/>
  <c r="N4796" i="2"/>
  <c r="B4800" i="2"/>
  <c r="N4800" i="2"/>
  <c r="B4804" i="2"/>
  <c r="N4804" i="2"/>
  <c r="B4808" i="2"/>
  <c r="N4808" i="2"/>
  <c r="B4812" i="2"/>
  <c r="N4812" i="2"/>
  <c r="B4816" i="2"/>
  <c r="N4816" i="2"/>
  <c r="B4820" i="2"/>
  <c r="N4820" i="2"/>
  <c r="B4824" i="2"/>
  <c r="N4824" i="2"/>
  <c r="B4828" i="2"/>
  <c r="N4828" i="2"/>
  <c r="B4832" i="2"/>
  <c r="N4832" i="2"/>
  <c r="B4836" i="2"/>
  <c r="N4836" i="2"/>
  <c r="B4840" i="2"/>
  <c r="N4840" i="2"/>
  <c r="B4844" i="2"/>
  <c r="N4844" i="2"/>
  <c r="B4848" i="2"/>
  <c r="N4848" i="2"/>
  <c r="B4852" i="2"/>
  <c r="N4852" i="2"/>
  <c r="B4856" i="2"/>
  <c r="N4856" i="2"/>
  <c r="B4860" i="2"/>
  <c r="N4860" i="2"/>
  <c r="B4864" i="2"/>
  <c r="N4864" i="2"/>
  <c r="B4868" i="2"/>
  <c r="N4868" i="2"/>
  <c r="B4872" i="2"/>
  <c r="N4872" i="2"/>
  <c r="B4876" i="2"/>
  <c r="N4876" i="2"/>
  <c r="B4880" i="2"/>
  <c r="N4880" i="2"/>
  <c r="B4884" i="2"/>
  <c r="N4884" i="2"/>
  <c r="B4888" i="2"/>
  <c r="N4888" i="2"/>
  <c r="B4892" i="2"/>
  <c r="N4892" i="2"/>
  <c r="B4896" i="2"/>
  <c r="N4896" i="2"/>
  <c r="B4900" i="2"/>
  <c r="N4900" i="2"/>
  <c r="B4904" i="2"/>
  <c r="N4904" i="2"/>
  <c r="B4908" i="2"/>
  <c r="N4908" i="2"/>
  <c r="B4912" i="2"/>
  <c r="N4912" i="2"/>
  <c r="B4916" i="2"/>
  <c r="N4916" i="2"/>
  <c r="B4920" i="2"/>
  <c r="N4920" i="2"/>
  <c r="B4924" i="2"/>
  <c r="N4924" i="2"/>
  <c r="B4928" i="2"/>
  <c r="N4928" i="2"/>
  <c r="B4932" i="2"/>
  <c r="N4932" i="2"/>
  <c r="B4936" i="2"/>
  <c r="N4936" i="2"/>
  <c r="B4940" i="2"/>
  <c r="N4940" i="2"/>
  <c r="B4944" i="2"/>
  <c r="N4944" i="2"/>
  <c r="B4948" i="2"/>
  <c r="N4948" i="2"/>
  <c r="B4952" i="2"/>
  <c r="N4952" i="2"/>
  <c r="B4956" i="2"/>
  <c r="N4956" i="2"/>
  <c r="B4960" i="2"/>
  <c r="N4960" i="2"/>
  <c r="B4964" i="2"/>
  <c r="N4964" i="2"/>
  <c r="B4968" i="2"/>
  <c r="N4968" i="2"/>
  <c r="B4972" i="2"/>
  <c r="N4972" i="2"/>
  <c r="B4976" i="2"/>
  <c r="N4976" i="2"/>
  <c r="B4980" i="2"/>
  <c r="N4980" i="2"/>
  <c r="B4984" i="2"/>
  <c r="N4984" i="2"/>
  <c r="B4988" i="2"/>
  <c r="N4988" i="2"/>
  <c r="B4992" i="2"/>
  <c r="N4992" i="2"/>
  <c r="B4996" i="2"/>
  <c r="N4996" i="2"/>
  <c r="B5000" i="2"/>
  <c r="N5000" i="2"/>
  <c r="B5004" i="2"/>
  <c r="N5004" i="2"/>
  <c r="B5008" i="2"/>
  <c r="N5008" i="2"/>
  <c r="B5012" i="2"/>
  <c r="N5012" i="2"/>
  <c r="B5016" i="2"/>
  <c r="N5016" i="2"/>
  <c r="B5020" i="2"/>
  <c r="N5020" i="2"/>
  <c r="B5024" i="2"/>
  <c r="N5024" i="2"/>
  <c r="B5028" i="2"/>
  <c r="N5028" i="2"/>
  <c r="B5032" i="2"/>
  <c r="N5032" i="2"/>
  <c r="B5036" i="2"/>
  <c r="N5036" i="2"/>
  <c r="B5040" i="2"/>
  <c r="N5040" i="2"/>
  <c r="B5044" i="2"/>
  <c r="N5044" i="2"/>
  <c r="B5048" i="2"/>
  <c r="N5048" i="2"/>
  <c r="B5052" i="2"/>
  <c r="N5052" i="2"/>
  <c r="B5056" i="2"/>
  <c r="N5056" i="2"/>
  <c r="B5060" i="2"/>
  <c r="N5060" i="2"/>
  <c r="B5064" i="2"/>
  <c r="N5064" i="2"/>
  <c r="B5068" i="2"/>
  <c r="N5068" i="2"/>
  <c r="B5072" i="2"/>
  <c r="N5072" i="2"/>
  <c r="B5076" i="2"/>
  <c r="N5076" i="2"/>
  <c r="B5080" i="2"/>
  <c r="N5080" i="2"/>
  <c r="B5084" i="2"/>
  <c r="N5084" i="2"/>
  <c r="B5088" i="2"/>
  <c r="N5088" i="2"/>
  <c r="B5092" i="2"/>
  <c r="N5092" i="2"/>
  <c r="B5096" i="2"/>
  <c r="N5096" i="2"/>
  <c r="B5100" i="2"/>
  <c r="N5100" i="2"/>
  <c r="B5104" i="2"/>
  <c r="N5104" i="2"/>
  <c r="B5108" i="2"/>
  <c r="N5108" i="2"/>
  <c r="B5112" i="2"/>
  <c r="N5112" i="2"/>
  <c r="B5116" i="2"/>
  <c r="N5116" i="2"/>
  <c r="B5120" i="2"/>
  <c r="N5120" i="2"/>
  <c r="B5124" i="2"/>
  <c r="N5124" i="2"/>
  <c r="B5128" i="2"/>
  <c r="N5128" i="2"/>
  <c r="B5132" i="2"/>
  <c r="N5132" i="2"/>
  <c r="B5136" i="2"/>
  <c r="N5136" i="2"/>
  <c r="B5140" i="2"/>
  <c r="N5140" i="2"/>
  <c r="B5144" i="2"/>
  <c r="N5144" i="2"/>
  <c r="B5148" i="2"/>
  <c r="N5148" i="2"/>
  <c r="B5152" i="2"/>
  <c r="N5152" i="2"/>
  <c r="B5156" i="2"/>
  <c r="N5156" i="2"/>
  <c r="B5160" i="2"/>
  <c r="N5160" i="2"/>
  <c r="B5164" i="2"/>
  <c r="N5164" i="2"/>
  <c r="B5168" i="2"/>
  <c r="N5168" i="2"/>
  <c r="B5172" i="2"/>
  <c r="N5172" i="2"/>
  <c r="B5176" i="2"/>
  <c r="N5176" i="2"/>
  <c r="B5180" i="2"/>
  <c r="N5180" i="2"/>
  <c r="B5184" i="2"/>
  <c r="N5184" i="2"/>
  <c r="B5188" i="2"/>
  <c r="N5188" i="2"/>
  <c r="B5192" i="2"/>
  <c r="N5192" i="2"/>
  <c r="B5196" i="2"/>
  <c r="N5196" i="2"/>
  <c r="B5200" i="2"/>
  <c r="N5200" i="2"/>
  <c r="B5204" i="2"/>
  <c r="N5204" i="2"/>
  <c r="B5208" i="2"/>
  <c r="N5208" i="2"/>
  <c r="B5212" i="2"/>
  <c r="N5212" i="2"/>
  <c r="B5216" i="2"/>
  <c r="N5216" i="2"/>
  <c r="B5220" i="2"/>
  <c r="N5220" i="2"/>
  <c r="B5224" i="2"/>
  <c r="N5224" i="2"/>
  <c r="B5228" i="2"/>
  <c r="N5228" i="2"/>
  <c r="B5232" i="2"/>
  <c r="N5232" i="2"/>
  <c r="B5236" i="2"/>
  <c r="N5236" i="2"/>
  <c r="B5240" i="2"/>
  <c r="N5240" i="2"/>
  <c r="B5244" i="2"/>
  <c r="N5244" i="2"/>
  <c r="B5248" i="2"/>
  <c r="N5248" i="2"/>
  <c r="B5252" i="2"/>
  <c r="N5252" i="2"/>
  <c r="B5256" i="2"/>
  <c r="N5256" i="2"/>
  <c r="B5260" i="2"/>
  <c r="N5260" i="2"/>
  <c r="B5264" i="2"/>
  <c r="N5264" i="2"/>
  <c r="B5268" i="2"/>
  <c r="N5268" i="2"/>
  <c r="B5272" i="2"/>
  <c r="N5272" i="2"/>
  <c r="B5276" i="2"/>
  <c r="N5276" i="2"/>
  <c r="B5280" i="2"/>
  <c r="N5280" i="2"/>
  <c r="B5284" i="2"/>
  <c r="N5284" i="2"/>
  <c r="B5288" i="2"/>
  <c r="N5288" i="2"/>
  <c r="B5292" i="2"/>
  <c r="N5292" i="2"/>
  <c r="B5296" i="2"/>
  <c r="N5296" i="2"/>
  <c r="B5300" i="2"/>
  <c r="N5300" i="2"/>
  <c r="B5304" i="2"/>
  <c r="N5304" i="2"/>
  <c r="B5308" i="2"/>
  <c r="N5308" i="2"/>
  <c r="B5312" i="2"/>
  <c r="N5312" i="2"/>
  <c r="B5316" i="2"/>
  <c r="N5316" i="2"/>
  <c r="B5320" i="2"/>
  <c r="N5320" i="2"/>
  <c r="B5324" i="2"/>
  <c r="N5324" i="2"/>
  <c r="B5328" i="2"/>
  <c r="N5328" i="2"/>
  <c r="B5332" i="2"/>
  <c r="N5332" i="2"/>
  <c r="B5336" i="2"/>
  <c r="N5336" i="2"/>
  <c r="B5340" i="2"/>
  <c r="N5340" i="2"/>
  <c r="B5344" i="2"/>
  <c r="N5344" i="2"/>
  <c r="B5348" i="2"/>
  <c r="N5348" i="2"/>
  <c r="B5352" i="2"/>
  <c r="N5352" i="2"/>
  <c r="B5356" i="2"/>
  <c r="N5356" i="2"/>
  <c r="B5360" i="2"/>
  <c r="N5360" i="2"/>
  <c r="B5364" i="2"/>
  <c r="N5364" i="2"/>
  <c r="B5368" i="2"/>
  <c r="N5368" i="2"/>
  <c r="B5372" i="2"/>
  <c r="N5372" i="2"/>
  <c r="B5376" i="2"/>
  <c r="N5376" i="2"/>
  <c r="B5380" i="2"/>
  <c r="N5380" i="2"/>
  <c r="B5384" i="2"/>
  <c r="N5384" i="2"/>
  <c r="B5388" i="2"/>
  <c r="N5388" i="2"/>
  <c r="B5392" i="2"/>
  <c r="N5392" i="2"/>
  <c r="B5396" i="2"/>
  <c r="N5396" i="2"/>
  <c r="B5400" i="2"/>
  <c r="N5400" i="2"/>
  <c r="B5404" i="2"/>
  <c r="N5404" i="2"/>
  <c r="B5408" i="2"/>
  <c r="N5408" i="2"/>
  <c r="B5412" i="2"/>
  <c r="N5412" i="2"/>
  <c r="B5416" i="2"/>
  <c r="N5416" i="2"/>
  <c r="B5420" i="2"/>
  <c r="N5420" i="2"/>
  <c r="B5424" i="2"/>
  <c r="N5424" i="2"/>
  <c r="B5428" i="2"/>
  <c r="N5428" i="2"/>
  <c r="B5432" i="2"/>
  <c r="N5432" i="2"/>
  <c r="B5436" i="2"/>
  <c r="N5436" i="2"/>
  <c r="B5440" i="2"/>
  <c r="N5440" i="2"/>
  <c r="B5444" i="2"/>
  <c r="N5444" i="2"/>
  <c r="B5448" i="2"/>
  <c r="N5448" i="2"/>
  <c r="B5452" i="2"/>
  <c r="N5452" i="2"/>
  <c r="B5456" i="2"/>
  <c r="N5456" i="2"/>
  <c r="B5460" i="2"/>
  <c r="N5460" i="2"/>
  <c r="B5464" i="2"/>
  <c r="N5464" i="2"/>
  <c r="B5468" i="2"/>
  <c r="N5468" i="2"/>
  <c r="B5472" i="2"/>
  <c r="N5472" i="2"/>
  <c r="B5476" i="2"/>
  <c r="N5476" i="2"/>
  <c r="B5480" i="2"/>
  <c r="N5480" i="2"/>
  <c r="B5484" i="2"/>
  <c r="N5484" i="2"/>
  <c r="B5488" i="2"/>
  <c r="N5488" i="2"/>
  <c r="B5492" i="2"/>
  <c r="N5492" i="2"/>
  <c r="B5496" i="2"/>
  <c r="N5496" i="2"/>
  <c r="B5500" i="2"/>
  <c r="N5500" i="2"/>
  <c r="B5504" i="2"/>
  <c r="N5504" i="2"/>
  <c r="B5508" i="2"/>
  <c r="N5508" i="2"/>
  <c r="B5512" i="2"/>
  <c r="N5512" i="2"/>
  <c r="B5516" i="2"/>
  <c r="N5516" i="2"/>
  <c r="B5520" i="2"/>
  <c r="N5520" i="2"/>
  <c r="B5524" i="2"/>
  <c r="N5524" i="2"/>
  <c r="B5528" i="2"/>
  <c r="N5528" i="2"/>
  <c r="B5532" i="2"/>
  <c r="N5532" i="2"/>
  <c r="B5536" i="2"/>
  <c r="N5536" i="2"/>
  <c r="B5540" i="2"/>
  <c r="N5540" i="2"/>
  <c r="B5544" i="2"/>
  <c r="N5544" i="2"/>
  <c r="B5548" i="2"/>
  <c r="N5548" i="2"/>
  <c r="B5552" i="2"/>
  <c r="N5552" i="2"/>
  <c r="B5556" i="2"/>
  <c r="N5556" i="2"/>
  <c r="B5560" i="2"/>
  <c r="N5560" i="2"/>
  <c r="B5564" i="2"/>
  <c r="N5564" i="2"/>
  <c r="B5568" i="2"/>
  <c r="N5568" i="2"/>
  <c r="B5572" i="2"/>
  <c r="N5572" i="2"/>
  <c r="B5576" i="2"/>
  <c r="N5576" i="2"/>
  <c r="B5580" i="2"/>
  <c r="N5580" i="2"/>
  <c r="B5584" i="2"/>
  <c r="N5584" i="2"/>
  <c r="B5588" i="2"/>
  <c r="N5588" i="2"/>
  <c r="B5592" i="2"/>
  <c r="N5592" i="2"/>
  <c r="B5596" i="2"/>
  <c r="N5596" i="2"/>
  <c r="B5600" i="2"/>
  <c r="N5600" i="2"/>
  <c r="B5604" i="2"/>
  <c r="N5604" i="2"/>
  <c r="B5608" i="2"/>
  <c r="N5608" i="2"/>
  <c r="B5612" i="2"/>
  <c r="N5612" i="2"/>
  <c r="B5616" i="2"/>
  <c r="N5616" i="2"/>
  <c r="B5620" i="2"/>
  <c r="N5620" i="2"/>
  <c r="B5624" i="2"/>
  <c r="N5624" i="2"/>
  <c r="B5628" i="2"/>
  <c r="N5628" i="2"/>
  <c r="B5632" i="2"/>
  <c r="N5632" i="2"/>
  <c r="B5636" i="2"/>
  <c r="N5636" i="2"/>
  <c r="B5640" i="2"/>
  <c r="N5640" i="2"/>
  <c r="B5644" i="2"/>
  <c r="N5644" i="2"/>
  <c r="B5648" i="2"/>
  <c r="N5648" i="2"/>
  <c r="B5652" i="2"/>
  <c r="N5652" i="2"/>
  <c r="B5656" i="2"/>
  <c r="N5656" i="2"/>
  <c r="B5660" i="2"/>
  <c r="N5660" i="2"/>
  <c r="B5664" i="2"/>
  <c r="N5664" i="2"/>
  <c r="B5668" i="2"/>
  <c r="N5668" i="2"/>
  <c r="B5672" i="2"/>
  <c r="N5672" i="2"/>
  <c r="B5676" i="2"/>
  <c r="N5676" i="2"/>
  <c r="B5680" i="2"/>
  <c r="N5680" i="2"/>
  <c r="B5684" i="2"/>
  <c r="N5684" i="2"/>
  <c r="B5688" i="2"/>
  <c r="N5688" i="2"/>
  <c r="B5692" i="2"/>
  <c r="N5692" i="2"/>
  <c r="B5696" i="2"/>
  <c r="N5696" i="2"/>
  <c r="B5700" i="2"/>
  <c r="N5700" i="2"/>
  <c r="B5704" i="2"/>
  <c r="N5704" i="2"/>
  <c r="B5708" i="2"/>
  <c r="N5708" i="2"/>
  <c r="B5712" i="2"/>
  <c r="N5712" i="2"/>
  <c r="B5716" i="2"/>
  <c r="N5716" i="2"/>
  <c r="B5720" i="2"/>
  <c r="N5720" i="2"/>
  <c r="B5724" i="2"/>
  <c r="N5724" i="2"/>
  <c r="B5728" i="2"/>
  <c r="N5728" i="2"/>
  <c r="B5732" i="2"/>
  <c r="N5732" i="2"/>
  <c r="B5736" i="2"/>
  <c r="N5736" i="2"/>
  <c r="B5740" i="2"/>
  <c r="N5740" i="2"/>
  <c r="B5744" i="2"/>
  <c r="N5744" i="2"/>
  <c r="B5748" i="2"/>
  <c r="N5748" i="2"/>
  <c r="B5752" i="2"/>
  <c r="N5752" i="2"/>
  <c r="B5756" i="2"/>
  <c r="N5756" i="2"/>
  <c r="B5760" i="2"/>
  <c r="N5760" i="2"/>
  <c r="B5764" i="2"/>
  <c r="N5764" i="2"/>
  <c r="B5768" i="2"/>
  <c r="N5768" i="2"/>
  <c r="B5772" i="2"/>
  <c r="N5772" i="2"/>
  <c r="B5776" i="2"/>
  <c r="N5776" i="2"/>
  <c r="B5780" i="2"/>
  <c r="N5780" i="2"/>
  <c r="B5784" i="2"/>
  <c r="N5784" i="2"/>
  <c r="B5788" i="2"/>
  <c r="N5788" i="2"/>
  <c r="B5792" i="2"/>
  <c r="N5792" i="2"/>
  <c r="B5796" i="2"/>
  <c r="N5796" i="2"/>
  <c r="B5800" i="2"/>
  <c r="N5800" i="2"/>
  <c r="B5804" i="2"/>
  <c r="N5804" i="2"/>
  <c r="B5808" i="2"/>
  <c r="N5808" i="2"/>
  <c r="B5812" i="2"/>
  <c r="N5812" i="2"/>
  <c r="B5816" i="2"/>
  <c r="N5816" i="2"/>
  <c r="B5820" i="2"/>
  <c r="N5820" i="2"/>
  <c r="B5824" i="2"/>
  <c r="N5824" i="2"/>
  <c r="B5828" i="2"/>
  <c r="N5828" i="2"/>
  <c r="B5832" i="2"/>
  <c r="N5832" i="2"/>
  <c r="B5836" i="2"/>
  <c r="N5836" i="2"/>
  <c r="B5840" i="2"/>
  <c r="N5840" i="2"/>
  <c r="B5844" i="2"/>
  <c r="N5844" i="2"/>
  <c r="B5848" i="2"/>
  <c r="N5848" i="2"/>
  <c r="B5852" i="2"/>
  <c r="N5852" i="2"/>
  <c r="B5856" i="2"/>
  <c r="N5856" i="2"/>
  <c r="B5860" i="2"/>
  <c r="N5860" i="2"/>
  <c r="B5864" i="2"/>
  <c r="N5864" i="2"/>
  <c r="B5868" i="2"/>
  <c r="N5868" i="2"/>
  <c r="B5872" i="2"/>
  <c r="N5872" i="2"/>
  <c r="B5876" i="2"/>
  <c r="N5876" i="2"/>
  <c r="B5880" i="2"/>
  <c r="N5880" i="2"/>
  <c r="B5884" i="2"/>
  <c r="N5884" i="2"/>
  <c r="B5888" i="2"/>
  <c r="N5888" i="2"/>
  <c r="B5892" i="2"/>
  <c r="N5892" i="2"/>
  <c r="B5896" i="2"/>
  <c r="N5896" i="2"/>
  <c r="B5900" i="2"/>
  <c r="N5900" i="2"/>
  <c r="B5904" i="2"/>
  <c r="N5904" i="2"/>
  <c r="B5908" i="2"/>
  <c r="N5908" i="2"/>
  <c r="B5912" i="2"/>
  <c r="N5912" i="2"/>
  <c r="B5916" i="2"/>
  <c r="N5916" i="2"/>
  <c r="B5920" i="2"/>
  <c r="N5920" i="2"/>
  <c r="B5924" i="2"/>
  <c r="N5924" i="2"/>
  <c r="B5928" i="2"/>
  <c r="N5928" i="2"/>
  <c r="B5932" i="2"/>
  <c r="N5932" i="2"/>
  <c r="B5936" i="2"/>
  <c r="N5936" i="2"/>
  <c r="B5940" i="2"/>
  <c r="N5940" i="2"/>
  <c r="B5944" i="2"/>
  <c r="N5944" i="2"/>
  <c r="B5948" i="2"/>
  <c r="N5948" i="2"/>
  <c r="B5952" i="2"/>
  <c r="N5952" i="2"/>
  <c r="B5956" i="2"/>
  <c r="N5956" i="2"/>
  <c r="B5960" i="2"/>
  <c r="N5960" i="2"/>
  <c r="B5964" i="2"/>
  <c r="N5964" i="2"/>
  <c r="B5968" i="2"/>
  <c r="N5968" i="2"/>
  <c r="B5972" i="2"/>
  <c r="N5972" i="2"/>
  <c r="B5976" i="2"/>
  <c r="N5976" i="2"/>
  <c r="B5980" i="2"/>
  <c r="N5980" i="2"/>
  <c r="B5984" i="2"/>
  <c r="N5984" i="2"/>
  <c r="B5988" i="2"/>
  <c r="N5988" i="2"/>
  <c r="B5992" i="2"/>
  <c r="N5992" i="2"/>
  <c r="B5996" i="2"/>
  <c r="N5996" i="2"/>
  <c r="B6000" i="2"/>
  <c r="N6000" i="2"/>
  <c r="B6004" i="2"/>
  <c r="N6004" i="2"/>
  <c r="B6008" i="2"/>
  <c r="N6008" i="2"/>
  <c r="B6012" i="2"/>
  <c r="N6012" i="2"/>
  <c r="B6016" i="2"/>
  <c r="N6016" i="2"/>
  <c r="B6020" i="2"/>
  <c r="N6020" i="2"/>
  <c r="B6024" i="2"/>
  <c r="N6024" i="2"/>
  <c r="B6028" i="2"/>
  <c r="N6028" i="2"/>
  <c r="B6032" i="2"/>
  <c r="N6032" i="2"/>
  <c r="B6036" i="2"/>
  <c r="N6036" i="2"/>
  <c r="B6040" i="2"/>
  <c r="N6040" i="2"/>
  <c r="B6044" i="2"/>
  <c r="N6044" i="2"/>
  <c r="B6048" i="2"/>
  <c r="N6048" i="2"/>
  <c r="B6052" i="2"/>
  <c r="N6052" i="2"/>
  <c r="B6056" i="2"/>
  <c r="N6056" i="2"/>
  <c r="B6060" i="2"/>
  <c r="N6060" i="2"/>
  <c r="B6064" i="2"/>
  <c r="N6064" i="2"/>
  <c r="B6068" i="2"/>
  <c r="N6068" i="2"/>
  <c r="B6072" i="2"/>
  <c r="N6072" i="2"/>
  <c r="B6076" i="2"/>
  <c r="N6076" i="2"/>
  <c r="B6080" i="2"/>
  <c r="N6080" i="2"/>
  <c r="B6084" i="2"/>
  <c r="N6084" i="2"/>
  <c r="B6088" i="2"/>
  <c r="N6088" i="2"/>
  <c r="B6092" i="2"/>
  <c r="N6092" i="2"/>
  <c r="B6096" i="2"/>
  <c r="N6096" i="2"/>
  <c r="B6100" i="2"/>
  <c r="N6100" i="2"/>
  <c r="B6104" i="2"/>
  <c r="N6104" i="2"/>
  <c r="B6108" i="2"/>
  <c r="N6108" i="2"/>
  <c r="B6112" i="2"/>
  <c r="N6112" i="2"/>
  <c r="B6116" i="2"/>
  <c r="N6116" i="2"/>
  <c r="B6120" i="2"/>
  <c r="N6120" i="2"/>
  <c r="B6124" i="2"/>
  <c r="N6124" i="2"/>
  <c r="B6128" i="2"/>
  <c r="N6128" i="2"/>
  <c r="B6132" i="2"/>
  <c r="N6132" i="2"/>
  <c r="B6136" i="2"/>
  <c r="N6136" i="2"/>
  <c r="B6140" i="2"/>
  <c r="N6140" i="2"/>
  <c r="B6144" i="2"/>
  <c r="N6144" i="2"/>
  <c r="B6148" i="2"/>
  <c r="N6148" i="2"/>
  <c r="B6152" i="2"/>
  <c r="N6152" i="2"/>
  <c r="B6156" i="2"/>
  <c r="N6156" i="2"/>
  <c r="B6160" i="2"/>
  <c r="N6160" i="2"/>
  <c r="B6164" i="2"/>
  <c r="N6164" i="2"/>
  <c r="B6168" i="2"/>
  <c r="N6168" i="2"/>
  <c r="B6172" i="2"/>
  <c r="N6172" i="2"/>
  <c r="B6176" i="2"/>
  <c r="N6176" i="2"/>
  <c r="B6180" i="2"/>
  <c r="N6180" i="2"/>
  <c r="B6184" i="2"/>
  <c r="N6184" i="2"/>
  <c r="B6188" i="2"/>
  <c r="N6188" i="2"/>
  <c r="B6192" i="2"/>
  <c r="N6192" i="2"/>
  <c r="B6196" i="2"/>
  <c r="N6196" i="2"/>
  <c r="B6200" i="2"/>
  <c r="N6200" i="2"/>
  <c r="B6204" i="2"/>
  <c r="N6204" i="2"/>
  <c r="B6208" i="2"/>
  <c r="N6208" i="2"/>
  <c r="B6212" i="2"/>
  <c r="N6212" i="2"/>
  <c r="B6216" i="2"/>
  <c r="N6216" i="2"/>
  <c r="B6220" i="2"/>
  <c r="N6220" i="2"/>
  <c r="B6224" i="2"/>
  <c r="N6224" i="2"/>
  <c r="B6228" i="2"/>
  <c r="N6228" i="2"/>
  <c r="B6232" i="2"/>
  <c r="N6232" i="2"/>
  <c r="B6236" i="2"/>
  <c r="N6236" i="2"/>
  <c r="B6240" i="2"/>
  <c r="N6240" i="2"/>
  <c r="B6244" i="2"/>
  <c r="N6244" i="2"/>
  <c r="B6248" i="2"/>
  <c r="N6248" i="2"/>
  <c r="B6252" i="2"/>
  <c r="N6252" i="2"/>
  <c r="B6256" i="2"/>
  <c r="N6256" i="2"/>
  <c r="B6260" i="2"/>
  <c r="N6260" i="2"/>
  <c r="B6264" i="2"/>
  <c r="N6264" i="2"/>
  <c r="B6268" i="2"/>
  <c r="N6268" i="2"/>
  <c r="B6272" i="2"/>
  <c r="N6272" i="2"/>
  <c r="B6276" i="2"/>
  <c r="N6276" i="2"/>
  <c r="B6280" i="2"/>
  <c r="N6280" i="2"/>
  <c r="B6284" i="2"/>
  <c r="N6284" i="2"/>
  <c r="B6288" i="2"/>
  <c r="N6288" i="2"/>
  <c r="B6292" i="2"/>
  <c r="N6292" i="2"/>
  <c r="B6296" i="2"/>
  <c r="N6296" i="2"/>
  <c r="B6300" i="2"/>
  <c r="N6300" i="2"/>
  <c r="B6304" i="2"/>
  <c r="N6304" i="2"/>
  <c r="B6308" i="2"/>
  <c r="N6308" i="2"/>
  <c r="B6312" i="2"/>
  <c r="N6312" i="2"/>
  <c r="B6316" i="2"/>
  <c r="N6316" i="2"/>
  <c r="B6320" i="2"/>
  <c r="N6320" i="2"/>
  <c r="B6324" i="2"/>
  <c r="N6324" i="2"/>
  <c r="B6328" i="2"/>
  <c r="N6328" i="2"/>
  <c r="B2310" i="2"/>
  <c r="H2310" i="2" s="1"/>
  <c r="J2310" i="2" s="1"/>
  <c r="N2310" i="2"/>
  <c r="B2314" i="2"/>
  <c r="H2314" i="2" s="1"/>
  <c r="J2314" i="2" s="1"/>
  <c r="N2314" i="2"/>
  <c r="B2318" i="2"/>
  <c r="H2318" i="2" s="1"/>
  <c r="J2318" i="2" s="1"/>
  <c r="N2318" i="2"/>
  <c r="B2322" i="2"/>
  <c r="H2322" i="2" s="1"/>
  <c r="J2322" i="2" s="1"/>
  <c r="N2322" i="2"/>
  <c r="B2326" i="2"/>
  <c r="H2326" i="2" s="1"/>
  <c r="J2326" i="2" s="1"/>
  <c r="N2326" i="2"/>
  <c r="B2330" i="2"/>
  <c r="H2330" i="2" s="1"/>
  <c r="J2330" i="2" s="1"/>
  <c r="N2330" i="2"/>
  <c r="B2334" i="2"/>
  <c r="H2334" i="2" s="1"/>
  <c r="J2334" i="2" s="1"/>
  <c r="N2334" i="2"/>
  <c r="B2338" i="2"/>
  <c r="N2338" i="2"/>
  <c r="B2342" i="2"/>
  <c r="N2342" i="2"/>
  <c r="B2346" i="2"/>
  <c r="N2346" i="2"/>
  <c r="B2350" i="2"/>
  <c r="N2350" i="2"/>
  <c r="B2354" i="2"/>
  <c r="H2354" i="2" s="1"/>
  <c r="I2354" i="2" s="1"/>
  <c r="N2354" i="2"/>
  <c r="B2358" i="2"/>
  <c r="H2358" i="2" s="1"/>
  <c r="J2358" i="2" s="1"/>
  <c r="N2358" i="2"/>
  <c r="B2362" i="2"/>
  <c r="N2362" i="2"/>
  <c r="B2366" i="2"/>
  <c r="N2366" i="2"/>
  <c r="B2370" i="2"/>
  <c r="N2370" i="2"/>
  <c r="B2374" i="2"/>
  <c r="H2374" i="2" s="1"/>
  <c r="J2374" i="2" s="1"/>
  <c r="N2374" i="2"/>
  <c r="B2378" i="2"/>
  <c r="H2378" i="2" s="1"/>
  <c r="N2378" i="2"/>
  <c r="B2382" i="2"/>
  <c r="H2382" i="2" s="1"/>
  <c r="N2382" i="2"/>
  <c r="B2386" i="2"/>
  <c r="H2386" i="2" s="1"/>
  <c r="J2386" i="2" s="1"/>
  <c r="N2386" i="2"/>
  <c r="B2390" i="2"/>
  <c r="H2390" i="2" s="1"/>
  <c r="J2390" i="2" s="1"/>
  <c r="N2390" i="2"/>
  <c r="B2394" i="2"/>
  <c r="H2394" i="2" s="1"/>
  <c r="N2394" i="2"/>
  <c r="B2398" i="2"/>
  <c r="H2398" i="2" s="1"/>
  <c r="J2398" i="2" s="1"/>
  <c r="N2398" i="2"/>
  <c r="B2402" i="2"/>
  <c r="H2402" i="2" s="1"/>
  <c r="J2402" i="2" s="1"/>
  <c r="N2402" i="2"/>
  <c r="B2406" i="2"/>
  <c r="H2406" i="2" s="1"/>
  <c r="J2406" i="2" s="1"/>
  <c r="N2406" i="2"/>
  <c r="B2410" i="2"/>
  <c r="H2410" i="2" s="1"/>
  <c r="K2410" i="2" s="1"/>
  <c r="N2410" i="2"/>
  <c r="B2414" i="2"/>
  <c r="H2414" i="2" s="1"/>
  <c r="J2414" i="2" s="1"/>
  <c r="N2414" i="2"/>
  <c r="B2418" i="2"/>
  <c r="H2418" i="2" s="1"/>
  <c r="J2418" i="2" s="1"/>
  <c r="N2418" i="2"/>
  <c r="B2422" i="2"/>
  <c r="H2422" i="2" s="1"/>
  <c r="J2422" i="2" s="1"/>
  <c r="N2422" i="2"/>
  <c r="B2426" i="2"/>
  <c r="H2426" i="2" s="1"/>
  <c r="J2426" i="2" s="1"/>
  <c r="N2426" i="2"/>
  <c r="B2430" i="2"/>
  <c r="H2430" i="2" s="1"/>
  <c r="J2430" i="2" s="1"/>
  <c r="N2430" i="2"/>
  <c r="B2434" i="2"/>
  <c r="H2434" i="2" s="1"/>
  <c r="N2434" i="2"/>
  <c r="B2438" i="2"/>
  <c r="H2438" i="2" s="1"/>
  <c r="J2438" i="2" s="1"/>
  <c r="N2438" i="2"/>
  <c r="B2442" i="2"/>
  <c r="H2442" i="2" s="1"/>
  <c r="K2442" i="2" s="1"/>
  <c r="N2442" i="2"/>
  <c r="B2446" i="2"/>
  <c r="H2446" i="2" s="1"/>
  <c r="J2446" i="2" s="1"/>
  <c r="N2446" i="2"/>
  <c r="B2450" i="2"/>
  <c r="H2450" i="2" s="1"/>
  <c r="N2450" i="2"/>
  <c r="B2454" i="2"/>
  <c r="N2454" i="2"/>
  <c r="B2458" i="2"/>
  <c r="N2458" i="2"/>
  <c r="B2462" i="2"/>
  <c r="N2462" i="2"/>
  <c r="B2466" i="2"/>
  <c r="H2466" i="2" s="1"/>
  <c r="N2466" i="2"/>
  <c r="B2470" i="2"/>
  <c r="N2470" i="2"/>
  <c r="B2474" i="2"/>
  <c r="N2474" i="2"/>
  <c r="B2478" i="2"/>
  <c r="H2478" i="2" s="1"/>
  <c r="N2478" i="2"/>
  <c r="B2482" i="2"/>
  <c r="N2482" i="2"/>
  <c r="B2486" i="2"/>
  <c r="H2486" i="2" s="1"/>
  <c r="N2486" i="2"/>
  <c r="B2490" i="2"/>
  <c r="H2490" i="2" s="1"/>
  <c r="N2490" i="2"/>
  <c r="B2494" i="2"/>
  <c r="N2494" i="2"/>
  <c r="B2498" i="2"/>
  <c r="H2498" i="2" s="1"/>
  <c r="J2498" i="2" s="1"/>
  <c r="N2498" i="2"/>
  <c r="B2502" i="2"/>
  <c r="N2502" i="2"/>
  <c r="B2506" i="2"/>
  <c r="N2506" i="2"/>
  <c r="B2510" i="2"/>
  <c r="N2510" i="2"/>
  <c r="B2514" i="2"/>
  <c r="H2514" i="2" s="1"/>
  <c r="J2514" i="2" s="1"/>
  <c r="N2514" i="2"/>
  <c r="B2518" i="2"/>
  <c r="N2518" i="2"/>
  <c r="B2522" i="2"/>
  <c r="N2522" i="2"/>
  <c r="B2526" i="2"/>
  <c r="N2526" i="2"/>
  <c r="B2530" i="2"/>
  <c r="H2530" i="2" s="1"/>
  <c r="N2530" i="2"/>
  <c r="B2534" i="2"/>
  <c r="N2534" i="2"/>
  <c r="B2538" i="2"/>
  <c r="N2538" i="2"/>
  <c r="B2542" i="2"/>
  <c r="N2542" i="2"/>
  <c r="B2546" i="2"/>
  <c r="H2546" i="2" s="1"/>
  <c r="J2546" i="2" s="1"/>
  <c r="N2546" i="2"/>
  <c r="B2550" i="2"/>
  <c r="H2550" i="2" s="1"/>
  <c r="J2550" i="2" s="1"/>
  <c r="N2550" i="2"/>
  <c r="B2554" i="2"/>
  <c r="N2554" i="2"/>
  <c r="B2558" i="2"/>
  <c r="H2558" i="2" s="1"/>
  <c r="J2558" i="2" s="1"/>
  <c r="N2558" i="2"/>
  <c r="B2562" i="2"/>
  <c r="N2562" i="2"/>
  <c r="B2566" i="2"/>
  <c r="N2566" i="2"/>
  <c r="B2570" i="2"/>
  <c r="N2570" i="2"/>
  <c r="B2574" i="2"/>
  <c r="N2574" i="2"/>
  <c r="B2578" i="2"/>
  <c r="H2578" i="2" s="1"/>
  <c r="N2578" i="2"/>
  <c r="B2582" i="2"/>
  <c r="N2582" i="2"/>
  <c r="B2586" i="2"/>
  <c r="H2586" i="2" s="1"/>
  <c r="N2586" i="2"/>
  <c r="B2590" i="2"/>
  <c r="N2590" i="2"/>
  <c r="B2594" i="2"/>
  <c r="N2594" i="2"/>
  <c r="B2598" i="2"/>
  <c r="H2598" i="2" s="1"/>
  <c r="J2598" i="2" s="1"/>
  <c r="N2598" i="2"/>
  <c r="B2602" i="2"/>
  <c r="H2602" i="2" s="1"/>
  <c r="J2602" i="2" s="1"/>
  <c r="N2602" i="2"/>
  <c r="B2606" i="2"/>
  <c r="N2606" i="2"/>
  <c r="B2610" i="2"/>
  <c r="N2610" i="2"/>
  <c r="B2614" i="2"/>
  <c r="H2614" i="2" s="1"/>
  <c r="N2614" i="2"/>
  <c r="B2618" i="2"/>
  <c r="H2618" i="2" s="1"/>
  <c r="N2618" i="2"/>
  <c r="B2622" i="2"/>
  <c r="N2622" i="2"/>
  <c r="B2626" i="2"/>
  <c r="N2626" i="2"/>
  <c r="B2630" i="2"/>
  <c r="H2630" i="2" s="1"/>
  <c r="J2630" i="2" s="1"/>
  <c r="N2630" i="2"/>
  <c r="B2634" i="2"/>
  <c r="H2634" i="2" s="1"/>
  <c r="J2634" i="2" s="1"/>
  <c r="N2634" i="2"/>
  <c r="B2638" i="2"/>
  <c r="N2638" i="2"/>
  <c r="B2642" i="2"/>
  <c r="N2642" i="2"/>
  <c r="B2646" i="2"/>
  <c r="H2646" i="2" s="1"/>
  <c r="N2646" i="2"/>
  <c r="B2650" i="2"/>
  <c r="H2650" i="2" s="1"/>
  <c r="I2650" i="2" s="1"/>
  <c r="N2650" i="2"/>
  <c r="B2654" i="2"/>
  <c r="N2654" i="2"/>
  <c r="B2658" i="2"/>
  <c r="N2658" i="2"/>
  <c r="B2662" i="2"/>
  <c r="H2662" i="2" s="1"/>
  <c r="J2662" i="2" s="1"/>
  <c r="N2662" i="2"/>
  <c r="B2666" i="2"/>
  <c r="H2666" i="2" s="1"/>
  <c r="N2666" i="2"/>
  <c r="B2670" i="2"/>
  <c r="N2670" i="2"/>
  <c r="B2674" i="2"/>
  <c r="N2674" i="2"/>
  <c r="B2678" i="2"/>
  <c r="H2678" i="2" s="1"/>
  <c r="J2678" i="2" s="1"/>
  <c r="N2678" i="2"/>
  <c r="B2682" i="2"/>
  <c r="H2682" i="2" s="1"/>
  <c r="I2682" i="2" s="1"/>
  <c r="N2682" i="2"/>
  <c r="B2686" i="2"/>
  <c r="N2686" i="2"/>
  <c r="B2690" i="2"/>
  <c r="N2690" i="2"/>
  <c r="B2694" i="2"/>
  <c r="H2694" i="2" s="1"/>
  <c r="J2694" i="2" s="1"/>
  <c r="N2694" i="2"/>
  <c r="B2698" i="2"/>
  <c r="H2698" i="2" s="1"/>
  <c r="N2698" i="2"/>
  <c r="B2702" i="2"/>
  <c r="H2702" i="2" s="1"/>
  <c r="J2702" i="2" s="1"/>
  <c r="N2702" i="2"/>
  <c r="B2706" i="2"/>
  <c r="H2706" i="2" s="1"/>
  <c r="N2706" i="2"/>
  <c r="B2710" i="2"/>
  <c r="H2710" i="2" s="1"/>
  <c r="J2710" i="2" s="1"/>
  <c r="N2710" i="2"/>
  <c r="B2714" i="2"/>
  <c r="H2714" i="2" s="1"/>
  <c r="N2714" i="2"/>
  <c r="B2718" i="2"/>
  <c r="H2718" i="2" s="1"/>
  <c r="J2718" i="2" s="1"/>
  <c r="N2718" i="2"/>
  <c r="B2722" i="2"/>
  <c r="H2722" i="2" s="1"/>
  <c r="J2722" i="2" s="1"/>
  <c r="N2722" i="2"/>
  <c r="B2726" i="2"/>
  <c r="H2726" i="2" s="1"/>
  <c r="J2726" i="2" s="1"/>
  <c r="N2726" i="2"/>
  <c r="B2730" i="2"/>
  <c r="N2730" i="2"/>
  <c r="B2734" i="2"/>
  <c r="N2734" i="2"/>
  <c r="B2738" i="2"/>
  <c r="N2738" i="2"/>
  <c r="B2742" i="2"/>
  <c r="N2742" i="2"/>
  <c r="B2746" i="2"/>
  <c r="N2746" i="2"/>
  <c r="B2750" i="2"/>
  <c r="N2750" i="2"/>
  <c r="B2754" i="2"/>
  <c r="N2754" i="2"/>
  <c r="B2758" i="2"/>
  <c r="N2758" i="2"/>
  <c r="B2762" i="2"/>
  <c r="N2762" i="2"/>
  <c r="B2766" i="2"/>
  <c r="N2766" i="2"/>
  <c r="B2770" i="2"/>
  <c r="N2770" i="2"/>
  <c r="B2774" i="2"/>
  <c r="N2774" i="2"/>
  <c r="B2778" i="2"/>
  <c r="N2778" i="2"/>
  <c r="B2782" i="2"/>
  <c r="N2782" i="2"/>
  <c r="B2786" i="2"/>
  <c r="N2786" i="2"/>
  <c r="B2790" i="2"/>
  <c r="N2790" i="2"/>
  <c r="B2794" i="2"/>
  <c r="N2794" i="2"/>
  <c r="B2798" i="2"/>
  <c r="N2798" i="2"/>
  <c r="B2802" i="2"/>
  <c r="N2802" i="2"/>
  <c r="B2806" i="2"/>
  <c r="N2806" i="2"/>
  <c r="B2810" i="2"/>
  <c r="N2810" i="2"/>
  <c r="B2814" i="2"/>
  <c r="N2814" i="2"/>
  <c r="B2818" i="2"/>
  <c r="N2818" i="2"/>
  <c r="B2822" i="2"/>
  <c r="N2822" i="2"/>
  <c r="B2826" i="2"/>
  <c r="N2826" i="2"/>
  <c r="B2830" i="2"/>
  <c r="N2830" i="2"/>
  <c r="B2834" i="2"/>
  <c r="N2834" i="2"/>
  <c r="B2838" i="2"/>
  <c r="N2838" i="2"/>
  <c r="B2842" i="2"/>
  <c r="N2842" i="2"/>
  <c r="B2846" i="2"/>
  <c r="N2846" i="2"/>
  <c r="B2850" i="2"/>
  <c r="N2850" i="2"/>
  <c r="B2854" i="2"/>
  <c r="N2854" i="2"/>
  <c r="B2858" i="2"/>
  <c r="N2858" i="2"/>
  <c r="B2862" i="2"/>
  <c r="N2862" i="2"/>
  <c r="B2866" i="2"/>
  <c r="N2866" i="2"/>
  <c r="B2870" i="2"/>
  <c r="H2870" i="2" s="1"/>
  <c r="J2870" i="2" s="1"/>
  <c r="N2870" i="2"/>
  <c r="B2874" i="2"/>
  <c r="N2874" i="2"/>
  <c r="B2878" i="2"/>
  <c r="N2878" i="2"/>
  <c r="B2882" i="2"/>
  <c r="N2882" i="2"/>
  <c r="B2886" i="2"/>
  <c r="H2886" i="2" s="1"/>
  <c r="N2886" i="2"/>
  <c r="B2890" i="2"/>
  <c r="N2890" i="2"/>
  <c r="B2894" i="2"/>
  <c r="N2894" i="2"/>
  <c r="B2898" i="2"/>
  <c r="N2898" i="2"/>
  <c r="B2902" i="2"/>
  <c r="H2902" i="2" s="1"/>
  <c r="N2902" i="2"/>
  <c r="B2906" i="2"/>
  <c r="N2906" i="2"/>
  <c r="B2910" i="2"/>
  <c r="N2910" i="2"/>
  <c r="B2914" i="2"/>
  <c r="N2914" i="2"/>
  <c r="B2918" i="2"/>
  <c r="H2918" i="2" s="1"/>
  <c r="N2918" i="2"/>
  <c r="B2922" i="2"/>
  <c r="N2922" i="2"/>
  <c r="B2926" i="2"/>
  <c r="N2926" i="2"/>
  <c r="B2930" i="2"/>
  <c r="N2930" i="2"/>
  <c r="B2934" i="2"/>
  <c r="H2934" i="2" s="1"/>
  <c r="N2934" i="2"/>
  <c r="B2938" i="2"/>
  <c r="N2938" i="2"/>
  <c r="B2942" i="2"/>
  <c r="N2942" i="2"/>
  <c r="B2946" i="2"/>
  <c r="N2946" i="2"/>
  <c r="B2950" i="2"/>
  <c r="N2950" i="2"/>
  <c r="B2954" i="2"/>
  <c r="N2954" i="2"/>
  <c r="B2958" i="2"/>
  <c r="N2958" i="2"/>
  <c r="B2962" i="2"/>
  <c r="N2962" i="2"/>
  <c r="B2966" i="2"/>
  <c r="N2966" i="2"/>
  <c r="B2970" i="2"/>
  <c r="N2970" i="2"/>
  <c r="B2974" i="2"/>
  <c r="N2974" i="2"/>
  <c r="B2978" i="2"/>
  <c r="N2978" i="2"/>
  <c r="B2982" i="2"/>
  <c r="N2982" i="2"/>
  <c r="B2986" i="2"/>
  <c r="N2986" i="2"/>
  <c r="B2990" i="2"/>
  <c r="N2990" i="2"/>
  <c r="B2994" i="2"/>
  <c r="N2994" i="2"/>
  <c r="B2998" i="2"/>
  <c r="N2998" i="2"/>
  <c r="B3002" i="2"/>
  <c r="N3002" i="2"/>
  <c r="B3006" i="2"/>
  <c r="H3006" i="2" s="1"/>
  <c r="N3006" i="2"/>
  <c r="B3010" i="2"/>
  <c r="N3010" i="2"/>
  <c r="B3014" i="2"/>
  <c r="N3014" i="2"/>
  <c r="B3018" i="2"/>
  <c r="H3018" i="2" s="1"/>
  <c r="J3018" i="2" s="1"/>
  <c r="N3018" i="2"/>
  <c r="B3022" i="2"/>
  <c r="N3022" i="2"/>
  <c r="B3026" i="2"/>
  <c r="H3026" i="2" s="1"/>
  <c r="J3026" i="2" s="1"/>
  <c r="N3026" i="2"/>
  <c r="B3030" i="2"/>
  <c r="N3030" i="2"/>
  <c r="B3034" i="2"/>
  <c r="H3034" i="2" s="1"/>
  <c r="J3034" i="2" s="1"/>
  <c r="N3034" i="2"/>
  <c r="B3038" i="2"/>
  <c r="N3038" i="2"/>
  <c r="B3042" i="2"/>
  <c r="H3042" i="2" s="1"/>
  <c r="J3042" i="2" s="1"/>
  <c r="N3042" i="2"/>
  <c r="B3046" i="2"/>
  <c r="N3046" i="2"/>
  <c r="B3050" i="2"/>
  <c r="H3050" i="2" s="1"/>
  <c r="J3050" i="2" s="1"/>
  <c r="N3050" i="2"/>
  <c r="B3054" i="2"/>
  <c r="N3054" i="2"/>
  <c r="B3058" i="2"/>
  <c r="H3058" i="2" s="1"/>
  <c r="J3058" i="2" s="1"/>
  <c r="N3058" i="2"/>
  <c r="B3062" i="2"/>
  <c r="N3062" i="2"/>
  <c r="B3066" i="2"/>
  <c r="H3066" i="2" s="1"/>
  <c r="J3066" i="2" s="1"/>
  <c r="N3066" i="2"/>
  <c r="B3070" i="2"/>
  <c r="N3070" i="2"/>
  <c r="B3074" i="2"/>
  <c r="N3074" i="2"/>
  <c r="B3078" i="2"/>
  <c r="N3078" i="2"/>
  <c r="B3082" i="2"/>
  <c r="N3082" i="2"/>
  <c r="B3086" i="2"/>
  <c r="N3086" i="2"/>
  <c r="B3090" i="2"/>
  <c r="N3090" i="2"/>
  <c r="B3094" i="2"/>
  <c r="N3094" i="2"/>
  <c r="B3098" i="2"/>
  <c r="N3098" i="2"/>
  <c r="B3102" i="2"/>
  <c r="N3102" i="2"/>
  <c r="B3106" i="2"/>
  <c r="N3106" i="2"/>
  <c r="B3110" i="2"/>
  <c r="N3110" i="2"/>
  <c r="B3114" i="2"/>
  <c r="N3114" i="2"/>
  <c r="B3118" i="2"/>
  <c r="N3118" i="2"/>
  <c r="B3122" i="2"/>
  <c r="N3122" i="2"/>
  <c r="B3126" i="2"/>
  <c r="N3126" i="2"/>
  <c r="B3130" i="2"/>
  <c r="N3130" i="2"/>
  <c r="B3134" i="2"/>
  <c r="H3134" i="2" s="1"/>
  <c r="J3134" i="2" s="1"/>
  <c r="N3134" i="2"/>
  <c r="B3138" i="2"/>
  <c r="N3138" i="2"/>
  <c r="B3142" i="2"/>
  <c r="N3142" i="2"/>
  <c r="B3146" i="2"/>
  <c r="H3146" i="2" s="1"/>
  <c r="J3146" i="2" s="1"/>
  <c r="N3146" i="2"/>
  <c r="B3150" i="2"/>
  <c r="N3150" i="2"/>
  <c r="B3154" i="2"/>
  <c r="H3154" i="2" s="1"/>
  <c r="J3154" i="2" s="1"/>
  <c r="N3154" i="2"/>
  <c r="B3158" i="2"/>
  <c r="N3158" i="2"/>
  <c r="B3162" i="2"/>
  <c r="H3162" i="2" s="1"/>
  <c r="J3162" i="2" s="1"/>
  <c r="N3162" i="2"/>
  <c r="B3166" i="2"/>
  <c r="N3166" i="2"/>
  <c r="B3170" i="2"/>
  <c r="H3170" i="2" s="1"/>
  <c r="J3170" i="2" s="1"/>
  <c r="N3170" i="2"/>
  <c r="B3174" i="2"/>
  <c r="H3174" i="2" s="1"/>
  <c r="J3174" i="2" s="1"/>
  <c r="N3174" i="2"/>
  <c r="B3178" i="2"/>
  <c r="N3178" i="2"/>
  <c r="B3182" i="2"/>
  <c r="N3182" i="2"/>
  <c r="B3186" i="2"/>
  <c r="N3186" i="2"/>
  <c r="B3190" i="2"/>
  <c r="N3190" i="2"/>
  <c r="B3194" i="2"/>
  <c r="N3194" i="2"/>
  <c r="B3198" i="2"/>
  <c r="H3198" i="2" s="1"/>
  <c r="N3198" i="2"/>
  <c r="B3202" i="2"/>
  <c r="N3202" i="2"/>
  <c r="B3206" i="2"/>
  <c r="N3206" i="2"/>
  <c r="B3210" i="2"/>
  <c r="H3210" i="2" s="1"/>
  <c r="J3210" i="2" s="1"/>
  <c r="N3210" i="2"/>
  <c r="B3214" i="2"/>
  <c r="N3214" i="2"/>
  <c r="B3218" i="2"/>
  <c r="H3218" i="2" s="1"/>
  <c r="J3218" i="2" s="1"/>
  <c r="N3218" i="2"/>
  <c r="B3222" i="2"/>
  <c r="N3222" i="2"/>
  <c r="B3226" i="2"/>
  <c r="H3226" i="2" s="1"/>
  <c r="J3226" i="2" s="1"/>
  <c r="N3226" i="2"/>
  <c r="B3230" i="2"/>
  <c r="N3230" i="2"/>
  <c r="B3234" i="2"/>
  <c r="H3234" i="2" s="1"/>
  <c r="J3234" i="2" s="1"/>
  <c r="N3234" i="2"/>
  <c r="B3238" i="2"/>
  <c r="H3238" i="2" s="1"/>
  <c r="J3238" i="2" s="1"/>
  <c r="N3238" i="2"/>
  <c r="B3242" i="2"/>
  <c r="N3242" i="2"/>
  <c r="B3246" i="2"/>
  <c r="H3246" i="2" s="1"/>
  <c r="J3246" i="2" s="1"/>
  <c r="N3246" i="2"/>
  <c r="B3250" i="2"/>
  <c r="N3250" i="2"/>
  <c r="B3254" i="2"/>
  <c r="N3254" i="2"/>
  <c r="B3258" i="2"/>
  <c r="H3258" i="2" s="1"/>
  <c r="J3258" i="2" s="1"/>
  <c r="N3258" i="2"/>
  <c r="B3262" i="2"/>
  <c r="N3262" i="2"/>
  <c r="B3266" i="2"/>
  <c r="H3266" i="2" s="1"/>
  <c r="J3266" i="2" s="1"/>
  <c r="N3266" i="2"/>
  <c r="B3270" i="2"/>
  <c r="H3270" i="2" s="1"/>
  <c r="N3270" i="2"/>
  <c r="B3274" i="2"/>
  <c r="N3274" i="2"/>
  <c r="B3278" i="2"/>
  <c r="H3278" i="2" s="1"/>
  <c r="J3278" i="2" s="1"/>
  <c r="N3278" i="2"/>
  <c r="B3282" i="2"/>
  <c r="N3282" i="2"/>
  <c r="B3286" i="2"/>
  <c r="N3286" i="2"/>
  <c r="B3290" i="2"/>
  <c r="H3290" i="2" s="1"/>
  <c r="J3290" i="2" s="1"/>
  <c r="N3290" i="2"/>
  <c r="B3294" i="2"/>
  <c r="N3294" i="2"/>
  <c r="B3298" i="2"/>
  <c r="H3298" i="2" s="1"/>
  <c r="J3298" i="2" s="1"/>
  <c r="N3298" i="2"/>
  <c r="B3302" i="2"/>
  <c r="H3302" i="2" s="1"/>
  <c r="J3302" i="2" s="1"/>
  <c r="N3302" i="2"/>
  <c r="B3306" i="2"/>
  <c r="N3306" i="2"/>
  <c r="B3310" i="2"/>
  <c r="H3310" i="2" s="1"/>
  <c r="N3310" i="2"/>
  <c r="B3314" i="2"/>
  <c r="N3314" i="2"/>
  <c r="B3318" i="2"/>
  <c r="N3318" i="2"/>
  <c r="B3322" i="2"/>
  <c r="H3322" i="2" s="1"/>
  <c r="J3322" i="2" s="1"/>
  <c r="N3322" i="2"/>
  <c r="B3326" i="2"/>
  <c r="N3326" i="2"/>
  <c r="B3330" i="2"/>
  <c r="H3330" i="2" s="1"/>
  <c r="J3330" i="2" s="1"/>
  <c r="N3330" i="2"/>
  <c r="B3334" i="2"/>
  <c r="H3334" i="2" s="1"/>
  <c r="J3334" i="2" s="1"/>
  <c r="N3334" i="2"/>
  <c r="B3338" i="2"/>
  <c r="N3338" i="2"/>
  <c r="B3342" i="2"/>
  <c r="H3342" i="2" s="1"/>
  <c r="N3342" i="2"/>
  <c r="B3346" i="2"/>
  <c r="N3346" i="2"/>
  <c r="B3350" i="2"/>
  <c r="N3350" i="2"/>
  <c r="B3354" i="2"/>
  <c r="H3354" i="2" s="1"/>
  <c r="J3354" i="2" s="1"/>
  <c r="N3354" i="2"/>
  <c r="B3358" i="2"/>
  <c r="N3358" i="2"/>
  <c r="B3362" i="2"/>
  <c r="H3362" i="2" s="1"/>
  <c r="J3362" i="2" s="1"/>
  <c r="N3362" i="2"/>
  <c r="B3366" i="2"/>
  <c r="H3366" i="2" s="1"/>
  <c r="J3366" i="2" s="1"/>
  <c r="N3366" i="2"/>
  <c r="B3370" i="2"/>
  <c r="N3370" i="2"/>
  <c r="B3374" i="2"/>
  <c r="H3374" i="2" s="1"/>
  <c r="N3374" i="2"/>
  <c r="B3378" i="2"/>
  <c r="N3378" i="2"/>
  <c r="B3382" i="2"/>
  <c r="N3382" i="2"/>
  <c r="B3386" i="2"/>
  <c r="H3386" i="2" s="1"/>
  <c r="J3386" i="2" s="1"/>
  <c r="N3386" i="2"/>
  <c r="B3390" i="2"/>
  <c r="N3390" i="2"/>
  <c r="B3394" i="2"/>
  <c r="H3394" i="2" s="1"/>
  <c r="J3394" i="2" s="1"/>
  <c r="N3394" i="2"/>
  <c r="B3398" i="2"/>
  <c r="H3398" i="2" s="1"/>
  <c r="J3398" i="2" s="1"/>
  <c r="N3398" i="2"/>
  <c r="B3402" i="2"/>
  <c r="N3402" i="2"/>
  <c r="B3406" i="2"/>
  <c r="H3406" i="2" s="1"/>
  <c r="J3406" i="2" s="1"/>
  <c r="N3406" i="2"/>
  <c r="B3410" i="2"/>
  <c r="N3410" i="2"/>
  <c r="B3414" i="2"/>
  <c r="N3414" i="2"/>
  <c r="B3418" i="2"/>
  <c r="H3418" i="2" s="1"/>
  <c r="J3418" i="2" s="1"/>
  <c r="N3418" i="2"/>
  <c r="B3422" i="2"/>
  <c r="N3422" i="2"/>
  <c r="B3426" i="2"/>
  <c r="H3426" i="2" s="1"/>
  <c r="J3426" i="2" s="1"/>
  <c r="N3426" i="2"/>
  <c r="B3430" i="2"/>
  <c r="H3430" i="2" s="1"/>
  <c r="N3430" i="2"/>
  <c r="B3434" i="2"/>
  <c r="N3434" i="2"/>
  <c r="B3438" i="2"/>
  <c r="H3438" i="2" s="1"/>
  <c r="J3438" i="2" s="1"/>
  <c r="N3438" i="2"/>
  <c r="B3442" i="2"/>
  <c r="N3442" i="2"/>
  <c r="B3446" i="2"/>
  <c r="N3446" i="2"/>
  <c r="B3450" i="2"/>
  <c r="H3450" i="2" s="1"/>
  <c r="J3450" i="2" s="1"/>
  <c r="N3450" i="2"/>
  <c r="B3454" i="2"/>
  <c r="N3454" i="2"/>
  <c r="B3458" i="2"/>
  <c r="H3458" i="2" s="1"/>
  <c r="J3458" i="2" s="1"/>
  <c r="N3458" i="2"/>
  <c r="B3462" i="2"/>
  <c r="H3462" i="2" s="1"/>
  <c r="N3462" i="2"/>
  <c r="B3466" i="2"/>
  <c r="N3466" i="2"/>
  <c r="B3470" i="2"/>
  <c r="H3470" i="2" s="1"/>
  <c r="N3470" i="2"/>
  <c r="B3474" i="2"/>
  <c r="N3474" i="2"/>
  <c r="B3478" i="2"/>
  <c r="N3478" i="2"/>
  <c r="B3482" i="2"/>
  <c r="H3482" i="2" s="1"/>
  <c r="J3482" i="2" s="1"/>
  <c r="N3482" i="2"/>
  <c r="B3486" i="2"/>
  <c r="N3486" i="2"/>
  <c r="B3490" i="2"/>
  <c r="H3490" i="2" s="1"/>
  <c r="J3490" i="2" s="1"/>
  <c r="N3490" i="2"/>
  <c r="B3494" i="2"/>
  <c r="H3494" i="2" s="1"/>
  <c r="J3494" i="2" s="1"/>
  <c r="N3494" i="2"/>
  <c r="B3498" i="2"/>
  <c r="N3498" i="2"/>
  <c r="B3502" i="2"/>
  <c r="H3502" i="2" s="1"/>
  <c r="J3502" i="2" s="1"/>
  <c r="N3502" i="2"/>
  <c r="B3506" i="2"/>
  <c r="N3506" i="2"/>
  <c r="B3510" i="2"/>
  <c r="N3510" i="2"/>
  <c r="B3514" i="2"/>
  <c r="H3514" i="2" s="1"/>
  <c r="J3514" i="2" s="1"/>
  <c r="N3514" i="2"/>
  <c r="B3518" i="2"/>
  <c r="N3518" i="2"/>
  <c r="B3522" i="2"/>
  <c r="H3522" i="2" s="1"/>
  <c r="J3522" i="2" s="1"/>
  <c r="N3522" i="2"/>
  <c r="B3526" i="2"/>
  <c r="H3526" i="2" s="1"/>
  <c r="J3526" i="2" s="1"/>
  <c r="N3526" i="2"/>
  <c r="B3530" i="2"/>
  <c r="N3530" i="2"/>
  <c r="B3534" i="2"/>
  <c r="H3534" i="2" s="1"/>
  <c r="N3534" i="2"/>
  <c r="B3538" i="2"/>
  <c r="N3538" i="2"/>
  <c r="B3542" i="2"/>
  <c r="N3542" i="2"/>
  <c r="B3546" i="2"/>
  <c r="H3546" i="2" s="1"/>
  <c r="J3546" i="2" s="1"/>
  <c r="N3546" i="2"/>
  <c r="B3550" i="2"/>
  <c r="N3550" i="2"/>
  <c r="B3554" i="2"/>
  <c r="H3554" i="2" s="1"/>
  <c r="J3554" i="2" s="1"/>
  <c r="N3554" i="2"/>
  <c r="B3558" i="2"/>
  <c r="H3558" i="2" s="1"/>
  <c r="J3558" i="2" s="1"/>
  <c r="N3558" i="2"/>
  <c r="B3562" i="2"/>
  <c r="N3562" i="2"/>
  <c r="B3566" i="2"/>
  <c r="H3566" i="2" s="1"/>
  <c r="J3566" i="2" s="1"/>
  <c r="N3566" i="2"/>
  <c r="B3570" i="2"/>
  <c r="N3570" i="2"/>
  <c r="B3574" i="2"/>
  <c r="N3574" i="2"/>
  <c r="B3578" i="2"/>
  <c r="H3578" i="2" s="1"/>
  <c r="J3578" i="2" s="1"/>
  <c r="N3578" i="2"/>
  <c r="B3582" i="2"/>
  <c r="N3582" i="2"/>
  <c r="B3586" i="2"/>
  <c r="H3586" i="2" s="1"/>
  <c r="J3586" i="2" s="1"/>
  <c r="N3586" i="2"/>
  <c r="B3590" i="2"/>
  <c r="H3590" i="2" s="1"/>
  <c r="J3590" i="2" s="1"/>
  <c r="N3590" i="2"/>
  <c r="B3594" i="2"/>
  <c r="N3594" i="2"/>
  <c r="B3598" i="2"/>
  <c r="H3598" i="2" s="1"/>
  <c r="J3598" i="2" s="1"/>
  <c r="N3598" i="2"/>
  <c r="B3602" i="2"/>
  <c r="N3602" i="2"/>
  <c r="B3606" i="2"/>
  <c r="N3606" i="2"/>
  <c r="B3610" i="2"/>
  <c r="H3610" i="2" s="1"/>
  <c r="J3610" i="2" s="1"/>
  <c r="N3610" i="2"/>
  <c r="B3614" i="2"/>
  <c r="N3614" i="2"/>
  <c r="B3618" i="2"/>
  <c r="H3618" i="2" s="1"/>
  <c r="J3618" i="2" s="1"/>
  <c r="N3618" i="2"/>
  <c r="B3622" i="2"/>
  <c r="H3622" i="2" s="1"/>
  <c r="N3622" i="2"/>
  <c r="B3626" i="2"/>
  <c r="N3626" i="2"/>
  <c r="B3630" i="2"/>
  <c r="H3630" i="2" s="1"/>
  <c r="J3630" i="2" s="1"/>
  <c r="N3630" i="2"/>
  <c r="B3634" i="2"/>
  <c r="N3634" i="2"/>
  <c r="B3638" i="2"/>
  <c r="N3638" i="2"/>
  <c r="B3642" i="2"/>
  <c r="H3642" i="2" s="1"/>
  <c r="J3642" i="2" s="1"/>
  <c r="N3642" i="2"/>
  <c r="B3646" i="2"/>
  <c r="N3646" i="2"/>
  <c r="B3650" i="2"/>
  <c r="H3650" i="2" s="1"/>
  <c r="J3650" i="2" s="1"/>
  <c r="N3650" i="2"/>
  <c r="B3654" i="2"/>
  <c r="H3654" i="2" s="1"/>
  <c r="J3654" i="2" s="1"/>
  <c r="N3654" i="2"/>
  <c r="B3658" i="2"/>
  <c r="N3658" i="2"/>
  <c r="B3662" i="2"/>
  <c r="H3662" i="2" s="1"/>
  <c r="N3662" i="2"/>
  <c r="B3666" i="2"/>
  <c r="N3666" i="2"/>
  <c r="B3670" i="2"/>
  <c r="N3670" i="2"/>
  <c r="B3674" i="2"/>
  <c r="H3674" i="2" s="1"/>
  <c r="J3674" i="2" s="1"/>
  <c r="N3674" i="2"/>
  <c r="B3678" i="2"/>
  <c r="N3678" i="2"/>
  <c r="B3682" i="2"/>
  <c r="H3682" i="2" s="1"/>
  <c r="J3682" i="2" s="1"/>
  <c r="N3682" i="2"/>
  <c r="B3686" i="2"/>
  <c r="H3686" i="2" s="1"/>
  <c r="N3686" i="2"/>
  <c r="B3690" i="2"/>
  <c r="N3690" i="2"/>
  <c r="B3694" i="2"/>
  <c r="H3694" i="2" s="1"/>
  <c r="J3694" i="2" s="1"/>
  <c r="N3694" i="2"/>
  <c r="B3698" i="2"/>
  <c r="N3698" i="2"/>
  <c r="B3702" i="2"/>
  <c r="N3702" i="2"/>
  <c r="B3706" i="2"/>
  <c r="H3706" i="2" s="1"/>
  <c r="N3706" i="2"/>
  <c r="B3710" i="2"/>
  <c r="N3710" i="2"/>
  <c r="B3714" i="2"/>
  <c r="N3714" i="2"/>
  <c r="B3718" i="2"/>
  <c r="N3718" i="2"/>
  <c r="B3722" i="2"/>
  <c r="N3722" i="2"/>
  <c r="B3726" i="2"/>
  <c r="N3726" i="2"/>
  <c r="B3730" i="2"/>
  <c r="N3730" i="2"/>
  <c r="B3734" i="2"/>
  <c r="N3734" i="2"/>
  <c r="B3738" i="2"/>
  <c r="N3738" i="2"/>
  <c r="B3742" i="2"/>
  <c r="N3742" i="2"/>
  <c r="B3746" i="2"/>
  <c r="N3746" i="2"/>
  <c r="B3750" i="2"/>
  <c r="N3750" i="2"/>
  <c r="B3754" i="2"/>
  <c r="N3754" i="2"/>
  <c r="B3758" i="2"/>
  <c r="N3758" i="2"/>
  <c r="B3762" i="2"/>
  <c r="N3762" i="2"/>
  <c r="B3766" i="2"/>
  <c r="N3766" i="2"/>
  <c r="B3770" i="2"/>
  <c r="N3770" i="2"/>
  <c r="B3774" i="2"/>
  <c r="N3774" i="2"/>
  <c r="B3778" i="2"/>
  <c r="N3778" i="2"/>
  <c r="B3782" i="2"/>
  <c r="N3782" i="2"/>
  <c r="B3786" i="2"/>
  <c r="N3786" i="2"/>
  <c r="B3790" i="2"/>
  <c r="N3790" i="2"/>
  <c r="B3794" i="2"/>
  <c r="N3794" i="2"/>
  <c r="B3798" i="2"/>
  <c r="N3798" i="2"/>
  <c r="B3802" i="2"/>
  <c r="N3802" i="2"/>
  <c r="B3806" i="2"/>
  <c r="N3806" i="2"/>
  <c r="B3810" i="2"/>
  <c r="N3810" i="2"/>
  <c r="B3814" i="2"/>
  <c r="N3814" i="2"/>
  <c r="B3818" i="2"/>
  <c r="N3818" i="2"/>
  <c r="B3822" i="2"/>
  <c r="N3822" i="2"/>
  <c r="B3826" i="2"/>
  <c r="N3826" i="2"/>
  <c r="B3830" i="2"/>
  <c r="N3830" i="2"/>
  <c r="B3834" i="2"/>
  <c r="N3834" i="2"/>
  <c r="B3838" i="2"/>
  <c r="N3838" i="2"/>
  <c r="B3842" i="2"/>
  <c r="N3842" i="2"/>
  <c r="B3846" i="2"/>
  <c r="N3846" i="2"/>
  <c r="B3850" i="2"/>
  <c r="N3850" i="2"/>
  <c r="B3854" i="2"/>
  <c r="N3854" i="2"/>
  <c r="B3858" i="2"/>
  <c r="N3858" i="2"/>
  <c r="B3862" i="2"/>
  <c r="N3862" i="2"/>
  <c r="B3866" i="2"/>
  <c r="N3866" i="2"/>
  <c r="B3870" i="2"/>
  <c r="N3870" i="2"/>
  <c r="B3874" i="2"/>
  <c r="N3874" i="2"/>
  <c r="B3878" i="2"/>
  <c r="N3878" i="2"/>
  <c r="B3882" i="2"/>
  <c r="N3882" i="2"/>
  <c r="B3886" i="2"/>
  <c r="N3886" i="2"/>
  <c r="B3890" i="2"/>
  <c r="N3890" i="2"/>
  <c r="B3894" i="2"/>
  <c r="N3894" i="2"/>
  <c r="B3898" i="2"/>
  <c r="N3898" i="2"/>
  <c r="B3902" i="2"/>
  <c r="N3902" i="2"/>
  <c r="B3906" i="2"/>
  <c r="N3906" i="2"/>
  <c r="B3910" i="2"/>
  <c r="N3910" i="2"/>
  <c r="B3914" i="2"/>
  <c r="N3914" i="2"/>
  <c r="B3918" i="2"/>
  <c r="N3918" i="2"/>
  <c r="B3922" i="2"/>
  <c r="N3922" i="2"/>
  <c r="B3926" i="2"/>
  <c r="N3926" i="2"/>
  <c r="B3930" i="2"/>
  <c r="N3930" i="2"/>
  <c r="B3934" i="2"/>
  <c r="N3934" i="2"/>
  <c r="B3938" i="2"/>
  <c r="N3938" i="2"/>
  <c r="B3942" i="2"/>
  <c r="N3942" i="2"/>
  <c r="B3946" i="2"/>
  <c r="N3946" i="2"/>
  <c r="B3950" i="2"/>
  <c r="N3950" i="2"/>
  <c r="B3954" i="2"/>
  <c r="N3954" i="2"/>
  <c r="B3958" i="2"/>
  <c r="N3958" i="2"/>
  <c r="B3962" i="2"/>
  <c r="N3962" i="2"/>
  <c r="B3966" i="2"/>
  <c r="N3966" i="2"/>
  <c r="B3970" i="2"/>
  <c r="N3970" i="2"/>
  <c r="B3974" i="2"/>
  <c r="N3974" i="2"/>
  <c r="B3978" i="2"/>
  <c r="N3978" i="2"/>
  <c r="B3982" i="2"/>
  <c r="N3982" i="2"/>
  <c r="B3986" i="2"/>
  <c r="N3986" i="2"/>
  <c r="B3990" i="2"/>
  <c r="N3990" i="2"/>
  <c r="B3994" i="2"/>
  <c r="N3994" i="2"/>
  <c r="B3998" i="2"/>
  <c r="N3998" i="2"/>
  <c r="B4002" i="2"/>
  <c r="N4002" i="2"/>
  <c r="B4006" i="2"/>
  <c r="N4006" i="2"/>
  <c r="B4010" i="2"/>
  <c r="N4010" i="2"/>
  <c r="B4014" i="2"/>
  <c r="N4014" i="2"/>
  <c r="B4018" i="2"/>
  <c r="N4018" i="2"/>
  <c r="B4022" i="2"/>
  <c r="N4022" i="2"/>
  <c r="B4026" i="2"/>
  <c r="N4026" i="2"/>
  <c r="B4030" i="2"/>
  <c r="N4030" i="2"/>
  <c r="B4034" i="2"/>
  <c r="N4034" i="2"/>
  <c r="B4038" i="2"/>
  <c r="N4038" i="2"/>
  <c r="B4042" i="2"/>
  <c r="N4042" i="2"/>
  <c r="B4046" i="2"/>
  <c r="N4046" i="2"/>
  <c r="B4050" i="2"/>
  <c r="N4050" i="2"/>
  <c r="B4054" i="2"/>
  <c r="N4054" i="2"/>
  <c r="B4058" i="2"/>
  <c r="N4058" i="2"/>
  <c r="B4062" i="2"/>
  <c r="N4062" i="2"/>
  <c r="B4066" i="2"/>
  <c r="N4066" i="2"/>
  <c r="B4070" i="2"/>
  <c r="N4070" i="2"/>
  <c r="B4074" i="2"/>
  <c r="N4074" i="2"/>
  <c r="B4078" i="2"/>
  <c r="N4078" i="2"/>
  <c r="B4082" i="2"/>
  <c r="N4082" i="2"/>
  <c r="B4086" i="2"/>
  <c r="N4086" i="2"/>
  <c r="B4090" i="2"/>
  <c r="N4090" i="2"/>
  <c r="B4094" i="2"/>
  <c r="N4094" i="2"/>
  <c r="B4098" i="2"/>
  <c r="N4098" i="2"/>
  <c r="B4102" i="2"/>
  <c r="N4102" i="2"/>
  <c r="B4106" i="2"/>
  <c r="N4106" i="2"/>
  <c r="B4110" i="2"/>
  <c r="N4110" i="2"/>
  <c r="B4114" i="2"/>
  <c r="N4114" i="2"/>
  <c r="B4118" i="2"/>
  <c r="N4118" i="2"/>
  <c r="B4122" i="2"/>
  <c r="N4122" i="2"/>
  <c r="B4126" i="2"/>
  <c r="N4126" i="2"/>
  <c r="B4130" i="2"/>
  <c r="N4130" i="2"/>
  <c r="B4134" i="2"/>
  <c r="N4134" i="2"/>
  <c r="B4138" i="2"/>
  <c r="N4138" i="2"/>
  <c r="B4142" i="2"/>
  <c r="N4142" i="2"/>
  <c r="B4146" i="2"/>
  <c r="N4146" i="2"/>
  <c r="B4150" i="2"/>
  <c r="N4150" i="2"/>
  <c r="B4154" i="2"/>
  <c r="N4154" i="2"/>
  <c r="B4158" i="2"/>
  <c r="N4158" i="2"/>
  <c r="B4162" i="2"/>
  <c r="N4162" i="2"/>
  <c r="B4166" i="2"/>
  <c r="N4166" i="2"/>
  <c r="B4170" i="2"/>
  <c r="N4170" i="2"/>
  <c r="B4174" i="2"/>
  <c r="N4174" i="2"/>
  <c r="B4178" i="2"/>
  <c r="N4178" i="2"/>
  <c r="B4182" i="2"/>
  <c r="N4182" i="2"/>
  <c r="B4186" i="2"/>
  <c r="N4186" i="2"/>
  <c r="B4190" i="2"/>
  <c r="N4190" i="2"/>
  <c r="B4194" i="2"/>
  <c r="N4194" i="2"/>
  <c r="B4198" i="2"/>
  <c r="N4198" i="2"/>
  <c r="B4202" i="2"/>
  <c r="N4202" i="2"/>
  <c r="B4206" i="2"/>
  <c r="N4206" i="2"/>
  <c r="B4210" i="2"/>
  <c r="N4210" i="2"/>
  <c r="B4214" i="2"/>
  <c r="N4214" i="2"/>
  <c r="B4218" i="2"/>
  <c r="N4218" i="2"/>
  <c r="B4222" i="2"/>
  <c r="N4222" i="2"/>
  <c r="B4226" i="2"/>
  <c r="N4226" i="2"/>
  <c r="B4230" i="2"/>
  <c r="N4230" i="2"/>
  <c r="B4234" i="2"/>
  <c r="N4234" i="2"/>
  <c r="B4238" i="2"/>
  <c r="N4238" i="2"/>
  <c r="B4242" i="2"/>
  <c r="N4242" i="2"/>
  <c r="B4246" i="2"/>
  <c r="N4246" i="2"/>
  <c r="B4250" i="2"/>
  <c r="N4250" i="2"/>
  <c r="B4254" i="2"/>
  <c r="N4254" i="2"/>
  <c r="B4258" i="2"/>
  <c r="N4258" i="2"/>
  <c r="B4262" i="2"/>
  <c r="N4262" i="2"/>
  <c r="B4266" i="2"/>
  <c r="N4266" i="2"/>
  <c r="B4270" i="2"/>
  <c r="N4270" i="2"/>
  <c r="B4274" i="2"/>
  <c r="N4274" i="2"/>
  <c r="B4278" i="2"/>
  <c r="N4278" i="2"/>
  <c r="B4282" i="2"/>
  <c r="N4282" i="2"/>
  <c r="B4286" i="2"/>
  <c r="N4286" i="2"/>
  <c r="B4290" i="2"/>
  <c r="N4290" i="2"/>
  <c r="B4294" i="2"/>
  <c r="N4294" i="2"/>
  <c r="B4298" i="2"/>
  <c r="N4298" i="2"/>
  <c r="B4302" i="2"/>
  <c r="N4302" i="2"/>
  <c r="B4306" i="2"/>
  <c r="N4306" i="2"/>
  <c r="B4310" i="2"/>
  <c r="N4310" i="2"/>
  <c r="B4314" i="2"/>
  <c r="N4314" i="2"/>
  <c r="B4318" i="2"/>
  <c r="N4318" i="2"/>
  <c r="B4322" i="2"/>
  <c r="N4322" i="2"/>
  <c r="B4326" i="2"/>
  <c r="N4326" i="2"/>
  <c r="B4330" i="2"/>
  <c r="N4330" i="2"/>
  <c r="B4334" i="2"/>
  <c r="N4334" i="2"/>
  <c r="B4338" i="2"/>
  <c r="N4338" i="2"/>
  <c r="B4342" i="2"/>
  <c r="N4342" i="2"/>
  <c r="B4346" i="2"/>
  <c r="N4346" i="2"/>
  <c r="B4350" i="2"/>
  <c r="N4350" i="2"/>
  <c r="B4354" i="2"/>
  <c r="N4354" i="2"/>
  <c r="B4358" i="2"/>
  <c r="N4358" i="2"/>
  <c r="B4362" i="2"/>
  <c r="N4362" i="2"/>
  <c r="B4366" i="2"/>
  <c r="N4366" i="2"/>
  <c r="B4370" i="2"/>
  <c r="N4370" i="2"/>
  <c r="B4374" i="2"/>
  <c r="N4374" i="2"/>
  <c r="B4378" i="2"/>
  <c r="N4378" i="2"/>
  <c r="B4382" i="2"/>
  <c r="N4382" i="2"/>
  <c r="B4386" i="2"/>
  <c r="N4386" i="2"/>
  <c r="B4390" i="2"/>
  <c r="N4390" i="2"/>
  <c r="B4394" i="2"/>
  <c r="N4394" i="2"/>
  <c r="B4398" i="2"/>
  <c r="N4398" i="2"/>
  <c r="B4402" i="2"/>
  <c r="N4402" i="2"/>
  <c r="B4406" i="2"/>
  <c r="N4406" i="2"/>
  <c r="B4410" i="2"/>
  <c r="N4410" i="2"/>
  <c r="B4414" i="2"/>
  <c r="N4414" i="2"/>
  <c r="B4418" i="2"/>
  <c r="N4418" i="2"/>
  <c r="B4422" i="2"/>
  <c r="N4422" i="2"/>
  <c r="B4426" i="2"/>
  <c r="N4426" i="2"/>
  <c r="B4430" i="2"/>
  <c r="N4430" i="2"/>
  <c r="B4434" i="2"/>
  <c r="N4434" i="2"/>
  <c r="B4438" i="2"/>
  <c r="N4438" i="2"/>
  <c r="B4442" i="2"/>
  <c r="N4442" i="2"/>
  <c r="B4446" i="2"/>
  <c r="N4446" i="2"/>
  <c r="B4450" i="2"/>
  <c r="N4450" i="2"/>
  <c r="B4454" i="2"/>
  <c r="N4454" i="2"/>
  <c r="B4458" i="2"/>
  <c r="N4458" i="2"/>
  <c r="B4462" i="2"/>
  <c r="N4462" i="2"/>
  <c r="B4466" i="2"/>
  <c r="N4466" i="2"/>
  <c r="B4470" i="2"/>
  <c r="N4470" i="2"/>
  <c r="B4474" i="2"/>
  <c r="N4474" i="2"/>
  <c r="B4478" i="2"/>
  <c r="N4478" i="2"/>
  <c r="B4482" i="2"/>
  <c r="N4482" i="2"/>
  <c r="B4486" i="2"/>
  <c r="N4486" i="2"/>
  <c r="B4490" i="2"/>
  <c r="N4490" i="2"/>
  <c r="B4494" i="2"/>
  <c r="N4494" i="2"/>
  <c r="B4498" i="2"/>
  <c r="N4498" i="2"/>
  <c r="B4502" i="2"/>
  <c r="N4502" i="2"/>
  <c r="B4506" i="2"/>
  <c r="N4506" i="2"/>
  <c r="B4510" i="2"/>
  <c r="N4510" i="2"/>
  <c r="B4514" i="2"/>
  <c r="N4514" i="2"/>
  <c r="B4518" i="2"/>
  <c r="N4518" i="2"/>
  <c r="B4522" i="2"/>
  <c r="N4522" i="2"/>
  <c r="B4526" i="2"/>
  <c r="N4526" i="2"/>
  <c r="B4530" i="2"/>
  <c r="N4530" i="2"/>
  <c r="B4534" i="2"/>
  <c r="N4534" i="2"/>
  <c r="B4538" i="2"/>
  <c r="N4538" i="2"/>
  <c r="B4542" i="2"/>
  <c r="N4542" i="2"/>
  <c r="B4546" i="2"/>
  <c r="N4546" i="2"/>
  <c r="B4550" i="2"/>
  <c r="N4550" i="2"/>
  <c r="B4554" i="2"/>
  <c r="N4554" i="2"/>
  <c r="B4558" i="2"/>
  <c r="N4558" i="2"/>
  <c r="B4562" i="2"/>
  <c r="N4562" i="2"/>
  <c r="B4566" i="2"/>
  <c r="N4566" i="2"/>
  <c r="B4570" i="2"/>
  <c r="N4570" i="2"/>
  <c r="B4574" i="2"/>
  <c r="N4574" i="2"/>
  <c r="B4578" i="2"/>
  <c r="N4578" i="2"/>
  <c r="B4582" i="2"/>
  <c r="N4582" i="2"/>
  <c r="B4586" i="2"/>
  <c r="N4586" i="2"/>
  <c r="B4590" i="2"/>
  <c r="N4590" i="2"/>
  <c r="B4594" i="2"/>
  <c r="N4594" i="2"/>
  <c r="B4598" i="2"/>
  <c r="N4598" i="2"/>
  <c r="B4602" i="2"/>
  <c r="N4602" i="2"/>
  <c r="B4606" i="2"/>
  <c r="N4606" i="2"/>
  <c r="B4610" i="2"/>
  <c r="N4610" i="2"/>
  <c r="B4614" i="2"/>
  <c r="N4614" i="2"/>
  <c r="B4618" i="2"/>
  <c r="N4618" i="2"/>
  <c r="B4622" i="2"/>
  <c r="N4622" i="2"/>
  <c r="B4626" i="2"/>
  <c r="N4626" i="2"/>
  <c r="B4630" i="2"/>
  <c r="N4630" i="2"/>
  <c r="B4634" i="2"/>
  <c r="N4634" i="2"/>
  <c r="B4638" i="2"/>
  <c r="N4638" i="2"/>
  <c r="B4642" i="2"/>
  <c r="N4642" i="2"/>
  <c r="B4646" i="2"/>
  <c r="N4646" i="2"/>
  <c r="B4650" i="2"/>
  <c r="N4650" i="2"/>
  <c r="B4654" i="2"/>
  <c r="N4654" i="2"/>
  <c r="B4658" i="2"/>
  <c r="N4658" i="2"/>
  <c r="B4662" i="2"/>
  <c r="N4662" i="2"/>
  <c r="B4666" i="2"/>
  <c r="N4666" i="2"/>
  <c r="B4670" i="2"/>
  <c r="N4670" i="2"/>
  <c r="B4674" i="2"/>
  <c r="N4674" i="2"/>
  <c r="B4678" i="2"/>
  <c r="N4678" i="2"/>
  <c r="B4682" i="2"/>
  <c r="N4682" i="2"/>
  <c r="B4686" i="2"/>
  <c r="N4686" i="2"/>
  <c r="B4690" i="2"/>
  <c r="N4690" i="2"/>
  <c r="B4694" i="2"/>
  <c r="N4694" i="2"/>
  <c r="B4698" i="2"/>
  <c r="N4698" i="2"/>
  <c r="B4702" i="2"/>
  <c r="N4702" i="2"/>
  <c r="B4706" i="2"/>
  <c r="N4706" i="2"/>
  <c r="B4710" i="2"/>
  <c r="N4710" i="2"/>
  <c r="B4714" i="2"/>
  <c r="N4714" i="2"/>
  <c r="B4718" i="2"/>
  <c r="N4718" i="2"/>
  <c r="B4722" i="2"/>
  <c r="N4722" i="2"/>
  <c r="B4726" i="2"/>
  <c r="N4726" i="2"/>
  <c r="B4730" i="2"/>
  <c r="N4730" i="2"/>
  <c r="B4734" i="2"/>
  <c r="N4734" i="2"/>
  <c r="B4738" i="2"/>
  <c r="N4738" i="2"/>
  <c r="B4742" i="2"/>
  <c r="N4742" i="2"/>
  <c r="B4746" i="2"/>
  <c r="N4746" i="2"/>
  <c r="B4750" i="2"/>
  <c r="N4750" i="2"/>
  <c r="B4754" i="2"/>
  <c r="N4754" i="2"/>
  <c r="B4758" i="2"/>
  <c r="N4758" i="2"/>
  <c r="B4762" i="2"/>
  <c r="N4762" i="2"/>
  <c r="B4766" i="2"/>
  <c r="N4766" i="2"/>
  <c r="B4770" i="2"/>
  <c r="N4770" i="2"/>
  <c r="B4774" i="2"/>
  <c r="N4774" i="2"/>
  <c r="B4778" i="2"/>
  <c r="N4778" i="2"/>
  <c r="B4782" i="2"/>
  <c r="N4782" i="2"/>
  <c r="B4786" i="2"/>
  <c r="N4786" i="2"/>
  <c r="B4790" i="2"/>
  <c r="N4790" i="2"/>
  <c r="B4794" i="2"/>
  <c r="N4794" i="2"/>
  <c r="B4798" i="2"/>
  <c r="N4798" i="2"/>
  <c r="B4802" i="2"/>
  <c r="N4802" i="2"/>
  <c r="B4806" i="2"/>
  <c r="N4806" i="2"/>
  <c r="B4810" i="2"/>
  <c r="N4810" i="2"/>
  <c r="B4814" i="2"/>
  <c r="N4814" i="2"/>
  <c r="B4818" i="2"/>
  <c r="N4818" i="2"/>
  <c r="B4822" i="2"/>
  <c r="N4822" i="2"/>
  <c r="B4826" i="2"/>
  <c r="N4826" i="2"/>
  <c r="B4830" i="2"/>
  <c r="N4830" i="2"/>
  <c r="B4834" i="2"/>
  <c r="N4834" i="2"/>
  <c r="B4838" i="2"/>
  <c r="N4838" i="2"/>
  <c r="B4842" i="2"/>
  <c r="N4842" i="2"/>
  <c r="B4846" i="2"/>
  <c r="N4846" i="2"/>
  <c r="B4850" i="2"/>
  <c r="N4850" i="2"/>
  <c r="B4854" i="2"/>
  <c r="N4854" i="2"/>
  <c r="B4858" i="2"/>
  <c r="N4858" i="2"/>
  <c r="B4862" i="2"/>
  <c r="N4862" i="2"/>
  <c r="B4866" i="2"/>
  <c r="N4866" i="2"/>
  <c r="B4870" i="2"/>
  <c r="N4870" i="2"/>
  <c r="B4874" i="2"/>
  <c r="N4874" i="2"/>
  <c r="B4878" i="2"/>
  <c r="N4878" i="2"/>
  <c r="B4882" i="2"/>
  <c r="N4882" i="2"/>
  <c r="B4886" i="2"/>
  <c r="N4886" i="2"/>
  <c r="B4890" i="2"/>
  <c r="N4890" i="2"/>
  <c r="B4894" i="2"/>
  <c r="N4894" i="2"/>
  <c r="B4898" i="2"/>
  <c r="N4898" i="2"/>
  <c r="B4902" i="2"/>
  <c r="N4902" i="2"/>
  <c r="B4906" i="2"/>
  <c r="N4906" i="2"/>
  <c r="B4910" i="2"/>
  <c r="N4910" i="2"/>
  <c r="B4914" i="2"/>
  <c r="N4914" i="2"/>
  <c r="B4918" i="2"/>
  <c r="N4918" i="2"/>
  <c r="B4922" i="2"/>
  <c r="N4922" i="2"/>
  <c r="B4926" i="2"/>
  <c r="N4926" i="2"/>
  <c r="B4930" i="2"/>
  <c r="N4930" i="2"/>
  <c r="B4934" i="2"/>
  <c r="N4934" i="2"/>
  <c r="B4938" i="2"/>
  <c r="N4938" i="2"/>
  <c r="B4942" i="2"/>
  <c r="N4942" i="2"/>
  <c r="B4946" i="2"/>
  <c r="N4946" i="2"/>
  <c r="B4950" i="2"/>
  <c r="N4950" i="2"/>
  <c r="B4954" i="2"/>
  <c r="N4954" i="2"/>
  <c r="B4958" i="2"/>
  <c r="N4958" i="2"/>
  <c r="B4962" i="2"/>
  <c r="N4962" i="2"/>
  <c r="B4966" i="2"/>
  <c r="N4966" i="2"/>
  <c r="B4970" i="2"/>
  <c r="N4970" i="2"/>
  <c r="B4974" i="2"/>
  <c r="N4974" i="2"/>
  <c r="B4978" i="2"/>
  <c r="N4978" i="2"/>
  <c r="B4982" i="2"/>
  <c r="N4982" i="2"/>
  <c r="B4986" i="2"/>
  <c r="N4986" i="2"/>
  <c r="B4990" i="2"/>
  <c r="N4990" i="2"/>
  <c r="B4994" i="2"/>
  <c r="N4994" i="2"/>
  <c r="B4998" i="2"/>
  <c r="N4998" i="2"/>
  <c r="B5002" i="2"/>
  <c r="N5002" i="2"/>
  <c r="B5006" i="2"/>
  <c r="N5006" i="2"/>
  <c r="B5010" i="2"/>
  <c r="N5010" i="2"/>
  <c r="B5014" i="2"/>
  <c r="N5014" i="2"/>
  <c r="B5018" i="2"/>
  <c r="N5018" i="2"/>
  <c r="B5022" i="2"/>
  <c r="N5022" i="2"/>
  <c r="B5026" i="2"/>
  <c r="N5026" i="2"/>
  <c r="B5030" i="2"/>
  <c r="N5030" i="2"/>
  <c r="B5034" i="2"/>
  <c r="N5034" i="2"/>
  <c r="B5038" i="2"/>
  <c r="N5038" i="2"/>
  <c r="B5042" i="2"/>
  <c r="N5042" i="2"/>
  <c r="B5046" i="2"/>
  <c r="N5046" i="2"/>
  <c r="B5050" i="2"/>
  <c r="N5050" i="2"/>
  <c r="B5054" i="2"/>
  <c r="N5054" i="2"/>
  <c r="B5058" i="2"/>
  <c r="N5058" i="2"/>
  <c r="B5062" i="2"/>
  <c r="N5062" i="2"/>
  <c r="B5066" i="2"/>
  <c r="N5066" i="2"/>
  <c r="B5070" i="2"/>
  <c r="N5070" i="2"/>
  <c r="B5074" i="2"/>
  <c r="N5074" i="2"/>
  <c r="B5078" i="2"/>
  <c r="N5078" i="2"/>
  <c r="B5082" i="2"/>
  <c r="N5082" i="2"/>
  <c r="B5086" i="2"/>
  <c r="N5086" i="2"/>
  <c r="B5090" i="2"/>
  <c r="N5090" i="2"/>
  <c r="B5094" i="2"/>
  <c r="N5094" i="2"/>
  <c r="B5098" i="2"/>
  <c r="N5098" i="2"/>
  <c r="B5102" i="2"/>
  <c r="N5102" i="2"/>
  <c r="B5106" i="2"/>
  <c r="N5106" i="2"/>
  <c r="B5110" i="2"/>
  <c r="N5110" i="2"/>
  <c r="B5114" i="2"/>
  <c r="N5114" i="2"/>
  <c r="B5118" i="2"/>
  <c r="N5118" i="2"/>
  <c r="B5122" i="2"/>
  <c r="N5122" i="2"/>
  <c r="B5126" i="2"/>
  <c r="N5126" i="2"/>
  <c r="B5130" i="2"/>
  <c r="N5130" i="2"/>
  <c r="B5134" i="2"/>
  <c r="N5134" i="2"/>
  <c r="B5138" i="2"/>
  <c r="N5138" i="2"/>
  <c r="B5142" i="2"/>
  <c r="N5142" i="2"/>
  <c r="B5146" i="2"/>
  <c r="N5146" i="2"/>
  <c r="B5150" i="2"/>
  <c r="N5150" i="2"/>
  <c r="B5154" i="2"/>
  <c r="N5154" i="2"/>
  <c r="B5158" i="2"/>
  <c r="N5158" i="2"/>
  <c r="B5162" i="2"/>
  <c r="N5162" i="2"/>
  <c r="B5166" i="2"/>
  <c r="N5166" i="2"/>
  <c r="B5170" i="2"/>
  <c r="N5170" i="2"/>
  <c r="B5174" i="2"/>
  <c r="N5174" i="2"/>
  <c r="B5178" i="2"/>
  <c r="N5178" i="2"/>
  <c r="B5182" i="2"/>
  <c r="N5182" i="2"/>
  <c r="B5186" i="2"/>
  <c r="N5186" i="2"/>
  <c r="B5190" i="2"/>
  <c r="N5190" i="2"/>
  <c r="B5194" i="2"/>
  <c r="N5194" i="2"/>
  <c r="B5198" i="2"/>
  <c r="N5198" i="2"/>
  <c r="B5202" i="2"/>
  <c r="N5202" i="2"/>
  <c r="B5206" i="2"/>
  <c r="N5206" i="2"/>
  <c r="B5210" i="2"/>
  <c r="N5210" i="2"/>
  <c r="B5214" i="2"/>
  <c r="N5214" i="2"/>
  <c r="B5218" i="2"/>
  <c r="N5218" i="2"/>
  <c r="B5222" i="2"/>
  <c r="N5222" i="2"/>
  <c r="B5226" i="2"/>
  <c r="N5226" i="2"/>
  <c r="B5230" i="2"/>
  <c r="N5230" i="2"/>
  <c r="B5234" i="2"/>
  <c r="N5234" i="2"/>
  <c r="B5238" i="2"/>
  <c r="N5238" i="2"/>
  <c r="B5242" i="2"/>
  <c r="N5242" i="2"/>
  <c r="B5246" i="2"/>
  <c r="N5246" i="2"/>
  <c r="B5250" i="2"/>
  <c r="N5250" i="2"/>
  <c r="B5254" i="2"/>
  <c r="N5254" i="2"/>
  <c r="B5258" i="2"/>
  <c r="N5258" i="2"/>
  <c r="B5262" i="2"/>
  <c r="N5262" i="2"/>
  <c r="B5266" i="2"/>
  <c r="N5266" i="2"/>
  <c r="B5270" i="2"/>
  <c r="N5270" i="2"/>
  <c r="B5274" i="2"/>
  <c r="N5274" i="2"/>
  <c r="B5278" i="2"/>
  <c r="N5278" i="2"/>
  <c r="B5282" i="2"/>
  <c r="N5282" i="2"/>
  <c r="B5286" i="2"/>
  <c r="N5286" i="2"/>
  <c r="B5290" i="2"/>
  <c r="N5290" i="2"/>
  <c r="B5294" i="2"/>
  <c r="N5294" i="2"/>
  <c r="B5298" i="2"/>
  <c r="N5298" i="2"/>
  <c r="B5302" i="2"/>
  <c r="N5302" i="2"/>
  <c r="B5306" i="2"/>
  <c r="N5306" i="2"/>
  <c r="B5310" i="2"/>
  <c r="N5310" i="2"/>
  <c r="B5314" i="2"/>
  <c r="N5314" i="2"/>
  <c r="B5318" i="2"/>
  <c r="N5318" i="2"/>
  <c r="B5322" i="2"/>
  <c r="N5322" i="2"/>
  <c r="B5326" i="2"/>
  <c r="N5326" i="2"/>
  <c r="B5330" i="2"/>
  <c r="N5330" i="2"/>
  <c r="B5334" i="2"/>
  <c r="N5334" i="2"/>
  <c r="B5338" i="2"/>
  <c r="N5338" i="2"/>
  <c r="B5342" i="2"/>
  <c r="N5342" i="2"/>
  <c r="B5346" i="2"/>
  <c r="N5346" i="2"/>
  <c r="B5350" i="2"/>
  <c r="N5350" i="2"/>
  <c r="B5354" i="2"/>
  <c r="N5354" i="2"/>
  <c r="B5358" i="2"/>
  <c r="N5358" i="2"/>
  <c r="B5362" i="2"/>
  <c r="N5362" i="2"/>
  <c r="B5366" i="2"/>
  <c r="N5366" i="2"/>
  <c r="B5370" i="2"/>
  <c r="N5370" i="2"/>
  <c r="B5374" i="2"/>
  <c r="N5374" i="2"/>
  <c r="B5378" i="2"/>
  <c r="N5378" i="2"/>
  <c r="B5382" i="2"/>
  <c r="N5382" i="2"/>
  <c r="B5386" i="2"/>
  <c r="N5386" i="2"/>
  <c r="B5390" i="2"/>
  <c r="N5390" i="2"/>
  <c r="B5394" i="2"/>
  <c r="N5394" i="2"/>
  <c r="B5398" i="2"/>
  <c r="N5398" i="2"/>
  <c r="B5402" i="2"/>
  <c r="N5402" i="2"/>
  <c r="B5406" i="2"/>
  <c r="N5406" i="2"/>
  <c r="B5410" i="2"/>
  <c r="N5410" i="2"/>
  <c r="B5414" i="2"/>
  <c r="N5414" i="2"/>
  <c r="B5418" i="2"/>
  <c r="N5418" i="2"/>
  <c r="B5422" i="2"/>
  <c r="N5422" i="2"/>
  <c r="B5426" i="2"/>
  <c r="N5426" i="2"/>
  <c r="B5430" i="2"/>
  <c r="N5430" i="2"/>
  <c r="B5434" i="2"/>
  <c r="N5434" i="2"/>
  <c r="B5438" i="2"/>
  <c r="N5438" i="2"/>
  <c r="B5442" i="2"/>
  <c r="N5442" i="2"/>
  <c r="B5446" i="2"/>
  <c r="N5446" i="2"/>
  <c r="B5450" i="2"/>
  <c r="N5450" i="2"/>
  <c r="B5454" i="2"/>
  <c r="N5454" i="2"/>
  <c r="B5458" i="2"/>
  <c r="N5458" i="2"/>
  <c r="B5462" i="2"/>
  <c r="N5462" i="2"/>
  <c r="B5466" i="2"/>
  <c r="N5466" i="2"/>
  <c r="B5470" i="2"/>
  <c r="N5470" i="2"/>
  <c r="B5474" i="2"/>
  <c r="N5474" i="2"/>
  <c r="B5478" i="2"/>
  <c r="N5478" i="2"/>
  <c r="B5482" i="2"/>
  <c r="N5482" i="2"/>
  <c r="B5486" i="2"/>
  <c r="N5486" i="2"/>
  <c r="B5490" i="2"/>
  <c r="N5490" i="2"/>
  <c r="B5494" i="2"/>
  <c r="N5494" i="2"/>
  <c r="B5498" i="2"/>
  <c r="N5498" i="2"/>
  <c r="B5502" i="2"/>
  <c r="N5502" i="2"/>
  <c r="B5506" i="2"/>
  <c r="N5506" i="2"/>
  <c r="B5510" i="2"/>
  <c r="N5510" i="2"/>
  <c r="B5514" i="2"/>
  <c r="N5514" i="2"/>
  <c r="B5518" i="2"/>
  <c r="N5518" i="2"/>
  <c r="B5522" i="2"/>
  <c r="N5522" i="2"/>
  <c r="B5526" i="2"/>
  <c r="N5526" i="2"/>
  <c r="B5530" i="2"/>
  <c r="N5530" i="2"/>
  <c r="B5534" i="2"/>
  <c r="N5534" i="2"/>
  <c r="B5538" i="2"/>
  <c r="N5538" i="2"/>
  <c r="B5542" i="2"/>
  <c r="N5542" i="2"/>
  <c r="B5546" i="2"/>
  <c r="N5546" i="2"/>
  <c r="B5550" i="2"/>
  <c r="N5550" i="2"/>
  <c r="B5554" i="2"/>
  <c r="N5554" i="2"/>
  <c r="B5558" i="2"/>
  <c r="N5558" i="2"/>
  <c r="B5562" i="2"/>
  <c r="N5562" i="2"/>
  <c r="B5566" i="2"/>
  <c r="N5566" i="2"/>
  <c r="B5570" i="2"/>
  <c r="N5570" i="2"/>
  <c r="B5574" i="2"/>
  <c r="N5574" i="2"/>
  <c r="B5578" i="2"/>
  <c r="N5578" i="2"/>
  <c r="B5582" i="2"/>
  <c r="N5582" i="2"/>
  <c r="B5586" i="2"/>
  <c r="N5586" i="2"/>
  <c r="B5590" i="2"/>
  <c r="N5590" i="2"/>
  <c r="B5594" i="2"/>
  <c r="N5594" i="2"/>
  <c r="B5598" i="2"/>
  <c r="N5598" i="2"/>
  <c r="B5602" i="2"/>
  <c r="N5602" i="2"/>
  <c r="B5606" i="2"/>
  <c r="N5606" i="2"/>
  <c r="B5610" i="2"/>
  <c r="N5610" i="2"/>
  <c r="B5614" i="2"/>
  <c r="N5614" i="2"/>
  <c r="B5618" i="2"/>
  <c r="N5618" i="2"/>
  <c r="B5622" i="2"/>
  <c r="N5622" i="2"/>
  <c r="B5626" i="2"/>
  <c r="N5626" i="2"/>
  <c r="B5630" i="2"/>
  <c r="N5630" i="2"/>
  <c r="B5634" i="2"/>
  <c r="N5634" i="2"/>
  <c r="B5638" i="2"/>
  <c r="N5638" i="2"/>
  <c r="B5642" i="2"/>
  <c r="N5642" i="2"/>
  <c r="B5646" i="2"/>
  <c r="N5646" i="2"/>
  <c r="B5650" i="2"/>
  <c r="N5650" i="2"/>
  <c r="B5654" i="2"/>
  <c r="N5654" i="2"/>
  <c r="B5658" i="2"/>
  <c r="N5658" i="2"/>
  <c r="B5662" i="2"/>
  <c r="N5662" i="2"/>
  <c r="B5666" i="2"/>
  <c r="N5666" i="2"/>
  <c r="B5670" i="2"/>
  <c r="N5670" i="2"/>
  <c r="B5674" i="2"/>
  <c r="N5674" i="2"/>
  <c r="B5678" i="2"/>
  <c r="N5678" i="2"/>
  <c r="B5682" i="2"/>
  <c r="N5682" i="2"/>
  <c r="B5686" i="2"/>
  <c r="N5686" i="2"/>
  <c r="B5690" i="2"/>
  <c r="N5690" i="2"/>
  <c r="B5694" i="2"/>
  <c r="N5694" i="2"/>
  <c r="B5698" i="2"/>
  <c r="N5698" i="2"/>
  <c r="B5702" i="2"/>
  <c r="N5702" i="2"/>
  <c r="B5706" i="2"/>
  <c r="N5706" i="2"/>
  <c r="B5710" i="2"/>
  <c r="N5710" i="2"/>
  <c r="B5714" i="2"/>
  <c r="N5714" i="2"/>
  <c r="B5718" i="2"/>
  <c r="N5718" i="2"/>
  <c r="B5722" i="2"/>
  <c r="N5722" i="2"/>
  <c r="B5726" i="2"/>
  <c r="N5726" i="2"/>
  <c r="B5730" i="2"/>
  <c r="N5730" i="2"/>
  <c r="B5734" i="2"/>
  <c r="N5734" i="2"/>
  <c r="B5738" i="2"/>
  <c r="N5738" i="2"/>
  <c r="B5742" i="2"/>
  <c r="N5742" i="2"/>
  <c r="B5746" i="2"/>
  <c r="N5746" i="2"/>
  <c r="B5750" i="2"/>
  <c r="N5750" i="2"/>
  <c r="B5754" i="2"/>
  <c r="N5754" i="2"/>
  <c r="B5758" i="2"/>
  <c r="N5758" i="2"/>
  <c r="B5762" i="2"/>
  <c r="N5762" i="2"/>
  <c r="B5766" i="2"/>
  <c r="N5766" i="2"/>
  <c r="B5770" i="2"/>
  <c r="N5770" i="2"/>
  <c r="B5774" i="2"/>
  <c r="N5774" i="2"/>
  <c r="B5778" i="2"/>
  <c r="N5778" i="2"/>
  <c r="B5782" i="2"/>
  <c r="N5782" i="2"/>
  <c r="B5786" i="2"/>
  <c r="N5786" i="2"/>
  <c r="B5790" i="2"/>
  <c r="N5790" i="2"/>
  <c r="B5794" i="2"/>
  <c r="N5794" i="2"/>
  <c r="B5798" i="2"/>
  <c r="N5798" i="2"/>
  <c r="B5802" i="2"/>
  <c r="N5802" i="2"/>
  <c r="B5806" i="2"/>
  <c r="N5806" i="2"/>
  <c r="B5810" i="2"/>
  <c r="N5810" i="2"/>
  <c r="B5814" i="2"/>
  <c r="N5814" i="2"/>
  <c r="B5818" i="2"/>
  <c r="N5818" i="2"/>
  <c r="B5822" i="2"/>
  <c r="N5822" i="2"/>
  <c r="B5826" i="2"/>
  <c r="N5826" i="2"/>
  <c r="B5830" i="2"/>
  <c r="N5830" i="2"/>
  <c r="B5834" i="2"/>
  <c r="N5834" i="2"/>
  <c r="B5838" i="2"/>
  <c r="N5838" i="2"/>
  <c r="B5842" i="2"/>
  <c r="N5842" i="2"/>
  <c r="B5846" i="2"/>
  <c r="N5846" i="2"/>
  <c r="B5850" i="2"/>
  <c r="N5850" i="2"/>
  <c r="B5854" i="2"/>
  <c r="N5854" i="2"/>
  <c r="B5858" i="2"/>
  <c r="N5858" i="2"/>
  <c r="B5862" i="2"/>
  <c r="N5862" i="2"/>
  <c r="B5866" i="2"/>
  <c r="N5866" i="2"/>
  <c r="B5870" i="2"/>
  <c r="N5870" i="2"/>
  <c r="B5874" i="2"/>
  <c r="N5874" i="2"/>
  <c r="B5878" i="2"/>
  <c r="N5878" i="2"/>
  <c r="B5882" i="2"/>
  <c r="N5882" i="2"/>
  <c r="B5886" i="2"/>
  <c r="N5886" i="2"/>
  <c r="B5890" i="2"/>
  <c r="N5890" i="2"/>
  <c r="B5894" i="2"/>
  <c r="N5894" i="2"/>
  <c r="B5898" i="2"/>
  <c r="N5898" i="2"/>
  <c r="B5902" i="2"/>
  <c r="N5902" i="2"/>
  <c r="B5906" i="2"/>
  <c r="N5906" i="2"/>
  <c r="B5910" i="2"/>
  <c r="N5910" i="2"/>
  <c r="B5914" i="2"/>
  <c r="N5914" i="2"/>
  <c r="B5918" i="2"/>
  <c r="N5918" i="2"/>
  <c r="B5922" i="2"/>
  <c r="N5922" i="2"/>
  <c r="B5926" i="2"/>
  <c r="N5926" i="2"/>
  <c r="B5930" i="2"/>
  <c r="N5930" i="2"/>
  <c r="B5934" i="2"/>
  <c r="N5934" i="2"/>
  <c r="B5938" i="2"/>
  <c r="N5938" i="2"/>
  <c r="B5942" i="2"/>
  <c r="N5942" i="2"/>
  <c r="B5946" i="2"/>
  <c r="N5946" i="2"/>
  <c r="B5950" i="2"/>
  <c r="N5950" i="2"/>
  <c r="B5954" i="2"/>
  <c r="N5954" i="2"/>
  <c r="B5958" i="2"/>
  <c r="N5958" i="2"/>
  <c r="B5962" i="2"/>
  <c r="N5962" i="2"/>
  <c r="B5966" i="2"/>
  <c r="N5966" i="2"/>
  <c r="B5970" i="2"/>
  <c r="N5970" i="2"/>
  <c r="B5974" i="2"/>
  <c r="N5974" i="2"/>
  <c r="B5978" i="2"/>
  <c r="N5978" i="2"/>
  <c r="B5982" i="2"/>
  <c r="N5982" i="2"/>
  <c r="B5986" i="2"/>
  <c r="N5986" i="2"/>
  <c r="B5990" i="2"/>
  <c r="N5990" i="2"/>
  <c r="B5994" i="2"/>
  <c r="N5994" i="2"/>
  <c r="B5998" i="2"/>
  <c r="N5998" i="2"/>
  <c r="B6002" i="2"/>
  <c r="N6002" i="2"/>
  <c r="B6006" i="2"/>
  <c r="N6006" i="2"/>
  <c r="B6010" i="2"/>
  <c r="N6010" i="2"/>
  <c r="B6014" i="2"/>
  <c r="N6014" i="2"/>
  <c r="B6018" i="2"/>
  <c r="N6018" i="2"/>
  <c r="B6022" i="2"/>
  <c r="N6022" i="2"/>
  <c r="B6026" i="2"/>
  <c r="N6026" i="2"/>
  <c r="B6030" i="2"/>
  <c r="N6030" i="2"/>
  <c r="B6034" i="2"/>
  <c r="N6034" i="2"/>
  <c r="B6038" i="2"/>
  <c r="N6038" i="2"/>
  <c r="B6042" i="2"/>
  <c r="N6042" i="2"/>
  <c r="B6046" i="2"/>
  <c r="N6046" i="2"/>
  <c r="B6050" i="2"/>
  <c r="N6050" i="2"/>
  <c r="B6054" i="2"/>
  <c r="N6054" i="2"/>
  <c r="B6058" i="2"/>
  <c r="N6058" i="2"/>
  <c r="B6062" i="2"/>
  <c r="N6062" i="2"/>
  <c r="B6066" i="2"/>
  <c r="N6066" i="2"/>
  <c r="B6070" i="2"/>
  <c r="N6070" i="2"/>
  <c r="B6074" i="2"/>
  <c r="N6074" i="2"/>
  <c r="B6078" i="2"/>
  <c r="N6078" i="2"/>
  <c r="B6082" i="2"/>
  <c r="N6082" i="2"/>
  <c r="B6086" i="2"/>
  <c r="N6086" i="2"/>
  <c r="B6090" i="2"/>
  <c r="N6090" i="2"/>
  <c r="B6094" i="2"/>
  <c r="N6094" i="2"/>
  <c r="B6098" i="2"/>
  <c r="N6098" i="2"/>
  <c r="B6102" i="2"/>
  <c r="N6102" i="2"/>
  <c r="B6106" i="2"/>
  <c r="N6106" i="2"/>
  <c r="B6110" i="2"/>
  <c r="N6110" i="2"/>
  <c r="B6114" i="2"/>
  <c r="N6114" i="2"/>
  <c r="B6118" i="2"/>
  <c r="N6118" i="2"/>
  <c r="B6122" i="2"/>
  <c r="N6122" i="2"/>
  <c r="B6126" i="2"/>
  <c r="N6126" i="2"/>
  <c r="B6130" i="2"/>
  <c r="N6130" i="2"/>
  <c r="B6134" i="2"/>
  <c r="N6134" i="2"/>
  <c r="B6138" i="2"/>
  <c r="N6138" i="2"/>
  <c r="B6142" i="2"/>
  <c r="N6142" i="2"/>
  <c r="B6146" i="2"/>
  <c r="N6146" i="2"/>
  <c r="B6150" i="2"/>
  <c r="N6150" i="2"/>
  <c r="B6154" i="2"/>
  <c r="N6154" i="2"/>
  <c r="B6158" i="2"/>
  <c r="N6158" i="2"/>
  <c r="B6162" i="2"/>
  <c r="N6162" i="2"/>
  <c r="B6166" i="2"/>
  <c r="N6166" i="2"/>
  <c r="B6170" i="2"/>
  <c r="N6170" i="2"/>
  <c r="B6174" i="2"/>
  <c r="N6174" i="2"/>
  <c r="B6178" i="2"/>
  <c r="N6178" i="2"/>
  <c r="B6182" i="2"/>
  <c r="N6182" i="2"/>
  <c r="B6186" i="2"/>
  <c r="N6186" i="2"/>
  <c r="B6190" i="2"/>
  <c r="N6190" i="2"/>
  <c r="B6194" i="2"/>
  <c r="N6194" i="2"/>
  <c r="B6198" i="2"/>
  <c r="N6198" i="2"/>
  <c r="B6202" i="2"/>
  <c r="N6202" i="2"/>
  <c r="B6206" i="2"/>
  <c r="N6206" i="2"/>
  <c r="B6210" i="2"/>
  <c r="N6210" i="2"/>
  <c r="B6214" i="2"/>
  <c r="N6214" i="2"/>
  <c r="B6218" i="2"/>
  <c r="N6218" i="2"/>
  <c r="B6222" i="2"/>
  <c r="N6222" i="2"/>
  <c r="B6226" i="2"/>
  <c r="N6226" i="2"/>
  <c r="B6230" i="2"/>
  <c r="N6230" i="2"/>
  <c r="B6234" i="2"/>
  <c r="N6234" i="2"/>
  <c r="B6238" i="2"/>
  <c r="N6238" i="2"/>
  <c r="B6242" i="2"/>
  <c r="N6242" i="2"/>
  <c r="B6246" i="2"/>
  <c r="N6246" i="2"/>
  <c r="B6250" i="2"/>
  <c r="N6250" i="2"/>
  <c r="B6254" i="2"/>
  <c r="N6254" i="2"/>
  <c r="B6258" i="2"/>
  <c r="N6258" i="2"/>
  <c r="B6262" i="2"/>
  <c r="N6262" i="2"/>
  <c r="B6266" i="2"/>
  <c r="N6266" i="2"/>
  <c r="B6270" i="2"/>
  <c r="N6270" i="2"/>
  <c r="B6274" i="2"/>
  <c r="N6274" i="2"/>
  <c r="B6278" i="2"/>
  <c r="N6278" i="2"/>
  <c r="B6282" i="2"/>
  <c r="N6282" i="2"/>
  <c r="B6286" i="2"/>
  <c r="N6286" i="2"/>
  <c r="B6290" i="2"/>
  <c r="N6290" i="2"/>
  <c r="B6294" i="2"/>
  <c r="N6294" i="2"/>
  <c r="B6298" i="2"/>
  <c r="N6298" i="2"/>
  <c r="B6302" i="2"/>
  <c r="N6302" i="2"/>
  <c r="B6306" i="2"/>
  <c r="N6306" i="2"/>
  <c r="B6310" i="2"/>
  <c r="N6310" i="2"/>
  <c r="B6314" i="2"/>
  <c r="N6314" i="2"/>
  <c r="B6318" i="2"/>
  <c r="N6318" i="2"/>
  <c r="B6322" i="2"/>
  <c r="N6322" i="2"/>
  <c r="B6326" i="2"/>
  <c r="N6326" i="2"/>
  <c r="B6330" i="2"/>
  <c r="N6330" i="2"/>
  <c r="I1839" i="2"/>
  <c r="I1660" i="2"/>
  <c r="K1022" i="2"/>
  <c r="B2" i="2"/>
  <c r="N2" i="2"/>
  <c r="K3706" i="2"/>
  <c r="K3468" i="2"/>
  <c r="K2643" i="2"/>
  <c r="K1971" i="2"/>
  <c r="K1817" i="2"/>
  <c r="K1740" i="2"/>
  <c r="I1564" i="2"/>
  <c r="K1206" i="2"/>
  <c r="K571" i="2"/>
  <c r="K93" i="2"/>
  <c r="I1939" i="2"/>
  <c r="K1565" i="2"/>
  <c r="K1098" i="2"/>
  <c r="K803" i="2"/>
  <c r="K676" i="2"/>
  <c r="K3703" i="2"/>
  <c r="K3465" i="2"/>
  <c r="I2121" i="2"/>
  <c r="K2063" i="2"/>
  <c r="K2017" i="2"/>
  <c r="K1921" i="2"/>
  <c r="K1544" i="2"/>
  <c r="K1305" i="2"/>
  <c r="K649" i="2"/>
  <c r="I598" i="2"/>
  <c r="K539" i="2"/>
  <c r="I373" i="2"/>
  <c r="I246" i="2"/>
  <c r="K36" i="2"/>
  <c r="K2523" i="2"/>
  <c r="K2167" i="2"/>
  <c r="K1857" i="2"/>
  <c r="K1396" i="2"/>
  <c r="K1329" i="2"/>
  <c r="K1165" i="2"/>
  <c r="K1054" i="2"/>
  <c r="K907" i="2"/>
  <c r="K788" i="2"/>
  <c r="K709" i="2"/>
  <c r="I621" i="2"/>
  <c r="I515" i="2"/>
  <c r="I92" i="2"/>
  <c r="K1642" i="2"/>
  <c r="K886" i="2"/>
  <c r="I886" i="2"/>
  <c r="I636" i="2"/>
  <c r="K636" i="2"/>
  <c r="I533" i="2"/>
  <c r="K533" i="2"/>
  <c r="K2684" i="2"/>
  <c r="I2684" i="2"/>
  <c r="K2207" i="2"/>
  <c r="I2113" i="2"/>
  <c r="K2113" i="2"/>
  <c r="I1677" i="2"/>
  <c r="K1677" i="2"/>
  <c r="K1380" i="2"/>
  <c r="I1380" i="2"/>
  <c r="I1030" i="2"/>
  <c r="K1030" i="2"/>
  <c r="I643" i="2"/>
  <c r="K643" i="2"/>
  <c r="K544" i="2"/>
  <c r="I544" i="2"/>
  <c r="I185" i="2"/>
  <c r="K185" i="2"/>
  <c r="I1965" i="2"/>
  <c r="K1965" i="2"/>
  <c r="I1312" i="2"/>
  <c r="K1312" i="2"/>
  <c r="I2136" i="2"/>
  <c r="K1989" i="2"/>
  <c r="I1989" i="2"/>
  <c r="K1981" i="2"/>
  <c r="K1785" i="2"/>
  <c r="I1785" i="2"/>
  <c r="I1696" i="2"/>
  <c r="I1472" i="2"/>
  <c r="K1344" i="2"/>
  <c r="I1209" i="2"/>
  <c r="K1209" i="2"/>
  <c r="K1086" i="2"/>
  <c r="K966" i="2"/>
  <c r="I685" i="2"/>
  <c r="K685" i="2"/>
  <c r="K601" i="2"/>
  <c r="I601" i="2"/>
  <c r="K551" i="2"/>
  <c r="I289" i="2"/>
  <c r="K289" i="2"/>
  <c r="K204" i="2"/>
  <c r="K2956" i="2"/>
  <c r="I2956" i="2"/>
  <c r="K2614" i="2"/>
  <c r="K2145" i="2"/>
  <c r="I2145" i="2"/>
  <c r="I2073" i="2"/>
  <c r="K2073" i="2"/>
  <c r="K2069" i="2"/>
  <c r="I1625" i="2"/>
  <c r="K1625" i="2"/>
  <c r="I1234" i="2"/>
  <c r="K1220" i="2"/>
  <c r="K1197" i="2"/>
  <c r="K1156" i="2"/>
  <c r="K1091" i="2"/>
  <c r="K1070" i="2"/>
  <c r="K661" i="2"/>
  <c r="I611" i="2"/>
  <c r="K611" i="2"/>
  <c r="I583" i="2"/>
  <c r="I566" i="2"/>
  <c r="K485" i="2"/>
  <c r="I485" i="2"/>
  <c r="I387" i="2"/>
  <c r="K217" i="2"/>
  <c r="I12" i="2"/>
  <c r="K12" i="2"/>
  <c r="I2033" i="2"/>
  <c r="K2033" i="2"/>
  <c r="I3313" i="2"/>
  <c r="K3313" i="2"/>
  <c r="K1984" i="2"/>
  <c r="I1984" i="2"/>
  <c r="K1925" i="2"/>
  <c r="I1925" i="2"/>
  <c r="K1572" i="2"/>
  <c r="I1572" i="2"/>
  <c r="I811" i="2"/>
  <c r="K811" i="2"/>
  <c r="I305" i="2"/>
  <c r="K305" i="2"/>
  <c r="I236" i="2"/>
  <c r="K236" i="2"/>
  <c r="K3276" i="2"/>
  <c r="K2586" i="2"/>
  <c r="I2281" i="2"/>
  <c r="K2281" i="2"/>
  <c r="K2152" i="2"/>
  <c r="I2088" i="2"/>
  <c r="I1905" i="2"/>
  <c r="K1905" i="2"/>
  <c r="K1748" i="2"/>
  <c r="I1748" i="2"/>
  <c r="I1637" i="2"/>
  <c r="K1637" i="2"/>
  <c r="I1541" i="2"/>
  <c r="K1541" i="2"/>
  <c r="K1458" i="2"/>
  <c r="I1442" i="2"/>
  <c r="K1417" i="2"/>
  <c r="K1183" i="2"/>
  <c r="I1183" i="2"/>
  <c r="I1175" i="2"/>
  <c r="K559" i="2"/>
  <c r="I559" i="2"/>
  <c r="I469" i="2"/>
  <c r="K469" i="2"/>
  <c r="I445" i="2"/>
  <c r="K378" i="2"/>
  <c r="I378" i="2"/>
  <c r="K17" i="2"/>
  <c r="I17" i="2"/>
  <c r="K1955" i="2"/>
  <c r="I1955" i="2"/>
  <c r="I1920" i="2"/>
  <c r="K1856" i="2"/>
  <c r="K1548" i="2"/>
  <c r="I1548" i="2"/>
  <c r="I1202" i="2"/>
  <c r="I1102" i="2"/>
  <c r="K1102" i="2"/>
  <c r="K950" i="2"/>
  <c r="I950" i="2"/>
  <c r="I916" i="2"/>
  <c r="K916" i="2"/>
  <c r="I700" i="2"/>
  <c r="K700" i="2"/>
  <c r="K549" i="2"/>
  <c r="I549" i="2"/>
  <c r="I429" i="2"/>
  <c r="K429" i="2"/>
  <c r="I415" i="2"/>
  <c r="K415" i="2"/>
  <c r="I146" i="2"/>
  <c r="I2183" i="2"/>
  <c r="K2183" i="2"/>
  <c r="I2087" i="2"/>
  <c r="K2087" i="2"/>
  <c r="I1765" i="2"/>
  <c r="K1765" i="2"/>
  <c r="I1700" i="2"/>
  <c r="K1700" i="2"/>
  <c r="I1512" i="2"/>
  <c r="K1512" i="2"/>
  <c r="I1094" i="2"/>
  <c r="K1094" i="2"/>
  <c r="I1034" i="2"/>
  <c r="K1034" i="2"/>
  <c r="I81" i="2"/>
  <c r="K81" i="2"/>
  <c r="I69" i="2"/>
  <c r="K69" i="2"/>
  <c r="I3244" i="2"/>
  <c r="K3244" i="2"/>
  <c r="K2434" i="2"/>
  <c r="K2101" i="2"/>
  <c r="I2101" i="2"/>
  <c r="I2097" i="2"/>
  <c r="I1853" i="2"/>
  <c r="K1853" i="2"/>
  <c r="K1803" i="2"/>
  <c r="I1803" i="2"/>
  <c r="K1795" i="2"/>
  <c r="I1680" i="2"/>
  <c r="K1628" i="2"/>
  <c r="K1416" i="2"/>
  <c r="I1416" i="2"/>
  <c r="K1135" i="2"/>
  <c r="I1135" i="2"/>
  <c r="I963" i="2"/>
  <c r="K963" i="2"/>
  <c r="I868" i="2"/>
  <c r="K868" i="2"/>
  <c r="I838" i="2"/>
  <c r="I772" i="2"/>
  <c r="K772" i="2"/>
  <c r="K438" i="2"/>
  <c r="I438" i="2"/>
  <c r="I349" i="2"/>
  <c r="K349" i="2"/>
  <c r="K337" i="2"/>
  <c r="I265" i="2"/>
  <c r="K265" i="2"/>
  <c r="K105" i="2"/>
  <c r="I105" i="2"/>
  <c r="K3441" i="2"/>
  <c r="I3374" i="2"/>
  <c r="K2714" i="2"/>
  <c r="K2292" i="2"/>
  <c r="I2175" i="2"/>
  <c r="K2005" i="2"/>
  <c r="I1944" i="2"/>
  <c r="K1887" i="2"/>
  <c r="I1887" i="2"/>
  <c r="I1885" i="2"/>
  <c r="I1760" i="2"/>
  <c r="K1760" i="2"/>
  <c r="K1756" i="2"/>
  <c r="K1653" i="2"/>
  <c r="K1636" i="2"/>
  <c r="I1629" i="2"/>
  <c r="K1629" i="2"/>
  <c r="I1604" i="2"/>
  <c r="K1524" i="2"/>
  <c r="I1524" i="2"/>
  <c r="K1473" i="2"/>
  <c r="I1466" i="2"/>
  <c r="I1401" i="2"/>
  <c r="K1401" i="2"/>
  <c r="I1376" i="2"/>
  <c r="K1361" i="2"/>
  <c r="K1313" i="2"/>
  <c r="I1207" i="2"/>
  <c r="K1207" i="2"/>
  <c r="K1159" i="2"/>
  <c r="I1159" i="2"/>
  <c r="K1118" i="2"/>
  <c r="K1083" i="2"/>
  <c r="K1062" i="2"/>
  <c r="I1006" i="2"/>
  <c r="K1006" i="2"/>
  <c r="K990" i="2"/>
  <c r="K958" i="2"/>
  <c r="K941" i="2"/>
  <c r="I795" i="2"/>
  <c r="K795" i="2"/>
  <c r="K726" i="2"/>
  <c r="K541" i="2"/>
  <c r="I538" i="2"/>
  <c r="I529" i="2"/>
  <c r="I437" i="2"/>
  <c r="I422" i="2"/>
  <c r="K294" i="2"/>
  <c r="I294" i="2"/>
  <c r="I133" i="2"/>
  <c r="K133" i="2"/>
  <c r="I111" i="2"/>
  <c r="K80" i="2"/>
  <c r="K41" i="2"/>
  <c r="K2358" i="2"/>
  <c r="I2358" i="2"/>
  <c r="K2201" i="2"/>
  <c r="I2201" i="2"/>
  <c r="K2107" i="2"/>
  <c r="I2107" i="2"/>
  <c r="I2065" i="2"/>
  <c r="K2065" i="2"/>
  <c r="I1915" i="2"/>
  <c r="K1915" i="2"/>
  <c r="K1777" i="2"/>
  <c r="I1777" i="2"/>
  <c r="K1554" i="2"/>
  <c r="I1554" i="2"/>
  <c r="K1170" i="2"/>
  <c r="I1027" i="2"/>
  <c r="K1027" i="2"/>
  <c r="I823" i="2"/>
  <c r="K823" i="2"/>
  <c r="I599" i="2"/>
  <c r="K599" i="2"/>
  <c r="I477" i="2"/>
  <c r="K477" i="2"/>
  <c r="I357" i="2"/>
  <c r="K357" i="2"/>
  <c r="I178" i="2"/>
  <c r="I8" i="2"/>
  <c r="K8" i="2"/>
  <c r="I1110" i="2"/>
  <c r="K1110" i="2"/>
  <c r="I1011" i="2"/>
  <c r="K1011" i="2"/>
  <c r="I2187" i="2"/>
  <c r="K2187" i="2"/>
  <c r="K1143" i="2"/>
  <c r="I1143" i="2"/>
  <c r="I1019" i="2"/>
  <c r="K1019" i="2"/>
  <c r="I2675" i="2"/>
  <c r="K2675" i="2"/>
  <c r="K2652" i="2"/>
  <c r="I2652" i="2"/>
  <c r="K2618" i="2"/>
  <c r="I2197" i="2"/>
  <c r="K2197" i="2"/>
  <c r="I1783" i="2"/>
  <c r="K1783" i="2"/>
  <c r="I1549" i="2"/>
  <c r="K1549" i="2"/>
  <c r="I1504" i="2"/>
  <c r="K1504" i="2"/>
  <c r="I1480" i="2"/>
  <c r="K1480" i="2"/>
  <c r="K1400" i="2"/>
  <c r="I1400" i="2"/>
  <c r="K1368" i="2"/>
  <c r="I1368" i="2"/>
  <c r="K1026" i="2"/>
  <c r="I913" i="2"/>
  <c r="K913" i="2"/>
  <c r="I771" i="2"/>
  <c r="K771" i="2"/>
  <c r="I645" i="2"/>
  <c r="K645" i="2"/>
  <c r="K3334" i="2"/>
  <c r="I3334" i="2"/>
  <c r="K2558" i="2"/>
  <c r="I2558" i="2"/>
  <c r="K2119" i="2"/>
  <c r="I2119" i="2"/>
  <c r="I740" i="2"/>
  <c r="K740" i="2"/>
  <c r="K509" i="2"/>
  <c r="I509" i="2"/>
  <c r="I503" i="2"/>
  <c r="K503" i="2"/>
  <c r="K420" i="2"/>
  <c r="I420" i="2"/>
  <c r="K3174" i="2"/>
  <c r="I3174" i="2"/>
  <c r="K2984" i="2"/>
  <c r="I2984" i="2"/>
  <c r="I2900" i="2"/>
  <c r="K2900" i="2"/>
  <c r="K2678" i="2"/>
  <c r="I2678" i="2"/>
  <c r="I2418" i="2"/>
  <c r="K2418" i="2"/>
  <c r="K2232" i="2"/>
  <c r="K2155" i="2"/>
  <c r="I2155" i="2"/>
  <c r="K2131" i="2"/>
  <c r="I2131" i="2"/>
  <c r="K2013" i="2"/>
  <c r="I2013" i="2"/>
  <c r="I1701" i="2"/>
  <c r="K1701" i="2"/>
  <c r="I1688" i="2"/>
  <c r="K1688" i="2"/>
  <c r="K1656" i="2"/>
  <c r="I1038" i="2"/>
  <c r="K1038" i="2"/>
  <c r="I930" i="2"/>
  <c r="K870" i="2"/>
  <c r="I870" i="2"/>
  <c r="I833" i="2"/>
  <c r="K833" i="2"/>
  <c r="I797" i="2"/>
  <c r="K797" i="2"/>
  <c r="I652" i="2"/>
  <c r="K652" i="2"/>
  <c r="K73" i="2"/>
  <c r="I73" i="2"/>
  <c r="I1895" i="2"/>
  <c r="K1895" i="2"/>
  <c r="I1289" i="2"/>
  <c r="K1289" i="2"/>
  <c r="I640" i="2"/>
  <c r="K640" i="2"/>
  <c r="K459" i="2"/>
  <c r="I459" i="2"/>
  <c r="I3660" i="2"/>
  <c r="K3660" i="2"/>
  <c r="K3630" i="2"/>
  <c r="I3630" i="2"/>
  <c r="I2662" i="2"/>
  <c r="K2662" i="2"/>
  <c r="I2507" i="2"/>
  <c r="K2507" i="2"/>
  <c r="K2272" i="2"/>
  <c r="I2272" i="2"/>
  <c r="K1881" i="2"/>
  <c r="I1881" i="2"/>
  <c r="I1741" i="2"/>
  <c r="K1741" i="2"/>
  <c r="I1078" i="2"/>
  <c r="K1078" i="2"/>
  <c r="I1059" i="2"/>
  <c r="K1059" i="2"/>
  <c r="I998" i="2"/>
  <c r="K998" i="2"/>
  <c r="K962" i="2"/>
  <c r="I887" i="2"/>
  <c r="K887" i="2"/>
  <c r="I669" i="2"/>
  <c r="K669" i="2"/>
  <c r="I637" i="2"/>
  <c r="K637" i="2"/>
  <c r="I397" i="2"/>
  <c r="K397" i="2"/>
  <c r="I152" i="2"/>
  <c r="K152" i="2"/>
  <c r="K123" i="2"/>
  <c r="I123" i="2"/>
  <c r="I98" i="2"/>
  <c r="K98" i="2"/>
  <c r="I2918" i="2"/>
  <c r="K2698" i="2"/>
  <c r="K2671" i="2"/>
  <c r="I2595" i="2"/>
  <c r="K2595" i="2"/>
  <c r="K2578" i="2"/>
  <c r="K2466" i="2"/>
  <c r="K2450" i="2"/>
  <c r="K2423" i="2"/>
  <c r="K2284" i="2"/>
  <c r="I2149" i="2"/>
  <c r="I2139" i="2"/>
  <c r="K2125" i="2"/>
  <c r="K2111" i="2"/>
  <c r="I2111" i="2"/>
  <c r="I2061" i="2"/>
  <c r="K2061" i="2"/>
  <c r="I2057" i="2"/>
  <c r="K2041" i="2"/>
  <c r="I1985" i="2"/>
  <c r="K1985" i="2"/>
  <c r="I1945" i="2"/>
  <c r="K1945" i="2"/>
  <c r="I1867" i="2"/>
  <c r="K1825" i="2"/>
  <c r="I1825" i="2"/>
  <c r="K1772" i="2"/>
  <c r="K1716" i="2"/>
  <c r="I1716" i="2"/>
  <c r="I1661" i="2"/>
  <c r="K1661" i="2"/>
  <c r="I1650" i="2"/>
  <c r="I1528" i="2"/>
  <c r="K1528" i="2"/>
  <c r="I1469" i="2"/>
  <c r="K1469" i="2"/>
  <c r="I1421" i="2"/>
  <c r="K1421" i="2"/>
  <c r="I1377" i="2"/>
  <c r="K1377" i="2"/>
  <c r="K1304" i="2"/>
  <c r="I1304" i="2"/>
  <c r="I1298" i="2"/>
  <c r="I1261" i="2"/>
  <c r="K1261" i="2"/>
  <c r="I1123" i="2"/>
  <c r="K1123" i="2"/>
  <c r="I1066" i="2"/>
  <c r="I974" i="2"/>
  <c r="K974" i="2"/>
  <c r="K954" i="2"/>
  <c r="I877" i="2"/>
  <c r="K877" i="2"/>
  <c r="K875" i="2"/>
  <c r="I854" i="2"/>
  <c r="K854" i="2"/>
  <c r="I815" i="2"/>
  <c r="K815" i="2"/>
  <c r="I774" i="2"/>
  <c r="K774" i="2"/>
  <c r="K625" i="2"/>
  <c r="I625" i="2"/>
  <c r="K589" i="2"/>
  <c r="K547" i="2"/>
  <c r="I547" i="2"/>
  <c r="K535" i="2"/>
  <c r="I510" i="2"/>
  <c r="K366" i="2"/>
  <c r="I366" i="2"/>
  <c r="I341" i="2"/>
  <c r="K341" i="2"/>
  <c r="I241" i="2"/>
  <c r="K241" i="2"/>
  <c r="K214" i="2"/>
  <c r="I214" i="2"/>
  <c r="K212" i="2"/>
  <c r="K193" i="2"/>
  <c r="I182" i="2"/>
  <c r="K173" i="2"/>
  <c r="I2511" i="2"/>
  <c r="K2511" i="2"/>
  <c r="I2503" i="2"/>
  <c r="K2503" i="2"/>
  <c r="I2213" i="2"/>
  <c r="K2213" i="2"/>
  <c r="K1983" i="2"/>
  <c r="I1983" i="2"/>
  <c r="I1903" i="2"/>
  <c r="K1903" i="2"/>
  <c r="I1849" i="2"/>
  <c r="K1849" i="2"/>
  <c r="I1757" i="2"/>
  <c r="K1757" i="2"/>
  <c r="I1721" i="2"/>
  <c r="K1721" i="2"/>
  <c r="I1681" i="2"/>
  <c r="K1681" i="2"/>
  <c r="I1657" i="2"/>
  <c r="K1657" i="2"/>
  <c r="I1601" i="2"/>
  <c r="K1601" i="2"/>
  <c r="K1520" i="2"/>
  <c r="I1520" i="2"/>
  <c r="I1501" i="2"/>
  <c r="K1501" i="2"/>
  <c r="K1456" i="2"/>
  <c r="I1456" i="2"/>
  <c r="K1354" i="2"/>
  <c r="I1354" i="2"/>
  <c r="K1278" i="2"/>
  <c r="I1278" i="2"/>
  <c r="I1237" i="2"/>
  <c r="K1237" i="2"/>
  <c r="I743" i="2"/>
  <c r="K743" i="2"/>
  <c r="I729" i="2"/>
  <c r="K729" i="2"/>
  <c r="I704" i="2"/>
  <c r="K704" i="2"/>
  <c r="I664" i="2"/>
  <c r="K664" i="2"/>
  <c r="I617" i="2"/>
  <c r="K617" i="2"/>
  <c r="K506" i="2"/>
  <c r="I506" i="2"/>
  <c r="I483" i="2"/>
  <c r="K483" i="2"/>
  <c r="K421" i="2"/>
  <c r="I421" i="2"/>
  <c r="K388" i="2"/>
  <c r="I388" i="2"/>
  <c r="I333" i="2"/>
  <c r="K333" i="2"/>
  <c r="K310" i="2"/>
  <c r="I310" i="2"/>
  <c r="I225" i="2"/>
  <c r="K225" i="2"/>
  <c r="I126" i="2"/>
  <c r="K126" i="2"/>
  <c r="K49" i="2"/>
  <c r="I49" i="2"/>
  <c r="I22" i="2"/>
  <c r="K22" i="2"/>
  <c r="I3249" i="2"/>
  <c r="K3249" i="2"/>
  <c r="K2870" i="2"/>
  <c r="I2870" i="2"/>
  <c r="I2407" i="2"/>
  <c r="K2407" i="2"/>
  <c r="K2072" i="2"/>
  <c r="K1764" i="2"/>
  <c r="I1764" i="2"/>
  <c r="K1612" i="2"/>
  <c r="I1612" i="2"/>
  <c r="K1546" i="2"/>
  <c r="I1546" i="2"/>
  <c r="I1428" i="2"/>
  <c r="K1428" i="2"/>
  <c r="K1410" i="2"/>
  <c r="I1410" i="2"/>
  <c r="I1389" i="2"/>
  <c r="K1389" i="2"/>
  <c r="I1126" i="2"/>
  <c r="K1126" i="2"/>
  <c r="I1082" i="2"/>
  <c r="I1046" i="2"/>
  <c r="K1046" i="2"/>
  <c r="I1002" i="2"/>
  <c r="I955" i="2"/>
  <c r="K955" i="2"/>
  <c r="K938" i="2"/>
  <c r="I865" i="2"/>
  <c r="K865" i="2"/>
  <c r="I847" i="2"/>
  <c r="K847" i="2"/>
  <c r="I777" i="2"/>
  <c r="K777" i="2"/>
  <c r="I768" i="2"/>
  <c r="K768" i="2"/>
  <c r="I723" i="2"/>
  <c r="K723" i="2"/>
  <c r="I688" i="2"/>
  <c r="K688" i="2"/>
  <c r="K622" i="2"/>
  <c r="I622" i="2"/>
  <c r="K590" i="2"/>
  <c r="I590" i="2"/>
  <c r="I471" i="2"/>
  <c r="K471" i="2"/>
  <c r="K442" i="2"/>
  <c r="I405" i="2"/>
  <c r="K405" i="2"/>
  <c r="K382" i="2"/>
  <c r="I382" i="2"/>
  <c r="I361" i="2"/>
  <c r="K361" i="2"/>
  <c r="I321" i="2"/>
  <c r="K321" i="2"/>
  <c r="I137" i="2"/>
  <c r="K137" i="2"/>
  <c r="I106" i="2"/>
  <c r="I37" i="2"/>
  <c r="K37" i="2"/>
  <c r="I1993" i="2"/>
  <c r="K1993" i="2"/>
  <c r="K1933" i="2"/>
  <c r="I1933" i="2"/>
  <c r="K1869" i="2"/>
  <c r="I1869" i="2"/>
  <c r="K1807" i="2"/>
  <c r="I1807" i="2"/>
  <c r="I1773" i="2"/>
  <c r="K1773" i="2"/>
  <c r="I1640" i="2"/>
  <c r="K1640" i="2"/>
  <c r="K1560" i="2"/>
  <c r="I1560" i="2"/>
  <c r="K1506" i="2"/>
  <c r="I1506" i="2"/>
  <c r="I1461" i="2"/>
  <c r="K1461" i="2"/>
  <c r="K1434" i="2"/>
  <c r="I1434" i="2"/>
  <c r="K1362" i="2"/>
  <c r="I1316" i="2"/>
  <c r="K1316" i="2"/>
  <c r="I1256" i="2"/>
  <c r="K1256" i="2"/>
  <c r="I1014" i="2"/>
  <c r="K1014" i="2"/>
  <c r="I995" i="2"/>
  <c r="K995" i="2"/>
  <c r="I944" i="2"/>
  <c r="K944" i="2"/>
  <c r="I923" i="2"/>
  <c r="K923" i="2"/>
  <c r="I747" i="2"/>
  <c r="K747" i="2"/>
  <c r="K627" i="2"/>
  <c r="I627" i="2"/>
  <c r="K486" i="2"/>
  <c r="I486" i="2"/>
  <c r="K452" i="2"/>
  <c r="I452" i="2"/>
  <c r="K430" i="2"/>
  <c r="I430" i="2"/>
  <c r="I381" i="2"/>
  <c r="K381" i="2"/>
  <c r="I257" i="2"/>
  <c r="K257" i="2"/>
  <c r="I164" i="2"/>
  <c r="K164" i="2"/>
  <c r="I1568" i="2"/>
  <c r="K1568" i="2"/>
  <c r="I1284" i="2"/>
  <c r="K1284" i="2"/>
  <c r="I1130" i="2"/>
  <c r="I1075" i="2"/>
  <c r="K1075" i="2"/>
  <c r="I1018" i="2"/>
  <c r="I982" i="2"/>
  <c r="K982" i="2"/>
  <c r="I858" i="2"/>
  <c r="I792" i="2"/>
  <c r="K792" i="2"/>
  <c r="I761" i="2"/>
  <c r="K761" i="2"/>
  <c r="I517" i="2"/>
  <c r="K517" i="2"/>
  <c r="K465" i="2"/>
  <c r="I465" i="2"/>
  <c r="I411" i="2"/>
  <c r="K411" i="2"/>
  <c r="K365" i="2"/>
  <c r="I365" i="2"/>
  <c r="K278" i="2"/>
  <c r="I278" i="2"/>
  <c r="I209" i="2"/>
  <c r="K209" i="2"/>
  <c r="I70" i="2"/>
  <c r="K70" i="2"/>
  <c r="I3697" i="2"/>
  <c r="K3697" i="2"/>
  <c r="I3569" i="2"/>
  <c r="K3569" i="2"/>
  <c r="K3558" i="2"/>
  <c r="I3558" i="2"/>
  <c r="I3436" i="2"/>
  <c r="K3436" i="2"/>
  <c r="K3366" i="2"/>
  <c r="I3366" i="2"/>
  <c r="I3473" i="2"/>
  <c r="K3473" i="2"/>
  <c r="I3601" i="2"/>
  <c r="K3601" i="2"/>
  <c r="K3502" i="2"/>
  <c r="I3502" i="2"/>
  <c r="K3398" i="2"/>
  <c r="I3398" i="2"/>
  <c r="I3657" i="2"/>
  <c r="K3657" i="2"/>
  <c r="K3406" i="2"/>
  <c r="I3406" i="2"/>
  <c r="I3692" i="2"/>
  <c r="K3692" i="2"/>
  <c r="I3596" i="2"/>
  <c r="K3596" i="2"/>
  <c r="K3526" i="2"/>
  <c r="I3526" i="2"/>
  <c r="K3494" i="2"/>
  <c r="I3494" i="2"/>
  <c r="I3132" i="2"/>
  <c r="K3132" i="2"/>
  <c r="K3080" i="2"/>
  <c r="I3006" i="2"/>
  <c r="K2952" i="2"/>
  <c r="I2718" i="2"/>
  <c r="K2718" i="2"/>
  <c r="I2514" i="2"/>
  <c r="K2514" i="2"/>
  <c r="I2340" i="2"/>
  <c r="K2340" i="2"/>
  <c r="I2191" i="2"/>
  <c r="I2177" i="2"/>
  <c r="I2171" i="2"/>
  <c r="K2151" i="2"/>
  <c r="I2151" i="2"/>
  <c r="K2135" i="2"/>
  <c r="I2135" i="2"/>
  <c r="K2120" i="2"/>
  <c r="I2120" i="2"/>
  <c r="K2083" i="2"/>
  <c r="I2083" i="2"/>
  <c r="I2039" i="2"/>
  <c r="K2039" i="2"/>
  <c r="I2031" i="2"/>
  <c r="K2031" i="2"/>
  <c r="I2029" i="2"/>
  <c r="I1999" i="2"/>
  <c r="K1999" i="2"/>
  <c r="K1943" i="2"/>
  <c r="I1943" i="2"/>
  <c r="K1872" i="2"/>
  <c r="I1872" i="2"/>
  <c r="K1829" i="2"/>
  <c r="I1829" i="2"/>
  <c r="I1811" i="2"/>
  <c r="K1801" i="2"/>
  <c r="I1801" i="2"/>
  <c r="I1797" i="2"/>
  <c r="I1781" i="2"/>
  <c r="I1768" i="2"/>
  <c r="K1768" i="2"/>
  <c r="K1737" i="2"/>
  <c r="I1728" i="2"/>
  <c r="I1561" i="2"/>
  <c r="K1561" i="2"/>
  <c r="I1538" i="2"/>
  <c r="I1530" i="2"/>
  <c r="K1525" i="2"/>
  <c r="K1500" i="2"/>
  <c r="I1500" i="2"/>
  <c r="I1498" i="2"/>
  <c r="I1477" i="2"/>
  <c r="K1477" i="2"/>
  <c r="I1460" i="2"/>
  <c r="K1457" i="2"/>
  <c r="I1324" i="2"/>
  <c r="K1324" i="2"/>
  <c r="K1288" i="2"/>
  <c r="I1288" i="2"/>
  <c r="I1269" i="2"/>
  <c r="K1269" i="2"/>
  <c r="I1258" i="2"/>
  <c r="K1253" i="2"/>
  <c r="I1240" i="2"/>
  <c r="K1240" i="2"/>
  <c r="I1233" i="2"/>
  <c r="K1233" i="2"/>
  <c r="I1204" i="2"/>
  <c r="K1204" i="2"/>
  <c r="I1176" i="2"/>
  <c r="K1176" i="2"/>
  <c r="I1107" i="2"/>
  <c r="K1107" i="2"/>
  <c r="I1103" i="2"/>
  <c r="K1103" i="2"/>
  <c r="I1074" i="2"/>
  <c r="I1063" i="2"/>
  <c r="K1063" i="2"/>
  <c r="K1058" i="2"/>
  <c r="K1051" i="2"/>
  <c r="I1042" i="2"/>
  <c r="K1042" i="2"/>
  <c r="I1031" i="2"/>
  <c r="K1031" i="2"/>
  <c r="I1007" i="2"/>
  <c r="K1007" i="2"/>
  <c r="I979" i="2"/>
  <c r="K979" i="2"/>
  <c r="I975" i="2"/>
  <c r="K975" i="2"/>
  <c r="I951" i="2"/>
  <c r="K951" i="2"/>
  <c r="K922" i="2"/>
  <c r="I922" i="2"/>
  <c r="I918" i="2"/>
  <c r="I891" i="2"/>
  <c r="K891" i="2"/>
  <c r="I852" i="2"/>
  <c r="K852" i="2"/>
  <c r="K822" i="2"/>
  <c r="I822" i="2"/>
  <c r="I805" i="2"/>
  <c r="K805" i="2"/>
  <c r="I725" i="2"/>
  <c r="K725" i="2"/>
  <c r="I693" i="2"/>
  <c r="K693" i="2"/>
  <c r="I691" i="2"/>
  <c r="K691" i="2"/>
  <c r="I591" i="2"/>
  <c r="K591" i="2"/>
  <c r="I579" i="2"/>
  <c r="K579" i="2"/>
  <c r="I475" i="2"/>
  <c r="K475" i="2"/>
  <c r="K453" i="2"/>
  <c r="K166" i="2"/>
  <c r="I166" i="2"/>
  <c r="I134" i="2"/>
  <c r="K134" i="2"/>
  <c r="I125" i="2"/>
  <c r="K125" i="2"/>
  <c r="I94" i="2"/>
  <c r="K94" i="2"/>
  <c r="I2694" i="2"/>
  <c r="K2694" i="2"/>
  <c r="I2535" i="2"/>
  <c r="K2535" i="2"/>
  <c r="I2391" i="2"/>
  <c r="K2391" i="2"/>
  <c r="I2374" i="2"/>
  <c r="K2374" i="2"/>
  <c r="I2256" i="2"/>
  <c r="I2077" i="2"/>
  <c r="K2077" i="2"/>
  <c r="K2037" i="2"/>
  <c r="I2037" i="2"/>
  <c r="K1949" i="2"/>
  <c r="I1949" i="2"/>
  <c r="K1923" i="2"/>
  <c r="I1923" i="2"/>
  <c r="I1843" i="2"/>
  <c r="K1843" i="2"/>
  <c r="I1821" i="2"/>
  <c r="K1821" i="2"/>
  <c r="K1787" i="2"/>
  <c r="I1787" i="2"/>
  <c r="I1717" i="2"/>
  <c r="K1717" i="2"/>
  <c r="I1576" i="2"/>
  <c r="K1576" i="2"/>
  <c r="I1516" i="2"/>
  <c r="K1516" i="2"/>
  <c r="I1508" i="2"/>
  <c r="K1508" i="2"/>
  <c r="K1488" i="2"/>
  <c r="I1488" i="2"/>
  <c r="K1348" i="2"/>
  <c r="I1348" i="2"/>
  <c r="I1236" i="2"/>
  <c r="K1236" i="2"/>
  <c r="I1191" i="2"/>
  <c r="K1191" i="2"/>
  <c r="I1185" i="2"/>
  <c r="K1185" i="2"/>
  <c r="I1114" i="2"/>
  <c r="I1099" i="2"/>
  <c r="K1099" i="2"/>
  <c r="I1087" i="2"/>
  <c r="K1087" i="2"/>
  <c r="I986" i="2"/>
  <c r="K986" i="2"/>
  <c r="I971" i="2"/>
  <c r="K971" i="2"/>
  <c r="I949" i="2"/>
  <c r="K949" i="2"/>
  <c r="I940" i="2"/>
  <c r="K940" i="2"/>
  <c r="K902" i="2"/>
  <c r="I902" i="2"/>
  <c r="I765" i="2"/>
  <c r="K765" i="2"/>
  <c r="I741" i="2"/>
  <c r="K741" i="2"/>
  <c r="I711" i="2"/>
  <c r="K711" i="2"/>
  <c r="K613" i="2"/>
  <c r="I613" i="2"/>
  <c r="K502" i="2"/>
  <c r="I502" i="2"/>
  <c r="K494" i="2"/>
  <c r="I494" i="2"/>
  <c r="K478" i="2"/>
  <c r="I478" i="2"/>
  <c r="K462" i="2"/>
  <c r="I462" i="2"/>
  <c r="K414" i="2"/>
  <c r="I414" i="2"/>
  <c r="K401" i="2"/>
  <c r="I401" i="2"/>
  <c r="I375" i="2"/>
  <c r="K375" i="2"/>
  <c r="I53" i="2"/>
  <c r="K53" i="2"/>
  <c r="K33" i="2"/>
  <c r="I33" i="2"/>
  <c r="I4" i="2"/>
  <c r="K4" i="2"/>
  <c r="I3564" i="2"/>
  <c r="K3564" i="2"/>
  <c r="I3372" i="2"/>
  <c r="K3369" i="2"/>
  <c r="I3308" i="2"/>
  <c r="K3305" i="2"/>
  <c r="K3196" i="2"/>
  <c r="K3004" i="2"/>
  <c r="I3004" i="2"/>
  <c r="I2972" i="2"/>
  <c r="I2886" i="2"/>
  <c r="I2726" i="2"/>
  <c r="K2726" i="2"/>
  <c r="K2639" i="2"/>
  <c r="I2530" i="2"/>
  <c r="K2527" i="2"/>
  <c r="K2402" i="2"/>
  <c r="K2394" i="2"/>
  <c r="I2383" i="2"/>
  <c r="K2383" i="2"/>
  <c r="K2375" i="2"/>
  <c r="I2364" i="2"/>
  <c r="K2336" i="2"/>
  <c r="I2304" i="2"/>
  <c r="K2304" i="2"/>
  <c r="I2209" i="2"/>
  <c r="K2209" i="2"/>
  <c r="K2203" i="2"/>
  <c r="I2163" i="2"/>
  <c r="K2163" i="2"/>
  <c r="I2160" i="2"/>
  <c r="I2147" i="2"/>
  <c r="K2147" i="2"/>
  <c r="K2093" i="2"/>
  <c r="I2093" i="2"/>
  <c r="K2062" i="2"/>
  <c r="I2062" i="2"/>
  <c r="K2055" i="2"/>
  <c r="I2055" i="2"/>
  <c r="K2051" i="2"/>
  <c r="K2032" i="2"/>
  <c r="I2009" i="2"/>
  <c r="K2009" i="2"/>
  <c r="K1973" i="2"/>
  <c r="I1973" i="2"/>
  <c r="I1959" i="2"/>
  <c r="K1937" i="2"/>
  <c r="I1937" i="2"/>
  <c r="K1911" i="2"/>
  <c r="I1911" i="2"/>
  <c r="K1904" i="2"/>
  <c r="I1904" i="2"/>
  <c r="I1873" i="2"/>
  <c r="K1873" i="2"/>
  <c r="K1871" i="2"/>
  <c r="I1863" i="2"/>
  <c r="K1863" i="2"/>
  <c r="K1861" i="2"/>
  <c r="I1697" i="2"/>
  <c r="K1697" i="2"/>
  <c r="K1624" i="2"/>
  <c r="I1624" i="2"/>
  <c r="I1618" i="2"/>
  <c r="K1602" i="2"/>
  <c r="I1468" i="2"/>
  <c r="K1465" i="2"/>
  <c r="I1453" i="2"/>
  <c r="K1453" i="2"/>
  <c r="K1404" i="2"/>
  <c r="I1404" i="2"/>
  <c r="K1385" i="2"/>
  <c r="I1378" i="2"/>
  <c r="K1356" i="2"/>
  <c r="K1349" i="2"/>
  <c r="I1317" i="2"/>
  <c r="K1317" i="2"/>
  <c r="I1203" i="2"/>
  <c r="K1203" i="2"/>
  <c r="I1166" i="2"/>
  <c r="K1166" i="2"/>
  <c r="I1140" i="2"/>
  <c r="K1140" i="2"/>
  <c r="I1127" i="2"/>
  <c r="K1127" i="2"/>
  <c r="K1122" i="2"/>
  <c r="K1115" i="2"/>
  <c r="I1106" i="2"/>
  <c r="K1106" i="2"/>
  <c r="I1095" i="2"/>
  <c r="K1095" i="2"/>
  <c r="I1071" i="2"/>
  <c r="K1071" i="2"/>
  <c r="I1043" i="2"/>
  <c r="K1043" i="2"/>
  <c r="I1039" i="2"/>
  <c r="K1039" i="2"/>
  <c r="I1010" i="2"/>
  <c r="I999" i="2"/>
  <c r="K999" i="2"/>
  <c r="K994" i="2"/>
  <c r="K987" i="2"/>
  <c r="I978" i="2"/>
  <c r="K978" i="2"/>
  <c r="I967" i="2"/>
  <c r="K967" i="2"/>
  <c r="I943" i="2"/>
  <c r="K943" i="2"/>
  <c r="I890" i="2"/>
  <c r="I876" i="2"/>
  <c r="K876" i="2"/>
  <c r="I849" i="2"/>
  <c r="K849" i="2"/>
  <c r="I836" i="2"/>
  <c r="K836" i="2"/>
  <c r="I817" i="2"/>
  <c r="K817" i="2"/>
  <c r="I799" i="2"/>
  <c r="K799" i="2"/>
  <c r="I789" i="2"/>
  <c r="K789" i="2"/>
  <c r="K597" i="2"/>
  <c r="I597" i="2"/>
  <c r="K523" i="2"/>
  <c r="I523" i="2"/>
  <c r="I511" i="2"/>
  <c r="K511" i="2"/>
  <c r="K474" i="2"/>
  <c r="K3120" i="2"/>
  <c r="K2722" i="2"/>
  <c r="I2710" i="2"/>
  <c r="K2710" i="2"/>
  <c r="I2519" i="2"/>
  <c r="K2519" i="2"/>
  <c r="I2439" i="2"/>
  <c r="K2439" i="2"/>
  <c r="K2386" i="2"/>
  <c r="K2296" i="2"/>
  <c r="I2296" i="2"/>
  <c r="I2153" i="2"/>
  <c r="K2153" i="2"/>
  <c r="I2137" i="2"/>
  <c r="K2137" i="2"/>
  <c r="K2115" i="2"/>
  <c r="I2115" i="2"/>
  <c r="I2103" i="2"/>
  <c r="K2103" i="2"/>
  <c r="K2071" i="2"/>
  <c r="I2071" i="2"/>
  <c r="K2043" i="2"/>
  <c r="I2043" i="2"/>
  <c r="K2016" i="2"/>
  <c r="I2016" i="2"/>
  <c r="I2003" i="2"/>
  <c r="K2003" i="2"/>
  <c r="K1927" i="2"/>
  <c r="I1927" i="2"/>
  <c r="K1919" i="2"/>
  <c r="I1919" i="2"/>
  <c r="K1897" i="2"/>
  <c r="I1897" i="2"/>
  <c r="K1880" i="2"/>
  <c r="I1880" i="2"/>
  <c r="K1840" i="2"/>
  <c r="I1840" i="2"/>
  <c r="K1793" i="2"/>
  <c r="I1793" i="2"/>
  <c r="I1775" i="2"/>
  <c r="K1775" i="2"/>
  <c r="K1736" i="2"/>
  <c r="I1736" i="2"/>
  <c r="K1676" i="2"/>
  <c r="I1676" i="2"/>
  <c r="K1658" i="2"/>
  <c r="I1658" i="2"/>
  <c r="I1605" i="2"/>
  <c r="K1605" i="2"/>
  <c r="I1573" i="2"/>
  <c r="K1573" i="2"/>
  <c r="I1556" i="2"/>
  <c r="K1556" i="2"/>
  <c r="I1441" i="2"/>
  <c r="K1441" i="2"/>
  <c r="K1426" i="2"/>
  <c r="I1381" i="2"/>
  <c r="K1381" i="2"/>
  <c r="K1332" i="2"/>
  <c r="I1332" i="2"/>
  <c r="K1250" i="2"/>
  <c r="I1250" i="2"/>
  <c r="I1224" i="2"/>
  <c r="K1224" i="2"/>
  <c r="I1213" i="2"/>
  <c r="K1213" i="2"/>
  <c r="I1186" i="2"/>
  <c r="I1171" i="2"/>
  <c r="K1171" i="2"/>
  <c r="K1151" i="2"/>
  <c r="I1151" i="2"/>
  <c r="I1050" i="2"/>
  <c r="K1050" i="2"/>
  <c r="I1035" i="2"/>
  <c r="K1035" i="2"/>
  <c r="I1023" i="2"/>
  <c r="K1023" i="2"/>
  <c r="I461" i="2"/>
  <c r="K461" i="2"/>
  <c r="I443" i="2"/>
  <c r="K443" i="2"/>
  <c r="K433" i="2"/>
  <c r="I433" i="2"/>
  <c r="K413" i="2"/>
  <c r="I413" i="2"/>
  <c r="K398" i="2"/>
  <c r="I398" i="2"/>
  <c r="K374" i="2"/>
  <c r="I374" i="2"/>
  <c r="I345" i="2"/>
  <c r="K345" i="2"/>
  <c r="K336" i="2"/>
  <c r="I336" i="2"/>
  <c r="I323" i="2"/>
  <c r="K323" i="2"/>
  <c r="I72" i="2"/>
  <c r="K72" i="2"/>
  <c r="I24" i="2"/>
  <c r="K24" i="2"/>
  <c r="K7" i="2"/>
  <c r="I7" i="2"/>
  <c r="I2702" i="2"/>
  <c r="K2702" i="2"/>
  <c r="I2459" i="2"/>
  <c r="K2459" i="2"/>
  <c r="K2426" i="2"/>
  <c r="I2371" i="2"/>
  <c r="K2371" i="2"/>
  <c r="I2348" i="2"/>
  <c r="K2348" i="2"/>
  <c r="K2165" i="2"/>
  <c r="I2165" i="2"/>
  <c r="I2127" i="2"/>
  <c r="K2127" i="2"/>
  <c r="K2112" i="2"/>
  <c r="I2112" i="2"/>
  <c r="K2056" i="2"/>
  <c r="I2056" i="2"/>
  <c r="K2049" i="2"/>
  <c r="I2049" i="2"/>
  <c r="I2021" i="2"/>
  <c r="K2021" i="2"/>
  <c r="I1963" i="2"/>
  <c r="K1963" i="2"/>
  <c r="I1931" i="2"/>
  <c r="K1931" i="2"/>
  <c r="K1901" i="2"/>
  <c r="I1901" i="2"/>
  <c r="I1845" i="2"/>
  <c r="K1845" i="2"/>
  <c r="K1808" i="2"/>
  <c r="I1808" i="2"/>
  <c r="K1720" i="2"/>
  <c r="I1720" i="2"/>
  <c r="I1713" i="2"/>
  <c r="K1713" i="2"/>
  <c r="I1665" i="2"/>
  <c r="K1665" i="2"/>
  <c r="I1608" i="2"/>
  <c r="K1608" i="2"/>
  <c r="I1521" i="2"/>
  <c r="K1521" i="2"/>
  <c r="I1476" i="2"/>
  <c r="K1476" i="2"/>
  <c r="I1436" i="2"/>
  <c r="K1436" i="2"/>
  <c r="K1384" i="2"/>
  <c r="I1384" i="2"/>
  <c r="K1292" i="2"/>
  <c r="I1292" i="2"/>
  <c r="I1281" i="2"/>
  <c r="K1281" i="2"/>
  <c r="I1264" i="2"/>
  <c r="K1264" i="2"/>
  <c r="I1208" i="2"/>
  <c r="K1208" i="2"/>
  <c r="I1198" i="2"/>
  <c r="K1198" i="2"/>
  <c r="I1182" i="2"/>
  <c r="K1182" i="2"/>
  <c r="I1148" i="2"/>
  <c r="K1148" i="2"/>
  <c r="I1131" i="2"/>
  <c r="K1131" i="2"/>
  <c r="I1119" i="2"/>
  <c r="K1119" i="2"/>
  <c r="I1067" i="2"/>
  <c r="K1067" i="2"/>
  <c r="I1055" i="2"/>
  <c r="K1055" i="2"/>
  <c r="I1003" i="2"/>
  <c r="K1003" i="2"/>
  <c r="I991" i="2"/>
  <c r="K991" i="2"/>
  <c r="I903" i="2"/>
  <c r="K903" i="2"/>
  <c r="I901" i="2"/>
  <c r="K901" i="2"/>
  <c r="I826" i="2"/>
  <c r="K826" i="2"/>
  <c r="I751" i="2"/>
  <c r="K751" i="2"/>
  <c r="I727" i="2"/>
  <c r="K727" i="2"/>
  <c r="I703" i="2"/>
  <c r="K703" i="2"/>
  <c r="I673" i="2"/>
  <c r="K673" i="2"/>
  <c r="I662" i="2"/>
  <c r="K662" i="2"/>
  <c r="I607" i="2"/>
  <c r="K607" i="2"/>
  <c r="I561" i="2"/>
  <c r="K561" i="2"/>
  <c r="I545" i="2"/>
  <c r="K545" i="2"/>
  <c r="K497" i="2"/>
  <c r="I497" i="2"/>
  <c r="I479" i="2"/>
  <c r="K479" i="2"/>
  <c r="K470" i="2"/>
  <c r="I470" i="2"/>
  <c r="K454" i="2"/>
  <c r="I454" i="2"/>
  <c r="K419" i="2"/>
  <c r="I419" i="2"/>
  <c r="I389" i="2"/>
  <c r="K389" i="2"/>
  <c r="I316" i="2"/>
  <c r="K316" i="2"/>
  <c r="I269" i="2"/>
  <c r="K269" i="2"/>
  <c r="I237" i="2"/>
  <c r="K237" i="2"/>
  <c r="I213" i="2"/>
  <c r="K213" i="2"/>
  <c r="I68" i="2"/>
  <c r="K68" i="2"/>
  <c r="I2117" i="2"/>
  <c r="K2117" i="2"/>
  <c r="I2023" i="2"/>
  <c r="K2023" i="2"/>
  <c r="I1877" i="2"/>
  <c r="K1877" i="2"/>
  <c r="I1693" i="2"/>
  <c r="K1693" i="2"/>
  <c r="I1584" i="2"/>
  <c r="K1584" i="2"/>
  <c r="I1552" i="2"/>
  <c r="K1552" i="2"/>
  <c r="I1497" i="2"/>
  <c r="K1497" i="2"/>
  <c r="K1450" i="2"/>
  <c r="I1345" i="2"/>
  <c r="K1345" i="2"/>
  <c r="I1190" i="2"/>
  <c r="K1190" i="2"/>
  <c r="I1164" i="2"/>
  <c r="K1164" i="2"/>
  <c r="I1111" i="2"/>
  <c r="K1111" i="2"/>
  <c r="I1079" i="2"/>
  <c r="K1079" i="2"/>
  <c r="I1047" i="2"/>
  <c r="K1047" i="2"/>
  <c r="I1015" i="2"/>
  <c r="K1015" i="2"/>
  <c r="I983" i="2"/>
  <c r="K983" i="2"/>
  <c r="I953" i="2"/>
  <c r="K953" i="2"/>
  <c r="I948" i="2"/>
  <c r="K948" i="2"/>
  <c r="I912" i="2"/>
  <c r="K912" i="2"/>
  <c r="I905" i="2"/>
  <c r="K905" i="2"/>
  <c r="I880" i="2"/>
  <c r="K880" i="2"/>
  <c r="I857" i="2"/>
  <c r="K857" i="2"/>
  <c r="I827" i="2"/>
  <c r="K827" i="2"/>
  <c r="I715" i="2"/>
  <c r="K715" i="2"/>
  <c r="I697" i="2"/>
  <c r="K697" i="2"/>
  <c r="I686" i="2"/>
  <c r="K686" i="2"/>
  <c r="I631" i="2"/>
  <c r="K631" i="2"/>
  <c r="K603" i="2"/>
  <c r="I603" i="2"/>
  <c r="K584" i="2"/>
  <c r="I584" i="2"/>
  <c r="I553" i="2"/>
  <c r="K553" i="2"/>
  <c r="K526" i="2"/>
  <c r="I526" i="2"/>
  <c r="I447" i="2"/>
  <c r="K447" i="2"/>
  <c r="I407" i="2"/>
  <c r="K407" i="2"/>
  <c r="I353" i="2"/>
  <c r="K353" i="2"/>
  <c r="I329" i="2"/>
  <c r="K329" i="2"/>
  <c r="K320" i="2"/>
  <c r="I320" i="2"/>
  <c r="I304" i="2"/>
  <c r="K304" i="2"/>
  <c r="I281" i="2"/>
  <c r="K281" i="2"/>
  <c r="I260" i="2"/>
  <c r="K260" i="2"/>
  <c r="I228" i="2"/>
  <c r="K228" i="2"/>
  <c r="K210" i="2"/>
  <c r="I156" i="2"/>
  <c r="K156" i="2"/>
  <c r="I130" i="2"/>
  <c r="I45" i="2"/>
  <c r="K45" i="2"/>
  <c r="I909" i="2"/>
  <c r="K909" i="2"/>
  <c r="I895" i="2"/>
  <c r="K895" i="2"/>
  <c r="I879" i="2"/>
  <c r="K879" i="2"/>
  <c r="I839" i="2"/>
  <c r="K839" i="2"/>
  <c r="I796" i="2"/>
  <c r="K796" i="2"/>
  <c r="I782" i="2"/>
  <c r="K782" i="2"/>
  <c r="I734" i="2"/>
  <c r="K734" i="2"/>
  <c r="I707" i="2"/>
  <c r="K707" i="2"/>
  <c r="K585" i="2"/>
  <c r="I585" i="2"/>
  <c r="K565" i="2"/>
  <c r="I565" i="2"/>
  <c r="K554" i="2"/>
  <c r="I525" i="2"/>
  <c r="K525" i="2"/>
  <c r="I507" i="2"/>
  <c r="K507" i="2"/>
  <c r="K491" i="2"/>
  <c r="I491" i="2"/>
  <c r="K484" i="2"/>
  <c r="I484" i="2"/>
  <c r="K446" i="2"/>
  <c r="I446" i="2"/>
  <c r="I439" i="2"/>
  <c r="K439" i="2"/>
  <c r="K410" i="2"/>
  <c r="I410" i="2"/>
  <c r="K406" i="2"/>
  <c r="I406" i="2"/>
  <c r="K395" i="2"/>
  <c r="I395" i="2"/>
  <c r="I383" i="2"/>
  <c r="K383" i="2"/>
  <c r="I339" i="2"/>
  <c r="K339" i="2"/>
  <c r="I244" i="2"/>
  <c r="K244" i="2"/>
  <c r="I216" i="2"/>
  <c r="K216" i="2"/>
  <c r="I196" i="2"/>
  <c r="K196" i="2"/>
  <c r="I161" i="2"/>
  <c r="K161" i="2"/>
  <c r="I102" i="2"/>
  <c r="K102" i="2"/>
  <c r="I84" i="2"/>
  <c r="K84" i="2"/>
  <c r="I46" i="2"/>
  <c r="K46" i="2"/>
  <c r="I20" i="2"/>
  <c r="K20" i="2"/>
  <c r="I959" i="2"/>
  <c r="K959" i="2"/>
  <c r="I933" i="2"/>
  <c r="K933" i="2"/>
  <c r="I884" i="2"/>
  <c r="K884" i="2"/>
  <c r="I814" i="2"/>
  <c r="K814" i="2"/>
  <c r="I793" i="2"/>
  <c r="K793" i="2"/>
  <c r="I757" i="2"/>
  <c r="K757" i="2"/>
  <c r="I717" i="2"/>
  <c r="K717" i="2"/>
  <c r="I667" i="2"/>
  <c r="K667" i="2"/>
  <c r="K582" i="2"/>
  <c r="I582" i="2"/>
  <c r="K560" i="2"/>
  <c r="I560" i="2"/>
  <c r="K546" i="2"/>
  <c r="I546" i="2"/>
  <c r="K501" i="2"/>
  <c r="I501" i="2"/>
  <c r="K451" i="2"/>
  <c r="I451" i="2"/>
  <c r="K390" i="2"/>
  <c r="I390" i="2"/>
  <c r="K369" i="2"/>
  <c r="I369" i="2"/>
  <c r="I355" i="2"/>
  <c r="K355" i="2"/>
  <c r="I308" i="2"/>
  <c r="K308" i="2"/>
  <c r="I249" i="2"/>
  <c r="K249" i="2"/>
  <c r="I221" i="2"/>
  <c r="K221" i="2"/>
  <c r="I205" i="2"/>
  <c r="K205" i="2"/>
  <c r="I192" i="2"/>
  <c r="K192" i="2"/>
  <c r="I109" i="2"/>
  <c r="K109" i="2"/>
  <c r="I52" i="2"/>
  <c r="K52" i="2"/>
  <c r="I26" i="2"/>
  <c r="K26" i="2"/>
  <c r="I679" i="2"/>
  <c r="K679" i="2"/>
  <c r="K587" i="2"/>
  <c r="I587" i="2"/>
  <c r="K550" i="2"/>
  <c r="I550" i="2"/>
  <c r="K534" i="2"/>
  <c r="I534" i="2"/>
  <c r="K518" i="2"/>
  <c r="I518" i="2"/>
  <c r="K427" i="2"/>
  <c r="I427" i="2"/>
  <c r="I379" i="2"/>
  <c r="K379" i="2"/>
  <c r="K352" i="2"/>
  <c r="I352" i="2"/>
  <c r="K315" i="2"/>
  <c r="I315" i="2"/>
  <c r="I292" i="2"/>
  <c r="K292" i="2"/>
  <c r="K151" i="2"/>
  <c r="I151" i="2"/>
  <c r="I122" i="2"/>
  <c r="K61" i="2"/>
  <c r="I61" i="2"/>
  <c r="I40" i="2"/>
  <c r="K40" i="2"/>
  <c r="I3532" i="2"/>
  <c r="K3532" i="2"/>
  <c r="I3497" i="2"/>
  <c r="K3497" i="2"/>
  <c r="K3438" i="2"/>
  <c r="I3438" i="2"/>
  <c r="I3401" i="2"/>
  <c r="K3401" i="2"/>
  <c r="K3302" i="2"/>
  <c r="I3302" i="2"/>
  <c r="I3180" i="2"/>
  <c r="K3180" i="2"/>
  <c r="I3096" i="2"/>
  <c r="I3084" i="2"/>
  <c r="I2976" i="2"/>
  <c r="K2976" i="2"/>
  <c r="I2932" i="2"/>
  <c r="K2932" i="2"/>
  <c r="I2659" i="2"/>
  <c r="K2659" i="2"/>
  <c r="K2623" i="2"/>
  <c r="K2583" i="2"/>
  <c r="K2563" i="2"/>
  <c r="K2539" i="2"/>
  <c r="I2495" i="2"/>
  <c r="K2495" i="2"/>
  <c r="I2486" i="2"/>
  <c r="I2478" i="2"/>
  <c r="K2463" i="2"/>
  <c r="I2446" i="2"/>
  <c r="K2446" i="2"/>
  <c r="I2430" i="2"/>
  <c r="K2430" i="2"/>
  <c r="I2414" i="2"/>
  <c r="K2414" i="2"/>
  <c r="I2398" i="2"/>
  <c r="K2398" i="2"/>
  <c r="I2379" i="2"/>
  <c r="K2379" i="2"/>
  <c r="I2360" i="2"/>
  <c r="I2328" i="2"/>
  <c r="I2300" i="2"/>
  <c r="I2228" i="2"/>
  <c r="K2228" i="2"/>
  <c r="I2217" i="2"/>
  <c r="K2217" i="2"/>
  <c r="K2200" i="2"/>
  <c r="I2200" i="2"/>
  <c r="I2185" i="2"/>
  <c r="K2185" i="2"/>
  <c r="I2173" i="2"/>
  <c r="K2173" i="2"/>
  <c r="I2079" i="2"/>
  <c r="K2079" i="2"/>
  <c r="K2054" i="2"/>
  <c r="I2054" i="2"/>
  <c r="K2048" i="2"/>
  <c r="I2048" i="2"/>
  <c r="K2008" i="2"/>
  <c r="I2008" i="2"/>
  <c r="K1987" i="2"/>
  <c r="I1987" i="2"/>
  <c r="K1968" i="2"/>
  <c r="I1968" i="2"/>
  <c r="I1961" i="2"/>
  <c r="K1961" i="2"/>
  <c r="K1848" i="2"/>
  <c r="I1848" i="2"/>
  <c r="I1841" i="2"/>
  <c r="K1841" i="2"/>
  <c r="K1800" i="2"/>
  <c r="I1800" i="2"/>
  <c r="I1752" i="2"/>
  <c r="K1752" i="2"/>
  <c r="I1733" i="2"/>
  <c r="K1733" i="2"/>
  <c r="K1692" i="2"/>
  <c r="I1692" i="2"/>
  <c r="I1616" i="2"/>
  <c r="K1616" i="2"/>
  <c r="K1594" i="2"/>
  <c r="K1496" i="2"/>
  <c r="I1496" i="2"/>
  <c r="I1485" i="2"/>
  <c r="K1485" i="2"/>
  <c r="K3694" i="2"/>
  <c r="I3694" i="2"/>
  <c r="I3633" i="2"/>
  <c r="K3633" i="2"/>
  <c r="K3598" i="2"/>
  <c r="I3598" i="2"/>
  <c r="K3590" i="2"/>
  <c r="I3590" i="2"/>
  <c r="I3505" i="2"/>
  <c r="K3505" i="2"/>
  <c r="I3500" i="2"/>
  <c r="K3500" i="2"/>
  <c r="I3430" i="2"/>
  <c r="I3404" i="2"/>
  <c r="K3404" i="2"/>
  <c r="I3342" i="2"/>
  <c r="K3278" i="2"/>
  <c r="I3278" i="2"/>
  <c r="K3201" i="2"/>
  <c r="K3134" i="2"/>
  <c r="I3134" i="2"/>
  <c r="K3128" i="2"/>
  <c r="I3100" i="2"/>
  <c r="K3100" i="2"/>
  <c r="K3088" i="2"/>
  <c r="K3009" i="2"/>
  <c r="I2988" i="2"/>
  <c r="I2916" i="2"/>
  <c r="K2916" i="2"/>
  <c r="I2868" i="2"/>
  <c r="K2868" i="2"/>
  <c r="K2668" i="2"/>
  <c r="I2668" i="2"/>
  <c r="I2655" i="2"/>
  <c r="K2655" i="2"/>
  <c r="I2646" i="2"/>
  <c r="I2630" i="2"/>
  <c r="K2630" i="2"/>
  <c r="K2627" i="2"/>
  <c r="I2604" i="2"/>
  <c r="I2550" i="2"/>
  <c r="K2550" i="2"/>
  <c r="I2548" i="2"/>
  <c r="K2498" i="2"/>
  <c r="I2490" i="2"/>
  <c r="K2471" i="2"/>
  <c r="K2447" i="2"/>
  <c r="K2431" i="2"/>
  <c r="K2415" i="2"/>
  <c r="K2399" i="2"/>
  <c r="K2382" i="2"/>
  <c r="I2332" i="2"/>
  <c r="I2129" i="2"/>
  <c r="K2129" i="2"/>
  <c r="I2105" i="2"/>
  <c r="K2105" i="2"/>
  <c r="I2095" i="2"/>
  <c r="K2095" i="2"/>
  <c r="I2085" i="2"/>
  <c r="K2085" i="2"/>
  <c r="K2025" i="2"/>
  <c r="I2025" i="2"/>
  <c r="I1979" i="2"/>
  <c r="K1979" i="2"/>
  <c r="K1976" i="2"/>
  <c r="I1976" i="2"/>
  <c r="I1951" i="2"/>
  <c r="K1951" i="2"/>
  <c r="K1865" i="2"/>
  <c r="I1865" i="2"/>
  <c r="I1831" i="2"/>
  <c r="K1831" i="2"/>
  <c r="K1792" i="2"/>
  <c r="I1792" i="2"/>
  <c r="I1704" i="2"/>
  <c r="K1704" i="2"/>
  <c r="I1673" i="2"/>
  <c r="K1673" i="2"/>
  <c r="I1649" i="2"/>
  <c r="K1649" i="2"/>
  <c r="I1621" i="2"/>
  <c r="K1621" i="2"/>
  <c r="K1586" i="2"/>
  <c r="I1537" i="2"/>
  <c r="K1537" i="2"/>
  <c r="K1490" i="2"/>
  <c r="I1490" i="2"/>
  <c r="I3686" i="2"/>
  <c r="K3665" i="2"/>
  <c r="I3628" i="2"/>
  <c r="K3625" i="2"/>
  <c r="I3534" i="2"/>
  <c r="I3377" i="2"/>
  <c r="K3377" i="2"/>
  <c r="I3337" i="2"/>
  <c r="K3337" i="2"/>
  <c r="I3270" i="2"/>
  <c r="I3112" i="2"/>
  <c r="K2992" i="2"/>
  <c r="I2934" i="2"/>
  <c r="I2691" i="2"/>
  <c r="K2691" i="2"/>
  <c r="K2591" i="2"/>
  <c r="K2575" i="2"/>
  <c r="I2546" i="2"/>
  <c r="K2455" i="2"/>
  <c r="I2438" i="2"/>
  <c r="K2438" i="2"/>
  <c r="I2422" i="2"/>
  <c r="K2422" i="2"/>
  <c r="I2406" i="2"/>
  <c r="K2406" i="2"/>
  <c r="I2390" i="2"/>
  <c r="K2390" i="2"/>
  <c r="I2308" i="2"/>
  <c r="I2249" i="2"/>
  <c r="K2249" i="2"/>
  <c r="I2240" i="2"/>
  <c r="K2240" i="2"/>
  <c r="I2220" i="2"/>
  <c r="K2220" i="2"/>
  <c r="I2199" i="2"/>
  <c r="K2199" i="2"/>
  <c r="I2189" i="2"/>
  <c r="K2189" i="2"/>
  <c r="I2169" i="2"/>
  <c r="K2169" i="2"/>
  <c r="I2075" i="2"/>
  <c r="K2075" i="2"/>
  <c r="I2059" i="2"/>
  <c r="K2059" i="2"/>
  <c r="I2053" i="2"/>
  <c r="K2053" i="2"/>
  <c r="I2047" i="2"/>
  <c r="K2047" i="2"/>
  <c r="K2015" i="2"/>
  <c r="I2015" i="2"/>
  <c r="I2007" i="2"/>
  <c r="K2007" i="2"/>
  <c r="I1997" i="2"/>
  <c r="K1997" i="2"/>
  <c r="K1936" i="2"/>
  <c r="I1936" i="2"/>
  <c r="I1929" i="2"/>
  <c r="K1929" i="2"/>
  <c r="I1875" i="2"/>
  <c r="K1875" i="2"/>
  <c r="K1855" i="2"/>
  <c r="I1855" i="2"/>
  <c r="I1847" i="2"/>
  <c r="K1847" i="2"/>
  <c r="I1813" i="2"/>
  <c r="K1813" i="2"/>
  <c r="I1753" i="2"/>
  <c r="K1753" i="2"/>
  <c r="I1725" i="2"/>
  <c r="K1725" i="2"/>
  <c r="K1652" i="2"/>
  <c r="I1652" i="2"/>
  <c r="I1617" i="2"/>
  <c r="K1617" i="2"/>
  <c r="K1540" i="2"/>
  <c r="I1540" i="2"/>
  <c r="K1482" i="2"/>
  <c r="I1482" i="2"/>
  <c r="K1474" i="2"/>
  <c r="K3654" i="2"/>
  <c r="I3654" i="2"/>
  <c r="K3566" i="2"/>
  <c r="I3566" i="2"/>
  <c r="I3529" i="2"/>
  <c r="K3529" i="2"/>
  <c r="I3340" i="2"/>
  <c r="K3340" i="2"/>
  <c r="K3246" i="2"/>
  <c r="I3246" i="2"/>
  <c r="K3238" i="2"/>
  <c r="I3238" i="2"/>
  <c r="I3177" i="2"/>
  <c r="K3177" i="2"/>
  <c r="I3116" i="2"/>
  <c r="K3116" i="2"/>
  <c r="I2687" i="2"/>
  <c r="K2687" i="2"/>
  <c r="K2636" i="2"/>
  <c r="I2636" i="2"/>
  <c r="I2598" i="2"/>
  <c r="K2598" i="2"/>
  <c r="I2483" i="2"/>
  <c r="K2483" i="2"/>
  <c r="I2475" i="2"/>
  <c r="K2475" i="2"/>
  <c r="I2179" i="2"/>
  <c r="K2179" i="2"/>
  <c r="I2143" i="2"/>
  <c r="K2143" i="2"/>
  <c r="I2133" i="2"/>
  <c r="K2133" i="2"/>
  <c r="I2109" i="2"/>
  <c r="K2109" i="2"/>
  <c r="K2096" i="2"/>
  <c r="I2096" i="2"/>
  <c r="I2091" i="2"/>
  <c r="K2091" i="2"/>
  <c r="I2081" i="2"/>
  <c r="K2081" i="2"/>
  <c r="I2019" i="2"/>
  <c r="K2019" i="2"/>
  <c r="K1957" i="2"/>
  <c r="I1957" i="2"/>
  <c r="I1893" i="2"/>
  <c r="K1893" i="2"/>
  <c r="I1859" i="2"/>
  <c r="K1859" i="2"/>
  <c r="K1837" i="2"/>
  <c r="I1837" i="2"/>
  <c r="I1791" i="2"/>
  <c r="K1791" i="2"/>
  <c r="I1745" i="2"/>
  <c r="K1745" i="2"/>
  <c r="I1709" i="2"/>
  <c r="K1709" i="2"/>
  <c r="I1668" i="2"/>
  <c r="K1668" i="2"/>
  <c r="I1644" i="2"/>
  <c r="K1644" i="2"/>
  <c r="I1620" i="2"/>
  <c r="K1620" i="2"/>
  <c r="K1600" i="2"/>
  <c r="I1600" i="2"/>
  <c r="I1589" i="2"/>
  <c r="K1589" i="2"/>
  <c r="K1578" i="2"/>
  <c r="I1578" i="2"/>
  <c r="K1570" i="2"/>
  <c r="K1952" i="2"/>
  <c r="I1952" i="2"/>
  <c r="I1705" i="2"/>
  <c r="K1705" i="2"/>
  <c r="I1669" i="2"/>
  <c r="K1669" i="2"/>
  <c r="I1645" i="2"/>
  <c r="K1645" i="2"/>
  <c r="K1634" i="2"/>
  <c r="K1562" i="2"/>
  <c r="I1562" i="2"/>
  <c r="I1533" i="2"/>
  <c r="K1533" i="2"/>
  <c r="K1522" i="2"/>
  <c r="I1522" i="2"/>
  <c r="I1445" i="2"/>
  <c r="K1445" i="2"/>
  <c r="I1393" i="2"/>
  <c r="K1393" i="2"/>
  <c r="I1321" i="2"/>
  <c r="K1321" i="2"/>
  <c r="I1272" i="2"/>
  <c r="K1272" i="2"/>
  <c r="I1225" i="2"/>
  <c r="K1225" i="2"/>
  <c r="I1177" i="2"/>
  <c r="K1177" i="2"/>
  <c r="I925" i="2"/>
  <c r="K925" i="2"/>
  <c r="I889" i="2"/>
  <c r="K889" i="2"/>
  <c r="I881" i="2"/>
  <c r="K881" i="2"/>
  <c r="I860" i="2"/>
  <c r="K860" i="2"/>
  <c r="I825" i="2"/>
  <c r="K825" i="2"/>
  <c r="I781" i="2"/>
  <c r="K781" i="2"/>
  <c r="I779" i="2"/>
  <c r="K779" i="2"/>
  <c r="I759" i="2"/>
  <c r="K759" i="2"/>
  <c r="I750" i="2"/>
  <c r="K750" i="2"/>
  <c r="I748" i="2"/>
  <c r="K748" i="2"/>
  <c r="I733" i="2"/>
  <c r="K733" i="2"/>
  <c r="I731" i="2"/>
  <c r="K731" i="2"/>
  <c r="I696" i="2"/>
  <c r="K696" i="2"/>
  <c r="I694" i="2"/>
  <c r="K694" i="2"/>
  <c r="I681" i="2"/>
  <c r="K681" i="2"/>
  <c r="I654" i="2"/>
  <c r="K654" i="2"/>
  <c r="K624" i="2"/>
  <c r="I624" i="2"/>
  <c r="K576" i="2"/>
  <c r="I576" i="2"/>
  <c r="K574" i="2"/>
  <c r="I574" i="2"/>
  <c r="K558" i="2"/>
  <c r="I558" i="2"/>
  <c r="K513" i="2"/>
  <c r="I513" i="2"/>
  <c r="K481" i="2"/>
  <c r="I481" i="2"/>
  <c r="K449" i="2"/>
  <c r="I449" i="2"/>
  <c r="K417" i="2"/>
  <c r="I417" i="2"/>
  <c r="K385" i="2"/>
  <c r="I385" i="2"/>
  <c r="I363" i="2"/>
  <c r="K363" i="2"/>
  <c r="I347" i="2"/>
  <c r="K347" i="2"/>
  <c r="I331" i="2"/>
  <c r="K331" i="2"/>
  <c r="K318" i="2"/>
  <c r="I318" i="2"/>
  <c r="I285" i="2"/>
  <c r="K285" i="2"/>
  <c r="K274" i="2"/>
  <c r="I274" i="2"/>
  <c r="I272" i="2"/>
  <c r="K272" i="2"/>
  <c r="K230" i="2"/>
  <c r="I230" i="2"/>
  <c r="I180" i="2"/>
  <c r="K180" i="2"/>
  <c r="I154" i="2"/>
  <c r="K154" i="2"/>
  <c r="I142" i="2"/>
  <c r="K142" i="2"/>
  <c r="I138" i="2"/>
  <c r="K138" i="2"/>
  <c r="K103" i="2"/>
  <c r="I103" i="2"/>
  <c r="I85" i="2"/>
  <c r="K85" i="2"/>
  <c r="K21" i="2"/>
  <c r="I21" i="2"/>
  <c r="K3689" i="2"/>
  <c r="I3662" i="2"/>
  <c r="I3622" i="2"/>
  <c r="K3593" i="2"/>
  <c r="K3561" i="2"/>
  <c r="K3537" i="2"/>
  <c r="I3470" i="2"/>
  <c r="I3462" i="2"/>
  <c r="K3433" i="2"/>
  <c r="K3409" i="2"/>
  <c r="K3345" i="2"/>
  <c r="I3310" i="2"/>
  <c r="K3281" i="2"/>
  <c r="K3273" i="2"/>
  <c r="K3241" i="2"/>
  <c r="I3198" i="2"/>
  <c r="K3137" i="2"/>
  <c r="I2902" i="2"/>
  <c r="I2620" i="2"/>
  <c r="K2611" i="2"/>
  <c r="K2607" i="2"/>
  <c r="I2588" i="2"/>
  <c r="I2580" i="2"/>
  <c r="K2571" i="2"/>
  <c r="K2567" i="2"/>
  <c r="K2555" i="2"/>
  <c r="K2543" i="2"/>
  <c r="K2443" i="2"/>
  <c r="K2435" i="2"/>
  <c r="K2427" i="2"/>
  <c r="K2419" i="2"/>
  <c r="K2411" i="2"/>
  <c r="K2403" i="2"/>
  <c r="K2395" i="2"/>
  <c r="K2387" i="2"/>
  <c r="K2378" i="2"/>
  <c r="K2345" i="2"/>
  <c r="K2313" i="2"/>
  <c r="K2265" i="2"/>
  <c r="I2184" i="2"/>
  <c r="I2168" i="2"/>
  <c r="I2128" i="2"/>
  <c r="I2104" i="2"/>
  <c r="K2024" i="2"/>
  <c r="I2024" i="2"/>
  <c r="I2011" i="2"/>
  <c r="K1975" i="2"/>
  <c r="I1953" i="2"/>
  <c r="K1947" i="2"/>
  <c r="I1941" i="2"/>
  <c r="K1935" i="2"/>
  <c r="I1928" i="2"/>
  <c r="I1913" i="2"/>
  <c r="K1909" i="2"/>
  <c r="K1864" i="2"/>
  <c r="I1864" i="2"/>
  <c r="I1851" i="2"/>
  <c r="I1833" i="2"/>
  <c r="I1823" i="2"/>
  <c r="I1816" i="2"/>
  <c r="K1809" i="2"/>
  <c r="I1805" i="2"/>
  <c r="K1799" i="2"/>
  <c r="I1776" i="2"/>
  <c r="K1769" i="2"/>
  <c r="K1749" i="2"/>
  <c r="K1744" i="2"/>
  <c r="I1732" i="2"/>
  <c r="K1724" i="2"/>
  <c r="I1708" i="2"/>
  <c r="I1689" i="2"/>
  <c r="K1689" i="2"/>
  <c r="K1684" i="2"/>
  <c r="I1672" i="2"/>
  <c r="I1648" i="2"/>
  <c r="K1632" i="2"/>
  <c r="K1626" i="2"/>
  <c r="I1626" i="2"/>
  <c r="K1613" i="2"/>
  <c r="I1596" i="2"/>
  <c r="K1593" i="2"/>
  <c r="K1588" i="2"/>
  <c r="I1585" i="2"/>
  <c r="K1585" i="2"/>
  <c r="K1580" i="2"/>
  <c r="I1577" i="2"/>
  <c r="K1577" i="2"/>
  <c r="K1557" i="2"/>
  <c r="K1553" i="2"/>
  <c r="I1536" i="2"/>
  <c r="K1517" i="2"/>
  <c r="K1509" i="2"/>
  <c r="K1505" i="2"/>
  <c r="I1492" i="2"/>
  <c r="K1489" i="2"/>
  <c r="K1484" i="2"/>
  <c r="I1481" i="2"/>
  <c r="K1481" i="2"/>
  <c r="I1448" i="2"/>
  <c r="I1437" i="2"/>
  <c r="K1437" i="2"/>
  <c r="K1432" i="2"/>
  <c r="I1429" i="2"/>
  <c r="K1429" i="2"/>
  <c r="K1424" i="2"/>
  <c r="I1418" i="2"/>
  <c r="K1412" i="2"/>
  <c r="K1408" i="2"/>
  <c r="K1405" i="2"/>
  <c r="I1402" i="2"/>
  <c r="I1394" i="2"/>
  <c r="I1372" i="2"/>
  <c r="K1369" i="2"/>
  <c r="I1357" i="2"/>
  <c r="K1357" i="2"/>
  <c r="K1352" i="2"/>
  <c r="I1346" i="2"/>
  <c r="K1340" i="2"/>
  <c r="K1336" i="2"/>
  <c r="K1333" i="2"/>
  <c r="I1330" i="2"/>
  <c r="I1322" i="2"/>
  <c r="K1306" i="2"/>
  <c r="K1300" i="2"/>
  <c r="K1296" i="2"/>
  <c r="K1293" i="2"/>
  <c r="K1282" i="2"/>
  <c r="I1282" i="2"/>
  <c r="K1276" i="2"/>
  <c r="K1273" i="2"/>
  <c r="K1268" i="2"/>
  <c r="K1265" i="2"/>
  <c r="I1262" i="2"/>
  <c r="I1248" i="2"/>
  <c r="K1248" i="2"/>
  <c r="I1246" i="2"/>
  <c r="I1226" i="2"/>
  <c r="K1221" i="2"/>
  <c r="I1214" i="2"/>
  <c r="K1187" i="2"/>
  <c r="I1180" i="2"/>
  <c r="K1180" i="2"/>
  <c r="K1174" i="2"/>
  <c r="I1162" i="2"/>
  <c r="K1162" i="2"/>
  <c r="K1160" i="2"/>
  <c r="I1154" i="2"/>
  <c r="K1154" i="2"/>
  <c r="K1152" i="2"/>
  <c r="K1146" i="2"/>
  <c r="K1144" i="2"/>
  <c r="I1138" i="2"/>
  <c r="K1136" i="2"/>
  <c r="I1128" i="2"/>
  <c r="K1128" i="2"/>
  <c r="I1120" i="2"/>
  <c r="K1120" i="2"/>
  <c r="I1112" i="2"/>
  <c r="K1112" i="2"/>
  <c r="I1104" i="2"/>
  <c r="K1104" i="2"/>
  <c r="I1096" i="2"/>
  <c r="K1096" i="2"/>
  <c r="I1088" i="2"/>
  <c r="K1088" i="2"/>
  <c r="I1080" i="2"/>
  <c r="K1080" i="2"/>
  <c r="I1072" i="2"/>
  <c r="K1072" i="2"/>
  <c r="I1064" i="2"/>
  <c r="K1064" i="2"/>
  <c r="I1056" i="2"/>
  <c r="K1056" i="2"/>
  <c r="I1048" i="2"/>
  <c r="K1048" i="2"/>
  <c r="I1040" i="2"/>
  <c r="K1040" i="2"/>
  <c r="I1032" i="2"/>
  <c r="K1032" i="2"/>
  <c r="I1024" i="2"/>
  <c r="K1024" i="2"/>
  <c r="I1016" i="2"/>
  <c r="K1016" i="2"/>
  <c r="I1008" i="2"/>
  <c r="K1008" i="2"/>
  <c r="I1000" i="2"/>
  <c r="K1000" i="2"/>
  <c r="I992" i="2"/>
  <c r="K992" i="2"/>
  <c r="I984" i="2"/>
  <c r="K984" i="2"/>
  <c r="I976" i="2"/>
  <c r="K976" i="2"/>
  <c r="I968" i="2"/>
  <c r="K968" i="2"/>
  <c r="I960" i="2"/>
  <c r="K960" i="2"/>
  <c r="I934" i="2"/>
  <c r="K934" i="2"/>
  <c r="K928" i="2"/>
  <c r="I863" i="2"/>
  <c r="K863" i="2"/>
  <c r="K861" i="2"/>
  <c r="I843" i="2"/>
  <c r="K843" i="2"/>
  <c r="I841" i="2"/>
  <c r="K841" i="2"/>
  <c r="I829" i="2"/>
  <c r="K829" i="2"/>
  <c r="I784" i="2"/>
  <c r="K784" i="2"/>
  <c r="I763" i="2"/>
  <c r="K763" i="2"/>
  <c r="K760" i="2"/>
  <c r="I753" i="2"/>
  <c r="K753" i="2"/>
  <c r="I736" i="2"/>
  <c r="K736" i="2"/>
  <c r="I699" i="2"/>
  <c r="K699" i="2"/>
  <c r="I687" i="2"/>
  <c r="K687" i="2"/>
  <c r="K684" i="2"/>
  <c r="I672" i="2"/>
  <c r="K672" i="2"/>
  <c r="I670" i="2"/>
  <c r="K670" i="2"/>
  <c r="I657" i="2"/>
  <c r="K657" i="2"/>
  <c r="K655" i="2"/>
  <c r="I630" i="2"/>
  <c r="K630" i="2"/>
  <c r="K616" i="2"/>
  <c r="I616" i="2"/>
  <c r="I577" i="2"/>
  <c r="K569" i="2"/>
  <c r="I569" i="2"/>
  <c r="K567" i="2"/>
  <c r="I563" i="2"/>
  <c r="K532" i="2"/>
  <c r="I532" i="2"/>
  <c r="I524" i="2"/>
  <c r="I519" i="2"/>
  <c r="K519" i="2"/>
  <c r="I514" i="2"/>
  <c r="K500" i="2"/>
  <c r="I500" i="2"/>
  <c r="I492" i="2"/>
  <c r="I487" i="2"/>
  <c r="K487" i="2"/>
  <c r="I482" i="2"/>
  <c r="K468" i="2"/>
  <c r="I468" i="2"/>
  <c r="I460" i="2"/>
  <c r="I455" i="2"/>
  <c r="K455" i="2"/>
  <c r="I450" i="2"/>
  <c r="K436" i="2"/>
  <c r="I436" i="2"/>
  <c r="I428" i="2"/>
  <c r="I423" i="2"/>
  <c r="K423" i="2"/>
  <c r="I418" i="2"/>
  <c r="K404" i="2"/>
  <c r="I404" i="2"/>
  <c r="I396" i="2"/>
  <c r="I391" i="2"/>
  <c r="K391" i="2"/>
  <c r="I386" i="2"/>
  <c r="K372" i="2"/>
  <c r="I372" i="2"/>
  <c r="I364" i="2"/>
  <c r="K354" i="2"/>
  <c r="I354" i="2"/>
  <c r="K351" i="2"/>
  <c r="I348" i="2"/>
  <c r="K338" i="2"/>
  <c r="I338" i="2"/>
  <c r="K335" i="2"/>
  <c r="I332" i="2"/>
  <c r="K322" i="2"/>
  <c r="I322" i="2"/>
  <c r="K319" i="2"/>
  <c r="I293" i="2"/>
  <c r="K293" i="2"/>
  <c r="K288" i="2"/>
  <c r="I256" i="2"/>
  <c r="K256" i="2"/>
  <c r="I252" i="2"/>
  <c r="K252" i="2"/>
  <c r="I240" i="2"/>
  <c r="K240" i="2"/>
  <c r="K233" i="2"/>
  <c r="K226" i="2"/>
  <c r="I226" i="2"/>
  <c r="K194" i="2"/>
  <c r="I194" i="2"/>
  <c r="K189" i="2"/>
  <c r="K184" i="2"/>
  <c r="K181" i="2"/>
  <c r="I165" i="2"/>
  <c r="K165" i="2"/>
  <c r="K158" i="2"/>
  <c r="K155" i="2"/>
  <c r="I118" i="2"/>
  <c r="K118" i="2"/>
  <c r="I114" i="2"/>
  <c r="K114" i="2"/>
  <c r="K90" i="2"/>
  <c r="I90" i="2"/>
  <c r="K88" i="2"/>
  <c r="I78" i="2"/>
  <c r="K78" i="2"/>
  <c r="I60" i="2"/>
  <c r="L60" i="2" s="1"/>
  <c r="K60" i="2"/>
  <c r="K2000" i="2"/>
  <c r="I2000" i="2"/>
  <c r="I1761" i="2"/>
  <c r="K1761" i="2"/>
  <c r="I1641" i="2"/>
  <c r="K1641" i="2"/>
  <c r="I1529" i="2"/>
  <c r="K1529" i="2"/>
  <c r="I1452" i="2"/>
  <c r="K1449" i="2"/>
  <c r="K1444" i="2"/>
  <c r="K1413" i="2"/>
  <c r="K1409" i="2"/>
  <c r="I1397" i="2"/>
  <c r="K1397" i="2"/>
  <c r="K1392" i="2"/>
  <c r="K1386" i="2"/>
  <c r="K1373" i="2"/>
  <c r="I1370" i="2"/>
  <c r="I1360" i="2"/>
  <c r="K1341" i="2"/>
  <c r="K1337" i="2"/>
  <c r="I1325" i="2"/>
  <c r="K1325" i="2"/>
  <c r="K1320" i="2"/>
  <c r="K1314" i="2"/>
  <c r="I1314" i="2"/>
  <c r="K1301" i="2"/>
  <c r="K1297" i="2"/>
  <c r="I1285" i="2"/>
  <c r="K1285" i="2"/>
  <c r="K1280" i="2"/>
  <c r="K1277" i="2"/>
  <c r="I1274" i="2"/>
  <c r="I1257" i="2"/>
  <c r="K1257" i="2"/>
  <c r="K1252" i="2"/>
  <c r="K1249" i="2"/>
  <c r="I1232" i="2"/>
  <c r="K1232" i="2"/>
  <c r="I1230" i="2"/>
  <c r="I1201" i="2"/>
  <c r="K1201" i="2"/>
  <c r="K1196" i="2"/>
  <c r="K1193" i="2"/>
  <c r="K1181" i="2"/>
  <c r="I1163" i="2"/>
  <c r="I1155" i="2"/>
  <c r="I1147" i="2"/>
  <c r="I1139" i="2"/>
  <c r="I939" i="2"/>
  <c r="K939" i="2"/>
  <c r="K932" i="2"/>
  <c r="K929" i="2"/>
  <c r="I921" i="2"/>
  <c r="K921" i="2"/>
  <c r="K914" i="2"/>
  <c r="I914" i="2"/>
  <c r="K911" i="2"/>
  <c r="K900" i="2"/>
  <c r="K897" i="2"/>
  <c r="I869" i="2"/>
  <c r="K869" i="2"/>
  <c r="K864" i="2"/>
  <c r="I848" i="2"/>
  <c r="K848" i="2"/>
  <c r="I816" i="2"/>
  <c r="K816" i="2"/>
  <c r="K813" i="2"/>
  <c r="I806" i="2"/>
  <c r="K806" i="2"/>
  <c r="I787" i="2"/>
  <c r="K787" i="2"/>
  <c r="K785" i="2"/>
  <c r="I773" i="2"/>
  <c r="K773" i="2"/>
  <c r="K767" i="2"/>
  <c r="K764" i="2"/>
  <c r="I739" i="2"/>
  <c r="K739" i="2"/>
  <c r="K737" i="2"/>
  <c r="I702" i="2"/>
  <c r="K702" i="2"/>
  <c r="I675" i="2"/>
  <c r="K675" i="2"/>
  <c r="I663" i="2"/>
  <c r="K663" i="2"/>
  <c r="K660" i="2"/>
  <c r="I648" i="2"/>
  <c r="K648" i="2"/>
  <c r="I646" i="2"/>
  <c r="K646" i="2"/>
  <c r="I633" i="2"/>
  <c r="K633" i="2"/>
  <c r="I609" i="2"/>
  <c r="K581" i="2"/>
  <c r="I581" i="2"/>
  <c r="I578" i="2"/>
  <c r="I573" i="2"/>
  <c r="K573" i="2"/>
  <c r="I570" i="2"/>
  <c r="I557" i="2"/>
  <c r="K557" i="2"/>
  <c r="K555" i="2"/>
  <c r="I537" i="2"/>
  <c r="K528" i="2"/>
  <c r="I528" i="2"/>
  <c r="I505" i="2"/>
  <c r="K496" i="2"/>
  <c r="I496" i="2"/>
  <c r="I473" i="2"/>
  <c r="K464" i="2"/>
  <c r="I464" i="2"/>
  <c r="I441" i="2"/>
  <c r="K432" i="2"/>
  <c r="I432" i="2"/>
  <c r="I409" i="2"/>
  <c r="K400" i="2"/>
  <c r="I400" i="2"/>
  <c r="I377" i="2"/>
  <c r="K368" i="2"/>
  <c r="I368" i="2"/>
  <c r="I296" i="2"/>
  <c r="K296" i="2"/>
  <c r="I277" i="2"/>
  <c r="K277" i="2"/>
  <c r="I264" i="2"/>
  <c r="K264" i="2"/>
  <c r="I262" i="2"/>
  <c r="I201" i="2"/>
  <c r="K201" i="2"/>
  <c r="I197" i="2"/>
  <c r="K197" i="2"/>
  <c r="I172" i="2"/>
  <c r="K172" i="2"/>
  <c r="I168" i="2"/>
  <c r="K168" i="2"/>
  <c r="I150" i="2"/>
  <c r="K150" i="2"/>
  <c r="I121" i="2"/>
  <c r="K121" i="2"/>
  <c r="I119" i="2"/>
  <c r="I97" i="2"/>
  <c r="K97" i="2"/>
  <c r="I91" i="2"/>
  <c r="K65" i="2"/>
  <c r="I65" i="2"/>
  <c r="I30" i="2"/>
  <c r="K30" i="2"/>
  <c r="I28" i="2"/>
  <c r="K28" i="2"/>
  <c r="I10" i="2"/>
  <c r="K10" i="2"/>
  <c r="K6" i="2"/>
  <c r="I1433" i="2"/>
  <c r="K1433" i="2"/>
  <c r="I1425" i="2"/>
  <c r="K1425" i="2"/>
  <c r="I1353" i="2"/>
  <c r="K1353" i="2"/>
  <c r="I1260" i="2"/>
  <c r="K1260" i="2"/>
  <c r="I1241" i="2"/>
  <c r="K1241" i="2"/>
  <c r="I1210" i="2"/>
  <c r="I1188" i="2"/>
  <c r="K1188" i="2"/>
  <c r="K1167" i="2"/>
  <c r="I1167" i="2"/>
  <c r="I1158" i="2"/>
  <c r="K1158" i="2"/>
  <c r="I1150" i="2"/>
  <c r="K1150" i="2"/>
  <c r="I1142" i="2"/>
  <c r="K1142" i="2"/>
  <c r="I1134" i="2"/>
  <c r="K1134" i="2"/>
  <c r="I1132" i="2"/>
  <c r="K1132" i="2"/>
  <c r="I1124" i="2"/>
  <c r="K1124" i="2"/>
  <c r="I1116" i="2"/>
  <c r="K1116" i="2"/>
  <c r="I1108" i="2"/>
  <c r="K1108" i="2"/>
  <c r="I1100" i="2"/>
  <c r="K1100" i="2"/>
  <c r="I1092" i="2"/>
  <c r="K1092" i="2"/>
  <c r="I1084" i="2"/>
  <c r="K1084" i="2"/>
  <c r="I1076" i="2"/>
  <c r="K1076" i="2"/>
  <c r="I1068" i="2"/>
  <c r="K1068" i="2"/>
  <c r="I1060" i="2"/>
  <c r="K1060" i="2"/>
  <c r="I1052" i="2"/>
  <c r="K1052" i="2"/>
  <c r="I1044" i="2"/>
  <c r="K1044" i="2"/>
  <c r="I1036" i="2"/>
  <c r="K1036" i="2"/>
  <c r="I1028" i="2"/>
  <c r="K1028" i="2"/>
  <c r="I1020" i="2"/>
  <c r="K1020" i="2"/>
  <c r="I1012" i="2"/>
  <c r="K1012" i="2"/>
  <c r="I1004" i="2"/>
  <c r="K1004" i="2"/>
  <c r="I996" i="2"/>
  <c r="K996" i="2"/>
  <c r="I988" i="2"/>
  <c r="K988" i="2"/>
  <c r="I980" i="2"/>
  <c r="K980" i="2"/>
  <c r="I972" i="2"/>
  <c r="K972" i="2"/>
  <c r="I964" i="2"/>
  <c r="K964" i="2"/>
  <c r="I956" i="2"/>
  <c r="K956" i="2"/>
  <c r="I937" i="2"/>
  <c r="K937" i="2"/>
  <c r="I917" i="2"/>
  <c r="K917" i="2"/>
  <c r="K874" i="2"/>
  <c r="I874" i="2"/>
  <c r="I832" i="2"/>
  <c r="K832" i="2"/>
  <c r="I821" i="2"/>
  <c r="K821" i="2"/>
  <c r="I819" i="2"/>
  <c r="K819" i="2"/>
  <c r="I798" i="2"/>
  <c r="K798" i="2"/>
  <c r="I756" i="2"/>
  <c r="K756" i="2"/>
  <c r="I745" i="2"/>
  <c r="K745" i="2"/>
  <c r="I728" i="2"/>
  <c r="K728" i="2"/>
  <c r="I718" i="2"/>
  <c r="K718" i="2"/>
  <c r="I708" i="2"/>
  <c r="K708" i="2"/>
  <c r="I678" i="2"/>
  <c r="K678" i="2"/>
  <c r="I651" i="2"/>
  <c r="K651" i="2"/>
  <c r="I639" i="2"/>
  <c r="K639" i="2"/>
  <c r="I615" i="2"/>
  <c r="K615" i="2"/>
  <c r="K593" i="2"/>
  <c r="I593" i="2"/>
  <c r="K543" i="2"/>
  <c r="I543" i="2"/>
  <c r="I531" i="2"/>
  <c r="K531" i="2"/>
  <c r="K522" i="2"/>
  <c r="I522" i="2"/>
  <c r="K520" i="2"/>
  <c r="I520" i="2"/>
  <c r="I499" i="2"/>
  <c r="K499" i="2"/>
  <c r="K490" i="2"/>
  <c r="I490" i="2"/>
  <c r="K488" i="2"/>
  <c r="I488" i="2"/>
  <c r="I467" i="2"/>
  <c r="K467" i="2"/>
  <c r="K458" i="2"/>
  <c r="I458" i="2"/>
  <c r="K456" i="2"/>
  <c r="I456" i="2"/>
  <c r="I435" i="2"/>
  <c r="K435" i="2"/>
  <c r="K426" i="2"/>
  <c r="I426" i="2"/>
  <c r="K424" i="2"/>
  <c r="I424" i="2"/>
  <c r="I403" i="2"/>
  <c r="K403" i="2"/>
  <c r="K394" i="2"/>
  <c r="I394" i="2"/>
  <c r="K392" i="2"/>
  <c r="I392" i="2"/>
  <c r="I371" i="2"/>
  <c r="K371" i="2"/>
  <c r="K360" i="2"/>
  <c r="I360" i="2"/>
  <c r="K358" i="2"/>
  <c r="I358" i="2"/>
  <c r="K344" i="2"/>
  <c r="I344" i="2"/>
  <c r="K342" i="2"/>
  <c r="I342" i="2"/>
  <c r="K328" i="2"/>
  <c r="I328" i="2"/>
  <c r="K326" i="2"/>
  <c r="I326" i="2"/>
  <c r="I309" i="2"/>
  <c r="K309" i="2"/>
  <c r="I280" i="2"/>
  <c r="K280" i="2"/>
  <c r="I220" i="2"/>
  <c r="K220" i="2"/>
  <c r="I177" i="2"/>
  <c r="K177" i="2"/>
  <c r="K135" i="2"/>
  <c r="I135" i="2"/>
  <c r="I113" i="2"/>
  <c r="K113" i="2"/>
  <c r="I77" i="2"/>
  <c r="K77" i="2"/>
  <c r="K13" i="2"/>
  <c r="I13" i="2"/>
  <c r="B16" i="2"/>
  <c r="I945" i="2"/>
  <c r="K945" i="2"/>
  <c r="I927" i="2"/>
  <c r="K927" i="2"/>
  <c r="I896" i="2"/>
  <c r="K896" i="2"/>
  <c r="K885" i="2"/>
  <c r="I873" i="2"/>
  <c r="K873" i="2"/>
  <c r="K871" i="2"/>
  <c r="I859" i="2"/>
  <c r="K859" i="2"/>
  <c r="K853" i="2"/>
  <c r="I850" i="2"/>
  <c r="I842" i="2"/>
  <c r="K834" i="2"/>
  <c r="I834" i="2"/>
  <c r="K831" i="2"/>
  <c r="K820" i="2"/>
  <c r="I809" i="2"/>
  <c r="K809" i="2"/>
  <c r="K807" i="2"/>
  <c r="K804" i="2"/>
  <c r="I783" i="2"/>
  <c r="K783" i="2"/>
  <c r="K780" i="2"/>
  <c r="K775" i="2"/>
  <c r="I758" i="2"/>
  <c r="K758" i="2"/>
  <c r="K755" i="2"/>
  <c r="K749" i="2"/>
  <c r="I735" i="2"/>
  <c r="K735" i="2"/>
  <c r="K732" i="2"/>
  <c r="I721" i="2"/>
  <c r="K721" i="2"/>
  <c r="K719" i="2"/>
  <c r="K716" i="2"/>
  <c r="K713" i="2"/>
  <c r="K710" i="2"/>
  <c r="I701" i="2"/>
  <c r="K701" i="2"/>
  <c r="K695" i="2"/>
  <c r="K692" i="2"/>
  <c r="K689" i="2"/>
  <c r="I677" i="2"/>
  <c r="K677" i="2"/>
  <c r="K671" i="2"/>
  <c r="K668" i="2"/>
  <c r="K665" i="2"/>
  <c r="I653" i="2"/>
  <c r="K653" i="2"/>
  <c r="K647" i="2"/>
  <c r="K644" i="2"/>
  <c r="K641" i="2"/>
  <c r="I632" i="2"/>
  <c r="K632" i="2"/>
  <c r="K629" i="2"/>
  <c r="K623" i="2"/>
  <c r="I619" i="2"/>
  <c r="I614" i="2"/>
  <c r="I600" i="2"/>
  <c r="K592" i="2"/>
  <c r="I592" i="2"/>
  <c r="I575" i="2"/>
  <c r="K568" i="2"/>
  <c r="I568" i="2"/>
  <c r="I552" i="2"/>
  <c r="K542" i="2"/>
  <c r="I542" i="2"/>
  <c r="I530" i="2"/>
  <c r="K527" i="2"/>
  <c r="I521" i="2"/>
  <c r="K512" i="2"/>
  <c r="I512" i="2"/>
  <c r="I508" i="2"/>
  <c r="I498" i="2"/>
  <c r="K495" i="2"/>
  <c r="I489" i="2"/>
  <c r="K480" i="2"/>
  <c r="I480" i="2"/>
  <c r="I476" i="2"/>
  <c r="I466" i="2"/>
  <c r="K463" i="2"/>
  <c r="I457" i="2"/>
  <c r="K448" i="2"/>
  <c r="I448" i="2"/>
  <c r="I444" i="2"/>
  <c r="I434" i="2"/>
  <c r="K431" i="2"/>
  <c r="I425" i="2"/>
  <c r="K416" i="2"/>
  <c r="I416" i="2"/>
  <c r="I412" i="2"/>
  <c r="I402" i="2"/>
  <c r="K399" i="2"/>
  <c r="I393" i="2"/>
  <c r="K384" i="2"/>
  <c r="I384" i="2"/>
  <c r="I380" i="2"/>
  <c r="I370" i="2"/>
  <c r="K367" i="2"/>
  <c r="K362" i="2"/>
  <c r="I362" i="2"/>
  <c r="K359" i="2"/>
  <c r="I356" i="2"/>
  <c r="K346" i="2"/>
  <c r="I346" i="2"/>
  <c r="K343" i="2"/>
  <c r="I340" i="2"/>
  <c r="K330" i="2"/>
  <c r="I330" i="2"/>
  <c r="K327" i="2"/>
  <c r="I324" i="2"/>
  <c r="K317" i="2"/>
  <c r="I317" i="2"/>
  <c r="K313" i="2"/>
  <c r="K297" i="2"/>
  <c r="I284" i="2"/>
  <c r="K284" i="2"/>
  <c r="K276" i="2"/>
  <c r="K273" i="2"/>
  <c r="K268" i="2"/>
  <c r="K258" i="2"/>
  <c r="I258" i="2"/>
  <c r="K253" i="2"/>
  <c r="K248" i="2"/>
  <c r="K245" i="2"/>
  <c r="I242" i="2"/>
  <c r="I229" i="2"/>
  <c r="K229" i="2"/>
  <c r="K224" i="2"/>
  <c r="I200" i="2"/>
  <c r="K200" i="2"/>
  <c r="I198" i="2"/>
  <c r="I176" i="2"/>
  <c r="K176" i="2"/>
  <c r="K169" i="2"/>
  <c r="K147" i="2"/>
  <c r="I147" i="2"/>
  <c r="K141" i="2"/>
  <c r="I117" i="2"/>
  <c r="K101" i="2"/>
  <c r="K89" i="2"/>
  <c r="I89" i="2"/>
  <c r="I64" i="2"/>
  <c r="K64" i="2"/>
  <c r="K62" i="2"/>
  <c r="K57" i="2"/>
  <c r="I54" i="2"/>
  <c r="K54" i="2"/>
  <c r="K48" i="2"/>
  <c r="K44" i="2"/>
  <c r="K38" i="2"/>
  <c r="I29" i="2"/>
  <c r="I23" i="2"/>
  <c r="K14" i="2"/>
  <c r="K866" i="2"/>
  <c r="I866" i="2"/>
  <c r="I845" i="2"/>
  <c r="K845" i="2"/>
  <c r="I837" i="2"/>
  <c r="K837" i="2"/>
  <c r="I812" i="2"/>
  <c r="K812" i="2"/>
  <c r="I766" i="2"/>
  <c r="K766" i="2"/>
  <c r="I742" i="2"/>
  <c r="K742" i="2"/>
  <c r="I724" i="2"/>
  <c r="K724" i="2"/>
  <c r="I705" i="2"/>
  <c r="K705" i="2"/>
  <c r="I683" i="2"/>
  <c r="K683" i="2"/>
  <c r="I659" i="2"/>
  <c r="K659" i="2"/>
  <c r="I635" i="2"/>
  <c r="K635" i="2"/>
  <c r="K608" i="2"/>
  <c r="I608" i="2"/>
  <c r="K562" i="2"/>
  <c r="I562" i="2"/>
  <c r="K536" i="2"/>
  <c r="I536" i="2"/>
  <c r="K504" i="2"/>
  <c r="I504" i="2"/>
  <c r="K472" i="2"/>
  <c r="I472" i="2"/>
  <c r="K440" i="2"/>
  <c r="I440" i="2"/>
  <c r="K408" i="2"/>
  <c r="I408" i="2"/>
  <c r="K376" i="2"/>
  <c r="I376" i="2"/>
  <c r="K350" i="2"/>
  <c r="I350" i="2"/>
  <c r="K334" i="2"/>
  <c r="I334" i="2"/>
  <c r="K306" i="2"/>
  <c r="I306" i="2"/>
  <c r="K290" i="2"/>
  <c r="I290" i="2"/>
  <c r="I261" i="2"/>
  <c r="K261" i="2"/>
  <c r="I232" i="2"/>
  <c r="K232" i="2"/>
  <c r="I208" i="2"/>
  <c r="K208" i="2"/>
  <c r="I188" i="2"/>
  <c r="K188" i="2"/>
  <c r="K162" i="2"/>
  <c r="I162" i="2"/>
  <c r="I129" i="2"/>
  <c r="K129" i="2"/>
  <c r="I110" i="2"/>
  <c r="K110" i="2"/>
  <c r="I82" i="2"/>
  <c r="K82" i="2"/>
  <c r="I32" i="2"/>
  <c r="K32" i="2"/>
  <c r="I18" i="2"/>
  <c r="K18" i="2"/>
  <c r="K5" i="2"/>
  <c r="I5" i="2"/>
  <c r="B1842" i="2"/>
  <c r="B1854" i="2"/>
  <c r="L10" i="2"/>
  <c r="L146" i="2"/>
  <c r="L890" i="2"/>
  <c r="L898" i="2"/>
  <c r="L1330" i="2"/>
  <c r="L1390" i="2"/>
  <c r="L1422" i="2"/>
  <c r="L1442" i="2"/>
  <c r="L1466" i="2"/>
  <c r="L1534" i="2"/>
  <c r="L7" i="2"/>
  <c r="L8" i="2"/>
  <c r="L17" i="2"/>
  <c r="L18" i="2"/>
  <c r="L20" i="2"/>
  <c r="L30" i="2"/>
  <c r="L32" i="2"/>
  <c r="L36" i="2"/>
  <c r="L42" i="2"/>
  <c r="L46" i="2"/>
  <c r="L48" i="2"/>
  <c r="L52" i="2"/>
  <c r="L63" i="2"/>
  <c r="L65" i="2"/>
  <c r="L67" i="2"/>
  <c r="L69" i="2"/>
  <c r="L11" i="2"/>
  <c r="L13" i="2"/>
  <c r="L14" i="2"/>
  <c r="L23" i="2"/>
  <c r="L24" i="2"/>
  <c r="L26" i="2"/>
  <c r="L28" i="2"/>
  <c r="L34" i="2"/>
  <c r="L38" i="2"/>
  <c r="L40" i="2"/>
  <c r="L44" i="2"/>
  <c r="L50" i="2"/>
  <c r="L54" i="2"/>
  <c r="L59" i="2"/>
  <c r="L61" i="2"/>
  <c r="L71" i="2"/>
  <c r="L73" i="2"/>
  <c r="L75" i="2"/>
  <c r="L79" i="2"/>
  <c r="L81" i="2"/>
  <c r="L90" i="2"/>
  <c r="L93" i="2"/>
  <c r="L94" i="2"/>
  <c r="L96" i="2"/>
  <c r="L99" i="2"/>
  <c r="L107" i="2"/>
  <c r="L110" i="2"/>
  <c r="L113" i="2"/>
  <c r="L117" i="2"/>
  <c r="L129" i="2"/>
  <c r="L130" i="2"/>
  <c r="L132" i="2"/>
  <c r="L135" i="2"/>
  <c r="L136" i="2"/>
  <c r="L139" i="2"/>
  <c r="L153" i="2"/>
  <c r="L155" i="2"/>
  <c r="L156" i="2"/>
  <c r="L158" i="2"/>
  <c r="L160" i="2"/>
  <c r="L162" i="2"/>
  <c r="L163" i="2"/>
  <c r="L166" i="2"/>
  <c r="L167" i="2"/>
  <c r="L168" i="2"/>
  <c r="L169" i="2"/>
  <c r="L171" i="2"/>
  <c r="L172" i="2"/>
  <c r="L173" i="2"/>
  <c r="L175" i="2"/>
  <c r="L176" i="2"/>
  <c r="L177" i="2"/>
  <c r="L180" i="2"/>
  <c r="L181" i="2"/>
  <c r="L184" i="2"/>
  <c r="L185" i="2"/>
  <c r="L187" i="2"/>
  <c r="L190" i="2"/>
  <c r="L202" i="2"/>
  <c r="L206" i="2"/>
  <c r="L210" i="2"/>
  <c r="L211" i="2"/>
  <c r="L214" i="2"/>
  <c r="L215" i="2"/>
  <c r="L4" i="2"/>
  <c r="L12" i="2"/>
  <c r="L21" i="2"/>
  <c r="L22" i="2"/>
  <c r="L35" i="2"/>
  <c r="L41" i="2"/>
  <c r="L53" i="2"/>
  <c r="L55" i="2"/>
  <c r="L62" i="2"/>
  <c r="L66" i="2"/>
  <c r="L83" i="2"/>
  <c r="L85" i="2"/>
  <c r="L88" i="2"/>
  <c r="L92" i="2"/>
  <c r="L97" i="2"/>
  <c r="L98" i="2"/>
  <c r="L118" i="2"/>
  <c r="L121" i="2"/>
  <c r="L122" i="2"/>
  <c r="L125" i="2"/>
  <c r="L126" i="2"/>
  <c r="L128" i="2"/>
  <c r="L137" i="2"/>
  <c r="L138" i="2"/>
  <c r="L161" i="2"/>
  <c r="L182" i="2"/>
  <c r="L183" i="2"/>
  <c r="L192" i="2"/>
  <c r="L193" i="2"/>
  <c r="L196" i="2"/>
  <c r="L197" i="2"/>
  <c r="L203" i="2"/>
  <c r="L204" i="2"/>
  <c r="L205" i="2"/>
  <c r="L218" i="2"/>
  <c r="L256" i="2"/>
  <c r="L257" i="2"/>
  <c r="L260" i="2"/>
  <c r="L261" i="2"/>
  <c r="L288" i="2"/>
  <c r="L289" i="2"/>
  <c r="L292" i="2"/>
  <c r="L293" i="2"/>
  <c r="L316" i="2"/>
  <c r="L320" i="2"/>
  <c r="L321" i="2"/>
  <c r="L328" i="2"/>
  <c r="L329" i="2"/>
  <c r="L336" i="2"/>
  <c r="L337" i="2"/>
  <c r="L344" i="2"/>
  <c r="L345" i="2"/>
  <c r="L352" i="2"/>
  <c r="L19" i="2"/>
  <c r="L37" i="2"/>
  <c r="L39" i="2"/>
  <c r="L51" i="2"/>
  <c r="L70" i="2"/>
  <c r="L74" i="2"/>
  <c r="L77" i="2"/>
  <c r="L80" i="2"/>
  <c r="L101" i="2"/>
  <c r="L102" i="2"/>
  <c r="L105" i="2"/>
  <c r="L108" i="2"/>
  <c r="L109" i="2"/>
  <c r="L111" i="2"/>
  <c r="L112" i="2"/>
  <c r="L115" i="2"/>
  <c r="L133" i="2"/>
  <c r="L134" i="2"/>
  <c r="L141" i="2"/>
  <c r="L142" i="2"/>
  <c r="L144" i="2"/>
  <c r="L147" i="2"/>
  <c r="L148" i="2"/>
  <c r="L149" i="2"/>
  <c r="L151" i="2"/>
  <c r="L154" i="2"/>
  <c r="L164" i="2"/>
  <c r="L165" i="2"/>
  <c r="L188" i="2"/>
  <c r="L189" i="2"/>
  <c r="L220" i="2"/>
  <c r="L221" i="2"/>
  <c r="L223" i="2"/>
  <c r="L226" i="2"/>
  <c r="L227" i="2"/>
  <c r="L230" i="2"/>
  <c r="L231" i="2"/>
  <c r="L232" i="2"/>
  <c r="L233" i="2"/>
  <c r="L235" i="2"/>
  <c r="L236" i="2"/>
  <c r="L237" i="2"/>
  <c r="L239" i="2"/>
  <c r="L240" i="2"/>
  <c r="L241" i="2"/>
  <c r="L244" i="2"/>
  <c r="L245" i="2"/>
  <c r="L248" i="2"/>
  <c r="L249" i="2"/>
  <c r="L251" i="2"/>
  <c r="L254" i="2"/>
  <c r="L266" i="2"/>
  <c r="L270" i="2"/>
  <c r="L274" i="2"/>
  <c r="L275" i="2"/>
  <c r="L276" i="2"/>
  <c r="L277" i="2"/>
  <c r="L280" i="2"/>
  <c r="L281" i="2"/>
  <c r="L283" i="2"/>
  <c r="L286" i="2"/>
  <c r="L298" i="2"/>
  <c r="L302" i="2"/>
  <c r="L306" i="2"/>
  <c r="L307" i="2"/>
  <c r="L308" i="2"/>
  <c r="L309" i="2"/>
  <c r="L312" i="2"/>
  <c r="L314" i="2"/>
  <c r="L318" i="2"/>
  <c r="L324" i="2"/>
  <c r="L325" i="2"/>
  <c r="L332" i="2"/>
  <c r="L333" i="2"/>
  <c r="L340" i="2"/>
  <c r="L341" i="2"/>
  <c r="L348" i="2"/>
  <c r="L349" i="2"/>
  <c r="L356" i="2"/>
  <c r="L357" i="2"/>
  <c r="L364" i="2"/>
  <c r="L368" i="2"/>
  <c r="L371" i="2"/>
  <c r="L374" i="2"/>
  <c r="L72" i="2"/>
  <c r="L78" i="2"/>
  <c r="L89" i="2"/>
  <c r="L95" i="2"/>
  <c r="L119" i="2"/>
  <c r="L120" i="2"/>
  <c r="L150" i="2"/>
  <c r="L174" i="2"/>
  <c r="L191" i="2"/>
  <c r="L212" i="2"/>
  <c r="L213" i="2"/>
  <c r="L250" i="2"/>
  <c r="L255" i="2"/>
  <c r="L267" i="2"/>
  <c r="L284" i="2"/>
  <c r="L285" i="2"/>
  <c r="L290" i="2"/>
  <c r="L291" i="2"/>
  <c r="L296" i="2"/>
  <c r="L297" i="2"/>
  <c r="L304" i="2"/>
  <c r="L305" i="2"/>
  <c r="L317" i="2"/>
  <c r="L322" i="2"/>
  <c r="L323" i="2"/>
  <c r="L338" i="2"/>
  <c r="L339" i="2"/>
  <c r="L366" i="2"/>
  <c r="L377" i="2"/>
  <c r="L383" i="2"/>
  <c r="L386" i="2"/>
  <c r="L389" i="2"/>
  <c r="L393" i="2"/>
  <c r="L399" i="2"/>
  <c r="L402" i="2"/>
  <c r="L405" i="2"/>
  <c r="L409" i="2"/>
  <c r="L415" i="2"/>
  <c r="L418" i="2"/>
  <c r="L421" i="2"/>
  <c r="L425" i="2"/>
  <c r="L431" i="2"/>
  <c r="L434" i="2"/>
  <c r="L437" i="2"/>
  <c r="L440" i="2"/>
  <c r="L443" i="2"/>
  <c r="L449" i="2"/>
  <c r="L454" i="2"/>
  <c r="L460" i="2"/>
  <c r="L463" i="2"/>
  <c r="L466" i="2"/>
  <c r="L469" i="2"/>
  <c r="L472" i="2"/>
  <c r="L475" i="2"/>
  <c r="L481" i="2"/>
  <c r="L486" i="2"/>
  <c r="L492" i="2"/>
  <c r="L27" i="2"/>
  <c r="L33" i="2"/>
  <c r="L45" i="2"/>
  <c r="L47" i="2"/>
  <c r="L64" i="2"/>
  <c r="L76" i="2"/>
  <c r="L84" i="2"/>
  <c r="L87" i="2"/>
  <c r="L91" i="2"/>
  <c r="L100" i="2"/>
  <c r="L106" i="2"/>
  <c r="L123" i="2"/>
  <c r="L124" i="2"/>
  <c r="L131" i="2"/>
  <c r="L140" i="2"/>
  <c r="L152" i="2"/>
  <c r="L157" i="2"/>
  <c r="L170" i="2"/>
  <c r="L194" i="2"/>
  <c r="L195" i="2"/>
  <c r="L200" i="2"/>
  <c r="L201" i="2"/>
  <c r="L219" i="2"/>
  <c r="L228" i="2"/>
  <c r="L229" i="2"/>
  <c r="L252" i="2"/>
  <c r="L253" i="2"/>
  <c r="L258" i="2"/>
  <c r="L259" i="2"/>
  <c r="L264" i="2"/>
  <c r="L265" i="2"/>
  <c r="L272" i="2"/>
  <c r="L273" i="2"/>
  <c r="L294" i="2"/>
  <c r="L295" i="2"/>
  <c r="L303" i="2"/>
  <c r="L310" i="2"/>
  <c r="L311" i="2"/>
  <c r="L319" i="2"/>
  <c r="L334" i="2"/>
  <c r="L335" i="2"/>
  <c r="L350" i="2"/>
  <c r="L351" i="2"/>
  <c r="L353" i="2"/>
  <c r="L358" i="2"/>
  <c r="L359" i="2"/>
  <c r="L367" i="2"/>
  <c r="L369" i="2"/>
  <c r="L372" i="2"/>
  <c r="L380" i="2"/>
  <c r="L384" i="2"/>
  <c r="L387" i="2"/>
  <c r="L390" i="2"/>
  <c r="L396" i="2"/>
  <c r="L400" i="2"/>
  <c r="L403" i="2"/>
  <c r="L406" i="2"/>
  <c r="L412" i="2"/>
  <c r="L68" i="2"/>
  <c r="L116" i="2"/>
  <c r="L127" i="2"/>
  <c r="L208" i="2"/>
  <c r="L209" i="2"/>
  <c r="L222" i="2"/>
  <c r="L282" i="2"/>
  <c r="L315" i="2"/>
  <c r="L330" i="2"/>
  <c r="L331" i="2"/>
  <c r="L376" i="2"/>
  <c r="L395" i="2"/>
  <c r="L397" i="2"/>
  <c r="L408" i="2"/>
  <c r="L416" i="2"/>
  <c r="L420" i="2"/>
  <c r="L429" i="2"/>
  <c r="L435" i="2"/>
  <c r="L438" i="2"/>
  <c r="L447" i="2"/>
  <c r="L451" i="2"/>
  <c r="L456" i="2"/>
  <c r="L461" i="2"/>
  <c r="L465" i="2"/>
  <c r="L474" i="2"/>
  <c r="L478" i="2"/>
  <c r="L482" i="2"/>
  <c r="L487" i="2"/>
  <c r="L491" i="2"/>
  <c r="L496" i="2"/>
  <c r="L499" i="2"/>
  <c r="L502" i="2"/>
  <c r="L508" i="2"/>
  <c r="L511" i="2"/>
  <c r="L514" i="2"/>
  <c r="L517" i="2"/>
  <c r="L520" i="2"/>
  <c r="L523" i="2"/>
  <c r="L526" i="2"/>
  <c r="L532" i="2"/>
  <c r="L535" i="2"/>
  <c r="L538" i="2"/>
  <c r="L543" i="2"/>
  <c r="L546" i="2"/>
  <c r="L551" i="2"/>
  <c r="L554" i="2"/>
  <c r="L559" i="2"/>
  <c r="L562" i="2"/>
  <c r="L567" i="2"/>
  <c r="L570" i="2"/>
  <c r="L575" i="2"/>
  <c r="L578" i="2"/>
  <c r="L583" i="2"/>
  <c r="L590" i="2"/>
  <c r="L594" i="2"/>
  <c r="L596" i="2"/>
  <c r="L597" i="2"/>
  <c r="L601" i="2"/>
  <c r="L603" i="2"/>
  <c r="L608" i="2"/>
  <c r="L615" i="2"/>
  <c r="L622" i="2"/>
  <c r="L626" i="2"/>
  <c r="L628" i="2"/>
  <c r="L629" i="2"/>
  <c r="L638" i="2"/>
  <c r="L639" i="2"/>
  <c r="L648" i="2"/>
  <c r="L649" i="2"/>
  <c r="L651" i="2"/>
  <c r="L662" i="2"/>
  <c r="L663" i="2"/>
  <c r="L672" i="2"/>
  <c r="L673" i="2"/>
  <c r="L675" i="2"/>
  <c r="L686" i="2"/>
  <c r="L687" i="2"/>
  <c r="L696" i="2"/>
  <c r="L697" i="2"/>
  <c r="L699" i="2"/>
  <c r="L706" i="2"/>
  <c r="L708" i="2"/>
  <c r="L709" i="2"/>
  <c r="L720" i="2"/>
  <c r="L722" i="2"/>
  <c r="L724" i="2"/>
  <c r="L725" i="2"/>
  <c r="L734" i="2"/>
  <c r="L735" i="2"/>
  <c r="L744" i="2"/>
  <c r="L746" i="2"/>
  <c r="L748" i="2"/>
  <c r="L749" i="2"/>
  <c r="L760" i="2"/>
  <c r="L761" i="2"/>
  <c r="L763" i="2"/>
  <c r="L770" i="2"/>
  <c r="L772" i="2"/>
  <c r="L773" i="2"/>
  <c r="L784" i="2"/>
  <c r="L785" i="2"/>
  <c r="L787" i="2"/>
  <c r="L794" i="2"/>
  <c r="L796" i="2"/>
  <c r="L797" i="2"/>
  <c r="L806" i="2"/>
  <c r="L807" i="2"/>
  <c r="L29" i="2"/>
  <c r="L31" i="2"/>
  <c r="L103" i="2"/>
  <c r="L104" i="2"/>
  <c r="L143" i="2"/>
  <c r="L246" i="2"/>
  <c r="L247" i="2"/>
  <c r="L262" i="2"/>
  <c r="L263" i="2"/>
  <c r="L271" i="2"/>
  <c r="L299" i="2"/>
  <c r="L346" i="2"/>
  <c r="L347" i="2"/>
  <c r="L360" i="2"/>
  <c r="L361" i="2"/>
  <c r="L379" i="2"/>
  <c r="L381" i="2"/>
  <c r="L392" i="2"/>
  <c r="L411" i="2"/>
  <c r="L413" i="2"/>
  <c r="L419" i="2"/>
  <c r="L423" i="2"/>
  <c r="L427" i="2"/>
  <c r="L432" i="2"/>
  <c r="L436" i="2"/>
  <c r="L445" i="2"/>
  <c r="L453" i="2"/>
  <c r="L458" i="2"/>
  <c r="L462" i="2"/>
  <c r="L471" i="2"/>
  <c r="L473" i="2"/>
  <c r="L476" i="2"/>
  <c r="L480" i="2"/>
  <c r="L484" i="2"/>
  <c r="L489" i="2"/>
  <c r="L494" i="2"/>
  <c r="L500" i="2"/>
  <c r="L504" i="2"/>
  <c r="L507" i="2"/>
  <c r="L513" i="2"/>
  <c r="L518" i="2"/>
  <c r="L524" i="2"/>
  <c r="L528" i="2"/>
  <c r="L531" i="2"/>
  <c r="L537" i="2"/>
  <c r="L540" i="2"/>
  <c r="L544" i="2"/>
  <c r="L548" i="2"/>
  <c r="L549" i="2"/>
  <c r="L553" i="2"/>
  <c r="L556" i="2"/>
  <c r="L560" i="2"/>
  <c r="L564" i="2"/>
  <c r="L565" i="2"/>
  <c r="L569" i="2"/>
  <c r="L572" i="2"/>
  <c r="L576" i="2"/>
  <c r="L580" i="2"/>
  <c r="L581" i="2"/>
  <c r="L585" i="2"/>
  <c r="L587" i="2"/>
  <c r="L592" i="2"/>
  <c r="L599" i="2"/>
  <c r="L606" i="2"/>
  <c r="L610" i="2"/>
  <c r="L612" i="2"/>
  <c r="L613" i="2"/>
  <c r="L617" i="2"/>
  <c r="L619" i="2"/>
  <c r="L624" i="2"/>
  <c r="L632" i="2"/>
  <c r="L633" i="2"/>
  <c r="L635" i="2"/>
  <c r="L642" i="2"/>
  <c r="L644" i="2"/>
  <c r="L645" i="2"/>
  <c r="L654" i="2"/>
  <c r="L655" i="2"/>
  <c r="L657" i="2"/>
  <c r="L659" i="2"/>
  <c r="L666" i="2"/>
  <c r="L668" i="2"/>
  <c r="L669" i="2"/>
  <c r="L678" i="2"/>
  <c r="L679" i="2"/>
  <c r="L681" i="2"/>
  <c r="L683" i="2"/>
  <c r="L690" i="2"/>
  <c r="L692" i="2"/>
  <c r="L693" i="2"/>
  <c r="L702" i="2"/>
  <c r="L703" i="2"/>
  <c r="L712" i="2"/>
  <c r="L714" i="2"/>
  <c r="L716" i="2"/>
  <c r="L717" i="2"/>
  <c r="L728" i="2"/>
  <c r="L729" i="2"/>
  <c r="L731" i="2"/>
  <c r="L738" i="2"/>
  <c r="L740" i="2"/>
  <c r="L741" i="2"/>
  <c r="L752" i="2"/>
  <c r="L754" i="2"/>
  <c r="L756" i="2"/>
  <c r="L238" i="2"/>
  <c r="L287" i="2"/>
  <c r="L342" i="2"/>
  <c r="L343" i="2"/>
  <c r="L428" i="2"/>
  <c r="L446" i="2"/>
  <c r="L455" i="2"/>
  <c r="L457" i="2"/>
  <c r="L459" i="2"/>
  <c r="L464" i="2"/>
  <c r="L490" i="2"/>
  <c r="L506" i="2"/>
  <c r="L515" i="2"/>
  <c r="L525" i="2"/>
  <c r="L527" i="2"/>
  <c r="L529" i="2"/>
  <c r="L536" i="2"/>
  <c r="L541" i="2"/>
  <c r="L555" i="2"/>
  <c r="L558" i="2"/>
  <c r="L577" i="2"/>
  <c r="L579" i="2"/>
  <c r="L582" i="2"/>
  <c r="L589" i="2"/>
  <c r="L591" i="2"/>
  <c r="L593" i="2"/>
  <c r="L600" i="2"/>
  <c r="L604" i="2"/>
  <c r="L618" i="2"/>
  <c r="L630" i="2"/>
  <c r="L631" i="2"/>
  <c r="L640" i="2"/>
  <c r="L641" i="2"/>
  <c r="L658" i="2"/>
  <c r="L667" i="2"/>
  <c r="L676" i="2"/>
  <c r="L677" i="2"/>
  <c r="L694" i="2"/>
  <c r="L695" i="2"/>
  <c r="L704" i="2"/>
  <c r="L705" i="2"/>
  <c r="L715" i="2"/>
  <c r="L726" i="2"/>
  <c r="L727" i="2"/>
  <c r="L736" i="2"/>
  <c r="L737" i="2"/>
  <c r="L747" i="2"/>
  <c r="L766" i="2"/>
  <c r="L767" i="2"/>
  <c r="L771" i="2"/>
  <c r="L776" i="2"/>
  <c r="L778" i="2"/>
  <c r="L780" i="2"/>
  <c r="L781" i="2"/>
  <c r="L786" i="2"/>
  <c r="L792" i="2"/>
  <c r="L793" i="2"/>
  <c r="L802" i="2"/>
  <c r="L804" i="2"/>
  <c r="L805" i="2"/>
  <c r="L808" i="2"/>
  <c r="L810" i="2"/>
  <c r="L812" i="2"/>
  <c r="L813" i="2"/>
  <c r="L822" i="2"/>
  <c r="L828" i="2"/>
  <c r="L830" i="2"/>
  <c r="L832" i="2"/>
  <c r="L833" i="2"/>
  <c r="L836" i="2"/>
  <c r="L837" i="2"/>
  <c r="L843" i="2"/>
  <c r="L845" i="2"/>
  <c r="L847" i="2"/>
  <c r="L855" i="2"/>
  <c r="L859" i="2"/>
  <c r="L871" i="2"/>
  <c r="L873" i="2"/>
  <c r="L878" i="2"/>
  <c r="L880" i="2"/>
  <c r="L881" i="2"/>
  <c r="L883" i="2"/>
  <c r="L884" i="2"/>
  <c r="L885" i="2"/>
  <c r="L891" i="2"/>
  <c r="L903" i="2"/>
  <c r="L905" i="2"/>
  <c r="L914" i="2"/>
  <c r="L915" i="2"/>
  <c r="L916" i="2"/>
  <c r="L917" i="2"/>
  <c r="L921" i="2"/>
  <c r="L930" i="2"/>
  <c r="L931" i="2"/>
  <c r="L934" i="2"/>
  <c r="L937" i="2"/>
  <c r="L942" i="2"/>
  <c r="L944" i="2"/>
  <c r="L945" i="2"/>
  <c r="L947" i="2"/>
  <c r="L950" i="2"/>
  <c r="L956" i="2"/>
  <c r="L958" i="2"/>
  <c r="L964" i="2"/>
  <c r="L966" i="2"/>
  <c r="L972" i="2"/>
  <c r="L974" i="2"/>
  <c r="L980" i="2"/>
  <c r="L982" i="2"/>
  <c r="L988" i="2"/>
  <c r="L990" i="2"/>
  <c r="L996" i="2"/>
  <c r="L998" i="2"/>
  <c r="L1004" i="2"/>
  <c r="L1006" i="2"/>
  <c r="L1012" i="2"/>
  <c r="L1014" i="2"/>
  <c r="L1020" i="2"/>
  <c r="L1022" i="2"/>
  <c r="L1028" i="2"/>
  <c r="L1030" i="2"/>
  <c r="L1036" i="2"/>
  <c r="L1038" i="2"/>
  <c r="L1044" i="2"/>
  <c r="L1046" i="2"/>
  <c r="L1052" i="2"/>
  <c r="L1054" i="2"/>
  <c r="L1060" i="2"/>
  <c r="L1062" i="2"/>
  <c r="L1068" i="2"/>
  <c r="L1070" i="2"/>
  <c r="L1076" i="2"/>
  <c r="L1078" i="2"/>
  <c r="L1084" i="2"/>
  <c r="L1086" i="2"/>
  <c r="L1092" i="2"/>
  <c r="L1094" i="2"/>
  <c r="L1100" i="2"/>
  <c r="L1102" i="2"/>
  <c r="L114" i="2"/>
  <c r="L207" i="2"/>
  <c r="L224" i="2"/>
  <c r="L225" i="2"/>
  <c r="L362" i="2"/>
  <c r="L363" i="2"/>
  <c r="L365" i="2"/>
  <c r="L424" i="2"/>
  <c r="L442" i="2"/>
  <c r="L450" i="2"/>
  <c r="L468" i="2"/>
  <c r="L498" i="2"/>
  <c r="L510" i="2"/>
  <c r="L519" i="2"/>
  <c r="L521" i="2"/>
  <c r="L533" i="2"/>
  <c r="L545" i="2"/>
  <c r="L547" i="2"/>
  <c r="L550" i="2"/>
  <c r="L568" i="2"/>
  <c r="L573" i="2"/>
  <c r="L586" i="2"/>
  <c r="L611" i="2"/>
  <c r="L614" i="2"/>
  <c r="L621" i="2"/>
  <c r="L623" i="2"/>
  <c r="L625" i="2"/>
  <c r="L646" i="2"/>
  <c r="L647" i="2"/>
  <c r="L656" i="2"/>
  <c r="L660" i="2"/>
  <c r="L661" i="2"/>
  <c r="L674" i="2"/>
  <c r="L688" i="2"/>
  <c r="L689" i="2"/>
  <c r="L710" i="2"/>
  <c r="L711" i="2"/>
  <c r="L721" i="2"/>
  <c r="L742" i="2"/>
  <c r="L743" i="2"/>
  <c r="L753" i="2"/>
  <c r="L758" i="2"/>
  <c r="L759" i="2"/>
  <c r="L788" i="2"/>
  <c r="L789" i="2"/>
  <c r="L798" i="2"/>
  <c r="L799" i="2"/>
  <c r="L816" i="2"/>
  <c r="L817" i="2"/>
  <c r="L819" i="2"/>
  <c r="L824" i="2"/>
  <c r="L826" i="2"/>
  <c r="L839" i="2"/>
  <c r="L841" i="2"/>
  <c r="L850" i="2"/>
  <c r="L851" i="2"/>
  <c r="L852" i="2"/>
  <c r="L853" i="2"/>
  <c r="L857" i="2"/>
  <c r="L862" i="2"/>
  <c r="L864" i="2"/>
  <c r="L865" i="2"/>
  <c r="L868" i="2"/>
  <c r="L869" i="2"/>
  <c r="L875" i="2"/>
  <c r="L887" i="2"/>
  <c r="L889" i="2"/>
  <c r="L894" i="2"/>
  <c r="L896" i="2"/>
  <c r="L897" i="2"/>
  <c r="L900" i="2"/>
  <c r="L901" i="2"/>
  <c r="L907" i="2"/>
  <c r="L909" i="2"/>
  <c r="L911" i="2"/>
  <c r="L919" i="2"/>
  <c r="L923" i="2"/>
  <c r="L925" i="2"/>
  <c r="L927" i="2"/>
  <c r="L939" i="2"/>
  <c r="L952" i="2"/>
  <c r="L954" i="2"/>
  <c r="L960" i="2"/>
  <c r="L962" i="2"/>
  <c r="L968" i="2"/>
  <c r="L970" i="2"/>
  <c r="L976" i="2"/>
  <c r="L984" i="2"/>
  <c r="L986" i="2"/>
  <c r="L992" i="2"/>
  <c r="L1000" i="2"/>
  <c r="L1002" i="2"/>
  <c r="L1008" i="2"/>
  <c r="L1016" i="2"/>
  <c r="L1018" i="2"/>
  <c r="L1024" i="2"/>
  <c r="L1032" i="2"/>
  <c r="L1034" i="2"/>
  <c r="L1040" i="2"/>
  <c r="L216" i="2"/>
  <c r="L217" i="2"/>
  <c r="L242" i="2"/>
  <c r="L243" i="2"/>
  <c r="L278" i="2"/>
  <c r="L279" i="2"/>
  <c r="L354" i="2"/>
  <c r="L355" i="2"/>
  <c r="L522" i="2"/>
  <c r="L557" i="2"/>
  <c r="L561" i="2"/>
  <c r="L563" i="2"/>
  <c r="L598" i="2"/>
  <c r="L602" i="2"/>
  <c r="L627" i="2"/>
  <c r="L636" i="2"/>
  <c r="L637" i="2"/>
  <c r="L652" i="2"/>
  <c r="L653" i="2"/>
  <c r="L691" i="2"/>
  <c r="L707" i="2"/>
  <c r="L732" i="2"/>
  <c r="L733" i="2"/>
  <c r="L768" i="2"/>
  <c r="L769" i="2"/>
  <c r="L774" i="2"/>
  <c r="L775" i="2"/>
  <c r="L795" i="2"/>
  <c r="L803" i="2"/>
  <c r="L809" i="2"/>
  <c r="L823" i="2"/>
  <c r="L827" i="2"/>
  <c r="L842" i="2"/>
  <c r="L844" i="2"/>
  <c r="L848" i="2"/>
  <c r="L849" i="2"/>
  <c r="L856" i="2"/>
  <c r="L866" i="2"/>
  <c r="L867" i="2"/>
  <c r="L906" i="2"/>
  <c r="L908" i="2"/>
  <c r="L912" i="2"/>
  <c r="L913" i="2"/>
  <c r="L920" i="2"/>
  <c r="L926" i="2"/>
  <c r="L932" i="2"/>
  <c r="L933" i="2"/>
  <c r="L936" i="2"/>
  <c r="L946" i="2"/>
  <c r="L959" i="2"/>
  <c r="L961" i="2"/>
  <c r="L967" i="2"/>
  <c r="L969" i="2"/>
  <c r="L975" i="2"/>
  <c r="L977" i="2"/>
  <c r="L983" i="2"/>
  <c r="L985" i="2"/>
  <c r="L991" i="2"/>
  <c r="L993" i="2"/>
  <c r="L999" i="2"/>
  <c r="L1001" i="2"/>
  <c r="L1007" i="2"/>
  <c r="L1009" i="2"/>
  <c r="L1015" i="2"/>
  <c r="L1017" i="2"/>
  <c r="L1023" i="2"/>
  <c r="L1025" i="2"/>
  <c r="L1031" i="2"/>
  <c r="L1033" i="2"/>
  <c r="L1039" i="2"/>
  <c r="L1041" i="2"/>
  <c r="L1043" i="2"/>
  <c r="L1045" i="2"/>
  <c r="L1049" i="2"/>
  <c r="L1051" i="2"/>
  <c r="L1053" i="2"/>
  <c r="L1057" i="2"/>
  <c r="L1059" i="2"/>
  <c r="L1061" i="2"/>
  <c r="L1065" i="2"/>
  <c r="L1067" i="2"/>
  <c r="L1069" i="2"/>
  <c r="L1073" i="2"/>
  <c r="L1075" i="2"/>
  <c r="L1077" i="2"/>
  <c r="L1081" i="2"/>
  <c r="L1083" i="2"/>
  <c r="L1085" i="2"/>
  <c r="L1089" i="2"/>
  <c r="L1091" i="2"/>
  <c r="L1093" i="2"/>
  <c r="L1097" i="2"/>
  <c r="L1099" i="2"/>
  <c r="L1101" i="2"/>
  <c r="L1105" i="2"/>
  <c r="L1107" i="2"/>
  <c r="L1113" i="2"/>
  <c r="L1115" i="2"/>
  <c r="L1121" i="2"/>
  <c r="L1123" i="2"/>
  <c r="L1129" i="2"/>
  <c r="L1131" i="2"/>
  <c r="L1137" i="2"/>
  <c r="L1139" i="2"/>
  <c r="L1145" i="2"/>
  <c r="L1147" i="2"/>
  <c r="L1153" i="2"/>
  <c r="L1155" i="2"/>
  <c r="L1161" i="2"/>
  <c r="L1163" i="2"/>
  <c r="L1177" i="2"/>
  <c r="L1178" i="2"/>
  <c r="L1180" i="2"/>
  <c r="L1189" i="2"/>
  <c r="L1191" i="2"/>
  <c r="L1199" i="2"/>
  <c r="L1203" i="2"/>
  <c r="L1209" i="2"/>
  <c r="L1210" i="2"/>
  <c r="L1212" i="2"/>
  <c r="L1214" i="2"/>
  <c r="L1215" i="2"/>
  <c r="L1218" i="2"/>
  <c r="L1219" i="2"/>
  <c r="L1220" i="2"/>
  <c r="L1221" i="2"/>
  <c r="L1223" i="2"/>
  <c r="L1224" i="2"/>
  <c r="L1225" i="2"/>
  <c r="L1246" i="2"/>
  <c r="L1247" i="2"/>
  <c r="L1248" i="2"/>
  <c r="L1249" i="2"/>
  <c r="L1252" i="2"/>
  <c r="L1253" i="2"/>
  <c r="L1255" i="2"/>
  <c r="L1259" i="2"/>
  <c r="L1262" i="2"/>
  <c r="L1263" i="2"/>
  <c r="L1264" i="2"/>
  <c r="L1265" i="2"/>
  <c r="L1290" i="2"/>
  <c r="L1291" i="2"/>
  <c r="L1293" i="2"/>
  <c r="L1295" i="2"/>
  <c r="L1296" i="2"/>
  <c r="L1302" i="2"/>
  <c r="L1307" i="2"/>
  <c r="L1308" i="2"/>
  <c r="L1317" i="2"/>
  <c r="L1319" i="2"/>
  <c r="L1320" i="2"/>
  <c r="L1333" i="2"/>
  <c r="L1335" i="2"/>
  <c r="L1337" i="2"/>
  <c r="L1346" i="2"/>
  <c r="L1347" i="2"/>
  <c r="L1349" i="2"/>
  <c r="L1351" i="2"/>
  <c r="L1352" i="2"/>
  <c r="L1362" i="2"/>
  <c r="L1363" i="2"/>
  <c r="L1364" i="2"/>
  <c r="L1368" i="2"/>
  <c r="L1374" i="2"/>
  <c r="L1377" i="2"/>
  <c r="L1387" i="2"/>
  <c r="L1389" i="2"/>
  <c r="L1391" i="2"/>
  <c r="L1393" i="2"/>
  <c r="L1405" i="2"/>
  <c r="L1407" i="2"/>
  <c r="L1408" i="2"/>
  <c r="L1419" i="2"/>
  <c r="L1421" i="2"/>
  <c r="L1423" i="2"/>
  <c r="L1424" i="2"/>
  <c r="L1430" i="2"/>
  <c r="L1434" i="2"/>
  <c r="L1435" i="2"/>
  <c r="L1436" i="2"/>
  <c r="L1445" i="2"/>
  <c r="L1447" i="2"/>
  <c r="L1448" i="2"/>
  <c r="L1461" i="2"/>
  <c r="L1463" i="2"/>
  <c r="L1465" i="2"/>
  <c r="L1474" i="2"/>
  <c r="L1475" i="2"/>
  <c r="L1477" i="2"/>
  <c r="L1479" i="2"/>
  <c r="L1480" i="2"/>
  <c r="L1491" i="2"/>
  <c r="L1492" i="2"/>
  <c r="L1496" i="2"/>
  <c r="L1502" i="2"/>
  <c r="L1505" i="2"/>
  <c r="L1514" i="2"/>
  <c r="L1515" i="2"/>
  <c r="L1517" i="2"/>
  <c r="L1519" i="2"/>
  <c r="L1521" i="2"/>
  <c r="L1533" i="2"/>
  <c r="L1535" i="2"/>
  <c r="L1536" i="2"/>
  <c r="L1546" i="2"/>
  <c r="L1547" i="2"/>
  <c r="L1548" i="2"/>
  <c r="L1552" i="2"/>
  <c r="L1562" i="2"/>
  <c r="L1563" i="2"/>
  <c r="L1564" i="2"/>
  <c r="L1568" i="2"/>
  <c r="L1574" i="2"/>
  <c r="L1577" i="2"/>
  <c r="L1580" i="2"/>
  <c r="L1590" i="2"/>
  <c r="L1594" i="2"/>
  <c r="L1595" i="2"/>
  <c r="L1596" i="2"/>
  <c r="L1600" i="2"/>
  <c r="L1610" i="2"/>
  <c r="L1611" i="2"/>
  <c r="L1612" i="2"/>
  <c r="L1616" i="2"/>
  <c r="L1626" i="2"/>
  <c r="L1627" i="2"/>
  <c r="L1628" i="2"/>
  <c r="L1632" i="2"/>
  <c r="L1638" i="2"/>
  <c r="L1641" i="2"/>
  <c r="L1651" i="2"/>
  <c r="L1653" i="2"/>
  <c r="L1655" i="2"/>
  <c r="L1657" i="2"/>
  <c r="L1670" i="2"/>
  <c r="L1674" i="2"/>
  <c r="L1677" i="2"/>
  <c r="L1679" i="2"/>
  <c r="L1681" i="2"/>
  <c r="L1683" i="2"/>
  <c r="L1684" i="2"/>
  <c r="L1694" i="2"/>
  <c r="L1698" i="2"/>
  <c r="L1702" i="2"/>
  <c r="L1705" i="2"/>
  <c r="L1707" i="2"/>
  <c r="L1708" i="2"/>
  <c r="L1712" i="2"/>
  <c r="L1716" i="2"/>
  <c r="L1720" i="2"/>
  <c r="L268" i="2"/>
  <c r="L269" i="2"/>
  <c r="L370" i="2"/>
  <c r="L373" i="2"/>
  <c r="L375" i="2"/>
  <c r="L378" i="2"/>
  <c r="L382" i="2"/>
  <c r="L385" i="2"/>
  <c r="L388" i="2"/>
  <c r="L391" i="2"/>
  <c r="L394" i="2"/>
  <c r="L398" i="2"/>
  <c r="L401" i="2"/>
  <c r="L404" i="2"/>
  <c r="L407" i="2"/>
  <c r="L410" i="2"/>
  <c r="L414" i="2"/>
  <c r="L417" i="2"/>
  <c r="L422" i="2"/>
  <c r="L426" i="2"/>
  <c r="L430" i="2"/>
  <c r="L433" i="2"/>
  <c r="L439" i="2"/>
  <c r="L441" i="2"/>
  <c r="L444" i="2"/>
  <c r="L448" i="2"/>
  <c r="L452" i="2"/>
  <c r="L530" i="2"/>
  <c r="L534" i="2"/>
  <c r="L539" i="2"/>
  <c r="L552" i="2"/>
  <c r="L574" i="2"/>
  <c r="L588" i="2"/>
  <c r="L616" i="2"/>
  <c r="L634" i="2"/>
  <c r="L650" i="2"/>
  <c r="L730" i="2"/>
  <c r="L745" i="2"/>
  <c r="L750" i="2"/>
  <c r="L751" i="2"/>
  <c r="L755" i="2"/>
  <c r="L757" i="2"/>
  <c r="L779" i="2"/>
  <c r="L814" i="2"/>
  <c r="L815" i="2"/>
  <c r="L831" i="2"/>
  <c r="L838" i="2"/>
  <c r="L840" i="2"/>
  <c r="L846" i="2"/>
  <c r="L858" i="2"/>
  <c r="L860" i="2"/>
  <c r="L861" i="2"/>
  <c r="L879" i="2"/>
  <c r="L895" i="2"/>
  <c r="L902" i="2"/>
  <c r="L904" i="2"/>
  <c r="L910" i="2"/>
  <c r="L922" i="2"/>
  <c r="L924" i="2"/>
  <c r="L928" i="2"/>
  <c r="L929" i="2"/>
  <c r="L938" i="2"/>
  <c r="L940" i="2"/>
  <c r="L941" i="2"/>
  <c r="L951" i="2"/>
  <c r="L955" i="2"/>
  <c r="L957" i="2"/>
  <c r="L963" i="2"/>
  <c r="L965" i="2"/>
  <c r="L971" i="2"/>
  <c r="L973" i="2"/>
  <c r="L979" i="2"/>
  <c r="L981" i="2"/>
  <c r="L987" i="2"/>
  <c r="L989" i="2"/>
  <c r="L995" i="2"/>
  <c r="L997" i="2"/>
  <c r="L1003" i="2"/>
  <c r="L1005" i="2"/>
  <c r="L1011" i="2"/>
  <c r="L1013" i="2"/>
  <c r="L1019" i="2"/>
  <c r="L1021" i="2"/>
  <c r="L1027" i="2"/>
  <c r="L1029" i="2"/>
  <c r="L1035" i="2"/>
  <c r="L1037" i="2"/>
  <c r="L1047" i="2"/>
  <c r="L1055" i="2"/>
  <c r="L1063" i="2"/>
  <c r="L1071" i="2"/>
  <c r="L1079" i="2"/>
  <c r="L1087" i="2"/>
  <c r="L1095" i="2"/>
  <c r="L1103" i="2"/>
  <c r="L1109" i="2"/>
  <c r="L1111" i="2"/>
  <c r="L1117" i="2"/>
  <c r="L1119" i="2"/>
  <c r="L1125" i="2"/>
  <c r="L1127" i="2"/>
  <c r="L1133" i="2"/>
  <c r="L1135" i="2"/>
  <c r="L1141" i="2"/>
  <c r="L1143" i="2"/>
  <c r="L1149" i="2"/>
  <c r="L1151" i="2"/>
  <c r="L1157" i="2"/>
  <c r="L1159" i="2"/>
  <c r="L1165" i="2"/>
  <c r="L1166" i="2"/>
  <c r="L1169" i="2"/>
  <c r="L1171" i="2"/>
  <c r="L1173" i="2"/>
  <c r="L1175" i="2"/>
  <c r="L1183" i="2"/>
  <c r="L1184" i="2"/>
  <c r="L1187" i="2"/>
  <c r="L1193" i="2"/>
  <c r="L1196" i="2"/>
  <c r="L1205" i="2"/>
  <c r="L1207" i="2"/>
  <c r="L1230" i="2"/>
  <c r="L1231" i="2"/>
  <c r="L1234" i="2"/>
  <c r="L1235" i="2"/>
  <c r="L1236" i="2"/>
  <c r="L1237" i="2"/>
  <c r="L1239" i="2"/>
  <c r="L1240" i="2"/>
  <c r="L1241" i="2"/>
  <c r="L1270" i="2"/>
  <c r="L1274" i="2"/>
  <c r="L1275" i="2"/>
  <c r="L1278" i="2"/>
  <c r="L1279" i="2"/>
  <c r="L1282" i="2"/>
  <c r="L1283" i="2"/>
  <c r="L1284" i="2"/>
  <c r="L1285" i="2"/>
  <c r="L1287" i="2"/>
  <c r="L1288" i="2"/>
  <c r="L1299" i="2"/>
  <c r="L1300" i="2"/>
  <c r="L1304" i="2"/>
  <c r="L1310" i="2"/>
  <c r="L1313" i="2"/>
  <c r="L1322" i="2"/>
  <c r="L1323" i="2"/>
  <c r="L1325" i="2"/>
  <c r="L1327" i="2"/>
  <c r="L1329" i="2"/>
  <c r="L1341" i="2"/>
  <c r="L1343" i="2"/>
  <c r="L1344" i="2"/>
  <c r="L1354" i="2"/>
  <c r="L1355" i="2"/>
  <c r="L1357" i="2"/>
  <c r="L1359" i="2"/>
  <c r="L1360" i="2"/>
  <c r="L1366" i="2"/>
  <c r="L1371" i="2"/>
  <c r="L1372" i="2"/>
  <c r="L1381" i="2"/>
  <c r="L1383" i="2"/>
  <c r="L1384" i="2"/>
  <c r="L1397" i="2"/>
  <c r="L1399" i="2"/>
  <c r="L1401" i="2"/>
  <c r="L1410" i="2"/>
  <c r="L1411" i="2"/>
  <c r="L1413" i="2"/>
  <c r="L1415" i="2"/>
  <c r="L1416" i="2"/>
  <c r="L1426" i="2"/>
  <c r="L1427" i="2"/>
  <c r="L1428" i="2"/>
  <c r="L1432" i="2"/>
  <c r="L1438" i="2"/>
  <c r="L1441" i="2"/>
  <c r="L1451" i="2"/>
  <c r="L1453" i="2"/>
  <c r="L1455" i="2"/>
  <c r="L1457" i="2"/>
  <c r="L1469" i="2"/>
  <c r="L1471" i="2"/>
  <c r="L1472" i="2"/>
  <c r="L1483" i="2"/>
  <c r="L1485" i="2"/>
  <c r="L1487" i="2"/>
  <c r="L1488" i="2"/>
  <c r="L1494" i="2"/>
  <c r="L1498" i="2"/>
  <c r="L1499" i="2"/>
  <c r="L1500" i="2"/>
  <c r="L1509" i="2"/>
  <c r="L1511" i="2"/>
  <c r="L1512" i="2"/>
  <c r="L1525" i="2"/>
  <c r="L1527" i="2"/>
  <c r="L1529" i="2"/>
  <c r="L1538" i="2"/>
  <c r="L1539" i="2"/>
  <c r="L1541" i="2"/>
  <c r="L1543" i="2"/>
  <c r="L1544" i="2"/>
  <c r="L1550" i="2"/>
  <c r="L1554" i="2"/>
  <c r="L1555" i="2"/>
  <c r="L1557" i="2"/>
  <c r="L1559" i="2"/>
  <c r="L1560" i="2"/>
  <c r="L1566" i="2"/>
  <c r="L1570" i="2"/>
  <c r="L1571" i="2"/>
  <c r="L1572" i="2"/>
  <c r="L1582" i="2"/>
  <c r="L1585" i="2"/>
  <c r="L1588" i="2"/>
  <c r="L1592" i="2"/>
  <c r="L1598" i="2"/>
  <c r="L1602" i="2"/>
  <c r="L1603" i="2"/>
  <c r="L1605" i="2"/>
  <c r="L1607" i="2"/>
  <c r="L1608" i="2"/>
  <c r="L1614" i="2"/>
  <c r="L1618" i="2"/>
  <c r="L1619" i="2"/>
  <c r="L1621" i="2"/>
  <c r="L1623" i="2"/>
  <c r="L1624" i="2"/>
  <c r="L1630" i="2"/>
  <c r="L1634" i="2"/>
  <c r="L1635" i="2"/>
  <c r="L1636" i="2"/>
  <c r="L1645" i="2"/>
  <c r="L1647" i="2"/>
  <c r="L1648" i="2"/>
  <c r="L1661" i="2"/>
  <c r="L1663" i="2"/>
  <c r="L1665" i="2"/>
  <c r="L1667" i="2"/>
  <c r="L1668" i="2"/>
  <c r="L1672" i="2"/>
  <c r="L1686" i="2"/>
  <c r="L1689" i="2"/>
  <c r="L234" i="2"/>
  <c r="L566" i="2"/>
  <c r="L571" i="2"/>
  <c r="L605" i="2"/>
  <c r="L607" i="2"/>
  <c r="L609" i="2"/>
  <c r="L664" i="2"/>
  <c r="L665" i="2"/>
  <c r="L670" i="2"/>
  <c r="L671" i="2"/>
  <c r="L680" i="2"/>
  <c r="L684" i="2"/>
  <c r="L685" i="2"/>
  <c r="L698" i="2"/>
  <c r="L820" i="2"/>
  <c r="L821" i="2"/>
  <c r="L829" i="2"/>
  <c r="L834" i="2"/>
  <c r="L835" i="2"/>
  <c r="L870" i="2"/>
  <c r="L872" i="2"/>
  <c r="L935" i="2"/>
  <c r="L953" i="2"/>
  <c r="L1174" i="2"/>
  <c r="L1179" i="2"/>
  <c r="L1185" i="2"/>
  <c r="L1186" i="2"/>
  <c r="L1190" i="2"/>
  <c r="L1195" i="2"/>
  <c r="L1201" i="2"/>
  <c r="L1202" i="2"/>
  <c r="L1206" i="2"/>
  <c r="L1211" i="2"/>
  <c r="L1222" i="2"/>
  <c r="L1226" i="2"/>
  <c r="L1227" i="2"/>
  <c r="L1256" i="2"/>
  <c r="L1257" i="2"/>
  <c r="L1272" i="2"/>
  <c r="L1273" i="2"/>
  <c r="L1280" i="2"/>
  <c r="L1281" i="2"/>
  <c r="L1305" i="2"/>
  <c r="L1316" i="2"/>
  <c r="L1318" i="2"/>
  <c r="L1324" i="2"/>
  <c r="L1326" i="2"/>
  <c r="L1332" i="2"/>
  <c r="L1334" i="2"/>
  <c r="L1340" i="2"/>
  <c r="L1342" i="2"/>
  <c r="L1348" i="2"/>
  <c r="L1350" i="2"/>
  <c r="L1356" i="2"/>
  <c r="L1358" i="2"/>
  <c r="L1367" i="2"/>
  <c r="L1376" i="2"/>
  <c r="L1378" i="2"/>
  <c r="L1379" i="2"/>
  <c r="L1392" i="2"/>
  <c r="L1394" i="2"/>
  <c r="L1395" i="2"/>
  <c r="L1400" i="2"/>
  <c r="L1403" i="2"/>
  <c r="L1429" i="2"/>
  <c r="L1439" i="2"/>
  <c r="L1449" i="2"/>
  <c r="L1473" i="2"/>
  <c r="L1481" i="2"/>
  <c r="L1489" i="2"/>
  <c r="L1501" i="2"/>
  <c r="L1553" i="2"/>
  <c r="L1561" i="2"/>
  <c r="L1573" i="2"/>
  <c r="L1583" i="2"/>
  <c r="L1593" i="2"/>
  <c r="L1613" i="2"/>
  <c r="L1620" i="2"/>
  <c r="L1622" i="2"/>
  <c r="L1631" i="2"/>
  <c r="L1640" i="2"/>
  <c r="L1642" i="2"/>
  <c r="L1643" i="2"/>
  <c r="L1656" i="2"/>
  <c r="L1658" i="2"/>
  <c r="L1659" i="2"/>
  <c r="L1664" i="2"/>
  <c r="L1666" i="2"/>
  <c r="L1673" i="2"/>
  <c r="L1687" i="2"/>
  <c r="L1700" i="2"/>
  <c r="L1703" i="2"/>
  <c r="L1704" i="2"/>
  <c r="L1706" i="2"/>
  <c r="L1717" i="2"/>
  <c r="L1719" i="2"/>
  <c r="L1722" i="2"/>
  <c r="L1726" i="2"/>
  <c r="L1733" i="2"/>
  <c r="L1735" i="2"/>
  <c r="L1737" i="2"/>
  <c r="L1739" i="2"/>
  <c r="L1740" i="2"/>
  <c r="L1744" i="2"/>
  <c r="L1754" i="2"/>
  <c r="L1757" i="2"/>
  <c r="L1759" i="2"/>
  <c r="L1761" i="2"/>
  <c r="L1763" i="2"/>
  <c r="L1764" i="2"/>
  <c r="L1774" i="2"/>
  <c r="L1775" i="2"/>
  <c r="L1780" i="2"/>
  <c r="L1781" i="2"/>
  <c r="L1785" i="2"/>
  <c r="L1793" i="2"/>
  <c r="L1795" i="2"/>
  <c r="L1797" i="2"/>
  <c r="L1801" i="2"/>
  <c r="L1808" i="2"/>
  <c r="L1820" i="2"/>
  <c r="L1822" i="2"/>
  <c r="L1823" i="2"/>
  <c r="L1828" i="2"/>
  <c r="L1829" i="2"/>
  <c r="L1833" i="2"/>
  <c r="L1841" i="2"/>
  <c r="L1843" i="2"/>
  <c r="L1848" i="2"/>
  <c r="L1856" i="2"/>
  <c r="L1868" i="2"/>
  <c r="L1870" i="2"/>
  <c r="L1871" i="2"/>
  <c r="L1875" i="2"/>
  <c r="L1877" i="2"/>
  <c r="L1881" i="2"/>
  <c r="L1889" i="2"/>
  <c r="L1900" i="2"/>
  <c r="L1902" i="2"/>
  <c r="L1904" i="2"/>
  <c r="L1916" i="2"/>
  <c r="L1918" i="2"/>
  <c r="L1920" i="2"/>
  <c r="L1932" i="2"/>
  <c r="L1934" i="2"/>
  <c r="L1935" i="2"/>
  <c r="L1938" i="2"/>
  <c r="L1939" i="2"/>
  <c r="L1941" i="2"/>
  <c r="L1945" i="2"/>
  <c r="L1953" i="2"/>
  <c r="L1964" i="2"/>
  <c r="L1966" i="2"/>
  <c r="L1968" i="2"/>
  <c r="L1974" i="2"/>
  <c r="L1975" i="2"/>
  <c r="L1979" i="2"/>
  <c r="L1981" i="2"/>
  <c r="L1983" i="2"/>
  <c r="L1996" i="2"/>
  <c r="L1998" i="2"/>
  <c r="L1999" i="2"/>
  <c r="L2002" i="2"/>
  <c r="L2003" i="2"/>
  <c r="L2005" i="2"/>
  <c r="L2009" i="2"/>
  <c r="L2017" i="2"/>
  <c r="L2028" i="2"/>
  <c r="L2030" i="2"/>
  <c r="L2031" i="2"/>
  <c r="L2036" i="2"/>
  <c r="L2037" i="2"/>
  <c r="L2041" i="2"/>
  <c r="L2049" i="2"/>
  <c r="L2051" i="2"/>
  <c r="L2053" i="2"/>
  <c r="L2056" i="2"/>
  <c r="L2063" i="2"/>
  <c r="L2068" i="2"/>
  <c r="L2069" i="2"/>
  <c r="L2071" i="2"/>
  <c r="L2074" i="2"/>
  <c r="L2076" i="2"/>
  <c r="L2077" i="2"/>
  <c r="L2079" i="2"/>
  <c r="L2084" i="2"/>
  <c r="L2085" i="2"/>
  <c r="L2087" i="2"/>
  <c r="L2090" i="2"/>
  <c r="L2092" i="2"/>
  <c r="L2094" i="2"/>
  <c r="L2096" i="2"/>
  <c r="L2105" i="2"/>
  <c r="L2107" i="2"/>
  <c r="L2113" i="2"/>
  <c r="L2121" i="2"/>
  <c r="L2128" i="2"/>
  <c r="L2136" i="2"/>
  <c r="L2142" i="2"/>
  <c r="L2152" i="2"/>
  <c r="L2158" i="2"/>
  <c r="L2160" i="2"/>
  <c r="L2169" i="2"/>
  <c r="L2177" i="2"/>
  <c r="L2179" i="2"/>
  <c r="L2185" i="2"/>
  <c r="L2192" i="2"/>
  <c r="L2200" i="2"/>
  <c r="L2206" i="2"/>
  <c r="L2221" i="2"/>
  <c r="L2222" i="2"/>
  <c r="L2225" i="2"/>
  <c r="L2226" i="2"/>
  <c r="L2229" i="2"/>
  <c r="L2230" i="2"/>
  <c r="L2237" i="2"/>
  <c r="L2238" i="2"/>
  <c r="L2241" i="2"/>
  <c r="L2245" i="2"/>
  <c r="L2246" i="2"/>
  <c r="L2250" i="2"/>
  <c r="L2253" i="2"/>
  <c r="L2254" i="2"/>
  <c r="L2257" i="2"/>
  <c r="L2258" i="2"/>
  <c r="L2261" i="2"/>
  <c r="L2262" i="2"/>
  <c r="L2266" i="2"/>
  <c r="L2269" i="2"/>
  <c r="L2270" i="2"/>
  <c r="L2273" i="2"/>
  <c r="L2274" i="2"/>
  <c r="L2277" i="2"/>
  <c r="L2278" i="2"/>
  <c r="L2282" i="2"/>
  <c r="L2285" i="2"/>
  <c r="L2286" i="2"/>
  <c r="L2289" i="2"/>
  <c r="L2290" i="2"/>
  <c r="L2293" i="2"/>
  <c r="L584" i="2"/>
  <c r="L643" i="2"/>
  <c r="L682" i="2"/>
  <c r="L700" i="2"/>
  <c r="L701" i="2"/>
  <c r="L713" i="2"/>
  <c r="L718" i="2"/>
  <c r="L719" i="2"/>
  <c r="L723" i="2"/>
  <c r="L739" i="2"/>
  <c r="L818" i="2"/>
  <c r="L825" i="2"/>
  <c r="L863" i="2"/>
  <c r="L874" i="2"/>
  <c r="L876" i="2"/>
  <c r="L877" i="2"/>
  <c r="L882" i="2"/>
  <c r="L918" i="2"/>
  <c r="L948" i="2"/>
  <c r="L949" i="2"/>
  <c r="L1048" i="2"/>
  <c r="L1056" i="2"/>
  <c r="L1064" i="2"/>
  <c r="L1072" i="2"/>
  <c r="L1080" i="2"/>
  <c r="L1088" i="2"/>
  <c r="L1096" i="2"/>
  <c r="L1104" i="2"/>
  <c r="L1108" i="2"/>
  <c r="L1112" i="2"/>
  <c r="L1116" i="2"/>
  <c r="L1120" i="2"/>
  <c r="L1124" i="2"/>
  <c r="L1128" i="2"/>
  <c r="L1132" i="2"/>
  <c r="L1136" i="2"/>
  <c r="L1140" i="2"/>
  <c r="L1144" i="2"/>
  <c r="L1148" i="2"/>
  <c r="L1152" i="2"/>
  <c r="L1156" i="2"/>
  <c r="L1160" i="2"/>
  <c r="L1164" i="2"/>
  <c r="L1170" i="2"/>
  <c r="L1181" i="2"/>
  <c r="L1182" i="2"/>
  <c r="L1197" i="2"/>
  <c r="L1198" i="2"/>
  <c r="L1238" i="2"/>
  <c r="L1243" i="2"/>
  <c r="L1250" i="2"/>
  <c r="L1251" i="2"/>
  <c r="L1260" i="2"/>
  <c r="L1261" i="2"/>
  <c r="L1268" i="2"/>
  <c r="L1269" i="2"/>
  <c r="L1276" i="2"/>
  <c r="L1277" i="2"/>
  <c r="L1301" i="2"/>
  <c r="L1311" i="2"/>
  <c r="L1321" i="2"/>
  <c r="L1345" i="2"/>
  <c r="L1353" i="2"/>
  <c r="L1361" i="2"/>
  <c r="L1373" i="2"/>
  <c r="L1433" i="2"/>
  <c r="L1444" i="2"/>
  <c r="L1446" i="2"/>
  <c r="L1452" i="2"/>
  <c r="L1454" i="2"/>
  <c r="L1460" i="2"/>
  <c r="L1462" i="2"/>
  <c r="L1468" i="2"/>
  <c r="L1470" i="2"/>
  <c r="L1476" i="2"/>
  <c r="L1478" i="2"/>
  <c r="L1484" i="2"/>
  <c r="L1486" i="2"/>
  <c r="L1495" i="2"/>
  <c r="L1504" i="2"/>
  <c r="L1507" i="2"/>
  <c r="L1520" i="2"/>
  <c r="L1522" i="2"/>
  <c r="L1523" i="2"/>
  <c r="L1528" i="2"/>
  <c r="L1530" i="2"/>
  <c r="L1531" i="2"/>
  <c r="L1549" i="2"/>
  <c r="L1556" i="2"/>
  <c r="L1558" i="2"/>
  <c r="L1567" i="2"/>
  <c r="L1576" i="2"/>
  <c r="L1578" i="2"/>
  <c r="L1579" i="2"/>
  <c r="L1589" i="2"/>
  <c r="L1599" i="2"/>
  <c r="L1617" i="2"/>
  <c r="L1625" i="2"/>
  <c r="L1637" i="2"/>
  <c r="L1669" i="2"/>
  <c r="L1676" i="2"/>
  <c r="L1678" i="2"/>
  <c r="L1691" i="2"/>
  <c r="L1692" i="2"/>
  <c r="L1695" i="2"/>
  <c r="L1697" i="2"/>
  <c r="L1709" i="2"/>
  <c r="L1711" i="2"/>
  <c r="L1714" i="2"/>
  <c r="L1724" i="2"/>
  <c r="L1728" i="2"/>
  <c r="L1742" i="2"/>
  <c r="L1746" i="2"/>
  <c r="L1749" i="2"/>
  <c r="L1751" i="2"/>
  <c r="L1752" i="2"/>
  <c r="L1766" i="2"/>
  <c r="L1769" i="2"/>
  <c r="L1771" i="2"/>
  <c r="L1772" i="2"/>
  <c r="L1777" i="2"/>
  <c r="L1788" i="2"/>
  <c r="L1790" i="2"/>
  <c r="L1804" i="2"/>
  <c r="L1806" i="2"/>
  <c r="L1807" i="2"/>
  <c r="L1810" i="2"/>
  <c r="L1811" i="2"/>
  <c r="L1813" i="2"/>
  <c r="L1817" i="2"/>
  <c r="L1825" i="2"/>
  <c r="L1836" i="2"/>
  <c r="L1838" i="2"/>
  <c r="L1839" i="2"/>
  <c r="L1846" i="2"/>
  <c r="L1847" i="2"/>
  <c r="L1850" i="2"/>
  <c r="L1851" i="2"/>
  <c r="L1853" i="2"/>
  <c r="L1855" i="2"/>
  <c r="L1858" i="2"/>
  <c r="L1860" i="2"/>
  <c r="L1861" i="2"/>
  <c r="L1865" i="2"/>
  <c r="L1872" i="2"/>
  <c r="L1884" i="2"/>
  <c r="L1886" i="2"/>
  <c r="L1887" i="2"/>
  <c r="L1892" i="2"/>
  <c r="L1893" i="2"/>
  <c r="L1897" i="2"/>
  <c r="L1908" i="2"/>
  <c r="L1909" i="2"/>
  <c r="L1913" i="2"/>
  <c r="L1924" i="2"/>
  <c r="L1925" i="2"/>
  <c r="L1929" i="2"/>
  <c r="L1936" i="2"/>
  <c r="L1948" i="2"/>
  <c r="L1950" i="2"/>
  <c r="L1951" i="2"/>
  <c r="L1956" i="2"/>
  <c r="L1957" i="2"/>
  <c r="L1961" i="2"/>
  <c r="L1970" i="2"/>
  <c r="L1971" i="2"/>
  <c r="L1976" i="2"/>
  <c r="L1985" i="2"/>
  <c r="L1987" i="2"/>
  <c r="L1989" i="2"/>
  <c r="L1993" i="2"/>
  <c r="L2000" i="2"/>
  <c r="L2012" i="2"/>
  <c r="L2014" i="2"/>
  <c r="L2015" i="2"/>
  <c r="L2020" i="2"/>
  <c r="L2021" i="2"/>
  <c r="L2025" i="2"/>
  <c r="L2033" i="2"/>
  <c r="L2044" i="2"/>
  <c r="L2046" i="2"/>
  <c r="L2055" i="2"/>
  <c r="L2058" i="2"/>
  <c r="L2059" i="2"/>
  <c r="L2061" i="2"/>
  <c r="L2065" i="2"/>
  <c r="L2072" i="2"/>
  <c r="L2081" i="2"/>
  <c r="L2088" i="2"/>
  <c r="L2100" i="2"/>
  <c r="L2101" i="2"/>
  <c r="L2103" i="2"/>
  <c r="L2110" i="2"/>
  <c r="L2111" i="2"/>
  <c r="L2116" i="2"/>
  <c r="L2117" i="2"/>
  <c r="L2119" i="2"/>
  <c r="L2124" i="2"/>
  <c r="L2125" i="2"/>
  <c r="L2127" i="2"/>
  <c r="L2132" i="2"/>
  <c r="L2133" i="2"/>
  <c r="L2138" i="2"/>
  <c r="L2139" i="2"/>
  <c r="L2145" i="2"/>
  <c r="L2147" i="2"/>
  <c r="L2149" i="2"/>
  <c r="L2155" i="2"/>
  <c r="L2162" i="2"/>
  <c r="L2164" i="2"/>
  <c r="L2166" i="2"/>
  <c r="L2167" i="2"/>
  <c r="L49" i="2"/>
  <c r="L86" i="2"/>
  <c r="L159" i="2"/>
  <c r="L886" i="2"/>
  <c r="L888" i="2"/>
  <c r="L943" i="2"/>
  <c r="L1188" i="2"/>
  <c r="L1213" i="2"/>
  <c r="L1286" i="2"/>
  <c r="L1297" i="2"/>
  <c r="L1303" i="2"/>
  <c r="L1312" i="2"/>
  <c r="L1314" i="2"/>
  <c r="L1315" i="2"/>
  <c r="L1336" i="2"/>
  <c r="L1338" i="2"/>
  <c r="L1339" i="2"/>
  <c r="L1369" i="2"/>
  <c r="L1375" i="2"/>
  <c r="L1385" i="2"/>
  <c r="L1404" i="2"/>
  <c r="L1406" i="2"/>
  <c r="L1417" i="2"/>
  <c r="L1537" i="2"/>
  <c r="L1652" i="2"/>
  <c r="L1654" i="2"/>
  <c r="L1699" i="2"/>
  <c r="L1710" i="2"/>
  <c r="L1715" i="2"/>
  <c r="L1727" i="2"/>
  <c r="L1741" i="2"/>
  <c r="L1748" i="2"/>
  <c r="L1750" i="2"/>
  <c r="L1756" i="2"/>
  <c r="L1758" i="2"/>
  <c r="L1778" i="2"/>
  <c r="L1786" i="2"/>
  <c r="L1799" i="2"/>
  <c r="L1805" i="2"/>
  <c r="L1809" i="2"/>
  <c r="L1812" i="2"/>
  <c r="L1818" i="2"/>
  <c r="L1845" i="2"/>
  <c r="L1849" i="2"/>
  <c r="L1852" i="2"/>
  <c r="L1863" i="2"/>
  <c r="L1869" i="2"/>
  <c r="L1873" i="2"/>
  <c r="L1876" i="2"/>
  <c r="L1882" i="2"/>
  <c r="L1903" i="2"/>
  <c r="L1905" i="2"/>
  <c r="L1914" i="2"/>
  <c r="L1923" i="2"/>
  <c r="L1926" i="2"/>
  <c r="L1928" i="2"/>
  <c r="L1931" i="2"/>
  <c r="L1959" i="2"/>
  <c r="L1965" i="2"/>
  <c r="L1984" i="2"/>
  <c r="L1988" i="2"/>
  <c r="L1994" i="2"/>
  <c r="L2007" i="2"/>
  <c r="L2013" i="2"/>
  <c r="L2016" i="2"/>
  <c r="L2019" i="2"/>
  <c r="L2022" i="2"/>
  <c r="L2024" i="2"/>
  <c r="L2027" i="2"/>
  <c r="L2034" i="2"/>
  <c r="L2075" i="2"/>
  <c r="L2078" i="2"/>
  <c r="L2082" i="2"/>
  <c r="L2093" i="2"/>
  <c r="L2109" i="2"/>
  <c r="L2112" i="2"/>
  <c r="L2115" i="2"/>
  <c r="L2118" i="2"/>
  <c r="L2122" i="2"/>
  <c r="L2135" i="2"/>
  <c r="L2137" i="2"/>
  <c r="L2140" i="2"/>
  <c r="L2146" i="2"/>
  <c r="L2157" i="2"/>
  <c r="L2178" i="2"/>
  <c r="L2184" i="2"/>
  <c r="L2187" i="2"/>
  <c r="L2198" i="2"/>
  <c r="L2199" i="2"/>
  <c r="L2201" i="2"/>
  <c r="L2210" i="2"/>
  <c r="L2212" i="2"/>
  <c r="L2214" i="2"/>
  <c r="L2216" i="2"/>
  <c r="L2218" i="2"/>
  <c r="L2220" i="2"/>
  <c r="L2227" i="2"/>
  <c r="L2228" i="2"/>
  <c r="L2255" i="2"/>
  <c r="L2256" i="2"/>
  <c r="L2263" i="2"/>
  <c r="L2265" i="2"/>
  <c r="L2280" i="2"/>
  <c r="L2283" i="2"/>
  <c r="L2284" i="2"/>
  <c r="L2291" i="2"/>
  <c r="L2292" i="2"/>
  <c r="L2294" i="2"/>
  <c r="L2298" i="2"/>
  <c r="L2301" i="2"/>
  <c r="L2302" i="2"/>
  <c r="L2305" i="2"/>
  <c r="L2306" i="2"/>
  <c r="L2309" i="2"/>
  <c r="L2310" i="2"/>
  <c r="L2314" i="2"/>
  <c r="L2317" i="2"/>
  <c r="L2318" i="2"/>
  <c r="L2321" i="2"/>
  <c r="L2322" i="2"/>
  <c r="L2325" i="2"/>
  <c r="L2326" i="2"/>
  <c r="L2333" i="2"/>
  <c r="L2334" i="2"/>
  <c r="L313" i="2"/>
  <c r="L326" i="2"/>
  <c r="L327" i="2"/>
  <c r="L620" i="2"/>
  <c r="L764" i="2"/>
  <c r="L765" i="2"/>
  <c r="L777" i="2"/>
  <c r="L782" i="2"/>
  <c r="L783" i="2"/>
  <c r="L811" i="2"/>
  <c r="L1042" i="2"/>
  <c r="L1058" i="2"/>
  <c r="L1090" i="2"/>
  <c r="L1106" i="2"/>
  <c r="L1114" i="2"/>
  <c r="L1130" i="2"/>
  <c r="L1138" i="2"/>
  <c r="L1146" i="2"/>
  <c r="L1162" i="2"/>
  <c r="L1208" i="2"/>
  <c r="L1232" i="2"/>
  <c r="L1233" i="2"/>
  <c r="L1289" i="2"/>
  <c r="L1409" i="2"/>
  <c r="L1456" i="2"/>
  <c r="L1459" i="2"/>
  <c r="L1516" i="2"/>
  <c r="L1518" i="2"/>
  <c r="L1604" i="2"/>
  <c r="L1606" i="2"/>
  <c r="L1629" i="2"/>
  <c r="L1644" i="2"/>
  <c r="L1646" i="2"/>
  <c r="L1660" i="2"/>
  <c r="L1662" i="2"/>
  <c r="L1680" i="2"/>
  <c r="L1693" i="2"/>
  <c r="L1713" i="2"/>
  <c r="L1725" i="2"/>
  <c r="L1732" i="2"/>
  <c r="L1734" i="2"/>
  <c r="L1747" i="2"/>
  <c r="L1755" i="2"/>
  <c r="L1760" i="2"/>
  <c r="L1762" i="2"/>
  <c r="L1768" i="2"/>
  <c r="L1770" i="2"/>
  <c r="L1791" i="2"/>
  <c r="L1798" i="2"/>
  <c r="L1800" i="2"/>
  <c r="L1803" i="2"/>
  <c r="L1831" i="2"/>
  <c r="L1837" i="2"/>
  <c r="L1840" i="2"/>
  <c r="L1844" i="2"/>
  <c r="L1859" i="2"/>
  <c r="L1862" i="2"/>
  <c r="L1864" i="2"/>
  <c r="L1867" i="2"/>
  <c r="L1895" i="2"/>
  <c r="L1901" i="2"/>
  <c r="L1919" i="2"/>
  <c r="L1921" i="2"/>
  <c r="L1943" i="2"/>
  <c r="L1949" i="2"/>
  <c r="L1952" i="2"/>
  <c r="L1955" i="2"/>
  <c r="L1958" i="2"/>
  <c r="L1960" i="2"/>
  <c r="L1963" i="2"/>
  <c r="L1982" i="2"/>
  <c r="L1986" i="2"/>
  <c r="L2006" i="2"/>
  <c r="L2008" i="2"/>
  <c r="L2011" i="2"/>
  <c r="L2018" i="2"/>
  <c r="L2026" i="2"/>
  <c r="L2047" i="2"/>
  <c r="L2054" i="2"/>
  <c r="L2062" i="2"/>
  <c r="L2073" i="2"/>
  <c r="L2091" i="2"/>
  <c r="L2104" i="2"/>
  <c r="L2108" i="2"/>
  <c r="L2114" i="2"/>
  <c r="L2131" i="2"/>
  <c r="L2134" i="2"/>
  <c r="L2151" i="2"/>
  <c r="L2153" i="2"/>
  <c r="L2156" i="2"/>
  <c r="L2165" i="2"/>
  <c r="L2168" i="2"/>
  <c r="L2171" i="2"/>
  <c r="L2186" i="2"/>
  <c r="L2188" i="2"/>
  <c r="L2189" i="2"/>
  <c r="L2191" i="2"/>
  <c r="L2202" i="2"/>
  <c r="L2203" i="2"/>
  <c r="L2726" i="2"/>
  <c r="L2722" i="2"/>
  <c r="L2718" i="2"/>
  <c r="L2710" i="2"/>
  <c r="L2706" i="2"/>
  <c r="L2702" i="2"/>
  <c r="L2694" i="2"/>
  <c r="L2691" i="2"/>
  <c r="L2689" i="2"/>
  <c r="L2687" i="2"/>
  <c r="L2685" i="2"/>
  <c r="L2684" i="2"/>
  <c r="L2680" i="2"/>
  <c r="L2662" i="2"/>
  <c r="L2659" i="2"/>
  <c r="L2657" i="2"/>
  <c r="L2655" i="2"/>
  <c r="L2653" i="2"/>
  <c r="L2652" i="2"/>
  <c r="L2648" i="2"/>
  <c r="L2630" i="2"/>
  <c r="L2627" i="2"/>
  <c r="L2625" i="2"/>
  <c r="L2623" i="2"/>
  <c r="L2621" i="2"/>
  <c r="L2620" i="2"/>
  <c r="L2616" i="2"/>
  <c r="L2598" i="2"/>
  <c r="L2595" i="2"/>
  <c r="L2593" i="2"/>
  <c r="L2591" i="2"/>
  <c r="L2589" i="2"/>
  <c r="L2588" i="2"/>
  <c r="L2578" i="2"/>
  <c r="L2577" i="2"/>
  <c r="L2575" i="2"/>
  <c r="L2563" i="2"/>
  <c r="L2560" i="2"/>
  <c r="L2550" i="2"/>
  <c r="L2549" i="2"/>
  <c r="L2548" i="2"/>
  <c r="L2539" i="2"/>
  <c r="L2537" i="2"/>
  <c r="L2535" i="2"/>
  <c r="L2532" i="2"/>
  <c r="L2514" i="2"/>
  <c r="L2513" i="2"/>
  <c r="L2511" i="2"/>
  <c r="L2509" i="2"/>
  <c r="L2507" i="2"/>
  <c r="L2505" i="2"/>
  <c r="L2503" i="2"/>
  <c r="L2500" i="2"/>
  <c r="L2490" i="2"/>
  <c r="L2486" i="2"/>
  <c r="L2485" i="2"/>
  <c r="L2483" i="2"/>
  <c r="L2480" i="2"/>
  <c r="L2465" i="2"/>
  <c r="L2463" i="2"/>
  <c r="L2461" i="2"/>
  <c r="L2459" i="2"/>
  <c r="L2457" i="2"/>
  <c r="L2455" i="2"/>
  <c r="L2452" i="2"/>
  <c r="L2364" i="2"/>
  <c r="L2363" i="2"/>
  <c r="L2354" i="2"/>
  <c r="L2353" i="2"/>
  <c r="L2351" i="2"/>
  <c r="L2332" i="2"/>
  <c r="L2331" i="2"/>
  <c r="L2328" i="2"/>
  <c r="L2313" i="2"/>
  <c r="L2311" i="2"/>
  <c r="L2304" i="2"/>
  <c r="L2303" i="2"/>
  <c r="L2249" i="2"/>
  <c r="L2247" i="2"/>
  <c r="L2243" i="2"/>
  <c r="L2217" i="2"/>
  <c r="L2209" i="2"/>
  <c r="L2170" i="2"/>
  <c r="L2163" i="2"/>
  <c r="L2129" i="2"/>
  <c r="L2106" i="2"/>
  <c r="L2097" i="2"/>
  <c r="L2095" i="2"/>
  <c r="L2052" i="2"/>
  <c r="L2048" i="2"/>
  <c r="L2032" i="2"/>
  <c r="L2029" i="2"/>
  <c r="L2023" i="2"/>
  <c r="L1997" i="2"/>
  <c r="L1973" i="2"/>
  <c r="L1947" i="2"/>
  <c r="L1944" i="2"/>
  <c r="L1890" i="2"/>
  <c r="L1885" i="2"/>
  <c r="L1857" i="2"/>
  <c r="L1826" i="2"/>
  <c r="L1821" i="2"/>
  <c r="L1787" i="2"/>
  <c r="L1783" i="2"/>
  <c r="L1765" i="2"/>
  <c r="L1753" i="2"/>
  <c r="L1745" i="2"/>
  <c r="L1731" i="2"/>
  <c r="L1721" i="2"/>
  <c r="L1675" i="2"/>
  <c r="L1671" i="2"/>
  <c r="L1649" i="2"/>
  <c r="L1551" i="2"/>
  <c r="L1542" i="2"/>
  <c r="L1540" i="2"/>
  <c r="L1510" i="2"/>
  <c r="L1508" i="2"/>
  <c r="L1437" i="2"/>
  <c r="L1414" i="2"/>
  <c r="L1412" i="2"/>
  <c r="L1398" i="2"/>
  <c r="L1396" i="2"/>
  <c r="L1271" i="2"/>
  <c r="L1254" i="2"/>
  <c r="L1176" i="2"/>
  <c r="L1172" i="2"/>
  <c r="L1168" i="2"/>
  <c r="L1167" i="2"/>
  <c r="L1150" i="2"/>
  <c r="L1134" i="2"/>
  <c r="L1118" i="2"/>
  <c r="L1098" i="2"/>
  <c r="L1066" i="2"/>
  <c r="L854" i="2"/>
  <c r="L542" i="2"/>
  <c r="L516" i="2"/>
  <c r="L512" i="2"/>
  <c r="L509" i="2"/>
  <c r="L505" i="2"/>
  <c r="L503" i="2"/>
  <c r="L501" i="2"/>
  <c r="L497" i="2"/>
  <c r="L495" i="2"/>
  <c r="L493" i="2"/>
  <c r="L488" i="2"/>
  <c r="L485" i="2"/>
  <c r="L483" i="2"/>
  <c r="L479" i="2"/>
  <c r="L477" i="2"/>
  <c r="L470" i="2"/>
  <c r="L467" i="2"/>
  <c r="L199" i="2"/>
  <c r="L198" i="2"/>
  <c r="L186" i="2"/>
  <c r="L179" i="2"/>
  <c r="L178" i="2"/>
  <c r="L3706" i="2"/>
  <c r="L3705" i="2"/>
  <c r="L3703" i="2"/>
  <c r="L3701" i="2"/>
  <c r="L3699" i="2"/>
  <c r="L3697" i="2"/>
  <c r="L3695" i="2"/>
  <c r="L3694" i="2"/>
  <c r="L3692" i="2"/>
  <c r="L3691" i="2"/>
  <c r="L3689" i="2"/>
  <c r="L3687" i="2"/>
  <c r="L3686" i="2"/>
  <c r="L3685" i="2"/>
  <c r="L3669" i="2"/>
  <c r="L3667" i="2"/>
  <c r="L3665" i="2"/>
  <c r="L3663" i="2"/>
  <c r="L3662" i="2"/>
  <c r="L3660" i="2"/>
  <c r="L3659" i="2"/>
  <c r="L3657" i="2"/>
  <c r="L3655" i="2"/>
  <c r="L3654" i="2"/>
  <c r="L3653" i="2"/>
  <c r="L3642" i="2"/>
  <c r="L3637" i="2"/>
  <c r="L3635" i="2"/>
  <c r="L3633" i="2"/>
  <c r="L3631" i="2"/>
  <c r="L3630" i="2"/>
  <c r="L3628" i="2"/>
  <c r="L3627" i="2"/>
  <c r="L3625" i="2"/>
  <c r="L3623" i="2"/>
  <c r="L3622" i="2"/>
  <c r="L3621" i="2"/>
  <c r="L3618" i="2"/>
  <c r="L3610" i="2"/>
  <c r="L3605" i="2"/>
  <c r="L3603" i="2"/>
  <c r="L3601" i="2"/>
  <c r="L3599" i="2"/>
  <c r="L3598" i="2"/>
  <c r="L3596" i="2"/>
  <c r="L3595" i="2"/>
  <c r="L3593" i="2"/>
  <c r="L3591" i="2"/>
  <c r="L3590" i="2"/>
  <c r="L3589" i="2"/>
  <c r="L3586" i="2"/>
  <c r="L3573" i="2"/>
  <c r="L3571" i="2"/>
  <c r="L3569" i="2"/>
  <c r="L3567" i="2"/>
  <c r="L3566" i="2"/>
  <c r="L3564" i="2"/>
  <c r="L3563" i="2"/>
  <c r="L3561" i="2"/>
  <c r="L3559" i="2"/>
  <c r="L3558" i="2"/>
  <c r="L3557" i="2"/>
  <c r="L3541" i="2"/>
  <c r="L3539" i="2"/>
  <c r="L3537" i="2"/>
  <c r="L3535" i="2"/>
  <c r="L3534" i="2"/>
  <c r="L3532" i="2"/>
  <c r="L3531" i="2"/>
  <c r="L3529" i="2"/>
  <c r="L3527" i="2"/>
  <c r="L3526" i="2"/>
  <c r="L3525" i="2"/>
  <c r="L3514" i="2"/>
  <c r="L3509" i="2"/>
  <c r="L3507" i="2"/>
  <c r="L3505" i="2"/>
  <c r="L3503" i="2"/>
  <c r="L3502" i="2"/>
  <c r="L3500" i="2"/>
  <c r="L3499" i="2"/>
  <c r="L3497" i="2"/>
  <c r="L3495" i="2"/>
  <c r="L3494" i="2"/>
  <c r="L3493" i="2"/>
  <c r="L3490" i="2"/>
  <c r="L3482" i="2"/>
  <c r="L3477" i="2"/>
  <c r="L3475" i="2"/>
  <c r="L3473" i="2"/>
  <c r="L3471" i="2"/>
  <c r="L3470" i="2"/>
  <c r="L3468" i="2"/>
  <c r="L3467" i="2"/>
  <c r="L3465" i="2"/>
  <c r="L3463" i="2"/>
  <c r="L3462" i="2"/>
  <c r="L3461" i="2"/>
  <c r="L3458" i="2"/>
  <c r="L3445" i="2"/>
  <c r="L3443" i="2"/>
  <c r="L3441" i="2"/>
  <c r="L3439" i="2"/>
  <c r="L3438" i="2"/>
  <c r="L3436" i="2"/>
  <c r="L3435" i="2"/>
  <c r="L3433" i="2"/>
  <c r="L3431" i="2"/>
  <c r="L3430" i="2"/>
  <c r="L3429" i="2"/>
  <c r="L3413" i="2"/>
  <c r="L3411" i="2"/>
  <c r="L3409" i="2"/>
  <c r="L3407" i="2"/>
  <c r="L3406" i="2"/>
  <c r="L3404" i="2"/>
  <c r="L3403" i="2"/>
  <c r="L3401" i="2"/>
  <c r="L3399" i="2"/>
  <c r="L3398" i="2"/>
  <c r="L3397" i="2"/>
  <c r="L3386" i="2"/>
  <c r="L3381" i="2"/>
  <c r="L3379" i="2"/>
  <c r="L3377" i="2"/>
  <c r="L3375" i="2"/>
  <c r="L3374" i="2"/>
  <c r="L3372" i="2"/>
  <c r="L3371" i="2"/>
  <c r="L3369" i="2"/>
  <c r="L3367" i="2"/>
  <c r="L3366" i="2"/>
  <c r="L3365" i="2"/>
  <c r="L3362" i="2"/>
  <c r="L3354" i="2"/>
  <c r="L3349" i="2"/>
  <c r="L3347" i="2"/>
  <c r="L3345" i="2"/>
  <c r="L3343" i="2"/>
  <c r="L3342" i="2"/>
  <c r="L3340" i="2"/>
  <c r="L3339" i="2"/>
  <c r="L3337" i="2"/>
  <c r="L3335" i="2"/>
  <c r="L3334" i="2"/>
  <c r="L3333" i="2"/>
  <c r="L3330" i="2"/>
  <c r="L3317" i="2"/>
  <c r="L3315" i="2"/>
  <c r="L3313" i="2"/>
  <c r="L3311" i="2"/>
  <c r="L3310" i="2"/>
  <c r="L3308" i="2"/>
  <c r="L3307" i="2"/>
  <c r="L3305" i="2"/>
  <c r="L3303" i="2"/>
  <c r="L3302" i="2"/>
  <c r="L3301" i="2"/>
  <c r="L3285" i="2"/>
  <c r="L3283" i="2"/>
  <c r="L3281" i="2"/>
  <c r="L3279" i="2"/>
  <c r="L3278" i="2"/>
  <c r="L3276" i="2"/>
  <c r="L3275" i="2"/>
  <c r="L3273" i="2"/>
  <c r="L3271" i="2"/>
  <c r="L3270" i="2"/>
  <c r="L3269" i="2"/>
  <c r="L3258" i="2"/>
  <c r="L3253" i="2"/>
  <c r="L3251" i="2"/>
  <c r="L3249" i="2"/>
  <c r="L3247" i="2"/>
  <c r="L3246" i="2"/>
  <c r="L3244" i="2"/>
  <c r="L3243" i="2"/>
  <c r="L3241" i="2"/>
  <c r="L3239" i="2"/>
  <c r="L3238" i="2"/>
  <c r="L3237" i="2"/>
  <c r="L3234" i="2"/>
  <c r="L3226" i="2"/>
  <c r="L3221" i="2"/>
  <c r="L3210" i="2"/>
  <c r="L3205" i="2"/>
  <c r="L3203" i="2"/>
  <c r="L3201" i="2"/>
  <c r="L3199" i="2"/>
  <c r="L3198" i="2"/>
  <c r="L3196" i="2"/>
  <c r="L3192" i="2"/>
  <c r="L3184" i="2"/>
  <c r="L3180" i="2"/>
  <c r="L3179" i="2"/>
  <c r="L3177" i="2"/>
  <c r="L3175" i="2"/>
  <c r="L3174" i="2"/>
  <c r="L3173" i="2"/>
  <c r="L3162" i="2"/>
  <c r="L3157" i="2"/>
  <c r="L3141" i="2"/>
  <c r="L3139" i="2"/>
  <c r="L3137" i="2"/>
  <c r="L3135" i="2"/>
  <c r="L3134" i="2"/>
  <c r="L3132" i="2"/>
  <c r="L3120" i="2"/>
  <c r="L3116" i="2"/>
  <c r="L3112" i="2"/>
  <c r="L3100" i="2"/>
  <c r="L3096" i="2"/>
  <c r="L3088" i="2"/>
  <c r="L3084" i="2"/>
  <c r="L3080" i="2"/>
  <c r="L3066" i="2"/>
  <c r="L3061" i="2"/>
  <c r="L3045" i="2"/>
  <c r="L3042" i="2"/>
  <c r="L3029" i="2"/>
  <c r="L3026" i="2"/>
  <c r="L3018" i="2"/>
  <c r="L3013" i="2"/>
  <c r="L3011" i="2"/>
  <c r="L3009" i="2"/>
  <c r="L3007" i="2"/>
  <c r="L3006" i="2"/>
  <c r="L3004" i="2"/>
  <c r="L3000" i="2"/>
  <c r="L2992" i="2"/>
  <c r="L2988" i="2"/>
  <c r="L2984" i="2"/>
  <c r="L2976" i="2"/>
  <c r="L2972" i="2"/>
  <c r="L2960" i="2"/>
  <c r="L2956" i="2"/>
  <c r="L2952" i="2"/>
  <c r="L2937" i="2"/>
  <c r="L2935" i="2"/>
  <c r="L2934" i="2"/>
  <c r="L2932" i="2"/>
  <c r="L2921" i="2"/>
  <c r="L2919" i="2"/>
  <c r="L2918" i="2"/>
  <c r="L2916" i="2"/>
  <c r="L2905" i="2"/>
  <c r="L2903" i="2"/>
  <c r="L2902" i="2"/>
  <c r="L2900" i="2"/>
  <c r="L2889" i="2"/>
  <c r="L2887" i="2"/>
  <c r="L2886" i="2"/>
  <c r="L2884" i="2"/>
  <c r="L2873" i="2"/>
  <c r="L2871" i="2"/>
  <c r="L2870" i="2"/>
  <c r="L2868" i="2"/>
  <c r="L2860" i="2"/>
  <c r="L2856" i="2"/>
  <c r="L2852" i="2"/>
  <c r="L2848" i="2"/>
  <c r="L2844" i="2"/>
  <c r="L2840" i="2"/>
  <c r="L2836" i="2"/>
  <c r="L2832" i="2"/>
  <c r="L2828" i="2"/>
  <c r="L2824" i="2"/>
  <c r="L2820" i="2"/>
  <c r="L2816" i="2"/>
  <c r="L2812" i="2"/>
  <c r="L2808" i="2"/>
  <c r="L2804" i="2"/>
  <c r="L2800" i="2"/>
  <c r="L2796" i="2"/>
  <c r="L2792" i="2"/>
  <c r="L2788" i="2"/>
  <c r="L2784" i="2"/>
  <c r="L2780" i="2"/>
  <c r="L2776" i="2"/>
  <c r="L2772" i="2"/>
  <c r="L2768" i="2"/>
  <c r="L2764" i="2"/>
  <c r="L2760" i="2"/>
  <c r="L2756" i="2"/>
  <c r="L2752" i="2"/>
  <c r="L2748" i="2"/>
  <c r="L2744" i="2"/>
  <c r="L2740" i="2"/>
  <c r="L2736" i="2"/>
  <c r="L2732" i="2"/>
  <c r="L2728" i="2"/>
  <c r="L2724" i="2"/>
  <c r="L2720" i="2"/>
  <c r="L2716" i="2"/>
  <c r="L2712" i="2"/>
  <c r="L2708" i="2"/>
  <c r="L2704" i="2"/>
  <c r="L2700" i="2"/>
  <c r="L2696" i="2"/>
  <c r="L2682" i="2"/>
  <c r="L2678" i="2"/>
  <c r="L2675" i="2"/>
  <c r="L2673" i="2"/>
  <c r="L2671" i="2"/>
  <c r="L2669" i="2"/>
  <c r="L2668" i="2"/>
  <c r="L2664" i="2"/>
  <c r="L2650" i="2"/>
  <c r="L2646" i="2"/>
  <c r="L2643" i="2"/>
  <c r="L2641" i="2"/>
  <c r="L2639" i="2"/>
  <c r="L2637" i="2"/>
  <c r="L2636" i="2"/>
  <c r="L2632" i="2"/>
  <c r="L2618" i="2"/>
  <c r="L2614" i="2"/>
  <c r="L2611" i="2"/>
  <c r="L2609" i="2"/>
  <c r="L2607" i="2"/>
  <c r="L2605" i="2"/>
  <c r="L2604" i="2"/>
  <c r="L2600" i="2"/>
  <c r="L2586" i="2"/>
  <c r="L2585" i="2"/>
  <c r="L2583" i="2"/>
  <c r="L2581" i="2"/>
  <c r="L2580" i="2"/>
  <c r="L2571" i="2"/>
  <c r="L2569" i="2"/>
  <c r="L2567" i="2"/>
  <c r="L2558" i="2"/>
  <c r="L2555" i="2"/>
  <c r="L2545" i="2"/>
  <c r="L2543" i="2"/>
  <c r="L2529" i="2"/>
  <c r="L2527" i="2"/>
  <c r="L2525" i="2"/>
  <c r="L2523" i="2"/>
  <c r="L2521" i="2"/>
  <c r="L2519" i="2"/>
  <c r="L2516" i="2"/>
  <c r="L2497" i="2"/>
  <c r="L2495" i="2"/>
  <c r="L2492" i="2"/>
  <c r="L2478" i="2"/>
  <c r="L2477" i="2"/>
  <c r="L2475" i="2"/>
  <c r="L2473" i="2"/>
  <c r="L2471" i="2"/>
  <c r="L2468" i="2"/>
  <c r="L2450" i="2"/>
  <c r="L2449" i="2"/>
  <c r="L2447" i="2"/>
  <c r="L2446" i="2"/>
  <c r="L2445" i="2"/>
  <c r="L2443" i="2"/>
  <c r="L2441" i="2"/>
  <c r="L2439" i="2"/>
  <c r="L2438" i="2"/>
  <c r="L2437" i="2"/>
  <c r="L2435" i="2"/>
  <c r="L2434" i="2"/>
  <c r="L2433" i="2"/>
  <c r="L2431" i="2"/>
  <c r="L2430" i="2"/>
  <c r="L2429" i="2"/>
  <c r="L2427" i="2"/>
  <c r="L2425" i="2"/>
  <c r="L2423" i="2"/>
  <c r="L2422" i="2"/>
  <c r="L2421" i="2"/>
  <c r="L2419" i="2"/>
  <c r="L2418" i="2"/>
  <c r="L2417" i="2"/>
  <c r="L2415" i="2"/>
  <c r="L2414" i="2"/>
  <c r="L2413" i="2"/>
  <c r="L2411" i="2"/>
  <c r="L2409" i="2"/>
  <c r="L2407" i="2"/>
  <c r="L2406" i="2"/>
  <c r="L2405" i="2"/>
  <c r="L2403" i="2"/>
  <c r="L2402" i="2"/>
  <c r="L2401" i="2"/>
  <c r="L2399" i="2"/>
  <c r="L2398" i="2"/>
  <c r="L2397" i="2"/>
  <c r="L2395" i="2"/>
  <c r="L2393" i="2"/>
  <c r="L2391" i="2"/>
  <c r="L2390" i="2"/>
  <c r="L2389" i="2"/>
  <c r="L2387" i="2"/>
  <c r="L2386" i="2"/>
  <c r="L2385" i="2"/>
  <c r="L2383" i="2"/>
  <c r="L2382" i="2"/>
  <c r="L2381" i="2"/>
  <c r="L2379" i="2"/>
  <c r="L2377" i="2"/>
  <c r="L2375" i="2"/>
  <c r="L2374" i="2"/>
  <c r="L2373" i="2"/>
  <c r="L2371" i="2"/>
  <c r="L2369" i="2"/>
  <c r="L2367" i="2"/>
  <c r="L2360" i="2"/>
  <c r="L2358" i="2"/>
  <c r="L2357" i="2"/>
  <c r="L2348" i="2"/>
  <c r="L2347" i="2"/>
  <c r="L2345" i="2"/>
  <c r="L2343" i="2"/>
  <c r="L2340" i="2"/>
  <c r="L2339" i="2"/>
  <c r="L2336" i="2"/>
  <c r="L2335" i="2"/>
  <c r="L2308" i="2"/>
  <c r="L2307" i="2"/>
  <c r="L2300" i="2"/>
  <c r="L2299" i="2"/>
  <c r="L2281" i="2"/>
  <c r="L2240" i="2"/>
  <c r="L2239" i="2"/>
  <c r="L2235" i="2"/>
  <c r="L2232" i="2"/>
  <c r="L2213" i="2"/>
  <c r="L2207" i="2"/>
  <c r="L2197" i="2"/>
  <c r="L2196" i="2"/>
  <c r="L2194" i="2"/>
  <c r="L2190" i="2"/>
  <c r="L2183" i="2"/>
  <c r="L2182" i="2"/>
  <c r="L2180" i="2"/>
  <c r="L2175" i="2"/>
  <c r="L2173" i="2"/>
  <c r="L2148" i="2"/>
  <c r="L2143" i="2"/>
  <c r="L2120" i="2"/>
  <c r="L2102" i="2"/>
  <c r="L2086" i="2"/>
  <c r="L2083" i="2"/>
  <c r="L2070" i="2"/>
  <c r="L2057" i="2"/>
  <c r="L2043" i="2"/>
  <c r="L2039" i="2"/>
  <c r="L2010" i="2"/>
  <c r="L2004" i="2"/>
  <c r="L1992" i="2"/>
  <c r="L1990" i="2"/>
  <c r="L1980" i="2"/>
  <c r="L1940" i="2"/>
  <c r="L1937" i="2"/>
  <c r="L1933" i="2"/>
  <c r="L1927" i="2"/>
  <c r="L1915" i="2"/>
  <c r="L1911" i="2"/>
  <c r="L1898" i="2"/>
  <c r="L1894" i="2"/>
  <c r="L1880" i="2"/>
  <c r="L1878" i="2"/>
  <c r="L1866" i="2"/>
  <c r="L1830" i="2"/>
  <c r="L1816" i="2"/>
  <c r="L1814" i="2"/>
  <c r="L1796" i="2"/>
  <c r="L1792" i="2"/>
  <c r="L1776" i="2"/>
  <c r="L1773" i="2"/>
  <c r="L1738" i="2"/>
  <c r="L1736" i="2"/>
  <c r="L1701" i="2"/>
  <c r="L1696" i="2"/>
  <c r="L1690" i="2"/>
  <c r="L1688" i="2"/>
  <c r="L1639" i="2"/>
  <c r="L1615" i="2"/>
  <c r="L1601" i="2"/>
  <c r="L1591" i="2"/>
  <c r="L1587" i="2"/>
  <c r="L1584" i="2"/>
  <c r="L1575" i="2"/>
  <c r="L1565" i="2"/>
  <c r="L1526" i="2"/>
  <c r="L1524" i="2"/>
  <c r="L1497" i="2"/>
  <c r="L1425" i="2"/>
  <c r="L1382" i="2"/>
  <c r="L1380" i="2"/>
  <c r="L1294" i="2"/>
  <c r="L1292" i="2"/>
  <c r="L1204" i="2"/>
  <c r="L1158" i="2"/>
  <c r="L1142" i="2"/>
  <c r="L1126" i="2"/>
  <c r="L1110" i="2"/>
  <c r="L1082" i="2"/>
  <c r="L1050" i="2"/>
  <c r="L82" i="2"/>
  <c r="L3" i="2"/>
  <c r="L6" i="2"/>
  <c r="L5" i="2"/>
  <c r="K3674" i="2"/>
  <c r="I3674" i="2"/>
  <c r="K3642" i="2"/>
  <c r="I3642" i="2"/>
  <c r="K3610" i="2"/>
  <c r="I3610" i="2"/>
  <c r="K3578" i="2"/>
  <c r="I3578" i="2"/>
  <c r="K3546" i="2"/>
  <c r="I3546" i="2"/>
  <c r="K3514" i="2"/>
  <c r="I3514" i="2"/>
  <c r="K3482" i="2"/>
  <c r="I3482" i="2"/>
  <c r="K3450" i="2"/>
  <c r="I3450" i="2"/>
  <c r="K3418" i="2"/>
  <c r="I3418" i="2"/>
  <c r="K3386" i="2"/>
  <c r="I3386" i="2"/>
  <c r="K3354" i="2"/>
  <c r="I3354" i="2"/>
  <c r="K3322" i="2"/>
  <c r="I3322" i="2"/>
  <c r="K3290" i="2"/>
  <c r="I3290" i="2"/>
  <c r="K3258" i="2"/>
  <c r="I3258" i="2"/>
  <c r="K3226" i="2"/>
  <c r="I3226" i="2"/>
  <c r="I3203" i="2"/>
  <c r="K3203" i="2"/>
  <c r="K3162" i="2"/>
  <c r="I3162" i="2"/>
  <c r="I3139" i="2"/>
  <c r="K3139" i="2"/>
  <c r="K3066" i="2"/>
  <c r="I3066" i="2"/>
  <c r="K3034" i="2"/>
  <c r="I3034" i="2"/>
  <c r="I3011" i="2"/>
  <c r="K3011" i="2"/>
  <c r="I3699" i="2"/>
  <c r="K3699" i="2"/>
  <c r="I3667" i="2"/>
  <c r="K3667" i="2"/>
  <c r="I3635" i="2"/>
  <c r="K3635" i="2"/>
  <c r="I3603" i="2"/>
  <c r="K3603" i="2"/>
  <c r="I3571" i="2"/>
  <c r="K3571" i="2"/>
  <c r="I3539" i="2"/>
  <c r="K3539" i="2"/>
  <c r="I3507" i="2"/>
  <c r="K3507" i="2"/>
  <c r="I3475" i="2"/>
  <c r="K3475" i="2"/>
  <c r="I3443" i="2"/>
  <c r="K3443" i="2"/>
  <c r="I3411" i="2"/>
  <c r="K3411" i="2"/>
  <c r="I3379" i="2"/>
  <c r="K3379" i="2"/>
  <c r="I3347" i="2"/>
  <c r="K3347" i="2"/>
  <c r="I3315" i="2"/>
  <c r="K3315" i="2"/>
  <c r="I3283" i="2"/>
  <c r="K3283" i="2"/>
  <c r="I3251" i="2"/>
  <c r="K3251" i="2"/>
  <c r="I3210" i="2"/>
  <c r="I3146" i="2"/>
  <c r="I3050" i="2"/>
  <c r="I3018" i="2"/>
  <c r="I3691" i="2"/>
  <c r="K3691" i="2"/>
  <c r="I3682" i="2"/>
  <c r="I3659" i="2"/>
  <c r="K3659" i="2"/>
  <c r="I3650" i="2"/>
  <c r="I3627" i="2"/>
  <c r="K3627" i="2"/>
  <c r="I3618" i="2"/>
  <c r="I3595" i="2"/>
  <c r="K3595" i="2"/>
  <c r="I3586" i="2"/>
  <c r="I3563" i="2"/>
  <c r="K3563" i="2"/>
  <c r="I3554" i="2"/>
  <c r="I3531" i="2"/>
  <c r="K3531" i="2"/>
  <c r="I3522" i="2"/>
  <c r="I3499" i="2"/>
  <c r="K3499" i="2"/>
  <c r="I3490" i="2"/>
  <c r="I3467" i="2"/>
  <c r="K3467" i="2"/>
  <c r="I3458" i="2"/>
  <c r="I3435" i="2"/>
  <c r="K3435" i="2"/>
  <c r="I3426" i="2"/>
  <c r="I3403" i="2"/>
  <c r="K3403" i="2"/>
  <c r="I3394" i="2"/>
  <c r="I3371" i="2"/>
  <c r="K3371" i="2"/>
  <c r="I3362" i="2"/>
  <c r="I3339" i="2"/>
  <c r="K3339" i="2"/>
  <c r="I3330" i="2"/>
  <c r="I3307" i="2"/>
  <c r="K3307" i="2"/>
  <c r="I3298" i="2"/>
  <c r="I3275" i="2"/>
  <c r="K3275" i="2"/>
  <c r="I3266" i="2"/>
  <c r="I3243" i="2"/>
  <c r="K3243" i="2"/>
  <c r="I3234" i="2"/>
  <c r="I3179" i="2"/>
  <c r="K3179" i="2"/>
  <c r="I3170" i="2"/>
  <c r="I3042" i="2"/>
  <c r="I2935" i="2"/>
  <c r="K2935" i="2"/>
  <c r="I2919" i="2"/>
  <c r="K2919" i="2"/>
  <c r="I2903" i="2"/>
  <c r="K2903" i="2"/>
  <c r="I2887" i="2"/>
  <c r="K2887" i="2"/>
  <c r="I2871" i="2"/>
  <c r="K2871" i="2"/>
  <c r="I2937" i="2"/>
  <c r="K2937" i="2"/>
  <c r="I2921" i="2"/>
  <c r="K2921" i="2"/>
  <c r="I2905" i="2"/>
  <c r="K2905" i="2"/>
  <c r="I2889" i="2"/>
  <c r="K2889" i="2"/>
  <c r="I2873" i="2"/>
  <c r="K2873" i="2"/>
  <c r="I2689" i="2"/>
  <c r="K2689" i="2"/>
  <c r="K2680" i="2"/>
  <c r="I2680" i="2"/>
  <c r="I2657" i="2"/>
  <c r="K2657" i="2"/>
  <c r="K2648" i="2"/>
  <c r="I2648" i="2"/>
  <c r="I2625" i="2"/>
  <c r="K2625" i="2"/>
  <c r="K2616" i="2"/>
  <c r="I2616" i="2"/>
  <c r="I2593" i="2"/>
  <c r="K2593" i="2"/>
  <c r="K2488" i="2"/>
  <c r="I2569" i="2"/>
  <c r="K2569" i="2"/>
  <c r="I2537" i="2"/>
  <c r="K2537" i="2"/>
  <c r="K2860" i="2"/>
  <c r="I2860" i="2"/>
  <c r="K2856" i="2"/>
  <c r="I2856" i="2"/>
  <c r="K2852" i="2"/>
  <c r="I2852" i="2"/>
  <c r="K2848" i="2"/>
  <c r="I2848" i="2"/>
  <c r="K2840" i="2"/>
  <c r="K2832" i="2"/>
  <c r="I2832" i="2"/>
  <c r="K2824" i="2"/>
  <c r="K2816" i="2"/>
  <c r="I2816" i="2"/>
  <c r="K2808" i="2"/>
  <c r="K2800" i="2"/>
  <c r="I2800" i="2"/>
  <c r="K2792" i="2"/>
  <c r="K2784" i="2"/>
  <c r="I2784" i="2"/>
  <c r="K2776" i="2"/>
  <c r="K2768" i="2"/>
  <c r="I2768" i="2"/>
  <c r="K2760" i="2"/>
  <c r="K2752" i="2"/>
  <c r="I2752" i="2"/>
  <c r="K2744" i="2"/>
  <c r="K2736" i="2"/>
  <c r="I2736" i="2"/>
  <c r="K2728" i="2"/>
  <c r="K2720" i="2"/>
  <c r="I2720" i="2"/>
  <c r="K2712" i="2"/>
  <c r="K2704" i="2"/>
  <c r="I2704" i="2"/>
  <c r="K2696" i="2"/>
  <c r="I2673" i="2"/>
  <c r="K2673" i="2"/>
  <c r="K2664" i="2"/>
  <c r="I2641" i="2"/>
  <c r="K2641" i="2"/>
  <c r="K2632" i="2"/>
  <c r="I2609" i="2"/>
  <c r="K2609" i="2"/>
  <c r="K2600" i="2"/>
  <c r="I2577" i="2"/>
  <c r="K2577" i="2"/>
  <c r="K2552" i="2"/>
  <c r="I2552" i="2"/>
  <c r="I2545" i="2"/>
  <c r="K2545" i="2"/>
  <c r="K3705" i="2"/>
  <c r="K3701" i="2"/>
  <c r="I3695" i="2"/>
  <c r="K3695" i="2"/>
  <c r="I3687" i="2"/>
  <c r="K3687" i="2"/>
  <c r="K3685" i="2"/>
  <c r="K3669" i="2"/>
  <c r="I3663" i="2"/>
  <c r="K3663" i="2"/>
  <c r="I3655" i="2"/>
  <c r="K3655" i="2"/>
  <c r="K3653" i="2"/>
  <c r="K3637" i="2"/>
  <c r="I3631" i="2"/>
  <c r="K3631" i="2"/>
  <c r="I3623" i="2"/>
  <c r="K3623" i="2"/>
  <c r="K3621" i="2"/>
  <c r="K3605" i="2"/>
  <c r="I3599" i="2"/>
  <c r="K3599" i="2"/>
  <c r="I3591" i="2"/>
  <c r="K3591" i="2"/>
  <c r="K3589" i="2"/>
  <c r="K3573" i="2"/>
  <c r="I3567" i="2"/>
  <c r="K3567" i="2"/>
  <c r="I3559" i="2"/>
  <c r="K3559" i="2"/>
  <c r="K3557" i="2"/>
  <c r="K3541" i="2"/>
  <c r="I3535" i="2"/>
  <c r="K3535" i="2"/>
  <c r="I3527" i="2"/>
  <c r="K3527" i="2"/>
  <c r="K3525" i="2"/>
  <c r="K3509" i="2"/>
  <c r="I3503" i="2"/>
  <c r="K3503" i="2"/>
  <c r="I3495" i="2"/>
  <c r="K3495" i="2"/>
  <c r="K3493" i="2"/>
  <c r="K3477" i="2"/>
  <c r="I3471" i="2"/>
  <c r="K3471" i="2"/>
  <c r="I3463" i="2"/>
  <c r="K3463" i="2"/>
  <c r="K3461" i="2"/>
  <c r="K3445" i="2"/>
  <c r="I3439" i="2"/>
  <c r="K3439" i="2"/>
  <c r="I3431" i="2"/>
  <c r="K3431" i="2"/>
  <c r="K3429" i="2"/>
  <c r="K3413" i="2"/>
  <c r="I3407" i="2"/>
  <c r="K3407" i="2"/>
  <c r="I3399" i="2"/>
  <c r="K3399" i="2"/>
  <c r="K3397" i="2"/>
  <c r="K3381" i="2"/>
  <c r="I3375" i="2"/>
  <c r="K3375" i="2"/>
  <c r="I3367" i="2"/>
  <c r="K3367" i="2"/>
  <c r="K3365" i="2"/>
  <c r="K3349" i="2"/>
  <c r="I3343" i="2"/>
  <c r="K3343" i="2"/>
  <c r="I3335" i="2"/>
  <c r="K3335" i="2"/>
  <c r="K3333" i="2"/>
  <c r="K3317" i="2"/>
  <c r="I3311" i="2"/>
  <c r="K3311" i="2"/>
  <c r="I3303" i="2"/>
  <c r="K3303" i="2"/>
  <c r="K3301" i="2"/>
  <c r="K3285" i="2"/>
  <c r="I3279" i="2"/>
  <c r="K3279" i="2"/>
  <c r="I3271" i="2"/>
  <c r="K3271" i="2"/>
  <c r="K3269" i="2"/>
  <c r="K3253" i="2"/>
  <c r="I3247" i="2"/>
  <c r="K3247" i="2"/>
  <c r="I3239" i="2"/>
  <c r="K3239" i="2"/>
  <c r="K3237" i="2"/>
  <c r="K3221" i="2"/>
  <c r="K3205" i="2"/>
  <c r="I3199" i="2"/>
  <c r="K3199" i="2"/>
  <c r="I3175" i="2"/>
  <c r="K3175" i="2"/>
  <c r="K3173" i="2"/>
  <c r="K3157" i="2"/>
  <c r="K3141" i="2"/>
  <c r="I3135" i="2"/>
  <c r="K3135" i="2"/>
  <c r="K3061" i="2"/>
  <c r="K3045" i="2"/>
  <c r="K3029" i="2"/>
  <c r="K3013" i="2"/>
  <c r="I3007" i="2"/>
  <c r="K3007" i="2"/>
  <c r="I2585" i="2"/>
  <c r="K2585" i="2"/>
  <c r="K2560" i="2"/>
  <c r="I2560" i="2"/>
  <c r="K2212" i="2"/>
  <c r="I2212" i="2"/>
  <c r="K2196" i="2"/>
  <c r="I2196" i="2"/>
  <c r="K2180" i="2"/>
  <c r="I2180" i="2"/>
  <c r="K2164" i="2"/>
  <c r="I2164" i="2"/>
  <c r="K2148" i="2"/>
  <c r="I2148" i="2"/>
  <c r="K2132" i="2"/>
  <c r="I2132" i="2"/>
  <c r="K2116" i="2"/>
  <c r="I2116" i="2"/>
  <c r="K2100" i="2"/>
  <c r="I2100" i="2"/>
  <c r="K2084" i="2"/>
  <c r="I2084" i="2"/>
  <c r="I2844" i="2"/>
  <c r="I2836" i="2"/>
  <c r="I2828" i="2"/>
  <c r="I2820" i="2"/>
  <c r="I2812" i="2"/>
  <c r="I2804" i="2"/>
  <c r="I2796" i="2"/>
  <c r="I2788" i="2"/>
  <c r="I2780" i="2"/>
  <c r="I2772" i="2"/>
  <c r="I2764" i="2"/>
  <c r="I2756" i="2"/>
  <c r="I2748" i="2"/>
  <c r="I2740" i="2"/>
  <c r="I2732" i="2"/>
  <c r="I2724" i="2"/>
  <c r="I2716" i="2"/>
  <c r="I2708" i="2"/>
  <c r="I2700" i="2"/>
  <c r="K2532" i="2"/>
  <c r="I2532" i="2"/>
  <c r="K2516" i="2"/>
  <c r="I2516" i="2"/>
  <c r="K2500" i="2"/>
  <c r="I2500" i="2"/>
  <c r="K2468" i="2"/>
  <c r="I2468" i="2"/>
  <c r="K2452" i="2"/>
  <c r="I2452" i="2"/>
  <c r="K2068" i="2"/>
  <c r="I2068" i="2"/>
  <c r="I1751" i="2"/>
  <c r="K1751" i="2"/>
  <c r="I1735" i="2"/>
  <c r="K1735" i="2"/>
  <c r="I1719" i="2"/>
  <c r="K1719" i="2"/>
  <c r="I1703" i="2"/>
  <c r="K1703" i="2"/>
  <c r="I1687" i="2"/>
  <c r="K1687" i="2"/>
  <c r="I1671" i="2"/>
  <c r="K1671" i="2"/>
  <c r="K1654" i="2"/>
  <c r="I1654" i="2"/>
  <c r="I1647" i="2"/>
  <c r="K1647" i="2"/>
  <c r="K1622" i="2"/>
  <c r="I1622" i="2"/>
  <c r="I1615" i="2"/>
  <c r="K1615" i="2"/>
  <c r="K1590" i="2"/>
  <c r="I1590" i="2"/>
  <c r="I1583" i="2"/>
  <c r="K1583" i="2"/>
  <c r="K1558" i="2"/>
  <c r="I1558" i="2"/>
  <c r="I1551" i="2"/>
  <c r="K1551" i="2"/>
  <c r="K1526" i="2"/>
  <c r="I1526" i="2"/>
  <c r="I1519" i="2"/>
  <c r="K1519" i="2"/>
  <c r="K1494" i="2"/>
  <c r="I1494" i="2"/>
  <c r="I1487" i="2"/>
  <c r="K1487" i="2"/>
  <c r="K1462" i="2"/>
  <c r="I1462" i="2"/>
  <c r="I1455" i="2"/>
  <c r="K1455" i="2"/>
  <c r="K1430" i="2"/>
  <c r="I1430" i="2"/>
  <c r="I1423" i="2"/>
  <c r="K1423" i="2"/>
  <c r="I2685" i="2"/>
  <c r="K2685" i="2"/>
  <c r="I2669" i="2"/>
  <c r="K2669" i="2"/>
  <c r="I2653" i="2"/>
  <c r="K2653" i="2"/>
  <c r="I2637" i="2"/>
  <c r="K2637" i="2"/>
  <c r="I2621" i="2"/>
  <c r="K2621" i="2"/>
  <c r="I2605" i="2"/>
  <c r="K2605" i="2"/>
  <c r="I2589" i="2"/>
  <c r="K2589" i="2"/>
  <c r="I2581" i="2"/>
  <c r="K2581" i="2"/>
  <c r="I2549" i="2"/>
  <c r="K2549" i="2"/>
  <c r="K2480" i="2"/>
  <c r="I2480" i="2"/>
  <c r="I2357" i="2"/>
  <c r="K2357" i="2"/>
  <c r="I2333" i="2"/>
  <c r="K2333" i="2"/>
  <c r="I2317" i="2"/>
  <c r="K2317" i="2"/>
  <c r="I2301" i="2"/>
  <c r="K2301" i="2"/>
  <c r="K2298" i="2"/>
  <c r="I2285" i="2"/>
  <c r="K2285" i="2"/>
  <c r="K2282" i="2"/>
  <c r="I2269" i="2"/>
  <c r="K2269" i="2"/>
  <c r="K2266" i="2"/>
  <c r="I2253" i="2"/>
  <c r="K2253" i="2"/>
  <c r="K2250" i="2"/>
  <c r="I2237" i="2"/>
  <c r="K2237" i="2"/>
  <c r="K2234" i="2"/>
  <c r="I2221" i="2"/>
  <c r="K2221" i="2"/>
  <c r="K2188" i="2"/>
  <c r="I2188" i="2"/>
  <c r="K2156" i="2"/>
  <c r="I2156" i="2"/>
  <c r="K2140" i="2"/>
  <c r="I2140" i="2"/>
  <c r="K2124" i="2"/>
  <c r="I2124" i="2"/>
  <c r="K2108" i="2"/>
  <c r="I2108" i="2"/>
  <c r="K2092" i="2"/>
  <c r="I2092" i="2"/>
  <c r="K2076" i="2"/>
  <c r="I2076" i="2"/>
  <c r="K2492" i="2"/>
  <c r="I2492" i="2"/>
  <c r="I2367" i="2"/>
  <c r="K2367" i="2"/>
  <c r="I2351" i="2"/>
  <c r="K2351" i="2"/>
  <c r="I2334" i="2"/>
  <c r="K2334" i="2"/>
  <c r="I2318" i="2"/>
  <c r="K2318" i="2"/>
  <c r="I2302" i="2"/>
  <c r="K2302" i="2"/>
  <c r="I2286" i="2"/>
  <c r="K2286" i="2"/>
  <c r="I2270" i="2"/>
  <c r="K2270" i="2"/>
  <c r="I2254" i="2"/>
  <c r="K2254" i="2"/>
  <c r="I2238" i="2"/>
  <c r="K2238" i="2"/>
  <c r="I2222" i="2"/>
  <c r="K2222" i="2"/>
  <c r="K2022" i="2"/>
  <c r="I2022" i="2"/>
  <c r="K2006" i="2"/>
  <c r="I2006" i="2"/>
  <c r="K1990" i="2"/>
  <c r="I1990" i="2"/>
  <c r="K1974" i="2"/>
  <c r="I1974" i="2"/>
  <c r="K1958" i="2"/>
  <c r="I1958" i="2"/>
  <c r="K1926" i="2"/>
  <c r="I1926" i="2"/>
  <c r="K1894" i="2"/>
  <c r="I1894" i="2"/>
  <c r="K1878" i="2"/>
  <c r="I1878" i="2"/>
  <c r="K1862" i="2"/>
  <c r="I1862" i="2"/>
  <c r="K1846" i="2"/>
  <c r="I1846" i="2"/>
  <c r="K1830" i="2"/>
  <c r="I1830" i="2"/>
  <c r="K1814" i="2"/>
  <c r="I1814" i="2"/>
  <c r="K1798" i="2"/>
  <c r="I1798" i="2"/>
  <c r="K1766" i="2"/>
  <c r="I1766" i="2"/>
  <c r="K1750" i="2"/>
  <c r="I1750" i="2"/>
  <c r="K1734" i="2"/>
  <c r="I1734" i="2"/>
  <c r="K1702" i="2"/>
  <c r="I1702" i="2"/>
  <c r="K1686" i="2"/>
  <c r="I1686" i="2"/>
  <c r="K1670" i="2"/>
  <c r="I1670" i="2"/>
  <c r="K1646" i="2"/>
  <c r="I1646" i="2"/>
  <c r="I1639" i="2"/>
  <c r="K1639" i="2"/>
  <c r="K1614" i="2"/>
  <c r="I1614" i="2"/>
  <c r="I1607" i="2"/>
  <c r="K1607" i="2"/>
  <c r="K1582" i="2"/>
  <c r="I1582" i="2"/>
  <c r="I1575" i="2"/>
  <c r="K1575" i="2"/>
  <c r="K1550" i="2"/>
  <c r="I1550" i="2"/>
  <c r="I1543" i="2"/>
  <c r="K1543" i="2"/>
  <c r="K1518" i="2"/>
  <c r="I1518" i="2"/>
  <c r="I1511" i="2"/>
  <c r="K1511" i="2"/>
  <c r="K1486" i="2"/>
  <c r="I1486" i="2"/>
  <c r="I1479" i="2"/>
  <c r="K1479" i="2"/>
  <c r="K1454" i="2"/>
  <c r="I1454" i="2"/>
  <c r="I1447" i="2"/>
  <c r="K1447" i="2"/>
  <c r="K1422" i="2"/>
  <c r="I1422" i="2"/>
  <c r="I2363" i="2"/>
  <c r="K2363" i="2"/>
  <c r="I2326" i="2"/>
  <c r="K2326" i="2"/>
  <c r="K2325" i="2"/>
  <c r="I2310" i="2"/>
  <c r="K2310" i="2"/>
  <c r="K2309" i="2"/>
  <c r="I2294" i="2"/>
  <c r="K2294" i="2"/>
  <c r="K2293" i="2"/>
  <c r="I2278" i="2"/>
  <c r="K2278" i="2"/>
  <c r="K2277" i="2"/>
  <c r="I2262" i="2"/>
  <c r="K2262" i="2"/>
  <c r="K2261" i="2"/>
  <c r="I2246" i="2"/>
  <c r="K2246" i="2"/>
  <c r="K2245" i="2"/>
  <c r="I2230" i="2"/>
  <c r="K2230" i="2"/>
  <c r="K2229" i="2"/>
  <c r="K2216" i="2"/>
  <c r="I2216" i="2"/>
  <c r="I2214" i="2"/>
  <c r="I2206" i="2"/>
  <c r="I2198" i="2"/>
  <c r="I2190" i="2"/>
  <c r="I2182" i="2"/>
  <c r="I2166" i="2"/>
  <c r="I2158" i="2"/>
  <c r="I2142" i="2"/>
  <c r="I2134" i="2"/>
  <c r="I2118" i="2"/>
  <c r="I2110" i="2"/>
  <c r="I2102" i="2"/>
  <c r="I2094" i="2"/>
  <c r="I2086" i="2"/>
  <c r="I2078" i="2"/>
  <c r="I2070" i="2"/>
  <c r="K2046" i="2"/>
  <c r="I2046" i="2"/>
  <c r="K2030" i="2"/>
  <c r="I2030" i="2"/>
  <c r="K2014" i="2"/>
  <c r="I2014" i="2"/>
  <c r="K1998" i="2"/>
  <c r="I1998" i="2"/>
  <c r="K1982" i="2"/>
  <c r="I1982" i="2"/>
  <c r="K1966" i="2"/>
  <c r="I1966" i="2"/>
  <c r="K1950" i="2"/>
  <c r="I1950" i="2"/>
  <c r="K1934" i="2"/>
  <c r="I1934" i="2"/>
  <c r="K1918" i="2"/>
  <c r="I1918" i="2"/>
  <c r="K1902" i="2"/>
  <c r="I1902" i="2"/>
  <c r="K1886" i="2"/>
  <c r="I1886" i="2"/>
  <c r="K1870" i="2"/>
  <c r="I1870" i="2"/>
  <c r="K1838" i="2"/>
  <c r="I1838" i="2"/>
  <c r="K1822" i="2"/>
  <c r="I1822" i="2"/>
  <c r="K1806" i="2"/>
  <c r="I1806" i="2"/>
  <c r="K1790" i="2"/>
  <c r="I1790" i="2"/>
  <c r="K1774" i="2"/>
  <c r="I1774" i="2"/>
  <c r="K1758" i="2"/>
  <c r="I1758" i="2"/>
  <c r="K1742" i="2"/>
  <c r="I1742" i="2"/>
  <c r="K1726" i="2"/>
  <c r="I1726" i="2"/>
  <c r="K1710" i="2"/>
  <c r="I1710" i="2"/>
  <c r="K1694" i="2"/>
  <c r="I1694" i="2"/>
  <c r="K1678" i="2"/>
  <c r="I1678" i="2"/>
  <c r="K1662" i="2"/>
  <c r="I1662" i="2"/>
  <c r="I1655" i="2"/>
  <c r="K1655" i="2"/>
  <c r="K1630" i="2"/>
  <c r="I1630" i="2"/>
  <c r="I1623" i="2"/>
  <c r="K1623" i="2"/>
  <c r="K1598" i="2"/>
  <c r="I1598" i="2"/>
  <c r="I1591" i="2"/>
  <c r="K1591" i="2"/>
  <c r="K1566" i="2"/>
  <c r="I1566" i="2"/>
  <c r="I1559" i="2"/>
  <c r="K1559" i="2"/>
  <c r="K1534" i="2"/>
  <c r="I1534" i="2"/>
  <c r="I1527" i="2"/>
  <c r="K1527" i="2"/>
  <c r="K1502" i="2"/>
  <c r="I1502" i="2"/>
  <c r="I1495" i="2"/>
  <c r="K1495" i="2"/>
  <c r="K1470" i="2"/>
  <c r="I1470" i="2"/>
  <c r="I1463" i="2"/>
  <c r="K1463" i="2"/>
  <c r="K1438" i="2"/>
  <c r="I1438" i="2"/>
  <c r="K2529" i="2"/>
  <c r="K2525" i="2"/>
  <c r="K2521" i="2"/>
  <c r="K2513" i="2"/>
  <c r="K2509" i="2"/>
  <c r="K2505" i="2"/>
  <c r="K2497" i="2"/>
  <c r="K2485" i="2"/>
  <c r="K2477" i="2"/>
  <c r="K2473" i="2"/>
  <c r="K2465" i="2"/>
  <c r="K2461" i="2"/>
  <c r="K2457" i="2"/>
  <c r="K2449" i="2"/>
  <c r="K2445" i="2"/>
  <c r="K2441" i="2"/>
  <c r="K2437" i="2"/>
  <c r="K2433" i="2"/>
  <c r="K2429" i="2"/>
  <c r="K2425" i="2"/>
  <c r="K2421" i="2"/>
  <c r="K2417" i="2"/>
  <c r="K2413" i="2"/>
  <c r="K2409" i="2"/>
  <c r="K2405" i="2"/>
  <c r="K2401" i="2"/>
  <c r="K2397" i="2"/>
  <c r="K2393" i="2"/>
  <c r="K2389" i="2"/>
  <c r="K2385" i="2"/>
  <c r="K2381" i="2"/>
  <c r="K2377" i="2"/>
  <c r="K2373" i="2"/>
  <c r="I2369" i="2"/>
  <c r="K2369" i="2"/>
  <c r="I2353" i="2"/>
  <c r="K2353" i="2"/>
  <c r="I2322" i="2"/>
  <c r="K2321" i="2"/>
  <c r="I2306" i="2"/>
  <c r="K2306" i="2"/>
  <c r="K2305" i="2"/>
  <c r="I2290" i="2"/>
  <c r="K2290" i="2"/>
  <c r="K2289" i="2"/>
  <c r="K2274" i="2"/>
  <c r="K2273" i="2"/>
  <c r="I2258" i="2"/>
  <c r="K2257" i="2"/>
  <c r="I2242" i="2"/>
  <c r="K2242" i="2"/>
  <c r="K2241" i="2"/>
  <c r="I2226" i="2"/>
  <c r="K2226" i="2"/>
  <c r="K2225" i="2"/>
  <c r="I1759" i="2"/>
  <c r="K1759" i="2"/>
  <c r="I1727" i="2"/>
  <c r="K1727" i="2"/>
  <c r="I1711" i="2"/>
  <c r="K1711" i="2"/>
  <c r="I1695" i="2"/>
  <c r="K1695" i="2"/>
  <c r="I1679" i="2"/>
  <c r="K1679" i="2"/>
  <c r="I1663" i="2"/>
  <c r="K1663" i="2"/>
  <c r="K1638" i="2"/>
  <c r="I1638" i="2"/>
  <c r="I1631" i="2"/>
  <c r="K1631" i="2"/>
  <c r="K1606" i="2"/>
  <c r="I1606" i="2"/>
  <c r="I1599" i="2"/>
  <c r="K1599" i="2"/>
  <c r="K1574" i="2"/>
  <c r="I1574" i="2"/>
  <c r="I1567" i="2"/>
  <c r="K1567" i="2"/>
  <c r="K1542" i="2"/>
  <c r="I1542" i="2"/>
  <c r="I1535" i="2"/>
  <c r="K1535" i="2"/>
  <c r="K1510" i="2"/>
  <c r="I1510" i="2"/>
  <c r="K1478" i="2"/>
  <c r="I1478" i="2"/>
  <c r="I1471" i="2"/>
  <c r="K1471" i="2"/>
  <c r="K1446" i="2"/>
  <c r="I1446" i="2"/>
  <c r="I1439" i="2"/>
  <c r="K1439" i="2"/>
  <c r="I1414" i="2"/>
  <c r="I1406" i="2"/>
  <c r="I1398" i="2"/>
  <c r="I1390" i="2"/>
  <c r="I1382" i="2"/>
  <c r="I1374" i="2"/>
  <c r="I1366" i="2"/>
  <c r="I1358" i="2"/>
  <c r="I1350" i="2"/>
  <c r="I1342" i="2"/>
  <c r="I1334" i="2"/>
  <c r="I1326" i="2"/>
  <c r="I1318" i="2"/>
  <c r="I1310" i="2"/>
  <c r="I1302" i="2"/>
  <c r="I1294" i="2"/>
  <c r="I1286" i="2"/>
  <c r="I1275" i="2"/>
  <c r="K1275" i="2"/>
  <c r="I1270" i="2"/>
  <c r="I1259" i="2"/>
  <c r="K1259" i="2"/>
  <c r="I1254" i="2"/>
  <c r="I1243" i="2"/>
  <c r="K1243" i="2"/>
  <c r="I1238" i="2"/>
  <c r="I1227" i="2"/>
  <c r="K1227" i="2"/>
  <c r="I1222" i="2"/>
  <c r="I1199" i="2"/>
  <c r="I1184" i="2"/>
  <c r="K1184" i="2"/>
  <c r="I1173" i="2"/>
  <c r="K1173" i="2"/>
  <c r="K1172" i="2"/>
  <c r="K946" i="2"/>
  <c r="I946" i="2"/>
  <c r="I936" i="2"/>
  <c r="K936" i="2"/>
  <c r="K935" i="2"/>
  <c r="K926" i="2"/>
  <c r="I926" i="2"/>
  <c r="K924" i="2"/>
  <c r="I855" i="2"/>
  <c r="K855" i="2"/>
  <c r="I835" i="2"/>
  <c r="K835" i="2"/>
  <c r="I776" i="2"/>
  <c r="K776" i="2"/>
  <c r="I754" i="2"/>
  <c r="K754" i="2"/>
  <c r="K752" i="2"/>
  <c r="I730" i="2"/>
  <c r="K730" i="2"/>
  <c r="I1415" i="2"/>
  <c r="K1415" i="2"/>
  <c r="I1407" i="2"/>
  <c r="K1407" i="2"/>
  <c r="I1399" i="2"/>
  <c r="K1399" i="2"/>
  <c r="I1391" i="2"/>
  <c r="K1391" i="2"/>
  <c r="I1383" i="2"/>
  <c r="K1383" i="2"/>
  <c r="I1375" i="2"/>
  <c r="K1375" i="2"/>
  <c r="I1367" i="2"/>
  <c r="K1367" i="2"/>
  <c r="I1359" i="2"/>
  <c r="K1359" i="2"/>
  <c r="I1351" i="2"/>
  <c r="K1351" i="2"/>
  <c r="I1343" i="2"/>
  <c r="K1343" i="2"/>
  <c r="I1335" i="2"/>
  <c r="K1335" i="2"/>
  <c r="I1327" i="2"/>
  <c r="K1327" i="2"/>
  <c r="I1319" i="2"/>
  <c r="K1319" i="2"/>
  <c r="I1311" i="2"/>
  <c r="K1311" i="2"/>
  <c r="I1303" i="2"/>
  <c r="K1303" i="2"/>
  <c r="I1295" i="2"/>
  <c r="K1295" i="2"/>
  <c r="I1287" i="2"/>
  <c r="K1287" i="2"/>
  <c r="I1271" i="2"/>
  <c r="K1271" i="2"/>
  <c r="I1255" i="2"/>
  <c r="K1255" i="2"/>
  <c r="I1239" i="2"/>
  <c r="K1239" i="2"/>
  <c r="I1223" i="2"/>
  <c r="K1223" i="2"/>
  <c r="I1189" i="2"/>
  <c r="K1189" i="2"/>
  <c r="I1179" i="2"/>
  <c r="K1179" i="2"/>
  <c r="K1161" i="2"/>
  <c r="I1161" i="2"/>
  <c r="K1153" i="2"/>
  <c r="I1153" i="2"/>
  <c r="K1145" i="2"/>
  <c r="I1145" i="2"/>
  <c r="K1137" i="2"/>
  <c r="I1137" i="2"/>
  <c r="K1129" i="2"/>
  <c r="I1129" i="2"/>
  <c r="K1121" i="2"/>
  <c r="I1121" i="2"/>
  <c r="K1113" i="2"/>
  <c r="I1113" i="2"/>
  <c r="K1105" i="2"/>
  <c r="I1105" i="2"/>
  <c r="K1097" i="2"/>
  <c r="I1097" i="2"/>
  <c r="K1089" i="2"/>
  <c r="I1089" i="2"/>
  <c r="K1081" i="2"/>
  <c r="I1081" i="2"/>
  <c r="K1073" i="2"/>
  <c r="I1073" i="2"/>
  <c r="K1065" i="2"/>
  <c r="I1065" i="2"/>
  <c r="K1057" i="2"/>
  <c r="I1057" i="2"/>
  <c r="K1049" i="2"/>
  <c r="I1049" i="2"/>
  <c r="K1041" i="2"/>
  <c r="I1041" i="2"/>
  <c r="K1033" i="2"/>
  <c r="I1033" i="2"/>
  <c r="K1025" i="2"/>
  <c r="I1025" i="2"/>
  <c r="K1017" i="2"/>
  <c r="I1017" i="2"/>
  <c r="K1009" i="2"/>
  <c r="I1009" i="2"/>
  <c r="K1001" i="2"/>
  <c r="I1001" i="2"/>
  <c r="K993" i="2"/>
  <c r="I993" i="2"/>
  <c r="K985" i="2"/>
  <c r="I985" i="2"/>
  <c r="K977" i="2"/>
  <c r="I977" i="2"/>
  <c r="K969" i="2"/>
  <c r="I969" i="2"/>
  <c r="K961" i="2"/>
  <c r="I961" i="2"/>
  <c r="I947" i="2"/>
  <c r="K947" i="2"/>
  <c r="K942" i="2"/>
  <c r="I942" i="2"/>
  <c r="K882" i="2"/>
  <c r="I882" i="2"/>
  <c r="I872" i="2"/>
  <c r="K872" i="2"/>
  <c r="K862" i="2"/>
  <c r="I862" i="2"/>
  <c r="I808" i="2"/>
  <c r="K808" i="2"/>
  <c r="I786" i="2"/>
  <c r="K786" i="2"/>
  <c r="I680" i="2"/>
  <c r="K680" i="2"/>
  <c r="I656" i="2"/>
  <c r="K656" i="2"/>
  <c r="I634" i="2"/>
  <c r="K634" i="2"/>
  <c r="K2347" i="2"/>
  <c r="K2343" i="2"/>
  <c r="K2339" i="2"/>
  <c r="K2335" i="2"/>
  <c r="K2331" i="2"/>
  <c r="K2311" i="2"/>
  <c r="K2307" i="2"/>
  <c r="K2303" i="2"/>
  <c r="K2299" i="2"/>
  <c r="K2291" i="2"/>
  <c r="K2283" i="2"/>
  <c r="K2263" i="2"/>
  <c r="K2255" i="2"/>
  <c r="K2247" i="2"/>
  <c r="K2243" i="2"/>
  <c r="K2239" i="2"/>
  <c r="K2235" i="2"/>
  <c r="K2227" i="2"/>
  <c r="I2218" i="2"/>
  <c r="I2210" i="2"/>
  <c r="I2194" i="2"/>
  <c r="I2186" i="2"/>
  <c r="I2178" i="2"/>
  <c r="I2162" i="2"/>
  <c r="I2154" i="2"/>
  <c r="I2146" i="2"/>
  <c r="I2130" i="2"/>
  <c r="I2122" i="2"/>
  <c r="I2114" i="2"/>
  <c r="I2098" i="2"/>
  <c r="I2090" i="2"/>
  <c r="I2082" i="2"/>
  <c r="I2066" i="2"/>
  <c r="I2058" i="2"/>
  <c r="I2034" i="2"/>
  <c r="I2026" i="2"/>
  <c r="I2018" i="2"/>
  <c r="I2002" i="2"/>
  <c r="I1994" i="2"/>
  <c r="I1986" i="2"/>
  <c r="I1970" i="2"/>
  <c r="I1962" i="2"/>
  <c r="I1954" i="2"/>
  <c r="I1938" i="2"/>
  <c r="I1930" i="2"/>
  <c r="I1922" i="2"/>
  <c r="I1914" i="2"/>
  <c r="I1906" i="2"/>
  <c r="I1898" i="2"/>
  <c r="I1890" i="2"/>
  <c r="I1882" i="2"/>
  <c r="I1874" i="2"/>
  <c r="I1866" i="2"/>
  <c r="I1858" i="2"/>
  <c r="I1850" i="2"/>
  <c r="I1834" i="2"/>
  <c r="I1826" i="2"/>
  <c r="I1818" i="2"/>
  <c r="I1810" i="2"/>
  <c r="I1802" i="2"/>
  <c r="I1786" i="2"/>
  <c r="I1778" i="2"/>
  <c r="I1770" i="2"/>
  <c r="I1762" i="2"/>
  <c r="I1754" i="2"/>
  <c r="I1746" i="2"/>
  <c r="I1738" i="2"/>
  <c r="I1730" i="2"/>
  <c r="I1722" i="2"/>
  <c r="I1714" i="2"/>
  <c r="I1706" i="2"/>
  <c r="I1698" i="2"/>
  <c r="I1690" i="2"/>
  <c r="I1682" i="2"/>
  <c r="I1674" i="2"/>
  <c r="I1666" i="2"/>
  <c r="I1283" i="2"/>
  <c r="K1283" i="2"/>
  <c r="I1251" i="2"/>
  <c r="K1251" i="2"/>
  <c r="I1235" i="2"/>
  <c r="K1235" i="2"/>
  <c r="I1219" i="2"/>
  <c r="K1219" i="2"/>
  <c r="I1205" i="2"/>
  <c r="K1205" i="2"/>
  <c r="I1195" i="2"/>
  <c r="K1195" i="2"/>
  <c r="I1168" i="2"/>
  <c r="K1168" i="2"/>
  <c r="I952" i="2"/>
  <c r="K952" i="2"/>
  <c r="I908" i="2"/>
  <c r="K908" i="2"/>
  <c r="I883" i="2"/>
  <c r="K883" i="2"/>
  <c r="K878" i="2"/>
  <c r="I878" i="2"/>
  <c r="I818" i="2"/>
  <c r="K818" i="2"/>
  <c r="I794" i="2"/>
  <c r="K794" i="2"/>
  <c r="I712" i="2"/>
  <c r="K712" i="2"/>
  <c r="I690" i="2"/>
  <c r="K690" i="2"/>
  <c r="I666" i="2"/>
  <c r="K666" i="2"/>
  <c r="I2052" i="2"/>
  <c r="I2044" i="2"/>
  <c r="I2036" i="2"/>
  <c r="I2028" i="2"/>
  <c r="I2020" i="2"/>
  <c r="I2012" i="2"/>
  <c r="I2004" i="2"/>
  <c r="I1996" i="2"/>
  <c r="I1988" i="2"/>
  <c r="I1980" i="2"/>
  <c r="I1964" i="2"/>
  <c r="I1956" i="2"/>
  <c r="I1948" i="2"/>
  <c r="I1940" i="2"/>
  <c r="I1932" i="2"/>
  <c r="I1924" i="2"/>
  <c r="I1916" i="2"/>
  <c r="I1908" i="2"/>
  <c r="I1900" i="2"/>
  <c r="I1892" i="2"/>
  <c r="I1884" i="2"/>
  <c r="I1876" i="2"/>
  <c r="I1868" i="2"/>
  <c r="I1860" i="2"/>
  <c r="I1852" i="2"/>
  <c r="I1844" i="2"/>
  <c r="I1836" i="2"/>
  <c r="I1828" i="2"/>
  <c r="I1820" i="2"/>
  <c r="I1812" i="2"/>
  <c r="I1804" i="2"/>
  <c r="I1796" i="2"/>
  <c r="I1788" i="2"/>
  <c r="I1780" i="2"/>
  <c r="I1771" i="2"/>
  <c r="K1771" i="2"/>
  <c r="I1763" i="2"/>
  <c r="K1763" i="2"/>
  <c r="I1755" i="2"/>
  <c r="K1755" i="2"/>
  <c r="I1747" i="2"/>
  <c r="K1747" i="2"/>
  <c r="I1739" i="2"/>
  <c r="K1739" i="2"/>
  <c r="I1731" i="2"/>
  <c r="K1731" i="2"/>
  <c r="I1715" i="2"/>
  <c r="K1715" i="2"/>
  <c r="I1707" i="2"/>
  <c r="K1707" i="2"/>
  <c r="I1699" i="2"/>
  <c r="K1699" i="2"/>
  <c r="I1691" i="2"/>
  <c r="K1691" i="2"/>
  <c r="I1683" i="2"/>
  <c r="K1683" i="2"/>
  <c r="I1675" i="2"/>
  <c r="K1675" i="2"/>
  <c r="I1667" i="2"/>
  <c r="K1667" i="2"/>
  <c r="I1659" i="2"/>
  <c r="K1659" i="2"/>
  <c r="I1651" i="2"/>
  <c r="K1651" i="2"/>
  <c r="I1643" i="2"/>
  <c r="K1643" i="2"/>
  <c r="I1635" i="2"/>
  <c r="K1635" i="2"/>
  <c r="I1627" i="2"/>
  <c r="K1627" i="2"/>
  <c r="I1619" i="2"/>
  <c r="K1619" i="2"/>
  <c r="I1611" i="2"/>
  <c r="K1611" i="2"/>
  <c r="I1603" i="2"/>
  <c r="K1603" i="2"/>
  <c r="I1595" i="2"/>
  <c r="K1595" i="2"/>
  <c r="I1587" i="2"/>
  <c r="K1587" i="2"/>
  <c r="I1579" i="2"/>
  <c r="K1579" i="2"/>
  <c r="I1571" i="2"/>
  <c r="K1571" i="2"/>
  <c r="I1563" i="2"/>
  <c r="K1563" i="2"/>
  <c r="I1555" i="2"/>
  <c r="K1555" i="2"/>
  <c r="I1547" i="2"/>
  <c r="K1547" i="2"/>
  <c r="I1539" i="2"/>
  <c r="K1539" i="2"/>
  <c r="I1531" i="2"/>
  <c r="K1531" i="2"/>
  <c r="I1523" i="2"/>
  <c r="K1523" i="2"/>
  <c r="I1515" i="2"/>
  <c r="K1515" i="2"/>
  <c r="I1507" i="2"/>
  <c r="K1507" i="2"/>
  <c r="I1499" i="2"/>
  <c r="K1499" i="2"/>
  <c r="I1491" i="2"/>
  <c r="K1491" i="2"/>
  <c r="I1483" i="2"/>
  <c r="K1483" i="2"/>
  <c r="I1475" i="2"/>
  <c r="K1475" i="2"/>
  <c r="I1459" i="2"/>
  <c r="K1459" i="2"/>
  <c r="I1451" i="2"/>
  <c r="K1451" i="2"/>
  <c r="I1435" i="2"/>
  <c r="K1435" i="2"/>
  <c r="I1427" i="2"/>
  <c r="K1427" i="2"/>
  <c r="I1419" i="2"/>
  <c r="K1419" i="2"/>
  <c r="I1411" i="2"/>
  <c r="K1411" i="2"/>
  <c r="I1403" i="2"/>
  <c r="K1403" i="2"/>
  <c r="I1395" i="2"/>
  <c r="K1395" i="2"/>
  <c r="I1387" i="2"/>
  <c r="K1387" i="2"/>
  <c r="I1379" i="2"/>
  <c r="K1379" i="2"/>
  <c r="I1371" i="2"/>
  <c r="K1371" i="2"/>
  <c r="I1363" i="2"/>
  <c r="K1363" i="2"/>
  <c r="I1355" i="2"/>
  <c r="K1355" i="2"/>
  <c r="I1347" i="2"/>
  <c r="K1347" i="2"/>
  <c r="I1339" i="2"/>
  <c r="K1339" i="2"/>
  <c r="I1323" i="2"/>
  <c r="K1323" i="2"/>
  <c r="I1315" i="2"/>
  <c r="K1315" i="2"/>
  <c r="I1307" i="2"/>
  <c r="K1307" i="2"/>
  <c r="I1299" i="2"/>
  <c r="K1299" i="2"/>
  <c r="I1291" i="2"/>
  <c r="K1291" i="2"/>
  <c r="I1279" i="2"/>
  <c r="K1279" i="2"/>
  <c r="I1263" i="2"/>
  <c r="K1263" i="2"/>
  <c r="I1247" i="2"/>
  <c r="K1247" i="2"/>
  <c r="I1231" i="2"/>
  <c r="K1231" i="2"/>
  <c r="I1215" i="2"/>
  <c r="K1215" i="2"/>
  <c r="I1211" i="2"/>
  <c r="K1211" i="2"/>
  <c r="I919" i="2"/>
  <c r="K919" i="2"/>
  <c r="I888" i="2"/>
  <c r="K888" i="2"/>
  <c r="I844" i="2"/>
  <c r="K844" i="2"/>
  <c r="I824" i="2"/>
  <c r="K824" i="2"/>
  <c r="I744" i="2"/>
  <c r="K744" i="2"/>
  <c r="I722" i="2"/>
  <c r="K722" i="2"/>
  <c r="K720" i="2"/>
  <c r="I698" i="2"/>
  <c r="K698" i="2"/>
  <c r="I658" i="2"/>
  <c r="K658" i="2"/>
  <c r="K1212" i="2"/>
  <c r="K1169" i="2"/>
  <c r="K1157" i="2"/>
  <c r="I1157" i="2"/>
  <c r="K1149" i="2"/>
  <c r="I1149" i="2"/>
  <c r="K1141" i="2"/>
  <c r="I1141" i="2"/>
  <c r="K1133" i="2"/>
  <c r="I1133" i="2"/>
  <c r="K1125" i="2"/>
  <c r="I1125" i="2"/>
  <c r="K1117" i="2"/>
  <c r="I1117" i="2"/>
  <c r="K1109" i="2"/>
  <c r="I1109" i="2"/>
  <c r="K1101" i="2"/>
  <c r="I1101" i="2"/>
  <c r="K1093" i="2"/>
  <c r="I1093" i="2"/>
  <c r="K1085" i="2"/>
  <c r="I1085" i="2"/>
  <c r="K1077" i="2"/>
  <c r="I1077" i="2"/>
  <c r="K1069" i="2"/>
  <c r="I1069" i="2"/>
  <c r="K1061" i="2"/>
  <c r="I1061" i="2"/>
  <c r="K1053" i="2"/>
  <c r="I1053" i="2"/>
  <c r="K1045" i="2"/>
  <c r="I1045" i="2"/>
  <c r="K1037" i="2"/>
  <c r="I1037" i="2"/>
  <c r="K1029" i="2"/>
  <c r="I1029" i="2"/>
  <c r="K1021" i="2"/>
  <c r="I1021" i="2"/>
  <c r="K1013" i="2"/>
  <c r="I1013" i="2"/>
  <c r="K1005" i="2"/>
  <c r="I1005" i="2"/>
  <c r="K997" i="2"/>
  <c r="I997" i="2"/>
  <c r="K989" i="2"/>
  <c r="I989" i="2"/>
  <c r="K981" i="2"/>
  <c r="I981" i="2"/>
  <c r="K973" i="2"/>
  <c r="I973" i="2"/>
  <c r="K965" i="2"/>
  <c r="I965" i="2"/>
  <c r="K957" i="2"/>
  <c r="I957" i="2"/>
  <c r="I915" i="2"/>
  <c r="K915" i="2"/>
  <c r="I904" i="2"/>
  <c r="K904" i="2"/>
  <c r="K894" i="2"/>
  <c r="I894" i="2"/>
  <c r="I851" i="2"/>
  <c r="K851" i="2"/>
  <c r="I840" i="2"/>
  <c r="K840" i="2"/>
  <c r="K830" i="2"/>
  <c r="I830" i="2"/>
  <c r="K828" i="2"/>
  <c r="I802" i="2"/>
  <c r="K802" i="2"/>
  <c r="I770" i="2"/>
  <c r="K770" i="2"/>
  <c r="I738" i="2"/>
  <c r="K738" i="2"/>
  <c r="I706" i="2"/>
  <c r="K706" i="2"/>
  <c r="I674" i="2"/>
  <c r="K674" i="2"/>
  <c r="I642" i="2"/>
  <c r="K642" i="2"/>
  <c r="I931" i="2"/>
  <c r="K931" i="2"/>
  <c r="I920" i="2"/>
  <c r="K920" i="2"/>
  <c r="K910" i="2"/>
  <c r="I910" i="2"/>
  <c r="I867" i="2"/>
  <c r="K867" i="2"/>
  <c r="I856" i="2"/>
  <c r="K856" i="2"/>
  <c r="K846" i="2"/>
  <c r="I846" i="2"/>
  <c r="I810" i="2"/>
  <c r="K810" i="2"/>
  <c r="I778" i="2"/>
  <c r="K778" i="2"/>
  <c r="I746" i="2"/>
  <c r="K746" i="2"/>
  <c r="I714" i="2"/>
  <c r="K714" i="2"/>
  <c r="I682" i="2"/>
  <c r="K682" i="2"/>
  <c r="I650" i="2"/>
  <c r="K650" i="2"/>
  <c r="K628" i="2"/>
  <c r="I628" i="2"/>
  <c r="K620" i="2"/>
  <c r="I620" i="2"/>
  <c r="K612" i="2"/>
  <c r="I612" i="2"/>
  <c r="K604" i="2"/>
  <c r="I604" i="2"/>
  <c r="K596" i="2"/>
  <c r="I596" i="2"/>
  <c r="K588" i="2"/>
  <c r="I588" i="2"/>
  <c r="K580" i="2"/>
  <c r="I580" i="2"/>
  <c r="K564" i="2"/>
  <c r="I564" i="2"/>
  <c r="K548" i="2"/>
  <c r="I548" i="2"/>
  <c r="K282" i="2"/>
  <c r="I282" i="2"/>
  <c r="K250" i="2"/>
  <c r="I250" i="2"/>
  <c r="K218" i="2"/>
  <c r="I218" i="2"/>
  <c r="K186" i="2"/>
  <c r="I186" i="2"/>
  <c r="K127" i="2"/>
  <c r="I127" i="2"/>
  <c r="I116" i="2"/>
  <c r="K116" i="2"/>
  <c r="K95" i="2"/>
  <c r="I95" i="2"/>
  <c r="K83" i="2"/>
  <c r="I83" i="2"/>
  <c r="I58" i="2"/>
  <c r="L58" i="2" s="1"/>
  <c r="K58" i="2"/>
  <c r="K47" i="2"/>
  <c r="I47" i="2"/>
  <c r="K3" i="2"/>
  <c r="I3" i="2"/>
  <c r="K572" i="2"/>
  <c r="I572" i="2"/>
  <c r="K556" i="2"/>
  <c r="I556" i="2"/>
  <c r="K540" i="2"/>
  <c r="I540" i="2"/>
  <c r="I311" i="2"/>
  <c r="K311" i="2"/>
  <c r="I283" i="2"/>
  <c r="K283" i="2"/>
  <c r="I251" i="2"/>
  <c r="K251" i="2"/>
  <c r="I219" i="2"/>
  <c r="K219" i="2"/>
  <c r="I187" i="2"/>
  <c r="K187" i="2"/>
  <c r="I153" i="2"/>
  <c r="K153" i="2"/>
  <c r="I299" i="2"/>
  <c r="K299" i="2"/>
  <c r="I267" i="2"/>
  <c r="K267" i="2"/>
  <c r="I235" i="2"/>
  <c r="K235" i="2"/>
  <c r="I203" i="2"/>
  <c r="K203" i="2"/>
  <c r="I171" i="2"/>
  <c r="K171" i="2"/>
  <c r="I626" i="2"/>
  <c r="I618" i="2"/>
  <c r="I610" i="2"/>
  <c r="I602" i="2"/>
  <c r="I594" i="2"/>
  <c r="I586" i="2"/>
  <c r="K298" i="2"/>
  <c r="I298" i="2"/>
  <c r="K266" i="2"/>
  <c r="I266" i="2"/>
  <c r="K234" i="2"/>
  <c r="I234" i="2"/>
  <c r="K202" i="2"/>
  <c r="I202" i="2"/>
  <c r="K170" i="2"/>
  <c r="I170" i="2"/>
  <c r="I303" i="2"/>
  <c r="K303" i="2"/>
  <c r="I287" i="2"/>
  <c r="K287" i="2"/>
  <c r="I271" i="2"/>
  <c r="K271" i="2"/>
  <c r="I255" i="2"/>
  <c r="K255" i="2"/>
  <c r="I239" i="2"/>
  <c r="K239" i="2"/>
  <c r="I223" i="2"/>
  <c r="K223" i="2"/>
  <c r="I207" i="2"/>
  <c r="K207" i="2"/>
  <c r="I191" i="2"/>
  <c r="K191" i="2"/>
  <c r="I175" i="2"/>
  <c r="K175" i="2"/>
  <c r="I140" i="2"/>
  <c r="K140" i="2"/>
  <c r="K115" i="2"/>
  <c r="I115" i="2"/>
  <c r="I108" i="2"/>
  <c r="K108" i="2"/>
  <c r="I295" i="2"/>
  <c r="K295" i="2"/>
  <c r="I279" i="2"/>
  <c r="K279" i="2"/>
  <c r="I263" i="2"/>
  <c r="K263" i="2"/>
  <c r="I247" i="2"/>
  <c r="K247" i="2"/>
  <c r="I231" i="2"/>
  <c r="K231" i="2"/>
  <c r="I215" i="2"/>
  <c r="K215" i="2"/>
  <c r="I199" i="2"/>
  <c r="K199" i="2"/>
  <c r="I183" i="2"/>
  <c r="K183" i="2"/>
  <c r="I167" i="2"/>
  <c r="K167" i="2"/>
  <c r="I128" i="2"/>
  <c r="K128" i="2"/>
  <c r="I124" i="2"/>
  <c r="K124" i="2"/>
  <c r="I96" i="2"/>
  <c r="K96" i="2"/>
  <c r="I66" i="2"/>
  <c r="K66" i="2"/>
  <c r="K55" i="2"/>
  <c r="I55" i="2"/>
  <c r="I34" i="2"/>
  <c r="K34" i="2"/>
  <c r="K11" i="2"/>
  <c r="I11" i="2"/>
  <c r="K312" i="2"/>
  <c r="I307" i="2"/>
  <c r="K307" i="2"/>
  <c r="I302" i="2"/>
  <c r="I291" i="2"/>
  <c r="K291" i="2"/>
  <c r="I286" i="2"/>
  <c r="I275" i="2"/>
  <c r="K275" i="2"/>
  <c r="I270" i="2"/>
  <c r="I259" i="2"/>
  <c r="K259" i="2"/>
  <c r="I254" i="2"/>
  <c r="I243" i="2"/>
  <c r="K243" i="2"/>
  <c r="I238" i="2"/>
  <c r="I227" i="2"/>
  <c r="K227" i="2"/>
  <c r="I222" i="2"/>
  <c r="I211" i="2"/>
  <c r="K211" i="2"/>
  <c r="I206" i="2"/>
  <c r="I195" i="2"/>
  <c r="K195" i="2"/>
  <c r="I190" i="2"/>
  <c r="I179" i="2"/>
  <c r="K179" i="2"/>
  <c r="I174" i="2"/>
  <c r="I163" i="2"/>
  <c r="K163" i="2"/>
  <c r="K159" i="2"/>
  <c r="I159" i="2"/>
  <c r="K157" i="2"/>
  <c r="I148" i="2"/>
  <c r="K148" i="2"/>
  <c r="K143" i="2"/>
  <c r="I143" i="2"/>
  <c r="I139" i="2"/>
  <c r="K107" i="2"/>
  <c r="I107" i="2"/>
  <c r="I132" i="2"/>
  <c r="K132" i="2"/>
  <c r="I100" i="2"/>
  <c r="K100" i="2"/>
  <c r="K71" i="2"/>
  <c r="I71" i="2"/>
  <c r="I50" i="2"/>
  <c r="K50" i="2"/>
  <c r="K39" i="2"/>
  <c r="I39" i="2"/>
  <c r="K160" i="2"/>
  <c r="K149" i="2"/>
  <c r="K144" i="2"/>
  <c r="I136" i="2"/>
  <c r="K136" i="2"/>
  <c r="I131" i="2"/>
  <c r="I120" i="2"/>
  <c r="K120" i="2"/>
  <c r="I112" i="2"/>
  <c r="K112" i="2"/>
  <c r="I104" i="2"/>
  <c r="K104" i="2"/>
  <c r="I99" i="2"/>
  <c r="I74" i="2"/>
  <c r="K74" i="2"/>
  <c r="K63" i="2"/>
  <c r="I63" i="2"/>
  <c r="I42" i="2"/>
  <c r="K42" i="2"/>
  <c r="K31" i="2"/>
  <c r="I31" i="2"/>
  <c r="K75" i="2"/>
  <c r="I75" i="2"/>
  <c r="K67" i="2"/>
  <c r="I67" i="2"/>
  <c r="K59" i="2"/>
  <c r="I59" i="2"/>
  <c r="K51" i="2"/>
  <c r="I51" i="2"/>
  <c r="K35" i="2"/>
  <c r="I35" i="2"/>
  <c r="K27" i="2"/>
  <c r="I27" i="2"/>
  <c r="K87" i="2"/>
  <c r="I87" i="2"/>
  <c r="K86" i="2"/>
  <c r="K79" i="2"/>
  <c r="I79" i="2"/>
  <c r="K19" i="2"/>
  <c r="I19" i="2"/>
  <c r="K76" i="2"/>
  <c r="I606" i="2" l="1"/>
  <c r="K606" i="2"/>
  <c r="L6306" i="2"/>
  <c r="H6306" i="2"/>
  <c r="L6274" i="2"/>
  <c r="H6274" i="2"/>
  <c r="L6250" i="2"/>
  <c r="H6250" i="2"/>
  <c r="L6210" i="2"/>
  <c r="H6210" i="2"/>
  <c r="L6186" i="2"/>
  <c r="H6186" i="2"/>
  <c r="L6146" i="2"/>
  <c r="H6146" i="2"/>
  <c r="L6114" i="2"/>
  <c r="H6114" i="2"/>
  <c r="L6082" i="2"/>
  <c r="H6082" i="2"/>
  <c r="L6026" i="2"/>
  <c r="H6026" i="2"/>
  <c r="L5994" i="2"/>
  <c r="H5994" i="2"/>
  <c r="L5962" i="2"/>
  <c r="H5962" i="2"/>
  <c r="L5938" i="2"/>
  <c r="H5938" i="2"/>
  <c r="L5906" i="2"/>
  <c r="H5906" i="2"/>
  <c r="L5866" i="2"/>
  <c r="H5866" i="2"/>
  <c r="L5842" i="2"/>
  <c r="H5842" i="2"/>
  <c r="L5802" i="2"/>
  <c r="H5802" i="2"/>
  <c r="L5762" i="2"/>
  <c r="H5762" i="2"/>
  <c r="L5738" i="2"/>
  <c r="H5738" i="2"/>
  <c r="L5698" i="2"/>
  <c r="H5698" i="2"/>
  <c r="L6314" i="2"/>
  <c r="H6314" i="2"/>
  <c r="L6282" i="2"/>
  <c r="H6282" i="2"/>
  <c r="L6242" i="2"/>
  <c r="H6242" i="2"/>
  <c r="L6218" i="2"/>
  <c r="H6218" i="2"/>
  <c r="L6178" i="2"/>
  <c r="H6178" i="2"/>
  <c r="L6154" i="2"/>
  <c r="H6154" i="2"/>
  <c r="L6122" i="2"/>
  <c r="H6122" i="2"/>
  <c r="L6090" i="2"/>
  <c r="H6090" i="2"/>
  <c r="L6066" i="2"/>
  <c r="H6066" i="2"/>
  <c r="L6034" i="2"/>
  <c r="H6034" i="2"/>
  <c r="L6002" i="2"/>
  <c r="H6002" i="2"/>
  <c r="L5970" i="2"/>
  <c r="H5970" i="2"/>
  <c r="L5930" i="2"/>
  <c r="H5930" i="2"/>
  <c r="L5898" i="2"/>
  <c r="H5898" i="2"/>
  <c r="L5874" i="2"/>
  <c r="H5874" i="2"/>
  <c r="L5826" i="2"/>
  <c r="H5826" i="2"/>
  <c r="L5794" i="2"/>
  <c r="H5794" i="2"/>
  <c r="L5770" i="2"/>
  <c r="H5770" i="2"/>
  <c r="L5746" i="2"/>
  <c r="H5746" i="2"/>
  <c r="L5690" i="2"/>
  <c r="H5690" i="2"/>
  <c r="L6322" i="2"/>
  <c r="H6322" i="2"/>
  <c r="L6298" i="2"/>
  <c r="H6298" i="2"/>
  <c r="L6258" i="2"/>
  <c r="H6258" i="2"/>
  <c r="L6226" i="2"/>
  <c r="H6226" i="2"/>
  <c r="L6202" i="2"/>
  <c r="H6202" i="2"/>
  <c r="L6170" i="2"/>
  <c r="H6170" i="2"/>
  <c r="L6138" i="2"/>
  <c r="H6138" i="2"/>
  <c r="L6106" i="2"/>
  <c r="H6106" i="2"/>
  <c r="L6074" i="2"/>
  <c r="H6074" i="2"/>
  <c r="L6050" i="2"/>
  <c r="H6050" i="2"/>
  <c r="L6018" i="2"/>
  <c r="H6018" i="2"/>
  <c r="L5986" i="2"/>
  <c r="H5986" i="2"/>
  <c r="L5946" i="2"/>
  <c r="H5946" i="2"/>
  <c r="L5914" i="2"/>
  <c r="H5914" i="2"/>
  <c r="L5882" i="2"/>
  <c r="H5882" i="2"/>
  <c r="L5850" i="2"/>
  <c r="H5850" i="2"/>
  <c r="L5818" i="2"/>
  <c r="H5818" i="2"/>
  <c r="L5810" i="2"/>
  <c r="H5810" i="2"/>
  <c r="L5778" i="2"/>
  <c r="H5778" i="2"/>
  <c r="L5730" i="2"/>
  <c r="H5730" i="2"/>
  <c r="L5722" i="2"/>
  <c r="H5722" i="2"/>
  <c r="L5706" i="2"/>
  <c r="H5706" i="2"/>
  <c r="L5682" i="2"/>
  <c r="H5682" i="2"/>
  <c r="L5674" i="2"/>
  <c r="H5674" i="2"/>
  <c r="L5666" i="2"/>
  <c r="H5666" i="2"/>
  <c r="L5658" i="2"/>
  <c r="H5658" i="2"/>
  <c r="L5650" i="2"/>
  <c r="H5650" i="2"/>
  <c r="L5642" i="2"/>
  <c r="H5642" i="2"/>
  <c r="L5634" i="2"/>
  <c r="H5634" i="2"/>
  <c r="L5626" i="2"/>
  <c r="H5626" i="2"/>
  <c r="L5618" i="2"/>
  <c r="H5618" i="2"/>
  <c r="L5610" i="2"/>
  <c r="H5610" i="2"/>
  <c r="L5602" i="2"/>
  <c r="H5602" i="2"/>
  <c r="L5594" i="2"/>
  <c r="H5594" i="2"/>
  <c r="L5586" i="2"/>
  <c r="H5586" i="2"/>
  <c r="L5578" i="2"/>
  <c r="H5578" i="2"/>
  <c r="L5570" i="2"/>
  <c r="H5570" i="2"/>
  <c r="L5562" i="2"/>
  <c r="H5562" i="2"/>
  <c r="L5554" i="2"/>
  <c r="H5554" i="2"/>
  <c r="L5546" i="2"/>
  <c r="H5546" i="2"/>
  <c r="L5538" i="2"/>
  <c r="H5538" i="2"/>
  <c r="L5530" i="2"/>
  <c r="H5530" i="2"/>
  <c r="L5522" i="2"/>
  <c r="H5522" i="2"/>
  <c r="L5514" i="2"/>
  <c r="H5514" i="2"/>
  <c r="L5506" i="2"/>
  <c r="H5506" i="2"/>
  <c r="L5498" i="2"/>
  <c r="H5498" i="2"/>
  <c r="L5490" i="2"/>
  <c r="H5490" i="2"/>
  <c r="L5482" i="2"/>
  <c r="H5482" i="2"/>
  <c r="L5474" i="2"/>
  <c r="H5474" i="2"/>
  <c r="L5466" i="2"/>
  <c r="H5466" i="2"/>
  <c r="L5458" i="2"/>
  <c r="H5458" i="2"/>
  <c r="L5450" i="2"/>
  <c r="H5450" i="2"/>
  <c r="L5442" i="2"/>
  <c r="H5442" i="2"/>
  <c r="L5434" i="2"/>
  <c r="H5434" i="2"/>
  <c r="L5426" i="2"/>
  <c r="H5426" i="2"/>
  <c r="L5418" i="2"/>
  <c r="H5418" i="2"/>
  <c r="L5410" i="2"/>
  <c r="H5410" i="2"/>
  <c r="L5402" i="2"/>
  <c r="H5402" i="2"/>
  <c r="L5394" i="2"/>
  <c r="H5394" i="2"/>
  <c r="L5386" i="2"/>
  <c r="H5386" i="2"/>
  <c r="L5378" i="2"/>
  <c r="H5378" i="2"/>
  <c r="L5370" i="2"/>
  <c r="H5370" i="2"/>
  <c r="L5362" i="2"/>
  <c r="H5362" i="2"/>
  <c r="L5354" i="2"/>
  <c r="H5354" i="2"/>
  <c r="L5346" i="2"/>
  <c r="H5346" i="2"/>
  <c r="L5338" i="2"/>
  <c r="H5338" i="2"/>
  <c r="L5330" i="2"/>
  <c r="H5330" i="2"/>
  <c r="L5322" i="2"/>
  <c r="H5322" i="2"/>
  <c r="L5314" i="2"/>
  <c r="H5314" i="2"/>
  <c r="L5306" i="2"/>
  <c r="H5306" i="2"/>
  <c r="L5298" i="2"/>
  <c r="H5298" i="2"/>
  <c r="L5290" i="2"/>
  <c r="H5290" i="2"/>
  <c r="L5282" i="2"/>
  <c r="H5282" i="2"/>
  <c r="L5274" i="2"/>
  <c r="H5274" i="2"/>
  <c r="L5266" i="2"/>
  <c r="H5266" i="2"/>
  <c r="L5258" i="2"/>
  <c r="H5258" i="2"/>
  <c r="L5250" i="2"/>
  <c r="H5250" i="2"/>
  <c r="L5242" i="2"/>
  <c r="H5242" i="2"/>
  <c r="L5234" i="2"/>
  <c r="H5234" i="2"/>
  <c r="L5226" i="2"/>
  <c r="H5226" i="2"/>
  <c r="L5218" i="2"/>
  <c r="H5218" i="2"/>
  <c r="L5210" i="2"/>
  <c r="H5210" i="2"/>
  <c r="L5202" i="2"/>
  <c r="H5202" i="2"/>
  <c r="L5194" i="2"/>
  <c r="H5194" i="2"/>
  <c r="L5186" i="2"/>
  <c r="H5186" i="2"/>
  <c r="L5178" i="2"/>
  <c r="H5178" i="2"/>
  <c r="L5170" i="2"/>
  <c r="H5170" i="2"/>
  <c r="L5162" i="2"/>
  <c r="H5162" i="2"/>
  <c r="L5154" i="2"/>
  <c r="H5154" i="2"/>
  <c r="L5146" i="2"/>
  <c r="H5146" i="2"/>
  <c r="L5138" i="2"/>
  <c r="H5138" i="2"/>
  <c r="L5130" i="2"/>
  <c r="H5130" i="2"/>
  <c r="L5122" i="2"/>
  <c r="H5122" i="2"/>
  <c r="L5114" i="2"/>
  <c r="H5114" i="2"/>
  <c r="L5106" i="2"/>
  <c r="H5106" i="2"/>
  <c r="L5098" i="2"/>
  <c r="H5098" i="2"/>
  <c r="L5090" i="2"/>
  <c r="H5090" i="2"/>
  <c r="L5082" i="2"/>
  <c r="H5082" i="2"/>
  <c r="L5074" i="2"/>
  <c r="H5074" i="2"/>
  <c r="L5066" i="2"/>
  <c r="H5066" i="2"/>
  <c r="L5058" i="2"/>
  <c r="H5058" i="2"/>
  <c r="L5050" i="2"/>
  <c r="H5050" i="2"/>
  <c r="L5042" i="2"/>
  <c r="H5042" i="2"/>
  <c r="L5034" i="2"/>
  <c r="H5034" i="2"/>
  <c r="L5026" i="2"/>
  <c r="H5026" i="2"/>
  <c r="L5018" i="2"/>
  <c r="H5018" i="2"/>
  <c r="L5010" i="2"/>
  <c r="H5010" i="2"/>
  <c r="L5002" i="2"/>
  <c r="H5002" i="2"/>
  <c r="L4994" i="2"/>
  <c r="H4994" i="2"/>
  <c r="L4986" i="2"/>
  <c r="H4986" i="2"/>
  <c r="L4978" i="2"/>
  <c r="H4978" i="2"/>
  <c r="L4970" i="2"/>
  <c r="H4970" i="2"/>
  <c r="L4962" i="2"/>
  <c r="H4962" i="2"/>
  <c r="L4954" i="2"/>
  <c r="H4954" i="2"/>
  <c r="L4946" i="2"/>
  <c r="H4946" i="2"/>
  <c r="L4938" i="2"/>
  <c r="H4938" i="2"/>
  <c r="L4930" i="2"/>
  <c r="H4930" i="2"/>
  <c r="L4922" i="2"/>
  <c r="H4922" i="2"/>
  <c r="L4914" i="2"/>
  <c r="H4914" i="2"/>
  <c r="L4906" i="2"/>
  <c r="H4906" i="2"/>
  <c r="L4898" i="2"/>
  <c r="H4898" i="2"/>
  <c r="L4890" i="2"/>
  <c r="H4890" i="2"/>
  <c r="L4882" i="2"/>
  <c r="H4882" i="2"/>
  <c r="L4874" i="2"/>
  <c r="H4874" i="2"/>
  <c r="L4866" i="2"/>
  <c r="H4866" i="2"/>
  <c r="L4858" i="2"/>
  <c r="H4858" i="2"/>
  <c r="L4850" i="2"/>
  <c r="H4850" i="2"/>
  <c r="L4842" i="2"/>
  <c r="H4842" i="2"/>
  <c r="L6330" i="2"/>
  <c r="H6330" i="2"/>
  <c r="L6290" i="2"/>
  <c r="H6290" i="2"/>
  <c r="L6266" i="2"/>
  <c r="H6266" i="2"/>
  <c r="L6234" i="2"/>
  <c r="H6234" i="2"/>
  <c r="L6194" i="2"/>
  <c r="H6194" i="2"/>
  <c r="L6162" i="2"/>
  <c r="H6162" i="2"/>
  <c r="L6130" i="2"/>
  <c r="H6130" i="2"/>
  <c r="L6098" i="2"/>
  <c r="H6098" i="2"/>
  <c r="L6058" i="2"/>
  <c r="H6058" i="2"/>
  <c r="L6042" i="2"/>
  <c r="H6042" i="2"/>
  <c r="L6010" i="2"/>
  <c r="H6010" i="2"/>
  <c r="L5978" i="2"/>
  <c r="H5978" i="2"/>
  <c r="L5954" i="2"/>
  <c r="H5954" i="2"/>
  <c r="L5922" i="2"/>
  <c r="H5922" i="2"/>
  <c r="L5890" i="2"/>
  <c r="H5890" i="2"/>
  <c r="L5858" i="2"/>
  <c r="H5858" i="2"/>
  <c r="L5834" i="2"/>
  <c r="H5834" i="2"/>
  <c r="L5786" i="2"/>
  <c r="H5786" i="2"/>
  <c r="L5754" i="2"/>
  <c r="H5754" i="2"/>
  <c r="L5714" i="2"/>
  <c r="H5714" i="2"/>
  <c r="L16" i="2"/>
  <c r="H16" i="2"/>
  <c r="L4834" i="2"/>
  <c r="H4834" i="2"/>
  <c r="L4826" i="2"/>
  <c r="H4826" i="2"/>
  <c r="L4818" i="2"/>
  <c r="H4818" i="2"/>
  <c r="L4810" i="2"/>
  <c r="H4810" i="2"/>
  <c r="L4802" i="2"/>
  <c r="H4802" i="2"/>
  <c r="L4794" i="2"/>
  <c r="H4794" i="2"/>
  <c r="L4786" i="2"/>
  <c r="H4786" i="2"/>
  <c r="L4778" i="2"/>
  <c r="H4778" i="2"/>
  <c r="L4770" i="2"/>
  <c r="H4770" i="2"/>
  <c r="L4762" i="2"/>
  <c r="H4762" i="2"/>
  <c r="L4754" i="2"/>
  <c r="H4754" i="2"/>
  <c r="L4746" i="2"/>
  <c r="H4746" i="2"/>
  <c r="L4738" i="2"/>
  <c r="H4738" i="2"/>
  <c r="L4730" i="2"/>
  <c r="H4730" i="2"/>
  <c r="L4722" i="2"/>
  <c r="H4722" i="2"/>
  <c r="L4714" i="2"/>
  <c r="H4714" i="2"/>
  <c r="L4706" i="2"/>
  <c r="H4706" i="2"/>
  <c r="L4698" i="2"/>
  <c r="H4698" i="2"/>
  <c r="L4690" i="2"/>
  <c r="H4690" i="2"/>
  <c r="L4682" i="2"/>
  <c r="H4682" i="2"/>
  <c r="L4674" i="2"/>
  <c r="H4674" i="2"/>
  <c r="L4666" i="2"/>
  <c r="H4666" i="2"/>
  <c r="L4658" i="2"/>
  <c r="H4658" i="2"/>
  <c r="L4650" i="2"/>
  <c r="H4650" i="2"/>
  <c r="L4642" i="2"/>
  <c r="H4642" i="2"/>
  <c r="L4634" i="2"/>
  <c r="H4634" i="2"/>
  <c r="L4626" i="2"/>
  <c r="H4626" i="2"/>
  <c r="L4618" i="2"/>
  <c r="H4618" i="2"/>
  <c r="L4610" i="2"/>
  <c r="H4610" i="2"/>
  <c r="L4602" i="2"/>
  <c r="H4602" i="2"/>
  <c r="L4594" i="2"/>
  <c r="H4594" i="2"/>
  <c r="L4586" i="2"/>
  <c r="H4586" i="2"/>
  <c r="L4578" i="2"/>
  <c r="H4578" i="2"/>
  <c r="L4570" i="2"/>
  <c r="H4570" i="2"/>
  <c r="L4562" i="2"/>
  <c r="H4562" i="2"/>
  <c r="L4554" i="2"/>
  <c r="H4554" i="2"/>
  <c r="L4546" i="2"/>
  <c r="H4546" i="2"/>
  <c r="L4538" i="2"/>
  <c r="H4538" i="2"/>
  <c r="L4530" i="2"/>
  <c r="H4530" i="2"/>
  <c r="L4522" i="2"/>
  <c r="H4522" i="2"/>
  <c r="L4514" i="2"/>
  <c r="H4514" i="2"/>
  <c r="L4506" i="2"/>
  <c r="H4506" i="2"/>
  <c r="L4498" i="2"/>
  <c r="H4498" i="2"/>
  <c r="L4490" i="2"/>
  <c r="H4490" i="2"/>
  <c r="L4482" i="2"/>
  <c r="H4482" i="2"/>
  <c r="L4474" i="2"/>
  <c r="H4474" i="2"/>
  <c r="L4466" i="2"/>
  <c r="H4466" i="2"/>
  <c r="L4458" i="2"/>
  <c r="H4458" i="2"/>
  <c r="L4450" i="2"/>
  <c r="H4450" i="2"/>
  <c r="L4442" i="2"/>
  <c r="H4442" i="2"/>
  <c r="L4434" i="2"/>
  <c r="H4434" i="2"/>
  <c r="L4426" i="2"/>
  <c r="H4426" i="2"/>
  <c r="L4418" i="2"/>
  <c r="H4418" i="2"/>
  <c r="L4410" i="2"/>
  <c r="H4410" i="2"/>
  <c r="L4402" i="2"/>
  <c r="H4402" i="2"/>
  <c r="L4394" i="2"/>
  <c r="H4394" i="2"/>
  <c r="L4386" i="2"/>
  <c r="H4386" i="2"/>
  <c r="L4378" i="2"/>
  <c r="H4378" i="2"/>
  <c r="L4370" i="2"/>
  <c r="H4370" i="2"/>
  <c r="L4362" i="2"/>
  <c r="H4362" i="2"/>
  <c r="L4354" i="2"/>
  <c r="H4354" i="2"/>
  <c r="L4346" i="2"/>
  <c r="H4346" i="2"/>
  <c r="L4338" i="2"/>
  <c r="H4338" i="2"/>
  <c r="L4330" i="2"/>
  <c r="H4330" i="2"/>
  <c r="L4322" i="2"/>
  <c r="H4322" i="2"/>
  <c r="L4314" i="2"/>
  <c r="H4314" i="2"/>
  <c r="L4306" i="2"/>
  <c r="H4306" i="2"/>
  <c r="L4266" i="2"/>
  <c r="H4266" i="2"/>
  <c r="L4234" i="2"/>
  <c r="H4234" i="2"/>
  <c r="L4218" i="2"/>
  <c r="H4218" i="2"/>
  <c r="L4178" i="2"/>
  <c r="H4178" i="2"/>
  <c r="L4154" i="2"/>
  <c r="H4154" i="2"/>
  <c r="L4130" i="2"/>
  <c r="H4130" i="2"/>
  <c r="L4106" i="2"/>
  <c r="H4106" i="2"/>
  <c r="L4082" i="2"/>
  <c r="H4082" i="2"/>
  <c r="L4058" i="2"/>
  <c r="H4058" i="2"/>
  <c r="L4050" i="2"/>
  <c r="H4050" i="2"/>
  <c r="L4026" i="2"/>
  <c r="H4026" i="2"/>
  <c r="L4002" i="2"/>
  <c r="H4002" i="2"/>
  <c r="L3986" i="2"/>
  <c r="H3986" i="2"/>
  <c r="L3954" i="2"/>
  <c r="H3954" i="2"/>
  <c r="L3930" i="2"/>
  <c r="H3930" i="2"/>
  <c r="L3906" i="2"/>
  <c r="H3906" i="2"/>
  <c r="L3882" i="2"/>
  <c r="H3882" i="2"/>
  <c r="L3874" i="2"/>
  <c r="H3874" i="2"/>
  <c r="L3850" i="2"/>
  <c r="H3850" i="2"/>
  <c r="L3826" i="2"/>
  <c r="H3826" i="2"/>
  <c r="L3810" i="2"/>
  <c r="H3810" i="2"/>
  <c r="L3786" i="2"/>
  <c r="H3786" i="2"/>
  <c r="L3762" i="2"/>
  <c r="H3762" i="2"/>
  <c r="L3746" i="2"/>
  <c r="H3746" i="2"/>
  <c r="L3722" i="2"/>
  <c r="H3722" i="2"/>
  <c r="L3690" i="2"/>
  <c r="H3690" i="2"/>
  <c r="L3666" i="2"/>
  <c r="H3666" i="2"/>
  <c r="L3626" i="2"/>
  <c r="H3626" i="2"/>
  <c r="L3466" i="2"/>
  <c r="H3466" i="2"/>
  <c r="L3434" i="2"/>
  <c r="H3434" i="2"/>
  <c r="L3402" i="2"/>
  <c r="H3402" i="2"/>
  <c r="L3378" i="2"/>
  <c r="H3378" i="2"/>
  <c r="L3314" i="2"/>
  <c r="H3314" i="2"/>
  <c r="L3274" i="2"/>
  <c r="H3274" i="2"/>
  <c r="L3250" i="2"/>
  <c r="H3250" i="2"/>
  <c r="L3202" i="2"/>
  <c r="H3202" i="2"/>
  <c r="L3178" i="2"/>
  <c r="H3178" i="2"/>
  <c r="L3138" i="2"/>
  <c r="H3138" i="2"/>
  <c r="L3106" i="2"/>
  <c r="H3106" i="2"/>
  <c r="L3098" i="2"/>
  <c r="H3098" i="2"/>
  <c r="L3074" i="2"/>
  <c r="H3074" i="2"/>
  <c r="L3002" i="2"/>
  <c r="H3002" i="2"/>
  <c r="L2978" i="2"/>
  <c r="H2978" i="2"/>
  <c r="L2962" i="2"/>
  <c r="H2962" i="2"/>
  <c r="L2946" i="2"/>
  <c r="H2946" i="2"/>
  <c r="L2922" i="2"/>
  <c r="H2922" i="2"/>
  <c r="L2906" i="2"/>
  <c r="H2906" i="2"/>
  <c r="L2882" i="2"/>
  <c r="H2882" i="2"/>
  <c r="L2866" i="2"/>
  <c r="H2866" i="2"/>
  <c r="L2850" i="2"/>
  <c r="H2850" i="2"/>
  <c r="L2826" i="2"/>
  <c r="H2826" i="2"/>
  <c r="L2802" i="2"/>
  <c r="H2802" i="2"/>
  <c r="L2778" i="2"/>
  <c r="H2778" i="2"/>
  <c r="L2770" i="2"/>
  <c r="H2770" i="2"/>
  <c r="L2754" i="2"/>
  <c r="H2754" i="2"/>
  <c r="L2690" i="2"/>
  <c r="H2690" i="2"/>
  <c r="J2666" i="2"/>
  <c r="I2666" i="2"/>
  <c r="K2666" i="2"/>
  <c r="L2642" i="2"/>
  <c r="H2642" i="2"/>
  <c r="J2618" i="2"/>
  <c r="I2618" i="2"/>
  <c r="J2586" i="2"/>
  <c r="I2586" i="2"/>
  <c r="J2530" i="2"/>
  <c r="K2530" i="2"/>
  <c r="L2474" i="2"/>
  <c r="H2474" i="2"/>
  <c r="L2458" i="2"/>
  <c r="H2458" i="2"/>
  <c r="J2450" i="2"/>
  <c r="I2450" i="2"/>
  <c r="J2434" i="2"/>
  <c r="I2434" i="2"/>
  <c r="J2394" i="2"/>
  <c r="I2394" i="2"/>
  <c r="L2362" i="2"/>
  <c r="H2362" i="2"/>
  <c r="L2338" i="2"/>
  <c r="H2338" i="2"/>
  <c r="L6304" i="2"/>
  <c r="H6304" i="2"/>
  <c r="L6280" i="2"/>
  <c r="H6280" i="2"/>
  <c r="L6256" i="2"/>
  <c r="H6256" i="2"/>
  <c r="L6232" i="2"/>
  <c r="H6232" i="2"/>
  <c r="L6200" i="2"/>
  <c r="H6200" i="2"/>
  <c r="L6184" i="2"/>
  <c r="H6184" i="2"/>
  <c r="L6160" i="2"/>
  <c r="H6160" i="2"/>
  <c r="L6128" i="2"/>
  <c r="H6128" i="2"/>
  <c r="L6112" i="2"/>
  <c r="H6112" i="2"/>
  <c r="L6080" i="2"/>
  <c r="H6080" i="2"/>
  <c r="L6048" i="2"/>
  <c r="H6048" i="2"/>
  <c r="L6016" i="2"/>
  <c r="H6016" i="2"/>
  <c r="L6000" i="2"/>
  <c r="H6000" i="2"/>
  <c r="L5976" i="2"/>
  <c r="H5976" i="2"/>
  <c r="L5960" i="2"/>
  <c r="H5960" i="2"/>
  <c r="L5936" i="2"/>
  <c r="H5936" i="2"/>
  <c r="L5912" i="2"/>
  <c r="H5912" i="2"/>
  <c r="L5888" i="2"/>
  <c r="H5888" i="2"/>
  <c r="L5872" i="2"/>
  <c r="H5872" i="2"/>
  <c r="L5848" i="2"/>
  <c r="H5848" i="2"/>
  <c r="L5824" i="2"/>
  <c r="H5824" i="2"/>
  <c r="L5800" i="2"/>
  <c r="H5800" i="2"/>
  <c r="L5776" i="2"/>
  <c r="H5776" i="2"/>
  <c r="L5752" i="2"/>
  <c r="H5752" i="2"/>
  <c r="L5736" i="2"/>
  <c r="H5736" i="2"/>
  <c r="L5712" i="2"/>
  <c r="H5712" i="2"/>
  <c r="L5688" i="2"/>
  <c r="H5688" i="2"/>
  <c r="L5664" i="2"/>
  <c r="H5664" i="2"/>
  <c r="L5640" i="2"/>
  <c r="H5640" i="2"/>
  <c r="L5616" i="2"/>
  <c r="H5616" i="2"/>
  <c r="L5584" i="2"/>
  <c r="H5584" i="2"/>
  <c r="L5568" i="2"/>
  <c r="H5568" i="2"/>
  <c r="L5512" i="2"/>
  <c r="H5512" i="2"/>
  <c r="L5488" i="2"/>
  <c r="H5488" i="2"/>
  <c r="L5464" i="2"/>
  <c r="H5464" i="2"/>
  <c r="L5440" i="2"/>
  <c r="H5440" i="2"/>
  <c r="L5416" i="2"/>
  <c r="H5416" i="2"/>
  <c r="L5392" i="2"/>
  <c r="H5392" i="2"/>
  <c r="L5376" i="2"/>
  <c r="H5376" i="2"/>
  <c r="L5352" i="2"/>
  <c r="H5352" i="2"/>
  <c r="L5328" i="2"/>
  <c r="H5328" i="2"/>
  <c r="L5304" i="2"/>
  <c r="H5304" i="2"/>
  <c r="L5280" i="2"/>
  <c r="H5280" i="2"/>
  <c r="L5248" i="2"/>
  <c r="H5248" i="2"/>
  <c r="L5232" i="2"/>
  <c r="H5232" i="2"/>
  <c r="L5200" i="2"/>
  <c r="H5200" i="2"/>
  <c r="L5176" i="2"/>
  <c r="H5176" i="2"/>
  <c r="L5160" i="2"/>
  <c r="H5160" i="2"/>
  <c r="L5136" i="2"/>
  <c r="H5136" i="2"/>
  <c r="L5112" i="2"/>
  <c r="H5112" i="2"/>
  <c r="L5096" i="2"/>
  <c r="H5096" i="2"/>
  <c r="L5064" i="2"/>
  <c r="H5064" i="2"/>
  <c r="L5040" i="2"/>
  <c r="H5040" i="2"/>
  <c r="L5016" i="2"/>
  <c r="H5016" i="2"/>
  <c r="L4992" i="2"/>
  <c r="H4992" i="2"/>
  <c r="L4968" i="2"/>
  <c r="H4968" i="2"/>
  <c r="L4960" i="2"/>
  <c r="H4960" i="2"/>
  <c r="L4936" i="2"/>
  <c r="H4936" i="2"/>
  <c r="L4904" i="2"/>
  <c r="H4904" i="2"/>
  <c r="L4888" i="2"/>
  <c r="H4888" i="2"/>
  <c r="L4864" i="2"/>
  <c r="H4864" i="2"/>
  <c r="L4832" i="2"/>
  <c r="H4832" i="2"/>
  <c r="L4808" i="2"/>
  <c r="H4808" i="2"/>
  <c r="L4776" i="2"/>
  <c r="H4776" i="2"/>
  <c r="L4760" i="2"/>
  <c r="H4760" i="2"/>
  <c r="L4720" i="2"/>
  <c r="H4720" i="2"/>
  <c r="L4696" i="2"/>
  <c r="H4696" i="2"/>
  <c r="L4680" i="2"/>
  <c r="H4680" i="2"/>
  <c r="L4664" i="2"/>
  <c r="H4664" i="2"/>
  <c r="L4632" i="2"/>
  <c r="H4632" i="2"/>
  <c r="L4616" i="2"/>
  <c r="H4616" i="2"/>
  <c r="L4592" i="2"/>
  <c r="H4592" i="2"/>
  <c r="L4568" i="2"/>
  <c r="H4568" i="2"/>
  <c r="L4536" i="2"/>
  <c r="H4536" i="2"/>
  <c r="L4504" i="2"/>
  <c r="H4504" i="2"/>
  <c r="L4480" i="2"/>
  <c r="H4480" i="2"/>
  <c r="L4456" i="2"/>
  <c r="H4456" i="2"/>
  <c r="L4440" i="2"/>
  <c r="H4440" i="2"/>
  <c r="L4408" i="2"/>
  <c r="H4408" i="2"/>
  <c r="L4384" i="2"/>
  <c r="H4384" i="2"/>
  <c r="L4368" i="2"/>
  <c r="H4368" i="2"/>
  <c r="L4344" i="2"/>
  <c r="H4344" i="2"/>
  <c r="L4320" i="2"/>
  <c r="H4320" i="2"/>
  <c r="L4296" i="2"/>
  <c r="H4296" i="2"/>
  <c r="L4272" i="2"/>
  <c r="H4272" i="2"/>
  <c r="L4248" i="2"/>
  <c r="H4248" i="2"/>
  <c r="L4224" i="2"/>
  <c r="H4224" i="2"/>
  <c r="L4200" i="2"/>
  <c r="H4200" i="2"/>
  <c r="L4168" i="2"/>
  <c r="H4168" i="2"/>
  <c r="L4104" i="2"/>
  <c r="H4104" i="2"/>
  <c r="K2314" i="2"/>
  <c r="K2330" i="2"/>
  <c r="K3042" i="2"/>
  <c r="K3170" i="2"/>
  <c r="K3234" i="2"/>
  <c r="K3266" i="2"/>
  <c r="K3298" i="2"/>
  <c r="K3330" i="2"/>
  <c r="K3362" i="2"/>
  <c r="K3394" i="2"/>
  <c r="K3426" i="2"/>
  <c r="K3458" i="2"/>
  <c r="K3490" i="2"/>
  <c r="K3554" i="2"/>
  <c r="K3586" i="2"/>
  <c r="K3618" i="2"/>
  <c r="K3650" i="2"/>
  <c r="K3682" i="2"/>
  <c r="K3018" i="2"/>
  <c r="K3050" i="2"/>
  <c r="K3146" i="2"/>
  <c r="K3210" i="2"/>
  <c r="I3026" i="2"/>
  <c r="I3058" i="2"/>
  <c r="I3154" i="2"/>
  <c r="I3218" i="2"/>
  <c r="L2394" i="2"/>
  <c r="L2426" i="2"/>
  <c r="L2546" i="2"/>
  <c r="L3146" i="2"/>
  <c r="L3218" i="2"/>
  <c r="L3266" i="2"/>
  <c r="L3394" i="2"/>
  <c r="L3418" i="2"/>
  <c r="L3546" i="2"/>
  <c r="L3650" i="2"/>
  <c r="L1854" i="2"/>
  <c r="H1854" i="2"/>
  <c r="K2602" i="2"/>
  <c r="K2634" i="2"/>
  <c r="K2968" i="2"/>
  <c r="K2258" i="2"/>
  <c r="I2274" i="2"/>
  <c r="K2322" i="2"/>
  <c r="I2234" i="2"/>
  <c r="I2250" i="2"/>
  <c r="I2266" i="2"/>
  <c r="I2282" i="2"/>
  <c r="I2298" i="2"/>
  <c r="I2314" i="2"/>
  <c r="I2330" i="2"/>
  <c r="I2600" i="2"/>
  <c r="I2632" i="2"/>
  <c r="I2664" i="2"/>
  <c r="I2696" i="2"/>
  <c r="I2712" i="2"/>
  <c r="I2728" i="2"/>
  <c r="I2744" i="2"/>
  <c r="I2760" i="2"/>
  <c r="I2776" i="2"/>
  <c r="I2792" i="2"/>
  <c r="I2808" i="2"/>
  <c r="I2824" i="2"/>
  <c r="I2840" i="2"/>
  <c r="I2488" i="2"/>
  <c r="K3026" i="2"/>
  <c r="K3058" i="2"/>
  <c r="K3154" i="2"/>
  <c r="K3218" i="2"/>
  <c r="L1586" i="2"/>
  <c r="L1802" i="2"/>
  <c r="L1834" i="2"/>
  <c r="L1962" i="2"/>
  <c r="L2296" i="2"/>
  <c r="L2488" i="2"/>
  <c r="L2498" i="2"/>
  <c r="L2530" i="2"/>
  <c r="L2552" i="2"/>
  <c r="L2968" i="2"/>
  <c r="L3034" i="2"/>
  <c r="L3058" i="2"/>
  <c r="L3104" i="2"/>
  <c r="L3128" i="2"/>
  <c r="L3154" i="2"/>
  <c r="L3298" i="2"/>
  <c r="L3322" i="2"/>
  <c r="L3426" i="2"/>
  <c r="L3450" i="2"/>
  <c r="L3554" i="2"/>
  <c r="L3578" i="2"/>
  <c r="L3682" i="2"/>
  <c r="L1954" i="2"/>
  <c r="L2066" i="2"/>
  <c r="L2272" i="2"/>
  <c r="L2466" i="2"/>
  <c r="L2602" i="2"/>
  <c r="L2634" i="2"/>
  <c r="L2666" i="2"/>
  <c r="L2698" i="2"/>
  <c r="L2714" i="2"/>
  <c r="L1930" i="2"/>
  <c r="L1682" i="2"/>
  <c r="L1458" i="2"/>
  <c r="L1154" i="2"/>
  <c r="L1122" i="2"/>
  <c r="L1074" i="2"/>
  <c r="L2042" i="2"/>
  <c r="L2154" i="2"/>
  <c r="L2130" i="2"/>
  <c r="L2098" i="2"/>
  <c r="L1922" i="2"/>
  <c r="L1906" i="2"/>
  <c r="L1506" i="2"/>
  <c r="L1242" i="2"/>
  <c r="L2242" i="2"/>
  <c r="L2234" i="2"/>
  <c r="L1978" i="2"/>
  <c r="L1874" i="2"/>
  <c r="L1730" i="2"/>
  <c r="L1402" i="2"/>
  <c r="L1482" i="2"/>
  <c r="L1450" i="2"/>
  <c r="L1370" i="2"/>
  <c r="L1298" i="2"/>
  <c r="L1194" i="2"/>
  <c r="L1650" i="2"/>
  <c r="L1490" i="2"/>
  <c r="L1418" i="2"/>
  <c r="L1386" i="2"/>
  <c r="L1306" i="2"/>
  <c r="L1258" i="2"/>
  <c r="L1026" i="2"/>
  <c r="L1010" i="2"/>
  <c r="L994" i="2"/>
  <c r="L978" i="2"/>
  <c r="L1842" i="2"/>
  <c r="H1842" i="2"/>
  <c r="K1210" i="2"/>
  <c r="I1386" i="2"/>
  <c r="K1138" i="2"/>
  <c r="I1146" i="2"/>
  <c r="I1306" i="2"/>
  <c r="K1346" i="2"/>
  <c r="K1418" i="2"/>
  <c r="I1634" i="2"/>
  <c r="I1570" i="2"/>
  <c r="I1474" i="2"/>
  <c r="K2546" i="2"/>
  <c r="I2602" i="2"/>
  <c r="I2992" i="2"/>
  <c r="I1586" i="2"/>
  <c r="I3088" i="2"/>
  <c r="I3128" i="2"/>
  <c r="I1594" i="2"/>
  <c r="K2360" i="2"/>
  <c r="I2634" i="2"/>
  <c r="I3192" i="2"/>
  <c r="K122" i="2"/>
  <c r="I554" i="2"/>
  <c r="K130" i="2"/>
  <c r="I210" i="2"/>
  <c r="I1450" i="2"/>
  <c r="K1186" i="2"/>
  <c r="I1426" i="2"/>
  <c r="I474" i="2"/>
  <c r="K890" i="2"/>
  <c r="K1010" i="2"/>
  <c r="K1378" i="2"/>
  <c r="I1602" i="2"/>
  <c r="I2032" i="2"/>
  <c r="I2336" i="2"/>
  <c r="K1114" i="2"/>
  <c r="K2256" i="2"/>
  <c r="K1074" i="2"/>
  <c r="K1538" i="2"/>
  <c r="K858" i="2"/>
  <c r="K1018" i="2"/>
  <c r="K1130" i="2"/>
  <c r="I1362" i="2"/>
  <c r="K106" i="2"/>
  <c r="I442" i="2"/>
  <c r="I938" i="2"/>
  <c r="K1002" i="2"/>
  <c r="K1082" i="2"/>
  <c r="I2072" i="2"/>
  <c r="I954" i="2"/>
  <c r="K1066" i="2"/>
  <c r="I962" i="2"/>
  <c r="K930" i="2"/>
  <c r="I1656" i="2"/>
  <c r="I2232" i="2"/>
  <c r="K178" i="2"/>
  <c r="I1170" i="2"/>
  <c r="K1680" i="2"/>
  <c r="K146" i="2"/>
  <c r="K1202" i="2"/>
  <c r="I1856" i="2"/>
  <c r="I2152" i="2"/>
  <c r="I2968" i="2"/>
  <c r="I1642" i="2"/>
  <c r="L2" i="2"/>
  <c r="H2" i="2"/>
  <c r="L4290" i="2"/>
  <c r="H4290" i="2"/>
  <c r="L4282" i="2"/>
  <c r="H4282" i="2"/>
  <c r="L4258" i="2"/>
  <c r="H4258" i="2"/>
  <c r="L4250" i="2"/>
  <c r="H4250" i="2"/>
  <c r="L4210" i="2"/>
  <c r="H4210" i="2"/>
  <c r="L4194" i="2"/>
  <c r="H4194" i="2"/>
  <c r="L4186" i="2"/>
  <c r="H4186" i="2"/>
  <c r="L4162" i="2"/>
  <c r="H4162" i="2"/>
  <c r="L4138" i="2"/>
  <c r="H4138" i="2"/>
  <c r="L4098" i="2"/>
  <c r="H4098" i="2"/>
  <c r="L4074" i="2"/>
  <c r="H4074" i="2"/>
  <c r="L4034" i="2"/>
  <c r="H4034" i="2"/>
  <c r="L4010" i="2"/>
  <c r="H4010" i="2"/>
  <c r="L3978" i="2"/>
  <c r="H3978" i="2"/>
  <c r="L3962" i="2"/>
  <c r="H3962" i="2"/>
  <c r="L3922" i="2"/>
  <c r="H3922" i="2"/>
  <c r="L3898" i="2"/>
  <c r="H3898" i="2"/>
  <c r="L3866" i="2"/>
  <c r="H3866" i="2"/>
  <c r="L3842" i="2"/>
  <c r="H3842" i="2"/>
  <c r="L3818" i="2"/>
  <c r="H3818" i="2"/>
  <c r="L3794" i="2"/>
  <c r="H3794" i="2"/>
  <c r="L3770" i="2"/>
  <c r="H3770" i="2"/>
  <c r="L3730" i="2"/>
  <c r="H3730" i="2"/>
  <c r="L3714" i="2"/>
  <c r="H3714" i="2"/>
  <c r="L3698" i="2"/>
  <c r="H3698" i="2"/>
  <c r="L3570" i="2"/>
  <c r="H3570" i="2"/>
  <c r="L3442" i="2"/>
  <c r="H3442" i="2"/>
  <c r="L3410" i="2"/>
  <c r="H3410" i="2"/>
  <c r="L3306" i="2"/>
  <c r="H3306" i="2"/>
  <c r="L3282" i="2"/>
  <c r="H3282" i="2"/>
  <c r="L3186" i="2"/>
  <c r="H3186" i="2"/>
  <c r="L3122" i="2"/>
  <c r="H3122" i="2"/>
  <c r="L3090" i="2"/>
  <c r="H3090" i="2"/>
  <c r="L2986" i="2"/>
  <c r="H2986" i="2"/>
  <c r="L2954" i="2"/>
  <c r="H2954" i="2"/>
  <c r="L2930" i="2"/>
  <c r="H2930" i="2"/>
  <c r="L2898" i="2"/>
  <c r="H2898" i="2"/>
  <c r="L2874" i="2"/>
  <c r="H2874" i="2"/>
  <c r="L2834" i="2"/>
  <c r="H2834" i="2"/>
  <c r="L2810" i="2"/>
  <c r="H2810" i="2"/>
  <c r="L2794" i="2"/>
  <c r="H2794" i="2"/>
  <c r="L2746" i="2"/>
  <c r="H2746" i="2"/>
  <c r="L2730" i="2"/>
  <c r="H2730" i="2"/>
  <c r="J2714" i="2"/>
  <c r="I2714" i="2"/>
  <c r="J2698" i="2"/>
  <c r="I2698" i="2"/>
  <c r="J2682" i="2"/>
  <c r="K2682" i="2"/>
  <c r="L2674" i="2"/>
  <c r="H2674" i="2"/>
  <c r="J2578" i="2"/>
  <c r="I2578" i="2"/>
  <c r="L2570" i="2"/>
  <c r="H2570" i="2"/>
  <c r="L2554" i="2"/>
  <c r="H2554" i="2"/>
  <c r="L2522" i="2"/>
  <c r="H2522" i="2"/>
  <c r="L2506" i="2"/>
  <c r="H2506" i="2"/>
  <c r="L2482" i="2"/>
  <c r="H2482" i="2"/>
  <c r="J2466" i="2"/>
  <c r="I2466" i="2"/>
  <c r="L2370" i="2"/>
  <c r="H2370" i="2"/>
  <c r="L2346" i="2"/>
  <c r="H2346" i="2"/>
  <c r="L6320" i="2"/>
  <c r="H6320" i="2"/>
  <c r="L6296" i="2"/>
  <c r="H6296" i="2"/>
  <c r="L6272" i="2"/>
  <c r="H6272" i="2"/>
  <c r="L6248" i="2"/>
  <c r="H6248" i="2"/>
  <c r="L6224" i="2"/>
  <c r="H6224" i="2"/>
  <c r="L6208" i="2"/>
  <c r="H6208" i="2"/>
  <c r="L6176" i="2"/>
  <c r="H6176" i="2"/>
  <c r="L6152" i="2"/>
  <c r="H6152" i="2"/>
  <c r="L6136" i="2"/>
  <c r="H6136" i="2"/>
  <c r="L6104" i="2"/>
  <c r="H6104" i="2"/>
  <c r="L6088" i="2"/>
  <c r="H6088" i="2"/>
  <c r="L6064" i="2"/>
  <c r="H6064" i="2"/>
  <c r="L6056" i="2"/>
  <c r="H6056" i="2"/>
  <c r="L6024" i="2"/>
  <c r="H6024" i="2"/>
  <c r="L5992" i="2"/>
  <c r="H5992" i="2"/>
  <c r="L5984" i="2"/>
  <c r="H5984" i="2"/>
  <c r="L5944" i="2"/>
  <c r="H5944" i="2"/>
  <c r="L5920" i="2"/>
  <c r="H5920" i="2"/>
  <c r="L5896" i="2"/>
  <c r="H5896" i="2"/>
  <c r="L5864" i="2"/>
  <c r="H5864" i="2"/>
  <c r="L5840" i="2"/>
  <c r="H5840" i="2"/>
  <c r="L5808" i="2"/>
  <c r="H5808" i="2"/>
  <c r="L5792" i="2"/>
  <c r="H5792" i="2"/>
  <c r="L5768" i="2"/>
  <c r="H5768" i="2"/>
  <c r="L5744" i="2"/>
  <c r="H5744" i="2"/>
  <c r="L5720" i="2"/>
  <c r="H5720" i="2"/>
  <c r="L5696" i="2"/>
  <c r="H5696" i="2"/>
  <c r="L5672" i="2"/>
  <c r="H5672" i="2"/>
  <c r="L5656" i="2"/>
  <c r="H5656" i="2"/>
  <c r="L5632" i="2"/>
  <c r="H5632" i="2"/>
  <c r="L5592" i="2"/>
  <c r="H5592" i="2"/>
  <c r="L5544" i="2"/>
  <c r="H5544" i="2"/>
  <c r="L5528" i="2"/>
  <c r="H5528" i="2"/>
  <c r="L5504" i="2"/>
  <c r="H5504" i="2"/>
  <c r="L5480" i="2"/>
  <c r="H5480" i="2"/>
  <c r="L5456" i="2"/>
  <c r="H5456" i="2"/>
  <c r="L5432" i="2"/>
  <c r="H5432" i="2"/>
  <c r="L5408" i="2"/>
  <c r="H5408" i="2"/>
  <c r="L5368" i="2"/>
  <c r="H5368" i="2"/>
  <c r="L5344" i="2"/>
  <c r="H5344" i="2"/>
  <c r="L5320" i="2"/>
  <c r="H5320" i="2"/>
  <c r="L5288" i="2"/>
  <c r="H5288" i="2"/>
  <c r="L5264" i="2"/>
  <c r="H5264" i="2"/>
  <c r="L5240" i="2"/>
  <c r="H5240" i="2"/>
  <c r="L5224" i="2"/>
  <c r="H5224" i="2"/>
  <c r="L5208" i="2"/>
  <c r="H5208" i="2"/>
  <c r="L5184" i="2"/>
  <c r="H5184" i="2"/>
  <c r="L5152" i="2"/>
  <c r="H5152" i="2"/>
  <c r="L5128" i="2"/>
  <c r="H5128" i="2"/>
  <c r="L5104" i="2"/>
  <c r="H5104" i="2"/>
  <c r="L5080" i="2"/>
  <c r="H5080" i="2"/>
  <c r="L5056" i="2"/>
  <c r="H5056" i="2"/>
  <c r="L5024" i="2"/>
  <c r="H5024" i="2"/>
  <c r="L5000" i="2"/>
  <c r="H5000" i="2"/>
  <c r="L4984" i="2"/>
  <c r="H4984" i="2"/>
  <c r="L4952" i="2"/>
  <c r="H4952" i="2"/>
  <c r="L4920" i="2"/>
  <c r="H4920" i="2"/>
  <c r="L4912" i="2"/>
  <c r="H4912" i="2"/>
  <c r="L4872" i="2"/>
  <c r="H4872" i="2"/>
  <c r="L4856" i="2"/>
  <c r="H4856" i="2"/>
  <c r="L4840" i="2"/>
  <c r="H4840" i="2"/>
  <c r="L4816" i="2"/>
  <c r="H4816" i="2"/>
  <c r="L4792" i="2"/>
  <c r="H4792" i="2"/>
  <c r="L4768" i="2"/>
  <c r="H4768" i="2"/>
  <c r="L4752" i="2"/>
  <c r="H4752" i="2"/>
  <c r="L4728" i="2"/>
  <c r="H4728" i="2"/>
  <c r="L4704" i="2"/>
  <c r="H4704" i="2"/>
  <c r="L4672" i="2"/>
  <c r="H4672" i="2"/>
  <c r="L4648" i="2"/>
  <c r="H4648" i="2"/>
  <c r="L4640" i="2"/>
  <c r="H4640" i="2"/>
  <c r="L4608" i="2"/>
  <c r="H4608" i="2"/>
  <c r="L4576" i="2"/>
  <c r="H4576" i="2"/>
  <c r="L4552" i="2"/>
  <c r="H4552" i="2"/>
  <c r="L4528" i="2"/>
  <c r="H4528" i="2"/>
  <c r="L4512" i="2"/>
  <c r="H4512" i="2"/>
  <c r="L4488" i="2"/>
  <c r="H4488" i="2"/>
  <c r="L4464" i="2"/>
  <c r="H4464" i="2"/>
  <c r="L4432" i="2"/>
  <c r="H4432" i="2"/>
  <c r="L4400" i="2"/>
  <c r="H4400" i="2"/>
  <c r="L4376" i="2"/>
  <c r="H4376" i="2"/>
  <c r="L4352" i="2"/>
  <c r="H4352" i="2"/>
  <c r="L4328" i="2"/>
  <c r="H4328" i="2"/>
  <c r="L4304" i="2"/>
  <c r="H4304" i="2"/>
  <c r="L4280" i="2"/>
  <c r="H4280" i="2"/>
  <c r="L4264" i="2"/>
  <c r="H4264" i="2"/>
  <c r="L4240" i="2"/>
  <c r="H4240" i="2"/>
  <c r="L4216" i="2"/>
  <c r="H4216" i="2"/>
  <c r="L4192" i="2"/>
  <c r="H4192" i="2"/>
  <c r="L4176" i="2"/>
  <c r="H4176" i="2"/>
  <c r="L4152" i="2"/>
  <c r="H4152" i="2"/>
  <c r="L4144" i="2"/>
  <c r="H4144" i="2"/>
  <c r="L4136" i="2"/>
  <c r="H4136" i="2"/>
  <c r="L4128" i="2"/>
  <c r="H4128" i="2"/>
  <c r="L4120" i="2"/>
  <c r="H4120" i="2"/>
  <c r="L4096" i="2"/>
  <c r="H4096" i="2"/>
  <c r="L4088" i="2"/>
  <c r="H4088" i="2"/>
  <c r="L4080" i="2"/>
  <c r="H4080" i="2"/>
  <c r="L4072" i="2"/>
  <c r="H4072" i="2"/>
  <c r="L4064" i="2"/>
  <c r="H4064" i="2"/>
  <c r="L4056" i="2"/>
  <c r="H4056" i="2"/>
  <c r="L4048" i="2"/>
  <c r="H4048" i="2"/>
  <c r="L4040" i="2"/>
  <c r="H4040" i="2"/>
  <c r="L4032" i="2"/>
  <c r="H4032" i="2"/>
  <c r="L4024" i="2"/>
  <c r="H4024" i="2"/>
  <c r="L4016" i="2"/>
  <c r="H4016" i="2"/>
  <c r="L4008" i="2"/>
  <c r="H4008" i="2"/>
  <c r="L4000" i="2"/>
  <c r="H4000" i="2"/>
  <c r="L3992" i="2"/>
  <c r="H3992" i="2"/>
  <c r="L3984" i="2"/>
  <c r="H3984" i="2"/>
  <c r="L3976" i="2"/>
  <c r="H3976" i="2"/>
  <c r="L3968" i="2"/>
  <c r="H3968" i="2"/>
  <c r="L3960" i="2"/>
  <c r="H3960" i="2"/>
  <c r="L3952" i="2"/>
  <c r="H3952" i="2"/>
  <c r="L3944" i="2"/>
  <c r="H3944" i="2"/>
  <c r="L3936" i="2"/>
  <c r="H3936" i="2"/>
  <c r="L3928" i="2"/>
  <c r="H3928" i="2"/>
  <c r="L3920" i="2"/>
  <c r="H3920" i="2"/>
  <c r="L3912" i="2"/>
  <c r="H3912" i="2"/>
  <c r="L3904" i="2"/>
  <c r="H3904" i="2"/>
  <c r="L3896" i="2"/>
  <c r="H3896" i="2"/>
  <c r="L3888" i="2"/>
  <c r="H3888" i="2"/>
  <c r="L3880" i="2"/>
  <c r="H3880" i="2"/>
  <c r="L3872" i="2"/>
  <c r="H3872" i="2"/>
  <c r="L3864" i="2"/>
  <c r="H3864" i="2"/>
  <c r="L3856" i="2"/>
  <c r="H3856" i="2"/>
  <c r="L3848" i="2"/>
  <c r="H3848" i="2"/>
  <c r="L3840" i="2"/>
  <c r="H3840" i="2"/>
  <c r="L3832" i="2"/>
  <c r="H3832" i="2"/>
  <c r="L3824" i="2"/>
  <c r="H3824" i="2"/>
  <c r="L3816" i="2"/>
  <c r="H3816" i="2"/>
  <c r="L3808" i="2"/>
  <c r="H3808" i="2"/>
  <c r="L3800" i="2"/>
  <c r="H3800" i="2"/>
  <c r="L3792" i="2"/>
  <c r="H3792" i="2"/>
  <c r="L3784" i="2"/>
  <c r="H3784" i="2"/>
  <c r="L3776" i="2"/>
  <c r="H3776" i="2"/>
  <c r="L3768" i="2"/>
  <c r="H3768" i="2"/>
  <c r="L3760" i="2"/>
  <c r="H3760" i="2"/>
  <c r="L3752" i="2"/>
  <c r="H3752" i="2"/>
  <c r="L3744" i="2"/>
  <c r="H3744" i="2"/>
  <c r="L3736" i="2"/>
  <c r="H3736" i="2"/>
  <c r="L3728" i="2"/>
  <c r="H3728" i="2"/>
  <c r="L3720" i="2"/>
  <c r="H3720" i="2"/>
  <c r="L3712" i="2"/>
  <c r="H3712" i="2"/>
  <c r="L3704" i="2"/>
  <c r="H3704" i="2"/>
  <c r="L3696" i="2"/>
  <c r="H3696" i="2"/>
  <c r="L3688" i="2"/>
  <c r="H3688" i="2"/>
  <c r="L3680" i="2"/>
  <c r="H3680" i="2"/>
  <c r="L3672" i="2"/>
  <c r="H3672" i="2"/>
  <c r="L3664" i="2"/>
  <c r="H3664" i="2"/>
  <c r="L3656" i="2"/>
  <c r="H3656" i="2"/>
  <c r="L3648" i="2"/>
  <c r="H3648" i="2"/>
  <c r="L3640" i="2"/>
  <c r="H3640" i="2"/>
  <c r="L3632" i="2"/>
  <c r="H3632" i="2"/>
  <c r="L3624" i="2"/>
  <c r="H3624" i="2"/>
  <c r="L3616" i="2"/>
  <c r="H3616" i="2"/>
  <c r="L3608" i="2"/>
  <c r="H3608" i="2"/>
  <c r="L3600" i="2"/>
  <c r="H3600" i="2"/>
  <c r="L3592" i="2"/>
  <c r="H3592" i="2"/>
  <c r="L3584" i="2"/>
  <c r="H3584" i="2"/>
  <c r="L3576" i="2"/>
  <c r="H3576" i="2"/>
  <c r="L3568" i="2"/>
  <c r="H3568" i="2"/>
  <c r="L3560" i="2"/>
  <c r="H3560" i="2"/>
  <c r="L3552" i="2"/>
  <c r="H3552" i="2"/>
  <c r="L3544" i="2"/>
  <c r="H3544" i="2"/>
  <c r="L3536" i="2"/>
  <c r="H3536" i="2"/>
  <c r="L3528" i="2"/>
  <c r="H3528" i="2"/>
  <c r="L3520" i="2"/>
  <c r="H3520" i="2"/>
  <c r="L3512" i="2"/>
  <c r="H3512" i="2"/>
  <c r="L3504" i="2"/>
  <c r="H3504" i="2"/>
  <c r="L3496" i="2"/>
  <c r="H3496" i="2"/>
  <c r="L3488" i="2"/>
  <c r="H3488" i="2"/>
  <c r="L3480" i="2"/>
  <c r="H3480" i="2"/>
  <c r="L3472" i="2"/>
  <c r="H3472" i="2"/>
  <c r="L3464" i="2"/>
  <c r="H3464" i="2"/>
  <c r="L3456" i="2"/>
  <c r="H3456" i="2"/>
  <c r="L3448" i="2"/>
  <c r="H3448" i="2"/>
  <c r="L3440" i="2"/>
  <c r="H3440" i="2"/>
  <c r="L3432" i="2"/>
  <c r="H3432" i="2"/>
  <c r="L3424" i="2"/>
  <c r="H3424" i="2"/>
  <c r="L3416" i="2"/>
  <c r="H3416" i="2"/>
  <c r="L3408" i="2"/>
  <c r="H3408" i="2"/>
  <c r="L3400" i="2"/>
  <c r="H3400" i="2"/>
  <c r="L3392" i="2"/>
  <c r="H3392" i="2"/>
  <c r="L3384" i="2"/>
  <c r="H3384" i="2"/>
  <c r="L3376" i="2"/>
  <c r="H3376" i="2"/>
  <c r="L3368" i="2"/>
  <c r="H3368" i="2"/>
  <c r="L3360" i="2"/>
  <c r="H3360" i="2"/>
  <c r="L3352" i="2"/>
  <c r="H3352" i="2"/>
  <c r="L3344" i="2"/>
  <c r="H3344" i="2"/>
  <c r="L3336" i="2"/>
  <c r="H3336" i="2"/>
  <c r="L3328" i="2"/>
  <c r="H3328" i="2"/>
  <c r="L3320" i="2"/>
  <c r="H3320" i="2"/>
  <c r="L3312" i="2"/>
  <c r="H3312" i="2"/>
  <c r="L3304" i="2"/>
  <c r="H3304" i="2"/>
  <c r="L3296" i="2"/>
  <c r="H3296" i="2"/>
  <c r="L3288" i="2"/>
  <c r="H3288" i="2"/>
  <c r="L3280" i="2"/>
  <c r="H3280" i="2"/>
  <c r="L3272" i="2"/>
  <c r="H3272" i="2"/>
  <c r="L3264" i="2"/>
  <c r="H3264" i="2"/>
  <c r="L3256" i="2"/>
  <c r="H3256" i="2"/>
  <c r="L3248" i="2"/>
  <c r="H3248" i="2"/>
  <c r="L3240" i="2"/>
  <c r="H3240" i="2"/>
  <c r="L3232" i="2"/>
  <c r="H3232" i="2"/>
  <c r="L3224" i="2"/>
  <c r="H3224" i="2"/>
  <c r="L3216" i="2"/>
  <c r="H3216" i="2"/>
  <c r="L3208" i="2"/>
  <c r="H3208" i="2"/>
  <c r="L3200" i="2"/>
  <c r="H3200" i="2"/>
  <c r="J3184" i="2"/>
  <c r="I3184" i="2"/>
  <c r="K3184" i="2"/>
  <c r="L3176" i="2"/>
  <c r="H3176" i="2"/>
  <c r="L3168" i="2"/>
  <c r="H3168" i="2"/>
  <c r="L3160" i="2"/>
  <c r="H3160" i="2"/>
  <c r="L3152" i="2"/>
  <c r="H3152" i="2"/>
  <c r="L3144" i="2"/>
  <c r="H3144" i="2"/>
  <c r="L3136" i="2"/>
  <c r="H3136" i="2"/>
  <c r="J3112" i="2"/>
  <c r="K3112" i="2"/>
  <c r="J3104" i="2"/>
  <c r="I3104" i="2"/>
  <c r="K3104" i="2"/>
  <c r="J3096" i="2"/>
  <c r="K3096" i="2"/>
  <c r="J3080" i="2"/>
  <c r="I3080" i="2"/>
  <c r="L3072" i="2"/>
  <c r="H3072" i="2"/>
  <c r="L3064" i="2"/>
  <c r="H3064" i="2"/>
  <c r="L3056" i="2"/>
  <c r="H3056" i="2"/>
  <c r="L3048" i="2"/>
  <c r="H3048" i="2"/>
  <c r="L3040" i="2"/>
  <c r="H3040" i="2"/>
  <c r="L3032" i="2"/>
  <c r="H3032" i="2"/>
  <c r="L3024" i="2"/>
  <c r="H3024" i="2"/>
  <c r="L3016" i="2"/>
  <c r="H3016" i="2"/>
  <c r="L3008" i="2"/>
  <c r="H3008" i="2"/>
  <c r="J3000" i="2"/>
  <c r="K3000" i="2"/>
  <c r="J2960" i="2"/>
  <c r="K2960" i="2"/>
  <c r="L2944" i="2"/>
  <c r="H2944" i="2"/>
  <c r="L2936" i="2"/>
  <c r="H2936" i="2"/>
  <c r="L2928" i="2"/>
  <c r="H2928" i="2"/>
  <c r="L2920" i="2"/>
  <c r="H2920" i="2"/>
  <c r="L2912" i="2"/>
  <c r="H2912" i="2"/>
  <c r="L2904" i="2"/>
  <c r="H2904" i="2"/>
  <c r="L2896" i="2"/>
  <c r="H2896" i="2"/>
  <c r="L2888" i="2"/>
  <c r="H2888" i="2"/>
  <c r="L2880" i="2"/>
  <c r="H2880" i="2"/>
  <c r="L2872" i="2"/>
  <c r="H2872" i="2"/>
  <c r="L2864" i="2"/>
  <c r="H2864" i="2"/>
  <c r="L2688" i="2"/>
  <c r="H2688" i="2"/>
  <c r="L2672" i="2"/>
  <c r="H2672" i="2"/>
  <c r="L2656" i="2"/>
  <c r="H2656" i="2"/>
  <c r="L2640" i="2"/>
  <c r="H2640" i="2"/>
  <c r="L2624" i="2"/>
  <c r="H2624" i="2"/>
  <c r="L2608" i="2"/>
  <c r="H2608" i="2"/>
  <c r="L2592" i="2"/>
  <c r="H2592" i="2"/>
  <c r="L2584" i="2"/>
  <c r="H2584" i="2"/>
  <c r="L2576" i="2"/>
  <c r="H2576" i="2"/>
  <c r="L2568" i="2"/>
  <c r="H2568" i="2"/>
  <c r="L2544" i="2"/>
  <c r="H2544" i="2"/>
  <c r="L2536" i="2"/>
  <c r="H2536" i="2"/>
  <c r="L2528" i="2"/>
  <c r="H2528" i="2"/>
  <c r="L2520" i="2"/>
  <c r="H2520" i="2"/>
  <c r="L2512" i="2"/>
  <c r="H2512" i="2"/>
  <c r="L2504" i="2"/>
  <c r="H2504" i="2"/>
  <c r="L2496" i="2"/>
  <c r="H2496" i="2"/>
  <c r="L2472" i="2"/>
  <c r="H2472" i="2"/>
  <c r="L2464" i="2"/>
  <c r="H2464" i="2"/>
  <c r="L2456" i="2"/>
  <c r="H2456" i="2"/>
  <c r="L2448" i="2"/>
  <c r="H2448" i="2"/>
  <c r="L2440" i="2"/>
  <c r="H2440" i="2"/>
  <c r="L2432" i="2"/>
  <c r="H2432" i="2"/>
  <c r="L2424" i="2"/>
  <c r="H2424" i="2"/>
  <c r="L2416" i="2"/>
  <c r="H2416" i="2"/>
  <c r="L2408" i="2"/>
  <c r="H2408" i="2"/>
  <c r="L2400" i="2"/>
  <c r="H2400" i="2"/>
  <c r="L2392" i="2"/>
  <c r="H2392" i="2"/>
  <c r="L2384" i="2"/>
  <c r="H2384" i="2"/>
  <c r="L2376" i="2"/>
  <c r="H2376" i="2"/>
  <c r="L2368" i="2"/>
  <c r="H2368" i="2"/>
  <c r="L2352" i="2"/>
  <c r="H2352" i="2"/>
  <c r="L2344" i="2"/>
  <c r="H2344" i="2"/>
  <c r="J2328" i="2"/>
  <c r="K2328" i="2"/>
  <c r="L2320" i="2"/>
  <c r="H2320" i="2"/>
  <c r="L2312" i="2"/>
  <c r="H2312" i="2"/>
  <c r="L2288" i="2"/>
  <c r="H2288" i="2"/>
  <c r="J2280" i="2"/>
  <c r="K2280" i="2"/>
  <c r="L2264" i="2"/>
  <c r="H2264" i="2"/>
  <c r="L2248" i="2"/>
  <c r="H2248" i="2"/>
  <c r="J2218" i="2"/>
  <c r="K2218" i="2"/>
  <c r="J2210" i="2"/>
  <c r="K2210" i="2"/>
  <c r="J2202" i="2"/>
  <c r="K2202" i="2"/>
  <c r="J2194" i="2"/>
  <c r="K2194" i="2"/>
  <c r="J2186" i="2"/>
  <c r="K2186" i="2"/>
  <c r="J2178" i="2"/>
  <c r="K2178" i="2"/>
  <c r="J2170" i="2"/>
  <c r="K2170" i="2"/>
  <c r="J2162" i="2"/>
  <c r="K2162" i="2"/>
  <c r="J2154" i="2"/>
  <c r="K2154" i="2"/>
  <c r="J2146" i="2"/>
  <c r="K2146" i="2"/>
  <c r="J2138" i="2"/>
  <c r="K2138" i="2"/>
  <c r="J2130" i="2"/>
  <c r="K2130" i="2"/>
  <c r="J2122" i="2"/>
  <c r="K2122" i="2"/>
  <c r="J2114" i="2"/>
  <c r="K2114" i="2"/>
  <c r="J2106" i="2"/>
  <c r="K2106" i="2"/>
  <c r="J2098" i="2"/>
  <c r="K2098" i="2"/>
  <c r="J2090" i="2"/>
  <c r="K2090" i="2"/>
  <c r="J2082" i="2"/>
  <c r="K2082" i="2"/>
  <c r="J2074" i="2"/>
  <c r="K2074" i="2"/>
  <c r="J2066" i="2"/>
  <c r="K2066" i="2"/>
  <c r="J2058" i="2"/>
  <c r="K2058" i="2"/>
  <c r="L2050" i="2"/>
  <c r="H2050" i="2"/>
  <c r="J2042" i="2"/>
  <c r="K2042" i="2"/>
  <c r="J2034" i="2"/>
  <c r="K2034" i="2"/>
  <c r="J2026" i="2"/>
  <c r="K2026" i="2"/>
  <c r="J2018" i="2"/>
  <c r="K2018" i="2"/>
  <c r="J2010" i="2"/>
  <c r="K2010" i="2"/>
  <c r="J2002" i="2"/>
  <c r="K2002" i="2"/>
  <c r="J1994" i="2"/>
  <c r="K1994" i="2"/>
  <c r="J1986" i="2"/>
  <c r="K1986" i="2"/>
  <c r="J1978" i="2"/>
  <c r="K1978" i="2"/>
  <c r="J1970" i="2"/>
  <c r="K1970" i="2"/>
  <c r="J1962" i="2"/>
  <c r="K1962" i="2"/>
  <c r="J1954" i="2"/>
  <c r="K1954" i="2"/>
  <c r="L1946" i="2"/>
  <c r="H1946" i="2"/>
  <c r="J1938" i="2"/>
  <c r="K1938" i="2"/>
  <c r="J1930" i="2"/>
  <c r="K1930" i="2"/>
  <c r="J1922" i="2"/>
  <c r="K1922" i="2"/>
  <c r="J1914" i="2"/>
  <c r="K1914" i="2"/>
  <c r="J1906" i="2"/>
  <c r="K1906" i="2"/>
  <c r="J1898" i="2"/>
  <c r="K1898" i="2"/>
  <c r="J1890" i="2"/>
  <c r="K1890" i="2"/>
  <c r="J1882" i="2"/>
  <c r="K1882" i="2"/>
  <c r="J1874" i="2"/>
  <c r="K1874" i="2"/>
  <c r="J1866" i="2"/>
  <c r="K1866" i="2"/>
  <c r="J1858" i="2"/>
  <c r="K1858" i="2"/>
  <c r="J1834" i="2"/>
  <c r="K1834" i="2"/>
  <c r="J1826" i="2"/>
  <c r="K1826" i="2"/>
  <c r="J1818" i="2"/>
  <c r="K1818" i="2"/>
  <c r="J1810" i="2"/>
  <c r="K1810" i="2"/>
  <c r="J1802" i="2"/>
  <c r="K1802" i="2"/>
  <c r="L1794" i="2"/>
  <c r="H1794" i="2"/>
  <c r="J1786" i="2"/>
  <c r="K1786" i="2"/>
  <c r="J1778" i="2"/>
  <c r="K1778" i="2"/>
  <c r="J1770" i="2"/>
  <c r="K1770" i="2"/>
  <c r="J1762" i="2"/>
  <c r="K1762" i="2"/>
  <c r="J1754" i="2"/>
  <c r="K1754" i="2"/>
  <c r="J1746" i="2"/>
  <c r="K1746" i="2"/>
  <c r="J1738" i="2"/>
  <c r="K1738" i="2"/>
  <c r="J1730" i="2"/>
  <c r="K1730" i="2"/>
  <c r="J1722" i="2"/>
  <c r="K1722" i="2"/>
  <c r="J1714" i="2"/>
  <c r="K1714" i="2"/>
  <c r="J1706" i="2"/>
  <c r="K1706" i="2"/>
  <c r="J1698" i="2"/>
  <c r="K1698" i="2"/>
  <c r="J1690" i="2"/>
  <c r="K1690" i="2"/>
  <c r="J1682" i="2"/>
  <c r="K1682" i="2"/>
  <c r="J1674" i="2"/>
  <c r="K1674" i="2"/>
  <c r="J1666" i="2"/>
  <c r="K1666" i="2"/>
  <c r="J1650" i="2"/>
  <c r="K1650" i="2"/>
  <c r="J1618" i="2"/>
  <c r="K1618" i="2"/>
  <c r="J1610" i="2"/>
  <c r="K1610" i="2"/>
  <c r="J1530" i="2"/>
  <c r="K1530" i="2"/>
  <c r="J1514" i="2"/>
  <c r="K1514" i="2"/>
  <c r="J1498" i="2"/>
  <c r="K1498" i="2"/>
  <c r="J1466" i="2"/>
  <c r="K1466" i="2"/>
  <c r="J1458" i="2"/>
  <c r="I1458" i="2"/>
  <c r="J1442" i="2"/>
  <c r="K1442" i="2"/>
  <c r="J1402" i="2"/>
  <c r="K1402" i="2"/>
  <c r="J1394" i="2"/>
  <c r="K1394" i="2"/>
  <c r="J1370" i="2"/>
  <c r="K1370" i="2"/>
  <c r="J1338" i="2"/>
  <c r="K1338" i="2"/>
  <c r="I1338" i="2"/>
  <c r="J1330" i="2"/>
  <c r="K1330" i="2"/>
  <c r="J1322" i="2"/>
  <c r="K1322" i="2"/>
  <c r="J1298" i="2"/>
  <c r="K1298" i="2"/>
  <c r="J1290" i="2"/>
  <c r="K1290" i="2"/>
  <c r="J1274" i="2"/>
  <c r="K1274" i="2"/>
  <c r="L1266" i="2"/>
  <c r="H1266" i="2"/>
  <c r="J1258" i="2"/>
  <c r="K1258" i="2"/>
  <c r="J1242" i="2"/>
  <c r="K1242" i="2"/>
  <c r="J1234" i="2"/>
  <c r="K1234" i="2"/>
  <c r="J1226" i="2"/>
  <c r="K1226" i="2"/>
  <c r="J1218" i="2"/>
  <c r="K1218" i="2"/>
  <c r="J1194" i="2"/>
  <c r="I1194" i="2"/>
  <c r="J1178" i="2"/>
  <c r="I1178" i="2"/>
  <c r="J1122" i="2"/>
  <c r="I1122" i="2"/>
  <c r="J1098" i="2"/>
  <c r="I1098" i="2"/>
  <c r="J1090" i="2"/>
  <c r="I1090" i="2"/>
  <c r="K1090" i="2"/>
  <c r="J1058" i="2"/>
  <c r="I1058" i="2"/>
  <c r="J1026" i="2"/>
  <c r="I1026" i="2"/>
  <c r="J994" i="2"/>
  <c r="I994" i="2"/>
  <c r="J970" i="2"/>
  <c r="K970" i="2"/>
  <c r="J906" i="2"/>
  <c r="K906" i="2"/>
  <c r="J898" i="2"/>
  <c r="K898" i="2"/>
  <c r="I898" i="2"/>
  <c r="J850" i="2"/>
  <c r="K850" i="2"/>
  <c r="J842" i="2"/>
  <c r="K842" i="2"/>
  <c r="L762" i="2"/>
  <c r="H762" i="2"/>
  <c r="J626" i="2"/>
  <c r="K626" i="2"/>
  <c r="J618" i="2"/>
  <c r="K618" i="2"/>
  <c r="J610" i="2"/>
  <c r="K610" i="2"/>
  <c r="J602" i="2"/>
  <c r="K602" i="2"/>
  <c r="J594" i="2"/>
  <c r="K594" i="2"/>
  <c r="J586" i="2"/>
  <c r="K586" i="2"/>
  <c r="J578" i="2"/>
  <c r="K578" i="2"/>
  <c r="J570" i="2"/>
  <c r="K570" i="2"/>
  <c r="J538" i="2"/>
  <c r="K538" i="2"/>
  <c r="J530" i="2"/>
  <c r="K530" i="2"/>
  <c r="J514" i="2"/>
  <c r="K514" i="2"/>
  <c r="J498" i="2"/>
  <c r="K498" i="2"/>
  <c r="J482" i="2"/>
  <c r="K482" i="2"/>
  <c r="J466" i="2"/>
  <c r="K466" i="2"/>
  <c r="J450" i="2"/>
  <c r="K450" i="2"/>
  <c r="J434" i="2"/>
  <c r="K434" i="2"/>
  <c r="J418" i="2"/>
  <c r="K418" i="2"/>
  <c r="J402" i="2"/>
  <c r="K402" i="2"/>
  <c r="J386" i="2"/>
  <c r="K386" i="2"/>
  <c r="J370" i="2"/>
  <c r="K370" i="2"/>
  <c r="J314" i="2"/>
  <c r="I314" i="2"/>
  <c r="K314" i="2"/>
  <c r="J242" i="2"/>
  <c r="K242" i="2"/>
  <c r="L2224" i="2"/>
  <c r="H2224" i="2"/>
  <c r="L2208" i="2"/>
  <c r="H2208" i="2"/>
  <c r="J2192" i="2"/>
  <c r="K2192" i="2"/>
  <c r="I2192" i="2"/>
  <c r="J2184" i="2"/>
  <c r="K2184" i="2"/>
  <c r="L2176" i="2"/>
  <c r="H2176" i="2"/>
  <c r="J2168" i="2"/>
  <c r="K2168" i="2"/>
  <c r="J2160" i="2"/>
  <c r="K2160" i="2"/>
  <c r="L2144" i="2"/>
  <c r="H2144" i="2"/>
  <c r="J2136" i="2"/>
  <c r="K2136" i="2"/>
  <c r="J2128" i="2"/>
  <c r="K2128" i="2"/>
  <c r="J2104" i="2"/>
  <c r="K2104" i="2"/>
  <c r="J2088" i="2"/>
  <c r="K2088" i="2"/>
  <c r="L2080" i="2"/>
  <c r="H2080" i="2"/>
  <c r="L2064" i="2"/>
  <c r="H2064" i="2"/>
  <c r="L2040" i="2"/>
  <c r="H2040" i="2"/>
  <c r="J1992" i="2"/>
  <c r="K1992" i="2"/>
  <c r="J1960" i="2"/>
  <c r="K1960" i="2"/>
  <c r="J1944" i="2"/>
  <c r="K1944" i="2"/>
  <c r="J1928" i="2"/>
  <c r="K1928" i="2"/>
  <c r="J1920" i="2"/>
  <c r="K1920" i="2"/>
  <c r="L1912" i="2"/>
  <c r="H1912" i="2"/>
  <c r="L1896" i="2"/>
  <c r="H1896" i="2"/>
  <c r="L1888" i="2"/>
  <c r="H1888" i="2"/>
  <c r="L1832" i="2"/>
  <c r="H1832" i="2"/>
  <c r="L1824" i="2"/>
  <c r="H1824" i="2"/>
  <c r="J1816" i="2"/>
  <c r="K1816" i="2"/>
  <c r="L1784" i="2"/>
  <c r="H1784" i="2"/>
  <c r="J1776" i="2"/>
  <c r="K1776" i="2"/>
  <c r="J1744" i="2"/>
  <c r="I1744" i="2"/>
  <c r="J1728" i="2"/>
  <c r="K1728" i="2"/>
  <c r="J1712" i="2"/>
  <c r="K1712" i="2"/>
  <c r="I1712" i="2"/>
  <c r="J1696" i="2"/>
  <c r="K1696" i="2"/>
  <c r="J1672" i="2"/>
  <c r="K1672" i="2"/>
  <c r="J1664" i="2"/>
  <c r="I1664" i="2"/>
  <c r="J1648" i="2"/>
  <c r="K1648" i="2"/>
  <c r="J1632" i="2"/>
  <c r="I1632" i="2"/>
  <c r="J1592" i="2"/>
  <c r="K1592" i="2"/>
  <c r="I1592" i="2"/>
  <c r="J1544" i="2"/>
  <c r="I1544" i="2"/>
  <c r="J1536" i="2"/>
  <c r="K1536" i="2"/>
  <c r="L4298" i="2"/>
  <c r="H4298" i="2"/>
  <c r="L4274" i="2"/>
  <c r="H4274" i="2"/>
  <c r="L4242" i="2"/>
  <c r="H4242" i="2"/>
  <c r="L4226" i="2"/>
  <c r="H4226" i="2"/>
  <c r="L4202" i="2"/>
  <c r="H4202" i="2"/>
  <c r="L4170" i="2"/>
  <c r="H4170" i="2"/>
  <c r="L4146" i="2"/>
  <c r="H4146" i="2"/>
  <c r="L4122" i="2"/>
  <c r="H4122" i="2"/>
  <c r="L4114" i="2"/>
  <c r="H4114" i="2"/>
  <c r="L4090" i="2"/>
  <c r="H4090" i="2"/>
  <c r="L4066" i="2"/>
  <c r="H4066" i="2"/>
  <c r="L4042" i="2"/>
  <c r="H4042" i="2"/>
  <c r="L4018" i="2"/>
  <c r="H4018" i="2"/>
  <c r="L3994" i="2"/>
  <c r="H3994" i="2"/>
  <c r="L3970" i="2"/>
  <c r="H3970" i="2"/>
  <c r="L3946" i="2"/>
  <c r="H3946" i="2"/>
  <c r="L3938" i="2"/>
  <c r="H3938" i="2"/>
  <c r="L3914" i="2"/>
  <c r="H3914" i="2"/>
  <c r="L3890" i="2"/>
  <c r="H3890" i="2"/>
  <c r="L3858" i="2"/>
  <c r="H3858" i="2"/>
  <c r="L3834" i="2"/>
  <c r="H3834" i="2"/>
  <c r="L3802" i="2"/>
  <c r="H3802" i="2"/>
  <c r="L3778" i="2"/>
  <c r="H3778" i="2"/>
  <c r="L3754" i="2"/>
  <c r="H3754" i="2"/>
  <c r="L3738" i="2"/>
  <c r="H3738" i="2"/>
  <c r="J3706" i="2"/>
  <c r="I3706" i="2"/>
  <c r="L3658" i="2"/>
  <c r="H3658" i="2"/>
  <c r="L3634" i="2"/>
  <c r="H3634" i="2"/>
  <c r="L3602" i="2"/>
  <c r="H3602" i="2"/>
  <c r="L3594" i="2"/>
  <c r="H3594" i="2"/>
  <c r="L3562" i="2"/>
  <c r="H3562" i="2"/>
  <c r="L3538" i="2"/>
  <c r="H3538" i="2"/>
  <c r="L3530" i="2"/>
  <c r="H3530" i="2"/>
  <c r="L3506" i="2"/>
  <c r="H3506" i="2"/>
  <c r="L3498" i="2"/>
  <c r="H3498" i="2"/>
  <c r="L3474" i="2"/>
  <c r="H3474" i="2"/>
  <c r="L3370" i="2"/>
  <c r="H3370" i="2"/>
  <c r="L3346" i="2"/>
  <c r="H3346" i="2"/>
  <c r="L3338" i="2"/>
  <c r="H3338" i="2"/>
  <c r="L3242" i="2"/>
  <c r="H3242" i="2"/>
  <c r="L3194" i="2"/>
  <c r="H3194" i="2"/>
  <c r="L3130" i="2"/>
  <c r="H3130" i="2"/>
  <c r="L3114" i="2"/>
  <c r="H3114" i="2"/>
  <c r="L3082" i="2"/>
  <c r="H3082" i="2"/>
  <c r="L3010" i="2"/>
  <c r="H3010" i="2"/>
  <c r="L2994" i="2"/>
  <c r="H2994" i="2"/>
  <c r="L2970" i="2"/>
  <c r="H2970" i="2"/>
  <c r="L2938" i="2"/>
  <c r="H2938" i="2"/>
  <c r="L2914" i="2"/>
  <c r="H2914" i="2"/>
  <c r="L2890" i="2"/>
  <c r="H2890" i="2"/>
  <c r="L2858" i="2"/>
  <c r="H2858" i="2"/>
  <c r="L2842" i="2"/>
  <c r="H2842" i="2"/>
  <c r="L2818" i="2"/>
  <c r="H2818" i="2"/>
  <c r="L2786" i="2"/>
  <c r="H2786" i="2"/>
  <c r="L2762" i="2"/>
  <c r="H2762" i="2"/>
  <c r="L2738" i="2"/>
  <c r="H2738" i="2"/>
  <c r="J2706" i="2"/>
  <c r="I2706" i="2"/>
  <c r="L2658" i="2"/>
  <c r="H2658" i="2"/>
  <c r="J2650" i="2"/>
  <c r="K2650" i="2"/>
  <c r="L2626" i="2"/>
  <c r="H2626" i="2"/>
  <c r="L2610" i="2"/>
  <c r="H2610" i="2"/>
  <c r="L2594" i="2"/>
  <c r="H2594" i="2"/>
  <c r="L2562" i="2"/>
  <c r="H2562" i="2"/>
  <c r="L2538" i="2"/>
  <c r="H2538" i="2"/>
  <c r="J2490" i="2"/>
  <c r="K2490" i="2"/>
  <c r="J2442" i="2"/>
  <c r="I2442" i="2"/>
  <c r="J2410" i="2"/>
  <c r="I2410" i="2"/>
  <c r="J2378" i="2"/>
  <c r="I2378" i="2"/>
  <c r="J2354" i="2"/>
  <c r="K2354" i="2"/>
  <c r="L6328" i="2"/>
  <c r="H6328" i="2"/>
  <c r="L6312" i="2"/>
  <c r="H6312" i="2"/>
  <c r="L6288" i="2"/>
  <c r="H6288" i="2"/>
  <c r="L6264" i="2"/>
  <c r="H6264" i="2"/>
  <c r="L6240" i="2"/>
  <c r="H6240" i="2"/>
  <c r="L6216" i="2"/>
  <c r="H6216" i="2"/>
  <c r="L6192" i="2"/>
  <c r="H6192" i="2"/>
  <c r="L6168" i="2"/>
  <c r="H6168" i="2"/>
  <c r="L6144" i="2"/>
  <c r="H6144" i="2"/>
  <c r="L6120" i="2"/>
  <c r="H6120" i="2"/>
  <c r="L6096" i="2"/>
  <c r="H6096" i="2"/>
  <c r="L6072" i="2"/>
  <c r="H6072" i="2"/>
  <c r="L6040" i="2"/>
  <c r="H6040" i="2"/>
  <c r="L6032" i="2"/>
  <c r="H6032" i="2"/>
  <c r="L6008" i="2"/>
  <c r="H6008" i="2"/>
  <c r="L5968" i="2"/>
  <c r="H5968" i="2"/>
  <c r="L5952" i="2"/>
  <c r="H5952" i="2"/>
  <c r="L5928" i="2"/>
  <c r="H5928" i="2"/>
  <c r="L5904" i="2"/>
  <c r="H5904" i="2"/>
  <c r="L5880" i="2"/>
  <c r="H5880" i="2"/>
  <c r="L5856" i="2"/>
  <c r="H5856" i="2"/>
  <c r="L5832" i="2"/>
  <c r="H5832" i="2"/>
  <c r="L5816" i="2"/>
  <c r="H5816" i="2"/>
  <c r="L5784" i="2"/>
  <c r="H5784" i="2"/>
  <c r="L5760" i="2"/>
  <c r="H5760" i="2"/>
  <c r="L5728" i="2"/>
  <c r="H5728" i="2"/>
  <c r="L5704" i="2"/>
  <c r="H5704" i="2"/>
  <c r="L5680" i="2"/>
  <c r="H5680" i="2"/>
  <c r="L5648" i="2"/>
  <c r="H5648" i="2"/>
  <c r="L5624" i="2"/>
  <c r="H5624" i="2"/>
  <c r="L5608" i="2"/>
  <c r="H5608" i="2"/>
  <c r="L5600" i="2"/>
  <c r="H5600" i="2"/>
  <c r="L5576" i="2"/>
  <c r="H5576" i="2"/>
  <c r="L5560" i="2"/>
  <c r="H5560" i="2"/>
  <c r="L5552" i="2"/>
  <c r="H5552" i="2"/>
  <c r="L5536" i="2"/>
  <c r="H5536" i="2"/>
  <c r="L5520" i="2"/>
  <c r="H5520" i="2"/>
  <c r="L5496" i="2"/>
  <c r="H5496" i="2"/>
  <c r="L5472" i="2"/>
  <c r="H5472" i="2"/>
  <c r="L5448" i="2"/>
  <c r="H5448" i="2"/>
  <c r="L5424" i="2"/>
  <c r="H5424" i="2"/>
  <c r="L5400" i="2"/>
  <c r="H5400" i="2"/>
  <c r="L5384" i="2"/>
  <c r="H5384" i="2"/>
  <c r="L5360" i="2"/>
  <c r="H5360" i="2"/>
  <c r="L5336" i="2"/>
  <c r="H5336" i="2"/>
  <c r="L5312" i="2"/>
  <c r="H5312" i="2"/>
  <c r="L5296" i="2"/>
  <c r="H5296" i="2"/>
  <c r="L5272" i="2"/>
  <c r="H5272" i="2"/>
  <c r="L5256" i="2"/>
  <c r="H5256" i="2"/>
  <c r="L5216" i="2"/>
  <c r="H5216" i="2"/>
  <c r="L5192" i="2"/>
  <c r="H5192" i="2"/>
  <c r="L5168" i="2"/>
  <c r="H5168" i="2"/>
  <c r="L5144" i="2"/>
  <c r="H5144" i="2"/>
  <c r="L5120" i="2"/>
  <c r="H5120" i="2"/>
  <c r="L5088" i="2"/>
  <c r="H5088" i="2"/>
  <c r="L5072" i="2"/>
  <c r="H5072" i="2"/>
  <c r="L5048" i="2"/>
  <c r="H5048" i="2"/>
  <c r="L5032" i="2"/>
  <c r="H5032" i="2"/>
  <c r="L5008" i="2"/>
  <c r="H5008" i="2"/>
  <c r="L4976" i="2"/>
  <c r="H4976" i="2"/>
  <c r="L4944" i="2"/>
  <c r="H4944" i="2"/>
  <c r="L4928" i="2"/>
  <c r="H4928" i="2"/>
  <c r="L4896" i="2"/>
  <c r="H4896" i="2"/>
  <c r="L4880" i="2"/>
  <c r="H4880" i="2"/>
  <c r="L4848" i="2"/>
  <c r="H4848" i="2"/>
  <c r="L4824" i="2"/>
  <c r="H4824" i="2"/>
  <c r="L4800" i="2"/>
  <c r="H4800" i="2"/>
  <c r="L4784" i="2"/>
  <c r="H4784" i="2"/>
  <c r="L4744" i="2"/>
  <c r="H4744" i="2"/>
  <c r="L4736" i="2"/>
  <c r="H4736" i="2"/>
  <c r="L4712" i="2"/>
  <c r="H4712" i="2"/>
  <c r="L4688" i="2"/>
  <c r="H4688" i="2"/>
  <c r="L4656" i="2"/>
  <c r="H4656" i="2"/>
  <c r="L4624" i="2"/>
  <c r="H4624" i="2"/>
  <c r="L4600" i="2"/>
  <c r="H4600" i="2"/>
  <c r="L4584" i="2"/>
  <c r="H4584" i="2"/>
  <c r="L4560" i="2"/>
  <c r="H4560" i="2"/>
  <c r="L4544" i="2"/>
  <c r="H4544" i="2"/>
  <c r="L4520" i="2"/>
  <c r="H4520" i="2"/>
  <c r="L4496" i="2"/>
  <c r="H4496" i="2"/>
  <c r="L4472" i="2"/>
  <c r="H4472" i="2"/>
  <c r="L4448" i="2"/>
  <c r="H4448" i="2"/>
  <c r="L4424" i="2"/>
  <c r="H4424" i="2"/>
  <c r="L4416" i="2"/>
  <c r="H4416" i="2"/>
  <c r="L4392" i="2"/>
  <c r="H4392" i="2"/>
  <c r="L4360" i="2"/>
  <c r="H4360" i="2"/>
  <c r="L4336" i="2"/>
  <c r="H4336" i="2"/>
  <c r="L4312" i="2"/>
  <c r="H4312" i="2"/>
  <c r="L4288" i="2"/>
  <c r="H4288" i="2"/>
  <c r="L4256" i="2"/>
  <c r="H4256" i="2"/>
  <c r="L4232" i="2"/>
  <c r="H4232" i="2"/>
  <c r="L4208" i="2"/>
  <c r="H4208" i="2"/>
  <c r="L4184" i="2"/>
  <c r="H4184" i="2"/>
  <c r="L4160" i="2"/>
  <c r="H4160" i="2"/>
  <c r="L4112" i="2"/>
  <c r="H4112" i="2"/>
  <c r="K3522" i="2"/>
  <c r="L2378" i="2"/>
  <c r="L2410" i="2"/>
  <c r="L2442" i="2"/>
  <c r="L3050" i="2"/>
  <c r="L3170" i="2"/>
  <c r="L3290" i="2"/>
  <c r="L3522" i="2"/>
  <c r="L3674" i="2"/>
  <c r="L2330" i="2"/>
  <c r="I2498" i="2"/>
  <c r="K3192" i="2"/>
  <c r="I2426" i="2"/>
  <c r="I2386" i="2"/>
  <c r="I2722" i="2"/>
  <c r="I3120" i="2"/>
  <c r="I2402" i="2"/>
  <c r="K2706" i="2"/>
  <c r="I2952" i="2"/>
  <c r="L1464" i="2"/>
  <c r="H1464" i="2"/>
  <c r="J1448" i="2"/>
  <c r="K1448" i="2"/>
  <c r="L1440" i="2"/>
  <c r="H1440" i="2"/>
  <c r="J1432" i="2"/>
  <c r="I1432" i="2"/>
  <c r="J1424" i="2"/>
  <c r="I1424" i="2"/>
  <c r="J1408" i="2"/>
  <c r="I1408" i="2"/>
  <c r="J1392" i="2"/>
  <c r="I1392" i="2"/>
  <c r="J1376" i="2"/>
  <c r="K1376" i="2"/>
  <c r="J1360" i="2"/>
  <c r="K1360" i="2"/>
  <c r="J1352" i="2"/>
  <c r="I1352" i="2"/>
  <c r="J1344" i="2"/>
  <c r="I1344" i="2"/>
  <c r="J1336" i="2"/>
  <c r="I1336" i="2"/>
  <c r="L1328" i="2"/>
  <c r="H1328" i="2"/>
  <c r="J1320" i="2"/>
  <c r="I1320" i="2"/>
  <c r="J1296" i="2"/>
  <c r="I1296" i="2"/>
  <c r="J1280" i="2"/>
  <c r="I1280" i="2"/>
  <c r="L1216" i="2"/>
  <c r="H1216" i="2"/>
  <c r="L1200" i="2"/>
  <c r="H1200" i="2"/>
  <c r="L1192" i="2"/>
  <c r="H1192" i="2"/>
  <c r="J1160" i="2"/>
  <c r="I1160" i="2"/>
  <c r="J1152" i="2"/>
  <c r="I1152" i="2"/>
  <c r="J1144" i="2"/>
  <c r="I1144" i="2"/>
  <c r="J1136" i="2"/>
  <c r="I1136" i="2"/>
  <c r="J928" i="2"/>
  <c r="I928" i="2"/>
  <c r="J864" i="2"/>
  <c r="I864" i="2"/>
  <c r="L800" i="2"/>
  <c r="H800" i="2"/>
  <c r="J760" i="2"/>
  <c r="I760" i="2"/>
  <c r="J752" i="2"/>
  <c r="I752" i="2"/>
  <c r="J720" i="2"/>
  <c r="I720" i="2"/>
  <c r="J600" i="2"/>
  <c r="K600" i="2"/>
  <c r="J552" i="2"/>
  <c r="K552" i="2"/>
  <c r="J312" i="2"/>
  <c r="I312" i="2"/>
  <c r="J288" i="2"/>
  <c r="I288" i="2"/>
  <c r="J248" i="2"/>
  <c r="I248" i="2"/>
  <c r="J224" i="2"/>
  <c r="I224" i="2"/>
  <c r="J184" i="2"/>
  <c r="I184" i="2"/>
  <c r="J160" i="2"/>
  <c r="I160" i="2"/>
  <c r="J144" i="2"/>
  <c r="I144" i="2"/>
  <c r="J88" i="2"/>
  <c r="I88" i="2"/>
  <c r="J80" i="2"/>
  <c r="I80" i="2"/>
  <c r="J56" i="2"/>
  <c r="I56" i="2"/>
  <c r="L56" i="2" s="1"/>
  <c r="K56" i="2"/>
  <c r="J48" i="2"/>
  <c r="I48" i="2"/>
  <c r="L6323" i="2"/>
  <c r="H6323" i="2"/>
  <c r="L6315" i="2"/>
  <c r="H6315" i="2"/>
  <c r="L6307" i="2"/>
  <c r="H6307" i="2"/>
  <c r="L6299" i="2"/>
  <c r="H6299" i="2"/>
  <c r="L6291" i="2"/>
  <c r="H6291" i="2"/>
  <c r="L6283" i="2"/>
  <c r="H6283" i="2"/>
  <c r="L6275" i="2"/>
  <c r="H6275" i="2"/>
  <c r="L6267" i="2"/>
  <c r="H6267" i="2"/>
  <c r="L6259" i="2"/>
  <c r="H6259" i="2"/>
  <c r="L6251" i="2"/>
  <c r="H6251" i="2"/>
  <c r="L6243" i="2"/>
  <c r="H6243" i="2"/>
  <c r="L6235" i="2"/>
  <c r="H6235" i="2"/>
  <c r="L6227" i="2"/>
  <c r="H6227" i="2"/>
  <c r="L6219" i="2"/>
  <c r="H6219" i="2"/>
  <c r="L6211" i="2"/>
  <c r="H6211" i="2"/>
  <c r="L6203" i="2"/>
  <c r="H6203" i="2"/>
  <c r="L6195" i="2"/>
  <c r="H6195" i="2"/>
  <c r="L6187" i="2"/>
  <c r="H6187" i="2"/>
  <c r="L6179" i="2"/>
  <c r="H6179" i="2"/>
  <c r="L6171" i="2"/>
  <c r="H6171" i="2"/>
  <c r="L6163" i="2"/>
  <c r="H6163" i="2"/>
  <c r="L6155" i="2"/>
  <c r="H6155" i="2"/>
  <c r="L6147" i="2"/>
  <c r="H6147" i="2"/>
  <c r="L6139" i="2"/>
  <c r="H6139" i="2"/>
  <c r="L6131" i="2"/>
  <c r="H6131" i="2"/>
  <c r="L6123" i="2"/>
  <c r="H6123" i="2"/>
  <c r="L6115" i="2"/>
  <c r="H6115" i="2"/>
  <c r="L6107" i="2"/>
  <c r="H6107" i="2"/>
  <c r="L6099" i="2"/>
  <c r="H6099" i="2"/>
  <c r="L6091" i="2"/>
  <c r="H6091" i="2"/>
  <c r="L6083" i="2"/>
  <c r="H6083" i="2"/>
  <c r="L6075" i="2"/>
  <c r="H6075" i="2"/>
  <c r="L6067" i="2"/>
  <c r="H6067" i="2"/>
  <c r="L6059" i="2"/>
  <c r="H6059" i="2"/>
  <c r="L6051" i="2"/>
  <c r="H6051" i="2"/>
  <c r="L6043" i="2"/>
  <c r="H6043" i="2"/>
  <c r="L6035" i="2"/>
  <c r="H6035" i="2"/>
  <c r="L6027" i="2"/>
  <c r="H6027" i="2"/>
  <c r="L6019" i="2"/>
  <c r="H6019" i="2"/>
  <c r="L6011" i="2"/>
  <c r="H6011" i="2"/>
  <c r="L6003" i="2"/>
  <c r="H6003" i="2"/>
  <c r="L5995" i="2"/>
  <c r="H5995" i="2"/>
  <c r="L5987" i="2"/>
  <c r="H5987" i="2"/>
  <c r="L5979" i="2"/>
  <c r="H5979" i="2"/>
  <c r="L5971" i="2"/>
  <c r="H5971" i="2"/>
  <c r="L5963" i="2"/>
  <c r="H5963" i="2"/>
  <c r="L5955" i="2"/>
  <c r="H5955" i="2"/>
  <c r="L5947" i="2"/>
  <c r="H5947" i="2"/>
  <c r="L5939" i="2"/>
  <c r="H5939" i="2"/>
  <c r="L5931" i="2"/>
  <c r="H5931" i="2"/>
  <c r="L5923" i="2"/>
  <c r="H5923" i="2"/>
  <c r="L5915" i="2"/>
  <c r="H5915" i="2"/>
  <c r="L5907" i="2"/>
  <c r="H5907" i="2"/>
  <c r="L5899" i="2"/>
  <c r="H5899" i="2"/>
  <c r="L5891" i="2"/>
  <c r="H5891" i="2"/>
  <c r="L5883" i="2"/>
  <c r="H5883" i="2"/>
  <c r="L5875" i="2"/>
  <c r="H5875" i="2"/>
  <c r="L5867" i="2"/>
  <c r="H5867" i="2"/>
  <c r="L5859" i="2"/>
  <c r="H5859" i="2"/>
  <c r="L5851" i="2"/>
  <c r="H5851" i="2"/>
  <c r="L5843" i="2"/>
  <c r="H5843" i="2"/>
  <c r="L5835" i="2"/>
  <c r="H5835" i="2"/>
  <c r="L5827" i="2"/>
  <c r="H5827" i="2"/>
  <c r="L5819" i="2"/>
  <c r="H5819" i="2"/>
  <c r="L5811" i="2"/>
  <c r="H5811" i="2"/>
  <c r="L5803" i="2"/>
  <c r="H5803" i="2"/>
  <c r="L5795" i="2"/>
  <c r="H5795" i="2"/>
  <c r="L5787" i="2"/>
  <c r="H5787" i="2"/>
  <c r="L5779" i="2"/>
  <c r="H5779" i="2"/>
  <c r="L5771" i="2"/>
  <c r="H5771" i="2"/>
  <c r="L5763" i="2"/>
  <c r="H5763" i="2"/>
  <c r="L5755" i="2"/>
  <c r="H5755" i="2"/>
  <c r="L5747" i="2"/>
  <c r="H5747" i="2"/>
  <c r="L5739" i="2"/>
  <c r="H5739" i="2"/>
  <c r="L5731" i="2"/>
  <c r="H5731" i="2"/>
  <c r="L5723" i="2"/>
  <c r="H5723" i="2"/>
  <c r="L5715" i="2"/>
  <c r="H5715" i="2"/>
  <c r="L5707" i="2"/>
  <c r="H5707" i="2"/>
  <c r="L5699" i="2"/>
  <c r="H5699" i="2"/>
  <c r="L5691" i="2"/>
  <c r="H5691" i="2"/>
  <c r="L5683" i="2"/>
  <c r="H5683" i="2"/>
  <c r="L5675" i="2"/>
  <c r="H5675" i="2"/>
  <c r="L5667" i="2"/>
  <c r="H5667" i="2"/>
  <c r="L5659" i="2"/>
  <c r="H5659" i="2"/>
  <c r="L5651" i="2"/>
  <c r="H5651" i="2"/>
  <c r="L5643" i="2"/>
  <c r="H5643" i="2"/>
  <c r="L5635" i="2"/>
  <c r="H5635" i="2"/>
  <c r="L5627" i="2"/>
  <c r="H5627" i="2"/>
  <c r="L5619" i="2"/>
  <c r="H5619" i="2"/>
  <c r="L5611" i="2"/>
  <c r="H5611" i="2"/>
  <c r="L5603" i="2"/>
  <c r="H5603" i="2"/>
  <c r="L5595" i="2"/>
  <c r="H5595" i="2"/>
  <c r="L5587" i="2"/>
  <c r="H5587" i="2"/>
  <c r="L5579" i="2"/>
  <c r="H5579" i="2"/>
  <c r="L5571" i="2"/>
  <c r="H5571" i="2"/>
  <c r="L5563" i="2"/>
  <c r="H5563" i="2"/>
  <c r="L5555" i="2"/>
  <c r="H5555" i="2"/>
  <c r="L5547" i="2"/>
  <c r="H5547" i="2"/>
  <c r="L5539" i="2"/>
  <c r="H5539" i="2"/>
  <c r="L5531" i="2"/>
  <c r="H5531" i="2"/>
  <c r="L5523" i="2"/>
  <c r="H5523" i="2"/>
  <c r="L5515" i="2"/>
  <c r="H5515" i="2"/>
  <c r="L5507" i="2"/>
  <c r="H5507" i="2"/>
  <c r="L5499" i="2"/>
  <c r="H5499" i="2"/>
  <c r="L5491" i="2"/>
  <c r="H5491" i="2"/>
  <c r="L5483" i="2"/>
  <c r="H5483" i="2"/>
  <c r="L5475" i="2"/>
  <c r="H5475" i="2"/>
  <c r="L5467" i="2"/>
  <c r="H5467" i="2"/>
  <c r="L5459" i="2"/>
  <c r="H5459" i="2"/>
  <c r="L5451" i="2"/>
  <c r="H5451" i="2"/>
  <c r="L5443" i="2"/>
  <c r="H5443" i="2"/>
  <c r="L5435" i="2"/>
  <c r="H5435" i="2"/>
  <c r="L5427" i="2"/>
  <c r="H5427" i="2"/>
  <c r="L5419" i="2"/>
  <c r="H5419" i="2"/>
  <c r="L5411" i="2"/>
  <c r="H5411" i="2"/>
  <c r="L5403" i="2"/>
  <c r="H5403" i="2"/>
  <c r="L5395" i="2"/>
  <c r="H5395" i="2"/>
  <c r="L5387" i="2"/>
  <c r="H5387" i="2"/>
  <c r="L5379" i="2"/>
  <c r="H5379" i="2"/>
  <c r="L5371" i="2"/>
  <c r="H5371" i="2"/>
  <c r="L5363" i="2"/>
  <c r="H5363" i="2"/>
  <c r="L5355" i="2"/>
  <c r="H5355" i="2"/>
  <c r="L5347" i="2"/>
  <c r="H5347" i="2"/>
  <c r="L5339" i="2"/>
  <c r="H5339" i="2"/>
  <c r="L5331" i="2"/>
  <c r="H5331" i="2"/>
  <c r="L5323" i="2"/>
  <c r="H5323" i="2"/>
  <c r="L5315" i="2"/>
  <c r="H5315" i="2"/>
  <c r="L3267" i="2"/>
  <c r="H3267" i="2"/>
  <c r="L3259" i="2"/>
  <c r="H3259" i="2"/>
  <c r="L3235" i="2"/>
  <c r="H3235" i="2"/>
  <c r="L3227" i="2"/>
  <c r="H3227" i="2"/>
  <c r="L3219" i="2"/>
  <c r="H3219" i="2"/>
  <c r="L3211" i="2"/>
  <c r="H3211" i="2"/>
  <c r="L3195" i="2"/>
  <c r="H3195" i="2"/>
  <c r="L3187" i="2"/>
  <c r="H3187" i="2"/>
  <c r="L3171" i="2"/>
  <c r="H3171" i="2"/>
  <c r="L3163" i="2"/>
  <c r="H3163" i="2"/>
  <c r="L3155" i="2"/>
  <c r="H3155" i="2"/>
  <c r="L3147" i="2"/>
  <c r="H3147" i="2"/>
  <c r="L3131" i="2"/>
  <c r="H3131" i="2"/>
  <c r="L3123" i="2"/>
  <c r="H3123" i="2"/>
  <c r="L3115" i="2"/>
  <c r="H3115" i="2"/>
  <c r="L3107" i="2"/>
  <c r="H3107" i="2"/>
  <c r="L3099" i="2"/>
  <c r="H3099" i="2"/>
  <c r="L3091" i="2"/>
  <c r="H3091" i="2"/>
  <c r="L3083" i="2"/>
  <c r="H3083" i="2"/>
  <c r="L3075" i="2"/>
  <c r="H3075" i="2"/>
  <c r="L3067" i="2"/>
  <c r="H3067" i="2"/>
  <c r="L3059" i="2"/>
  <c r="H3059" i="2"/>
  <c r="L3051" i="2"/>
  <c r="H3051" i="2"/>
  <c r="L3043" i="2"/>
  <c r="H3043" i="2"/>
  <c r="L3035" i="2"/>
  <c r="H3035" i="2"/>
  <c r="L3027" i="2"/>
  <c r="H3027" i="2"/>
  <c r="L3019" i="2"/>
  <c r="H3019" i="2"/>
  <c r="L3003" i="2"/>
  <c r="H3003" i="2"/>
  <c r="L2995" i="2"/>
  <c r="H2995" i="2"/>
  <c r="L2987" i="2"/>
  <c r="H2987" i="2"/>
  <c r="L2979" i="2"/>
  <c r="H2979" i="2"/>
  <c r="L2971" i="2"/>
  <c r="H2971" i="2"/>
  <c r="L2963" i="2"/>
  <c r="H2963" i="2"/>
  <c r="L2955" i="2"/>
  <c r="H2955" i="2"/>
  <c r="L2947" i="2"/>
  <c r="H2947" i="2"/>
  <c r="L2939" i="2"/>
  <c r="H2939" i="2"/>
  <c r="L2931" i="2"/>
  <c r="H2931" i="2"/>
  <c r="L2923" i="2"/>
  <c r="H2923" i="2"/>
  <c r="L2915" i="2"/>
  <c r="H2915" i="2"/>
  <c r="L2907" i="2"/>
  <c r="H2907" i="2"/>
  <c r="L2899" i="2"/>
  <c r="H2899" i="2"/>
  <c r="L2891" i="2"/>
  <c r="H2891" i="2"/>
  <c r="L2883" i="2"/>
  <c r="H2883" i="2"/>
  <c r="L2875" i="2"/>
  <c r="H2875" i="2"/>
  <c r="L2867" i="2"/>
  <c r="H2867" i="2"/>
  <c r="L2859" i="2"/>
  <c r="H2859" i="2"/>
  <c r="L2851" i="2"/>
  <c r="H2851" i="2"/>
  <c r="L2843" i="2"/>
  <c r="H2843" i="2"/>
  <c r="L2835" i="2"/>
  <c r="H2835" i="2"/>
  <c r="L2827" i="2"/>
  <c r="H2827" i="2"/>
  <c r="L2819" i="2"/>
  <c r="H2819" i="2"/>
  <c r="L2811" i="2"/>
  <c r="H2811" i="2"/>
  <c r="L2803" i="2"/>
  <c r="H2803" i="2"/>
  <c r="L2795" i="2"/>
  <c r="H2795" i="2"/>
  <c r="L2787" i="2"/>
  <c r="H2787" i="2"/>
  <c r="L2779" i="2"/>
  <c r="H2779" i="2"/>
  <c r="L2771" i="2"/>
  <c r="H2771" i="2"/>
  <c r="L2763" i="2"/>
  <c r="H2763" i="2"/>
  <c r="L2755" i="2"/>
  <c r="H2755" i="2"/>
  <c r="L2747" i="2"/>
  <c r="H2747" i="2"/>
  <c r="L2739" i="2"/>
  <c r="H2739" i="2"/>
  <c r="L2731" i="2"/>
  <c r="H2731" i="2"/>
  <c r="L2723" i="2"/>
  <c r="H2723" i="2"/>
  <c r="L2715" i="2"/>
  <c r="H2715" i="2"/>
  <c r="L2707" i="2"/>
  <c r="H2707" i="2"/>
  <c r="L2699" i="2"/>
  <c r="H2699" i="2"/>
  <c r="L2683" i="2"/>
  <c r="H2683" i="2"/>
  <c r="L2667" i="2"/>
  <c r="H2667" i="2"/>
  <c r="L2651" i="2"/>
  <c r="H2651" i="2"/>
  <c r="J2643" i="2"/>
  <c r="I2643" i="2"/>
  <c r="L2635" i="2"/>
  <c r="H2635" i="2"/>
  <c r="J2627" i="2"/>
  <c r="I2627" i="2"/>
  <c r="L2619" i="2"/>
  <c r="H2619" i="2"/>
  <c r="J2611" i="2"/>
  <c r="I2611" i="2"/>
  <c r="L2603" i="2"/>
  <c r="H2603" i="2"/>
  <c r="L2587" i="2"/>
  <c r="H2587" i="2"/>
  <c r="L2579" i="2"/>
  <c r="H2579" i="2"/>
  <c r="J2571" i="2"/>
  <c r="I2571" i="2"/>
  <c r="J2563" i="2"/>
  <c r="I2563" i="2"/>
  <c r="J2555" i="2"/>
  <c r="I2555" i="2"/>
  <c r="L2547" i="2"/>
  <c r="H2547" i="2"/>
  <c r="J2539" i="2"/>
  <c r="I2539" i="2"/>
  <c r="L2531" i="2"/>
  <c r="H2531" i="2"/>
  <c r="J2523" i="2"/>
  <c r="I2523" i="2"/>
  <c r="L2515" i="2"/>
  <c r="H2515" i="2"/>
  <c r="L2499" i="2"/>
  <c r="H2499" i="2"/>
  <c r="L2491" i="2"/>
  <c r="H2491" i="2"/>
  <c r="L2467" i="2"/>
  <c r="H2467" i="2"/>
  <c r="L2451" i="2"/>
  <c r="H2451" i="2"/>
  <c r="J2443" i="2"/>
  <c r="I2443" i="2"/>
  <c r="J2435" i="2"/>
  <c r="I2435" i="2"/>
  <c r="J2427" i="2"/>
  <c r="I2427" i="2"/>
  <c r="J2419" i="2"/>
  <c r="I2419" i="2"/>
  <c r="J2411" i="2"/>
  <c r="I2411" i="2"/>
  <c r="J2403" i="2"/>
  <c r="I2403" i="2"/>
  <c r="J2395" i="2"/>
  <c r="I2395" i="2"/>
  <c r="J2387" i="2"/>
  <c r="I2387" i="2"/>
  <c r="L2355" i="2"/>
  <c r="H2355" i="2"/>
  <c r="J2347" i="2"/>
  <c r="I2347" i="2"/>
  <c r="J2339" i="2"/>
  <c r="I2339" i="2"/>
  <c r="J2331" i="2"/>
  <c r="I2331" i="2"/>
  <c r="L2323" i="2"/>
  <c r="H2323" i="2"/>
  <c r="L2315" i="2"/>
  <c r="H2315" i="2"/>
  <c r="J2307" i="2"/>
  <c r="I2307" i="2"/>
  <c r="J2299" i="2"/>
  <c r="I2299" i="2"/>
  <c r="J2291" i="2"/>
  <c r="I2291" i="2"/>
  <c r="J2283" i="2"/>
  <c r="I2283" i="2"/>
  <c r="L2275" i="2"/>
  <c r="H2275" i="2"/>
  <c r="L2267" i="2"/>
  <c r="H2267" i="2"/>
  <c r="L2259" i="2"/>
  <c r="H2259" i="2"/>
  <c r="L2251" i="2"/>
  <c r="H2251" i="2"/>
  <c r="J2243" i="2"/>
  <c r="I2243" i="2"/>
  <c r="J2235" i="2"/>
  <c r="I2235" i="2"/>
  <c r="J2227" i="2"/>
  <c r="I2227" i="2"/>
  <c r="L2219" i="2"/>
  <c r="H2219" i="2"/>
  <c r="L2211" i="2"/>
  <c r="H2211" i="2"/>
  <c r="J2203" i="2"/>
  <c r="I2203" i="2"/>
  <c r="L2195" i="2"/>
  <c r="H2195" i="2"/>
  <c r="J2171" i="2"/>
  <c r="K2171" i="2"/>
  <c r="J2139" i="2"/>
  <c r="K2139" i="2"/>
  <c r="L2123" i="2"/>
  <c r="H2123" i="2"/>
  <c r="L2099" i="2"/>
  <c r="H2099" i="2"/>
  <c r="L2067" i="2"/>
  <c r="H2067" i="2"/>
  <c r="J2051" i="2"/>
  <c r="I2051" i="2"/>
  <c r="L2035" i="2"/>
  <c r="H2035" i="2"/>
  <c r="J2027" i="2"/>
  <c r="K2027" i="2"/>
  <c r="I2027" i="2"/>
  <c r="J2011" i="2"/>
  <c r="K2011" i="2"/>
  <c r="L1995" i="2"/>
  <c r="H1995" i="2"/>
  <c r="J1971" i="2"/>
  <c r="I1971" i="2"/>
  <c r="J1947" i="2"/>
  <c r="I1947" i="2"/>
  <c r="J1939" i="2"/>
  <c r="K1939" i="2"/>
  <c r="L1907" i="2"/>
  <c r="H1907" i="2"/>
  <c r="L1899" i="2"/>
  <c r="H1899" i="2"/>
  <c r="L1891" i="2"/>
  <c r="H1891" i="2"/>
  <c r="L1883" i="2"/>
  <c r="H1883" i="2"/>
  <c r="J1867" i="2"/>
  <c r="K1867" i="2"/>
  <c r="J1851" i="2"/>
  <c r="K1851" i="2"/>
  <c r="L1835" i="2"/>
  <c r="H1835" i="2"/>
  <c r="L1827" i="2"/>
  <c r="H1827" i="2"/>
  <c r="L1819" i="2"/>
  <c r="H1819" i="2"/>
  <c r="J1811" i="2"/>
  <c r="K1811" i="2"/>
  <c r="J1795" i="2"/>
  <c r="I1795" i="2"/>
  <c r="L1779" i="2"/>
  <c r="H1779" i="2"/>
  <c r="L1723" i="2"/>
  <c r="H1723" i="2"/>
  <c r="L1467" i="2"/>
  <c r="H1467" i="2"/>
  <c r="L1443" i="2"/>
  <c r="H1443" i="2"/>
  <c r="L1331" i="2"/>
  <c r="H1331" i="2"/>
  <c r="L1267" i="2"/>
  <c r="H1267" i="2"/>
  <c r="J1187" i="2"/>
  <c r="I1187" i="2"/>
  <c r="J1163" i="2"/>
  <c r="K1163" i="2"/>
  <c r="J1155" i="2"/>
  <c r="K1155" i="2"/>
  <c r="J1147" i="2"/>
  <c r="K1147" i="2"/>
  <c r="J1139" i="2"/>
  <c r="K1139" i="2"/>
  <c r="J1115" i="2"/>
  <c r="I1115" i="2"/>
  <c r="J1091" i="2"/>
  <c r="I1091" i="2"/>
  <c r="J1083" i="2"/>
  <c r="I1083" i="2"/>
  <c r="J1051" i="2"/>
  <c r="I1051" i="2"/>
  <c r="J987" i="2"/>
  <c r="I987" i="2"/>
  <c r="J907" i="2"/>
  <c r="I907" i="2"/>
  <c r="L899" i="2"/>
  <c r="H899" i="2"/>
  <c r="J875" i="2"/>
  <c r="I875" i="2"/>
  <c r="J803" i="2"/>
  <c r="I803" i="2"/>
  <c r="J755" i="2"/>
  <c r="I755" i="2"/>
  <c r="J619" i="2"/>
  <c r="K619" i="2"/>
  <c r="L595" i="2"/>
  <c r="H595" i="2"/>
  <c r="J571" i="2"/>
  <c r="I571" i="2"/>
  <c r="J563" i="2"/>
  <c r="K563" i="2"/>
  <c r="J555" i="2"/>
  <c r="I555" i="2"/>
  <c r="J539" i="2"/>
  <c r="I539" i="2"/>
  <c r="J515" i="2"/>
  <c r="K515" i="2"/>
  <c r="J387" i="2"/>
  <c r="K387" i="2"/>
  <c r="J155" i="2"/>
  <c r="I155" i="2"/>
  <c r="J139" i="2"/>
  <c r="K139" i="2"/>
  <c r="J131" i="2"/>
  <c r="K131" i="2"/>
  <c r="J99" i="2"/>
  <c r="K99" i="2"/>
  <c r="J91" i="2"/>
  <c r="K91" i="2"/>
  <c r="L43" i="2"/>
  <c r="H43" i="2"/>
  <c r="K1472" i="2"/>
  <c r="L6326" i="2"/>
  <c r="H6326" i="2"/>
  <c r="L6318" i="2"/>
  <c r="H6318" i="2"/>
  <c r="L6310" i="2"/>
  <c r="H6310" i="2"/>
  <c r="L6302" i="2"/>
  <c r="H6302" i="2"/>
  <c r="L6294" i="2"/>
  <c r="H6294" i="2"/>
  <c r="L6286" i="2"/>
  <c r="H6286" i="2"/>
  <c r="L6278" i="2"/>
  <c r="H6278" i="2"/>
  <c r="L6270" i="2"/>
  <c r="H6270" i="2"/>
  <c r="L6262" i="2"/>
  <c r="H6262" i="2"/>
  <c r="L6254" i="2"/>
  <c r="H6254" i="2"/>
  <c r="L6246" i="2"/>
  <c r="H6246" i="2"/>
  <c r="L6238" i="2"/>
  <c r="H6238" i="2"/>
  <c r="L6230" i="2"/>
  <c r="H6230" i="2"/>
  <c r="L6222" i="2"/>
  <c r="H6222" i="2"/>
  <c r="L6214" i="2"/>
  <c r="H6214" i="2"/>
  <c r="L6206" i="2"/>
  <c r="H6206" i="2"/>
  <c r="L6198" i="2"/>
  <c r="H6198" i="2"/>
  <c r="L6190" i="2"/>
  <c r="H6190" i="2"/>
  <c r="L6182" i="2"/>
  <c r="H6182" i="2"/>
  <c r="L6174" i="2"/>
  <c r="H6174" i="2"/>
  <c r="L6166" i="2"/>
  <c r="H6166" i="2"/>
  <c r="L6158" i="2"/>
  <c r="H6158" i="2"/>
  <c r="L6150" i="2"/>
  <c r="H6150" i="2"/>
  <c r="L6142" i="2"/>
  <c r="H6142" i="2"/>
  <c r="L6134" i="2"/>
  <c r="H6134" i="2"/>
  <c r="L6126" i="2"/>
  <c r="H6126" i="2"/>
  <c r="L6118" i="2"/>
  <c r="H6118" i="2"/>
  <c r="L6110" i="2"/>
  <c r="H6110" i="2"/>
  <c r="L6102" i="2"/>
  <c r="H6102" i="2"/>
  <c r="L6094" i="2"/>
  <c r="H6094" i="2"/>
  <c r="L6086" i="2"/>
  <c r="H6086" i="2"/>
  <c r="L6078" i="2"/>
  <c r="H6078" i="2"/>
  <c r="L6070" i="2"/>
  <c r="H6070" i="2"/>
  <c r="L6062" i="2"/>
  <c r="H6062" i="2"/>
  <c r="L6054" i="2"/>
  <c r="H6054" i="2"/>
  <c r="L6046" i="2"/>
  <c r="H6046" i="2"/>
  <c r="L6038" i="2"/>
  <c r="H6038" i="2"/>
  <c r="L6030" i="2"/>
  <c r="H6030" i="2"/>
  <c r="L6022" i="2"/>
  <c r="H6022" i="2"/>
  <c r="L6014" i="2"/>
  <c r="H6014" i="2"/>
  <c r="L6006" i="2"/>
  <c r="H6006" i="2"/>
  <c r="L5998" i="2"/>
  <c r="H5998" i="2"/>
  <c r="L5990" i="2"/>
  <c r="H5990" i="2"/>
  <c r="L5982" i="2"/>
  <c r="H5982" i="2"/>
  <c r="L5974" i="2"/>
  <c r="H5974" i="2"/>
  <c r="L5966" i="2"/>
  <c r="H5966" i="2"/>
  <c r="L5958" i="2"/>
  <c r="H5958" i="2"/>
  <c r="L5950" i="2"/>
  <c r="H5950" i="2"/>
  <c r="L5942" i="2"/>
  <c r="H5942" i="2"/>
  <c r="L5934" i="2"/>
  <c r="H5934" i="2"/>
  <c r="L5926" i="2"/>
  <c r="H5926" i="2"/>
  <c r="L5918" i="2"/>
  <c r="H5918" i="2"/>
  <c r="L5910" i="2"/>
  <c r="H5910" i="2"/>
  <c r="L5902" i="2"/>
  <c r="H5902" i="2"/>
  <c r="L5894" i="2"/>
  <c r="H5894" i="2"/>
  <c r="L5886" i="2"/>
  <c r="H5886" i="2"/>
  <c r="L5878" i="2"/>
  <c r="H5878" i="2"/>
  <c r="L5870" i="2"/>
  <c r="H5870" i="2"/>
  <c r="L5862" i="2"/>
  <c r="H5862" i="2"/>
  <c r="L5854" i="2"/>
  <c r="H5854" i="2"/>
  <c r="L5846" i="2"/>
  <c r="H5846" i="2"/>
  <c r="L5838" i="2"/>
  <c r="H5838" i="2"/>
  <c r="L5830" i="2"/>
  <c r="H5830" i="2"/>
  <c r="L5822" i="2"/>
  <c r="H5822" i="2"/>
  <c r="L5814" i="2"/>
  <c r="H5814" i="2"/>
  <c r="L5806" i="2"/>
  <c r="H5806" i="2"/>
  <c r="L5798" i="2"/>
  <c r="H5798" i="2"/>
  <c r="L5790" i="2"/>
  <c r="H5790" i="2"/>
  <c r="L5782" i="2"/>
  <c r="H5782" i="2"/>
  <c r="L5774" i="2"/>
  <c r="H5774" i="2"/>
  <c r="L5766" i="2"/>
  <c r="H5766" i="2"/>
  <c r="L5758" i="2"/>
  <c r="H5758" i="2"/>
  <c r="L5750" i="2"/>
  <c r="H5750" i="2"/>
  <c r="L5742" i="2"/>
  <c r="H5742" i="2"/>
  <c r="L5734" i="2"/>
  <c r="H5734" i="2"/>
  <c r="L5726" i="2"/>
  <c r="H5726" i="2"/>
  <c r="L5718" i="2"/>
  <c r="H5718" i="2"/>
  <c r="L5710" i="2"/>
  <c r="H5710" i="2"/>
  <c r="L5702" i="2"/>
  <c r="H5702" i="2"/>
  <c r="L5694" i="2"/>
  <c r="H5694" i="2"/>
  <c r="L5686" i="2"/>
  <c r="H5686" i="2"/>
  <c r="L5678" i="2"/>
  <c r="H5678" i="2"/>
  <c r="L5670" i="2"/>
  <c r="H5670" i="2"/>
  <c r="L5662" i="2"/>
  <c r="H5662" i="2"/>
  <c r="L5654" i="2"/>
  <c r="H5654" i="2"/>
  <c r="L5646" i="2"/>
  <c r="H5646" i="2"/>
  <c r="L5638" i="2"/>
  <c r="H5638" i="2"/>
  <c r="L5630" i="2"/>
  <c r="H5630" i="2"/>
  <c r="L5622" i="2"/>
  <c r="H5622" i="2"/>
  <c r="L5614" i="2"/>
  <c r="H5614" i="2"/>
  <c r="L5606" i="2"/>
  <c r="H5606" i="2"/>
  <c r="L5598" i="2"/>
  <c r="H5598" i="2"/>
  <c r="L5590" i="2"/>
  <c r="H5590" i="2"/>
  <c r="L5582" i="2"/>
  <c r="H5582" i="2"/>
  <c r="L5574" i="2"/>
  <c r="H5574" i="2"/>
  <c r="L5566" i="2"/>
  <c r="H5566" i="2"/>
  <c r="L5558" i="2"/>
  <c r="H5558" i="2"/>
  <c r="L5550" i="2"/>
  <c r="H5550" i="2"/>
  <c r="L5542" i="2"/>
  <c r="H5542" i="2"/>
  <c r="L5534" i="2"/>
  <c r="H5534" i="2"/>
  <c r="L5526" i="2"/>
  <c r="H5526" i="2"/>
  <c r="L5518" i="2"/>
  <c r="H5518" i="2"/>
  <c r="L5510" i="2"/>
  <c r="H5510" i="2"/>
  <c r="L5502" i="2"/>
  <c r="H5502" i="2"/>
  <c r="L5494" i="2"/>
  <c r="H5494" i="2"/>
  <c r="L5486" i="2"/>
  <c r="H5486" i="2"/>
  <c r="L5478" i="2"/>
  <c r="H5478" i="2"/>
  <c r="L5470" i="2"/>
  <c r="H5470" i="2"/>
  <c r="L5462" i="2"/>
  <c r="H5462" i="2"/>
  <c r="L5454" i="2"/>
  <c r="H5454" i="2"/>
  <c r="L5446" i="2"/>
  <c r="H5446" i="2"/>
  <c r="L5438" i="2"/>
  <c r="H5438" i="2"/>
  <c r="L5430" i="2"/>
  <c r="H5430" i="2"/>
  <c r="L5422" i="2"/>
  <c r="H5422" i="2"/>
  <c r="L5414" i="2"/>
  <c r="H5414" i="2"/>
  <c r="L5406" i="2"/>
  <c r="H5406" i="2"/>
  <c r="L5398" i="2"/>
  <c r="H5398" i="2"/>
  <c r="L5390" i="2"/>
  <c r="H5390" i="2"/>
  <c r="L5382" i="2"/>
  <c r="H5382" i="2"/>
  <c r="L5374" i="2"/>
  <c r="H5374" i="2"/>
  <c r="L5366" i="2"/>
  <c r="H5366" i="2"/>
  <c r="L5358" i="2"/>
  <c r="H5358" i="2"/>
  <c r="L5350" i="2"/>
  <c r="H5350" i="2"/>
  <c r="L5342" i="2"/>
  <c r="H5342" i="2"/>
  <c r="L5334" i="2"/>
  <c r="H5334" i="2"/>
  <c r="L5326" i="2"/>
  <c r="H5326" i="2"/>
  <c r="L5318" i="2"/>
  <c r="H5318" i="2"/>
  <c r="L5310" i="2"/>
  <c r="H5310" i="2"/>
  <c r="L5302" i="2"/>
  <c r="H5302" i="2"/>
  <c r="L5294" i="2"/>
  <c r="H5294" i="2"/>
  <c r="L5286" i="2"/>
  <c r="H5286" i="2"/>
  <c r="L5278" i="2"/>
  <c r="H5278" i="2"/>
  <c r="L5270" i="2"/>
  <c r="H5270" i="2"/>
  <c r="L5262" i="2"/>
  <c r="H5262" i="2"/>
  <c r="L5254" i="2"/>
  <c r="H5254" i="2"/>
  <c r="L5246" i="2"/>
  <c r="H5246" i="2"/>
  <c r="L5238" i="2"/>
  <c r="H5238" i="2"/>
  <c r="L5230" i="2"/>
  <c r="H5230" i="2"/>
  <c r="L5222" i="2"/>
  <c r="H5222" i="2"/>
  <c r="L5214" i="2"/>
  <c r="H5214" i="2"/>
  <c r="L5206" i="2"/>
  <c r="H5206" i="2"/>
  <c r="L5198" i="2"/>
  <c r="H5198" i="2"/>
  <c r="L5190" i="2"/>
  <c r="H5190" i="2"/>
  <c r="L5182" i="2"/>
  <c r="H5182" i="2"/>
  <c r="L5174" i="2"/>
  <c r="H5174" i="2"/>
  <c r="L5166" i="2"/>
  <c r="H5166" i="2"/>
  <c r="L5158" i="2"/>
  <c r="H5158" i="2"/>
  <c r="L5150" i="2"/>
  <c r="H5150" i="2"/>
  <c r="L5142" i="2"/>
  <c r="H5142" i="2"/>
  <c r="L5134" i="2"/>
  <c r="H5134" i="2"/>
  <c r="L5126" i="2"/>
  <c r="H5126" i="2"/>
  <c r="L5118" i="2"/>
  <c r="H5118" i="2"/>
  <c r="L5110" i="2"/>
  <c r="H5110" i="2"/>
  <c r="L5102" i="2"/>
  <c r="H5102" i="2"/>
  <c r="L5094" i="2"/>
  <c r="H5094" i="2"/>
  <c r="L5086" i="2"/>
  <c r="H5086" i="2"/>
  <c r="L5078" i="2"/>
  <c r="H5078" i="2"/>
  <c r="L5070" i="2"/>
  <c r="H5070" i="2"/>
  <c r="L5062" i="2"/>
  <c r="H5062" i="2"/>
  <c r="L5054" i="2"/>
  <c r="H5054" i="2"/>
  <c r="L5046" i="2"/>
  <c r="H5046" i="2"/>
  <c r="L5038" i="2"/>
  <c r="H5038" i="2"/>
  <c r="L5030" i="2"/>
  <c r="H5030" i="2"/>
  <c r="L5022" i="2"/>
  <c r="H5022" i="2"/>
  <c r="L5014" i="2"/>
  <c r="H5014" i="2"/>
  <c r="L5006" i="2"/>
  <c r="H5006" i="2"/>
  <c r="L4998" i="2"/>
  <c r="H4998" i="2"/>
  <c r="L4990" i="2"/>
  <c r="H4990" i="2"/>
  <c r="L4982" i="2"/>
  <c r="H4982" i="2"/>
  <c r="L4974" i="2"/>
  <c r="H4974" i="2"/>
  <c r="L4966" i="2"/>
  <c r="H4966" i="2"/>
  <c r="L4958" i="2"/>
  <c r="H4958" i="2"/>
  <c r="L4950" i="2"/>
  <c r="H4950" i="2"/>
  <c r="L4942" i="2"/>
  <c r="H4942" i="2"/>
  <c r="L4934" i="2"/>
  <c r="H4934" i="2"/>
  <c r="L4926" i="2"/>
  <c r="H4926" i="2"/>
  <c r="L4918" i="2"/>
  <c r="H4918" i="2"/>
  <c r="L4910" i="2"/>
  <c r="H4910" i="2"/>
  <c r="L4902" i="2"/>
  <c r="H4902" i="2"/>
  <c r="L4894" i="2"/>
  <c r="H4894" i="2"/>
  <c r="L4886" i="2"/>
  <c r="H4886" i="2"/>
  <c r="L4878" i="2"/>
  <c r="H4878" i="2"/>
  <c r="L4870" i="2"/>
  <c r="H4870" i="2"/>
  <c r="L4862" i="2"/>
  <c r="H4862" i="2"/>
  <c r="L4854" i="2"/>
  <c r="H4854" i="2"/>
  <c r="L4846" i="2"/>
  <c r="H4846" i="2"/>
  <c r="L4838" i="2"/>
  <c r="H4838" i="2"/>
  <c r="L4830" i="2"/>
  <c r="H4830" i="2"/>
  <c r="L4822" i="2"/>
  <c r="H4822" i="2"/>
  <c r="L4814" i="2"/>
  <c r="H4814" i="2"/>
  <c r="L4806" i="2"/>
  <c r="H4806" i="2"/>
  <c r="L4798" i="2"/>
  <c r="H4798" i="2"/>
  <c r="L4790" i="2"/>
  <c r="H4790" i="2"/>
  <c r="L4782" i="2"/>
  <c r="H4782" i="2"/>
  <c r="L4774" i="2"/>
  <c r="H4774" i="2"/>
  <c r="L4766" i="2"/>
  <c r="H4766" i="2"/>
  <c r="L4758" i="2"/>
  <c r="H4758" i="2"/>
  <c r="L4750" i="2"/>
  <c r="H4750" i="2"/>
  <c r="L4742" i="2"/>
  <c r="H4742" i="2"/>
  <c r="L4734" i="2"/>
  <c r="H4734" i="2"/>
  <c r="L4726" i="2"/>
  <c r="H4726" i="2"/>
  <c r="L4718" i="2"/>
  <c r="H4718" i="2"/>
  <c r="L4710" i="2"/>
  <c r="H4710" i="2"/>
  <c r="L4702" i="2"/>
  <c r="H4702" i="2"/>
  <c r="L4694" i="2"/>
  <c r="H4694" i="2"/>
  <c r="L4686" i="2"/>
  <c r="H4686" i="2"/>
  <c r="L4678" i="2"/>
  <c r="H4678" i="2"/>
  <c r="L4670" i="2"/>
  <c r="H4670" i="2"/>
  <c r="L4662" i="2"/>
  <c r="H4662" i="2"/>
  <c r="L4654" i="2"/>
  <c r="H4654" i="2"/>
  <c r="L4646" i="2"/>
  <c r="H4646" i="2"/>
  <c r="L4638" i="2"/>
  <c r="H4638" i="2"/>
  <c r="L4630" i="2"/>
  <c r="H4630" i="2"/>
  <c r="L4622" i="2"/>
  <c r="H4622" i="2"/>
  <c r="L4614" i="2"/>
  <c r="H4614" i="2"/>
  <c r="L4606" i="2"/>
  <c r="H4606" i="2"/>
  <c r="L4598" i="2"/>
  <c r="H4598" i="2"/>
  <c r="L4590" i="2"/>
  <c r="H4590" i="2"/>
  <c r="L4582" i="2"/>
  <c r="H4582" i="2"/>
  <c r="L4574" i="2"/>
  <c r="H4574" i="2"/>
  <c r="L4566" i="2"/>
  <c r="H4566" i="2"/>
  <c r="L4558" i="2"/>
  <c r="H4558" i="2"/>
  <c r="L4550" i="2"/>
  <c r="H4550" i="2"/>
  <c r="L4542" i="2"/>
  <c r="H4542" i="2"/>
  <c r="L4534" i="2"/>
  <c r="H4534" i="2"/>
  <c r="L4526" i="2"/>
  <c r="H4526" i="2"/>
  <c r="L4518" i="2"/>
  <c r="H4518" i="2"/>
  <c r="L4510" i="2"/>
  <c r="H4510" i="2"/>
  <c r="L4502" i="2"/>
  <c r="H4502" i="2"/>
  <c r="L4494" i="2"/>
  <c r="H4494" i="2"/>
  <c r="L4486" i="2"/>
  <c r="H4486" i="2"/>
  <c r="L4478" i="2"/>
  <c r="H4478" i="2"/>
  <c r="L4470" i="2"/>
  <c r="H4470" i="2"/>
  <c r="L4462" i="2"/>
  <c r="H4462" i="2"/>
  <c r="L4454" i="2"/>
  <c r="H4454" i="2"/>
  <c r="L4446" i="2"/>
  <c r="H4446" i="2"/>
  <c r="L4438" i="2"/>
  <c r="H4438" i="2"/>
  <c r="L4430" i="2"/>
  <c r="H4430" i="2"/>
  <c r="L4422" i="2"/>
  <c r="H4422" i="2"/>
  <c r="L4414" i="2"/>
  <c r="H4414" i="2"/>
  <c r="L4406" i="2"/>
  <c r="H4406" i="2"/>
  <c r="L4398" i="2"/>
  <c r="H4398" i="2"/>
  <c r="L4390" i="2"/>
  <c r="H4390" i="2"/>
  <c r="L4382" i="2"/>
  <c r="H4382" i="2"/>
  <c r="L4374" i="2"/>
  <c r="H4374" i="2"/>
  <c r="L4366" i="2"/>
  <c r="H4366" i="2"/>
  <c r="L4358" i="2"/>
  <c r="H4358" i="2"/>
  <c r="L4350" i="2"/>
  <c r="H4350" i="2"/>
  <c r="L4342" i="2"/>
  <c r="H4342" i="2"/>
  <c r="L4334" i="2"/>
  <c r="H4334" i="2"/>
  <c r="L4326" i="2"/>
  <c r="H4326" i="2"/>
  <c r="L4318" i="2"/>
  <c r="H4318" i="2"/>
  <c r="L4310" i="2"/>
  <c r="H4310" i="2"/>
  <c r="L4302" i="2"/>
  <c r="H4302" i="2"/>
  <c r="L4294" i="2"/>
  <c r="H4294" i="2"/>
  <c r="L4286" i="2"/>
  <c r="H4286" i="2"/>
  <c r="L4278" i="2"/>
  <c r="H4278" i="2"/>
  <c r="L4270" i="2"/>
  <c r="H4270" i="2"/>
  <c r="L4262" i="2"/>
  <c r="H4262" i="2"/>
  <c r="L4254" i="2"/>
  <c r="H4254" i="2"/>
  <c r="L4246" i="2"/>
  <c r="H4246" i="2"/>
  <c r="L4238" i="2"/>
  <c r="H4238" i="2"/>
  <c r="L4230" i="2"/>
  <c r="H4230" i="2"/>
  <c r="L4222" i="2"/>
  <c r="H4222" i="2"/>
  <c r="L4214" i="2"/>
  <c r="H4214" i="2"/>
  <c r="L4206" i="2"/>
  <c r="H4206" i="2"/>
  <c r="L4198" i="2"/>
  <c r="H4198" i="2"/>
  <c r="L4190" i="2"/>
  <c r="H4190" i="2"/>
  <c r="L4182" i="2"/>
  <c r="H4182" i="2"/>
  <c r="L4174" i="2"/>
  <c r="H4174" i="2"/>
  <c r="L4166" i="2"/>
  <c r="H4166" i="2"/>
  <c r="L4158" i="2"/>
  <c r="H4158" i="2"/>
  <c r="L4150" i="2"/>
  <c r="H4150" i="2"/>
  <c r="L4142" i="2"/>
  <c r="H4142" i="2"/>
  <c r="L4134" i="2"/>
  <c r="H4134" i="2"/>
  <c r="L4126" i="2"/>
  <c r="H4126" i="2"/>
  <c r="L4118" i="2"/>
  <c r="H4118" i="2"/>
  <c r="L4110" i="2"/>
  <c r="H4110" i="2"/>
  <c r="L4102" i="2"/>
  <c r="H4102" i="2"/>
  <c r="L4094" i="2"/>
  <c r="H4094" i="2"/>
  <c r="L4086" i="2"/>
  <c r="H4086" i="2"/>
  <c r="L4078" i="2"/>
  <c r="H4078" i="2"/>
  <c r="L4070" i="2"/>
  <c r="H4070" i="2"/>
  <c r="L4062" i="2"/>
  <c r="H4062" i="2"/>
  <c r="L4054" i="2"/>
  <c r="H4054" i="2"/>
  <c r="L4046" i="2"/>
  <c r="H4046" i="2"/>
  <c r="L4038" i="2"/>
  <c r="H4038" i="2"/>
  <c r="L4030" i="2"/>
  <c r="H4030" i="2"/>
  <c r="L4022" i="2"/>
  <c r="H4022" i="2"/>
  <c r="L4014" i="2"/>
  <c r="H4014" i="2"/>
  <c r="L4006" i="2"/>
  <c r="H4006" i="2"/>
  <c r="L3998" i="2"/>
  <c r="H3998" i="2"/>
  <c r="L3990" i="2"/>
  <c r="H3990" i="2"/>
  <c r="L3982" i="2"/>
  <c r="H3982" i="2"/>
  <c r="L3974" i="2"/>
  <c r="H3974" i="2"/>
  <c r="L3966" i="2"/>
  <c r="H3966" i="2"/>
  <c r="L3958" i="2"/>
  <c r="H3958" i="2"/>
  <c r="L3950" i="2"/>
  <c r="H3950" i="2"/>
  <c r="L3942" i="2"/>
  <c r="H3942" i="2"/>
  <c r="L3934" i="2"/>
  <c r="H3934" i="2"/>
  <c r="L3926" i="2"/>
  <c r="H3926" i="2"/>
  <c r="L3918" i="2"/>
  <c r="H3918" i="2"/>
  <c r="L3910" i="2"/>
  <c r="H3910" i="2"/>
  <c r="L3902" i="2"/>
  <c r="H3902" i="2"/>
  <c r="L3894" i="2"/>
  <c r="H3894" i="2"/>
  <c r="L3886" i="2"/>
  <c r="H3886" i="2"/>
  <c r="L3878" i="2"/>
  <c r="H3878" i="2"/>
  <c r="L3870" i="2"/>
  <c r="H3870" i="2"/>
  <c r="L3862" i="2"/>
  <c r="H3862" i="2"/>
  <c r="L3854" i="2"/>
  <c r="H3854" i="2"/>
  <c r="L3846" i="2"/>
  <c r="H3846" i="2"/>
  <c r="L3838" i="2"/>
  <c r="H3838" i="2"/>
  <c r="L3830" i="2"/>
  <c r="H3830" i="2"/>
  <c r="L3822" i="2"/>
  <c r="H3822" i="2"/>
  <c r="L3814" i="2"/>
  <c r="H3814" i="2"/>
  <c r="L3806" i="2"/>
  <c r="H3806" i="2"/>
  <c r="L3798" i="2"/>
  <c r="H3798" i="2"/>
  <c r="L3790" i="2"/>
  <c r="H3790" i="2"/>
  <c r="L3782" i="2"/>
  <c r="H3782" i="2"/>
  <c r="L3774" i="2"/>
  <c r="H3774" i="2"/>
  <c r="L3766" i="2"/>
  <c r="H3766" i="2"/>
  <c r="L3758" i="2"/>
  <c r="H3758" i="2"/>
  <c r="L3750" i="2"/>
  <c r="H3750" i="2"/>
  <c r="L3742" i="2"/>
  <c r="H3742" i="2"/>
  <c r="L3734" i="2"/>
  <c r="H3734" i="2"/>
  <c r="L3726" i="2"/>
  <c r="H3726" i="2"/>
  <c r="L3718" i="2"/>
  <c r="H3718" i="2"/>
  <c r="L3710" i="2"/>
  <c r="H3710" i="2"/>
  <c r="L3702" i="2"/>
  <c r="H3702" i="2"/>
  <c r="J3686" i="2"/>
  <c r="K3686" i="2"/>
  <c r="L3678" i="2"/>
  <c r="H3678" i="2"/>
  <c r="L3670" i="2"/>
  <c r="H3670" i="2"/>
  <c r="J3662" i="2"/>
  <c r="K3662" i="2"/>
  <c r="L3646" i="2"/>
  <c r="H3646" i="2"/>
  <c r="L3638" i="2"/>
  <c r="H3638" i="2"/>
  <c r="J3622" i="2"/>
  <c r="K3622" i="2"/>
  <c r="L3614" i="2"/>
  <c r="H3614" i="2"/>
  <c r="L3606" i="2"/>
  <c r="H3606" i="2"/>
  <c r="L3582" i="2"/>
  <c r="H3582" i="2"/>
  <c r="L3574" i="2"/>
  <c r="H3574" i="2"/>
  <c r="L3550" i="2"/>
  <c r="H3550" i="2"/>
  <c r="L3542" i="2"/>
  <c r="H3542" i="2"/>
  <c r="J3534" i="2"/>
  <c r="K3534" i="2"/>
  <c r="L3518" i="2"/>
  <c r="H3518" i="2"/>
  <c r="L3510" i="2"/>
  <c r="H3510" i="2"/>
  <c r="L3486" i="2"/>
  <c r="H3486" i="2"/>
  <c r="L3478" i="2"/>
  <c r="H3478" i="2"/>
  <c r="J3470" i="2"/>
  <c r="K3470" i="2"/>
  <c r="J3462" i="2"/>
  <c r="K3462" i="2"/>
  <c r="L3454" i="2"/>
  <c r="H3454" i="2"/>
  <c r="L3446" i="2"/>
  <c r="H3446" i="2"/>
  <c r="J3430" i="2"/>
  <c r="K3430" i="2"/>
  <c r="L3422" i="2"/>
  <c r="H3422" i="2"/>
  <c r="L3414" i="2"/>
  <c r="H3414" i="2"/>
  <c r="L3390" i="2"/>
  <c r="H3390" i="2"/>
  <c r="L3382" i="2"/>
  <c r="H3382" i="2"/>
  <c r="J3374" i="2"/>
  <c r="K3374" i="2"/>
  <c r="L3358" i="2"/>
  <c r="H3358" i="2"/>
  <c r="L3350" i="2"/>
  <c r="H3350" i="2"/>
  <c r="J3342" i="2"/>
  <c r="K3342" i="2"/>
  <c r="L3326" i="2"/>
  <c r="H3326" i="2"/>
  <c r="L3318" i="2"/>
  <c r="H3318" i="2"/>
  <c r="J3310" i="2"/>
  <c r="K3310" i="2"/>
  <c r="L3294" i="2"/>
  <c r="H3294" i="2"/>
  <c r="L3286" i="2"/>
  <c r="H3286" i="2"/>
  <c r="J3270" i="2"/>
  <c r="K3270" i="2"/>
  <c r="L3262" i="2"/>
  <c r="H3262" i="2"/>
  <c r="L3254" i="2"/>
  <c r="H3254" i="2"/>
  <c r="L3230" i="2"/>
  <c r="H3230" i="2"/>
  <c r="L3222" i="2"/>
  <c r="H3222" i="2"/>
  <c r="L3214" i="2"/>
  <c r="H3214" i="2"/>
  <c r="L3206" i="2"/>
  <c r="H3206" i="2"/>
  <c r="J3198" i="2"/>
  <c r="K3198" i="2"/>
  <c r="L3190" i="2"/>
  <c r="H3190" i="2"/>
  <c r="L3182" i="2"/>
  <c r="H3182" i="2"/>
  <c r="L3166" i="2"/>
  <c r="H3166" i="2"/>
  <c r="L3158" i="2"/>
  <c r="H3158" i="2"/>
  <c r="L3150" i="2"/>
  <c r="H3150" i="2"/>
  <c r="L3142" i="2"/>
  <c r="H3142" i="2"/>
  <c r="L3126" i="2"/>
  <c r="H3126" i="2"/>
  <c r="L3118" i="2"/>
  <c r="H3118" i="2"/>
  <c r="L3110" i="2"/>
  <c r="H3110" i="2"/>
  <c r="L3102" i="2"/>
  <c r="H3102" i="2"/>
  <c r="L3094" i="2"/>
  <c r="H3094" i="2"/>
  <c r="L3086" i="2"/>
  <c r="H3086" i="2"/>
  <c r="L3078" i="2"/>
  <c r="H3078" i="2"/>
  <c r="L3070" i="2"/>
  <c r="H3070" i="2"/>
  <c r="L3062" i="2"/>
  <c r="H3062" i="2"/>
  <c r="L3054" i="2"/>
  <c r="H3054" i="2"/>
  <c r="L3046" i="2"/>
  <c r="H3046" i="2"/>
  <c r="L3038" i="2"/>
  <c r="H3038" i="2"/>
  <c r="L3030" i="2"/>
  <c r="H3030" i="2"/>
  <c r="L3022" i="2"/>
  <c r="H3022" i="2"/>
  <c r="L3014" i="2"/>
  <c r="H3014" i="2"/>
  <c r="J3006" i="2"/>
  <c r="K3006" i="2"/>
  <c r="L2998" i="2"/>
  <c r="H2998" i="2"/>
  <c r="L2990" i="2"/>
  <c r="H2990" i="2"/>
  <c r="L2982" i="2"/>
  <c r="H2982" i="2"/>
  <c r="L2974" i="2"/>
  <c r="H2974" i="2"/>
  <c r="L2966" i="2"/>
  <c r="H2966" i="2"/>
  <c r="L2958" i="2"/>
  <c r="H2958" i="2"/>
  <c r="L2950" i="2"/>
  <c r="H2950" i="2"/>
  <c r="L2942" i="2"/>
  <c r="H2942" i="2"/>
  <c r="J2934" i="2"/>
  <c r="K2934" i="2"/>
  <c r="L2926" i="2"/>
  <c r="H2926" i="2"/>
  <c r="J2918" i="2"/>
  <c r="K2918" i="2"/>
  <c r="L2910" i="2"/>
  <c r="H2910" i="2"/>
  <c r="J2902" i="2"/>
  <c r="K2902" i="2"/>
  <c r="L2894" i="2"/>
  <c r="H2894" i="2"/>
  <c r="J2886" i="2"/>
  <c r="K2886" i="2"/>
  <c r="L2878" i="2"/>
  <c r="H2878" i="2"/>
  <c r="L2862" i="2"/>
  <c r="H2862" i="2"/>
  <c r="L2854" i="2"/>
  <c r="H2854" i="2"/>
  <c r="L2846" i="2"/>
  <c r="H2846" i="2"/>
  <c r="L2838" i="2"/>
  <c r="H2838" i="2"/>
  <c r="L2830" i="2"/>
  <c r="H2830" i="2"/>
  <c r="L2822" i="2"/>
  <c r="H2822" i="2"/>
  <c r="L2814" i="2"/>
  <c r="H2814" i="2"/>
  <c r="L2806" i="2"/>
  <c r="H2806" i="2"/>
  <c r="L2798" i="2"/>
  <c r="H2798" i="2"/>
  <c r="L2790" i="2"/>
  <c r="H2790" i="2"/>
  <c r="L2782" i="2"/>
  <c r="H2782" i="2"/>
  <c r="L2774" i="2"/>
  <c r="H2774" i="2"/>
  <c r="L2766" i="2"/>
  <c r="H2766" i="2"/>
  <c r="L2758" i="2"/>
  <c r="H2758" i="2"/>
  <c r="L2750" i="2"/>
  <c r="H2750" i="2"/>
  <c r="L2742" i="2"/>
  <c r="H2742" i="2"/>
  <c r="L2734" i="2"/>
  <c r="H2734" i="2"/>
  <c r="L2686" i="2"/>
  <c r="H2686" i="2"/>
  <c r="L2670" i="2"/>
  <c r="H2670" i="2"/>
  <c r="L2654" i="2"/>
  <c r="H2654" i="2"/>
  <c r="J2646" i="2"/>
  <c r="K2646" i="2"/>
  <c r="L2638" i="2"/>
  <c r="H2638" i="2"/>
  <c r="L2622" i="2"/>
  <c r="H2622" i="2"/>
  <c r="J2614" i="2"/>
  <c r="I2614" i="2"/>
  <c r="L2606" i="2"/>
  <c r="H2606" i="2"/>
  <c r="L2590" i="2"/>
  <c r="H2590" i="2"/>
  <c r="L2582" i="2"/>
  <c r="H2582" i="2"/>
  <c r="L2574" i="2"/>
  <c r="H2574" i="2"/>
  <c r="L2566" i="2"/>
  <c r="H2566" i="2"/>
  <c r="L2542" i="2"/>
  <c r="H2542" i="2"/>
  <c r="L2534" i="2"/>
  <c r="H2534" i="2"/>
  <c r="L2526" i="2"/>
  <c r="H2526" i="2"/>
  <c r="L2518" i="2"/>
  <c r="H2518" i="2"/>
  <c r="L2510" i="2"/>
  <c r="H2510" i="2"/>
  <c r="L2502" i="2"/>
  <c r="H2502" i="2"/>
  <c r="L2494" i="2"/>
  <c r="H2494" i="2"/>
  <c r="J2486" i="2"/>
  <c r="K2486" i="2"/>
  <c r="J2478" i="2"/>
  <c r="K2478" i="2"/>
  <c r="L2470" i="2"/>
  <c r="H2470" i="2"/>
  <c r="L2462" i="2"/>
  <c r="H2462" i="2"/>
  <c r="L2454" i="2"/>
  <c r="H2454" i="2"/>
  <c r="J2382" i="2"/>
  <c r="I2382" i="2"/>
  <c r="L2366" i="2"/>
  <c r="H2366" i="2"/>
  <c r="L2350" i="2"/>
  <c r="H2350" i="2"/>
  <c r="L2342" i="2"/>
  <c r="H2342" i="2"/>
  <c r="L6324" i="2"/>
  <c r="H6324" i="2"/>
  <c r="L6316" i="2"/>
  <c r="H6316" i="2"/>
  <c r="L6308" i="2"/>
  <c r="H6308" i="2"/>
  <c r="L6300" i="2"/>
  <c r="H6300" i="2"/>
  <c r="L6292" i="2"/>
  <c r="H6292" i="2"/>
  <c r="L6284" i="2"/>
  <c r="H6284" i="2"/>
  <c r="L6276" i="2"/>
  <c r="H6276" i="2"/>
  <c r="L6268" i="2"/>
  <c r="H6268" i="2"/>
  <c r="L6260" i="2"/>
  <c r="H6260" i="2"/>
  <c r="L6252" i="2"/>
  <c r="H6252" i="2"/>
  <c r="L6244" i="2"/>
  <c r="H6244" i="2"/>
  <c r="L6236" i="2"/>
  <c r="H6236" i="2"/>
  <c r="L6228" i="2"/>
  <c r="H6228" i="2"/>
  <c r="L6220" i="2"/>
  <c r="H6220" i="2"/>
  <c r="L6212" i="2"/>
  <c r="H6212" i="2"/>
  <c r="L6204" i="2"/>
  <c r="H6204" i="2"/>
  <c r="L6196" i="2"/>
  <c r="H6196" i="2"/>
  <c r="L6188" i="2"/>
  <c r="H6188" i="2"/>
  <c r="L6180" i="2"/>
  <c r="H6180" i="2"/>
  <c r="L6172" i="2"/>
  <c r="H6172" i="2"/>
  <c r="L6164" i="2"/>
  <c r="H6164" i="2"/>
  <c r="L6156" i="2"/>
  <c r="H6156" i="2"/>
  <c r="L6148" i="2"/>
  <c r="H6148" i="2"/>
  <c r="L6140" i="2"/>
  <c r="H6140" i="2"/>
  <c r="L6132" i="2"/>
  <c r="H6132" i="2"/>
  <c r="L6124" i="2"/>
  <c r="H6124" i="2"/>
  <c r="L6116" i="2"/>
  <c r="H6116" i="2"/>
  <c r="L6108" i="2"/>
  <c r="H6108" i="2"/>
  <c r="L6100" i="2"/>
  <c r="H6100" i="2"/>
  <c r="L6092" i="2"/>
  <c r="H6092" i="2"/>
  <c r="L6084" i="2"/>
  <c r="H6084" i="2"/>
  <c r="L6076" i="2"/>
  <c r="H6076" i="2"/>
  <c r="L6068" i="2"/>
  <c r="H6068" i="2"/>
  <c r="L6060" i="2"/>
  <c r="H6060" i="2"/>
  <c r="L6052" i="2"/>
  <c r="H6052" i="2"/>
  <c r="L6044" i="2"/>
  <c r="H6044" i="2"/>
  <c r="L6036" i="2"/>
  <c r="H6036" i="2"/>
  <c r="L6028" i="2"/>
  <c r="H6028" i="2"/>
  <c r="L6020" i="2"/>
  <c r="H6020" i="2"/>
  <c r="L6012" i="2"/>
  <c r="H6012" i="2"/>
  <c r="L6004" i="2"/>
  <c r="H6004" i="2"/>
  <c r="L5996" i="2"/>
  <c r="H5996" i="2"/>
  <c r="L5988" i="2"/>
  <c r="H5988" i="2"/>
  <c r="L5980" i="2"/>
  <c r="H5980" i="2"/>
  <c r="L5972" i="2"/>
  <c r="H5972" i="2"/>
  <c r="L5964" i="2"/>
  <c r="H5964" i="2"/>
  <c r="L5956" i="2"/>
  <c r="H5956" i="2"/>
  <c r="L5948" i="2"/>
  <c r="H5948" i="2"/>
  <c r="L5940" i="2"/>
  <c r="H5940" i="2"/>
  <c r="L5932" i="2"/>
  <c r="H5932" i="2"/>
  <c r="L5924" i="2"/>
  <c r="H5924" i="2"/>
  <c r="L5916" i="2"/>
  <c r="H5916" i="2"/>
  <c r="L5908" i="2"/>
  <c r="H5908" i="2"/>
  <c r="L5900" i="2"/>
  <c r="H5900" i="2"/>
  <c r="L5892" i="2"/>
  <c r="H5892" i="2"/>
  <c r="L5884" i="2"/>
  <c r="H5884" i="2"/>
  <c r="L5876" i="2"/>
  <c r="H5876" i="2"/>
  <c r="L5307" i="2"/>
  <c r="H5307" i="2"/>
  <c r="L5299" i="2"/>
  <c r="H5299" i="2"/>
  <c r="L5291" i="2"/>
  <c r="H5291" i="2"/>
  <c r="L5283" i="2"/>
  <c r="H5283" i="2"/>
  <c r="L5275" i="2"/>
  <c r="H5275" i="2"/>
  <c r="L5267" i="2"/>
  <c r="H5267" i="2"/>
  <c r="L5259" i="2"/>
  <c r="H5259" i="2"/>
  <c r="L5251" i="2"/>
  <c r="H5251" i="2"/>
  <c r="L5243" i="2"/>
  <c r="H5243" i="2"/>
  <c r="L5235" i="2"/>
  <c r="H5235" i="2"/>
  <c r="L5227" i="2"/>
  <c r="H5227" i="2"/>
  <c r="L5219" i="2"/>
  <c r="H5219" i="2"/>
  <c r="L5211" i="2"/>
  <c r="H5211" i="2"/>
  <c r="L5203" i="2"/>
  <c r="H5203" i="2"/>
  <c r="L5195" i="2"/>
  <c r="H5195" i="2"/>
  <c r="L5187" i="2"/>
  <c r="H5187" i="2"/>
  <c r="L5179" i="2"/>
  <c r="H5179" i="2"/>
  <c r="L5171" i="2"/>
  <c r="H5171" i="2"/>
  <c r="L5163" i="2"/>
  <c r="H5163" i="2"/>
  <c r="L5155" i="2"/>
  <c r="H5155" i="2"/>
  <c r="L5147" i="2"/>
  <c r="H5147" i="2"/>
  <c r="L5139" i="2"/>
  <c r="H5139" i="2"/>
  <c r="L5131" i="2"/>
  <c r="H5131" i="2"/>
  <c r="L5123" i="2"/>
  <c r="H5123" i="2"/>
  <c r="L5115" i="2"/>
  <c r="H5115" i="2"/>
  <c r="L5107" i="2"/>
  <c r="H5107" i="2"/>
  <c r="L5099" i="2"/>
  <c r="H5099" i="2"/>
  <c r="L5091" i="2"/>
  <c r="H5091" i="2"/>
  <c r="L5083" i="2"/>
  <c r="H5083" i="2"/>
  <c r="L5075" i="2"/>
  <c r="H5075" i="2"/>
  <c r="L5067" i="2"/>
  <c r="H5067" i="2"/>
  <c r="L5059" i="2"/>
  <c r="H5059" i="2"/>
  <c r="L5051" i="2"/>
  <c r="H5051" i="2"/>
  <c r="L5043" i="2"/>
  <c r="H5043" i="2"/>
  <c r="L5035" i="2"/>
  <c r="H5035" i="2"/>
  <c r="L5027" i="2"/>
  <c r="H5027" i="2"/>
  <c r="L5019" i="2"/>
  <c r="H5019" i="2"/>
  <c r="L5011" i="2"/>
  <c r="H5011" i="2"/>
  <c r="L5003" i="2"/>
  <c r="H5003" i="2"/>
  <c r="L4995" i="2"/>
  <c r="H4995" i="2"/>
  <c r="L4987" i="2"/>
  <c r="H4987" i="2"/>
  <c r="L4979" i="2"/>
  <c r="H4979" i="2"/>
  <c r="L4971" i="2"/>
  <c r="H4971" i="2"/>
  <c r="L4963" i="2"/>
  <c r="H4963" i="2"/>
  <c r="L4955" i="2"/>
  <c r="H4955" i="2"/>
  <c r="L4947" i="2"/>
  <c r="H4947" i="2"/>
  <c r="L4939" i="2"/>
  <c r="H4939" i="2"/>
  <c r="L4931" i="2"/>
  <c r="H4931" i="2"/>
  <c r="L4923" i="2"/>
  <c r="H4923" i="2"/>
  <c r="L4915" i="2"/>
  <c r="H4915" i="2"/>
  <c r="L4907" i="2"/>
  <c r="H4907" i="2"/>
  <c r="L4899" i="2"/>
  <c r="H4899" i="2"/>
  <c r="L4891" i="2"/>
  <c r="H4891" i="2"/>
  <c r="L4883" i="2"/>
  <c r="H4883" i="2"/>
  <c r="L4875" i="2"/>
  <c r="H4875" i="2"/>
  <c r="L4867" i="2"/>
  <c r="H4867" i="2"/>
  <c r="L4859" i="2"/>
  <c r="H4859" i="2"/>
  <c r="L4851" i="2"/>
  <c r="H4851" i="2"/>
  <c r="L4843" i="2"/>
  <c r="H4843" i="2"/>
  <c r="L4835" i="2"/>
  <c r="H4835" i="2"/>
  <c r="L4827" i="2"/>
  <c r="H4827" i="2"/>
  <c r="L4819" i="2"/>
  <c r="H4819" i="2"/>
  <c r="L4811" i="2"/>
  <c r="H4811" i="2"/>
  <c r="L4803" i="2"/>
  <c r="H4803" i="2"/>
  <c r="L4795" i="2"/>
  <c r="H4795" i="2"/>
  <c r="L4787" i="2"/>
  <c r="H4787" i="2"/>
  <c r="L4779" i="2"/>
  <c r="H4779" i="2"/>
  <c r="L4771" i="2"/>
  <c r="H4771" i="2"/>
  <c r="L4763" i="2"/>
  <c r="H4763" i="2"/>
  <c r="L4755" i="2"/>
  <c r="H4755" i="2"/>
  <c r="L4747" i="2"/>
  <c r="H4747" i="2"/>
  <c r="L4739" i="2"/>
  <c r="H4739" i="2"/>
  <c r="L4731" i="2"/>
  <c r="H4731" i="2"/>
  <c r="L4723" i="2"/>
  <c r="H4723" i="2"/>
  <c r="L4715" i="2"/>
  <c r="H4715" i="2"/>
  <c r="L4707" i="2"/>
  <c r="H4707" i="2"/>
  <c r="L4699" i="2"/>
  <c r="H4699" i="2"/>
  <c r="L4691" i="2"/>
  <c r="H4691" i="2"/>
  <c r="L4683" i="2"/>
  <c r="H4683" i="2"/>
  <c r="L4675" i="2"/>
  <c r="H4675" i="2"/>
  <c r="L4667" i="2"/>
  <c r="H4667" i="2"/>
  <c r="L4659" i="2"/>
  <c r="H4659" i="2"/>
  <c r="L4651" i="2"/>
  <c r="H4651" i="2"/>
  <c r="L4643" i="2"/>
  <c r="H4643" i="2"/>
  <c r="L4635" i="2"/>
  <c r="H4635" i="2"/>
  <c r="L4627" i="2"/>
  <c r="H4627" i="2"/>
  <c r="L4619" i="2"/>
  <c r="H4619" i="2"/>
  <c r="L4611" i="2"/>
  <c r="H4611" i="2"/>
  <c r="L4603" i="2"/>
  <c r="H4603" i="2"/>
  <c r="L4595" i="2"/>
  <c r="H4595" i="2"/>
  <c r="L4587" i="2"/>
  <c r="H4587" i="2"/>
  <c r="L4579" i="2"/>
  <c r="H4579" i="2"/>
  <c r="L4571" i="2"/>
  <c r="H4571" i="2"/>
  <c r="L4563" i="2"/>
  <c r="H4563" i="2"/>
  <c r="L4555" i="2"/>
  <c r="H4555" i="2"/>
  <c r="L4547" i="2"/>
  <c r="H4547" i="2"/>
  <c r="L4539" i="2"/>
  <c r="H4539" i="2"/>
  <c r="L4531" i="2"/>
  <c r="H4531" i="2"/>
  <c r="L4523" i="2"/>
  <c r="H4523" i="2"/>
  <c r="L4515" i="2"/>
  <c r="H4515" i="2"/>
  <c r="L4507" i="2"/>
  <c r="H4507" i="2"/>
  <c r="L4499" i="2"/>
  <c r="H4499" i="2"/>
  <c r="L4491" i="2"/>
  <c r="H4491" i="2"/>
  <c r="L4483" i="2"/>
  <c r="H4483" i="2"/>
  <c r="L4475" i="2"/>
  <c r="H4475" i="2"/>
  <c r="L4467" i="2"/>
  <c r="H4467" i="2"/>
  <c r="L4459" i="2"/>
  <c r="H4459" i="2"/>
  <c r="L4451" i="2"/>
  <c r="H4451" i="2"/>
  <c r="L4443" i="2"/>
  <c r="H4443" i="2"/>
  <c r="L4435" i="2"/>
  <c r="H4435" i="2"/>
  <c r="L4427" i="2"/>
  <c r="H4427" i="2"/>
  <c r="L4419" i="2"/>
  <c r="H4419" i="2"/>
  <c r="L4411" i="2"/>
  <c r="H4411" i="2"/>
  <c r="L4403" i="2"/>
  <c r="H4403" i="2"/>
  <c r="L4395" i="2"/>
  <c r="H4395" i="2"/>
  <c r="L4387" i="2"/>
  <c r="H4387" i="2"/>
  <c r="L4379" i="2"/>
  <c r="H4379" i="2"/>
  <c r="L4371" i="2"/>
  <c r="H4371" i="2"/>
  <c r="L4363" i="2"/>
  <c r="H4363" i="2"/>
  <c r="L4355" i="2"/>
  <c r="H4355" i="2"/>
  <c r="L4347" i="2"/>
  <c r="H4347" i="2"/>
  <c r="L4339" i="2"/>
  <c r="H4339" i="2"/>
  <c r="L4331" i="2"/>
  <c r="H4331" i="2"/>
  <c r="L4323" i="2"/>
  <c r="H4323" i="2"/>
  <c r="L4315" i="2"/>
  <c r="H4315" i="2"/>
  <c r="L4307" i="2"/>
  <c r="H4307" i="2"/>
  <c r="L4299" i="2"/>
  <c r="H4299" i="2"/>
  <c r="L4291" i="2"/>
  <c r="H4291" i="2"/>
  <c r="L4283" i="2"/>
  <c r="H4283" i="2"/>
  <c r="L4275" i="2"/>
  <c r="H4275" i="2"/>
  <c r="L4267" i="2"/>
  <c r="H4267" i="2"/>
  <c r="L4259" i="2"/>
  <c r="H4259" i="2"/>
  <c r="L4251" i="2"/>
  <c r="H4251" i="2"/>
  <c r="L4243" i="2"/>
  <c r="H4243" i="2"/>
  <c r="L4235" i="2"/>
  <c r="H4235" i="2"/>
  <c r="L4227" i="2"/>
  <c r="H4227" i="2"/>
  <c r="L4219" i="2"/>
  <c r="H4219" i="2"/>
  <c r="L4211" i="2"/>
  <c r="H4211" i="2"/>
  <c r="L4203" i="2"/>
  <c r="H4203" i="2"/>
  <c r="L4195" i="2"/>
  <c r="H4195" i="2"/>
  <c r="L4187" i="2"/>
  <c r="H4187" i="2"/>
  <c r="L4179" i="2"/>
  <c r="H4179" i="2"/>
  <c r="L4171" i="2"/>
  <c r="H4171" i="2"/>
  <c r="L4163" i="2"/>
  <c r="H4163" i="2"/>
  <c r="L4155" i="2"/>
  <c r="H4155" i="2"/>
  <c r="L4147" i="2"/>
  <c r="H4147" i="2"/>
  <c r="L4139" i="2"/>
  <c r="H4139" i="2"/>
  <c r="L4131" i="2"/>
  <c r="H4131" i="2"/>
  <c r="L4123" i="2"/>
  <c r="H4123" i="2"/>
  <c r="L4115" i="2"/>
  <c r="H4115" i="2"/>
  <c r="L4107" i="2"/>
  <c r="H4107" i="2"/>
  <c r="L4099" i="2"/>
  <c r="H4099" i="2"/>
  <c r="L4091" i="2"/>
  <c r="H4091" i="2"/>
  <c r="L4083" i="2"/>
  <c r="H4083" i="2"/>
  <c r="L4075" i="2"/>
  <c r="H4075" i="2"/>
  <c r="L4067" i="2"/>
  <c r="H4067" i="2"/>
  <c r="L4059" i="2"/>
  <c r="H4059" i="2"/>
  <c r="L4051" i="2"/>
  <c r="H4051" i="2"/>
  <c r="L4043" i="2"/>
  <c r="H4043" i="2"/>
  <c r="L4035" i="2"/>
  <c r="H4035" i="2"/>
  <c r="L4027" i="2"/>
  <c r="H4027" i="2"/>
  <c r="L4019" i="2"/>
  <c r="H4019" i="2"/>
  <c r="L4011" i="2"/>
  <c r="H4011" i="2"/>
  <c r="L4003" i="2"/>
  <c r="H4003" i="2"/>
  <c r="L3995" i="2"/>
  <c r="H3995" i="2"/>
  <c r="L3987" i="2"/>
  <c r="H3987" i="2"/>
  <c r="L3979" i="2"/>
  <c r="H3979" i="2"/>
  <c r="L3971" i="2"/>
  <c r="H3971" i="2"/>
  <c r="L3963" i="2"/>
  <c r="H3963" i="2"/>
  <c r="L3955" i="2"/>
  <c r="H3955" i="2"/>
  <c r="L3947" i="2"/>
  <c r="H3947" i="2"/>
  <c r="L3939" i="2"/>
  <c r="H3939" i="2"/>
  <c r="L3931" i="2"/>
  <c r="H3931" i="2"/>
  <c r="L3923" i="2"/>
  <c r="H3923" i="2"/>
  <c r="L3915" i="2"/>
  <c r="H3915" i="2"/>
  <c r="L3907" i="2"/>
  <c r="H3907" i="2"/>
  <c r="L3899" i="2"/>
  <c r="H3899" i="2"/>
  <c r="L3891" i="2"/>
  <c r="H3891" i="2"/>
  <c r="L3883" i="2"/>
  <c r="H3883" i="2"/>
  <c r="L3875" i="2"/>
  <c r="H3875" i="2"/>
  <c r="L3867" i="2"/>
  <c r="H3867" i="2"/>
  <c r="L3859" i="2"/>
  <c r="H3859" i="2"/>
  <c r="L3851" i="2"/>
  <c r="H3851" i="2"/>
  <c r="L3843" i="2"/>
  <c r="H3843" i="2"/>
  <c r="L3835" i="2"/>
  <c r="H3835" i="2"/>
  <c r="L3827" i="2"/>
  <c r="H3827" i="2"/>
  <c r="L3819" i="2"/>
  <c r="H3819" i="2"/>
  <c r="L3811" i="2"/>
  <c r="H3811" i="2"/>
  <c r="L3803" i="2"/>
  <c r="H3803" i="2"/>
  <c r="L3795" i="2"/>
  <c r="H3795" i="2"/>
  <c r="L3787" i="2"/>
  <c r="H3787" i="2"/>
  <c r="L3779" i="2"/>
  <c r="H3779" i="2"/>
  <c r="L3771" i="2"/>
  <c r="H3771" i="2"/>
  <c r="L3763" i="2"/>
  <c r="H3763" i="2"/>
  <c r="L3755" i="2"/>
  <c r="H3755" i="2"/>
  <c r="L3747" i="2"/>
  <c r="H3747" i="2"/>
  <c r="L3739" i="2"/>
  <c r="H3739" i="2"/>
  <c r="L3731" i="2"/>
  <c r="H3731" i="2"/>
  <c r="L3723" i="2"/>
  <c r="H3723" i="2"/>
  <c r="L3715" i="2"/>
  <c r="H3715" i="2"/>
  <c r="L3707" i="2"/>
  <c r="H3707" i="2"/>
  <c r="L3683" i="2"/>
  <c r="H3683" i="2"/>
  <c r="L3675" i="2"/>
  <c r="H3675" i="2"/>
  <c r="L3651" i="2"/>
  <c r="H3651" i="2"/>
  <c r="L3643" i="2"/>
  <c r="H3643" i="2"/>
  <c r="L3619" i="2"/>
  <c r="H3619" i="2"/>
  <c r="L3611" i="2"/>
  <c r="H3611" i="2"/>
  <c r="L3587" i="2"/>
  <c r="H3587" i="2"/>
  <c r="L3579" i="2"/>
  <c r="H3579" i="2"/>
  <c r="L3555" i="2"/>
  <c r="H3555" i="2"/>
  <c r="L3547" i="2"/>
  <c r="H3547" i="2"/>
  <c r="L3523" i="2"/>
  <c r="H3523" i="2"/>
  <c r="L3515" i="2"/>
  <c r="H3515" i="2"/>
  <c r="L3491" i="2"/>
  <c r="H3491" i="2"/>
  <c r="L3483" i="2"/>
  <c r="H3483" i="2"/>
  <c r="L3459" i="2"/>
  <c r="H3459" i="2"/>
  <c r="L3451" i="2"/>
  <c r="H3451" i="2"/>
  <c r="L3427" i="2"/>
  <c r="H3427" i="2"/>
  <c r="L3419" i="2"/>
  <c r="H3419" i="2"/>
  <c r="L3395" i="2"/>
  <c r="H3395" i="2"/>
  <c r="L3387" i="2"/>
  <c r="H3387" i="2"/>
  <c r="L3363" i="2"/>
  <c r="H3363" i="2"/>
  <c r="L3355" i="2"/>
  <c r="H3355" i="2"/>
  <c r="L3331" i="2"/>
  <c r="H3331" i="2"/>
  <c r="L3323" i="2"/>
  <c r="H3323" i="2"/>
  <c r="L3299" i="2"/>
  <c r="H3299" i="2"/>
  <c r="L3291" i="2"/>
  <c r="H3291" i="2"/>
  <c r="L6325" i="2"/>
  <c r="H6325" i="2"/>
  <c r="L6317" i="2"/>
  <c r="H6317" i="2"/>
  <c r="L6309" i="2"/>
  <c r="H6309" i="2"/>
  <c r="L6301" i="2"/>
  <c r="H6301" i="2"/>
  <c r="L6293" i="2"/>
  <c r="H6293" i="2"/>
  <c r="L6285" i="2"/>
  <c r="H6285" i="2"/>
  <c r="L6277" i="2"/>
  <c r="H6277" i="2"/>
  <c r="L6269" i="2"/>
  <c r="H6269" i="2"/>
  <c r="L6261" i="2"/>
  <c r="H6261" i="2"/>
  <c r="L6253" i="2"/>
  <c r="H6253" i="2"/>
  <c r="L6245" i="2"/>
  <c r="H6245" i="2"/>
  <c r="L6237" i="2"/>
  <c r="H6237" i="2"/>
  <c r="L6229" i="2"/>
  <c r="H6229" i="2"/>
  <c r="L6221" i="2"/>
  <c r="H6221" i="2"/>
  <c r="L6213" i="2"/>
  <c r="H6213" i="2"/>
  <c r="L6205" i="2"/>
  <c r="H6205" i="2"/>
  <c r="L6197" i="2"/>
  <c r="H6197" i="2"/>
  <c r="L6189" i="2"/>
  <c r="H6189" i="2"/>
  <c r="L6181" i="2"/>
  <c r="H6181" i="2"/>
  <c r="L6173" i="2"/>
  <c r="H6173" i="2"/>
  <c r="L6165" i="2"/>
  <c r="H6165" i="2"/>
  <c r="L6157" i="2"/>
  <c r="H6157" i="2"/>
  <c r="L6149" i="2"/>
  <c r="H6149" i="2"/>
  <c r="L6141" i="2"/>
  <c r="H6141" i="2"/>
  <c r="L6133" i="2"/>
  <c r="H6133" i="2"/>
  <c r="L6125" i="2"/>
  <c r="H6125" i="2"/>
  <c r="L6117" i="2"/>
  <c r="H6117" i="2"/>
  <c r="L6109" i="2"/>
  <c r="H6109" i="2"/>
  <c r="L6101" i="2"/>
  <c r="H6101" i="2"/>
  <c r="L6093" i="2"/>
  <c r="H6093" i="2"/>
  <c r="L6085" i="2"/>
  <c r="H6085" i="2"/>
  <c r="L6077" i="2"/>
  <c r="H6077" i="2"/>
  <c r="L6069" i="2"/>
  <c r="H6069" i="2"/>
  <c r="L6061" i="2"/>
  <c r="H6061" i="2"/>
  <c r="L6053" i="2"/>
  <c r="H6053" i="2"/>
  <c r="L6045" i="2"/>
  <c r="H6045" i="2"/>
  <c r="L6037" i="2"/>
  <c r="H6037" i="2"/>
  <c r="L6029" i="2"/>
  <c r="H6029" i="2"/>
  <c r="L6021" i="2"/>
  <c r="H6021" i="2"/>
  <c r="L6013" i="2"/>
  <c r="H6013" i="2"/>
  <c r="L6005" i="2"/>
  <c r="H6005" i="2"/>
  <c r="L5997" i="2"/>
  <c r="H5997" i="2"/>
  <c r="L5989" i="2"/>
  <c r="H5989" i="2"/>
  <c r="L5981" i="2"/>
  <c r="H5981" i="2"/>
  <c r="L5973" i="2"/>
  <c r="H5973" i="2"/>
  <c r="L5965" i="2"/>
  <c r="H5965" i="2"/>
  <c r="L5957" i="2"/>
  <c r="H5957" i="2"/>
  <c r="L5949" i="2"/>
  <c r="H5949" i="2"/>
  <c r="L5941" i="2"/>
  <c r="H5941" i="2"/>
  <c r="L5933" i="2"/>
  <c r="H5933" i="2"/>
  <c r="L5925" i="2"/>
  <c r="H5925" i="2"/>
  <c r="L5917" i="2"/>
  <c r="H5917" i="2"/>
  <c r="L5909" i="2"/>
  <c r="H5909" i="2"/>
  <c r="L5901" i="2"/>
  <c r="H5901" i="2"/>
  <c r="L5893" i="2"/>
  <c r="H5893" i="2"/>
  <c r="L5885" i="2"/>
  <c r="H5885" i="2"/>
  <c r="L5877" i="2"/>
  <c r="H5877" i="2"/>
  <c r="L5869" i="2"/>
  <c r="H5869" i="2"/>
  <c r="L5861" i="2"/>
  <c r="H5861" i="2"/>
  <c r="L5853" i="2"/>
  <c r="H5853" i="2"/>
  <c r="L5845" i="2"/>
  <c r="H5845" i="2"/>
  <c r="L5837" i="2"/>
  <c r="H5837" i="2"/>
  <c r="L5829" i="2"/>
  <c r="H5829" i="2"/>
  <c r="L5821" i="2"/>
  <c r="H5821" i="2"/>
  <c r="L5813" i="2"/>
  <c r="H5813" i="2"/>
  <c r="L5805" i="2"/>
  <c r="H5805" i="2"/>
  <c r="L5797" i="2"/>
  <c r="H5797" i="2"/>
  <c r="L5789" i="2"/>
  <c r="H5789" i="2"/>
  <c r="L5781" i="2"/>
  <c r="H5781" i="2"/>
  <c r="L5773" i="2"/>
  <c r="H5773" i="2"/>
  <c r="L5765" i="2"/>
  <c r="H5765" i="2"/>
  <c r="L5757" i="2"/>
  <c r="H5757" i="2"/>
  <c r="L5749" i="2"/>
  <c r="H5749" i="2"/>
  <c r="L5741" i="2"/>
  <c r="H5741" i="2"/>
  <c r="L5733" i="2"/>
  <c r="H5733" i="2"/>
  <c r="L5725" i="2"/>
  <c r="H5725" i="2"/>
  <c r="L5717" i="2"/>
  <c r="H5717" i="2"/>
  <c r="L5709" i="2"/>
  <c r="H5709" i="2"/>
  <c r="L5701" i="2"/>
  <c r="H5701" i="2"/>
  <c r="L5693" i="2"/>
  <c r="H5693" i="2"/>
  <c r="L5685" i="2"/>
  <c r="H5685" i="2"/>
  <c r="L5677" i="2"/>
  <c r="H5677" i="2"/>
  <c r="L5669" i="2"/>
  <c r="H5669" i="2"/>
  <c r="L5661" i="2"/>
  <c r="H5661" i="2"/>
  <c r="L5653" i="2"/>
  <c r="H5653" i="2"/>
  <c r="L5645" i="2"/>
  <c r="H5645" i="2"/>
  <c r="L5637" i="2"/>
  <c r="H5637" i="2"/>
  <c r="L5629" i="2"/>
  <c r="H5629" i="2"/>
  <c r="L5621" i="2"/>
  <c r="H5621" i="2"/>
  <c r="L5613" i="2"/>
  <c r="H5613" i="2"/>
  <c r="L5605" i="2"/>
  <c r="H5605" i="2"/>
  <c r="L5597" i="2"/>
  <c r="H5597" i="2"/>
  <c r="L5589" i="2"/>
  <c r="H5589" i="2"/>
  <c r="L5581" i="2"/>
  <c r="H5581" i="2"/>
  <c r="L5573" i="2"/>
  <c r="H5573" i="2"/>
  <c r="L5565" i="2"/>
  <c r="H5565" i="2"/>
  <c r="L5557" i="2"/>
  <c r="H5557" i="2"/>
  <c r="L5549" i="2"/>
  <c r="H5549" i="2"/>
  <c r="L5541" i="2"/>
  <c r="H5541" i="2"/>
  <c r="L5533" i="2"/>
  <c r="H5533" i="2"/>
  <c r="L5525" i="2"/>
  <c r="H5525" i="2"/>
  <c r="L5517" i="2"/>
  <c r="H5517" i="2"/>
  <c r="L5509" i="2"/>
  <c r="H5509" i="2"/>
  <c r="L5501" i="2"/>
  <c r="H5501" i="2"/>
  <c r="L5493" i="2"/>
  <c r="H5493" i="2"/>
  <c r="L5485" i="2"/>
  <c r="H5485" i="2"/>
  <c r="L5477" i="2"/>
  <c r="H5477" i="2"/>
  <c r="L5469" i="2"/>
  <c r="H5469" i="2"/>
  <c r="L5461" i="2"/>
  <c r="H5461" i="2"/>
  <c r="L5453" i="2"/>
  <c r="H5453" i="2"/>
  <c r="L5445" i="2"/>
  <c r="H5445" i="2"/>
  <c r="L5437" i="2"/>
  <c r="H5437" i="2"/>
  <c r="L5429" i="2"/>
  <c r="H5429" i="2"/>
  <c r="L5421" i="2"/>
  <c r="H5421" i="2"/>
  <c r="L5413" i="2"/>
  <c r="H5413" i="2"/>
  <c r="L5405" i="2"/>
  <c r="H5405" i="2"/>
  <c r="L5397" i="2"/>
  <c r="H5397" i="2"/>
  <c r="L5389" i="2"/>
  <c r="H5389" i="2"/>
  <c r="L5381" i="2"/>
  <c r="H5381" i="2"/>
  <c r="L5373" i="2"/>
  <c r="H5373" i="2"/>
  <c r="L5365" i="2"/>
  <c r="H5365" i="2"/>
  <c r="L5357" i="2"/>
  <c r="H5357" i="2"/>
  <c r="L5349" i="2"/>
  <c r="H5349" i="2"/>
  <c r="L5341" i="2"/>
  <c r="H5341" i="2"/>
  <c r="L5333" i="2"/>
  <c r="H5333" i="2"/>
  <c r="L5325" i="2"/>
  <c r="H5325" i="2"/>
  <c r="L5317" i="2"/>
  <c r="H5317" i="2"/>
  <c r="L5309" i="2"/>
  <c r="H5309" i="2"/>
  <c r="L5301" i="2"/>
  <c r="H5301" i="2"/>
  <c r="L5293" i="2"/>
  <c r="H5293" i="2"/>
  <c r="L5285" i="2"/>
  <c r="H5285" i="2"/>
  <c r="L5277" i="2"/>
  <c r="H5277" i="2"/>
  <c r="L5269" i="2"/>
  <c r="H5269" i="2"/>
  <c r="L5261" i="2"/>
  <c r="H5261" i="2"/>
  <c r="L5253" i="2"/>
  <c r="H5253" i="2"/>
  <c r="L5245" i="2"/>
  <c r="H5245" i="2"/>
  <c r="L5237" i="2"/>
  <c r="H5237" i="2"/>
  <c r="L5229" i="2"/>
  <c r="H5229" i="2"/>
  <c r="L5221" i="2"/>
  <c r="H5221" i="2"/>
  <c r="L5213" i="2"/>
  <c r="H5213" i="2"/>
  <c r="L5205" i="2"/>
  <c r="H5205" i="2"/>
  <c r="L5197" i="2"/>
  <c r="H5197" i="2"/>
  <c r="L5189" i="2"/>
  <c r="H5189" i="2"/>
  <c r="L5181" i="2"/>
  <c r="H5181" i="2"/>
  <c r="L5173" i="2"/>
  <c r="H5173" i="2"/>
  <c r="L5165" i="2"/>
  <c r="H5165" i="2"/>
  <c r="L5157" i="2"/>
  <c r="H5157" i="2"/>
  <c r="L5149" i="2"/>
  <c r="H5149" i="2"/>
  <c r="L5141" i="2"/>
  <c r="H5141" i="2"/>
  <c r="L5133" i="2"/>
  <c r="H5133" i="2"/>
  <c r="L5125" i="2"/>
  <c r="H5125" i="2"/>
  <c r="L5117" i="2"/>
  <c r="H5117" i="2"/>
  <c r="L5109" i="2"/>
  <c r="H5109" i="2"/>
  <c r="L5101" i="2"/>
  <c r="H5101" i="2"/>
  <c r="L5093" i="2"/>
  <c r="H5093" i="2"/>
  <c r="L5085" i="2"/>
  <c r="H5085" i="2"/>
  <c r="L5077" i="2"/>
  <c r="H5077" i="2"/>
  <c r="L5069" i="2"/>
  <c r="H5069" i="2"/>
  <c r="L5061" i="2"/>
  <c r="H5061" i="2"/>
  <c r="L5053" i="2"/>
  <c r="H5053" i="2"/>
  <c r="L5045" i="2"/>
  <c r="H5045" i="2"/>
  <c r="L5037" i="2"/>
  <c r="H5037" i="2"/>
  <c r="L5029" i="2"/>
  <c r="H5029" i="2"/>
  <c r="L5021" i="2"/>
  <c r="H5021" i="2"/>
  <c r="L5013" i="2"/>
  <c r="H5013" i="2"/>
  <c r="L5005" i="2"/>
  <c r="H5005" i="2"/>
  <c r="L4997" i="2"/>
  <c r="H4997" i="2"/>
  <c r="L4989" i="2"/>
  <c r="H4989" i="2"/>
  <c r="L4981" i="2"/>
  <c r="H4981" i="2"/>
  <c r="L4973" i="2"/>
  <c r="H4973" i="2"/>
  <c r="L4965" i="2"/>
  <c r="H4965" i="2"/>
  <c r="L4957" i="2"/>
  <c r="H4957" i="2"/>
  <c r="L4949" i="2"/>
  <c r="H4949" i="2"/>
  <c r="L4941" i="2"/>
  <c r="H4941" i="2"/>
  <c r="L4933" i="2"/>
  <c r="H4933" i="2"/>
  <c r="L4925" i="2"/>
  <c r="H4925" i="2"/>
  <c r="L4917" i="2"/>
  <c r="H4917" i="2"/>
  <c r="L4909" i="2"/>
  <c r="H4909" i="2"/>
  <c r="L4901" i="2"/>
  <c r="H4901" i="2"/>
  <c r="L4893" i="2"/>
  <c r="H4893" i="2"/>
  <c r="L4885" i="2"/>
  <c r="H4885" i="2"/>
  <c r="L4877" i="2"/>
  <c r="H4877" i="2"/>
  <c r="L4869" i="2"/>
  <c r="H4869" i="2"/>
  <c r="L4861" i="2"/>
  <c r="H4861" i="2"/>
  <c r="L4853" i="2"/>
  <c r="H4853" i="2"/>
  <c r="L4845" i="2"/>
  <c r="H4845" i="2"/>
  <c r="L4837" i="2"/>
  <c r="H4837" i="2"/>
  <c r="L4829" i="2"/>
  <c r="H4829" i="2"/>
  <c r="L4821" i="2"/>
  <c r="H4821" i="2"/>
  <c r="L4813" i="2"/>
  <c r="H4813" i="2"/>
  <c r="L4805" i="2"/>
  <c r="H4805" i="2"/>
  <c r="L4797" i="2"/>
  <c r="H4797" i="2"/>
  <c r="L4789" i="2"/>
  <c r="H4789" i="2"/>
  <c r="L4781" i="2"/>
  <c r="H4781" i="2"/>
  <c r="L4773" i="2"/>
  <c r="H4773" i="2"/>
  <c r="L4765" i="2"/>
  <c r="H4765" i="2"/>
  <c r="L4757" i="2"/>
  <c r="H4757" i="2"/>
  <c r="L4749" i="2"/>
  <c r="H4749" i="2"/>
  <c r="L4741" i="2"/>
  <c r="H4741" i="2"/>
  <c r="L4733" i="2"/>
  <c r="H4733" i="2"/>
  <c r="L4725" i="2"/>
  <c r="H4725" i="2"/>
  <c r="L4717" i="2"/>
  <c r="H4717" i="2"/>
  <c r="L4709" i="2"/>
  <c r="H4709" i="2"/>
  <c r="L4701" i="2"/>
  <c r="H4701" i="2"/>
  <c r="L4693" i="2"/>
  <c r="H4693" i="2"/>
  <c r="L4685" i="2"/>
  <c r="H4685" i="2"/>
  <c r="L4677" i="2"/>
  <c r="H4677" i="2"/>
  <c r="L4669" i="2"/>
  <c r="H4669" i="2"/>
  <c r="L4661" i="2"/>
  <c r="H4661" i="2"/>
  <c r="L4653" i="2"/>
  <c r="H4653" i="2"/>
  <c r="L4645" i="2"/>
  <c r="H4645" i="2"/>
  <c r="L4637" i="2"/>
  <c r="H4637" i="2"/>
  <c r="L4629" i="2"/>
  <c r="H4629" i="2"/>
  <c r="L4621" i="2"/>
  <c r="H4621" i="2"/>
  <c r="L4613" i="2"/>
  <c r="H4613" i="2"/>
  <c r="L4605" i="2"/>
  <c r="H4605" i="2"/>
  <c r="L4597" i="2"/>
  <c r="H4597" i="2"/>
  <c r="L4589" i="2"/>
  <c r="H4589" i="2"/>
  <c r="L4581" i="2"/>
  <c r="H4581" i="2"/>
  <c r="L4573" i="2"/>
  <c r="H4573" i="2"/>
  <c r="L4565" i="2"/>
  <c r="H4565" i="2"/>
  <c r="L4557" i="2"/>
  <c r="H4557" i="2"/>
  <c r="L4549" i="2"/>
  <c r="H4549" i="2"/>
  <c r="L4541" i="2"/>
  <c r="H4541" i="2"/>
  <c r="L4533" i="2"/>
  <c r="H4533" i="2"/>
  <c r="L4525" i="2"/>
  <c r="H4525" i="2"/>
  <c r="L4517" i="2"/>
  <c r="H4517" i="2"/>
  <c r="L4509" i="2"/>
  <c r="H4509" i="2"/>
  <c r="L4501" i="2"/>
  <c r="H4501" i="2"/>
  <c r="L4493" i="2"/>
  <c r="H4493" i="2"/>
  <c r="L4485" i="2"/>
  <c r="H4485" i="2"/>
  <c r="L4477" i="2"/>
  <c r="H4477" i="2"/>
  <c r="L4469" i="2"/>
  <c r="H4469" i="2"/>
  <c r="L4461" i="2"/>
  <c r="H4461" i="2"/>
  <c r="L4453" i="2"/>
  <c r="H4453" i="2"/>
  <c r="L4445" i="2"/>
  <c r="H4445" i="2"/>
  <c r="L4437" i="2"/>
  <c r="H4437" i="2"/>
  <c r="L4429" i="2"/>
  <c r="H4429" i="2"/>
  <c r="L4421" i="2"/>
  <c r="H4421" i="2"/>
  <c r="L4413" i="2"/>
  <c r="H4413" i="2"/>
  <c r="L4405" i="2"/>
  <c r="H4405" i="2"/>
  <c r="L4397" i="2"/>
  <c r="H4397" i="2"/>
  <c r="L4389" i="2"/>
  <c r="H4389" i="2"/>
  <c r="L4381" i="2"/>
  <c r="H4381" i="2"/>
  <c r="L4373" i="2"/>
  <c r="H4373" i="2"/>
  <c r="L4365" i="2"/>
  <c r="H4365" i="2"/>
  <c r="L4357" i="2"/>
  <c r="H4357" i="2"/>
  <c r="L4349" i="2"/>
  <c r="H4349" i="2"/>
  <c r="L4341" i="2"/>
  <c r="H4341" i="2"/>
  <c r="L4333" i="2"/>
  <c r="H4333" i="2"/>
  <c r="L4325" i="2"/>
  <c r="H4325" i="2"/>
  <c r="L4317" i="2"/>
  <c r="H4317" i="2"/>
  <c r="L4309" i="2"/>
  <c r="H4309" i="2"/>
  <c r="L4301" i="2"/>
  <c r="H4301" i="2"/>
  <c r="L4293" i="2"/>
  <c r="H4293" i="2"/>
  <c r="L4285" i="2"/>
  <c r="H4285" i="2"/>
  <c r="L4277" i="2"/>
  <c r="H4277" i="2"/>
  <c r="L4269" i="2"/>
  <c r="H4269" i="2"/>
  <c r="L4261" i="2"/>
  <c r="H4261" i="2"/>
  <c r="L4253" i="2"/>
  <c r="H4253" i="2"/>
  <c r="L4245" i="2"/>
  <c r="H4245" i="2"/>
  <c r="L4237" i="2"/>
  <c r="H4237" i="2"/>
  <c r="L4229" i="2"/>
  <c r="H4229" i="2"/>
  <c r="L4221" i="2"/>
  <c r="H4221" i="2"/>
  <c r="L4213" i="2"/>
  <c r="H4213" i="2"/>
  <c r="L4205" i="2"/>
  <c r="H4205" i="2"/>
  <c r="L4197" i="2"/>
  <c r="H4197" i="2"/>
  <c r="L4189" i="2"/>
  <c r="H4189" i="2"/>
  <c r="L4181" i="2"/>
  <c r="H4181" i="2"/>
  <c r="L4173" i="2"/>
  <c r="H4173" i="2"/>
  <c r="L4165" i="2"/>
  <c r="H4165" i="2"/>
  <c r="L4157" i="2"/>
  <c r="H4157" i="2"/>
  <c r="L4149" i="2"/>
  <c r="H4149" i="2"/>
  <c r="L4141" i="2"/>
  <c r="H4141" i="2"/>
  <c r="L4133" i="2"/>
  <c r="H4133" i="2"/>
  <c r="L4125" i="2"/>
  <c r="H4125" i="2"/>
  <c r="L4117" i="2"/>
  <c r="H4117" i="2"/>
  <c r="L4109" i="2"/>
  <c r="H4109" i="2"/>
  <c r="L4101" i="2"/>
  <c r="H4101" i="2"/>
  <c r="L4093" i="2"/>
  <c r="H4093" i="2"/>
  <c r="L4085" i="2"/>
  <c r="H4085" i="2"/>
  <c r="L4077" i="2"/>
  <c r="H4077" i="2"/>
  <c r="L4069" i="2"/>
  <c r="H4069" i="2"/>
  <c r="L4061" i="2"/>
  <c r="H4061" i="2"/>
  <c r="L4053" i="2"/>
  <c r="H4053" i="2"/>
  <c r="L4045" i="2"/>
  <c r="H4045" i="2"/>
  <c r="L4037" i="2"/>
  <c r="H4037" i="2"/>
  <c r="L4029" i="2"/>
  <c r="H4029" i="2"/>
  <c r="L4021" i="2"/>
  <c r="H4021" i="2"/>
  <c r="L4013" i="2"/>
  <c r="H4013" i="2"/>
  <c r="L4005" i="2"/>
  <c r="H4005" i="2"/>
  <c r="L3997" i="2"/>
  <c r="H3997" i="2"/>
  <c r="L3989" i="2"/>
  <c r="H3989" i="2"/>
  <c r="L3981" i="2"/>
  <c r="H3981" i="2"/>
  <c r="L3973" i="2"/>
  <c r="H3973" i="2"/>
  <c r="L3965" i="2"/>
  <c r="H3965" i="2"/>
  <c r="L3957" i="2"/>
  <c r="H3957" i="2"/>
  <c r="L3949" i="2"/>
  <c r="H3949" i="2"/>
  <c r="L3941" i="2"/>
  <c r="H3941" i="2"/>
  <c r="L3933" i="2"/>
  <c r="H3933" i="2"/>
  <c r="L3925" i="2"/>
  <c r="H3925" i="2"/>
  <c r="L3917" i="2"/>
  <c r="H3917" i="2"/>
  <c r="L3909" i="2"/>
  <c r="H3909" i="2"/>
  <c r="L3901" i="2"/>
  <c r="H3901" i="2"/>
  <c r="L3893" i="2"/>
  <c r="H3893" i="2"/>
  <c r="L3885" i="2"/>
  <c r="H3885" i="2"/>
  <c r="L3877" i="2"/>
  <c r="H3877" i="2"/>
  <c r="L3869" i="2"/>
  <c r="H3869" i="2"/>
  <c r="L3861" i="2"/>
  <c r="H3861" i="2"/>
  <c r="L3853" i="2"/>
  <c r="H3853" i="2"/>
  <c r="L3845" i="2"/>
  <c r="H3845" i="2"/>
  <c r="L3837" i="2"/>
  <c r="H3837" i="2"/>
  <c r="L3829" i="2"/>
  <c r="H3829" i="2"/>
  <c r="L3821" i="2"/>
  <c r="H3821" i="2"/>
  <c r="L3813" i="2"/>
  <c r="H3813" i="2"/>
  <c r="L3805" i="2"/>
  <c r="H3805" i="2"/>
  <c r="L3797" i="2"/>
  <c r="H3797" i="2"/>
  <c r="L3789" i="2"/>
  <c r="H3789" i="2"/>
  <c r="L3781" i="2"/>
  <c r="H3781" i="2"/>
  <c r="L3773" i="2"/>
  <c r="H3773" i="2"/>
  <c r="L3765" i="2"/>
  <c r="H3765" i="2"/>
  <c r="L3757" i="2"/>
  <c r="H3757" i="2"/>
  <c r="L3749" i="2"/>
  <c r="H3749" i="2"/>
  <c r="L3741" i="2"/>
  <c r="H3741" i="2"/>
  <c r="L3733" i="2"/>
  <c r="H3733" i="2"/>
  <c r="L3725" i="2"/>
  <c r="H3725" i="2"/>
  <c r="L3717" i="2"/>
  <c r="H3717" i="2"/>
  <c r="L3709" i="2"/>
  <c r="H3709" i="2"/>
  <c r="J3701" i="2"/>
  <c r="I3701" i="2"/>
  <c r="L3693" i="2"/>
  <c r="H3693" i="2"/>
  <c r="J3685" i="2"/>
  <c r="I3685" i="2"/>
  <c r="L3677" i="2"/>
  <c r="H3677" i="2"/>
  <c r="J3669" i="2"/>
  <c r="I3669" i="2"/>
  <c r="L3661" i="2"/>
  <c r="H3661" i="2"/>
  <c r="J3653" i="2"/>
  <c r="I3653" i="2"/>
  <c r="L3645" i="2"/>
  <c r="H3645" i="2"/>
  <c r="J3637" i="2"/>
  <c r="I3637" i="2"/>
  <c r="L3629" i="2"/>
  <c r="H3629" i="2"/>
  <c r="J3621" i="2"/>
  <c r="I3621" i="2"/>
  <c r="L3613" i="2"/>
  <c r="H3613" i="2"/>
  <c r="J3605" i="2"/>
  <c r="I3605" i="2"/>
  <c r="L3597" i="2"/>
  <c r="H3597" i="2"/>
  <c r="J3589" i="2"/>
  <c r="I3589" i="2"/>
  <c r="L3581" i="2"/>
  <c r="H3581" i="2"/>
  <c r="J3573" i="2"/>
  <c r="I3573" i="2"/>
  <c r="L3565" i="2"/>
  <c r="H3565" i="2"/>
  <c r="J3557" i="2"/>
  <c r="I3557" i="2"/>
  <c r="L3549" i="2"/>
  <c r="H3549" i="2"/>
  <c r="J3541" i="2"/>
  <c r="I3541" i="2"/>
  <c r="L3533" i="2"/>
  <c r="H3533" i="2"/>
  <c r="J3525" i="2"/>
  <c r="I3525" i="2"/>
  <c r="L5868" i="2"/>
  <c r="H5868" i="2"/>
  <c r="L5860" i="2"/>
  <c r="H5860" i="2"/>
  <c r="L5852" i="2"/>
  <c r="H5852" i="2"/>
  <c r="L5844" i="2"/>
  <c r="H5844" i="2"/>
  <c r="L5836" i="2"/>
  <c r="H5836" i="2"/>
  <c r="L5828" i="2"/>
  <c r="H5828" i="2"/>
  <c r="L5820" i="2"/>
  <c r="H5820" i="2"/>
  <c r="L5812" i="2"/>
  <c r="H5812" i="2"/>
  <c r="L5804" i="2"/>
  <c r="H5804" i="2"/>
  <c r="L5796" i="2"/>
  <c r="H5796" i="2"/>
  <c r="L5788" i="2"/>
  <c r="H5788" i="2"/>
  <c r="L5780" i="2"/>
  <c r="H5780" i="2"/>
  <c r="L5772" i="2"/>
  <c r="H5772" i="2"/>
  <c r="L5764" i="2"/>
  <c r="H5764" i="2"/>
  <c r="L5756" i="2"/>
  <c r="H5756" i="2"/>
  <c r="L5748" i="2"/>
  <c r="H5748" i="2"/>
  <c r="L5740" i="2"/>
  <c r="H5740" i="2"/>
  <c r="L5732" i="2"/>
  <c r="H5732" i="2"/>
  <c r="L5724" i="2"/>
  <c r="H5724" i="2"/>
  <c r="L5716" i="2"/>
  <c r="H5716" i="2"/>
  <c r="L5708" i="2"/>
  <c r="H5708" i="2"/>
  <c r="L5700" i="2"/>
  <c r="H5700" i="2"/>
  <c r="L5692" i="2"/>
  <c r="H5692" i="2"/>
  <c r="L5684" i="2"/>
  <c r="H5684" i="2"/>
  <c r="L5676" i="2"/>
  <c r="H5676" i="2"/>
  <c r="L5668" i="2"/>
  <c r="H5668" i="2"/>
  <c r="L5660" i="2"/>
  <c r="H5660" i="2"/>
  <c r="L5652" i="2"/>
  <c r="H5652" i="2"/>
  <c r="L5644" i="2"/>
  <c r="H5644" i="2"/>
  <c r="L5636" i="2"/>
  <c r="H5636" i="2"/>
  <c r="L5628" i="2"/>
  <c r="H5628" i="2"/>
  <c r="L5620" i="2"/>
  <c r="H5620" i="2"/>
  <c r="L5612" i="2"/>
  <c r="H5612" i="2"/>
  <c r="L5604" i="2"/>
  <c r="H5604" i="2"/>
  <c r="L5596" i="2"/>
  <c r="H5596" i="2"/>
  <c r="L5588" i="2"/>
  <c r="H5588" i="2"/>
  <c r="L5580" i="2"/>
  <c r="H5580" i="2"/>
  <c r="L5572" i="2"/>
  <c r="H5572" i="2"/>
  <c r="L5564" i="2"/>
  <c r="H5564" i="2"/>
  <c r="L5556" i="2"/>
  <c r="H5556" i="2"/>
  <c r="L5548" i="2"/>
  <c r="H5548" i="2"/>
  <c r="L5540" i="2"/>
  <c r="H5540" i="2"/>
  <c r="L5532" i="2"/>
  <c r="H5532" i="2"/>
  <c r="L5524" i="2"/>
  <c r="H5524" i="2"/>
  <c r="L5516" i="2"/>
  <c r="H5516" i="2"/>
  <c r="L5508" i="2"/>
  <c r="H5508" i="2"/>
  <c r="L5500" i="2"/>
  <c r="H5500" i="2"/>
  <c r="L5492" i="2"/>
  <c r="H5492" i="2"/>
  <c r="L5484" i="2"/>
  <c r="H5484" i="2"/>
  <c r="L5476" i="2"/>
  <c r="H5476" i="2"/>
  <c r="L5468" i="2"/>
  <c r="H5468" i="2"/>
  <c r="L5460" i="2"/>
  <c r="H5460" i="2"/>
  <c r="L5452" i="2"/>
  <c r="H5452" i="2"/>
  <c r="L5444" i="2"/>
  <c r="H5444" i="2"/>
  <c r="L5436" i="2"/>
  <c r="H5436" i="2"/>
  <c r="L5428" i="2"/>
  <c r="H5428" i="2"/>
  <c r="L5420" i="2"/>
  <c r="H5420" i="2"/>
  <c r="L5412" i="2"/>
  <c r="H5412" i="2"/>
  <c r="L5404" i="2"/>
  <c r="H5404" i="2"/>
  <c r="L5396" i="2"/>
  <c r="H5396" i="2"/>
  <c r="L5388" i="2"/>
  <c r="H5388" i="2"/>
  <c r="L5380" i="2"/>
  <c r="H5380" i="2"/>
  <c r="L5372" i="2"/>
  <c r="H5372" i="2"/>
  <c r="L5364" i="2"/>
  <c r="H5364" i="2"/>
  <c r="L5356" i="2"/>
  <c r="H5356" i="2"/>
  <c r="L5348" i="2"/>
  <c r="H5348" i="2"/>
  <c r="L5340" i="2"/>
  <c r="H5340" i="2"/>
  <c r="L5332" i="2"/>
  <c r="H5332" i="2"/>
  <c r="L5324" i="2"/>
  <c r="H5324" i="2"/>
  <c r="L5316" i="2"/>
  <c r="H5316" i="2"/>
  <c r="L5308" i="2"/>
  <c r="H5308" i="2"/>
  <c r="L5300" i="2"/>
  <c r="H5300" i="2"/>
  <c r="L5292" i="2"/>
  <c r="H5292" i="2"/>
  <c r="L5284" i="2"/>
  <c r="H5284" i="2"/>
  <c r="L5276" i="2"/>
  <c r="H5276" i="2"/>
  <c r="L5268" i="2"/>
  <c r="H5268" i="2"/>
  <c r="L5260" i="2"/>
  <c r="H5260" i="2"/>
  <c r="L5252" i="2"/>
  <c r="H5252" i="2"/>
  <c r="L5244" i="2"/>
  <c r="H5244" i="2"/>
  <c r="L5236" i="2"/>
  <c r="H5236" i="2"/>
  <c r="L5228" i="2"/>
  <c r="H5228" i="2"/>
  <c r="L5220" i="2"/>
  <c r="H5220" i="2"/>
  <c r="L5212" i="2"/>
  <c r="H5212" i="2"/>
  <c r="L5204" i="2"/>
  <c r="H5204" i="2"/>
  <c r="L5196" i="2"/>
  <c r="H5196" i="2"/>
  <c r="L5188" i="2"/>
  <c r="H5188" i="2"/>
  <c r="L5180" i="2"/>
  <c r="H5180" i="2"/>
  <c r="L5172" i="2"/>
  <c r="H5172" i="2"/>
  <c r="L5164" i="2"/>
  <c r="H5164" i="2"/>
  <c r="L5156" i="2"/>
  <c r="H5156" i="2"/>
  <c r="L5148" i="2"/>
  <c r="H5148" i="2"/>
  <c r="L5140" i="2"/>
  <c r="H5140" i="2"/>
  <c r="L5132" i="2"/>
  <c r="H5132" i="2"/>
  <c r="L5124" i="2"/>
  <c r="H5124" i="2"/>
  <c r="L5116" i="2"/>
  <c r="H5116" i="2"/>
  <c r="L5108" i="2"/>
  <c r="H5108" i="2"/>
  <c r="L5100" i="2"/>
  <c r="H5100" i="2"/>
  <c r="L5092" i="2"/>
  <c r="H5092" i="2"/>
  <c r="L5084" i="2"/>
  <c r="H5084" i="2"/>
  <c r="L5076" i="2"/>
  <c r="H5076" i="2"/>
  <c r="L5068" i="2"/>
  <c r="H5068" i="2"/>
  <c r="L5060" i="2"/>
  <c r="H5060" i="2"/>
  <c r="L5052" i="2"/>
  <c r="H5052" i="2"/>
  <c r="L5044" i="2"/>
  <c r="H5044" i="2"/>
  <c r="L5036" i="2"/>
  <c r="H5036" i="2"/>
  <c r="L5028" i="2"/>
  <c r="H5028" i="2"/>
  <c r="L5020" i="2"/>
  <c r="H5020" i="2"/>
  <c r="L5012" i="2"/>
  <c r="H5012" i="2"/>
  <c r="L5004" i="2"/>
  <c r="H5004" i="2"/>
  <c r="L4996" i="2"/>
  <c r="H4996" i="2"/>
  <c r="L4988" i="2"/>
  <c r="H4988" i="2"/>
  <c r="L4980" i="2"/>
  <c r="H4980" i="2"/>
  <c r="L4972" i="2"/>
  <c r="H4972" i="2"/>
  <c r="L4964" i="2"/>
  <c r="H4964" i="2"/>
  <c r="L4956" i="2"/>
  <c r="H4956" i="2"/>
  <c r="L4948" i="2"/>
  <c r="H4948" i="2"/>
  <c r="L4940" i="2"/>
  <c r="H4940" i="2"/>
  <c r="L4932" i="2"/>
  <c r="H4932" i="2"/>
  <c r="L4924" i="2"/>
  <c r="H4924" i="2"/>
  <c r="L4916" i="2"/>
  <c r="H4916" i="2"/>
  <c r="L4908" i="2"/>
  <c r="H4908" i="2"/>
  <c r="L4900" i="2"/>
  <c r="H4900" i="2"/>
  <c r="L4892" i="2"/>
  <c r="H4892" i="2"/>
  <c r="L4884" i="2"/>
  <c r="H4884" i="2"/>
  <c r="L4876" i="2"/>
  <c r="H4876" i="2"/>
  <c r="L4868" i="2"/>
  <c r="H4868" i="2"/>
  <c r="L4860" i="2"/>
  <c r="H4860" i="2"/>
  <c r="L4852" i="2"/>
  <c r="H4852" i="2"/>
  <c r="L4844" i="2"/>
  <c r="H4844" i="2"/>
  <c r="L4836" i="2"/>
  <c r="H4836" i="2"/>
  <c r="L4828" i="2"/>
  <c r="H4828" i="2"/>
  <c r="L4820" i="2"/>
  <c r="H4820" i="2"/>
  <c r="L4812" i="2"/>
  <c r="H4812" i="2"/>
  <c r="L4804" i="2"/>
  <c r="H4804" i="2"/>
  <c r="L4796" i="2"/>
  <c r="H4796" i="2"/>
  <c r="L4788" i="2"/>
  <c r="H4788" i="2"/>
  <c r="L4780" i="2"/>
  <c r="H4780" i="2"/>
  <c r="L4772" i="2"/>
  <c r="H4772" i="2"/>
  <c r="L4764" i="2"/>
  <c r="H4764" i="2"/>
  <c r="L4756" i="2"/>
  <c r="H4756" i="2"/>
  <c r="L4748" i="2"/>
  <c r="H4748" i="2"/>
  <c r="L4740" i="2"/>
  <c r="H4740" i="2"/>
  <c r="L4732" i="2"/>
  <c r="H4732" i="2"/>
  <c r="L4724" i="2"/>
  <c r="H4724" i="2"/>
  <c r="L4716" i="2"/>
  <c r="H4716" i="2"/>
  <c r="L4708" i="2"/>
  <c r="H4708" i="2"/>
  <c r="L4700" i="2"/>
  <c r="H4700" i="2"/>
  <c r="L4692" i="2"/>
  <c r="H4692" i="2"/>
  <c r="L4684" i="2"/>
  <c r="H4684" i="2"/>
  <c r="L4676" i="2"/>
  <c r="H4676" i="2"/>
  <c r="L4668" i="2"/>
  <c r="H4668" i="2"/>
  <c r="L4660" i="2"/>
  <c r="H4660" i="2"/>
  <c r="L4652" i="2"/>
  <c r="H4652" i="2"/>
  <c r="L4644" i="2"/>
  <c r="H4644" i="2"/>
  <c r="L4636" i="2"/>
  <c r="H4636" i="2"/>
  <c r="L4628" i="2"/>
  <c r="H4628" i="2"/>
  <c r="L4620" i="2"/>
  <c r="H4620" i="2"/>
  <c r="L4612" i="2"/>
  <c r="H4612" i="2"/>
  <c r="L4604" i="2"/>
  <c r="H4604" i="2"/>
  <c r="L4596" i="2"/>
  <c r="H4596" i="2"/>
  <c r="L4588" i="2"/>
  <c r="H4588" i="2"/>
  <c r="L4580" i="2"/>
  <c r="H4580" i="2"/>
  <c r="L4572" i="2"/>
  <c r="H4572" i="2"/>
  <c r="L4564" i="2"/>
  <c r="H4564" i="2"/>
  <c r="L4556" i="2"/>
  <c r="H4556" i="2"/>
  <c r="L4548" i="2"/>
  <c r="H4548" i="2"/>
  <c r="L4540" i="2"/>
  <c r="H4540" i="2"/>
  <c r="L4532" i="2"/>
  <c r="H4532" i="2"/>
  <c r="L4524" i="2"/>
  <c r="H4524" i="2"/>
  <c r="L4516" i="2"/>
  <c r="H4516" i="2"/>
  <c r="L4508" i="2"/>
  <c r="H4508" i="2"/>
  <c r="L4500" i="2"/>
  <c r="H4500" i="2"/>
  <c r="L4492" i="2"/>
  <c r="H4492" i="2"/>
  <c r="L4484" i="2"/>
  <c r="H4484" i="2"/>
  <c r="L4476" i="2"/>
  <c r="H4476" i="2"/>
  <c r="L4468" i="2"/>
  <c r="H4468" i="2"/>
  <c r="L4460" i="2"/>
  <c r="H4460" i="2"/>
  <c r="L4452" i="2"/>
  <c r="H4452" i="2"/>
  <c r="L4444" i="2"/>
  <c r="H4444" i="2"/>
  <c r="L4436" i="2"/>
  <c r="H4436" i="2"/>
  <c r="L4428" i="2"/>
  <c r="H4428" i="2"/>
  <c r="L4420" i="2"/>
  <c r="H4420" i="2"/>
  <c r="L4412" i="2"/>
  <c r="H4412" i="2"/>
  <c r="L4404" i="2"/>
  <c r="H4404" i="2"/>
  <c r="L4396" i="2"/>
  <c r="H4396" i="2"/>
  <c r="L4388" i="2"/>
  <c r="H4388" i="2"/>
  <c r="L4380" i="2"/>
  <c r="H4380" i="2"/>
  <c r="L4372" i="2"/>
  <c r="H4372" i="2"/>
  <c r="L4364" i="2"/>
  <c r="H4364" i="2"/>
  <c r="L4356" i="2"/>
  <c r="H4356" i="2"/>
  <c r="L4348" i="2"/>
  <c r="H4348" i="2"/>
  <c r="L4340" i="2"/>
  <c r="H4340" i="2"/>
  <c r="L4332" i="2"/>
  <c r="H4332" i="2"/>
  <c r="L4324" i="2"/>
  <c r="H4324" i="2"/>
  <c r="L4316" i="2"/>
  <c r="H4316" i="2"/>
  <c r="L4308" i="2"/>
  <c r="H4308" i="2"/>
  <c r="L4300" i="2"/>
  <c r="H4300" i="2"/>
  <c r="L4292" i="2"/>
  <c r="H4292" i="2"/>
  <c r="L4284" i="2"/>
  <c r="H4284" i="2"/>
  <c r="L4276" i="2"/>
  <c r="H4276" i="2"/>
  <c r="L4268" i="2"/>
  <c r="H4268" i="2"/>
  <c r="L4260" i="2"/>
  <c r="H4260" i="2"/>
  <c r="L4252" i="2"/>
  <c r="H4252" i="2"/>
  <c r="L4244" i="2"/>
  <c r="H4244" i="2"/>
  <c r="L4236" i="2"/>
  <c r="H4236" i="2"/>
  <c r="L4228" i="2"/>
  <c r="H4228" i="2"/>
  <c r="L4220" i="2"/>
  <c r="H4220" i="2"/>
  <c r="L4212" i="2"/>
  <c r="H4212" i="2"/>
  <c r="L4204" i="2"/>
  <c r="H4204" i="2"/>
  <c r="L4196" i="2"/>
  <c r="H4196" i="2"/>
  <c r="L4188" i="2"/>
  <c r="H4188" i="2"/>
  <c r="L4180" i="2"/>
  <c r="H4180" i="2"/>
  <c r="L4172" i="2"/>
  <c r="H4172" i="2"/>
  <c r="L4164" i="2"/>
  <c r="H4164" i="2"/>
  <c r="L4156" i="2"/>
  <c r="H4156" i="2"/>
  <c r="L4148" i="2"/>
  <c r="H4148" i="2"/>
  <c r="L4140" i="2"/>
  <c r="H4140" i="2"/>
  <c r="L4132" i="2"/>
  <c r="H4132" i="2"/>
  <c r="L4124" i="2"/>
  <c r="H4124" i="2"/>
  <c r="L4116" i="2"/>
  <c r="H4116" i="2"/>
  <c r="L4108" i="2"/>
  <c r="H4108" i="2"/>
  <c r="L4100" i="2"/>
  <c r="H4100" i="2"/>
  <c r="L4092" i="2"/>
  <c r="H4092" i="2"/>
  <c r="L4084" i="2"/>
  <c r="H4084" i="2"/>
  <c r="L4076" i="2"/>
  <c r="H4076" i="2"/>
  <c r="L4068" i="2"/>
  <c r="H4068" i="2"/>
  <c r="L4060" i="2"/>
  <c r="H4060" i="2"/>
  <c r="L4052" i="2"/>
  <c r="H4052" i="2"/>
  <c r="L4044" i="2"/>
  <c r="H4044" i="2"/>
  <c r="L4036" i="2"/>
  <c r="H4036" i="2"/>
  <c r="L4028" i="2"/>
  <c r="H4028" i="2"/>
  <c r="L4020" i="2"/>
  <c r="H4020" i="2"/>
  <c r="L4012" i="2"/>
  <c r="H4012" i="2"/>
  <c r="L4004" i="2"/>
  <c r="H4004" i="2"/>
  <c r="L3996" i="2"/>
  <c r="H3996" i="2"/>
  <c r="L3988" i="2"/>
  <c r="H3988" i="2"/>
  <c r="L3980" i="2"/>
  <c r="H3980" i="2"/>
  <c r="L3972" i="2"/>
  <c r="H3972" i="2"/>
  <c r="L3964" i="2"/>
  <c r="H3964" i="2"/>
  <c r="L3956" i="2"/>
  <c r="H3956" i="2"/>
  <c r="L3948" i="2"/>
  <c r="H3948" i="2"/>
  <c r="L3940" i="2"/>
  <c r="H3940" i="2"/>
  <c r="L3932" i="2"/>
  <c r="H3932" i="2"/>
  <c r="L3924" i="2"/>
  <c r="H3924" i="2"/>
  <c r="L3916" i="2"/>
  <c r="H3916" i="2"/>
  <c r="L3908" i="2"/>
  <c r="H3908" i="2"/>
  <c r="L3900" i="2"/>
  <c r="H3900" i="2"/>
  <c r="L3892" i="2"/>
  <c r="H3892" i="2"/>
  <c r="L3884" i="2"/>
  <c r="H3884" i="2"/>
  <c r="L3876" i="2"/>
  <c r="H3876" i="2"/>
  <c r="L3868" i="2"/>
  <c r="H3868" i="2"/>
  <c r="L3860" i="2"/>
  <c r="H3860" i="2"/>
  <c r="L3852" i="2"/>
  <c r="H3852" i="2"/>
  <c r="L3844" i="2"/>
  <c r="H3844" i="2"/>
  <c r="L3836" i="2"/>
  <c r="H3836" i="2"/>
  <c r="L3828" i="2"/>
  <c r="H3828" i="2"/>
  <c r="L3820" i="2"/>
  <c r="H3820" i="2"/>
  <c r="L3812" i="2"/>
  <c r="H3812" i="2"/>
  <c r="L3804" i="2"/>
  <c r="H3804" i="2"/>
  <c r="L3796" i="2"/>
  <c r="H3796" i="2"/>
  <c r="L3788" i="2"/>
  <c r="H3788" i="2"/>
  <c r="L3780" i="2"/>
  <c r="H3780" i="2"/>
  <c r="L3772" i="2"/>
  <c r="H3772" i="2"/>
  <c r="L3764" i="2"/>
  <c r="H3764" i="2"/>
  <c r="L3756" i="2"/>
  <c r="H3756" i="2"/>
  <c r="L3748" i="2"/>
  <c r="H3748" i="2"/>
  <c r="L3740" i="2"/>
  <c r="H3740" i="2"/>
  <c r="L3732" i="2"/>
  <c r="H3732" i="2"/>
  <c r="L3724" i="2"/>
  <c r="H3724" i="2"/>
  <c r="L3716" i="2"/>
  <c r="H3716" i="2"/>
  <c r="L3708" i="2"/>
  <c r="H3708" i="2"/>
  <c r="L3700" i="2"/>
  <c r="H3700" i="2"/>
  <c r="L3684" i="2"/>
  <c r="H3684" i="2"/>
  <c r="L3676" i="2"/>
  <c r="H3676" i="2"/>
  <c r="L3668" i="2"/>
  <c r="H3668" i="2"/>
  <c r="L3652" i="2"/>
  <c r="H3652" i="2"/>
  <c r="L3644" i="2"/>
  <c r="H3644" i="2"/>
  <c r="L3636" i="2"/>
  <c r="H3636" i="2"/>
  <c r="J3628" i="2"/>
  <c r="K3628" i="2"/>
  <c r="L3620" i="2"/>
  <c r="H3620" i="2"/>
  <c r="L3612" i="2"/>
  <c r="H3612" i="2"/>
  <c r="L3604" i="2"/>
  <c r="H3604" i="2"/>
  <c r="L3588" i="2"/>
  <c r="H3588" i="2"/>
  <c r="L3580" i="2"/>
  <c r="H3580" i="2"/>
  <c r="L3572" i="2"/>
  <c r="H3572" i="2"/>
  <c r="L3556" i="2"/>
  <c r="H3556" i="2"/>
  <c r="L3548" i="2"/>
  <c r="H3548" i="2"/>
  <c r="L3540" i="2"/>
  <c r="H3540" i="2"/>
  <c r="L3524" i="2"/>
  <c r="H3524" i="2"/>
  <c r="L3516" i="2"/>
  <c r="H3516" i="2"/>
  <c r="L3508" i="2"/>
  <c r="H3508" i="2"/>
  <c r="L3492" i="2"/>
  <c r="H3492" i="2"/>
  <c r="L3484" i="2"/>
  <c r="H3484" i="2"/>
  <c r="L3476" i="2"/>
  <c r="H3476" i="2"/>
  <c r="J3468" i="2"/>
  <c r="I3468" i="2"/>
  <c r="L3460" i="2"/>
  <c r="H3460" i="2"/>
  <c r="L3452" i="2"/>
  <c r="H3452" i="2"/>
  <c r="L3444" i="2"/>
  <c r="H3444" i="2"/>
  <c r="L3428" i="2"/>
  <c r="H3428" i="2"/>
  <c r="L3420" i="2"/>
  <c r="H3420" i="2"/>
  <c r="L3412" i="2"/>
  <c r="H3412" i="2"/>
  <c r="L3396" i="2"/>
  <c r="H3396" i="2"/>
  <c r="L3388" i="2"/>
  <c r="H3388" i="2"/>
  <c r="L3380" i="2"/>
  <c r="H3380" i="2"/>
  <c r="J3372" i="2"/>
  <c r="K3372" i="2"/>
  <c r="L3364" i="2"/>
  <c r="H3364" i="2"/>
  <c r="L3356" i="2"/>
  <c r="H3356" i="2"/>
  <c r="L3348" i="2"/>
  <c r="H3348" i="2"/>
  <c r="L3332" i="2"/>
  <c r="H3332" i="2"/>
  <c r="L3324" i="2"/>
  <c r="H3324" i="2"/>
  <c r="L3316" i="2"/>
  <c r="H3316" i="2"/>
  <c r="J3308" i="2"/>
  <c r="K3308" i="2"/>
  <c r="L3300" i="2"/>
  <c r="H3300" i="2"/>
  <c r="L3292" i="2"/>
  <c r="H3292" i="2"/>
  <c r="L3284" i="2"/>
  <c r="H3284" i="2"/>
  <c r="J3276" i="2"/>
  <c r="I3276" i="2"/>
  <c r="L3268" i="2"/>
  <c r="H3268" i="2"/>
  <c r="L3260" i="2"/>
  <c r="H3260" i="2"/>
  <c r="L3252" i="2"/>
  <c r="H3252" i="2"/>
  <c r="L3236" i="2"/>
  <c r="H3236" i="2"/>
  <c r="L3228" i="2"/>
  <c r="H3228" i="2"/>
  <c r="L3220" i="2"/>
  <c r="H3220" i="2"/>
  <c r="L3212" i="2"/>
  <c r="H3212" i="2"/>
  <c r="L3204" i="2"/>
  <c r="H3204" i="2"/>
  <c r="J3196" i="2"/>
  <c r="I3196" i="2"/>
  <c r="L3188" i="2"/>
  <c r="H3188" i="2"/>
  <c r="L3172" i="2"/>
  <c r="H3172" i="2"/>
  <c r="L3164" i="2"/>
  <c r="H3164" i="2"/>
  <c r="L3156" i="2"/>
  <c r="H3156" i="2"/>
  <c r="L3148" i="2"/>
  <c r="H3148" i="2"/>
  <c r="L3140" i="2"/>
  <c r="H3140" i="2"/>
  <c r="L3124" i="2"/>
  <c r="H3124" i="2"/>
  <c r="L3108" i="2"/>
  <c r="H3108" i="2"/>
  <c r="L3092" i="2"/>
  <c r="H3092" i="2"/>
  <c r="J3084" i="2"/>
  <c r="K3084" i="2"/>
  <c r="L3076" i="2"/>
  <c r="H3076" i="2"/>
  <c r="L3068" i="2"/>
  <c r="H3068" i="2"/>
  <c r="L3060" i="2"/>
  <c r="H3060" i="2"/>
  <c r="L3052" i="2"/>
  <c r="H3052" i="2"/>
  <c r="L3044" i="2"/>
  <c r="H3044" i="2"/>
  <c r="L3036" i="2"/>
  <c r="H3036" i="2"/>
  <c r="L3028" i="2"/>
  <c r="H3028" i="2"/>
  <c r="L3020" i="2"/>
  <c r="H3020" i="2"/>
  <c r="L3012" i="2"/>
  <c r="H3012" i="2"/>
  <c r="L2996" i="2"/>
  <c r="H2996" i="2"/>
  <c r="J2988" i="2"/>
  <c r="K2988" i="2"/>
  <c r="L2980" i="2"/>
  <c r="H2980" i="2"/>
  <c r="J2972" i="2"/>
  <c r="K2972" i="2"/>
  <c r="L2964" i="2"/>
  <c r="H2964" i="2"/>
  <c r="L2948" i="2"/>
  <c r="H2948" i="2"/>
  <c r="L2940" i="2"/>
  <c r="H2940" i="2"/>
  <c r="L2924" i="2"/>
  <c r="H2924" i="2"/>
  <c r="L2908" i="2"/>
  <c r="H2908" i="2"/>
  <c r="L2892" i="2"/>
  <c r="H2892" i="2"/>
  <c r="L2876" i="2"/>
  <c r="H2876" i="2"/>
  <c r="J2844" i="2"/>
  <c r="K2844" i="2"/>
  <c r="J2836" i="2"/>
  <c r="K2836" i="2"/>
  <c r="J2828" i="2"/>
  <c r="K2828" i="2"/>
  <c r="J2820" i="2"/>
  <c r="K2820" i="2"/>
  <c r="J2812" i="2"/>
  <c r="K2812" i="2"/>
  <c r="J2804" i="2"/>
  <c r="K2804" i="2"/>
  <c r="J2796" i="2"/>
  <c r="K2796" i="2"/>
  <c r="J2788" i="2"/>
  <c r="K2788" i="2"/>
  <c r="J2780" i="2"/>
  <c r="K2780" i="2"/>
  <c r="J2772" i="2"/>
  <c r="K2772" i="2"/>
  <c r="J2764" i="2"/>
  <c r="K2764" i="2"/>
  <c r="J2756" i="2"/>
  <c r="K2756" i="2"/>
  <c r="J2748" i="2"/>
  <c r="K2748" i="2"/>
  <c r="J2740" i="2"/>
  <c r="K2740" i="2"/>
  <c r="J2732" i="2"/>
  <c r="K2732" i="2"/>
  <c r="J2724" i="2"/>
  <c r="K2724" i="2"/>
  <c r="J2716" i="2"/>
  <c r="K2716" i="2"/>
  <c r="J2708" i="2"/>
  <c r="K2708" i="2"/>
  <c r="J2700" i="2"/>
  <c r="K2700" i="2"/>
  <c r="L2692" i="2"/>
  <c r="H2692" i="2"/>
  <c r="L2676" i="2"/>
  <c r="H2676" i="2"/>
  <c r="L2660" i="2"/>
  <c r="H2660" i="2"/>
  <c r="L2644" i="2"/>
  <c r="H2644" i="2"/>
  <c r="L2628" i="2"/>
  <c r="H2628" i="2"/>
  <c r="J2620" i="2"/>
  <c r="K2620" i="2"/>
  <c r="L2612" i="2"/>
  <c r="H2612" i="2"/>
  <c r="J2604" i="2"/>
  <c r="K2604" i="2"/>
  <c r="L2596" i="2"/>
  <c r="H2596" i="2"/>
  <c r="J2588" i="2"/>
  <c r="K2588" i="2"/>
  <c r="J2580" i="2"/>
  <c r="K2580" i="2"/>
  <c r="L2572" i="2"/>
  <c r="H2572" i="2"/>
  <c r="L2564" i="2"/>
  <c r="H2564" i="2"/>
  <c r="L2556" i="2"/>
  <c r="H2556" i="2"/>
  <c r="J2548" i="2"/>
  <c r="K2548" i="2"/>
  <c r="L2540" i="2"/>
  <c r="H2540" i="2"/>
  <c r="L2524" i="2"/>
  <c r="H2524" i="2"/>
  <c r="L2508" i="2"/>
  <c r="H2508" i="2"/>
  <c r="L2484" i="2"/>
  <c r="H2484" i="2"/>
  <c r="L2476" i="2"/>
  <c r="H2476" i="2"/>
  <c r="L2460" i="2"/>
  <c r="H2460" i="2"/>
  <c r="L2444" i="2"/>
  <c r="H2444" i="2"/>
  <c r="L2436" i="2"/>
  <c r="H2436" i="2"/>
  <c r="L2428" i="2"/>
  <c r="H2428" i="2"/>
  <c r="L2420" i="2"/>
  <c r="H2420" i="2"/>
  <c r="L2412" i="2"/>
  <c r="H2412" i="2"/>
  <c r="L2404" i="2"/>
  <c r="H2404" i="2"/>
  <c r="L2396" i="2"/>
  <c r="H2396" i="2"/>
  <c r="L2388" i="2"/>
  <c r="H2388" i="2"/>
  <c r="L2380" i="2"/>
  <c r="H2380" i="2"/>
  <c r="L2372" i="2"/>
  <c r="H2372" i="2"/>
  <c r="J2364" i="2"/>
  <c r="K2364" i="2"/>
  <c r="L2356" i="2"/>
  <c r="H2356" i="2"/>
  <c r="J2332" i="2"/>
  <c r="K2332" i="2"/>
  <c r="L2324" i="2"/>
  <c r="H2324" i="2"/>
  <c r="L2316" i="2"/>
  <c r="H2316" i="2"/>
  <c r="J2308" i="2"/>
  <c r="K2308" i="2"/>
  <c r="J2300" i="2"/>
  <c r="K2300" i="2"/>
  <c r="J2292" i="2"/>
  <c r="I2292" i="2"/>
  <c r="J2284" i="2"/>
  <c r="I2284" i="2"/>
  <c r="L2276" i="2"/>
  <c r="H2276" i="2"/>
  <c r="L2268" i="2"/>
  <c r="H2268" i="2"/>
  <c r="L2260" i="2"/>
  <c r="H2260" i="2"/>
  <c r="L2252" i="2"/>
  <c r="H2252" i="2"/>
  <c r="L2244" i="2"/>
  <c r="H2244" i="2"/>
  <c r="J2214" i="2"/>
  <c r="K2214" i="2"/>
  <c r="J2206" i="2"/>
  <c r="K2206" i="2"/>
  <c r="J2198" i="2"/>
  <c r="K2198" i="2"/>
  <c r="J2190" i="2"/>
  <c r="K2190" i="2"/>
  <c r="J2182" i="2"/>
  <c r="K2182" i="2"/>
  <c r="L2174" i="2"/>
  <c r="H2174" i="2"/>
  <c r="J2166" i="2"/>
  <c r="K2166" i="2"/>
  <c r="J2158" i="2"/>
  <c r="K2158" i="2"/>
  <c r="L2150" i="2"/>
  <c r="H2150" i="2"/>
  <c r="J2142" i="2"/>
  <c r="K2142" i="2"/>
  <c r="J2134" i="2"/>
  <c r="K2134" i="2"/>
  <c r="L2126" i="2"/>
  <c r="H2126" i="2"/>
  <c r="J2118" i="2"/>
  <c r="K2118" i="2"/>
  <c r="J2110" i="2"/>
  <c r="K2110" i="2"/>
  <c r="J2102" i="2"/>
  <c r="K2102" i="2"/>
  <c r="J2094" i="2"/>
  <c r="K2094" i="2"/>
  <c r="J2086" i="2"/>
  <c r="K2086" i="2"/>
  <c r="J2078" i="2"/>
  <c r="K2078" i="2"/>
  <c r="J2070" i="2"/>
  <c r="K2070" i="2"/>
  <c r="L2038" i="2"/>
  <c r="H2038" i="2"/>
  <c r="L1942" i="2"/>
  <c r="H1942" i="2"/>
  <c r="L1910" i="2"/>
  <c r="H1910" i="2"/>
  <c r="J1850" i="2"/>
  <c r="K1850" i="2"/>
  <c r="L1782" i="2"/>
  <c r="H1782" i="2"/>
  <c r="L1718" i="2"/>
  <c r="H1718" i="2"/>
  <c r="J1414" i="2"/>
  <c r="K1414" i="2"/>
  <c r="J1406" i="2"/>
  <c r="K1406" i="2"/>
  <c r="J1398" i="2"/>
  <c r="K1398" i="2"/>
  <c r="J1390" i="2"/>
  <c r="K1390" i="2"/>
  <c r="J1382" i="2"/>
  <c r="K1382" i="2"/>
  <c r="J1374" i="2"/>
  <c r="K1374" i="2"/>
  <c r="J1366" i="2"/>
  <c r="K1366" i="2"/>
  <c r="J1358" i="2"/>
  <c r="K1358" i="2"/>
  <c r="J1350" i="2"/>
  <c r="K1350" i="2"/>
  <c r="J1342" i="2"/>
  <c r="K1342" i="2"/>
  <c r="J1334" i="2"/>
  <c r="K1334" i="2"/>
  <c r="J1326" i="2"/>
  <c r="K1326" i="2"/>
  <c r="J1318" i="2"/>
  <c r="K1318" i="2"/>
  <c r="J1310" i="2"/>
  <c r="K1310" i="2"/>
  <c r="J1302" i="2"/>
  <c r="K1302" i="2"/>
  <c r="J1294" i="2"/>
  <c r="K1294" i="2"/>
  <c r="J1286" i="2"/>
  <c r="K1286" i="2"/>
  <c r="J1270" i="2"/>
  <c r="K1270" i="2"/>
  <c r="J1262" i="2"/>
  <c r="K1262" i="2"/>
  <c r="J1254" i="2"/>
  <c r="K1254" i="2"/>
  <c r="J1246" i="2"/>
  <c r="K1246" i="2"/>
  <c r="J1238" i="2"/>
  <c r="K1238" i="2"/>
  <c r="J1230" i="2"/>
  <c r="K1230" i="2"/>
  <c r="J1222" i="2"/>
  <c r="K1222" i="2"/>
  <c r="J1214" i="2"/>
  <c r="K1214" i="2"/>
  <c r="J1206" i="2"/>
  <c r="I1206" i="2"/>
  <c r="J1174" i="2"/>
  <c r="I1174" i="2"/>
  <c r="J1118" i="2"/>
  <c r="I1118" i="2"/>
  <c r="J1086" i="2"/>
  <c r="I1086" i="2"/>
  <c r="J1070" i="2"/>
  <c r="I1070" i="2"/>
  <c r="J1062" i="2"/>
  <c r="I1062" i="2"/>
  <c r="J1054" i="2"/>
  <c r="I1054" i="2"/>
  <c r="J1022" i="2"/>
  <c r="I1022" i="2"/>
  <c r="J990" i="2"/>
  <c r="I990" i="2"/>
  <c r="J966" i="2"/>
  <c r="I966" i="2"/>
  <c r="J958" i="2"/>
  <c r="I958" i="2"/>
  <c r="J918" i="2"/>
  <c r="K918" i="2"/>
  <c r="J838" i="2"/>
  <c r="K838" i="2"/>
  <c r="L790" i="2"/>
  <c r="H790" i="2"/>
  <c r="J726" i="2"/>
  <c r="I726" i="2"/>
  <c r="J710" i="2"/>
  <c r="I710" i="2"/>
  <c r="J638" i="2"/>
  <c r="I638" i="2"/>
  <c r="K638" i="2"/>
  <c r="J614" i="2"/>
  <c r="K614" i="2"/>
  <c r="J598" i="2"/>
  <c r="K598" i="2"/>
  <c r="J566" i="2"/>
  <c r="K566" i="2"/>
  <c r="J510" i="2"/>
  <c r="K510" i="2"/>
  <c r="J422" i="2"/>
  <c r="K422" i="2"/>
  <c r="J302" i="2"/>
  <c r="K302" i="2"/>
  <c r="J286" i="2"/>
  <c r="K286" i="2"/>
  <c r="J270" i="2"/>
  <c r="K270" i="2"/>
  <c r="J262" i="2"/>
  <c r="K262" i="2"/>
  <c r="J254" i="2"/>
  <c r="K254" i="2"/>
  <c r="J246" i="2"/>
  <c r="K246" i="2"/>
  <c r="J238" i="2"/>
  <c r="K238" i="2"/>
  <c r="J222" i="2"/>
  <c r="K222" i="2"/>
  <c r="J206" i="2"/>
  <c r="K206" i="2"/>
  <c r="J198" i="2"/>
  <c r="K198" i="2"/>
  <c r="J190" i="2"/>
  <c r="K190" i="2"/>
  <c r="J182" i="2"/>
  <c r="K182" i="2"/>
  <c r="J174" i="2"/>
  <c r="K174" i="2"/>
  <c r="J158" i="2"/>
  <c r="I158" i="2"/>
  <c r="J86" i="2"/>
  <c r="I86" i="2"/>
  <c r="J62" i="2"/>
  <c r="I62" i="2"/>
  <c r="J38" i="2"/>
  <c r="I38" i="2"/>
  <c r="J14" i="2"/>
  <c r="I14" i="2"/>
  <c r="J6" i="2"/>
  <c r="I6" i="2"/>
  <c r="L2236" i="2"/>
  <c r="H2236" i="2"/>
  <c r="L2204" i="2"/>
  <c r="H2204" i="2"/>
  <c r="L2172" i="2"/>
  <c r="H2172" i="2"/>
  <c r="L2060" i="2"/>
  <c r="H2060" i="2"/>
  <c r="J2052" i="2"/>
  <c r="K2052" i="2"/>
  <c r="J2044" i="2"/>
  <c r="K2044" i="2"/>
  <c r="J2036" i="2"/>
  <c r="K2036" i="2"/>
  <c r="J2028" i="2"/>
  <c r="K2028" i="2"/>
  <c r="J2020" i="2"/>
  <c r="K2020" i="2"/>
  <c r="J2012" i="2"/>
  <c r="K2012" i="2"/>
  <c r="J2004" i="2"/>
  <c r="K2004" i="2"/>
  <c r="J1996" i="2"/>
  <c r="K1996" i="2"/>
  <c r="J1988" i="2"/>
  <c r="K1988" i="2"/>
  <c r="J1980" i="2"/>
  <c r="K1980" i="2"/>
  <c r="L1972" i="2"/>
  <c r="H1972" i="2"/>
  <c r="J1964" i="2"/>
  <c r="K1964" i="2"/>
  <c r="J1956" i="2"/>
  <c r="K1956" i="2"/>
  <c r="J1948" i="2"/>
  <c r="K1948" i="2"/>
  <c r="J1940" i="2"/>
  <c r="K1940" i="2"/>
  <c r="J1932" i="2"/>
  <c r="K1932" i="2"/>
  <c r="J1924" i="2"/>
  <c r="K1924" i="2"/>
  <c r="J1916" i="2"/>
  <c r="K1916" i="2"/>
  <c r="J1908" i="2"/>
  <c r="K1908" i="2"/>
  <c r="J1900" i="2"/>
  <c r="K1900" i="2"/>
  <c r="J1892" i="2"/>
  <c r="K1892" i="2"/>
  <c r="J1884" i="2"/>
  <c r="K1884" i="2"/>
  <c r="J1876" i="2"/>
  <c r="K1876" i="2"/>
  <c r="J1868" i="2"/>
  <c r="K1868" i="2"/>
  <c r="J1860" i="2"/>
  <c r="K1860" i="2"/>
  <c r="J1852" i="2"/>
  <c r="K1852" i="2"/>
  <c r="J1844" i="2"/>
  <c r="K1844" i="2"/>
  <c r="J1836" i="2"/>
  <c r="K1836" i="2"/>
  <c r="J1828" i="2"/>
  <c r="K1828" i="2"/>
  <c r="J1820" i="2"/>
  <c r="K1820" i="2"/>
  <c r="J1812" i="2"/>
  <c r="K1812" i="2"/>
  <c r="J1804" i="2"/>
  <c r="K1804" i="2"/>
  <c r="J1796" i="2"/>
  <c r="K1796" i="2"/>
  <c r="J1788" i="2"/>
  <c r="K1788" i="2"/>
  <c r="J1780" i="2"/>
  <c r="K1780" i="2"/>
  <c r="J1772" i="2"/>
  <c r="I1772" i="2"/>
  <c r="J1756" i="2"/>
  <c r="I1756" i="2"/>
  <c r="J1740" i="2"/>
  <c r="I1740" i="2"/>
  <c r="J1732" i="2"/>
  <c r="K1732" i="2"/>
  <c r="J1724" i="2"/>
  <c r="I1724" i="2"/>
  <c r="J1708" i="2"/>
  <c r="K1708" i="2"/>
  <c r="J1684" i="2"/>
  <c r="I1684" i="2"/>
  <c r="J1660" i="2"/>
  <c r="K1660" i="2"/>
  <c r="J1636" i="2"/>
  <c r="I1636" i="2"/>
  <c r="J1628" i="2"/>
  <c r="I1628" i="2"/>
  <c r="J1604" i="2"/>
  <c r="K1604" i="2"/>
  <c r="J1596" i="2"/>
  <c r="K1596" i="2"/>
  <c r="J1588" i="2"/>
  <c r="I1588" i="2"/>
  <c r="J1580" i="2"/>
  <c r="I1580" i="2"/>
  <c r="J1564" i="2"/>
  <c r="K1564" i="2"/>
  <c r="L1532" i="2"/>
  <c r="H1532" i="2"/>
  <c r="J1492" i="2"/>
  <c r="K1492" i="2"/>
  <c r="J1484" i="2"/>
  <c r="I1484" i="2"/>
  <c r="J1468" i="2"/>
  <c r="K1468" i="2"/>
  <c r="J1460" i="2"/>
  <c r="K1460" i="2"/>
  <c r="J1452" i="2"/>
  <c r="K1452" i="2"/>
  <c r="J1444" i="2"/>
  <c r="I1444" i="2"/>
  <c r="L1420" i="2"/>
  <c r="H1420" i="2"/>
  <c r="J1412" i="2"/>
  <c r="I1412" i="2"/>
  <c r="J1396" i="2"/>
  <c r="I1396" i="2"/>
  <c r="L1388" i="2"/>
  <c r="H1388" i="2"/>
  <c r="J1372" i="2"/>
  <c r="K1372" i="2"/>
  <c r="J1356" i="2"/>
  <c r="I1356" i="2"/>
  <c r="J1340" i="2"/>
  <c r="I1340" i="2"/>
  <c r="J1308" i="2"/>
  <c r="I1308" i="2"/>
  <c r="J1300" i="2"/>
  <c r="I1300" i="2"/>
  <c r="J1276" i="2"/>
  <c r="I1276" i="2"/>
  <c r="J1268" i="2"/>
  <c r="I1268" i="2"/>
  <c r="J1252" i="2"/>
  <c r="I1252" i="2"/>
  <c r="L1244" i="2"/>
  <c r="H1244" i="2"/>
  <c r="L1228" i="2"/>
  <c r="H1228" i="2"/>
  <c r="J1220" i="2"/>
  <c r="I1220" i="2"/>
  <c r="J1212" i="2"/>
  <c r="I1212" i="2"/>
  <c r="J1196" i="2"/>
  <c r="I1196" i="2"/>
  <c r="J1172" i="2"/>
  <c r="I1172" i="2"/>
  <c r="J1156" i="2"/>
  <c r="I1156" i="2"/>
  <c r="J932" i="2"/>
  <c r="I932" i="2"/>
  <c r="J924" i="2"/>
  <c r="I924" i="2"/>
  <c r="J900" i="2"/>
  <c r="I900" i="2"/>
  <c r="L892" i="2"/>
  <c r="H892" i="2"/>
  <c r="J828" i="2"/>
  <c r="I828" i="2"/>
  <c r="J820" i="2"/>
  <c r="I820" i="2"/>
  <c r="J804" i="2"/>
  <c r="I804" i="2"/>
  <c r="J788" i="2"/>
  <c r="I788" i="2"/>
  <c r="J780" i="2"/>
  <c r="I780" i="2"/>
  <c r="J764" i="2"/>
  <c r="I764" i="2"/>
  <c r="J732" i="2"/>
  <c r="I732" i="2"/>
  <c r="J716" i="2"/>
  <c r="I716" i="2"/>
  <c r="J692" i="2"/>
  <c r="I692" i="2"/>
  <c r="J684" i="2"/>
  <c r="I684" i="2"/>
  <c r="J676" i="2"/>
  <c r="I676" i="2"/>
  <c r="J668" i="2"/>
  <c r="I668" i="2"/>
  <c r="J660" i="2"/>
  <c r="I660" i="2"/>
  <c r="J644" i="2"/>
  <c r="I644" i="2"/>
  <c r="J524" i="2"/>
  <c r="K524" i="2"/>
  <c r="J516" i="2"/>
  <c r="K516" i="2"/>
  <c r="J508" i="2"/>
  <c r="K508" i="2"/>
  <c r="J492" i="2"/>
  <c r="K492" i="2"/>
  <c r="J476" i="2"/>
  <c r="K476" i="2"/>
  <c r="J460" i="2"/>
  <c r="K460" i="2"/>
  <c r="J444" i="2"/>
  <c r="K444" i="2"/>
  <c r="J428" i="2"/>
  <c r="K428" i="2"/>
  <c r="J412" i="2"/>
  <c r="K412" i="2"/>
  <c r="J396" i="2"/>
  <c r="K396" i="2"/>
  <c r="J380" i="2"/>
  <c r="K380" i="2"/>
  <c r="J364" i="2"/>
  <c r="K364" i="2"/>
  <c r="J356" i="2"/>
  <c r="K356" i="2"/>
  <c r="J348" i="2"/>
  <c r="K348" i="2"/>
  <c r="J340" i="2"/>
  <c r="K340" i="2"/>
  <c r="J332" i="2"/>
  <c r="K332" i="2"/>
  <c r="J324" i="2"/>
  <c r="K324" i="2"/>
  <c r="L300" i="2"/>
  <c r="H300" i="2"/>
  <c r="J276" i="2"/>
  <c r="I276" i="2"/>
  <c r="J268" i="2"/>
  <c r="I268" i="2"/>
  <c r="J212" i="2"/>
  <c r="I212" i="2"/>
  <c r="J204" i="2"/>
  <c r="I204" i="2"/>
  <c r="J92" i="2"/>
  <c r="K92" i="2"/>
  <c r="J76" i="2"/>
  <c r="I76" i="2"/>
  <c r="J44" i="2"/>
  <c r="I44" i="2"/>
  <c r="J36" i="2"/>
  <c r="I36" i="2"/>
  <c r="L6327" i="2"/>
  <c r="H6327" i="2"/>
  <c r="L6319" i="2"/>
  <c r="H6319" i="2"/>
  <c r="L6311" i="2"/>
  <c r="H6311" i="2"/>
  <c r="L6303" i="2"/>
  <c r="H6303" i="2"/>
  <c r="L6295" i="2"/>
  <c r="H6295" i="2"/>
  <c r="L6287" i="2"/>
  <c r="H6287" i="2"/>
  <c r="L6279" i="2"/>
  <c r="H6279" i="2"/>
  <c r="L6271" i="2"/>
  <c r="H6271" i="2"/>
  <c r="L6263" i="2"/>
  <c r="H6263" i="2"/>
  <c r="L6255" i="2"/>
  <c r="H6255" i="2"/>
  <c r="L6247" i="2"/>
  <c r="H6247" i="2"/>
  <c r="L6239" i="2"/>
  <c r="H6239" i="2"/>
  <c r="L6231" i="2"/>
  <c r="H6231" i="2"/>
  <c r="L6223" i="2"/>
  <c r="H6223" i="2"/>
  <c r="L6215" i="2"/>
  <c r="H6215" i="2"/>
  <c r="L6207" i="2"/>
  <c r="H6207" i="2"/>
  <c r="L6199" i="2"/>
  <c r="H6199" i="2"/>
  <c r="L6191" i="2"/>
  <c r="H6191" i="2"/>
  <c r="L6183" i="2"/>
  <c r="H6183" i="2"/>
  <c r="L6175" i="2"/>
  <c r="H6175" i="2"/>
  <c r="L6167" i="2"/>
  <c r="H6167" i="2"/>
  <c r="L6159" i="2"/>
  <c r="H6159" i="2"/>
  <c r="L6151" i="2"/>
  <c r="H6151" i="2"/>
  <c r="L6143" i="2"/>
  <c r="H6143" i="2"/>
  <c r="L6135" i="2"/>
  <c r="H6135" i="2"/>
  <c r="L6127" i="2"/>
  <c r="H6127" i="2"/>
  <c r="L6119" i="2"/>
  <c r="H6119" i="2"/>
  <c r="L6111" i="2"/>
  <c r="H6111" i="2"/>
  <c r="L6103" i="2"/>
  <c r="H6103" i="2"/>
  <c r="L6095" i="2"/>
  <c r="H6095" i="2"/>
  <c r="L6087" i="2"/>
  <c r="H6087" i="2"/>
  <c r="L6079" i="2"/>
  <c r="H6079" i="2"/>
  <c r="L6071" i="2"/>
  <c r="H6071" i="2"/>
  <c r="L6063" i="2"/>
  <c r="H6063" i="2"/>
  <c r="L6055" i="2"/>
  <c r="H6055" i="2"/>
  <c r="L6047" i="2"/>
  <c r="H6047" i="2"/>
  <c r="L6039" i="2"/>
  <c r="H6039" i="2"/>
  <c r="L6031" i="2"/>
  <c r="H6031" i="2"/>
  <c r="L6023" i="2"/>
  <c r="H6023" i="2"/>
  <c r="L6015" i="2"/>
  <c r="H6015" i="2"/>
  <c r="L6007" i="2"/>
  <c r="H6007" i="2"/>
  <c r="L5999" i="2"/>
  <c r="H5999" i="2"/>
  <c r="L5991" i="2"/>
  <c r="H5991" i="2"/>
  <c r="L5983" i="2"/>
  <c r="H5983" i="2"/>
  <c r="L5975" i="2"/>
  <c r="H5975" i="2"/>
  <c r="L5967" i="2"/>
  <c r="H5967" i="2"/>
  <c r="L5959" i="2"/>
  <c r="H5959" i="2"/>
  <c r="L5951" i="2"/>
  <c r="H5951" i="2"/>
  <c r="L5943" i="2"/>
  <c r="H5943" i="2"/>
  <c r="L5935" i="2"/>
  <c r="H5935" i="2"/>
  <c r="L5927" i="2"/>
  <c r="H5927" i="2"/>
  <c r="L5919" i="2"/>
  <c r="H5919" i="2"/>
  <c r="L5911" i="2"/>
  <c r="H5911" i="2"/>
  <c r="L5903" i="2"/>
  <c r="H5903" i="2"/>
  <c r="L5895" i="2"/>
  <c r="H5895" i="2"/>
  <c r="L5887" i="2"/>
  <c r="H5887" i="2"/>
  <c r="L5879" i="2"/>
  <c r="H5879" i="2"/>
  <c r="L5871" i="2"/>
  <c r="H5871" i="2"/>
  <c r="L5863" i="2"/>
  <c r="H5863" i="2"/>
  <c r="L5855" i="2"/>
  <c r="H5855" i="2"/>
  <c r="L5847" i="2"/>
  <c r="H5847" i="2"/>
  <c r="L5839" i="2"/>
  <c r="H5839" i="2"/>
  <c r="L5831" i="2"/>
  <c r="H5831" i="2"/>
  <c r="L5823" i="2"/>
  <c r="H5823" i="2"/>
  <c r="L5815" i="2"/>
  <c r="H5815" i="2"/>
  <c r="L5807" i="2"/>
  <c r="H5807" i="2"/>
  <c r="L5799" i="2"/>
  <c r="H5799" i="2"/>
  <c r="L5791" i="2"/>
  <c r="H5791" i="2"/>
  <c r="L5783" i="2"/>
  <c r="H5783" i="2"/>
  <c r="L5775" i="2"/>
  <c r="H5775" i="2"/>
  <c r="L5767" i="2"/>
  <c r="H5767" i="2"/>
  <c r="L5759" i="2"/>
  <c r="H5759" i="2"/>
  <c r="L5751" i="2"/>
  <c r="H5751" i="2"/>
  <c r="L5743" i="2"/>
  <c r="H5743" i="2"/>
  <c r="L5735" i="2"/>
  <c r="H5735" i="2"/>
  <c r="L5727" i="2"/>
  <c r="H5727" i="2"/>
  <c r="L5719" i="2"/>
  <c r="H5719" i="2"/>
  <c r="L5711" i="2"/>
  <c r="H5711" i="2"/>
  <c r="L5703" i="2"/>
  <c r="H5703" i="2"/>
  <c r="L5695" i="2"/>
  <c r="H5695" i="2"/>
  <c r="L5687" i="2"/>
  <c r="H5687" i="2"/>
  <c r="L5679" i="2"/>
  <c r="H5679" i="2"/>
  <c r="L5671" i="2"/>
  <c r="H5671" i="2"/>
  <c r="L5663" i="2"/>
  <c r="H5663" i="2"/>
  <c r="L5655" i="2"/>
  <c r="H5655" i="2"/>
  <c r="L5647" i="2"/>
  <c r="H5647" i="2"/>
  <c r="L5639" i="2"/>
  <c r="H5639" i="2"/>
  <c r="L5631" i="2"/>
  <c r="H5631" i="2"/>
  <c r="L5623" i="2"/>
  <c r="H5623" i="2"/>
  <c r="L5615" i="2"/>
  <c r="H5615" i="2"/>
  <c r="L5607" i="2"/>
  <c r="H5607" i="2"/>
  <c r="L5599" i="2"/>
  <c r="H5599" i="2"/>
  <c r="L5591" i="2"/>
  <c r="H5591" i="2"/>
  <c r="L5583" i="2"/>
  <c r="H5583" i="2"/>
  <c r="L5575" i="2"/>
  <c r="H5575" i="2"/>
  <c r="L5567" i="2"/>
  <c r="H5567" i="2"/>
  <c r="L5559" i="2"/>
  <c r="H5559" i="2"/>
  <c r="L5551" i="2"/>
  <c r="H5551" i="2"/>
  <c r="L5543" i="2"/>
  <c r="H5543" i="2"/>
  <c r="L5535" i="2"/>
  <c r="H5535" i="2"/>
  <c r="L5527" i="2"/>
  <c r="H5527" i="2"/>
  <c r="L5519" i="2"/>
  <c r="H5519" i="2"/>
  <c r="L5511" i="2"/>
  <c r="H5511" i="2"/>
  <c r="L5503" i="2"/>
  <c r="H5503" i="2"/>
  <c r="L5495" i="2"/>
  <c r="H5495" i="2"/>
  <c r="L5487" i="2"/>
  <c r="H5487" i="2"/>
  <c r="L5479" i="2"/>
  <c r="H5479" i="2"/>
  <c r="L5471" i="2"/>
  <c r="H5471" i="2"/>
  <c r="L5463" i="2"/>
  <c r="H5463" i="2"/>
  <c r="L5455" i="2"/>
  <c r="H5455" i="2"/>
  <c r="L5447" i="2"/>
  <c r="H5447" i="2"/>
  <c r="L5439" i="2"/>
  <c r="H5439" i="2"/>
  <c r="L5431" i="2"/>
  <c r="H5431" i="2"/>
  <c r="L5423" i="2"/>
  <c r="H5423" i="2"/>
  <c r="L5415" i="2"/>
  <c r="H5415" i="2"/>
  <c r="L5407" i="2"/>
  <c r="H5407" i="2"/>
  <c r="L5399" i="2"/>
  <c r="H5399" i="2"/>
  <c r="L5391" i="2"/>
  <c r="H5391" i="2"/>
  <c r="L5383" i="2"/>
  <c r="H5383" i="2"/>
  <c r="L5375" i="2"/>
  <c r="H5375" i="2"/>
  <c r="L5367" i="2"/>
  <c r="H5367" i="2"/>
  <c r="L5359" i="2"/>
  <c r="H5359" i="2"/>
  <c r="L5351" i="2"/>
  <c r="H5351" i="2"/>
  <c r="L5343" i="2"/>
  <c r="H5343" i="2"/>
  <c r="L5335" i="2"/>
  <c r="H5335" i="2"/>
  <c r="L5327" i="2"/>
  <c r="H5327" i="2"/>
  <c r="L5319" i="2"/>
  <c r="H5319" i="2"/>
  <c r="K493" i="2"/>
  <c r="L5311" i="2"/>
  <c r="H5311" i="2"/>
  <c r="L5303" i="2"/>
  <c r="H5303" i="2"/>
  <c r="L5295" i="2"/>
  <c r="H5295" i="2"/>
  <c r="L5287" i="2"/>
  <c r="H5287" i="2"/>
  <c r="L5279" i="2"/>
  <c r="H5279" i="2"/>
  <c r="L5271" i="2"/>
  <c r="H5271" i="2"/>
  <c r="L5263" i="2"/>
  <c r="H5263" i="2"/>
  <c r="L5255" i="2"/>
  <c r="H5255" i="2"/>
  <c r="L5247" i="2"/>
  <c r="H5247" i="2"/>
  <c r="L5239" i="2"/>
  <c r="H5239" i="2"/>
  <c r="L5231" i="2"/>
  <c r="H5231" i="2"/>
  <c r="L5223" i="2"/>
  <c r="H5223" i="2"/>
  <c r="L5215" i="2"/>
  <c r="H5215" i="2"/>
  <c r="L5207" i="2"/>
  <c r="H5207" i="2"/>
  <c r="L5199" i="2"/>
  <c r="H5199" i="2"/>
  <c r="L5191" i="2"/>
  <c r="H5191" i="2"/>
  <c r="L5183" i="2"/>
  <c r="H5183" i="2"/>
  <c r="L5175" i="2"/>
  <c r="H5175" i="2"/>
  <c r="L5167" i="2"/>
  <c r="H5167" i="2"/>
  <c r="L5159" i="2"/>
  <c r="H5159" i="2"/>
  <c r="L5151" i="2"/>
  <c r="H5151" i="2"/>
  <c r="L5143" i="2"/>
  <c r="H5143" i="2"/>
  <c r="L5135" i="2"/>
  <c r="H5135" i="2"/>
  <c r="L5127" i="2"/>
  <c r="H5127" i="2"/>
  <c r="L5119" i="2"/>
  <c r="H5119" i="2"/>
  <c r="L5111" i="2"/>
  <c r="H5111" i="2"/>
  <c r="L5103" i="2"/>
  <c r="H5103" i="2"/>
  <c r="L5095" i="2"/>
  <c r="H5095" i="2"/>
  <c r="L5087" i="2"/>
  <c r="H5087" i="2"/>
  <c r="L5079" i="2"/>
  <c r="H5079" i="2"/>
  <c r="L5071" i="2"/>
  <c r="H5071" i="2"/>
  <c r="L5063" i="2"/>
  <c r="H5063" i="2"/>
  <c r="L5055" i="2"/>
  <c r="H5055" i="2"/>
  <c r="L5047" i="2"/>
  <c r="H5047" i="2"/>
  <c r="L5039" i="2"/>
  <c r="H5039" i="2"/>
  <c r="L5031" i="2"/>
  <c r="H5031" i="2"/>
  <c r="L5023" i="2"/>
  <c r="H5023" i="2"/>
  <c r="L5015" i="2"/>
  <c r="H5015" i="2"/>
  <c r="L5007" i="2"/>
  <c r="H5007" i="2"/>
  <c r="L4999" i="2"/>
  <c r="H4999" i="2"/>
  <c r="L4991" i="2"/>
  <c r="H4991" i="2"/>
  <c r="L4983" i="2"/>
  <c r="H4983" i="2"/>
  <c r="L4975" i="2"/>
  <c r="H4975" i="2"/>
  <c r="L4967" i="2"/>
  <c r="H4967" i="2"/>
  <c r="L4959" i="2"/>
  <c r="H4959" i="2"/>
  <c r="L4951" i="2"/>
  <c r="H4951" i="2"/>
  <c r="L4943" i="2"/>
  <c r="H4943" i="2"/>
  <c r="L4935" i="2"/>
  <c r="H4935" i="2"/>
  <c r="L4927" i="2"/>
  <c r="H4927" i="2"/>
  <c r="L4919" i="2"/>
  <c r="H4919" i="2"/>
  <c r="L4911" i="2"/>
  <c r="H4911" i="2"/>
  <c r="L4903" i="2"/>
  <c r="H4903" i="2"/>
  <c r="L4895" i="2"/>
  <c r="H4895" i="2"/>
  <c r="L4887" i="2"/>
  <c r="H4887" i="2"/>
  <c r="L4879" i="2"/>
  <c r="H4879" i="2"/>
  <c r="L4871" i="2"/>
  <c r="H4871" i="2"/>
  <c r="L4863" i="2"/>
  <c r="H4863" i="2"/>
  <c r="L4855" i="2"/>
  <c r="H4855" i="2"/>
  <c r="L4847" i="2"/>
  <c r="H4847" i="2"/>
  <c r="L4839" i="2"/>
  <c r="H4839" i="2"/>
  <c r="L4831" i="2"/>
  <c r="H4831" i="2"/>
  <c r="L4823" i="2"/>
  <c r="H4823" i="2"/>
  <c r="L4815" i="2"/>
  <c r="H4815" i="2"/>
  <c r="L4807" i="2"/>
  <c r="H4807" i="2"/>
  <c r="L4799" i="2"/>
  <c r="H4799" i="2"/>
  <c r="L4791" i="2"/>
  <c r="H4791" i="2"/>
  <c r="L4783" i="2"/>
  <c r="H4783" i="2"/>
  <c r="L4775" i="2"/>
  <c r="H4775" i="2"/>
  <c r="L4767" i="2"/>
  <c r="H4767" i="2"/>
  <c r="L4759" i="2"/>
  <c r="H4759" i="2"/>
  <c r="L4751" i="2"/>
  <c r="H4751" i="2"/>
  <c r="L4743" i="2"/>
  <c r="H4743" i="2"/>
  <c r="L4735" i="2"/>
  <c r="H4735" i="2"/>
  <c r="L4727" i="2"/>
  <c r="H4727" i="2"/>
  <c r="L4719" i="2"/>
  <c r="H4719" i="2"/>
  <c r="L4711" i="2"/>
  <c r="H4711" i="2"/>
  <c r="L4703" i="2"/>
  <c r="H4703" i="2"/>
  <c r="L4695" i="2"/>
  <c r="H4695" i="2"/>
  <c r="L4687" i="2"/>
  <c r="H4687" i="2"/>
  <c r="L4679" i="2"/>
  <c r="H4679" i="2"/>
  <c r="L4671" i="2"/>
  <c r="H4671" i="2"/>
  <c r="L4663" i="2"/>
  <c r="H4663" i="2"/>
  <c r="L4655" i="2"/>
  <c r="H4655" i="2"/>
  <c r="L4647" i="2"/>
  <c r="H4647" i="2"/>
  <c r="L4639" i="2"/>
  <c r="H4639" i="2"/>
  <c r="L4631" i="2"/>
  <c r="H4631" i="2"/>
  <c r="L4623" i="2"/>
  <c r="H4623" i="2"/>
  <c r="L4615" i="2"/>
  <c r="H4615" i="2"/>
  <c r="L4607" i="2"/>
  <c r="H4607" i="2"/>
  <c r="L4599" i="2"/>
  <c r="H4599" i="2"/>
  <c r="L4591" i="2"/>
  <c r="H4591" i="2"/>
  <c r="L4583" i="2"/>
  <c r="H4583" i="2"/>
  <c r="L4575" i="2"/>
  <c r="H4575" i="2"/>
  <c r="L4567" i="2"/>
  <c r="H4567" i="2"/>
  <c r="L4559" i="2"/>
  <c r="H4559" i="2"/>
  <c r="L4551" i="2"/>
  <c r="H4551" i="2"/>
  <c r="L4543" i="2"/>
  <c r="H4543" i="2"/>
  <c r="L4535" i="2"/>
  <c r="H4535" i="2"/>
  <c r="L4527" i="2"/>
  <c r="H4527" i="2"/>
  <c r="L4519" i="2"/>
  <c r="H4519" i="2"/>
  <c r="L4511" i="2"/>
  <c r="H4511" i="2"/>
  <c r="L4503" i="2"/>
  <c r="H4503" i="2"/>
  <c r="L4495" i="2"/>
  <c r="H4495" i="2"/>
  <c r="L4487" i="2"/>
  <c r="H4487" i="2"/>
  <c r="L4479" i="2"/>
  <c r="H4479" i="2"/>
  <c r="L4471" i="2"/>
  <c r="H4471" i="2"/>
  <c r="L4463" i="2"/>
  <c r="H4463" i="2"/>
  <c r="L4455" i="2"/>
  <c r="H4455" i="2"/>
  <c r="L4447" i="2"/>
  <c r="H4447" i="2"/>
  <c r="L4439" i="2"/>
  <c r="H4439" i="2"/>
  <c r="L4431" i="2"/>
  <c r="H4431" i="2"/>
  <c r="L4423" i="2"/>
  <c r="H4423" i="2"/>
  <c r="L4415" i="2"/>
  <c r="H4415" i="2"/>
  <c r="L4407" i="2"/>
  <c r="H4407" i="2"/>
  <c r="L4399" i="2"/>
  <c r="H4399" i="2"/>
  <c r="L4391" i="2"/>
  <c r="H4391" i="2"/>
  <c r="L4383" i="2"/>
  <c r="H4383" i="2"/>
  <c r="L4375" i="2"/>
  <c r="H4375" i="2"/>
  <c r="L4367" i="2"/>
  <c r="H4367" i="2"/>
  <c r="L4359" i="2"/>
  <c r="H4359" i="2"/>
  <c r="L4351" i="2"/>
  <c r="H4351" i="2"/>
  <c r="L4343" i="2"/>
  <c r="H4343" i="2"/>
  <c r="L4335" i="2"/>
  <c r="H4335" i="2"/>
  <c r="L4327" i="2"/>
  <c r="H4327" i="2"/>
  <c r="L4319" i="2"/>
  <c r="H4319" i="2"/>
  <c r="L4311" i="2"/>
  <c r="H4311" i="2"/>
  <c r="L4303" i="2"/>
  <c r="H4303" i="2"/>
  <c r="L4295" i="2"/>
  <c r="H4295" i="2"/>
  <c r="L4287" i="2"/>
  <c r="H4287" i="2"/>
  <c r="L4279" i="2"/>
  <c r="H4279" i="2"/>
  <c r="L4271" i="2"/>
  <c r="H4271" i="2"/>
  <c r="L4263" i="2"/>
  <c r="H4263" i="2"/>
  <c r="L4255" i="2"/>
  <c r="H4255" i="2"/>
  <c r="L4247" i="2"/>
  <c r="H4247" i="2"/>
  <c r="L4239" i="2"/>
  <c r="H4239" i="2"/>
  <c r="L4231" i="2"/>
  <c r="H4231" i="2"/>
  <c r="L4223" i="2"/>
  <c r="H4223" i="2"/>
  <c r="L4215" i="2"/>
  <c r="H4215" i="2"/>
  <c r="L4207" i="2"/>
  <c r="H4207" i="2"/>
  <c r="L4199" i="2"/>
  <c r="H4199" i="2"/>
  <c r="L4191" i="2"/>
  <c r="H4191" i="2"/>
  <c r="L4183" i="2"/>
  <c r="H4183" i="2"/>
  <c r="L4175" i="2"/>
  <c r="H4175" i="2"/>
  <c r="L4167" i="2"/>
  <c r="H4167" i="2"/>
  <c r="L4159" i="2"/>
  <c r="H4159" i="2"/>
  <c r="L4151" i="2"/>
  <c r="H4151" i="2"/>
  <c r="L4143" i="2"/>
  <c r="H4143" i="2"/>
  <c r="L4135" i="2"/>
  <c r="H4135" i="2"/>
  <c r="L4127" i="2"/>
  <c r="H4127" i="2"/>
  <c r="L4119" i="2"/>
  <c r="H4119" i="2"/>
  <c r="L4111" i="2"/>
  <c r="H4111" i="2"/>
  <c r="L4103" i="2"/>
  <c r="H4103" i="2"/>
  <c r="L4095" i="2"/>
  <c r="H4095" i="2"/>
  <c r="L4087" i="2"/>
  <c r="H4087" i="2"/>
  <c r="L4079" i="2"/>
  <c r="H4079" i="2"/>
  <c r="L4071" i="2"/>
  <c r="H4071" i="2"/>
  <c r="L4063" i="2"/>
  <c r="H4063" i="2"/>
  <c r="L4055" i="2"/>
  <c r="H4055" i="2"/>
  <c r="L4047" i="2"/>
  <c r="H4047" i="2"/>
  <c r="L4039" i="2"/>
  <c r="H4039" i="2"/>
  <c r="L4031" i="2"/>
  <c r="H4031" i="2"/>
  <c r="L4023" i="2"/>
  <c r="H4023" i="2"/>
  <c r="L4015" i="2"/>
  <c r="H4015" i="2"/>
  <c r="L4007" i="2"/>
  <c r="H4007" i="2"/>
  <c r="L3999" i="2"/>
  <c r="H3999" i="2"/>
  <c r="L3991" i="2"/>
  <c r="H3991" i="2"/>
  <c r="L3983" i="2"/>
  <c r="H3983" i="2"/>
  <c r="L3975" i="2"/>
  <c r="H3975" i="2"/>
  <c r="L3967" i="2"/>
  <c r="H3967" i="2"/>
  <c r="L3959" i="2"/>
  <c r="H3959" i="2"/>
  <c r="L3951" i="2"/>
  <c r="H3951" i="2"/>
  <c r="L3943" i="2"/>
  <c r="H3943" i="2"/>
  <c r="L3935" i="2"/>
  <c r="H3935" i="2"/>
  <c r="L3927" i="2"/>
  <c r="H3927" i="2"/>
  <c r="L3919" i="2"/>
  <c r="H3919" i="2"/>
  <c r="L3911" i="2"/>
  <c r="H3911" i="2"/>
  <c r="L3903" i="2"/>
  <c r="H3903" i="2"/>
  <c r="L3895" i="2"/>
  <c r="H3895" i="2"/>
  <c r="L3887" i="2"/>
  <c r="H3887" i="2"/>
  <c r="L3879" i="2"/>
  <c r="H3879" i="2"/>
  <c r="L3871" i="2"/>
  <c r="H3871" i="2"/>
  <c r="L3863" i="2"/>
  <c r="H3863" i="2"/>
  <c r="L3855" i="2"/>
  <c r="H3855" i="2"/>
  <c r="L3847" i="2"/>
  <c r="H3847" i="2"/>
  <c r="L3839" i="2"/>
  <c r="H3839" i="2"/>
  <c r="L3831" i="2"/>
  <c r="H3831" i="2"/>
  <c r="L3823" i="2"/>
  <c r="H3823" i="2"/>
  <c r="L3815" i="2"/>
  <c r="H3815" i="2"/>
  <c r="L3807" i="2"/>
  <c r="H3807" i="2"/>
  <c r="L3799" i="2"/>
  <c r="H3799" i="2"/>
  <c r="L3791" i="2"/>
  <c r="H3791" i="2"/>
  <c r="L3783" i="2"/>
  <c r="H3783" i="2"/>
  <c r="L3775" i="2"/>
  <c r="H3775" i="2"/>
  <c r="L3767" i="2"/>
  <c r="H3767" i="2"/>
  <c r="L3759" i="2"/>
  <c r="H3759" i="2"/>
  <c r="L3751" i="2"/>
  <c r="H3751" i="2"/>
  <c r="L3743" i="2"/>
  <c r="H3743" i="2"/>
  <c r="L3735" i="2"/>
  <c r="H3735" i="2"/>
  <c r="L3727" i="2"/>
  <c r="H3727" i="2"/>
  <c r="L3719" i="2"/>
  <c r="H3719" i="2"/>
  <c r="L3711" i="2"/>
  <c r="H3711" i="2"/>
  <c r="J3703" i="2"/>
  <c r="I3703" i="2"/>
  <c r="L3679" i="2"/>
  <c r="H3679" i="2"/>
  <c r="L3671" i="2"/>
  <c r="H3671" i="2"/>
  <c r="L3647" i="2"/>
  <c r="H3647" i="2"/>
  <c r="L3639" i="2"/>
  <c r="H3639" i="2"/>
  <c r="L3615" i="2"/>
  <c r="H3615" i="2"/>
  <c r="L3607" i="2"/>
  <c r="H3607" i="2"/>
  <c r="L3583" i="2"/>
  <c r="H3583" i="2"/>
  <c r="L3575" i="2"/>
  <c r="H3575" i="2"/>
  <c r="L3551" i="2"/>
  <c r="H3551" i="2"/>
  <c r="L3543" i="2"/>
  <c r="H3543" i="2"/>
  <c r="L3519" i="2"/>
  <c r="H3519" i="2"/>
  <c r="L3511" i="2"/>
  <c r="H3511" i="2"/>
  <c r="L3487" i="2"/>
  <c r="H3487" i="2"/>
  <c r="L3479" i="2"/>
  <c r="H3479" i="2"/>
  <c r="L3455" i="2"/>
  <c r="H3455" i="2"/>
  <c r="L3447" i="2"/>
  <c r="H3447" i="2"/>
  <c r="L3423" i="2"/>
  <c r="H3423" i="2"/>
  <c r="L3415" i="2"/>
  <c r="H3415" i="2"/>
  <c r="L3391" i="2"/>
  <c r="H3391" i="2"/>
  <c r="L3383" i="2"/>
  <c r="H3383" i="2"/>
  <c r="L3359" i="2"/>
  <c r="H3359" i="2"/>
  <c r="L3351" i="2"/>
  <c r="H3351" i="2"/>
  <c r="L3327" i="2"/>
  <c r="H3327" i="2"/>
  <c r="L3319" i="2"/>
  <c r="H3319" i="2"/>
  <c r="L3295" i="2"/>
  <c r="H3295" i="2"/>
  <c r="L3287" i="2"/>
  <c r="H3287" i="2"/>
  <c r="I2884" i="2"/>
  <c r="K1364" i="2"/>
  <c r="L3517" i="2"/>
  <c r="H3517" i="2"/>
  <c r="J3509" i="2"/>
  <c r="I3509" i="2"/>
  <c r="L3501" i="2"/>
  <c r="H3501" i="2"/>
  <c r="J3493" i="2"/>
  <c r="I3493" i="2"/>
  <c r="L3485" i="2"/>
  <c r="H3485" i="2"/>
  <c r="J3477" i="2"/>
  <c r="I3477" i="2"/>
  <c r="L3469" i="2"/>
  <c r="H3469" i="2"/>
  <c r="J3461" i="2"/>
  <c r="I3461" i="2"/>
  <c r="L3453" i="2"/>
  <c r="H3453" i="2"/>
  <c r="J3445" i="2"/>
  <c r="I3445" i="2"/>
  <c r="L3437" i="2"/>
  <c r="H3437" i="2"/>
  <c r="J3429" i="2"/>
  <c r="I3429" i="2"/>
  <c r="L3421" i="2"/>
  <c r="H3421" i="2"/>
  <c r="J3413" i="2"/>
  <c r="I3413" i="2"/>
  <c r="L3405" i="2"/>
  <c r="H3405" i="2"/>
  <c r="J3397" i="2"/>
  <c r="I3397" i="2"/>
  <c r="L3389" i="2"/>
  <c r="H3389" i="2"/>
  <c r="J3381" i="2"/>
  <c r="I3381" i="2"/>
  <c r="L3373" i="2"/>
  <c r="H3373" i="2"/>
  <c r="J3365" i="2"/>
  <c r="I3365" i="2"/>
  <c r="L3357" i="2"/>
  <c r="H3357" i="2"/>
  <c r="J3349" i="2"/>
  <c r="I3349" i="2"/>
  <c r="L3341" i="2"/>
  <c r="H3341" i="2"/>
  <c r="J3333" i="2"/>
  <c r="I3333" i="2"/>
  <c r="L3325" i="2"/>
  <c r="H3325" i="2"/>
  <c r="J3317" i="2"/>
  <c r="I3317" i="2"/>
  <c r="L3309" i="2"/>
  <c r="H3309" i="2"/>
  <c r="J3301" i="2"/>
  <c r="I3301" i="2"/>
  <c r="L3293" i="2"/>
  <c r="H3293" i="2"/>
  <c r="J3285" i="2"/>
  <c r="I3285" i="2"/>
  <c r="L3277" i="2"/>
  <c r="H3277" i="2"/>
  <c r="J3269" i="2"/>
  <c r="I3269" i="2"/>
  <c r="L3261" i="2"/>
  <c r="H3261" i="2"/>
  <c r="J3253" i="2"/>
  <c r="I3253" i="2"/>
  <c r="L3245" i="2"/>
  <c r="H3245" i="2"/>
  <c r="J3237" i="2"/>
  <c r="I3237" i="2"/>
  <c r="L3229" i="2"/>
  <c r="H3229" i="2"/>
  <c r="J3221" i="2"/>
  <c r="I3221" i="2"/>
  <c r="L3213" i="2"/>
  <c r="H3213" i="2"/>
  <c r="J3205" i="2"/>
  <c r="I3205" i="2"/>
  <c r="L3197" i="2"/>
  <c r="H3197" i="2"/>
  <c r="L3189" i="2"/>
  <c r="H3189" i="2"/>
  <c r="L3181" i="2"/>
  <c r="H3181" i="2"/>
  <c r="J3173" i="2"/>
  <c r="I3173" i="2"/>
  <c r="L3165" i="2"/>
  <c r="H3165" i="2"/>
  <c r="J3157" i="2"/>
  <c r="I3157" i="2"/>
  <c r="L3149" i="2"/>
  <c r="H3149" i="2"/>
  <c r="J3141" i="2"/>
  <c r="I3141" i="2"/>
  <c r="L3133" i="2"/>
  <c r="H3133" i="2"/>
  <c r="L3125" i="2"/>
  <c r="H3125" i="2"/>
  <c r="L3117" i="2"/>
  <c r="H3117" i="2"/>
  <c r="L3109" i="2"/>
  <c r="H3109" i="2"/>
  <c r="L3101" i="2"/>
  <c r="H3101" i="2"/>
  <c r="L3093" i="2"/>
  <c r="H3093" i="2"/>
  <c r="L3085" i="2"/>
  <c r="H3085" i="2"/>
  <c r="L3077" i="2"/>
  <c r="H3077" i="2"/>
  <c r="L3069" i="2"/>
  <c r="H3069" i="2"/>
  <c r="J3061" i="2"/>
  <c r="I3061" i="2"/>
  <c r="L3053" i="2"/>
  <c r="H3053" i="2"/>
  <c r="J3045" i="2"/>
  <c r="I3045" i="2"/>
  <c r="L3037" i="2"/>
  <c r="H3037" i="2"/>
  <c r="J3029" i="2"/>
  <c r="I3029" i="2"/>
  <c r="L3021" i="2"/>
  <c r="H3021" i="2"/>
  <c r="J3013" i="2"/>
  <c r="I3013" i="2"/>
  <c r="L3005" i="2"/>
  <c r="H3005" i="2"/>
  <c r="L2997" i="2"/>
  <c r="H2997" i="2"/>
  <c r="L2989" i="2"/>
  <c r="H2989" i="2"/>
  <c r="L2981" i="2"/>
  <c r="H2981" i="2"/>
  <c r="L2973" i="2"/>
  <c r="H2973" i="2"/>
  <c r="L2965" i="2"/>
  <c r="H2965" i="2"/>
  <c r="L2957" i="2"/>
  <c r="H2957" i="2"/>
  <c r="L2949" i="2"/>
  <c r="H2949" i="2"/>
  <c r="L2941" i="2"/>
  <c r="H2941" i="2"/>
  <c r="L2933" i="2"/>
  <c r="H2933" i="2"/>
  <c r="L2925" i="2"/>
  <c r="H2925" i="2"/>
  <c r="L2917" i="2"/>
  <c r="H2917" i="2"/>
  <c r="L2909" i="2"/>
  <c r="H2909" i="2"/>
  <c r="L2901" i="2"/>
  <c r="H2901" i="2"/>
  <c r="L2893" i="2"/>
  <c r="H2893" i="2"/>
  <c r="L2885" i="2"/>
  <c r="H2885" i="2"/>
  <c r="L2877" i="2"/>
  <c r="H2877" i="2"/>
  <c r="L2869" i="2"/>
  <c r="H2869" i="2"/>
  <c r="L2861" i="2"/>
  <c r="H2861" i="2"/>
  <c r="L2853" i="2"/>
  <c r="H2853" i="2"/>
  <c r="L2845" i="2"/>
  <c r="H2845" i="2"/>
  <c r="L2837" i="2"/>
  <c r="H2837" i="2"/>
  <c r="L2829" i="2"/>
  <c r="H2829" i="2"/>
  <c r="L2821" i="2"/>
  <c r="H2821" i="2"/>
  <c r="L2813" i="2"/>
  <c r="H2813" i="2"/>
  <c r="L2805" i="2"/>
  <c r="H2805" i="2"/>
  <c r="L2797" i="2"/>
  <c r="H2797" i="2"/>
  <c r="L2789" i="2"/>
  <c r="H2789" i="2"/>
  <c r="L2781" i="2"/>
  <c r="H2781" i="2"/>
  <c r="L2773" i="2"/>
  <c r="H2773" i="2"/>
  <c r="L2765" i="2"/>
  <c r="H2765" i="2"/>
  <c r="L2757" i="2"/>
  <c r="H2757" i="2"/>
  <c r="L2749" i="2"/>
  <c r="H2749" i="2"/>
  <c r="L2741" i="2"/>
  <c r="H2741" i="2"/>
  <c r="L2733" i="2"/>
  <c r="H2733" i="2"/>
  <c r="L2725" i="2"/>
  <c r="H2725" i="2"/>
  <c r="L2717" i="2"/>
  <c r="H2717" i="2"/>
  <c r="L2709" i="2"/>
  <c r="H2709" i="2"/>
  <c r="L2701" i="2"/>
  <c r="H2701" i="2"/>
  <c r="L2693" i="2"/>
  <c r="H2693" i="2"/>
  <c r="L2677" i="2"/>
  <c r="H2677" i="2"/>
  <c r="L2661" i="2"/>
  <c r="H2661" i="2"/>
  <c r="L2645" i="2"/>
  <c r="H2645" i="2"/>
  <c r="L2629" i="2"/>
  <c r="H2629" i="2"/>
  <c r="L2613" i="2"/>
  <c r="H2613" i="2"/>
  <c r="L2597" i="2"/>
  <c r="H2597" i="2"/>
  <c r="L2573" i="2"/>
  <c r="H2573" i="2"/>
  <c r="L2565" i="2"/>
  <c r="H2565" i="2"/>
  <c r="L2557" i="2"/>
  <c r="H2557" i="2"/>
  <c r="L2541" i="2"/>
  <c r="H2541" i="2"/>
  <c r="L2533" i="2"/>
  <c r="H2533" i="2"/>
  <c r="J2525" i="2"/>
  <c r="I2525" i="2"/>
  <c r="L2517" i="2"/>
  <c r="H2517" i="2"/>
  <c r="J2509" i="2"/>
  <c r="I2509" i="2"/>
  <c r="L2501" i="2"/>
  <c r="H2501" i="2"/>
  <c r="L2493" i="2"/>
  <c r="H2493" i="2"/>
  <c r="J2485" i="2"/>
  <c r="I2485" i="2"/>
  <c r="J2477" i="2"/>
  <c r="I2477" i="2"/>
  <c r="L2469" i="2"/>
  <c r="H2469" i="2"/>
  <c r="J2461" i="2"/>
  <c r="I2461" i="2"/>
  <c r="L2453" i="2"/>
  <c r="H2453" i="2"/>
  <c r="J2445" i="2"/>
  <c r="I2445" i="2"/>
  <c r="J2437" i="2"/>
  <c r="I2437" i="2"/>
  <c r="J2429" i="2"/>
  <c r="I2429" i="2"/>
  <c r="J2421" i="2"/>
  <c r="I2421" i="2"/>
  <c r="J2413" i="2"/>
  <c r="I2413" i="2"/>
  <c r="J2405" i="2"/>
  <c r="I2405" i="2"/>
  <c r="J2397" i="2"/>
  <c r="I2397" i="2"/>
  <c r="J2389" i="2"/>
  <c r="I2389" i="2"/>
  <c r="J2381" i="2"/>
  <c r="I2381" i="2"/>
  <c r="J2373" i="2"/>
  <c r="I2373" i="2"/>
  <c r="L2365" i="2"/>
  <c r="H2365" i="2"/>
  <c r="L2349" i="2"/>
  <c r="H2349" i="2"/>
  <c r="L2341" i="2"/>
  <c r="H2341" i="2"/>
  <c r="J2325" i="2"/>
  <c r="I2325" i="2"/>
  <c r="J2309" i="2"/>
  <c r="I2309" i="2"/>
  <c r="J2293" i="2"/>
  <c r="I2293" i="2"/>
  <c r="J2277" i="2"/>
  <c r="I2277" i="2"/>
  <c r="J2261" i="2"/>
  <c r="I2261" i="2"/>
  <c r="J2245" i="2"/>
  <c r="I2245" i="2"/>
  <c r="J2229" i="2"/>
  <c r="I2229" i="2"/>
  <c r="L2205" i="2"/>
  <c r="H2205" i="2"/>
  <c r="L2181" i="2"/>
  <c r="H2181" i="2"/>
  <c r="J2157" i="2"/>
  <c r="K2157" i="2"/>
  <c r="I2157" i="2"/>
  <c r="J2149" i="2"/>
  <c r="K2149" i="2"/>
  <c r="L2141" i="2"/>
  <c r="H2141" i="2"/>
  <c r="J2125" i="2"/>
  <c r="I2125" i="2"/>
  <c r="J2069" i="2"/>
  <c r="I2069" i="2"/>
  <c r="L2045" i="2"/>
  <c r="H2045" i="2"/>
  <c r="J2029" i="2"/>
  <c r="K2029" i="2"/>
  <c r="J2005" i="2"/>
  <c r="I2005" i="2"/>
  <c r="J1981" i="2"/>
  <c r="I1981" i="2"/>
  <c r="J1941" i="2"/>
  <c r="K1941" i="2"/>
  <c r="L1917" i="2"/>
  <c r="H1917" i="2"/>
  <c r="J1909" i="2"/>
  <c r="I1909" i="2"/>
  <c r="J1885" i="2"/>
  <c r="K1885" i="2"/>
  <c r="J1861" i="2"/>
  <c r="I1861" i="2"/>
  <c r="J1805" i="2"/>
  <c r="K1805" i="2"/>
  <c r="J1797" i="2"/>
  <c r="K1797" i="2"/>
  <c r="L1789" i="2"/>
  <c r="H1789" i="2"/>
  <c r="J1781" i="2"/>
  <c r="K1781" i="2"/>
  <c r="J1749" i="2"/>
  <c r="I1749" i="2"/>
  <c r="L1685" i="2"/>
  <c r="H1685" i="2"/>
  <c r="J1653" i="2"/>
  <c r="I1653" i="2"/>
  <c r="J1613" i="2"/>
  <c r="I1613" i="2"/>
  <c r="L1597" i="2"/>
  <c r="H1597" i="2"/>
  <c r="L1581" i="2"/>
  <c r="H1581" i="2"/>
  <c r="J1565" i="2"/>
  <c r="I1565" i="2"/>
  <c r="J1557" i="2"/>
  <c r="I1557" i="2"/>
  <c r="J1525" i="2"/>
  <c r="I1525" i="2"/>
  <c r="J1517" i="2"/>
  <c r="I1517" i="2"/>
  <c r="J1509" i="2"/>
  <c r="I1509" i="2"/>
  <c r="L1493" i="2"/>
  <c r="H1493" i="2"/>
  <c r="J1413" i="2"/>
  <c r="I1413" i="2"/>
  <c r="J1405" i="2"/>
  <c r="I1405" i="2"/>
  <c r="J1373" i="2"/>
  <c r="I1373" i="2"/>
  <c r="L1365" i="2"/>
  <c r="H1365" i="2"/>
  <c r="J1349" i="2"/>
  <c r="I1349" i="2"/>
  <c r="J1341" i="2"/>
  <c r="I1341" i="2"/>
  <c r="J1333" i="2"/>
  <c r="I1333" i="2"/>
  <c r="L1309" i="2"/>
  <c r="H1309" i="2"/>
  <c r="J1301" i="2"/>
  <c r="I1301" i="2"/>
  <c r="J1293" i="2"/>
  <c r="I1293" i="2"/>
  <c r="J1277" i="2"/>
  <c r="I1277" i="2"/>
  <c r="J1253" i="2"/>
  <c r="I1253" i="2"/>
  <c r="L1245" i="2"/>
  <c r="H1245" i="2"/>
  <c r="L1229" i="2"/>
  <c r="H1229" i="2"/>
  <c r="J1221" i="2"/>
  <c r="I1221" i="2"/>
  <c r="J1197" i="2"/>
  <c r="I1197" i="2"/>
  <c r="J1181" i="2"/>
  <c r="I1181" i="2"/>
  <c r="J1165" i="2"/>
  <c r="I1165" i="2"/>
  <c r="J941" i="2"/>
  <c r="I941" i="2"/>
  <c r="L893" i="2"/>
  <c r="H893" i="2"/>
  <c r="J885" i="2"/>
  <c r="I885" i="2"/>
  <c r="J861" i="2"/>
  <c r="I861" i="2"/>
  <c r="J853" i="2"/>
  <c r="I853" i="2"/>
  <c r="J813" i="2"/>
  <c r="I813" i="2"/>
  <c r="J749" i="2"/>
  <c r="I749" i="2"/>
  <c r="J709" i="2"/>
  <c r="I709" i="2"/>
  <c r="J661" i="2"/>
  <c r="I661" i="2"/>
  <c r="J629" i="2"/>
  <c r="I629" i="2"/>
  <c r="J621" i="2"/>
  <c r="K621" i="2"/>
  <c r="J605" i="2"/>
  <c r="I605" i="2"/>
  <c r="J589" i="2"/>
  <c r="I589" i="2"/>
  <c r="J541" i="2"/>
  <c r="I541" i="2"/>
  <c r="J453" i="2"/>
  <c r="I453" i="2"/>
  <c r="J445" i="2"/>
  <c r="K445" i="2"/>
  <c r="J437" i="2"/>
  <c r="K437" i="2"/>
  <c r="J373" i="2"/>
  <c r="K373" i="2"/>
  <c r="J325" i="2"/>
  <c r="K325" i="2"/>
  <c r="I325" i="2"/>
  <c r="L301" i="2"/>
  <c r="H301" i="2"/>
  <c r="J253" i="2"/>
  <c r="I253" i="2"/>
  <c r="J245" i="2"/>
  <c r="I245" i="2"/>
  <c r="J189" i="2"/>
  <c r="I189" i="2"/>
  <c r="J181" i="2"/>
  <c r="I181" i="2"/>
  <c r="J173" i="2"/>
  <c r="I173" i="2"/>
  <c r="J157" i="2"/>
  <c r="I157" i="2"/>
  <c r="J149" i="2"/>
  <c r="I149" i="2"/>
  <c r="J141" i="2"/>
  <c r="I141" i="2"/>
  <c r="J117" i="2"/>
  <c r="K117" i="2"/>
  <c r="J101" i="2"/>
  <c r="I101" i="2"/>
  <c r="J93" i="2"/>
  <c r="I93" i="2"/>
  <c r="J29" i="2"/>
  <c r="K29" i="2"/>
  <c r="K2884" i="2"/>
  <c r="K605" i="2"/>
  <c r="L3263" i="2"/>
  <c r="H3263" i="2"/>
  <c r="L3255" i="2"/>
  <c r="H3255" i="2"/>
  <c r="L3231" i="2"/>
  <c r="H3231" i="2"/>
  <c r="L3223" i="2"/>
  <c r="H3223" i="2"/>
  <c r="L3215" i="2"/>
  <c r="H3215" i="2"/>
  <c r="L3207" i="2"/>
  <c r="H3207" i="2"/>
  <c r="L3191" i="2"/>
  <c r="H3191" i="2"/>
  <c r="L3183" i="2"/>
  <c r="H3183" i="2"/>
  <c r="L3167" i="2"/>
  <c r="H3167" i="2"/>
  <c r="L3159" i="2"/>
  <c r="H3159" i="2"/>
  <c r="L3151" i="2"/>
  <c r="H3151" i="2"/>
  <c r="L3143" i="2"/>
  <c r="H3143" i="2"/>
  <c r="L3127" i="2"/>
  <c r="H3127" i="2"/>
  <c r="L3119" i="2"/>
  <c r="H3119" i="2"/>
  <c r="L3111" i="2"/>
  <c r="H3111" i="2"/>
  <c r="L3103" i="2"/>
  <c r="H3103" i="2"/>
  <c r="L3095" i="2"/>
  <c r="H3095" i="2"/>
  <c r="L3087" i="2"/>
  <c r="H3087" i="2"/>
  <c r="L3079" i="2"/>
  <c r="H3079" i="2"/>
  <c r="L3071" i="2"/>
  <c r="H3071" i="2"/>
  <c r="L3063" i="2"/>
  <c r="H3063" i="2"/>
  <c r="L3055" i="2"/>
  <c r="H3055" i="2"/>
  <c r="L3047" i="2"/>
  <c r="H3047" i="2"/>
  <c r="L3039" i="2"/>
  <c r="H3039" i="2"/>
  <c r="L3031" i="2"/>
  <c r="H3031" i="2"/>
  <c r="L3023" i="2"/>
  <c r="H3023" i="2"/>
  <c r="L3015" i="2"/>
  <c r="H3015" i="2"/>
  <c r="L2999" i="2"/>
  <c r="H2999" i="2"/>
  <c r="L2991" i="2"/>
  <c r="H2991" i="2"/>
  <c r="L2983" i="2"/>
  <c r="H2983" i="2"/>
  <c r="L2975" i="2"/>
  <c r="H2975" i="2"/>
  <c r="L2967" i="2"/>
  <c r="H2967" i="2"/>
  <c r="L2959" i="2"/>
  <c r="H2959" i="2"/>
  <c r="L2951" i="2"/>
  <c r="H2951" i="2"/>
  <c r="L2943" i="2"/>
  <c r="H2943" i="2"/>
  <c r="L2927" i="2"/>
  <c r="H2927" i="2"/>
  <c r="L2911" i="2"/>
  <c r="H2911" i="2"/>
  <c r="L2895" i="2"/>
  <c r="H2895" i="2"/>
  <c r="L2879" i="2"/>
  <c r="H2879" i="2"/>
  <c r="L2863" i="2"/>
  <c r="H2863" i="2"/>
  <c r="L2855" i="2"/>
  <c r="H2855" i="2"/>
  <c r="L2847" i="2"/>
  <c r="H2847" i="2"/>
  <c r="L2839" i="2"/>
  <c r="H2839" i="2"/>
  <c r="L2831" i="2"/>
  <c r="H2831" i="2"/>
  <c r="L2823" i="2"/>
  <c r="H2823" i="2"/>
  <c r="L2815" i="2"/>
  <c r="H2815" i="2"/>
  <c r="L2807" i="2"/>
  <c r="H2807" i="2"/>
  <c r="L2799" i="2"/>
  <c r="H2799" i="2"/>
  <c r="L2791" i="2"/>
  <c r="H2791" i="2"/>
  <c r="L2783" i="2"/>
  <c r="H2783" i="2"/>
  <c r="L2775" i="2"/>
  <c r="H2775" i="2"/>
  <c r="L2767" i="2"/>
  <c r="H2767" i="2"/>
  <c r="L2759" i="2"/>
  <c r="H2759" i="2"/>
  <c r="L2751" i="2"/>
  <c r="H2751" i="2"/>
  <c r="L2743" i="2"/>
  <c r="H2743" i="2"/>
  <c r="L2735" i="2"/>
  <c r="H2735" i="2"/>
  <c r="L2727" i="2"/>
  <c r="H2727" i="2"/>
  <c r="L2719" i="2"/>
  <c r="H2719" i="2"/>
  <c r="L2711" i="2"/>
  <c r="H2711" i="2"/>
  <c r="L2703" i="2"/>
  <c r="H2703" i="2"/>
  <c r="L2695" i="2"/>
  <c r="H2695" i="2"/>
  <c r="L2679" i="2"/>
  <c r="H2679" i="2"/>
  <c r="J2671" i="2"/>
  <c r="I2671" i="2"/>
  <c r="L2663" i="2"/>
  <c r="H2663" i="2"/>
  <c r="L2647" i="2"/>
  <c r="H2647" i="2"/>
  <c r="J2639" i="2"/>
  <c r="I2639" i="2"/>
  <c r="L2631" i="2"/>
  <c r="H2631" i="2"/>
  <c r="J2623" i="2"/>
  <c r="I2623" i="2"/>
  <c r="L2615" i="2"/>
  <c r="H2615" i="2"/>
  <c r="J2607" i="2"/>
  <c r="I2607" i="2"/>
  <c r="L2599" i="2"/>
  <c r="H2599" i="2"/>
  <c r="J2591" i="2"/>
  <c r="I2591" i="2"/>
  <c r="J2583" i="2"/>
  <c r="I2583" i="2"/>
  <c r="J2575" i="2"/>
  <c r="I2575" i="2"/>
  <c r="J2567" i="2"/>
  <c r="I2567" i="2"/>
  <c r="L2559" i="2"/>
  <c r="H2559" i="2"/>
  <c r="L2551" i="2"/>
  <c r="H2551" i="2"/>
  <c r="J2543" i="2"/>
  <c r="I2543" i="2"/>
  <c r="J2527" i="2"/>
  <c r="I2527" i="2"/>
  <c r="L2487" i="2"/>
  <c r="H2487" i="2"/>
  <c r="L2479" i="2"/>
  <c r="H2479" i="2"/>
  <c r="J2471" i="2"/>
  <c r="I2471" i="2"/>
  <c r="J2463" i="2"/>
  <c r="I2463" i="2"/>
  <c r="J2455" i="2"/>
  <c r="I2455" i="2"/>
  <c r="J2447" i="2"/>
  <c r="I2447" i="2"/>
  <c r="J2431" i="2"/>
  <c r="I2431" i="2"/>
  <c r="J2423" i="2"/>
  <c r="I2423" i="2"/>
  <c r="J2415" i="2"/>
  <c r="I2415" i="2"/>
  <c r="J2399" i="2"/>
  <c r="I2399" i="2"/>
  <c r="J2375" i="2"/>
  <c r="I2375" i="2"/>
  <c r="L2359" i="2"/>
  <c r="H2359" i="2"/>
  <c r="J2343" i="2"/>
  <c r="I2343" i="2"/>
  <c r="J2335" i="2"/>
  <c r="I2335" i="2"/>
  <c r="L2327" i="2"/>
  <c r="H2327" i="2"/>
  <c r="L2319" i="2"/>
  <c r="H2319" i="2"/>
  <c r="J2311" i="2"/>
  <c r="I2311" i="2"/>
  <c r="J2303" i="2"/>
  <c r="I2303" i="2"/>
  <c r="L2295" i="2"/>
  <c r="H2295" i="2"/>
  <c r="L2287" i="2"/>
  <c r="H2287" i="2"/>
  <c r="L2279" i="2"/>
  <c r="H2279" i="2"/>
  <c r="L2271" i="2"/>
  <c r="H2271" i="2"/>
  <c r="J2263" i="2"/>
  <c r="I2263" i="2"/>
  <c r="J2255" i="2"/>
  <c r="I2255" i="2"/>
  <c r="J2247" i="2"/>
  <c r="I2247" i="2"/>
  <c r="J2239" i="2"/>
  <c r="I2239" i="2"/>
  <c r="L2231" i="2"/>
  <c r="H2231" i="2"/>
  <c r="L2223" i="2"/>
  <c r="H2223" i="2"/>
  <c r="L2215" i="2"/>
  <c r="H2215" i="2"/>
  <c r="J2207" i="2"/>
  <c r="I2207" i="2"/>
  <c r="J2191" i="2"/>
  <c r="K2191" i="2"/>
  <c r="J2175" i="2"/>
  <c r="K2175" i="2"/>
  <c r="J2167" i="2"/>
  <c r="I2167" i="2"/>
  <c r="L2159" i="2"/>
  <c r="H2159" i="2"/>
  <c r="J2063" i="2"/>
  <c r="I2063" i="2"/>
  <c r="L1991" i="2"/>
  <c r="H1991" i="2"/>
  <c r="J1975" i="2"/>
  <c r="I1975" i="2"/>
  <c r="L1967" i="2"/>
  <c r="H1967" i="2"/>
  <c r="J1959" i="2"/>
  <c r="K1959" i="2"/>
  <c r="J1935" i="2"/>
  <c r="I1935" i="2"/>
  <c r="L1879" i="2"/>
  <c r="H1879" i="2"/>
  <c r="J1871" i="2"/>
  <c r="I1871" i="2"/>
  <c r="J1839" i="2"/>
  <c r="K1839" i="2"/>
  <c r="J1823" i="2"/>
  <c r="K1823" i="2"/>
  <c r="L1815" i="2"/>
  <c r="H1815" i="2"/>
  <c r="J1799" i="2"/>
  <c r="I1799" i="2"/>
  <c r="L1767" i="2"/>
  <c r="H1767" i="2"/>
  <c r="L1743" i="2"/>
  <c r="H1743" i="2"/>
  <c r="L1503" i="2"/>
  <c r="H1503" i="2"/>
  <c r="L1431" i="2"/>
  <c r="H1431" i="2"/>
  <c r="J1199" i="2"/>
  <c r="K1199" i="2"/>
  <c r="J1175" i="2"/>
  <c r="K1175" i="2"/>
  <c r="J935" i="2"/>
  <c r="I935" i="2"/>
  <c r="J911" i="2"/>
  <c r="I911" i="2"/>
  <c r="J871" i="2"/>
  <c r="I871" i="2"/>
  <c r="J831" i="2"/>
  <c r="I831" i="2"/>
  <c r="J807" i="2"/>
  <c r="I807" i="2"/>
  <c r="L791" i="2"/>
  <c r="H791" i="2"/>
  <c r="J775" i="2"/>
  <c r="I775" i="2"/>
  <c r="J767" i="2"/>
  <c r="I767" i="2"/>
  <c r="J719" i="2"/>
  <c r="I719" i="2"/>
  <c r="J695" i="2"/>
  <c r="I695" i="2"/>
  <c r="J671" i="2"/>
  <c r="I671" i="2"/>
  <c r="J655" i="2"/>
  <c r="I655" i="2"/>
  <c r="J647" i="2"/>
  <c r="I647" i="2"/>
  <c r="J623" i="2"/>
  <c r="I623" i="2"/>
  <c r="J583" i="2"/>
  <c r="K583" i="2"/>
  <c r="J575" i="2"/>
  <c r="K575" i="2"/>
  <c r="J567" i="2"/>
  <c r="I567" i="2"/>
  <c r="J551" i="2"/>
  <c r="I551" i="2"/>
  <c r="J535" i="2"/>
  <c r="I535" i="2"/>
  <c r="J527" i="2"/>
  <c r="I527" i="2"/>
  <c r="J495" i="2"/>
  <c r="I495" i="2"/>
  <c r="J463" i="2"/>
  <c r="I463" i="2"/>
  <c r="J431" i="2"/>
  <c r="I431" i="2"/>
  <c r="J399" i="2"/>
  <c r="I399" i="2"/>
  <c r="J367" i="2"/>
  <c r="I367" i="2"/>
  <c r="J359" i="2"/>
  <c r="I359" i="2"/>
  <c r="J351" i="2"/>
  <c r="I351" i="2"/>
  <c r="J343" i="2"/>
  <c r="I343" i="2"/>
  <c r="J335" i="2"/>
  <c r="I335" i="2"/>
  <c r="J327" i="2"/>
  <c r="I327" i="2"/>
  <c r="J319" i="2"/>
  <c r="I319" i="2"/>
  <c r="J119" i="2"/>
  <c r="K119" i="2"/>
  <c r="J111" i="2"/>
  <c r="K111" i="2"/>
  <c r="J23" i="2"/>
  <c r="K23" i="2"/>
  <c r="L15" i="2"/>
  <c r="H15" i="2"/>
  <c r="L6329" i="2"/>
  <c r="H6329" i="2"/>
  <c r="L6321" i="2"/>
  <c r="H6321" i="2"/>
  <c r="L6313" i="2"/>
  <c r="H6313" i="2"/>
  <c r="L6305" i="2"/>
  <c r="H6305" i="2"/>
  <c r="L6297" i="2"/>
  <c r="H6297" i="2"/>
  <c r="L6289" i="2"/>
  <c r="H6289" i="2"/>
  <c r="L6281" i="2"/>
  <c r="H6281" i="2"/>
  <c r="L6273" i="2"/>
  <c r="H6273" i="2"/>
  <c r="L6265" i="2"/>
  <c r="H6265" i="2"/>
  <c r="L6257" i="2"/>
  <c r="H6257" i="2"/>
  <c r="L6249" i="2"/>
  <c r="H6249" i="2"/>
  <c r="L6241" i="2"/>
  <c r="H6241" i="2"/>
  <c r="L6233" i="2"/>
  <c r="H6233" i="2"/>
  <c r="L6225" i="2"/>
  <c r="H6225" i="2"/>
  <c r="L6217" i="2"/>
  <c r="H6217" i="2"/>
  <c r="L6209" i="2"/>
  <c r="H6209" i="2"/>
  <c r="L6201" i="2"/>
  <c r="H6201" i="2"/>
  <c r="L6193" i="2"/>
  <c r="H6193" i="2"/>
  <c r="L6185" i="2"/>
  <c r="H6185" i="2"/>
  <c r="L6177" i="2"/>
  <c r="H6177" i="2"/>
  <c r="L6169" i="2"/>
  <c r="H6169" i="2"/>
  <c r="L6161" i="2"/>
  <c r="H6161" i="2"/>
  <c r="L6153" i="2"/>
  <c r="H6153" i="2"/>
  <c r="L6145" i="2"/>
  <c r="H6145" i="2"/>
  <c r="L6137" i="2"/>
  <c r="H6137" i="2"/>
  <c r="L6129" i="2"/>
  <c r="H6129" i="2"/>
  <c r="L6121" i="2"/>
  <c r="H6121" i="2"/>
  <c r="L6113" i="2"/>
  <c r="H6113" i="2"/>
  <c r="L6105" i="2"/>
  <c r="H6105" i="2"/>
  <c r="L6097" i="2"/>
  <c r="H6097" i="2"/>
  <c r="L6089" i="2"/>
  <c r="H6089" i="2"/>
  <c r="L6081" i="2"/>
  <c r="H6081" i="2"/>
  <c r="L6073" i="2"/>
  <c r="H6073" i="2"/>
  <c r="L6065" i="2"/>
  <c r="H6065" i="2"/>
  <c r="L6057" i="2"/>
  <c r="H6057" i="2"/>
  <c r="L6049" i="2"/>
  <c r="H6049" i="2"/>
  <c r="L6041" i="2"/>
  <c r="H6041" i="2"/>
  <c r="L6033" i="2"/>
  <c r="H6033" i="2"/>
  <c r="L6025" i="2"/>
  <c r="H6025" i="2"/>
  <c r="L6017" i="2"/>
  <c r="H6017" i="2"/>
  <c r="L6009" i="2"/>
  <c r="H6009" i="2"/>
  <c r="L6001" i="2"/>
  <c r="H6001" i="2"/>
  <c r="L5993" i="2"/>
  <c r="H5993" i="2"/>
  <c r="L5985" i="2"/>
  <c r="H5985" i="2"/>
  <c r="L5977" i="2"/>
  <c r="H5977" i="2"/>
  <c r="L5969" i="2"/>
  <c r="H5969" i="2"/>
  <c r="L5961" i="2"/>
  <c r="H5961" i="2"/>
  <c r="L5953" i="2"/>
  <c r="H5953" i="2"/>
  <c r="L5945" i="2"/>
  <c r="H5945" i="2"/>
  <c r="L5937" i="2"/>
  <c r="H5937" i="2"/>
  <c r="L5929" i="2"/>
  <c r="H5929" i="2"/>
  <c r="L5921" i="2"/>
  <c r="H5921" i="2"/>
  <c r="L5913" i="2"/>
  <c r="H5913" i="2"/>
  <c r="L5905" i="2"/>
  <c r="H5905" i="2"/>
  <c r="L5897" i="2"/>
  <c r="H5897" i="2"/>
  <c r="L5889" i="2"/>
  <c r="H5889" i="2"/>
  <c r="L5881" i="2"/>
  <c r="H5881" i="2"/>
  <c r="L5873" i="2"/>
  <c r="H5873" i="2"/>
  <c r="L5865" i="2"/>
  <c r="H5865" i="2"/>
  <c r="L5857" i="2"/>
  <c r="H5857" i="2"/>
  <c r="L5849" i="2"/>
  <c r="H5849" i="2"/>
  <c r="L5841" i="2"/>
  <c r="H5841" i="2"/>
  <c r="L5833" i="2"/>
  <c r="H5833" i="2"/>
  <c r="L5825" i="2"/>
  <c r="H5825" i="2"/>
  <c r="L5817" i="2"/>
  <c r="H5817" i="2"/>
  <c r="L5809" i="2"/>
  <c r="H5809" i="2"/>
  <c r="L5801" i="2"/>
  <c r="H5801" i="2"/>
  <c r="L5793" i="2"/>
  <c r="H5793" i="2"/>
  <c r="L5785" i="2"/>
  <c r="H5785" i="2"/>
  <c r="L5777" i="2"/>
  <c r="H5777" i="2"/>
  <c r="L5769" i="2"/>
  <c r="H5769" i="2"/>
  <c r="L5761" i="2"/>
  <c r="H5761" i="2"/>
  <c r="L5753" i="2"/>
  <c r="H5753" i="2"/>
  <c r="L5745" i="2"/>
  <c r="H5745" i="2"/>
  <c r="L5737" i="2"/>
  <c r="H5737" i="2"/>
  <c r="L5729" i="2"/>
  <c r="H5729" i="2"/>
  <c r="L5721" i="2"/>
  <c r="H5721" i="2"/>
  <c r="L5713" i="2"/>
  <c r="H5713" i="2"/>
  <c r="L5705" i="2"/>
  <c r="H5705" i="2"/>
  <c r="L5697" i="2"/>
  <c r="H5697" i="2"/>
  <c r="L5689" i="2"/>
  <c r="H5689" i="2"/>
  <c r="L5681" i="2"/>
  <c r="H5681" i="2"/>
  <c r="L5673" i="2"/>
  <c r="H5673" i="2"/>
  <c r="L5665" i="2"/>
  <c r="H5665" i="2"/>
  <c r="L5657" i="2"/>
  <c r="H5657" i="2"/>
  <c r="L5649" i="2"/>
  <c r="H5649" i="2"/>
  <c r="L5641" i="2"/>
  <c r="H5641" i="2"/>
  <c r="L5633" i="2"/>
  <c r="H5633" i="2"/>
  <c r="L5625" i="2"/>
  <c r="H5625" i="2"/>
  <c r="L5617" i="2"/>
  <c r="H5617" i="2"/>
  <c r="L5609" i="2"/>
  <c r="H5609" i="2"/>
  <c r="L5601" i="2"/>
  <c r="H5601" i="2"/>
  <c r="L5593" i="2"/>
  <c r="H5593" i="2"/>
  <c r="L5585" i="2"/>
  <c r="H5585" i="2"/>
  <c r="L5577" i="2"/>
  <c r="H5577" i="2"/>
  <c r="L5569" i="2"/>
  <c r="H5569" i="2"/>
  <c r="L5561" i="2"/>
  <c r="H5561" i="2"/>
  <c r="L5553" i="2"/>
  <c r="H5553" i="2"/>
  <c r="L5545" i="2"/>
  <c r="H5545" i="2"/>
  <c r="L5537" i="2"/>
  <c r="H5537" i="2"/>
  <c r="L5529" i="2"/>
  <c r="H5529" i="2"/>
  <c r="L5521" i="2"/>
  <c r="H5521" i="2"/>
  <c r="L5513" i="2"/>
  <c r="H5513" i="2"/>
  <c r="L5505" i="2"/>
  <c r="H5505" i="2"/>
  <c r="L5497" i="2"/>
  <c r="H5497" i="2"/>
  <c r="L5489" i="2"/>
  <c r="H5489" i="2"/>
  <c r="L5481" i="2"/>
  <c r="H5481" i="2"/>
  <c r="L5473" i="2"/>
  <c r="H5473" i="2"/>
  <c r="L5465" i="2"/>
  <c r="H5465" i="2"/>
  <c r="L5457" i="2"/>
  <c r="H5457" i="2"/>
  <c r="L5449" i="2"/>
  <c r="H5449" i="2"/>
  <c r="L5441" i="2"/>
  <c r="H5441" i="2"/>
  <c r="L5433" i="2"/>
  <c r="H5433" i="2"/>
  <c r="L5425" i="2"/>
  <c r="H5425" i="2"/>
  <c r="L5417" i="2"/>
  <c r="H5417" i="2"/>
  <c r="L5409" i="2"/>
  <c r="H5409" i="2"/>
  <c r="L5401" i="2"/>
  <c r="H5401" i="2"/>
  <c r="L5393" i="2"/>
  <c r="H5393" i="2"/>
  <c r="L5385" i="2"/>
  <c r="H5385" i="2"/>
  <c r="L5377" i="2"/>
  <c r="H5377" i="2"/>
  <c r="L5369" i="2"/>
  <c r="H5369" i="2"/>
  <c r="L5361" i="2"/>
  <c r="H5361" i="2"/>
  <c r="L5353" i="2"/>
  <c r="H5353" i="2"/>
  <c r="L5345" i="2"/>
  <c r="H5345" i="2"/>
  <c r="L5337" i="2"/>
  <c r="H5337" i="2"/>
  <c r="L5329" i="2"/>
  <c r="H5329" i="2"/>
  <c r="L5321" i="2"/>
  <c r="H5321" i="2"/>
  <c r="L5313" i="2"/>
  <c r="H5313" i="2"/>
  <c r="L5305" i="2"/>
  <c r="H5305" i="2"/>
  <c r="L5297" i="2"/>
  <c r="H5297" i="2"/>
  <c r="L5289" i="2"/>
  <c r="H5289" i="2"/>
  <c r="L5281" i="2"/>
  <c r="H5281" i="2"/>
  <c r="L5273" i="2"/>
  <c r="H5273" i="2"/>
  <c r="L5265" i="2"/>
  <c r="H5265" i="2"/>
  <c r="L5257" i="2"/>
  <c r="H5257" i="2"/>
  <c r="L5249" i="2"/>
  <c r="H5249" i="2"/>
  <c r="L5241" i="2"/>
  <c r="H5241" i="2"/>
  <c r="L5233" i="2"/>
  <c r="H5233" i="2"/>
  <c r="L5225" i="2"/>
  <c r="H5225" i="2"/>
  <c r="L5217" i="2"/>
  <c r="H5217" i="2"/>
  <c r="L5209" i="2"/>
  <c r="H5209" i="2"/>
  <c r="L5201" i="2"/>
  <c r="H5201" i="2"/>
  <c r="L5193" i="2"/>
  <c r="H5193" i="2"/>
  <c r="L5185" i="2"/>
  <c r="H5185" i="2"/>
  <c r="L5177" i="2"/>
  <c r="H5177" i="2"/>
  <c r="L5169" i="2"/>
  <c r="H5169" i="2"/>
  <c r="L5161" i="2"/>
  <c r="H5161" i="2"/>
  <c r="L5153" i="2"/>
  <c r="H5153" i="2"/>
  <c r="L5145" i="2"/>
  <c r="H5145" i="2"/>
  <c r="L5137" i="2"/>
  <c r="H5137" i="2"/>
  <c r="L5129" i="2"/>
  <c r="H5129" i="2"/>
  <c r="L5121" i="2"/>
  <c r="H5121" i="2"/>
  <c r="L5113" i="2"/>
  <c r="H5113" i="2"/>
  <c r="L5105" i="2"/>
  <c r="H5105" i="2"/>
  <c r="L5097" i="2"/>
  <c r="H5097" i="2"/>
  <c r="L5089" i="2"/>
  <c r="H5089" i="2"/>
  <c r="L5081" i="2"/>
  <c r="H5081" i="2"/>
  <c r="L5073" i="2"/>
  <c r="H5073" i="2"/>
  <c r="L5065" i="2"/>
  <c r="H5065" i="2"/>
  <c r="L5057" i="2"/>
  <c r="H5057" i="2"/>
  <c r="L5049" i="2"/>
  <c r="H5049" i="2"/>
  <c r="L5041" i="2"/>
  <c r="H5041" i="2"/>
  <c r="L5033" i="2"/>
  <c r="H5033" i="2"/>
  <c r="L5025" i="2"/>
  <c r="H5025" i="2"/>
  <c r="L5017" i="2"/>
  <c r="H5017" i="2"/>
  <c r="L5009" i="2"/>
  <c r="H5009" i="2"/>
  <c r="L5001" i="2"/>
  <c r="H5001" i="2"/>
  <c r="L4993" i="2"/>
  <c r="H4993" i="2"/>
  <c r="L4985" i="2"/>
  <c r="H4985" i="2"/>
  <c r="L4977" i="2"/>
  <c r="H4977" i="2"/>
  <c r="L4969" i="2"/>
  <c r="H4969" i="2"/>
  <c r="L4961" i="2"/>
  <c r="H4961" i="2"/>
  <c r="L4953" i="2"/>
  <c r="H4953" i="2"/>
  <c r="L4945" i="2"/>
  <c r="H4945" i="2"/>
  <c r="L4937" i="2"/>
  <c r="H4937" i="2"/>
  <c r="L4929" i="2"/>
  <c r="H4929" i="2"/>
  <c r="L4921" i="2"/>
  <c r="H4921" i="2"/>
  <c r="L4913" i="2"/>
  <c r="H4913" i="2"/>
  <c r="L4905" i="2"/>
  <c r="H4905" i="2"/>
  <c r="L4897" i="2"/>
  <c r="H4897" i="2"/>
  <c r="L4889" i="2"/>
  <c r="H4889" i="2"/>
  <c r="L4881" i="2"/>
  <c r="H4881" i="2"/>
  <c r="L4873" i="2"/>
  <c r="H4873" i="2"/>
  <c r="L4865" i="2"/>
  <c r="H4865" i="2"/>
  <c r="L4857" i="2"/>
  <c r="H4857" i="2"/>
  <c r="L4849" i="2"/>
  <c r="H4849" i="2"/>
  <c r="L4841" i="2"/>
  <c r="H4841" i="2"/>
  <c r="L4833" i="2"/>
  <c r="H4833" i="2"/>
  <c r="L4825" i="2"/>
  <c r="H4825" i="2"/>
  <c r="L4817" i="2"/>
  <c r="H4817" i="2"/>
  <c r="L4809" i="2"/>
  <c r="H4809" i="2"/>
  <c r="L4801" i="2"/>
  <c r="H4801" i="2"/>
  <c r="L4793" i="2"/>
  <c r="H4793" i="2"/>
  <c r="L4785" i="2"/>
  <c r="H4785" i="2"/>
  <c r="L4777" i="2"/>
  <c r="H4777" i="2"/>
  <c r="L4769" i="2"/>
  <c r="H4769" i="2"/>
  <c r="L4761" i="2"/>
  <c r="H4761" i="2"/>
  <c r="L4753" i="2"/>
  <c r="H4753" i="2"/>
  <c r="L4745" i="2"/>
  <c r="H4745" i="2"/>
  <c r="L4737" i="2"/>
  <c r="H4737" i="2"/>
  <c r="L4729" i="2"/>
  <c r="H4729" i="2"/>
  <c r="L4721" i="2"/>
  <c r="H4721" i="2"/>
  <c r="L4713" i="2"/>
  <c r="H4713" i="2"/>
  <c r="L4705" i="2"/>
  <c r="H4705" i="2"/>
  <c r="L4697" i="2"/>
  <c r="H4697" i="2"/>
  <c r="L4689" i="2"/>
  <c r="H4689" i="2"/>
  <c r="L4681" i="2"/>
  <c r="H4681" i="2"/>
  <c r="L4673" i="2"/>
  <c r="H4673" i="2"/>
  <c r="L4665" i="2"/>
  <c r="H4665" i="2"/>
  <c r="L4657" i="2"/>
  <c r="H4657" i="2"/>
  <c r="L4649" i="2"/>
  <c r="H4649" i="2"/>
  <c r="L4641" i="2"/>
  <c r="H4641" i="2"/>
  <c r="L4633" i="2"/>
  <c r="H4633" i="2"/>
  <c r="L4625" i="2"/>
  <c r="H4625" i="2"/>
  <c r="L4617" i="2"/>
  <c r="H4617" i="2"/>
  <c r="L4609" i="2"/>
  <c r="H4609" i="2"/>
  <c r="L4601" i="2"/>
  <c r="H4601" i="2"/>
  <c r="L4593" i="2"/>
  <c r="H4593" i="2"/>
  <c r="L4585" i="2"/>
  <c r="H4585" i="2"/>
  <c r="L4577" i="2"/>
  <c r="H4577" i="2"/>
  <c r="L4569" i="2"/>
  <c r="H4569" i="2"/>
  <c r="L4561" i="2"/>
  <c r="H4561" i="2"/>
  <c r="L4553" i="2"/>
  <c r="H4553" i="2"/>
  <c r="L4545" i="2"/>
  <c r="H4545" i="2"/>
  <c r="L4537" i="2"/>
  <c r="H4537" i="2"/>
  <c r="L4529" i="2"/>
  <c r="H4529" i="2"/>
  <c r="L4521" i="2"/>
  <c r="H4521" i="2"/>
  <c r="L4513" i="2"/>
  <c r="H4513" i="2"/>
  <c r="L4505" i="2"/>
  <c r="H4505" i="2"/>
  <c r="L4497" i="2"/>
  <c r="H4497" i="2"/>
  <c r="L4489" i="2"/>
  <c r="H4489" i="2"/>
  <c r="L4481" i="2"/>
  <c r="H4481" i="2"/>
  <c r="L4473" i="2"/>
  <c r="H4473" i="2"/>
  <c r="L4465" i="2"/>
  <c r="H4465" i="2"/>
  <c r="L4457" i="2"/>
  <c r="H4457" i="2"/>
  <c r="L4449" i="2"/>
  <c r="H4449" i="2"/>
  <c r="L4441" i="2"/>
  <c r="H4441" i="2"/>
  <c r="L4433" i="2"/>
  <c r="H4433" i="2"/>
  <c r="L4425" i="2"/>
  <c r="H4425" i="2"/>
  <c r="L4417" i="2"/>
  <c r="H4417" i="2"/>
  <c r="L4409" i="2"/>
  <c r="H4409" i="2"/>
  <c r="L4401" i="2"/>
  <c r="H4401" i="2"/>
  <c r="L4393" i="2"/>
  <c r="H4393" i="2"/>
  <c r="L4385" i="2"/>
  <c r="H4385" i="2"/>
  <c r="L4377" i="2"/>
  <c r="H4377" i="2"/>
  <c r="L4369" i="2"/>
  <c r="H4369" i="2"/>
  <c r="L4361" i="2"/>
  <c r="H4361" i="2"/>
  <c r="L4353" i="2"/>
  <c r="H4353" i="2"/>
  <c r="L4345" i="2"/>
  <c r="H4345" i="2"/>
  <c r="L4337" i="2"/>
  <c r="H4337" i="2"/>
  <c r="L4329" i="2"/>
  <c r="H4329" i="2"/>
  <c r="L4321" i="2"/>
  <c r="H4321" i="2"/>
  <c r="L4313" i="2"/>
  <c r="H4313" i="2"/>
  <c r="L4305" i="2"/>
  <c r="H4305" i="2"/>
  <c r="L4297" i="2"/>
  <c r="H4297" i="2"/>
  <c r="L4289" i="2"/>
  <c r="H4289" i="2"/>
  <c r="L4281" i="2"/>
  <c r="H4281" i="2"/>
  <c r="L4273" i="2"/>
  <c r="H4273" i="2"/>
  <c r="L4265" i="2"/>
  <c r="H4265" i="2"/>
  <c r="L4257" i="2"/>
  <c r="H4257" i="2"/>
  <c r="L4249" i="2"/>
  <c r="H4249" i="2"/>
  <c r="L4241" i="2"/>
  <c r="H4241" i="2"/>
  <c r="L4233" i="2"/>
  <c r="H4233" i="2"/>
  <c r="L4225" i="2"/>
  <c r="H4225" i="2"/>
  <c r="L4217" i="2"/>
  <c r="H4217" i="2"/>
  <c r="L4209" i="2"/>
  <c r="H4209" i="2"/>
  <c r="L4201" i="2"/>
  <c r="H4201" i="2"/>
  <c r="L4193" i="2"/>
  <c r="H4193" i="2"/>
  <c r="L4185" i="2"/>
  <c r="H4185" i="2"/>
  <c r="L4177" i="2"/>
  <c r="H4177" i="2"/>
  <c r="L4169" i="2"/>
  <c r="H4169" i="2"/>
  <c r="L4161" i="2"/>
  <c r="H4161" i="2"/>
  <c r="L4153" i="2"/>
  <c r="H4153" i="2"/>
  <c r="L4145" i="2"/>
  <c r="H4145" i="2"/>
  <c r="L4137" i="2"/>
  <c r="H4137" i="2"/>
  <c r="L4129" i="2"/>
  <c r="H4129" i="2"/>
  <c r="L4121" i="2"/>
  <c r="H4121" i="2"/>
  <c r="L4113" i="2"/>
  <c r="H4113" i="2"/>
  <c r="L4105" i="2"/>
  <c r="H4105" i="2"/>
  <c r="L4097" i="2"/>
  <c r="H4097" i="2"/>
  <c r="L4089" i="2"/>
  <c r="H4089" i="2"/>
  <c r="L4081" i="2"/>
  <c r="H4081" i="2"/>
  <c r="L4073" i="2"/>
  <c r="H4073" i="2"/>
  <c r="L4065" i="2"/>
  <c r="H4065" i="2"/>
  <c r="L4057" i="2"/>
  <c r="H4057" i="2"/>
  <c r="L4049" i="2"/>
  <c r="H4049" i="2"/>
  <c r="L4041" i="2"/>
  <c r="H4041" i="2"/>
  <c r="L4033" i="2"/>
  <c r="H4033" i="2"/>
  <c r="L4025" i="2"/>
  <c r="H4025" i="2"/>
  <c r="L4017" i="2"/>
  <c r="H4017" i="2"/>
  <c r="L4009" i="2"/>
  <c r="H4009" i="2"/>
  <c r="L4001" i="2"/>
  <c r="H4001" i="2"/>
  <c r="L3993" i="2"/>
  <c r="H3993" i="2"/>
  <c r="L3985" i="2"/>
  <c r="H3985" i="2"/>
  <c r="L3977" i="2"/>
  <c r="H3977" i="2"/>
  <c r="L3969" i="2"/>
  <c r="H3969" i="2"/>
  <c r="L3961" i="2"/>
  <c r="H3961" i="2"/>
  <c r="L3953" i="2"/>
  <c r="H3953" i="2"/>
  <c r="L3945" i="2"/>
  <c r="H3945" i="2"/>
  <c r="L3937" i="2"/>
  <c r="H3937" i="2"/>
  <c r="L3929" i="2"/>
  <c r="H3929" i="2"/>
  <c r="L3921" i="2"/>
  <c r="H3921" i="2"/>
  <c r="L3913" i="2"/>
  <c r="H3913" i="2"/>
  <c r="L3905" i="2"/>
  <c r="H3905" i="2"/>
  <c r="L3897" i="2"/>
  <c r="H3897" i="2"/>
  <c r="L3889" i="2"/>
  <c r="H3889" i="2"/>
  <c r="L3881" i="2"/>
  <c r="H3881" i="2"/>
  <c r="L3873" i="2"/>
  <c r="H3873" i="2"/>
  <c r="L3865" i="2"/>
  <c r="H3865" i="2"/>
  <c r="L3857" i="2"/>
  <c r="H3857" i="2"/>
  <c r="L3849" i="2"/>
  <c r="H3849" i="2"/>
  <c r="L3841" i="2"/>
  <c r="H3841" i="2"/>
  <c r="L3833" i="2"/>
  <c r="H3833" i="2"/>
  <c r="L3825" i="2"/>
  <c r="H3825" i="2"/>
  <c r="L3817" i="2"/>
  <c r="H3817" i="2"/>
  <c r="L3809" i="2"/>
  <c r="H3809" i="2"/>
  <c r="L3801" i="2"/>
  <c r="H3801" i="2"/>
  <c r="L3793" i="2"/>
  <c r="H3793" i="2"/>
  <c r="L3785" i="2"/>
  <c r="H3785" i="2"/>
  <c r="L3777" i="2"/>
  <c r="H3777" i="2"/>
  <c r="L3769" i="2"/>
  <c r="H3769" i="2"/>
  <c r="L3761" i="2"/>
  <c r="H3761" i="2"/>
  <c r="L3753" i="2"/>
  <c r="H3753" i="2"/>
  <c r="L3745" i="2"/>
  <c r="H3745" i="2"/>
  <c r="L3737" i="2"/>
  <c r="H3737" i="2"/>
  <c r="L3729" i="2"/>
  <c r="H3729" i="2"/>
  <c r="L3721" i="2"/>
  <c r="H3721" i="2"/>
  <c r="L3713" i="2"/>
  <c r="H3713" i="2"/>
  <c r="J3705" i="2"/>
  <c r="I3705" i="2"/>
  <c r="J3689" i="2"/>
  <c r="I3689" i="2"/>
  <c r="L3681" i="2"/>
  <c r="H3681" i="2"/>
  <c r="L3673" i="2"/>
  <c r="H3673" i="2"/>
  <c r="J3665" i="2"/>
  <c r="I3665" i="2"/>
  <c r="L3649" i="2"/>
  <c r="H3649" i="2"/>
  <c r="L3641" i="2"/>
  <c r="H3641" i="2"/>
  <c r="J3625" i="2"/>
  <c r="I3625" i="2"/>
  <c r="L3617" i="2"/>
  <c r="H3617" i="2"/>
  <c r="L3609" i="2"/>
  <c r="H3609" i="2"/>
  <c r="J3593" i="2"/>
  <c r="I3593" i="2"/>
  <c r="L3585" i="2"/>
  <c r="H3585" i="2"/>
  <c r="L3577" i="2"/>
  <c r="H3577" i="2"/>
  <c r="J3561" i="2"/>
  <c r="I3561" i="2"/>
  <c r="L3553" i="2"/>
  <c r="H3553" i="2"/>
  <c r="L3545" i="2"/>
  <c r="H3545" i="2"/>
  <c r="J3537" i="2"/>
  <c r="I3537" i="2"/>
  <c r="L3521" i="2"/>
  <c r="H3521" i="2"/>
  <c r="L3513" i="2"/>
  <c r="H3513" i="2"/>
  <c r="L3489" i="2"/>
  <c r="H3489" i="2"/>
  <c r="L3481" i="2"/>
  <c r="H3481" i="2"/>
  <c r="J3465" i="2"/>
  <c r="I3465" i="2"/>
  <c r="L3457" i="2"/>
  <c r="H3457" i="2"/>
  <c r="L3449" i="2"/>
  <c r="H3449" i="2"/>
  <c r="J3441" i="2"/>
  <c r="I3441" i="2"/>
  <c r="J3433" i="2"/>
  <c r="I3433" i="2"/>
  <c r="L3425" i="2"/>
  <c r="H3425" i="2"/>
  <c r="L3417" i="2"/>
  <c r="H3417" i="2"/>
  <c r="J3409" i="2"/>
  <c r="I3409" i="2"/>
  <c r="L3393" i="2"/>
  <c r="H3393" i="2"/>
  <c r="L3385" i="2"/>
  <c r="H3385" i="2"/>
  <c r="J3369" i="2"/>
  <c r="I3369" i="2"/>
  <c r="L3361" i="2"/>
  <c r="H3361" i="2"/>
  <c r="L3353" i="2"/>
  <c r="H3353" i="2"/>
  <c r="J3345" i="2"/>
  <c r="I3345" i="2"/>
  <c r="L3329" i="2"/>
  <c r="H3329" i="2"/>
  <c r="L3321" i="2"/>
  <c r="H3321" i="2"/>
  <c r="J3305" i="2"/>
  <c r="I3305" i="2"/>
  <c r="L3297" i="2"/>
  <c r="H3297" i="2"/>
  <c r="L3289" i="2"/>
  <c r="H3289" i="2"/>
  <c r="J3281" i="2"/>
  <c r="I3281" i="2"/>
  <c r="J3273" i="2"/>
  <c r="I3273" i="2"/>
  <c r="L3265" i="2"/>
  <c r="H3265" i="2"/>
  <c r="L3257" i="2"/>
  <c r="H3257" i="2"/>
  <c r="J3241" i="2"/>
  <c r="I3241" i="2"/>
  <c r="L3233" i="2"/>
  <c r="H3233" i="2"/>
  <c r="L3225" i="2"/>
  <c r="H3225" i="2"/>
  <c r="L3217" i="2"/>
  <c r="H3217" i="2"/>
  <c r="L3209" i="2"/>
  <c r="H3209" i="2"/>
  <c r="J3201" i="2"/>
  <c r="I3201" i="2"/>
  <c r="L3193" i="2"/>
  <c r="H3193" i="2"/>
  <c r="L3185" i="2"/>
  <c r="H3185" i="2"/>
  <c r="L3169" i="2"/>
  <c r="H3169" i="2"/>
  <c r="L3161" i="2"/>
  <c r="H3161" i="2"/>
  <c r="L3153" i="2"/>
  <c r="H3153" i="2"/>
  <c r="L3145" i="2"/>
  <c r="H3145" i="2"/>
  <c r="J3137" i="2"/>
  <c r="I3137" i="2"/>
  <c r="L3129" i="2"/>
  <c r="H3129" i="2"/>
  <c r="L3121" i="2"/>
  <c r="H3121" i="2"/>
  <c r="L3113" i="2"/>
  <c r="H3113" i="2"/>
  <c r="L3105" i="2"/>
  <c r="H3105" i="2"/>
  <c r="L3097" i="2"/>
  <c r="H3097" i="2"/>
  <c r="L3089" i="2"/>
  <c r="H3089" i="2"/>
  <c r="L3081" i="2"/>
  <c r="H3081" i="2"/>
  <c r="L3073" i="2"/>
  <c r="H3073" i="2"/>
  <c r="L3065" i="2"/>
  <c r="H3065" i="2"/>
  <c r="L3057" i="2"/>
  <c r="H3057" i="2"/>
  <c r="L3049" i="2"/>
  <c r="H3049" i="2"/>
  <c r="L3041" i="2"/>
  <c r="H3041" i="2"/>
  <c r="L3033" i="2"/>
  <c r="H3033" i="2"/>
  <c r="L3025" i="2"/>
  <c r="H3025" i="2"/>
  <c r="L3017" i="2"/>
  <c r="H3017" i="2"/>
  <c r="J3009" i="2"/>
  <c r="I3009" i="2"/>
  <c r="L3001" i="2"/>
  <c r="H3001" i="2"/>
  <c r="L2993" i="2"/>
  <c r="H2993" i="2"/>
  <c r="L2985" i="2"/>
  <c r="H2985" i="2"/>
  <c r="L2977" i="2"/>
  <c r="H2977" i="2"/>
  <c r="L2969" i="2"/>
  <c r="H2969" i="2"/>
  <c r="L2961" i="2"/>
  <c r="H2961" i="2"/>
  <c r="L2953" i="2"/>
  <c r="H2953" i="2"/>
  <c r="L2945" i="2"/>
  <c r="H2945" i="2"/>
  <c r="L2929" i="2"/>
  <c r="H2929" i="2"/>
  <c r="L2913" i="2"/>
  <c r="H2913" i="2"/>
  <c r="L2897" i="2"/>
  <c r="H2897" i="2"/>
  <c r="L2881" i="2"/>
  <c r="H2881" i="2"/>
  <c r="L2865" i="2"/>
  <c r="H2865" i="2"/>
  <c r="L2857" i="2"/>
  <c r="H2857" i="2"/>
  <c r="L2849" i="2"/>
  <c r="H2849" i="2"/>
  <c r="L2841" i="2"/>
  <c r="H2841" i="2"/>
  <c r="L2833" i="2"/>
  <c r="H2833" i="2"/>
  <c r="L2825" i="2"/>
  <c r="H2825" i="2"/>
  <c r="L2817" i="2"/>
  <c r="H2817" i="2"/>
  <c r="L2809" i="2"/>
  <c r="H2809" i="2"/>
  <c r="L2801" i="2"/>
  <c r="H2801" i="2"/>
  <c r="L2793" i="2"/>
  <c r="H2793" i="2"/>
  <c r="L2785" i="2"/>
  <c r="H2785" i="2"/>
  <c r="L2777" i="2"/>
  <c r="H2777" i="2"/>
  <c r="L2769" i="2"/>
  <c r="H2769" i="2"/>
  <c r="L2761" i="2"/>
  <c r="H2761" i="2"/>
  <c r="L2753" i="2"/>
  <c r="H2753" i="2"/>
  <c r="L2745" i="2"/>
  <c r="H2745" i="2"/>
  <c r="L2737" i="2"/>
  <c r="H2737" i="2"/>
  <c r="L2729" i="2"/>
  <c r="H2729" i="2"/>
  <c r="L2721" i="2"/>
  <c r="H2721" i="2"/>
  <c r="L2713" i="2"/>
  <c r="H2713" i="2"/>
  <c r="L2705" i="2"/>
  <c r="H2705" i="2"/>
  <c r="L2697" i="2"/>
  <c r="H2697" i="2"/>
  <c r="L2681" i="2"/>
  <c r="H2681" i="2"/>
  <c r="L2665" i="2"/>
  <c r="H2665" i="2"/>
  <c r="L2649" i="2"/>
  <c r="H2649" i="2"/>
  <c r="L2633" i="2"/>
  <c r="H2633" i="2"/>
  <c r="L2617" i="2"/>
  <c r="H2617" i="2"/>
  <c r="L2601" i="2"/>
  <c r="H2601" i="2"/>
  <c r="L2561" i="2"/>
  <c r="H2561" i="2"/>
  <c r="L2553" i="2"/>
  <c r="H2553" i="2"/>
  <c r="J2529" i="2"/>
  <c r="I2529" i="2"/>
  <c r="J2521" i="2"/>
  <c r="I2521" i="2"/>
  <c r="J2513" i="2"/>
  <c r="I2513" i="2"/>
  <c r="J2505" i="2"/>
  <c r="I2505" i="2"/>
  <c r="J2497" i="2"/>
  <c r="I2497" i="2"/>
  <c r="L2489" i="2"/>
  <c r="H2489" i="2"/>
  <c r="L2481" i="2"/>
  <c r="H2481" i="2"/>
  <c r="J2473" i="2"/>
  <c r="I2473" i="2"/>
  <c r="J2465" i="2"/>
  <c r="I2465" i="2"/>
  <c r="J2457" i="2"/>
  <c r="I2457" i="2"/>
  <c r="J2449" i="2"/>
  <c r="I2449" i="2"/>
  <c r="J2441" i="2"/>
  <c r="I2441" i="2"/>
  <c r="J2433" i="2"/>
  <c r="I2433" i="2"/>
  <c r="J2425" i="2"/>
  <c r="I2425" i="2"/>
  <c r="J2417" i="2"/>
  <c r="I2417" i="2"/>
  <c r="J2409" i="2"/>
  <c r="I2409" i="2"/>
  <c r="J2401" i="2"/>
  <c r="I2401" i="2"/>
  <c r="J2393" i="2"/>
  <c r="I2393" i="2"/>
  <c r="J2385" i="2"/>
  <c r="I2385" i="2"/>
  <c r="J2377" i="2"/>
  <c r="I2377" i="2"/>
  <c r="L2361" i="2"/>
  <c r="H2361" i="2"/>
  <c r="J2345" i="2"/>
  <c r="I2345" i="2"/>
  <c r="L2337" i="2"/>
  <c r="H2337" i="2"/>
  <c r="L2329" i="2"/>
  <c r="H2329" i="2"/>
  <c r="J2321" i="2"/>
  <c r="I2321" i="2"/>
  <c r="J2313" i="2"/>
  <c r="I2313" i="2"/>
  <c r="J2305" i="2"/>
  <c r="I2305" i="2"/>
  <c r="L2297" i="2"/>
  <c r="H2297" i="2"/>
  <c r="J2289" i="2"/>
  <c r="I2289" i="2"/>
  <c r="J2273" i="2"/>
  <c r="I2273" i="2"/>
  <c r="J2265" i="2"/>
  <c r="I2265" i="2"/>
  <c r="J2257" i="2"/>
  <c r="I2257" i="2"/>
  <c r="J2241" i="2"/>
  <c r="I2241" i="2"/>
  <c r="L2233" i="2"/>
  <c r="H2233" i="2"/>
  <c r="J2225" i="2"/>
  <c r="I2225" i="2"/>
  <c r="L2193" i="2"/>
  <c r="H2193" i="2"/>
  <c r="J2177" i="2"/>
  <c r="K2177" i="2"/>
  <c r="L2161" i="2"/>
  <c r="H2161" i="2"/>
  <c r="J2121" i="2"/>
  <c r="K2121" i="2"/>
  <c r="J2097" i="2"/>
  <c r="K2097" i="2"/>
  <c r="L2089" i="2"/>
  <c r="H2089" i="2"/>
  <c r="J2057" i="2"/>
  <c r="K2057" i="2"/>
  <c r="J2041" i="2"/>
  <c r="I2041" i="2"/>
  <c r="J2017" i="2"/>
  <c r="I2017" i="2"/>
  <c r="L2001" i="2"/>
  <c r="H2001" i="2"/>
  <c r="L1977" i="2"/>
  <c r="H1977" i="2"/>
  <c r="L1969" i="2"/>
  <c r="H1969" i="2"/>
  <c r="J1953" i="2"/>
  <c r="K1953" i="2"/>
  <c r="J1921" i="2"/>
  <c r="I1921" i="2"/>
  <c r="J1913" i="2"/>
  <c r="K1913" i="2"/>
  <c r="J1889" i="2"/>
  <c r="I1889" i="2"/>
  <c r="K1889" i="2"/>
  <c r="J1857" i="2"/>
  <c r="I1857" i="2"/>
  <c r="J1833" i="2"/>
  <c r="K1833" i="2"/>
  <c r="J1817" i="2"/>
  <c r="I1817" i="2"/>
  <c r="J1809" i="2"/>
  <c r="I1809" i="2"/>
  <c r="J1769" i="2"/>
  <c r="I1769" i="2"/>
  <c r="J1737" i="2"/>
  <c r="I1737" i="2"/>
  <c r="L1729" i="2"/>
  <c r="H1729" i="2"/>
  <c r="L1633" i="2"/>
  <c r="H1633" i="2"/>
  <c r="L1609" i="2"/>
  <c r="H1609" i="2"/>
  <c r="J1593" i="2"/>
  <c r="I1593" i="2"/>
  <c r="L1569" i="2"/>
  <c r="H1569" i="2"/>
  <c r="J1553" i="2"/>
  <c r="I1553" i="2"/>
  <c r="L1545" i="2"/>
  <c r="H1545" i="2"/>
  <c r="L1513" i="2"/>
  <c r="H1513" i="2"/>
  <c r="J1505" i="2"/>
  <c r="I1505" i="2"/>
  <c r="J1489" i="2"/>
  <c r="I1489" i="2"/>
  <c r="J1473" i="2"/>
  <c r="I1473" i="2"/>
  <c r="J1465" i="2"/>
  <c r="I1465" i="2"/>
  <c r="J1457" i="2"/>
  <c r="I1457" i="2"/>
  <c r="J1449" i="2"/>
  <c r="I1449" i="2"/>
  <c r="J1417" i="2"/>
  <c r="I1417" i="2"/>
  <c r="J1409" i="2"/>
  <c r="I1409" i="2"/>
  <c r="J1385" i="2"/>
  <c r="I1385" i="2"/>
  <c r="J1369" i="2"/>
  <c r="I1369" i="2"/>
  <c r="J1361" i="2"/>
  <c r="I1361" i="2"/>
  <c r="J1337" i="2"/>
  <c r="I1337" i="2"/>
  <c r="J1329" i="2"/>
  <c r="I1329" i="2"/>
  <c r="J1313" i="2"/>
  <c r="I1313" i="2"/>
  <c r="J1305" i="2"/>
  <c r="I1305" i="2"/>
  <c r="J1297" i="2"/>
  <c r="I1297" i="2"/>
  <c r="J1273" i="2"/>
  <c r="I1273" i="2"/>
  <c r="J1265" i="2"/>
  <c r="I1265" i="2"/>
  <c r="J1249" i="2"/>
  <c r="I1249" i="2"/>
  <c r="L1217" i="2"/>
  <c r="H1217" i="2"/>
  <c r="J1193" i="2"/>
  <c r="I1193" i="2"/>
  <c r="J1169" i="2"/>
  <c r="I1169" i="2"/>
  <c r="J929" i="2"/>
  <c r="I929" i="2"/>
  <c r="J897" i="2"/>
  <c r="I897" i="2"/>
  <c r="L801" i="2"/>
  <c r="H801" i="2"/>
  <c r="J785" i="2"/>
  <c r="I785" i="2"/>
  <c r="J737" i="2"/>
  <c r="I737" i="2"/>
  <c r="J713" i="2"/>
  <c r="I713" i="2"/>
  <c r="J689" i="2"/>
  <c r="I689" i="2"/>
  <c r="J665" i="2"/>
  <c r="I665" i="2"/>
  <c r="J649" i="2"/>
  <c r="I649" i="2"/>
  <c r="J641" i="2"/>
  <c r="I641" i="2"/>
  <c r="J609" i="2"/>
  <c r="K609" i="2"/>
  <c r="J577" i="2"/>
  <c r="K577" i="2"/>
  <c r="J537" i="2"/>
  <c r="K537" i="2"/>
  <c r="J529" i="2"/>
  <c r="K529" i="2"/>
  <c r="J521" i="2"/>
  <c r="K521" i="2"/>
  <c r="J505" i="2"/>
  <c r="K505" i="2"/>
  <c r="J489" i="2"/>
  <c r="K489" i="2"/>
  <c r="J473" i="2"/>
  <c r="K473" i="2"/>
  <c r="J457" i="2"/>
  <c r="K457" i="2"/>
  <c r="J441" i="2"/>
  <c r="K441" i="2"/>
  <c r="J425" i="2"/>
  <c r="K425" i="2"/>
  <c r="J409" i="2"/>
  <c r="K409" i="2"/>
  <c r="J393" i="2"/>
  <c r="K393" i="2"/>
  <c r="J377" i="2"/>
  <c r="K377" i="2"/>
  <c r="J337" i="2"/>
  <c r="I337" i="2"/>
  <c r="J313" i="2"/>
  <c r="I313" i="2"/>
  <c r="J297" i="2"/>
  <c r="I297" i="2"/>
  <c r="J273" i="2"/>
  <c r="I273" i="2"/>
  <c r="J233" i="2"/>
  <c r="I233" i="2"/>
  <c r="J217" i="2"/>
  <c r="I217" i="2"/>
  <c r="J193" i="2"/>
  <c r="I193" i="2"/>
  <c r="J169" i="2"/>
  <c r="I169" i="2"/>
  <c r="L145" i="2"/>
  <c r="H145" i="2"/>
  <c r="J57" i="2"/>
  <c r="I57" i="2"/>
  <c r="L57" i="2" s="1"/>
  <c r="J41" i="2"/>
  <c r="I41" i="2"/>
  <c r="L25" i="2"/>
  <c r="H25" i="2"/>
  <c r="L9" i="2"/>
  <c r="H9" i="2"/>
  <c r="I1364" i="2"/>
  <c r="K1308" i="2"/>
  <c r="I516" i="2"/>
  <c r="J3217" i="2" l="1"/>
  <c r="I3217" i="2"/>
  <c r="K3217" i="2"/>
  <c r="J3233" i="2"/>
  <c r="I3233" i="2"/>
  <c r="K3233" i="2"/>
  <c r="J3257" i="2"/>
  <c r="K3257" i="2"/>
  <c r="I3257" i="2"/>
  <c r="J3609" i="2"/>
  <c r="K3609" i="2"/>
  <c r="I3609" i="2"/>
  <c r="J3673" i="2"/>
  <c r="I3673" i="2"/>
  <c r="K3673" i="2"/>
  <c r="J3745" i="2"/>
  <c r="I3745" i="2"/>
  <c r="K3745" i="2"/>
  <c r="J3809" i="2"/>
  <c r="I3809" i="2"/>
  <c r="K3809" i="2"/>
  <c r="J3873" i="2"/>
  <c r="I3873" i="2"/>
  <c r="K3873" i="2"/>
  <c r="J3937" i="2"/>
  <c r="I3937" i="2"/>
  <c r="K3937" i="2"/>
  <c r="J3985" i="2"/>
  <c r="K3985" i="2"/>
  <c r="I3985" i="2"/>
  <c r="J4049" i="2"/>
  <c r="K4049" i="2"/>
  <c r="I4049" i="2"/>
  <c r="J4129" i="2"/>
  <c r="I4129" i="2"/>
  <c r="K4129" i="2"/>
  <c r="J4193" i="2"/>
  <c r="I4193" i="2"/>
  <c r="K4193" i="2"/>
  <c r="J4241" i="2"/>
  <c r="I4241" i="2"/>
  <c r="K4241" i="2"/>
  <c r="J4305" i="2"/>
  <c r="I4305" i="2"/>
  <c r="K4305" i="2"/>
  <c r="J4369" i="2"/>
  <c r="I4369" i="2"/>
  <c r="K4369" i="2"/>
  <c r="J4449" i="2"/>
  <c r="I4449" i="2"/>
  <c r="K4449" i="2"/>
  <c r="J4497" i="2"/>
  <c r="I4497" i="2"/>
  <c r="K4497" i="2"/>
  <c r="J4561" i="2"/>
  <c r="I4561" i="2"/>
  <c r="K4561" i="2"/>
  <c r="J4625" i="2"/>
  <c r="I4625" i="2"/>
  <c r="K4625" i="2"/>
  <c r="J4705" i="2"/>
  <c r="I4705" i="2"/>
  <c r="K4705" i="2"/>
  <c r="J4769" i="2"/>
  <c r="I4769" i="2"/>
  <c r="K4769" i="2"/>
  <c r="J4849" i="2"/>
  <c r="I4849" i="2"/>
  <c r="K4849" i="2"/>
  <c r="J4897" i="2"/>
  <c r="I4897" i="2"/>
  <c r="K4897" i="2"/>
  <c r="J4977" i="2"/>
  <c r="K4977" i="2"/>
  <c r="I4977" i="2"/>
  <c r="J5041" i="2"/>
  <c r="I5041" i="2"/>
  <c r="K5041" i="2"/>
  <c r="J5121" i="2"/>
  <c r="I5121" i="2"/>
  <c r="K5121" i="2"/>
  <c r="J5185" i="2"/>
  <c r="I5185" i="2"/>
  <c r="K5185" i="2"/>
  <c r="J5233" i="2"/>
  <c r="I5233" i="2"/>
  <c r="K5233" i="2"/>
  <c r="J5297" i="2"/>
  <c r="I5297" i="2"/>
  <c r="K5297" i="2"/>
  <c r="J5361" i="2"/>
  <c r="K5361" i="2"/>
  <c r="I5361" i="2"/>
  <c r="J5425" i="2"/>
  <c r="I5425" i="2"/>
  <c r="K5425" i="2"/>
  <c r="J5505" i="2"/>
  <c r="I5505" i="2"/>
  <c r="K5505" i="2"/>
  <c r="J5569" i="2"/>
  <c r="I5569" i="2"/>
  <c r="K5569" i="2"/>
  <c r="J5633" i="2"/>
  <c r="I5633" i="2"/>
  <c r="K5633" i="2"/>
  <c r="J5697" i="2"/>
  <c r="I5697" i="2"/>
  <c r="K5697" i="2"/>
  <c r="J5761" i="2"/>
  <c r="I5761" i="2"/>
  <c r="K5761" i="2"/>
  <c r="J5825" i="2"/>
  <c r="I5825" i="2"/>
  <c r="K5825" i="2"/>
  <c r="J5889" i="2"/>
  <c r="I5889" i="2"/>
  <c r="K5889" i="2"/>
  <c r="J5953" i="2"/>
  <c r="I5953" i="2"/>
  <c r="K5953" i="2"/>
  <c r="J6017" i="2"/>
  <c r="I6017" i="2"/>
  <c r="K6017" i="2"/>
  <c r="J6049" i="2"/>
  <c r="I6049" i="2"/>
  <c r="K6049" i="2"/>
  <c r="J6113" i="2"/>
  <c r="I6113" i="2"/>
  <c r="K6113" i="2"/>
  <c r="J6145" i="2"/>
  <c r="I6145" i="2"/>
  <c r="K6145" i="2"/>
  <c r="J6209" i="2"/>
  <c r="I6209" i="2"/>
  <c r="K6209" i="2"/>
  <c r="J6241" i="2"/>
  <c r="I6241" i="2"/>
  <c r="K6241" i="2"/>
  <c r="J6273" i="2"/>
  <c r="I6273" i="2"/>
  <c r="K6273" i="2"/>
  <c r="J6289" i="2"/>
  <c r="I6289" i="2"/>
  <c r="K6289" i="2"/>
  <c r="J6321" i="2"/>
  <c r="I6321" i="2"/>
  <c r="K6321" i="2"/>
  <c r="J15" i="2"/>
  <c r="I15" i="2"/>
  <c r="K15" i="2"/>
  <c r="J1879" i="2"/>
  <c r="I1879" i="2"/>
  <c r="K1879" i="2"/>
  <c r="J2231" i="2"/>
  <c r="I2231" i="2"/>
  <c r="K2231" i="2"/>
  <c r="J2679" i="2"/>
  <c r="I2679" i="2"/>
  <c r="K2679" i="2"/>
  <c r="J2719" i="2"/>
  <c r="I2719" i="2"/>
  <c r="K2719" i="2"/>
  <c r="J2751" i="2"/>
  <c r="K2751" i="2"/>
  <c r="I2751" i="2"/>
  <c r="J2783" i="2"/>
  <c r="I2783" i="2"/>
  <c r="K2783" i="2"/>
  <c r="J2815" i="2"/>
  <c r="I2815" i="2"/>
  <c r="K2815" i="2"/>
  <c r="J2831" i="2"/>
  <c r="I2831" i="2"/>
  <c r="K2831" i="2"/>
  <c r="J2863" i="2"/>
  <c r="I2863" i="2"/>
  <c r="K2863" i="2"/>
  <c r="J2927" i="2"/>
  <c r="I2927" i="2"/>
  <c r="K2927" i="2"/>
  <c r="J2967" i="2"/>
  <c r="I2967" i="2"/>
  <c r="K2967" i="2"/>
  <c r="J2999" i="2"/>
  <c r="I2999" i="2"/>
  <c r="K2999" i="2"/>
  <c r="J3055" i="2"/>
  <c r="K3055" i="2"/>
  <c r="I3055" i="2"/>
  <c r="J3143" i="2"/>
  <c r="K3143" i="2"/>
  <c r="I3143" i="2"/>
  <c r="J2349" i="2"/>
  <c r="I2349" i="2"/>
  <c r="K2349" i="2"/>
  <c r="J2453" i="2"/>
  <c r="I2453" i="2"/>
  <c r="K2453" i="2"/>
  <c r="J2469" i="2"/>
  <c r="I2469" i="2"/>
  <c r="K2469" i="2"/>
  <c r="J2517" i="2"/>
  <c r="I2517" i="2"/>
  <c r="K2517" i="2"/>
  <c r="J2557" i="2"/>
  <c r="I2557" i="2"/>
  <c r="K2557" i="2"/>
  <c r="J2613" i="2"/>
  <c r="I2613" i="2"/>
  <c r="K2613" i="2"/>
  <c r="J2677" i="2"/>
  <c r="I2677" i="2"/>
  <c r="K2677" i="2"/>
  <c r="J2717" i="2"/>
  <c r="I2717" i="2"/>
  <c r="K2717" i="2"/>
  <c r="J2749" i="2"/>
  <c r="I2749" i="2"/>
  <c r="K2749" i="2"/>
  <c r="J2781" i="2"/>
  <c r="I2781" i="2"/>
  <c r="K2781" i="2"/>
  <c r="J2813" i="2"/>
  <c r="I2813" i="2"/>
  <c r="K2813" i="2"/>
  <c r="J2845" i="2"/>
  <c r="I2845" i="2"/>
  <c r="K2845" i="2"/>
  <c r="J2877" i="2"/>
  <c r="K2877" i="2"/>
  <c r="I2877" i="2"/>
  <c r="J2925" i="2"/>
  <c r="K2925" i="2"/>
  <c r="I2925" i="2"/>
  <c r="J2957" i="2"/>
  <c r="I2957" i="2"/>
  <c r="K2957" i="2"/>
  <c r="J2989" i="2"/>
  <c r="I2989" i="2"/>
  <c r="K2989" i="2"/>
  <c r="J3021" i="2"/>
  <c r="I3021" i="2"/>
  <c r="K3021" i="2"/>
  <c r="J3069" i="2"/>
  <c r="I3069" i="2"/>
  <c r="K3069" i="2"/>
  <c r="J3101" i="2"/>
  <c r="I3101" i="2"/>
  <c r="K3101" i="2"/>
  <c r="J3133" i="2"/>
  <c r="I3133" i="2"/>
  <c r="K3133" i="2"/>
  <c r="J3165" i="2"/>
  <c r="I3165" i="2"/>
  <c r="K3165" i="2"/>
  <c r="J3197" i="2"/>
  <c r="I3197" i="2"/>
  <c r="K3197" i="2"/>
  <c r="J3229" i="2"/>
  <c r="I3229" i="2"/>
  <c r="K3229" i="2"/>
  <c r="J3261" i="2"/>
  <c r="I3261" i="2"/>
  <c r="K3261" i="2"/>
  <c r="J3293" i="2"/>
  <c r="I3293" i="2"/>
  <c r="K3293" i="2"/>
  <c r="J3325" i="2"/>
  <c r="I3325" i="2"/>
  <c r="K3325" i="2"/>
  <c r="J3357" i="2"/>
  <c r="I3357" i="2"/>
  <c r="K3357" i="2"/>
  <c r="J3389" i="2"/>
  <c r="I3389" i="2"/>
  <c r="K3389" i="2"/>
  <c r="J3421" i="2"/>
  <c r="I3421" i="2"/>
  <c r="K3421" i="2"/>
  <c r="J3453" i="2"/>
  <c r="I3453" i="2"/>
  <c r="K3453" i="2"/>
  <c r="J3485" i="2"/>
  <c r="I3485" i="2"/>
  <c r="K3485" i="2"/>
  <c r="J3517" i="2"/>
  <c r="I3517" i="2"/>
  <c r="K3517" i="2"/>
  <c r="J3287" i="2"/>
  <c r="K3287" i="2"/>
  <c r="I3287" i="2"/>
  <c r="J3319" i="2"/>
  <c r="I3319" i="2"/>
  <c r="K3319" i="2"/>
  <c r="J3383" i="2"/>
  <c r="K3383" i="2"/>
  <c r="I3383" i="2"/>
  <c r="J3415" i="2"/>
  <c r="I3415" i="2"/>
  <c r="K3415" i="2"/>
  <c r="J3447" i="2"/>
  <c r="K3447" i="2"/>
  <c r="I3447" i="2"/>
  <c r="J3479" i="2"/>
  <c r="I3479" i="2"/>
  <c r="K3479" i="2"/>
  <c r="J3511" i="2"/>
  <c r="K3511" i="2"/>
  <c r="I3511" i="2"/>
  <c r="J3543" i="2"/>
  <c r="I3543" i="2"/>
  <c r="K3543" i="2"/>
  <c r="J3575" i="2"/>
  <c r="K3575" i="2"/>
  <c r="I3575" i="2"/>
  <c r="J3607" i="2"/>
  <c r="I3607" i="2"/>
  <c r="K3607" i="2"/>
  <c r="J3639" i="2"/>
  <c r="K3639" i="2"/>
  <c r="I3639" i="2"/>
  <c r="J3671" i="2"/>
  <c r="I3671" i="2"/>
  <c r="K3671" i="2"/>
  <c r="J3719" i="2"/>
  <c r="I3719" i="2"/>
  <c r="K3719" i="2"/>
  <c r="J3751" i="2"/>
  <c r="I3751" i="2"/>
  <c r="K3751" i="2"/>
  <c r="J3783" i="2"/>
  <c r="K3783" i="2"/>
  <c r="I3783" i="2"/>
  <c r="J3815" i="2"/>
  <c r="I3815" i="2"/>
  <c r="K3815" i="2"/>
  <c r="J3847" i="2"/>
  <c r="I3847" i="2"/>
  <c r="K3847" i="2"/>
  <c r="J3879" i="2"/>
  <c r="I3879" i="2"/>
  <c r="K3879" i="2"/>
  <c r="J3927" i="2"/>
  <c r="I3927" i="2"/>
  <c r="K3927" i="2"/>
  <c r="J3959" i="2"/>
  <c r="K3959" i="2"/>
  <c r="I3959" i="2"/>
  <c r="J3991" i="2"/>
  <c r="K3991" i="2"/>
  <c r="I3991" i="2"/>
  <c r="J4023" i="2"/>
  <c r="K4023" i="2"/>
  <c r="I4023" i="2"/>
  <c r="J4055" i="2"/>
  <c r="K4055" i="2"/>
  <c r="I4055" i="2"/>
  <c r="J4087" i="2"/>
  <c r="K4087" i="2"/>
  <c r="I4087" i="2"/>
  <c r="J4119" i="2"/>
  <c r="K4119" i="2"/>
  <c r="I4119" i="2"/>
  <c r="J4151" i="2"/>
  <c r="K4151" i="2"/>
  <c r="I4151" i="2"/>
  <c r="J4183" i="2"/>
  <c r="K4183" i="2"/>
  <c r="I4183" i="2"/>
  <c r="J4215" i="2"/>
  <c r="K4215" i="2"/>
  <c r="I4215" i="2"/>
  <c r="J4247" i="2"/>
  <c r="K4247" i="2"/>
  <c r="I4247" i="2"/>
  <c r="J4279" i="2"/>
  <c r="K4279" i="2"/>
  <c r="I4279" i="2"/>
  <c r="J4311" i="2"/>
  <c r="K4311" i="2"/>
  <c r="I4311" i="2"/>
  <c r="J4343" i="2"/>
  <c r="I4343" i="2"/>
  <c r="K4343" i="2"/>
  <c r="J4391" i="2"/>
  <c r="I4391" i="2"/>
  <c r="K4391" i="2"/>
  <c r="J4423" i="2"/>
  <c r="I4423" i="2"/>
  <c r="K4423" i="2"/>
  <c r="J4455" i="2"/>
  <c r="I4455" i="2"/>
  <c r="K4455" i="2"/>
  <c r="J4487" i="2"/>
  <c r="I4487" i="2"/>
  <c r="K4487" i="2"/>
  <c r="J4535" i="2"/>
  <c r="I4535" i="2"/>
  <c r="K4535" i="2"/>
  <c r="J4567" i="2"/>
  <c r="I4567" i="2"/>
  <c r="K4567" i="2"/>
  <c r="J4599" i="2"/>
  <c r="I4599" i="2"/>
  <c r="K4599" i="2"/>
  <c r="J4615" i="2"/>
  <c r="I4615" i="2"/>
  <c r="K4615" i="2"/>
  <c r="J4663" i="2"/>
  <c r="I4663" i="2"/>
  <c r="K4663" i="2"/>
  <c r="J4695" i="2"/>
  <c r="I4695" i="2"/>
  <c r="K4695" i="2"/>
  <c r="J4727" i="2"/>
  <c r="I4727" i="2"/>
  <c r="K4727" i="2"/>
  <c r="J4759" i="2"/>
  <c r="I4759" i="2"/>
  <c r="K4759" i="2"/>
  <c r="J4791" i="2"/>
  <c r="I4791" i="2"/>
  <c r="K4791" i="2"/>
  <c r="J4823" i="2"/>
  <c r="I4823" i="2"/>
  <c r="K4823" i="2"/>
  <c r="J4855" i="2"/>
  <c r="I4855" i="2"/>
  <c r="K4855" i="2"/>
  <c r="J4887" i="2"/>
  <c r="I4887" i="2"/>
  <c r="K4887" i="2"/>
  <c r="J4919" i="2"/>
  <c r="I4919" i="2"/>
  <c r="K4919" i="2"/>
  <c r="J4951" i="2"/>
  <c r="I4951" i="2"/>
  <c r="K4951" i="2"/>
  <c r="J4983" i="2"/>
  <c r="I4983" i="2"/>
  <c r="K4983" i="2"/>
  <c r="J5015" i="2"/>
  <c r="I5015" i="2"/>
  <c r="K5015" i="2"/>
  <c r="J5047" i="2"/>
  <c r="I5047" i="2"/>
  <c r="K5047" i="2"/>
  <c r="J5079" i="2"/>
  <c r="I5079" i="2"/>
  <c r="K5079" i="2"/>
  <c r="J5111" i="2"/>
  <c r="I5111" i="2"/>
  <c r="K5111" i="2"/>
  <c r="J5143" i="2"/>
  <c r="I5143" i="2"/>
  <c r="K5143" i="2"/>
  <c r="J5175" i="2"/>
  <c r="I5175" i="2"/>
  <c r="K5175" i="2"/>
  <c r="J5207" i="2"/>
  <c r="I5207" i="2"/>
  <c r="K5207" i="2"/>
  <c r="J5223" i="2"/>
  <c r="I5223" i="2"/>
  <c r="K5223" i="2"/>
  <c r="J5255" i="2"/>
  <c r="I5255" i="2"/>
  <c r="K5255" i="2"/>
  <c r="J5271" i="2"/>
  <c r="I5271" i="2"/>
  <c r="K5271" i="2"/>
  <c r="J5287" i="2"/>
  <c r="I5287" i="2"/>
  <c r="K5287" i="2"/>
  <c r="J5303" i="2"/>
  <c r="I5303" i="2"/>
  <c r="K5303" i="2"/>
  <c r="J1718" i="2"/>
  <c r="I1718" i="2"/>
  <c r="K1718" i="2"/>
  <c r="J1942" i="2"/>
  <c r="I1942" i="2"/>
  <c r="K1942" i="2"/>
  <c r="J2150" i="2"/>
  <c r="K2150" i="2"/>
  <c r="I2150" i="2"/>
  <c r="J2252" i="2"/>
  <c r="I2252" i="2"/>
  <c r="K2252" i="2"/>
  <c r="J2268" i="2"/>
  <c r="I2268" i="2"/>
  <c r="K2268" i="2"/>
  <c r="J2316" i="2"/>
  <c r="I2316" i="2"/>
  <c r="K2316" i="2"/>
  <c r="J2380" i="2"/>
  <c r="K2380" i="2"/>
  <c r="I2380" i="2"/>
  <c r="J2396" i="2"/>
  <c r="K2396" i="2"/>
  <c r="I2396" i="2"/>
  <c r="J2412" i="2"/>
  <c r="K2412" i="2"/>
  <c r="I2412" i="2"/>
  <c r="J2428" i="2"/>
  <c r="K2428" i="2"/>
  <c r="I2428" i="2"/>
  <c r="J2444" i="2"/>
  <c r="K2444" i="2"/>
  <c r="I2444" i="2"/>
  <c r="J2476" i="2"/>
  <c r="K2476" i="2"/>
  <c r="I2476" i="2"/>
  <c r="J2508" i="2"/>
  <c r="K2508" i="2"/>
  <c r="I2508" i="2"/>
  <c r="J2540" i="2"/>
  <c r="K2540" i="2"/>
  <c r="I2540" i="2"/>
  <c r="J2556" i="2"/>
  <c r="K2556" i="2"/>
  <c r="I2556" i="2"/>
  <c r="J2572" i="2"/>
  <c r="I2572" i="2"/>
  <c r="K2572" i="2"/>
  <c r="J2644" i="2"/>
  <c r="K2644" i="2"/>
  <c r="I2644" i="2"/>
  <c r="J2676" i="2"/>
  <c r="K2676" i="2"/>
  <c r="I2676" i="2"/>
  <c r="J2892" i="2"/>
  <c r="K2892" i="2"/>
  <c r="I2892" i="2"/>
  <c r="J2924" i="2"/>
  <c r="I2924" i="2"/>
  <c r="K2924" i="2"/>
  <c r="J2948" i="2"/>
  <c r="K2948" i="2"/>
  <c r="I2948" i="2"/>
  <c r="J3012" i="2"/>
  <c r="K3012" i="2"/>
  <c r="I3012" i="2"/>
  <c r="J3028" i="2"/>
  <c r="K3028" i="2"/>
  <c r="I3028" i="2"/>
  <c r="J3044" i="2"/>
  <c r="I3044" i="2"/>
  <c r="K3044" i="2"/>
  <c r="J3060" i="2"/>
  <c r="K3060" i="2"/>
  <c r="I3060" i="2"/>
  <c r="J3076" i="2"/>
  <c r="I3076" i="2"/>
  <c r="K3076" i="2"/>
  <c r="J3092" i="2"/>
  <c r="K3092" i="2"/>
  <c r="I3092" i="2"/>
  <c r="J3124" i="2"/>
  <c r="K3124" i="2"/>
  <c r="I3124" i="2"/>
  <c r="J3148" i="2"/>
  <c r="I3148" i="2"/>
  <c r="K3148" i="2"/>
  <c r="J3164" i="2"/>
  <c r="K3164" i="2"/>
  <c r="I3164" i="2"/>
  <c r="J3188" i="2"/>
  <c r="K3188" i="2"/>
  <c r="I3188" i="2"/>
  <c r="J3204" i="2"/>
  <c r="K3204" i="2"/>
  <c r="I3204" i="2"/>
  <c r="J3220" i="2"/>
  <c r="I3220" i="2"/>
  <c r="K3220" i="2"/>
  <c r="J3236" i="2"/>
  <c r="I3236" i="2"/>
  <c r="K3236" i="2"/>
  <c r="J3260" i="2"/>
  <c r="K3260" i="2"/>
  <c r="I3260" i="2"/>
  <c r="J3292" i="2"/>
  <c r="K3292" i="2"/>
  <c r="I3292" i="2"/>
  <c r="J3324" i="2"/>
  <c r="K3324" i="2"/>
  <c r="I3324" i="2"/>
  <c r="J3348" i="2"/>
  <c r="K3348" i="2"/>
  <c r="I3348" i="2"/>
  <c r="J3364" i="2"/>
  <c r="I3364" i="2"/>
  <c r="K3364" i="2"/>
  <c r="J3380" i="2"/>
  <c r="I3380" i="2"/>
  <c r="K3380" i="2"/>
  <c r="J3396" i="2"/>
  <c r="K3396" i="2"/>
  <c r="I3396" i="2"/>
  <c r="J3420" i="2"/>
  <c r="I3420" i="2"/>
  <c r="K3420" i="2"/>
  <c r="J3444" i="2"/>
  <c r="K3444" i="2"/>
  <c r="I3444" i="2"/>
  <c r="J3460" i="2"/>
  <c r="I3460" i="2"/>
  <c r="K3460" i="2"/>
  <c r="J3476" i="2"/>
  <c r="K3476" i="2"/>
  <c r="I3476" i="2"/>
  <c r="J3492" i="2"/>
  <c r="K3492" i="2"/>
  <c r="I3492" i="2"/>
  <c r="J3516" i="2"/>
  <c r="I3516" i="2"/>
  <c r="K3516" i="2"/>
  <c r="J3540" i="2"/>
  <c r="I3540" i="2"/>
  <c r="K3540" i="2"/>
  <c r="J3556" i="2"/>
  <c r="K3556" i="2"/>
  <c r="I3556" i="2"/>
  <c r="J3580" i="2"/>
  <c r="I3580" i="2"/>
  <c r="K3580" i="2"/>
  <c r="J3604" i="2"/>
  <c r="K3604" i="2"/>
  <c r="I3604" i="2"/>
  <c r="J3620" i="2"/>
  <c r="K3620" i="2"/>
  <c r="I3620" i="2"/>
  <c r="J3636" i="2"/>
  <c r="I3636" i="2"/>
  <c r="K3636" i="2"/>
  <c r="J3652" i="2"/>
  <c r="K3652" i="2"/>
  <c r="I3652" i="2"/>
  <c r="J3676" i="2"/>
  <c r="K3676" i="2"/>
  <c r="I3676" i="2"/>
  <c r="J3700" i="2"/>
  <c r="K3700" i="2"/>
  <c r="I3700" i="2"/>
  <c r="J3716" i="2"/>
  <c r="K3716" i="2"/>
  <c r="I3716" i="2"/>
  <c r="J3732" i="2"/>
  <c r="I3732" i="2"/>
  <c r="K3732" i="2"/>
  <c r="J3748" i="2"/>
  <c r="K3748" i="2"/>
  <c r="I3748" i="2"/>
  <c r="J3764" i="2"/>
  <c r="I3764" i="2"/>
  <c r="K3764" i="2"/>
  <c r="J3780" i="2"/>
  <c r="I3780" i="2"/>
  <c r="K3780" i="2"/>
  <c r="J3796" i="2"/>
  <c r="K3796" i="2"/>
  <c r="I3796" i="2"/>
  <c r="J3812" i="2"/>
  <c r="K3812" i="2"/>
  <c r="I3812" i="2"/>
  <c r="J3828" i="2"/>
  <c r="K3828" i="2"/>
  <c r="I3828" i="2"/>
  <c r="J3844" i="2"/>
  <c r="I3844" i="2"/>
  <c r="K3844" i="2"/>
  <c r="J3860" i="2"/>
  <c r="K3860" i="2"/>
  <c r="I3860" i="2"/>
  <c r="J3876" i="2"/>
  <c r="K3876" i="2"/>
  <c r="I3876" i="2"/>
  <c r="J3892" i="2"/>
  <c r="K3892" i="2"/>
  <c r="I3892" i="2"/>
  <c r="J3908" i="2"/>
  <c r="I3908" i="2"/>
  <c r="K3908" i="2"/>
  <c r="J3924" i="2"/>
  <c r="I3924" i="2"/>
  <c r="K3924" i="2"/>
  <c r="J3940" i="2"/>
  <c r="K3940" i="2"/>
  <c r="I3940" i="2"/>
  <c r="J3956" i="2"/>
  <c r="K3956" i="2"/>
  <c r="I3956" i="2"/>
  <c r="J3972" i="2"/>
  <c r="I3972" i="2"/>
  <c r="K3972" i="2"/>
  <c r="J3988" i="2"/>
  <c r="I3988" i="2"/>
  <c r="K3988" i="2"/>
  <c r="J4004" i="2"/>
  <c r="I4004" i="2"/>
  <c r="K4004" i="2"/>
  <c r="J4020" i="2"/>
  <c r="K4020" i="2"/>
  <c r="I4020" i="2"/>
  <c r="J4036" i="2"/>
  <c r="I4036" i="2"/>
  <c r="K4036" i="2"/>
  <c r="J4052" i="2"/>
  <c r="I4052" i="2"/>
  <c r="K4052" i="2"/>
  <c r="J4068" i="2"/>
  <c r="K4068" i="2"/>
  <c r="I4068" i="2"/>
  <c r="J4084" i="2"/>
  <c r="I4084" i="2"/>
  <c r="K4084" i="2"/>
  <c r="J4100" i="2"/>
  <c r="K4100" i="2"/>
  <c r="I4100" i="2"/>
  <c r="J4116" i="2"/>
  <c r="I4116" i="2"/>
  <c r="K4116" i="2"/>
  <c r="J4132" i="2"/>
  <c r="I4132" i="2"/>
  <c r="K4132" i="2"/>
  <c r="J4148" i="2"/>
  <c r="K4148" i="2"/>
  <c r="I4148" i="2"/>
  <c r="J4164" i="2"/>
  <c r="K4164" i="2"/>
  <c r="I4164" i="2"/>
  <c r="J4180" i="2"/>
  <c r="I4180" i="2"/>
  <c r="K4180" i="2"/>
  <c r="J4196" i="2"/>
  <c r="I4196" i="2"/>
  <c r="K4196" i="2"/>
  <c r="J4212" i="2"/>
  <c r="K4212" i="2"/>
  <c r="I4212" i="2"/>
  <c r="J4228" i="2"/>
  <c r="I4228" i="2"/>
  <c r="K4228" i="2"/>
  <c r="J4244" i="2"/>
  <c r="I4244" i="2"/>
  <c r="K4244" i="2"/>
  <c r="J4260" i="2"/>
  <c r="I4260" i="2"/>
  <c r="K4260" i="2"/>
  <c r="J4276" i="2"/>
  <c r="K4276" i="2"/>
  <c r="I4276" i="2"/>
  <c r="J4292" i="2"/>
  <c r="K4292" i="2"/>
  <c r="I4292" i="2"/>
  <c r="J4308" i="2"/>
  <c r="K4308" i="2"/>
  <c r="I4308" i="2"/>
  <c r="J4324" i="2"/>
  <c r="K4324" i="2"/>
  <c r="I4324" i="2"/>
  <c r="J4340" i="2"/>
  <c r="I4340" i="2"/>
  <c r="K4340" i="2"/>
  <c r="J4356" i="2"/>
  <c r="I4356" i="2"/>
  <c r="K4356" i="2"/>
  <c r="J4372" i="2"/>
  <c r="I4372" i="2"/>
  <c r="K4372" i="2"/>
  <c r="J4388" i="2"/>
  <c r="K4388" i="2"/>
  <c r="I4388" i="2"/>
  <c r="J4404" i="2"/>
  <c r="K4404" i="2"/>
  <c r="I4404" i="2"/>
  <c r="J4420" i="2"/>
  <c r="I4420" i="2"/>
  <c r="K4420" i="2"/>
  <c r="J4436" i="2"/>
  <c r="I4436" i="2"/>
  <c r="K4436" i="2"/>
  <c r="J4452" i="2"/>
  <c r="K4452" i="2"/>
  <c r="I4452" i="2"/>
  <c r="J4468" i="2"/>
  <c r="K4468" i="2"/>
  <c r="I4468" i="2"/>
  <c r="J4484" i="2"/>
  <c r="I4484" i="2"/>
  <c r="K4484" i="2"/>
  <c r="J4500" i="2"/>
  <c r="I4500" i="2"/>
  <c r="K4500" i="2"/>
  <c r="J4516" i="2"/>
  <c r="K4516" i="2"/>
  <c r="I4516" i="2"/>
  <c r="J4532" i="2"/>
  <c r="K4532" i="2"/>
  <c r="I4532" i="2"/>
  <c r="J4548" i="2"/>
  <c r="K4548" i="2"/>
  <c r="I4548" i="2"/>
  <c r="J4564" i="2"/>
  <c r="K4564" i="2"/>
  <c r="I4564" i="2"/>
  <c r="J4580" i="2"/>
  <c r="K4580" i="2"/>
  <c r="I4580" i="2"/>
  <c r="J4596" i="2"/>
  <c r="K4596" i="2"/>
  <c r="I4596" i="2"/>
  <c r="J4612" i="2"/>
  <c r="K4612" i="2"/>
  <c r="I4612" i="2"/>
  <c r="J4628" i="2"/>
  <c r="K4628" i="2"/>
  <c r="I4628" i="2"/>
  <c r="J4644" i="2"/>
  <c r="I4644" i="2"/>
  <c r="K4644" i="2"/>
  <c r="J4660" i="2"/>
  <c r="K4660" i="2"/>
  <c r="I4660" i="2"/>
  <c r="J4676" i="2"/>
  <c r="K4676" i="2"/>
  <c r="I4676" i="2"/>
  <c r="J4692" i="2"/>
  <c r="K4692" i="2"/>
  <c r="I4692" i="2"/>
  <c r="J4708" i="2"/>
  <c r="K4708" i="2"/>
  <c r="I4708" i="2"/>
  <c r="J4724" i="2"/>
  <c r="I4724" i="2"/>
  <c r="K4724" i="2"/>
  <c r="J4740" i="2"/>
  <c r="I4740" i="2"/>
  <c r="K4740" i="2"/>
  <c r="J4756" i="2"/>
  <c r="K4756" i="2"/>
  <c r="I4756" i="2"/>
  <c r="J4772" i="2"/>
  <c r="I4772" i="2"/>
  <c r="K4772" i="2"/>
  <c r="J4788" i="2"/>
  <c r="K4788" i="2"/>
  <c r="I4788" i="2"/>
  <c r="J4804" i="2"/>
  <c r="I4804" i="2"/>
  <c r="K4804" i="2"/>
  <c r="J4820" i="2"/>
  <c r="I4820" i="2"/>
  <c r="K4820" i="2"/>
  <c r="J4836" i="2"/>
  <c r="I4836" i="2"/>
  <c r="K4836" i="2"/>
  <c r="J4852" i="2"/>
  <c r="K4852" i="2"/>
  <c r="I4852" i="2"/>
  <c r="J4868" i="2"/>
  <c r="K4868" i="2"/>
  <c r="I4868" i="2"/>
  <c r="J4884" i="2"/>
  <c r="K4884" i="2"/>
  <c r="I4884" i="2"/>
  <c r="J4900" i="2"/>
  <c r="K4900" i="2"/>
  <c r="I4900" i="2"/>
  <c r="J4916" i="2"/>
  <c r="K4916" i="2"/>
  <c r="I4916" i="2"/>
  <c r="J4932" i="2"/>
  <c r="K4932" i="2"/>
  <c r="I4932" i="2"/>
  <c r="J4948" i="2"/>
  <c r="K4948" i="2"/>
  <c r="I4948" i="2"/>
  <c r="J4964" i="2"/>
  <c r="K4964" i="2"/>
  <c r="I4964" i="2"/>
  <c r="J4980" i="2"/>
  <c r="I4980" i="2"/>
  <c r="K4980" i="2"/>
  <c r="J4996" i="2"/>
  <c r="K4996" i="2"/>
  <c r="I4996" i="2"/>
  <c r="J5012" i="2"/>
  <c r="K5012" i="2"/>
  <c r="I5012" i="2"/>
  <c r="J5028" i="2"/>
  <c r="I5028" i="2"/>
  <c r="K5028" i="2"/>
  <c r="J5044" i="2"/>
  <c r="K5044" i="2"/>
  <c r="I5044" i="2"/>
  <c r="J5060" i="2"/>
  <c r="I5060" i="2"/>
  <c r="K5060" i="2"/>
  <c r="J5076" i="2"/>
  <c r="K5076" i="2"/>
  <c r="I5076" i="2"/>
  <c r="J5092" i="2"/>
  <c r="K5092" i="2"/>
  <c r="I5092" i="2"/>
  <c r="J5108" i="2"/>
  <c r="I5108" i="2"/>
  <c r="K5108" i="2"/>
  <c r="J5124" i="2"/>
  <c r="K5124" i="2"/>
  <c r="I5124" i="2"/>
  <c r="J5140" i="2"/>
  <c r="K5140" i="2"/>
  <c r="I5140" i="2"/>
  <c r="J5156" i="2"/>
  <c r="K5156" i="2"/>
  <c r="I5156" i="2"/>
  <c r="J5172" i="2"/>
  <c r="I5172" i="2"/>
  <c r="K5172" i="2"/>
  <c r="J5188" i="2"/>
  <c r="I5188" i="2"/>
  <c r="K5188" i="2"/>
  <c r="J5204" i="2"/>
  <c r="I5204" i="2"/>
  <c r="K5204" i="2"/>
  <c r="J5220" i="2"/>
  <c r="I5220" i="2"/>
  <c r="K5220" i="2"/>
  <c r="J5236" i="2"/>
  <c r="K5236" i="2"/>
  <c r="I5236" i="2"/>
  <c r="J5252" i="2"/>
  <c r="K5252" i="2"/>
  <c r="I5252" i="2"/>
  <c r="J5268" i="2"/>
  <c r="I5268" i="2"/>
  <c r="K5268" i="2"/>
  <c r="J5284" i="2"/>
  <c r="I5284" i="2"/>
  <c r="K5284" i="2"/>
  <c r="J5300" i="2"/>
  <c r="K5300" i="2"/>
  <c r="I5300" i="2"/>
  <c r="J5316" i="2"/>
  <c r="I5316" i="2"/>
  <c r="K5316" i="2"/>
  <c r="J5332" i="2"/>
  <c r="I5332" i="2"/>
  <c r="K5332" i="2"/>
  <c r="J5348" i="2"/>
  <c r="I5348" i="2"/>
  <c r="K5348" i="2"/>
  <c r="J5364" i="2"/>
  <c r="I5364" i="2"/>
  <c r="K5364" i="2"/>
  <c r="J5380" i="2"/>
  <c r="I5380" i="2"/>
  <c r="K5380" i="2"/>
  <c r="J5396" i="2"/>
  <c r="I5396" i="2"/>
  <c r="K5396" i="2"/>
  <c r="J5412" i="2"/>
  <c r="I5412" i="2"/>
  <c r="K5412" i="2"/>
  <c r="J5428" i="2"/>
  <c r="I5428" i="2"/>
  <c r="K5428" i="2"/>
  <c r="J5444" i="2"/>
  <c r="I5444" i="2"/>
  <c r="K5444" i="2"/>
  <c r="J5460" i="2"/>
  <c r="I5460" i="2"/>
  <c r="K5460" i="2"/>
  <c r="J5476" i="2"/>
  <c r="I5476" i="2"/>
  <c r="K5476" i="2"/>
  <c r="J5492" i="2"/>
  <c r="I5492" i="2"/>
  <c r="K5492" i="2"/>
  <c r="J5508" i="2"/>
  <c r="I5508" i="2"/>
  <c r="K5508" i="2"/>
  <c r="J5524" i="2"/>
  <c r="I5524" i="2"/>
  <c r="K5524" i="2"/>
  <c r="J5540" i="2"/>
  <c r="K5540" i="2"/>
  <c r="I5540" i="2"/>
  <c r="J5556" i="2"/>
  <c r="I5556" i="2"/>
  <c r="K5556" i="2"/>
  <c r="J5572" i="2"/>
  <c r="I5572" i="2"/>
  <c r="K5572" i="2"/>
  <c r="J5588" i="2"/>
  <c r="I5588" i="2"/>
  <c r="K5588" i="2"/>
  <c r="J5604" i="2"/>
  <c r="I5604" i="2"/>
  <c r="K5604" i="2"/>
  <c r="J5620" i="2"/>
  <c r="K5620" i="2"/>
  <c r="I5620" i="2"/>
  <c r="J5636" i="2"/>
  <c r="I5636" i="2"/>
  <c r="K5636" i="2"/>
  <c r="J5652" i="2"/>
  <c r="I5652" i="2"/>
  <c r="K5652" i="2"/>
  <c r="J5668" i="2"/>
  <c r="I5668" i="2"/>
  <c r="K5668" i="2"/>
  <c r="J5684" i="2"/>
  <c r="I5684" i="2"/>
  <c r="K5684" i="2"/>
  <c r="J5700" i="2"/>
  <c r="I5700" i="2"/>
  <c r="K5700" i="2"/>
  <c r="J5716" i="2"/>
  <c r="I5716" i="2"/>
  <c r="K5716" i="2"/>
  <c r="J5732" i="2"/>
  <c r="K5732" i="2"/>
  <c r="I5732" i="2"/>
  <c r="J5748" i="2"/>
  <c r="I5748" i="2"/>
  <c r="K5748" i="2"/>
  <c r="J5764" i="2"/>
  <c r="I5764" i="2"/>
  <c r="K5764" i="2"/>
  <c r="J5780" i="2"/>
  <c r="I5780" i="2"/>
  <c r="K5780" i="2"/>
  <c r="J5796" i="2"/>
  <c r="I5796" i="2"/>
  <c r="K5796" i="2"/>
  <c r="J5812" i="2"/>
  <c r="I5812" i="2"/>
  <c r="K5812" i="2"/>
  <c r="J5828" i="2"/>
  <c r="I5828" i="2"/>
  <c r="K5828" i="2"/>
  <c r="J5844" i="2"/>
  <c r="I5844" i="2"/>
  <c r="K5844" i="2"/>
  <c r="J5860" i="2"/>
  <c r="I5860" i="2"/>
  <c r="K5860" i="2"/>
  <c r="J3717" i="2"/>
  <c r="I3717" i="2"/>
  <c r="K3717" i="2"/>
  <c r="J3733" i="2"/>
  <c r="I3733" i="2"/>
  <c r="K3733" i="2"/>
  <c r="J3749" i="2"/>
  <c r="I3749" i="2"/>
  <c r="K3749" i="2"/>
  <c r="J3765" i="2"/>
  <c r="I3765" i="2"/>
  <c r="K3765" i="2"/>
  <c r="J3781" i="2"/>
  <c r="I3781" i="2"/>
  <c r="K3781" i="2"/>
  <c r="J3797" i="2"/>
  <c r="I3797" i="2"/>
  <c r="K3797" i="2"/>
  <c r="J3813" i="2"/>
  <c r="I3813" i="2"/>
  <c r="K3813" i="2"/>
  <c r="J3829" i="2"/>
  <c r="I3829" i="2"/>
  <c r="K3829" i="2"/>
  <c r="J3845" i="2"/>
  <c r="I3845" i="2"/>
  <c r="K3845" i="2"/>
  <c r="J3861" i="2"/>
  <c r="I3861" i="2"/>
  <c r="K3861" i="2"/>
  <c r="J3877" i="2"/>
  <c r="I3877" i="2"/>
  <c r="K3877" i="2"/>
  <c r="J3893" i="2"/>
  <c r="I3893" i="2"/>
  <c r="K3893" i="2"/>
  <c r="J3909" i="2"/>
  <c r="I3909" i="2"/>
  <c r="K3909" i="2"/>
  <c r="J3925" i="2"/>
  <c r="I3925" i="2"/>
  <c r="K3925" i="2"/>
  <c r="J3941" i="2"/>
  <c r="I3941" i="2"/>
  <c r="K3941" i="2"/>
  <c r="J3957" i="2"/>
  <c r="I3957" i="2"/>
  <c r="K3957" i="2"/>
  <c r="J3973" i="2"/>
  <c r="K3973" i="2"/>
  <c r="I3973" i="2"/>
  <c r="J3989" i="2"/>
  <c r="K3989" i="2"/>
  <c r="I3989" i="2"/>
  <c r="J4005" i="2"/>
  <c r="K4005" i="2"/>
  <c r="I4005" i="2"/>
  <c r="J4021" i="2"/>
  <c r="K4021" i="2"/>
  <c r="I4021" i="2"/>
  <c r="J4037" i="2"/>
  <c r="K4037" i="2"/>
  <c r="I4037" i="2"/>
  <c r="J4053" i="2"/>
  <c r="K4053" i="2"/>
  <c r="I4053" i="2"/>
  <c r="J4069" i="2"/>
  <c r="K4069" i="2"/>
  <c r="I4069" i="2"/>
  <c r="J4085" i="2"/>
  <c r="K4085" i="2"/>
  <c r="I4085" i="2"/>
  <c r="J4101" i="2"/>
  <c r="K4101" i="2"/>
  <c r="I4101" i="2"/>
  <c r="J4117" i="2"/>
  <c r="K4117" i="2"/>
  <c r="I4117" i="2"/>
  <c r="J4133" i="2"/>
  <c r="K4133" i="2"/>
  <c r="I4133" i="2"/>
  <c r="J4149" i="2"/>
  <c r="K4149" i="2"/>
  <c r="I4149" i="2"/>
  <c r="J4165" i="2"/>
  <c r="K4165" i="2"/>
  <c r="I4165" i="2"/>
  <c r="J4181" i="2"/>
  <c r="K4181" i="2"/>
  <c r="I4181" i="2"/>
  <c r="J4197" i="2"/>
  <c r="K4197" i="2"/>
  <c r="I4197" i="2"/>
  <c r="J4213" i="2"/>
  <c r="K4213" i="2"/>
  <c r="I4213" i="2"/>
  <c r="J4229" i="2"/>
  <c r="K4229" i="2"/>
  <c r="I4229" i="2"/>
  <c r="J4245" i="2"/>
  <c r="K4245" i="2"/>
  <c r="I4245" i="2"/>
  <c r="J4261" i="2"/>
  <c r="K4261" i="2"/>
  <c r="I4261" i="2"/>
  <c r="J4277" i="2"/>
  <c r="K4277" i="2"/>
  <c r="I4277" i="2"/>
  <c r="J4293" i="2"/>
  <c r="K4293" i="2"/>
  <c r="I4293" i="2"/>
  <c r="J4309" i="2"/>
  <c r="K4309" i="2"/>
  <c r="I4309" i="2"/>
  <c r="J4325" i="2"/>
  <c r="I4325" i="2"/>
  <c r="K4325" i="2"/>
  <c r="J4341" i="2"/>
  <c r="I4341" i="2"/>
  <c r="K4341" i="2"/>
  <c r="J4357" i="2"/>
  <c r="I4357" i="2"/>
  <c r="K4357" i="2"/>
  <c r="J4373" i="2"/>
  <c r="I4373" i="2"/>
  <c r="K4373" i="2"/>
  <c r="J4389" i="2"/>
  <c r="I4389" i="2"/>
  <c r="K4389" i="2"/>
  <c r="J4405" i="2"/>
  <c r="I4405" i="2"/>
  <c r="K4405" i="2"/>
  <c r="J4421" i="2"/>
  <c r="I4421" i="2"/>
  <c r="K4421" i="2"/>
  <c r="J4437" i="2"/>
  <c r="I4437" i="2"/>
  <c r="K4437" i="2"/>
  <c r="J4453" i="2"/>
  <c r="I4453" i="2"/>
  <c r="K4453" i="2"/>
  <c r="J4469" i="2"/>
  <c r="I4469" i="2"/>
  <c r="K4469" i="2"/>
  <c r="J4485" i="2"/>
  <c r="I4485" i="2"/>
  <c r="K4485" i="2"/>
  <c r="J4501" i="2"/>
  <c r="I4501" i="2"/>
  <c r="K4501" i="2"/>
  <c r="J4517" i="2"/>
  <c r="I4517" i="2"/>
  <c r="K4517" i="2"/>
  <c r="J4533" i="2"/>
  <c r="I4533" i="2"/>
  <c r="K4533" i="2"/>
  <c r="J4549" i="2"/>
  <c r="I4549" i="2"/>
  <c r="K4549" i="2"/>
  <c r="J4565" i="2"/>
  <c r="I4565" i="2"/>
  <c r="K4565" i="2"/>
  <c r="J4581" i="2"/>
  <c r="I4581" i="2"/>
  <c r="K4581" i="2"/>
  <c r="J4597" i="2"/>
  <c r="I4597" i="2"/>
  <c r="K4597" i="2"/>
  <c r="J4613" i="2"/>
  <c r="I4613" i="2"/>
  <c r="K4613" i="2"/>
  <c r="J4629" i="2"/>
  <c r="I4629" i="2"/>
  <c r="K4629" i="2"/>
  <c r="J4645" i="2"/>
  <c r="I4645" i="2"/>
  <c r="K4645" i="2"/>
  <c r="J4661" i="2"/>
  <c r="I4661" i="2"/>
  <c r="K4661" i="2"/>
  <c r="J4677" i="2"/>
  <c r="I4677" i="2"/>
  <c r="K4677" i="2"/>
  <c r="J4693" i="2"/>
  <c r="I4693" i="2"/>
  <c r="K4693" i="2"/>
  <c r="J4709" i="2"/>
  <c r="I4709" i="2"/>
  <c r="K4709" i="2"/>
  <c r="J4725" i="2"/>
  <c r="I4725" i="2"/>
  <c r="K4725" i="2"/>
  <c r="J4741" i="2"/>
  <c r="I4741" i="2"/>
  <c r="K4741" i="2"/>
  <c r="J4757" i="2"/>
  <c r="I4757" i="2"/>
  <c r="K4757" i="2"/>
  <c r="J4773" i="2"/>
  <c r="I4773" i="2"/>
  <c r="K4773" i="2"/>
  <c r="J4789" i="2"/>
  <c r="I4789" i="2"/>
  <c r="K4789" i="2"/>
  <c r="J4805" i="2"/>
  <c r="I4805" i="2"/>
  <c r="K4805" i="2"/>
  <c r="J4821" i="2"/>
  <c r="I4821" i="2"/>
  <c r="K4821" i="2"/>
  <c r="J4837" i="2"/>
  <c r="I4837" i="2"/>
  <c r="K4837" i="2"/>
  <c r="J4853" i="2"/>
  <c r="I4853" i="2"/>
  <c r="K4853" i="2"/>
  <c r="J4869" i="2"/>
  <c r="I4869" i="2"/>
  <c r="K4869" i="2"/>
  <c r="J4885" i="2"/>
  <c r="I4885" i="2"/>
  <c r="K4885" i="2"/>
  <c r="J4901" i="2"/>
  <c r="I4901" i="2"/>
  <c r="K4901" i="2"/>
  <c r="J4917" i="2"/>
  <c r="I4917" i="2"/>
  <c r="K4917" i="2"/>
  <c r="J4933" i="2"/>
  <c r="I4933" i="2"/>
  <c r="K4933" i="2"/>
  <c r="J4949" i="2"/>
  <c r="I4949" i="2"/>
  <c r="K4949" i="2"/>
  <c r="J4965" i="2"/>
  <c r="K4965" i="2"/>
  <c r="I4965" i="2"/>
  <c r="J4981" i="2"/>
  <c r="I4981" i="2"/>
  <c r="K4981" i="2"/>
  <c r="J4997" i="2"/>
  <c r="K4997" i="2"/>
  <c r="I4997" i="2"/>
  <c r="J5013" i="2"/>
  <c r="K5013" i="2"/>
  <c r="I5013" i="2"/>
  <c r="J5029" i="2"/>
  <c r="K5029" i="2"/>
  <c r="I5029" i="2"/>
  <c r="J5045" i="2"/>
  <c r="K5045" i="2"/>
  <c r="I5045" i="2"/>
  <c r="J5061" i="2"/>
  <c r="K5061" i="2"/>
  <c r="I5061" i="2"/>
  <c r="J5077" i="2"/>
  <c r="K5077" i="2"/>
  <c r="I5077" i="2"/>
  <c r="J5093" i="2"/>
  <c r="K5093" i="2"/>
  <c r="I5093" i="2"/>
  <c r="J5109" i="2"/>
  <c r="K5109" i="2"/>
  <c r="I5109" i="2"/>
  <c r="J5125" i="2"/>
  <c r="K5125" i="2"/>
  <c r="I5125" i="2"/>
  <c r="J5141" i="2"/>
  <c r="K5141" i="2"/>
  <c r="I5141" i="2"/>
  <c r="J5157" i="2"/>
  <c r="K5157" i="2"/>
  <c r="I5157" i="2"/>
  <c r="J5173" i="2"/>
  <c r="I5173" i="2"/>
  <c r="K5173" i="2"/>
  <c r="J5189" i="2"/>
  <c r="I5189" i="2"/>
  <c r="K5189" i="2"/>
  <c r="J5205" i="2"/>
  <c r="I5205" i="2"/>
  <c r="K5205" i="2"/>
  <c r="J5221" i="2"/>
  <c r="I5221" i="2"/>
  <c r="K5221" i="2"/>
  <c r="J5237" i="2"/>
  <c r="K5237" i="2"/>
  <c r="I5237" i="2"/>
  <c r="J5253" i="2"/>
  <c r="I5253" i="2"/>
  <c r="K5253" i="2"/>
  <c r="J5269" i="2"/>
  <c r="K5269" i="2"/>
  <c r="I5269" i="2"/>
  <c r="J5285" i="2"/>
  <c r="I5285" i="2"/>
  <c r="K5285" i="2"/>
  <c r="J5301" i="2"/>
  <c r="K5301" i="2"/>
  <c r="I5301" i="2"/>
  <c r="J5317" i="2"/>
  <c r="I5317" i="2"/>
  <c r="K5317" i="2"/>
  <c r="J5333" i="2"/>
  <c r="I5333" i="2"/>
  <c r="K5333" i="2"/>
  <c r="J5349" i="2"/>
  <c r="I5349" i="2"/>
  <c r="K5349" i="2"/>
  <c r="J5365" i="2"/>
  <c r="I5365" i="2"/>
  <c r="K5365" i="2"/>
  <c r="J5381" i="2"/>
  <c r="I5381" i="2"/>
  <c r="K5381" i="2"/>
  <c r="J5397" i="2"/>
  <c r="K5397" i="2"/>
  <c r="I5397" i="2"/>
  <c r="J5413" i="2"/>
  <c r="I5413" i="2"/>
  <c r="K5413" i="2"/>
  <c r="J5429" i="2"/>
  <c r="I5429" i="2"/>
  <c r="K5429" i="2"/>
  <c r="J5445" i="2"/>
  <c r="I5445" i="2"/>
  <c r="K5445" i="2"/>
  <c r="J5461" i="2"/>
  <c r="I5461" i="2"/>
  <c r="K5461" i="2"/>
  <c r="J5477" i="2"/>
  <c r="I5477" i="2"/>
  <c r="K5477" i="2"/>
  <c r="J5493" i="2"/>
  <c r="K5493" i="2"/>
  <c r="I5493" i="2"/>
  <c r="J5509" i="2"/>
  <c r="I5509" i="2"/>
  <c r="K5509" i="2"/>
  <c r="J5525" i="2"/>
  <c r="I5525" i="2"/>
  <c r="K5525" i="2"/>
  <c r="J5541" i="2"/>
  <c r="K5541" i="2"/>
  <c r="I5541" i="2"/>
  <c r="J5557" i="2"/>
  <c r="I5557" i="2"/>
  <c r="K5557" i="2"/>
  <c r="J5573" i="2"/>
  <c r="I5573" i="2"/>
  <c r="K5573" i="2"/>
  <c r="J5589" i="2"/>
  <c r="I5589" i="2"/>
  <c r="K5589" i="2"/>
  <c r="J5605" i="2"/>
  <c r="I5605" i="2"/>
  <c r="K5605" i="2"/>
  <c r="J5621" i="2"/>
  <c r="I5621" i="2"/>
  <c r="K5621" i="2"/>
  <c r="J5637" i="2"/>
  <c r="I5637" i="2"/>
  <c r="K5637" i="2"/>
  <c r="J5653" i="2"/>
  <c r="I5653" i="2"/>
  <c r="K5653" i="2"/>
  <c r="J5669" i="2"/>
  <c r="I5669" i="2"/>
  <c r="K5669" i="2"/>
  <c r="J5685" i="2"/>
  <c r="I5685" i="2"/>
  <c r="K5685" i="2"/>
  <c r="J5701" i="2"/>
  <c r="I5701" i="2"/>
  <c r="K5701" i="2"/>
  <c r="J5717" i="2"/>
  <c r="I5717" i="2"/>
  <c r="K5717" i="2"/>
  <c r="J5733" i="2"/>
  <c r="I5733" i="2"/>
  <c r="K5733" i="2"/>
  <c r="J5749" i="2"/>
  <c r="I5749" i="2"/>
  <c r="K5749" i="2"/>
  <c r="J5765" i="2"/>
  <c r="I5765" i="2"/>
  <c r="K5765" i="2"/>
  <c r="J5781" i="2"/>
  <c r="I5781" i="2"/>
  <c r="K5781" i="2"/>
  <c r="J5797" i="2"/>
  <c r="I5797" i="2"/>
  <c r="K5797" i="2"/>
  <c r="J5813" i="2"/>
  <c r="I5813" i="2"/>
  <c r="K5813" i="2"/>
  <c r="J5829" i="2"/>
  <c r="I5829" i="2"/>
  <c r="K5829" i="2"/>
  <c r="J5845" i="2"/>
  <c r="I5845" i="2"/>
  <c r="K5845" i="2"/>
  <c r="J5861" i="2"/>
  <c r="I5861" i="2"/>
  <c r="K5861" i="2"/>
  <c r="J5877" i="2"/>
  <c r="I5877" i="2"/>
  <c r="K5877" i="2"/>
  <c r="J5893" i="2"/>
  <c r="I5893" i="2"/>
  <c r="K5893" i="2"/>
  <c r="J5909" i="2"/>
  <c r="I5909" i="2"/>
  <c r="K5909" i="2"/>
  <c r="J5925" i="2"/>
  <c r="I5925" i="2"/>
  <c r="K5925" i="2"/>
  <c r="J5941" i="2"/>
  <c r="I5941" i="2"/>
  <c r="K5941" i="2"/>
  <c r="J5957" i="2"/>
  <c r="I5957" i="2"/>
  <c r="K5957" i="2"/>
  <c r="J5973" i="2"/>
  <c r="I5973" i="2"/>
  <c r="K5973" i="2"/>
  <c r="J5989" i="2"/>
  <c r="I5989" i="2"/>
  <c r="K5989" i="2"/>
  <c r="J6005" i="2"/>
  <c r="I6005" i="2"/>
  <c r="K6005" i="2"/>
  <c r="J6021" i="2"/>
  <c r="I6021" i="2"/>
  <c r="K6021" i="2"/>
  <c r="J6037" i="2"/>
  <c r="I6037" i="2"/>
  <c r="K6037" i="2"/>
  <c r="J6053" i="2"/>
  <c r="I6053" i="2"/>
  <c r="K6053" i="2"/>
  <c r="J6069" i="2"/>
  <c r="K6069" i="2"/>
  <c r="I6069" i="2"/>
  <c r="J6085" i="2"/>
  <c r="I6085" i="2"/>
  <c r="K6085" i="2"/>
  <c r="J6101" i="2"/>
  <c r="I6101" i="2"/>
  <c r="K6101" i="2"/>
  <c r="J6117" i="2"/>
  <c r="K6117" i="2"/>
  <c r="I6117" i="2"/>
  <c r="J6133" i="2"/>
  <c r="I6133" i="2"/>
  <c r="K6133" i="2"/>
  <c r="J6149" i="2"/>
  <c r="I6149" i="2"/>
  <c r="K6149" i="2"/>
  <c r="J6165" i="2"/>
  <c r="I6165" i="2"/>
  <c r="K6165" i="2"/>
  <c r="J6181" i="2"/>
  <c r="I6181" i="2"/>
  <c r="K6181" i="2"/>
  <c r="J6197" i="2"/>
  <c r="I6197" i="2"/>
  <c r="K6197" i="2"/>
  <c r="J6213" i="2"/>
  <c r="I6213" i="2"/>
  <c r="K6213" i="2"/>
  <c r="J6229" i="2"/>
  <c r="I6229" i="2"/>
  <c r="K6229" i="2"/>
  <c r="J6245" i="2"/>
  <c r="I6245" i="2"/>
  <c r="K6245" i="2"/>
  <c r="J6261" i="2"/>
  <c r="I6261" i="2"/>
  <c r="K6261" i="2"/>
  <c r="J6277" i="2"/>
  <c r="I6277" i="2"/>
  <c r="K6277" i="2"/>
  <c r="J6293" i="2"/>
  <c r="I6293" i="2"/>
  <c r="K6293" i="2"/>
  <c r="J6309" i="2"/>
  <c r="I6309" i="2"/>
  <c r="K6309" i="2"/>
  <c r="J6325" i="2"/>
  <c r="I6325" i="2"/>
  <c r="K6325" i="2"/>
  <c r="J3299" i="2"/>
  <c r="I3299" i="2"/>
  <c r="K3299" i="2"/>
  <c r="J3331" i="2"/>
  <c r="K3331" i="2"/>
  <c r="I3331" i="2"/>
  <c r="J3363" i="2"/>
  <c r="I3363" i="2"/>
  <c r="K3363" i="2"/>
  <c r="J3395" i="2"/>
  <c r="K3395" i="2"/>
  <c r="I3395" i="2"/>
  <c r="J3427" i="2"/>
  <c r="I3427" i="2"/>
  <c r="K3427" i="2"/>
  <c r="J3459" i="2"/>
  <c r="K3459" i="2"/>
  <c r="I3459" i="2"/>
  <c r="J3491" i="2"/>
  <c r="I3491" i="2"/>
  <c r="K3491" i="2"/>
  <c r="J3523" i="2"/>
  <c r="K3523" i="2"/>
  <c r="I3523" i="2"/>
  <c r="J3555" i="2"/>
  <c r="I3555" i="2"/>
  <c r="K3555" i="2"/>
  <c r="J3587" i="2"/>
  <c r="K3587" i="2"/>
  <c r="I3587" i="2"/>
  <c r="J3619" i="2"/>
  <c r="I3619" i="2"/>
  <c r="K3619" i="2"/>
  <c r="J3651" i="2"/>
  <c r="K3651" i="2"/>
  <c r="I3651" i="2"/>
  <c r="J3683" i="2"/>
  <c r="I3683" i="2"/>
  <c r="K3683" i="2"/>
  <c r="J3715" i="2"/>
  <c r="I3715" i="2"/>
  <c r="K3715" i="2"/>
  <c r="J3731" i="2"/>
  <c r="I3731" i="2"/>
  <c r="K3731" i="2"/>
  <c r="J3747" i="2"/>
  <c r="I3747" i="2"/>
  <c r="K3747" i="2"/>
  <c r="J3763" i="2"/>
  <c r="I3763" i="2"/>
  <c r="K3763" i="2"/>
  <c r="J3779" i="2"/>
  <c r="I3779" i="2"/>
  <c r="K3779" i="2"/>
  <c r="J3795" i="2"/>
  <c r="I3795" i="2"/>
  <c r="K3795" i="2"/>
  <c r="J3811" i="2"/>
  <c r="I3811" i="2"/>
  <c r="K3811" i="2"/>
  <c r="J3827" i="2"/>
  <c r="I3827" i="2"/>
  <c r="K3827" i="2"/>
  <c r="J3843" i="2"/>
  <c r="I3843" i="2"/>
  <c r="K3843" i="2"/>
  <c r="J3859" i="2"/>
  <c r="I3859" i="2"/>
  <c r="K3859" i="2"/>
  <c r="J3875" i="2"/>
  <c r="I3875" i="2"/>
  <c r="K3875" i="2"/>
  <c r="J3891" i="2"/>
  <c r="I3891" i="2"/>
  <c r="K3891" i="2"/>
  <c r="J3907" i="2"/>
  <c r="I3907" i="2"/>
  <c r="K3907" i="2"/>
  <c r="J3923" i="2"/>
  <c r="I3923" i="2"/>
  <c r="K3923" i="2"/>
  <c r="J3939" i="2"/>
  <c r="I3939" i="2"/>
  <c r="K3939" i="2"/>
  <c r="J3955" i="2"/>
  <c r="I3955" i="2"/>
  <c r="K3955" i="2"/>
  <c r="J3971" i="2"/>
  <c r="K3971" i="2"/>
  <c r="I3971" i="2"/>
  <c r="J3987" i="2"/>
  <c r="K3987" i="2"/>
  <c r="I3987" i="2"/>
  <c r="J4003" i="2"/>
  <c r="K4003" i="2"/>
  <c r="I4003" i="2"/>
  <c r="J4019" i="2"/>
  <c r="K4019" i="2"/>
  <c r="I4019" i="2"/>
  <c r="J4035" i="2"/>
  <c r="K4035" i="2"/>
  <c r="I4035" i="2"/>
  <c r="J4051" i="2"/>
  <c r="K4051" i="2"/>
  <c r="I4051" i="2"/>
  <c r="J4067" i="2"/>
  <c r="K4067" i="2"/>
  <c r="I4067" i="2"/>
  <c r="J4083" i="2"/>
  <c r="K4083" i="2"/>
  <c r="I4083" i="2"/>
  <c r="J4099" i="2"/>
  <c r="K4099" i="2"/>
  <c r="I4099" i="2"/>
  <c r="J4115" i="2"/>
  <c r="K4115" i="2"/>
  <c r="I4115" i="2"/>
  <c r="J4131" i="2"/>
  <c r="K4131" i="2"/>
  <c r="I4131" i="2"/>
  <c r="J4147" i="2"/>
  <c r="K4147" i="2"/>
  <c r="I4147" i="2"/>
  <c r="J4163" i="2"/>
  <c r="K4163" i="2"/>
  <c r="I4163" i="2"/>
  <c r="J4179" i="2"/>
  <c r="K4179" i="2"/>
  <c r="I4179" i="2"/>
  <c r="J4195" i="2"/>
  <c r="K4195" i="2"/>
  <c r="I4195" i="2"/>
  <c r="J4211" i="2"/>
  <c r="K4211" i="2"/>
  <c r="I4211" i="2"/>
  <c r="J4227" i="2"/>
  <c r="K4227" i="2"/>
  <c r="I4227" i="2"/>
  <c r="J4243" i="2"/>
  <c r="K4243" i="2"/>
  <c r="I4243" i="2"/>
  <c r="J4259" i="2"/>
  <c r="K4259" i="2"/>
  <c r="I4259" i="2"/>
  <c r="J4275" i="2"/>
  <c r="K4275" i="2"/>
  <c r="I4275" i="2"/>
  <c r="J4291" i="2"/>
  <c r="K4291" i="2"/>
  <c r="I4291" i="2"/>
  <c r="J4307" i="2"/>
  <c r="K4307" i="2"/>
  <c r="I4307" i="2"/>
  <c r="J4323" i="2"/>
  <c r="I4323" i="2"/>
  <c r="K4323" i="2"/>
  <c r="J4339" i="2"/>
  <c r="I4339" i="2"/>
  <c r="K4339" i="2"/>
  <c r="J4355" i="2"/>
  <c r="I4355" i="2"/>
  <c r="K4355" i="2"/>
  <c r="J4371" i="2"/>
  <c r="I4371" i="2"/>
  <c r="K4371" i="2"/>
  <c r="J4387" i="2"/>
  <c r="I4387" i="2"/>
  <c r="K4387" i="2"/>
  <c r="J4403" i="2"/>
  <c r="I4403" i="2"/>
  <c r="K4403" i="2"/>
  <c r="J4419" i="2"/>
  <c r="I4419" i="2"/>
  <c r="K4419" i="2"/>
  <c r="J4435" i="2"/>
  <c r="I4435" i="2"/>
  <c r="K4435" i="2"/>
  <c r="J4451" i="2"/>
  <c r="I4451" i="2"/>
  <c r="K4451" i="2"/>
  <c r="J4467" i="2"/>
  <c r="I4467" i="2"/>
  <c r="K4467" i="2"/>
  <c r="J4483" i="2"/>
  <c r="I4483" i="2"/>
  <c r="K4483" i="2"/>
  <c r="J4499" i="2"/>
  <c r="I4499" i="2"/>
  <c r="K4499" i="2"/>
  <c r="J4515" i="2"/>
  <c r="I4515" i="2"/>
  <c r="K4515" i="2"/>
  <c r="J4531" i="2"/>
  <c r="I4531" i="2"/>
  <c r="K4531" i="2"/>
  <c r="J4547" i="2"/>
  <c r="I4547" i="2"/>
  <c r="K4547" i="2"/>
  <c r="J4563" i="2"/>
  <c r="I4563" i="2"/>
  <c r="K4563" i="2"/>
  <c r="J4579" i="2"/>
  <c r="I4579" i="2"/>
  <c r="K4579" i="2"/>
  <c r="J4595" i="2"/>
  <c r="I4595" i="2"/>
  <c r="K4595" i="2"/>
  <c r="J4611" i="2"/>
  <c r="I4611" i="2"/>
  <c r="K4611" i="2"/>
  <c r="J4627" i="2"/>
  <c r="I4627" i="2"/>
  <c r="K4627" i="2"/>
  <c r="J4643" i="2"/>
  <c r="I4643" i="2"/>
  <c r="K4643" i="2"/>
  <c r="J4659" i="2"/>
  <c r="I4659" i="2"/>
  <c r="K4659" i="2"/>
  <c r="J4675" i="2"/>
  <c r="I4675" i="2"/>
  <c r="K4675" i="2"/>
  <c r="J4691" i="2"/>
  <c r="I4691" i="2"/>
  <c r="K4691" i="2"/>
  <c r="J4707" i="2"/>
  <c r="I4707" i="2"/>
  <c r="K4707" i="2"/>
  <c r="J4723" i="2"/>
  <c r="I4723" i="2"/>
  <c r="K4723" i="2"/>
  <c r="J4739" i="2"/>
  <c r="I4739" i="2"/>
  <c r="K4739" i="2"/>
  <c r="J4755" i="2"/>
  <c r="I4755" i="2"/>
  <c r="K4755" i="2"/>
  <c r="J4771" i="2"/>
  <c r="I4771" i="2"/>
  <c r="K4771" i="2"/>
  <c r="J4787" i="2"/>
  <c r="I4787" i="2"/>
  <c r="K4787" i="2"/>
  <c r="J4803" i="2"/>
  <c r="I4803" i="2"/>
  <c r="K4803" i="2"/>
  <c r="J4819" i="2"/>
  <c r="I4819" i="2"/>
  <c r="K4819" i="2"/>
  <c r="J4835" i="2"/>
  <c r="I4835" i="2"/>
  <c r="K4835" i="2"/>
  <c r="J4851" i="2"/>
  <c r="I4851" i="2"/>
  <c r="K4851" i="2"/>
  <c r="J4867" i="2"/>
  <c r="I4867" i="2"/>
  <c r="K4867" i="2"/>
  <c r="J4883" i="2"/>
  <c r="I4883" i="2"/>
  <c r="K4883" i="2"/>
  <c r="J4899" i="2"/>
  <c r="I4899" i="2"/>
  <c r="K4899" i="2"/>
  <c r="J4915" i="2"/>
  <c r="I4915" i="2"/>
  <c r="K4915" i="2"/>
  <c r="J4931" i="2"/>
  <c r="I4931" i="2"/>
  <c r="K4931" i="2"/>
  <c r="J4947" i="2"/>
  <c r="I4947" i="2"/>
  <c r="K4947" i="2"/>
  <c r="J4963" i="2"/>
  <c r="I4963" i="2"/>
  <c r="K4963" i="2"/>
  <c r="J4979" i="2"/>
  <c r="I4979" i="2"/>
  <c r="K4979" i="2"/>
  <c r="J4995" i="2"/>
  <c r="I4995" i="2"/>
  <c r="K4995" i="2"/>
  <c r="J5011" i="2"/>
  <c r="I5011" i="2"/>
  <c r="K5011" i="2"/>
  <c r="J5027" i="2"/>
  <c r="I5027" i="2"/>
  <c r="K5027" i="2"/>
  <c r="J5043" i="2"/>
  <c r="I5043" i="2"/>
  <c r="K5043" i="2"/>
  <c r="J5059" i="2"/>
  <c r="I5059" i="2"/>
  <c r="K5059" i="2"/>
  <c r="J5075" i="2"/>
  <c r="I5075" i="2"/>
  <c r="K5075" i="2"/>
  <c r="J5091" i="2"/>
  <c r="I5091" i="2"/>
  <c r="K5091" i="2"/>
  <c r="J5107" i="2"/>
  <c r="I5107" i="2"/>
  <c r="K5107" i="2"/>
  <c r="J5123" i="2"/>
  <c r="I5123" i="2"/>
  <c r="K5123" i="2"/>
  <c r="J5139" i="2"/>
  <c r="I5139" i="2"/>
  <c r="K5139" i="2"/>
  <c r="J5155" i="2"/>
  <c r="I5155" i="2"/>
  <c r="K5155" i="2"/>
  <c r="J5171" i="2"/>
  <c r="I5171" i="2"/>
  <c r="K5171" i="2"/>
  <c r="J5187" i="2"/>
  <c r="I5187" i="2"/>
  <c r="K5187" i="2"/>
  <c r="J5203" i="2"/>
  <c r="I5203" i="2"/>
  <c r="K5203" i="2"/>
  <c r="J5219" i="2"/>
  <c r="I5219" i="2"/>
  <c r="K5219" i="2"/>
  <c r="J5235" i="2"/>
  <c r="I5235" i="2"/>
  <c r="K5235" i="2"/>
  <c r="J5251" i="2"/>
  <c r="I5251" i="2"/>
  <c r="K5251" i="2"/>
  <c r="J5267" i="2"/>
  <c r="I5267" i="2"/>
  <c r="K5267" i="2"/>
  <c r="J5283" i="2"/>
  <c r="I5283" i="2"/>
  <c r="K5283" i="2"/>
  <c r="J5299" i="2"/>
  <c r="I5299" i="2"/>
  <c r="K5299" i="2"/>
  <c r="J5876" i="2"/>
  <c r="I5876" i="2"/>
  <c r="K5876" i="2"/>
  <c r="J5892" i="2"/>
  <c r="I5892" i="2"/>
  <c r="K5892" i="2"/>
  <c r="J5908" i="2"/>
  <c r="I5908" i="2"/>
  <c r="K5908" i="2"/>
  <c r="J5924" i="2"/>
  <c r="I5924" i="2"/>
  <c r="K5924" i="2"/>
  <c r="J5940" i="2"/>
  <c r="I5940" i="2"/>
  <c r="K5940" i="2"/>
  <c r="J5956" i="2"/>
  <c r="I5956" i="2"/>
  <c r="K5956" i="2"/>
  <c r="J5972" i="2"/>
  <c r="I5972" i="2"/>
  <c r="K5972" i="2"/>
  <c r="J5988" i="2"/>
  <c r="I5988" i="2"/>
  <c r="K5988" i="2"/>
  <c r="J6004" i="2"/>
  <c r="I6004" i="2"/>
  <c r="K6004" i="2"/>
  <c r="J6020" i="2"/>
  <c r="I6020" i="2"/>
  <c r="K6020" i="2"/>
  <c r="J6036" i="2"/>
  <c r="I6036" i="2"/>
  <c r="K6036" i="2"/>
  <c r="J6052" i="2"/>
  <c r="I6052" i="2"/>
  <c r="K6052" i="2"/>
  <c r="J6068" i="2"/>
  <c r="I6068" i="2"/>
  <c r="K6068" i="2"/>
  <c r="J6084" i="2"/>
  <c r="I6084" i="2"/>
  <c r="K6084" i="2"/>
  <c r="J6100" i="2"/>
  <c r="I6100" i="2"/>
  <c r="K6100" i="2"/>
  <c r="J6116" i="2"/>
  <c r="I6116" i="2"/>
  <c r="K6116" i="2"/>
  <c r="J6132" i="2"/>
  <c r="I6132" i="2"/>
  <c r="K6132" i="2"/>
  <c r="J6148" i="2"/>
  <c r="I6148" i="2"/>
  <c r="K6148" i="2"/>
  <c r="J6164" i="2"/>
  <c r="I6164" i="2"/>
  <c r="K6164" i="2"/>
  <c r="J6180" i="2"/>
  <c r="I6180" i="2"/>
  <c r="K6180" i="2"/>
  <c r="J6196" i="2"/>
  <c r="I6196" i="2"/>
  <c r="K6196" i="2"/>
  <c r="J6212" i="2"/>
  <c r="I6212" i="2"/>
  <c r="K6212" i="2"/>
  <c r="J6228" i="2"/>
  <c r="I6228" i="2"/>
  <c r="K6228" i="2"/>
  <c r="J6244" i="2"/>
  <c r="I6244" i="2"/>
  <c r="K6244" i="2"/>
  <c r="J6260" i="2"/>
  <c r="I6260" i="2"/>
  <c r="K6260" i="2"/>
  <c r="J6276" i="2"/>
  <c r="I6276" i="2"/>
  <c r="K6276" i="2"/>
  <c r="J6292" i="2"/>
  <c r="I6292" i="2"/>
  <c r="K6292" i="2"/>
  <c r="J6308" i="2"/>
  <c r="I6308" i="2"/>
  <c r="K6308" i="2"/>
  <c r="J6324" i="2"/>
  <c r="I6324" i="2"/>
  <c r="K6324" i="2"/>
  <c r="J2350" i="2"/>
  <c r="I2350" i="2"/>
  <c r="K2350" i="2"/>
  <c r="J2462" i="2"/>
  <c r="K2462" i="2"/>
  <c r="I2462" i="2"/>
  <c r="J2494" i="2"/>
  <c r="K2494" i="2"/>
  <c r="I2494" i="2"/>
  <c r="J2510" i="2"/>
  <c r="I2510" i="2"/>
  <c r="K2510" i="2"/>
  <c r="J2526" i="2"/>
  <c r="K2526" i="2"/>
  <c r="I2526" i="2"/>
  <c r="J2542" i="2"/>
  <c r="I2542" i="2"/>
  <c r="K2542" i="2"/>
  <c r="J2574" i="2"/>
  <c r="K2574" i="2"/>
  <c r="I2574" i="2"/>
  <c r="J2590" i="2"/>
  <c r="K2590" i="2"/>
  <c r="I2590" i="2"/>
  <c r="J2638" i="2"/>
  <c r="K2638" i="2"/>
  <c r="I2638" i="2"/>
  <c r="J2654" i="2"/>
  <c r="I2654" i="2"/>
  <c r="K2654" i="2"/>
  <c r="J2686" i="2"/>
  <c r="K2686" i="2"/>
  <c r="I2686" i="2"/>
  <c r="J2742" i="2"/>
  <c r="I2742" i="2"/>
  <c r="K2742" i="2"/>
  <c r="J2758" i="2"/>
  <c r="I2758" i="2"/>
  <c r="K2758" i="2"/>
  <c r="J2774" i="2"/>
  <c r="K2774" i="2"/>
  <c r="I2774" i="2"/>
  <c r="J2790" i="2"/>
  <c r="K2790" i="2"/>
  <c r="I2790" i="2"/>
  <c r="J2806" i="2"/>
  <c r="I2806" i="2"/>
  <c r="K2806" i="2"/>
  <c r="J2822" i="2"/>
  <c r="K2822" i="2"/>
  <c r="I2822" i="2"/>
  <c r="J2838" i="2"/>
  <c r="K2838" i="2"/>
  <c r="I2838" i="2"/>
  <c r="J2854" i="2"/>
  <c r="K2854" i="2"/>
  <c r="I2854" i="2"/>
  <c r="J2878" i="2"/>
  <c r="K2878" i="2"/>
  <c r="I2878" i="2"/>
  <c r="J2894" i="2"/>
  <c r="I2894" i="2"/>
  <c r="K2894" i="2"/>
  <c r="J2910" i="2"/>
  <c r="K2910" i="2"/>
  <c r="I2910" i="2"/>
  <c r="J2926" i="2"/>
  <c r="K2926" i="2"/>
  <c r="I2926" i="2"/>
  <c r="J2942" i="2"/>
  <c r="K2942" i="2"/>
  <c r="I2942" i="2"/>
  <c r="J2958" i="2"/>
  <c r="K2958" i="2"/>
  <c r="I2958" i="2"/>
  <c r="J2974" i="2"/>
  <c r="K2974" i="2"/>
  <c r="I2974" i="2"/>
  <c r="J2990" i="2"/>
  <c r="K2990" i="2"/>
  <c r="I2990" i="2"/>
  <c r="J3022" i="2"/>
  <c r="K3022" i="2"/>
  <c r="I3022" i="2"/>
  <c r="J3038" i="2"/>
  <c r="I3038" i="2"/>
  <c r="K3038" i="2"/>
  <c r="J3054" i="2"/>
  <c r="K3054" i="2"/>
  <c r="I3054" i="2"/>
  <c r="J3070" i="2"/>
  <c r="K3070" i="2"/>
  <c r="I3070" i="2"/>
  <c r="J3086" i="2"/>
  <c r="K3086" i="2"/>
  <c r="I3086" i="2"/>
  <c r="J3102" i="2"/>
  <c r="K3102" i="2"/>
  <c r="I3102" i="2"/>
  <c r="J3118" i="2"/>
  <c r="I3118" i="2"/>
  <c r="K3118" i="2"/>
  <c r="J3142" i="2"/>
  <c r="K3142" i="2"/>
  <c r="I3142" i="2"/>
  <c r="J3158" i="2"/>
  <c r="I3158" i="2"/>
  <c r="K3158" i="2"/>
  <c r="J3182" i="2"/>
  <c r="K3182" i="2"/>
  <c r="I3182" i="2"/>
  <c r="J3214" i="2"/>
  <c r="K3214" i="2"/>
  <c r="I3214" i="2"/>
  <c r="J3230" i="2"/>
  <c r="K3230" i="2"/>
  <c r="I3230" i="2"/>
  <c r="J3262" i="2"/>
  <c r="K3262" i="2"/>
  <c r="I3262" i="2"/>
  <c r="J3286" i="2"/>
  <c r="K3286" i="2"/>
  <c r="I3286" i="2"/>
  <c r="J3326" i="2"/>
  <c r="I3326" i="2"/>
  <c r="K3326" i="2"/>
  <c r="J3350" i="2"/>
  <c r="K3350" i="2"/>
  <c r="I3350" i="2"/>
  <c r="J3390" i="2"/>
  <c r="K3390" i="2"/>
  <c r="I3390" i="2"/>
  <c r="J3422" i="2"/>
  <c r="I3422" i="2"/>
  <c r="K3422" i="2"/>
  <c r="J3446" i="2"/>
  <c r="I3446" i="2"/>
  <c r="K3446" i="2"/>
  <c r="J3478" i="2"/>
  <c r="K3478" i="2"/>
  <c r="I3478" i="2"/>
  <c r="J3510" i="2"/>
  <c r="K3510" i="2"/>
  <c r="I3510" i="2"/>
  <c r="J3550" i="2"/>
  <c r="K3550" i="2"/>
  <c r="I3550" i="2"/>
  <c r="J3582" i="2"/>
  <c r="K3582" i="2"/>
  <c r="I3582" i="2"/>
  <c r="J3614" i="2"/>
  <c r="I3614" i="2"/>
  <c r="K3614" i="2"/>
  <c r="J3638" i="2"/>
  <c r="I3638" i="2"/>
  <c r="K3638" i="2"/>
  <c r="J3678" i="2"/>
  <c r="I3678" i="2"/>
  <c r="K3678" i="2"/>
  <c r="J3702" i="2"/>
  <c r="I3702" i="2"/>
  <c r="K3702" i="2"/>
  <c r="J3718" i="2"/>
  <c r="I3718" i="2"/>
  <c r="K3718" i="2"/>
  <c r="J3734" i="2"/>
  <c r="I3734" i="2"/>
  <c r="K3734" i="2"/>
  <c r="J3750" i="2"/>
  <c r="I3750" i="2"/>
  <c r="K3750" i="2"/>
  <c r="J3766" i="2"/>
  <c r="K3766" i="2"/>
  <c r="I3766" i="2"/>
  <c r="J3782" i="2"/>
  <c r="K3782" i="2"/>
  <c r="I3782" i="2"/>
  <c r="J3798" i="2"/>
  <c r="I3798" i="2"/>
  <c r="K3798" i="2"/>
  <c r="J3814" i="2"/>
  <c r="I3814" i="2"/>
  <c r="K3814" i="2"/>
  <c r="J3830" i="2"/>
  <c r="K3830" i="2"/>
  <c r="I3830" i="2"/>
  <c r="J3846" i="2"/>
  <c r="K3846" i="2"/>
  <c r="I3846" i="2"/>
  <c r="J3862" i="2"/>
  <c r="I3862" i="2"/>
  <c r="K3862" i="2"/>
  <c r="J3878" i="2"/>
  <c r="K3878" i="2"/>
  <c r="I3878" i="2"/>
  <c r="J3894" i="2"/>
  <c r="K3894" i="2"/>
  <c r="I3894" i="2"/>
  <c r="J3910" i="2"/>
  <c r="I3910" i="2"/>
  <c r="K3910" i="2"/>
  <c r="J3926" i="2"/>
  <c r="I3926" i="2"/>
  <c r="K3926" i="2"/>
  <c r="J3942" i="2"/>
  <c r="I3942" i="2"/>
  <c r="K3942" i="2"/>
  <c r="J3958" i="2"/>
  <c r="K3958" i="2"/>
  <c r="I3958" i="2"/>
  <c r="J3974" i="2"/>
  <c r="I3974" i="2"/>
  <c r="K3974" i="2"/>
  <c r="J3990" i="2"/>
  <c r="I3990" i="2"/>
  <c r="K3990" i="2"/>
  <c r="J4006" i="2"/>
  <c r="I4006" i="2"/>
  <c r="K4006" i="2"/>
  <c r="J4022" i="2"/>
  <c r="I4022" i="2"/>
  <c r="K4022" i="2"/>
  <c r="J4038" i="2"/>
  <c r="I4038" i="2"/>
  <c r="K4038" i="2"/>
  <c r="J4054" i="2"/>
  <c r="K4054" i="2"/>
  <c r="I4054" i="2"/>
  <c r="J4070" i="2"/>
  <c r="I4070" i="2"/>
  <c r="K4070" i="2"/>
  <c r="J4086" i="2"/>
  <c r="I4086" i="2"/>
  <c r="K4086" i="2"/>
  <c r="J4102" i="2"/>
  <c r="K4102" i="2"/>
  <c r="I4102" i="2"/>
  <c r="J4118" i="2"/>
  <c r="I4118" i="2"/>
  <c r="K4118" i="2"/>
  <c r="J4134" i="2"/>
  <c r="I4134" i="2"/>
  <c r="K4134" i="2"/>
  <c r="J4150" i="2"/>
  <c r="I4150" i="2"/>
  <c r="K4150" i="2"/>
  <c r="J4166" i="2"/>
  <c r="K4166" i="2"/>
  <c r="I4166" i="2"/>
  <c r="J4182" i="2"/>
  <c r="I4182" i="2"/>
  <c r="K4182" i="2"/>
  <c r="J4198" i="2"/>
  <c r="I4198" i="2"/>
  <c r="K4198" i="2"/>
  <c r="J4214" i="2"/>
  <c r="I4214" i="2"/>
  <c r="K4214" i="2"/>
  <c r="J4230" i="2"/>
  <c r="I4230" i="2"/>
  <c r="K4230" i="2"/>
  <c r="J4246" i="2"/>
  <c r="I4246" i="2"/>
  <c r="K4246" i="2"/>
  <c r="J4262" i="2"/>
  <c r="K4262" i="2"/>
  <c r="I4262" i="2"/>
  <c r="J4278" i="2"/>
  <c r="K4278" i="2"/>
  <c r="I4278" i="2"/>
  <c r="J4294" i="2"/>
  <c r="I4294" i="2"/>
  <c r="K4294" i="2"/>
  <c r="J4310" i="2"/>
  <c r="I4310" i="2"/>
  <c r="K4310" i="2"/>
  <c r="J4326" i="2"/>
  <c r="I4326" i="2"/>
  <c r="K4326" i="2"/>
  <c r="J4342" i="2"/>
  <c r="I4342" i="2"/>
  <c r="K4342" i="2"/>
  <c r="J4358" i="2"/>
  <c r="I4358" i="2"/>
  <c r="K4358" i="2"/>
  <c r="J4374" i="2"/>
  <c r="K4374" i="2"/>
  <c r="I4374" i="2"/>
  <c r="J4390" i="2"/>
  <c r="I4390" i="2"/>
  <c r="K4390" i="2"/>
  <c r="J4406" i="2"/>
  <c r="I4406" i="2"/>
  <c r="K4406" i="2"/>
  <c r="J4422" i="2"/>
  <c r="I4422" i="2"/>
  <c r="K4422" i="2"/>
  <c r="J4438" i="2"/>
  <c r="K4438" i="2"/>
  <c r="I4438" i="2"/>
  <c r="J4454" i="2"/>
  <c r="I4454" i="2"/>
  <c r="K4454" i="2"/>
  <c r="J4470" i="2"/>
  <c r="I4470" i="2"/>
  <c r="K4470" i="2"/>
  <c r="J4486" i="2"/>
  <c r="K4486" i="2"/>
  <c r="I4486" i="2"/>
  <c r="J4502" i="2"/>
  <c r="K4502" i="2"/>
  <c r="I4502" i="2"/>
  <c r="J4518" i="2"/>
  <c r="I4518" i="2"/>
  <c r="K4518" i="2"/>
  <c r="J4534" i="2"/>
  <c r="K4534" i="2"/>
  <c r="I4534" i="2"/>
  <c r="J4550" i="2"/>
  <c r="K4550" i="2"/>
  <c r="I4550" i="2"/>
  <c r="J4566" i="2"/>
  <c r="K4566" i="2"/>
  <c r="I4566" i="2"/>
  <c r="J4582" i="2"/>
  <c r="K4582" i="2"/>
  <c r="I4582" i="2"/>
  <c r="J4598" i="2"/>
  <c r="K4598" i="2"/>
  <c r="I4598" i="2"/>
  <c r="J4614" i="2"/>
  <c r="K4614" i="2"/>
  <c r="I4614" i="2"/>
  <c r="J4630" i="2"/>
  <c r="I4630" i="2"/>
  <c r="K4630" i="2"/>
  <c r="J4646" i="2"/>
  <c r="I4646" i="2"/>
  <c r="K4646" i="2"/>
  <c r="J4662" i="2"/>
  <c r="I4662" i="2"/>
  <c r="K4662" i="2"/>
  <c r="J4678" i="2"/>
  <c r="I4678" i="2"/>
  <c r="K4678" i="2"/>
  <c r="J4694" i="2"/>
  <c r="K4694" i="2"/>
  <c r="I4694" i="2"/>
  <c r="J4710" i="2"/>
  <c r="K4710" i="2"/>
  <c r="I4710" i="2"/>
  <c r="J4726" i="2"/>
  <c r="I4726" i="2"/>
  <c r="K4726" i="2"/>
  <c r="J4742" i="2"/>
  <c r="K4742" i="2"/>
  <c r="I4742" i="2"/>
  <c r="J4758" i="2"/>
  <c r="I4758" i="2"/>
  <c r="K4758" i="2"/>
  <c r="J4774" i="2"/>
  <c r="I4774" i="2"/>
  <c r="K4774" i="2"/>
  <c r="J4790" i="2"/>
  <c r="I4790" i="2"/>
  <c r="K4790" i="2"/>
  <c r="J4806" i="2"/>
  <c r="I4806" i="2"/>
  <c r="K4806" i="2"/>
  <c r="J4822" i="2"/>
  <c r="I4822" i="2"/>
  <c r="K4822" i="2"/>
  <c r="J4838" i="2"/>
  <c r="I4838" i="2"/>
  <c r="K4838" i="2"/>
  <c r="J4854" i="2"/>
  <c r="I4854" i="2"/>
  <c r="K4854" i="2"/>
  <c r="J4870" i="2"/>
  <c r="K4870" i="2"/>
  <c r="I4870" i="2"/>
  <c r="J4886" i="2"/>
  <c r="I4886" i="2"/>
  <c r="K4886" i="2"/>
  <c r="J4902" i="2"/>
  <c r="I4902" i="2"/>
  <c r="K4902" i="2"/>
  <c r="J4918" i="2"/>
  <c r="K4918" i="2"/>
  <c r="I4918" i="2"/>
  <c r="J4934" i="2"/>
  <c r="I4934" i="2"/>
  <c r="K4934" i="2"/>
  <c r="J4950" i="2"/>
  <c r="K4950" i="2"/>
  <c r="I4950" i="2"/>
  <c r="J4966" i="2"/>
  <c r="I4966" i="2"/>
  <c r="K4966" i="2"/>
  <c r="J4982" i="2"/>
  <c r="I4982" i="2"/>
  <c r="K4982" i="2"/>
  <c r="J4998" i="2"/>
  <c r="K4998" i="2"/>
  <c r="I4998" i="2"/>
  <c r="J5014" i="2"/>
  <c r="K5014" i="2"/>
  <c r="I5014" i="2"/>
  <c r="J5030" i="2"/>
  <c r="K5030" i="2"/>
  <c r="I5030" i="2"/>
  <c r="J5046" i="2"/>
  <c r="K5046" i="2"/>
  <c r="I5046" i="2"/>
  <c r="J5062" i="2"/>
  <c r="I5062" i="2"/>
  <c r="K5062" i="2"/>
  <c r="J5078" i="2"/>
  <c r="I5078" i="2"/>
  <c r="K5078" i="2"/>
  <c r="J5094" i="2"/>
  <c r="K5094" i="2"/>
  <c r="I5094" i="2"/>
  <c r="J5110" i="2"/>
  <c r="K5110" i="2"/>
  <c r="I5110" i="2"/>
  <c r="J5126" i="2"/>
  <c r="I5126" i="2"/>
  <c r="K5126" i="2"/>
  <c r="J5142" i="2"/>
  <c r="I5142" i="2"/>
  <c r="K5142" i="2"/>
  <c r="J5158" i="2"/>
  <c r="I5158" i="2"/>
  <c r="K5158" i="2"/>
  <c r="J5174" i="2"/>
  <c r="I5174" i="2"/>
  <c r="K5174" i="2"/>
  <c r="J5190" i="2"/>
  <c r="I5190" i="2"/>
  <c r="K5190" i="2"/>
  <c r="J5206" i="2"/>
  <c r="I5206" i="2"/>
  <c r="K5206" i="2"/>
  <c r="J5222" i="2"/>
  <c r="I5222" i="2"/>
  <c r="K5222" i="2"/>
  <c r="J5238" i="2"/>
  <c r="I5238" i="2"/>
  <c r="K5238" i="2"/>
  <c r="J5254" i="2"/>
  <c r="I5254" i="2"/>
  <c r="K5254" i="2"/>
  <c r="J5270" i="2"/>
  <c r="I5270" i="2"/>
  <c r="K5270" i="2"/>
  <c r="J5286" i="2"/>
  <c r="I5286" i="2"/>
  <c r="K5286" i="2"/>
  <c r="J5302" i="2"/>
  <c r="I5302" i="2"/>
  <c r="K5302" i="2"/>
  <c r="J5318" i="2"/>
  <c r="I5318" i="2"/>
  <c r="K5318" i="2"/>
  <c r="J5334" i="2"/>
  <c r="K5334" i="2"/>
  <c r="I5334" i="2"/>
  <c r="J5350" i="2"/>
  <c r="I5350" i="2"/>
  <c r="K5350" i="2"/>
  <c r="J5366" i="2"/>
  <c r="I5366" i="2"/>
  <c r="K5366" i="2"/>
  <c r="J5382" i="2"/>
  <c r="I5382" i="2"/>
  <c r="K5382" i="2"/>
  <c r="J5398" i="2"/>
  <c r="K5398" i="2"/>
  <c r="I5398" i="2"/>
  <c r="J5414" i="2"/>
  <c r="I5414" i="2"/>
  <c r="K5414" i="2"/>
  <c r="J5430" i="2"/>
  <c r="I5430" i="2"/>
  <c r="K5430" i="2"/>
  <c r="J5446" i="2"/>
  <c r="I5446" i="2"/>
  <c r="K5446" i="2"/>
  <c r="J5462" i="2"/>
  <c r="I5462" i="2"/>
  <c r="K5462" i="2"/>
  <c r="J5478" i="2"/>
  <c r="I5478" i="2"/>
  <c r="K5478" i="2"/>
  <c r="J5494" i="2"/>
  <c r="I5494" i="2"/>
  <c r="K5494" i="2"/>
  <c r="J5510" i="2"/>
  <c r="I5510" i="2"/>
  <c r="K5510" i="2"/>
  <c r="J5526" i="2"/>
  <c r="I5526" i="2"/>
  <c r="K5526" i="2"/>
  <c r="J5542" i="2"/>
  <c r="I5542" i="2"/>
  <c r="K5542" i="2"/>
  <c r="J5558" i="2"/>
  <c r="I5558" i="2"/>
  <c r="K5558" i="2"/>
  <c r="J5574" i="2"/>
  <c r="I5574" i="2"/>
  <c r="K5574" i="2"/>
  <c r="J5590" i="2"/>
  <c r="I5590" i="2"/>
  <c r="K5590" i="2"/>
  <c r="J5606" i="2"/>
  <c r="I5606" i="2"/>
  <c r="K5606" i="2"/>
  <c r="J5622" i="2"/>
  <c r="I5622" i="2"/>
  <c r="K5622" i="2"/>
  <c r="J5638" i="2"/>
  <c r="I5638" i="2"/>
  <c r="K5638" i="2"/>
  <c r="J5654" i="2"/>
  <c r="I5654" i="2"/>
  <c r="K5654" i="2"/>
  <c r="J5670" i="2"/>
  <c r="I5670" i="2"/>
  <c r="K5670" i="2"/>
  <c r="J5686" i="2"/>
  <c r="K5686" i="2"/>
  <c r="I5686" i="2"/>
  <c r="J5702" i="2"/>
  <c r="I5702" i="2"/>
  <c r="K5702" i="2"/>
  <c r="J5718" i="2"/>
  <c r="I5718" i="2"/>
  <c r="K5718" i="2"/>
  <c r="J5734" i="2"/>
  <c r="I5734" i="2"/>
  <c r="K5734" i="2"/>
  <c r="J5750" i="2"/>
  <c r="I5750" i="2"/>
  <c r="K5750" i="2"/>
  <c r="J5766" i="2"/>
  <c r="K5766" i="2"/>
  <c r="I5766" i="2"/>
  <c r="J5782" i="2"/>
  <c r="K5782" i="2"/>
  <c r="I5782" i="2"/>
  <c r="J5798" i="2"/>
  <c r="K5798" i="2"/>
  <c r="I5798" i="2"/>
  <c r="J5814" i="2"/>
  <c r="I5814" i="2"/>
  <c r="K5814" i="2"/>
  <c r="J5830" i="2"/>
  <c r="K5830" i="2"/>
  <c r="I5830" i="2"/>
  <c r="J5846" i="2"/>
  <c r="K5846" i="2"/>
  <c r="I5846" i="2"/>
  <c r="J5862" i="2"/>
  <c r="K5862" i="2"/>
  <c r="I5862" i="2"/>
  <c r="J5878" i="2"/>
  <c r="I5878" i="2"/>
  <c r="K5878" i="2"/>
  <c r="J5894" i="2"/>
  <c r="I5894" i="2"/>
  <c r="K5894" i="2"/>
  <c r="J5910" i="2"/>
  <c r="K5910" i="2"/>
  <c r="I5910" i="2"/>
  <c r="J5926" i="2"/>
  <c r="I5926" i="2"/>
  <c r="K5926" i="2"/>
  <c r="J5942" i="2"/>
  <c r="I5942" i="2"/>
  <c r="K5942" i="2"/>
  <c r="J5958" i="2"/>
  <c r="I5958" i="2"/>
  <c r="K5958" i="2"/>
  <c r="J5974" i="2"/>
  <c r="I5974" i="2"/>
  <c r="K5974" i="2"/>
  <c r="J5990" i="2"/>
  <c r="I5990" i="2"/>
  <c r="K5990" i="2"/>
  <c r="J6006" i="2"/>
  <c r="K6006" i="2"/>
  <c r="I6006" i="2"/>
  <c r="J6022" i="2"/>
  <c r="I6022" i="2"/>
  <c r="K6022" i="2"/>
  <c r="J6038" i="2"/>
  <c r="I6038" i="2"/>
  <c r="K6038" i="2"/>
  <c r="J6054" i="2"/>
  <c r="I6054" i="2"/>
  <c r="K6054" i="2"/>
  <c r="J6070" i="2"/>
  <c r="I6070" i="2"/>
  <c r="K6070" i="2"/>
  <c r="J6086" i="2"/>
  <c r="I6086" i="2"/>
  <c r="K6086" i="2"/>
  <c r="J6102" i="2"/>
  <c r="I6102" i="2"/>
  <c r="K6102" i="2"/>
  <c r="J6118" i="2"/>
  <c r="I6118" i="2"/>
  <c r="K6118" i="2"/>
  <c r="J6134" i="2"/>
  <c r="I6134" i="2"/>
  <c r="K6134" i="2"/>
  <c r="J6150" i="2"/>
  <c r="I6150" i="2"/>
  <c r="K6150" i="2"/>
  <c r="J6166" i="2"/>
  <c r="I6166" i="2"/>
  <c r="K6166" i="2"/>
  <c r="J6182" i="2"/>
  <c r="I6182" i="2"/>
  <c r="K6182" i="2"/>
  <c r="J6198" i="2"/>
  <c r="I6198" i="2"/>
  <c r="K6198" i="2"/>
  <c r="J6214" i="2"/>
  <c r="I6214" i="2"/>
  <c r="K6214" i="2"/>
  <c r="J6230" i="2"/>
  <c r="I6230" i="2"/>
  <c r="K6230" i="2"/>
  <c r="J6246" i="2"/>
  <c r="K6246" i="2"/>
  <c r="I6246" i="2"/>
  <c r="J6262" i="2"/>
  <c r="I6262" i="2"/>
  <c r="K6262" i="2"/>
  <c r="J6278" i="2"/>
  <c r="I6278" i="2"/>
  <c r="K6278" i="2"/>
  <c r="J6294" i="2"/>
  <c r="I6294" i="2"/>
  <c r="K6294" i="2"/>
  <c r="J6310" i="2"/>
  <c r="I6310" i="2"/>
  <c r="K6310" i="2"/>
  <c r="J6326" i="2"/>
  <c r="I6326" i="2"/>
  <c r="K6326" i="2"/>
  <c r="J2035" i="2"/>
  <c r="I2035" i="2"/>
  <c r="K2035" i="2"/>
  <c r="J2067" i="2"/>
  <c r="K2067" i="2"/>
  <c r="I2067" i="2"/>
  <c r="J2123" i="2"/>
  <c r="I2123" i="2"/>
  <c r="K2123" i="2"/>
  <c r="J2219" i="2"/>
  <c r="I2219" i="2"/>
  <c r="K2219" i="2"/>
  <c r="J2251" i="2"/>
  <c r="I2251" i="2"/>
  <c r="K2251" i="2"/>
  <c r="J2267" i="2"/>
  <c r="I2267" i="2"/>
  <c r="K2267" i="2"/>
  <c r="J2315" i="2"/>
  <c r="I2315" i="2"/>
  <c r="K2315" i="2"/>
  <c r="J2451" i="2"/>
  <c r="I2451" i="2"/>
  <c r="K2451" i="2"/>
  <c r="J2491" i="2"/>
  <c r="I2491" i="2"/>
  <c r="K2491" i="2"/>
  <c r="J2515" i="2"/>
  <c r="I2515" i="2"/>
  <c r="K2515" i="2"/>
  <c r="J2531" i="2"/>
  <c r="K2531" i="2"/>
  <c r="I2531" i="2"/>
  <c r="J2547" i="2"/>
  <c r="K2547" i="2"/>
  <c r="I2547" i="2"/>
  <c r="J2579" i="2"/>
  <c r="I2579" i="2"/>
  <c r="K2579" i="2"/>
  <c r="J2603" i="2"/>
  <c r="I2603" i="2"/>
  <c r="K2603" i="2"/>
  <c r="J2619" i="2"/>
  <c r="I2619" i="2"/>
  <c r="K2619" i="2"/>
  <c r="J2635" i="2"/>
  <c r="I2635" i="2"/>
  <c r="K2635" i="2"/>
  <c r="J2651" i="2"/>
  <c r="I2651" i="2"/>
  <c r="K2651" i="2"/>
  <c r="J2683" i="2"/>
  <c r="I2683" i="2"/>
  <c r="K2683" i="2"/>
  <c r="J2707" i="2"/>
  <c r="I2707" i="2"/>
  <c r="K2707" i="2"/>
  <c r="J2723" i="2"/>
  <c r="I2723" i="2"/>
  <c r="K2723" i="2"/>
  <c r="J2739" i="2"/>
  <c r="I2739" i="2"/>
  <c r="K2739" i="2"/>
  <c r="J2755" i="2"/>
  <c r="I2755" i="2"/>
  <c r="K2755" i="2"/>
  <c r="J2771" i="2"/>
  <c r="I2771" i="2"/>
  <c r="K2771" i="2"/>
  <c r="J2787" i="2"/>
  <c r="I2787" i="2"/>
  <c r="K2787" i="2"/>
  <c r="J2803" i="2"/>
  <c r="I2803" i="2"/>
  <c r="K2803" i="2"/>
  <c r="J2819" i="2"/>
  <c r="I2819" i="2"/>
  <c r="K2819" i="2"/>
  <c r="J2835" i="2"/>
  <c r="I2835" i="2"/>
  <c r="K2835" i="2"/>
  <c r="J2851" i="2"/>
  <c r="I2851" i="2"/>
  <c r="K2851" i="2"/>
  <c r="J2867" i="2"/>
  <c r="K2867" i="2"/>
  <c r="I2867" i="2"/>
  <c r="J2883" i="2"/>
  <c r="K2883" i="2"/>
  <c r="I2883" i="2"/>
  <c r="J2899" i="2"/>
  <c r="K2899" i="2"/>
  <c r="I2899" i="2"/>
  <c r="J2915" i="2"/>
  <c r="K2915" i="2"/>
  <c r="I2915" i="2"/>
  <c r="J2931" i="2"/>
  <c r="K2931" i="2"/>
  <c r="I2931" i="2"/>
  <c r="J2947" i="2"/>
  <c r="I2947" i="2"/>
  <c r="K2947" i="2"/>
  <c r="J2963" i="2"/>
  <c r="K2963" i="2"/>
  <c r="I2963" i="2"/>
  <c r="J2979" i="2"/>
  <c r="I2979" i="2"/>
  <c r="K2979" i="2"/>
  <c r="J2995" i="2"/>
  <c r="K2995" i="2"/>
  <c r="I2995" i="2"/>
  <c r="J3019" i="2"/>
  <c r="K3019" i="2"/>
  <c r="I3019" i="2"/>
  <c r="J3035" i="2"/>
  <c r="I3035" i="2"/>
  <c r="K3035" i="2"/>
  <c r="J3051" i="2"/>
  <c r="K3051" i="2"/>
  <c r="I3051" i="2"/>
  <c r="J3067" i="2"/>
  <c r="I3067" i="2"/>
  <c r="K3067" i="2"/>
  <c r="J3083" i="2"/>
  <c r="K3083" i="2"/>
  <c r="I3083" i="2"/>
  <c r="J3099" i="2"/>
  <c r="I3099" i="2"/>
  <c r="K3099" i="2"/>
  <c r="J3115" i="2"/>
  <c r="K3115" i="2"/>
  <c r="I3115" i="2"/>
  <c r="J3131" i="2"/>
  <c r="I3131" i="2"/>
  <c r="K3131" i="2"/>
  <c r="J3155" i="2"/>
  <c r="K3155" i="2"/>
  <c r="I3155" i="2"/>
  <c r="J3171" i="2"/>
  <c r="I3171" i="2"/>
  <c r="K3171" i="2"/>
  <c r="J3195" i="2"/>
  <c r="I3195" i="2"/>
  <c r="K3195" i="2"/>
  <c r="J3219" i="2"/>
  <c r="K3219" i="2"/>
  <c r="I3219" i="2"/>
  <c r="J3235" i="2"/>
  <c r="I3235" i="2"/>
  <c r="K3235" i="2"/>
  <c r="J3267" i="2"/>
  <c r="K3267" i="2"/>
  <c r="I3267" i="2"/>
  <c r="J5323" i="2"/>
  <c r="I5323" i="2"/>
  <c r="K5323" i="2"/>
  <c r="J5339" i="2"/>
  <c r="I5339" i="2"/>
  <c r="K5339" i="2"/>
  <c r="J5355" i="2"/>
  <c r="I5355" i="2"/>
  <c r="K5355" i="2"/>
  <c r="J5371" i="2"/>
  <c r="I5371" i="2"/>
  <c r="K5371" i="2"/>
  <c r="J5387" i="2"/>
  <c r="I5387" i="2"/>
  <c r="K5387" i="2"/>
  <c r="J5403" i="2"/>
  <c r="I5403" i="2"/>
  <c r="K5403" i="2"/>
  <c r="J5419" i="2"/>
  <c r="I5419" i="2"/>
  <c r="K5419" i="2"/>
  <c r="J5435" i="2"/>
  <c r="I5435" i="2"/>
  <c r="K5435" i="2"/>
  <c r="J5451" i="2"/>
  <c r="I5451" i="2"/>
  <c r="K5451" i="2"/>
  <c r="J5467" i="2"/>
  <c r="I5467" i="2"/>
  <c r="K5467" i="2"/>
  <c r="J5483" i="2"/>
  <c r="I5483" i="2"/>
  <c r="K5483" i="2"/>
  <c r="J5499" i="2"/>
  <c r="I5499" i="2"/>
  <c r="K5499" i="2"/>
  <c r="J5515" i="2"/>
  <c r="I5515" i="2"/>
  <c r="K5515" i="2"/>
  <c r="J5531" i="2"/>
  <c r="K5531" i="2"/>
  <c r="I5531" i="2"/>
  <c r="J5547" i="2"/>
  <c r="I5547" i="2"/>
  <c r="K5547" i="2"/>
  <c r="J5563" i="2"/>
  <c r="K5563" i="2"/>
  <c r="I5563" i="2"/>
  <c r="J5579" i="2"/>
  <c r="I5579" i="2"/>
  <c r="K5579" i="2"/>
  <c r="J5595" i="2"/>
  <c r="K5595" i="2"/>
  <c r="I5595" i="2"/>
  <c r="J5611" i="2"/>
  <c r="I5611" i="2"/>
  <c r="K5611" i="2"/>
  <c r="J5627" i="2"/>
  <c r="K5627" i="2"/>
  <c r="I5627" i="2"/>
  <c r="J5643" i="2"/>
  <c r="I5643" i="2"/>
  <c r="K5643" i="2"/>
  <c r="J5659" i="2"/>
  <c r="K5659" i="2"/>
  <c r="I5659" i="2"/>
  <c r="J5675" i="2"/>
  <c r="I5675" i="2"/>
  <c r="K5675" i="2"/>
  <c r="J5691" i="2"/>
  <c r="I5691" i="2"/>
  <c r="K5691" i="2"/>
  <c r="J5707" i="2"/>
  <c r="I5707" i="2"/>
  <c r="K5707" i="2"/>
  <c r="J5723" i="2"/>
  <c r="I5723" i="2"/>
  <c r="K5723" i="2"/>
  <c r="J5739" i="2"/>
  <c r="I5739" i="2"/>
  <c r="K5739" i="2"/>
  <c r="J5755" i="2"/>
  <c r="I5755" i="2"/>
  <c r="K5755" i="2"/>
  <c r="J5771" i="2"/>
  <c r="I5771" i="2"/>
  <c r="K5771" i="2"/>
  <c r="J5787" i="2"/>
  <c r="I5787" i="2"/>
  <c r="K5787" i="2"/>
  <c r="J5803" i="2"/>
  <c r="I5803" i="2"/>
  <c r="K5803" i="2"/>
  <c r="J5819" i="2"/>
  <c r="I5819" i="2"/>
  <c r="K5819" i="2"/>
  <c r="J5835" i="2"/>
  <c r="I5835" i="2"/>
  <c r="K5835" i="2"/>
  <c r="J5851" i="2"/>
  <c r="I5851" i="2"/>
  <c r="K5851" i="2"/>
  <c r="J5867" i="2"/>
  <c r="I5867" i="2"/>
  <c r="K5867" i="2"/>
  <c r="J5883" i="2"/>
  <c r="I5883" i="2"/>
  <c r="K5883" i="2"/>
  <c r="J5899" i="2"/>
  <c r="I5899" i="2"/>
  <c r="K5899" i="2"/>
  <c r="J5915" i="2"/>
  <c r="I5915" i="2"/>
  <c r="K5915" i="2"/>
  <c r="J5931" i="2"/>
  <c r="I5931" i="2"/>
  <c r="K5931" i="2"/>
  <c r="J5947" i="2"/>
  <c r="I5947" i="2"/>
  <c r="K5947" i="2"/>
  <c r="J5963" i="2"/>
  <c r="I5963" i="2"/>
  <c r="K5963" i="2"/>
  <c r="J5979" i="2"/>
  <c r="I5979" i="2"/>
  <c r="K5979" i="2"/>
  <c r="J5995" i="2"/>
  <c r="I5995" i="2"/>
  <c r="K5995" i="2"/>
  <c r="J6011" i="2"/>
  <c r="I6011" i="2"/>
  <c r="K6011" i="2"/>
  <c r="J6027" i="2"/>
  <c r="I6027" i="2"/>
  <c r="K6027" i="2"/>
  <c r="J6043" i="2"/>
  <c r="I6043" i="2"/>
  <c r="K6043" i="2"/>
  <c r="J6059" i="2"/>
  <c r="I6059" i="2"/>
  <c r="K6059" i="2"/>
  <c r="J6075" i="2"/>
  <c r="I6075" i="2"/>
  <c r="K6075" i="2"/>
  <c r="J6091" i="2"/>
  <c r="I6091" i="2"/>
  <c r="K6091" i="2"/>
  <c r="J6107" i="2"/>
  <c r="I6107" i="2"/>
  <c r="K6107" i="2"/>
  <c r="J6123" i="2"/>
  <c r="I6123" i="2"/>
  <c r="K6123" i="2"/>
  <c r="J6139" i="2"/>
  <c r="I6139" i="2"/>
  <c r="K6139" i="2"/>
  <c r="J6155" i="2"/>
  <c r="I6155" i="2"/>
  <c r="K6155" i="2"/>
  <c r="J6171" i="2"/>
  <c r="I6171" i="2"/>
  <c r="K6171" i="2"/>
  <c r="J6187" i="2"/>
  <c r="I6187" i="2"/>
  <c r="K6187" i="2"/>
  <c r="J6203" i="2"/>
  <c r="I6203" i="2"/>
  <c r="K6203" i="2"/>
  <c r="J6219" i="2"/>
  <c r="I6219" i="2"/>
  <c r="K6219" i="2"/>
  <c r="J6235" i="2"/>
  <c r="I6235" i="2"/>
  <c r="K6235" i="2"/>
  <c r="J6251" i="2"/>
  <c r="I6251" i="2"/>
  <c r="K6251" i="2"/>
  <c r="J6267" i="2"/>
  <c r="I6267" i="2"/>
  <c r="K6267" i="2"/>
  <c r="J6283" i="2"/>
  <c r="I6283" i="2"/>
  <c r="K6283" i="2"/>
  <c r="J6299" i="2"/>
  <c r="I6299" i="2"/>
  <c r="K6299" i="2"/>
  <c r="J6315" i="2"/>
  <c r="I6315" i="2"/>
  <c r="K6315" i="2"/>
  <c r="J4112" i="2"/>
  <c r="I4112" i="2"/>
  <c r="K4112" i="2"/>
  <c r="J4184" i="2"/>
  <c r="K4184" i="2"/>
  <c r="I4184" i="2"/>
  <c r="J4232" i="2"/>
  <c r="K4232" i="2"/>
  <c r="I4232" i="2"/>
  <c r="J4288" i="2"/>
  <c r="K4288" i="2"/>
  <c r="I4288" i="2"/>
  <c r="J4336" i="2"/>
  <c r="K4336" i="2"/>
  <c r="I4336" i="2"/>
  <c r="J4392" i="2"/>
  <c r="K4392" i="2"/>
  <c r="I4392" i="2"/>
  <c r="J4424" i="2"/>
  <c r="K4424" i="2"/>
  <c r="I4424" i="2"/>
  <c r="J4472" i="2"/>
  <c r="K4472" i="2"/>
  <c r="I4472" i="2"/>
  <c r="J4520" i="2"/>
  <c r="K4520" i="2"/>
  <c r="I4520" i="2"/>
  <c r="J4560" i="2"/>
  <c r="K4560" i="2"/>
  <c r="I4560" i="2"/>
  <c r="J4600" i="2"/>
  <c r="I4600" i="2"/>
  <c r="K4600" i="2"/>
  <c r="J4656" i="2"/>
  <c r="K4656" i="2"/>
  <c r="I4656" i="2"/>
  <c r="J4712" i="2"/>
  <c r="K4712" i="2"/>
  <c r="I4712" i="2"/>
  <c r="J4744" i="2"/>
  <c r="K4744" i="2"/>
  <c r="I4744" i="2"/>
  <c r="J4800" i="2"/>
  <c r="K4800" i="2"/>
  <c r="I4800" i="2"/>
  <c r="J4848" i="2"/>
  <c r="K4848" i="2"/>
  <c r="I4848" i="2"/>
  <c r="J4896" i="2"/>
  <c r="I4896" i="2"/>
  <c r="K4896" i="2"/>
  <c r="J4944" i="2"/>
  <c r="K4944" i="2"/>
  <c r="I4944" i="2"/>
  <c r="J5008" i="2"/>
  <c r="K5008" i="2"/>
  <c r="I5008" i="2"/>
  <c r="J5048" i="2"/>
  <c r="I5048" i="2"/>
  <c r="K5048" i="2"/>
  <c r="J5088" i="2"/>
  <c r="K5088" i="2"/>
  <c r="I5088" i="2"/>
  <c r="J5144" i="2"/>
  <c r="K5144" i="2"/>
  <c r="I5144" i="2"/>
  <c r="J5192" i="2"/>
  <c r="I5192" i="2"/>
  <c r="K5192" i="2"/>
  <c r="J5256" i="2"/>
  <c r="K5256" i="2"/>
  <c r="I5256" i="2"/>
  <c r="J5296" i="2"/>
  <c r="K5296" i="2"/>
  <c r="I5296" i="2"/>
  <c r="J5336" i="2"/>
  <c r="I5336" i="2"/>
  <c r="K5336" i="2"/>
  <c r="J5384" i="2"/>
  <c r="I5384" i="2"/>
  <c r="K5384" i="2"/>
  <c r="J5424" i="2"/>
  <c r="I5424" i="2"/>
  <c r="K5424" i="2"/>
  <c r="J5472" i="2"/>
  <c r="I5472" i="2"/>
  <c r="K5472" i="2"/>
  <c r="J5520" i="2"/>
  <c r="I5520" i="2"/>
  <c r="K5520" i="2"/>
  <c r="J5552" i="2"/>
  <c r="I5552" i="2"/>
  <c r="K5552" i="2"/>
  <c r="J5576" i="2"/>
  <c r="I5576" i="2"/>
  <c r="K5576" i="2"/>
  <c r="J5608" i="2"/>
  <c r="I5608" i="2"/>
  <c r="K5608" i="2"/>
  <c r="J5648" i="2"/>
  <c r="I5648" i="2"/>
  <c r="K5648" i="2"/>
  <c r="J5704" i="2"/>
  <c r="I5704" i="2"/>
  <c r="K5704" i="2"/>
  <c r="J5760" i="2"/>
  <c r="I5760" i="2"/>
  <c r="K5760" i="2"/>
  <c r="J5816" i="2"/>
  <c r="I5816" i="2"/>
  <c r="K5816" i="2"/>
  <c r="J5856" i="2"/>
  <c r="I5856" i="2"/>
  <c r="K5856" i="2"/>
  <c r="J5904" i="2"/>
  <c r="I5904" i="2"/>
  <c r="K5904" i="2"/>
  <c r="J5952" i="2"/>
  <c r="I5952" i="2"/>
  <c r="K5952" i="2"/>
  <c r="J6008" i="2"/>
  <c r="I6008" i="2"/>
  <c r="K6008" i="2"/>
  <c r="J6040" i="2"/>
  <c r="I6040" i="2"/>
  <c r="K6040" i="2"/>
  <c r="J6096" i="2"/>
  <c r="I6096" i="2"/>
  <c r="K6096" i="2"/>
  <c r="J6144" i="2"/>
  <c r="K6144" i="2"/>
  <c r="I6144" i="2"/>
  <c r="J6192" i="2"/>
  <c r="I6192" i="2"/>
  <c r="K6192" i="2"/>
  <c r="J6240" i="2"/>
  <c r="I6240" i="2"/>
  <c r="K6240" i="2"/>
  <c r="J6288" i="2"/>
  <c r="I6288" i="2"/>
  <c r="K6288" i="2"/>
  <c r="J6328" i="2"/>
  <c r="I6328" i="2"/>
  <c r="K6328" i="2"/>
  <c r="J2538" i="2"/>
  <c r="K2538" i="2"/>
  <c r="I2538" i="2"/>
  <c r="J2594" i="2"/>
  <c r="K2594" i="2"/>
  <c r="I2594" i="2"/>
  <c r="J2626" i="2"/>
  <c r="K2626" i="2"/>
  <c r="I2626" i="2"/>
  <c r="J2658" i="2"/>
  <c r="I2658" i="2"/>
  <c r="K2658" i="2"/>
  <c r="J2738" i="2"/>
  <c r="I2738" i="2"/>
  <c r="K2738" i="2"/>
  <c r="J2786" i="2"/>
  <c r="I2786" i="2"/>
  <c r="K2786" i="2"/>
  <c r="J2842" i="2"/>
  <c r="K2842" i="2"/>
  <c r="I2842" i="2"/>
  <c r="J2890" i="2"/>
  <c r="K2890" i="2"/>
  <c r="I2890" i="2"/>
  <c r="J2938" i="2"/>
  <c r="K2938" i="2"/>
  <c r="I2938" i="2"/>
  <c r="J2994" i="2"/>
  <c r="K2994" i="2"/>
  <c r="I2994" i="2"/>
  <c r="J3082" i="2"/>
  <c r="K3082" i="2"/>
  <c r="I3082" i="2"/>
  <c r="J3130" i="2"/>
  <c r="K3130" i="2"/>
  <c r="I3130" i="2"/>
  <c r="J3242" i="2"/>
  <c r="K3242" i="2"/>
  <c r="I3242" i="2"/>
  <c r="J3346" i="2"/>
  <c r="K3346" i="2"/>
  <c r="I3346" i="2"/>
  <c r="J3474" i="2"/>
  <c r="K3474" i="2"/>
  <c r="I3474" i="2"/>
  <c r="J3506" i="2"/>
  <c r="K3506" i="2"/>
  <c r="I3506" i="2"/>
  <c r="J3538" i="2"/>
  <c r="K3538" i="2"/>
  <c r="I3538" i="2"/>
  <c r="J3594" i="2"/>
  <c r="K3594" i="2"/>
  <c r="I3594" i="2"/>
  <c r="J3634" i="2"/>
  <c r="K3634" i="2"/>
  <c r="I3634" i="2"/>
  <c r="J3754" i="2"/>
  <c r="K3754" i="2"/>
  <c r="I3754" i="2"/>
  <c r="J3802" i="2"/>
  <c r="K3802" i="2"/>
  <c r="I3802" i="2"/>
  <c r="J3858" i="2"/>
  <c r="K3858" i="2"/>
  <c r="I3858" i="2"/>
  <c r="J3914" i="2"/>
  <c r="K3914" i="2"/>
  <c r="I3914" i="2"/>
  <c r="J3946" i="2"/>
  <c r="K3946" i="2"/>
  <c r="I3946" i="2"/>
  <c r="J3994" i="2"/>
  <c r="I3994" i="2"/>
  <c r="K3994" i="2"/>
  <c r="J4042" i="2"/>
  <c r="K4042" i="2"/>
  <c r="I4042" i="2"/>
  <c r="J4090" i="2"/>
  <c r="I4090" i="2"/>
  <c r="K4090" i="2"/>
  <c r="J4122" i="2"/>
  <c r="I4122" i="2"/>
  <c r="K4122" i="2"/>
  <c r="J4170" i="2"/>
  <c r="K4170" i="2"/>
  <c r="I4170" i="2"/>
  <c r="J4226" i="2"/>
  <c r="K4226" i="2"/>
  <c r="I4226" i="2"/>
  <c r="J4274" i="2"/>
  <c r="K4274" i="2"/>
  <c r="I4274" i="2"/>
  <c r="J1832" i="2"/>
  <c r="I1832" i="2"/>
  <c r="K1832" i="2"/>
  <c r="J1896" i="2"/>
  <c r="K1896" i="2"/>
  <c r="I1896" i="2"/>
  <c r="J2064" i="2"/>
  <c r="K2064" i="2"/>
  <c r="I2064" i="2"/>
  <c r="J2144" i="2"/>
  <c r="K2144" i="2"/>
  <c r="I2144" i="2"/>
  <c r="J3144" i="2"/>
  <c r="K3144" i="2"/>
  <c r="I3144" i="2"/>
  <c r="J3160" i="2"/>
  <c r="K3160" i="2"/>
  <c r="I3160" i="2"/>
  <c r="J3176" i="2"/>
  <c r="I3176" i="2"/>
  <c r="K3176" i="2"/>
  <c r="J1842" i="2"/>
  <c r="K1842" i="2"/>
  <c r="I1842" i="2"/>
  <c r="J2754" i="2"/>
  <c r="I2754" i="2"/>
  <c r="K2754" i="2"/>
  <c r="J2778" i="2"/>
  <c r="K2778" i="2"/>
  <c r="I2778" i="2"/>
  <c r="J2826" i="2"/>
  <c r="K2826" i="2"/>
  <c r="I2826" i="2"/>
  <c r="J2866" i="2"/>
  <c r="K2866" i="2"/>
  <c r="I2866" i="2"/>
  <c r="J2906" i="2"/>
  <c r="K2906" i="2"/>
  <c r="I2906" i="2"/>
  <c r="J2946" i="2"/>
  <c r="K2946" i="2"/>
  <c r="I2946" i="2"/>
  <c r="J2978" i="2"/>
  <c r="K2978" i="2"/>
  <c r="I2978" i="2"/>
  <c r="J3074" i="2"/>
  <c r="K3074" i="2"/>
  <c r="I3074" i="2"/>
  <c r="J3106" i="2"/>
  <c r="K3106" i="2"/>
  <c r="I3106" i="2"/>
  <c r="J3178" i="2"/>
  <c r="K3178" i="2"/>
  <c r="I3178" i="2"/>
  <c r="J3250" i="2"/>
  <c r="K3250" i="2"/>
  <c r="I3250" i="2"/>
  <c r="J3314" i="2"/>
  <c r="K3314" i="2"/>
  <c r="I3314" i="2"/>
  <c r="J3402" i="2"/>
  <c r="K3402" i="2"/>
  <c r="I3402" i="2"/>
  <c r="J3466" i="2"/>
  <c r="K3466" i="2"/>
  <c r="I3466" i="2"/>
  <c r="J3666" i="2"/>
  <c r="K3666" i="2"/>
  <c r="I3666" i="2"/>
  <c r="J3722" i="2"/>
  <c r="K3722" i="2"/>
  <c r="I3722" i="2"/>
  <c r="J3762" i="2"/>
  <c r="K3762" i="2"/>
  <c r="I3762" i="2"/>
  <c r="J3810" i="2"/>
  <c r="I3810" i="2"/>
  <c r="K3810" i="2"/>
  <c r="J3850" i="2"/>
  <c r="I3850" i="2"/>
  <c r="K3850" i="2"/>
  <c r="J3882" i="2"/>
  <c r="K3882" i="2"/>
  <c r="I3882" i="2"/>
  <c r="J3930" i="2"/>
  <c r="I3930" i="2"/>
  <c r="K3930" i="2"/>
  <c r="J3986" i="2"/>
  <c r="I3986" i="2"/>
  <c r="K3986" i="2"/>
  <c r="J4026" i="2"/>
  <c r="I4026" i="2"/>
  <c r="K4026" i="2"/>
  <c r="J4058" i="2"/>
  <c r="I4058" i="2"/>
  <c r="K4058" i="2"/>
  <c r="J4106" i="2"/>
  <c r="K4106" i="2"/>
  <c r="I4106" i="2"/>
  <c r="J4154" i="2"/>
  <c r="I4154" i="2"/>
  <c r="K4154" i="2"/>
  <c r="J4218" i="2"/>
  <c r="I4218" i="2"/>
  <c r="K4218" i="2"/>
  <c r="J4266" i="2"/>
  <c r="I4266" i="2"/>
  <c r="K4266" i="2"/>
  <c r="J4314" i="2"/>
  <c r="I4314" i="2"/>
  <c r="K4314" i="2"/>
  <c r="J4330" i="2"/>
  <c r="K4330" i="2"/>
  <c r="I4330" i="2"/>
  <c r="J4346" i="2"/>
  <c r="K4346" i="2"/>
  <c r="I4346" i="2"/>
  <c r="J4362" i="2"/>
  <c r="K4362" i="2"/>
  <c r="I4362" i="2"/>
  <c r="J4378" i="2"/>
  <c r="K4378" i="2"/>
  <c r="I4378" i="2"/>
  <c r="J4394" i="2"/>
  <c r="I4394" i="2"/>
  <c r="K4394" i="2"/>
  <c r="J4410" i="2"/>
  <c r="K4410" i="2"/>
  <c r="I4410" i="2"/>
  <c r="J4426" i="2"/>
  <c r="K4426" i="2"/>
  <c r="I4426" i="2"/>
  <c r="J4442" i="2"/>
  <c r="I4442" i="2"/>
  <c r="K4442" i="2"/>
  <c r="J4458" i="2"/>
  <c r="K4458" i="2"/>
  <c r="I4458" i="2"/>
  <c r="J4474" i="2"/>
  <c r="K4474" i="2"/>
  <c r="I4474" i="2"/>
  <c r="J4490" i="2"/>
  <c r="I4490" i="2"/>
  <c r="K4490" i="2"/>
  <c r="J4506" i="2"/>
  <c r="K4506" i="2"/>
  <c r="I4506" i="2"/>
  <c r="J4522" i="2"/>
  <c r="K4522" i="2"/>
  <c r="I4522" i="2"/>
  <c r="J4538" i="2"/>
  <c r="K4538" i="2"/>
  <c r="I4538" i="2"/>
  <c r="J4554" i="2"/>
  <c r="K4554" i="2"/>
  <c r="I4554" i="2"/>
  <c r="J4570" i="2"/>
  <c r="K4570" i="2"/>
  <c r="I4570" i="2"/>
  <c r="J4586" i="2"/>
  <c r="I4586" i="2"/>
  <c r="K4586" i="2"/>
  <c r="J4602" i="2"/>
  <c r="K4602" i="2"/>
  <c r="I4602" i="2"/>
  <c r="J4618" i="2"/>
  <c r="K4618" i="2"/>
  <c r="I4618" i="2"/>
  <c r="J4634" i="2"/>
  <c r="K4634" i="2"/>
  <c r="I4634" i="2"/>
  <c r="J4650" i="2"/>
  <c r="I4650" i="2"/>
  <c r="K4650" i="2"/>
  <c r="J4666" i="2"/>
  <c r="K4666" i="2"/>
  <c r="I4666" i="2"/>
  <c r="J4682" i="2"/>
  <c r="K4682" i="2"/>
  <c r="I4682" i="2"/>
  <c r="J4698" i="2"/>
  <c r="K4698" i="2"/>
  <c r="I4698" i="2"/>
  <c r="J4714" i="2"/>
  <c r="I4714" i="2"/>
  <c r="K4714" i="2"/>
  <c r="J4730" i="2"/>
  <c r="I4730" i="2"/>
  <c r="K4730" i="2"/>
  <c r="J4746" i="2"/>
  <c r="K4746" i="2"/>
  <c r="I4746" i="2"/>
  <c r="J4762" i="2"/>
  <c r="I4762" i="2"/>
  <c r="K4762" i="2"/>
  <c r="J4778" i="2"/>
  <c r="I4778" i="2"/>
  <c r="K4778" i="2"/>
  <c r="J4794" i="2"/>
  <c r="I4794" i="2"/>
  <c r="K4794" i="2"/>
  <c r="J4810" i="2"/>
  <c r="I4810" i="2"/>
  <c r="K4810" i="2"/>
  <c r="J4826" i="2"/>
  <c r="I4826" i="2"/>
  <c r="K4826" i="2"/>
  <c r="J16" i="2"/>
  <c r="I16" i="2"/>
  <c r="K16" i="2"/>
  <c r="J5754" i="2"/>
  <c r="I5754" i="2"/>
  <c r="K5754" i="2"/>
  <c r="J5834" i="2"/>
  <c r="I5834" i="2"/>
  <c r="K5834" i="2"/>
  <c r="J5890" i="2"/>
  <c r="I5890" i="2"/>
  <c r="K5890" i="2"/>
  <c r="J5954" i="2"/>
  <c r="I5954" i="2"/>
  <c r="K5954" i="2"/>
  <c r="J6010" i="2"/>
  <c r="I6010" i="2"/>
  <c r="K6010" i="2"/>
  <c r="J6058" i="2"/>
  <c r="I6058" i="2"/>
  <c r="K6058" i="2"/>
  <c r="J6130" i="2"/>
  <c r="I6130" i="2"/>
  <c r="K6130" i="2"/>
  <c r="J6194" i="2"/>
  <c r="I6194" i="2"/>
  <c r="K6194" i="2"/>
  <c r="J6266" i="2"/>
  <c r="I6266" i="2"/>
  <c r="K6266" i="2"/>
  <c r="J6330" i="2"/>
  <c r="K6330" i="2"/>
  <c r="I6330" i="2"/>
  <c r="J4850" i="2"/>
  <c r="I4850" i="2"/>
  <c r="K4850" i="2"/>
  <c r="J4866" i="2"/>
  <c r="I4866" i="2"/>
  <c r="K4866" i="2"/>
  <c r="J4882" i="2"/>
  <c r="K4882" i="2"/>
  <c r="I4882" i="2"/>
  <c r="J4898" i="2"/>
  <c r="K4898" i="2"/>
  <c r="I4898" i="2"/>
  <c r="J4914" i="2"/>
  <c r="K4914" i="2"/>
  <c r="I4914" i="2"/>
  <c r="J4930" i="2"/>
  <c r="I4930" i="2"/>
  <c r="K4930" i="2"/>
  <c r="J4946" i="2"/>
  <c r="I4946" i="2"/>
  <c r="K4946" i="2"/>
  <c r="J4962" i="2"/>
  <c r="I4962" i="2"/>
  <c r="K4962" i="2"/>
  <c r="J4978" i="2"/>
  <c r="K4978" i="2"/>
  <c r="I4978" i="2"/>
  <c r="J4994" i="2"/>
  <c r="K4994" i="2"/>
  <c r="I4994" i="2"/>
  <c r="J5010" i="2"/>
  <c r="I5010" i="2"/>
  <c r="K5010" i="2"/>
  <c r="J5026" i="2"/>
  <c r="K5026" i="2"/>
  <c r="I5026" i="2"/>
  <c r="J5042" i="2"/>
  <c r="I5042" i="2"/>
  <c r="K5042" i="2"/>
  <c r="J5058" i="2"/>
  <c r="K5058" i="2"/>
  <c r="I5058" i="2"/>
  <c r="J5074" i="2"/>
  <c r="I5074" i="2"/>
  <c r="K5074" i="2"/>
  <c r="J5090" i="2"/>
  <c r="I5090" i="2"/>
  <c r="K5090" i="2"/>
  <c r="J5106" i="2"/>
  <c r="I5106" i="2"/>
  <c r="K5106" i="2"/>
  <c r="J5122" i="2"/>
  <c r="I5122" i="2"/>
  <c r="K5122" i="2"/>
  <c r="J5138" i="2"/>
  <c r="I5138" i="2"/>
  <c r="K5138" i="2"/>
  <c r="J5154" i="2"/>
  <c r="I5154" i="2"/>
  <c r="K5154" i="2"/>
  <c r="J5170" i="2"/>
  <c r="I5170" i="2"/>
  <c r="K5170" i="2"/>
  <c r="J5186" i="2"/>
  <c r="I5186" i="2"/>
  <c r="K5186" i="2"/>
  <c r="J5202" i="2"/>
  <c r="I5202" i="2"/>
  <c r="K5202" i="2"/>
  <c r="J5218" i="2"/>
  <c r="I5218" i="2"/>
  <c r="K5218" i="2"/>
  <c r="J5234" i="2"/>
  <c r="I5234" i="2"/>
  <c r="K5234" i="2"/>
  <c r="J5250" i="2"/>
  <c r="I5250" i="2"/>
  <c r="K5250" i="2"/>
  <c r="J5266" i="2"/>
  <c r="I5266" i="2"/>
  <c r="K5266" i="2"/>
  <c r="J5282" i="2"/>
  <c r="I5282" i="2"/>
  <c r="K5282" i="2"/>
  <c r="J5298" i="2"/>
  <c r="I5298" i="2"/>
  <c r="K5298" i="2"/>
  <c r="J5314" i="2"/>
  <c r="I5314" i="2"/>
  <c r="K5314" i="2"/>
  <c r="J5330" i="2"/>
  <c r="I5330" i="2"/>
  <c r="K5330" i="2"/>
  <c r="J5346" i="2"/>
  <c r="I5346" i="2"/>
  <c r="K5346" i="2"/>
  <c r="J5362" i="2"/>
  <c r="I5362" i="2"/>
  <c r="K5362" i="2"/>
  <c r="J5378" i="2"/>
  <c r="I5378" i="2"/>
  <c r="K5378" i="2"/>
  <c r="J5394" i="2"/>
  <c r="I5394" i="2"/>
  <c r="K5394" i="2"/>
  <c r="J5410" i="2"/>
  <c r="I5410" i="2"/>
  <c r="K5410" i="2"/>
  <c r="J5426" i="2"/>
  <c r="I5426" i="2"/>
  <c r="K5426" i="2"/>
  <c r="J5442" i="2"/>
  <c r="I5442" i="2"/>
  <c r="K5442" i="2"/>
  <c r="J5458" i="2"/>
  <c r="I5458" i="2"/>
  <c r="K5458" i="2"/>
  <c r="J5474" i="2"/>
  <c r="K5474" i="2"/>
  <c r="I5474" i="2"/>
  <c r="J5490" i="2"/>
  <c r="I5490" i="2"/>
  <c r="K5490" i="2"/>
  <c r="J5506" i="2"/>
  <c r="I5506" i="2"/>
  <c r="K5506" i="2"/>
  <c r="J5522" i="2"/>
  <c r="I5522" i="2"/>
  <c r="K5522" i="2"/>
  <c r="J5538" i="2"/>
  <c r="I5538" i="2"/>
  <c r="K5538" i="2"/>
  <c r="J5554" i="2"/>
  <c r="K5554" i="2"/>
  <c r="I5554" i="2"/>
  <c r="J5570" i="2"/>
  <c r="I5570" i="2"/>
  <c r="K5570" i="2"/>
  <c r="J5586" i="2"/>
  <c r="K5586" i="2"/>
  <c r="I5586" i="2"/>
  <c r="J5602" i="2"/>
  <c r="I5602" i="2"/>
  <c r="K5602" i="2"/>
  <c r="J5618" i="2"/>
  <c r="I5618" i="2"/>
  <c r="K5618" i="2"/>
  <c r="J5634" i="2"/>
  <c r="I5634" i="2"/>
  <c r="K5634" i="2"/>
  <c r="J5650" i="2"/>
  <c r="I5650" i="2"/>
  <c r="K5650" i="2"/>
  <c r="J5666" i="2"/>
  <c r="I5666" i="2"/>
  <c r="K5666" i="2"/>
  <c r="J5682" i="2"/>
  <c r="K5682" i="2"/>
  <c r="I5682" i="2"/>
  <c r="J5722" i="2"/>
  <c r="K5722" i="2"/>
  <c r="I5722" i="2"/>
  <c r="J5778" i="2"/>
  <c r="I5778" i="2"/>
  <c r="K5778" i="2"/>
  <c r="J5818" i="2"/>
  <c r="I5818" i="2"/>
  <c r="K5818" i="2"/>
  <c r="J5882" i="2"/>
  <c r="I5882" i="2"/>
  <c r="K5882" i="2"/>
  <c r="J5946" i="2"/>
  <c r="I5946" i="2"/>
  <c r="K5946" i="2"/>
  <c r="J6018" i="2"/>
  <c r="I6018" i="2"/>
  <c r="K6018" i="2"/>
  <c r="J6074" i="2"/>
  <c r="I6074" i="2"/>
  <c r="K6074" i="2"/>
  <c r="J6138" i="2"/>
  <c r="I6138" i="2"/>
  <c r="K6138" i="2"/>
  <c r="J6202" i="2"/>
  <c r="I6202" i="2"/>
  <c r="K6202" i="2"/>
  <c r="J6258" i="2"/>
  <c r="I6258" i="2"/>
  <c r="K6258" i="2"/>
  <c r="J6322" i="2"/>
  <c r="I6322" i="2"/>
  <c r="K6322" i="2"/>
  <c r="J5746" i="2"/>
  <c r="K5746" i="2"/>
  <c r="I5746" i="2"/>
  <c r="J5794" i="2"/>
  <c r="K5794" i="2"/>
  <c r="I5794" i="2"/>
  <c r="J5874" i="2"/>
  <c r="I5874" i="2"/>
  <c r="K5874" i="2"/>
  <c r="J5930" i="2"/>
  <c r="K5930" i="2"/>
  <c r="I5930" i="2"/>
  <c r="J6002" i="2"/>
  <c r="I6002" i="2"/>
  <c r="K6002" i="2"/>
  <c r="J6066" i="2"/>
  <c r="I6066" i="2"/>
  <c r="K6066" i="2"/>
  <c r="J6122" i="2"/>
  <c r="I6122" i="2"/>
  <c r="K6122" i="2"/>
  <c r="J6178" i="2"/>
  <c r="I6178" i="2"/>
  <c r="K6178" i="2"/>
  <c r="J6242" i="2"/>
  <c r="I6242" i="2"/>
  <c r="K6242" i="2"/>
  <c r="J6314" i="2"/>
  <c r="I6314" i="2"/>
  <c r="K6314" i="2"/>
  <c r="J5738" i="2"/>
  <c r="I5738" i="2"/>
  <c r="K5738" i="2"/>
  <c r="J5802" i="2"/>
  <c r="I5802" i="2"/>
  <c r="K5802" i="2"/>
  <c r="J5866" i="2"/>
  <c r="K5866" i="2"/>
  <c r="I5866" i="2"/>
  <c r="J5938" i="2"/>
  <c r="I5938" i="2"/>
  <c r="K5938" i="2"/>
  <c r="J5994" i="2"/>
  <c r="K5994" i="2"/>
  <c r="I5994" i="2"/>
  <c r="J6082" i="2"/>
  <c r="I6082" i="2"/>
  <c r="K6082" i="2"/>
  <c r="J6146" i="2"/>
  <c r="I6146" i="2"/>
  <c r="K6146" i="2"/>
  <c r="J6210" i="2"/>
  <c r="I6210" i="2"/>
  <c r="K6210" i="2"/>
  <c r="J6274" i="2"/>
  <c r="I6274" i="2"/>
  <c r="K6274" i="2"/>
  <c r="J2337" i="2"/>
  <c r="I2337" i="2"/>
  <c r="K2337" i="2"/>
  <c r="J2361" i="2"/>
  <c r="K2361" i="2"/>
  <c r="I2361" i="2"/>
  <c r="J2481" i="2"/>
  <c r="I2481" i="2"/>
  <c r="K2481" i="2"/>
  <c r="J2561" i="2"/>
  <c r="K2561" i="2"/>
  <c r="I2561" i="2"/>
  <c r="J2617" i="2"/>
  <c r="K2617" i="2"/>
  <c r="I2617" i="2"/>
  <c r="J2649" i="2"/>
  <c r="K2649" i="2"/>
  <c r="I2649" i="2"/>
  <c r="J2681" i="2"/>
  <c r="K2681" i="2"/>
  <c r="I2681" i="2"/>
  <c r="J2705" i="2"/>
  <c r="I2705" i="2"/>
  <c r="K2705" i="2"/>
  <c r="J2721" i="2"/>
  <c r="I2721" i="2"/>
  <c r="K2721" i="2"/>
  <c r="J2737" i="2"/>
  <c r="I2737" i="2"/>
  <c r="K2737" i="2"/>
  <c r="J2753" i="2"/>
  <c r="I2753" i="2"/>
  <c r="K2753" i="2"/>
  <c r="J2769" i="2"/>
  <c r="I2769" i="2"/>
  <c r="K2769" i="2"/>
  <c r="J2785" i="2"/>
  <c r="I2785" i="2"/>
  <c r="K2785" i="2"/>
  <c r="J2801" i="2"/>
  <c r="I2801" i="2"/>
  <c r="K2801" i="2"/>
  <c r="J2817" i="2"/>
  <c r="I2817" i="2"/>
  <c r="K2817" i="2"/>
  <c r="J2833" i="2"/>
  <c r="I2833" i="2"/>
  <c r="K2833" i="2"/>
  <c r="J2849" i="2"/>
  <c r="I2849" i="2"/>
  <c r="K2849" i="2"/>
  <c r="J2865" i="2"/>
  <c r="I2865" i="2"/>
  <c r="K2865" i="2"/>
  <c r="J2897" i="2"/>
  <c r="I2897" i="2"/>
  <c r="K2897" i="2"/>
  <c r="J2929" i="2"/>
  <c r="I2929" i="2"/>
  <c r="K2929" i="2"/>
  <c r="J2953" i="2"/>
  <c r="I2953" i="2"/>
  <c r="K2953" i="2"/>
  <c r="J2969" i="2"/>
  <c r="K2969" i="2"/>
  <c r="I2969" i="2"/>
  <c r="J2985" i="2"/>
  <c r="I2985" i="2"/>
  <c r="K2985" i="2"/>
  <c r="J3001" i="2"/>
  <c r="I3001" i="2"/>
  <c r="K3001" i="2"/>
  <c r="J3017" i="2"/>
  <c r="K3017" i="2"/>
  <c r="I3017" i="2"/>
  <c r="J3033" i="2"/>
  <c r="I3033" i="2"/>
  <c r="K3033" i="2"/>
  <c r="J3049" i="2"/>
  <c r="I3049" i="2"/>
  <c r="K3049" i="2"/>
  <c r="J3065" i="2"/>
  <c r="I3065" i="2"/>
  <c r="K3065" i="2"/>
  <c r="J3081" i="2"/>
  <c r="K3081" i="2"/>
  <c r="I3081" i="2"/>
  <c r="J3097" i="2"/>
  <c r="I3097" i="2"/>
  <c r="K3097" i="2"/>
  <c r="J3113" i="2"/>
  <c r="I3113" i="2"/>
  <c r="K3113" i="2"/>
  <c r="J3129" i="2"/>
  <c r="I3129" i="2"/>
  <c r="K3129" i="2"/>
  <c r="J3145" i="2"/>
  <c r="I3145" i="2"/>
  <c r="K3145" i="2"/>
  <c r="J3161" i="2"/>
  <c r="I3161" i="2"/>
  <c r="K3161" i="2"/>
  <c r="J3185" i="2"/>
  <c r="K3185" i="2"/>
  <c r="I3185" i="2"/>
  <c r="J3449" i="2"/>
  <c r="I3449" i="2"/>
  <c r="K3449" i="2"/>
  <c r="J3729" i="2"/>
  <c r="I3729" i="2"/>
  <c r="K3729" i="2"/>
  <c r="J3777" i="2"/>
  <c r="I3777" i="2"/>
  <c r="K3777" i="2"/>
  <c r="J3841" i="2"/>
  <c r="I3841" i="2"/>
  <c r="K3841" i="2"/>
  <c r="J3905" i="2"/>
  <c r="I3905" i="2"/>
  <c r="K3905" i="2"/>
  <c r="J3969" i="2"/>
  <c r="I3969" i="2"/>
  <c r="K3969" i="2"/>
  <c r="J4033" i="2"/>
  <c r="I4033" i="2"/>
  <c r="K4033" i="2"/>
  <c r="J4081" i="2"/>
  <c r="K4081" i="2"/>
  <c r="I4081" i="2"/>
  <c r="J4161" i="2"/>
  <c r="I4161" i="2"/>
  <c r="K4161" i="2"/>
  <c r="J4225" i="2"/>
  <c r="K4225" i="2"/>
  <c r="I4225" i="2"/>
  <c r="J4289" i="2"/>
  <c r="K4289" i="2"/>
  <c r="I4289" i="2"/>
  <c r="J4353" i="2"/>
  <c r="I4353" i="2"/>
  <c r="K4353" i="2"/>
  <c r="J4433" i="2"/>
  <c r="I4433" i="2"/>
  <c r="K4433" i="2"/>
  <c r="J4481" i="2"/>
  <c r="I4481" i="2"/>
  <c r="K4481" i="2"/>
  <c r="J4545" i="2"/>
  <c r="I4545" i="2"/>
  <c r="K4545" i="2"/>
  <c r="J4609" i="2"/>
  <c r="I4609" i="2"/>
  <c r="K4609" i="2"/>
  <c r="J4673" i="2"/>
  <c r="I4673" i="2"/>
  <c r="K4673" i="2"/>
  <c r="J4737" i="2"/>
  <c r="I4737" i="2"/>
  <c r="K4737" i="2"/>
  <c r="J4801" i="2"/>
  <c r="I4801" i="2"/>
  <c r="K4801" i="2"/>
  <c r="J4865" i="2"/>
  <c r="I4865" i="2"/>
  <c r="K4865" i="2"/>
  <c r="J4929" i="2"/>
  <c r="I4929" i="2"/>
  <c r="K4929" i="2"/>
  <c r="J4945" i="2"/>
  <c r="I4945" i="2"/>
  <c r="K4945" i="2"/>
  <c r="J5009" i="2"/>
  <c r="I5009" i="2"/>
  <c r="K5009" i="2"/>
  <c r="J5089" i="2"/>
  <c r="I5089" i="2"/>
  <c r="K5089" i="2"/>
  <c r="J5137" i="2"/>
  <c r="I5137" i="2"/>
  <c r="K5137" i="2"/>
  <c r="J5217" i="2"/>
  <c r="I5217" i="2"/>
  <c r="K5217" i="2"/>
  <c r="J5281" i="2"/>
  <c r="I5281" i="2"/>
  <c r="K5281" i="2"/>
  <c r="J5345" i="2"/>
  <c r="K5345" i="2"/>
  <c r="I5345" i="2"/>
  <c r="J5393" i="2"/>
  <c r="I5393" i="2"/>
  <c r="K5393" i="2"/>
  <c r="J5473" i="2"/>
  <c r="K5473" i="2"/>
  <c r="I5473" i="2"/>
  <c r="J5521" i="2"/>
  <c r="I5521" i="2"/>
  <c r="K5521" i="2"/>
  <c r="J5601" i="2"/>
  <c r="I5601" i="2"/>
  <c r="K5601" i="2"/>
  <c r="J5665" i="2"/>
  <c r="I5665" i="2"/>
  <c r="K5665" i="2"/>
  <c r="J5713" i="2"/>
  <c r="I5713" i="2"/>
  <c r="K5713" i="2"/>
  <c r="J5777" i="2"/>
  <c r="I5777" i="2"/>
  <c r="K5777" i="2"/>
  <c r="J5841" i="2"/>
  <c r="I5841" i="2"/>
  <c r="K5841" i="2"/>
  <c r="J5921" i="2"/>
  <c r="I5921" i="2"/>
  <c r="K5921" i="2"/>
  <c r="J5985" i="2"/>
  <c r="I5985" i="2"/>
  <c r="K5985" i="2"/>
  <c r="J6081" i="2"/>
  <c r="I6081" i="2"/>
  <c r="K6081" i="2"/>
  <c r="J6161" i="2"/>
  <c r="I6161" i="2"/>
  <c r="K6161" i="2"/>
  <c r="J2327" i="2"/>
  <c r="I2327" i="2"/>
  <c r="K2327" i="2"/>
  <c r="J2663" i="2"/>
  <c r="I2663" i="2"/>
  <c r="K2663" i="2"/>
  <c r="J2703" i="2"/>
  <c r="I2703" i="2"/>
  <c r="K2703" i="2"/>
  <c r="J2735" i="2"/>
  <c r="I2735" i="2"/>
  <c r="K2735" i="2"/>
  <c r="J2767" i="2"/>
  <c r="K2767" i="2"/>
  <c r="I2767" i="2"/>
  <c r="J2799" i="2"/>
  <c r="I2799" i="2"/>
  <c r="K2799" i="2"/>
  <c r="J2847" i="2"/>
  <c r="I2847" i="2"/>
  <c r="K2847" i="2"/>
  <c r="J2895" i="2"/>
  <c r="I2895" i="2"/>
  <c r="K2895" i="2"/>
  <c r="J2951" i="2"/>
  <c r="I2951" i="2"/>
  <c r="K2951" i="2"/>
  <c r="J2983" i="2"/>
  <c r="I2983" i="2"/>
  <c r="K2983" i="2"/>
  <c r="J3023" i="2"/>
  <c r="K3023" i="2"/>
  <c r="I3023" i="2"/>
  <c r="J3039" i="2"/>
  <c r="I3039" i="2"/>
  <c r="K3039" i="2"/>
  <c r="J3087" i="2"/>
  <c r="K3087" i="2"/>
  <c r="I3087" i="2"/>
  <c r="J3103" i="2"/>
  <c r="I3103" i="2"/>
  <c r="K3103" i="2"/>
  <c r="J3119" i="2"/>
  <c r="K3119" i="2"/>
  <c r="I3119" i="2"/>
  <c r="J3159" i="2"/>
  <c r="I3159" i="2"/>
  <c r="K3159" i="2"/>
  <c r="J3183" i="2"/>
  <c r="K3183" i="2"/>
  <c r="I3183" i="2"/>
  <c r="J3207" i="2"/>
  <c r="I3207" i="2"/>
  <c r="K3207" i="2"/>
  <c r="J3255" i="2"/>
  <c r="I3255" i="2"/>
  <c r="K3255" i="2"/>
  <c r="J2181" i="2"/>
  <c r="K2181" i="2"/>
  <c r="I2181" i="2"/>
  <c r="J2501" i="2"/>
  <c r="I2501" i="2"/>
  <c r="K2501" i="2"/>
  <c r="J2533" i="2"/>
  <c r="I2533" i="2"/>
  <c r="K2533" i="2"/>
  <c r="J2573" i="2"/>
  <c r="I2573" i="2"/>
  <c r="K2573" i="2"/>
  <c r="J2645" i="2"/>
  <c r="I2645" i="2"/>
  <c r="K2645" i="2"/>
  <c r="J2701" i="2"/>
  <c r="I2701" i="2"/>
  <c r="K2701" i="2"/>
  <c r="J2733" i="2"/>
  <c r="I2733" i="2"/>
  <c r="K2733" i="2"/>
  <c r="J2765" i="2"/>
  <c r="I2765" i="2"/>
  <c r="K2765" i="2"/>
  <c r="J2797" i="2"/>
  <c r="I2797" i="2"/>
  <c r="K2797" i="2"/>
  <c r="J2829" i="2"/>
  <c r="I2829" i="2"/>
  <c r="K2829" i="2"/>
  <c r="J2861" i="2"/>
  <c r="K2861" i="2"/>
  <c r="I2861" i="2"/>
  <c r="J2893" i="2"/>
  <c r="K2893" i="2"/>
  <c r="I2893" i="2"/>
  <c r="J2909" i="2"/>
  <c r="K2909" i="2"/>
  <c r="I2909" i="2"/>
  <c r="J2941" i="2"/>
  <c r="K2941" i="2"/>
  <c r="I2941" i="2"/>
  <c r="J2973" i="2"/>
  <c r="I2973" i="2"/>
  <c r="K2973" i="2"/>
  <c r="J3005" i="2"/>
  <c r="I3005" i="2"/>
  <c r="K3005" i="2"/>
  <c r="J3037" i="2"/>
  <c r="I3037" i="2"/>
  <c r="K3037" i="2"/>
  <c r="J3053" i="2"/>
  <c r="I3053" i="2"/>
  <c r="K3053" i="2"/>
  <c r="J3085" i="2"/>
  <c r="I3085" i="2"/>
  <c r="K3085" i="2"/>
  <c r="J3117" i="2"/>
  <c r="I3117" i="2"/>
  <c r="K3117" i="2"/>
  <c r="J3149" i="2"/>
  <c r="I3149" i="2"/>
  <c r="K3149" i="2"/>
  <c r="J3181" i="2"/>
  <c r="I3181" i="2"/>
  <c r="K3181" i="2"/>
  <c r="J3213" i="2"/>
  <c r="I3213" i="2"/>
  <c r="K3213" i="2"/>
  <c r="J3245" i="2"/>
  <c r="I3245" i="2"/>
  <c r="K3245" i="2"/>
  <c r="J3277" i="2"/>
  <c r="I3277" i="2"/>
  <c r="K3277" i="2"/>
  <c r="J3309" i="2"/>
  <c r="I3309" i="2"/>
  <c r="K3309" i="2"/>
  <c r="J3341" i="2"/>
  <c r="I3341" i="2"/>
  <c r="K3341" i="2"/>
  <c r="J3373" i="2"/>
  <c r="I3373" i="2"/>
  <c r="K3373" i="2"/>
  <c r="J3405" i="2"/>
  <c r="I3405" i="2"/>
  <c r="K3405" i="2"/>
  <c r="J3437" i="2"/>
  <c r="I3437" i="2"/>
  <c r="K3437" i="2"/>
  <c r="J3469" i="2"/>
  <c r="I3469" i="2"/>
  <c r="K3469" i="2"/>
  <c r="J3501" i="2"/>
  <c r="I3501" i="2"/>
  <c r="K3501" i="2"/>
  <c r="J3351" i="2"/>
  <c r="K3351" i="2"/>
  <c r="I3351" i="2"/>
  <c r="J3735" i="2"/>
  <c r="I3735" i="2"/>
  <c r="K3735" i="2"/>
  <c r="J3767" i="2"/>
  <c r="K3767" i="2"/>
  <c r="I3767" i="2"/>
  <c r="J3799" i="2"/>
  <c r="I3799" i="2"/>
  <c r="K3799" i="2"/>
  <c r="J3831" i="2"/>
  <c r="K3831" i="2"/>
  <c r="I3831" i="2"/>
  <c r="J3863" i="2"/>
  <c r="K3863" i="2"/>
  <c r="I3863" i="2"/>
  <c r="J3895" i="2"/>
  <c r="K3895" i="2"/>
  <c r="I3895" i="2"/>
  <c r="J3911" i="2"/>
  <c r="K3911" i="2"/>
  <c r="I3911" i="2"/>
  <c r="J3943" i="2"/>
  <c r="I3943" i="2"/>
  <c r="K3943" i="2"/>
  <c r="J3975" i="2"/>
  <c r="K3975" i="2"/>
  <c r="I3975" i="2"/>
  <c r="J4007" i="2"/>
  <c r="K4007" i="2"/>
  <c r="I4007" i="2"/>
  <c r="J4039" i="2"/>
  <c r="K4039" i="2"/>
  <c r="I4039" i="2"/>
  <c r="J4071" i="2"/>
  <c r="K4071" i="2"/>
  <c r="I4071" i="2"/>
  <c r="J4103" i="2"/>
  <c r="K4103" i="2"/>
  <c r="I4103" i="2"/>
  <c r="J4135" i="2"/>
  <c r="K4135" i="2"/>
  <c r="I4135" i="2"/>
  <c r="J4167" i="2"/>
  <c r="K4167" i="2"/>
  <c r="I4167" i="2"/>
  <c r="J4199" i="2"/>
  <c r="K4199" i="2"/>
  <c r="I4199" i="2"/>
  <c r="J4231" i="2"/>
  <c r="K4231" i="2"/>
  <c r="I4231" i="2"/>
  <c r="J4263" i="2"/>
  <c r="K4263" i="2"/>
  <c r="I4263" i="2"/>
  <c r="J4295" i="2"/>
  <c r="K4295" i="2"/>
  <c r="I4295" i="2"/>
  <c r="J4327" i="2"/>
  <c r="I4327" i="2"/>
  <c r="K4327" i="2"/>
  <c r="J4359" i="2"/>
  <c r="I4359" i="2"/>
  <c r="K4359" i="2"/>
  <c r="J4375" i="2"/>
  <c r="I4375" i="2"/>
  <c r="K4375" i="2"/>
  <c r="J4407" i="2"/>
  <c r="I4407" i="2"/>
  <c r="K4407" i="2"/>
  <c r="J4439" i="2"/>
  <c r="I4439" i="2"/>
  <c r="K4439" i="2"/>
  <c r="J4471" i="2"/>
  <c r="I4471" i="2"/>
  <c r="K4471" i="2"/>
  <c r="J4503" i="2"/>
  <c r="I4503" i="2"/>
  <c r="K4503" i="2"/>
  <c r="J4519" i="2"/>
  <c r="I4519" i="2"/>
  <c r="K4519" i="2"/>
  <c r="J4551" i="2"/>
  <c r="I4551" i="2"/>
  <c r="K4551" i="2"/>
  <c r="J4583" i="2"/>
  <c r="I4583" i="2"/>
  <c r="K4583" i="2"/>
  <c r="J4631" i="2"/>
  <c r="I4631" i="2"/>
  <c r="K4631" i="2"/>
  <c r="J4647" i="2"/>
  <c r="I4647" i="2"/>
  <c r="K4647" i="2"/>
  <c r="J4679" i="2"/>
  <c r="I4679" i="2"/>
  <c r="K4679" i="2"/>
  <c r="J4711" i="2"/>
  <c r="I4711" i="2"/>
  <c r="K4711" i="2"/>
  <c r="J4743" i="2"/>
  <c r="I4743" i="2"/>
  <c r="K4743" i="2"/>
  <c r="J4775" i="2"/>
  <c r="I4775" i="2"/>
  <c r="K4775" i="2"/>
  <c r="J4807" i="2"/>
  <c r="I4807" i="2"/>
  <c r="K4807" i="2"/>
  <c r="J4839" i="2"/>
  <c r="I4839" i="2"/>
  <c r="K4839" i="2"/>
  <c r="J4871" i="2"/>
  <c r="I4871" i="2"/>
  <c r="K4871" i="2"/>
  <c r="J4903" i="2"/>
  <c r="I4903" i="2"/>
  <c r="K4903" i="2"/>
  <c r="J4935" i="2"/>
  <c r="I4935" i="2"/>
  <c r="K4935" i="2"/>
  <c r="J4967" i="2"/>
  <c r="I4967" i="2"/>
  <c r="K4967" i="2"/>
  <c r="J4999" i="2"/>
  <c r="I4999" i="2"/>
  <c r="K4999" i="2"/>
  <c r="J5031" i="2"/>
  <c r="I5031" i="2"/>
  <c r="K5031" i="2"/>
  <c r="J5063" i="2"/>
  <c r="I5063" i="2"/>
  <c r="K5063" i="2"/>
  <c r="J5095" i="2"/>
  <c r="I5095" i="2"/>
  <c r="K5095" i="2"/>
  <c r="J5127" i="2"/>
  <c r="I5127" i="2"/>
  <c r="K5127" i="2"/>
  <c r="J5159" i="2"/>
  <c r="I5159" i="2"/>
  <c r="K5159" i="2"/>
  <c r="J5191" i="2"/>
  <c r="I5191" i="2"/>
  <c r="K5191" i="2"/>
  <c r="J5239" i="2"/>
  <c r="I5239" i="2"/>
  <c r="K5239" i="2"/>
  <c r="J9" i="2"/>
  <c r="I9" i="2"/>
  <c r="K9" i="2"/>
  <c r="J145" i="2"/>
  <c r="K145" i="2"/>
  <c r="I145" i="2"/>
  <c r="J801" i="2"/>
  <c r="K801" i="2"/>
  <c r="I801" i="2"/>
  <c r="J1545" i="2"/>
  <c r="K1545" i="2"/>
  <c r="I1545" i="2"/>
  <c r="J1569" i="2"/>
  <c r="K1569" i="2"/>
  <c r="I1569" i="2"/>
  <c r="J1609" i="2"/>
  <c r="I1609" i="2"/>
  <c r="K1609" i="2"/>
  <c r="J1729" i="2"/>
  <c r="I1729" i="2"/>
  <c r="K1729" i="2"/>
  <c r="J1245" i="2"/>
  <c r="I1245" i="2"/>
  <c r="K1245" i="2"/>
  <c r="J1597" i="2"/>
  <c r="I1597" i="2"/>
  <c r="K1597" i="2"/>
  <c r="J1789" i="2"/>
  <c r="I1789" i="2"/>
  <c r="K1789" i="2"/>
  <c r="J1917" i="2"/>
  <c r="I1917" i="2"/>
  <c r="K1917" i="2"/>
  <c r="J2141" i="2"/>
  <c r="K2141" i="2"/>
  <c r="I2141" i="2"/>
  <c r="J5319" i="2"/>
  <c r="I5319" i="2"/>
  <c r="K5319" i="2"/>
  <c r="J5335" i="2"/>
  <c r="I5335" i="2"/>
  <c r="K5335" i="2"/>
  <c r="J5351" i="2"/>
  <c r="I5351" i="2"/>
  <c r="K5351" i="2"/>
  <c r="J5367" i="2"/>
  <c r="I5367" i="2"/>
  <c r="K5367" i="2"/>
  <c r="J5383" i="2"/>
  <c r="I5383" i="2"/>
  <c r="K5383" i="2"/>
  <c r="J5399" i="2"/>
  <c r="I5399" i="2"/>
  <c r="K5399" i="2"/>
  <c r="J5415" i="2"/>
  <c r="I5415" i="2"/>
  <c r="K5415" i="2"/>
  <c r="J5431" i="2"/>
  <c r="I5431" i="2"/>
  <c r="K5431" i="2"/>
  <c r="J5447" i="2"/>
  <c r="I5447" i="2"/>
  <c r="K5447" i="2"/>
  <c r="J5463" i="2"/>
  <c r="I5463" i="2"/>
  <c r="K5463" i="2"/>
  <c r="J5479" i="2"/>
  <c r="I5479" i="2"/>
  <c r="K5479" i="2"/>
  <c r="J5495" i="2"/>
  <c r="I5495" i="2"/>
  <c r="K5495" i="2"/>
  <c r="J5511" i="2"/>
  <c r="I5511" i="2"/>
  <c r="K5511" i="2"/>
  <c r="J5527" i="2"/>
  <c r="K5527" i="2"/>
  <c r="I5527" i="2"/>
  <c r="J5543" i="2"/>
  <c r="I5543" i="2"/>
  <c r="K5543" i="2"/>
  <c r="J5559" i="2"/>
  <c r="K5559" i="2"/>
  <c r="I5559" i="2"/>
  <c r="J5575" i="2"/>
  <c r="I5575" i="2"/>
  <c r="K5575" i="2"/>
  <c r="J5591" i="2"/>
  <c r="K5591" i="2"/>
  <c r="I5591" i="2"/>
  <c r="J5607" i="2"/>
  <c r="I5607" i="2"/>
  <c r="K5607" i="2"/>
  <c r="J5623" i="2"/>
  <c r="K5623" i="2"/>
  <c r="I5623" i="2"/>
  <c r="J5639" i="2"/>
  <c r="I5639" i="2"/>
  <c r="K5639" i="2"/>
  <c r="J5655" i="2"/>
  <c r="I5655" i="2"/>
  <c r="K5655" i="2"/>
  <c r="J5671" i="2"/>
  <c r="I5671" i="2"/>
  <c r="K5671" i="2"/>
  <c r="J5687" i="2"/>
  <c r="K5687" i="2"/>
  <c r="I5687" i="2"/>
  <c r="J5703" i="2"/>
  <c r="I5703" i="2"/>
  <c r="K5703" i="2"/>
  <c r="J5719" i="2"/>
  <c r="I5719" i="2"/>
  <c r="K5719" i="2"/>
  <c r="J5735" i="2"/>
  <c r="I5735" i="2"/>
  <c r="K5735" i="2"/>
  <c r="J5751" i="2"/>
  <c r="I5751" i="2"/>
  <c r="K5751" i="2"/>
  <c r="J5767" i="2"/>
  <c r="K5767" i="2"/>
  <c r="I5767" i="2"/>
  <c r="J5783" i="2"/>
  <c r="K5783" i="2"/>
  <c r="I5783" i="2"/>
  <c r="J5799" i="2"/>
  <c r="K5799" i="2"/>
  <c r="I5799" i="2"/>
  <c r="J5815" i="2"/>
  <c r="I5815" i="2"/>
  <c r="K5815" i="2"/>
  <c r="J5831" i="2"/>
  <c r="I5831" i="2"/>
  <c r="K5831" i="2"/>
  <c r="J5847" i="2"/>
  <c r="I5847" i="2"/>
  <c r="K5847" i="2"/>
  <c r="J5863" i="2"/>
  <c r="I5863" i="2"/>
  <c r="K5863" i="2"/>
  <c r="J5879" i="2"/>
  <c r="I5879" i="2"/>
  <c r="K5879" i="2"/>
  <c r="J5895" i="2"/>
  <c r="I5895" i="2"/>
  <c r="K5895" i="2"/>
  <c r="J5911" i="2"/>
  <c r="I5911" i="2"/>
  <c r="K5911" i="2"/>
  <c r="J5927" i="2"/>
  <c r="I5927" i="2"/>
  <c r="K5927" i="2"/>
  <c r="J5943" i="2"/>
  <c r="I5943" i="2"/>
  <c r="K5943" i="2"/>
  <c r="J5959" i="2"/>
  <c r="I5959" i="2"/>
  <c r="K5959" i="2"/>
  <c r="J5975" i="2"/>
  <c r="I5975" i="2"/>
  <c r="K5975" i="2"/>
  <c r="J5991" i="2"/>
  <c r="I5991" i="2"/>
  <c r="K5991" i="2"/>
  <c r="J6007" i="2"/>
  <c r="I6007" i="2"/>
  <c r="K6007" i="2"/>
  <c r="J6023" i="2"/>
  <c r="I6023" i="2"/>
  <c r="K6023" i="2"/>
  <c r="J6039" i="2"/>
  <c r="I6039" i="2"/>
  <c r="K6039" i="2"/>
  <c r="J6055" i="2"/>
  <c r="I6055" i="2"/>
  <c r="K6055" i="2"/>
  <c r="J6071" i="2"/>
  <c r="I6071" i="2"/>
  <c r="K6071" i="2"/>
  <c r="J6087" i="2"/>
  <c r="I6087" i="2"/>
  <c r="K6087" i="2"/>
  <c r="J6103" i="2"/>
  <c r="I6103" i="2"/>
  <c r="K6103" i="2"/>
  <c r="J6119" i="2"/>
  <c r="I6119" i="2"/>
  <c r="K6119" i="2"/>
  <c r="J6135" i="2"/>
  <c r="I6135" i="2"/>
  <c r="K6135" i="2"/>
  <c r="J6151" i="2"/>
  <c r="I6151" i="2"/>
  <c r="K6151" i="2"/>
  <c r="J6167" i="2"/>
  <c r="I6167" i="2"/>
  <c r="K6167" i="2"/>
  <c r="J6183" i="2"/>
  <c r="I6183" i="2"/>
  <c r="K6183" i="2"/>
  <c r="J6199" i="2"/>
  <c r="I6199" i="2"/>
  <c r="K6199" i="2"/>
  <c r="J6215" i="2"/>
  <c r="I6215" i="2"/>
  <c r="K6215" i="2"/>
  <c r="J6231" i="2"/>
  <c r="I6231" i="2"/>
  <c r="K6231" i="2"/>
  <c r="J6247" i="2"/>
  <c r="I6247" i="2"/>
  <c r="K6247" i="2"/>
  <c r="J6263" i="2"/>
  <c r="I6263" i="2"/>
  <c r="K6263" i="2"/>
  <c r="J6279" i="2"/>
  <c r="I6279" i="2"/>
  <c r="K6279" i="2"/>
  <c r="J6295" i="2"/>
  <c r="I6295" i="2"/>
  <c r="K6295" i="2"/>
  <c r="J6311" i="2"/>
  <c r="I6311" i="2"/>
  <c r="K6311" i="2"/>
  <c r="J6327" i="2"/>
  <c r="I6327" i="2"/>
  <c r="K6327" i="2"/>
  <c r="J1228" i="2"/>
  <c r="K1228" i="2"/>
  <c r="I1228" i="2"/>
  <c r="J1388" i="2"/>
  <c r="K1388" i="2"/>
  <c r="I1388" i="2"/>
  <c r="J1532" i="2"/>
  <c r="I1532" i="2"/>
  <c r="K1532" i="2"/>
  <c r="J1972" i="2"/>
  <c r="K1972" i="2"/>
  <c r="I1972" i="2"/>
  <c r="J2172" i="2"/>
  <c r="I2172" i="2"/>
  <c r="K2172" i="2"/>
  <c r="J2236" i="2"/>
  <c r="I2236" i="2"/>
  <c r="K2236" i="2"/>
  <c r="J899" i="2"/>
  <c r="I899" i="2"/>
  <c r="K899" i="2"/>
  <c r="J1267" i="2"/>
  <c r="I1267" i="2"/>
  <c r="K1267" i="2"/>
  <c r="J1443" i="2"/>
  <c r="K1443" i="2"/>
  <c r="I1443" i="2"/>
  <c r="J1723" i="2"/>
  <c r="I1723" i="2"/>
  <c r="K1723" i="2"/>
  <c r="J1819" i="2"/>
  <c r="K1819" i="2"/>
  <c r="I1819" i="2"/>
  <c r="J1835" i="2"/>
  <c r="I1835" i="2"/>
  <c r="K1835" i="2"/>
  <c r="J1891" i="2"/>
  <c r="K1891" i="2"/>
  <c r="I1891" i="2"/>
  <c r="J1907" i="2"/>
  <c r="I1907" i="2"/>
  <c r="K1907" i="2"/>
  <c r="J1995" i="2"/>
  <c r="K1995" i="2"/>
  <c r="I1995" i="2"/>
  <c r="J800" i="2"/>
  <c r="I800" i="2"/>
  <c r="K800" i="2"/>
  <c r="J1200" i="2"/>
  <c r="K1200" i="2"/>
  <c r="I1200" i="2"/>
  <c r="J2208" i="2"/>
  <c r="K2208" i="2"/>
  <c r="I2208" i="2"/>
  <c r="J1794" i="2"/>
  <c r="K1794" i="2"/>
  <c r="I1794" i="2"/>
  <c r="J2050" i="2"/>
  <c r="K2050" i="2"/>
  <c r="I2050" i="2"/>
  <c r="J2248" i="2"/>
  <c r="K2248" i="2"/>
  <c r="I2248" i="2"/>
  <c r="J2312" i="2"/>
  <c r="I2312" i="2"/>
  <c r="K2312" i="2"/>
  <c r="J2352" i="2"/>
  <c r="I2352" i="2"/>
  <c r="K2352" i="2"/>
  <c r="J2376" i="2"/>
  <c r="K2376" i="2"/>
  <c r="I2376" i="2"/>
  <c r="J2392" i="2"/>
  <c r="K2392" i="2"/>
  <c r="I2392" i="2"/>
  <c r="J2408" i="2"/>
  <c r="K2408" i="2"/>
  <c r="I2408" i="2"/>
  <c r="J2424" i="2"/>
  <c r="K2424" i="2"/>
  <c r="I2424" i="2"/>
  <c r="J2440" i="2"/>
  <c r="K2440" i="2"/>
  <c r="I2440" i="2"/>
  <c r="J2456" i="2"/>
  <c r="K2456" i="2"/>
  <c r="I2456" i="2"/>
  <c r="J2472" i="2"/>
  <c r="K2472" i="2"/>
  <c r="I2472" i="2"/>
  <c r="J2504" i="2"/>
  <c r="K2504" i="2"/>
  <c r="I2504" i="2"/>
  <c r="J2520" i="2"/>
  <c r="I2520" i="2"/>
  <c r="K2520" i="2"/>
  <c r="J2536" i="2"/>
  <c r="K2536" i="2"/>
  <c r="I2536" i="2"/>
  <c r="J2568" i="2"/>
  <c r="K2568" i="2"/>
  <c r="I2568" i="2"/>
  <c r="J2584" i="2"/>
  <c r="K2584" i="2"/>
  <c r="I2584" i="2"/>
  <c r="J2608" i="2"/>
  <c r="K2608" i="2"/>
  <c r="I2608" i="2"/>
  <c r="J2640" i="2"/>
  <c r="K2640" i="2"/>
  <c r="I2640" i="2"/>
  <c r="J2672" i="2"/>
  <c r="K2672" i="2"/>
  <c r="I2672" i="2"/>
  <c r="J2864" i="2"/>
  <c r="K2864" i="2"/>
  <c r="I2864" i="2"/>
  <c r="J2880" i="2"/>
  <c r="I2880" i="2"/>
  <c r="K2880" i="2"/>
  <c r="J2896" i="2"/>
  <c r="K2896" i="2"/>
  <c r="I2896" i="2"/>
  <c r="J2912" i="2"/>
  <c r="K2912" i="2"/>
  <c r="I2912" i="2"/>
  <c r="J2928" i="2"/>
  <c r="K2928" i="2"/>
  <c r="I2928" i="2"/>
  <c r="J2944" i="2"/>
  <c r="K2944" i="2"/>
  <c r="I2944" i="2"/>
  <c r="J3016" i="2"/>
  <c r="I3016" i="2"/>
  <c r="K3016" i="2"/>
  <c r="J3032" i="2"/>
  <c r="K3032" i="2"/>
  <c r="I3032" i="2"/>
  <c r="J3048" i="2"/>
  <c r="K3048" i="2"/>
  <c r="I3048" i="2"/>
  <c r="J3064" i="2"/>
  <c r="K3064" i="2"/>
  <c r="I3064" i="2"/>
  <c r="J3200" i="2"/>
  <c r="K3200" i="2"/>
  <c r="I3200" i="2"/>
  <c r="J3216" i="2"/>
  <c r="I3216" i="2"/>
  <c r="K3216" i="2"/>
  <c r="J3232" i="2"/>
  <c r="I3232" i="2"/>
  <c r="K3232" i="2"/>
  <c r="J3248" i="2"/>
  <c r="I3248" i="2"/>
  <c r="K3248" i="2"/>
  <c r="J3264" i="2"/>
  <c r="I3264" i="2"/>
  <c r="K3264" i="2"/>
  <c r="J3280" i="2"/>
  <c r="K3280" i="2"/>
  <c r="I3280" i="2"/>
  <c r="J3296" i="2"/>
  <c r="I3296" i="2"/>
  <c r="K3296" i="2"/>
  <c r="J3312" i="2"/>
  <c r="K3312" i="2"/>
  <c r="I3312" i="2"/>
  <c r="J3328" i="2"/>
  <c r="I3328" i="2"/>
  <c r="K3328" i="2"/>
  <c r="J3344" i="2"/>
  <c r="I3344" i="2"/>
  <c r="K3344" i="2"/>
  <c r="J3360" i="2"/>
  <c r="K3360" i="2"/>
  <c r="I3360" i="2"/>
  <c r="J3376" i="2"/>
  <c r="K3376" i="2"/>
  <c r="I3376" i="2"/>
  <c r="J3392" i="2"/>
  <c r="K3392" i="2"/>
  <c r="I3392" i="2"/>
  <c r="J3408" i="2"/>
  <c r="I3408" i="2"/>
  <c r="K3408" i="2"/>
  <c r="J3424" i="2"/>
  <c r="K3424" i="2"/>
  <c r="I3424" i="2"/>
  <c r="J3440" i="2"/>
  <c r="K3440" i="2"/>
  <c r="I3440" i="2"/>
  <c r="J3456" i="2"/>
  <c r="K3456" i="2"/>
  <c r="I3456" i="2"/>
  <c r="J3472" i="2"/>
  <c r="K3472" i="2"/>
  <c r="I3472" i="2"/>
  <c r="J3488" i="2"/>
  <c r="K3488" i="2"/>
  <c r="I3488" i="2"/>
  <c r="J3504" i="2"/>
  <c r="K3504" i="2"/>
  <c r="I3504" i="2"/>
  <c r="J3520" i="2"/>
  <c r="K3520" i="2"/>
  <c r="I3520" i="2"/>
  <c r="J3536" i="2"/>
  <c r="K3536" i="2"/>
  <c r="I3536" i="2"/>
  <c r="J3552" i="2"/>
  <c r="K3552" i="2"/>
  <c r="I3552" i="2"/>
  <c r="J3568" i="2"/>
  <c r="K3568" i="2"/>
  <c r="I3568" i="2"/>
  <c r="J3584" i="2"/>
  <c r="I3584" i="2"/>
  <c r="K3584" i="2"/>
  <c r="J3600" i="2"/>
  <c r="K3600" i="2"/>
  <c r="I3600" i="2"/>
  <c r="J3616" i="2"/>
  <c r="I3616" i="2"/>
  <c r="K3616" i="2"/>
  <c r="J3632" i="2"/>
  <c r="I3632" i="2"/>
  <c r="K3632" i="2"/>
  <c r="J3648" i="2"/>
  <c r="I3648" i="2"/>
  <c r="K3648" i="2"/>
  <c r="J3664" i="2"/>
  <c r="K3664" i="2"/>
  <c r="I3664" i="2"/>
  <c r="J3680" i="2"/>
  <c r="I3680" i="2"/>
  <c r="K3680" i="2"/>
  <c r="J3696" i="2"/>
  <c r="K3696" i="2"/>
  <c r="I3696" i="2"/>
  <c r="J3712" i="2"/>
  <c r="K3712" i="2"/>
  <c r="I3712" i="2"/>
  <c r="J3728" i="2"/>
  <c r="K3728" i="2"/>
  <c r="I3728" i="2"/>
  <c r="J3744" i="2"/>
  <c r="K3744" i="2"/>
  <c r="I3744" i="2"/>
  <c r="J3760" i="2"/>
  <c r="K3760" i="2"/>
  <c r="I3760" i="2"/>
  <c r="J3776" i="2"/>
  <c r="K3776" i="2"/>
  <c r="I3776" i="2"/>
  <c r="J3792" i="2"/>
  <c r="K3792" i="2"/>
  <c r="I3792" i="2"/>
  <c r="J3808" i="2"/>
  <c r="K3808" i="2"/>
  <c r="I3808" i="2"/>
  <c r="J3824" i="2"/>
  <c r="K3824" i="2"/>
  <c r="I3824" i="2"/>
  <c r="J3840" i="2"/>
  <c r="K3840" i="2"/>
  <c r="I3840" i="2"/>
  <c r="J3856" i="2"/>
  <c r="K3856" i="2"/>
  <c r="I3856" i="2"/>
  <c r="J3872" i="2"/>
  <c r="K3872" i="2"/>
  <c r="I3872" i="2"/>
  <c r="J3888" i="2"/>
  <c r="K3888" i="2"/>
  <c r="I3888" i="2"/>
  <c r="J3904" i="2"/>
  <c r="K3904" i="2"/>
  <c r="I3904" i="2"/>
  <c r="J3920" i="2"/>
  <c r="K3920" i="2"/>
  <c r="I3920" i="2"/>
  <c r="J3936" i="2"/>
  <c r="K3936" i="2"/>
  <c r="I3936" i="2"/>
  <c r="J3952" i="2"/>
  <c r="K3952" i="2"/>
  <c r="I3952" i="2"/>
  <c r="J3968" i="2"/>
  <c r="K3968" i="2"/>
  <c r="I3968" i="2"/>
  <c r="J3984" i="2"/>
  <c r="K3984" i="2"/>
  <c r="I3984" i="2"/>
  <c r="J4000" i="2"/>
  <c r="K4000" i="2"/>
  <c r="I4000" i="2"/>
  <c r="J4016" i="2"/>
  <c r="I4016" i="2"/>
  <c r="K4016" i="2"/>
  <c r="J4032" i="2"/>
  <c r="K4032" i="2"/>
  <c r="I4032" i="2"/>
  <c r="J4048" i="2"/>
  <c r="I4048" i="2"/>
  <c r="K4048" i="2"/>
  <c r="J4064" i="2"/>
  <c r="I4064" i="2"/>
  <c r="K4064" i="2"/>
  <c r="J4080" i="2"/>
  <c r="I4080" i="2"/>
  <c r="K4080" i="2"/>
  <c r="J4096" i="2"/>
  <c r="K4096" i="2"/>
  <c r="I4096" i="2"/>
  <c r="J4128" i="2"/>
  <c r="I4128" i="2"/>
  <c r="K4128" i="2"/>
  <c r="J4144" i="2"/>
  <c r="I4144" i="2"/>
  <c r="K4144" i="2"/>
  <c r="J4176" i="2"/>
  <c r="K4176" i="2"/>
  <c r="I4176" i="2"/>
  <c r="J4216" i="2"/>
  <c r="I4216" i="2"/>
  <c r="K4216" i="2"/>
  <c r="J4264" i="2"/>
  <c r="I4264" i="2"/>
  <c r="K4264" i="2"/>
  <c r="J4304" i="2"/>
  <c r="K4304" i="2"/>
  <c r="I4304" i="2"/>
  <c r="J4352" i="2"/>
  <c r="K4352" i="2"/>
  <c r="I4352" i="2"/>
  <c r="J4400" i="2"/>
  <c r="K4400" i="2"/>
  <c r="I4400" i="2"/>
  <c r="J4464" i="2"/>
  <c r="K4464" i="2"/>
  <c r="I4464" i="2"/>
  <c r="J4512" i="2"/>
  <c r="I4512" i="2"/>
  <c r="K4512" i="2"/>
  <c r="J4552" i="2"/>
  <c r="I4552" i="2"/>
  <c r="K4552" i="2"/>
  <c r="J4608" i="2"/>
  <c r="I4608" i="2"/>
  <c r="K4608" i="2"/>
  <c r="J4648" i="2"/>
  <c r="K4648" i="2"/>
  <c r="I4648" i="2"/>
  <c r="J4704" i="2"/>
  <c r="K4704" i="2"/>
  <c r="I4704" i="2"/>
  <c r="J4752" i="2"/>
  <c r="K4752" i="2"/>
  <c r="I4752" i="2"/>
  <c r="J4792" i="2"/>
  <c r="K4792" i="2"/>
  <c r="I4792" i="2"/>
  <c r="J4840" i="2"/>
  <c r="K4840" i="2"/>
  <c r="I4840" i="2"/>
  <c r="J4872" i="2"/>
  <c r="K4872" i="2"/>
  <c r="I4872" i="2"/>
  <c r="J4920" i="2"/>
  <c r="K4920" i="2"/>
  <c r="I4920" i="2"/>
  <c r="J4984" i="2"/>
  <c r="K4984" i="2"/>
  <c r="I4984" i="2"/>
  <c r="J5024" i="2"/>
  <c r="I5024" i="2"/>
  <c r="K5024" i="2"/>
  <c r="J5080" i="2"/>
  <c r="K5080" i="2"/>
  <c r="I5080" i="2"/>
  <c r="J5128" i="2"/>
  <c r="K5128" i="2"/>
  <c r="I5128" i="2"/>
  <c r="J5184" i="2"/>
  <c r="I5184" i="2"/>
  <c r="K5184" i="2"/>
  <c r="J5224" i="2"/>
  <c r="I5224" i="2"/>
  <c r="K5224" i="2"/>
  <c r="J5264" i="2"/>
  <c r="K5264" i="2"/>
  <c r="I5264" i="2"/>
  <c r="J5320" i="2"/>
  <c r="I5320" i="2"/>
  <c r="K5320" i="2"/>
  <c r="J5368" i="2"/>
  <c r="I5368" i="2"/>
  <c r="K5368" i="2"/>
  <c r="J5432" i="2"/>
  <c r="I5432" i="2"/>
  <c r="K5432" i="2"/>
  <c r="J5480" i="2"/>
  <c r="I5480" i="2"/>
  <c r="K5480" i="2"/>
  <c r="J5528" i="2"/>
  <c r="I5528" i="2"/>
  <c r="K5528" i="2"/>
  <c r="J5592" i="2"/>
  <c r="I5592" i="2"/>
  <c r="K5592" i="2"/>
  <c r="J5656" i="2"/>
  <c r="I5656" i="2"/>
  <c r="K5656" i="2"/>
  <c r="J5696" i="2"/>
  <c r="I5696" i="2"/>
  <c r="K5696" i="2"/>
  <c r="J5744" i="2"/>
  <c r="I5744" i="2"/>
  <c r="K5744" i="2"/>
  <c r="J5792" i="2"/>
  <c r="I5792" i="2"/>
  <c r="K5792" i="2"/>
  <c r="J5840" i="2"/>
  <c r="K5840" i="2"/>
  <c r="I5840" i="2"/>
  <c r="J5896" i="2"/>
  <c r="I5896" i="2"/>
  <c r="K5896" i="2"/>
  <c r="J5944" i="2"/>
  <c r="I5944" i="2"/>
  <c r="K5944" i="2"/>
  <c r="J5992" i="2"/>
  <c r="I5992" i="2"/>
  <c r="K5992" i="2"/>
  <c r="J6056" i="2"/>
  <c r="I6056" i="2"/>
  <c r="K6056" i="2"/>
  <c r="J6088" i="2"/>
  <c r="I6088" i="2"/>
  <c r="K6088" i="2"/>
  <c r="J6136" i="2"/>
  <c r="I6136" i="2"/>
  <c r="K6136" i="2"/>
  <c r="J6176" i="2"/>
  <c r="I6176" i="2"/>
  <c r="K6176" i="2"/>
  <c r="J6224" i="2"/>
  <c r="I6224" i="2"/>
  <c r="K6224" i="2"/>
  <c r="J6272" i="2"/>
  <c r="I6272" i="2"/>
  <c r="K6272" i="2"/>
  <c r="J6320" i="2"/>
  <c r="I6320" i="2"/>
  <c r="K6320" i="2"/>
  <c r="J2370" i="2"/>
  <c r="K2370" i="2"/>
  <c r="I2370" i="2"/>
  <c r="J2482" i="2"/>
  <c r="I2482" i="2"/>
  <c r="K2482" i="2"/>
  <c r="J2522" i="2"/>
  <c r="I2522" i="2"/>
  <c r="K2522" i="2"/>
  <c r="J2570" i="2"/>
  <c r="I2570" i="2"/>
  <c r="K2570" i="2"/>
  <c r="J2674" i="2"/>
  <c r="K2674" i="2"/>
  <c r="I2674" i="2"/>
  <c r="J2730" i="2"/>
  <c r="K2730" i="2"/>
  <c r="I2730" i="2"/>
  <c r="J2794" i="2"/>
  <c r="K2794" i="2"/>
  <c r="I2794" i="2"/>
  <c r="J2834" i="2"/>
  <c r="I2834" i="2"/>
  <c r="K2834" i="2"/>
  <c r="J2898" i="2"/>
  <c r="K2898" i="2"/>
  <c r="I2898" i="2"/>
  <c r="J2954" i="2"/>
  <c r="K2954" i="2"/>
  <c r="I2954" i="2"/>
  <c r="J3090" i="2"/>
  <c r="K3090" i="2"/>
  <c r="I3090" i="2"/>
  <c r="J3186" i="2"/>
  <c r="K3186" i="2"/>
  <c r="I3186" i="2"/>
  <c r="J3306" i="2"/>
  <c r="K3306" i="2"/>
  <c r="I3306" i="2"/>
  <c r="J3442" i="2"/>
  <c r="K3442" i="2"/>
  <c r="I3442" i="2"/>
  <c r="J3698" i="2"/>
  <c r="K3698" i="2"/>
  <c r="I3698" i="2"/>
  <c r="J3730" i="2"/>
  <c r="K3730" i="2"/>
  <c r="I3730" i="2"/>
  <c r="J3794" i="2"/>
  <c r="K3794" i="2"/>
  <c r="I3794" i="2"/>
  <c r="J3842" i="2"/>
  <c r="I3842" i="2"/>
  <c r="K3842" i="2"/>
  <c r="J3898" i="2"/>
  <c r="K3898" i="2"/>
  <c r="I3898" i="2"/>
  <c r="J3962" i="2"/>
  <c r="I3962" i="2"/>
  <c r="K3962" i="2"/>
  <c r="J4010" i="2"/>
  <c r="K4010" i="2"/>
  <c r="I4010" i="2"/>
  <c r="J4074" i="2"/>
  <c r="K4074" i="2"/>
  <c r="I4074" i="2"/>
  <c r="J4138" i="2"/>
  <c r="K4138" i="2"/>
  <c r="I4138" i="2"/>
  <c r="J4186" i="2"/>
  <c r="I4186" i="2"/>
  <c r="K4186" i="2"/>
  <c r="J4210" i="2"/>
  <c r="I4210" i="2"/>
  <c r="K4210" i="2"/>
  <c r="J4258" i="2"/>
  <c r="I4258" i="2"/>
  <c r="K4258" i="2"/>
  <c r="J4290" i="2"/>
  <c r="I4290" i="2"/>
  <c r="K4290" i="2"/>
  <c r="J4104" i="2"/>
  <c r="K4104" i="2"/>
  <c r="I4104" i="2"/>
  <c r="J4200" i="2"/>
  <c r="I4200" i="2"/>
  <c r="K4200" i="2"/>
  <c r="J4248" i="2"/>
  <c r="I4248" i="2"/>
  <c r="K4248" i="2"/>
  <c r="J4296" i="2"/>
  <c r="I4296" i="2"/>
  <c r="K4296" i="2"/>
  <c r="J4344" i="2"/>
  <c r="K4344" i="2"/>
  <c r="I4344" i="2"/>
  <c r="J4384" i="2"/>
  <c r="K4384" i="2"/>
  <c r="I4384" i="2"/>
  <c r="J4440" i="2"/>
  <c r="I4440" i="2"/>
  <c r="K4440" i="2"/>
  <c r="J4480" i="2"/>
  <c r="K4480" i="2"/>
  <c r="I4480" i="2"/>
  <c r="J4536" i="2"/>
  <c r="K4536" i="2"/>
  <c r="I4536" i="2"/>
  <c r="J4592" i="2"/>
  <c r="K4592" i="2"/>
  <c r="I4592" i="2"/>
  <c r="J4632" i="2"/>
  <c r="K4632" i="2"/>
  <c r="I4632" i="2"/>
  <c r="J4680" i="2"/>
  <c r="K4680" i="2"/>
  <c r="I4680" i="2"/>
  <c r="J4720" i="2"/>
  <c r="K4720" i="2"/>
  <c r="I4720" i="2"/>
  <c r="J4776" i="2"/>
  <c r="K4776" i="2"/>
  <c r="I4776" i="2"/>
  <c r="J4832" i="2"/>
  <c r="K4832" i="2"/>
  <c r="I4832" i="2"/>
  <c r="J4888" i="2"/>
  <c r="K4888" i="2"/>
  <c r="I4888" i="2"/>
  <c r="J4936" i="2"/>
  <c r="I4936" i="2"/>
  <c r="K4936" i="2"/>
  <c r="J4968" i="2"/>
  <c r="K4968" i="2"/>
  <c r="I4968" i="2"/>
  <c r="J5016" i="2"/>
  <c r="I5016" i="2"/>
  <c r="K5016" i="2"/>
  <c r="J5064" i="2"/>
  <c r="I5064" i="2"/>
  <c r="K5064" i="2"/>
  <c r="J5112" i="2"/>
  <c r="K5112" i="2"/>
  <c r="I5112" i="2"/>
  <c r="J5160" i="2"/>
  <c r="I5160" i="2"/>
  <c r="K5160" i="2"/>
  <c r="J5200" i="2"/>
  <c r="I5200" i="2"/>
  <c r="K5200" i="2"/>
  <c r="J5248" i="2"/>
  <c r="K5248" i="2"/>
  <c r="I5248" i="2"/>
  <c r="J5304" i="2"/>
  <c r="I5304" i="2"/>
  <c r="K5304" i="2"/>
  <c r="J5352" i="2"/>
  <c r="I5352" i="2"/>
  <c r="K5352" i="2"/>
  <c r="J5392" i="2"/>
  <c r="K5392" i="2"/>
  <c r="I5392" i="2"/>
  <c r="J5440" i="2"/>
  <c r="I5440" i="2"/>
  <c r="K5440" i="2"/>
  <c r="J5488" i="2"/>
  <c r="I5488" i="2"/>
  <c r="K5488" i="2"/>
  <c r="J5568" i="2"/>
  <c r="I5568" i="2"/>
  <c r="K5568" i="2"/>
  <c r="J5616" i="2"/>
  <c r="I5616" i="2"/>
  <c r="K5616" i="2"/>
  <c r="J5664" i="2"/>
  <c r="I5664" i="2"/>
  <c r="K5664" i="2"/>
  <c r="J5712" i="2"/>
  <c r="I5712" i="2"/>
  <c r="K5712" i="2"/>
  <c r="J5752" i="2"/>
  <c r="I5752" i="2"/>
  <c r="K5752" i="2"/>
  <c r="J5800" i="2"/>
  <c r="I5800" i="2"/>
  <c r="K5800" i="2"/>
  <c r="J5848" i="2"/>
  <c r="I5848" i="2"/>
  <c r="K5848" i="2"/>
  <c r="J5888" i="2"/>
  <c r="I5888" i="2"/>
  <c r="K5888" i="2"/>
  <c r="J5936" i="2"/>
  <c r="I5936" i="2"/>
  <c r="K5936" i="2"/>
  <c r="J5976" i="2"/>
  <c r="I5976" i="2"/>
  <c r="K5976" i="2"/>
  <c r="J6016" i="2"/>
  <c r="I6016" i="2"/>
  <c r="K6016" i="2"/>
  <c r="J6080" i="2"/>
  <c r="K6080" i="2"/>
  <c r="I6080" i="2"/>
  <c r="J6128" i="2"/>
  <c r="I6128" i="2"/>
  <c r="K6128" i="2"/>
  <c r="J6184" i="2"/>
  <c r="I6184" i="2"/>
  <c r="K6184" i="2"/>
  <c r="J6232" i="2"/>
  <c r="I6232" i="2"/>
  <c r="K6232" i="2"/>
  <c r="J6280" i="2"/>
  <c r="I6280" i="2"/>
  <c r="K6280" i="2"/>
  <c r="J2338" i="2"/>
  <c r="K2338" i="2"/>
  <c r="I2338" i="2"/>
  <c r="J2474" i="2"/>
  <c r="I2474" i="2"/>
  <c r="K2474" i="2"/>
  <c r="J2642" i="2"/>
  <c r="K2642" i="2"/>
  <c r="I2642" i="2"/>
  <c r="J3329" i="2"/>
  <c r="I3329" i="2"/>
  <c r="K3329" i="2"/>
  <c r="J3353" i="2"/>
  <c r="K3353" i="2"/>
  <c r="I3353" i="2"/>
  <c r="J3393" i="2"/>
  <c r="I3393" i="2"/>
  <c r="K3393" i="2"/>
  <c r="J3417" i="2"/>
  <c r="I3417" i="2"/>
  <c r="K3417" i="2"/>
  <c r="J3489" i="2"/>
  <c r="K3489" i="2"/>
  <c r="I3489" i="2"/>
  <c r="J3521" i="2"/>
  <c r="K3521" i="2"/>
  <c r="I3521" i="2"/>
  <c r="J3545" i="2"/>
  <c r="I3545" i="2"/>
  <c r="K3545" i="2"/>
  <c r="J3585" i="2"/>
  <c r="I3585" i="2"/>
  <c r="K3585" i="2"/>
  <c r="J3649" i="2"/>
  <c r="I3649" i="2"/>
  <c r="K3649" i="2"/>
  <c r="J3713" i="2"/>
  <c r="I3713" i="2"/>
  <c r="K3713" i="2"/>
  <c r="J3793" i="2"/>
  <c r="I3793" i="2"/>
  <c r="K3793" i="2"/>
  <c r="J3857" i="2"/>
  <c r="I3857" i="2"/>
  <c r="K3857" i="2"/>
  <c r="J3921" i="2"/>
  <c r="I3921" i="2"/>
  <c r="K3921" i="2"/>
  <c r="J4001" i="2"/>
  <c r="I4001" i="2"/>
  <c r="K4001" i="2"/>
  <c r="J4065" i="2"/>
  <c r="I4065" i="2"/>
  <c r="K4065" i="2"/>
  <c r="J4113" i="2"/>
  <c r="K4113" i="2"/>
  <c r="I4113" i="2"/>
  <c r="J4177" i="2"/>
  <c r="K4177" i="2"/>
  <c r="I4177" i="2"/>
  <c r="J4257" i="2"/>
  <c r="K4257" i="2"/>
  <c r="I4257" i="2"/>
  <c r="J4321" i="2"/>
  <c r="K4321" i="2"/>
  <c r="I4321" i="2"/>
  <c r="J4385" i="2"/>
  <c r="I4385" i="2"/>
  <c r="K4385" i="2"/>
  <c r="J4417" i="2"/>
  <c r="I4417" i="2"/>
  <c r="K4417" i="2"/>
  <c r="J4513" i="2"/>
  <c r="I4513" i="2"/>
  <c r="K4513" i="2"/>
  <c r="J4577" i="2"/>
  <c r="I4577" i="2"/>
  <c r="K4577" i="2"/>
  <c r="J4641" i="2"/>
  <c r="I4641" i="2"/>
  <c r="K4641" i="2"/>
  <c r="J4689" i="2"/>
  <c r="I4689" i="2"/>
  <c r="K4689" i="2"/>
  <c r="J4753" i="2"/>
  <c r="I4753" i="2"/>
  <c r="K4753" i="2"/>
  <c r="J4833" i="2"/>
  <c r="I4833" i="2"/>
  <c r="K4833" i="2"/>
  <c r="J4913" i="2"/>
  <c r="I4913" i="2"/>
  <c r="K4913" i="2"/>
  <c r="J4993" i="2"/>
  <c r="I4993" i="2"/>
  <c r="K4993" i="2"/>
  <c r="J5057" i="2"/>
  <c r="I5057" i="2"/>
  <c r="K5057" i="2"/>
  <c r="J5105" i="2"/>
  <c r="I5105" i="2"/>
  <c r="K5105" i="2"/>
  <c r="J5169" i="2"/>
  <c r="I5169" i="2"/>
  <c r="K5169" i="2"/>
  <c r="J5249" i="2"/>
  <c r="I5249" i="2"/>
  <c r="K5249" i="2"/>
  <c r="J5313" i="2"/>
  <c r="I5313" i="2"/>
  <c r="K5313" i="2"/>
  <c r="J5377" i="2"/>
  <c r="I5377" i="2"/>
  <c r="K5377" i="2"/>
  <c r="J5441" i="2"/>
  <c r="I5441" i="2"/>
  <c r="K5441" i="2"/>
  <c r="J5489" i="2"/>
  <c r="I5489" i="2"/>
  <c r="K5489" i="2"/>
  <c r="J5553" i="2"/>
  <c r="K5553" i="2"/>
  <c r="I5553" i="2"/>
  <c r="J5617" i="2"/>
  <c r="I5617" i="2"/>
  <c r="K5617" i="2"/>
  <c r="J5681" i="2"/>
  <c r="I5681" i="2"/>
  <c r="K5681" i="2"/>
  <c r="J5745" i="2"/>
  <c r="I5745" i="2"/>
  <c r="K5745" i="2"/>
  <c r="J5809" i="2"/>
  <c r="K5809" i="2"/>
  <c r="I5809" i="2"/>
  <c r="J5873" i="2"/>
  <c r="I5873" i="2"/>
  <c r="K5873" i="2"/>
  <c r="J5937" i="2"/>
  <c r="I5937" i="2"/>
  <c r="K5937" i="2"/>
  <c r="J6001" i="2"/>
  <c r="I6001" i="2"/>
  <c r="K6001" i="2"/>
  <c r="J6033" i="2"/>
  <c r="I6033" i="2"/>
  <c r="K6033" i="2"/>
  <c r="J6097" i="2"/>
  <c r="I6097" i="2"/>
  <c r="K6097" i="2"/>
  <c r="J6129" i="2"/>
  <c r="I6129" i="2"/>
  <c r="K6129" i="2"/>
  <c r="J6193" i="2"/>
  <c r="I6193" i="2"/>
  <c r="K6193" i="2"/>
  <c r="J6225" i="2"/>
  <c r="I6225" i="2"/>
  <c r="K6225" i="2"/>
  <c r="J6257" i="2"/>
  <c r="I6257" i="2"/>
  <c r="K6257" i="2"/>
  <c r="J6305" i="2"/>
  <c r="I6305" i="2"/>
  <c r="K6305" i="2"/>
  <c r="J1503" i="2"/>
  <c r="I1503" i="2"/>
  <c r="K1503" i="2"/>
  <c r="J1815" i="2"/>
  <c r="I1815" i="2"/>
  <c r="K1815" i="2"/>
  <c r="J2215" i="2"/>
  <c r="I2215" i="2"/>
  <c r="K2215" i="2"/>
  <c r="J2279" i="2"/>
  <c r="I2279" i="2"/>
  <c r="K2279" i="2"/>
  <c r="J2295" i="2"/>
  <c r="I2295" i="2"/>
  <c r="K2295" i="2"/>
  <c r="J3071" i="2"/>
  <c r="I3071" i="2"/>
  <c r="K3071" i="2"/>
  <c r="J1977" i="2"/>
  <c r="I1977" i="2"/>
  <c r="K1977" i="2"/>
  <c r="J2297" i="2"/>
  <c r="I2297" i="2"/>
  <c r="K2297" i="2"/>
  <c r="J2329" i="2"/>
  <c r="I2329" i="2"/>
  <c r="K2329" i="2"/>
  <c r="J2489" i="2"/>
  <c r="I2489" i="2"/>
  <c r="K2489" i="2"/>
  <c r="J2553" i="2"/>
  <c r="K2553" i="2"/>
  <c r="I2553" i="2"/>
  <c r="J2601" i="2"/>
  <c r="K2601" i="2"/>
  <c r="I2601" i="2"/>
  <c r="J2633" i="2"/>
  <c r="K2633" i="2"/>
  <c r="I2633" i="2"/>
  <c r="J2665" i="2"/>
  <c r="K2665" i="2"/>
  <c r="I2665" i="2"/>
  <c r="J2697" i="2"/>
  <c r="K2697" i="2"/>
  <c r="I2697" i="2"/>
  <c r="J2713" i="2"/>
  <c r="K2713" i="2"/>
  <c r="I2713" i="2"/>
  <c r="J2729" i="2"/>
  <c r="K2729" i="2"/>
  <c r="I2729" i="2"/>
  <c r="J2745" i="2"/>
  <c r="K2745" i="2"/>
  <c r="I2745" i="2"/>
  <c r="J2761" i="2"/>
  <c r="K2761" i="2"/>
  <c r="I2761" i="2"/>
  <c r="J2777" i="2"/>
  <c r="K2777" i="2"/>
  <c r="I2777" i="2"/>
  <c r="J2793" i="2"/>
  <c r="K2793" i="2"/>
  <c r="I2793" i="2"/>
  <c r="J2809" i="2"/>
  <c r="K2809" i="2"/>
  <c r="I2809" i="2"/>
  <c r="J2825" i="2"/>
  <c r="K2825" i="2"/>
  <c r="I2825" i="2"/>
  <c r="J2841" i="2"/>
  <c r="K2841" i="2"/>
  <c r="I2841" i="2"/>
  <c r="J2857" i="2"/>
  <c r="I2857" i="2"/>
  <c r="K2857" i="2"/>
  <c r="J2881" i="2"/>
  <c r="I2881" i="2"/>
  <c r="K2881" i="2"/>
  <c r="J2913" i="2"/>
  <c r="I2913" i="2"/>
  <c r="K2913" i="2"/>
  <c r="J2945" i="2"/>
  <c r="K2945" i="2"/>
  <c r="I2945" i="2"/>
  <c r="J2961" i="2"/>
  <c r="I2961" i="2"/>
  <c r="K2961" i="2"/>
  <c r="J2977" i="2"/>
  <c r="K2977" i="2"/>
  <c r="I2977" i="2"/>
  <c r="J2993" i="2"/>
  <c r="K2993" i="2"/>
  <c r="I2993" i="2"/>
  <c r="J3025" i="2"/>
  <c r="I3025" i="2"/>
  <c r="K3025" i="2"/>
  <c r="J3041" i="2"/>
  <c r="I3041" i="2"/>
  <c r="K3041" i="2"/>
  <c r="J3057" i="2"/>
  <c r="I3057" i="2"/>
  <c r="K3057" i="2"/>
  <c r="J3073" i="2"/>
  <c r="K3073" i="2"/>
  <c r="I3073" i="2"/>
  <c r="J3089" i="2"/>
  <c r="K3089" i="2"/>
  <c r="I3089" i="2"/>
  <c r="J3105" i="2"/>
  <c r="I3105" i="2"/>
  <c r="K3105" i="2"/>
  <c r="J3121" i="2"/>
  <c r="I3121" i="2"/>
  <c r="K3121" i="2"/>
  <c r="J3153" i="2"/>
  <c r="I3153" i="2"/>
  <c r="K3153" i="2"/>
  <c r="J3169" i="2"/>
  <c r="K3169" i="2"/>
  <c r="I3169" i="2"/>
  <c r="J3193" i="2"/>
  <c r="K3193" i="2"/>
  <c r="I3193" i="2"/>
  <c r="J3209" i="2"/>
  <c r="I3209" i="2"/>
  <c r="K3209" i="2"/>
  <c r="J3225" i="2"/>
  <c r="I3225" i="2"/>
  <c r="K3225" i="2"/>
  <c r="J3265" i="2"/>
  <c r="K3265" i="2"/>
  <c r="I3265" i="2"/>
  <c r="J3297" i="2"/>
  <c r="I3297" i="2"/>
  <c r="K3297" i="2"/>
  <c r="J3321" i="2"/>
  <c r="K3321" i="2"/>
  <c r="I3321" i="2"/>
  <c r="J3361" i="2"/>
  <c r="K3361" i="2"/>
  <c r="I3361" i="2"/>
  <c r="J3385" i="2"/>
  <c r="I3385" i="2"/>
  <c r="K3385" i="2"/>
  <c r="J3425" i="2"/>
  <c r="I3425" i="2"/>
  <c r="K3425" i="2"/>
  <c r="J3457" i="2"/>
  <c r="K3457" i="2"/>
  <c r="I3457" i="2"/>
  <c r="J3481" i="2"/>
  <c r="I3481" i="2"/>
  <c r="K3481" i="2"/>
  <c r="J3513" i="2"/>
  <c r="I3513" i="2"/>
  <c r="K3513" i="2"/>
  <c r="J3553" i="2"/>
  <c r="I3553" i="2"/>
  <c r="K3553" i="2"/>
  <c r="J3577" i="2"/>
  <c r="I3577" i="2"/>
  <c r="K3577" i="2"/>
  <c r="J3617" i="2"/>
  <c r="I3617" i="2"/>
  <c r="K3617" i="2"/>
  <c r="J3641" i="2"/>
  <c r="I3641" i="2"/>
  <c r="K3641" i="2"/>
  <c r="J3681" i="2"/>
  <c r="I3681" i="2"/>
  <c r="K3681" i="2"/>
  <c r="J3721" i="2"/>
  <c r="I3721" i="2"/>
  <c r="K3721" i="2"/>
  <c r="J3737" i="2"/>
  <c r="I3737" i="2"/>
  <c r="K3737" i="2"/>
  <c r="J3753" i="2"/>
  <c r="I3753" i="2"/>
  <c r="K3753" i="2"/>
  <c r="J3769" i="2"/>
  <c r="I3769" i="2"/>
  <c r="K3769" i="2"/>
  <c r="J3785" i="2"/>
  <c r="I3785" i="2"/>
  <c r="K3785" i="2"/>
  <c r="J3801" i="2"/>
  <c r="I3801" i="2"/>
  <c r="K3801" i="2"/>
  <c r="J3817" i="2"/>
  <c r="I3817" i="2"/>
  <c r="K3817" i="2"/>
  <c r="J3833" i="2"/>
  <c r="I3833" i="2"/>
  <c r="K3833" i="2"/>
  <c r="J3849" i="2"/>
  <c r="I3849" i="2"/>
  <c r="K3849" i="2"/>
  <c r="J3865" i="2"/>
  <c r="I3865" i="2"/>
  <c r="K3865" i="2"/>
  <c r="J3881" i="2"/>
  <c r="I3881" i="2"/>
  <c r="K3881" i="2"/>
  <c r="J3897" i="2"/>
  <c r="I3897" i="2"/>
  <c r="K3897" i="2"/>
  <c r="J3913" i="2"/>
  <c r="I3913" i="2"/>
  <c r="K3913" i="2"/>
  <c r="J3929" i="2"/>
  <c r="I3929" i="2"/>
  <c r="K3929" i="2"/>
  <c r="J3945" i="2"/>
  <c r="I3945" i="2"/>
  <c r="K3945" i="2"/>
  <c r="J3961" i="2"/>
  <c r="I3961" i="2"/>
  <c r="K3961" i="2"/>
  <c r="J3977" i="2"/>
  <c r="K3977" i="2"/>
  <c r="I3977" i="2"/>
  <c r="J3993" i="2"/>
  <c r="K3993" i="2"/>
  <c r="I3993" i="2"/>
  <c r="J4009" i="2"/>
  <c r="I4009" i="2"/>
  <c r="K4009" i="2"/>
  <c r="J4025" i="2"/>
  <c r="K4025" i="2"/>
  <c r="I4025" i="2"/>
  <c r="J4041" i="2"/>
  <c r="K4041" i="2"/>
  <c r="I4041" i="2"/>
  <c r="J4057" i="2"/>
  <c r="K4057" i="2"/>
  <c r="I4057" i="2"/>
  <c r="J4073" i="2"/>
  <c r="K4073" i="2"/>
  <c r="I4073" i="2"/>
  <c r="J4089" i="2"/>
  <c r="K4089" i="2"/>
  <c r="I4089" i="2"/>
  <c r="J4105" i="2"/>
  <c r="K4105" i="2"/>
  <c r="I4105" i="2"/>
  <c r="J4121" i="2"/>
  <c r="K4121" i="2"/>
  <c r="I4121" i="2"/>
  <c r="J4137" i="2"/>
  <c r="I4137" i="2"/>
  <c r="K4137" i="2"/>
  <c r="J4153" i="2"/>
  <c r="K4153" i="2"/>
  <c r="I4153" i="2"/>
  <c r="J4169" i="2"/>
  <c r="K4169" i="2"/>
  <c r="I4169" i="2"/>
  <c r="J4185" i="2"/>
  <c r="K4185" i="2"/>
  <c r="I4185" i="2"/>
  <c r="J4201" i="2"/>
  <c r="I4201" i="2"/>
  <c r="K4201" i="2"/>
  <c r="J4217" i="2"/>
  <c r="K4217" i="2"/>
  <c r="I4217" i="2"/>
  <c r="J4233" i="2"/>
  <c r="K4233" i="2"/>
  <c r="I4233" i="2"/>
  <c r="J4249" i="2"/>
  <c r="K4249" i="2"/>
  <c r="I4249" i="2"/>
  <c r="J4265" i="2"/>
  <c r="I4265" i="2"/>
  <c r="K4265" i="2"/>
  <c r="J4281" i="2"/>
  <c r="K4281" i="2"/>
  <c r="I4281" i="2"/>
  <c r="J4297" i="2"/>
  <c r="K4297" i="2"/>
  <c r="I4297" i="2"/>
  <c r="J4313" i="2"/>
  <c r="K4313" i="2"/>
  <c r="I4313" i="2"/>
  <c r="J4329" i="2"/>
  <c r="I4329" i="2"/>
  <c r="K4329" i="2"/>
  <c r="J4345" i="2"/>
  <c r="I4345" i="2"/>
  <c r="K4345" i="2"/>
  <c r="J4361" i="2"/>
  <c r="I4361" i="2"/>
  <c r="K4361" i="2"/>
  <c r="J4377" i="2"/>
  <c r="I4377" i="2"/>
  <c r="K4377" i="2"/>
  <c r="J4393" i="2"/>
  <c r="I4393" i="2"/>
  <c r="K4393" i="2"/>
  <c r="J4409" i="2"/>
  <c r="I4409" i="2"/>
  <c r="K4409" i="2"/>
  <c r="J4425" i="2"/>
  <c r="I4425" i="2"/>
  <c r="K4425" i="2"/>
  <c r="J4441" i="2"/>
  <c r="I4441" i="2"/>
  <c r="K4441" i="2"/>
  <c r="J4457" i="2"/>
  <c r="I4457" i="2"/>
  <c r="K4457" i="2"/>
  <c r="J4473" i="2"/>
  <c r="I4473" i="2"/>
  <c r="K4473" i="2"/>
  <c r="J4489" i="2"/>
  <c r="I4489" i="2"/>
  <c r="K4489" i="2"/>
  <c r="J4505" i="2"/>
  <c r="I4505" i="2"/>
  <c r="K4505" i="2"/>
  <c r="J4521" i="2"/>
  <c r="I4521" i="2"/>
  <c r="K4521" i="2"/>
  <c r="J4537" i="2"/>
  <c r="I4537" i="2"/>
  <c r="K4537" i="2"/>
  <c r="J4553" i="2"/>
  <c r="I4553" i="2"/>
  <c r="K4553" i="2"/>
  <c r="J4569" i="2"/>
  <c r="I4569" i="2"/>
  <c r="K4569" i="2"/>
  <c r="J4585" i="2"/>
  <c r="I4585" i="2"/>
  <c r="K4585" i="2"/>
  <c r="J4601" i="2"/>
  <c r="I4601" i="2"/>
  <c r="K4601" i="2"/>
  <c r="J4617" i="2"/>
  <c r="I4617" i="2"/>
  <c r="K4617" i="2"/>
  <c r="J4633" i="2"/>
  <c r="I4633" i="2"/>
  <c r="K4633" i="2"/>
  <c r="J4649" i="2"/>
  <c r="I4649" i="2"/>
  <c r="K4649" i="2"/>
  <c r="J4665" i="2"/>
  <c r="I4665" i="2"/>
  <c r="K4665" i="2"/>
  <c r="J4681" i="2"/>
  <c r="I4681" i="2"/>
  <c r="K4681" i="2"/>
  <c r="J4697" i="2"/>
  <c r="I4697" i="2"/>
  <c r="K4697" i="2"/>
  <c r="J4713" i="2"/>
  <c r="I4713" i="2"/>
  <c r="K4713" i="2"/>
  <c r="J4729" i="2"/>
  <c r="I4729" i="2"/>
  <c r="K4729" i="2"/>
  <c r="J4745" i="2"/>
  <c r="I4745" i="2"/>
  <c r="K4745" i="2"/>
  <c r="J4761" i="2"/>
  <c r="I4761" i="2"/>
  <c r="K4761" i="2"/>
  <c r="J4777" i="2"/>
  <c r="I4777" i="2"/>
  <c r="K4777" i="2"/>
  <c r="J4793" i="2"/>
  <c r="I4793" i="2"/>
  <c r="K4793" i="2"/>
  <c r="J4809" i="2"/>
  <c r="I4809" i="2"/>
  <c r="K4809" i="2"/>
  <c r="J4825" i="2"/>
  <c r="I4825" i="2"/>
  <c r="K4825" i="2"/>
  <c r="J4841" i="2"/>
  <c r="I4841" i="2"/>
  <c r="K4841" i="2"/>
  <c r="J4857" i="2"/>
  <c r="I4857" i="2"/>
  <c r="K4857" i="2"/>
  <c r="J4873" i="2"/>
  <c r="I4873" i="2"/>
  <c r="K4873" i="2"/>
  <c r="J4889" i="2"/>
  <c r="I4889" i="2"/>
  <c r="K4889" i="2"/>
  <c r="J4905" i="2"/>
  <c r="I4905" i="2"/>
  <c r="K4905" i="2"/>
  <c r="J4921" i="2"/>
  <c r="I4921" i="2"/>
  <c r="K4921" i="2"/>
  <c r="J4937" i="2"/>
  <c r="I4937" i="2"/>
  <c r="K4937" i="2"/>
  <c r="J4953" i="2"/>
  <c r="I4953" i="2"/>
  <c r="K4953" i="2"/>
  <c r="J4969" i="2"/>
  <c r="K4969" i="2"/>
  <c r="I4969" i="2"/>
  <c r="J4985" i="2"/>
  <c r="I4985" i="2"/>
  <c r="K4985" i="2"/>
  <c r="J5001" i="2"/>
  <c r="K5001" i="2"/>
  <c r="I5001" i="2"/>
  <c r="J5017" i="2"/>
  <c r="K5017" i="2"/>
  <c r="I5017" i="2"/>
  <c r="J5033" i="2"/>
  <c r="K5033" i="2"/>
  <c r="I5033" i="2"/>
  <c r="J5049" i="2"/>
  <c r="K5049" i="2"/>
  <c r="I5049" i="2"/>
  <c r="J5065" i="2"/>
  <c r="K5065" i="2"/>
  <c r="I5065" i="2"/>
  <c r="J5081" i="2"/>
  <c r="K5081" i="2"/>
  <c r="I5081" i="2"/>
  <c r="J5097" i="2"/>
  <c r="K5097" i="2"/>
  <c r="I5097" i="2"/>
  <c r="J5113" i="2"/>
  <c r="K5113" i="2"/>
  <c r="I5113" i="2"/>
  <c r="J5129" i="2"/>
  <c r="K5129" i="2"/>
  <c r="I5129" i="2"/>
  <c r="J5145" i="2"/>
  <c r="K5145" i="2"/>
  <c r="I5145" i="2"/>
  <c r="J5161" i="2"/>
  <c r="I5161" i="2"/>
  <c r="K5161" i="2"/>
  <c r="J5177" i="2"/>
  <c r="I5177" i="2"/>
  <c r="K5177" i="2"/>
  <c r="J5193" i="2"/>
  <c r="I5193" i="2"/>
  <c r="K5193" i="2"/>
  <c r="J5209" i="2"/>
  <c r="I5209" i="2"/>
  <c r="K5209" i="2"/>
  <c r="J5225" i="2"/>
  <c r="I5225" i="2"/>
  <c r="K5225" i="2"/>
  <c r="J5241" i="2"/>
  <c r="K5241" i="2"/>
  <c r="I5241" i="2"/>
  <c r="J5257" i="2"/>
  <c r="K5257" i="2"/>
  <c r="I5257" i="2"/>
  <c r="J5273" i="2"/>
  <c r="I5273" i="2"/>
  <c r="K5273" i="2"/>
  <c r="J5289" i="2"/>
  <c r="I5289" i="2"/>
  <c r="K5289" i="2"/>
  <c r="J5305" i="2"/>
  <c r="I5305" i="2"/>
  <c r="K5305" i="2"/>
  <c r="J5321" i="2"/>
  <c r="I5321" i="2"/>
  <c r="K5321" i="2"/>
  <c r="J5337" i="2"/>
  <c r="I5337" i="2"/>
  <c r="K5337" i="2"/>
  <c r="J5353" i="2"/>
  <c r="K5353" i="2"/>
  <c r="I5353" i="2"/>
  <c r="J5369" i="2"/>
  <c r="I5369" i="2"/>
  <c r="K5369" i="2"/>
  <c r="J5385" i="2"/>
  <c r="I5385" i="2"/>
  <c r="K5385" i="2"/>
  <c r="J5401" i="2"/>
  <c r="I5401" i="2"/>
  <c r="K5401" i="2"/>
  <c r="J5417" i="2"/>
  <c r="K5417" i="2"/>
  <c r="I5417" i="2"/>
  <c r="J5433" i="2"/>
  <c r="I5433" i="2"/>
  <c r="K5433" i="2"/>
  <c r="J5449" i="2"/>
  <c r="I5449" i="2"/>
  <c r="K5449" i="2"/>
  <c r="J5465" i="2"/>
  <c r="I5465" i="2"/>
  <c r="K5465" i="2"/>
  <c r="J5481" i="2"/>
  <c r="I5481" i="2"/>
  <c r="K5481" i="2"/>
  <c r="J5497" i="2"/>
  <c r="I5497" i="2"/>
  <c r="K5497" i="2"/>
  <c r="J5513" i="2"/>
  <c r="I5513" i="2"/>
  <c r="K5513" i="2"/>
  <c r="J5529" i="2"/>
  <c r="I5529" i="2"/>
  <c r="K5529" i="2"/>
  <c r="J5545" i="2"/>
  <c r="I5545" i="2"/>
  <c r="K5545" i="2"/>
  <c r="J5561" i="2"/>
  <c r="I5561" i="2"/>
  <c r="K5561" i="2"/>
  <c r="J5577" i="2"/>
  <c r="I5577" i="2"/>
  <c r="K5577" i="2"/>
  <c r="J5593" i="2"/>
  <c r="I5593" i="2"/>
  <c r="K5593" i="2"/>
  <c r="J5609" i="2"/>
  <c r="K5609" i="2"/>
  <c r="I5609" i="2"/>
  <c r="J5625" i="2"/>
  <c r="I5625" i="2"/>
  <c r="K5625" i="2"/>
  <c r="J5641" i="2"/>
  <c r="I5641" i="2"/>
  <c r="K5641" i="2"/>
  <c r="J5657" i="2"/>
  <c r="I5657" i="2"/>
  <c r="K5657" i="2"/>
  <c r="J5673" i="2"/>
  <c r="I5673" i="2"/>
  <c r="K5673" i="2"/>
  <c r="J5689" i="2"/>
  <c r="I5689" i="2"/>
  <c r="K5689" i="2"/>
  <c r="J5705" i="2"/>
  <c r="I5705" i="2"/>
  <c r="K5705" i="2"/>
  <c r="J5721" i="2"/>
  <c r="I5721" i="2"/>
  <c r="K5721" i="2"/>
  <c r="J5737" i="2"/>
  <c r="I5737" i="2"/>
  <c r="K5737" i="2"/>
  <c r="J5753" i="2"/>
  <c r="I5753" i="2"/>
  <c r="K5753" i="2"/>
  <c r="J5769" i="2"/>
  <c r="I5769" i="2"/>
  <c r="K5769" i="2"/>
  <c r="J5785" i="2"/>
  <c r="I5785" i="2"/>
  <c r="K5785" i="2"/>
  <c r="J5801" i="2"/>
  <c r="I5801" i="2"/>
  <c r="K5801" i="2"/>
  <c r="J5817" i="2"/>
  <c r="I5817" i="2"/>
  <c r="K5817" i="2"/>
  <c r="J5833" i="2"/>
  <c r="I5833" i="2"/>
  <c r="K5833" i="2"/>
  <c r="J5849" i="2"/>
  <c r="I5849" i="2"/>
  <c r="K5849" i="2"/>
  <c r="J5865" i="2"/>
  <c r="I5865" i="2"/>
  <c r="K5865" i="2"/>
  <c r="J5881" i="2"/>
  <c r="I5881" i="2"/>
  <c r="K5881" i="2"/>
  <c r="J5897" i="2"/>
  <c r="K5897" i="2"/>
  <c r="I5897" i="2"/>
  <c r="J5913" i="2"/>
  <c r="I5913" i="2"/>
  <c r="K5913" i="2"/>
  <c r="J5929" i="2"/>
  <c r="I5929" i="2"/>
  <c r="K5929" i="2"/>
  <c r="J5945" i="2"/>
  <c r="I5945" i="2"/>
  <c r="K5945" i="2"/>
  <c r="J5961" i="2"/>
  <c r="K5961" i="2"/>
  <c r="I5961" i="2"/>
  <c r="J5977" i="2"/>
  <c r="I5977" i="2"/>
  <c r="K5977" i="2"/>
  <c r="J5993" i="2"/>
  <c r="K5993" i="2"/>
  <c r="I5993" i="2"/>
  <c r="J6009" i="2"/>
  <c r="I6009" i="2"/>
  <c r="K6009" i="2"/>
  <c r="J6025" i="2"/>
  <c r="I6025" i="2"/>
  <c r="K6025" i="2"/>
  <c r="J6041" i="2"/>
  <c r="I6041" i="2"/>
  <c r="K6041" i="2"/>
  <c r="J6057" i="2"/>
  <c r="I6057" i="2"/>
  <c r="K6057" i="2"/>
  <c r="J6073" i="2"/>
  <c r="I6073" i="2"/>
  <c r="K6073" i="2"/>
  <c r="J6089" i="2"/>
  <c r="I6089" i="2"/>
  <c r="K6089" i="2"/>
  <c r="J6105" i="2"/>
  <c r="I6105" i="2"/>
  <c r="K6105" i="2"/>
  <c r="J6121" i="2"/>
  <c r="I6121" i="2"/>
  <c r="K6121" i="2"/>
  <c r="J6137" i="2"/>
  <c r="I6137" i="2"/>
  <c r="K6137" i="2"/>
  <c r="J6153" i="2"/>
  <c r="I6153" i="2"/>
  <c r="K6153" i="2"/>
  <c r="J6169" i="2"/>
  <c r="I6169" i="2"/>
  <c r="K6169" i="2"/>
  <c r="J6185" i="2"/>
  <c r="I6185" i="2"/>
  <c r="K6185" i="2"/>
  <c r="J6201" i="2"/>
  <c r="I6201" i="2"/>
  <c r="K6201" i="2"/>
  <c r="J6217" i="2"/>
  <c r="I6217" i="2"/>
  <c r="K6217" i="2"/>
  <c r="J6233" i="2"/>
  <c r="I6233" i="2"/>
  <c r="K6233" i="2"/>
  <c r="J6249" i="2"/>
  <c r="I6249" i="2"/>
  <c r="K6249" i="2"/>
  <c r="J6265" i="2"/>
  <c r="I6265" i="2"/>
  <c r="K6265" i="2"/>
  <c r="J6281" i="2"/>
  <c r="I6281" i="2"/>
  <c r="K6281" i="2"/>
  <c r="J6297" i="2"/>
  <c r="I6297" i="2"/>
  <c r="K6297" i="2"/>
  <c r="J6313" i="2"/>
  <c r="I6313" i="2"/>
  <c r="K6313" i="2"/>
  <c r="J6329" i="2"/>
  <c r="I6329" i="2"/>
  <c r="K6329" i="2"/>
  <c r="J791" i="2"/>
  <c r="K791" i="2"/>
  <c r="I791" i="2"/>
  <c r="J1431" i="2"/>
  <c r="K1431" i="2"/>
  <c r="I1431" i="2"/>
  <c r="J1743" i="2"/>
  <c r="I1743" i="2"/>
  <c r="K1743" i="2"/>
  <c r="J1967" i="2"/>
  <c r="I1967" i="2"/>
  <c r="K1967" i="2"/>
  <c r="J1991" i="2"/>
  <c r="K1991" i="2"/>
  <c r="I1991" i="2"/>
  <c r="J2159" i="2"/>
  <c r="K2159" i="2"/>
  <c r="I2159" i="2"/>
  <c r="J2223" i="2"/>
  <c r="I2223" i="2"/>
  <c r="K2223" i="2"/>
  <c r="J2271" i="2"/>
  <c r="I2271" i="2"/>
  <c r="K2271" i="2"/>
  <c r="J2287" i="2"/>
  <c r="I2287" i="2"/>
  <c r="K2287" i="2"/>
  <c r="J2319" i="2"/>
  <c r="I2319" i="2"/>
  <c r="K2319" i="2"/>
  <c r="J2359" i="2"/>
  <c r="K2359" i="2"/>
  <c r="I2359" i="2"/>
  <c r="J2479" i="2"/>
  <c r="I2479" i="2"/>
  <c r="K2479" i="2"/>
  <c r="J2551" i="2"/>
  <c r="I2551" i="2"/>
  <c r="K2551" i="2"/>
  <c r="J2599" i="2"/>
  <c r="I2599" i="2"/>
  <c r="K2599" i="2"/>
  <c r="J2615" i="2"/>
  <c r="K2615" i="2"/>
  <c r="I2615" i="2"/>
  <c r="J2631" i="2"/>
  <c r="I2631" i="2"/>
  <c r="K2631" i="2"/>
  <c r="J2647" i="2"/>
  <c r="I2647" i="2"/>
  <c r="K2647" i="2"/>
  <c r="J2695" i="2"/>
  <c r="I2695" i="2"/>
  <c r="K2695" i="2"/>
  <c r="J2711" i="2"/>
  <c r="I2711" i="2"/>
  <c r="K2711" i="2"/>
  <c r="J2727" i="2"/>
  <c r="I2727" i="2"/>
  <c r="K2727" i="2"/>
  <c r="J2743" i="2"/>
  <c r="I2743" i="2"/>
  <c r="K2743" i="2"/>
  <c r="J2759" i="2"/>
  <c r="K2759" i="2"/>
  <c r="I2759" i="2"/>
  <c r="J2775" i="2"/>
  <c r="K2775" i="2"/>
  <c r="I2775" i="2"/>
  <c r="J2791" i="2"/>
  <c r="I2791" i="2"/>
  <c r="K2791" i="2"/>
  <c r="J2807" i="2"/>
  <c r="I2807" i="2"/>
  <c r="K2807" i="2"/>
  <c r="J2823" i="2"/>
  <c r="I2823" i="2"/>
  <c r="K2823" i="2"/>
  <c r="J2839" i="2"/>
  <c r="I2839" i="2"/>
  <c r="K2839" i="2"/>
  <c r="J2855" i="2"/>
  <c r="I2855" i="2"/>
  <c r="K2855" i="2"/>
  <c r="J2879" i="2"/>
  <c r="I2879" i="2"/>
  <c r="K2879" i="2"/>
  <c r="J2911" i="2"/>
  <c r="I2911" i="2"/>
  <c r="K2911" i="2"/>
  <c r="J2943" i="2"/>
  <c r="I2943" i="2"/>
  <c r="K2943" i="2"/>
  <c r="J2959" i="2"/>
  <c r="K2959" i="2"/>
  <c r="I2959" i="2"/>
  <c r="J2975" i="2"/>
  <c r="I2975" i="2"/>
  <c r="K2975" i="2"/>
  <c r="J2991" i="2"/>
  <c r="K2991" i="2"/>
  <c r="I2991" i="2"/>
  <c r="J3015" i="2"/>
  <c r="I3015" i="2"/>
  <c r="K3015" i="2"/>
  <c r="J3031" i="2"/>
  <c r="K3031" i="2"/>
  <c r="I3031" i="2"/>
  <c r="J3047" i="2"/>
  <c r="K3047" i="2"/>
  <c r="I3047" i="2"/>
  <c r="J3063" i="2"/>
  <c r="K3063" i="2"/>
  <c r="I3063" i="2"/>
  <c r="J3079" i="2"/>
  <c r="K3079" i="2"/>
  <c r="I3079" i="2"/>
  <c r="J3095" i="2"/>
  <c r="K3095" i="2"/>
  <c r="I3095" i="2"/>
  <c r="J3111" i="2"/>
  <c r="K3111" i="2"/>
  <c r="I3111" i="2"/>
  <c r="J3127" i="2"/>
  <c r="K3127" i="2"/>
  <c r="I3127" i="2"/>
  <c r="J3151" i="2"/>
  <c r="K3151" i="2"/>
  <c r="I3151" i="2"/>
  <c r="J3167" i="2"/>
  <c r="I3167" i="2"/>
  <c r="K3167" i="2"/>
  <c r="J3191" i="2"/>
  <c r="I3191" i="2"/>
  <c r="K3191" i="2"/>
  <c r="J3215" i="2"/>
  <c r="K3215" i="2"/>
  <c r="I3215" i="2"/>
  <c r="J3231" i="2"/>
  <c r="I3231" i="2"/>
  <c r="K3231" i="2"/>
  <c r="J3263" i="2"/>
  <c r="I3263" i="2"/>
  <c r="K3263" i="2"/>
  <c r="J301" i="2"/>
  <c r="K301" i="2"/>
  <c r="I301" i="2"/>
  <c r="J2205" i="2"/>
  <c r="I2205" i="2"/>
  <c r="K2205" i="2"/>
  <c r="J2341" i="2"/>
  <c r="I2341" i="2"/>
  <c r="K2341" i="2"/>
  <c r="J2365" i="2"/>
  <c r="I2365" i="2"/>
  <c r="K2365" i="2"/>
  <c r="J2493" i="2"/>
  <c r="I2493" i="2"/>
  <c r="K2493" i="2"/>
  <c r="J2541" i="2"/>
  <c r="I2541" i="2"/>
  <c r="K2541" i="2"/>
  <c r="J2565" i="2"/>
  <c r="K2565" i="2"/>
  <c r="I2565" i="2"/>
  <c r="J2597" i="2"/>
  <c r="I2597" i="2"/>
  <c r="K2597" i="2"/>
  <c r="J2629" i="2"/>
  <c r="I2629" i="2"/>
  <c r="K2629" i="2"/>
  <c r="J2661" i="2"/>
  <c r="I2661" i="2"/>
  <c r="K2661" i="2"/>
  <c r="J2693" i="2"/>
  <c r="I2693" i="2"/>
  <c r="K2693" i="2"/>
  <c r="J2709" i="2"/>
  <c r="I2709" i="2"/>
  <c r="K2709" i="2"/>
  <c r="J2725" i="2"/>
  <c r="I2725" i="2"/>
  <c r="K2725" i="2"/>
  <c r="J2741" i="2"/>
  <c r="I2741" i="2"/>
  <c r="K2741" i="2"/>
  <c r="J2757" i="2"/>
  <c r="I2757" i="2"/>
  <c r="K2757" i="2"/>
  <c r="J2773" i="2"/>
  <c r="I2773" i="2"/>
  <c r="K2773" i="2"/>
  <c r="J2789" i="2"/>
  <c r="I2789" i="2"/>
  <c r="K2789" i="2"/>
  <c r="J2805" i="2"/>
  <c r="I2805" i="2"/>
  <c r="K2805" i="2"/>
  <c r="J2821" i="2"/>
  <c r="I2821" i="2"/>
  <c r="K2821" i="2"/>
  <c r="J2837" i="2"/>
  <c r="I2837" i="2"/>
  <c r="K2837" i="2"/>
  <c r="J2853" i="2"/>
  <c r="K2853" i="2"/>
  <c r="I2853" i="2"/>
  <c r="J2869" i="2"/>
  <c r="I2869" i="2"/>
  <c r="K2869" i="2"/>
  <c r="J2885" i="2"/>
  <c r="I2885" i="2"/>
  <c r="K2885" i="2"/>
  <c r="J2901" i="2"/>
  <c r="I2901" i="2"/>
  <c r="K2901" i="2"/>
  <c r="J2917" i="2"/>
  <c r="I2917" i="2"/>
  <c r="K2917" i="2"/>
  <c r="J2933" i="2"/>
  <c r="I2933" i="2"/>
  <c r="K2933" i="2"/>
  <c r="J2949" i="2"/>
  <c r="I2949" i="2"/>
  <c r="K2949" i="2"/>
  <c r="J2965" i="2"/>
  <c r="I2965" i="2"/>
  <c r="K2965" i="2"/>
  <c r="J2981" i="2"/>
  <c r="I2981" i="2"/>
  <c r="K2981" i="2"/>
  <c r="J2997" i="2"/>
  <c r="I2997" i="2"/>
  <c r="K2997" i="2"/>
  <c r="J3077" i="2"/>
  <c r="I3077" i="2"/>
  <c r="K3077" i="2"/>
  <c r="J3093" i="2"/>
  <c r="I3093" i="2"/>
  <c r="K3093" i="2"/>
  <c r="J3109" i="2"/>
  <c r="I3109" i="2"/>
  <c r="K3109" i="2"/>
  <c r="J3125" i="2"/>
  <c r="I3125" i="2"/>
  <c r="K3125" i="2"/>
  <c r="J3189" i="2"/>
  <c r="I3189" i="2"/>
  <c r="K3189" i="2"/>
  <c r="J3295" i="2"/>
  <c r="I3295" i="2"/>
  <c r="K3295" i="2"/>
  <c r="J3327" i="2"/>
  <c r="I3327" i="2"/>
  <c r="K3327" i="2"/>
  <c r="J3359" i="2"/>
  <c r="I3359" i="2"/>
  <c r="K3359" i="2"/>
  <c r="J3391" i="2"/>
  <c r="I3391" i="2"/>
  <c r="K3391" i="2"/>
  <c r="J3423" i="2"/>
  <c r="I3423" i="2"/>
  <c r="K3423" i="2"/>
  <c r="J3455" i="2"/>
  <c r="I3455" i="2"/>
  <c r="K3455" i="2"/>
  <c r="J3487" i="2"/>
  <c r="I3487" i="2"/>
  <c r="K3487" i="2"/>
  <c r="J3519" i="2"/>
  <c r="I3519" i="2"/>
  <c r="K3519" i="2"/>
  <c r="J3551" i="2"/>
  <c r="I3551" i="2"/>
  <c r="K3551" i="2"/>
  <c r="J3583" i="2"/>
  <c r="I3583" i="2"/>
  <c r="K3583" i="2"/>
  <c r="J3615" i="2"/>
  <c r="I3615" i="2"/>
  <c r="K3615" i="2"/>
  <c r="J3647" i="2"/>
  <c r="I3647" i="2"/>
  <c r="K3647" i="2"/>
  <c r="J3679" i="2"/>
  <c r="I3679" i="2"/>
  <c r="K3679" i="2"/>
  <c r="J3711" i="2"/>
  <c r="I3711" i="2"/>
  <c r="K3711" i="2"/>
  <c r="J3727" i="2"/>
  <c r="I3727" i="2"/>
  <c r="K3727" i="2"/>
  <c r="J3743" i="2"/>
  <c r="I3743" i="2"/>
  <c r="K3743" i="2"/>
  <c r="J3759" i="2"/>
  <c r="I3759" i="2"/>
  <c r="K3759" i="2"/>
  <c r="J3775" i="2"/>
  <c r="I3775" i="2"/>
  <c r="K3775" i="2"/>
  <c r="J3791" i="2"/>
  <c r="I3791" i="2"/>
  <c r="K3791" i="2"/>
  <c r="J3807" i="2"/>
  <c r="K3807" i="2"/>
  <c r="I3807" i="2"/>
  <c r="J3823" i="2"/>
  <c r="I3823" i="2"/>
  <c r="K3823" i="2"/>
  <c r="J3839" i="2"/>
  <c r="I3839" i="2"/>
  <c r="K3839" i="2"/>
  <c r="J3855" i="2"/>
  <c r="I3855" i="2"/>
  <c r="K3855" i="2"/>
  <c r="J3871" i="2"/>
  <c r="I3871" i="2"/>
  <c r="K3871" i="2"/>
  <c r="J3887" i="2"/>
  <c r="I3887" i="2"/>
  <c r="K3887" i="2"/>
  <c r="J3903" i="2"/>
  <c r="I3903" i="2"/>
  <c r="K3903" i="2"/>
  <c r="J3919" i="2"/>
  <c r="I3919" i="2"/>
  <c r="K3919" i="2"/>
  <c r="J3935" i="2"/>
  <c r="I3935" i="2"/>
  <c r="K3935" i="2"/>
  <c r="J3951" i="2"/>
  <c r="I3951" i="2"/>
  <c r="K3951" i="2"/>
  <c r="J3967" i="2"/>
  <c r="K3967" i="2"/>
  <c r="I3967" i="2"/>
  <c r="J3983" i="2"/>
  <c r="K3983" i="2"/>
  <c r="I3983" i="2"/>
  <c r="J3999" i="2"/>
  <c r="K3999" i="2"/>
  <c r="I3999" i="2"/>
  <c r="J4015" i="2"/>
  <c r="K4015" i="2"/>
  <c r="I4015" i="2"/>
  <c r="J4031" i="2"/>
  <c r="K4031" i="2"/>
  <c r="I4031" i="2"/>
  <c r="J4047" i="2"/>
  <c r="K4047" i="2"/>
  <c r="I4047" i="2"/>
  <c r="J4063" i="2"/>
  <c r="K4063" i="2"/>
  <c r="I4063" i="2"/>
  <c r="J4079" i="2"/>
  <c r="K4079" i="2"/>
  <c r="I4079" i="2"/>
  <c r="J4095" i="2"/>
  <c r="K4095" i="2"/>
  <c r="I4095" i="2"/>
  <c r="J4111" i="2"/>
  <c r="K4111" i="2"/>
  <c r="I4111" i="2"/>
  <c r="J4127" i="2"/>
  <c r="K4127" i="2"/>
  <c r="I4127" i="2"/>
  <c r="J4143" i="2"/>
  <c r="K4143" i="2"/>
  <c r="I4143" i="2"/>
  <c r="J4159" i="2"/>
  <c r="K4159" i="2"/>
  <c r="I4159" i="2"/>
  <c r="J4175" i="2"/>
  <c r="K4175" i="2"/>
  <c r="I4175" i="2"/>
  <c r="J4191" i="2"/>
  <c r="K4191" i="2"/>
  <c r="I4191" i="2"/>
  <c r="J4207" i="2"/>
  <c r="K4207" i="2"/>
  <c r="I4207" i="2"/>
  <c r="J4223" i="2"/>
  <c r="K4223" i="2"/>
  <c r="I4223" i="2"/>
  <c r="J4239" i="2"/>
  <c r="K4239" i="2"/>
  <c r="I4239" i="2"/>
  <c r="J4255" i="2"/>
  <c r="K4255" i="2"/>
  <c r="I4255" i="2"/>
  <c r="J4271" i="2"/>
  <c r="K4271" i="2"/>
  <c r="I4271" i="2"/>
  <c r="J4287" i="2"/>
  <c r="K4287" i="2"/>
  <c r="I4287" i="2"/>
  <c r="J4303" i="2"/>
  <c r="K4303" i="2"/>
  <c r="I4303" i="2"/>
  <c r="J4319" i="2"/>
  <c r="K4319" i="2"/>
  <c r="I4319" i="2"/>
  <c r="J4335" i="2"/>
  <c r="I4335" i="2"/>
  <c r="K4335" i="2"/>
  <c r="J4351" i="2"/>
  <c r="I4351" i="2"/>
  <c r="K4351" i="2"/>
  <c r="J4367" i="2"/>
  <c r="I4367" i="2"/>
  <c r="K4367" i="2"/>
  <c r="J4383" i="2"/>
  <c r="I4383" i="2"/>
  <c r="K4383" i="2"/>
  <c r="J4399" i="2"/>
  <c r="I4399" i="2"/>
  <c r="K4399" i="2"/>
  <c r="J4415" i="2"/>
  <c r="I4415" i="2"/>
  <c r="K4415" i="2"/>
  <c r="J4431" i="2"/>
  <c r="I4431" i="2"/>
  <c r="K4431" i="2"/>
  <c r="J4447" i="2"/>
  <c r="I4447" i="2"/>
  <c r="K4447" i="2"/>
  <c r="J4463" i="2"/>
  <c r="I4463" i="2"/>
  <c r="K4463" i="2"/>
  <c r="J4479" i="2"/>
  <c r="I4479" i="2"/>
  <c r="K4479" i="2"/>
  <c r="J4495" i="2"/>
  <c r="I4495" i="2"/>
  <c r="K4495" i="2"/>
  <c r="J4511" i="2"/>
  <c r="I4511" i="2"/>
  <c r="K4511" i="2"/>
  <c r="J4527" i="2"/>
  <c r="I4527" i="2"/>
  <c r="K4527" i="2"/>
  <c r="J4543" i="2"/>
  <c r="I4543" i="2"/>
  <c r="K4543" i="2"/>
  <c r="J4559" i="2"/>
  <c r="I4559" i="2"/>
  <c r="K4559" i="2"/>
  <c r="J4575" i="2"/>
  <c r="I4575" i="2"/>
  <c r="K4575" i="2"/>
  <c r="J4591" i="2"/>
  <c r="I4591" i="2"/>
  <c r="K4591" i="2"/>
  <c r="J4607" i="2"/>
  <c r="I4607" i="2"/>
  <c r="K4607" i="2"/>
  <c r="J4623" i="2"/>
  <c r="I4623" i="2"/>
  <c r="K4623" i="2"/>
  <c r="J4639" i="2"/>
  <c r="I4639" i="2"/>
  <c r="K4639" i="2"/>
  <c r="J4655" i="2"/>
  <c r="I4655" i="2"/>
  <c r="K4655" i="2"/>
  <c r="J4671" i="2"/>
  <c r="I4671" i="2"/>
  <c r="K4671" i="2"/>
  <c r="J4687" i="2"/>
  <c r="I4687" i="2"/>
  <c r="K4687" i="2"/>
  <c r="J4703" i="2"/>
  <c r="I4703" i="2"/>
  <c r="K4703" i="2"/>
  <c r="J4719" i="2"/>
  <c r="I4719" i="2"/>
  <c r="K4719" i="2"/>
  <c r="J4735" i="2"/>
  <c r="I4735" i="2"/>
  <c r="K4735" i="2"/>
  <c r="J4751" i="2"/>
  <c r="I4751" i="2"/>
  <c r="K4751" i="2"/>
  <c r="J4767" i="2"/>
  <c r="I4767" i="2"/>
  <c r="K4767" i="2"/>
  <c r="J4783" i="2"/>
  <c r="I4783" i="2"/>
  <c r="K4783" i="2"/>
  <c r="J4799" i="2"/>
  <c r="I4799" i="2"/>
  <c r="K4799" i="2"/>
  <c r="J4815" i="2"/>
  <c r="I4815" i="2"/>
  <c r="K4815" i="2"/>
  <c r="J4831" i="2"/>
  <c r="I4831" i="2"/>
  <c r="K4831" i="2"/>
  <c r="J4847" i="2"/>
  <c r="I4847" i="2"/>
  <c r="K4847" i="2"/>
  <c r="J4863" i="2"/>
  <c r="I4863" i="2"/>
  <c r="K4863" i="2"/>
  <c r="J4879" i="2"/>
  <c r="I4879" i="2"/>
  <c r="K4879" i="2"/>
  <c r="J4895" i="2"/>
  <c r="K4895" i="2"/>
  <c r="I4895" i="2"/>
  <c r="J4911" i="2"/>
  <c r="I4911" i="2"/>
  <c r="K4911" i="2"/>
  <c r="J4927" i="2"/>
  <c r="I4927" i="2"/>
  <c r="K4927" i="2"/>
  <c r="J4943" i="2"/>
  <c r="I4943" i="2"/>
  <c r="K4943" i="2"/>
  <c r="J4959" i="2"/>
  <c r="I4959" i="2"/>
  <c r="K4959" i="2"/>
  <c r="J4975" i="2"/>
  <c r="I4975" i="2"/>
  <c r="K4975" i="2"/>
  <c r="J4991" i="2"/>
  <c r="I4991" i="2"/>
  <c r="K4991" i="2"/>
  <c r="J5007" i="2"/>
  <c r="K5007" i="2"/>
  <c r="I5007" i="2"/>
  <c r="J5023" i="2"/>
  <c r="K5023" i="2"/>
  <c r="I5023" i="2"/>
  <c r="J5039" i="2"/>
  <c r="K5039" i="2"/>
  <c r="I5039" i="2"/>
  <c r="J5055" i="2"/>
  <c r="K5055" i="2"/>
  <c r="I5055" i="2"/>
  <c r="J5071" i="2"/>
  <c r="K5071" i="2"/>
  <c r="I5071" i="2"/>
  <c r="J5087" i="2"/>
  <c r="K5087" i="2"/>
  <c r="I5087" i="2"/>
  <c r="J5103" i="2"/>
  <c r="K5103" i="2"/>
  <c r="I5103" i="2"/>
  <c r="J5119" i="2"/>
  <c r="K5119" i="2"/>
  <c r="I5119" i="2"/>
  <c r="J5135" i="2"/>
  <c r="K5135" i="2"/>
  <c r="I5135" i="2"/>
  <c r="J5151" i="2"/>
  <c r="K5151" i="2"/>
  <c r="I5151" i="2"/>
  <c r="J5167" i="2"/>
  <c r="I5167" i="2"/>
  <c r="K5167" i="2"/>
  <c r="J5183" i="2"/>
  <c r="I5183" i="2"/>
  <c r="K5183" i="2"/>
  <c r="J5199" i="2"/>
  <c r="I5199" i="2"/>
  <c r="K5199" i="2"/>
  <c r="J5215" i="2"/>
  <c r="I5215" i="2"/>
  <c r="K5215" i="2"/>
  <c r="J5231" i="2"/>
  <c r="I5231" i="2"/>
  <c r="K5231" i="2"/>
  <c r="J5247" i="2"/>
  <c r="I5247" i="2"/>
  <c r="K5247" i="2"/>
  <c r="J5263" i="2"/>
  <c r="I5263" i="2"/>
  <c r="K5263" i="2"/>
  <c r="J5279" i="2"/>
  <c r="I5279" i="2"/>
  <c r="K5279" i="2"/>
  <c r="J5295" i="2"/>
  <c r="I5295" i="2"/>
  <c r="K5295" i="2"/>
  <c r="J5311" i="2"/>
  <c r="I5311" i="2"/>
  <c r="K5311" i="2"/>
  <c r="J790" i="2"/>
  <c r="K790" i="2"/>
  <c r="I790" i="2"/>
  <c r="J1782" i="2"/>
  <c r="I1782" i="2"/>
  <c r="K1782" i="2"/>
  <c r="J1910" i="2"/>
  <c r="I1910" i="2"/>
  <c r="K1910" i="2"/>
  <c r="J2038" i="2"/>
  <c r="I2038" i="2"/>
  <c r="K2038" i="2"/>
  <c r="J2126" i="2"/>
  <c r="K2126" i="2"/>
  <c r="I2126" i="2"/>
  <c r="J2174" i="2"/>
  <c r="K2174" i="2"/>
  <c r="I2174" i="2"/>
  <c r="J2244" i="2"/>
  <c r="I2244" i="2"/>
  <c r="K2244" i="2"/>
  <c r="J2260" i="2"/>
  <c r="K2260" i="2"/>
  <c r="I2260" i="2"/>
  <c r="J2276" i="2"/>
  <c r="I2276" i="2"/>
  <c r="K2276" i="2"/>
  <c r="J2324" i="2"/>
  <c r="K2324" i="2"/>
  <c r="I2324" i="2"/>
  <c r="J2356" i="2"/>
  <c r="K2356" i="2"/>
  <c r="I2356" i="2"/>
  <c r="J2372" i="2"/>
  <c r="K2372" i="2"/>
  <c r="I2372" i="2"/>
  <c r="J2388" i="2"/>
  <c r="K2388" i="2"/>
  <c r="I2388" i="2"/>
  <c r="J2404" i="2"/>
  <c r="K2404" i="2"/>
  <c r="I2404" i="2"/>
  <c r="J2420" i="2"/>
  <c r="K2420" i="2"/>
  <c r="I2420" i="2"/>
  <c r="J2436" i="2"/>
  <c r="K2436" i="2"/>
  <c r="I2436" i="2"/>
  <c r="J2460" i="2"/>
  <c r="I2460" i="2"/>
  <c r="K2460" i="2"/>
  <c r="J2484" i="2"/>
  <c r="K2484" i="2"/>
  <c r="I2484" i="2"/>
  <c r="J2524" i="2"/>
  <c r="I2524" i="2"/>
  <c r="K2524" i="2"/>
  <c r="J2564" i="2"/>
  <c r="K2564" i="2"/>
  <c r="I2564" i="2"/>
  <c r="J2596" i="2"/>
  <c r="I2596" i="2"/>
  <c r="K2596" i="2"/>
  <c r="J2612" i="2"/>
  <c r="I2612" i="2"/>
  <c r="K2612" i="2"/>
  <c r="J2628" i="2"/>
  <c r="K2628" i="2"/>
  <c r="I2628" i="2"/>
  <c r="J2660" i="2"/>
  <c r="K2660" i="2"/>
  <c r="I2660" i="2"/>
  <c r="J2692" i="2"/>
  <c r="I2692" i="2"/>
  <c r="K2692" i="2"/>
  <c r="J2876" i="2"/>
  <c r="I2876" i="2"/>
  <c r="K2876" i="2"/>
  <c r="J2908" i="2"/>
  <c r="K2908" i="2"/>
  <c r="I2908" i="2"/>
  <c r="J2940" i="2"/>
  <c r="I2940" i="2"/>
  <c r="K2940" i="2"/>
  <c r="J2964" i="2"/>
  <c r="I2964" i="2"/>
  <c r="K2964" i="2"/>
  <c r="J2980" i="2"/>
  <c r="K2980" i="2"/>
  <c r="I2980" i="2"/>
  <c r="J2996" i="2"/>
  <c r="I2996" i="2"/>
  <c r="K2996" i="2"/>
  <c r="J3020" i="2"/>
  <c r="K3020" i="2"/>
  <c r="I3020" i="2"/>
  <c r="J3036" i="2"/>
  <c r="K3036" i="2"/>
  <c r="I3036" i="2"/>
  <c r="J3052" i="2"/>
  <c r="K3052" i="2"/>
  <c r="I3052" i="2"/>
  <c r="J3068" i="2"/>
  <c r="I3068" i="2"/>
  <c r="K3068" i="2"/>
  <c r="J3108" i="2"/>
  <c r="I3108" i="2"/>
  <c r="K3108" i="2"/>
  <c r="J3140" i="2"/>
  <c r="K3140" i="2"/>
  <c r="I3140" i="2"/>
  <c r="J3156" i="2"/>
  <c r="K3156" i="2"/>
  <c r="I3156" i="2"/>
  <c r="J3172" i="2"/>
  <c r="I3172" i="2"/>
  <c r="K3172" i="2"/>
  <c r="J3212" i="2"/>
  <c r="I3212" i="2"/>
  <c r="K3212" i="2"/>
  <c r="J3228" i="2"/>
  <c r="I3228" i="2"/>
  <c r="K3228" i="2"/>
  <c r="J3252" i="2"/>
  <c r="K3252" i="2"/>
  <c r="I3252" i="2"/>
  <c r="J3268" i="2"/>
  <c r="K3268" i="2"/>
  <c r="I3268" i="2"/>
  <c r="J3284" i="2"/>
  <c r="K3284" i="2"/>
  <c r="I3284" i="2"/>
  <c r="J3300" i="2"/>
  <c r="I3300" i="2"/>
  <c r="K3300" i="2"/>
  <c r="J3316" i="2"/>
  <c r="K3316" i="2"/>
  <c r="I3316" i="2"/>
  <c r="J3332" i="2"/>
  <c r="K3332" i="2"/>
  <c r="I3332" i="2"/>
  <c r="J3356" i="2"/>
  <c r="I3356" i="2"/>
  <c r="K3356" i="2"/>
  <c r="J3388" i="2"/>
  <c r="K3388" i="2"/>
  <c r="I3388" i="2"/>
  <c r="J3412" i="2"/>
  <c r="K3412" i="2"/>
  <c r="I3412" i="2"/>
  <c r="J3428" i="2"/>
  <c r="I3428" i="2"/>
  <c r="K3428" i="2"/>
  <c r="J3452" i="2"/>
  <c r="K3452" i="2"/>
  <c r="I3452" i="2"/>
  <c r="J3484" i="2"/>
  <c r="I3484" i="2"/>
  <c r="K3484" i="2"/>
  <c r="J3508" i="2"/>
  <c r="K3508" i="2"/>
  <c r="I3508" i="2"/>
  <c r="J3524" i="2"/>
  <c r="K3524" i="2"/>
  <c r="I3524" i="2"/>
  <c r="J3548" i="2"/>
  <c r="K3548" i="2"/>
  <c r="I3548" i="2"/>
  <c r="J3572" i="2"/>
  <c r="I3572" i="2"/>
  <c r="K3572" i="2"/>
  <c r="J3588" i="2"/>
  <c r="I3588" i="2"/>
  <c r="K3588" i="2"/>
  <c r="J3612" i="2"/>
  <c r="K3612" i="2"/>
  <c r="I3612" i="2"/>
  <c r="J3644" i="2"/>
  <c r="K3644" i="2"/>
  <c r="I3644" i="2"/>
  <c r="J3668" i="2"/>
  <c r="I3668" i="2"/>
  <c r="K3668" i="2"/>
  <c r="J3684" i="2"/>
  <c r="I3684" i="2"/>
  <c r="K3684" i="2"/>
  <c r="J3708" i="2"/>
  <c r="K3708" i="2"/>
  <c r="I3708" i="2"/>
  <c r="J3724" i="2"/>
  <c r="I3724" i="2"/>
  <c r="K3724" i="2"/>
  <c r="J3740" i="2"/>
  <c r="K3740" i="2"/>
  <c r="I3740" i="2"/>
  <c r="J3756" i="2"/>
  <c r="K3756" i="2"/>
  <c r="I3756" i="2"/>
  <c r="J3772" i="2"/>
  <c r="I3772" i="2"/>
  <c r="K3772" i="2"/>
  <c r="J3788" i="2"/>
  <c r="K3788" i="2"/>
  <c r="I3788" i="2"/>
  <c r="J3804" i="2"/>
  <c r="K3804" i="2"/>
  <c r="I3804" i="2"/>
  <c r="J3820" i="2"/>
  <c r="K3820" i="2"/>
  <c r="I3820" i="2"/>
  <c r="J3836" i="2"/>
  <c r="I3836" i="2"/>
  <c r="K3836" i="2"/>
  <c r="J3852" i="2"/>
  <c r="K3852" i="2"/>
  <c r="I3852" i="2"/>
  <c r="J3868" i="2"/>
  <c r="K3868" i="2"/>
  <c r="I3868" i="2"/>
  <c r="J3884" i="2"/>
  <c r="K3884" i="2"/>
  <c r="I3884" i="2"/>
  <c r="J3900" i="2"/>
  <c r="I3900" i="2"/>
  <c r="K3900" i="2"/>
  <c r="J3916" i="2"/>
  <c r="K3916" i="2"/>
  <c r="I3916" i="2"/>
  <c r="J3932" i="2"/>
  <c r="K3932" i="2"/>
  <c r="I3932" i="2"/>
  <c r="J3948" i="2"/>
  <c r="K3948" i="2"/>
  <c r="I3948" i="2"/>
  <c r="J3964" i="2"/>
  <c r="K3964" i="2"/>
  <c r="I3964" i="2"/>
  <c r="J3980" i="2"/>
  <c r="K3980" i="2"/>
  <c r="I3980" i="2"/>
  <c r="J3996" i="2"/>
  <c r="K3996" i="2"/>
  <c r="I3996" i="2"/>
  <c r="J4012" i="2"/>
  <c r="K4012" i="2"/>
  <c r="I4012" i="2"/>
  <c r="J4028" i="2"/>
  <c r="K4028" i="2"/>
  <c r="I4028" i="2"/>
  <c r="J4044" i="2"/>
  <c r="K4044" i="2"/>
  <c r="I4044" i="2"/>
  <c r="J4060" i="2"/>
  <c r="K4060" i="2"/>
  <c r="I4060" i="2"/>
  <c r="J4076" i="2"/>
  <c r="K4076" i="2"/>
  <c r="I4076" i="2"/>
  <c r="J4092" i="2"/>
  <c r="K4092" i="2"/>
  <c r="I4092" i="2"/>
  <c r="J4108" i="2"/>
  <c r="K4108" i="2"/>
  <c r="I4108" i="2"/>
  <c r="J4124" i="2"/>
  <c r="K4124" i="2"/>
  <c r="I4124" i="2"/>
  <c r="J4140" i="2"/>
  <c r="K4140" i="2"/>
  <c r="I4140" i="2"/>
  <c r="J4156" i="2"/>
  <c r="K4156" i="2"/>
  <c r="I4156" i="2"/>
  <c r="J4172" i="2"/>
  <c r="K4172" i="2"/>
  <c r="I4172" i="2"/>
  <c r="J4188" i="2"/>
  <c r="I4188" i="2"/>
  <c r="K4188" i="2"/>
  <c r="J4204" i="2"/>
  <c r="I4204" i="2"/>
  <c r="K4204" i="2"/>
  <c r="J4220" i="2"/>
  <c r="K4220" i="2"/>
  <c r="I4220" i="2"/>
  <c r="J4236" i="2"/>
  <c r="K4236" i="2"/>
  <c r="I4236" i="2"/>
  <c r="J4252" i="2"/>
  <c r="I4252" i="2"/>
  <c r="K4252" i="2"/>
  <c r="J4268" i="2"/>
  <c r="K4268" i="2"/>
  <c r="I4268" i="2"/>
  <c r="J4284" i="2"/>
  <c r="I4284" i="2"/>
  <c r="K4284" i="2"/>
  <c r="J4300" i="2"/>
  <c r="I4300" i="2"/>
  <c r="K4300" i="2"/>
  <c r="J4316" i="2"/>
  <c r="K4316" i="2"/>
  <c r="I4316" i="2"/>
  <c r="J4332" i="2"/>
  <c r="K4332" i="2"/>
  <c r="I4332" i="2"/>
  <c r="J4348" i="2"/>
  <c r="K4348" i="2"/>
  <c r="I4348" i="2"/>
  <c r="J4364" i="2"/>
  <c r="K4364" i="2"/>
  <c r="I4364" i="2"/>
  <c r="J4380" i="2"/>
  <c r="K4380" i="2"/>
  <c r="I4380" i="2"/>
  <c r="J4396" i="2"/>
  <c r="K4396" i="2"/>
  <c r="I4396" i="2"/>
  <c r="J4412" i="2"/>
  <c r="K4412" i="2"/>
  <c r="I4412" i="2"/>
  <c r="J4428" i="2"/>
  <c r="K4428" i="2"/>
  <c r="I4428" i="2"/>
  <c r="J4444" i="2"/>
  <c r="K4444" i="2"/>
  <c r="I4444" i="2"/>
  <c r="J4460" i="2"/>
  <c r="K4460" i="2"/>
  <c r="I4460" i="2"/>
  <c r="J4476" i="2"/>
  <c r="I4476" i="2"/>
  <c r="K4476" i="2"/>
  <c r="J4492" i="2"/>
  <c r="K4492" i="2"/>
  <c r="I4492" i="2"/>
  <c r="J4508" i="2"/>
  <c r="K4508" i="2"/>
  <c r="I4508" i="2"/>
  <c r="J4524" i="2"/>
  <c r="K4524" i="2"/>
  <c r="I4524" i="2"/>
  <c r="J4540" i="2"/>
  <c r="K4540" i="2"/>
  <c r="I4540" i="2"/>
  <c r="J4556" i="2"/>
  <c r="K4556" i="2"/>
  <c r="I4556" i="2"/>
  <c r="J4572" i="2"/>
  <c r="I4572" i="2"/>
  <c r="K4572" i="2"/>
  <c r="J4588" i="2"/>
  <c r="K4588" i="2"/>
  <c r="I4588" i="2"/>
  <c r="J4604" i="2"/>
  <c r="K4604" i="2"/>
  <c r="I4604" i="2"/>
  <c r="J4620" i="2"/>
  <c r="K4620" i="2"/>
  <c r="I4620" i="2"/>
  <c r="J4636" i="2"/>
  <c r="K4636" i="2"/>
  <c r="I4636" i="2"/>
  <c r="J4652" i="2"/>
  <c r="K4652" i="2"/>
  <c r="I4652" i="2"/>
  <c r="J4668" i="2"/>
  <c r="I4668" i="2"/>
  <c r="K4668" i="2"/>
  <c r="J4684" i="2"/>
  <c r="K4684" i="2"/>
  <c r="I4684" i="2"/>
  <c r="J4700" i="2"/>
  <c r="K4700" i="2"/>
  <c r="I4700" i="2"/>
  <c r="J4716" i="2"/>
  <c r="K4716" i="2"/>
  <c r="I4716" i="2"/>
  <c r="J4732" i="2"/>
  <c r="K4732" i="2"/>
  <c r="I4732" i="2"/>
  <c r="J4748" i="2"/>
  <c r="I4748" i="2"/>
  <c r="K4748" i="2"/>
  <c r="J4764" i="2"/>
  <c r="K4764" i="2"/>
  <c r="I4764" i="2"/>
  <c r="J4780" i="2"/>
  <c r="K4780" i="2"/>
  <c r="I4780" i="2"/>
  <c r="J4796" i="2"/>
  <c r="I4796" i="2"/>
  <c r="K4796" i="2"/>
  <c r="J4812" i="2"/>
  <c r="K4812" i="2"/>
  <c r="I4812" i="2"/>
  <c r="J4828" i="2"/>
  <c r="K4828" i="2"/>
  <c r="I4828" i="2"/>
  <c r="J4844" i="2"/>
  <c r="K4844" i="2"/>
  <c r="I4844" i="2"/>
  <c r="J4860" i="2"/>
  <c r="I4860" i="2"/>
  <c r="K4860" i="2"/>
  <c r="J4876" i="2"/>
  <c r="K4876" i="2"/>
  <c r="I4876" i="2"/>
  <c r="J4892" i="2"/>
  <c r="I4892" i="2"/>
  <c r="K4892" i="2"/>
  <c r="J4908" i="2"/>
  <c r="K4908" i="2"/>
  <c r="I4908" i="2"/>
  <c r="J4924" i="2"/>
  <c r="K4924" i="2"/>
  <c r="I4924" i="2"/>
  <c r="J4940" i="2"/>
  <c r="K4940" i="2"/>
  <c r="I4940" i="2"/>
  <c r="J4956" i="2"/>
  <c r="I4956" i="2"/>
  <c r="K4956" i="2"/>
  <c r="J4972" i="2"/>
  <c r="K4972" i="2"/>
  <c r="I4972" i="2"/>
  <c r="J4988" i="2"/>
  <c r="I4988" i="2"/>
  <c r="K4988" i="2"/>
  <c r="J5004" i="2"/>
  <c r="K5004" i="2"/>
  <c r="I5004" i="2"/>
  <c r="J5020" i="2"/>
  <c r="I5020" i="2"/>
  <c r="K5020" i="2"/>
  <c r="J5036" i="2"/>
  <c r="I5036" i="2"/>
  <c r="K5036" i="2"/>
  <c r="J5052" i="2"/>
  <c r="K5052" i="2"/>
  <c r="I5052" i="2"/>
  <c r="J5068" i="2"/>
  <c r="I5068" i="2"/>
  <c r="K5068" i="2"/>
  <c r="J5084" i="2"/>
  <c r="K5084" i="2"/>
  <c r="I5084" i="2"/>
  <c r="J5100" i="2"/>
  <c r="K5100" i="2"/>
  <c r="I5100" i="2"/>
  <c r="J5116" i="2"/>
  <c r="I5116" i="2"/>
  <c r="K5116" i="2"/>
  <c r="J5132" i="2"/>
  <c r="K5132" i="2"/>
  <c r="I5132" i="2"/>
  <c r="J5148" i="2"/>
  <c r="I5148" i="2"/>
  <c r="K5148" i="2"/>
  <c r="J5164" i="2"/>
  <c r="I5164" i="2"/>
  <c r="K5164" i="2"/>
  <c r="J5180" i="2"/>
  <c r="I5180" i="2"/>
  <c r="K5180" i="2"/>
  <c r="J5196" i="2"/>
  <c r="I5196" i="2"/>
  <c r="K5196" i="2"/>
  <c r="J5212" i="2"/>
  <c r="I5212" i="2"/>
  <c r="K5212" i="2"/>
  <c r="J5228" i="2"/>
  <c r="I5228" i="2"/>
  <c r="K5228" i="2"/>
  <c r="J5244" i="2"/>
  <c r="I5244" i="2"/>
  <c r="K5244" i="2"/>
  <c r="J5260" i="2"/>
  <c r="I5260" i="2"/>
  <c r="K5260" i="2"/>
  <c r="J5276" i="2"/>
  <c r="I5276" i="2"/>
  <c r="K5276" i="2"/>
  <c r="J5292" i="2"/>
  <c r="K5292" i="2"/>
  <c r="I5292" i="2"/>
  <c r="J5308" i="2"/>
  <c r="I5308" i="2"/>
  <c r="K5308" i="2"/>
  <c r="J5324" i="2"/>
  <c r="I5324" i="2"/>
  <c r="K5324" i="2"/>
  <c r="J5340" i="2"/>
  <c r="I5340" i="2"/>
  <c r="K5340" i="2"/>
  <c r="J5356" i="2"/>
  <c r="K5356" i="2"/>
  <c r="I5356" i="2"/>
  <c r="J5372" i="2"/>
  <c r="I5372" i="2"/>
  <c r="K5372" i="2"/>
  <c r="J5388" i="2"/>
  <c r="I5388" i="2"/>
  <c r="K5388" i="2"/>
  <c r="J5404" i="2"/>
  <c r="I5404" i="2"/>
  <c r="K5404" i="2"/>
  <c r="J5420" i="2"/>
  <c r="I5420" i="2"/>
  <c r="K5420" i="2"/>
  <c r="J5436" i="2"/>
  <c r="I5436" i="2"/>
  <c r="K5436" i="2"/>
  <c r="J5452" i="2"/>
  <c r="I5452" i="2"/>
  <c r="K5452" i="2"/>
  <c r="J5468" i="2"/>
  <c r="I5468" i="2"/>
  <c r="K5468" i="2"/>
  <c r="J5484" i="2"/>
  <c r="I5484" i="2"/>
  <c r="K5484" i="2"/>
  <c r="J5500" i="2"/>
  <c r="I5500" i="2"/>
  <c r="K5500" i="2"/>
  <c r="J5516" i="2"/>
  <c r="K5516" i="2"/>
  <c r="I5516" i="2"/>
  <c r="J5532" i="2"/>
  <c r="I5532" i="2"/>
  <c r="K5532" i="2"/>
  <c r="J5548" i="2"/>
  <c r="I5548" i="2"/>
  <c r="K5548" i="2"/>
  <c r="J5564" i="2"/>
  <c r="I5564" i="2"/>
  <c r="K5564" i="2"/>
  <c r="J5580" i="2"/>
  <c r="I5580" i="2"/>
  <c r="K5580" i="2"/>
  <c r="J5596" i="2"/>
  <c r="I5596" i="2"/>
  <c r="K5596" i="2"/>
  <c r="J5612" i="2"/>
  <c r="I5612" i="2"/>
  <c r="K5612" i="2"/>
  <c r="J5628" i="2"/>
  <c r="K5628" i="2"/>
  <c r="I5628" i="2"/>
  <c r="J5644" i="2"/>
  <c r="I5644" i="2"/>
  <c r="K5644" i="2"/>
  <c r="J5660" i="2"/>
  <c r="I5660" i="2"/>
  <c r="K5660" i="2"/>
  <c r="J5676" i="2"/>
  <c r="I5676" i="2"/>
  <c r="K5676" i="2"/>
  <c r="J5692" i="2"/>
  <c r="K5692" i="2"/>
  <c r="I5692" i="2"/>
  <c r="J5708" i="2"/>
  <c r="I5708" i="2"/>
  <c r="K5708" i="2"/>
  <c r="J5724" i="2"/>
  <c r="I5724" i="2"/>
  <c r="K5724" i="2"/>
  <c r="J5740" i="2"/>
  <c r="I5740" i="2"/>
  <c r="K5740" i="2"/>
  <c r="J5756" i="2"/>
  <c r="I5756" i="2"/>
  <c r="K5756" i="2"/>
  <c r="J5772" i="2"/>
  <c r="I5772" i="2"/>
  <c r="K5772" i="2"/>
  <c r="J5788" i="2"/>
  <c r="I5788" i="2"/>
  <c r="K5788" i="2"/>
  <c r="J5804" i="2"/>
  <c r="I5804" i="2"/>
  <c r="K5804" i="2"/>
  <c r="J5820" i="2"/>
  <c r="I5820" i="2"/>
  <c r="K5820" i="2"/>
  <c r="J5836" i="2"/>
  <c r="I5836" i="2"/>
  <c r="K5836" i="2"/>
  <c r="J5852" i="2"/>
  <c r="K5852" i="2"/>
  <c r="I5852" i="2"/>
  <c r="J5868" i="2"/>
  <c r="I5868" i="2"/>
  <c r="K5868" i="2"/>
  <c r="J3533" i="2"/>
  <c r="I3533" i="2"/>
  <c r="K3533" i="2"/>
  <c r="J3549" i="2"/>
  <c r="I3549" i="2"/>
  <c r="K3549" i="2"/>
  <c r="J3565" i="2"/>
  <c r="I3565" i="2"/>
  <c r="K3565" i="2"/>
  <c r="J3581" i="2"/>
  <c r="I3581" i="2"/>
  <c r="K3581" i="2"/>
  <c r="J3597" i="2"/>
  <c r="I3597" i="2"/>
  <c r="K3597" i="2"/>
  <c r="J3613" i="2"/>
  <c r="I3613" i="2"/>
  <c r="K3613" i="2"/>
  <c r="J3629" i="2"/>
  <c r="I3629" i="2"/>
  <c r="K3629" i="2"/>
  <c r="J3645" i="2"/>
  <c r="I3645" i="2"/>
  <c r="K3645" i="2"/>
  <c r="J3661" i="2"/>
  <c r="I3661" i="2"/>
  <c r="K3661" i="2"/>
  <c r="J3677" i="2"/>
  <c r="I3677" i="2"/>
  <c r="K3677" i="2"/>
  <c r="J3693" i="2"/>
  <c r="I3693" i="2"/>
  <c r="K3693" i="2"/>
  <c r="J3709" i="2"/>
  <c r="I3709" i="2"/>
  <c r="K3709" i="2"/>
  <c r="J3725" i="2"/>
  <c r="I3725" i="2"/>
  <c r="K3725" i="2"/>
  <c r="J3741" i="2"/>
  <c r="I3741" i="2"/>
  <c r="K3741" i="2"/>
  <c r="J3757" i="2"/>
  <c r="I3757" i="2"/>
  <c r="K3757" i="2"/>
  <c r="J3773" i="2"/>
  <c r="I3773" i="2"/>
  <c r="K3773" i="2"/>
  <c r="J3789" i="2"/>
  <c r="I3789" i="2"/>
  <c r="K3789" i="2"/>
  <c r="J3805" i="2"/>
  <c r="I3805" i="2"/>
  <c r="K3805" i="2"/>
  <c r="J3821" i="2"/>
  <c r="I3821" i="2"/>
  <c r="K3821" i="2"/>
  <c r="J3837" i="2"/>
  <c r="I3837" i="2"/>
  <c r="K3837" i="2"/>
  <c r="J3853" i="2"/>
  <c r="I3853" i="2"/>
  <c r="K3853" i="2"/>
  <c r="J3869" i="2"/>
  <c r="I3869" i="2"/>
  <c r="K3869" i="2"/>
  <c r="J3885" i="2"/>
  <c r="I3885" i="2"/>
  <c r="K3885" i="2"/>
  <c r="J3901" i="2"/>
  <c r="I3901" i="2"/>
  <c r="K3901" i="2"/>
  <c r="J3917" i="2"/>
  <c r="I3917" i="2"/>
  <c r="K3917" i="2"/>
  <c r="J3933" i="2"/>
  <c r="I3933" i="2"/>
  <c r="K3933" i="2"/>
  <c r="J3949" i="2"/>
  <c r="I3949" i="2"/>
  <c r="K3949" i="2"/>
  <c r="J3965" i="2"/>
  <c r="K3965" i="2"/>
  <c r="I3965" i="2"/>
  <c r="J3981" i="2"/>
  <c r="K3981" i="2"/>
  <c r="I3981" i="2"/>
  <c r="J3997" i="2"/>
  <c r="K3997" i="2"/>
  <c r="I3997" i="2"/>
  <c r="J4013" i="2"/>
  <c r="K4013" i="2"/>
  <c r="I4013" i="2"/>
  <c r="J4029" i="2"/>
  <c r="K4029" i="2"/>
  <c r="I4029" i="2"/>
  <c r="J4045" i="2"/>
  <c r="K4045" i="2"/>
  <c r="I4045" i="2"/>
  <c r="J4061" i="2"/>
  <c r="K4061" i="2"/>
  <c r="I4061" i="2"/>
  <c r="J4077" i="2"/>
  <c r="K4077" i="2"/>
  <c r="I4077" i="2"/>
  <c r="J4093" i="2"/>
  <c r="K4093" i="2"/>
  <c r="I4093" i="2"/>
  <c r="J4109" i="2"/>
  <c r="K4109" i="2"/>
  <c r="I4109" i="2"/>
  <c r="J4125" i="2"/>
  <c r="K4125" i="2"/>
  <c r="I4125" i="2"/>
  <c r="J4141" i="2"/>
  <c r="K4141" i="2"/>
  <c r="I4141" i="2"/>
  <c r="J4157" i="2"/>
  <c r="K4157" i="2"/>
  <c r="I4157" i="2"/>
  <c r="J4173" i="2"/>
  <c r="K4173" i="2"/>
  <c r="I4173" i="2"/>
  <c r="J4189" i="2"/>
  <c r="K4189" i="2"/>
  <c r="I4189" i="2"/>
  <c r="J4205" i="2"/>
  <c r="K4205" i="2"/>
  <c r="I4205" i="2"/>
  <c r="J4221" i="2"/>
  <c r="K4221" i="2"/>
  <c r="I4221" i="2"/>
  <c r="J4237" i="2"/>
  <c r="K4237" i="2"/>
  <c r="I4237" i="2"/>
  <c r="J4253" i="2"/>
  <c r="K4253" i="2"/>
  <c r="I4253" i="2"/>
  <c r="J4269" i="2"/>
  <c r="K4269" i="2"/>
  <c r="I4269" i="2"/>
  <c r="J4285" i="2"/>
  <c r="K4285" i="2"/>
  <c r="I4285" i="2"/>
  <c r="J4301" i="2"/>
  <c r="K4301" i="2"/>
  <c r="I4301" i="2"/>
  <c r="J4317" i="2"/>
  <c r="K4317" i="2"/>
  <c r="I4317" i="2"/>
  <c r="J4333" i="2"/>
  <c r="I4333" i="2"/>
  <c r="K4333" i="2"/>
  <c r="J4349" i="2"/>
  <c r="I4349" i="2"/>
  <c r="K4349" i="2"/>
  <c r="J4365" i="2"/>
  <c r="I4365" i="2"/>
  <c r="K4365" i="2"/>
  <c r="J4381" i="2"/>
  <c r="I4381" i="2"/>
  <c r="K4381" i="2"/>
  <c r="J4397" i="2"/>
  <c r="I4397" i="2"/>
  <c r="K4397" i="2"/>
  <c r="J4413" i="2"/>
  <c r="I4413" i="2"/>
  <c r="K4413" i="2"/>
  <c r="J4429" i="2"/>
  <c r="I4429" i="2"/>
  <c r="K4429" i="2"/>
  <c r="J4445" i="2"/>
  <c r="I4445" i="2"/>
  <c r="K4445" i="2"/>
  <c r="J4461" i="2"/>
  <c r="I4461" i="2"/>
  <c r="K4461" i="2"/>
  <c r="J4477" i="2"/>
  <c r="I4477" i="2"/>
  <c r="K4477" i="2"/>
  <c r="J4493" i="2"/>
  <c r="I4493" i="2"/>
  <c r="K4493" i="2"/>
  <c r="J4509" i="2"/>
  <c r="I4509" i="2"/>
  <c r="K4509" i="2"/>
  <c r="J4525" i="2"/>
  <c r="I4525" i="2"/>
  <c r="K4525" i="2"/>
  <c r="J4541" i="2"/>
  <c r="I4541" i="2"/>
  <c r="K4541" i="2"/>
  <c r="J4557" i="2"/>
  <c r="I4557" i="2"/>
  <c r="K4557" i="2"/>
  <c r="J4573" i="2"/>
  <c r="I4573" i="2"/>
  <c r="K4573" i="2"/>
  <c r="J4589" i="2"/>
  <c r="I4589" i="2"/>
  <c r="K4589" i="2"/>
  <c r="J4605" i="2"/>
  <c r="I4605" i="2"/>
  <c r="K4605" i="2"/>
  <c r="J4621" i="2"/>
  <c r="I4621" i="2"/>
  <c r="K4621" i="2"/>
  <c r="J4637" i="2"/>
  <c r="I4637" i="2"/>
  <c r="K4637" i="2"/>
  <c r="J4653" i="2"/>
  <c r="I4653" i="2"/>
  <c r="K4653" i="2"/>
  <c r="J4669" i="2"/>
  <c r="I4669" i="2"/>
  <c r="K4669" i="2"/>
  <c r="J4685" i="2"/>
  <c r="I4685" i="2"/>
  <c r="K4685" i="2"/>
  <c r="J4701" i="2"/>
  <c r="I4701" i="2"/>
  <c r="K4701" i="2"/>
  <c r="J4717" i="2"/>
  <c r="I4717" i="2"/>
  <c r="K4717" i="2"/>
  <c r="J4733" i="2"/>
  <c r="I4733" i="2"/>
  <c r="K4733" i="2"/>
  <c r="J4749" i="2"/>
  <c r="I4749" i="2"/>
  <c r="K4749" i="2"/>
  <c r="J4765" i="2"/>
  <c r="I4765" i="2"/>
  <c r="K4765" i="2"/>
  <c r="J4781" i="2"/>
  <c r="I4781" i="2"/>
  <c r="K4781" i="2"/>
  <c r="J4797" i="2"/>
  <c r="I4797" i="2"/>
  <c r="K4797" i="2"/>
  <c r="J4813" i="2"/>
  <c r="I4813" i="2"/>
  <c r="K4813" i="2"/>
  <c r="J4829" i="2"/>
  <c r="I4829" i="2"/>
  <c r="K4829" i="2"/>
  <c r="J4845" i="2"/>
  <c r="I4845" i="2"/>
  <c r="K4845" i="2"/>
  <c r="J4861" i="2"/>
  <c r="I4861" i="2"/>
  <c r="K4861" i="2"/>
  <c r="J4877" i="2"/>
  <c r="I4877" i="2"/>
  <c r="K4877" i="2"/>
  <c r="J4893" i="2"/>
  <c r="I4893" i="2"/>
  <c r="K4893" i="2"/>
  <c r="J4909" i="2"/>
  <c r="I4909" i="2"/>
  <c r="K4909" i="2"/>
  <c r="J4925" i="2"/>
  <c r="I4925" i="2"/>
  <c r="K4925" i="2"/>
  <c r="J4941" i="2"/>
  <c r="I4941" i="2"/>
  <c r="K4941" i="2"/>
  <c r="J4957" i="2"/>
  <c r="I4957" i="2"/>
  <c r="K4957" i="2"/>
  <c r="J4973" i="2"/>
  <c r="K4973" i="2"/>
  <c r="I4973" i="2"/>
  <c r="J4989" i="2"/>
  <c r="I4989" i="2"/>
  <c r="K4989" i="2"/>
  <c r="J5005" i="2"/>
  <c r="K5005" i="2"/>
  <c r="I5005" i="2"/>
  <c r="J5021" i="2"/>
  <c r="K5021" i="2"/>
  <c r="I5021" i="2"/>
  <c r="J5037" i="2"/>
  <c r="K5037" i="2"/>
  <c r="I5037" i="2"/>
  <c r="J5053" i="2"/>
  <c r="K5053" i="2"/>
  <c r="I5053" i="2"/>
  <c r="J5069" i="2"/>
  <c r="K5069" i="2"/>
  <c r="I5069" i="2"/>
  <c r="J5085" i="2"/>
  <c r="K5085" i="2"/>
  <c r="I5085" i="2"/>
  <c r="J5101" i="2"/>
  <c r="K5101" i="2"/>
  <c r="I5101" i="2"/>
  <c r="J5117" i="2"/>
  <c r="K5117" i="2"/>
  <c r="I5117" i="2"/>
  <c r="J5133" i="2"/>
  <c r="K5133" i="2"/>
  <c r="I5133" i="2"/>
  <c r="J5149" i="2"/>
  <c r="K5149" i="2"/>
  <c r="I5149" i="2"/>
  <c r="J5165" i="2"/>
  <c r="I5165" i="2"/>
  <c r="K5165" i="2"/>
  <c r="J5181" i="2"/>
  <c r="I5181" i="2"/>
  <c r="K5181" i="2"/>
  <c r="J5197" i="2"/>
  <c r="I5197" i="2"/>
  <c r="K5197" i="2"/>
  <c r="J5213" i="2"/>
  <c r="I5213" i="2"/>
  <c r="K5213" i="2"/>
  <c r="J5229" i="2"/>
  <c r="K5229" i="2"/>
  <c r="I5229" i="2"/>
  <c r="J5245" i="2"/>
  <c r="I5245" i="2"/>
  <c r="K5245" i="2"/>
  <c r="J5261" i="2"/>
  <c r="I5261" i="2"/>
  <c r="K5261" i="2"/>
  <c r="J5277" i="2"/>
  <c r="I5277" i="2"/>
  <c r="K5277" i="2"/>
  <c r="J5293" i="2"/>
  <c r="I5293" i="2"/>
  <c r="K5293" i="2"/>
  <c r="J5309" i="2"/>
  <c r="K5309" i="2"/>
  <c r="I5309" i="2"/>
  <c r="J5325" i="2"/>
  <c r="I5325" i="2"/>
  <c r="K5325" i="2"/>
  <c r="J5341" i="2"/>
  <c r="I5341" i="2"/>
  <c r="K5341" i="2"/>
  <c r="J5357" i="2"/>
  <c r="I5357" i="2"/>
  <c r="K5357" i="2"/>
  <c r="J5373" i="2"/>
  <c r="I5373" i="2"/>
  <c r="K5373" i="2"/>
  <c r="J5389" i="2"/>
  <c r="I5389" i="2"/>
  <c r="K5389" i="2"/>
  <c r="J5405" i="2"/>
  <c r="I5405" i="2"/>
  <c r="K5405" i="2"/>
  <c r="J5421" i="2"/>
  <c r="I5421" i="2"/>
  <c r="K5421" i="2"/>
  <c r="J5437" i="2"/>
  <c r="K5437" i="2"/>
  <c r="I5437" i="2"/>
  <c r="J5453" i="2"/>
  <c r="I5453" i="2"/>
  <c r="K5453" i="2"/>
  <c r="J5469" i="2"/>
  <c r="I5469" i="2"/>
  <c r="K5469" i="2"/>
  <c r="J5485" i="2"/>
  <c r="K5485" i="2"/>
  <c r="I5485" i="2"/>
  <c r="J5501" i="2"/>
  <c r="I5501" i="2"/>
  <c r="K5501" i="2"/>
  <c r="J5517" i="2"/>
  <c r="K5517" i="2"/>
  <c r="I5517" i="2"/>
  <c r="J5533" i="2"/>
  <c r="I5533" i="2"/>
  <c r="K5533" i="2"/>
  <c r="J5549" i="2"/>
  <c r="I5549" i="2"/>
  <c r="K5549" i="2"/>
  <c r="J5565" i="2"/>
  <c r="I5565" i="2"/>
  <c r="K5565" i="2"/>
  <c r="J5581" i="2"/>
  <c r="I5581" i="2"/>
  <c r="K5581" i="2"/>
  <c r="J5597" i="2"/>
  <c r="I5597" i="2"/>
  <c r="K5597" i="2"/>
  <c r="J5613" i="2"/>
  <c r="I5613" i="2"/>
  <c r="K5613" i="2"/>
  <c r="J5629" i="2"/>
  <c r="K5629" i="2"/>
  <c r="I5629" i="2"/>
  <c r="J5645" i="2"/>
  <c r="I5645" i="2"/>
  <c r="K5645" i="2"/>
  <c r="J5661" i="2"/>
  <c r="I5661" i="2"/>
  <c r="K5661" i="2"/>
  <c r="J5677" i="2"/>
  <c r="I5677" i="2"/>
  <c r="K5677" i="2"/>
  <c r="J5693" i="2"/>
  <c r="I5693" i="2"/>
  <c r="K5693" i="2"/>
  <c r="J5709" i="2"/>
  <c r="I5709" i="2"/>
  <c r="K5709" i="2"/>
  <c r="J5725" i="2"/>
  <c r="I5725" i="2"/>
  <c r="K5725" i="2"/>
  <c r="J5741" i="2"/>
  <c r="I5741" i="2"/>
  <c r="K5741" i="2"/>
  <c r="J5757" i="2"/>
  <c r="I5757" i="2"/>
  <c r="K5757" i="2"/>
  <c r="J5773" i="2"/>
  <c r="I5773" i="2"/>
  <c r="K5773" i="2"/>
  <c r="J5789" i="2"/>
  <c r="I5789" i="2"/>
  <c r="K5789" i="2"/>
  <c r="J5805" i="2"/>
  <c r="I5805" i="2"/>
  <c r="K5805" i="2"/>
  <c r="J5821" i="2"/>
  <c r="I5821" i="2"/>
  <c r="K5821" i="2"/>
  <c r="J5837" i="2"/>
  <c r="I5837" i="2"/>
  <c r="K5837" i="2"/>
  <c r="J5853" i="2"/>
  <c r="K5853" i="2"/>
  <c r="I5853" i="2"/>
  <c r="J5869" i="2"/>
  <c r="I5869" i="2"/>
  <c r="K5869" i="2"/>
  <c r="J5885" i="2"/>
  <c r="I5885" i="2"/>
  <c r="K5885" i="2"/>
  <c r="J5901" i="2"/>
  <c r="I5901" i="2"/>
  <c r="K5901" i="2"/>
  <c r="J5917" i="2"/>
  <c r="I5917" i="2"/>
  <c r="K5917" i="2"/>
  <c r="J5933" i="2"/>
  <c r="I5933" i="2"/>
  <c r="K5933" i="2"/>
  <c r="J5949" i="2"/>
  <c r="K5949" i="2"/>
  <c r="I5949" i="2"/>
  <c r="J5965" i="2"/>
  <c r="I5965" i="2"/>
  <c r="K5965" i="2"/>
  <c r="J5981" i="2"/>
  <c r="I5981" i="2"/>
  <c r="K5981" i="2"/>
  <c r="J5997" i="2"/>
  <c r="I5997" i="2"/>
  <c r="K5997" i="2"/>
  <c r="J6013" i="2"/>
  <c r="I6013" i="2"/>
  <c r="K6013" i="2"/>
  <c r="J6029" i="2"/>
  <c r="I6029" i="2"/>
  <c r="K6029" i="2"/>
  <c r="J6045" i="2"/>
  <c r="I6045" i="2"/>
  <c r="K6045" i="2"/>
  <c r="J6061" i="2"/>
  <c r="I6061" i="2"/>
  <c r="K6061" i="2"/>
  <c r="J6077" i="2"/>
  <c r="I6077" i="2"/>
  <c r="K6077" i="2"/>
  <c r="J6093" i="2"/>
  <c r="I6093" i="2"/>
  <c r="K6093" i="2"/>
  <c r="J6109" i="2"/>
  <c r="I6109" i="2"/>
  <c r="K6109" i="2"/>
  <c r="J6125" i="2"/>
  <c r="I6125" i="2"/>
  <c r="K6125" i="2"/>
  <c r="J6141" i="2"/>
  <c r="I6141" i="2"/>
  <c r="K6141" i="2"/>
  <c r="J6157" i="2"/>
  <c r="I6157" i="2"/>
  <c r="K6157" i="2"/>
  <c r="J6173" i="2"/>
  <c r="I6173" i="2"/>
  <c r="K6173" i="2"/>
  <c r="J6189" i="2"/>
  <c r="I6189" i="2"/>
  <c r="K6189" i="2"/>
  <c r="J6205" i="2"/>
  <c r="I6205" i="2"/>
  <c r="K6205" i="2"/>
  <c r="J6221" i="2"/>
  <c r="I6221" i="2"/>
  <c r="K6221" i="2"/>
  <c r="J6237" i="2"/>
  <c r="I6237" i="2"/>
  <c r="K6237" i="2"/>
  <c r="J6253" i="2"/>
  <c r="I6253" i="2"/>
  <c r="K6253" i="2"/>
  <c r="J6269" i="2"/>
  <c r="I6269" i="2"/>
  <c r="K6269" i="2"/>
  <c r="J6285" i="2"/>
  <c r="I6285" i="2"/>
  <c r="K6285" i="2"/>
  <c r="J6301" i="2"/>
  <c r="I6301" i="2"/>
  <c r="K6301" i="2"/>
  <c r="J6317" i="2"/>
  <c r="I6317" i="2"/>
  <c r="K6317" i="2"/>
  <c r="J3291" i="2"/>
  <c r="I3291" i="2"/>
  <c r="K3291" i="2"/>
  <c r="J3323" i="2"/>
  <c r="I3323" i="2"/>
  <c r="K3323" i="2"/>
  <c r="J3355" i="2"/>
  <c r="I3355" i="2"/>
  <c r="K3355" i="2"/>
  <c r="J3387" i="2"/>
  <c r="I3387" i="2"/>
  <c r="K3387" i="2"/>
  <c r="J3419" i="2"/>
  <c r="I3419" i="2"/>
  <c r="K3419" i="2"/>
  <c r="J3451" i="2"/>
  <c r="I3451" i="2"/>
  <c r="K3451" i="2"/>
  <c r="J3483" i="2"/>
  <c r="I3483" i="2"/>
  <c r="K3483" i="2"/>
  <c r="J3515" i="2"/>
  <c r="I3515" i="2"/>
  <c r="K3515" i="2"/>
  <c r="J3547" i="2"/>
  <c r="I3547" i="2"/>
  <c r="K3547" i="2"/>
  <c r="J3579" i="2"/>
  <c r="I3579" i="2"/>
  <c r="K3579" i="2"/>
  <c r="J3611" i="2"/>
  <c r="I3611" i="2"/>
  <c r="K3611" i="2"/>
  <c r="J3643" i="2"/>
  <c r="I3643" i="2"/>
  <c r="K3643" i="2"/>
  <c r="J3675" i="2"/>
  <c r="I3675" i="2"/>
  <c r="K3675" i="2"/>
  <c r="J3707" i="2"/>
  <c r="I3707" i="2"/>
  <c r="K3707" i="2"/>
  <c r="J3723" i="2"/>
  <c r="I3723" i="2"/>
  <c r="K3723" i="2"/>
  <c r="J3739" i="2"/>
  <c r="K3739" i="2"/>
  <c r="I3739" i="2"/>
  <c r="J3755" i="2"/>
  <c r="I3755" i="2"/>
  <c r="K3755" i="2"/>
  <c r="J3771" i="2"/>
  <c r="I3771" i="2"/>
  <c r="K3771" i="2"/>
  <c r="J3787" i="2"/>
  <c r="I3787" i="2"/>
  <c r="K3787" i="2"/>
  <c r="J3803" i="2"/>
  <c r="I3803" i="2"/>
  <c r="K3803" i="2"/>
  <c r="J3819" i="2"/>
  <c r="I3819" i="2"/>
  <c r="K3819" i="2"/>
  <c r="J3835" i="2"/>
  <c r="I3835" i="2"/>
  <c r="K3835" i="2"/>
  <c r="J3851" i="2"/>
  <c r="I3851" i="2"/>
  <c r="K3851" i="2"/>
  <c r="J3867" i="2"/>
  <c r="I3867" i="2"/>
  <c r="K3867" i="2"/>
  <c r="J3883" i="2"/>
  <c r="I3883" i="2"/>
  <c r="K3883" i="2"/>
  <c r="J3899" i="2"/>
  <c r="I3899" i="2"/>
  <c r="K3899" i="2"/>
  <c r="J3915" i="2"/>
  <c r="I3915" i="2"/>
  <c r="K3915" i="2"/>
  <c r="J3931" i="2"/>
  <c r="I3931" i="2"/>
  <c r="K3931" i="2"/>
  <c r="J3947" i="2"/>
  <c r="I3947" i="2"/>
  <c r="K3947" i="2"/>
  <c r="J3963" i="2"/>
  <c r="I3963" i="2"/>
  <c r="K3963" i="2"/>
  <c r="J3979" i="2"/>
  <c r="I3979" i="2"/>
  <c r="K3979" i="2"/>
  <c r="J3995" i="2"/>
  <c r="I3995" i="2"/>
  <c r="K3995" i="2"/>
  <c r="J4011" i="2"/>
  <c r="I4011" i="2"/>
  <c r="K4011" i="2"/>
  <c r="J4027" i="2"/>
  <c r="I4027" i="2"/>
  <c r="K4027" i="2"/>
  <c r="J4043" i="2"/>
  <c r="I4043" i="2"/>
  <c r="K4043" i="2"/>
  <c r="J4059" i="2"/>
  <c r="I4059" i="2"/>
  <c r="K4059" i="2"/>
  <c r="J4075" i="2"/>
  <c r="I4075" i="2"/>
  <c r="K4075" i="2"/>
  <c r="J4091" i="2"/>
  <c r="I4091" i="2"/>
  <c r="K4091" i="2"/>
  <c r="J4107" i="2"/>
  <c r="I4107" i="2"/>
  <c r="K4107" i="2"/>
  <c r="J4123" i="2"/>
  <c r="I4123" i="2"/>
  <c r="K4123" i="2"/>
  <c r="J4139" i="2"/>
  <c r="I4139" i="2"/>
  <c r="K4139" i="2"/>
  <c r="J4155" i="2"/>
  <c r="I4155" i="2"/>
  <c r="K4155" i="2"/>
  <c r="J4171" i="2"/>
  <c r="I4171" i="2"/>
  <c r="K4171" i="2"/>
  <c r="J4187" i="2"/>
  <c r="I4187" i="2"/>
  <c r="K4187" i="2"/>
  <c r="J4203" i="2"/>
  <c r="I4203" i="2"/>
  <c r="K4203" i="2"/>
  <c r="J4219" i="2"/>
  <c r="I4219" i="2"/>
  <c r="K4219" i="2"/>
  <c r="J4235" i="2"/>
  <c r="I4235" i="2"/>
  <c r="K4235" i="2"/>
  <c r="J4251" i="2"/>
  <c r="I4251" i="2"/>
  <c r="K4251" i="2"/>
  <c r="J4267" i="2"/>
  <c r="I4267" i="2"/>
  <c r="K4267" i="2"/>
  <c r="J4283" i="2"/>
  <c r="I4283" i="2"/>
  <c r="K4283" i="2"/>
  <c r="J4299" i="2"/>
  <c r="I4299" i="2"/>
  <c r="K4299" i="2"/>
  <c r="J4315" i="2"/>
  <c r="I4315" i="2"/>
  <c r="K4315" i="2"/>
  <c r="J4331" i="2"/>
  <c r="I4331" i="2"/>
  <c r="K4331" i="2"/>
  <c r="J4347" i="2"/>
  <c r="I4347" i="2"/>
  <c r="K4347" i="2"/>
  <c r="J4363" i="2"/>
  <c r="I4363" i="2"/>
  <c r="K4363" i="2"/>
  <c r="J4379" i="2"/>
  <c r="I4379" i="2"/>
  <c r="K4379" i="2"/>
  <c r="J4395" i="2"/>
  <c r="I4395" i="2"/>
  <c r="K4395" i="2"/>
  <c r="J4411" i="2"/>
  <c r="I4411" i="2"/>
  <c r="K4411" i="2"/>
  <c r="J4427" i="2"/>
  <c r="I4427" i="2"/>
  <c r="K4427" i="2"/>
  <c r="J4443" i="2"/>
  <c r="I4443" i="2"/>
  <c r="K4443" i="2"/>
  <c r="J4459" i="2"/>
  <c r="I4459" i="2"/>
  <c r="K4459" i="2"/>
  <c r="J4475" i="2"/>
  <c r="I4475" i="2"/>
  <c r="K4475" i="2"/>
  <c r="J4491" i="2"/>
  <c r="I4491" i="2"/>
  <c r="K4491" i="2"/>
  <c r="J4507" i="2"/>
  <c r="I4507" i="2"/>
  <c r="K4507" i="2"/>
  <c r="J4523" i="2"/>
  <c r="I4523" i="2"/>
  <c r="K4523" i="2"/>
  <c r="J4539" i="2"/>
  <c r="I4539" i="2"/>
  <c r="K4539" i="2"/>
  <c r="J4555" i="2"/>
  <c r="I4555" i="2"/>
  <c r="K4555" i="2"/>
  <c r="J4571" i="2"/>
  <c r="I4571" i="2"/>
  <c r="K4571" i="2"/>
  <c r="J4587" i="2"/>
  <c r="I4587" i="2"/>
  <c r="K4587" i="2"/>
  <c r="J4603" i="2"/>
  <c r="I4603" i="2"/>
  <c r="K4603" i="2"/>
  <c r="J4619" i="2"/>
  <c r="I4619" i="2"/>
  <c r="K4619" i="2"/>
  <c r="J4635" i="2"/>
  <c r="I4635" i="2"/>
  <c r="K4635" i="2"/>
  <c r="J4651" i="2"/>
  <c r="I4651" i="2"/>
  <c r="K4651" i="2"/>
  <c r="J4667" i="2"/>
  <c r="I4667" i="2"/>
  <c r="K4667" i="2"/>
  <c r="J4683" i="2"/>
  <c r="I4683" i="2"/>
  <c r="K4683" i="2"/>
  <c r="J4699" i="2"/>
  <c r="I4699" i="2"/>
  <c r="K4699" i="2"/>
  <c r="J4715" i="2"/>
  <c r="I4715" i="2"/>
  <c r="K4715" i="2"/>
  <c r="J4731" i="2"/>
  <c r="I4731" i="2"/>
  <c r="K4731" i="2"/>
  <c r="J4747" i="2"/>
  <c r="I4747" i="2"/>
  <c r="K4747" i="2"/>
  <c r="J4763" i="2"/>
  <c r="I4763" i="2"/>
  <c r="K4763" i="2"/>
  <c r="J4779" i="2"/>
  <c r="I4779" i="2"/>
  <c r="K4779" i="2"/>
  <c r="J4795" i="2"/>
  <c r="I4795" i="2"/>
  <c r="K4795" i="2"/>
  <c r="J4811" i="2"/>
  <c r="I4811" i="2"/>
  <c r="K4811" i="2"/>
  <c r="J4827" i="2"/>
  <c r="I4827" i="2"/>
  <c r="K4827" i="2"/>
  <c r="J4843" i="2"/>
  <c r="I4843" i="2"/>
  <c r="K4843" i="2"/>
  <c r="J4859" i="2"/>
  <c r="I4859" i="2"/>
  <c r="K4859" i="2"/>
  <c r="J4875" i="2"/>
  <c r="I4875" i="2"/>
  <c r="K4875" i="2"/>
  <c r="J4891" i="2"/>
  <c r="I4891" i="2"/>
  <c r="K4891" i="2"/>
  <c r="J4907" i="2"/>
  <c r="I4907" i="2"/>
  <c r="K4907" i="2"/>
  <c r="J4923" i="2"/>
  <c r="I4923" i="2"/>
  <c r="K4923" i="2"/>
  <c r="J4939" i="2"/>
  <c r="I4939" i="2"/>
  <c r="K4939" i="2"/>
  <c r="J4955" i="2"/>
  <c r="I4955" i="2"/>
  <c r="K4955" i="2"/>
  <c r="J4971" i="2"/>
  <c r="I4971" i="2"/>
  <c r="K4971" i="2"/>
  <c r="J4987" i="2"/>
  <c r="I4987" i="2"/>
  <c r="K4987" i="2"/>
  <c r="J5003" i="2"/>
  <c r="I5003" i="2"/>
  <c r="K5003" i="2"/>
  <c r="J5019" i="2"/>
  <c r="I5019" i="2"/>
  <c r="K5019" i="2"/>
  <c r="J5035" i="2"/>
  <c r="I5035" i="2"/>
  <c r="K5035" i="2"/>
  <c r="J5051" i="2"/>
  <c r="I5051" i="2"/>
  <c r="K5051" i="2"/>
  <c r="J5067" i="2"/>
  <c r="I5067" i="2"/>
  <c r="K5067" i="2"/>
  <c r="J5083" i="2"/>
  <c r="I5083" i="2"/>
  <c r="K5083" i="2"/>
  <c r="J5099" i="2"/>
  <c r="I5099" i="2"/>
  <c r="K5099" i="2"/>
  <c r="J5115" i="2"/>
  <c r="I5115" i="2"/>
  <c r="K5115" i="2"/>
  <c r="J5131" i="2"/>
  <c r="I5131" i="2"/>
  <c r="K5131" i="2"/>
  <c r="J5147" i="2"/>
  <c r="I5147" i="2"/>
  <c r="K5147" i="2"/>
  <c r="J5163" i="2"/>
  <c r="I5163" i="2"/>
  <c r="K5163" i="2"/>
  <c r="J5179" i="2"/>
  <c r="I5179" i="2"/>
  <c r="K5179" i="2"/>
  <c r="J5195" i="2"/>
  <c r="I5195" i="2"/>
  <c r="K5195" i="2"/>
  <c r="J5211" i="2"/>
  <c r="I5211" i="2"/>
  <c r="K5211" i="2"/>
  <c r="J5227" i="2"/>
  <c r="I5227" i="2"/>
  <c r="K5227" i="2"/>
  <c r="J5243" i="2"/>
  <c r="I5243" i="2"/>
  <c r="K5243" i="2"/>
  <c r="J5259" i="2"/>
  <c r="I5259" i="2"/>
  <c r="K5259" i="2"/>
  <c r="J5275" i="2"/>
  <c r="I5275" i="2"/>
  <c r="K5275" i="2"/>
  <c r="J5291" i="2"/>
  <c r="I5291" i="2"/>
  <c r="K5291" i="2"/>
  <c r="J5307" i="2"/>
  <c r="I5307" i="2"/>
  <c r="K5307" i="2"/>
  <c r="J5884" i="2"/>
  <c r="K5884" i="2"/>
  <c r="I5884" i="2"/>
  <c r="J5900" i="2"/>
  <c r="I5900" i="2"/>
  <c r="K5900" i="2"/>
  <c r="J5916" i="2"/>
  <c r="I5916" i="2"/>
  <c r="K5916" i="2"/>
  <c r="J5932" i="2"/>
  <c r="I5932" i="2"/>
  <c r="K5932" i="2"/>
  <c r="J5948" i="2"/>
  <c r="I5948" i="2"/>
  <c r="K5948" i="2"/>
  <c r="J5964" i="2"/>
  <c r="I5964" i="2"/>
  <c r="K5964" i="2"/>
  <c r="J5980" i="2"/>
  <c r="I5980" i="2"/>
  <c r="K5980" i="2"/>
  <c r="J5996" i="2"/>
  <c r="I5996" i="2"/>
  <c r="K5996" i="2"/>
  <c r="J6012" i="2"/>
  <c r="I6012" i="2"/>
  <c r="K6012" i="2"/>
  <c r="J6028" i="2"/>
  <c r="I6028" i="2"/>
  <c r="K6028" i="2"/>
  <c r="J6044" i="2"/>
  <c r="I6044" i="2"/>
  <c r="K6044" i="2"/>
  <c r="J6060" i="2"/>
  <c r="I6060" i="2"/>
  <c r="K6060" i="2"/>
  <c r="J6076" i="2"/>
  <c r="I6076" i="2"/>
  <c r="K6076" i="2"/>
  <c r="J6092" i="2"/>
  <c r="I6092" i="2"/>
  <c r="K6092" i="2"/>
  <c r="J6108" i="2"/>
  <c r="I6108" i="2"/>
  <c r="K6108" i="2"/>
  <c r="J6124" i="2"/>
  <c r="I6124" i="2"/>
  <c r="K6124" i="2"/>
  <c r="J6140" i="2"/>
  <c r="I6140" i="2"/>
  <c r="K6140" i="2"/>
  <c r="J6156" i="2"/>
  <c r="I6156" i="2"/>
  <c r="K6156" i="2"/>
  <c r="J6172" i="2"/>
  <c r="I6172" i="2"/>
  <c r="K6172" i="2"/>
  <c r="J6188" i="2"/>
  <c r="I6188" i="2"/>
  <c r="K6188" i="2"/>
  <c r="J6204" i="2"/>
  <c r="I6204" i="2"/>
  <c r="K6204" i="2"/>
  <c r="J6220" i="2"/>
  <c r="K6220" i="2"/>
  <c r="I6220" i="2"/>
  <c r="J6236" i="2"/>
  <c r="I6236" i="2"/>
  <c r="K6236" i="2"/>
  <c r="J6252" i="2"/>
  <c r="I6252" i="2"/>
  <c r="K6252" i="2"/>
  <c r="J6268" i="2"/>
  <c r="I6268" i="2"/>
  <c r="K6268" i="2"/>
  <c r="J6284" i="2"/>
  <c r="I6284" i="2"/>
  <c r="K6284" i="2"/>
  <c r="J6300" i="2"/>
  <c r="I6300" i="2"/>
  <c r="K6300" i="2"/>
  <c r="J6316" i="2"/>
  <c r="I6316" i="2"/>
  <c r="K6316" i="2"/>
  <c r="J2342" i="2"/>
  <c r="I2342" i="2"/>
  <c r="K2342" i="2"/>
  <c r="J2366" i="2"/>
  <c r="K2366" i="2"/>
  <c r="I2366" i="2"/>
  <c r="J2454" i="2"/>
  <c r="K2454" i="2"/>
  <c r="I2454" i="2"/>
  <c r="J2470" i="2"/>
  <c r="K2470" i="2"/>
  <c r="I2470" i="2"/>
  <c r="J2502" i="2"/>
  <c r="K2502" i="2"/>
  <c r="I2502" i="2"/>
  <c r="J2518" i="2"/>
  <c r="I2518" i="2"/>
  <c r="K2518" i="2"/>
  <c r="J2534" i="2"/>
  <c r="K2534" i="2"/>
  <c r="I2534" i="2"/>
  <c r="J2566" i="2"/>
  <c r="I2566" i="2"/>
  <c r="K2566" i="2"/>
  <c r="J2582" i="2"/>
  <c r="K2582" i="2"/>
  <c r="I2582" i="2"/>
  <c r="J2606" i="2"/>
  <c r="K2606" i="2"/>
  <c r="I2606" i="2"/>
  <c r="J2622" i="2"/>
  <c r="I2622" i="2"/>
  <c r="K2622" i="2"/>
  <c r="J2670" i="2"/>
  <c r="I2670" i="2"/>
  <c r="K2670" i="2"/>
  <c r="J2734" i="2"/>
  <c r="K2734" i="2"/>
  <c r="I2734" i="2"/>
  <c r="J2750" i="2"/>
  <c r="I2750" i="2"/>
  <c r="K2750" i="2"/>
  <c r="J2766" i="2"/>
  <c r="K2766" i="2"/>
  <c r="I2766" i="2"/>
  <c r="J2782" i="2"/>
  <c r="I2782" i="2"/>
  <c r="K2782" i="2"/>
  <c r="J2798" i="2"/>
  <c r="K2798" i="2"/>
  <c r="I2798" i="2"/>
  <c r="J2814" i="2"/>
  <c r="K2814" i="2"/>
  <c r="I2814" i="2"/>
  <c r="J2830" i="2"/>
  <c r="I2830" i="2"/>
  <c r="K2830" i="2"/>
  <c r="J2846" i="2"/>
  <c r="I2846" i="2"/>
  <c r="K2846" i="2"/>
  <c r="J2862" i="2"/>
  <c r="K2862" i="2"/>
  <c r="I2862" i="2"/>
  <c r="J2950" i="2"/>
  <c r="K2950" i="2"/>
  <c r="I2950" i="2"/>
  <c r="J2966" i="2"/>
  <c r="K2966" i="2"/>
  <c r="I2966" i="2"/>
  <c r="J2982" i="2"/>
  <c r="K2982" i="2"/>
  <c r="I2982" i="2"/>
  <c r="J2998" i="2"/>
  <c r="K2998" i="2"/>
  <c r="I2998" i="2"/>
  <c r="J3014" i="2"/>
  <c r="K3014" i="2"/>
  <c r="I3014" i="2"/>
  <c r="J3030" i="2"/>
  <c r="I3030" i="2"/>
  <c r="K3030" i="2"/>
  <c r="J3046" i="2"/>
  <c r="K3046" i="2"/>
  <c r="I3046" i="2"/>
  <c r="J3062" i="2"/>
  <c r="K3062" i="2"/>
  <c r="I3062" i="2"/>
  <c r="J3078" i="2"/>
  <c r="K3078" i="2"/>
  <c r="I3078" i="2"/>
  <c r="J3094" i="2"/>
  <c r="K3094" i="2"/>
  <c r="I3094" i="2"/>
  <c r="J3110" i="2"/>
  <c r="I3110" i="2"/>
  <c r="K3110" i="2"/>
  <c r="J3126" i="2"/>
  <c r="K3126" i="2"/>
  <c r="I3126" i="2"/>
  <c r="J3150" i="2"/>
  <c r="K3150" i="2"/>
  <c r="I3150" i="2"/>
  <c r="J3166" i="2"/>
  <c r="K3166" i="2"/>
  <c r="I3166" i="2"/>
  <c r="J3190" i="2"/>
  <c r="K3190" i="2"/>
  <c r="I3190" i="2"/>
  <c r="J3206" i="2"/>
  <c r="I3206" i="2"/>
  <c r="K3206" i="2"/>
  <c r="J3222" i="2"/>
  <c r="I3222" i="2"/>
  <c r="K3222" i="2"/>
  <c r="J3254" i="2"/>
  <c r="K3254" i="2"/>
  <c r="I3254" i="2"/>
  <c r="J3294" i="2"/>
  <c r="K3294" i="2"/>
  <c r="I3294" i="2"/>
  <c r="J3318" i="2"/>
  <c r="K3318" i="2"/>
  <c r="I3318" i="2"/>
  <c r="J3358" i="2"/>
  <c r="K3358" i="2"/>
  <c r="I3358" i="2"/>
  <c r="J3382" i="2"/>
  <c r="K3382" i="2"/>
  <c r="I3382" i="2"/>
  <c r="J3414" i="2"/>
  <c r="I3414" i="2"/>
  <c r="K3414" i="2"/>
  <c r="J3454" i="2"/>
  <c r="K3454" i="2"/>
  <c r="I3454" i="2"/>
  <c r="J3486" i="2"/>
  <c r="K3486" i="2"/>
  <c r="I3486" i="2"/>
  <c r="J3518" i="2"/>
  <c r="I3518" i="2"/>
  <c r="K3518" i="2"/>
  <c r="J3542" i="2"/>
  <c r="I3542" i="2"/>
  <c r="K3542" i="2"/>
  <c r="J3574" i="2"/>
  <c r="K3574" i="2"/>
  <c r="I3574" i="2"/>
  <c r="J3606" i="2"/>
  <c r="K3606" i="2"/>
  <c r="I3606" i="2"/>
  <c r="J3646" i="2"/>
  <c r="K3646" i="2"/>
  <c r="I3646" i="2"/>
  <c r="J3670" i="2"/>
  <c r="I3670" i="2"/>
  <c r="K3670" i="2"/>
  <c r="J3710" i="2"/>
  <c r="K3710" i="2"/>
  <c r="I3710" i="2"/>
  <c r="J3726" i="2"/>
  <c r="I3726" i="2"/>
  <c r="K3726" i="2"/>
  <c r="J3742" i="2"/>
  <c r="I3742" i="2"/>
  <c r="K3742" i="2"/>
  <c r="J3758" i="2"/>
  <c r="I3758" i="2"/>
  <c r="K3758" i="2"/>
  <c r="J3774" i="2"/>
  <c r="K3774" i="2"/>
  <c r="I3774" i="2"/>
  <c r="J3790" i="2"/>
  <c r="I3790" i="2"/>
  <c r="K3790" i="2"/>
  <c r="J3806" i="2"/>
  <c r="K3806" i="2"/>
  <c r="I3806" i="2"/>
  <c r="J3822" i="2"/>
  <c r="K3822" i="2"/>
  <c r="I3822" i="2"/>
  <c r="J3838" i="2"/>
  <c r="K3838" i="2"/>
  <c r="I3838" i="2"/>
  <c r="J3854" i="2"/>
  <c r="K3854" i="2"/>
  <c r="I3854" i="2"/>
  <c r="J3870" i="2"/>
  <c r="I3870" i="2"/>
  <c r="K3870" i="2"/>
  <c r="J3886" i="2"/>
  <c r="K3886" i="2"/>
  <c r="I3886" i="2"/>
  <c r="J3902" i="2"/>
  <c r="I3902" i="2"/>
  <c r="K3902" i="2"/>
  <c r="J3918" i="2"/>
  <c r="K3918" i="2"/>
  <c r="I3918" i="2"/>
  <c r="J3934" i="2"/>
  <c r="I3934" i="2"/>
  <c r="K3934" i="2"/>
  <c r="J3950" i="2"/>
  <c r="K3950" i="2"/>
  <c r="I3950" i="2"/>
  <c r="J3966" i="2"/>
  <c r="K3966" i="2"/>
  <c r="I3966" i="2"/>
  <c r="J3982" i="2"/>
  <c r="I3982" i="2"/>
  <c r="K3982" i="2"/>
  <c r="J3998" i="2"/>
  <c r="K3998" i="2"/>
  <c r="I3998" i="2"/>
  <c r="J4014" i="2"/>
  <c r="I4014" i="2"/>
  <c r="K4014" i="2"/>
  <c r="J4030" i="2"/>
  <c r="K4030" i="2"/>
  <c r="I4030" i="2"/>
  <c r="J4046" i="2"/>
  <c r="I4046" i="2"/>
  <c r="K4046" i="2"/>
  <c r="J4062" i="2"/>
  <c r="K4062" i="2"/>
  <c r="I4062" i="2"/>
  <c r="J4078" i="2"/>
  <c r="I4078" i="2"/>
  <c r="K4078" i="2"/>
  <c r="J4094" i="2"/>
  <c r="I4094" i="2"/>
  <c r="K4094" i="2"/>
  <c r="J4110" i="2"/>
  <c r="I4110" i="2"/>
  <c r="K4110" i="2"/>
  <c r="J4126" i="2"/>
  <c r="K4126" i="2"/>
  <c r="I4126" i="2"/>
  <c r="J4142" i="2"/>
  <c r="I4142" i="2"/>
  <c r="K4142" i="2"/>
  <c r="J4158" i="2"/>
  <c r="K4158" i="2"/>
  <c r="I4158" i="2"/>
  <c r="J4174" i="2"/>
  <c r="K4174" i="2"/>
  <c r="I4174" i="2"/>
  <c r="J4190" i="2"/>
  <c r="I4190" i="2"/>
  <c r="K4190" i="2"/>
  <c r="J4206" i="2"/>
  <c r="K4206" i="2"/>
  <c r="I4206" i="2"/>
  <c r="J4222" i="2"/>
  <c r="I4222" i="2"/>
  <c r="K4222" i="2"/>
  <c r="J4238" i="2"/>
  <c r="K4238" i="2"/>
  <c r="I4238" i="2"/>
  <c r="J4254" i="2"/>
  <c r="I4254" i="2"/>
  <c r="K4254" i="2"/>
  <c r="J4270" i="2"/>
  <c r="K4270" i="2"/>
  <c r="I4270" i="2"/>
  <c r="J4286" i="2"/>
  <c r="I4286" i="2"/>
  <c r="K4286" i="2"/>
  <c r="J4302" i="2"/>
  <c r="I4302" i="2"/>
  <c r="K4302" i="2"/>
  <c r="J4318" i="2"/>
  <c r="K4318" i="2"/>
  <c r="I4318" i="2"/>
  <c r="J4334" i="2"/>
  <c r="K4334" i="2"/>
  <c r="I4334" i="2"/>
  <c r="J4350" i="2"/>
  <c r="K4350" i="2"/>
  <c r="I4350" i="2"/>
  <c r="J4366" i="2"/>
  <c r="I4366" i="2"/>
  <c r="K4366" i="2"/>
  <c r="J4382" i="2"/>
  <c r="K4382" i="2"/>
  <c r="I4382" i="2"/>
  <c r="J4398" i="2"/>
  <c r="K4398" i="2"/>
  <c r="I4398" i="2"/>
  <c r="J4414" i="2"/>
  <c r="K4414" i="2"/>
  <c r="I4414" i="2"/>
  <c r="J4430" i="2"/>
  <c r="K4430" i="2"/>
  <c r="I4430" i="2"/>
  <c r="J4446" i="2"/>
  <c r="I4446" i="2"/>
  <c r="K4446" i="2"/>
  <c r="J4462" i="2"/>
  <c r="K4462" i="2"/>
  <c r="I4462" i="2"/>
  <c r="J4478" i="2"/>
  <c r="K4478" i="2"/>
  <c r="I4478" i="2"/>
  <c r="J4494" i="2"/>
  <c r="K4494" i="2"/>
  <c r="I4494" i="2"/>
  <c r="J4510" i="2"/>
  <c r="I4510" i="2"/>
  <c r="K4510" i="2"/>
  <c r="J4526" i="2"/>
  <c r="I4526" i="2"/>
  <c r="K4526" i="2"/>
  <c r="J4542" i="2"/>
  <c r="K4542" i="2"/>
  <c r="I4542" i="2"/>
  <c r="J4558" i="2"/>
  <c r="K4558" i="2"/>
  <c r="I4558" i="2"/>
  <c r="J4574" i="2"/>
  <c r="I4574" i="2"/>
  <c r="K4574" i="2"/>
  <c r="J4590" i="2"/>
  <c r="I4590" i="2"/>
  <c r="K4590" i="2"/>
  <c r="J4606" i="2"/>
  <c r="K4606" i="2"/>
  <c r="I4606" i="2"/>
  <c r="J4622" i="2"/>
  <c r="I4622" i="2"/>
  <c r="K4622" i="2"/>
  <c r="J4638" i="2"/>
  <c r="I4638" i="2"/>
  <c r="K4638" i="2"/>
  <c r="J4654" i="2"/>
  <c r="K4654" i="2"/>
  <c r="I4654" i="2"/>
  <c r="J4670" i="2"/>
  <c r="K4670" i="2"/>
  <c r="I4670" i="2"/>
  <c r="J4686" i="2"/>
  <c r="I4686" i="2"/>
  <c r="K4686" i="2"/>
  <c r="J4702" i="2"/>
  <c r="K4702" i="2"/>
  <c r="I4702" i="2"/>
  <c r="J4718" i="2"/>
  <c r="K4718" i="2"/>
  <c r="I4718" i="2"/>
  <c r="J4734" i="2"/>
  <c r="K4734" i="2"/>
  <c r="I4734" i="2"/>
  <c r="J4750" i="2"/>
  <c r="K4750" i="2"/>
  <c r="I4750" i="2"/>
  <c r="J4766" i="2"/>
  <c r="I4766" i="2"/>
  <c r="K4766" i="2"/>
  <c r="J4782" i="2"/>
  <c r="K4782" i="2"/>
  <c r="I4782" i="2"/>
  <c r="J4798" i="2"/>
  <c r="K4798" i="2"/>
  <c r="I4798" i="2"/>
  <c r="J4814" i="2"/>
  <c r="K4814" i="2"/>
  <c r="I4814" i="2"/>
  <c r="J4830" i="2"/>
  <c r="I4830" i="2"/>
  <c r="K4830" i="2"/>
  <c r="J4846" i="2"/>
  <c r="K4846" i="2"/>
  <c r="I4846" i="2"/>
  <c r="J4862" i="2"/>
  <c r="K4862" i="2"/>
  <c r="I4862" i="2"/>
  <c r="J4878" i="2"/>
  <c r="I4878" i="2"/>
  <c r="K4878" i="2"/>
  <c r="J4894" i="2"/>
  <c r="K4894" i="2"/>
  <c r="I4894" i="2"/>
  <c r="J4910" i="2"/>
  <c r="I4910" i="2"/>
  <c r="K4910" i="2"/>
  <c r="J4926" i="2"/>
  <c r="K4926" i="2"/>
  <c r="I4926" i="2"/>
  <c r="J4942" i="2"/>
  <c r="I4942" i="2"/>
  <c r="K4942" i="2"/>
  <c r="J4958" i="2"/>
  <c r="I4958" i="2"/>
  <c r="K4958" i="2"/>
  <c r="J4974" i="2"/>
  <c r="K4974" i="2"/>
  <c r="I4974" i="2"/>
  <c r="J4990" i="2"/>
  <c r="I4990" i="2"/>
  <c r="K4990" i="2"/>
  <c r="J5006" i="2"/>
  <c r="I5006" i="2"/>
  <c r="K5006" i="2"/>
  <c r="J5022" i="2"/>
  <c r="I5022" i="2"/>
  <c r="K5022" i="2"/>
  <c r="J5038" i="2"/>
  <c r="I5038" i="2"/>
  <c r="K5038" i="2"/>
  <c r="J5054" i="2"/>
  <c r="I5054" i="2"/>
  <c r="K5054" i="2"/>
  <c r="J5070" i="2"/>
  <c r="K5070" i="2"/>
  <c r="I5070" i="2"/>
  <c r="J5086" i="2"/>
  <c r="I5086" i="2"/>
  <c r="K5086" i="2"/>
  <c r="J5102" i="2"/>
  <c r="K5102" i="2"/>
  <c r="I5102" i="2"/>
  <c r="J5118" i="2"/>
  <c r="I5118" i="2"/>
  <c r="K5118" i="2"/>
  <c r="J5134" i="2"/>
  <c r="I5134" i="2"/>
  <c r="K5134" i="2"/>
  <c r="J5150" i="2"/>
  <c r="I5150" i="2"/>
  <c r="K5150" i="2"/>
  <c r="J5166" i="2"/>
  <c r="I5166" i="2"/>
  <c r="K5166" i="2"/>
  <c r="J5182" i="2"/>
  <c r="I5182" i="2"/>
  <c r="K5182" i="2"/>
  <c r="J5198" i="2"/>
  <c r="I5198" i="2"/>
  <c r="K5198" i="2"/>
  <c r="J5214" i="2"/>
  <c r="I5214" i="2"/>
  <c r="K5214" i="2"/>
  <c r="J5230" i="2"/>
  <c r="I5230" i="2"/>
  <c r="K5230" i="2"/>
  <c r="J5246" i="2"/>
  <c r="I5246" i="2"/>
  <c r="K5246" i="2"/>
  <c r="J5262" i="2"/>
  <c r="K5262" i="2"/>
  <c r="I5262" i="2"/>
  <c r="J5278" i="2"/>
  <c r="K5278" i="2"/>
  <c r="I5278" i="2"/>
  <c r="J5294" i="2"/>
  <c r="K5294" i="2"/>
  <c r="I5294" i="2"/>
  <c r="J5310" i="2"/>
  <c r="I5310" i="2"/>
  <c r="K5310" i="2"/>
  <c r="J5326" i="2"/>
  <c r="I5326" i="2"/>
  <c r="K5326" i="2"/>
  <c r="J5342" i="2"/>
  <c r="I5342" i="2"/>
  <c r="K5342" i="2"/>
  <c r="J5358" i="2"/>
  <c r="I5358" i="2"/>
  <c r="K5358" i="2"/>
  <c r="J5374" i="2"/>
  <c r="I5374" i="2"/>
  <c r="K5374" i="2"/>
  <c r="J5390" i="2"/>
  <c r="I5390" i="2"/>
  <c r="K5390" i="2"/>
  <c r="J5406" i="2"/>
  <c r="I5406" i="2"/>
  <c r="K5406" i="2"/>
  <c r="J5422" i="2"/>
  <c r="I5422" i="2"/>
  <c r="K5422" i="2"/>
  <c r="J5438" i="2"/>
  <c r="I5438" i="2"/>
  <c r="K5438" i="2"/>
  <c r="J5454" i="2"/>
  <c r="I5454" i="2"/>
  <c r="K5454" i="2"/>
  <c r="J5470" i="2"/>
  <c r="K5470" i="2"/>
  <c r="I5470" i="2"/>
  <c r="J5486" i="2"/>
  <c r="I5486" i="2"/>
  <c r="K5486" i="2"/>
  <c r="J5502" i="2"/>
  <c r="I5502" i="2"/>
  <c r="K5502" i="2"/>
  <c r="J5518" i="2"/>
  <c r="I5518" i="2"/>
  <c r="K5518" i="2"/>
  <c r="J5534" i="2"/>
  <c r="I5534" i="2"/>
  <c r="K5534" i="2"/>
  <c r="J5550" i="2"/>
  <c r="I5550" i="2"/>
  <c r="K5550" i="2"/>
  <c r="J5566" i="2"/>
  <c r="K5566" i="2"/>
  <c r="I5566" i="2"/>
  <c r="J5582" i="2"/>
  <c r="I5582" i="2"/>
  <c r="K5582" i="2"/>
  <c r="J5598" i="2"/>
  <c r="I5598" i="2"/>
  <c r="K5598" i="2"/>
  <c r="J5614" i="2"/>
  <c r="I5614" i="2"/>
  <c r="K5614" i="2"/>
  <c r="J5630" i="2"/>
  <c r="I5630" i="2"/>
  <c r="K5630" i="2"/>
  <c r="J5646" i="2"/>
  <c r="I5646" i="2"/>
  <c r="K5646" i="2"/>
  <c r="J5662" i="2"/>
  <c r="I5662" i="2"/>
  <c r="K5662" i="2"/>
  <c r="J5678" i="2"/>
  <c r="I5678" i="2"/>
  <c r="K5678" i="2"/>
  <c r="J5694" i="2"/>
  <c r="I5694" i="2"/>
  <c r="K5694" i="2"/>
  <c r="J5710" i="2"/>
  <c r="I5710" i="2"/>
  <c r="K5710" i="2"/>
  <c r="J5726" i="2"/>
  <c r="I5726" i="2"/>
  <c r="K5726" i="2"/>
  <c r="J5742" i="2"/>
  <c r="I5742" i="2"/>
  <c r="K5742" i="2"/>
  <c r="J5758" i="2"/>
  <c r="I5758" i="2"/>
  <c r="K5758" i="2"/>
  <c r="J5774" i="2"/>
  <c r="I5774" i="2"/>
  <c r="K5774" i="2"/>
  <c r="J5790" i="2"/>
  <c r="K5790" i="2"/>
  <c r="I5790" i="2"/>
  <c r="J5806" i="2"/>
  <c r="I5806" i="2"/>
  <c r="K5806" i="2"/>
  <c r="J5822" i="2"/>
  <c r="I5822" i="2"/>
  <c r="K5822" i="2"/>
  <c r="J5838" i="2"/>
  <c r="K5838" i="2"/>
  <c r="I5838" i="2"/>
  <c r="J5854" i="2"/>
  <c r="I5854" i="2"/>
  <c r="K5854" i="2"/>
  <c r="J5870" i="2"/>
  <c r="I5870" i="2"/>
  <c r="K5870" i="2"/>
  <c r="J5886" i="2"/>
  <c r="I5886" i="2"/>
  <c r="K5886" i="2"/>
  <c r="J5902" i="2"/>
  <c r="I5902" i="2"/>
  <c r="K5902" i="2"/>
  <c r="J5918" i="2"/>
  <c r="I5918" i="2"/>
  <c r="K5918" i="2"/>
  <c r="J5934" i="2"/>
  <c r="I5934" i="2"/>
  <c r="K5934" i="2"/>
  <c r="J5950" i="2"/>
  <c r="I5950" i="2"/>
  <c r="K5950" i="2"/>
  <c r="J5966" i="2"/>
  <c r="I5966" i="2"/>
  <c r="K5966" i="2"/>
  <c r="J5982" i="2"/>
  <c r="I5982" i="2"/>
  <c r="K5982" i="2"/>
  <c r="J5998" i="2"/>
  <c r="I5998" i="2"/>
  <c r="K5998" i="2"/>
  <c r="J6014" i="2"/>
  <c r="I6014" i="2"/>
  <c r="K6014" i="2"/>
  <c r="J6030" i="2"/>
  <c r="K6030" i="2"/>
  <c r="I6030" i="2"/>
  <c r="J6046" i="2"/>
  <c r="I6046" i="2"/>
  <c r="K6046" i="2"/>
  <c r="J6062" i="2"/>
  <c r="I6062" i="2"/>
  <c r="K6062" i="2"/>
  <c r="J6078" i="2"/>
  <c r="I6078" i="2"/>
  <c r="K6078" i="2"/>
  <c r="J6094" i="2"/>
  <c r="I6094" i="2"/>
  <c r="K6094" i="2"/>
  <c r="J6110" i="2"/>
  <c r="I6110" i="2"/>
  <c r="K6110" i="2"/>
  <c r="J6126" i="2"/>
  <c r="I6126" i="2"/>
  <c r="K6126" i="2"/>
  <c r="J6142" i="2"/>
  <c r="I6142" i="2"/>
  <c r="K6142" i="2"/>
  <c r="J6158" i="2"/>
  <c r="I6158" i="2"/>
  <c r="K6158" i="2"/>
  <c r="J6174" i="2"/>
  <c r="I6174" i="2"/>
  <c r="K6174" i="2"/>
  <c r="J6190" i="2"/>
  <c r="I6190" i="2"/>
  <c r="K6190" i="2"/>
  <c r="J6206" i="2"/>
  <c r="I6206" i="2"/>
  <c r="K6206" i="2"/>
  <c r="J6222" i="2"/>
  <c r="I6222" i="2"/>
  <c r="K6222" i="2"/>
  <c r="J6238" i="2"/>
  <c r="I6238" i="2"/>
  <c r="K6238" i="2"/>
  <c r="J6254" i="2"/>
  <c r="I6254" i="2"/>
  <c r="K6254" i="2"/>
  <c r="J6270" i="2"/>
  <c r="I6270" i="2"/>
  <c r="K6270" i="2"/>
  <c r="J6286" i="2"/>
  <c r="I6286" i="2"/>
  <c r="K6286" i="2"/>
  <c r="J6302" i="2"/>
  <c r="I6302" i="2"/>
  <c r="K6302" i="2"/>
  <c r="J6318" i="2"/>
  <c r="I6318" i="2"/>
  <c r="K6318" i="2"/>
  <c r="J2099" i="2"/>
  <c r="K2099" i="2"/>
  <c r="I2099" i="2"/>
  <c r="J2195" i="2"/>
  <c r="I2195" i="2"/>
  <c r="K2195" i="2"/>
  <c r="J2211" i="2"/>
  <c r="K2211" i="2"/>
  <c r="I2211" i="2"/>
  <c r="J2259" i="2"/>
  <c r="I2259" i="2"/>
  <c r="K2259" i="2"/>
  <c r="J2275" i="2"/>
  <c r="I2275" i="2"/>
  <c r="K2275" i="2"/>
  <c r="J2323" i="2"/>
  <c r="I2323" i="2"/>
  <c r="K2323" i="2"/>
  <c r="J2355" i="2"/>
  <c r="K2355" i="2"/>
  <c r="I2355" i="2"/>
  <c r="J2467" i="2"/>
  <c r="K2467" i="2"/>
  <c r="I2467" i="2"/>
  <c r="J2499" i="2"/>
  <c r="K2499" i="2"/>
  <c r="I2499" i="2"/>
  <c r="J2587" i="2"/>
  <c r="I2587" i="2"/>
  <c r="K2587" i="2"/>
  <c r="J2667" i="2"/>
  <c r="I2667" i="2"/>
  <c r="K2667" i="2"/>
  <c r="J2699" i="2"/>
  <c r="I2699" i="2"/>
  <c r="K2699" i="2"/>
  <c r="J2715" i="2"/>
  <c r="I2715" i="2"/>
  <c r="K2715" i="2"/>
  <c r="J2731" i="2"/>
  <c r="K2731" i="2"/>
  <c r="I2731" i="2"/>
  <c r="J2747" i="2"/>
  <c r="I2747" i="2"/>
  <c r="K2747" i="2"/>
  <c r="J2763" i="2"/>
  <c r="I2763" i="2"/>
  <c r="K2763" i="2"/>
  <c r="J2779" i="2"/>
  <c r="I2779" i="2"/>
  <c r="K2779" i="2"/>
  <c r="J2795" i="2"/>
  <c r="I2795" i="2"/>
  <c r="K2795" i="2"/>
  <c r="J2811" i="2"/>
  <c r="I2811" i="2"/>
  <c r="K2811" i="2"/>
  <c r="J2827" i="2"/>
  <c r="I2827" i="2"/>
  <c r="K2827" i="2"/>
  <c r="J2843" i="2"/>
  <c r="K2843" i="2"/>
  <c r="I2843" i="2"/>
  <c r="J2859" i="2"/>
  <c r="I2859" i="2"/>
  <c r="K2859" i="2"/>
  <c r="J2875" i="2"/>
  <c r="K2875" i="2"/>
  <c r="I2875" i="2"/>
  <c r="J2891" i="2"/>
  <c r="K2891" i="2"/>
  <c r="I2891" i="2"/>
  <c r="J2907" i="2"/>
  <c r="K2907" i="2"/>
  <c r="I2907" i="2"/>
  <c r="J2923" i="2"/>
  <c r="K2923" i="2"/>
  <c r="I2923" i="2"/>
  <c r="J2939" i="2"/>
  <c r="K2939" i="2"/>
  <c r="I2939" i="2"/>
  <c r="J2955" i="2"/>
  <c r="K2955" i="2"/>
  <c r="I2955" i="2"/>
  <c r="J2971" i="2"/>
  <c r="I2971" i="2"/>
  <c r="K2971" i="2"/>
  <c r="J2987" i="2"/>
  <c r="K2987" i="2"/>
  <c r="I2987" i="2"/>
  <c r="J3003" i="2"/>
  <c r="I3003" i="2"/>
  <c r="K3003" i="2"/>
  <c r="J3027" i="2"/>
  <c r="K3027" i="2"/>
  <c r="I3027" i="2"/>
  <c r="J3043" i="2"/>
  <c r="K3043" i="2"/>
  <c r="I3043" i="2"/>
  <c r="J3059" i="2"/>
  <c r="K3059" i="2"/>
  <c r="I3059" i="2"/>
  <c r="J3075" i="2"/>
  <c r="K3075" i="2"/>
  <c r="I3075" i="2"/>
  <c r="J3091" i="2"/>
  <c r="K3091" i="2"/>
  <c r="I3091" i="2"/>
  <c r="J3107" i="2"/>
  <c r="K3107" i="2"/>
  <c r="I3107" i="2"/>
  <c r="J3123" i="2"/>
  <c r="K3123" i="2"/>
  <c r="I3123" i="2"/>
  <c r="J3147" i="2"/>
  <c r="K3147" i="2"/>
  <c r="I3147" i="2"/>
  <c r="J3163" i="2"/>
  <c r="I3163" i="2"/>
  <c r="K3163" i="2"/>
  <c r="J3187" i="2"/>
  <c r="K3187" i="2"/>
  <c r="I3187" i="2"/>
  <c r="J3211" i="2"/>
  <c r="K3211" i="2"/>
  <c r="I3211" i="2"/>
  <c r="J3227" i="2"/>
  <c r="I3227" i="2"/>
  <c r="K3227" i="2"/>
  <c r="J3259" i="2"/>
  <c r="I3259" i="2"/>
  <c r="K3259" i="2"/>
  <c r="J5315" i="2"/>
  <c r="I5315" i="2"/>
  <c r="K5315" i="2"/>
  <c r="J5331" i="2"/>
  <c r="I5331" i="2"/>
  <c r="K5331" i="2"/>
  <c r="J5347" i="2"/>
  <c r="I5347" i="2"/>
  <c r="K5347" i="2"/>
  <c r="J5363" i="2"/>
  <c r="I5363" i="2"/>
  <c r="K5363" i="2"/>
  <c r="J5379" i="2"/>
  <c r="I5379" i="2"/>
  <c r="K5379" i="2"/>
  <c r="J5395" i="2"/>
  <c r="I5395" i="2"/>
  <c r="K5395" i="2"/>
  <c r="J5411" i="2"/>
  <c r="I5411" i="2"/>
  <c r="K5411" i="2"/>
  <c r="J5427" i="2"/>
  <c r="I5427" i="2"/>
  <c r="K5427" i="2"/>
  <c r="J5443" i="2"/>
  <c r="I5443" i="2"/>
  <c r="K5443" i="2"/>
  <c r="J5459" i="2"/>
  <c r="I5459" i="2"/>
  <c r="K5459" i="2"/>
  <c r="J5475" i="2"/>
  <c r="I5475" i="2"/>
  <c r="K5475" i="2"/>
  <c r="J5491" i="2"/>
  <c r="I5491" i="2"/>
  <c r="K5491" i="2"/>
  <c r="J5507" i="2"/>
  <c r="K5507" i="2"/>
  <c r="I5507" i="2"/>
  <c r="J5523" i="2"/>
  <c r="I5523" i="2"/>
  <c r="K5523" i="2"/>
  <c r="J5539" i="2"/>
  <c r="K5539" i="2"/>
  <c r="I5539" i="2"/>
  <c r="J5555" i="2"/>
  <c r="I5555" i="2"/>
  <c r="K5555" i="2"/>
  <c r="J5571" i="2"/>
  <c r="K5571" i="2"/>
  <c r="I5571" i="2"/>
  <c r="J5587" i="2"/>
  <c r="I5587" i="2"/>
  <c r="K5587" i="2"/>
  <c r="J5603" i="2"/>
  <c r="K5603" i="2"/>
  <c r="I5603" i="2"/>
  <c r="J5619" i="2"/>
  <c r="I5619" i="2"/>
  <c r="K5619" i="2"/>
  <c r="J5635" i="2"/>
  <c r="K5635" i="2"/>
  <c r="I5635" i="2"/>
  <c r="J5651" i="2"/>
  <c r="I5651" i="2"/>
  <c r="K5651" i="2"/>
  <c r="J5667" i="2"/>
  <c r="I5667" i="2"/>
  <c r="K5667" i="2"/>
  <c r="J5683" i="2"/>
  <c r="I5683" i="2"/>
  <c r="K5683" i="2"/>
  <c r="J5699" i="2"/>
  <c r="I5699" i="2"/>
  <c r="K5699" i="2"/>
  <c r="J5715" i="2"/>
  <c r="K5715" i="2"/>
  <c r="I5715" i="2"/>
  <c r="J5731" i="2"/>
  <c r="I5731" i="2"/>
  <c r="K5731" i="2"/>
  <c r="J5747" i="2"/>
  <c r="I5747" i="2"/>
  <c r="K5747" i="2"/>
  <c r="J5763" i="2"/>
  <c r="I5763" i="2"/>
  <c r="K5763" i="2"/>
  <c r="J5779" i="2"/>
  <c r="I5779" i="2"/>
  <c r="K5779" i="2"/>
  <c r="J5795" i="2"/>
  <c r="I5795" i="2"/>
  <c r="K5795" i="2"/>
  <c r="J5811" i="2"/>
  <c r="I5811" i="2"/>
  <c r="K5811" i="2"/>
  <c r="J5827" i="2"/>
  <c r="I5827" i="2"/>
  <c r="K5827" i="2"/>
  <c r="J5843" i="2"/>
  <c r="I5843" i="2"/>
  <c r="K5843" i="2"/>
  <c r="J5859" i="2"/>
  <c r="I5859" i="2"/>
  <c r="K5859" i="2"/>
  <c r="J5875" i="2"/>
  <c r="I5875" i="2"/>
  <c r="K5875" i="2"/>
  <c r="J5891" i="2"/>
  <c r="I5891" i="2"/>
  <c r="K5891" i="2"/>
  <c r="J5907" i="2"/>
  <c r="I5907" i="2"/>
  <c r="K5907" i="2"/>
  <c r="J5923" i="2"/>
  <c r="I5923" i="2"/>
  <c r="K5923" i="2"/>
  <c r="J5939" i="2"/>
  <c r="I5939" i="2"/>
  <c r="K5939" i="2"/>
  <c r="J5955" i="2"/>
  <c r="I5955" i="2"/>
  <c r="K5955" i="2"/>
  <c r="J5971" i="2"/>
  <c r="I5971" i="2"/>
  <c r="K5971" i="2"/>
  <c r="J5987" i="2"/>
  <c r="I5987" i="2"/>
  <c r="K5987" i="2"/>
  <c r="J6003" i="2"/>
  <c r="I6003" i="2"/>
  <c r="K6003" i="2"/>
  <c r="J6019" i="2"/>
  <c r="I6019" i="2"/>
  <c r="K6019" i="2"/>
  <c r="J6035" i="2"/>
  <c r="I6035" i="2"/>
  <c r="K6035" i="2"/>
  <c r="J6051" i="2"/>
  <c r="I6051" i="2"/>
  <c r="K6051" i="2"/>
  <c r="J6067" i="2"/>
  <c r="I6067" i="2"/>
  <c r="K6067" i="2"/>
  <c r="J6083" i="2"/>
  <c r="I6083" i="2"/>
  <c r="K6083" i="2"/>
  <c r="J6099" i="2"/>
  <c r="I6099" i="2"/>
  <c r="K6099" i="2"/>
  <c r="J6115" i="2"/>
  <c r="I6115" i="2"/>
  <c r="K6115" i="2"/>
  <c r="J6131" i="2"/>
  <c r="I6131" i="2"/>
  <c r="K6131" i="2"/>
  <c r="J6147" i="2"/>
  <c r="I6147" i="2"/>
  <c r="K6147" i="2"/>
  <c r="J6163" i="2"/>
  <c r="I6163" i="2"/>
  <c r="K6163" i="2"/>
  <c r="J6179" i="2"/>
  <c r="I6179" i="2"/>
  <c r="K6179" i="2"/>
  <c r="J6195" i="2"/>
  <c r="I6195" i="2"/>
  <c r="K6195" i="2"/>
  <c r="J6211" i="2"/>
  <c r="I6211" i="2"/>
  <c r="K6211" i="2"/>
  <c r="J6227" i="2"/>
  <c r="I6227" i="2"/>
  <c r="K6227" i="2"/>
  <c r="J6243" i="2"/>
  <c r="I6243" i="2"/>
  <c r="K6243" i="2"/>
  <c r="J6259" i="2"/>
  <c r="I6259" i="2"/>
  <c r="K6259" i="2"/>
  <c r="J6275" i="2"/>
  <c r="I6275" i="2"/>
  <c r="K6275" i="2"/>
  <c r="J6291" i="2"/>
  <c r="I6291" i="2"/>
  <c r="K6291" i="2"/>
  <c r="J6307" i="2"/>
  <c r="I6307" i="2"/>
  <c r="K6307" i="2"/>
  <c r="J6323" i="2"/>
  <c r="I6323" i="2"/>
  <c r="K6323" i="2"/>
  <c r="J4160" i="2"/>
  <c r="I4160" i="2"/>
  <c r="K4160" i="2"/>
  <c r="J4208" i="2"/>
  <c r="K4208" i="2"/>
  <c r="I4208" i="2"/>
  <c r="J4256" i="2"/>
  <c r="K4256" i="2"/>
  <c r="I4256" i="2"/>
  <c r="J4312" i="2"/>
  <c r="I4312" i="2"/>
  <c r="K4312" i="2"/>
  <c r="J4360" i="2"/>
  <c r="K4360" i="2"/>
  <c r="I4360" i="2"/>
  <c r="J4416" i="2"/>
  <c r="K4416" i="2"/>
  <c r="I4416" i="2"/>
  <c r="J4448" i="2"/>
  <c r="K4448" i="2"/>
  <c r="I4448" i="2"/>
  <c r="J4496" i="2"/>
  <c r="K4496" i="2"/>
  <c r="I4496" i="2"/>
  <c r="J4544" i="2"/>
  <c r="I4544" i="2"/>
  <c r="K4544" i="2"/>
  <c r="J4584" i="2"/>
  <c r="K4584" i="2"/>
  <c r="I4584" i="2"/>
  <c r="J4624" i="2"/>
  <c r="K4624" i="2"/>
  <c r="I4624" i="2"/>
  <c r="J4688" i="2"/>
  <c r="K4688" i="2"/>
  <c r="I4688" i="2"/>
  <c r="J4736" i="2"/>
  <c r="K4736" i="2"/>
  <c r="I4736" i="2"/>
  <c r="J4784" i="2"/>
  <c r="K4784" i="2"/>
  <c r="I4784" i="2"/>
  <c r="J4824" i="2"/>
  <c r="K4824" i="2"/>
  <c r="I4824" i="2"/>
  <c r="J4880" i="2"/>
  <c r="K4880" i="2"/>
  <c r="I4880" i="2"/>
  <c r="J4928" i="2"/>
  <c r="I4928" i="2"/>
  <c r="K4928" i="2"/>
  <c r="J4976" i="2"/>
  <c r="I4976" i="2"/>
  <c r="K4976" i="2"/>
  <c r="J5032" i="2"/>
  <c r="K5032" i="2"/>
  <c r="I5032" i="2"/>
  <c r="J5072" i="2"/>
  <c r="I5072" i="2"/>
  <c r="K5072" i="2"/>
  <c r="J5120" i="2"/>
  <c r="K5120" i="2"/>
  <c r="I5120" i="2"/>
  <c r="J5168" i="2"/>
  <c r="I5168" i="2"/>
  <c r="K5168" i="2"/>
  <c r="J5216" i="2"/>
  <c r="I5216" i="2"/>
  <c r="K5216" i="2"/>
  <c r="J5272" i="2"/>
  <c r="K5272" i="2"/>
  <c r="I5272" i="2"/>
  <c r="J5312" i="2"/>
  <c r="I5312" i="2"/>
  <c r="K5312" i="2"/>
  <c r="J5360" i="2"/>
  <c r="I5360" i="2"/>
  <c r="K5360" i="2"/>
  <c r="J5400" i="2"/>
  <c r="I5400" i="2"/>
  <c r="K5400" i="2"/>
  <c r="J5448" i="2"/>
  <c r="I5448" i="2"/>
  <c r="K5448" i="2"/>
  <c r="J5496" i="2"/>
  <c r="K5496" i="2"/>
  <c r="I5496" i="2"/>
  <c r="J5536" i="2"/>
  <c r="I5536" i="2"/>
  <c r="K5536" i="2"/>
  <c r="J5560" i="2"/>
  <c r="I5560" i="2"/>
  <c r="K5560" i="2"/>
  <c r="J5600" i="2"/>
  <c r="K5600" i="2"/>
  <c r="I5600" i="2"/>
  <c r="J5624" i="2"/>
  <c r="I5624" i="2"/>
  <c r="K5624" i="2"/>
  <c r="J5680" i="2"/>
  <c r="I5680" i="2"/>
  <c r="K5680" i="2"/>
  <c r="J5728" i="2"/>
  <c r="I5728" i="2"/>
  <c r="K5728" i="2"/>
  <c r="J5784" i="2"/>
  <c r="K5784" i="2"/>
  <c r="I5784" i="2"/>
  <c r="J5832" i="2"/>
  <c r="I5832" i="2"/>
  <c r="K5832" i="2"/>
  <c r="J5880" i="2"/>
  <c r="I5880" i="2"/>
  <c r="K5880" i="2"/>
  <c r="J5928" i="2"/>
  <c r="I5928" i="2"/>
  <c r="K5928" i="2"/>
  <c r="J5968" i="2"/>
  <c r="I5968" i="2"/>
  <c r="K5968" i="2"/>
  <c r="J6032" i="2"/>
  <c r="I6032" i="2"/>
  <c r="K6032" i="2"/>
  <c r="J6072" i="2"/>
  <c r="I6072" i="2"/>
  <c r="K6072" i="2"/>
  <c r="J6120" i="2"/>
  <c r="I6120" i="2"/>
  <c r="K6120" i="2"/>
  <c r="J6168" i="2"/>
  <c r="I6168" i="2"/>
  <c r="K6168" i="2"/>
  <c r="J6216" i="2"/>
  <c r="I6216" i="2"/>
  <c r="K6216" i="2"/>
  <c r="J6264" i="2"/>
  <c r="I6264" i="2"/>
  <c r="K6264" i="2"/>
  <c r="J6312" i="2"/>
  <c r="I6312" i="2"/>
  <c r="K6312" i="2"/>
  <c r="J2562" i="2"/>
  <c r="K2562" i="2"/>
  <c r="I2562" i="2"/>
  <c r="J2610" i="2"/>
  <c r="K2610" i="2"/>
  <c r="I2610" i="2"/>
  <c r="J2762" i="2"/>
  <c r="K2762" i="2"/>
  <c r="I2762" i="2"/>
  <c r="J2818" i="2"/>
  <c r="I2818" i="2"/>
  <c r="K2818" i="2"/>
  <c r="J2858" i="2"/>
  <c r="I2858" i="2"/>
  <c r="K2858" i="2"/>
  <c r="J2914" i="2"/>
  <c r="K2914" i="2"/>
  <c r="I2914" i="2"/>
  <c r="J2970" i="2"/>
  <c r="K2970" i="2"/>
  <c r="I2970" i="2"/>
  <c r="J3010" i="2"/>
  <c r="K3010" i="2"/>
  <c r="I3010" i="2"/>
  <c r="J3114" i="2"/>
  <c r="K3114" i="2"/>
  <c r="I3114" i="2"/>
  <c r="J3194" i="2"/>
  <c r="K3194" i="2"/>
  <c r="I3194" i="2"/>
  <c r="J3338" i="2"/>
  <c r="K3338" i="2"/>
  <c r="I3338" i="2"/>
  <c r="J3370" i="2"/>
  <c r="K3370" i="2"/>
  <c r="I3370" i="2"/>
  <c r="J3498" i="2"/>
  <c r="K3498" i="2"/>
  <c r="I3498" i="2"/>
  <c r="J3530" i="2"/>
  <c r="K3530" i="2"/>
  <c r="I3530" i="2"/>
  <c r="J3562" i="2"/>
  <c r="K3562" i="2"/>
  <c r="I3562" i="2"/>
  <c r="J3602" i="2"/>
  <c r="K3602" i="2"/>
  <c r="I3602" i="2"/>
  <c r="J3658" i="2"/>
  <c r="K3658" i="2"/>
  <c r="I3658" i="2"/>
  <c r="J3738" i="2"/>
  <c r="K3738" i="2"/>
  <c r="I3738" i="2"/>
  <c r="J3778" i="2"/>
  <c r="I3778" i="2"/>
  <c r="K3778" i="2"/>
  <c r="J3834" i="2"/>
  <c r="K3834" i="2"/>
  <c r="I3834" i="2"/>
  <c r="J3890" i="2"/>
  <c r="I3890" i="2"/>
  <c r="K3890" i="2"/>
  <c r="J3938" i="2"/>
  <c r="K3938" i="2"/>
  <c r="I3938" i="2"/>
  <c r="J3970" i="2"/>
  <c r="I3970" i="2"/>
  <c r="K3970" i="2"/>
  <c r="J4018" i="2"/>
  <c r="K4018" i="2"/>
  <c r="I4018" i="2"/>
  <c r="J4066" i="2"/>
  <c r="I4066" i="2"/>
  <c r="K4066" i="2"/>
  <c r="J4114" i="2"/>
  <c r="I4114" i="2"/>
  <c r="K4114" i="2"/>
  <c r="J4146" i="2"/>
  <c r="I4146" i="2"/>
  <c r="K4146" i="2"/>
  <c r="J4202" i="2"/>
  <c r="I4202" i="2"/>
  <c r="K4202" i="2"/>
  <c r="J4242" i="2"/>
  <c r="K4242" i="2"/>
  <c r="I4242" i="2"/>
  <c r="J4298" i="2"/>
  <c r="I4298" i="2"/>
  <c r="K4298" i="2"/>
  <c r="J1784" i="2"/>
  <c r="K1784" i="2"/>
  <c r="I1784" i="2"/>
  <c r="J1824" i="2"/>
  <c r="K1824" i="2"/>
  <c r="I1824" i="2"/>
  <c r="J1888" i="2"/>
  <c r="I1888" i="2"/>
  <c r="K1888" i="2"/>
  <c r="J1912" i="2"/>
  <c r="I1912" i="2"/>
  <c r="K1912" i="2"/>
  <c r="J2040" i="2"/>
  <c r="I2040" i="2"/>
  <c r="K2040" i="2"/>
  <c r="J2080" i="2"/>
  <c r="K2080" i="2"/>
  <c r="I2080" i="2"/>
  <c r="J2176" i="2"/>
  <c r="I2176" i="2"/>
  <c r="K2176" i="2"/>
  <c r="J762" i="2"/>
  <c r="I762" i="2"/>
  <c r="K762" i="2"/>
  <c r="J1266" i="2"/>
  <c r="I1266" i="2"/>
  <c r="K1266" i="2"/>
  <c r="J3136" i="2"/>
  <c r="I3136" i="2"/>
  <c r="K3136" i="2"/>
  <c r="J3152" i="2"/>
  <c r="K3152" i="2"/>
  <c r="I3152" i="2"/>
  <c r="J3168" i="2"/>
  <c r="K3168" i="2"/>
  <c r="I3168" i="2"/>
  <c r="J2690" i="2"/>
  <c r="I2690" i="2"/>
  <c r="K2690" i="2"/>
  <c r="J2770" i="2"/>
  <c r="I2770" i="2"/>
  <c r="K2770" i="2"/>
  <c r="J2802" i="2"/>
  <c r="I2802" i="2"/>
  <c r="K2802" i="2"/>
  <c r="J2850" i="2"/>
  <c r="I2850" i="2"/>
  <c r="K2850" i="2"/>
  <c r="J2882" i="2"/>
  <c r="I2882" i="2"/>
  <c r="K2882" i="2"/>
  <c r="J2922" i="2"/>
  <c r="K2922" i="2"/>
  <c r="I2922" i="2"/>
  <c r="J2962" i="2"/>
  <c r="K2962" i="2"/>
  <c r="I2962" i="2"/>
  <c r="J3002" i="2"/>
  <c r="K3002" i="2"/>
  <c r="I3002" i="2"/>
  <c r="J3098" i="2"/>
  <c r="K3098" i="2"/>
  <c r="I3098" i="2"/>
  <c r="J3138" i="2"/>
  <c r="K3138" i="2"/>
  <c r="I3138" i="2"/>
  <c r="J3202" i="2"/>
  <c r="K3202" i="2"/>
  <c r="I3202" i="2"/>
  <c r="J3274" i="2"/>
  <c r="K3274" i="2"/>
  <c r="I3274" i="2"/>
  <c r="J3378" i="2"/>
  <c r="K3378" i="2"/>
  <c r="I3378" i="2"/>
  <c r="J3434" i="2"/>
  <c r="K3434" i="2"/>
  <c r="I3434" i="2"/>
  <c r="J3626" i="2"/>
  <c r="K3626" i="2"/>
  <c r="I3626" i="2"/>
  <c r="J3690" i="2"/>
  <c r="K3690" i="2"/>
  <c r="I3690" i="2"/>
  <c r="J3746" i="2"/>
  <c r="K3746" i="2"/>
  <c r="I3746" i="2"/>
  <c r="J3786" i="2"/>
  <c r="K3786" i="2"/>
  <c r="I3786" i="2"/>
  <c r="J3826" i="2"/>
  <c r="K3826" i="2"/>
  <c r="I3826" i="2"/>
  <c r="J3874" i="2"/>
  <c r="I3874" i="2"/>
  <c r="K3874" i="2"/>
  <c r="J3906" i="2"/>
  <c r="K3906" i="2"/>
  <c r="I3906" i="2"/>
  <c r="J3954" i="2"/>
  <c r="I3954" i="2"/>
  <c r="K3954" i="2"/>
  <c r="J4002" i="2"/>
  <c r="I4002" i="2"/>
  <c r="K4002" i="2"/>
  <c r="J4050" i="2"/>
  <c r="I4050" i="2"/>
  <c r="K4050" i="2"/>
  <c r="J4082" i="2"/>
  <c r="I4082" i="2"/>
  <c r="K4082" i="2"/>
  <c r="J4130" i="2"/>
  <c r="I4130" i="2"/>
  <c r="K4130" i="2"/>
  <c r="J4178" i="2"/>
  <c r="I4178" i="2"/>
  <c r="K4178" i="2"/>
  <c r="J4234" i="2"/>
  <c r="K4234" i="2"/>
  <c r="I4234" i="2"/>
  <c r="J4306" i="2"/>
  <c r="K4306" i="2"/>
  <c r="I4306" i="2"/>
  <c r="J4322" i="2"/>
  <c r="I4322" i="2"/>
  <c r="K4322" i="2"/>
  <c r="J4338" i="2"/>
  <c r="I4338" i="2"/>
  <c r="K4338" i="2"/>
  <c r="J4354" i="2"/>
  <c r="I4354" i="2"/>
  <c r="K4354" i="2"/>
  <c r="J4370" i="2"/>
  <c r="I4370" i="2"/>
  <c r="K4370" i="2"/>
  <c r="J4386" i="2"/>
  <c r="I4386" i="2"/>
  <c r="K4386" i="2"/>
  <c r="J4402" i="2"/>
  <c r="I4402" i="2"/>
  <c r="K4402" i="2"/>
  <c r="J4418" i="2"/>
  <c r="I4418" i="2"/>
  <c r="K4418" i="2"/>
  <c r="J4434" i="2"/>
  <c r="K4434" i="2"/>
  <c r="I4434" i="2"/>
  <c r="J4450" i="2"/>
  <c r="I4450" i="2"/>
  <c r="K4450" i="2"/>
  <c r="J4466" i="2"/>
  <c r="I4466" i="2"/>
  <c r="K4466" i="2"/>
  <c r="J4482" i="2"/>
  <c r="I4482" i="2"/>
  <c r="K4482" i="2"/>
  <c r="J4498" i="2"/>
  <c r="I4498" i="2"/>
  <c r="K4498" i="2"/>
  <c r="J4514" i="2"/>
  <c r="K4514" i="2"/>
  <c r="I4514" i="2"/>
  <c r="J4530" i="2"/>
  <c r="K4530" i="2"/>
  <c r="I4530" i="2"/>
  <c r="J4546" i="2"/>
  <c r="I4546" i="2"/>
  <c r="K4546" i="2"/>
  <c r="J4562" i="2"/>
  <c r="K4562" i="2"/>
  <c r="I4562" i="2"/>
  <c r="J4578" i="2"/>
  <c r="K4578" i="2"/>
  <c r="I4578" i="2"/>
  <c r="J4594" i="2"/>
  <c r="K4594" i="2"/>
  <c r="I4594" i="2"/>
  <c r="J4610" i="2"/>
  <c r="I4610" i="2"/>
  <c r="K4610" i="2"/>
  <c r="J4626" i="2"/>
  <c r="I4626" i="2"/>
  <c r="K4626" i="2"/>
  <c r="J4642" i="2"/>
  <c r="I4642" i="2"/>
  <c r="K4642" i="2"/>
  <c r="J4658" i="2"/>
  <c r="K4658" i="2"/>
  <c r="I4658" i="2"/>
  <c r="J4674" i="2"/>
  <c r="K4674" i="2"/>
  <c r="I4674" i="2"/>
  <c r="J4690" i="2"/>
  <c r="I4690" i="2"/>
  <c r="K4690" i="2"/>
  <c r="J4706" i="2"/>
  <c r="K4706" i="2"/>
  <c r="I4706" i="2"/>
  <c r="J4722" i="2"/>
  <c r="K4722" i="2"/>
  <c r="I4722" i="2"/>
  <c r="J4738" i="2"/>
  <c r="K4738" i="2"/>
  <c r="I4738" i="2"/>
  <c r="J4754" i="2"/>
  <c r="K4754" i="2"/>
  <c r="I4754" i="2"/>
  <c r="J4770" i="2"/>
  <c r="I4770" i="2"/>
  <c r="K4770" i="2"/>
  <c r="J4786" i="2"/>
  <c r="K4786" i="2"/>
  <c r="I4786" i="2"/>
  <c r="J4802" i="2"/>
  <c r="I4802" i="2"/>
  <c r="K4802" i="2"/>
  <c r="J4818" i="2"/>
  <c r="K4818" i="2"/>
  <c r="I4818" i="2"/>
  <c r="J4834" i="2"/>
  <c r="I4834" i="2"/>
  <c r="K4834" i="2"/>
  <c r="J5714" i="2"/>
  <c r="I5714" i="2"/>
  <c r="K5714" i="2"/>
  <c r="J5786" i="2"/>
  <c r="I5786" i="2"/>
  <c r="K5786" i="2"/>
  <c r="J5858" i="2"/>
  <c r="I5858" i="2"/>
  <c r="K5858" i="2"/>
  <c r="J5922" i="2"/>
  <c r="K5922" i="2"/>
  <c r="I5922" i="2"/>
  <c r="J5978" i="2"/>
  <c r="I5978" i="2"/>
  <c r="K5978" i="2"/>
  <c r="J6042" i="2"/>
  <c r="I6042" i="2"/>
  <c r="K6042" i="2"/>
  <c r="J6098" i="2"/>
  <c r="I6098" i="2"/>
  <c r="K6098" i="2"/>
  <c r="J6162" i="2"/>
  <c r="I6162" i="2"/>
  <c r="K6162" i="2"/>
  <c r="J6234" i="2"/>
  <c r="I6234" i="2"/>
  <c r="K6234" i="2"/>
  <c r="J6290" i="2"/>
  <c r="I6290" i="2"/>
  <c r="K6290" i="2"/>
  <c r="J4842" i="2"/>
  <c r="K4842" i="2"/>
  <c r="I4842" i="2"/>
  <c r="J4858" i="2"/>
  <c r="I4858" i="2"/>
  <c r="K4858" i="2"/>
  <c r="J4874" i="2"/>
  <c r="I4874" i="2"/>
  <c r="K4874" i="2"/>
  <c r="J4890" i="2"/>
  <c r="K4890" i="2"/>
  <c r="I4890" i="2"/>
  <c r="J4906" i="2"/>
  <c r="K4906" i="2"/>
  <c r="I4906" i="2"/>
  <c r="J4922" i="2"/>
  <c r="K4922" i="2"/>
  <c r="I4922" i="2"/>
  <c r="J4938" i="2"/>
  <c r="K4938" i="2"/>
  <c r="I4938" i="2"/>
  <c r="J4954" i="2"/>
  <c r="I4954" i="2"/>
  <c r="K4954" i="2"/>
  <c r="J4970" i="2"/>
  <c r="K4970" i="2"/>
  <c r="I4970" i="2"/>
  <c r="J4986" i="2"/>
  <c r="K4986" i="2"/>
  <c r="I4986" i="2"/>
  <c r="J5002" i="2"/>
  <c r="I5002" i="2"/>
  <c r="K5002" i="2"/>
  <c r="J5018" i="2"/>
  <c r="I5018" i="2"/>
  <c r="K5018" i="2"/>
  <c r="J5034" i="2"/>
  <c r="K5034" i="2"/>
  <c r="I5034" i="2"/>
  <c r="J5050" i="2"/>
  <c r="K5050" i="2"/>
  <c r="I5050" i="2"/>
  <c r="J5066" i="2"/>
  <c r="I5066" i="2"/>
  <c r="K5066" i="2"/>
  <c r="J5082" i="2"/>
  <c r="I5082" i="2"/>
  <c r="K5082" i="2"/>
  <c r="J5098" i="2"/>
  <c r="I5098" i="2"/>
  <c r="K5098" i="2"/>
  <c r="J5114" i="2"/>
  <c r="I5114" i="2"/>
  <c r="K5114" i="2"/>
  <c r="J5130" i="2"/>
  <c r="I5130" i="2"/>
  <c r="K5130" i="2"/>
  <c r="J5146" i="2"/>
  <c r="I5146" i="2"/>
  <c r="K5146" i="2"/>
  <c r="J5162" i="2"/>
  <c r="I5162" i="2"/>
  <c r="K5162" i="2"/>
  <c r="J5178" i="2"/>
  <c r="I5178" i="2"/>
  <c r="K5178" i="2"/>
  <c r="J5194" i="2"/>
  <c r="I5194" i="2"/>
  <c r="K5194" i="2"/>
  <c r="J5210" i="2"/>
  <c r="I5210" i="2"/>
  <c r="K5210" i="2"/>
  <c r="J5226" i="2"/>
  <c r="I5226" i="2"/>
  <c r="K5226" i="2"/>
  <c r="J5242" i="2"/>
  <c r="I5242" i="2"/>
  <c r="K5242" i="2"/>
  <c r="J5258" i="2"/>
  <c r="I5258" i="2"/>
  <c r="K5258" i="2"/>
  <c r="J5274" i="2"/>
  <c r="I5274" i="2"/>
  <c r="K5274" i="2"/>
  <c r="J5290" i="2"/>
  <c r="I5290" i="2"/>
  <c r="K5290" i="2"/>
  <c r="J5306" i="2"/>
  <c r="I5306" i="2"/>
  <c r="K5306" i="2"/>
  <c r="J5322" i="2"/>
  <c r="I5322" i="2"/>
  <c r="K5322" i="2"/>
  <c r="J5338" i="2"/>
  <c r="I5338" i="2"/>
  <c r="K5338" i="2"/>
  <c r="J5354" i="2"/>
  <c r="K5354" i="2"/>
  <c r="I5354" i="2"/>
  <c r="J5370" i="2"/>
  <c r="K5370" i="2"/>
  <c r="I5370" i="2"/>
  <c r="J5386" i="2"/>
  <c r="I5386" i="2"/>
  <c r="K5386" i="2"/>
  <c r="J5402" i="2"/>
  <c r="I5402" i="2"/>
  <c r="K5402" i="2"/>
  <c r="J5418" i="2"/>
  <c r="K5418" i="2"/>
  <c r="I5418" i="2"/>
  <c r="J5434" i="2"/>
  <c r="I5434" i="2"/>
  <c r="K5434" i="2"/>
  <c r="J5450" i="2"/>
  <c r="I5450" i="2"/>
  <c r="K5450" i="2"/>
  <c r="J5466" i="2"/>
  <c r="I5466" i="2"/>
  <c r="K5466" i="2"/>
  <c r="J5482" i="2"/>
  <c r="I5482" i="2"/>
  <c r="K5482" i="2"/>
  <c r="J5498" i="2"/>
  <c r="I5498" i="2"/>
  <c r="K5498" i="2"/>
  <c r="J5514" i="2"/>
  <c r="I5514" i="2"/>
  <c r="K5514" i="2"/>
  <c r="J5530" i="2"/>
  <c r="I5530" i="2"/>
  <c r="K5530" i="2"/>
  <c r="J5546" i="2"/>
  <c r="K5546" i="2"/>
  <c r="I5546" i="2"/>
  <c r="J5562" i="2"/>
  <c r="I5562" i="2"/>
  <c r="K5562" i="2"/>
  <c r="J5578" i="2"/>
  <c r="I5578" i="2"/>
  <c r="K5578" i="2"/>
  <c r="J5594" i="2"/>
  <c r="I5594" i="2"/>
  <c r="K5594" i="2"/>
  <c r="J5610" i="2"/>
  <c r="I5610" i="2"/>
  <c r="K5610" i="2"/>
  <c r="J5626" i="2"/>
  <c r="I5626" i="2"/>
  <c r="K5626" i="2"/>
  <c r="J5642" i="2"/>
  <c r="I5642" i="2"/>
  <c r="K5642" i="2"/>
  <c r="J5658" i="2"/>
  <c r="I5658" i="2"/>
  <c r="K5658" i="2"/>
  <c r="J5674" i="2"/>
  <c r="I5674" i="2"/>
  <c r="K5674" i="2"/>
  <c r="J5706" i="2"/>
  <c r="I5706" i="2"/>
  <c r="K5706" i="2"/>
  <c r="J5730" i="2"/>
  <c r="I5730" i="2"/>
  <c r="K5730" i="2"/>
  <c r="J5810" i="2"/>
  <c r="I5810" i="2"/>
  <c r="K5810" i="2"/>
  <c r="J5850" i="2"/>
  <c r="K5850" i="2"/>
  <c r="I5850" i="2"/>
  <c r="J5914" i="2"/>
  <c r="I5914" i="2"/>
  <c r="K5914" i="2"/>
  <c r="J5986" i="2"/>
  <c r="I5986" i="2"/>
  <c r="K5986" i="2"/>
  <c r="J6050" i="2"/>
  <c r="I6050" i="2"/>
  <c r="K6050" i="2"/>
  <c r="J6106" i="2"/>
  <c r="I6106" i="2"/>
  <c r="K6106" i="2"/>
  <c r="J6170" i="2"/>
  <c r="I6170" i="2"/>
  <c r="K6170" i="2"/>
  <c r="J6226" i="2"/>
  <c r="I6226" i="2"/>
  <c r="K6226" i="2"/>
  <c r="J6298" i="2"/>
  <c r="I6298" i="2"/>
  <c r="K6298" i="2"/>
  <c r="J5690" i="2"/>
  <c r="I5690" i="2"/>
  <c r="K5690" i="2"/>
  <c r="J5770" i="2"/>
  <c r="I5770" i="2"/>
  <c r="K5770" i="2"/>
  <c r="J5826" i="2"/>
  <c r="I5826" i="2"/>
  <c r="K5826" i="2"/>
  <c r="J5898" i="2"/>
  <c r="K5898" i="2"/>
  <c r="I5898" i="2"/>
  <c r="J5970" i="2"/>
  <c r="I5970" i="2"/>
  <c r="K5970" i="2"/>
  <c r="J6034" i="2"/>
  <c r="I6034" i="2"/>
  <c r="K6034" i="2"/>
  <c r="J6090" i="2"/>
  <c r="I6090" i="2"/>
  <c r="K6090" i="2"/>
  <c r="J6154" i="2"/>
  <c r="I6154" i="2"/>
  <c r="K6154" i="2"/>
  <c r="J6218" i="2"/>
  <c r="I6218" i="2"/>
  <c r="K6218" i="2"/>
  <c r="J6282" i="2"/>
  <c r="I6282" i="2"/>
  <c r="K6282" i="2"/>
  <c r="J5698" i="2"/>
  <c r="I5698" i="2"/>
  <c r="K5698" i="2"/>
  <c r="J5762" i="2"/>
  <c r="I5762" i="2"/>
  <c r="K5762" i="2"/>
  <c r="J5842" i="2"/>
  <c r="I5842" i="2"/>
  <c r="K5842" i="2"/>
  <c r="J5906" i="2"/>
  <c r="I5906" i="2"/>
  <c r="K5906" i="2"/>
  <c r="J5962" i="2"/>
  <c r="I5962" i="2"/>
  <c r="K5962" i="2"/>
  <c r="J6026" i="2"/>
  <c r="I6026" i="2"/>
  <c r="K6026" i="2"/>
  <c r="J6114" i="2"/>
  <c r="I6114" i="2"/>
  <c r="K6114" i="2"/>
  <c r="J6186" i="2"/>
  <c r="I6186" i="2"/>
  <c r="K6186" i="2"/>
  <c r="J6250" i="2"/>
  <c r="I6250" i="2"/>
  <c r="K6250" i="2"/>
  <c r="J6306" i="2"/>
  <c r="I6306" i="2"/>
  <c r="K6306" i="2"/>
  <c r="J1969" i="2"/>
  <c r="K1969" i="2"/>
  <c r="I1969" i="2"/>
  <c r="J2001" i="2"/>
  <c r="K2001" i="2"/>
  <c r="I2001" i="2"/>
  <c r="J2089" i="2"/>
  <c r="K2089" i="2"/>
  <c r="I2089" i="2"/>
  <c r="J3289" i="2"/>
  <c r="I3289" i="2"/>
  <c r="K3289" i="2"/>
  <c r="J3761" i="2"/>
  <c r="I3761" i="2"/>
  <c r="K3761" i="2"/>
  <c r="J3825" i="2"/>
  <c r="I3825" i="2"/>
  <c r="K3825" i="2"/>
  <c r="J3889" i="2"/>
  <c r="I3889" i="2"/>
  <c r="K3889" i="2"/>
  <c r="J3953" i="2"/>
  <c r="I3953" i="2"/>
  <c r="K3953" i="2"/>
  <c r="J4017" i="2"/>
  <c r="K4017" i="2"/>
  <c r="I4017" i="2"/>
  <c r="J4097" i="2"/>
  <c r="I4097" i="2"/>
  <c r="K4097" i="2"/>
  <c r="J4145" i="2"/>
  <c r="K4145" i="2"/>
  <c r="I4145" i="2"/>
  <c r="J4209" i="2"/>
  <c r="K4209" i="2"/>
  <c r="I4209" i="2"/>
  <c r="J4273" i="2"/>
  <c r="I4273" i="2"/>
  <c r="K4273" i="2"/>
  <c r="J4337" i="2"/>
  <c r="I4337" i="2"/>
  <c r="K4337" i="2"/>
  <c r="J4401" i="2"/>
  <c r="I4401" i="2"/>
  <c r="K4401" i="2"/>
  <c r="J4465" i="2"/>
  <c r="I4465" i="2"/>
  <c r="K4465" i="2"/>
  <c r="J4529" i="2"/>
  <c r="I4529" i="2"/>
  <c r="K4529" i="2"/>
  <c r="J4593" i="2"/>
  <c r="I4593" i="2"/>
  <c r="K4593" i="2"/>
  <c r="J4657" i="2"/>
  <c r="I4657" i="2"/>
  <c r="K4657" i="2"/>
  <c r="J4721" i="2"/>
  <c r="I4721" i="2"/>
  <c r="K4721" i="2"/>
  <c r="J4785" i="2"/>
  <c r="I4785" i="2"/>
  <c r="K4785" i="2"/>
  <c r="J4817" i="2"/>
  <c r="I4817" i="2"/>
  <c r="K4817" i="2"/>
  <c r="J4881" i="2"/>
  <c r="I4881" i="2"/>
  <c r="K4881" i="2"/>
  <c r="J4961" i="2"/>
  <c r="I4961" i="2"/>
  <c r="K4961" i="2"/>
  <c r="J5025" i="2"/>
  <c r="I5025" i="2"/>
  <c r="K5025" i="2"/>
  <c r="J5073" i="2"/>
  <c r="I5073" i="2"/>
  <c r="K5073" i="2"/>
  <c r="J5153" i="2"/>
  <c r="I5153" i="2"/>
  <c r="K5153" i="2"/>
  <c r="J5201" i="2"/>
  <c r="I5201" i="2"/>
  <c r="K5201" i="2"/>
  <c r="J5265" i="2"/>
  <c r="K5265" i="2"/>
  <c r="I5265" i="2"/>
  <c r="J5329" i="2"/>
  <c r="I5329" i="2"/>
  <c r="K5329" i="2"/>
  <c r="J5409" i="2"/>
  <c r="I5409" i="2"/>
  <c r="K5409" i="2"/>
  <c r="J5457" i="2"/>
  <c r="I5457" i="2"/>
  <c r="K5457" i="2"/>
  <c r="J5537" i="2"/>
  <c r="I5537" i="2"/>
  <c r="K5537" i="2"/>
  <c r="J5585" i="2"/>
  <c r="K5585" i="2"/>
  <c r="I5585" i="2"/>
  <c r="J5649" i="2"/>
  <c r="I5649" i="2"/>
  <c r="K5649" i="2"/>
  <c r="J5729" i="2"/>
  <c r="I5729" i="2"/>
  <c r="K5729" i="2"/>
  <c r="J5793" i="2"/>
  <c r="I5793" i="2"/>
  <c r="K5793" i="2"/>
  <c r="J5857" i="2"/>
  <c r="I5857" i="2"/>
  <c r="K5857" i="2"/>
  <c r="J5905" i="2"/>
  <c r="I5905" i="2"/>
  <c r="K5905" i="2"/>
  <c r="J5969" i="2"/>
  <c r="I5969" i="2"/>
  <c r="K5969" i="2"/>
  <c r="J6065" i="2"/>
  <c r="I6065" i="2"/>
  <c r="K6065" i="2"/>
  <c r="J6177" i="2"/>
  <c r="I6177" i="2"/>
  <c r="K6177" i="2"/>
  <c r="J1767" i="2"/>
  <c r="K1767" i="2"/>
  <c r="I1767" i="2"/>
  <c r="J2487" i="2"/>
  <c r="I2487" i="2"/>
  <c r="K2487" i="2"/>
  <c r="J2559" i="2"/>
  <c r="K2559" i="2"/>
  <c r="I2559" i="2"/>
  <c r="J3223" i="2"/>
  <c r="K3223" i="2"/>
  <c r="I3223" i="2"/>
  <c r="J2161" i="2"/>
  <c r="K2161" i="2"/>
  <c r="I2161" i="2"/>
  <c r="J2193" i="2"/>
  <c r="K2193" i="2"/>
  <c r="I2193" i="2"/>
  <c r="J2233" i="2"/>
  <c r="K2233" i="2"/>
  <c r="I2233" i="2"/>
  <c r="J25" i="2"/>
  <c r="I25" i="2"/>
  <c r="K25" i="2"/>
  <c r="J1217" i="2"/>
  <c r="I1217" i="2"/>
  <c r="K1217" i="2"/>
  <c r="J1513" i="2"/>
  <c r="K1513" i="2"/>
  <c r="I1513" i="2"/>
  <c r="J1633" i="2"/>
  <c r="I1633" i="2"/>
  <c r="K1633" i="2"/>
  <c r="J893" i="2"/>
  <c r="I893" i="2"/>
  <c r="K893" i="2"/>
  <c r="J1229" i="2"/>
  <c r="I1229" i="2"/>
  <c r="K1229" i="2"/>
  <c r="J1309" i="2"/>
  <c r="I1309" i="2"/>
  <c r="K1309" i="2"/>
  <c r="J1365" i="2"/>
  <c r="K1365" i="2"/>
  <c r="I1365" i="2"/>
  <c r="J1493" i="2"/>
  <c r="K1493" i="2"/>
  <c r="I1493" i="2"/>
  <c r="J1581" i="2"/>
  <c r="I1581" i="2"/>
  <c r="K1581" i="2"/>
  <c r="J1685" i="2"/>
  <c r="K1685" i="2"/>
  <c r="I1685" i="2"/>
  <c r="J2045" i="2"/>
  <c r="K2045" i="2"/>
  <c r="I2045" i="2"/>
  <c r="J5327" i="2"/>
  <c r="I5327" i="2"/>
  <c r="K5327" i="2"/>
  <c r="J5343" i="2"/>
  <c r="I5343" i="2"/>
  <c r="K5343" i="2"/>
  <c r="J5359" i="2"/>
  <c r="I5359" i="2"/>
  <c r="K5359" i="2"/>
  <c r="J5375" i="2"/>
  <c r="I5375" i="2"/>
  <c r="K5375" i="2"/>
  <c r="J5391" i="2"/>
  <c r="I5391" i="2"/>
  <c r="K5391" i="2"/>
  <c r="J5407" i="2"/>
  <c r="I5407" i="2"/>
  <c r="K5407" i="2"/>
  <c r="J5423" i="2"/>
  <c r="I5423" i="2"/>
  <c r="K5423" i="2"/>
  <c r="J5439" i="2"/>
  <c r="I5439" i="2"/>
  <c r="K5439" i="2"/>
  <c r="J5455" i="2"/>
  <c r="I5455" i="2"/>
  <c r="K5455" i="2"/>
  <c r="J5471" i="2"/>
  <c r="I5471" i="2"/>
  <c r="K5471" i="2"/>
  <c r="J5487" i="2"/>
  <c r="I5487" i="2"/>
  <c r="K5487" i="2"/>
  <c r="J5503" i="2"/>
  <c r="I5503" i="2"/>
  <c r="K5503" i="2"/>
  <c r="J5519" i="2"/>
  <c r="I5519" i="2"/>
  <c r="K5519" i="2"/>
  <c r="J5535" i="2"/>
  <c r="K5535" i="2"/>
  <c r="I5535" i="2"/>
  <c r="J5551" i="2"/>
  <c r="K5551" i="2"/>
  <c r="I5551" i="2"/>
  <c r="J5567" i="2"/>
  <c r="I5567" i="2"/>
  <c r="K5567" i="2"/>
  <c r="J5583" i="2"/>
  <c r="I5583" i="2"/>
  <c r="K5583" i="2"/>
  <c r="J5599" i="2"/>
  <c r="I5599" i="2"/>
  <c r="K5599" i="2"/>
  <c r="J5615" i="2"/>
  <c r="K5615" i="2"/>
  <c r="I5615" i="2"/>
  <c r="J5631" i="2"/>
  <c r="I5631" i="2"/>
  <c r="K5631" i="2"/>
  <c r="J5647" i="2"/>
  <c r="K5647" i="2"/>
  <c r="I5647" i="2"/>
  <c r="J5663" i="2"/>
  <c r="I5663" i="2"/>
  <c r="K5663" i="2"/>
  <c r="J5679" i="2"/>
  <c r="I5679" i="2"/>
  <c r="K5679" i="2"/>
  <c r="J5695" i="2"/>
  <c r="I5695" i="2"/>
  <c r="K5695" i="2"/>
  <c r="J5711" i="2"/>
  <c r="I5711" i="2"/>
  <c r="K5711" i="2"/>
  <c r="J5727" i="2"/>
  <c r="I5727" i="2"/>
  <c r="K5727" i="2"/>
  <c r="J5743" i="2"/>
  <c r="I5743" i="2"/>
  <c r="K5743" i="2"/>
  <c r="J5759" i="2"/>
  <c r="I5759" i="2"/>
  <c r="K5759" i="2"/>
  <c r="J5775" i="2"/>
  <c r="K5775" i="2"/>
  <c r="I5775" i="2"/>
  <c r="J5791" i="2"/>
  <c r="I5791" i="2"/>
  <c r="K5791" i="2"/>
  <c r="J5807" i="2"/>
  <c r="I5807" i="2"/>
  <c r="K5807" i="2"/>
  <c r="J5823" i="2"/>
  <c r="I5823" i="2"/>
  <c r="K5823" i="2"/>
  <c r="J5839" i="2"/>
  <c r="I5839" i="2"/>
  <c r="K5839" i="2"/>
  <c r="J5855" i="2"/>
  <c r="I5855" i="2"/>
  <c r="K5855" i="2"/>
  <c r="J5871" i="2"/>
  <c r="I5871" i="2"/>
  <c r="K5871" i="2"/>
  <c r="J5887" i="2"/>
  <c r="I5887" i="2"/>
  <c r="K5887" i="2"/>
  <c r="J5903" i="2"/>
  <c r="I5903" i="2"/>
  <c r="K5903" i="2"/>
  <c r="J5919" i="2"/>
  <c r="I5919" i="2"/>
  <c r="K5919" i="2"/>
  <c r="J5935" i="2"/>
  <c r="I5935" i="2"/>
  <c r="K5935" i="2"/>
  <c r="J5951" i="2"/>
  <c r="I5951" i="2"/>
  <c r="K5951" i="2"/>
  <c r="J5967" i="2"/>
  <c r="I5967" i="2"/>
  <c r="K5967" i="2"/>
  <c r="J5983" i="2"/>
  <c r="I5983" i="2"/>
  <c r="K5983" i="2"/>
  <c r="J5999" i="2"/>
  <c r="I5999" i="2"/>
  <c r="K5999" i="2"/>
  <c r="J6015" i="2"/>
  <c r="I6015" i="2"/>
  <c r="K6015" i="2"/>
  <c r="J6031" i="2"/>
  <c r="I6031" i="2"/>
  <c r="K6031" i="2"/>
  <c r="J6047" i="2"/>
  <c r="I6047" i="2"/>
  <c r="K6047" i="2"/>
  <c r="J6063" i="2"/>
  <c r="I6063" i="2"/>
  <c r="K6063" i="2"/>
  <c r="J6079" i="2"/>
  <c r="I6079" i="2"/>
  <c r="K6079" i="2"/>
  <c r="J6095" i="2"/>
  <c r="I6095" i="2"/>
  <c r="K6095" i="2"/>
  <c r="J6111" i="2"/>
  <c r="I6111" i="2"/>
  <c r="K6111" i="2"/>
  <c r="J6127" i="2"/>
  <c r="I6127" i="2"/>
  <c r="K6127" i="2"/>
  <c r="J6143" i="2"/>
  <c r="I6143" i="2"/>
  <c r="K6143" i="2"/>
  <c r="J6159" i="2"/>
  <c r="I6159" i="2"/>
  <c r="K6159" i="2"/>
  <c r="J6175" i="2"/>
  <c r="I6175" i="2"/>
  <c r="K6175" i="2"/>
  <c r="J6191" i="2"/>
  <c r="I6191" i="2"/>
  <c r="K6191" i="2"/>
  <c r="J6207" i="2"/>
  <c r="I6207" i="2"/>
  <c r="K6207" i="2"/>
  <c r="J6223" i="2"/>
  <c r="I6223" i="2"/>
  <c r="K6223" i="2"/>
  <c r="J6239" i="2"/>
  <c r="I6239" i="2"/>
  <c r="K6239" i="2"/>
  <c r="J6255" i="2"/>
  <c r="I6255" i="2"/>
  <c r="K6255" i="2"/>
  <c r="J6271" i="2"/>
  <c r="I6271" i="2"/>
  <c r="K6271" i="2"/>
  <c r="J6287" i="2"/>
  <c r="I6287" i="2"/>
  <c r="K6287" i="2"/>
  <c r="J6303" i="2"/>
  <c r="I6303" i="2"/>
  <c r="K6303" i="2"/>
  <c r="J6319" i="2"/>
  <c r="I6319" i="2"/>
  <c r="K6319" i="2"/>
  <c r="J300" i="2"/>
  <c r="K300" i="2"/>
  <c r="I300" i="2"/>
  <c r="J892" i="2"/>
  <c r="K892" i="2"/>
  <c r="I892" i="2"/>
  <c r="J1244" i="2"/>
  <c r="K1244" i="2"/>
  <c r="I1244" i="2"/>
  <c r="J1420" i="2"/>
  <c r="I1420" i="2"/>
  <c r="K1420" i="2"/>
  <c r="J2060" i="2"/>
  <c r="K2060" i="2"/>
  <c r="I2060" i="2"/>
  <c r="J2204" i="2"/>
  <c r="I2204" i="2"/>
  <c r="K2204" i="2"/>
  <c r="J43" i="2"/>
  <c r="K43" i="2"/>
  <c r="I43" i="2"/>
  <c r="J595" i="2"/>
  <c r="I595" i="2"/>
  <c r="K595" i="2"/>
  <c r="J1331" i="2"/>
  <c r="K1331" i="2"/>
  <c r="I1331" i="2"/>
  <c r="J1467" i="2"/>
  <c r="I1467" i="2"/>
  <c r="K1467" i="2"/>
  <c r="J1779" i="2"/>
  <c r="K1779" i="2"/>
  <c r="I1779" i="2"/>
  <c r="J1827" i="2"/>
  <c r="I1827" i="2"/>
  <c r="K1827" i="2"/>
  <c r="J1883" i="2"/>
  <c r="I1883" i="2"/>
  <c r="K1883" i="2"/>
  <c r="J1899" i="2"/>
  <c r="I1899" i="2"/>
  <c r="K1899" i="2"/>
  <c r="J1192" i="2"/>
  <c r="K1192" i="2"/>
  <c r="I1192" i="2"/>
  <c r="J1216" i="2"/>
  <c r="I1216" i="2"/>
  <c r="K1216" i="2"/>
  <c r="J1328" i="2"/>
  <c r="K1328" i="2"/>
  <c r="I1328" i="2"/>
  <c r="J1440" i="2"/>
  <c r="K1440" i="2"/>
  <c r="I1440" i="2"/>
  <c r="J1464" i="2"/>
  <c r="K1464" i="2"/>
  <c r="I1464" i="2"/>
  <c r="J2224" i="2"/>
  <c r="I2224" i="2"/>
  <c r="K2224" i="2"/>
  <c r="J1946" i="2"/>
  <c r="K1946" i="2"/>
  <c r="I1946" i="2"/>
  <c r="J2264" i="2"/>
  <c r="K2264" i="2"/>
  <c r="I2264" i="2"/>
  <c r="J2288" i="2"/>
  <c r="K2288" i="2"/>
  <c r="I2288" i="2"/>
  <c r="J2320" i="2"/>
  <c r="K2320" i="2"/>
  <c r="I2320" i="2"/>
  <c r="J2344" i="2"/>
  <c r="I2344" i="2"/>
  <c r="K2344" i="2"/>
  <c r="J2368" i="2"/>
  <c r="I2368" i="2"/>
  <c r="K2368" i="2"/>
  <c r="J2384" i="2"/>
  <c r="K2384" i="2"/>
  <c r="I2384" i="2"/>
  <c r="J2400" i="2"/>
  <c r="K2400" i="2"/>
  <c r="I2400" i="2"/>
  <c r="J2416" i="2"/>
  <c r="K2416" i="2"/>
  <c r="I2416" i="2"/>
  <c r="J2432" i="2"/>
  <c r="K2432" i="2"/>
  <c r="I2432" i="2"/>
  <c r="J2448" i="2"/>
  <c r="K2448" i="2"/>
  <c r="I2448" i="2"/>
  <c r="J2464" i="2"/>
  <c r="K2464" i="2"/>
  <c r="I2464" i="2"/>
  <c r="J2496" i="2"/>
  <c r="K2496" i="2"/>
  <c r="I2496" i="2"/>
  <c r="J2512" i="2"/>
  <c r="K2512" i="2"/>
  <c r="I2512" i="2"/>
  <c r="J2528" i="2"/>
  <c r="K2528" i="2"/>
  <c r="I2528" i="2"/>
  <c r="J2544" i="2"/>
  <c r="I2544" i="2"/>
  <c r="K2544" i="2"/>
  <c r="J2576" i="2"/>
  <c r="I2576" i="2"/>
  <c r="K2576" i="2"/>
  <c r="J2592" i="2"/>
  <c r="K2592" i="2"/>
  <c r="I2592" i="2"/>
  <c r="J2624" i="2"/>
  <c r="K2624" i="2"/>
  <c r="I2624" i="2"/>
  <c r="J2656" i="2"/>
  <c r="K2656" i="2"/>
  <c r="I2656" i="2"/>
  <c r="J2688" i="2"/>
  <c r="K2688" i="2"/>
  <c r="I2688" i="2"/>
  <c r="J2872" i="2"/>
  <c r="I2872" i="2"/>
  <c r="K2872" i="2"/>
  <c r="J2888" i="2"/>
  <c r="K2888" i="2"/>
  <c r="I2888" i="2"/>
  <c r="J2904" i="2"/>
  <c r="I2904" i="2"/>
  <c r="K2904" i="2"/>
  <c r="J2920" i="2"/>
  <c r="I2920" i="2"/>
  <c r="K2920" i="2"/>
  <c r="J2936" i="2"/>
  <c r="K2936" i="2"/>
  <c r="I2936" i="2"/>
  <c r="J3008" i="2"/>
  <c r="K3008" i="2"/>
  <c r="I3008" i="2"/>
  <c r="J3024" i="2"/>
  <c r="K3024" i="2"/>
  <c r="I3024" i="2"/>
  <c r="J3040" i="2"/>
  <c r="I3040" i="2"/>
  <c r="K3040" i="2"/>
  <c r="J3056" i="2"/>
  <c r="I3056" i="2"/>
  <c r="K3056" i="2"/>
  <c r="J3072" i="2"/>
  <c r="I3072" i="2"/>
  <c r="K3072" i="2"/>
  <c r="J3208" i="2"/>
  <c r="I3208" i="2"/>
  <c r="K3208" i="2"/>
  <c r="J3224" i="2"/>
  <c r="K3224" i="2"/>
  <c r="I3224" i="2"/>
  <c r="J3240" i="2"/>
  <c r="K3240" i="2"/>
  <c r="I3240" i="2"/>
  <c r="J3256" i="2"/>
  <c r="I3256" i="2"/>
  <c r="K3256" i="2"/>
  <c r="J3272" i="2"/>
  <c r="K3272" i="2"/>
  <c r="I3272" i="2"/>
  <c r="J3288" i="2"/>
  <c r="I3288" i="2"/>
  <c r="K3288" i="2"/>
  <c r="J3304" i="2"/>
  <c r="I3304" i="2"/>
  <c r="K3304" i="2"/>
  <c r="J3320" i="2"/>
  <c r="K3320" i="2"/>
  <c r="I3320" i="2"/>
  <c r="J3336" i="2"/>
  <c r="I3336" i="2"/>
  <c r="K3336" i="2"/>
  <c r="J3352" i="2"/>
  <c r="K3352" i="2"/>
  <c r="I3352" i="2"/>
  <c r="J3368" i="2"/>
  <c r="K3368" i="2"/>
  <c r="I3368" i="2"/>
  <c r="J3384" i="2"/>
  <c r="I3384" i="2"/>
  <c r="K3384" i="2"/>
  <c r="J3400" i="2"/>
  <c r="I3400" i="2"/>
  <c r="K3400" i="2"/>
  <c r="J3416" i="2"/>
  <c r="K3416" i="2"/>
  <c r="I3416" i="2"/>
  <c r="J3432" i="2"/>
  <c r="K3432" i="2"/>
  <c r="I3432" i="2"/>
  <c r="J3448" i="2"/>
  <c r="I3448" i="2"/>
  <c r="K3448" i="2"/>
  <c r="J3464" i="2"/>
  <c r="K3464" i="2"/>
  <c r="I3464" i="2"/>
  <c r="J3480" i="2"/>
  <c r="I3480" i="2"/>
  <c r="K3480" i="2"/>
  <c r="J3496" i="2"/>
  <c r="I3496" i="2"/>
  <c r="K3496" i="2"/>
  <c r="J3512" i="2"/>
  <c r="I3512" i="2"/>
  <c r="K3512" i="2"/>
  <c r="J3528" i="2"/>
  <c r="K3528" i="2"/>
  <c r="I3528" i="2"/>
  <c r="J3544" i="2"/>
  <c r="I3544" i="2"/>
  <c r="K3544" i="2"/>
  <c r="J3560" i="2"/>
  <c r="I3560" i="2"/>
  <c r="K3560" i="2"/>
  <c r="J3576" i="2"/>
  <c r="K3576" i="2"/>
  <c r="I3576" i="2"/>
  <c r="J3592" i="2"/>
  <c r="K3592" i="2"/>
  <c r="I3592" i="2"/>
  <c r="J3608" i="2"/>
  <c r="K3608" i="2"/>
  <c r="I3608" i="2"/>
  <c r="J3624" i="2"/>
  <c r="K3624" i="2"/>
  <c r="I3624" i="2"/>
  <c r="J3640" i="2"/>
  <c r="K3640" i="2"/>
  <c r="I3640" i="2"/>
  <c r="J3656" i="2"/>
  <c r="K3656" i="2"/>
  <c r="I3656" i="2"/>
  <c r="J3672" i="2"/>
  <c r="I3672" i="2"/>
  <c r="K3672" i="2"/>
  <c r="J3688" i="2"/>
  <c r="I3688" i="2"/>
  <c r="K3688" i="2"/>
  <c r="J3704" i="2"/>
  <c r="K3704" i="2"/>
  <c r="I3704" i="2"/>
  <c r="J3720" i="2"/>
  <c r="I3720" i="2"/>
  <c r="K3720" i="2"/>
  <c r="J3736" i="2"/>
  <c r="K3736" i="2"/>
  <c r="I3736" i="2"/>
  <c r="J3752" i="2"/>
  <c r="I3752" i="2"/>
  <c r="K3752" i="2"/>
  <c r="J3768" i="2"/>
  <c r="K3768" i="2"/>
  <c r="I3768" i="2"/>
  <c r="J3784" i="2"/>
  <c r="I3784" i="2"/>
  <c r="K3784" i="2"/>
  <c r="J3800" i="2"/>
  <c r="K3800" i="2"/>
  <c r="I3800" i="2"/>
  <c r="J3816" i="2"/>
  <c r="I3816" i="2"/>
  <c r="K3816" i="2"/>
  <c r="J3832" i="2"/>
  <c r="K3832" i="2"/>
  <c r="I3832" i="2"/>
  <c r="J3848" i="2"/>
  <c r="I3848" i="2"/>
  <c r="K3848" i="2"/>
  <c r="J3864" i="2"/>
  <c r="K3864" i="2"/>
  <c r="I3864" i="2"/>
  <c r="J3880" i="2"/>
  <c r="I3880" i="2"/>
  <c r="K3880" i="2"/>
  <c r="J3896" i="2"/>
  <c r="K3896" i="2"/>
  <c r="I3896" i="2"/>
  <c r="J3912" i="2"/>
  <c r="I3912" i="2"/>
  <c r="K3912" i="2"/>
  <c r="J3928" i="2"/>
  <c r="K3928" i="2"/>
  <c r="I3928" i="2"/>
  <c r="J3944" i="2"/>
  <c r="I3944" i="2"/>
  <c r="K3944" i="2"/>
  <c r="J3960" i="2"/>
  <c r="K3960" i="2"/>
  <c r="I3960" i="2"/>
  <c r="J3976" i="2"/>
  <c r="I3976" i="2"/>
  <c r="K3976" i="2"/>
  <c r="J3992" i="2"/>
  <c r="I3992" i="2"/>
  <c r="K3992" i="2"/>
  <c r="J4008" i="2"/>
  <c r="I4008" i="2"/>
  <c r="K4008" i="2"/>
  <c r="J4024" i="2"/>
  <c r="K4024" i="2"/>
  <c r="I4024" i="2"/>
  <c r="J4040" i="2"/>
  <c r="K4040" i="2"/>
  <c r="I4040" i="2"/>
  <c r="J4056" i="2"/>
  <c r="I4056" i="2"/>
  <c r="K4056" i="2"/>
  <c r="J4072" i="2"/>
  <c r="I4072" i="2"/>
  <c r="K4072" i="2"/>
  <c r="J4088" i="2"/>
  <c r="K4088" i="2"/>
  <c r="I4088" i="2"/>
  <c r="J4120" i="2"/>
  <c r="I4120" i="2"/>
  <c r="K4120" i="2"/>
  <c r="J4136" i="2"/>
  <c r="I4136" i="2"/>
  <c r="K4136" i="2"/>
  <c r="J4152" i="2"/>
  <c r="K4152" i="2"/>
  <c r="I4152" i="2"/>
  <c r="J4192" i="2"/>
  <c r="K4192" i="2"/>
  <c r="I4192" i="2"/>
  <c r="J4240" i="2"/>
  <c r="K4240" i="2"/>
  <c r="I4240" i="2"/>
  <c r="J4280" i="2"/>
  <c r="I4280" i="2"/>
  <c r="K4280" i="2"/>
  <c r="J4328" i="2"/>
  <c r="K4328" i="2"/>
  <c r="I4328" i="2"/>
  <c r="J4376" i="2"/>
  <c r="K4376" i="2"/>
  <c r="I4376" i="2"/>
  <c r="J4432" i="2"/>
  <c r="K4432" i="2"/>
  <c r="I4432" i="2"/>
  <c r="J4488" i="2"/>
  <c r="K4488" i="2"/>
  <c r="I4488" i="2"/>
  <c r="J4528" i="2"/>
  <c r="K4528" i="2"/>
  <c r="I4528" i="2"/>
  <c r="J4576" i="2"/>
  <c r="K4576" i="2"/>
  <c r="I4576" i="2"/>
  <c r="J4640" i="2"/>
  <c r="K4640" i="2"/>
  <c r="I4640" i="2"/>
  <c r="J4672" i="2"/>
  <c r="K4672" i="2"/>
  <c r="I4672" i="2"/>
  <c r="J4728" i="2"/>
  <c r="K4728" i="2"/>
  <c r="I4728" i="2"/>
  <c r="J4768" i="2"/>
  <c r="K4768" i="2"/>
  <c r="I4768" i="2"/>
  <c r="J4816" i="2"/>
  <c r="K4816" i="2"/>
  <c r="I4816" i="2"/>
  <c r="J4856" i="2"/>
  <c r="K4856" i="2"/>
  <c r="I4856" i="2"/>
  <c r="J4912" i="2"/>
  <c r="K4912" i="2"/>
  <c r="I4912" i="2"/>
  <c r="J4952" i="2"/>
  <c r="K4952" i="2"/>
  <c r="I4952" i="2"/>
  <c r="J5000" i="2"/>
  <c r="K5000" i="2"/>
  <c r="I5000" i="2"/>
  <c r="J5056" i="2"/>
  <c r="K5056" i="2"/>
  <c r="I5056" i="2"/>
  <c r="J5104" i="2"/>
  <c r="K5104" i="2"/>
  <c r="I5104" i="2"/>
  <c r="J5152" i="2"/>
  <c r="I5152" i="2"/>
  <c r="K5152" i="2"/>
  <c r="J5208" i="2"/>
  <c r="I5208" i="2"/>
  <c r="K5208" i="2"/>
  <c r="J5240" i="2"/>
  <c r="I5240" i="2"/>
  <c r="K5240" i="2"/>
  <c r="J5288" i="2"/>
  <c r="K5288" i="2"/>
  <c r="I5288" i="2"/>
  <c r="J5344" i="2"/>
  <c r="I5344" i="2"/>
  <c r="K5344" i="2"/>
  <c r="J5408" i="2"/>
  <c r="I5408" i="2"/>
  <c r="K5408" i="2"/>
  <c r="J5456" i="2"/>
  <c r="I5456" i="2"/>
  <c r="K5456" i="2"/>
  <c r="J5504" i="2"/>
  <c r="K5504" i="2"/>
  <c r="I5504" i="2"/>
  <c r="J5544" i="2"/>
  <c r="I5544" i="2"/>
  <c r="K5544" i="2"/>
  <c r="J5632" i="2"/>
  <c r="I5632" i="2"/>
  <c r="K5632" i="2"/>
  <c r="J5672" i="2"/>
  <c r="I5672" i="2"/>
  <c r="K5672" i="2"/>
  <c r="J5720" i="2"/>
  <c r="I5720" i="2"/>
  <c r="K5720" i="2"/>
  <c r="J5768" i="2"/>
  <c r="I5768" i="2"/>
  <c r="K5768" i="2"/>
  <c r="J5808" i="2"/>
  <c r="I5808" i="2"/>
  <c r="K5808" i="2"/>
  <c r="J5864" i="2"/>
  <c r="I5864" i="2"/>
  <c r="K5864" i="2"/>
  <c r="J5920" i="2"/>
  <c r="I5920" i="2"/>
  <c r="K5920" i="2"/>
  <c r="J5984" i="2"/>
  <c r="I5984" i="2"/>
  <c r="K5984" i="2"/>
  <c r="J6024" i="2"/>
  <c r="I6024" i="2"/>
  <c r="K6024" i="2"/>
  <c r="J6064" i="2"/>
  <c r="I6064" i="2"/>
  <c r="K6064" i="2"/>
  <c r="J6104" i="2"/>
  <c r="I6104" i="2"/>
  <c r="K6104" i="2"/>
  <c r="J6152" i="2"/>
  <c r="I6152" i="2"/>
  <c r="K6152" i="2"/>
  <c r="J6208" i="2"/>
  <c r="I6208" i="2"/>
  <c r="K6208" i="2"/>
  <c r="J6248" i="2"/>
  <c r="I6248" i="2"/>
  <c r="K6248" i="2"/>
  <c r="J6296" i="2"/>
  <c r="I6296" i="2"/>
  <c r="K6296" i="2"/>
  <c r="J2346" i="2"/>
  <c r="I2346" i="2"/>
  <c r="K2346" i="2"/>
  <c r="J2506" i="2"/>
  <c r="I2506" i="2"/>
  <c r="K2506" i="2"/>
  <c r="J2554" i="2"/>
  <c r="I2554" i="2"/>
  <c r="K2554" i="2"/>
  <c r="J2746" i="2"/>
  <c r="I2746" i="2"/>
  <c r="K2746" i="2"/>
  <c r="J2810" i="2"/>
  <c r="K2810" i="2"/>
  <c r="I2810" i="2"/>
  <c r="J2874" i="2"/>
  <c r="K2874" i="2"/>
  <c r="I2874" i="2"/>
  <c r="J2930" i="2"/>
  <c r="K2930" i="2"/>
  <c r="I2930" i="2"/>
  <c r="J2986" i="2"/>
  <c r="K2986" i="2"/>
  <c r="I2986" i="2"/>
  <c r="J3122" i="2"/>
  <c r="K3122" i="2"/>
  <c r="I3122" i="2"/>
  <c r="J3282" i="2"/>
  <c r="K3282" i="2"/>
  <c r="I3282" i="2"/>
  <c r="J3410" i="2"/>
  <c r="K3410" i="2"/>
  <c r="I3410" i="2"/>
  <c r="J3570" i="2"/>
  <c r="K3570" i="2"/>
  <c r="I3570" i="2"/>
  <c r="J3714" i="2"/>
  <c r="K3714" i="2"/>
  <c r="I3714" i="2"/>
  <c r="J3770" i="2"/>
  <c r="K3770" i="2"/>
  <c r="I3770" i="2"/>
  <c r="J3818" i="2"/>
  <c r="I3818" i="2"/>
  <c r="K3818" i="2"/>
  <c r="J3866" i="2"/>
  <c r="K3866" i="2"/>
  <c r="I3866" i="2"/>
  <c r="J3922" i="2"/>
  <c r="K3922" i="2"/>
  <c r="I3922" i="2"/>
  <c r="J3978" i="2"/>
  <c r="K3978" i="2"/>
  <c r="I3978" i="2"/>
  <c r="J4034" i="2"/>
  <c r="K4034" i="2"/>
  <c r="I4034" i="2"/>
  <c r="J4098" i="2"/>
  <c r="I4098" i="2"/>
  <c r="K4098" i="2"/>
  <c r="J4162" i="2"/>
  <c r="K4162" i="2"/>
  <c r="I4162" i="2"/>
  <c r="J4194" i="2"/>
  <c r="I4194" i="2"/>
  <c r="K4194" i="2"/>
  <c r="J4250" i="2"/>
  <c r="I4250" i="2"/>
  <c r="K4250" i="2"/>
  <c r="J4282" i="2"/>
  <c r="I4282" i="2"/>
  <c r="K4282" i="2"/>
  <c r="J2" i="2"/>
  <c r="I2" i="2"/>
  <c r="K2" i="2"/>
  <c r="J1854" i="2"/>
  <c r="K1854" i="2"/>
  <c r="I1854" i="2"/>
  <c r="J4168" i="2"/>
  <c r="K4168" i="2"/>
  <c r="I4168" i="2"/>
  <c r="J4224" i="2"/>
  <c r="K4224" i="2"/>
  <c r="I4224" i="2"/>
  <c r="J4272" i="2"/>
  <c r="I4272" i="2"/>
  <c r="K4272" i="2"/>
  <c r="J4320" i="2"/>
  <c r="I4320" i="2"/>
  <c r="K4320" i="2"/>
  <c r="J4368" i="2"/>
  <c r="K4368" i="2"/>
  <c r="I4368" i="2"/>
  <c r="J4408" i="2"/>
  <c r="I4408" i="2"/>
  <c r="K4408" i="2"/>
  <c r="J4456" i="2"/>
  <c r="K4456" i="2"/>
  <c r="I4456" i="2"/>
  <c r="J4504" i="2"/>
  <c r="I4504" i="2"/>
  <c r="K4504" i="2"/>
  <c r="J4568" i="2"/>
  <c r="K4568" i="2"/>
  <c r="I4568" i="2"/>
  <c r="J4616" i="2"/>
  <c r="I4616" i="2"/>
  <c r="K4616" i="2"/>
  <c r="J4664" i="2"/>
  <c r="K4664" i="2"/>
  <c r="I4664" i="2"/>
  <c r="J4696" i="2"/>
  <c r="K4696" i="2"/>
  <c r="I4696" i="2"/>
  <c r="J4760" i="2"/>
  <c r="K4760" i="2"/>
  <c r="I4760" i="2"/>
  <c r="J4808" i="2"/>
  <c r="K4808" i="2"/>
  <c r="I4808" i="2"/>
  <c r="J4864" i="2"/>
  <c r="K4864" i="2"/>
  <c r="I4864" i="2"/>
  <c r="J4904" i="2"/>
  <c r="I4904" i="2"/>
  <c r="K4904" i="2"/>
  <c r="J4960" i="2"/>
  <c r="K4960" i="2"/>
  <c r="I4960" i="2"/>
  <c r="J4992" i="2"/>
  <c r="K4992" i="2"/>
  <c r="I4992" i="2"/>
  <c r="J5040" i="2"/>
  <c r="K5040" i="2"/>
  <c r="I5040" i="2"/>
  <c r="J5096" i="2"/>
  <c r="K5096" i="2"/>
  <c r="I5096" i="2"/>
  <c r="J5136" i="2"/>
  <c r="K5136" i="2"/>
  <c r="I5136" i="2"/>
  <c r="J5176" i="2"/>
  <c r="I5176" i="2"/>
  <c r="K5176" i="2"/>
  <c r="J5232" i="2"/>
  <c r="I5232" i="2"/>
  <c r="K5232" i="2"/>
  <c r="J5280" i="2"/>
  <c r="I5280" i="2"/>
  <c r="K5280" i="2"/>
  <c r="J5328" i="2"/>
  <c r="I5328" i="2"/>
  <c r="K5328" i="2"/>
  <c r="J5376" i="2"/>
  <c r="I5376" i="2"/>
  <c r="K5376" i="2"/>
  <c r="J5416" i="2"/>
  <c r="I5416" i="2"/>
  <c r="K5416" i="2"/>
  <c r="J5464" i="2"/>
  <c r="K5464" i="2"/>
  <c r="I5464" i="2"/>
  <c r="J5512" i="2"/>
  <c r="I5512" i="2"/>
  <c r="K5512" i="2"/>
  <c r="J5584" i="2"/>
  <c r="I5584" i="2"/>
  <c r="K5584" i="2"/>
  <c r="J5640" i="2"/>
  <c r="I5640" i="2"/>
  <c r="K5640" i="2"/>
  <c r="J5688" i="2"/>
  <c r="I5688" i="2"/>
  <c r="K5688" i="2"/>
  <c r="J5736" i="2"/>
  <c r="I5736" i="2"/>
  <c r="K5736" i="2"/>
  <c r="J5776" i="2"/>
  <c r="I5776" i="2"/>
  <c r="K5776" i="2"/>
  <c r="J5824" i="2"/>
  <c r="I5824" i="2"/>
  <c r="K5824" i="2"/>
  <c r="J5872" i="2"/>
  <c r="I5872" i="2"/>
  <c r="K5872" i="2"/>
  <c r="J5912" i="2"/>
  <c r="I5912" i="2"/>
  <c r="K5912" i="2"/>
  <c r="J5960" i="2"/>
  <c r="I5960" i="2"/>
  <c r="K5960" i="2"/>
  <c r="J6000" i="2"/>
  <c r="I6000" i="2"/>
  <c r="K6000" i="2"/>
  <c r="J6048" i="2"/>
  <c r="I6048" i="2"/>
  <c r="K6048" i="2"/>
  <c r="J6112" i="2"/>
  <c r="I6112" i="2"/>
  <c r="K6112" i="2"/>
  <c r="J6160" i="2"/>
  <c r="I6160" i="2"/>
  <c r="K6160" i="2"/>
  <c r="J6200" i="2"/>
  <c r="I6200" i="2"/>
  <c r="K6200" i="2"/>
  <c r="J6256" i="2"/>
  <c r="I6256" i="2"/>
  <c r="K6256" i="2"/>
  <c r="J6304" i="2"/>
  <c r="I6304" i="2"/>
  <c r="K6304" i="2"/>
  <c r="J2362" i="2"/>
  <c r="K2362" i="2"/>
  <c r="I2362" i="2"/>
  <c r="J2458" i="2"/>
  <c r="K2458" i="2"/>
  <c r="I2458" i="2"/>
</calcChain>
</file>

<file path=xl/connections.xml><?xml version="1.0" encoding="utf-8"?>
<connections xmlns="http://schemas.openxmlformats.org/spreadsheetml/2006/main">
  <connection id="1" name="ordercommsReviewTestCodes2" type="6" refreshedVersion="4" background="1" saveData="1">
    <textPr codePage="437" sourceFile="P:\trinetx\ordercommsReviewTestCodes2.txt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ordercommsReviewTestCodes21" type="6" refreshedVersion="4" background="1" saveData="1">
    <textPr codePage="437" sourceFile="P:\trinetx\ordercommsReviewTestCodes2.txt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<sst xmlns="http://schemas.openxmlformats.org/spreadsheetml/2006/main" count="136419" uniqueCount="6721">
  <si>
    <t>Source Id</t>
  </si>
  <si>
    <t>Code</t>
  </si>
  <si>
    <t>Code System</t>
  </si>
  <si>
    <t>Description</t>
  </si>
  <si>
    <t>Units of measure</t>
  </si>
  <si>
    <t>Lab section</t>
  </si>
  <si>
    <t>LOINC Code</t>
  </si>
  <si>
    <t>Patient count</t>
  </si>
  <si>
    <t>Observation count</t>
  </si>
  <si>
    <t>Normal Range</t>
  </si>
  <si>
    <t>Battery Code</t>
  </si>
  <si>
    <t>Battery Description</t>
  </si>
  <si>
    <t>Battery Code System</t>
  </si>
  <si>
    <t>Related Code</t>
  </si>
  <si>
    <t>Related Code System</t>
  </si>
  <si>
    <t>Related Code Description</t>
  </si>
  <si>
    <t>Earliest Observation timestamp</t>
  </si>
  <si>
    <t>Most Recent Observation timestamp</t>
  </si>
  <si>
    <t>Minimum value</t>
  </si>
  <si>
    <t>Maximum value</t>
  </si>
  <si>
    <t>Average value</t>
  </si>
  <si>
    <t>TSFT</t>
  </si>
  <si>
    <t>24CR</t>
  </si>
  <si>
    <t>TSFT_INTERNAL</t>
  </si>
  <si>
    <t>24hr CREATININE OUTPUT</t>
  </si>
  <si>
    <t>mmol/24h</t>
  </si>
  <si>
    <t>Chem/Haem</t>
  </si>
  <si>
    <t>NULL</t>
  </si>
  <si>
    <t>UUEC</t>
  </si>
  <si>
    <t>24HR URINE UREA, ELEC, CREAT</t>
  </si>
  <si>
    <t>ACAM</t>
  </si>
  <si>
    <t>ANTICARDIOLIPIN IgM</t>
  </si>
  <si>
    <t>THRM</t>
  </si>
  <si>
    <t>THROMBOPHILIA SCREEN</t>
  </si>
  <si>
    <t>AFPS</t>
  </si>
  <si>
    <t>AFP</t>
  </si>
  <si>
    <t>KU/L</t>
  </si>
  <si>
    <t>Downs Screening</t>
  </si>
  <si>
    <t>SR</t>
  </si>
  <si>
    <t>Sheffields Results</t>
  </si>
  <si>
    <t>AFPT</t>
  </si>
  <si>
    <t>ku/L</t>
  </si>
  <si>
    <t>0-5</t>
  </si>
  <si>
    <t>AFP TUMOUR MARKER</t>
  </si>
  <si>
    <t>ALBU</t>
  </si>
  <si>
    <t>ALBUMIN</t>
  </si>
  <si>
    <t>g/L</t>
  </si>
  <si>
    <t>CA</t>
  </si>
  <si>
    <t>CAL/ALB</t>
  </si>
  <si>
    <t>ALCO</t>
  </si>
  <si>
    <t>ALCOHOL</t>
  </si>
  <si>
    <t>mg/100ml</t>
  </si>
  <si>
    <t>ALC</t>
  </si>
  <si>
    <t>ALP</t>
  </si>
  <si>
    <t>ALKALINE PHOSPHATASE</t>
  </si>
  <si>
    <t>u/L</t>
  </si>
  <si>
    <t>BONE</t>
  </si>
  <si>
    <t>BONE PROFILE</t>
  </si>
  <si>
    <t>35-171</t>
  </si>
  <si>
    <t>LFT</t>
  </si>
  <si>
    <t>LIVER FUNCTION TEST</t>
  </si>
  <si>
    <t>ALRR</t>
  </si>
  <si>
    <t>ALDOSTERONE/RENIN RATIO</t>
  </si>
  <si>
    <t>Ratio</t>
  </si>
  <si>
    <t>0.025-0.801</t>
  </si>
  <si>
    <t>ALDO</t>
  </si>
  <si>
    <t>RENIN/ALDOSTERONE</t>
  </si>
  <si>
    <t>ANDR</t>
  </si>
  <si>
    <t>ANDROSTENEDIONE</t>
  </si>
  <si>
    <t>nmol/l</t>
  </si>
  <si>
    <t>0.42-7.72</t>
  </si>
  <si>
    <t>AP50</t>
  </si>
  <si>
    <t>APCH50</t>
  </si>
  <si>
    <t>UNITS</t>
  </si>
  <si>
    <t>CH50</t>
  </si>
  <si>
    <t>CH50/APCH50</t>
  </si>
  <si>
    <t>APP</t>
  </si>
  <si>
    <t>Appearance.........:</t>
  </si>
  <si>
    <t>Microbiology</t>
  </si>
  <si>
    <t>SPCY</t>
  </si>
  <si>
    <t>Sputum General</t>
  </si>
  <si>
    <t>ARBT</t>
  </si>
  <si>
    <t>Arbovirus PCR</t>
  </si>
  <si>
    <t>ASK</t>
  </si>
  <si>
    <t>ASCITIC FLUID POTASSIUM</t>
  </si>
  <si>
    <t>mmol/l</t>
  </si>
  <si>
    <t>ASEL</t>
  </si>
  <si>
    <t>ASCITIC FLUID ELECTROLYTES</t>
  </si>
  <si>
    <t>ASPF</t>
  </si>
  <si>
    <t>Aspergillus cult. filtrate Ag.</t>
  </si>
  <si>
    <t>ASP</t>
  </si>
  <si>
    <t>Aspergillus precipitins</t>
  </si>
  <si>
    <t>ATA</t>
  </si>
  <si>
    <t>ANTI-TPO ANTIBODIES</t>
  </si>
  <si>
    <t>TPO</t>
  </si>
  <si>
    <t>ATHY</t>
  </si>
  <si>
    <t>ANTI THYROID ANTIBODY</t>
  </si>
  <si>
    <t>IU/ML</t>
  </si>
  <si>
    <t>0-90</t>
  </si>
  <si>
    <t>ANTI THYROID ANTIBODIES</t>
  </si>
  <si>
    <t>BCAN</t>
  </si>
  <si>
    <t>Blood Culture (anaerobic):</t>
  </si>
  <si>
    <t>n</t>
  </si>
  <si>
    <t>BCPN</t>
  </si>
  <si>
    <t>Blood culture (aerobic) gen</t>
  </si>
  <si>
    <t>BDT</t>
  </si>
  <si>
    <t>Beta Glucan test:</t>
  </si>
  <si>
    <t>Virology</t>
  </si>
  <si>
    <t>BDG</t>
  </si>
  <si>
    <t>Beta Glucan Serology :</t>
  </si>
  <si>
    <t>BRAZ</t>
  </si>
  <si>
    <t>SP IGE BRAZIL NUT</t>
  </si>
  <si>
    <t>RNUT</t>
  </si>
  <si>
    <t>RAST TEST (MIXED NUTS)</t>
  </si>
  <si>
    <t>C153</t>
  </si>
  <si>
    <t>CA 153</t>
  </si>
  <si>
    <t>U/ml</t>
  </si>
  <si>
    <t>0-34.0</t>
  </si>
  <si>
    <t>CANT</t>
  </si>
  <si>
    <t>C.ALBICANS ANTIGEN TEST</t>
  </si>
  <si>
    <t>CAND</t>
  </si>
  <si>
    <t>CANDIDA SEROLOGY</t>
  </si>
  <si>
    <t>CD10</t>
  </si>
  <si>
    <t>%</t>
  </si>
  <si>
    <t>FCBS</t>
  </si>
  <si>
    <t>FACS Chronic Panel (Blood)</t>
  </si>
  <si>
    <t>CD3</t>
  </si>
  <si>
    <t>FCB</t>
  </si>
  <si>
    <t>CH</t>
  </si>
  <si>
    <t>Clinical History</t>
  </si>
  <si>
    <t>Non-Gynae Cytology</t>
  </si>
  <si>
    <t>UT</t>
  </si>
  <si>
    <t>Urine Turbid</t>
  </si>
  <si>
    <t>CL10</t>
  </si>
  <si>
    <t>Log (10) Viral Load</t>
  </si>
  <si>
    <t>.</t>
  </si>
  <si>
    <t>CPCR</t>
  </si>
  <si>
    <t>CMV PCR</t>
  </si>
  <si>
    <t>CMVM</t>
  </si>
  <si>
    <t>CMV IgM ELISA</t>
  </si>
  <si>
    <t>TRCH</t>
  </si>
  <si>
    <t>TORCH Screen</t>
  </si>
  <si>
    <t>COMM</t>
  </si>
  <si>
    <t>COMMENT</t>
  </si>
  <si>
    <t>Blood Transfusion</t>
  </si>
  <si>
    <t>CONC</t>
  </si>
  <si>
    <t>Concentration......:</t>
  </si>
  <si>
    <t>FMIC</t>
  </si>
  <si>
    <t>FAECAL MICROSCOPY</t>
  </si>
  <si>
    <t>CPAT</t>
  </si>
  <si>
    <t>Cytological Pattern</t>
  </si>
  <si>
    <t>Gynae Cytology</t>
  </si>
  <si>
    <t>CER, VAG</t>
  </si>
  <si>
    <t>Cervical smear, Vaginal smear</t>
  </si>
  <si>
    <t>ENDO</t>
  </si>
  <si>
    <t>Endocervical smear</t>
  </si>
  <si>
    <t>CREA</t>
  </si>
  <si>
    <t>CREATININE</t>
  </si>
  <si>
    <t>umol/L</t>
  </si>
  <si>
    <t>36-65</t>
  </si>
  <si>
    <t>UEC</t>
  </si>
  <si>
    <t>U/E/CREAT</t>
  </si>
  <si>
    <t>37-74</t>
  </si>
  <si>
    <t>UECS</t>
  </si>
  <si>
    <t>U/E/CREAT (SEP)</t>
  </si>
  <si>
    <t>47-90</t>
  </si>
  <si>
    <t>CRPT</t>
  </si>
  <si>
    <t>Cytology Report</t>
  </si>
  <si>
    <t>CER, ENDO, VAG</t>
  </si>
  <si>
    <t>Cervical smear, Endocervical smear, Vaginal smear</t>
  </si>
  <si>
    <t>CRS</t>
  </si>
  <si>
    <t>Please test on</t>
  </si>
  <si>
    <t>CRIT</t>
  </si>
  <si>
    <t>CRITHIDIA</t>
  </si>
  <si>
    <t>DATM</t>
  </si>
  <si>
    <t>DAT</t>
  </si>
  <si>
    <t>DIRECT ANTIGLOBULIN TEST</t>
  </si>
  <si>
    <t>24CA</t>
  </si>
  <si>
    <t>24hr CALCIUM OUTPUT</t>
  </si>
  <si>
    <t>2.5-7.5</t>
  </si>
  <si>
    <t>24PH</t>
  </si>
  <si>
    <t>24hr PHOSPHATE EXCRETION</t>
  </si>
  <si>
    <t>32-48</t>
  </si>
  <si>
    <t>24hr PHOSPHATE OUTPUT</t>
  </si>
  <si>
    <t>AFA</t>
  </si>
  <si>
    <t>Antifungal Assay</t>
  </si>
  <si>
    <t>VORI</t>
  </si>
  <si>
    <t>Voriconazole level</t>
  </si>
  <si>
    <t>AG</t>
  </si>
  <si>
    <t>ANION GAP</t>
  </si>
  <si>
    <t>28-92</t>
  </si>
  <si>
    <t>ALK</t>
  </si>
  <si>
    <t>25-110</t>
  </si>
  <si>
    <t>AMA</t>
  </si>
  <si>
    <t>Mitochondrial Antibodies</t>
  </si>
  <si>
    <t>CEN</t>
  </si>
  <si>
    <t>CENTROMERE ANTIBODIES</t>
  </si>
  <si>
    <t>AMMO</t>
  </si>
  <si>
    <t>AMMONIA</t>
  </si>
  <si>
    <t>umol/l</t>
  </si>
  <si>
    <t>ANC</t>
  </si>
  <si>
    <t>ANC requesting location</t>
  </si>
  <si>
    <t>D</t>
  </si>
  <si>
    <t>TBMI</t>
  </si>
  <si>
    <t>TB Microscopy</t>
  </si>
  <si>
    <t>ASTA</t>
  </si>
  <si>
    <t>Anti-staphylolysin (units/ml)</t>
  </si>
  <si>
    <t>AST</t>
  </si>
  <si>
    <t>Anti-Staphylolysin Serology .:</t>
  </si>
  <si>
    <t>AT3</t>
  </si>
  <si>
    <t>ATIII</t>
  </si>
  <si>
    <t>iu/dl</t>
  </si>
  <si>
    <t>Beta Glucan Serology</t>
  </si>
  <si>
    <t>BILI</t>
  </si>
  <si>
    <t>BILIRUBIN</t>
  </si>
  <si>
    <t>BQG</t>
  </si>
  <si>
    <t>B.quintana IgG IF titre</t>
  </si>
  <si>
    <t>CATT</t>
  </si>
  <si>
    <t>Cat Scratch Disease Serology</t>
  </si>
  <si>
    <t>BRUC</t>
  </si>
  <si>
    <t>Brucella Serology ...........:</t>
  </si>
  <si>
    <t>BRUS</t>
  </si>
  <si>
    <t>BRUCELLA SEROLOGY</t>
  </si>
  <si>
    <t>C2AA</t>
  </si>
  <si>
    <t>CONTACTIN 2 ASSOCIATED PROT AB</t>
  </si>
  <si>
    <t>CALCIUM</t>
  </si>
  <si>
    <t>mmol/L</t>
  </si>
  <si>
    <t>2.1-2.6</t>
  </si>
  <si>
    <t>CBIL</t>
  </si>
  <si>
    <t>CSF BILIRUBIN</t>
  </si>
  <si>
    <t>AU</t>
  </si>
  <si>
    <t>CXAN</t>
  </si>
  <si>
    <t>CSF XANTHOCHROMIA SCREEN</t>
  </si>
  <si>
    <t>CD79</t>
  </si>
  <si>
    <t>CD79b/CD19</t>
  </si>
  <si>
    <t>CEA</t>
  </si>
  <si>
    <t>ng/ml</t>
  </si>
  <si>
    <t>FNABR, BREAST</t>
  </si>
  <si>
    <t>FNA Breast, Mammary Fluids NOS</t>
  </si>
  <si>
    <t>CHCL</t>
  </si>
  <si>
    <t>CHLAMYDIA TRACHOMATIS CULTURE</t>
  </si>
  <si>
    <t>CHCU</t>
  </si>
  <si>
    <t>CHLAMYDIA CULTURE</t>
  </si>
  <si>
    <t>CHOL</t>
  </si>
  <si>
    <t>CHOLESTEROL</t>
  </si>
  <si>
    <t>3.6-6.5</t>
  </si>
  <si>
    <t>CL</t>
  </si>
  <si>
    <t>CHLORIDE</t>
  </si>
  <si>
    <t>CODC</t>
  </si>
  <si>
    <t>SP IGE CODFISH CLASS</t>
  </si>
  <si>
    <t>CODF</t>
  </si>
  <si>
    <t>SP IGE CODFISH</t>
  </si>
  <si>
    <t>30-51</t>
  </si>
  <si>
    <t>CR</t>
  </si>
  <si>
    <t>50-120</t>
  </si>
  <si>
    <t>UECR</t>
  </si>
  <si>
    <t>U/E/CREAT (RESPUN)</t>
  </si>
  <si>
    <t>CRYC</t>
  </si>
  <si>
    <t>Cryptococcal Serology:</t>
  </si>
  <si>
    <t>Cryptococcal Serology</t>
  </si>
  <si>
    <t>CU10</t>
  </si>
  <si>
    <t>CPCU</t>
  </si>
  <si>
    <t>DHEA</t>
  </si>
  <si>
    <t>DHEAS</t>
  </si>
  <si>
    <t>0.33-3.6</t>
  </si>
  <si>
    <t>0.6-5.9</t>
  </si>
  <si>
    <t>DUE</t>
  </si>
  <si>
    <t>EDD by SCAN</t>
  </si>
  <si>
    <t>SEND</t>
  </si>
  <si>
    <t>Send away</t>
  </si>
  <si>
    <t>EMV</t>
  </si>
  <si>
    <t>Electron Microscopy</t>
  </si>
  <si>
    <t>ORF</t>
  </si>
  <si>
    <t>Orf detection</t>
  </si>
  <si>
    <t>ENPS</t>
  </si>
  <si>
    <t>Enterovirus PCR</t>
  </si>
  <si>
    <t>24PR</t>
  </si>
  <si>
    <t>24hr PROTEIN OUTPUT</t>
  </si>
  <si>
    <t>g/24hr</t>
  </si>
  <si>
    <t>0-0.1</t>
  </si>
  <si>
    <t>ACTR</t>
  </si>
  <si>
    <t>ACTIN FS APTT RATIO</t>
  </si>
  <si>
    <t>0.8-1.2</t>
  </si>
  <si>
    <t>ACTI</t>
  </si>
  <si>
    <t>ACTIN FS APTT</t>
  </si>
  <si>
    <t>ADAL</t>
  </si>
  <si>
    <t>ADALIMUMAB LEVEL</t>
  </si>
  <si>
    <t>ug/mL</t>
  </si>
  <si>
    <t>ADALIMUMAB DRUG &amp; ABS</t>
  </si>
  <si>
    <t>36-114</t>
  </si>
  <si>
    <t>nmol/L</t>
  </si>
  <si>
    <t>1.4-7.0</t>
  </si>
  <si>
    <t>APTT</t>
  </si>
  <si>
    <t>s</t>
  </si>
  <si>
    <t>AVCF</t>
  </si>
  <si>
    <t>COCKATIEL FAECAL ANTIGEN</t>
  </si>
  <si>
    <t>AVSA</t>
  </si>
  <si>
    <t>Avian precipitins ...........:</t>
  </si>
  <si>
    <t>BASO</t>
  </si>
  <si>
    <t>Basophils</t>
  </si>
  <si>
    <t>10*9/L</t>
  </si>
  <si>
    <t>0.02-0.10</t>
  </si>
  <si>
    <t>B</t>
  </si>
  <si>
    <t>Full Blood Count</t>
  </si>
  <si>
    <t>BINR</t>
  </si>
  <si>
    <t>BRIDGEWATER INR</t>
  </si>
  <si>
    <t>BRIDGWATER INR</t>
  </si>
  <si>
    <t>BPT</t>
  </si>
  <si>
    <t>BRIGEWATER PT</t>
  </si>
  <si>
    <t>secs</t>
  </si>
  <si>
    <t>BSTC</t>
  </si>
  <si>
    <t>TETRADECENYL CARNITINE</t>
  </si>
  <si>
    <t>CAPR</t>
  </si>
  <si>
    <t>CARNITINE PROFILE</t>
  </si>
  <si>
    <t>C199</t>
  </si>
  <si>
    <t>CA 199</t>
  </si>
  <si>
    <t>u/ml</t>
  </si>
  <si>
    <t>0-27</t>
  </si>
  <si>
    <t>CA 19-9</t>
  </si>
  <si>
    <t>C79A</t>
  </si>
  <si>
    <t>cCD79a</t>
  </si>
  <si>
    <t>FALS</t>
  </si>
  <si>
    <t>FACS Acute Panel (Blood)</t>
  </si>
  <si>
    <t>CAER</t>
  </si>
  <si>
    <t>CAERULOPLASMIN</t>
  </si>
  <si>
    <t>g/l</t>
  </si>
  <si>
    <t>CALR</t>
  </si>
  <si>
    <t>CALRETICULIN</t>
  </si>
  <si>
    <t>CCD3</t>
  </si>
  <si>
    <t>cCD3</t>
  </si>
  <si>
    <t>FNANECK</t>
  </si>
  <si>
    <t>FNA Neck</t>
  </si>
  <si>
    <t>CHRM</t>
  </si>
  <si>
    <t>CHROMIUM (TRACE METAL)</t>
  </si>
  <si>
    <t>mcg/L</t>
  </si>
  <si>
    <t>CHSA</t>
  </si>
  <si>
    <t>CHLAMYDIA SEROLOGY :</t>
  </si>
  <si>
    <t>Chlamydia Serology :</t>
  </si>
  <si>
    <t>COM1</t>
  </si>
  <si>
    <t>Comment............:</t>
  </si>
  <si>
    <t>CMIC</t>
  </si>
  <si>
    <t>CSF/PDF Microscopy</t>
  </si>
  <si>
    <t>Faeces Microscopy</t>
  </si>
  <si>
    <t>CONF</t>
  </si>
  <si>
    <t>BLOOD GROUP</t>
  </si>
  <si>
    <t>EXM2</t>
  </si>
  <si>
    <t>ELECTRONIC CROSSMATCH</t>
  </si>
  <si>
    <t>60-120</t>
  </si>
  <si>
    <t>CRAD</t>
  </si>
  <si>
    <t>SB</t>
  </si>
  <si>
    <t>Spatula and brush</t>
  </si>
  <si>
    <t>VAU</t>
  </si>
  <si>
    <t>Vault smear</t>
  </si>
  <si>
    <t>CVLB</t>
  </si>
  <si>
    <t>Anti-CV2</t>
  </si>
  <si>
    <t>PARL</t>
  </si>
  <si>
    <t>PARANEOPLSTIC AB'S (LB)</t>
  </si>
  <si>
    <t>D1B</t>
  </si>
  <si>
    <t>GANGLIOSIDE Q1B ANTIBODIES</t>
  </si>
  <si>
    <t>0.8-6.4</t>
  </si>
  <si>
    <t>DOS</t>
  </si>
  <si>
    <t>DATE OF SCAN</t>
  </si>
  <si>
    <t>E157</t>
  </si>
  <si>
    <t>O157 lipopolysaccharides</t>
  </si>
  <si>
    <t>ECOL</t>
  </si>
  <si>
    <t>E. coli O157 serodiagnosis</t>
  </si>
  <si>
    <t>EGGC</t>
  </si>
  <si>
    <t>SP IGE EGG WHITE CLASS</t>
  </si>
  <si>
    <t>EGG</t>
  </si>
  <si>
    <t>SP IGE EGG WHITE</t>
  </si>
  <si>
    <t>EM</t>
  </si>
  <si>
    <t>Electron Microscopy .........:</t>
  </si>
  <si>
    <t>ENTM</t>
  </si>
  <si>
    <t>Enterovirus IgM</t>
  </si>
  <si>
    <t>ENT</t>
  </si>
  <si>
    <t>Enterovirus Serology</t>
  </si>
  <si>
    <t>ENTR</t>
  </si>
  <si>
    <t>ENPC</t>
  </si>
  <si>
    <t>ENTEROVIRUS PCR</t>
  </si>
  <si>
    <t>17HP</t>
  </si>
  <si>
    <t>17 HYDROXYPROGESTERONE</t>
  </si>
  <si>
    <t>0.5-4.4</t>
  </si>
  <si>
    <t>17H</t>
  </si>
  <si>
    <t>1.2-7.6</t>
  </si>
  <si>
    <t>AA</t>
  </si>
  <si>
    <t>Antibiotic Assay</t>
  </si>
  <si>
    <t>STRE</t>
  </si>
  <si>
    <t>Streptomycin level</t>
  </si>
  <si>
    <t>ACD4</t>
  </si>
  <si>
    <t>Absolute CD4 count</t>
  </si>
  <si>
    <t>/ul</t>
  </si>
  <si>
    <t>TCS</t>
  </si>
  <si>
    <t>TCS (T-Cell Subsets)</t>
  </si>
  <si>
    <t>ACTH</t>
  </si>
  <si>
    <t>ng/l</t>
  </si>
  <si>
    <t>0-50</t>
  </si>
  <si>
    <t>AGER</t>
  </si>
  <si>
    <t>AGE-RELATED DOWN'S</t>
  </si>
  <si>
    <t>ANCA</t>
  </si>
  <si>
    <t>ANTITHROMBIN III</t>
  </si>
  <si>
    <t>BBG</t>
  </si>
  <si>
    <t>B.burgdorferi IgG immunoblot</t>
  </si>
  <si>
    <t>LYMC</t>
  </si>
  <si>
    <t>LYME DISEASE SEROLOGY</t>
  </si>
  <si>
    <t>BCN</t>
  </si>
  <si>
    <t>NGEN</t>
  </si>
  <si>
    <t>Blood culture (anaerobic) gen.</t>
  </si>
  <si>
    <t>BEE</t>
  </si>
  <si>
    <t>SP IGE BEE VENOM</t>
  </si>
  <si>
    <t>BGC</t>
  </si>
  <si>
    <t>Beta Glucan concentration</t>
  </si>
  <si>
    <t>pg/ml</t>
  </si>
  <si>
    <t>BLAS</t>
  </si>
  <si>
    <t>Blastomyces serology</t>
  </si>
  <si>
    <t>BSHC</t>
  </si>
  <si>
    <t>HEXANOYL CARNITINE</t>
  </si>
  <si>
    <t>BSIC</t>
  </si>
  <si>
    <t>ISOVALERYL CARNITINE</t>
  </si>
  <si>
    <t>0-5.0</t>
  </si>
  <si>
    <t>CS2</t>
  </si>
  <si>
    <t>Cervical Scrape</t>
  </si>
  <si>
    <t>CHEB</t>
  </si>
  <si>
    <t>CHOLINESTERASE</t>
  </si>
  <si>
    <t>kU/l</t>
  </si>
  <si>
    <t>4.62-11.5</t>
  </si>
  <si>
    <t>CHEY</t>
  </si>
  <si>
    <t>Chlamydia PCR</t>
  </si>
  <si>
    <t>CMVD</t>
  </si>
  <si>
    <t>Cytomegalovirus DNA</t>
  </si>
  <si>
    <t>copies/ml</t>
  </si>
  <si>
    <t>COHB</t>
  </si>
  <si>
    <t>CARBON MONOXIDE</t>
  </si>
  <si>
    <t>% Sat</t>
  </si>
  <si>
    <t>CO</t>
  </si>
  <si>
    <t>Transfusion Sample Reject</t>
  </si>
  <si>
    <t>ANREJ</t>
  </si>
  <si>
    <t>ANTENATAL SEROLOGY REJECT</t>
  </si>
  <si>
    <t>CMV PCR .....................:</t>
  </si>
  <si>
    <t>36-70</t>
  </si>
  <si>
    <t>38-84</t>
  </si>
  <si>
    <t>CSFB</t>
  </si>
  <si>
    <t>SERUM BILIRUBIN</t>
  </si>
  <si>
    <t>DCRE</t>
  </si>
  <si>
    <t>24hr CREATININE (URINE)</t>
  </si>
  <si>
    <t>mmol/24hrs</t>
  </si>
  <si>
    <t>24CO</t>
  </si>
  <si>
    <t>URINE CORTISOL (QUEST)</t>
  </si>
  <si>
    <t>0.62-7.21</t>
  </si>
  <si>
    <t>DOB</t>
  </si>
  <si>
    <t>Dobrava virus IgG (IF)</t>
  </si>
  <si>
    <t>HANT</t>
  </si>
  <si>
    <t>Hantavirus serology</t>
  </si>
  <si>
    <t>E</t>
  </si>
  <si>
    <t>ESR</t>
  </si>
  <si>
    <t>mm/h</t>
  </si>
  <si>
    <t>EBNA</t>
  </si>
  <si>
    <t>EB Nuclear Antigen Antibody</t>
  </si>
  <si>
    <t>EBV</t>
  </si>
  <si>
    <t>EBV Serology</t>
  </si>
  <si>
    <t>Enterovirus IgM (EIA)</t>
  </si>
  <si>
    <t>Enterovirus Serology ........:</t>
  </si>
  <si>
    <t>0.2-3.2</t>
  </si>
  <si>
    <t>A5PT</t>
  </si>
  <si>
    <t>Influenza A H5 PCR</t>
  </si>
  <si>
    <t>REST</t>
  </si>
  <si>
    <t>Respiratory multiplex PCR</t>
  </si>
  <si>
    <t>MPL-U/ml</t>
  </si>
  <si>
    <t>pmol/L</t>
  </si>
  <si>
    <t>78-213</t>
  </si>
  <si>
    <t>0.8-3.1</t>
  </si>
  <si>
    <t>ASO</t>
  </si>
  <si>
    <t>Anti-streptococcal Serology :</t>
  </si>
  <si>
    <t>ASO Serology :</t>
  </si>
  <si>
    <t>AVBS</t>
  </si>
  <si>
    <t>Budgerigar Serum Antigen</t>
  </si>
  <si>
    <t>Avian precipitins</t>
  </si>
  <si>
    <t>AVCS</t>
  </si>
  <si>
    <t>COCKATIEL SERUM ANTIGEN</t>
  </si>
  <si>
    <t>AVNS</t>
  </si>
  <si>
    <t>CANARY SERUM ANTIGEN</t>
  </si>
  <si>
    <t>AVPS</t>
  </si>
  <si>
    <t>Pigeon Serum Antigen</t>
  </si>
  <si>
    <t>Differential</t>
  </si>
  <si>
    <t>BHG</t>
  </si>
  <si>
    <t>B.henselae IgG IF titre</t>
  </si>
  <si>
    <t>BIR</t>
  </si>
  <si>
    <t>SP IGE BIRCH</t>
  </si>
  <si>
    <t>BP</t>
  </si>
  <si>
    <t>BIRCH POLLEN</t>
  </si>
  <si>
    <t>IA</t>
  </si>
  <si>
    <t>INHALENT ALLERGEN SCREEN</t>
  </si>
  <si>
    <t>C26</t>
  </si>
  <si>
    <t>VLCF</t>
  </si>
  <si>
    <t>VERY LONG CHAIN FATTY ACIDS</t>
  </si>
  <si>
    <t>CD34</t>
  </si>
  <si>
    <t>CD8</t>
  </si>
  <si>
    <t>CD3+/CD8+</t>
  </si>
  <si>
    <t>CENB</t>
  </si>
  <si>
    <t>ANTI CENTROMERE B</t>
  </si>
  <si>
    <t>VITS</t>
  </si>
  <si>
    <t>VITAMINS A/E</t>
  </si>
  <si>
    <t>CHVG</t>
  </si>
  <si>
    <t>Chikungunya virus IgG</t>
  </si>
  <si>
    <t>ARBO</t>
  </si>
  <si>
    <t>ARBOVIRUS</t>
  </si>
  <si>
    <t>Arbovirus Serology</t>
  </si>
  <si>
    <t>COM2</t>
  </si>
  <si>
    <t>CPVH</t>
  </si>
  <si>
    <t>CPCF</t>
  </si>
  <si>
    <t>50-95</t>
  </si>
  <si>
    <t>30-120</t>
  </si>
  <si>
    <t>CRP</t>
  </si>
  <si>
    <t>C REACTIVE PROTEIN</t>
  </si>
  <si>
    <t>mg/L</t>
  </si>
  <si>
    <t>CV10</t>
  </si>
  <si>
    <t>HCCO</t>
  </si>
  <si>
    <t>Hepatitis Viral Load.</t>
  </si>
  <si>
    <t>0.51-6.26</t>
  </si>
  <si>
    <t>DIF</t>
  </si>
  <si>
    <t>Direct Immunofluorescence Test</t>
  </si>
  <si>
    <t>DIRECT IMMUNOFLUORESCENCE</t>
  </si>
  <si>
    <t>EC10</t>
  </si>
  <si>
    <t>EPCC</t>
  </si>
  <si>
    <t>EBV PCR</t>
  </si>
  <si>
    <t>EDD</t>
  </si>
  <si>
    <t>FOQT</t>
  </si>
  <si>
    <t>FOQ (TAUNTON)</t>
  </si>
  <si>
    <t>3A</t>
  </si>
  <si>
    <t>NBS 3A H+I Diagnostics</t>
  </si>
  <si>
    <t>3A H+I Diagnostics</t>
  </si>
  <si>
    <t>ACAG</t>
  </si>
  <si>
    <t>ANTICARDIOLIPIN IgG</t>
  </si>
  <si>
    <t>PHAB</t>
  </si>
  <si>
    <t>ANTIPHOSPHOLIPID SCREEN</t>
  </si>
  <si>
    <t>ACUT</t>
  </si>
  <si>
    <t>Specimen stored</t>
  </si>
  <si>
    <t>AD</t>
  </si>
  <si>
    <t>URINE ADRENALINE</t>
  </si>
  <si>
    <t>nmol/24h</t>
  </si>
  <si>
    <t>15-160</t>
  </si>
  <si>
    <t>CATS</t>
  </si>
  <si>
    <t>CATECHOLAMINES</t>
  </si>
  <si>
    <t>POS</t>
  </si>
  <si>
    <t>Posaconazole Assay</t>
  </si>
  <si>
    <t>35-100</t>
  </si>
  <si>
    <t>71-247</t>
  </si>
  <si>
    <t>ANEU</t>
  </si>
  <si>
    <t>ANTI-NEURONAL ANTIBODIES</t>
  </si>
  <si>
    <t>APCR</t>
  </si>
  <si>
    <t>APC RESISTANCE</t>
  </si>
  <si>
    <t>THRY</t>
  </si>
  <si>
    <t>THROMBOPHILIA SCREEN (YEOVIL)</t>
  </si>
  <si>
    <t>APLC</t>
  </si>
  <si>
    <t>SP IGE APPLE CLASS</t>
  </si>
  <si>
    <t>APLE</t>
  </si>
  <si>
    <t>SP IGE APPLE</t>
  </si>
  <si>
    <t>APPC</t>
  </si>
  <si>
    <t>COPR</t>
  </si>
  <si>
    <t>COAGULATION PROFILE</t>
  </si>
  <si>
    <t>Anti-streptococcal Serology:</t>
  </si>
  <si>
    <t>ASO Serology</t>
  </si>
  <si>
    <t>ASPG</t>
  </si>
  <si>
    <t>SP IGE ASPERGILLUS</t>
  </si>
  <si>
    <t>U/L</t>
  </si>
  <si>
    <t>AVPE</t>
  </si>
  <si>
    <t>Adenovirus PCR</t>
  </si>
  <si>
    <t>BCA</t>
  </si>
  <si>
    <t>Blood Culture (aerobic):</t>
  </si>
  <si>
    <t>AGEN</t>
  </si>
  <si>
    <t>BHM</t>
  </si>
  <si>
    <t>B.henselae IgM IF titre</t>
  </si>
  <si>
    <t>BQM</t>
  </si>
  <si>
    <t>B.quintana IgM IF titre</t>
  </si>
  <si>
    <t>CAT</t>
  </si>
  <si>
    <t>Cat Scratch Disease Serology :</t>
  </si>
  <si>
    <t>BSAP</t>
  </si>
  <si>
    <t>Bone Specific Alk. Phos.</t>
  </si>
  <si>
    <t>iu/L</t>
  </si>
  <si>
    <t>BONE SPECIFIC ALK. PHOS.</t>
  </si>
  <si>
    <t>C1EI</t>
  </si>
  <si>
    <t>C1 EST INHIB IMMUNO ASSAY</t>
  </si>
  <si>
    <t>C1ES</t>
  </si>
  <si>
    <t>C1 ESTERASE</t>
  </si>
  <si>
    <t>C3</t>
  </si>
  <si>
    <t>CCR</t>
  </si>
  <si>
    <t>CALCIUM CREATININE RATIO</t>
  </si>
  <si>
    <t>mmol/mmo</t>
  </si>
  <si>
    <t>CALCIUM/CREAT RATIO</t>
  </si>
  <si>
    <t>CMVG</t>
  </si>
  <si>
    <t>CMV IgG ELISA</t>
  </si>
  <si>
    <t>CMVS</t>
  </si>
  <si>
    <t>CMV Serology ................:</t>
  </si>
  <si>
    <t>COR</t>
  </si>
  <si>
    <t>CORTISOL</t>
  </si>
  <si>
    <t>CPTD</t>
  </si>
  <si>
    <t>C-PEPTIDE</t>
  </si>
  <si>
    <t>C-PEPTIDE (PLASMA)</t>
  </si>
  <si>
    <t>60-95</t>
  </si>
  <si>
    <t>NSP</t>
  </si>
  <si>
    <t>Not specified</t>
  </si>
  <si>
    <t>CRYT</t>
  </si>
  <si>
    <t>Cryptococcus neoformans Ag</t>
  </si>
  <si>
    <t>CRYP</t>
  </si>
  <si>
    <t>CSFF</t>
  </si>
  <si>
    <t>FASTRACK</t>
  </si>
  <si>
    <t>CSFT</t>
  </si>
  <si>
    <t>CSF FOR TB FASTRACK</t>
  </si>
  <si>
    <t>DEAF</t>
  </si>
  <si>
    <t>CMV RESULTS .................:</t>
  </si>
  <si>
    <t>CMV DEAFF TEST</t>
  </si>
  <si>
    <t>0.8-4.5</t>
  </si>
  <si>
    <t>1.03-8.48</t>
  </si>
  <si>
    <t>E2</t>
  </si>
  <si>
    <t>OESTRADIOL</t>
  </si>
  <si>
    <t>EBCG</t>
  </si>
  <si>
    <t>EB VCA IgG</t>
  </si>
  <si>
    <t>EB Nuclear Antigen antibody</t>
  </si>
  <si>
    <t>EBV SEROLOGY :</t>
  </si>
  <si>
    <t>ADNA</t>
  </si>
  <si>
    <t>dsDNA ANTIBODIES</t>
  </si>
  <si>
    <t>iu/ml</t>
  </si>
  <si>
    <t>0-40</t>
  </si>
  <si>
    <t>AVPO</t>
  </si>
  <si>
    <t>POULTRY SERUM ANTIGEN</t>
  </si>
  <si>
    <t>BA</t>
  </si>
  <si>
    <t>BILE ACIDS</t>
  </si>
  <si>
    <t>0-14</t>
  </si>
  <si>
    <t>BE</t>
  </si>
  <si>
    <t>BASE EXCESS</t>
  </si>
  <si>
    <t>GAS</t>
  </si>
  <si>
    <t>GASES</t>
  </si>
  <si>
    <t>BIOT</t>
  </si>
  <si>
    <t>BIOTINIDASE</t>
  </si>
  <si>
    <t>nmol/mL/min</t>
  </si>
  <si>
    <t>5.1-11.9</t>
  </si>
  <si>
    <t>BLAC</t>
  </si>
  <si>
    <t>Blastomyces CFT</t>
  </si>
  <si>
    <t>BLTB</t>
  </si>
  <si>
    <t>Mycobacterium blood culture:</t>
  </si>
  <si>
    <t>Mycobacterium blood culture</t>
  </si>
  <si>
    <t>0-35</t>
  </si>
  <si>
    <t>0.55-1.2</t>
  </si>
  <si>
    <t>Candida Serology</t>
  </si>
  <si>
    <t>Candida serology</t>
  </si>
  <si>
    <t>CARB</t>
  </si>
  <si>
    <t>CARBAMAZEPINE</t>
  </si>
  <si>
    <t>Cat Scratch Disease Serology:</t>
  </si>
  <si>
    <t>CD33</t>
  </si>
  <si>
    <t>FID</t>
  </si>
  <si>
    <t>FACS Immunodeficiency</t>
  </si>
  <si>
    <t>FNATHY</t>
  </si>
  <si>
    <t>FNA Thyroid</t>
  </si>
  <si>
    <t>CHLP</t>
  </si>
  <si>
    <t>CHPC</t>
  </si>
  <si>
    <t>CHLAMYDIA PCR</t>
  </si>
  <si>
    <t>FACH</t>
  </si>
  <si>
    <t>FASTING CHOLESTEROL</t>
  </si>
  <si>
    <t>FHDL</t>
  </si>
  <si>
    <t>FASTING LIPIDS (PROFILE)</t>
  </si>
  <si>
    <t>CIT</t>
  </si>
  <si>
    <t>URINE CITRATE</t>
  </si>
  <si>
    <t>CK</t>
  </si>
  <si>
    <t>CPK</t>
  </si>
  <si>
    <t>25-165</t>
  </si>
  <si>
    <t>96-105</t>
  </si>
  <si>
    <t>IU/ml</t>
  </si>
  <si>
    <t>CER, VUL</t>
  </si>
  <si>
    <t>Cervical smear, Vulval smear</t>
  </si>
  <si>
    <t>CMV PCR:</t>
  </si>
  <si>
    <t>EPCF</t>
  </si>
  <si>
    <t>CPRO</t>
  </si>
  <si>
    <t>CSF PROTEIN</t>
  </si>
  <si>
    <t>0.15-0.45</t>
  </si>
  <si>
    <t>CSFX</t>
  </si>
  <si>
    <t>CSF XANTHOCHROMASIA</t>
  </si>
  <si>
    <t>33-61</t>
  </si>
  <si>
    <t>SB, ENDO</t>
  </si>
  <si>
    <t>Spatula and brush, Endocervical smear</t>
  </si>
  <si>
    <t>CSFP</t>
  </si>
  <si>
    <t>SERUM PROTEIN</t>
  </si>
  <si>
    <t>60-80</t>
  </si>
  <si>
    <t>DATN</t>
  </si>
  <si>
    <t>NEOM</t>
  </si>
  <si>
    <t>NEONATAL GROUP</t>
  </si>
  <si>
    <t>0.6-6.0</t>
  </si>
  <si>
    <t>ENPT</t>
  </si>
  <si>
    <t>FAUR</t>
  </si>
  <si>
    <t>FAECAL UREA</t>
  </si>
  <si>
    <t>24CC</t>
  </si>
  <si>
    <t>24Hr CALCIUM/CREAT RATIO</t>
  </si>
  <si>
    <t>A13A</t>
  </si>
  <si>
    <t>ADAMTS13 ACTIVITY</t>
  </si>
  <si>
    <t>AD13</t>
  </si>
  <si>
    <t>ADAMTS 13 ASSAY</t>
  </si>
  <si>
    <t>A34H</t>
  </si>
  <si>
    <t>Absolute CD34</t>
  </si>
  <si>
    <t>/microlitre</t>
  </si>
  <si>
    <t>FSCH</t>
  </si>
  <si>
    <t>FACS Stem Cell (Harvest)</t>
  </si>
  <si>
    <t>AGE2</t>
  </si>
  <si>
    <t>Maternal Age at EDD</t>
  </si>
  <si>
    <t>S</t>
  </si>
  <si>
    <t>Extra Tests for Report Only</t>
  </si>
  <si>
    <t>AL</t>
  </si>
  <si>
    <t>ALUMINIUM</t>
  </si>
  <si>
    <t>35-50</t>
  </si>
  <si>
    <t>ALB</t>
  </si>
  <si>
    <t>71-234</t>
  </si>
  <si>
    <t>28-149</t>
  </si>
  <si>
    <t>70-100</t>
  </si>
  <si>
    <t>COPY</t>
  </si>
  <si>
    <t>COAGULATION PROFILE (YEOVIL)</t>
  </si>
  <si>
    <t>ASOA</t>
  </si>
  <si>
    <t>Anti-streptolysin O Serodia</t>
  </si>
  <si>
    <t>Anti-streptotysin-O Titre</t>
  </si>
  <si>
    <t>ASOB</t>
  </si>
  <si>
    <t>Anti-streptococcal DNase B</t>
  </si>
  <si>
    <t>CD13</t>
  </si>
  <si>
    <t>FAL</t>
  </si>
  <si>
    <t>CD20</t>
  </si>
  <si>
    <t>CD20/CD19</t>
  </si>
  <si>
    <t>CD7</t>
  </si>
  <si>
    <t>BREAST</t>
  </si>
  <si>
    <t>Mammary Fluids NOS</t>
  </si>
  <si>
    <t>CHCE</t>
  </si>
  <si>
    <t>Chlamydia PCR Confirmation</t>
  </si>
  <si>
    <t>Chlamydia Culture</t>
  </si>
  <si>
    <t>CHVM</t>
  </si>
  <si>
    <t>Chikungunya virus IgM</t>
  </si>
  <si>
    <t>COB</t>
  </si>
  <si>
    <t>COBALT (TRACE METAL)</t>
  </si>
  <si>
    <t>COL1</t>
  </si>
  <si>
    <t>COLLAGEN AGG'N 1UG/ML</t>
  </si>
  <si>
    <t>PAGG</t>
  </si>
  <si>
    <t>PLATELET AGGREGATION</t>
  </si>
  <si>
    <t>GS2</t>
  </si>
  <si>
    <t>GROUP &amp; SCREEN + CONFIRM GROUP</t>
  </si>
  <si>
    <t>CRGI</t>
  </si>
  <si>
    <t>Cryptosporidium/Giardia:</t>
  </si>
  <si>
    <t>FGEN</t>
  </si>
  <si>
    <t>Faeces</t>
  </si>
  <si>
    <t>CU</t>
  </si>
  <si>
    <t>COPPER</t>
  </si>
  <si>
    <t>1.38-8.67</t>
  </si>
  <si>
    <t>DR</t>
  </si>
  <si>
    <t>HLA-DR</t>
  </si>
  <si>
    <t>EBVD</t>
  </si>
  <si>
    <t>Epstein Barr Virus PCR</t>
  </si>
  <si>
    <t>EPCR</t>
  </si>
  <si>
    <t>EFPC</t>
  </si>
  <si>
    <t>F2M</t>
  </si>
  <si>
    <t>FACTOR II MUTATION</t>
  </si>
  <si>
    <t>F5LY</t>
  </si>
  <si>
    <t>FACTOR V LEIDEN (YEOVIL)</t>
  </si>
  <si>
    <t>24hrURINE CORTISOL FREE</t>
  </si>
  <si>
    <t>0-146</t>
  </si>
  <si>
    <t>UCOR</t>
  </si>
  <si>
    <t>URINE CORTISOL</t>
  </si>
  <si>
    <t>3B</t>
  </si>
  <si>
    <t>NBS 3B Organ transplant</t>
  </si>
  <si>
    <t>3B Organ transplant</t>
  </si>
  <si>
    <t>60-123</t>
  </si>
  <si>
    <t>A1AG</t>
  </si>
  <si>
    <t>ALPHA 1 ACID GLYCOPROTEIN</t>
  </si>
  <si>
    <t>0.5-1.0</t>
  </si>
  <si>
    <t>A34</t>
  </si>
  <si>
    <t>FSC</t>
  </si>
  <si>
    <t>FACS Stem Cell (Blood)</t>
  </si>
  <si>
    <t>Antibiotic Assay (misc.)</t>
  </si>
  <si>
    <t>Antibiotic Assays</t>
  </si>
  <si>
    <t>ADIF</t>
  </si>
  <si>
    <t>Adenovirus</t>
  </si>
  <si>
    <t>AKI</t>
  </si>
  <si>
    <t>AKI RISK</t>
  </si>
  <si>
    <t>ANA</t>
  </si>
  <si>
    <t>Antinuclear Antibody</t>
  </si>
  <si>
    <t>AIP</t>
  </si>
  <si>
    <t>AUTO-IMMUNE PROFILE</t>
  </si>
  <si>
    <t>HEP2</t>
  </si>
  <si>
    <t>HEP2 INDENTIFICATION OF ANA'S</t>
  </si>
  <si>
    <t>LKM</t>
  </si>
  <si>
    <t>LKM ANTIBODIES</t>
  </si>
  <si>
    <t>0.1-0.6</t>
  </si>
  <si>
    <t>Poultry Serum Antigen</t>
  </si>
  <si>
    <t>BLOT</t>
  </si>
  <si>
    <t>OTOBLOT</t>
  </si>
  <si>
    <t>BRAC</t>
  </si>
  <si>
    <t>SP IGE BRAZIL NUT CLASS</t>
  </si>
  <si>
    <t>BRUG</t>
  </si>
  <si>
    <t>Brucella ELISA IgG</t>
  </si>
  <si>
    <t>C26R</t>
  </si>
  <si>
    <t>C26 : C22 RATIO</t>
  </si>
  <si>
    <t>COM</t>
  </si>
  <si>
    <t>COMPLEMENT C3 C4</t>
  </si>
  <si>
    <t>CD23</t>
  </si>
  <si>
    <t>CD23/CD19</t>
  </si>
  <si>
    <t>CDPC</t>
  </si>
  <si>
    <t>C. difficile Molecular Test:</t>
  </si>
  <si>
    <t>C. diff PCR</t>
  </si>
  <si>
    <t>PW</t>
  </si>
  <si>
    <t>Peritoneal washings</t>
  </si>
  <si>
    <t>CHLV</t>
  </si>
  <si>
    <t>CHS</t>
  </si>
  <si>
    <t>COCD</t>
  </si>
  <si>
    <t>Coccidioides immunodiffusion</t>
  </si>
  <si>
    <t>COCC</t>
  </si>
  <si>
    <t>COCCIDIOIDES SEROLOGY</t>
  </si>
  <si>
    <t>CER</t>
  </si>
  <si>
    <t>Cervical smear</t>
  </si>
  <si>
    <t>EG</t>
  </si>
  <si>
    <t>PLASMA ETHYLENE GLYCOL</t>
  </si>
  <si>
    <t>mg%</t>
  </si>
  <si>
    <t>EGLY</t>
  </si>
  <si>
    <t>EBV PCR:</t>
  </si>
  <si>
    <t>F2</t>
  </si>
  <si>
    <t>FACTOR II ASSAY</t>
  </si>
  <si>
    <t>50-150</t>
  </si>
  <si>
    <t>0.2-2.0</t>
  </si>
  <si>
    <t>24NA</t>
  </si>
  <si>
    <t>24hr SODIUM OUTPUT</t>
  </si>
  <si>
    <t>3C</t>
  </si>
  <si>
    <t>NBS 3C Stem cell transplant</t>
  </si>
  <si>
    <t>3C Transplantation</t>
  </si>
  <si>
    <t>ACAT</t>
  </si>
  <si>
    <t>ALBUMIN CREATININE RATIO</t>
  </si>
  <si>
    <t>mg/mmol</t>
  </si>
  <si>
    <t>MALB</t>
  </si>
  <si>
    <t>MICROALBUMIN</t>
  </si>
  <si>
    <t>RESP</t>
  </si>
  <si>
    <t>FLUC</t>
  </si>
  <si>
    <t>5-Flucytosine level</t>
  </si>
  <si>
    <t>EEG</t>
  </si>
  <si>
    <t>ESTIMATED ETHYLENE GLYCOL</t>
  </si>
  <si>
    <t>pmol/mIU</t>
  </si>
  <si>
    <t>0.9-20.3</t>
  </si>
  <si>
    <t>ALT</t>
  </si>
  <si>
    <t>AMIO</t>
  </si>
  <si>
    <t>AMIODARONE</t>
  </si>
  <si>
    <t>mg/l</t>
  </si>
  <si>
    <t>APB</t>
  </si>
  <si>
    <t>APOLIPOPROTEIN Apo(B)</t>
  </si>
  <si>
    <t>APBQ</t>
  </si>
  <si>
    <t>APOLIPOPROTEIN ApoB</t>
  </si>
  <si>
    <t>BKPC</t>
  </si>
  <si>
    <t>Polyomavirus (BK) PCR</t>
  </si>
  <si>
    <t>POLY</t>
  </si>
  <si>
    <t>Polyomavirus PCR</t>
  </si>
  <si>
    <t>BLAI</t>
  </si>
  <si>
    <t>Blastomyces immunodiffusion</t>
  </si>
  <si>
    <t>Blast Cells</t>
  </si>
  <si>
    <t>BTB</t>
  </si>
  <si>
    <t>Mycobacteria Blood Culture</t>
  </si>
  <si>
    <t>CAMG</t>
  </si>
  <si>
    <t>Campylobacter jejuni IgG</t>
  </si>
  <si>
    <t>CAMP</t>
  </si>
  <si>
    <t>Campylobacter jejuni serology</t>
  </si>
  <si>
    <t>CC4</t>
  </si>
  <si>
    <t>CREATININE CLEARANCE</t>
  </si>
  <si>
    <t>ml/min</t>
  </si>
  <si>
    <t>CREATININE CLEARANCE (4hr)</t>
  </si>
  <si>
    <t>CE</t>
  </si>
  <si>
    <t>Conc/ejaculate</t>
  </si>
  <si>
    <t>million</t>
  </si>
  <si>
    <t>Andrology</t>
  </si>
  <si>
    <t>PIUI</t>
  </si>
  <si>
    <t>Pre IUI assessment</t>
  </si>
  <si>
    <t>CHU</t>
  </si>
  <si>
    <t>CMVU</t>
  </si>
  <si>
    <t>COCM</t>
  </si>
  <si>
    <t>Coccidioides CFT Mycelial Ag</t>
  </si>
  <si>
    <t>Transfusion sample reject</t>
  </si>
  <si>
    <t>GSREJ</t>
  </si>
  <si>
    <t>COXY</t>
  </si>
  <si>
    <t>CSF OXYHAEMOGLOBIN</t>
  </si>
  <si>
    <t>CER, ENDO</t>
  </si>
  <si>
    <t>Cervical smear, Endocervical smear</t>
  </si>
  <si>
    <t>DD</t>
  </si>
  <si>
    <t>D-DIMER</t>
  </si>
  <si>
    <t>ugFEU/ml</t>
  </si>
  <si>
    <t>DDIMER</t>
  </si>
  <si>
    <t>DENM</t>
  </si>
  <si>
    <t>Dengue IgM</t>
  </si>
  <si>
    <t>DIGO</t>
  </si>
  <si>
    <t>DIGOXIN</t>
  </si>
  <si>
    <t>DIG</t>
  </si>
  <si>
    <t>DIP</t>
  </si>
  <si>
    <t>Diphtheria Serology .........:</t>
  </si>
  <si>
    <t>F13C</t>
  </si>
  <si>
    <t>CHROMOGENIC FACTOR XIII</t>
  </si>
  <si>
    <t>CHROMOGENIC FXIII</t>
  </si>
  <si>
    <t>F9</t>
  </si>
  <si>
    <t>FACTOR IX ASSAY</t>
  </si>
  <si>
    <t>2B</t>
  </si>
  <si>
    <t>NBS 2B Stem cell</t>
  </si>
  <si>
    <t>2B Stem cell transplant</t>
  </si>
  <si>
    <t>0-5.8</t>
  </si>
  <si>
    <t>1.75-7.68</t>
  </si>
  <si>
    <t>Adenovirus PCR ..............:</t>
  </si>
  <si>
    <t>ADENOVIRUS PCR</t>
  </si>
  <si>
    <t>AQUA</t>
  </si>
  <si>
    <t>AQUAPORIN ANTIBODIES</t>
  </si>
  <si>
    <t>ASGB</t>
  </si>
  <si>
    <t>Aspergillus Antigen:</t>
  </si>
  <si>
    <t>ASPB</t>
  </si>
  <si>
    <t>Aspergillus Antigen</t>
  </si>
  <si>
    <t>Aspergillus Serology:</t>
  </si>
  <si>
    <t>ASPC</t>
  </si>
  <si>
    <t>Astrovirus PCR</t>
  </si>
  <si>
    <t>FPCR</t>
  </si>
  <si>
    <t>Faeces PCR testing</t>
  </si>
  <si>
    <t>AVBF</t>
  </si>
  <si>
    <t>BUDGERIGAR FAECAL ANTIGEN</t>
  </si>
  <si>
    <t>BCP</t>
  </si>
  <si>
    <t>Blood Culture (paediatric):</t>
  </si>
  <si>
    <t>Blood Culture Bottles</t>
  </si>
  <si>
    <t>Beta Glucan Concentration:</t>
  </si>
  <si>
    <t>BGRP</t>
  </si>
  <si>
    <t>BABY GROUP</t>
  </si>
  <si>
    <t>FL</t>
  </si>
  <si>
    <t>FOETAL LEAK</t>
  </si>
  <si>
    <t>BNP</t>
  </si>
  <si>
    <t>pmol/l</t>
  </si>
  <si>
    <t>0-18.3</t>
  </si>
  <si>
    <t>C4</t>
  </si>
  <si>
    <t>0.15-0.50</t>
  </si>
  <si>
    <t>ANCQ</t>
  </si>
  <si>
    <t>CD</t>
  </si>
  <si>
    <t>Clostridium difficile TOXIN:</t>
  </si>
  <si>
    <t>Faecal Screen (CD, NORO, ROTA)</t>
  </si>
  <si>
    <t>CD5</t>
  </si>
  <si>
    <t>CD5/CD19</t>
  </si>
  <si>
    <t>FNATHY, THY</t>
  </si>
  <si>
    <t>FNA Thyroid, Thyroid</t>
  </si>
  <si>
    <t>Chlamydia screening</t>
  </si>
  <si>
    <t>CHRA</t>
  </si>
  <si>
    <t>CHOLESTEROL:HDL RATIO</t>
  </si>
  <si>
    <t>Chlamydia Serology:</t>
  </si>
  <si>
    <t>Chlamydia Serology</t>
  </si>
  <si>
    <t>CO2</t>
  </si>
  <si>
    <t>BICARBONATE</t>
  </si>
  <si>
    <t>XGS2</t>
  </si>
  <si>
    <t>CONJ</t>
  </si>
  <si>
    <t>CONJUGATED BILIRUBIN</t>
  </si>
  <si>
    <t>CREC</t>
  </si>
  <si>
    <t>CSFC</t>
  </si>
  <si>
    <t>CULTURE</t>
  </si>
  <si>
    <t>0.3-5.7</t>
  </si>
  <si>
    <t>EAE</t>
  </si>
  <si>
    <t>Antibody to EAE (C.psittaci)</t>
  </si>
  <si>
    <t>EL10</t>
  </si>
  <si>
    <t>EOS</t>
  </si>
  <si>
    <t>Eosinophils</t>
  </si>
  <si>
    <t>0.01-1.5</t>
  </si>
  <si>
    <t>ETG</t>
  </si>
  <si>
    <t>Epidemic Typhus Group IgG</t>
  </si>
  <si>
    <t>ETIM</t>
  </si>
  <si>
    <t>TIME SINCE ONSET</t>
  </si>
  <si>
    <t>HRS</t>
  </si>
  <si>
    <t>TROP</t>
  </si>
  <si>
    <t>TROPONIN</t>
  </si>
  <si>
    <t>F12</t>
  </si>
  <si>
    <t>FACTOR XII ASSAY</t>
  </si>
  <si>
    <t>24OX</t>
  </si>
  <si>
    <t>24hr OXALATE OUTPUT</t>
  </si>
  <si>
    <t>0.1-0.5</t>
  </si>
  <si>
    <t>AAT</t>
  </si>
  <si>
    <t>TOB</t>
  </si>
  <si>
    <t>Tobramycin level</t>
  </si>
  <si>
    <t>ALDOSTERONE</t>
  </si>
  <si>
    <t>26.1-338.9</t>
  </si>
  <si>
    <t>78-220</t>
  </si>
  <si>
    <t>85-227</t>
  </si>
  <si>
    <t>0.1-1.1</t>
  </si>
  <si>
    <t>0.5-3.0</t>
  </si>
  <si>
    <t>1.6-7.5</t>
  </si>
  <si>
    <t>ARAT</t>
  </si>
  <si>
    <t>APTT RATIO</t>
  </si>
  <si>
    <t>CS</t>
  </si>
  <si>
    <t>CLOTTING SCREEN</t>
  </si>
  <si>
    <t>ASNA</t>
  </si>
  <si>
    <t>ASCITIC FLUID SODIUM</t>
  </si>
  <si>
    <t>0-8</t>
  </si>
  <si>
    <t>BRMA</t>
  </si>
  <si>
    <t>Brucella Microagglutination</t>
  </si>
  <si>
    <t>C117</t>
  </si>
  <si>
    <t>CD117</t>
  </si>
  <si>
    <t>CALC</t>
  </si>
  <si>
    <t>CALCITONIN</t>
  </si>
  <si>
    <t>CC10</t>
  </si>
  <si>
    <t>CPCC</t>
  </si>
  <si>
    <t>CAT EPITHELIA</t>
  </si>
  <si>
    <t>FNALN</t>
  </si>
  <si>
    <t>FNA Lymph Node</t>
  </si>
  <si>
    <t>SEF</t>
  </si>
  <si>
    <t>Serous Fluids</t>
  </si>
  <si>
    <t>SEFB</t>
  </si>
  <si>
    <t>Serous fluid bstain</t>
  </si>
  <si>
    <t>CON2</t>
  </si>
  <si>
    <t>CONTROL (INCUBATED)</t>
  </si>
  <si>
    <t>g/l NaCL</t>
  </si>
  <si>
    <t>4.65-5.9</t>
  </si>
  <si>
    <t>OF</t>
  </si>
  <si>
    <t>OSMOTIC FRAGILITY</t>
  </si>
  <si>
    <t>37-81</t>
  </si>
  <si>
    <t>CER, SB</t>
  </si>
  <si>
    <t>Cervical smear, Spatula and brush</t>
  </si>
  <si>
    <t>ug/l</t>
  </si>
  <si>
    <t>DIPN</t>
  </si>
  <si>
    <t>Diphtheria neutralisation test</t>
  </si>
  <si>
    <t>Dobrava virus IgG</t>
  </si>
  <si>
    <t>Hantavirus Serology</t>
  </si>
  <si>
    <t>ELEC</t>
  </si>
  <si>
    <t>ELECTROPHORESIS</t>
  </si>
  <si>
    <t>ELP</t>
  </si>
  <si>
    <t>0.02-0.5</t>
  </si>
  <si>
    <t>HYPO</t>
  </si>
  <si>
    <t>% Hypochromic Cells</t>
  </si>
  <si>
    <t>16s</t>
  </si>
  <si>
    <t>16s rDNA RT PCR Identification</t>
  </si>
  <si>
    <t>BIDS</t>
  </si>
  <si>
    <t>BACTERIAL IDENT. SERVICE</t>
  </si>
  <si>
    <t>GPL-U/ml</t>
  </si>
  <si>
    <t>PHAY</t>
  </si>
  <si>
    <t>ANTIPHOSPHOLIPID SCREEN (YEOVI</t>
  </si>
  <si>
    <t>AGBM</t>
  </si>
  <si>
    <t>GLOM. BASEMENT MEMBRANE AB'S</t>
  </si>
  <si>
    <t>GLOM. BASEMENT MEMBRANE ABS</t>
  </si>
  <si>
    <t>0-0.37</t>
  </si>
  <si>
    <t>71-192</t>
  </si>
  <si>
    <t>71-177</t>
  </si>
  <si>
    <t>85-206</t>
  </si>
  <si>
    <t>0.9-22.4</t>
  </si>
  <si>
    <t>AMBI</t>
  </si>
  <si>
    <t>Amoebic IFAT</t>
  </si>
  <si>
    <t>AMB</t>
  </si>
  <si>
    <t>AMOEBIC SEROLOGY</t>
  </si>
  <si>
    <t>ANAT</t>
  </si>
  <si>
    <t>ANA TITRE</t>
  </si>
  <si>
    <t>AVPF</t>
  </si>
  <si>
    <t>Pigeon Faecal Antigen</t>
  </si>
  <si>
    <t>BK</t>
  </si>
  <si>
    <t>POLYOMA BK DNA</t>
  </si>
  <si>
    <t>POLOMA BK VIRUS PCR</t>
  </si>
  <si>
    <t>0-9.9</t>
  </si>
  <si>
    <t>BSFC</t>
  </si>
  <si>
    <t>FREE CARNITINE</t>
  </si>
  <si>
    <t>CARN</t>
  </si>
  <si>
    <t>TOTAL/FREE CARNITINE</t>
  </si>
  <si>
    <t>BSOC</t>
  </si>
  <si>
    <t>OCTANOYL CARNITINE</t>
  </si>
  <si>
    <t>0-31.2</t>
  </si>
  <si>
    <t>C3NF</t>
  </si>
  <si>
    <t>C3 NEPHRITIC FACTOR</t>
  </si>
  <si>
    <t>C3 NEPRITIC FACTOR</t>
  </si>
  <si>
    <t>Campylobacter Serology</t>
  </si>
  <si>
    <t>C. difficile</t>
  </si>
  <si>
    <t>BRON, BRTRAP</t>
  </si>
  <si>
    <t>Bronchus, Bronchial Trap</t>
  </si>
  <si>
    <t>CLOZ</t>
  </si>
  <si>
    <t>CLOZAPINE</t>
  </si>
  <si>
    <t>CMV</t>
  </si>
  <si>
    <t>Cytomegalovirus .........(CFT)</t>
  </si>
  <si>
    <t>XGSA</t>
  </si>
  <si>
    <t>CONFIRM GROUP &amp; SCREEN</t>
  </si>
  <si>
    <t>CER x3</t>
  </si>
  <si>
    <t>Cervical smear x3</t>
  </si>
  <si>
    <t>CER x4</t>
  </si>
  <si>
    <t>Cervical smear x4</t>
  </si>
  <si>
    <t>CER x6</t>
  </si>
  <si>
    <t>Cervical smear x6</t>
  </si>
  <si>
    <t>DOGD</t>
  </si>
  <si>
    <t>SP IGE DOG DANDER</t>
  </si>
  <si>
    <t>DOG</t>
  </si>
  <si>
    <t>2J</t>
  </si>
  <si>
    <t>NBS 2J Stem cell</t>
  </si>
  <si>
    <t>2J Stem cell transplant</t>
  </si>
  <si>
    <t>A3PT</t>
  </si>
  <si>
    <t>Influenza A H3 (seasonal)</t>
  </si>
  <si>
    <t>Influenza A H3 (Seasonal)</t>
  </si>
  <si>
    <t>A5PC</t>
  </si>
  <si>
    <t>AAPP</t>
  </si>
  <si>
    <t>Andrology Appointment</t>
  </si>
  <si>
    <t>GPFS</t>
  </si>
  <si>
    <t>GP Fertility Screen</t>
  </si>
  <si>
    <t>ADAG</t>
  </si>
  <si>
    <t>Adenovirus antigen</t>
  </si>
  <si>
    <t>ROTA</t>
  </si>
  <si>
    <t>Faeces viral antigen tests</t>
  </si>
  <si>
    <t>ALPH</t>
  </si>
  <si>
    <t>Alphavirus</t>
  </si>
  <si>
    <t>AMAT</t>
  </si>
  <si>
    <t>AMA TITRE</t>
  </si>
  <si>
    <t>AMPO</t>
  </si>
  <si>
    <t>MPO ANCA</t>
  </si>
  <si>
    <t>ANCT</t>
  </si>
  <si>
    <t>MPO AND PR3 ANCA</t>
  </si>
  <si>
    <t>ARBU</t>
  </si>
  <si>
    <t>Arbovirus investigation</t>
  </si>
  <si>
    <t>AVNF</t>
  </si>
  <si>
    <t>CANARY FAECAL ANTIGEN</t>
  </si>
  <si>
    <t>AVPC</t>
  </si>
  <si>
    <t>BCAD</t>
  </si>
  <si>
    <t>BLCA</t>
  </si>
  <si>
    <t>BLOOD CALCIUM</t>
  </si>
  <si>
    <t>mmoL/l</t>
  </si>
  <si>
    <t>CACR</t>
  </si>
  <si>
    <t>CALCIUM CLEARANCE</t>
  </si>
  <si>
    <t>CANN</t>
  </si>
  <si>
    <t>CANNABINOIDS</t>
  </si>
  <si>
    <t>UDS</t>
  </si>
  <si>
    <t>URINE DRUG SCREEN</t>
  </si>
  <si>
    <t>CD5A</t>
  </si>
  <si>
    <t>FLU</t>
  </si>
  <si>
    <t>Fluid NOS</t>
  </si>
  <si>
    <t>CHI</t>
  </si>
  <si>
    <t>Chlamydia Immunofluorescence</t>
  </si>
  <si>
    <t>CMAV</t>
  </si>
  <si>
    <t>CMV IgG Avidity</t>
  </si>
  <si>
    <t>CMVA</t>
  </si>
  <si>
    <t>CER, VAU</t>
  </si>
  <si>
    <t>Cervical smear, Vault smear</t>
  </si>
  <si>
    <t>0.0-5.0</t>
  </si>
  <si>
    <t>EBVCA IgG</t>
  </si>
  <si>
    <t>FOQY</t>
  </si>
  <si>
    <t>FOQ (YEOVIL)</t>
  </si>
  <si>
    <t>EMA</t>
  </si>
  <si>
    <t>Endomysial Antibodies</t>
  </si>
  <si>
    <t>CSC</t>
  </si>
  <si>
    <t>COELIAC SCREEN</t>
  </si>
  <si>
    <t>0.01-0.5</t>
  </si>
  <si>
    <t>ETM</t>
  </si>
  <si>
    <t>Epidemic typhus Group IgM</t>
  </si>
  <si>
    <t>FERR</t>
  </si>
  <si>
    <t>FERRITIN</t>
  </si>
  <si>
    <t>ug/L</t>
  </si>
  <si>
    <t>24-336</t>
  </si>
  <si>
    <t>FER</t>
  </si>
  <si>
    <t>ETHANOL</t>
  </si>
  <si>
    <t>21-128</t>
  </si>
  <si>
    <t>25-92</t>
  </si>
  <si>
    <t>Amoebic Serology ............:</t>
  </si>
  <si>
    <t>APCC</t>
  </si>
  <si>
    <t>Adenovirus DNA</t>
  </si>
  <si>
    <t>Arbovirus serology results   :</t>
  </si>
  <si>
    <t>ASGL</t>
  </si>
  <si>
    <t>ASCITIC FLUID GLUCOSE</t>
  </si>
  <si>
    <t>Anti-streptolysin-O Titre</t>
  </si>
  <si>
    <t>AVDN</t>
  </si>
  <si>
    <t>BHCG</t>
  </si>
  <si>
    <t>BHCG (CHARING CROSS)</t>
  </si>
  <si>
    <t>BLCR</t>
  </si>
  <si>
    <t>BLOOD CREATININE</t>
  </si>
  <si>
    <t>CC</t>
  </si>
  <si>
    <t>0-28</t>
  </si>
  <si>
    <t>CD45</t>
  </si>
  <si>
    <t>CD14-/CD45+</t>
  </si>
  <si>
    <t>COBB</t>
  </si>
  <si>
    <t>COBALT (ug/l) (TRACE METAL)</t>
  </si>
  <si>
    <t>0.1-0.4</t>
  </si>
  <si>
    <t>CER, VAG, VAU</t>
  </si>
  <si>
    <t>Cervical smear, Vaginal smear, Vault smear</t>
  </si>
  <si>
    <t>Cryptococcal Serology .......:</t>
  </si>
  <si>
    <t>CRYPTOCOCCAL SEROLOGY</t>
  </si>
  <si>
    <t>DENA</t>
  </si>
  <si>
    <t>Dengue IgG</t>
  </si>
  <si>
    <t>2.0-9.1</t>
  </si>
  <si>
    <t>ENFA</t>
  </si>
  <si>
    <t>F8</t>
  </si>
  <si>
    <t>FACTOR VIII ASSAY</t>
  </si>
  <si>
    <t>F8Y</t>
  </si>
  <si>
    <t>FACTOR VIII ASSAY (YEOVIL)</t>
  </si>
  <si>
    <t>VWDY</t>
  </si>
  <si>
    <t>VON WILLEBRAND'S SCREEN (YEOVI</t>
  </si>
  <si>
    <t>FIB</t>
  </si>
  <si>
    <t>FIBRINOGEN</t>
  </si>
  <si>
    <t>FMC7</t>
  </si>
  <si>
    <t>FMC7/CD19</t>
  </si>
  <si>
    <t>AAA</t>
  </si>
  <si>
    <t>AMI</t>
  </si>
  <si>
    <t>Amikacin level</t>
  </si>
  <si>
    <t>DOXY</t>
  </si>
  <si>
    <t>Doxycycline level</t>
  </si>
  <si>
    <t>AATO</t>
  </si>
  <si>
    <t>ACPC</t>
  </si>
  <si>
    <t>Acanthamoeba PCR:</t>
  </si>
  <si>
    <t>M. tuberculosis PCR</t>
  </si>
  <si>
    <t>Acanthamoeba PCR</t>
  </si>
  <si>
    <t>2-12.5</t>
  </si>
  <si>
    <t>AGAD</t>
  </si>
  <si>
    <t>ANTI GAD ANTIBODIES</t>
  </si>
  <si>
    <t>ANTI-GAD ABS</t>
  </si>
  <si>
    <t>AMPH</t>
  </si>
  <si>
    <t>AMPHETAMINE</t>
  </si>
  <si>
    <t>PR3 ANCA</t>
  </si>
  <si>
    <t>Faeces Viral PCR</t>
  </si>
  <si>
    <t>ASTN</t>
  </si>
  <si>
    <t>Antinuclease (units/ml)</t>
  </si>
  <si>
    <t>AUR</t>
  </si>
  <si>
    <t>Auramine Stain.....:</t>
  </si>
  <si>
    <t>BIC</t>
  </si>
  <si>
    <t>24-32</t>
  </si>
  <si>
    <t>BIRC</t>
  </si>
  <si>
    <t>SP IGE BIRCH CLASS</t>
  </si>
  <si>
    <t>BK virus PCR</t>
  </si>
  <si>
    <t>JC</t>
  </si>
  <si>
    <t>Polyomavirus</t>
  </si>
  <si>
    <t>FNANECK, FLU</t>
  </si>
  <si>
    <t>FNA Neck, Fluid NOS</t>
  </si>
  <si>
    <t>GROUP</t>
  </si>
  <si>
    <t>GSA</t>
  </si>
  <si>
    <t>CER, OTH</t>
  </si>
  <si>
    <t>Cervical smear, Other type of smear</t>
  </si>
  <si>
    <t>50-100</t>
  </si>
  <si>
    <t>1.0-6.2</t>
  </si>
  <si>
    <t>F5</t>
  </si>
  <si>
    <t>FACTOR V ASSAY</t>
  </si>
  <si>
    <t>FFA</t>
  </si>
  <si>
    <t>FREE FATTY ACIDS</t>
  </si>
  <si>
    <t>FK</t>
  </si>
  <si>
    <t>FLUID POTASSIUM</t>
  </si>
  <si>
    <t>FEL</t>
  </si>
  <si>
    <t>FLUID ELECTROLYTES</t>
  </si>
  <si>
    <t>FKAP</t>
  </si>
  <si>
    <t>FREE KAPPA LIGHT CHAINS</t>
  </si>
  <si>
    <t>3.30-19.40</t>
  </si>
  <si>
    <t>FLC</t>
  </si>
  <si>
    <t>FREE LIGHT CHAINS</t>
  </si>
  <si>
    <t>Flow Cytometry.....:</t>
  </si>
  <si>
    <t>UMIC</t>
  </si>
  <si>
    <t>Urine microscopy</t>
  </si>
  <si>
    <t>FWBC</t>
  </si>
  <si>
    <t>WBC................:</t>
  </si>
  <si>
    <t>MTDNA PROBE 8344</t>
  </si>
  <si>
    <t>MDNA</t>
  </si>
  <si>
    <t>MITOCHONDRIAL DNA</t>
  </si>
  <si>
    <t>TEIC</t>
  </si>
  <si>
    <t>Teicoplanin level</t>
  </si>
  <si>
    <t>AKEL</t>
  </si>
  <si>
    <t>AK1401 LPS ELISA</t>
  </si>
  <si>
    <t>PSSA</t>
  </si>
  <si>
    <t>Pseudomonas aeruginosa Serol.</t>
  </si>
  <si>
    <t>AMBC</t>
  </si>
  <si>
    <t>Amoebic CAP</t>
  </si>
  <si>
    <t>Amoebic Serology</t>
  </si>
  <si>
    <t>Arbovirus Serology:</t>
  </si>
  <si>
    <t>ASP1</t>
  </si>
  <si>
    <t>(ANTIGEN 1) PRECIPITIN TEST</t>
  </si>
  <si>
    <t>Aspergillus precipitins .....:</t>
  </si>
  <si>
    <t>ASP2</t>
  </si>
  <si>
    <t>(Antigen 2) precipitin test</t>
  </si>
  <si>
    <t>ASPS</t>
  </si>
  <si>
    <t>Aspergillus somatic antigen</t>
  </si>
  <si>
    <t>ATOC</t>
  </si>
  <si>
    <t>ALPHA TOCOPHEROL</t>
  </si>
  <si>
    <t>11.6-46.4</t>
  </si>
  <si>
    <t>VPRO</t>
  </si>
  <si>
    <t>FAT SOLUBLE VITAMIN PROFILE</t>
  </si>
  <si>
    <t>B12</t>
  </si>
  <si>
    <t>ng/L</t>
  </si>
  <si>
    <t>120-625</t>
  </si>
  <si>
    <t>200-950</t>
  </si>
  <si>
    <t>FERT</t>
  </si>
  <si>
    <t>Semen - fertility</t>
  </si>
  <si>
    <t>CELE</t>
  </si>
  <si>
    <t>CELERY</t>
  </si>
  <si>
    <t>FA</t>
  </si>
  <si>
    <t>FOOD ALLERGENS</t>
  </si>
  <si>
    <t>LN</t>
  </si>
  <si>
    <t>Lymph Node NOS</t>
  </si>
  <si>
    <t>OEBR</t>
  </si>
  <si>
    <t>Oesophageal brushing</t>
  </si>
  <si>
    <t>70-150</t>
  </si>
  <si>
    <t>CHR</t>
  </si>
  <si>
    <t>RETICULOCYTE HB CONTENT</t>
  </si>
  <si>
    <t>pg</t>
  </si>
  <si>
    <t>CTM</t>
  </si>
  <si>
    <t>CHROMIUM(ug/l) (TRACE METAL)</t>
  </si>
  <si>
    <t>0-0.5</t>
  </si>
  <si>
    <t>EDD2</t>
  </si>
  <si>
    <t>EDD By Scan</t>
  </si>
  <si>
    <t>SRSV</t>
  </si>
  <si>
    <t>SRSV EIA/PCR</t>
  </si>
  <si>
    <t>FAST</t>
  </si>
  <si>
    <t>Fasciola IFAT</t>
  </si>
  <si>
    <t>FASC</t>
  </si>
  <si>
    <t>Fasciola Serology</t>
  </si>
  <si>
    <t>1.5-4.0</t>
  </si>
  <si>
    <t>FURE</t>
  </si>
  <si>
    <t>FLUID UREA</t>
  </si>
  <si>
    <t>FLUR</t>
  </si>
  <si>
    <t>GGT</t>
  </si>
  <si>
    <t>GAMMA GT</t>
  </si>
  <si>
    <t>GH</t>
  </si>
  <si>
    <t>GROWTH HORMONE</t>
  </si>
  <si>
    <t>24MG</t>
  </si>
  <si>
    <t>24hr MAGNESIUM OUTPUT</t>
  </si>
  <si>
    <t>24hr URINE MAGNESIUM</t>
  </si>
  <si>
    <t>A</t>
  </si>
  <si>
    <t>Influenza A .............(CFT)</t>
  </si>
  <si>
    <t>CFT</t>
  </si>
  <si>
    <t>AMINO ACIDS</t>
  </si>
  <si>
    <t>BLOOD AMINO ACIDS</t>
  </si>
  <si>
    <t>AAMA</t>
  </si>
  <si>
    <t>Antimicrobial Assay</t>
  </si>
  <si>
    <t>RIF</t>
  </si>
  <si>
    <t>Rifampicin level</t>
  </si>
  <si>
    <t>OGAP</t>
  </si>
  <si>
    <t>OSMOLAR GAP</t>
  </si>
  <si>
    <t>Alphavirus Results</t>
  </si>
  <si>
    <t>B27</t>
  </si>
  <si>
    <t>HLA B27</t>
  </si>
  <si>
    <t>B27S</t>
  </si>
  <si>
    <t>BM</t>
  </si>
  <si>
    <t>Bone marrow aspirate</t>
  </si>
  <si>
    <t>Bone Marrow Aspirate</t>
  </si>
  <si>
    <t>CAMA</t>
  </si>
  <si>
    <t>Campylobacter jejuni IgA</t>
  </si>
  <si>
    <t>CANA</t>
  </si>
  <si>
    <t>Antibodies to Candida albicans</t>
  </si>
  <si>
    <t>CDT</t>
  </si>
  <si>
    <t>CARBO DEFICIENT TRANSFERRIN</t>
  </si>
  <si>
    <t>CGLU</t>
  </si>
  <si>
    <t>CSF GLUCOSE</t>
  </si>
  <si>
    <t>THY</t>
  </si>
  <si>
    <t>Thyroid</t>
  </si>
  <si>
    <t>CHCX</t>
  </si>
  <si>
    <t>XANT</t>
  </si>
  <si>
    <t>0-10</t>
  </si>
  <si>
    <t>DAT1</t>
  </si>
  <si>
    <t>URINE START DATE</t>
  </si>
  <si>
    <t>DATE</t>
  </si>
  <si>
    <t>URINE COLLECTION DURATION</t>
  </si>
  <si>
    <t>DDV</t>
  </si>
  <si>
    <t>D-DIMER VIDAS</t>
  </si>
  <si>
    <t>mgFEU/ml</t>
  </si>
  <si>
    <t>F</t>
  </si>
  <si>
    <t>Blood film</t>
  </si>
  <si>
    <t>BMSF</t>
  </si>
  <si>
    <t>FGLU</t>
  </si>
  <si>
    <t>FLUID GLUCOSE</t>
  </si>
  <si>
    <t>FRBC</t>
  </si>
  <si>
    <t>RBC................:</t>
  </si>
  <si>
    <t>GHAB</t>
  </si>
  <si>
    <t>GROWTH HORMONE ABS</t>
  </si>
  <si>
    <t>24CY</t>
  </si>
  <si>
    <t>URINE CYSTINE EXCRETION</t>
  </si>
  <si>
    <t>umol/24h</t>
  </si>
  <si>
    <t>24hr CYSTINE OUTPUT</t>
  </si>
  <si>
    <t>24K</t>
  </si>
  <si>
    <t>24hr POTASSIUM OUTPUT</t>
  </si>
  <si>
    <t>RACL</t>
  </si>
  <si>
    <t>REPEAT ANTI-CARDIOLIPINS</t>
  </si>
  <si>
    <t>0.7-25.5</t>
  </si>
  <si>
    <t>1.2-7.4</t>
  </si>
  <si>
    <t>ANTL</t>
  </si>
  <si>
    <t>Anti-LF IgG antibodies</t>
  </si>
  <si>
    <t>ANTH</t>
  </si>
  <si>
    <t>B.anthracis investigation</t>
  </si>
  <si>
    <t>(Antigen 1) precipitin test</t>
  </si>
  <si>
    <t>Budgerigar Faecal Antigen</t>
  </si>
  <si>
    <t>BJP</t>
  </si>
  <si>
    <t>BENCE JONES PROTEIN</t>
  </si>
  <si>
    <t>FNAAX</t>
  </si>
  <si>
    <t>FNA Axilla</t>
  </si>
  <si>
    <t>PCF</t>
  </si>
  <si>
    <t>Pericardial Fluid</t>
  </si>
  <si>
    <t>UC</t>
  </si>
  <si>
    <t>Urine Clear</t>
  </si>
  <si>
    <t>CHHV</t>
  </si>
  <si>
    <t>CHTS</t>
  </si>
  <si>
    <t>STONE COMPONENT 1</t>
  </si>
  <si>
    <t>CLUQ</t>
  </si>
  <si>
    <t>CALCULUS ANALYSIS</t>
  </si>
  <si>
    <t>CON1</t>
  </si>
  <si>
    <t>CONTROL (FRESH)</t>
  </si>
  <si>
    <t>4.0-4.5</t>
  </si>
  <si>
    <t>42-71</t>
  </si>
  <si>
    <t>mcg/dL</t>
  </si>
  <si>
    <t>DPCR</t>
  </si>
  <si>
    <t>E.coli O157 serodiagnosis</t>
  </si>
  <si>
    <t>ECP</t>
  </si>
  <si>
    <t>EOSINOPHIL CATIONIC PROTEIN</t>
  </si>
  <si>
    <t>Enterovirus Serology:</t>
  </si>
  <si>
    <t>F5L</t>
  </si>
  <si>
    <t>FACTOR V LEIDEN</t>
  </si>
  <si>
    <t>FNMM</t>
  </si>
  <si>
    <t>FREE NORMET AND METADRENALIN</t>
  </si>
  <si>
    <t>META</t>
  </si>
  <si>
    <t>PLASMA METADRENALINES</t>
  </si>
  <si>
    <t>GLTN</t>
  </si>
  <si>
    <t>SP IGE GLUTEN</t>
  </si>
  <si>
    <t>24UA</t>
  </si>
  <si>
    <t>24hr URIC ACID OUTPUT</t>
  </si>
  <si>
    <t>1.3-3.0</t>
  </si>
  <si>
    <t>24UR</t>
  </si>
  <si>
    <t>24hr UREA OUTPUT</t>
  </si>
  <si>
    <t>ANCA SCREEN</t>
  </si>
  <si>
    <t>APAB</t>
  </si>
  <si>
    <t>APOLIPOPROTEIN Apo(A1)</t>
  </si>
  <si>
    <t>APAQ</t>
  </si>
  <si>
    <t>APOLIPOPROTEIN ApoA</t>
  </si>
  <si>
    <t>APOLIPOPROTEIN ApoA1/B</t>
  </si>
  <si>
    <t>API</t>
  </si>
  <si>
    <t>ALK.PHOS ISOENZYMES</t>
  </si>
  <si>
    <t>ALK.PHOS. ISOENZYMES</t>
  </si>
  <si>
    <t>AT3Y</t>
  </si>
  <si>
    <t>ANTITHROMBIN III (YEOVIL)</t>
  </si>
  <si>
    <t>BEG</t>
  </si>
  <si>
    <t>B.burgdorferi IgG EIA</t>
  </si>
  <si>
    <t>C1EF</t>
  </si>
  <si>
    <t>C1E INHIB FUNCTIONAL</t>
  </si>
  <si>
    <t>70-130</t>
  </si>
  <si>
    <t>ST</t>
  </si>
  <si>
    <t>Soft tissue</t>
  </si>
  <si>
    <t>CLDH</t>
  </si>
  <si>
    <t>CSF LDH</t>
  </si>
  <si>
    <t>u/l</t>
  </si>
  <si>
    <t>CMVC</t>
  </si>
  <si>
    <t>CMVT</t>
  </si>
  <si>
    <t>CPCT</t>
  </si>
  <si>
    <t>COND</t>
  </si>
  <si>
    <t>CONDUCTIVITY</t>
  </si>
  <si>
    <t>SWET</t>
  </si>
  <si>
    <t>SWEAT TEST</t>
  </si>
  <si>
    <t>CPEP</t>
  </si>
  <si>
    <t>OTH</t>
  </si>
  <si>
    <t>Other type of smear</t>
  </si>
  <si>
    <t>CUA</t>
  </si>
  <si>
    <t>STONE URIC ACID</t>
  </si>
  <si>
    <t>CLUT</t>
  </si>
  <si>
    <t>CALCULUS</t>
  </si>
  <si>
    <t>0-1.0</t>
  </si>
  <si>
    <t>2.9-11.0</t>
  </si>
  <si>
    <t>DOWNS RISK</t>
  </si>
  <si>
    <t>0.2-0.6</t>
  </si>
  <si>
    <t>F9Y</t>
  </si>
  <si>
    <t>FACTOR IX ASSAY (YEOVIL)</t>
  </si>
  <si>
    <t>FIL</t>
  </si>
  <si>
    <t>Filaria Serology ............:</t>
  </si>
  <si>
    <t>Filaria ELISA ...............:</t>
  </si>
  <si>
    <t>GDY</t>
  </si>
  <si>
    <t>GESTATIONAL AGE:</t>
  </si>
  <si>
    <t>weeks.days</t>
  </si>
  <si>
    <t>GLAC</t>
  </si>
  <si>
    <t>LACTATE (BLOOD GAS)</t>
  </si>
  <si>
    <t>0.4-1.4</t>
  </si>
  <si>
    <t>24BJ</t>
  </si>
  <si>
    <t>24hr Bence Jones Protein</t>
  </si>
  <si>
    <t>ABAL</t>
  </si>
  <si>
    <t>AMYL</t>
  </si>
  <si>
    <t>AMYLASE</t>
  </si>
  <si>
    <t>0-82</t>
  </si>
  <si>
    <t>B. anthracis investigation</t>
  </si>
  <si>
    <t>ANTP</t>
  </si>
  <si>
    <t>Anti-PA IgG antibodies</t>
  </si>
  <si>
    <t>APCS</t>
  </si>
  <si>
    <t>APCT</t>
  </si>
  <si>
    <t>Influenza A PCR</t>
  </si>
  <si>
    <t>AVDT</t>
  </si>
  <si>
    <t>AVPT</t>
  </si>
  <si>
    <t>Avian Precipitins ...........:</t>
  </si>
  <si>
    <t>165-1000</t>
  </si>
  <si>
    <t>BPOR</t>
  </si>
  <si>
    <t>PLASMA PORPHYRINS</t>
  </si>
  <si>
    <t>BLOOD PORPHYRINS</t>
  </si>
  <si>
    <t>BRGM</t>
  </si>
  <si>
    <t>Brucellacept (Total IgG/IgM)</t>
  </si>
  <si>
    <t>Brucella Serology</t>
  </si>
  <si>
    <t>CCP</t>
  </si>
  <si>
    <t>ANTI-CCP ANTIBODIES</t>
  </si>
  <si>
    <t>CGIF</t>
  </si>
  <si>
    <t>Chlamydia (group)</t>
  </si>
  <si>
    <t>Chlamydia PCR                :</t>
  </si>
  <si>
    <t>FGEP</t>
  </si>
  <si>
    <t>EBCM</t>
  </si>
  <si>
    <t>EBVCA IgM</t>
  </si>
  <si>
    <t>0.04-0.4</t>
  </si>
  <si>
    <t>EPCS</t>
  </si>
  <si>
    <t>FNA</t>
  </si>
  <si>
    <t>FLUID SODIUM</t>
  </si>
  <si>
    <t>GLUC</t>
  </si>
  <si>
    <t>GLUCOSE</t>
  </si>
  <si>
    <t>GPH</t>
  </si>
  <si>
    <t>XMO</t>
  </si>
  <si>
    <t>IAT CROSSMATCH ONLY</t>
  </si>
  <si>
    <t>GRAM</t>
  </si>
  <si>
    <t>Gram Stain.........:</t>
  </si>
  <si>
    <t>SGEN</t>
  </si>
  <si>
    <t>MTDNA PROBE 3243</t>
  </si>
  <si>
    <t>SMAT</t>
  </si>
  <si>
    <t>SMA TITRE</t>
  </si>
  <si>
    <t>Amoebic Serology:</t>
  </si>
  <si>
    <t>MGIT</t>
  </si>
  <si>
    <t>Mycobacteria Culture</t>
  </si>
  <si>
    <t>BABY</t>
  </si>
  <si>
    <t>GROUP &amp; DAT</t>
  </si>
  <si>
    <t>BCAR</t>
  </si>
  <si>
    <t>BETA CAROTENE</t>
  </si>
  <si>
    <t>BMP</t>
  </si>
  <si>
    <t>BSPA</t>
  </si>
  <si>
    <t>PALMITOYL CARNITINE</t>
  </si>
  <si>
    <t>C125</t>
  </si>
  <si>
    <t>CA 125</t>
  </si>
  <si>
    <t>CANL</t>
  </si>
  <si>
    <t>C.ALBICANS (SOMATIC AG)</t>
  </si>
  <si>
    <t>CCY</t>
  </si>
  <si>
    <t>STONE CYSTINE</t>
  </si>
  <si>
    <t>CLUS</t>
  </si>
  <si>
    <t>CD4</t>
  </si>
  <si>
    <t>CD3+/CD4+</t>
  </si>
  <si>
    <t>0-6.5</t>
  </si>
  <si>
    <t>CHEL</t>
  </si>
  <si>
    <t>Chlamydia ELISA</t>
  </si>
  <si>
    <t>CKPC</t>
  </si>
  <si>
    <t>Chikungunya virus PCR</t>
  </si>
  <si>
    <t>VAG</t>
  </si>
  <si>
    <t>Vaginal smear</t>
  </si>
  <si>
    <t>28-53</t>
  </si>
  <si>
    <t>0.0-3.1</t>
  </si>
  <si>
    <t>1.7-7.4</t>
  </si>
  <si>
    <t>EB VCA IgM</t>
  </si>
  <si>
    <t>FE</t>
  </si>
  <si>
    <t>IRON</t>
  </si>
  <si>
    <t>14-29</t>
  </si>
  <si>
    <t>FL19</t>
  </si>
  <si>
    <t>FLUID CA 19-9</t>
  </si>
  <si>
    <t>FSH</t>
  </si>
  <si>
    <t>GA</t>
  </si>
  <si>
    <t>ANTI ERYTHROID(GLYCOPHORIN A)</t>
  </si>
  <si>
    <t>GENT</t>
  </si>
  <si>
    <t>Gentamicin.............:</t>
  </si>
  <si>
    <t>0.3-1.0</t>
  </si>
  <si>
    <t>Gentamicin level</t>
  </si>
  <si>
    <t>PI</t>
  </si>
  <si>
    <t>PRODUCT ISSUE</t>
  </si>
  <si>
    <t>GPM</t>
  </si>
  <si>
    <t>GROUP(MANUAL)</t>
  </si>
  <si>
    <t>0.8-7.9</t>
  </si>
  <si>
    <t>ACRT</t>
  </si>
  <si>
    <t>ALPHA CAROTENE</t>
  </si>
  <si>
    <t>ADAB</t>
  </si>
  <si>
    <t>ADRENAL ANTIBODIES</t>
  </si>
  <si>
    <t>Vorniconazole Assay</t>
  </si>
  <si>
    <t>36-52</t>
  </si>
  <si>
    <t>71-212</t>
  </si>
  <si>
    <t>Antinuclear Antibody Titre</t>
  </si>
  <si>
    <t>AV</t>
  </si>
  <si>
    <t>Adenovirus ..............(CFT)</t>
  </si>
  <si>
    <t>AVPA</t>
  </si>
  <si>
    <t>PARROT SERUM ANTIGEN</t>
  </si>
  <si>
    <t>Beta Glucan Test</t>
  </si>
  <si>
    <t>BPED</t>
  </si>
  <si>
    <t>PGEN</t>
  </si>
  <si>
    <t>Blood culture (paediatric) gen</t>
  </si>
  <si>
    <t>FNABR</t>
  </si>
  <si>
    <t>FNA Breast</t>
  </si>
  <si>
    <t>CKMB</t>
  </si>
  <si>
    <t>CKMB ISOENZYME</t>
  </si>
  <si>
    <t>0-24</t>
  </si>
  <si>
    <t>CMV IgM Antibody</t>
  </si>
  <si>
    <t>COD</t>
  </si>
  <si>
    <t>TXRPR</t>
  </si>
  <si>
    <t>PRE TRANSFUSION REACTION</t>
  </si>
  <si>
    <t>0.19-4.8</t>
  </si>
  <si>
    <t>F11</t>
  </si>
  <si>
    <t>FACTOR XI ASSAY</t>
  </si>
  <si>
    <t>F11Y</t>
  </si>
  <si>
    <t>FACTOR XI ASSAY (YEOVIL)</t>
  </si>
  <si>
    <t>F2MY</t>
  </si>
  <si>
    <t>FACTOR II MUTATION (YEOVIL)</t>
  </si>
  <si>
    <t>FAK</t>
  </si>
  <si>
    <t>FAECAL POTASSIUM</t>
  </si>
  <si>
    <t>FAEL</t>
  </si>
  <si>
    <t>FAECAL ELECTROLYTES</t>
  </si>
  <si>
    <t>FLAM</t>
  </si>
  <si>
    <t>FREE LAMBDA LIGHT CHAINS</t>
  </si>
  <si>
    <t>FLOW</t>
  </si>
  <si>
    <t>FMH (flow cytometry)</t>
  </si>
  <si>
    <t>ml</t>
  </si>
  <si>
    <t>FLPH</t>
  </si>
  <si>
    <t>FLUID PH</t>
  </si>
  <si>
    <t>FMH</t>
  </si>
  <si>
    <t>TPH</t>
  </si>
  <si>
    <t>ANTENATAL TPH</t>
  </si>
  <si>
    <t>GAST</t>
  </si>
  <si>
    <t>GASTRIN</t>
  </si>
  <si>
    <t>GCHV</t>
  </si>
  <si>
    <t>Neisseria gonorrhoeae PCR</t>
  </si>
  <si>
    <t>PLT</t>
  </si>
  <si>
    <t>PLATELET ISSUE</t>
  </si>
  <si>
    <t>GRAG</t>
  </si>
  <si>
    <t>GMIC</t>
  </si>
  <si>
    <t>GU Microscopy</t>
  </si>
  <si>
    <t>0.08-0.49</t>
  </si>
  <si>
    <t>22-191</t>
  </si>
  <si>
    <t>ADPC</t>
  </si>
  <si>
    <t>0-7.5</t>
  </si>
  <si>
    <t>HIST</t>
  </si>
  <si>
    <t>ANTI-HISTONE</t>
  </si>
  <si>
    <t>ASPA</t>
  </si>
  <si>
    <t>ATP</t>
  </si>
  <si>
    <t>PLATELET ATP</t>
  </si>
  <si>
    <t>pM10*9/L</t>
  </si>
  <si>
    <t>25-60</t>
  </si>
  <si>
    <t>PNUC</t>
  </si>
  <si>
    <t>PLATELET ADP</t>
  </si>
  <si>
    <t>0-26.2</t>
  </si>
  <si>
    <t>BRUM</t>
  </si>
  <si>
    <t>Brucella ELISA IgM</t>
  </si>
  <si>
    <t>CAR</t>
  </si>
  <si>
    <t>CARO</t>
  </si>
  <si>
    <t>CAROTENES</t>
  </si>
  <si>
    <t>Carbapenamase Screen:</t>
  </si>
  <si>
    <t>Carbapenamase Screen</t>
  </si>
  <si>
    <t>CD19</t>
  </si>
  <si>
    <t>MGF</t>
  </si>
  <si>
    <t>Male Genital Fluids</t>
  </si>
  <si>
    <t>3.93-10.8</t>
  </si>
  <si>
    <t>UCIT</t>
  </si>
  <si>
    <t>RANDOM URINE CITRATE</t>
  </si>
  <si>
    <t>CMV IgG Antibody</t>
  </si>
  <si>
    <t>ANTE NATAL SCREEN</t>
  </si>
  <si>
    <t>34-56</t>
  </si>
  <si>
    <t>0.49-10.60</t>
  </si>
  <si>
    <t>1-8.32</t>
  </si>
  <si>
    <t>1.1-6.8</t>
  </si>
  <si>
    <t>Dengue PCR</t>
  </si>
  <si>
    <t>ENAS</t>
  </si>
  <si>
    <t>Please analyse for</t>
  </si>
  <si>
    <t>ENA POS SEND AWAY</t>
  </si>
  <si>
    <t>Epidemic typhus Group IgG</t>
  </si>
  <si>
    <t>FAMY</t>
  </si>
  <si>
    <t>FLUID AMYLASE</t>
  </si>
  <si>
    <t>GCCC</t>
  </si>
  <si>
    <t>N. gonorrhoeae PCR Confirm</t>
  </si>
  <si>
    <t>GCS</t>
  </si>
  <si>
    <t>GLC</t>
  </si>
  <si>
    <t>ACAR</t>
  </si>
  <si>
    <t>ACYL CARNITINE</t>
  </si>
  <si>
    <t>1.3-11</t>
  </si>
  <si>
    <t>ADPA</t>
  </si>
  <si>
    <t>ADP AGGREGATION 3.0UM</t>
  </si>
  <si>
    <t>AFPO</t>
  </si>
  <si>
    <t>AFP ONLY</t>
  </si>
  <si>
    <t>AGAL</t>
  </si>
  <si>
    <t>ALPHA GALACTOSIDASE</t>
  </si>
  <si>
    <t>ASAM</t>
  </si>
  <si>
    <t>ASCITIC FLUID AMYLASE</t>
  </si>
  <si>
    <t>BARB</t>
  </si>
  <si>
    <t>BARBITURATES</t>
  </si>
  <si>
    <t>BETH</t>
  </si>
  <si>
    <t>BETHESDA ASSAY</t>
  </si>
  <si>
    <t>Bethu/ml</t>
  </si>
  <si>
    <t>BSPC</t>
  </si>
  <si>
    <t>PROPIONYL CARNITINE</t>
  </si>
  <si>
    <t>CASH</t>
  </si>
  <si>
    <t>SP IGE CASHEW NUT</t>
  </si>
  <si>
    <t>SP IGE CASHEW</t>
  </si>
  <si>
    <t>85-125</t>
  </si>
  <si>
    <t>CSF</t>
  </si>
  <si>
    <t>SPT</t>
  </si>
  <si>
    <t>Sputum</t>
  </si>
  <si>
    <t>VUL</t>
  </si>
  <si>
    <t>Vulval smear</t>
  </si>
  <si>
    <t>CYST</t>
  </si>
  <si>
    <t>URINE CYSTINE</t>
  </si>
  <si>
    <t>ug/ml</t>
  </si>
  <si>
    <t>DPC</t>
  </si>
  <si>
    <t>Dengue RT PCR</t>
  </si>
  <si>
    <t>ENPE</t>
  </si>
  <si>
    <t>F10</t>
  </si>
  <si>
    <t>FACTOR X ASSAY</t>
  </si>
  <si>
    <t>FAAT</t>
  </si>
  <si>
    <t>FAECAL ALPHA-1-ANTITRYPSIN</t>
  </si>
  <si>
    <t>ng/gm</t>
  </si>
  <si>
    <t>FA1A</t>
  </si>
  <si>
    <t>FAECAL ALPHA 1 ANTITRYPSIN</t>
  </si>
  <si>
    <t>FFAT</t>
  </si>
  <si>
    <t>FAECAL FAT</t>
  </si>
  <si>
    <t>FRED</t>
  </si>
  <si>
    <t>FAECAL REDUCING SUBSTANCES</t>
  </si>
  <si>
    <t>FT4</t>
  </si>
  <si>
    <t>FREE T4</t>
  </si>
  <si>
    <t>10.4-24.0</t>
  </si>
  <si>
    <t>GCTS</t>
  </si>
  <si>
    <t>6MNM</t>
  </si>
  <si>
    <t>6-MMP NUCLEOTIDE LEVEL</t>
  </si>
  <si>
    <t>pmol 6MMPN/8x10^8 cells</t>
  </si>
  <si>
    <t>6TGN</t>
  </si>
  <si>
    <t>6-THIOGUIANINE NUCLEOTIDE LEV</t>
  </si>
  <si>
    <t>MTDNA PROBE 8993</t>
  </si>
  <si>
    <t>PSEUDOMONAS SEROLOGY</t>
  </si>
  <si>
    <t>50-206</t>
  </si>
  <si>
    <t>Amikacin</t>
  </si>
  <si>
    <t>AVDE</t>
  </si>
  <si>
    <t>BCAE</t>
  </si>
  <si>
    <t>BETM</t>
  </si>
  <si>
    <t>BETA 2 MICROGLOBULIN</t>
  </si>
  <si>
    <t>B2M</t>
  </si>
  <si>
    <t>nm/mL/mi</t>
  </si>
  <si>
    <t>C28</t>
  </si>
  <si>
    <t>Antigen C28</t>
  </si>
  <si>
    <t>CAMM</t>
  </si>
  <si>
    <t>Campylobacter jejuni IgM</t>
  </si>
  <si>
    <t>CD38</t>
  </si>
  <si>
    <t>CD38/CD19</t>
  </si>
  <si>
    <t>Centromere Antibodies</t>
  </si>
  <si>
    <t>H</t>
  </si>
  <si>
    <t>LIPIDS (COMPLETE PROFILE)</t>
  </si>
  <si>
    <t>CHSC</t>
  </si>
  <si>
    <t>SP IGE CHEESE MOULD CLASS</t>
  </si>
  <si>
    <t>CHSM</t>
  </si>
  <si>
    <t>SP IGE CHEESE, MOULD</t>
  </si>
  <si>
    <t>1.7-6.8</t>
  </si>
  <si>
    <t>OSF</t>
  </si>
  <si>
    <t>CORC</t>
  </si>
  <si>
    <t>CORRECTED CALCIUM</t>
  </si>
  <si>
    <t>0.4-1.6</t>
  </si>
  <si>
    <t>Diphtheria Serology:</t>
  </si>
  <si>
    <t>Diphtheria Serology</t>
  </si>
  <si>
    <t>DOGC</t>
  </si>
  <si>
    <t>SP IGE DOG DANDER CLASS</t>
  </si>
  <si>
    <t>Urine - Bag Urine</t>
  </si>
  <si>
    <t>x10*6/L</t>
  </si>
  <si>
    <t>FT3</t>
  </si>
  <si>
    <t>FREE T3</t>
  </si>
  <si>
    <t>3.8-6.0</t>
  </si>
  <si>
    <t>G6PS</t>
  </si>
  <si>
    <t>G6PD Screening Test</t>
  </si>
  <si>
    <t>GIAR</t>
  </si>
  <si>
    <t>Giardia lamblia.....:</t>
  </si>
  <si>
    <t>Cryptosporidium/Giardia</t>
  </si>
  <si>
    <t>H1IF</t>
  </si>
  <si>
    <t>Herpes simplex (type 1)</t>
  </si>
  <si>
    <t>16S</t>
  </si>
  <si>
    <t>16S PCR:</t>
  </si>
  <si>
    <t>16s PCR</t>
  </si>
  <si>
    <t>3E</t>
  </si>
  <si>
    <t>NBS 3E Granulocyte Immunology</t>
  </si>
  <si>
    <t>3E Granulocyte Immunology</t>
  </si>
  <si>
    <t>A13I</t>
  </si>
  <si>
    <t>IgG ANTI-ADAMTS13 ASSAY</t>
  </si>
  <si>
    <t>AIAB</t>
  </si>
  <si>
    <t>ANTI INFLIXIMAB ANTIBODIES</t>
  </si>
  <si>
    <t>1.4-14.2</t>
  </si>
  <si>
    <t>0.5-2.5</t>
  </si>
  <si>
    <t>0.6-3.3</t>
  </si>
  <si>
    <t>PIGEON SERUM ANTIGEN</t>
  </si>
  <si>
    <t>CANP</t>
  </si>
  <si>
    <t>C.PARAPSILOSIS (SOMATIC AG)</t>
  </si>
  <si>
    <t>TOTAL CARNITINE</t>
  </si>
  <si>
    <t>SP IGE CAT</t>
  </si>
  <si>
    <t>FNANOS</t>
  </si>
  <si>
    <t>FNA NOS</t>
  </si>
  <si>
    <t>Cytomegalovirus PCR</t>
  </si>
  <si>
    <t>CORE</t>
  </si>
  <si>
    <t>Hepatitis B core antibody :</t>
  </si>
  <si>
    <t>EPCT</t>
  </si>
  <si>
    <t>EPOR</t>
  </si>
  <si>
    <t>ERYTHROCYTE PORPHYRIN</t>
  </si>
  <si>
    <t>H1N1</t>
  </si>
  <si>
    <t>Influenza A H1N1 (subtype)</t>
  </si>
  <si>
    <t>Influenza A &amp; B PCR</t>
  </si>
  <si>
    <t>HA2</t>
  </si>
  <si>
    <t>HbA2</t>
  </si>
  <si>
    <t>1.8-3.5</t>
  </si>
  <si>
    <t>HBAN</t>
  </si>
  <si>
    <t>ANTE-NATAL HB'OPATHY SCREEN</t>
  </si>
  <si>
    <t>Hantavirus Serology:</t>
  </si>
  <si>
    <t>ADAA</t>
  </si>
  <si>
    <t>ADALIMUMAB ANTIBODIES</t>
  </si>
  <si>
    <t>ng/mL</t>
  </si>
  <si>
    <t>ADP</t>
  </si>
  <si>
    <t>20-40</t>
  </si>
  <si>
    <t>0.7-8.73</t>
  </si>
  <si>
    <t>Influenza B .............(CFT)</t>
  </si>
  <si>
    <t>0.075-0.600</t>
  </si>
  <si>
    <t>0-34</t>
  </si>
  <si>
    <t>UC, SEFB</t>
  </si>
  <si>
    <t>Urine Clear, Serous fluid bstain</t>
  </si>
  <si>
    <t>XM3</t>
  </si>
  <si>
    <t>IAT CROSSMATCH</t>
  </si>
  <si>
    <t>COW</t>
  </si>
  <si>
    <t>COW'S MILK</t>
  </si>
  <si>
    <t>CRITHIDIA TEST</t>
  </si>
  <si>
    <t>FCG</t>
  </si>
  <si>
    <t>CTCR</t>
  </si>
  <si>
    <t>URINE CITRATE/CREATININE RATIO</t>
  </si>
  <si>
    <t>mmol/mmol</t>
  </si>
  <si>
    <t>0.040-0.330</t>
  </si>
  <si>
    <t>CYS</t>
  </si>
  <si>
    <t>Cysticercosis Serology:</t>
  </si>
  <si>
    <t>Cysticercosis Serology</t>
  </si>
  <si>
    <t>CYSI</t>
  </si>
  <si>
    <t>Cysticercosis immunoblot</t>
  </si>
  <si>
    <t>CYSP</t>
  </si>
  <si>
    <t>Cytospin Film</t>
  </si>
  <si>
    <t>ERYT</t>
  </si>
  <si>
    <t>ERYTHROPOIETIN</t>
  </si>
  <si>
    <t>miu/ml</t>
  </si>
  <si>
    <t>FACR</t>
  </si>
  <si>
    <t>FAECAL CREATININE</t>
  </si>
  <si>
    <t>FCHO</t>
  </si>
  <si>
    <t>FLUID CHOLESTEROL</t>
  </si>
  <si>
    <t>GCU</t>
  </si>
  <si>
    <t>GLAB</t>
  </si>
  <si>
    <t>IgA ANTI-GLIADIN ANTOBODIES</t>
  </si>
  <si>
    <t>GLA</t>
  </si>
  <si>
    <t>ANTI-GLIADIN ANTIBODIES</t>
  </si>
  <si>
    <t>H2VH</t>
  </si>
  <si>
    <t>Herpes Simplex virus Type 2</t>
  </si>
  <si>
    <t>HPVH</t>
  </si>
  <si>
    <t>Herpes Simplex virus PCR</t>
  </si>
  <si>
    <t>HANV</t>
  </si>
  <si>
    <t>Hantaan virus IgG</t>
  </si>
  <si>
    <t>HBCO</t>
  </si>
  <si>
    <t>Hepatitis B Serology:</t>
  </si>
  <si>
    <t>Hepatitis B Viral Load.</t>
  </si>
  <si>
    <t>HYDX</t>
  </si>
  <si>
    <t>Hydroxychloroquine level</t>
  </si>
  <si>
    <t>kU/L</t>
  </si>
  <si>
    <t>50-171</t>
  </si>
  <si>
    <t>CABZ</t>
  </si>
  <si>
    <t>8.3-11.8</t>
  </si>
  <si>
    <t>CHPH</t>
  </si>
  <si>
    <t>CHOLINESTERASE TYPE</t>
  </si>
  <si>
    <t>CMV CFT</t>
  </si>
  <si>
    <t>STONE COMPONENT 2</t>
  </si>
  <si>
    <t>CREU</t>
  </si>
  <si>
    <t>URINE CREATININE</t>
  </si>
  <si>
    <t>Cryptosporidia.....:</t>
  </si>
  <si>
    <t>EBV Serology :</t>
  </si>
  <si>
    <t>Epstein Barr Virus DNA</t>
  </si>
  <si>
    <t>FAMG</t>
  </si>
  <si>
    <t>FAECAL MAGNESIUM</t>
  </si>
  <si>
    <t>FAS</t>
  </si>
  <si>
    <t>FASCIOLA IFAT</t>
  </si>
  <si>
    <t>MISP</t>
  </si>
  <si>
    <t>MISCELLANEOUS PARASITOLOGY</t>
  </si>
  <si>
    <t>FELA</t>
  </si>
  <si>
    <t>FAECAL ELASTASE</t>
  </si>
  <si>
    <t>ug/g</t>
  </si>
  <si>
    <t>FOB</t>
  </si>
  <si>
    <t>FAECAL OCCULT BLOOD</t>
  </si>
  <si>
    <t>0.3-2.0</t>
  </si>
  <si>
    <t>GSM</t>
  </si>
  <si>
    <t>GROUP &amp; SCREEN (MANUAL)</t>
  </si>
  <si>
    <t>GPRE</t>
  </si>
  <si>
    <t>Pre-dose Gentamicin:</t>
  </si>
  <si>
    <t>Pre-dose Gentamicin</t>
  </si>
  <si>
    <t>EXM</t>
  </si>
  <si>
    <t>HBC</t>
  </si>
  <si>
    <t>Hepatitis B confirmation tests</t>
  </si>
  <si>
    <t>HBCA</t>
  </si>
  <si>
    <t>Hepatitis B core antibody</t>
  </si>
  <si>
    <t>24CT</t>
  </si>
  <si>
    <t>24hr CITRATE OUTPUT</t>
  </si>
  <si>
    <t>3D</t>
  </si>
  <si>
    <t>NBS 3D Platelet Immunology</t>
  </si>
  <si>
    <t>3D Platelet Immunology</t>
  </si>
  <si>
    <t>23.2-414.9</t>
  </si>
  <si>
    <t>ANCS</t>
  </si>
  <si>
    <t>ANCA SENT AWAY</t>
  </si>
  <si>
    <t>ASPR</t>
  </si>
  <si>
    <t>ASCITIC FLUID PROTEIN</t>
  </si>
  <si>
    <t>Avian Precipitins:</t>
  </si>
  <si>
    <t>BBM</t>
  </si>
  <si>
    <t>B.burgdorferi IgM immunoblot</t>
  </si>
  <si>
    <t>BPCT</t>
  </si>
  <si>
    <t>Influenza B PCR</t>
  </si>
  <si>
    <t>C24</t>
  </si>
  <si>
    <t>C24 : C22 RATIO</t>
  </si>
  <si>
    <t>BURSA</t>
  </si>
  <si>
    <t>Bursa NOS</t>
  </si>
  <si>
    <t>CS1, CB</t>
  </si>
  <si>
    <t>Cervical Scrape, Endocervical Brush</t>
  </si>
  <si>
    <t>OV</t>
  </si>
  <si>
    <t>Ovary</t>
  </si>
  <si>
    <t>PBCM</t>
  </si>
  <si>
    <t>PB &amp; CMV Hepatitis Screen</t>
  </si>
  <si>
    <t>CRYO</t>
  </si>
  <si>
    <t>CRYOGLOBULIN</t>
  </si>
  <si>
    <t>CURV</t>
  </si>
  <si>
    <t>CURVE INTERPRETATION</t>
  </si>
  <si>
    <t>5.57-22.1</t>
  </si>
  <si>
    <t>FANA</t>
  </si>
  <si>
    <t>FAECAL SODIUM</t>
  </si>
  <si>
    <t>FCD</t>
  </si>
  <si>
    <t>Centrifuged deposit:</t>
  </si>
  <si>
    <t>SEM</t>
  </si>
  <si>
    <t>Semen</t>
  </si>
  <si>
    <t>GCCU</t>
  </si>
  <si>
    <t>RTXM</t>
  </si>
  <si>
    <t>RT CROSSMATCH</t>
  </si>
  <si>
    <t>HBSV</t>
  </si>
  <si>
    <t>Hep B surface antigen (Vitros)</t>
  </si>
  <si>
    <t>AEMA</t>
  </si>
  <si>
    <t>IgA EMA</t>
  </si>
  <si>
    <t>0.055-1.939</t>
  </si>
  <si>
    <t>ASGC</t>
  </si>
  <si>
    <t>SP IGE ASPERGILLUS CLASS</t>
  </si>
  <si>
    <t>(ANTIGEN 2) PRECIPITIN TEST</t>
  </si>
  <si>
    <t>Bacterial Ident. Service</t>
  </si>
  <si>
    <t>0-19</t>
  </si>
  <si>
    <t>CONT</t>
  </si>
  <si>
    <t>Unsuitable container</t>
  </si>
  <si>
    <t>UNS</t>
  </si>
  <si>
    <t>DOWN</t>
  </si>
  <si>
    <t>DOWN'S RISK</t>
  </si>
  <si>
    <t>EBVC</t>
  </si>
  <si>
    <t>11-295</t>
  </si>
  <si>
    <t>FLF</t>
  </si>
  <si>
    <t>FAECAL LACTOFERRIN</t>
  </si>
  <si>
    <t>FV</t>
  </si>
  <si>
    <t>Final volume</t>
  </si>
  <si>
    <t>HCT</t>
  </si>
  <si>
    <t>0.330-0.400</t>
  </si>
  <si>
    <t>HBOP</t>
  </si>
  <si>
    <t>HAEMOGLOBINOPATHY SCREEN</t>
  </si>
  <si>
    <t>ALPHA 1 ANTITRYPSIN</t>
  </si>
  <si>
    <t>ACRA</t>
  </si>
  <si>
    <t>ACETYL CHOLINE RECEPTOR AB'S</t>
  </si>
  <si>
    <t>ACETYL CHOLINE RECEPTOR ABS</t>
  </si>
  <si>
    <t>0-46</t>
  </si>
  <si>
    <t>23.2-388.6</t>
  </si>
  <si>
    <t>AVFP</t>
  </si>
  <si>
    <t>PARROT FAECAL ANTIGEN</t>
  </si>
  <si>
    <t>BENZ</t>
  </si>
  <si>
    <t>BENZODIAZEPINES</t>
  </si>
  <si>
    <t>BRAM</t>
  </si>
  <si>
    <t>BRAF p.V600E mutation</t>
  </si>
  <si>
    <t>BRAF V600E MUTATION</t>
  </si>
  <si>
    <t>CATC</t>
  </si>
  <si>
    <t>SP IGE CAT DANDER CLASS</t>
  </si>
  <si>
    <t>BRON</t>
  </si>
  <si>
    <t>Bronchus</t>
  </si>
  <si>
    <t>25-190</t>
  </si>
  <si>
    <t>Chikungunya PCR</t>
  </si>
  <si>
    <t>AMIC</t>
  </si>
  <si>
    <t>Microscopy</t>
  </si>
  <si>
    <t>DHT</t>
  </si>
  <si>
    <t>DIHYDROTESTOSTERONE</t>
  </si>
  <si>
    <t>FALB</t>
  </si>
  <si>
    <t>FLUID ALBUMIN</t>
  </si>
  <si>
    <t>FOL</t>
  </si>
  <si>
    <t>SERUM FOLATE</t>
  </si>
  <si>
    <t>3.1-17.5</t>
  </si>
  <si>
    <t>FPOR</t>
  </si>
  <si>
    <t>FAECAL PORPHYRIN</t>
  </si>
  <si>
    <t>nmol/g</t>
  </si>
  <si>
    <t>FAECAL PORPHYRIN (SEND)</t>
  </si>
  <si>
    <t>mu/l</t>
  </si>
  <si>
    <t>NEOIS</t>
  </si>
  <si>
    <t>NEONATAL BLOOD ISSUE</t>
  </si>
  <si>
    <t>0.360-0.460</t>
  </si>
  <si>
    <t>HCVR</t>
  </si>
  <si>
    <t>HCV RNA (Roche Cobas Monitor)</t>
  </si>
  <si>
    <t>HEPATITIS C COLINDALE</t>
  </si>
  <si>
    <t>HEAG</t>
  </si>
  <si>
    <t>HBeAg (Vitros)</t>
  </si>
  <si>
    <t>HF</t>
  </si>
  <si>
    <t>HbF</t>
  </si>
  <si>
    <t>ITRA</t>
  </si>
  <si>
    <t>Itraconazole level</t>
  </si>
  <si>
    <t>0.9-4.8</t>
  </si>
  <si>
    <t>ASLD</t>
  </si>
  <si>
    <t>ASCITIC FLUID LDH</t>
  </si>
  <si>
    <t>0-22.9</t>
  </si>
  <si>
    <t>CASE</t>
  </si>
  <si>
    <t>CSF SACE</t>
  </si>
  <si>
    <t>nm/ml/mi</t>
  </si>
  <si>
    <t>CHRO</t>
  </si>
  <si>
    <t>CHROMOGRANNIN</t>
  </si>
  <si>
    <t>CHROMOGRANIN</t>
  </si>
  <si>
    <t>COCAINE</t>
  </si>
  <si>
    <t>EXM3</t>
  </si>
  <si>
    <t>CER x2</t>
  </si>
  <si>
    <t>Cervical smear x2</t>
  </si>
  <si>
    <t>2.56-16.54</t>
  </si>
  <si>
    <t>0.22-5.09</t>
  </si>
  <si>
    <t>Norovirus testing</t>
  </si>
  <si>
    <t>EMT</t>
  </si>
  <si>
    <t>MOLU</t>
  </si>
  <si>
    <t>Molluscum contagiosum</t>
  </si>
  <si>
    <t>F7</t>
  </si>
  <si>
    <t>FACTOR VII ASSAY</t>
  </si>
  <si>
    <t>11-307</t>
  </si>
  <si>
    <t>GPOS</t>
  </si>
  <si>
    <t>Post-dose Gentamicin:</t>
  </si>
  <si>
    <t>Post-dose Gentamicin</t>
  </si>
  <si>
    <t>GRAS</t>
  </si>
  <si>
    <t>6-GRASS POLLEN MIX</t>
  </si>
  <si>
    <t>Hepatitis B confirmation:</t>
  </si>
  <si>
    <t>HCV RNA (inhouse taqman)</t>
  </si>
  <si>
    <t>0.1-1.0</t>
  </si>
  <si>
    <t>1.1-2.1</t>
  </si>
  <si>
    <t>AFPM</t>
  </si>
  <si>
    <t>AFP MOM</t>
  </si>
  <si>
    <t>AK14</t>
  </si>
  <si>
    <t>Antigen AK1401</t>
  </si>
  <si>
    <t>ALMC</t>
  </si>
  <si>
    <t>SP IGE ALMOND CLASS</t>
  </si>
  <si>
    <t>ALMD</t>
  </si>
  <si>
    <t>SP IGE ALMOND</t>
  </si>
  <si>
    <t>AMLB</t>
  </si>
  <si>
    <t>Anti-Amphiphysin</t>
  </si>
  <si>
    <t>APPW</t>
  </si>
  <si>
    <t>Appearance</t>
  </si>
  <si>
    <t>WMIC</t>
  </si>
  <si>
    <t>Wounds Microscopy</t>
  </si>
  <si>
    <t>ASAL</t>
  </si>
  <si>
    <t>ASCITIC FLUID ALBUMIN</t>
  </si>
  <si>
    <t>Aspergillus Antigen .........:</t>
  </si>
  <si>
    <t>Anti-Staphylolysin ..........:</t>
  </si>
  <si>
    <t>BUDGERIGAR SERUM ANTIGEN</t>
  </si>
  <si>
    <t>B5S</t>
  </si>
  <si>
    <t>HLA B5</t>
  </si>
  <si>
    <t>C. albicans antigen test</t>
  </si>
  <si>
    <t>75-115</t>
  </si>
  <si>
    <t>FNANECK, THY</t>
  </si>
  <si>
    <t>FNA Neck, Thyroid</t>
  </si>
  <si>
    <t>INS</t>
  </si>
  <si>
    <t>INSULIN</t>
  </si>
  <si>
    <t>D2</t>
  </si>
  <si>
    <t>VITAMIN D2</t>
  </si>
  <si>
    <t>DEOX</t>
  </si>
  <si>
    <t>11 DEOXYCORTISOL</t>
  </si>
  <si>
    <t>0.0-3.7</t>
  </si>
  <si>
    <t>2.6-10.4</t>
  </si>
  <si>
    <t>ENA</t>
  </si>
  <si>
    <t>ENA SCREENING</t>
  </si>
  <si>
    <t>FFD</t>
  </si>
  <si>
    <t>Free Fetal DNA RhD typing</t>
  </si>
  <si>
    <t>Free Fetal DNA RhD Typing</t>
  </si>
  <si>
    <t>FRPT</t>
  </si>
  <si>
    <t>Faenia Rectvirgula</t>
  </si>
  <si>
    <t>FLSA</t>
  </si>
  <si>
    <t>FARMERS LUNG SEROLOGY</t>
  </si>
  <si>
    <t>3.1-6.5</t>
  </si>
  <si>
    <t>CRYOPRECIPITATE ISSUE</t>
  </si>
  <si>
    <t>GS</t>
  </si>
  <si>
    <t>GROUP &amp; SCREEN</t>
  </si>
  <si>
    <t>HAPC</t>
  </si>
  <si>
    <t>Sin Nombre virus RNA</t>
  </si>
  <si>
    <t>Hantavirus PCR</t>
  </si>
  <si>
    <t>0.410-0.500</t>
  </si>
  <si>
    <t>HCV</t>
  </si>
  <si>
    <t>Hepatitis C Antibody EIA</t>
  </si>
  <si>
    <t>HGB</t>
  </si>
  <si>
    <t>HB</t>
  </si>
  <si>
    <t>110-135</t>
  </si>
  <si>
    <t>50:50 NP</t>
  </si>
  <si>
    <t>CORR</t>
  </si>
  <si>
    <t>CORRECTION TESTS</t>
  </si>
  <si>
    <t>ASU</t>
  </si>
  <si>
    <t>ALPHA SUBUNIT TSH</t>
  </si>
  <si>
    <t>iu/l</t>
  </si>
  <si>
    <t>BEM</t>
  </si>
  <si>
    <t>B.burgdorferi IgM EIA</t>
  </si>
  <si>
    <t>0-23</t>
  </si>
  <si>
    <t>0-4.3</t>
  </si>
  <si>
    <t>CRYPTOCOCCUS NEOFORMANS AG</t>
  </si>
  <si>
    <t>CSF FOR M.TUBERCULOSIS TESTS</t>
  </si>
  <si>
    <t>CSOR</t>
  </si>
  <si>
    <t>CSF OREXIN</t>
  </si>
  <si>
    <t>F12Y</t>
  </si>
  <si>
    <t>FACTOR XII ASSAY (YEOVIL)</t>
  </si>
  <si>
    <t>F13</t>
  </si>
  <si>
    <t>FACTOR XIII ASSAY</t>
  </si>
  <si>
    <t>VWD</t>
  </si>
  <si>
    <t>VON WILLEBRANDS SCREEN</t>
  </si>
  <si>
    <t>FPSA</t>
  </si>
  <si>
    <t>FREE PSA</t>
  </si>
  <si>
    <t>FREE/TOTAL PSA</t>
  </si>
  <si>
    <t>TXRPO</t>
  </si>
  <si>
    <t>POST TRANSFUSION REACTION</t>
  </si>
  <si>
    <t>HAZC</t>
  </si>
  <si>
    <t>SP IGE HAZELNUT CLASS</t>
  </si>
  <si>
    <t>HAZE</t>
  </si>
  <si>
    <t>SP IGE HAZEL NUT</t>
  </si>
  <si>
    <t>HbA1</t>
  </si>
  <si>
    <t>HbA1C</t>
  </si>
  <si>
    <t>mmol/mol</t>
  </si>
  <si>
    <t>GHBM</t>
  </si>
  <si>
    <t>GLYCOSYLATED HAEMOGLOBIN</t>
  </si>
  <si>
    <t>HBEL</t>
  </si>
  <si>
    <t>HAEMOGLOBIN ELECTROPHORESIS</t>
  </si>
  <si>
    <t>SDX</t>
  </si>
  <si>
    <t>HAEMOGLOBIN S SCREEN</t>
  </si>
  <si>
    <t>Antenatal FBC</t>
  </si>
  <si>
    <t>RCF</t>
  </si>
  <si>
    <t>RED CELL FOLATE</t>
  </si>
  <si>
    <t>HCVC</t>
  </si>
  <si>
    <t>Hepatitis C confirmation :</t>
  </si>
  <si>
    <t>HCVG</t>
  </si>
  <si>
    <t>HCV genotype (In House RFLP)</t>
  </si>
  <si>
    <t>HDM</t>
  </si>
  <si>
    <t>HOUSE DUST MITE</t>
  </si>
  <si>
    <t>SP IGE HOUSE DUST MITE</t>
  </si>
  <si>
    <t>U/ML</t>
  </si>
  <si>
    <t>AHB</t>
  </si>
  <si>
    <t>Anti-HBs</t>
  </si>
  <si>
    <t>Amikacin level:</t>
  </si>
  <si>
    <t>1.2-4.7</t>
  </si>
  <si>
    <t>ASAB</t>
  </si>
  <si>
    <t>Aspergillus antigen</t>
  </si>
  <si>
    <t>TB Fastrack</t>
  </si>
  <si>
    <t>BKCC</t>
  </si>
  <si>
    <t>POBC</t>
  </si>
  <si>
    <t>0-20</t>
  </si>
  <si>
    <t>CALA</t>
  </si>
  <si>
    <t>CRYS</t>
  </si>
  <si>
    <t>CUCA</t>
  </si>
  <si>
    <t>COPPER/CAERULOPLASMIN</t>
  </si>
  <si>
    <t>EBV PCR .....................:</t>
  </si>
  <si>
    <t>Microscopy.........:</t>
  </si>
  <si>
    <t>FPH</t>
  </si>
  <si>
    <t>FAECAL PH</t>
  </si>
  <si>
    <t>GCEY</t>
  </si>
  <si>
    <t>GLAG</t>
  </si>
  <si>
    <t>IgG ANTI-GLIADIN ANTIBODIES</t>
  </si>
  <si>
    <t>AN</t>
  </si>
  <si>
    <t>HAPT</t>
  </si>
  <si>
    <t>HAPTOGLOBIN</t>
  </si>
  <si>
    <t>0.43-2.12</t>
  </si>
  <si>
    <t>HAPQ</t>
  </si>
  <si>
    <t>HEPE</t>
  </si>
  <si>
    <t>Hepatitis E Serology:</t>
  </si>
  <si>
    <t>Hepatitis E Serology</t>
  </si>
  <si>
    <t>HEY2</t>
  </si>
  <si>
    <t>HEYE</t>
  </si>
  <si>
    <t>g/dL</t>
  </si>
  <si>
    <t>1.6-4.5</t>
  </si>
  <si>
    <t>24CU</t>
  </si>
  <si>
    <t>24hr COPPER OUTPUT</t>
  </si>
  <si>
    <t>UCU</t>
  </si>
  <si>
    <t>U/mL</t>
  </si>
  <si>
    <t>ASPH</t>
  </si>
  <si>
    <t>ASCITIC FLUID PH</t>
  </si>
  <si>
    <t>ASUR</t>
  </si>
  <si>
    <t>ASCITIC FLUID UREA</t>
  </si>
  <si>
    <t>0-2.2</t>
  </si>
  <si>
    <t>BRCT</t>
  </si>
  <si>
    <t>Brucella CFT</t>
  </si>
  <si>
    <t>CLAC</t>
  </si>
  <si>
    <t>CSF LACTATE</t>
  </si>
  <si>
    <t>CYCL</t>
  </si>
  <si>
    <t>CYCLOSPORIN</t>
  </si>
  <si>
    <t>GRAP</t>
  </si>
  <si>
    <t>SP IGE GRAPE</t>
  </si>
  <si>
    <t>HAEC</t>
  </si>
  <si>
    <t>Anti-HBe</t>
  </si>
  <si>
    <t>HBEC</t>
  </si>
  <si>
    <t>HBeAg/Ab Colindale</t>
  </si>
  <si>
    <t>Hantavirus serology          :</t>
  </si>
  <si>
    <t>HBF</t>
  </si>
  <si>
    <t>HAEMOGLOBIN F</t>
  </si>
  <si>
    <t>0.03-0.6</t>
  </si>
  <si>
    <t>HEL</t>
  </si>
  <si>
    <t>H. pylori ELISA</t>
  </si>
  <si>
    <t>H. Pylori ELISA</t>
  </si>
  <si>
    <t>A1PT</t>
  </si>
  <si>
    <t>Influenza A H1 (seasonal)</t>
  </si>
  <si>
    <t>0-191</t>
  </si>
  <si>
    <t>1.4-6.63</t>
  </si>
  <si>
    <t>PIGEON FAECAL ANTIGEN</t>
  </si>
  <si>
    <t>0.15-0.43</t>
  </si>
  <si>
    <t>CD2</t>
  </si>
  <si>
    <t>PAN T(CD2)</t>
  </si>
  <si>
    <t>XMA</t>
  </si>
  <si>
    <t>CSFM</t>
  </si>
  <si>
    <t>MICROSCOPY</t>
  </si>
  <si>
    <t>1.2-7.0</t>
  </si>
  <si>
    <t>DIST</t>
  </si>
  <si>
    <t>MULTIMER DISTRIBUTION</t>
  </si>
  <si>
    <t>MULT</t>
  </si>
  <si>
    <t>MULTIMERIC ANALYSIS</t>
  </si>
  <si>
    <t>DRA</t>
  </si>
  <si>
    <t>AGE RELATED DOWNS RISK</t>
  </si>
  <si>
    <t>MQ</t>
  </si>
  <si>
    <t>PARAPROTEIN</t>
  </si>
  <si>
    <t>F8GE</t>
  </si>
  <si>
    <t>FACTOR VIII GENE TESTING</t>
  </si>
  <si>
    <t>FVIII GENE TESTING</t>
  </si>
  <si>
    <t>Filaria Serology:</t>
  </si>
  <si>
    <t>Filaria Serology</t>
  </si>
  <si>
    <t>5.71-26.30</t>
  </si>
  <si>
    <t>GRAC</t>
  </si>
  <si>
    <t>Gram...............:</t>
  </si>
  <si>
    <t>Microscopy :</t>
  </si>
  <si>
    <t>HCC</t>
  </si>
  <si>
    <t>Hepatitis C Antibody (Confrim)</t>
  </si>
  <si>
    <t>HCPC</t>
  </si>
  <si>
    <t>HCV PCR</t>
  </si>
  <si>
    <t>HEVR</t>
  </si>
  <si>
    <t>HEV RNA (in house nested PCR)</t>
  </si>
  <si>
    <t>9.4-13.0</t>
  </si>
  <si>
    <t>Mitochondrial Antibody Titre</t>
  </si>
  <si>
    <t>0.1-1.5</t>
  </si>
  <si>
    <t>ASCR</t>
  </si>
  <si>
    <t>ASCITIC FLUID CREATININE</t>
  </si>
  <si>
    <t>Aspergillus fumigatus serology</t>
  </si>
  <si>
    <t>180-914</t>
  </si>
  <si>
    <t>Brucellacapt (Total IgG/IgM)</t>
  </si>
  <si>
    <t>BSBC</t>
  </si>
  <si>
    <t>BUTYRYL CARNITINE</t>
  </si>
  <si>
    <t>CS1</t>
  </si>
  <si>
    <t>Estimated Due Date</t>
  </si>
  <si>
    <t>4.6-18.7</t>
  </si>
  <si>
    <t>FOQ</t>
  </si>
  <si>
    <t>FAMILY ORIGIN QUESTIONNAIRE</t>
  </si>
  <si>
    <t>GCLV</t>
  </si>
  <si>
    <t>BV</t>
  </si>
  <si>
    <t>0.5-2.0</t>
  </si>
  <si>
    <t>CBC</t>
  </si>
  <si>
    <t>Complete Blood Count</t>
  </si>
  <si>
    <t>Helicobacter pylori IgG</t>
  </si>
  <si>
    <t>11.5-13.5</t>
  </si>
  <si>
    <t>115-148</t>
  </si>
  <si>
    <t>HICC</t>
  </si>
  <si>
    <t>HIV Ag/Ab confirmatory test</t>
  </si>
  <si>
    <t>HIVC</t>
  </si>
  <si>
    <t>HIV Reference Lab. tests</t>
  </si>
  <si>
    <t>HOMO</t>
  </si>
  <si>
    <t>HOMOCYSTEINE</t>
  </si>
  <si>
    <t>2.0-11.2</t>
  </si>
  <si>
    <t>HOMOCYTSEINE</t>
  </si>
  <si>
    <t>HSG2</t>
  </si>
  <si>
    <t>HPCG</t>
  </si>
  <si>
    <t>HSP2</t>
  </si>
  <si>
    <t>HPCC</t>
  </si>
  <si>
    <t>43.6-417.8</t>
  </si>
  <si>
    <t>AMOM</t>
  </si>
  <si>
    <t>MoM</t>
  </si>
  <si>
    <t>0.21-2.72</t>
  </si>
  <si>
    <t>1.2-6.0</t>
  </si>
  <si>
    <t>Brucella Serology:</t>
  </si>
  <si>
    <t>BRTRAP</t>
  </si>
  <si>
    <t>Bronchial Trap</t>
  </si>
  <si>
    <t>CHLD</t>
  </si>
  <si>
    <t>COAG HOLD SAMPLES</t>
  </si>
  <si>
    <t>DAT2</t>
  </si>
  <si>
    <t>URINE END DATE</t>
  </si>
  <si>
    <t>DENG</t>
  </si>
  <si>
    <t>0.3-2.3</t>
  </si>
  <si>
    <t>DOGE</t>
  </si>
  <si>
    <t>DOG EPITHELIA</t>
  </si>
  <si>
    <t>GPF</t>
  </si>
  <si>
    <t>GHB</t>
  </si>
  <si>
    <t>HBA2</t>
  </si>
  <si>
    <t>HAEMOGLOBIN A2</t>
  </si>
  <si>
    <t>1.8-3.6</t>
  </si>
  <si>
    <t>HBCM</t>
  </si>
  <si>
    <t>Hep B core IgM (Vitros)</t>
  </si>
  <si>
    <t>HBSC</t>
  </si>
  <si>
    <t>HBsAg (Biomerieux EIA)</t>
  </si>
  <si>
    <t>HCVP</t>
  </si>
  <si>
    <t>PASTEUR HEP C EIA</t>
  </si>
  <si>
    <t>HEAB</t>
  </si>
  <si>
    <t>Anti HBe (Vitros)</t>
  </si>
  <si>
    <t>13.5-17.5</t>
  </si>
  <si>
    <t>94-130</t>
  </si>
  <si>
    <t>HIBA</t>
  </si>
  <si>
    <t>Haemophilus Influenza B abs.</t>
  </si>
  <si>
    <t>HIB</t>
  </si>
  <si>
    <t>Haem. Infl. B Serology</t>
  </si>
  <si>
    <t>units/ml</t>
  </si>
  <si>
    <t>HIVB</t>
  </si>
  <si>
    <t>HIV 1+2 Ag/Ab (Biomerieux)</t>
  </si>
  <si>
    <t>HIV confirmation tests :</t>
  </si>
  <si>
    <t>FPRO</t>
  </si>
  <si>
    <t>FLUID PROTEIN</t>
  </si>
  <si>
    <t>G6PD</t>
  </si>
  <si>
    <t>GLUCOSE-6-PHOS. DEHYDROGENASE</t>
  </si>
  <si>
    <t>U/gHb</t>
  </si>
  <si>
    <t>BLOOD G6PD</t>
  </si>
  <si>
    <t>GENTAMICIN</t>
  </si>
  <si>
    <t>0-0.99</t>
  </si>
  <si>
    <t>GPDAT</t>
  </si>
  <si>
    <t>HCRN</t>
  </si>
  <si>
    <t>PCR FOR HEPATITIS C RNA</t>
  </si>
  <si>
    <t>0.360-0.500</t>
  </si>
  <si>
    <t>HCVI</t>
  </si>
  <si>
    <t>Hepatitis C Antibody (Vitros)</t>
  </si>
  <si>
    <t>HDL</t>
  </si>
  <si>
    <t>HDL CHOLESTEROL</t>
  </si>
  <si>
    <t>0.7-2.2</t>
  </si>
  <si>
    <t>HEM</t>
  </si>
  <si>
    <t>Anti-HEV IgM (Genelabs EIA)</t>
  </si>
  <si>
    <t>Hepatitis E Serology ........:</t>
  </si>
  <si>
    <t>HEPATITIS E SEROLOGY</t>
  </si>
  <si>
    <t>HHDE</t>
  </si>
  <si>
    <t>HHV 6 DNA</t>
  </si>
  <si>
    <t>HH6E</t>
  </si>
  <si>
    <t>HHV 6 PCR</t>
  </si>
  <si>
    <t>HHV6</t>
  </si>
  <si>
    <t>HIT</t>
  </si>
  <si>
    <t>HEP INDUCED THROMBOCYTOPENIA</t>
  </si>
  <si>
    <t>HIV</t>
  </si>
  <si>
    <t>HIV 1+2 Antigen/Antibody ELISA</t>
  </si>
  <si>
    <t>ANHI</t>
  </si>
  <si>
    <t>ANTENATAL HIV 1+2 ELISA</t>
  </si>
  <si>
    <t>HIVG</t>
  </si>
  <si>
    <t>HIV 1+2 Ag/Ab (Genscreen)</t>
  </si>
  <si>
    <t>HVLA</t>
  </si>
  <si>
    <t>HIV-1 Viral Load Assay</t>
  </si>
  <si>
    <t>HIVL</t>
  </si>
  <si>
    <t>HIV-1 VIRAL LOAD ASSAY</t>
  </si>
  <si>
    <t>IBPC</t>
  </si>
  <si>
    <t>ID56</t>
  </si>
  <si>
    <t>CD56</t>
  </si>
  <si>
    <t>IDCM</t>
  </si>
  <si>
    <t>IMMUNE DEF. CELL MARKERS</t>
  </si>
  <si>
    <t>IGA</t>
  </si>
  <si>
    <t>0.5-2.4</t>
  </si>
  <si>
    <t>IMM</t>
  </si>
  <si>
    <t>IMMUNOGLOBULINS</t>
  </si>
  <si>
    <t>IGE</t>
  </si>
  <si>
    <t>IGF</t>
  </si>
  <si>
    <t>7.7-26.0</t>
  </si>
  <si>
    <t>INSULIN LIKE GROWTH FACTOR</t>
  </si>
  <si>
    <t>IGFB</t>
  </si>
  <si>
    <t>IGF BP3</t>
  </si>
  <si>
    <t>1.8-5.2</t>
  </si>
  <si>
    <t>2.1-5.6</t>
  </si>
  <si>
    <t>2.9-6.6</t>
  </si>
  <si>
    <t>IGG</t>
  </si>
  <si>
    <t>3.7-15.8</t>
  </si>
  <si>
    <t>IGG3</t>
  </si>
  <si>
    <t>0.23-1.17</t>
  </si>
  <si>
    <t>IGSB</t>
  </si>
  <si>
    <t>IgG SUBCLASSES</t>
  </si>
  <si>
    <t>IGM</t>
  </si>
  <si>
    <t>0.08-0.4</t>
  </si>
  <si>
    <t>IMM2</t>
  </si>
  <si>
    <t>IMMUNOCOMB HIV 2</t>
  </si>
  <si>
    <t>JCED</t>
  </si>
  <si>
    <t>LDL</t>
  </si>
  <si>
    <t>LDL CHOLESTEROL</t>
  </si>
  <si>
    <t>LI</t>
  </si>
  <si>
    <t>LITHIUM</t>
  </si>
  <si>
    <t>0.4-1.0</t>
  </si>
  <si>
    <t>LMOC</t>
  </si>
  <si>
    <t>IgM to Borrelia OspC antigen</t>
  </si>
  <si>
    <t>Lyme disease Serology.</t>
  </si>
  <si>
    <t>FCAL</t>
  </si>
  <si>
    <t>FAECAL CALPROTECTIN</t>
  </si>
  <si>
    <t>TRF</t>
  </si>
  <si>
    <t>TRANSFERRIN</t>
  </si>
  <si>
    <t>FLAV</t>
  </si>
  <si>
    <t>Flavivirus</t>
  </si>
  <si>
    <t>FRUC</t>
  </si>
  <si>
    <t>FRUCTOSAMINE</t>
  </si>
  <si>
    <t>GLUT</t>
  </si>
  <si>
    <t>XM</t>
  </si>
  <si>
    <t>Anti-HBe (Abbott Architect)</t>
  </si>
  <si>
    <t>Hepatitis Serology Colindale</t>
  </si>
  <si>
    <t>HBV</t>
  </si>
  <si>
    <t>Hepatitis B surface antigen</t>
  </si>
  <si>
    <t>135-175</t>
  </si>
  <si>
    <t>HISD</t>
  </si>
  <si>
    <t>Histoplasma immunodiffusion</t>
  </si>
  <si>
    <t>HIS</t>
  </si>
  <si>
    <t>Histoplasma Serology</t>
  </si>
  <si>
    <t>HMPC</t>
  </si>
  <si>
    <t>Human metapneumovirus PCR</t>
  </si>
  <si>
    <t>HSA2</t>
  </si>
  <si>
    <t>HPCA</t>
  </si>
  <si>
    <t>HSVM</t>
  </si>
  <si>
    <t>Anti-HSV IgM(Dade Behring EIA)</t>
  </si>
  <si>
    <t>HSVC</t>
  </si>
  <si>
    <t>HSV SEROLOGY</t>
  </si>
  <si>
    <t>HU</t>
  </si>
  <si>
    <t>Antibodies to ANNA-1 (Hu)</t>
  </si>
  <si>
    <t>PARI</t>
  </si>
  <si>
    <t>PARANEOPLASTIC AB'S (IF)</t>
  </si>
  <si>
    <t>HYD</t>
  </si>
  <si>
    <t>Hydatid Serology ............:</t>
  </si>
  <si>
    <t>HYDATID SEROLOGY</t>
  </si>
  <si>
    <t>0.8-4.0</t>
  </si>
  <si>
    <t>TTGO</t>
  </si>
  <si>
    <t>TTGO OD</t>
  </si>
  <si>
    <t>0-56</t>
  </si>
  <si>
    <t>0-81</t>
  </si>
  <si>
    <t>14.0-56.2</t>
  </si>
  <si>
    <t>2.4-6.1</t>
  </si>
  <si>
    <t>IGG1</t>
  </si>
  <si>
    <t>2.86-6.80</t>
  </si>
  <si>
    <t>IGG2</t>
  </si>
  <si>
    <t>0.37-0.60</t>
  </si>
  <si>
    <t>0.08-1.11</t>
  </si>
  <si>
    <t>IGG4</t>
  </si>
  <si>
    <t>0.01-1.16</t>
  </si>
  <si>
    <t>Itraconazole level:</t>
  </si>
  <si>
    <t>K</t>
  </si>
  <si>
    <t>POTASSIUM</t>
  </si>
  <si>
    <t>3.5-5.0</t>
  </si>
  <si>
    <t>ELS</t>
  </si>
  <si>
    <t>ELECTROLYTES (SEP)</t>
  </si>
  <si>
    <t>KL</t>
  </si>
  <si>
    <t>KLEIHAUER (TPH)</t>
  </si>
  <si>
    <t>L16U</t>
  </si>
  <si>
    <t>Leptospira 16s DNA</t>
  </si>
  <si>
    <t>LEPU</t>
  </si>
  <si>
    <t>Leptospira investigation</t>
  </si>
  <si>
    <t>LIPA</t>
  </si>
  <si>
    <t>LIPASE</t>
  </si>
  <si>
    <t>SERUM LIPASE</t>
  </si>
  <si>
    <t>LP41</t>
  </si>
  <si>
    <t>IgG to Borrelia P41 antigen</t>
  </si>
  <si>
    <t>FOSM</t>
  </si>
  <si>
    <t>FLUID OSMOLALITY</t>
  </si>
  <si>
    <t>mOs/Kg</t>
  </si>
  <si>
    <t>GLYC</t>
  </si>
  <si>
    <t>GLYCOLIC ACID</t>
  </si>
  <si>
    <t>0-0.2</t>
  </si>
  <si>
    <t>BVTV</t>
  </si>
  <si>
    <t>REDEX</t>
  </si>
  <si>
    <t>POST RED LABEL EXM</t>
  </si>
  <si>
    <t>Hepatitis C Antibody ELISA ..:</t>
  </si>
  <si>
    <t>Hepatitis C Antibody ELISA</t>
  </si>
  <si>
    <t>0.05-1.25</t>
  </si>
  <si>
    <t>12.0-16.0</t>
  </si>
  <si>
    <t>12.0-17.5</t>
  </si>
  <si>
    <t>HISY</t>
  </si>
  <si>
    <t>Histoplasma CFT yeast phase</t>
  </si>
  <si>
    <t>HPA</t>
  </si>
  <si>
    <t>H. pylori antigen</t>
  </si>
  <si>
    <t>H. pylori Antigen</t>
  </si>
  <si>
    <t>HPVT</t>
  </si>
  <si>
    <t>HPV PCR</t>
  </si>
  <si>
    <t>Human papillomavirus PCR</t>
  </si>
  <si>
    <t>HS1U</t>
  </si>
  <si>
    <t>Herpes Simplex virus Type 1</t>
  </si>
  <si>
    <t>HUMB</t>
  </si>
  <si>
    <t>HSVT</t>
  </si>
  <si>
    <t>Anti-HSV 2 IgG</t>
  </si>
  <si>
    <t>HSVB</t>
  </si>
  <si>
    <t>HSV Serology</t>
  </si>
  <si>
    <t>0.3-1.2</t>
  </si>
  <si>
    <t>0.8-2.8</t>
  </si>
  <si>
    <t>IGAI</t>
  </si>
  <si>
    <t>IgA FOR TTG</t>
  </si>
  <si>
    <t>0.9-3.4</t>
  </si>
  <si>
    <t>13.1-65.3</t>
  </si>
  <si>
    <t>4.6-22.9</t>
  </si>
  <si>
    <t>41-279</t>
  </si>
  <si>
    <t>IGFQ</t>
  </si>
  <si>
    <t>1.2-3.7</t>
  </si>
  <si>
    <t>5.4-16.1</t>
  </si>
  <si>
    <t>1.90-3.88</t>
  </si>
  <si>
    <t>4.22-9.96</t>
  </si>
  <si>
    <t>0.13-0.82</t>
  </si>
  <si>
    <t>0.5-2.2</t>
  </si>
  <si>
    <t>ISLE</t>
  </si>
  <si>
    <t>INSULIN ANTIBODIES</t>
  </si>
  <si>
    <t>INSULIN ABS</t>
  </si>
  <si>
    <t>IUIM</t>
  </si>
  <si>
    <t>Total motile count %</t>
  </si>
  <si>
    <t>LGIC</t>
  </si>
  <si>
    <t>IgG anitgens interpretation</t>
  </si>
  <si>
    <t>LYCC</t>
  </si>
  <si>
    <t>LMV1</t>
  </si>
  <si>
    <t>IgM to Borrelia V1sE antigen</t>
  </si>
  <si>
    <t>LYMP</t>
  </si>
  <si>
    <t>Lymphocytes</t>
  </si>
  <si>
    <t>GCCX</t>
  </si>
  <si>
    <t>GLTC</t>
  </si>
  <si>
    <t>SP IGE GLUTEN CLASS</t>
  </si>
  <si>
    <t>H7DC</t>
  </si>
  <si>
    <t>HHV 7 DNA</t>
  </si>
  <si>
    <t>HH7C</t>
  </si>
  <si>
    <t>HHV 7 PCR (CSF)</t>
  </si>
  <si>
    <t>20-42</t>
  </si>
  <si>
    <t>Hepatitis C PCR:</t>
  </si>
  <si>
    <t>0.350-0.450</t>
  </si>
  <si>
    <t>HISC</t>
  </si>
  <si>
    <t>Histoplasma CFT mycelial phase</t>
  </si>
  <si>
    <t>HISTOPLASMA SEROLOGY</t>
  </si>
  <si>
    <t>HIV-1 Viral Load.</t>
  </si>
  <si>
    <t>HS1P</t>
  </si>
  <si>
    <t>HPCP</t>
  </si>
  <si>
    <t>IBP</t>
  </si>
  <si>
    <t>IFP</t>
  </si>
  <si>
    <t>Investigative Panfungal PCR</t>
  </si>
  <si>
    <t>MISF</t>
  </si>
  <si>
    <t>MISCELLANEOUS FUNGAL SEROLOGY</t>
  </si>
  <si>
    <t>0-45</t>
  </si>
  <si>
    <t>168-576</t>
  </si>
  <si>
    <t>0.8-3.4</t>
  </si>
  <si>
    <t>1.4-4.2</t>
  </si>
  <si>
    <t>2.6-6.4</t>
  </si>
  <si>
    <t>4.9-16.1</t>
  </si>
  <si>
    <t>1.3-4.6</t>
  </si>
  <si>
    <t>0.26-1.13</t>
  </si>
  <si>
    <t>0.01-1.68</t>
  </si>
  <si>
    <t>0.5-1.8</t>
  </si>
  <si>
    <t>0.5-1.9</t>
  </si>
  <si>
    <t>IUIA</t>
  </si>
  <si>
    <t>IUI Assessment</t>
  </si>
  <si>
    <t>JCPA</t>
  </si>
  <si>
    <t>Altona JC Virus Quantitation</t>
  </si>
  <si>
    <t>gc/mL</t>
  </si>
  <si>
    <t>POLC</t>
  </si>
  <si>
    <t>LP83</t>
  </si>
  <si>
    <t>IgG to Borrelia P83 antigen</t>
  </si>
  <si>
    <t>LPV1</t>
  </si>
  <si>
    <t>IgG to Borrelia V1sE antigen</t>
  </si>
  <si>
    <t>1.5-7.0</t>
  </si>
  <si>
    <t>GEMA</t>
  </si>
  <si>
    <t>IgG EMA</t>
  </si>
  <si>
    <t>GLYCATED HAEMOGLOBIN</t>
  </si>
  <si>
    <t>4.0-6.0</t>
  </si>
  <si>
    <t>NBSXM</t>
  </si>
  <si>
    <t>SP IGE GRASS POLLEN MIX</t>
  </si>
  <si>
    <t>HBCC</t>
  </si>
  <si>
    <t>Anti-HBc (In House COMPRIA)</t>
  </si>
  <si>
    <t>Hepatitis C Antibody (Confirm)</t>
  </si>
  <si>
    <t>HCGT</t>
  </si>
  <si>
    <t>HCG</t>
  </si>
  <si>
    <t>TUMOUR MARKER HCG</t>
  </si>
  <si>
    <t>134-198</t>
  </si>
  <si>
    <t>HYDE</t>
  </si>
  <si>
    <t>Hydatid Antibody (ELISA)</t>
  </si>
  <si>
    <t>Hydatid Serology</t>
  </si>
  <si>
    <t>IBPT</t>
  </si>
  <si>
    <t>FLUT</t>
  </si>
  <si>
    <t>Influenza PCR</t>
  </si>
  <si>
    <t>IFAB</t>
  </si>
  <si>
    <t>INTRINSIC FACTOR ABS</t>
  </si>
  <si>
    <t>INTRINSIC FACTOR ANTIBODIES</t>
  </si>
  <si>
    <t>0.05-0.4</t>
  </si>
  <si>
    <t>0.3-1.3</t>
  </si>
  <si>
    <t>12.6-53.4</t>
  </si>
  <si>
    <t>5.6-25.4</t>
  </si>
  <si>
    <t>108-548</t>
  </si>
  <si>
    <t>99-483</t>
  </si>
  <si>
    <t>1.6-5.0</t>
  </si>
  <si>
    <t>IGFM</t>
  </si>
  <si>
    <t>Z SCORE (MALE) (86006684)</t>
  </si>
  <si>
    <t>SD</t>
  </si>
  <si>
    <t>2.4-8.8</t>
  </si>
  <si>
    <t>3.0-10.9</t>
  </si>
  <si>
    <t>1.13-4.80</t>
  </si>
  <si>
    <t>ILF</t>
  </si>
  <si>
    <t>Immunoreactive LF</t>
  </si>
  <si>
    <t>JCPE</t>
  </si>
  <si>
    <t>Polyomavirus (JC) PCR</t>
  </si>
  <si>
    <t>LACT</t>
  </si>
  <si>
    <t>LACTATE</t>
  </si>
  <si>
    <t>LAMB</t>
  </si>
  <si>
    <t>LAMBDA/CD19</t>
  </si>
  <si>
    <t>LEIB</t>
  </si>
  <si>
    <t>Leishmania Serology:</t>
  </si>
  <si>
    <t>Leishmania Serology</t>
  </si>
  <si>
    <t>MCC3</t>
  </si>
  <si>
    <t>FAMS</t>
  </si>
  <si>
    <t>FACS Acute Panel (Bone Marrow)</t>
  </si>
  <si>
    <t>MCF1</t>
  </si>
  <si>
    <t>MEAN CELL FRAGILITY (FRESH)</t>
  </si>
  <si>
    <t>FAOS</t>
  </si>
  <si>
    <t>FAECAL OSMOLALITY</t>
  </si>
  <si>
    <t>FLVU</t>
  </si>
  <si>
    <t>Flavivirus Results</t>
  </si>
  <si>
    <t>FSH/LH</t>
  </si>
  <si>
    <t>FTLC</t>
  </si>
  <si>
    <t>FAECAL SUGAR CHROMATOGRAPHY</t>
  </si>
  <si>
    <t>HAM</t>
  </si>
  <si>
    <t>Hepatitis A IgM Antibody</t>
  </si>
  <si>
    <t>HEPA</t>
  </si>
  <si>
    <t>HEPA A IgM/IgG</t>
  </si>
  <si>
    <t>HAVM</t>
  </si>
  <si>
    <t>HBVR</t>
  </si>
  <si>
    <t>HBV Resistance genotyping:</t>
  </si>
  <si>
    <t>HBV Resistance Genotyping</t>
  </si>
  <si>
    <t>HC10</t>
  </si>
  <si>
    <t>HLCS</t>
  </si>
  <si>
    <t>HD28</t>
  </si>
  <si>
    <t>HLA DQ2&amp;DQ8</t>
  </si>
  <si>
    <t>HL28</t>
  </si>
  <si>
    <t>HLA DQ2&amp;8</t>
  </si>
  <si>
    <t>HPCR</t>
  </si>
  <si>
    <t>HSV PCR</t>
  </si>
  <si>
    <t>HPED</t>
  </si>
  <si>
    <t>HSE1</t>
  </si>
  <si>
    <t>HSP1</t>
  </si>
  <si>
    <t>4.8-21.6</t>
  </si>
  <si>
    <t>48-298</t>
  </si>
  <si>
    <t>2.0-5.5</t>
  </si>
  <si>
    <t>INHB</t>
  </si>
  <si>
    <t>INHIBIN</t>
  </si>
  <si>
    <t>LIST</t>
  </si>
  <si>
    <t>Listeria PCR</t>
  </si>
  <si>
    <t>LPCR</t>
  </si>
  <si>
    <t>LMIC</t>
  </si>
  <si>
    <t>IgM antigens interpretation</t>
  </si>
  <si>
    <t>MC79</t>
  </si>
  <si>
    <t>MCHC</t>
  </si>
  <si>
    <t>320-360</t>
  </si>
  <si>
    <t>MD13</t>
  </si>
  <si>
    <t>FALM</t>
  </si>
  <si>
    <t>MD19</t>
  </si>
  <si>
    <t>MEA</t>
  </si>
  <si>
    <t>Measles Virus ...........(CFT)</t>
  </si>
  <si>
    <t>Measles Virus CFT</t>
  </si>
  <si>
    <t>MEOH</t>
  </si>
  <si>
    <t>METHANOL</t>
  </si>
  <si>
    <t>MG</t>
  </si>
  <si>
    <t>MAGNESIUM</t>
  </si>
  <si>
    <t>4.6-13.5</t>
  </si>
  <si>
    <t>GDH</t>
  </si>
  <si>
    <t>Clostridium difficile:</t>
  </si>
  <si>
    <t>C. diff screening test</t>
  </si>
  <si>
    <t>GFR</t>
  </si>
  <si>
    <t>ESTIMATED GFR</t>
  </si>
  <si>
    <t>H1NT</t>
  </si>
  <si>
    <t>Hepatitis B Serology ........:</t>
  </si>
  <si>
    <t>HEPATITIS B COLINDALE</t>
  </si>
  <si>
    <t>HEP2 ANA</t>
  </si>
  <si>
    <t>120-160</t>
  </si>
  <si>
    <t>HIVR</t>
  </si>
  <si>
    <t>HIV Resistance genotyping:</t>
  </si>
  <si>
    <t>HIV Resistance Genotyping</t>
  </si>
  <si>
    <t>HL10</t>
  </si>
  <si>
    <t>2.0-14.2</t>
  </si>
  <si>
    <t>7.0-25.9</t>
  </si>
  <si>
    <t>152-593</t>
  </si>
  <si>
    <t>2.6-5.8</t>
  </si>
  <si>
    <t>2.92-8.16</t>
  </si>
  <si>
    <t>1.2-6.6</t>
  </si>
  <si>
    <t>0.12-1.79</t>
  </si>
  <si>
    <t>INR</t>
  </si>
  <si>
    <t>ITGD</t>
  </si>
  <si>
    <t>TCRGD</t>
  </si>
  <si>
    <t>LEIS</t>
  </si>
  <si>
    <t>LEISHMANIA SEROLOGY</t>
  </si>
  <si>
    <t>LKM1</t>
  </si>
  <si>
    <t>Anti LKM-1 line blot</t>
  </si>
  <si>
    <t>Anti-LKM1 by line blot</t>
  </si>
  <si>
    <t>LMI</t>
  </si>
  <si>
    <t>LSCR</t>
  </si>
  <si>
    <t>LUPUS ANTICOAGULANT SCREEN</t>
  </si>
  <si>
    <t>LUC</t>
  </si>
  <si>
    <t>0.0-0.16</t>
  </si>
  <si>
    <t>MCTL</t>
  </si>
  <si>
    <t>Monospecific Coombes (Control)</t>
  </si>
  <si>
    <t>MONO</t>
  </si>
  <si>
    <t>ORTHO MONOSPECIFIC COOMBES</t>
  </si>
  <si>
    <t>MCV</t>
  </si>
  <si>
    <t>fL</t>
  </si>
  <si>
    <t>MD33</t>
  </si>
  <si>
    <t>MHB</t>
  </si>
  <si>
    <t>BLOOD METHAEMOGLOBIN</t>
  </si>
  <si>
    <t>0-1.5</t>
  </si>
  <si>
    <t>HBP</t>
  </si>
  <si>
    <t>HAEMOGLOBIN PIGMENTS</t>
  </si>
  <si>
    <t>MISC</t>
  </si>
  <si>
    <t>Miscellaneous Comments</t>
  </si>
  <si>
    <t>FATB</t>
  </si>
  <si>
    <t>Fastrack TB:</t>
  </si>
  <si>
    <t>FLDH</t>
  </si>
  <si>
    <t>FLUID LDH</t>
  </si>
  <si>
    <t>Farmers Lung Serology:</t>
  </si>
  <si>
    <t>Farmers Lung Serology</t>
  </si>
  <si>
    <t>FOOD</t>
  </si>
  <si>
    <t>SP IGE MIXED FOODS</t>
  </si>
  <si>
    <t>SP IGE FOODS</t>
  </si>
  <si>
    <t>HBVD</t>
  </si>
  <si>
    <t>HBV DNA (In House Taqman PCR)</t>
  </si>
  <si>
    <t>HSG1</t>
  </si>
  <si>
    <t>HSS2</t>
  </si>
  <si>
    <t>HPCS</t>
  </si>
  <si>
    <t>HTLC</t>
  </si>
  <si>
    <t>HTLV investigation</t>
  </si>
  <si>
    <t>IDR%</t>
  </si>
  <si>
    <t>DR%</t>
  </si>
  <si>
    <t>0.15-0.7</t>
  </si>
  <si>
    <t>13.9-65.3</t>
  </si>
  <si>
    <t>8.5-27.3</t>
  </si>
  <si>
    <t>9.4-29.3</t>
  </si>
  <si>
    <t>IGFF</t>
  </si>
  <si>
    <t>Z SCORE (FEMALE)</t>
  </si>
  <si>
    <t>2.3-6.4</t>
  </si>
  <si>
    <t>3.2-10.2</t>
  </si>
  <si>
    <t>4.22-8.02</t>
  </si>
  <si>
    <t>0.7-4.5</t>
  </si>
  <si>
    <t>IMFX</t>
  </si>
  <si>
    <t>Serum Immunofixation</t>
  </si>
  <si>
    <t>IMMUNOGLOBULIN IDENTIFICATION</t>
  </si>
  <si>
    <t>L2</t>
  </si>
  <si>
    <t>Antibody to L2 (C.trachomatis)</t>
  </si>
  <si>
    <t>LEIC</t>
  </si>
  <si>
    <t>Leishmania Culture</t>
  </si>
  <si>
    <t>LPA</t>
  </si>
  <si>
    <t>Lp(a)</t>
  </si>
  <si>
    <t>MCH</t>
  </si>
  <si>
    <t>23.0-30.0</t>
  </si>
  <si>
    <t>27.0-32.0</t>
  </si>
  <si>
    <t>32.0-36.0</t>
  </si>
  <si>
    <t>77.0-93.0</t>
  </si>
  <si>
    <t>MD45</t>
  </si>
  <si>
    <t>CD14-/CD45</t>
  </si>
  <si>
    <t>FCMS</t>
  </si>
  <si>
    <t>FACS Chronic Panel (Bone M)</t>
  </si>
  <si>
    <t>MEAT</t>
  </si>
  <si>
    <t>SP IGE MIXED MEAT</t>
  </si>
  <si>
    <t>SP IGE MIXED MEATS</t>
  </si>
  <si>
    <t>HCVV</t>
  </si>
  <si>
    <t>HEPATITIS C ANTIBODY (Vitros)</t>
  </si>
  <si>
    <t>HIP</t>
  </si>
  <si>
    <t>HIV-1 proviral DNA</t>
  </si>
  <si>
    <t>HIVV</t>
  </si>
  <si>
    <t>HIV VERTICAL TRANSMISSION</t>
  </si>
  <si>
    <t>HIV 1+2 Antigen/Antibody EIA</t>
  </si>
  <si>
    <t>Antenatal HIV 1+2 Ag/Ab EIA</t>
  </si>
  <si>
    <t>HPE2</t>
  </si>
  <si>
    <t>HPCE</t>
  </si>
  <si>
    <t>HPEX</t>
  </si>
  <si>
    <t>HAEMOPEXIN</t>
  </si>
  <si>
    <t>HTLV</t>
  </si>
  <si>
    <t>HTLV Serology ...............:</t>
  </si>
  <si>
    <t>HTLV 1 SEROLOGY</t>
  </si>
  <si>
    <t>HUAB</t>
  </si>
  <si>
    <t>HU ANTIBODY LEVEL</t>
  </si>
  <si>
    <t>ANAB</t>
  </si>
  <si>
    <t>ANTI-NEURONAL ABS</t>
  </si>
  <si>
    <t>HVL</t>
  </si>
  <si>
    <t>I19%</t>
  </si>
  <si>
    <t>CD19%</t>
  </si>
  <si>
    <t>I8%</t>
  </si>
  <si>
    <t>CD8%</t>
  </si>
  <si>
    <t>13.3-59.9</t>
  </si>
  <si>
    <t>5.9-25.0</t>
  </si>
  <si>
    <t>34-245</t>
  </si>
  <si>
    <t>83-456</t>
  </si>
  <si>
    <t>0.5-2.9</t>
  </si>
  <si>
    <t>2.1-5.7</t>
  </si>
  <si>
    <t>0.01-0.14</t>
  </si>
  <si>
    <t>0.6-2.1</t>
  </si>
  <si>
    <t>ITLC</t>
  </si>
  <si>
    <t>TLC</t>
  </si>
  <si>
    <t>LP17</t>
  </si>
  <si>
    <t>IgG to Borrelia Osp17 antigen</t>
  </si>
  <si>
    <t>LP30</t>
  </si>
  <si>
    <t>IgG to Borrelia P30 antigen</t>
  </si>
  <si>
    <t>MAR</t>
  </si>
  <si>
    <t>Mixed Antibody Reaction</t>
  </si>
  <si>
    <t>% adherence</t>
  </si>
  <si>
    <t>MCFT</t>
  </si>
  <si>
    <t>Mumps virus .............(CFT)</t>
  </si>
  <si>
    <t>Mumps virus CFT</t>
  </si>
  <si>
    <t>MD2</t>
  </si>
  <si>
    <t>MD38</t>
  </si>
  <si>
    <t>MDA</t>
  </si>
  <si>
    <t>Duration of abstinence</t>
  </si>
  <si>
    <t>days</t>
  </si>
  <si>
    <t>MPF</t>
  </si>
  <si>
    <t>Malaria Film</t>
  </si>
  <si>
    <t>MP</t>
  </si>
  <si>
    <t>Malarial Parasites</t>
  </si>
  <si>
    <t>F2Y</t>
  </si>
  <si>
    <t>FACTOR II ASSAY (YEOVIL)</t>
  </si>
  <si>
    <t>15-307</t>
  </si>
  <si>
    <t>5-Flucytosine level:</t>
  </si>
  <si>
    <t>FORM</t>
  </si>
  <si>
    <t>Request form labelled:</t>
  </si>
  <si>
    <t>MTCH</t>
  </si>
  <si>
    <t>Mismatch</t>
  </si>
  <si>
    <t>FURI</t>
  </si>
  <si>
    <t>FLUID URIC ACID</t>
  </si>
  <si>
    <t>GD65</t>
  </si>
  <si>
    <t>GAD65 ANTIBODIES</t>
  </si>
  <si>
    <t>IAAP</t>
  </si>
  <si>
    <t>ISLET AUTOANTIBODY PROFILE</t>
  </si>
  <si>
    <t>GFRR</t>
  </si>
  <si>
    <t>FAGL</t>
  </si>
  <si>
    <t>FASTING GLUCOSE</t>
  </si>
  <si>
    <t>GRAB</t>
  </si>
  <si>
    <t>GLYCINE RECEPTOR ABS</t>
  </si>
  <si>
    <t>REDXM</t>
  </si>
  <si>
    <t>POST RED LABEL IAT CROSSMATCH</t>
  </si>
  <si>
    <t>H24M</t>
  </si>
  <si>
    <t>Anti-HIV 1/2 + p24ag (Murex)</t>
  </si>
  <si>
    <t>149-237</t>
  </si>
  <si>
    <t>HHV6 DNA</t>
  </si>
  <si>
    <t>HHV6 PCR</t>
  </si>
  <si>
    <t>HS2U</t>
  </si>
  <si>
    <t>I19</t>
  </si>
  <si>
    <t>0.02-0.15</t>
  </si>
  <si>
    <t>0-70</t>
  </si>
  <si>
    <t>1.0-3.8</t>
  </si>
  <si>
    <t>2.6-6.3</t>
  </si>
  <si>
    <t>2.7-6.4</t>
  </si>
  <si>
    <t>5.3-16.5</t>
  </si>
  <si>
    <t>IINK</t>
  </si>
  <si>
    <t>India Ink:</t>
  </si>
  <si>
    <t>INTF</t>
  </si>
  <si>
    <t>ANTI-INTERFERON NEUT. ANTIBODY</t>
  </si>
  <si>
    <t>LAMO</t>
  </si>
  <si>
    <t>LAMOTRIGINE</t>
  </si>
  <si>
    <t>LAM</t>
  </si>
  <si>
    <t>LCMS</t>
  </si>
  <si>
    <t>LYMPHOCYTE CELL MARKERS &amp; SUBS</t>
  </si>
  <si>
    <t>LYMPHOCYTE CELL MARKERS</t>
  </si>
  <si>
    <t>1.5-3.5</t>
  </si>
  <si>
    <t>MD79</t>
  </si>
  <si>
    <t>MDR</t>
  </si>
  <si>
    <t>MEAS</t>
  </si>
  <si>
    <t>Measles Serology ............:</t>
  </si>
  <si>
    <t>MEASLES SEROLOGY</t>
  </si>
  <si>
    <t>MRG</t>
  </si>
  <si>
    <t>Groin...........:</t>
  </si>
  <si>
    <t>MRSA Screen</t>
  </si>
  <si>
    <t>FILE</t>
  </si>
  <si>
    <t>Filaria ELISA</t>
  </si>
  <si>
    <t>FT4N</t>
  </si>
  <si>
    <t>HAGC</t>
  </si>
  <si>
    <t>Hepatitis A IgG</t>
  </si>
  <si>
    <t>HAC</t>
  </si>
  <si>
    <t>Hepatitis A Confirmation</t>
  </si>
  <si>
    <t>SP IGE HAMSTER EPITHELIUM</t>
  </si>
  <si>
    <t>HBBI</t>
  </si>
  <si>
    <t>BIOELISA HBsAg EIA</t>
  </si>
  <si>
    <t>HCGM</t>
  </si>
  <si>
    <t>FREE BETA HCG MOM</t>
  </si>
  <si>
    <t>HEG</t>
  </si>
  <si>
    <t>Anti-HEV IgG (Genelabs EIA)</t>
  </si>
  <si>
    <t>Herpes Simplex IgG (Type 1/2)</t>
  </si>
  <si>
    <t>HSV SEROLOGY BRISTOL</t>
  </si>
  <si>
    <t>HTIS</t>
  </si>
  <si>
    <t>HYDR</t>
  </si>
  <si>
    <t>BETA HYDROXYBUTYRATE</t>
  </si>
  <si>
    <t>I45O</t>
  </si>
  <si>
    <t>CD45RO</t>
  </si>
  <si>
    <t>I8</t>
  </si>
  <si>
    <t>IFER</t>
  </si>
  <si>
    <t>IGD</t>
  </si>
  <si>
    <t>IgD</t>
  </si>
  <si>
    <t>0-63</t>
  </si>
  <si>
    <t>8.7-52.9</t>
  </si>
  <si>
    <t>34-246</t>
  </si>
  <si>
    <t>0-1.1</t>
  </si>
  <si>
    <t>KLR</t>
  </si>
  <si>
    <t>KAPPA/LAMBDA RATIO</t>
  </si>
  <si>
    <t>0.26-1.65</t>
  </si>
  <si>
    <t>LATC</t>
  </si>
  <si>
    <t>SP IGE LATEX CLASS</t>
  </si>
  <si>
    <t>LATX</t>
  </si>
  <si>
    <t>SP IGE LATEX</t>
  </si>
  <si>
    <t>LEGS</t>
  </si>
  <si>
    <t>Antibody to L.pneumophila</t>
  </si>
  <si>
    <t>Legionella Serology</t>
  </si>
  <si>
    <t>LEPC</t>
  </si>
  <si>
    <t>Leptospira DNA</t>
  </si>
  <si>
    <t>LEP</t>
  </si>
  <si>
    <t>LEPTOSPIRA SEROLOGY</t>
  </si>
  <si>
    <t>LGIF</t>
  </si>
  <si>
    <t>Legionella</t>
  </si>
  <si>
    <t>LLB</t>
  </si>
  <si>
    <t>LIVER LINE BLOT</t>
  </si>
  <si>
    <t>Mumps CFT</t>
  </si>
  <si>
    <t>MUMP</t>
  </si>
  <si>
    <t>MUMPS SEROLOGY</t>
  </si>
  <si>
    <t>80.0-95.5</t>
  </si>
  <si>
    <t>MD3</t>
  </si>
  <si>
    <t>FCBM</t>
  </si>
  <si>
    <t>MD7</t>
  </si>
  <si>
    <t>MENE</t>
  </si>
  <si>
    <t>Serogroup Specific ELISA</t>
  </si>
  <si>
    <t>MSER</t>
  </si>
  <si>
    <t>MENINGOCOCCAL SEROLOGY</t>
  </si>
  <si>
    <t>MEPC</t>
  </si>
  <si>
    <t>Measles virus PCR</t>
  </si>
  <si>
    <t>METU</t>
  </si>
  <si>
    <t>URINE METADRENALINE</t>
  </si>
  <si>
    <t>URINE METADRENALINES</t>
  </si>
  <si>
    <t>MBG</t>
  </si>
  <si>
    <t>MRSA/MSSA Screen</t>
  </si>
  <si>
    <t>MRPC</t>
  </si>
  <si>
    <t>MRSA PCR</t>
  </si>
  <si>
    <t>HBH</t>
  </si>
  <si>
    <t>HBH Bodies</t>
  </si>
  <si>
    <t>Hep C RNA (qualitative PCR)</t>
  </si>
  <si>
    <t>HCVL</t>
  </si>
  <si>
    <t>HCV RNA Viral Load (Xpert)</t>
  </si>
  <si>
    <t>HDVA</t>
  </si>
  <si>
    <t>Anti-HDV (Diarsorin EIA)</t>
  </si>
  <si>
    <t>HDV</t>
  </si>
  <si>
    <t>Hepatitis D Serology</t>
  </si>
  <si>
    <t>HILI</t>
  </si>
  <si>
    <t>HIV Line Immunoassay.</t>
  </si>
  <si>
    <t>HSB1</t>
  </si>
  <si>
    <t>HBUT</t>
  </si>
  <si>
    <t>Herpes Simplex Virus serology:</t>
  </si>
  <si>
    <t>HVA</t>
  </si>
  <si>
    <t>HIAA</t>
  </si>
  <si>
    <t>5 HIAA</t>
  </si>
  <si>
    <t>I4%</t>
  </si>
  <si>
    <t>CD4%</t>
  </si>
  <si>
    <t>0.2-0.7</t>
  </si>
  <si>
    <t>1.7-27.6</t>
  </si>
  <si>
    <t>13.3-64.1</t>
  </si>
  <si>
    <t>34-238</t>
  </si>
  <si>
    <t>2.1-5.3</t>
  </si>
  <si>
    <t>2.4-5.4</t>
  </si>
  <si>
    <t>ITAB</t>
  </si>
  <si>
    <t>TCRAB</t>
  </si>
  <si>
    <t>IUIC</t>
  </si>
  <si>
    <t>Count</t>
  </si>
  <si>
    <t>x10^6/ml</t>
  </si>
  <si>
    <t>LGI</t>
  </si>
  <si>
    <t>IgG antigens interpretation</t>
  </si>
  <si>
    <t>4.0-13.5</t>
  </si>
  <si>
    <t>M1</t>
  </si>
  <si>
    <t>GANGLIOSIDE MI ANTIBODIES</t>
  </si>
  <si>
    <t>MASS</t>
  </si>
  <si>
    <t>CK MB MASS ASSAY</t>
  </si>
  <si>
    <t>MCF2</t>
  </si>
  <si>
    <t>MEAN CELL FRAGILITY (INCUBATED</t>
  </si>
  <si>
    <t>MEAG</t>
  </si>
  <si>
    <t>Measles virus IgG</t>
  </si>
  <si>
    <t>MPPC</t>
  </si>
  <si>
    <t>Mumps PCR</t>
  </si>
  <si>
    <t>MUPC</t>
  </si>
  <si>
    <t>MSN</t>
  </si>
  <si>
    <t>Nose............:</t>
  </si>
  <si>
    <t>MSG</t>
  </si>
  <si>
    <t>MSSA Screen</t>
  </si>
  <si>
    <t>MSW1</t>
  </si>
  <si>
    <t>Wound 1.........:</t>
  </si>
  <si>
    <t>HBeAg (Abbott Architect)</t>
  </si>
  <si>
    <t>HEAC</t>
  </si>
  <si>
    <t>Hepatitis A confirmation</t>
  </si>
  <si>
    <t>11.0-13.5</t>
  </si>
  <si>
    <t>115-135</t>
  </si>
  <si>
    <t>HIV Maternal Transfer Serol:</t>
  </si>
  <si>
    <t>HIV Vertical Transmission</t>
  </si>
  <si>
    <t>HORS</t>
  </si>
  <si>
    <t>SP IGE HORSE DANDER</t>
  </si>
  <si>
    <t>HS1T</t>
  </si>
  <si>
    <t>HPCT</t>
  </si>
  <si>
    <t>HSV</t>
  </si>
  <si>
    <t>Herpes simplex virus ....(CFT)</t>
  </si>
  <si>
    <t>HSVD</t>
  </si>
  <si>
    <t>Herpes Simplex PCR</t>
  </si>
  <si>
    <t>HERPES SIMPLEX PCR</t>
  </si>
  <si>
    <t>HULB</t>
  </si>
  <si>
    <t>Anti -Hu (line blot)</t>
  </si>
  <si>
    <t>4.6-23.4</t>
  </si>
  <si>
    <t>50-317</t>
  </si>
  <si>
    <t>1.7-5.2</t>
  </si>
  <si>
    <t>0.30-3.27</t>
  </si>
  <si>
    <t>1.17-7.47</t>
  </si>
  <si>
    <t>IPA</t>
  </si>
  <si>
    <t>Immunoreactive PA</t>
  </si>
  <si>
    <t>UE</t>
  </si>
  <si>
    <t>UREA AND ELECTROLYTES</t>
  </si>
  <si>
    <t>LEPM</t>
  </si>
  <si>
    <t>Leptospira IgM ELISA</t>
  </si>
  <si>
    <t>Leptospira Serology</t>
  </si>
  <si>
    <t>LH</t>
  </si>
  <si>
    <t>LP21</t>
  </si>
  <si>
    <t>IgG to Borrelia P21 antigen</t>
  </si>
  <si>
    <t>2.0-7.3</t>
  </si>
  <si>
    <t>MD23</t>
  </si>
  <si>
    <t>MD5</t>
  </si>
  <si>
    <t>MD5A</t>
  </si>
  <si>
    <t>MRU</t>
  </si>
  <si>
    <t>Urine...........:</t>
  </si>
  <si>
    <t>MRSA</t>
  </si>
  <si>
    <t>MSUG</t>
  </si>
  <si>
    <t>Management Suggested</t>
  </si>
  <si>
    <t>MSSA</t>
  </si>
  <si>
    <t>FR</t>
  </si>
  <si>
    <t>FURTHER REPORT</t>
  </si>
  <si>
    <t>4.0-6.6</t>
  </si>
  <si>
    <t>HAG</t>
  </si>
  <si>
    <t>Hepatitis A IgG ELISA .......:</t>
  </si>
  <si>
    <t>HBeAg</t>
  </si>
  <si>
    <t>Hepatitis C Serology:</t>
  </si>
  <si>
    <t>HEN</t>
  </si>
  <si>
    <t>HEN'S EGG</t>
  </si>
  <si>
    <t>HEP</t>
  </si>
  <si>
    <t>HEPARIN ASSAY</t>
  </si>
  <si>
    <t>Haem. Infl. B Serology:</t>
  </si>
  <si>
    <t>I3</t>
  </si>
  <si>
    <t>13.5-66.6</t>
  </si>
  <si>
    <t>1.43-3.94</t>
  </si>
  <si>
    <t>JCVP</t>
  </si>
  <si>
    <t>JC virus PCR</t>
  </si>
  <si>
    <t>JEVG</t>
  </si>
  <si>
    <t>Japanese encephalitis IgG</t>
  </si>
  <si>
    <t>LC1</t>
  </si>
  <si>
    <t>LM17</t>
  </si>
  <si>
    <t>IgM to Borrelia Osp17 antigen</t>
  </si>
  <si>
    <t>LMAT</t>
  </si>
  <si>
    <t>Leptospira MAT</t>
  </si>
  <si>
    <t>MEAC</t>
  </si>
  <si>
    <t>Measles Serology</t>
  </si>
  <si>
    <t>METD</t>
  </si>
  <si>
    <t>METHADONE</t>
  </si>
  <si>
    <t>MN</t>
  </si>
  <si>
    <t>MANGANESE</t>
  </si>
  <si>
    <t>MPCR</t>
  </si>
  <si>
    <t>Meningococcal PCR:</t>
  </si>
  <si>
    <t>Meningococcal PCR</t>
  </si>
  <si>
    <t>MPO</t>
  </si>
  <si>
    <t>anti-MPO7</t>
  </si>
  <si>
    <t>MRDM</t>
  </si>
  <si>
    <t>MRD (Bone Marrow)</t>
  </si>
  <si>
    <t>MRD (BONE MARROW)</t>
  </si>
  <si>
    <t>MUMG</t>
  </si>
  <si>
    <t>Mumps IgG antibody</t>
  </si>
  <si>
    <t>Mumps RT-PCR (HN gene)</t>
  </si>
  <si>
    <t>MUMC</t>
  </si>
  <si>
    <t>COLINDALE MUMPS SEROLOGY</t>
  </si>
  <si>
    <t>NA</t>
  </si>
  <si>
    <t>SODIUM</t>
  </si>
  <si>
    <t>136-145</t>
  </si>
  <si>
    <t>HCCC</t>
  </si>
  <si>
    <t>Hepatitis C Antibody (confirm)</t>
  </si>
  <si>
    <t>11.5-14.8</t>
  </si>
  <si>
    <t>HI1</t>
  </si>
  <si>
    <t>Anti-HIV 1 (In House GACPAT)</t>
  </si>
  <si>
    <t>HSB2</t>
  </si>
  <si>
    <t>HSV1</t>
  </si>
  <si>
    <t>HPCV</t>
  </si>
  <si>
    <t>HSV2</t>
  </si>
  <si>
    <t>HSVS</t>
  </si>
  <si>
    <t>HZ</t>
  </si>
  <si>
    <t>Heinz Bodies</t>
  </si>
  <si>
    <t>I45A</t>
  </si>
  <si>
    <t>CD45RA</t>
  </si>
  <si>
    <t>38-253</t>
  </si>
  <si>
    <t>2.3-5.7</t>
  </si>
  <si>
    <t>2.7-6.5</t>
  </si>
  <si>
    <t>3.0-9.0</t>
  </si>
  <si>
    <t>0.3-3.9</t>
  </si>
  <si>
    <t>0.2-1.2</t>
  </si>
  <si>
    <t>IMMU</t>
  </si>
  <si>
    <t>HIV Antibody (Immunocomb)</t>
  </si>
  <si>
    <t>LDH</t>
  </si>
  <si>
    <t>LEIK</t>
  </si>
  <si>
    <t>Leishmania K39 test</t>
  </si>
  <si>
    <t>LYM</t>
  </si>
  <si>
    <t>B.burgdorferi IgM Antibody</t>
  </si>
  <si>
    <t>B.burgdorferi IgM Antibody.</t>
  </si>
  <si>
    <t>MC</t>
  </si>
  <si>
    <t>Malaria Card</t>
  </si>
  <si>
    <t>MC17</t>
  </si>
  <si>
    <t>Serogroup C Specific ELISA</t>
  </si>
  <si>
    <t>Meningococcal Serology</t>
  </si>
  <si>
    <t>MRUR</t>
  </si>
  <si>
    <t>Umbilical.......:</t>
  </si>
  <si>
    <t>MULL</t>
  </si>
  <si>
    <t>ANTI MULLERIAN HORMONE</t>
  </si>
  <si>
    <t>NEUR</t>
  </si>
  <si>
    <t>NEUROTENSIN</t>
  </si>
  <si>
    <t>0.5-1.1</t>
  </si>
  <si>
    <t>HTL1</t>
  </si>
  <si>
    <t>HTLV 1 + 2 Antibody by EIA</t>
  </si>
  <si>
    <t>HTLV Serology</t>
  </si>
  <si>
    <t>0.4-2.0</t>
  </si>
  <si>
    <t>0-52</t>
  </si>
  <si>
    <t>13.0-57.3</t>
  </si>
  <si>
    <t>3.3-31.7</t>
  </si>
  <si>
    <t>4.4-21.8</t>
  </si>
  <si>
    <t>9.8-61.0</t>
  </si>
  <si>
    <t>2.7-6.1</t>
  </si>
  <si>
    <t>2.8-6.2</t>
  </si>
  <si>
    <t>2.1-7.7</t>
  </si>
  <si>
    <t>1.63-5.13</t>
  </si>
  <si>
    <t>0.01-2.91</t>
  </si>
  <si>
    <t>JCVH</t>
  </si>
  <si>
    <t>JC virus haemagglut inhibition</t>
  </si>
  <si>
    <t>EL</t>
  </si>
  <si>
    <t>ELECTROLYTES</t>
  </si>
  <si>
    <t>LEG</t>
  </si>
  <si>
    <t>Legionella Serology .........:</t>
  </si>
  <si>
    <t>LEGU</t>
  </si>
  <si>
    <t>Legionella pneumophila antigen</t>
  </si>
  <si>
    <t>Legionella urinary antigen</t>
  </si>
  <si>
    <t>LEID</t>
  </si>
  <si>
    <t>Leishmania DAT</t>
  </si>
  <si>
    <t>LYMA</t>
  </si>
  <si>
    <t>B.burgdorferi IgG + IgM ELFA</t>
  </si>
  <si>
    <t>MAMB</t>
  </si>
  <si>
    <t>Lambda/CD19</t>
  </si>
  <si>
    <t>MD4</t>
  </si>
  <si>
    <t>MIC</t>
  </si>
  <si>
    <t>UA</t>
  </si>
  <si>
    <t>Urine (retrograde ejaculation)</t>
  </si>
  <si>
    <t>MMC7</t>
  </si>
  <si>
    <t>MRW1</t>
  </si>
  <si>
    <t>MRW3</t>
  </si>
  <si>
    <t>Wound 3.........:</t>
  </si>
  <si>
    <t>XRS</t>
  </si>
  <si>
    <t>MYE</t>
  </si>
  <si>
    <t>Myelocytes</t>
  </si>
  <si>
    <t>x10*9/L</t>
  </si>
  <si>
    <t>NBS3</t>
  </si>
  <si>
    <t>H AND I SEND AWAY</t>
  </si>
  <si>
    <t>NEUT</t>
  </si>
  <si>
    <t>Neutrophils</t>
  </si>
  <si>
    <t>1.5-8.5</t>
  </si>
  <si>
    <t>HPLC</t>
  </si>
  <si>
    <t>HAEMOGLOBINOPATHY HPLC</t>
  </si>
  <si>
    <t>0.7-2.5</t>
  </si>
  <si>
    <t>0-165</t>
  </si>
  <si>
    <t>12.5-66.8</t>
  </si>
  <si>
    <t>4.8-23.8</t>
  </si>
  <si>
    <t>208-619</t>
  </si>
  <si>
    <t>58-367</t>
  </si>
  <si>
    <t>2.2-5.6</t>
  </si>
  <si>
    <t>2.5-5.7</t>
  </si>
  <si>
    <t>2.5-6.3</t>
  </si>
  <si>
    <t>3.1-13.8</t>
  </si>
  <si>
    <t>1.47-4.93</t>
  </si>
  <si>
    <t>0.01-0.83</t>
  </si>
  <si>
    <t>0.01-1.21</t>
  </si>
  <si>
    <t>0.01-1.31</t>
  </si>
  <si>
    <t>80-150</t>
  </si>
  <si>
    <t>IUIR</t>
  </si>
  <si>
    <t>IUI RESULT</t>
  </si>
  <si>
    <t>LIPC</t>
  </si>
  <si>
    <t>Listeria monocytogenes DNA</t>
  </si>
  <si>
    <t>SIN</t>
  </si>
  <si>
    <t>0.7-1.0</t>
  </si>
  <si>
    <t>MMIC</t>
  </si>
  <si>
    <t>Fungal Microscopy..:</t>
  </si>
  <si>
    <t>MYMI</t>
  </si>
  <si>
    <t>Mycology microscopy</t>
  </si>
  <si>
    <t>Monocytes</t>
  </si>
  <si>
    <t>MPT</t>
  </si>
  <si>
    <t>MOLECULAR PATHOLOGY TEST</t>
  </si>
  <si>
    <t>MBN</t>
  </si>
  <si>
    <t>MUMM</t>
  </si>
  <si>
    <t>Mumps IgM (Microimmune ELISA)</t>
  </si>
  <si>
    <t>MYCO</t>
  </si>
  <si>
    <t>MYCOPHENOLATE</t>
  </si>
  <si>
    <t>PAR1</t>
  </si>
  <si>
    <t>Parainfluenza virus type 1 PCR</t>
  </si>
  <si>
    <t>GROUP(NOT TESTED-HISTORICAL)</t>
  </si>
  <si>
    <t>RAD</t>
  </si>
  <si>
    <t>PROPHYLACTIC ANTI-D ISSUE</t>
  </si>
  <si>
    <t>XGS</t>
  </si>
  <si>
    <t>GROUP &amp; SCREEN (NO E-XM)</t>
  </si>
  <si>
    <t>H24A</t>
  </si>
  <si>
    <t>Anti-HIV 1/2 + p24ag</t>
  </si>
  <si>
    <t>Hantavirus</t>
  </si>
  <si>
    <t>Anti-HBc (Abbott Architect)</t>
  </si>
  <si>
    <t>HBsAg (Abbott Architect)</t>
  </si>
  <si>
    <t>Hepatitis C Serology ........:</t>
  </si>
  <si>
    <t>HCMC</t>
  </si>
  <si>
    <t>Anti-HBc IgM(Abbott Architect)</t>
  </si>
  <si>
    <t>HIAB</t>
  </si>
  <si>
    <t>HIV 1+2 Ag/Ab (Abbott)</t>
  </si>
  <si>
    <t>HIAG</t>
  </si>
  <si>
    <t>HIV 1+2 Antigen (Liaison XL)</t>
  </si>
  <si>
    <t>GENSCREEN HIV 1+2 AG/AB</t>
  </si>
  <si>
    <t>HSE2</t>
  </si>
  <si>
    <t>8.5-30.7</t>
  </si>
  <si>
    <t>2.2-5.7</t>
  </si>
  <si>
    <t>2.6-6.0</t>
  </si>
  <si>
    <t>0.04-1.00</t>
  </si>
  <si>
    <t>LEGT</t>
  </si>
  <si>
    <t>Sgp 1 Legionella Serology</t>
  </si>
  <si>
    <t>LEGC</t>
  </si>
  <si>
    <t>LEGIONELLA SEROLOGY COLINDALE</t>
  </si>
  <si>
    <t>MERC</t>
  </si>
  <si>
    <t>BLOOD MERCURY</t>
  </si>
  <si>
    <t>MUGP</t>
  </si>
  <si>
    <t>MUGWORT POLLEN</t>
  </si>
  <si>
    <t>1.0-8.5</t>
  </si>
  <si>
    <t>NMET</t>
  </si>
  <si>
    <t>PLASMA NORMETADRENALINES</t>
  </si>
  <si>
    <t>NTX</t>
  </si>
  <si>
    <t>P</t>
  </si>
  <si>
    <t>Chlamydia gorup .........(CFT)</t>
  </si>
  <si>
    <t>PCFT</t>
  </si>
  <si>
    <t>Chlamydia gorup CFT</t>
  </si>
  <si>
    <t>MXM</t>
  </si>
  <si>
    <t>CROSSMATCH</t>
  </si>
  <si>
    <t>FLT</t>
  </si>
  <si>
    <t>FOETAL LEAK - TWINS</t>
  </si>
  <si>
    <t>HbA1c</t>
  </si>
  <si>
    <t>HEV RNA (InHouse nested RTPCR)</t>
  </si>
  <si>
    <t>HPC2</t>
  </si>
  <si>
    <t>Herpes Simplex Type 2 DNA</t>
  </si>
  <si>
    <t>Herpes Simplex Virus PCR ....:</t>
  </si>
  <si>
    <t>HSM2</t>
  </si>
  <si>
    <t>HPCM</t>
  </si>
  <si>
    <t>HTLV Serology:</t>
  </si>
  <si>
    <t>HV6P</t>
  </si>
  <si>
    <t>Hypochromic Cells</t>
  </si>
  <si>
    <t>IAIF</t>
  </si>
  <si>
    <t>Influenza A</t>
  </si>
  <si>
    <t>ID</t>
  </si>
  <si>
    <t>Identification:</t>
  </si>
  <si>
    <t>Identification</t>
  </si>
  <si>
    <t>2.1-23.1</t>
  </si>
  <si>
    <t>0.7-4.4</t>
  </si>
  <si>
    <t>2.2-5.8</t>
  </si>
  <si>
    <t>0.2-1.0</t>
  </si>
  <si>
    <t>IUN</t>
  </si>
  <si>
    <t>Morphology (% normal)</t>
  </si>
  <si>
    <t>% normal</t>
  </si>
  <si>
    <t>IUI</t>
  </si>
  <si>
    <t>LA</t>
  </si>
  <si>
    <t>ANTI LA (SS-B)</t>
  </si>
  <si>
    <t>ENAP</t>
  </si>
  <si>
    <t>ENA ANTIBODIES</t>
  </si>
  <si>
    <t>LED</t>
  </si>
  <si>
    <t>Leptospira 16S DNA</t>
  </si>
  <si>
    <t>LIP</t>
  </si>
  <si>
    <t>Leptospira Lip32 DNA</t>
  </si>
  <si>
    <t>25.0-32.0</t>
  </si>
  <si>
    <t>82.0-104.0</t>
  </si>
  <si>
    <t>MD34</t>
  </si>
  <si>
    <t>METN</t>
  </si>
  <si>
    <t>URINE NORMETADRENALINE</t>
  </si>
  <si>
    <t>Malaria film:</t>
  </si>
  <si>
    <t>MS</t>
  </si>
  <si>
    <t>Mumps S .................(CFT)</t>
  </si>
  <si>
    <t>MSMV</t>
  </si>
  <si>
    <t>Mumps CFT screen</t>
  </si>
  <si>
    <t>PA</t>
  </si>
  <si>
    <t>PARA</t>
  </si>
  <si>
    <t>PARACETAMOL</t>
  </si>
  <si>
    <t>H2IF</t>
  </si>
  <si>
    <t>Herpes simplex (type 2)</t>
  </si>
  <si>
    <t>HA29</t>
  </si>
  <si>
    <t>HLA A29</t>
  </si>
  <si>
    <t>HBX</t>
  </si>
  <si>
    <t>ABNORMAL HAEMOGLOBIN SCREEN</t>
  </si>
  <si>
    <t>ABNORMAL HB SCREEN</t>
  </si>
  <si>
    <t>HDVM</t>
  </si>
  <si>
    <t>Anti-HDV IgM (Diasorin EIA)</t>
  </si>
  <si>
    <t>111-141</t>
  </si>
  <si>
    <t>Haemophilus Influenza B abs. :</t>
  </si>
  <si>
    <t>HAEM INFL B SEROLOGY</t>
  </si>
  <si>
    <t>HS2T</t>
  </si>
  <si>
    <t>HSS1</t>
  </si>
  <si>
    <t>Anti-HSV-1 IgG (In House EIA)</t>
  </si>
  <si>
    <t>HYDATID ELISA</t>
  </si>
  <si>
    <t>5.2-25.2</t>
  </si>
  <si>
    <t>7.7-28.0</t>
  </si>
  <si>
    <t>0.5-4.3</t>
  </si>
  <si>
    <t>1.1-4.3</t>
  </si>
  <si>
    <t>2.0-5.6</t>
  </si>
  <si>
    <t>0.23-1.47</t>
  </si>
  <si>
    <t>IUIN</t>
  </si>
  <si>
    <t>% Normal</t>
  </si>
  <si>
    <t>Lyme disease Serology:</t>
  </si>
  <si>
    <t>MCPC</t>
  </si>
  <si>
    <t>Meningococcal Screening PCR</t>
  </si>
  <si>
    <t>MPCC</t>
  </si>
  <si>
    <t>MD8</t>
  </si>
  <si>
    <t>MMPO</t>
  </si>
  <si>
    <t>MRS</t>
  </si>
  <si>
    <t>Sputum..........:</t>
  </si>
  <si>
    <t>MSAV</t>
  </si>
  <si>
    <t>AVF Site........:</t>
  </si>
  <si>
    <t>MTNK</t>
  </si>
  <si>
    <t>CD3-/CD16+/CD56+</t>
  </si>
  <si>
    <t>MUGG</t>
  </si>
  <si>
    <t>Mumps IgG</t>
  </si>
  <si>
    <t>Mumps Serology</t>
  </si>
  <si>
    <t>Mumps Serology:</t>
  </si>
  <si>
    <t>NBS</t>
  </si>
  <si>
    <t>NBS Report</t>
  </si>
  <si>
    <t>REFER TO NBS</t>
  </si>
  <si>
    <t>NEFA</t>
  </si>
  <si>
    <t>FAECES-NEUTRAL FAT</t>
  </si>
  <si>
    <t>NO</t>
  </si>
  <si>
    <t>No specimen received</t>
  </si>
  <si>
    <t>ANHB</t>
  </si>
  <si>
    <t>Antenatal HBsAg</t>
  </si>
  <si>
    <t>HCGS</t>
  </si>
  <si>
    <t>FREE BETA HCG</t>
  </si>
  <si>
    <t>Hepatitis C PCR              :</t>
  </si>
  <si>
    <t>Hepatitis C Genotype</t>
  </si>
  <si>
    <t>HCVS</t>
  </si>
  <si>
    <t>HCV RNA sequence</t>
  </si>
  <si>
    <t>Hepatitis D Serology:</t>
  </si>
  <si>
    <t>HEY1</t>
  </si>
  <si>
    <t>0.3-2.1</t>
  </si>
  <si>
    <t>HILC</t>
  </si>
  <si>
    <t>0.6-1.3</t>
  </si>
  <si>
    <t>2.7-6.3</t>
  </si>
  <si>
    <t>2.8-6.4</t>
  </si>
  <si>
    <t>0.2-1.9</t>
  </si>
  <si>
    <t>0-0.001</t>
  </si>
  <si>
    <t>JCIA</t>
  </si>
  <si>
    <t>JC Virus Haemagg. Inhibition</t>
  </si>
  <si>
    <t>JCPC</t>
  </si>
  <si>
    <t>KVG</t>
  </si>
  <si>
    <t>Kunjin virus IgG</t>
  </si>
  <si>
    <t>LYC6</t>
  </si>
  <si>
    <t>Borrelia C6 (recombinant) EIA</t>
  </si>
  <si>
    <t>1.5-9.5</t>
  </si>
  <si>
    <t>MAPP</t>
  </si>
  <si>
    <t>Kappa/CD19</t>
  </si>
  <si>
    <t>0.2-0.9</t>
  </si>
  <si>
    <t>MRN</t>
  </si>
  <si>
    <t>MYAB</t>
  </si>
  <si>
    <t>MYOCARDIAL ANTIBODIES</t>
  </si>
  <si>
    <t>MYOCARDIAL ABS</t>
  </si>
  <si>
    <t>NIDU</t>
  </si>
  <si>
    <t>STONE NIDUS</t>
  </si>
  <si>
    <t>O6</t>
  </si>
  <si>
    <t>Antigen O6</t>
  </si>
  <si>
    <t>O7</t>
  </si>
  <si>
    <t>Antigen O7</t>
  </si>
  <si>
    <t>ORAN</t>
  </si>
  <si>
    <t>SP IGE ORANGE</t>
  </si>
  <si>
    <t>PAB</t>
  </si>
  <si>
    <t>Abnormal morphology</t>
  </si>
  <si>
    <t>HD34</t>
  </si>
  <si>
    <t>HHV 7 PCR</t>
  </si>
  <si>
    <t>HI24</t>
  </si>
  <si>
    <t>HIV-1 p24 antigen (Biorad EIA)</t>
  </si>
  <si>
    <t>HPE1</t>
  </si>
  <si>
    <t>HSID</t>
  </si>
  <si>
    <t>Haemosiderin</t>
  </si>
  <si>
    <t>HAEMOSIDERIN</t>
  </si>
  <si>
    <t>IA2</t>
  </si>
  <si>
    <t>ISLET ANTIGEN IA2 ABS</t>
  </si>
  <si>
    <t>IDR</t>
  </si>
  <si>
    <t>1.3-4.8</t>
  </si>
  <si>
    <t>1.7-4.9</t>
  </si>
  <si>
    <t>1.9-5.5</t>
  </si>
  <si>
    <t>2.4-5.6</t>
  </si>
  <si>
    <t>2.8-6.5</t>
  </si>
  <si>
    <t>3.81-8.84</t>
  </si>
  <si>
    <t>0-1.3</t>
  </si>
  <si>
    <t>ISO</t>
  </si>
  <si>
    <t>Isoniazid level:</t>
  </si>
  <si>
    <t>Isoniazid level</t>
  </si>
  <si>
    <t>JCPR</t>
  </si>
  <si>
    <t>JC PCR</t>
  </si>
  <si>
    <t>L32U</t>
  </si>
  <si>
    <t>80.0-96.5</t>
  </si>
  <si>
    <t>MPCF</t>
  </si>
  <si>
    <t>Mycoplasma pneumoniae ...(CFT)</t>
  </si>
  <si>
    <t>MUCO</t>
  </si>
  <si>
    <t>MUCOPOLYSACCHARIDES</t>
  </si>
  <si>
    <t>u/mm/cre</t>
  </si>
  <si>
    <t>PARM</t>
  </si>
  <si>
    <t>Parvovirus specific IgM ELISA:</t>
  </si>
  <si>
    <t>PARS</t>
  </si>
  <si>
    <t>PARVOVIRUS SEROLOGY</t>
  </si>
  <si>
    <t>PART</t>
  </si>
  <si>
    <t>PARTNER OF:</t>
  </si>
  <si>
    <t>PB</t>
  </si>
  <si>
    <t>BLOOD LEAD</t>
  </si>
  <si>
    <t>LEAD</t>
  </si>
  <si>
    <t>REQUEST FORM LABELLED :</t>
  </si>
  <si>
    <t>MATCH</t>
  </si>
  <si>
    <t>GHFP</t>
  </si>
  <si>
    <t>GUT HORMONE FULL PROFILE</t>
  </si>
  <si>
    <t>FFP</t>
  </si>
  <si>
    <t>FRESH FROZEN PLASMA ISSUE</t>
  </si>
  <si>
    <t>HNUT</t>
  </si>
  <si>
    <t>HAZEL NUT</t>
  </si>
  <si>
    <t>52-328</t>
  </si>
  <si>
    <t>1.7-5.0</t>
  </si>
  <si>
    <t>1.8-4.9</t>
  </si>
  <si>
    <t>2.8-6.6</t>
  </si>
  <si>
    <t>4.22-12.92</t>
  </si>
  <si>
    <t>0.17-0.90</t>
  </si>
  <si>
    <t>0.08-0.40</t>
  </si>
  <si>
    <t>Isoniazid</t>
  </si>
  <si>
    <t>JC Virus RT-PCR (Altona)</t>
  </si>
  <si>
    <t>LP43</t>
  </si>
  <si>
    <t>IgG to Borrelia P43 antigen</t>
  </si>
  <si>
    <t>1.0-3.5</t>
  </si>
  <si>
    <t>71.0-90.0</t>
  </si>
  <si>
    <t>MMUM</t>
  </si>
  <si>
    <t>Mumps IgM antibody</t>
  </si>
  <si>
    <t>MOP</t>
  </si>
  <si>
    <t>Mopeia virus IgG</t>
  </si>
  <si>
    <t>MYG</t>
  </si>
  <si>
    <t>MYELIN ASSOCIATED GLYCOPRO ABS</t>
  </si>
  <si>
    <t>0-1000</t>
  </si>
  <si>
    <t>OTG</t>
  </si>
  <si>
    <t>O.tsutsugamushi IgG</t>
  </si>
  <si>
    <t>PC</t>
  </si>
  <si>
    <t>PROTEIN C</t>
  </si>
  <si>
    <t>PFAA</t>
  </si>
  <si>
    <t>ADP CLOSURE TIME</t>
  </si>
  <si>
    <t>Seconds</t>
  </si>
  <si>
    <t>55-112</t>
  </si>
  <si>
    <t>PFA</t>
  </si>
  <si>
    <t>PFA100</t>
  </si>
  <si>
    <t>FCEA</t>
  </si>
  <si>
    <t>FLUID CEA</t>
  </si>
  <si>
    <t>FDM</t>
  </si>
  <si>
    <t>Microscopy (direct)</t>
  </si>
  <si>
    <t>FLEC</t>
  </si>
  <si>
    <t>FLECAINIDE</t>
  </si>
  <si>
    <t>GCPC</t>
  </si>
  <si>
    <t>H8DC</t>
  </si>
  <si>
    <t>HHV 8 DNA</t>
  </si>
  <si>
    <t>HH8C</t>
  </si>
  <si>
    <t>HHV 8 PCR</t>
  </si>
  <si>
    <t>Hepatitis C Line Assay</t>
  </si>
  <si>
    <t>HEPQ</t>
  </si>
  <si>
    <t>14.9-23.7</t>
  </si>
  <si>
    <t>HGEN</t>
  </si>
  <si>
    <t>HAEMOCHROMATOSIS ASSAY</t>
  </si>
  <si>
    <t>HAEMOCHROMATOSIS GENE</t>
  </si>
  <si>
    <t>HIVI</t>
  </si>
  <si>
    <t>HIV 1+2 Antigen/Antibody Vidas</t>
  </si>
  <si>
    <t>HICT</t>
  </si>
  <si>
    <t>HIV Confirmation tests:</t>
  </si>
  <si>
    <t>Hydatid Serology:</t>
  </si>
  <si>
    <t>5.1-48.2</t>
  </si>
  <si>
    <t>LGI1</t>
  </si>
  <si>
    <t>LEUCINE RICH GLIOMA INACT 1 AB</t>
  </si>
  <si>
    <t>LP14</t>
  </si>
  <si>
    <t>IgG to Borrelia P14 antigen</t>
  </si>
  <si>
    <t>LYG</t>
  </si>
  <si>
    <t>B.burgdorferi IgG Antibody</t>
  </si>
  <si>
    <t>MD10</t>
  </si>
  <si>
    <t>MEAR</t>
  </si>
  <si>
    <t>Measles virus RNA</t>
  </si>
  <si>
    <t>MISCELLANEOUS PARSITOLOGY    :</t>
  </si>
  <si>
    <t>NBSGP</t>
  </si>
  <si>
    <t>ORAC</t>
  </si>
  <si>
    <t>SP IGE ORANGE CLASS</t>
  </si>
  <si>
    <t>PCA</t>
  </si>
  <si>
    <t>Parietal Cell Antibodies</t>
  </si>
  <si>
    <t>DEF</t>
  </si>
  <si>
    <t>DEAFF TEST FOR CYTOMEGALOVIRUS</t>
  </si>
  <si>
    <t>0.4-5.3</t>
  </si>
  <si>
    <t>1.7-8.4</t>
  </si>
  <si>
    <t>Farmer's Lung Precipitin Tests</t>
  </si>
  <si>
    <t>Faenia Rectivirgula</t>
  </si>
  <si>
    <t>GDH (C.diff.screening test) :</t>
  </si>
  <si>
    <t>11.1-14.1</t>
  </si>
  <si>
    <t>HIV LINE IMMUNOASSAY</t>
  </si>
  <si>
    <t>HMPT</t>
  </si>
  <si>
    <t>HPC1</t>
  </si>
  <si>
    <t>Herpes Simplex Type 1 DNA</t>
  </si>
  <si>
    <t>HSU2</t>
  </si>
  <si>
    <t>HPCU</t>
  </si>
  <si>
    <t>0-100</t>
  </si>
  <si>
    <t>7.0-25.6</t>
  </si>
  <si>
    <t>4.56-9.52</t>
  </si>
  <si>
    <t>0.1-0.8</t>
  </si>
  <si>
    <t>0.15-1.33</t>
  </si>
  <si>
    <t>JC VIRUS INVESTIGATIONS</t>
  </si>
  <si>
    <t>Leptospira Serology .........:</t>
  </si>
  <si>
    <t>MOG</t>
  </si>
  <si>
    <t>MOG ANTIBODIES</t>
  </si>
  <si>
    <t>P19A</t>
  </si>
  <si>
    <t>19A</t>
  </si>
  <si>
    <t>PNSA</t>
  </si>
  <si>
    <t>PNEUMOCOCCAL SEROLOGY</t>
  </si>
  <si>
    <t>Interval (prod. to analysis)</t>
  </si>
  <si>
    <t>minutes</t>
  </si>
  <si>
    <t>PN</t>
  </si>
  <si>
    <t>Normal morphology</t>
  </si>
  <si>
    <t>PPAL</t>
  </si>
  <si>
    <t>% RETINYL PALMITATE</t>
  </si>
  <si>
    <t>HH6D</t>
  </si>
  <si>
    <t>HIV 1+2 (by Vitros ECi)</t>
  </si>
  <si>
    <t>IAPC</t>
  </si>
  <si>
    <t>0-11</t>
  </si>
  <si>
    <t>11.2-54.5</t>
  </si>
  <si>
    <t>13.1-67.1</t>
  </si>
  <si>
    <t>1.9-5.4</t>
  </si>
  <si>
    <t>IUP</t>
  </si>
  <si>
    <t>Partner of:</t>
  </si>
  <si>
    <t>0.1-3.9</t>
  </si>
  <si>
    <t>LPRO</t>
  </si>
  <si>
    <t>LYMPHOCYTE PROLIFERATION TESTS</t>
  </si>
  <si>
    <t>B.burgdorferi IgG Antibody.</t>
  </si>
  <si>
    <t>MD20</t>
  </si>
  <si>
    <t>MET</t>
  </si>
  <si>
    <t>Metamyelocytes</t>
  </si>
  <si>
    <t>MPRG</t>
  </si>
  <si>
    <t>Multiple Pregnancy</t>
  </si>
  <si>
    <t>MRAV</t>
  </si>
  <si>
    <t>Fistula (MRSA Screen)</t>
  </si>
  <si>
    <t>NNOS</t>
  </si>
  <si>
    <t>NO NAME ON SPECIMEN</t>
  </si>
  <si>
    <t>O1</t>
  </si>
  <si>
    <t>Antigen O1</t>
  </si>
  <si>
    <t>OAK</t>
  </si>
  <si>
    <t>SP IGE OAK</t>
  </si>
  <si>
    <t>PMR</t>
  </si>
  <si>
    <t>Rapid progressive motility</t>
  </si>
  <si>
    <t>PN14</t>
  </si>
  <si>
    <t>PN9</t>
  </si>
  <si>
    <t>9V</t>
  </si>
  <si>
    <t>PR</t>
  </si>
  <si>
    <t>Round cells</t>
  </si>
  <si>
    <t>HI2</t>
  </si>
  <si>
    <t>Anti-HIV 2 (In House GACPAT)</t>
  </si>
  <si>
    <t>HSV CFT</t>
  </si>
  <si>
    <t>HTI1</t>
  </si>
  <si>
    <t>10.9-40.7</t>
  </si>
  <si>
    <t>209-602</t>
  </si>
  <si>
    <t>2.3-5.6</t>
  </si>
  <si>
    <t>1.4-4.5</t>
  </si>
  <si>
    <t>0.41-1.29</t>
  </si>
  <si>
    <t>IMM1</t>
  </si>
  <si>
    <t>IMMUNOCOMB HIV 1</t>
  </si>
  <si>
    <t>INFL</t>
  </si>
  <si>
    <t>INFLIXIMAB DRUG LEVEL</t>
  </si>
  <si>
    <t>M2</t>
  </si>
  <si>
    <t>M2 ABS</t>
  </si>
  <si>
    <t>MAGE</t>
  </si>
  <si>
    <t>years</t>
  </si>
  <si>
    <t>MRUM</t>
  </si>
  <si>
    <t>PAR</t>
  </si>
  <si>
    <t>Parasitaemia</t>
  </si>
  <si>
    <t>PAR3</t>
  </si>
  <si>
    <t>Parainfluenza virus type 3 PCR</t>
  </si>
  <si>
    <t>PARE</t>
  </si>
  <si>
    <t>Parechovirus PCR</t>
  </si>
  <si>
    <t>PARTNER PHENOTYPE</t>
  </si>
  <si>
    <t>PN18</t>
  </si>
  <si>
    <t>18C</t>
  </si>
  <si>
    <t>Pneumococcal Serology</t>
  </si>
  <si>
    <t>PRIS</t>
  </si>
  <si>
    <t>PRISTANIC ACID</t>
  </si>
  <si>
    <t>Anti-HBc IgM(Abbott Murex EIA)</t>
  </si>
  <si>
    <t>HIV-1 nucleic acid</t>
  </si>
  <si>
    <t>6.2-24.3</t>
  </si>
  <si>
    <t>201-609</t>
  </si>
  <si>
    <t>2.5-6.0</t>
  </si>
  <si>
    <t>0.15-0.70</t>
  </si>
  <si>
    <t>LDBP</t>
  </si>
  <si>
    <t>IgG to Borrelia DBPA antigen</t>
  </si>
  <si>
    <t>LEAK</t>
  </si>
  <si>
    <t>Specimen leaking</t>
  </si>
  <si>
    <t>Leaking specimen</t>
  </si>
  <si>
    <t>LEIP</t>
  </si>
  <si>
    <t>Leishmania PCR</t>
  </si>
  <si>
    <t>Measels virus IgG</t>
  </si>
  <si>
    <t>MPRL</t>
  </si>
  <si>
    <t>%RECOVERY PROLACTIN (POST PEG)</t>
  </si>
  <si>
    <t>MACRO PROLACTIN</t>
  </si>
  <si>
    <t>1.2-7.5</t>
  </si>
  <si>
    <t>OVAB</t>
  </si>
  <si>
    <t>OVARIAN ABS</t>
  </si>
  <si>
    <t>PAR2</t>
  </si>
  <si>
    <t>Parainfluenza Type 2 PCR</t>
  </si>
  <si>
    <t>PEDA</t>
  </si>
  <si>
    <t>PEMPHIGOID ANTIBODIES IgA(BM)</t>
  </si>
  <si>
    <t>PEMP</t>
  </si>
  <si>
    <t>PEMPHIGUS/PHEMPHIGOID ABS</t>
  </si>
  <si>
    <t>PESA</t>
  </si>
  <si>
    <t>PEMPHIGUS ANTIBODIES IgA(ICS)</t>
  </si>
  <si>
    <t>PLTS</t>
  </si>
  <si>
    <t>150-400</t>
  </si>
  <si>
    <t>PMN</t>
  </si>
  <si>
    <t>Non-progressive motility</t>
  </si>
  <si>
    <t>HIVD</t>
  </si>
  <si>
    <t>HIV 1+2 Ag/Ab (Determine)</t>
  </si>
  <si>
    <t>HIV resistance genotyping ...:</t>
  </si>
  <si>
    <t>HIV RESISTANCE</t>
  </si>
  <si>
    <t>HIVX</t>
  </si>
  <si>
    <t>HIV 1+2 Antibody (Liaison)</t>
  </si>
  <si>
    <t>HSR1</t>
  </si>
  <si>
    <t>Anti-HSV-2 IgG (In House EIA)</t>
  </si>
  <si>
    <t>I4</t>
  </si>
  <si>
    <t>12.7-65.7</t>
  </si>
  <si>
    <t>14.2-61.4</t>
  </si>
  <si>
    <t>5.1-22.1</t>
  </si>
  <si>
    <t>9.0-33.8</t>
  </si>
  <si>
    <t>100-449</t>
  </si>
  <si>
    <t>0.12-0.62</t>
  </si>
  <si>
    <t>JAEB</t>
  </si>
  <si>
    <t>JAK2 EXON 12 SEQUENCING</t>
  </si>
  <si>
    <t>KAPP</t>
  </si>
  <si>
    <t>KAPPA/CD19</t>
  </si>
  <si>
    <t>Measles virus ...........(CFT)</t>
  </si>
  <si>
    <t>Measles virus CFT</t>
  </si>
  <si>
    <t>MLKC</t>
  </si>
  <si>
    <t>SP IGE COWS MILK CLASS</t>
  </si>
  <si>
    <t>MILK</t>
  </si>
  <si>
    <t>SP IGE COW'S MILK</t>
  </si>
  <si>
    <t>MOLD</t>
  </si>
  <si>
    <t>SP IGE MIXED MOULDS</t>
  </si>
  <si>
    <t>1.8-5.4</t>
  </si>
  <si>
    <t>2.7-14.0</t>
  </si>
  <si>
    <t>PFAM</t>
  </si>
  <si>
    <t>PLEURAL FLUID AMYLASE</t>
  </si>
  <si>
    <t>PH</t>
  </si>
  <si>
    <t>PLAP</t>
  </si>
  <si>
    <t>PLACENTAL ALKALINE PHOSPHATASE</t>
  </si>
  <si>
    <t>PLACENTAL ALK.PHOS.</t>
  </si>
  <si>
    <t>PNPU</t>
  </si>
  <si>
    <t>Pneumococcal Urinary Antigen :</t>
  </si>
  <si>
    <t>PNUR</t>
  </si>
  <si>
    <t>Pneumococcal Serology:</t>
  </si>
  <si>
    <t>PRAC</t>
  </si>
  <si>
    <t>SP IGE PRAWN CLASS</t>
  </si>
  <si>
    <t>PRAW</t>
  </si>
  <si>
    <t>SP IGE PRAWN</t>
  </si>
  <si>
    <t>13.4-19.8</t>
  </si>
  <si>
    <t>HPV</t>
  </si>
  <si>
    <t>HSU1</t>
  </si>
  <si>
    <t>IBIF</t>
  </si>
  <si>
    <t>Influenza B</t>
  </si>
  <si>
    <t>10.0-32.5</t>
  </si>
  <si>
    <t>3.47-9.93</t>
  </si>
  <si>
    <t>LAC</t>
  </si>
  <si>
    <t>LEBM</t>
  </si>
  <si>
    <t>LM39</t>
  </si>
  <si>
    <t>IgM to Borrelia P39 anitgen</t>
  </si>
  <si>
    <t>0-4.00</t>
  </si>
  <si>
    <t>MPLA</t>
  </si>
  <si>
    <t>Mycoplasma pneumoniae IgM ...:</t>
  </si>
  <si>
    <t>NNOF</t>
  </si>
  <si>
    <t>NO NAME ON FORM</t>
  </si>
  <si>
    <t>NOFO</t>
  </si>
  <si>
    <t>No form recieved.</t>
  </si>
  <si>
    <t>No form received</t>
  </si>
  <si>
    <t>OAKC</t>
  </si>
  <si>
    <t>SP IGE OAK CLASS</t>
  </si>
  <si>
    <t>PERT</t>
  </si>
  <si>
    <t>BORDETELLA PERTUSSIS SEROLOGY:</t>
  </si>
  <si>
    <t>Bordetella pertussis serology</t>
  </si>
  <si>
    <t>PN1</t>
  </si>
  <si>
    <t>PN19</t>
  </si>
  <si>
    <t>19F</t>
  </si>
  <si>
    <t>Pneumococcal Urinary Antigen</t>
  </si>
  <si>
    <t>HSVG</t>
  </si>
  <si>
    <t>Anti-HSV IgG(Dade Behring EIA)</t>
  </si>
  <si>
    <t>12.2-65.1</t>
  </si>
  <si>
    <t>3.6-41.1</t>
  </si>
  <si>
    <t>5.6-22.9</t>
  </si>
  <si>
    <t>2.3-5.8</t>
  </si>
  <si>
    <t>0.83-5.13</t>
  </si>
  <si>
    <t>0-0.8</t>
  </si>
  <si>
    <t>0.01-0.84</t>
  </si>
  <si>
    <t>INSU</t>
  </si>
  <si>
    <t>Leptospira Serology:</t>
  </si>
  <si>
    <t>IgM to Borrelia P39 antigen</t>
  </si>
  <si>
    <t>LM41</t>
  </si>
  <si>
    <t>IgM to Borrelia P41 antigen</t>
  </si>
  <si>
    <t>LP39</t>
  </si>
  <si>
    <t>IgG to Borrelia P39 antigen</t>
  </si>
  <si>
    <t>Malaria card:</t>
  </si>
  <si>
    <t>MEAM</t>
  </si>
  <si>
    <t>Measles virus IgM</t>
  </si>
  <si>
    <t>PAPC</t>
  </si>
  <si>
    <t>Parvovirus PCR</t>
  </si>
  <si>
    <t>PARVOVIRUS PCR</t>
  </si>
  <si>
    <t>Parainfluenza Type 3 PCR</t>
  </si>
  <si>
    <t>PINS</t>
  </si>
  <si>
    <t>PROINSULIN</t>
  </si>
  <si>
    <t>PMS</t>
  </si>
  <si>
    <t>Slow progressive motility</t>
  </si>
  <si>
    <t>hCG</t>
  </si>
  <si>
    <t>RAST</t>
  </si>
  <si>
    <t>RAST TESTS</t>
  </si>
  <si>
    <t>Anti-HDV (Diasorin EIA)</t>
  </si>
  <si>
    <t>Anti-HIV 1 (In house GACPAT)</t>
  </si>
  <si>
    <t>HIVE</t>
  </si>
  <si>
    <t>HIV SEROLOGY</t>
  </si>
  <si>
    <t>HOLD</t>
  </si>
  <si>
    <t>NULL TEST</t>
  </si>
  <si>
    <t>HSPV</t>
  </si>
  <si>
    <t>IgA</t>
  </si>
  <si>
    <t>IBT</t>
  </si>
  <si>
    <t>Sperm antibodies</t>
  </si>
  <si>
    <t>2.0-5.4</t>
  </si>
  <si>
    <t>2.3-5.9</t>
  </si>
  <si>
    <t>3.9-13.0</t>
  </si>
  <si>
    <t>IUM</t>
  </si>
  <si>
    <t>Total motile count (%)</t>
  </si>
  <si>
    <t>% progressing</t>
  </si>
  <si>
    <t>JAVB</t>
  </si>
  <si>
    <t>JAK2 V617F MUTATION</t>
  </si>
  <si>
    <t>LPOC</t>
  </si>
  <si>
    <t>IgG to Borrelia OspC antigen</t>
  </si>
  <si>
    <t>Lyme Disease Serology .......:</t>
  </si>
  <si>
    <t>MALS</t>
  </si>
  <si>
    <t>Malaria ELISA</t>
  </si>
  <si>
    <t>MAL</t>
  </si>
  <si>
    <t>MALARIA SEROLOGY</t>
  </si>
  <si>
    <t>MENS</t>
  </si>
  <si>
    <t>Serum Bactericidal Assay</t>
  </si>
  <si>
    <t>MNCO</t>
  </si>
  <si>
    <t>MIDNIGHT CORTISOL</t>
  </si>
  <si>
    <t>NHDL</t>
  </si>
  <si>
    <t>Non-HDL Cholesterol</t>
  </si>
  <si>
    <t>NON-HDL CHOLESTEROL</t>
  </si>
  <si>
    <t>0-200</t>
  </si>
  <si>
    <t>FRA</t>
  </si>
  <si>
    <t>FLUID RHEUMATOID FACTOR</t>
  </si>
  <si>
    <t>3.9-6.8</t>
  </si>
  <si>
    <t>ANM</t>
  </si>
  <si>
    <t>ANTE NATAL SCREEN (MANUAL)</t>
  </si>
  <si>
    <t>HBS</t>
  </si>
  <si>
    <t>Hepatitis B surface antigen :</t>
  </si>
  <si>
    <t>ANTENATAL HBsAg</t>
  </si>
  <si>
    <t>HIV Reference tests:</t>
  </si>
  <si>
    <t>HIV 1+2 Antibody (Liaison XL)</t>
  </si>
  <si>
    <t>HSVF</t>
  </si>
  <si>
    <t>Anti-HSV 1 IgG</t>
  </si>
  <si>
    <t>HTLV 1 + 2 antibody by EIA</t>
  </si>
  <si>
    <t>I3%</t>
  </si>
  <si>
    <t>CD3%</t>
  </si>
  <si>
    <t>178-636</t>
  </si>
  <si>
    <t>45-362</t>
  </si>
  <si>
    <t>2.5-6.2</t>
  </si>
  <si>
    <t>4.56-9.38</t>
  </si>
  <si>
    <t>M2 ANTIBODIES</t>
  </si>
  <si>
    <t>MHAL</t>
  </si>
  <si>
    <t>METHAEMALBUMIN</t>
  </si>
  <si>
    <t>MNSD</t>
  </si>
  <si>
    <t>Motile normal sperm density</t>
  </si>
  <si>
    <t>MV</t>
  </si>
  <si>
    <t>Mumps V .................(CFT)</t>
  </si>
  <si>
    <t>NEO</t>
  </si>
  <si>
    <t>PAN1</t>
  </si>
  <si>
    <t>PANCREOLAURYL TEST(DAY 1)</t>
  </si>
  <si>
    <t>PANC</t>
  </si>
  <si>
    <t>PANCREALAURYL TEST</t>
  </si>
  <si>
    <t>PO</t>
  </si>
  <si>
    <t>PORU</t>
  </si>
  <si>
    <t>URINE PORPHYRIN</t>
  </si>
  <si>
    <t>UPOR</t>
  </si>
  <si>
    <t>URINE PORPHYRINS</t>
  </si>
  <si>
    <t>GWBC</t>
  </si>
  <si>
    <t>White blood cells..:</t>
  </si>
  <si>
    <t>Hepatitis A IgG Antibody</t>
  </si>
  <si>
    <t>Hepatitis A IgM + IgG Antibody</t>
  </si>
  <si>
    <t>HAMC</t>
  </si>
  <si>
    <t>Hepatitis A IgM</t>
  </si>
  <si>
    <t>Anti-HIV 2 (In house GACPAT)</t>
  </si>
  <si>
    <t>HIV 1+2 Antibody/Antigen ELISA</t>
  </si>
  <si>
    <t>HS2P</t>
  </si>
  <si>
    <t>HSA1</t>
  </si>
  <si>
    <t>HSPG</t>
  </si>
  <si>
    <t>PREG. TEST (HIGH SENSITIVITY)</t>
  </si>
  <si>
    <t>11.6-63.4</t>
  </si>
  <si>
    <t>6.0-57.6</t>
  </si>
  <si>
    <t>IgG</t>
  </si>
  <si>
    <t>3.6-7.3</t>
  </si>
  <si>
    <t>KETO</t>
  </si>
  <si>
    <t>KETONES</t>
  </si>
  <si>
    <t>KE</t>
  </si>
  <si>
    <t>MCB</t>
  </si>
  <si>
    <t>SP IGE MIXED CAGED BIRDS</t>
  </si>
  <si>
    <t>MRO</t>
  </si>
  <si>
    <t>MRSA Other Site........:</t>
  </si>
  <si>
    <t>MBO</t>
  </si>
  <si>
    <t>NRBC</t>
  </si>
  <si>
    <t>Nucleated RBC's</t>
  </si>
  <si>
    <t>/100 WBC's</t>
  </si>
  <si>
    <t>OTM</t>
  </si>
  <si>
    <t>O.tsutsugamushi IgM</t>
  </si>
  <si>
    <t>Parvovirus specific IgM</t>
  </si>
  <si>
    <t>Parvovirus Serology</t>
  </si>
  <si>
    <t>PL</t>
  </si>
  <si>
    <t>Liquefaction</t>
  </si>
  <si>
    <t>PM</t>
  </si>
  <si>
    <t>Total progression</t>
  </si>
  <si>
    <t>PN23</t>
  </si>
  <si>
    <t>23F</t>
  </si>
  <si>
    <t>PN6</t>
  </si>
  <si>
    <t>6B</t>
  </si>
  <si>
    <t>HCV genotype (RNA sequence)</t>
  </si>
  <si>
    <t>HSR2</t>
  </si>
  <si>
    <t>HSV Serology:</t>
  </si>
  <si>
    <t>IAPT</t>
  </si>
  <si>
    <t>11.7-65.7</t>
  </si>
  <si>
    <t>14.2-63.4</t>
  </si>
  <si>
    <t>2.4-5.9</t>
  </si>
  <si>
    <t>0.70-4.43</t>
  </si>
  <si>
    <t>JCHA</t>
  </si>
  <si>
    <t>JC virus haemagg. inhibition</t>
  </si>
  <si>
    <t>JO1</t>
  </si>
  <si>
    <t>ANTI-JO1</t>
  </si>
  <si>
    <t>LYME</t>
  </si>
  <si>
    <t>B.burgdorferi IgG/IgM antibody</t>
  </si>
  <si>
    <t>Lyme Disease Serology:</t>
  </si>
  <si>
    <t>MBL</t>
  </si>
  <si>
    <t>MANNOSE BINDING LECTIN</t>
  </si>
  <si>
    <t>MBNA</t>
  </si>
  <si>
    <t>Serogroup B NadA h SBA</t>
  </si>
  <si>
    <t>Measles virus IgM (by IF)</t>
  </si>
  <si>
    <t>EEMB</t>
  </si>
  <si>
    <t>MYO</t>
  </si>
  <si>
    <t>Myositis Autoantibody Profile</t>
  </si>
  <si>
    <t>2.0-7.5</t>
  </si>
  <si>
    <t>O. tsutsugamushi IgG</t>
  </si>
  <si>
    <t>Parainfluenza virus type 2 PCR</t>
  </si>
  <si>
    <t>PERB</t>
  </si>
  <si>
    <t>Bordetella pertussis Antibody</t>
  </si>
  <si>
    <t>Bordetella pertussis Serology</t>
  </si>
  <si>
    <t>PFAE</t>
  </si>
  <si>
    <t>EPINEPHRINE CLOSURE TIME</t>
  </si>
  <si>
    <t>79-164</t>
  </si>
  <si>
    <t>PIC</t>
  </si>
  <si>
    <t>PANCREATIC ISLET CELL</t>
  </si>
  <si>
    <t>JDF units</t>
  </si>
  <si>
    <t>PAAB</t>
  </si>
  <si>
    <t>PACREATIC ISLET CELL ABS</t>
  </si>
  <si>
    <t>PS</t>
  </si>
  <si>
    <t>PROTEIN S</t>
  </si>
  <si>
    <t>HTLW</t>
  </si>
  <si>
    <t>Anti HTLV I/II (Western blot)</t>
  </si>
  <si>
    <t>13.4-62.1</t>
  </si>
  <si>
    <t>4.6-21.6</t>
  </si>
  <si>
    <t>38-214</t>
  </si>
  <si>
    <t>3.8-7.7</t>
  </si>
  <si>
    <t>LP58</t>
  </si>
  <si>
    <t>IgG to Borrelia P58 antigen</t>
  </si>
  <si>
    <t>Lyme Disease Serology :</t>
  </si>
  <si>
    <t>3.0-13.5</t>
  </si>
  <si>
    <t>LYPC</t>
  </si>
  <si>
    <t>B. burgdorferi DNA</t>
  </si>
  <si>
    <t>MOUL</t>
  </si>
  <si>
    <t>MOULD(ALTERNARIA)</t>
  </si>
  <si>
    <t>MTDT</t>
  </si>
  <si>
    <t>TdT</t>
  </si>
  <si>
    <t>BTU</t>
  </si>
  <si>
    <t>NC</t>
  </si>
  <si>
    <t>NDAT</t>
  </si>
  <si>
    <t>NORV</t>
  </si>
  <si>
    <t>Norovirus PCR</t>
  </si>
  <si>
    <t>PN5</t>
  </si>
  <si>
    <t>PVI</t>
  </si>
  <si>
    <t>Vitality</t>
  </si>
  <si>
    <t>% alive</t>
  </si>
  <si>
    <t>R8</t>
  </si>
  <si>
    <t>REFACTO FACTOR VIII ASSAY</t>
  </si>
  <si>
    <t>REFACTO FACTOR VIII</t>
  </si>
  <si>
    <t>RBC</t>
  </si>
  <si>
    <t>10*12/L</t>
  </si>
  <si>
    <t>4.1-5.3</t>
  </si>
  <si>
    <t>Red Blood Cells....:</t>
  </si>
  <si>
    <t>0-80</t>
  </si>
  <si>
    <t>MEGG</t>
  </si>
  <si>
    <t>MRA</t>
  </si>
  <si>
    <t>Axilla..........:</t>
  </si>
  <si>
    <t>Mumps Serology               :</t>
  </si>
  <si>
    <t>NB</t>
  </si>
  <si>
    <t>Please Note:</t>
  </si>
  <si>
    <t>NS</t>
  </si>
  <si>
    <t>Patient did not attend</t>
  </si>
  <si>
    <t>NFT</t>
  </si>
  <si>
    <t>NEUTROPHIL FUNCTION TESTS</t>
  </si>
  <si>
    <t>PCO2</t>
  </si>
  <si>
    <t>kPA</t>
  </si>
  <si>
    <t>PEMD</t>
  </si>
  <si>
    <t>PEMPHIGOID ANTIBODIES IgG(BM)</t>
  </si>
  <si>
    <t>PFIF</t>
  </si>
  <si>
    <t>Parainfluenza (group)</t>
  </si>
  <si>
    <t>PN7</t>
  </si>
  <si>
    <t>7F</t>
  </si>
  <si>
    <t>PNAB</t>
  </si>
  <si>
    <t>Pneumococcal Antibody</t>
  </si>
  <si>
    <t>PNAG</t>
  </si>
  <si>
    <t>Pneumococcal Antigen</t>
  </si>
  <si>
    <t>Pneumococcal Antigen test</t>
  </si>
  <si>
    <t>PNPC</t>
  </si>
  <si>
    <t>Pneumococcal PCR</t>
  </si>
  <si>
    <t>PPCR</t>
  </si>
  <si>
    <t>PTH</t>
  </si>
  <si>
    <t>PARATHORMONE</t>
  </si>
  <si>
    <t>Q</t>
  </si>
  <si>
    <t>Coxiella burnetii .......(CFT)</t>
  </si>
  <si>
    <t>QSA</t>
  </si>
  <si>
    <t>Q Fever Serology :</t>
  </si>
  <si>
    <t>RAG</t>
  </si>
  <si>
    <t>VWF FACTOR ANTIGEN</t>
  </si>
  <si>
    <t>RENI</t>
  </si>
  <si>
    <t>RENIN</t>
  </si>
  <si>
    <t>mU/L</t>
  </si>
  <si>
    <t>21.1-93.1</t>
  </si>
  <si>
    <t>4.0-47.4</t>
  </si>
  <si>
    <t>RET</t>
  </si>
  <si>
    <t>RETINOL</t>
  </si>
  <si>
    <t>1.00-2.50</t>
  </si>
  <si>
    <t>RPT</t>
  </si>
  <si>
    <t>Report</t>
  </si>
  <si>
    <t>TBRCYL</t>
  </si>
  <si>
    <t>Breast cyst fluid LT</t>
  </si>
  <si>
    <t>TNEFN, TSTNS</t>
  </si>
  <si>
    <t>FNA Neck, Soft Tissue NOS</t>
  </si>
  <si>
    <t>TSGFN x2</t>
  </si>
  <si>
    <t>FNA Salivary Gland x2</t>
  </si>
  <si>
    <t>TSGFN, TTHFN</t>
  </si>
  <si>
    <t>FNA Salivary Gland, FNA Thyroid</t>
  </si>
  <si>
    <t>TSTNS</t>
  </si>
  <si>
    <t>Soft Tissue NOS</t>
  </si>
  <si>
    <t>TTHFN, TTHFNL</t>
  </si>
  <si>
    <t>FNA Thyroid, L Lobe of Thyroid</t>
  </si>
  <si>
    <t>TURCA</t>
  </si>
  <si>
    <t>Urine - Catheter</t>
  </si>
  <si>
    <t>YAXFN</t>
  </si>
  <si>
    <t>FNA axilla</t>
  </si>
  <si>
    <t>YBRWA</t>
  </si>
  <si>
    <t>Bronchial Lavage</t>
  </si>
  <si>
    <t>YTHFN, YNW</t>
  </si>
  <si>
    <t>FNA Thyroid, Fine needle washings</t>
  </si>
  <si>
    <t>120-175</t>
  </si>
  <si>
    <t>HTI2</t>
  </si>
  <si>
    <t>0-43</t>
  </si>
  <si>
    <t>4.9-24.6</t>
  </si>
  <si>
    <t>9.6-41.5</t>
  </si>
  <si>
    <t>1.9-5.2</t>
  </si>
  <si>
    <t>0.3-1.1</t>
  </si>
  <si>
    <t>L.pneumophila (Sgp 1-6 &amp; 8)</t>
  </si>
  <si>
    <t>Listeria Monocytogenes DNA</t>
  </si>
  <si>
    <t>2.8-9.1</t>
  </si>
  <si>
    <t>MBPO</t>
  </si>
  <si>
    <t>Serogroup B PorA H SBA</t>
  </si>
  <si>
    <t>Malaria Screen</t>
  </si>
  <si>
    <t>Mycoplasma pneumoniae IgM</t>
  </si>
  <si>
    <t>MTX</t>
  </si>
  <si>
    <t>METHOTREXATE</t>
  </si>
  <si>
    <t>OP</t>
  </si>
  <si>
    <t>OPIATES</t>
  </si>
  <si>
    <t>PSA</t>
  </si>
  <si>
    <t>Agglutination</t>
  </si>
  <si>
    <t>QIGM</t>
  </si>
  <si>
    <t>Coxiella burneti IgM IF</t>
  </si>
  <si>
    <t>RA</t>
  </si>
  <si>
    <t>Rubella IgG Antibody.</t>
  </si>
  <si>
    <t>ANR</t>
  </si>
  <si>
    <t>Antenatal Rubella Antibody</t>
  </si>
  <si>
    <t>0.9-2.5</t>
  </si>
  <si>
    <t>RFOL</t>
  </si>
  <si>
    <t>150-500</t>
  </si>
  <si>
    <t>PW, FLU</t>
  </si>
  <si>
    <t>Peritoneal washings, Fluid NOS</t>
  </si>
  <si>
    <t>Molecular Pathology</t>
  </si>
  <si>
    <t>TBRFN x2</t>
  </si>
  <si>
    <t>FNA Breast x2</t>
  </si>
  <si>
    <t>YNW, YTHFN</t>
  </si>
  <si>
    <t>Fine needle washings, FNA Thyroid</t>
  </si>
  <si>
    <t>YPLFLB</t>
  </si>
  <si>
    <t>Pleural fluid B/S</t>
  </si>
  <si>
    <t>Histoplasma Serology:</t>
  </si>
  <si>
    <t>HMOM</t>
  </si>
  <si>
    <t>Herpes Simplex (Type 1/2) CFT</t>
  </si>
  <si>
    <t>ID2</t>
  </si>
  <si>
    <t>Identification (cont.)</t>
  </si>
  <si>
    <t>6.2-25.2</t>
  </si>
  <si>
    <t>IgM</t>
  </si>
  <si>
    <t>mu/L</t>
  </si>
  <si>
    <t>IUC</t>
  </si>
  <si>
    <t>Sperm concentration</t>
  </si>
  <si>
    <t>KLEIHAUER</t>
  </si>
  <si>
    <t>MLPB</t>
  </si>
  <si>
    <t>MOLECULAR TESTING TP53</t>
  </si>
  <si>
    <t>PHOS</t>
  </si>
  <si>
    <t>PHOSPHATE</t>
  </si>
  <si>
    <t>PHYT</t>
  </si>
  <si>
    <t>PHYTANIC ACID</t>
  </si>
  <si>
    <t>PMSC</t>
  </si>
  <si>
    <t>PM-Scl antibodies (PM-1)</t>
  </si>
  <si>
    <t>PPCC</t>
  </si>
  <si>
    <t>Pneumococcal PCR:</t>
  </si>
  <si>
    <t>PROSTATIC SPECIFIC ANTIGEN</t>
  </si>
  <si>
    <t>PSEU</t>
  </si>
  <si>
    <t>Pseudomonas Sendaway:</t>
  </si>
  <si>
    <t>RBCC</t>
  </si>
  <si>
    <t>TBRBR</t>
  </si>
  <si>
    <t>Bronchial Brush</t>
  </si>
  <si>
    <t>TBRFNL</t>
  </si>
  <si>
    <t>FNA Breast - LT</t>
  </si>
  <si>
    <t>YAXFN, YNW</t>
  </si>
  <si>
    <t>FNA axilla, Fine needle washings</t>
  </si>
  <si>
    <t>YBRFN x3</t>
  </si>
  <si>
    <t>FNA breast x3</t>
  </si>
  <si>
    <t>YBRNI, YBRFN</t>
  </si>
  <si>
    <t>Nipple scrape, FNA breast</t>
  </si>
  <si>
    <t>SCHI</t>
  </si>
  <si>
    <t>Schistosomal Serology .......:</t>
  </si>
  <si>
    <t>Schistosoma ELISA ...........:</t>
  </si>
  <si>
    <t>HLCA</t>
  </si>
  <si>
    <t>HSM1</t>
  </si>
  <si>
    <t>0-29</t>
  </si>
  <si>
    <t>4.0-22.8</t>
  </si>
  <si>
    <t>9.8-57.2</t>
  </si>
  <si>
    <t>2.4-6.0</t>
  </si>
  <si>
    <t>2.5-5.4</t>
  </si>
  <si>
    <t>1.40-4.40</t>
  </si>
  <si>
    <t>1.48-5.23</t>
  </si>
  <si>
    <t>0.17-0.92</t>
  </si>
  <si>
    <t>0.01-0.65</t>
  </si>
  <si>
    <t>250-450</t>
  </si>
  <si>
    <t>MC3DB</t>
  </si>
  <si>
    <t>Monospecific Coombes Test</t>
  </si>
  <si>
    <t>MPCS</t>
  </si>
  <si>
    <t>MRSA Screen...:</t>
  </si>
  <si>
    <t>MRW2</t>
  </si>
  <si>
    <t>Wound 2.........:</t>
  </si>
  <si>
    <t>Meningococcal Serology:</t>
  </si>
  <si>
    <t>MTLB</t>
  </si>
  <si>
    <t>Anti PNMA2 (MA2/Ta)</t>
  </si>
  <si>
    <t>NP20</t>
  </si>
  <si>
    <t>+20% NP</t>
  </si>
  <si>
    <t>PCAL</t>
  </si>
  <si>
    <t>PROCALCITONIN</t>
  </si>
  <si>
    <t>PMOL</t>
  </si>
  <si>
    <t>R</t>
  </si>
  <si>
    <t>Retics</t>
  </si>
  <si>
    <t>BREAST x2</t>
  </si>
  <si>
    <t>Mammary Fluids NOS x2</t>
  </si>
  <si>
    <t>TAXFN, YNW</t>
  </si>
  <si>
    <t>FNA Axilla, Fine needle washings</t>
  </si>
  <si>
    <t>TNEFN x2</t>
  </si>
  <si>
    <t>FNA Neck x2</t>
  </si>
  <si>
    <t>TPEFL, TNSFL</t>
  </si>
  <si>
    <t>Peritoneal fluid, Fluid NOS</t>
  </si>
  <si>
    <t>HAEM INFL B ABS</t>
  </si>
  <si>
    <t>HIV 1+2 Antigen/Antibody</t>
  </si>
  <si>
    <t>HORC</t>
  </si>
  <si>
    <t>SP IGE HORSE DANDER CLASS</t>
  </si>
  <si>
    <t>Helicobacter pylori Antigen</t>
  </si>
  <si>
    <t>HV10</t>
  </si>
  <si>
    <t>IAP</t>
  </si>
  <si>
    <t>10.8-63.7</t>
  </si>
  <si>
    <t>53-331</t>
  </si>
  <si>
    <t>Legionella Urinary Antigen</t>
  </si>
  <si>
    <t>LIPO</t>
  </si>
  <si>
    <t>LIPOPROTEIN ELECTROPHORESIS</t>
  </si>
  <si>
    <t>PAUL BUNNELL test ...........:</t>
  </si>
  <si>
    <t>PI1T</t>
  </si>
  <si>
    <t>PIDG</t>
  </si>
  <si>
    <t>SP IGE PIDGEON</t>
  </si>
  <si>
    <t>PMI</t>
  </si>
  <si>
    <t>Immotile</t>
  </si>
  <si>
    <t>RDW</t>
  </si>
  <si>
    <t>16.3-68.9</t>
  </si>
  <si>
    <t>220-700</t>
  </si>
  <si>
    <t>MAST</t>
  </si>
  <si>
    <t>MAST CELL TRYPTASE</t>
  </si>
  <si>
    <t>MBFH</t>
  </si>
  <si>
    <t>Serogroup B fHbp h SBA</t>
  </si>
  <si>
    <t>MIGG</t>
  </si>
  <si>
    <t>Monospecific Coombes (IgG)</t>
  </si>
  <si>
    <t>MMA</t>
  </si>
  <si>
    <t>METHYL MALONIC ACID</t>
  </si>
  <si>
    <t>NR</t>
  </si>
  <si>
    <t>PLATELET NUCLEOTIDE RATIO</t>
  </si>
  <si>
    <t>RATIO</t>
  </si>
  <si>
    <t>0.8-2.2</t>
  </si>
  <si>
    <t>PBAR</t>
  </si>
  <si>
    <t>PHENOBARBITONE</t>
  </si>
  <si>
    <t>65-175</t>
  </si>
  <si>
    <t>4.5-6.1</t>
  </si>
  <si>
    <t>PG</t>
  </si>
  <si>
    <t>Provisional blood group</t>
  </si>
  <si>
    <t>PI3T</t>
  </si>
  <si>
    <t>QF</t>
  </si>
  <si>
    <t>Coxiella burnetii CFT</t>
  </si>
  <si>
    <t>4.6-6.5</t>
  </si>
  <si>
    <t>3.9-5.6</t>
  </si>
  <si>
    <t>Respiraotry multiplex PCR</t>
  </si>
  <si>
    <t>BRTRAP, YBRWA</t>
  </si>
  <si>
    <t>Bronchial Trap, Bronchial Lavage</t>
  </si>
  <si>
    <t>TLNFN x2</t>
  </si>
  <si>
    <t>FNA Lymph node x2</t>
  </si>
  <si>
    <t>YNEFN x2</t>
  </si>
  <si>
    <t>YNSFL, YNSFN</t>
  </si>
  <si>
    <t>Fluid NOS, FNA NOS</t>
  </si>
  <si>
    <t>YNW, FNANECK</t>
  </si>
  <si>
    <t>Fine needle washings, FNA Neck</t>
  </si>
  <si>
    <t>YTHFN x2, YNW x2</t>
  </si>
  <si>
    <t>FNA Thyroid x2, Fine needle washings x2</t>
  </si>
  <si>
    <t>SALB</t>
  </si>
  <si>
    <t>SEO</t>
  </si>
  <si>
    <t>Seoul virus IgG</t>
  </si>
  <si>
    <t>SFCV</t>
  </si>
  <si>
    <t>Sandfly fever Cyprus virus IgG</t>
  </si>
  <si>
    <t>SHBG</t>
  </si>
  <si>
    <t>SEX HORMONE BINDING GLOBULIN</t>
  </si>
  <si>
    <t>30-90</t>
  </si>
  <si>
    <t>SINF</t>
  </si>
  <si>
    <t>Specific Infection</t>
  </si>
  <si>
    <t>PBKC</t>
  </si>
  <si>
    <t>PEAN</t>
  </si>
  <si>
    <t>PEANUT</t>
  </si>
  <si>
    <t>PFPH</t>
  </si>
  <si>
    <t>PLEURAL FLUID PH</t>
  </si>
  <si>
    <t>PFPR</t>
  </si>
  <si>
    <t>PLEURAL FLUID PROTEIN</t>
  </si>
  <si>
    <t>G/L</t>
  </si>
  <si>
    <t>pH</t>
  </si>
  <si>
    <t>PN3</t>
  </si>
  <si>
    <t>PN4</t>
  </si>
  <si>
    <t>PRO</t>
  </si>
  <si>
    <t>Promyelocytes</t>
  </si>
  <si>
    <t>PROT</t>
  </si>
  <si>
    <t>TOTAL PROTEIN</t>
  </si>
  <si>
    <t>PV</t>
  </si>
  <si>
    <t>Volume</t>
  </si>
  <si>
    <t>mls</t>
  </si>
  <si>
    <t>PV1</t>
  </si>
  <si>
    <t>VOLUME(DAY 1)</t>
  </si>
  <si>
    <t>RHPC</t>
  </si>
  <si>
    <t>Rhinovirus PCR</t>
  </si>
  <si>
    <t>RICK</t>
  </si>
  <si>
    <t>Rickettsial Antibody tests</t>
  </si>
  <si>
    <t>OV x2</t>
  </si>
  <si>
    <t>Ovary x2</t>
  </si>
  <si>
    <t>TTGNS</t>
  </si>
  <si>
    <t>Thyroglossal Duct</t>
  </si>
  <si>
    <t>TTHFN x2, TNSFL</t>
  </si>
  <si>
    <t>FNA Thyroid x2, Fluid NOS</t>
  </si>
  <si>
    <t>YAXFN x2</t>
  </si>
  <si>
    <t>FNA axilla x2</t>
  </si>
  <si>
    <t>YSTNS, YNW</t>
  </si>
  <si>
    <t>Soft tissue NOS, Fine needle washings</t>
  </si>
  <si>
    <t>YURFL</t>
  </si>
  <si>
    <t>Urine clear</t>
  </si>
  <si>
    <t>SAT</t>
  </si>
  <si>
    <t>SATURATION</t>
  </si>
  <si>
    <t>SENL</t>
  </si>
  <si>
    <t>Please analyse for:</t>
  </si>
  <si>
    <t>SPEC</t>
  </si>
  <si>
    <t>Specimen labelled    :</t>
  </si>
  <si>
    <t>SRPC</t>
  </si>
  <si>
    <t>SVG</t>
  </si>
  <si>
    <t>Sindbis virus IgG</t>
  </si>
  <si>
    <t>SVTE</t>
  </si>
  <si>
    <t>Time examined</t>
  </si>
  <si>
    <t>hours</t>
  </si>
  <si>
    <t>VAS</t>
  </si>
  <si>
    <t>Semen - vasectomy</t>
  </si>
  <si>
    <t>TNK</t>
  </si>
  <si>
    <t>Meningococcal screening PCR</t>
  </si>
  <si>
    <t>MENINGOCOCCAL PCR</t>
  </si>
  <si>
    <t>MRD</t>
  </si>
  <si>
    <t>NAD</t>
  </si>
  <si>
    <t>URINE NORADRENALINE</t>
  </si>
  <si>
    <t>60-660</t>
  </si>
  <si>
    <t>PDMT</t>
  </si>
  <si>
    <t>Influenza A H1N1 pdm09</t>
  </si>
  <si>
    <t>PHB</t>
  </si>
  <si>
    <t>15-41</t>
  </si>
  <si>
    <t>PINA</t>
  </si>
  <si>
    <t>SP IGE PINEAPPLE</t>
  </si>
  <si>
    <t>PIST</t>
  </si>
  <si>
    <t>SP IGE PISTACHIO NUT</t>
  </si>
  <si>
    <t>PP</t>
  </si>
  <si>
    <t>PANCREATIC POLYPEPTIDE</t>
  </si>
  <si>
    <t>0-300</t>
  </si>
  <si>
    <t>PT</t>
  </si>
  <si>
    <t>QMI1</t>
  </si>
  <si>
    <t>Q Fever IgM (Phase 1)</t>
  </si>
  <si>
    <t>QUAN</t>
  </si>
  <si>
    <t>Quantiferon TB:</t>
  </si>
  <si>
    <t>TBQ</t>
  </si>
  <si>
    <t>QuantiFERON-TB Gold test</t>
  </si>
  <si>
    <t>11.5-16.0</t>
  </si>
  <si>
    <t>Rifampicin level:</t>
  </si>
  <si>
    <t>RIFT</t>
  </si>
  <si>
    <t>Rift valley fever virus IgG</t>
  </si>
  <si>
    <t>BIFL</t>
  </si>
  <si>
    <t>Bile fluid</t>
  </si>
  <si>
    <t>TASFL</t>
  </si>
  <si>
    <t>Ascitic fluid</t>
  </si>
  <si>
    <t>TBRWA, BRTRAP</t>
  </si>
  <si>
    <t>Bronchial Lavage, Bronchial Trap</t>
  </si>
  <si>
    <t>TNEFN</t>
  </si>
  <si>
    <t>TPAFN</t>
  </si>
  <si>
    <t>FNA Pancreas</t>
  </si>
  <si>
    <t>YBRFN</t>
  </si>
  <si>
    <t>FNA breast</t>
  </si>
  <si>
    <t>YBRFN, YNW</t>
  </si>
  <si>
    <t>FNA breast, Fine needle washings</t>
  </si>
  <si>
    <t>YBRNI x2, YBRFN x2</t>
  </si>
  <si>
    <t>Nipple scrape x2, FNA breast x2</t>
  </si>
  <si>
    <t>RSPC</t>
  </si>
  <si>
    <t>RSV PCR</t>
  </si>
  <si>
    <t>RYEP</t>
  </si>
  <si>
    <t>RYE POLLEN</t>
  </si>
  <si>
    <t>SCHL</t>
  </si>
  <si>
    <t>Schistosoma ELISA</t>
  </si>
  <si>
    <t>SMA</t>
  </si>
  <si>
    <t>Smooth Muscle Antibodies</t>
  </si>
  <si>
    <t>STM</t>
  </si>
  <si>
    <t>Spotted Fever IgM antibodies</t>
  </si>
  <si>
    <t>SVAM</t>
  </si>
  <si>
    <t>Vasectomy microscopy</t>
  </si>
  <si>
    <t>TOM</t>
  </si>
  <si>
    <t>SP IGE TOMATO</t>
  </si>
  <si>
    <t>TSI</t>
  </si>
  <si>
    <t>THYROID STIMULATING IMMUNOGLOB</t>
  </si>
  <si>
    <t>UALC</t>
  </si>
  <si>
    <t>URINE ALCOHOL</t>
  </si>
  <si>
    <t>PAN2</t>
  </si>
  <si>
    <t>PANCREOLAURYL CONTROL(DAY 2)</t>
  </si>
  <si>
    <t>PAT</t>
  </si>
  <si>
    <t>Consistency</t>
  </si>
  <si>
    <t>A1AT PHENOTYPE</t>
  </si>
  <si>
    <t>PROL</t>
  </si>
  <si>
    <t>PROLACTIN</t>
  </si>
  <si>
    <t>miu/l</t>
  </si>
  <si>
    <t>PV2</t>
  </si>
  <si>
    <t>VOLUME (DAY 2)</t>
  </si>
  <si>
    <t>UPT</t>
  </si>
  <si>
    <t>PANCREOLAURYL TEST</t>
  </si>
  <si>
    <t>RHEUMATOID FACTOR</t>
  </si>
  <si>
    <t>RCAR</t>
  </si>
  <si>
    <t>Rapid Carbapenemase Test:</t>
  </si>
  <si>
    <t>Rapid Carbapenemase Test</t>
  </si>
  <si>
    <t>RP3A</t>
  </si>
  <si>
    <t>RNA POLYMERASE III ABS</t>
  </si>
  <si>
    <t>SEFB x2</t>
  </si>
  <si>
    <t>Serous fluid bstain x2</t>
  </si>
  <si>
    <t>TBRFN, TBRCY</t>
  </si>
  <si>
    <t>FNA Breast, Breast cyst fluid</t>
  </si>
  <si>
    <t>TCYFL x2</t>
  </si>
  <si>
    <t>Cyst fluid x2</t>
  </si>
  <si>
    <t>TLNNS</t>
  </si>
  <si>
    <t>TOSH</t>
  </si>
  <si>
    <t>Old system histology</t>
  </si>
  <si>
    <t>TURVO</t>
  </si>
  <si>
    <t>Urine - Voided</t>
  </si>
  <si>
    <t>YGRFN</t>
  </si>
  <si>
    <t>FNA groin</t>
  </si>
  <si>
    <t>YOEBR, YOBW</t>
  </si>
  <si>
    <t>Oesophageal brushing, Oesophageal bruswash</t>
  </si>
  <si>
    <t>YTHFN, THY</t>
  </si>
  <si>
    <t>SC70</t>
  </si>
  <si>
    <t>ANTI-SCL70</t>
  </si>
  <si>
    <t>SPCR</t>
  </si>
  <si>
    <t>Sapovirus PCR</t>
  </si>
  <si>
    <t>STL</t>
  </si>
  <si>
    <t>St. Louis encephalitis IgG</t>
  </si>
  <si>
    <t>SUM</t>
  </si>
  <si>
    <t>Summary</t>
  </si>
  <si>
    <t>SWLA</t>
  </si>
  <si>
    <t>Swine lineage flu A (H1)</t>
  </si>
  <si>
    <t>SWIF</t>
  </si>
  <si>
    <t>Swine flu extras</t>
  </si>
  <si>
    <t>TE</t>
  </si>
  <si>
    <t>TESTOSTERONE</t>
  </si>
  <si>
    <t>0.22-2.9</t>
  </si>
  <si>
    <t>UBIG</t>
  </si>
  <si>
    <t>URINE UROBILINOGEN (DIPSTICK)</t>
  </si>
  <si>
    <t>UDIP</t>
  </si>
  <si>
    <t>URINE DIPSTICK ANALYSIS</t>
  </si>
  <si>
    <t>PAPR</t>
  </si>
  <si>
    <t>PCR for Parvovirus B19 DNA</t>
  </si>
  <si>
    <t>PARG</t>
  </si>
  <si>
    <t>Parvovirus specific IgG</t>
  </si>
  <si>
    <t>PHT</t>
  </si>
  <si>
    <t>PHENYTOIN</t>
  </si>
  <si>
    <t>0-4</t>
  </si>
  <si>
    <t>4.2-5.2</t>
  </si>
  <si>
    <t>0.7-1.5</t>
  </si>
  <si>
    <t>1.00-3.00</t>
  </si>
  <si>
    <t>RILB</t>
  </si>
  <si>
    <t>Anti Ri (line blot)</t>
  </si>
  <si>
    <t>RIVA</t>
  </si>
  <si>
    <t>PLASMA RIVAROXABAN LEVEL</t>
  </si>
  <si>
    <t>TAXFN, TSKFN</t>
  </si>
  <si>
    <t>FNA Axilla, FNA Skin</t>
  </si>
  <si>
    <t>TBRCY x2, TBRFN x2</t>
  </si>
  <si>
    <t>Breast cyst fluid x2, FNA Breast x2</t>
  </si>
  <si>
    <t>TBRNI</t>
  </si>
  <si>
    <t>Nipple scr./disch.</t>
  </si>
  <si>
    <t>TNEFN, TCYFL</t>
  </si>
  <si>
    <t>FNA Neck, Cyst fluid</t>
  </si>
  <si>
    <t>TOEBR</t>
  </si>
  <si>
    <t>TPEFL, TCYFL</t>
  </si>
  <si>
    <t>Peritoneal fluid, Cyst fluid</t>
  </si>
  <si>
    <t>TSGFN x3</t>
  </si>
  <si>
    <t>FNA Salivary Gland x3</t>
  </si>
  <si>
    <t>YBRFN x2, YNW x2</t>
  </si>
  <si>
    <t>FNA breast x2, Fine needle washings x2</t>
  </si>
  <si>
    <t>YLNFN x2</t>
  </si>
  <si>
    <t>YOVNS</t>
  </si>
  <si>
    <t>Ovary NOS</t>
  </si>
  <si>
    <t>SC</t>
  </si>
  <si>
    <t>Schistosoma:</t>
  </si>
  <si>
    <t>Microscopy:</t>
  </si>
  <si>
    <t>SE</t>
  </si>
  <si>
    <t>SELENIUM</t>
  </si>
  <si>
    <t>0.7-1.7</t>
  </si>
  <si>
    <t>SENS</t>
  </si>
  <si>
    <t>Sin Nombre virus IgG (IF)</t>
  </si>
  <si>
    <t>STEL</t>
  </si>
  <si>
    <t>STRONGYLOIDES ELISA</t>
  </si>
  <si>
    <t>STRO</t>
  </si>
  <si>
    <t>Strongyloides Serology</t>
  </si>
  <si>
    <t>TDT</t>
  </si>
  <si>
    <t>Terminal deoxy transferase</t>
  </si>
  <si>
    <t>TOXD</t>
  </si>
  <si>
    <t>Toxoplasma Dye Test (IU/ml)</t>
  </si>
  <si>
    <t>TXSA</t>
  </si>
  <si>
    <t>Toxoplasma Serology :</t>
  </si>
  <si>
    <t>TXAM</t>
  </si>
  <si>
    <t>Toxoplasma ISAGA IgM</t>
  </si>
  <si>
    <t>Toxoplasma Serology.</t>
  </si>
  <si>
    <t>UCRE</t>
  </si>
  <si>
    <t>No form received.</t>
  </si>
  <si>
    <t>O12</t>
  </si>
  <si>
    <t>Antigen O12</t>
  </si>
  <si>
    <t>OLAN</t>
  </si>
  <si>
    <t>OLANZAPINE</t>
  </si>
  <si>
    <t>O. tsutsugamushi IgM</t>
  </si>
  <si>
    <t>PADP</t>
  </si>
  <si>
    <t>PLATELET NUCLEOTIDES</t>
  </si>
  <si>
    <t>PFGL</t>
  </si>
  <si>
    <t>PLEURAL FLUID GLUCOSE</t>
  </si>
  <si>
    <t>PI2T</t>
  </si>
  <si>
    <t>PINE</t>
  </si>
  <si>
    <t>SP IGE PINE NUT</t>
  </si>
  <si>
    <t>Rickettsial Antibody Results</t>
  </si>
  <si>
    <t>RNP</t>
  </si>
  <si>
    <t>ANTI-RNP</t>
  </si>
  <si>
    <t>TCYFL</t>
  </si>
  <si>
    <t>Cyst fluid</t>
  </si>
  <si>
    <t>THFNR</t>
  </si>
  <si>
    <t>Rt Lobe of Thyroid</t>
  </si>
  <si>
    <t>TPCFL</t>
  </si>
  <si>
    <t>Pericardial fluid</t>
  </si>
  <si>
    <t>YBRNI</t>
  </si>
  <si>
    <t>Nipple scrape</t>
  </si>
  <si>
    <t>YURFLT</t>
  </si>
  <si>
    <t>Urine turbid</t>
  </si>
  <si>
    <t>SAMP</t>
  </si>
  <si>
    <t>UNACCEPTABLE SAMPLE/REQUEST</t>
  </si>
  <si>
    <t>ANTENATAL REJECT</t>
  </si>
  <si>
    <t>14-73</t>
  </si>
  <si>
    <t>TITRE</t>
  </si>
  <si>
    <t>ANTIBODY TITRE</t>
  </si>
  <si>
    <t>TITM</t>
  </si>
  <si>
    <t>TPCC</t>
  </si>
  <si>
    <t>Toxoplasma PCR:</t>
  </si>
  <si>
    <t>Toxoplasma PCR</t>
  </si>
  <si>
    <t>TPMT</t>
  </si>
  <si>
    <t>THIOPURINE METHYL TRANSFERASE</t>
  </si>
  <si>
    <t>nmol/hr/mL RBC</t>
  </si>
  <si>
    <t>THYROID AB'S MICROSOMAL</t>
  </si>
  <si>
    <t>TAB</t>
  </si>
  <si>
    <t>THYROID MICROSOMAL ANTIBODIES</t>
  </si>
  <si>
    <t>TSAT</t>
  </si>
  <si>
    <t>TRANSFERRIN SATURATION</t>
  </si>
  <si>
    <t>TW18</t>
  </si>
  <si>
    <t>Antibody to TW183 C.pneumoniae</t>
  </si>
  <si>
    <t>UK</t>
  </si>
  <si>
    <t>URINE POTASSIUM</t>
  </si>
  <si>
    <t>UEL</t>
  </si>
  <si>
    <t>URINE ELECTROLYTES</t>
  </si>
  <si>
    <t>Malaria Serology ............:</t>
  </si>
  <si>
    <t>NMDC</t>
  </si>
  <si>
    <t>NMDA RECEPTOR ABS (CSF)</t>
  </si>
  <si>
    <t>OSMO</t>
  </si>
  <si>
    <t>OSMOLALITY</t>
  </si>
  <si>
    <t>PBST</t>
  </si>
  <si>
    <t>Paul Bunnell Test</t>
  </si>
  <si>
    <t>PERL</t>
  </si>
  <si>
    <t>Perls stain</t>
  </si>
  <si>
    <t>Perls Stain</t>
  </si>
  <si>
    <t>7.35-7.45</t>
  </si>
  <si>
    <t>SP IGE PEANUT CLASS</t>
  </si>
  <si>
    <t>PNUT</t>
  </si>
  <si>
    <t>SP IGE PEANUT</t>
  </si>
  <si>
    <t>PO2</t>
  </si>
  <si>
    <t>PUU</t>
  </si>
  <si>
    <t>Puumala virus IgG (IF)</t>
  </si>
  <si>
    <t>QIF1</t>
  </si>
  <si>
    <t>Q Fever IgG (Phase 1)</t>
  </si>
  <si>
    <t>YNSFN, YNW, YCYFL</t>
  </si>
  <si>
    <t>FNA NOS, Fine needle washings, Cyst fluid</t>
  </si>
  <si>
    <t>YSEF</t>
  </si>
  <si>
    <t>YTHFN x2, YNW</t>
  </si>
  <si>
    <t>FNA Thyroid x2, Fine needle washings</t>
  </si>
  <si>
    <t>SALI</t>
  </si>
  <si>
    <t>SALICYLATE</t>
  </si>
  <si>
    <t>SESA</t>
  </si>
  <si>
    <t>SP IGE SESAME SEED</t>
  </si>
  <si>
    <t>SP IGE SESAME</t>
  </si>
  <si>
    <t>SIAC</t>
  </si>
  <si>
    <t>SiaD PCR</t>
  </si>
  <si>
    <t>TEST</t>
  </si>
  <si>
    <t>TOMC</t>
  </si>
  <si>
    <t>SP IGE TOMATO CLASS</t>
  </si>
  <si>
    <t>TPPA</t>
  </si>
  <si>
    <t>T.pallidum particle agg. test</t>
  </si>
  <si>
    <t>WRC</t>
  </si>
  <si>
    <t>Syphilis confirmation test :</t>
  </si>
  <si>
    <t>TSHN</t>
  </si>
  <si>
    <t>TSH</t>
  </si>
  <si>
    <t>UBIL</t>
  </si>
  <si>
    <t>URINE BILIRUBIN</t>
  </si>
  <si>
    <t>UBP</t>
  </si>
  <si>
    <t>URINE BILE PIGMENTS</t>
  </si>
  <si>
    <t>UPBG</t>
  </si>
  <si>
    <t>URINE PORPHOBILINOGEN (SCREEN)</t>
  </si>
  <si>
    <t>UHGA</t>
  </si>
  <si>
    <t>URINE HOMOGENTISIC ACID</t>
  </si>
  <si>
    <t>UREA</t>
  </si>
  <si>
    <t>2.5-6.6</t>
  </si>
  <si>
    <t>SP IGE COWS MILK</t>
  </si>
  <si>
    <t>MTHF</t>
  </si>
  <si>
    <t>MTHFR GENE TESTING</t>
  </si>
  <si>
    <t>1.5-8.0</t>
  </si>
  <si>
    <t>P3NP</t>
  </si>
  <si>
    <t>PECH</t>
  </si>
  <si>
    <t>Parechovirus RTPCR</t>
  </si>
  <si>
    <t>PFUC</t>
  </si>
  <si>
    <t>Panfungal PCR screen</t>
  </si>
  <si>
    <t>Panfungal PCR</t>
  </si>
  <si>
    <t>PNTC</t>
  </si>
  <si>
    <t>Pancreolauryl Test Result</t>
  </si>
  <si>
    <t>QIGG</t>
  </si>
  <si>
    <t>Coxiella burneti IgG IF</t>
  </si>
  <si>
    <t>RHPT</t>
  </si>
  <si>
    <t>YCYFL</t>
  </si>
  <si>
    <t>SACE</t>
  </si>
  <si>
    <t>0.35-4.5</t>
  </si>
  <si>
    <t>TUNC</t>
  </si>
  <si>
    <t>SP IGE TUNA CLASS</t>
  </si>
  <si>
    <t>TUNA</t>
  </si>
  <si>
    <t>SP IGE TUNA</t>
  </si>
  <si>
    <t>24hr URINE CORTISOL FREE</t>
  </si>
  <si>
    <t>nmol/24hr</t>
  </si>
  <si>
    <t>UMG</t>
  </si>
  <si>
    <t>URINE MAGNESIUM</t>
  </si>
  <si>
    <t>UNA</t>
  </si>
  <si>
    <t>URINE SODIUM</t>
  </si>
  <si>
    <t>UVOL</t>
  </si>
  <si>
    <t>URINE VOLUME</t>
  </si>
  <si>
    <t>MUSK</t>
  </si>
  <si>
    <t>MuSK ANTIBODY</t>
  </si>
  <si>
    <t>PCIF</t>
  </si>
  <si>
    <t>Pneumocystis jirovecii (PCP)</t>
  </si>
  <si>
    <t>FNABR x2</t>
  </si>
  <si>
    <t>TASFL x2</t>
  </si>
  <si>
    <t>Ascitic fluid x2</t>
  </si>
  <si>
    <t>TAXFN</t>
  </si>
  <si>
    <t>TBRBR, TBRWA</t>
  </si>
  <si>
    <t>Bronchial Brush, Bronchial Lavage</t>
  </si>
  <si>
    <t>TBRBR, TBRWA x2</t>
  </si>
  <si>
    <t>Bronchial Brush, Bronchial Lavage x2</t>
  </si>
  <si>
    <t>TLNFN x3</t>
  </si>
  <si>
    <t>FNA Lymph node x3</t>
  </si>
  <si>
    <t>TNEFN x3</t>
  </si>
  <si>
    <t>FNA Neck x3</t>
  </si>
  <si>
    <t>YNW</t>
  </si>
  <si>
    <t>Fine needle washings</t>
  </si>
  <si>
    <t>YPEFL</t>
  </si>
  <si>
    <t>Peritoneal fluid</t>
  </si>
  <si>
    <t>YPLFL</t>
  </si>
  <si>
    <t>Pleural fluid</t>
  </si>
  <si>
    <t>YSYFL</t>
  </si>
  <si>
    <t>Synovial fliud</t>
  </si>
  <si>
    <t>RSVA</t>
  </si>
  <si>
    <t>Respiratory Syncytial Virus</t>
  </si>
  <si>
    <t>RYEF</t>
  </si>
  <si>
    <t>RYE FLOUR</t>
  </si>
  <si>
    <t>SCR</t>
  </si>
  <si>
    <t>SWEAT CHLORIDE RIGHT</t>
  </si>
  <si>
    <t>SW</t>
  </si>
  <si>
    <t>STP</t>
  </si>
  <si>
    <t>Streptomycin level:</t>
  </si>
  <si>
    <t>TPCF</t>
  </si>
  <si>
    <t>TT</t>
  </si>
  <si>
    <t>THROMBIN TIME</t>
  </si>
  <si>
    <t>UPRO</t>
  </si>
  <si>
    <t>URINE PROTEIN</t>
  </si>
  <si>
    <t>3.9-9.9</t>
  </si>
  <si>
    <t>VZCF</t>
  </si>
  <si>
    <t>Varicella Zoster virus ..(CFT)</t>
  </si>
  <si>
    <t>Varicella Zoster virus CFT</t>
  </si>
  <si>
    <t>VZVS</t>
  </si>
  <si>
    <t>Varicella Zoster virus DNA</t>
  </si>
  <si>
    <t>VPCS</t>
  </si>
  <si>
    <t>Varicella Zoster virus PCR</t>
  </si>
  <si>
    <t>Mumps Serology ..............:</t>
  </si>
  <si>
    <t>59-870</t>
  </si>
  <si>
    <t>Psittacosis/LGV group CFT</t>
  </si>
  <si>
    <t>Bordetella pertussis Serology:</t>
  </si>
  <si>
    <t>CPFA</t>
  </si>
  <si>
    <t>PFA (CARDIAC TRIAL)</t>
  </si>
  <si>
    <t>QIA1</t>
  </si>
  <si>
    <t>Q Fever IgA (Phase 1)</t>
  </si>
  <si>
    <t>Q Fever Serology</t>
  </si>
  <si>
    <t>QPCR</t>
  </si>
  <si>
    <t>Coxiella burnetii PCR</t>
  </si>
  <si>
    <t>RIBA</t>
  </si>
  <si>
    <t>RIBA 3 HEP C</t>
  </si>
  <si>
    <t>TAXFN, TNSFN</t>
  </si>
  <si>
    <t>FNA Axilla, FNA NOS</t>
  </si>
  <si>
    <t>TSCFN</t>
  </si>
  <si>
    <t>FNA Supraclavicular</t>
  </si>
  <si>
    <t>TSGFN, TLNFN</t>
  </si>
  <si>
    <t>FNA Salivary Gland, FNA Lymph node</t>
  </si>
  <si>
    <t>TURCY</t>
  </si>
  <si>
    <t>Urine - Cystoscopic</t>
  </si>
  <si>
    <t>YBBW, YBRWA, YBRBR</t>
  </si>
  <si>
    <t>Bronchial brush wash, Bronchial Lavage, Bronchial brush</t>
  </si>
  <si>
    <t>YGRFN, YNW</t>
  </si>
  <si>
    <t>FNA groin, Fine needle washings</t>
  </si>
  <si>
    <t>YNSFL</t>
  </si>
  <si>
    <t>RVMA</t>
  </si>
  <si>
    <t>VMA (RANDOM)</t>
  </si>
  <si>
    <t>mm/m/cr</t>
  </si>
  <si>
    <t>URINE VMA/HVA (RANDOM)</t>
  </si>
  <si>
    <t>22-77</t>
  </si>
  <si>
    <t>SYCC</t>
  </si>
  <si>
    <t>SP IGE SYCAMORE CLASS</t>
  </si>
  <si>
    <t>SYCA</t>
  </si>
  <si>
    <t>SP IGE SYCAMORE</t>
  </si>
  <si>
    <t>URINE SUGAR CHROMATOGRAPHY</t>
  </si>
  <si>
    <t>TOXM</t>
  </si>
  <si>
    <t>Toxoplasma ELISA IgM</t>
  </si>
  <si>
    <t>TPCR</t>
  </si>
  <si>
    <t>Toxoplasma PCR ..............:</t>
  </si>
  <si>
    <t>TOXOPLASMA PCR</t>
  </si>
  <si>
    <t>UCR</t>
  </si>
  <si>
    <t>USP</t>
  </si>
  <si>
    <t>URINE STEROID PROFILE</t>
  </si>
  <si>
    <t>UURE</t>
  </si>
  <si>
    <t>URINE UREA</t>
  </si>
  <si>
    <t>UURI</t>
  </si>
  <si>
    <t>URINE URIC ACID</t>
  </si>
  <si>
    <t>UUA</t>
  </si>
  <si>
    <t>VCHO</t>
  </si>
  <si>
    <t>VITAMIN E/ CHOLESTEROL RATIO</t>
  </si>
  <si>
    <t>VINC</t>
  </si>
  <si>
    <t>Vincent's Organisms:</t>
  </si>
  <si>
    <t>URMI</t>
  </si>
  <si>
    <t>Upper Respiratory Tract</t>
  </si>
  <si>
    <t>MSO</t>
  </si>
  <si>
    <t>MSSA - Other Site.........:</t>
  </si>
  <si>
    <t>NORO</t>
  </si>
  <si>
    <t>PANCREATIC ISLET CELL AB'S</t>
  </si>
  <si>
    <t>PREG</t>
  </si>
  <si>
    <t>PREGNANCY TEST</t>
  </si>
  <si>
    <t>Pseudomonas aeruginosa Serol.:</t>
  </si>
  <si>
    <t>QMI2</t>
  </si>
  <si>
    <t>Q Fever IgM (Phase 2)</t>
  </si>
  <si>
    <t>QPH1</t>
  </si>
  <si>
    <t>Coxiella burneti phase 1 CFT</t>
  </si>
  <si>
    <t>QPH2</t>
  </si>
  <si>
    <t>Coxiella burneti Phase 2 CFT</t>
  </si>
  <si>
    <t>RB</t>
  </si>
  <si>
    <t>Appointments</t>
  </si>
  <si>
    <t>4.0-43.6</t>
  </si>
  <si>
    <t>RPAL</t>
  </si>
  <si>
    <t>RETINYL PALMITATE</t>
  </si>
  <si>
    <t>NW, YTHFN</t>
  </si>
  <si>
    <t>FNA Needle washings, FNA Thyroid</t>
  </si>
  <si>
    <t>TBRST</t>
  </si>
  <si>
    <t>Stereotactic FNA</t>
  </si>
  <si>
    <t>TLNFN, TLNNS</t>
  </si>
  <si>
    <t>FNA Lymph node, Lymph Node NOS</t>
  </si>
  <si>
    <t>UC, YURFLT x2</t>
  </si>
  <si>
    <t>Urine Clear, Urine turbid x2</t>
  </si>
  <si>
    <t>YASFL x2</t>
  </si>
  <si>
    <t>Ascitic Fluid x2</t>
  </si>
  <si>
    <t>YTHFN, FNATHY, THY</t>
  </si>
  <si>
    <t>FNA Thyroid, FNA Thyroid, Thyroid</t>
  </si>
  <si>
    <t>STER</t>
  </si>
  <si>
    <t>STEROID PROFILE</t>
  </si>
  <si>
    <t>TANC</t>
  </si>
  <si>
    <t>ANCA TITRE</t>
  </si>
  <si>
    <t>TROT</t>
  </si>
  <si>
    <t>TROPONIN T</t>
  </si>
  <si>
    <t>TNT1</t>
  </si>
  <si>
    <t>URINE COPPER</t>
  </si>
  <si>
    <t>UPEP</t>
  </si>
  <si>
    <t>SEND:RANDOM URINE C-PEPTIDE</t>
  </si>
  <si>
    <t>URINE C-PEPTIDE/CREAT RATIO</t>
  </si>
  <si>
    <t>VAL</t>
  </si>
  <si>
    <t>TRANSFUSION SAMPLE VALIDITY</t>
  </si>
  <si>
    <t>VITD</t>
  </si>
  <si>
    <t>TOTAL VITAMIN D</t>
  </si>
  <si>
    <t>VITAMIN D</t>
  </si>
  <si>
    <t>Voriconazole level:</t>
  </si>
  <si>
    <t>VWF</t>
  </si>
  <si>
    <t>VWF FACTOR ACTIVITY</t>
  </si>
  <si>
    <t>VWFY</t>
  </si>
  <si>
    <t>VON WILLEBRANDS ACTIVITY (YEOV</t>
  </si>
  <si>
    <t>WBC</t>
  </si>
  <si>
    <t>4.2-10.8</t>
  </si>
  <si>
    <t>Norovirus (ELISA)..........:</t>
  </si>
  <si>
    <t>Pneumococcal antigen test</t>
  </si>
  <si>
    <t>Pneumoccocal antigen test</t>
  </si>
  <si>
    <t>Pseudomonas aeruginosa Serol:</t>
  </si>
  <si>
    <t>1.6-6.9</t>
  </si>
  <si>
    <t>RABB</t>
  </si>
  <si>
    <t>Rabies FAVN Ab for Humans</t>
  </si>
  <si>
    <t>RAB</t>
  </si>
  <si>
    <t>Rabies Serology</t>
  </si>
  <si>
    <t>RG</t>
  </si>
  <si>
    <t>Rubella IgG Antibody</t>
  </si>
  <si>
    <t>TBIBR, TNSFL</t>
  </si>
  <si>
    <t>Bilary Brush, Fluid NOS</t>
  </si>
  <si>
    <t>TBRBR, YBRWA</t>
  </si>
  <si>
    <t>TBRCY</t>
  </si>
  <si>
    <t>Breast cyst fluid</t>
  </si>
  <si>
    <t>TBRWA, TBRBR</t>
  </si>
  <si>
    <t>Bronchial Lavage, Bronchial Brush</t>
  </si>
  <si>
    <t>TENBR</t>
  </si>
  <si>
    <t>Endoscopic brushings</t>
  </si>
  <si>
    <t>TNSFN, TAXFN</t>
  </si>
  <si>
    <t>FNA NOS, FNA Axilla</t>
  </si>
  <si>
    <t>TSPUT x2</t>
  </si>
  <si>
    <t>Sputum x2</t>
  </si>
  <si>
    <t>TTHFN</t>
  </si>
  <si>
    <t>YBBW, YBRBR, YBRWA</t>
  </si>
  <si>
    <t>Bronchial brush wash, Bronchial brush, Bronchial Lavage</t>
  </si>
  <si>
    <t>YSGFN, YNW</t>
  </si>
  <si>
    <t>FNA Salivary gland, Fine needle washings</t>
  </si>
  <si>
    <t>SSC</t>
  </si>
  <si>
    <t>SICKLE CELL SCREEN</t>
  </si>
  <si>
    <t>Teicoplanin level:</t>
  </si>
  <si>
    <t>TOCB</t>
  </si>
  <si>
    <t>Bordier (Toxocara) ELISA</t>
  </si>
  <si>
    <t>TOC</t>
  </si>
  <si>
    <t>TOXOCARA SEROLOGY</t>
  </si>
  <si>
    <t>Toxoplasma Dye test (IU/ml)</t>
  </si>
  <si>
    <t>TTPT</t>
  </si>
  <si>
    <t>Thermoactinomyces thalophilus</t>
  </si>
  <si>
    <t>TXAA</t>
  </si>
  <si>
    <t>Toxoplasma ISAGA IgA</t>
  </si>
  <si>
    <t>UCL</t>
  </si>
  <si>
    <t>URINE CHLORIDE</t>
  </si>
  <si>
    <t>WNG</t>
  </si>
  <si>
    <t>West Nile IgG</t>
  </si>
  <si>
    <t>PNH</t>
  </si>
  <si>
    <t>PNH SCREEN</t>
  </si>
  <si>
    <t>PYKI</t>
  </si>
  <si>
    <t>BLOOD PYRUVATE KINASE</t>
  </si>
  <si>
    <t>BPK</t>
  </si>
  <si>
    <t>FNABR, YBRCY</t>
  </si>
  <si>
    <t>PW, YCYFL</t>
  </si>
  <si>
    <t>Peritoneal washings, Cyst fluid</t>
  </si>
  <si>
    <t>TPLFL</t>
  </si>
  <si>
    <t>TURFL</t>
  </si>
  <si>
    <t>Urine</t>
  </si>
  <si>
    <t>TURFL x2</t>
  </si>
  <si>
    <t>Urine x2</t>
  </si>
  <si>
    <t>YBRBR</t>
  </si>
  <si>
    <t>Bronchial brush</t>
  </si>
  <si>
    <t>YBRCY, FNABR</t>
  </si>
  <si>
    <t>Breast cyst fluid, FNA Breast</t>
  </si>
  <si>
    <t>YBRFN, BREAST</t>
  </si>
  <si>
    <t>FNA breast, Mammary Fluids NOS</t>
  </si>
  <si>
    <t>YNSFN, YSYFL</t>
  </si>
  <si>
    <t>FNA NOS, Synovial fliud</t>
  </si>
  <si>
    <t>YTHFN, YNW, YCYFL</t>
  </si>
  <si>
    <t>FNA Thyroid, Fine needle washings, Cyst fluid</t>
  </si>
  <si>
    <t>SAL</t>
  </si>
  <si>
    <t>SFSV</t>
  </si>
  <si>
    <t>Sandfly fever Sicilian IgG</t>
  </si>
  <si>
    <t>STG</t>
  </si>
  <si>
    <t>Spotted Fever virus IgG</t>
  </si>
  <si>
    <t>Streptomycin level...........:</t>
  </si>
  <si>
    <t>SVOL</t>
  </si>
  <si>
    <t>SWEAT VOLUME</t>
  </si>
  <si>
    <t>ul</t>
  </si>
  <si>
    <t>SWNA</t>
  </si>
  <si>
    <t>SWEAT SODIUM</t>
  </si>
  <si>
    <t>Toxocara canis serology .....:</t>
  </si>
  <si>
    <t>UKET</t>
  </si>
  <si>
    <t>URINE KETONES</t>
  </si>
  <si>
    <t>UPH</t>
  </si>
  <si>
    <t>URINE PH</t>
  </si>
  <si>
    <t>PCR</t>
  </si>
  <si>
    <t>PROTEIN/CREAT RATIO</t>
  </si>
  <si>
    <t>URBI</t>
  </si>
  <si>
    <t>URINE BILIRUBIN (DIPSTICK)</t>
  </si>
  <si>
    <t>VOLU</t>
  </si>
  <si>
    <t>24hr URINE VOLUME (L)</t>
  </si>
  <si>
    <t>L</t>
  </si>
  <si>
    <t>24hr URINE VOLUME</t>
  </si>
  <si>
    <t>VRPR</t>
  </si>
  <si>
    <t>RPR</t>
  </si>
  <si>
    <t>Syphilis Reference Lab. tests</t>
  </si>
  <si>
    <t>VZVT</t>
  </si>
  <si>
    <t>VPCT</t>
  </si>
  <si>
    <t>WHPC</t>
  </si>
  <si>
    <t>WHIPPLES REAL TIME PCR RESULTS</t>
  </si>
  <si>
    <t>WHIP</t>
  </si>
  <si>
    <t>WHIPPLES PCR</t>
  </si>
  <si>
    <t>Pneumococcal Serology .......:</t>
  </si>
  <si>
    <t>PNEUMOCOCCAL PCR</t>
  </si>
  <si>
    <t>Chlamydia group .........(CFT)</t>
  </si>
  <si>
    <t>Chlamydia group CFT</t>
  </si>
  <si>
    <t>mIU/L</t>
  </si>
  <si>
    <t>THFNI</t>
  </si>
  <si>
    <t>FNA Thyroid Isthmus</t>
  </si>
  <si>
    <t>TLUFN</t>
  </si>
  <si>
    <t>FNA Lung</t>
  </si>
  <si>
    <t>TNSFN, TNSFL</t>
  </si>
  <si>
    <t>FNA NOS, Fluid NOS</t>
  </si>
  <si>
    <t>TSYFL x2</t>
  </si>
  <si>
    <t>Synovial fluid x2</t>
  </si>
  <si>
    <t>YBRFN x2</t>
  </si>
  <si>
    <t>FNA breast x2</t>
  </si>
  <si>
    <t>YNW, YNEFN</t>
  </si>
  <si>
    <t>RW</t>
  </si>
  <si>
    <t>RHEUMATOID FACTOR SCREEN</t>
  </si>
  <si>
    <t>UNACCEPTABLE A/N SAMPLE</t>
  </si>
  <si>
    <t>Schistosomal ELISA</t>
  </si>
  <si>
    <t>Schistosoma Serology</t>
  </si>
  <si>
    <t>SPFA</t>
  </si>
  <si>
    <t>FAECES-SPLIT FAT</t>
  </si>
  <si>
    <t>0-60</t>
  </si>
  <si>
    <t>TGPC</t>
  </si>
  <si>
    <t>Toxoplasma gondii PCR</t>
  </si>
  <si>
    <t>TRIG</t>
  </si>
  <si>
    <t>TRIGLYCERIDES</t>
  </si>
  <si>
    <t>0.6-2.0</t>
  </si>
  <si>
    <t>TG</t>
  </si>
  <si>
    <t>UPHO</t>
  </si>
  <si>
    <t>URINE PHOSPHATE</t>
  </si>
  <si>
    <t>UP</t>
  </si>
  <si>
    <t>VISO</t>
  </si>
  <si>
    <t>Virus Culture ...............:</t>
  </si>
  <si>
    <t>VZIG</t>
  </si>
  <si>
    <t>Varicella/Zoster virus IgG</t>
  </si>
  <si>
    <t>VZIF</t>
  </si>
  <si>
    <t>Varicella Zoster virus IF</t>
  </si>
  <si>
    <t>White Blood Cells..:</t>
  </si>
  <si>
    <t>WGS</t>
  </si>
  <si>
    <t>GESTATION AT SCAN</t>
  </si>
  <si>
    <t>WRM</t>
  </si>
  <si>
    <t>Syphilis IgM ELISA</t>
  </si>
  <si>
    <t>WT</t>
  </si>
  <si>
    <t>WEIGHT</t>
  </si>
  <si>
    <t>Kg</t>
  </si>
  <si>
    <t>YERS</t>
  </si>
  <si>
    <t>Yersinia Serology ...........:</t>
  </si>
  <si>
    <t>YERSINIA SEROLOGY</t>
  </si>
  <si>
    <t>PINC</t>
  </si>
  <si>
    <t>SP IGE PINE NUT CLASS</t>
  </si>
  <si>
    <t>QAPP</t>
  </si>
  <si>
    <t>QUANTITATIVE APPEARANCE</t>
  </si>
  <si>
    <t>3.9-6.5</t>
  </si>
  <si>
    <t>RPSC</t>
  </si>
  <si>
    <t>RED CELL CHOLINESTERASE</t>
  </si>
  <si>
    <t>YNSFL x4</t>
  </si>
  <si>
    <t>Fluid NOS x4</t>
  </si>
  <si>
    <t>YNSFN x2, YNW</t>
  </si>
  <si>
    <t>FNA NOS x2, Fine needle washings</t>
  </si>
  <si>
    <t>YSGFN</t>
  </si>
  <si>
    <t>FNA Salivary gland</t>
  </si>
  <si>
    <t>SAA</t>
  </si>
  <si>
    <t>Saaremaa virus IgG (IF)</t>
  </si>
  <si>
    <t>TET</t>
  </si>
  <si>
    <t>Tetanus Serology ............:</t>
  </si>
  <si>
    <t>TETANUS SEROLOGY</t>
  </si>
  <si>
    <t>THEO</t>
  </si>
  <si>
    <t>THEOPHYLLINE</t>
  </si>
  <si>
    <t>Tobramycin level.............:</t>
  </si>
  <si>
    <t>TROPONIN I</t>
  </si>
  <si>
    <t>TN</t>
  </si>
  <si>
    <t>TN1</t>
  </si>
  <si>
    <t>TRYP</t>
  </si>
  <si>
    <t>Trypanosome Serology</t>
  </si>
  <si>
    <t>TRYPANOSOME SEROLOGY</t>
  </si>
  <si>
    <t>UBIC</t>
  </si>
  <si>
    <t>URINE BICARBONATE</t>
  </si>
  <si>
    <t>mcg/24 h</t>
  </si>
  <si>
    <t>Vorniconazole level..........:</t>
  </si>
  <si>
    <t>VPRE</t>
  </si>
  <si>
    <t>Pre-dose Vancomycin level:</t>
  </si>
  <si>
    <t>5.0-15.0</t>
  </si>
  <si>
    <t>Pre-dose Vancomycin level</t>
  </si>
  <si>
    <t>VZIM</t>
  </si>
  <si>
    <t>Varicella/Zoster virus IgM</t>
  </si>
  <si>
    <t>Varicella Zoster Virus IF</t>
  </si>
  <si>
    <t>WASC</t>
  </si>
  <si>
    <t>SP IGE WASP CLASS</t>
  </si>
  <si>
    <t>WASP</t>
  </si>
  <si>
    <t>SP IGE WASP</t>
  </si>
  <si>
    <t>WRG</t>
  </si>
  <si>
    <t>Syphilis IgG ELISA</t>
  </si>
  <si>
    <t>ZZAD</t>
  </si>
  <si>
    <t>Antibody Comment</t>
  </si>
  <si>
    <t>PBUQ</t>
  </si>
  <si>
    <t>URINE PORPHOBILINOGEN</t>
  </si>
  <si>
    <t>PNCC</t>
  </si>
  <si>
    <t>PPV</t>
  </si>
  <si>
    <t>Prep sperm velocity</t>
  </si>
  <si>
    <t>micron/second</t>
  </si>
  <si>
    <t>TP</t>
  </si>
  <si>
    <t>BRTRAP, BRON</t>
  </si>
  <si>
    <t>Bronchial Trap, Bronchus</t>
  </si>
  <si>
    <t>BRTRAP, YBRBR</t>
  </si>
  <si>
    <t>Bronchial Trap, Bronchial brush</t>
  </si>
  <si>
    <t>TCYFL, TPEFL</t>
  </si>
  <si>
    <t>Cyst fluid, Peritoneal fluid</t>
  </si>
  <si>
    <t>TNEFN, TNSFL</t>
  </si>
  <si>
    <t>TPEFL, TPLFL</t>
  </si>
  <si>
    <t>Peritoneal fluid, Pleural fluid</t>
  </si>
  <si>
    <t>TSGFN</t>
  </si>
  <si>
    <t>FNA Salivary Gland</t>
  </si>
  <si>
    <t>YAXFN, YNSFN</t>
  </si>
  <si>
    <t>FNA axilla, FNA NOS</t>
  </si>
  <si>
    <t>YBDFL</t>
  </si>
  <si>
    <t>Bile duct fluid</t>
  </si>
  <si>
    <t>YNEFN, NW</t>
  </si>
  <si>
    <t>FNA Neck, FNA Needle washings</t>
  </si>
  <si>
    <t>YNSFN</t>
  </si>
  <si>
    <t>SFNV</t>
  </si>
  <si>
    <t>Sandfly fever Naples virus IgG</t>
  </si>
  <si>
    <t>SFTV</t>
  </si>
  <si>
    <t>Sandfly fever Toscana IgG</t>
  </si>
  <si>
    <t>Smooth Muscle Antibody Titre</t>
  </si>
  <si>
    <t>SVDA</t>
  </si>
  <si>
    <t>T9MB</t>
  </si>
  <si>
    <t>t(9;22) MONITORING</t>
  </si>
  <si>
    <t>TPMG</t>
  </si>
  <si>
    <t>TPMT GENOTYPE</t>
  </si>
  <si>
    <t>TNT</t>
  </si>
  <si>
    <t>URIC</t>
  </si>
  <si>
    <t>URIC ACID</t>
  </si>
  <si>
    <t>0.12-0.42</t>
  </si>
  <si>
    <t>URKT</t>
  </si>
  <si>
    <t>URINE KETONES (DIPSTICK)</t>
  </si>
  <si>
    <t>VMA</t>
  </si>
  <si>
    <t>UVMA</t>
  </si>
  <si>
    <t>URINARY VMA</t>
  </si>
  <si>
    <t>WALC</t>
  </si>
  <si>
    <t>SP IGE WALNUT CLASS</t>
  </si>
  <si>
    <t>WALN</t>
  </si>
  <si>
    <t>SP IGE WALNUT</t>
  </si>
  <si>
    <t>5.0-17.0</t>
  </si>
  <si>
    <t>ZZBG</t>
  </si>
  <si>
    <t>Blood Group</t>
  </si>
  <si>
    <t>RED</t>
  </si>
  <si>
    <t>RED LABEL BLOOD ISSUE</t>
  </si>
  <si>
    <t>No name on specimen</t>
  </si>
  <si>
    <t>PACF</t>
  </si>
  <si>
    <t>Investigational Panfungal PCR</t>
  </si>
  <si>
    <t>Parvovirus specific IgG ELISA:</t>
  </si>
  <si>
    <t>0-8.8</t>
  </si>
  <si>
    <t>PBCR</t>
  </si>
  <si>
    <t>PORPHOBILINOGEN/CREAT RATIO</t>
  </si>
  <si>
    <t>PLAN</t>
  </si>
  <si>
    <t>PLANTAIN POLLEN</t>
  </si>
  <si>
    <t>PROG</t>
  </si>
  <si>
    <t>PROGESTERONE</t>
  </si>
  <si>
    <t>Puumala virus IgG</t>
  </si>
  <si>
    <t>ROAB</t>
  </si>
  <si>
    <t>ANTI-RO(SS-A)</t>
  </si>
  <si>
    <t>TBRFN, TAXFN</t>
  </si>
  <si>
    <t>FNA Breast, FNA Axilla</t>
  </si>
  <si>
    <t>TBRFN, TCYFL</t>
  </si>
  <si>
    <t>FNA Breast, Cyst fluid</t>
  </si>
  <si>
    <t>TGRFN</t>
  </si>
  <si>
    <t>FNA Groin</t>
  </si>
  <si>
    <t>YLNFN, YNW</t>
  </si>
  <si>
    <t>FNA Lymph node, Fine needle washings</t>
  </si>
  <si>
    <t>YNSFN, YCBW, YBDFL</t>
  </si>
  <si>
    <t>FNA NOS, Bile duct brush wash, Bile duct fluid</t>
  </si>
  <si>
    <t>YSKFN</t>
  </si>
  <si>
    <t>FNA Skin</t>
  </si>
  <si>
    <t>YTHFN, NW</t>
  </si>
  <si>
    <t>FNA Thyroid, FNA Needle washings</t>
  </si>
  <si>
    <t>YURFL x3</t>
  </si>
  <si>
    <t>Urine clear x3</t>
  </si>
  <si>
    <t>RSV</t>
  </si>
  <si>
    <t>RSV .....................(CFT)</t>
  </si>
  <si>
    <t>16-53</t>
  </si>
  <si>
    <t>Sin Nombre virus IgG</t>
  </si>
  <si>
    <t>TPVH</t>
  </si>
  <si>
    <t>UUR</t>
  </si>
  <si>
    <t>VITA</t>
  </si>
  <si>
    <t>VITAMIN A</t>
  </si>
  <si>
    <t>300-700</t>
  </si>
  <si>
    <t>VKAB</t>
  </si>
  <si>
    <t>VOLTAGE GATED K CHANNEL ABS</t>
  </si>
  <si>
    <t>VOLTAGE GATED K ANTIBODIES</t>
  </si>
  <si>
    <t>Varicella Zoster virus PCR:</t>
  </si>
  <si>
    <t>YELL</t>
  </si>
  <si>
    <t>Yellow fever</t>
  </si>
  <si>
    <t>YOAB</t>
  </si>
  <si>
    <t>YO ANTIBODY LEVEL</t>
  </si>
  <si>
    <t>ZAP</t>
  </si>
  <si>
    <t>ZAP-70</t>
  </si>
  <si>
    <t>NMDA</t>
  </si>
  <si>
    <t>NMDA RECEPTOR ABS (BLOOD)</t>
  </si>
  <si>
    <t>No name on form</t>
  </si>
  <si>
    <t>OPAB</t>
  </si>
  <si>
    <t>OTHER PARANEOPLASTIC ABS</t>
  </si>
  <si>
    <t>PARVOVIRUS SEROLOGY :</t>
  </si>
  <si>
    <t>Parainfluenza Type 1 PCR</t>
  </si>
  <si>
    <t>POLYOMA BK PCR</t>
  </si>
  <si>
    <t>Coxiella burneti Phase 1 CFT</t>
  </si>
  <si>
    <t>ug/l/hr</t>
  </si>
  <si>
    <t>0.25-5.82</t>
  </si>
  <si>
    <t>220-730</t>
  </si>
  <si>
    <t>RHVA</t>
  </si>
  <si>
    <t>URINE HVA (RANDOM)</t>
  </si>
  <si>
    <t>BMA</t>
  </si>
  <si>
    <t>TBRNI x2</t>
  </si>
  <si>
    <t>Nipple scr./disch. x2</t>
  </si>
  <si>
    <t>TMXFL</t>
  </si>
  <si>
    <t>Mixed specimens</t>
  </si>
  <si>
    <t>YBBW</t>
  </si>
  <si>
    <t>Bronchial brush wash</t>
  </si>
  <si>
    <t>YBRCY x2</t>
  </si>
  <si>
    <t>Breast cyst fluid x2</t>
  </si>
  <si>
    <t>YBRFN x2, YNW</t>
  </si>
  <si>
    <t>FNA breast x2, Fine needle washings</t>
  </si>
  <si>
    <t>17-124</t>
  </si>
  <si>
    <t>QuantiFERON - TB Gold test</t>
  </si>
  <si>
    <t>UNIT</t>
  </si>
  <si>
    <t>SUSPECT UNIT No</t>
  </si>
  <si>
    <t>UPR</t>
  </si>
  <si>
    <t>VON WILLEBRANDS ACTIVITY</t>
  </si>
  <si>
    <t>Quantiferon TB</t>
  </si>
  <si>
    <t>0-18</t>
  </si>
  <si>
    <t>UMII</t>
  </si>
  <si>
    <t>URINE MICROSCOPY</t>
  </si>
  <si>
    <t>RF</t>
  </si>
  <si>
    <t>Referred Blood film</t>
  </si>
  <si>
    <t>RM</t>
  </si>
  <si>
    <t>Rubella specific IgM Antibody</t>
  </si>
  <si>
    <t>Rubella specific IgM</t>
  </si>
  <si>
    <t>BIFL, YNSFN, YCBD</t>
  </si>
  <si>
    <t>Bile fluid, FNA NOS, Brush CBD</t>
  </si>
  <si>
    <t>TAXFN, TBRFN</t>
  </si>
  <si>
    <t>FNA Axilla, FNA Breast</t>
  </si>
  <si>
    <t>TAXFNR</t>
  </si>
  <si>
    <t>FNA Axilla - RT</t>
  </si>
  <si>
    <t>TCYFL, TBRFN</t>
  </si>
  <si>
    <t>Cyst fluid, FNA Breast</t>
  </si>
  <si>
    <t>YBRFN, YBRCY</t>
  </si>
  <si>
    <t>FNA breast, Breast cyst fluid</t>
  </si>
  <si>
    <t>Nipple scrape/smear</t>
  </si>
  <si>
    <t>SCL</t>
  </si>
  <si>
    <t>SWEAT CHLORIDE LEFT</t>
  </si>
  <si>
    <t>SENM</t>
  </si>
  <si>
    <t>SPDA</t>
  </si>
  <si>
    <t>Specimen date :</t>
  </si>
  <si>
    <t>OLD</t>
  </si>
  <si>
    <t>Old specimen</t>
  </si>
  <si>
    <t>Spotted Fever IgG antibodies</t>
  </si>
  <si>
    <t>TITA</t>
  </si>
  <si>
    <t>TRIF</t>
  </si>
  <si>
    <t>IFA TRYPANOSOMA</t>
  </si>
  <si>
    <t>0.35-5.5</t>
  </si>
  <si>
    <t>0.4-5.0</t>
  </si>
  <si>
    <t>TTR</t>
  </si>
  <si>
    <t>THROMBIN TIME RATIO</t>
  </si>
  <si>
    <t>nmol/24hrs</t>
  </si>
  <si>
    <t>8.3-151.7</t>
  </si>
  <si>
    <t>VDRL</t>
  </si>
  <si>
    <t>VDRL slide test</t>
  </si>
  <si>
    <t>VPCR</t>
  </si>
  <si>
    <t>WTSH</t>
  </si>
  <si>
    <t>TFT (SEND AWAY)</t>
  </si>
  <si>
    <t>ZIKG</t>
  </si>
  <si>
    <t>Zika virus IgG (EIA)</t>
  </si>
  <si>
    <t>Antibody Detected</t>
  </si>
  <si>
    <t>PRCR</t>
  </si>
  <si>
    <t>PROTEIN/CREATININE RATIO</t>
  </si>
  <si>
    <t>VON WILLEBRANDS ANTIGEN</t>
  </si>
  <si>
    <t>RANG</t>
  </si>
  <si>
    <t>MULTIMER RANGE</t>
  </si>
  <si>
    <t>NW</t>
  </si>
  <si>
    <t>FNA Needle washings</t>
  </si>
  <si>
    <t>TICE</t>
  </si>
  <si>
    <t>Sputum On Ice</t>
  </si>
  <si>
    <t>TSSC</t>
  </si>
  <si>
    <t>See specimen comment</t>
  </si>
  <si>
    <t>STWT</t>
  </si>
  <si>
    <t>STONE WEIGHT</t>
  </si>
  <si>
    <t>SWLT</t>
  </si>
  <si>
    <t>TBEG</t>
  </si>
  <si>
    <t>Tick borne encephalitis IgG</t>
  </si>
  <si>
    <t>Teicoplanin</t>
  </si>
  <si>
    <t>TSHM</t>
  </si>
  <si>
    <t>TSH (MONITORING)</t>
  </si>
  <si>
    <t>UHG</t>
  </si>
  <si>
    <t>URINE MERCURY</t>
  </si>
  <si>
    <t>UR</t>
  </si>
  <si>
    <t>URGL</t>
  </si>
  <si>
    <t>URINE GLUCOSE (DIPSTICK)</t>
  </si>
  <si>
    <t>UV</t>
  </si>
  <si>
    <t>Urine volume</t>
  </si>
  <si>
    <t>VCAB</t>
  </si>
  <si>
    <t>VOLTAGE GATED Ca CHANNEL ABS</t>
  </si>
  <si>
    <t>400-1650</t>
  </si>
  <si>
    <t>4.5-14.5</t>
  </si>
  <si>
    <t>ZIKU</t>
  </si>
  <si>
    <t>Zika virus RNA (NS1 target)</t>
  </si>
  <si>
    <t>ZZOG</t>
  </si>
  <si>
    <t>Organism Growth</t>
  </si>
  <si>
    <t>FRCU</t>
  </si>
  <si>
    <t>Organisms</t>
  </si>
  <si>
    <t>Mumps IgM</t>
  </si>
  <si>
    <t>PEMS</t>
  </si>
  <si>
    <t>PEMPHIGUS ANTIBODIES IgG(ICS)</t>
  </si>
  <si>
    <t>PFLD</t>
  </si>
  <si>
    <t>PLEURAL FLUID LDH</t>
  </si>
  <si>
    <t>0.8-1.4</t>
  </si>
  <si>
    <t>4.0-48.9</t>
  </si>
  <si>
    <t>220-950</t>
  </si>
  <si>
    <t>TLNFN, TNEFN</t>
  </si>
  <si>
    <t>FNA Lymph node, FNA Neck</t>
  </si>
  <si>
    <t>TNSFN</t>
  </si>
  <si>
    <t>TSPUT</t>
  </si>
  <si>
    <t>YCYFL, YNSFL</t>
  </si>
  <si>
    <t>Cyst fluid, Fluid NOS</t>
  </si>
  <si>
    <t>YNSFN x2</t>
  </si>
  <si>
    <t>FNA NOS x2</t>
  </si>
  <si>
    <t>SCOR</t>
  </si>
  <si>
    <t>SALIVARY CORTISOL</t>
  </si>
  <si>
    <t>SEA</t>
  </si>
  <si>
    <t>SP IGE MIXED SEAFOOD</t>
  </si>
  <si>
    <t>SP IGE SEAFOOD</t>
  </si>
  <si>
    <t>g</t>
  </si>
  <si>
    <t>T2GRP</t>
  </si>
  <si>
    <t>CORD GROUP TWIN 2</t>
  </si>
  <si>
    <t>0.35-2.6</t>
  </si>
  <si>
    <t>6.07-27.1</t>
  </si>
  <si>
    <t>Tetanus Serology:</t>
  </si>
  <si>
    <t>Tetanus Serology</t>
  </si>
  <si>
    <t>THE</t>
  </si>
  <si>
    <t>V</t>
  </si>
  <si>
    <t>Plasma Viscosity</t>
  </si>
  <si>
    <t>mPa.s</t>
  </si>
  <si>
    <t>1.50-1.72</t>
  </si>
  <si>
    <t>ZZBQ</t>
  </si>
  <si>
    <t>Quantity</t>
  </si>
  <si>
    <t>BPI</t>
  </si>
  <si>
    <t>BATCH PRODUCT ISSUE</t>
  </si>
  <si>
    <t>GPEC</t>
  </si>
  <si>
    <t>SSSAB ONLY</t>
  </si>
  <si>
    <t>Posaconazole Assay:</t>
  </si>
  <si>
    <t>RIS5</t>
  </si>
  <si>
    <t>RISTOCETIN AGG'N 0.5MG/ML</t>
  </si>
  <si>
    <t>RPB</t>
  </si>
  <si>
    <t>RETINOL BINDING PROTEIN</t>
  </si>
  <si>
    <t>RBP</t>
  </si>
  <si>
    <t>TBIBR x2</t>
  </si>
  <si>
    <t>Bilary Brush x2</t>
  </si>
  <si>
    <t>TBRFN, TBRNI</t>
  </si>
  <si>
    <t>FNA Breast, Nipple scr./disch.</t>
  </si>
  <si>
    <t>TBRFNR</t>
  </si>
  <si>
    <t>FNA Breast - RT</t>
  </si>
  <si>
    <t>YNSFN, YCYFL</t>
  </si>
  <si>
    <t>FNA NOS, Cyst fluid</t>
  </si>
  <si>
    <t>SPECIMEN LABELLED     :</t>
  </si>
  <si>
    <t>SVAD</t>
  </si>
  <si>
    <t>Date of operation</t>
  </si>
  <si>
    <t>T1GRP</t>
  </si>
  <si>
    <t>CORD GROUP TWIN 1</t>
  </si>
  <si>
    <t>TCRA</t>
  </si>
  <si>
    <t>TOCOPHEROL/CHOLESTEROL RATIO</t>
  </si>
  <si>
    <t>Teicoplanin level............:</t>
  </si>
  <si>
    <t>7.4-19.8</t>
  </si>
  <si>
    <t>TOXO</t>
  </si>
  <si>
    <t>Toxoplasma latex ............:</t>
  </si>
  <si>
    <t>6.0-18.0</t>
  </si>
  <si>
    <t>WCE</t>
  </si>
  <si>
    <t>WHITE CELL ENZYMES</t>
  </si>
  <si>
    <t>EMIS</t>
  </si>
  <si>
    <t>EMERGENCY BLOOD ISSUE</t>
  </si>
  <si>
    <t>SECU</t>
  </si>
  <si>
    <t>Culture:</t>
  </si>
  <si>
    <t>SPBC</t>
  </si>
  <si>
    <t>Bronchiectasis Culture</t>
  </si>
  <si>
    <t>THCU</t>
  </si>
  <si>
    <t>Upper Respiratory Culture</t>
  </si>
  <si>
    <t>PTHR</t>
  </si>
  <si>
    <t>PTH-RP</t>
  </si>
  <si>
    <t>Rotavirus antigen</t>
  </si>
  <si>
    <t>RPCR</t>
  </si>
  <si>
    <t>Rotavirus PCR</t>
  </si>
  <si>
    <t>TBDFL</t>
  </si>
  <si>
    <t>Bile duct Fluid</t>
  </si>
  <si>
    <t>TBIBR</t>
  </si>
  <si>
    <t>Bilary Brush</t>
  </si>
  <si>
    <t>TBRWA x2, TBRBR</t>
  </si>
  <si>
    <t>Bronchial Lavage x2, Bronchial Brush</t>
  </si>
  <si>
    <t>TLNFN</t>
  </si>
  <si>
    <t>FNA Lymph node</t>
  </si>
  <si>
    <t>TNSFN x2</t>
  </si>
  <si>
    <t>TOVNS</t>
  </si>
  <si>
    <t>YBRBR, YBRWA</t>
  </si>
  <si>
    <t>Bronchial brush, Bronchial Lavage</t>
  </si>
  <si>
    <t>YNEFN, YNSFL</t>
  </si>
  <si>
    <t>YSPUT</t>
  </si>
  <si>
    <t>55-120</t>
  </si>
  <si>
    <t>TPGN</t>
  </si>
  <si>
    <t>THIOPURINE TGN METABOLITES</t>
  </si>
  <si>
    <t>UPEC</t>
  </si>
  <si>
    <t>SEND:RANDOM URINE CREATININE</t>
  </si>
  <si>
    <t>1.40-1.75</t>
  </si>
  <si>
    <t>VCOR</t>
  </si>
  <si>
    <t>URINE VOLUME CORTISOL</t>
  </si>
  <si>
    <t>VITE</t>
  </si>
  <si>
    <t>VITAMIN E</t>
  </si>
  <si>
    <t>6.0-17.5</t>
  </si>
  <si>
    <t>XMT</t>
  </si>
  <si>
    <t>ZZDF</t>
  </si>
  <si>
    <t>Dynamic Function Test</t>
  </si>
  <si>
    <t>CMV SENDAWAY DYNAMIC</t>
  </si>
  <si>
    <t>WDT</t>
  </si>
  <si>
    <t>WATER DEPRIVATION TEST</t>
  </si>
  <si>
    <t>BACU</t>
  </si>
  <si>
    <t>CCUL</t>
  </si>
  <si>
    <t>CSF Culture</t>
  </si>
  <si>
    <t>GAGC</t>
  </si>
  <si>
    <t>GU Culture</t>
  </si>
  <si>
    <t>SPRC</t>
  </si>
  <si>
    <t>Routine Sputum Culture</t>
  </si>
  <si>
    <t>MSW2</t>
  </si>
  <si>
    <t>NCLZ</t>
  </si>
  <si>
    <t>NORCLOZAPINE</t>
  </si>
  <si>
    <t>PHLE</t>
  </si>
  <si>
    <t>Phlebovirus Results</t>
  </si>
  <si>
    <t>Q Fever Serology:</t>
  </si>
  <si>
    <t>14.7-126.9</t>
  </si>
  <si>
    <t>0.5-1.5</t>
  </si>
  <si>
    <t>TNSFN, TCYFL</t>
  </si>
  <si>
    <t>TPEFL</t>
  </si>
  <si>
    <t>YBRBR, YBRWA, YBBW</t>
  </si>
  <si>
    <t>Bronchial brush, Bronchial Lavage, Bronchial brush wash</t>
  </si>
  <si>
    <t>YTHFN</t>
  </si>
  <si>
    <t>TBPC</t>
  </si>
  <si>
    <t>M. tuberculosis PCR:</t>
  </si>
  <si>
    <t>Toxocara Serology:</t>
  </si>
  <si>
    <t>Toxocara Serology</t>
  </si>
  <si>
    <t>68-150</t>
  </si>
  <si>
    <t>TRIC</t>
  </si>
  <si>
    <t>Trichomonas........:</t>
  </si>
  <si>
    <t>UOXA</t>
  </si>
  <si>
    <t>URINE OXALATE</t>
  </si>
  <si>
    <t>URED</t>
  </si>
  <si>
    <t>URINE REDUCING SUBSTANCES</t>
  </si>
  <si>
    <t>0-69</t>
  </si>
  <si>
    <t>VZPC</t>
  </si>
  <si>
    <t>VZVH</t>
  </si>
  <si>
    <t>VPCF</t>
  </si>
  <si>
    <t>WR</t>
  </si>
  <si>
    <t>Treponema pallidum IgM/IgG EIA</t>
  </si>
  <si>
    <t>ANW</t>
  </si>
  <si>
    <t>ANTENATAL TREPONEMA PALLIDUM</t>
  </si>
  <si>
    <t>YSSA</t>
  </si>
  <si>
    <t>Significant antibody levels</t>
  </si>
  <si>
    <t>Yersinia Serology</t>
  </si>
  <si>
    <t>ZZBN</t>
  </si>
  <si>
    <t>Batch Number</t>
  </si>
  <si>
    <t>PCC</t>
  </si>
  <si>
    <t>PROTHROMBIN COMPLEX ISSUE</t>
  </si>
  <si>
    <t>IUCU</t>
  </si>
  <si>
    <t>W1MS</t>
  </si>
  <si>
    <t>Wound MRSA SAB</t>
  </si>
  <si>
    <t>PNH (Flow cytometry)</t>
  </si>
  <si>
    <t>PNH (flow cytometry)</t>
  </si>
  <si>
    <t>PRED</t>
  </si>
  <si>
    <t>PREDNISOLONE</t>
  </si>
  <si>
    <t>QIF2</t>
  </si>
  <si>
    <t>Q Fever IgG (Phase 2)</t>
  </si>
  <si>
    <t>TSEFL</t>
  </si>
  <si>
    <t>Seminal fluid</t>
  </si>
  <si>
    <t>YBRNI x2</t>
  </si>
  <si>
    <t>Nipple scrape x2</t>
  </si>
  <si>
    <t>YBRWA x2</t>
  </si>
  <si>
    <t>Bronchial Lavage x2</t>
  </si>
  <si>
    <t>YNW, YLNFN</t>
  </si>
  <si>
    <t>Fine needle washings, FNA Lymph node</t>
  </si>
  <si>
    <t>Seoul virus IgG (IF)</t>
  </si>
  <si>
    <t>CYTOGENETICS SALIVA</t>
  </si>
  <si>
    <t>SOYB</t>
  </si>
  <si>
    <t>SP IGE SOYA</t>
  </si>
  <si>
    <t>SOYA</t>
  </si>
  <si>
    <t>THAB</t>
  </si>
  <si>
    <t>THYROGLOBULIN ABs</t>
  </si>
  <si>
    <t>UARS</t>
  </si>
  <si>
    <t>URINE ARSENIC</t>
  </si>
  <si>
    <t>ug/24h</t>
  </si>
  <si>
    <t>VALP</t>
  </si>
  <si>
    <t>VALPROATE</t>
  </si>
  <si>
    <t>BCCU</t>
  </si>
  <si>
    <t>Culture (aerobic bottle)</t>
  </si>
  <si>
    <t>FYCC</t>
  </si>
  <si>
    <t>MBOC</t>
  </si>
  <si>
    <t>MRSA &amp; MSSA - Other</t>
  </si>
  <si>
    <t>SMCU</t>
  </si>
  <si>
    <t>Sputum Culture</t>
  </si>
  <si>
    <t>ZZOI</t>
  </si>
  <si>
    <t>Organism</t>
  </si>
  <si>
    <t>Phlebovirus</t>
  </si>
  <si>
    <t>PTOI</t>
  </si>
  <si>
    <t>PHY</t>
  </si>
  <si>
    <t>THYFL</t>
  </si>
  <si>
    <t>Hydrocele fluid</t>
  </si>
  <si>
    <t>TSKFN</t>
  </si>
  <si>
    <t>YASFLB</t>
  </si>
  <si>
    <t>Ascitic Fluid B/S</t>
  </si>
  <si>
    <t>YSTNS</t>
  </si>
  <si>
    <t>Soft tissue NOS</t>
  </si>
  <si>
    <t>SENC</t>
  </si>
  <si>
    <t>SEND AWAY</t>
  </si>
  <si>
    <t>SHRP</t>
  </si>
  <si>
    <t>SHRIMP</t>
  </si>
  <si>
    <t>SV</t>
  </si>
  <si>
    <t>Sperm velocity</t>
  </si>
  <si>
    <t>TKQ</t>
  </si>
  <si>
    <t>T/K QUOTIENT</t>
  </si>
  <si>
    <t>TOBR</t>
  </si>
  <si>
    <t>Tobramycin level:</t>
  </si>
  <si>
    <t>Tobramycin</t>
  </si>
  <si>
    <t>TTAB</t>
  </si>
  <si>
    <t>TESTICULAR ABS</t>
  </si>
  <si>
    <t>UAMY</t>
  </si>
  <si>
    <t>URINE AMYLASE</t>
  </si>
  <si>
    <t>UE3M</t>
  </si>
  <si>
    <t>UE3 MOM</t>
  </si>
  <si>
    <t>UPOS</t>
  </si>
  <si>
    <t>URINE PORPHYRIN (SEND)</t>
  </si>
  <si>
    <t>VEE</t>
  </si>
  <si>
    <t>V. equine encaphalo. IgG</t>
  </si>
  <si>
    <t>10.0-26.0</t>
  </si>
  <si>
    <t>ZIKA</t>
  </si>
  <si>
    <t>ZZBT</t>
  </si>
  <si>
    <t>Batch Product</t>
  </si>
  <si>
    <t>MSNC</t>
  </si>
  <si>
    <t>MSSA - Nose only</t>
  </si>
  <si>
    <t>40-80</t>
  </si>
  <si>
    <t>Rubella IgM</t>
  </si>
  <si>
    <t>TAXFN x2</t>
  </si>
  <si>
    <t>FNA Axilla x2</t>
  </si>
  <si>
    <t>TCYFL, TNEFN</t>
  </si>
  <si>
    <t>Cyst fluid, FNA Neck</t>
  </si>
  <si>
    <t>TPLFL x2</t>
  </si>
  <si>
    <t>Pleural fluid  x2</t>
  </si>
  <si>
    <t>YBRCY</t>
  </si>
  <si>
    <t>YNEFN</t>
  </si>
  <si>
    <t>12-150</t>
  </si>
  <si>
    <t>SO3</t>
  </si>
  <si>
    <t>URINE SULPHITE</t>
  </si>
  <si>
    <t>SWLB</t>
  </si>
  <si>
    <t>TGCC</t>
  </si>
  <si>
    <t>UCY</t>
  </si>
  <si>
    <t>URINE CYSTINE CONCENTRATION</t>
  </si>
  <si>
    <t>UGRA</t>
  </si>
  <si>
    <t>Gram</t>
  </si>
  <si>
    <t>6.0-21.0</t>
  </si>
  <si>
    <t>WHEA</t>
  </si>
  <si>
    <t>SP IGE WHEAT</t>
  </si>
  <si>
    <t>Treponema Pallidum IgM/IgG EIA</t>
  </si>
  <si>
    <t>YO</t>
  </si>
  <si>
    <t>Antibodies to Purkinje (Y0)</t>
  </si>
  <si>
    <t>ZNT8</t>
  </si>
  <si>
    <t>ZnT8 (Zinc Transporter 8 Ab)</t>
  </si>
  <si>
    <t>VZCD</t>
  </si>
  <si>
    <t>VZ CFT DYNAMIC</t>
  </si>
  <si>
    <t>ACUL</t>
  </si>
  <si>
    <t>GACU</t>
  </si>
  <si>
    <t>ANO2</t>
  </si>
  <si>
    <t>MRGC</t>
  </si>
  <si>
    <t>MRSA - Groin only</t>
  </si>
  <si>
    <t>FRCC</t>
  </si>
  <si>
    <t>MCUL</t>
  </si>
  <si>
    <t>Culture</t>
  </si>
  <si>
    <t>17.8-102.9</t>
  </si>
  <si>
    <t>TSKFN x2</t>
  </si>
  <si>
    <t>FNA Skin x2</t>
  </si>
  <si>
    <t>YNEFN, YNW x2, YNSFN</t>
  </si>
  <si>
    <t>FNA Neck, Fine needle washings x2, FNA NOS</t>
  </si>
  <si>
    <t>SOYC</t>
  </si>
  <si>
    <t>SP IGE SOYBEAN CLASS</t>
  </si>
  <si>
    <t>Spotted Fever virus IgM</t>
  </si>
  <si>
    <t>QuantiFERON-TB Gold test:</t>
  </si>
  <si>
    <t>TCL</t>
  </si>
  <si>
    <t>CONTROL TIME</t>
  </si>
  <si>
    <t>0.34-5.6</t>
  </si>
  <si>
    <t>UMQ</t>
  </si>
  <si>
    <t>URINE PARAPROTEIN</t>
  </si>
  <si>
    <t>VDN</t>
  </si>
  <si>
    <t>CODE :</t>
  </si>
  <si>
    <t>OWN</t>
  </si>
  <si>
    <t>EXTRA TESTS FOR DOWN'S/NTD</t>
  </si>
  <si>
    <t>VZEL</t>
  </si>
  <si>
    <t>Varicella Zoster Virus IgG.</t>
  </si>
  <si>
    <t>Varicella Zoster virus IgG</t>
  </si>
  <si>
    <t>WHEC</t>
  </si>
  <si>
    <t>SP IGE WHEAT CLASS</t>
  </si>
  <si>
    <t>WRIB</t>
  </si>
  <si>
    <t>Syphilis IgM Immunoblot</t>
  </si>
  <si>
    <t>WSR</t>
  </si>
  <si>
    <t>WEIGHT OF SWEAT RIGHT</t>
  </si>
  <si>
    <t>ABS</t>
  </si>
  <si>
    <t>ANTIBODY SCREEN</t>
  </si>
  <si>
    <t>DAVP</t>
  </si>
  <si>
    <t>DDAVP TRIAL</t>
  </si>
  <si>
    <t>EYCU</t>
  </si>
  <si>
    <t>Wound Culture</t>
  </si>
  <si>
    <t>GCSC</t>
  </si>
  <si>
    <t>CSA</t>
  </si>
  <si>
    <t>SCUL</t>
  </si>
  <si>
    <t>TISP</t>
  </si>
  <si>
    <t>ZZOS_AMB</t>
  </si>
  <si>
    <t>Amphotericin B</t>
  </si>
  <si>
    <t>CVCU</t>
  </si>
  <si>
    <t>REC</t>
  </si>
  <si>
    <t>Received :</t>
  </si>
  <si>
    <t>4.9-56.3</t>
  </si>
  <si>
    <t>RI</t>
  </si>
  <si>
    <t>Antibodies to ANNA-2 (Ri)</t>
  </si>
  <si>
    <t>TBRBR, TLUFN</t>
  </si>
  <si>
    <t>Bronchial Brush, FNA Lung</t>
  </si>
  <si>
    <t>TBRWA x2</t>
  </si>
  <si>
    <t>TBRWA x3</t>
  </si>
  <si>
    <t>Bronchial Lavage x3</t>
  </si>
  <si>
    <t>TCSF x2</t>
  </si>
  <si>
    <t>Cerebrospinal fluid x2</t>
  </si>
  <si>
    <t>TNSFL</t>
  </si>
  <si>
    <t>TTHFN x2</t>
  </si>
  <si>
    <t>FNA Thyroid x2</t>
  </si>
  <si>
    <t>TTHFN x3</t>
  </si>
  <si>
    <t>FNA Thyroid x3</t>
  </si>
  <si>
    <t>YCSF</t>
  </si>
  <si>
    <t>Cerebrospinal fluid</t>
  </si>
  <si>
    <t>YNSFL, YNEFN</t>
  </si>
  <si>
    <t>Fluid NOS, FNA Neck</t>
  </si>
  <si>
    <t>Respiratory Syncytial Virus .:</t>
  </si>
  <si>
    <t>ASDX</t>
  </si>
  <si>
    <t>ANTE-NATAL SICKLE SCREEN</t>
  </si>
  <si>
    <t>SERO</t>
  </si>
  <si>
    <t>SEROTONIN</t>
  </si>
  <si>
    <t>1.6-2.7</t>
  </si>
  <si>
    <t>UGLU</t>
  </si>
  <si>
    <t>URINE GLUCOSE</t>
  </si>
  <si>
    <t>URPH</t>
  </si>
  <si>
    <t>URINE pH (DIPSTICK)</t>
  </si>
  <si>
    <t>WNM</t>
  </si>
  <si>
    <t>West Nile IgM antibodies</t>
  </si>
  <si>
    <t>W1CU</t>
  </si>
  <si>
    <t>FRYC</t>
  </si>
  <si>
    <t>TICU</t>
  </si>
  <si>
    <t>PCUL</t>
  </si>
  <si>
    <t>Blood culture (paed.) cult.</t>
  </si>
  <si>
    <t>SULP</t>
  </si>
  <si>
    <t>SULPHAEMOGLOBIN</t>
  </si>
  <si>
    <t>TDNA</t>
  </si>
  <si>
    <t>Treponema pallidum PCR</t>
  </si>
  <si>
    <t>TPPC</t>
  </si>
  <si>
    <t>pmol 6-TGN/8x10^8 cells</t>
  </si>
  <si>
    <t>235-450</t>
  </si>
  <si>
    <t>Toxoplasma Serology:</t>
  </si>
  <si>
    <t>0-380</t>
  </si>
  <si>
    <t>URBL</t>
  </si>
  <si>
    <t>URINE BLOOD (DIPSTICK)</t>
  </si>
  <si>
    <t>ery/ul</t>
  </si>
  <si>
    <t>mL</t>
  </si>
  <si>
    <t>VPCE</t>
  </si>
  <si>
    <t>West Nile IgM</t>
  </si>
  <si>
    <t>TENDN</t>
  </si>
  <si>
    <t>TENDON ISSUE</t>
  </si>
  <si>
    <t>MSGC</t>
  </si>
  <si>
    <t>MSSA - Groin only</t>
  </si>
  <si>
    <t>WMCU</t>
  </si>
  <si>
    <t>URCU</t>
  </si>
  <si>
    <t>ZZOS_AMX</t>
  </si>
  <si>
    <t>Amoxicillin</t>
  </si>
  <si>
    <t>W1CC</t>
  </si>
  <si>
    <t>ZZOS_ANI</t>
  </si>
  <si>
    <t>Anidulafungin</t>
  </si>
  <si>
    <t>BVTC</t>
  </si>
  <si>
    <t>ZZOS_AUG</t>
  </si>
  <si>
    <t>Co-amoxiclav</t>
  </si>
  <si>
    <t>ZZOS_AZM</t>
  </si>
  <si>
    <t>Azithromycin</t>
  </si>
  <si>
    <t>ZZOS_AZT</t>
  </si>
  <si>
    <t>Aztreonam</t>
  </si>
  <si>
    <t>WCUL</t>
  </si>
  <si>
    <t>ZZOS_CAS</t>
  </si>
  <si>
    <t>Caspofungin</t>
  </si>
  <si>
    <t>W2RC</t>
  </si>
  <si>
    <t>ZZOS_CAZ</t>
  </si>
  <si>
    <t>Ceftazidime</t>
  </si>
  <si>
    <t>CSCU</t>
  </si>
  <si>
    <t>ZZOS_CEF</t>
  </si>
  <si>
    <t>Cefuroxime</t>
  </si>
  <si>
    <t>1.3-9.3</t>
  </si>
  <si>
    <t>Coxiella burneti phase 2 CFT</t>
  </si>
  <si>
    <t>TBRWA</t>
  </si>
  <si>
    <t>TCBD</t>
  </si>
  <si>
    <t>Brush Com-b-duct</t>
  </si>
  <si>
    <t>TNEFN, TLNNS</t>
  </si>
  <si>
    <t>FNA Neck, Lymph Node NOS</t>
  </si>
  <si>
    <t>Schistosoma Serology:</t>
  </si>
  <si>
    <t>SKAB</t>
  </si>
  <si>
    <t>SKELETAL MUSCLE ANTIBODIES</t>
  </si>
  <si>
    <t>SKELETAL ANTIBODIES</t>
  </si>
  <si>
    <t>Strongyloides ELISA</t>
  </si>
  <si>
    <t>STOR</t>
  </si>
  <si>
    <t>SWK</t>
  </si>
  <si>
    <t>SWEAT POTASSIUM</t>
  </si>
  <si>
    <t>0-30</t>
  </si>
  <si>
    <t>TAC</t>
  </si>
  <si>
    <t>TACROLIMUS</t>
  </si>
  <si>
    <t>TACROLIMUS (FK506)</t>
  </si>
  <si>
    <t>TTGU</t>
  </si>
  <si>
    <t>IgA tTG</t>
  </si>
  <si>
    <t>UOSM</t>
  </si>
  <si>
    <t>URINE OSMOLALITY</t>
  </si>
  <si>
    <t>Syphilis IgM EIA</t>
  </si>
  <si>
    <t>GCUL</t>
  </si>
  <si>
    <t>NOCU</t>
  </si>
  <si>
    <t>THSC</t>
  </si>
  <si>
    <t>Throat + SAB Culture</t>
  </si>
  <si>
    <t>WACC</t>
  </si>
  <si>
    <t>W2 + Actino Culture</t>
  </si>
  <si>
    <t>ZZOS_AMI</t>
  </si>
  <si>
    <t>W2SC</t>
  </si>
  <si>
    <t>ZZOS_CIP</t>
  </si>
  <si>
    <t>Ciprofloxacin</t>
  </si>
  <si>
    <t>MRSA Culture</t>
  </si>
  <si>
    <t>176-589</t>
  </si>
  <si>
    <t>RIBR</t>
  </si>
  <si>
    <t>NW, TSKFN</t>
  </si>
  <si>
    <t>FNA Needle washings, FNA Skin</t>
  </si>
  <si>
    <t>TCSF</t>
  </si>
  <si>
    <t>TTHFNL</t>
  </si>
  <si>
    <t>L Lobe of Thyroid</t>
  </si>
  <si>
    <t>YLNFN</t>
  </si>
  <si>
    <t>YPLFLB x2</t>
  </si>
  <si>
    <t>Pleural fluid B/S x2</t>
  </si>
  <si>
    <t>RSIF</t>
  </si>
  <si>
    <t>0.8-2.03</t>
  </si>
  <si>
    <t>SENF</t>
  </si>
  <si>
    <t>SPAB</t>
  </si>
  <si>
    <t>SPECIFIC AB RESPONSES</t>
  </si>
  <si>
    <t>SPECIFIC ANTIBODY RESPONSES</t>
  </si>
  <si>
    <t>THYR</t>
  </si>
  <si>
    <t>THYROGLOBULIN</t>
  </si>
  <si>
    <t>UCA</t>
  </si>
  <si>
    <t>URINE CALCIUM</t>
  </si>
  <si>
    <t>Varicella Zoster Virus ..(CFT)</t>
  </si>
  <si>
    <t>VZ CFT</t>
  </si>
  <si>
    <t>Tropheryma whipplei PCR</t>
  </si>
  <si>
    <t>BICU</t>
  </si>
  <si>
    <t>TCUL</t>
  </si>
  <si>
    <t>TB Culture</t>
  </si>
  <si>
    <t>THCC</t>
  </si>
  <si>
    <t>THDC</t>
  </si>
  <si>
    <t>W1SC</t>
  </si>
  <si>
    <t>ECUL</t>
  </si>
  <si>
    <t>UMCU</t>
  </si>
  <si>
    <t>Urine Culture</t>
  </si>
  <si>
    <t>USRC</t>
  </si>
  <si>
    <t>OLIG</t>
  </si>
  <si>
    <t>CSF OLIGOCLONAL BANDS</t>
  </si>
  <si>
    <t>OXCR</t>
  </si>
  <si>
    <t>URINE OXALATE/CREATININE RATIO</t>
  </si>
  <si>
    <t>0.004-0.072</t>
  </si>
  <si>
    <t>OXAU</t>
  </si>
  <si>
    <t>RANDOM URINE OXALATE</t>
  </si>
  <si>
    <t>PQUA</t>
  </si>
  <si>
    <t>URINE PARAQUAT</t>
  </si>
  <si>
    <t>PARAQUAT</t>
  </si>
  <si>
    <t>RIAB</t>
  </si>
  <si>
    <t>RI ANTIBODY LEVEL</t>
  </si>
  <si>
    <t>RIPC</t>
  </si>
  <si>
    <t>Rickettsial DNA</t>
  </si>
  <si>
    <t>RIS</t>
  </si>
  <si>
    <t>RISTOCETIN AGG'N 1.5MG/ML</t>
  </si>
  <si>
    <t>FNABR x3</t>
  </si>
  <si>
    <t>FNA Breast x3</t>
  </si>
  <si>
    <t>Pathology</t>
  </si>
  <si>
    <t>YNEFN, YNW</t>
  </si>
  <si>
    <t>FNA Neck, Fine needle washings</t>
  </si>
  <si>
    <t>YNSFN, YNW</t>
  </si>
  <si>
    <t>FNA NOS, Fine needle washings</t>
  </si>
  <si>
    <t>SLA</t>
  </si>
  <si>
    <t>Anti LP/SLA line blot</t>
  </si>
  <si>
    <t>SNT</t>
  </si>
  <si>
    <t>Specimen Not Tested:</t>
  </si>
  <si>
    <t>NT</t>
  </si>
  <si>
    <t>Specimen Not Tested</t>
  </si>
  <si>
    <t>SWCL</t>
  </si>
  <si>
    <t>SWEAT CHLORIDE</t>
  </si>
  <si>
    <t>0.5-2.8</t>
  </si>
  <si>
    <t>120-420</t>
  </si>
  <si>
    <t>5.0-10.0</t>
  </si>
  <si>
    <t>SYPHILIS SEROLOGY :</t>
  </si>
  <si>
    <t>JFCU</t>
  </si>
  <si>
    <t>ZZOS_CFE</t>
  </si>
  <si>
    <t>Cefepime</t>
  </si>
  <si>
    <t>SPCC</t>
  </si>
  <si>
    <t>CF Sputum Culture</t>
  </si>
  <si>
    <t>ZZOS_CFT</t>
  </si>
  <si>
    <t>Ceftaroline</t>
  </si>
  <si>
    <t>W2CU</t>
  </si>
  <si>
    <t>0-190</t>
  </si>
  <si>
    <t>TAXFNL</t>
  </si>
  <si>
    <t>FNA Axilla - LT</t>
  </si>
  <si>
    <t>TGABR</t>
  </si>
  <si>
    <t>Gastric Brushings</t>
  </si>
  <si>
    <t>TLUFNL</t>
  </si>
  <si>
    <t>FNA Lung - LT</t>
  </si>
  <si>
    <t>TSCNS</t>
  </si>
  <si>
    <t>Scrotum NOS</t>
  </si>
  <si>
    <t>YBRCY x3</t>
  </si>
  <si>
    <t>Breast cyst fluid x3</t>
  </si>
  <si>
    <t>YBRWA, YBRBR, YBBW</t>
  </si>
  <si>
    <t>Bronchial Lavage, Bronchial brush, Bronchial brush wash</t>
  </si>
  <si>
    <t>SHCG</t>
  </si>
  <si>
    <t>SERUM HCG</t>
  </si>
  <si>
    <t>SPG</t>
  </si>
  <si>
    <t>SOYBEAN</t>
  </si>
  <si>
    <t>SRSV (Norwalk-like virus)</t>
  </si>
  <si>
    <t>STFR</t>
  </si>
  <si>
    <t>TRANSFERRIN RECEPTOR</t>
  </si>
  <si>
    <t>TETE</t>
  </si>
  <si>
    <t>Tetanus ELISA</t>
  </si>
  <si>
    <t>ANTIBODY TITRATION</t>
  </si>
  <si>
    <t>TRIP</t>
  </si>
  <si>
    <t>TRIPLET STRUCTURE</t>
  </si>
  <si>
    <t>UORG</t>
  </si>
  <si>
    <t>URINE ORGANIC ACIDS</t>
  </si>
  <si>
    <t>POMPE URINARY ORGANIC ACIDS</t>
  </si>
  <si>
    <t>VETC</t>
  </si>
  <si>
    <t>COAG VETTING</t>
  </si>
  <si>
    <t>WARF</t>
  </si>
  <si>
    <t>PLASMA WARFARIN</t>
  </si>
  <si>
    <t>WBCC</t>
  </si>
  <si>
    <t>WHPP</t>
  </si>
  <si>
    <t>Tropheryma whipplei RT PCR</t>
  </si>
  <si>
    <t>Yellow fever virus IgG</t>
  </si>
  <si>
    <t>MSMD</t>
  </si>
  <si>
    <t>MUMPS DYNAMIC</t>
  </si>
  <si>
    <t>MOCU</t>
  </si>
  <si>
    <t>ZZOS_5FL</t>
  </si>
  <si>
    <t>5-Flucytosine</t>
  </si>
  <si>
    <t>GUCU</t>
  </si>
  <si>
    <t>SSSAB &amp; SLIDES</t>
  </si>
  <si>
    <t>WGCU</t>
  </si>
  <si>
    <t>SPIC</t>
  </si>
  <si>
    <t>ITU/ Immuno Sputum Cult.</t>
  </si>
  <si>
    <t>QPC</t>
  </si>
  <si>
    <t>Coxiella burnetii PCR:</t>
  </si>
  <si>
    <t>0.9-1.7</t>
  </si>
  <si>
    <t>PLFLB</t>
  </si>
  <si>
    <t>Pleural fl (B'stain)</t>
  </si>
  <si>
    <t>TBRFN</t>
  </si>
  <si>
    <t>TICE x2</t>
  </si>
  <si>
    <t>Sputum On Ice x2</t>
  </si>
  <si>
    <t>TPEFL x2</t>
  </si>
  <si>
    <t>Peritoneal fluid x2</t>
  </si>
  <si>
    <t>YNSFN, NW</t>
  </si>
  <si>
    <t>FNA NOS, FNA Needle washings</t>
  </si>
  <si>
    <t>AWAY</t>
  </si>
  <si>
    <t>SHMP</t>
  </si>
  <si>
    <t>SP IGE SHRIMP</t>
  </si>
  <si>
    <t>SP IGE SHRIMP (PRAWN)</t>
  </si>
  <si>
    <t>Tobramycin level....:</t>
  </si>
  <si>
    <t>TSHR</t>
  </si>
  <si>
    <t>TSH RECEPTOR ANTIBODIES</t>
  </si>
  <si>
    <t>UAA</t>
  </si>
  <si>
    <t>URINE AMINO ACIDS</t>
  </si>
  <si>
    <t>URINE NITRITE (DIPSTICK)</t>
  </si>
  <si>
    <t>UNK</t>
  </si>
  <si>
    <t>Unknown test:</t>
  </si>
  <si>
    <t>Unknown</t>
  </si>
  <si>
    <t>VANC</t>
  </si>
  <si>
    <t>Vancomycin...........:</t>
  </si>
  <si>
    <t>Vancomycin level:</t>
  </si>
  <si>
    <t>VZVD</t>
  </si>
  <si>
    <t>Varicella Zoster PCR</t>
  </si>
  <si>
    <t>VARICELLA ZOSTER PCR</t>
  </si>
  <si>
    <t>ZZOS_AMP</t>
  </si>
  <si>
    <t>Ampicillin</t>
  </si>
  <si>
    <t>TSYFL</t>
  </si>
  <si>
    <t>Synovial fluid</t>
  </si>
  <si>
    <t>YBRWA, YBBW, YBRBR</t>
  </si>
  <si>
    <t>Bronchial Lavage, Bronchial brush wash, Bronchial brush</t>
  </si>
  <si>
    <t>YHYFL</t>
  </si>
  <si>
    <t>YTHFN, YNSFL</t>
  </si>
  <si>
    <t>FNA Thyroid, Fluid NOS</t>
  </si>
  <si>
    <t>R.S.V. ..................(CFT)</t>
  </si>
  <si>
    <t>SDAB</t>
  </si>
  <si>
    <t>SALIVARY DUCT ANTIBODIES</t>
  </si>
  <si>
    <t>SIAD</t>
  </si>
  <si>
    <t>SM</t>
  </si>
  <si>
    <t>ANTI-SM</t>
  </si>
  <si>
    <t>Strongyloides Serology:</t>
  </si>
  <si>
    <t>STSO</t>
  </si>
  <si>
    <t>STONE SOURCE</t>
  </si>
  <si>
    <t>ULUC</t>
  </si>
  <si>
    <t>URINE LEUCOCYES (DIPSTICK)</t>
  </si>
  <si>
    <t>leu/ul</t>
  </si>
  <si>
    <t>UMYO</t>
  </si>
  <si>
    <t>URINE MYOGLOBIN</t>
  </si>
  <si>
    <t>UMS</t>
  </si>
  <si>
    <t>URINE METABOLIC SCREEN</t>
  </si>
  <si>
    <t>WRGT</t>
  </si>
  <si>
    <t>Syphilis Total Antibody EIA</t>
  </si>
  <si>
    <t>GTT</t>
  </si>
  <si>
    <t>GLUCOSE TOLERANCE TEST</t>
  </si>
  <si>
    <t>TRCU</t>
  </si>
  <si>
    <t>W2MC</t>
  </si>
  <si>
    <t>UCUL</t>
  </si>
  <si>
    <t>ZZOS_CDC</t>
  </si>
  <si>
    <t>Cefpodox/Clav</t>
  </si>
  <si>
    <t>ZZOS_COL</t>
  </si>
  <si>
    <t>Colistin</t>
  </si>
  <si>
    <t>ZZOS_CPD</t>
  </si>
  <si>
    <t>Cefpodoxime</t>
  </si>
  <si>
    <t>ZZOS_CTR</t>
  </si>
  <si>
    <t>Ceftriaxone</t>
  </si>
  <si>
    <t>YASFL</t>
  </si>
  <si>
    <t>Ascitic Fluid</t>
  </si>
  <si>
    <t>YBRBR, BRTRAP</t>
  </si>
  <si>
    <t>Bronchial brush, Bronchial Trap</t>
  </si>
  <si>
    <t>YNSFL, YNSFN, YNW</t>
  </si>
  <si>
    <t>Fluid NOS, FNA NOS, Fine needle washings</t>
  </si>
  <si>
    <t>Toxoplasma latex</t>
  </si>
  <si>
    <t>YOLB</t>
  </si>
  <si>
    <t>Anti-Yo (line blot)</t>
  </si>
  <si>
    <t>EXMT</t>
  </si>
  <si>
    <t>NEOXM</t>
  </si>
  <si>
    <t>F8D</t>
  </si>
  <si>
    <t>FVIII DOSE RESPONSE</t>
  </si>
  <si>
    <t>F9D</t>
  </si>
  <si>
    <t>FIX DOSE RESPONSE</t>
  </si>
  <si>
    <t>MROC</t>
  </si>
  <si>
    <t>MRSA Culture (non-nose/groin)</t>
  </si>
  <si>
    <t>PFCU</t>
  </si>
  <si>
    <t>Pleural Fluid Culture</t>
  </si>
  <si>
    <t>W3CU</t>
  </si>
  <si>
    <t>BTCU</t>
  </si>
  <si>
    <t>Mycobacterium Blood Culture</t>
  </si>
  <si>
    <t>VRE</t>
  </si>
  <si>
    <t>VRE Screen</t>
  </si>
  <si>
    <t>BVCU</t>
  </si>
  <si>
    <t>ZZOS_CHL</t>
  </si>
  <si>
    <t>Chloramphenicol</t>
  </si>
  <si>
    <t>ZZOS_CLA</t>
  </si>
  <si>
    <t>Clarithromycin</t>
  </si>
  <si>
    <t>ZZOS_CLI</t>
  </si>
  <si>
    <t>Clindamycin</t>
  </si>
  <si>
    <t>ZZOS_CTX</t>
  </si>
  <si>
    <t>Cefotaxime</t>
  </si>
  <si>
    <t>SENU</t>
  </si>
  <si>
    <t>TBG</t>
  </si>
  <si>
    <t>THYROXINE BINDING GLOBULIN</t>
  </si>
  <si>
    <t>THYROID BINDING GLOBULIN</t>
  </si>
  <si>
    <t>11-137.9</t>
  </si>
  <si>
    <t>UE3S</t>
  </si>
  <si>
    <t>UE3</t>
  </si>
  <si>
    <t>CFTD</t>
  </si>
  <si>
    <t>CFT Dynamic</t>
  </si>
  <si>
    <t>Blood culture (aerobic) cult</t>
  </si>
  <si>
    <t>THNC</t>
  </si>
  <si>
    <t>ADCU</t>
  </si>
  <si>
    <t>NCUL</t>
  </si>
  <si>
    <t>Blood culture (anaerobic) cult</t>
  </si>
  <si>
    <t>1.3-7.6</t>
  </si>
  <si>
    <t>RICP</t>
  </si>
  <si>
    <t>Rickettsia spp. DNA</t>
  </si>
  <si>
    <t>TBRNI, YBRFN</t>
  </si>
  <si>
    <t>Nipple scr./disch., FNA breast</t>
  </si>
  <si>
    <t>TNSFL x2</t>
  </si>
  <si>
    <t>Fluid NOS x2</t>
  </si>
  <si>
    <t>TNSFL, TNSFN</t>
  </si>
  <si>
    <t>TSMNS</t>
  </si>
  <si>
    <t>Smears Non-specific</t>
  </si>
  <si>
    <t>RSPT</t>
  </si>
  <si>
    <t>Saaremaa virus IgG</t>
  </si>
  <si>
    <t>TVPT</t>
  </si>
  <si>
    <t>Thermoactinomyces Vulgaris</t>
  </si>
  <si>
    <t>ALCU</t>
  </si>
  <si>
    <t>VICL</t>
  </si>
  <si>
    <t>Virus Culture</t>
  </si>
  <si>
    <t>0.70-2.30</t>
  </si>
  <si>
    <t>West Nile IgG antibodies</t>
  </si>
  <si>
    <t>Yersinia Serology:</t>
  </si>
  <si>
    <t>DAVY</t>
  </si>
  <si>
    <t>DDAVP TRIAL (YEOVIL)</t>
  </si>
  <si>
    <t>SST</t>
  </si>
  <si>
    <t>SYNACTHEN STIMULATION TEST</t>
  </si>
  <si>
    <t>BRCU</t>
  </si>
  <si>
    <t>W2CC</t>
  </si>
  <si>
    <t>BOCU</t>
  </si>
  <si>
    <t>TISO</t>
  </si>
  <si>
    <t>W1MC</t>
  </si>
  <si>
    <t>ZZOS_ERY</t>
  </si>
  <si>
    <t>Erythromycin</t>
  </si>
  <si>
    <t>ZIKM</t>
  </si>
  <si>
    <t>Zika virus IgM (EIA)</t>
  </si>
  <si>
    <t>ASM</t>
  </si>
  <si>
    <t>ANTIBODY SCREEN (MANUAL)</t>
  </si>
  <si>
    <t>VZED</t>
  </si>
  <si>
    <t>VZE Dynamic</t>
  </si>
  <si>
    <t>FCUL</t>
  </si>
  <si>
    <t>Faeces Culture</t>
  </si>
  <si>
    <t>GALC</t>
  </si>
  <si>
    <t>LISTERIA</t>
  </si>
  <si>
    <t>MRCC</t>
  </si>
  <si>
    <t>MRSA - Nose &amp; Groin</t>
  </si>
  <si>
    <t>ZZOS_DAP</t>
  </si>
  <si>
    <t>Daptomycin</t>
  </si>
  <si>
    <t>ZZOS_FLC</t>
  </si>
  <si>
    <t>Fluconazole</t>
  </si>
  <si>
    <t>ZZOS_FLU</t>
  </si>
  <si>
    <t>Flucloxacillin</t>
  </si>
  <si>
    <t>1.50-1.80</t>
  </si>
  <si>
    <t>VIP</t>
  </si>
  <si>
    <t>VZ Immunofluorescence:</t>
  </si>
  <si>
    <t>WRGB</t>
  </si>
  <si>
    <t>Syphilis IgG Immunoblot</t>
  </si>
  <si>
    <t>XDP</t>
  </si>
  <si>
    <t>XDP'S</t>
  </si>
  <si>
    <t>FIBRIN DEGRADATION PRODS</t>
  </si>
  <si>
    <t>COLD</t>
  </si>
  <si>
    <t>COLD AGGLUTININS</t>
  </si>
  <si>
    <t>BPIO</t>
  </si>
  <si>
    <t>SSSAB, NY</t>
  </si>
  <si>
    <t>ZZOS_CTC</t>
  </si>
  <si>
    <t>Cefotaxime/Clav</t>
  </si>
  <si>
    <t>ZZOS_ERT</t>
  </si>
  <si>
    <t>Ertapenem</t>
  </si>
  <si>
    <t>AFCU</t>
  </si>
  <si>
    <t>MYCU</t>
  </si>
  <si>
    <t>Mycology Culture</t>
  </si>
  <si>
    <t>ZZOS_ESB</t>
  </si>
  <si>
    <t>ESBL Marker</t>
  </si>
  <si>
    <t>URSG</t>
  </si>
  <si>
    <t>URINE SP. GRAVITY (DIPSTICK)</t>
  </si>
  <si>
    <t>MBGC</t>
  </si>
  <si>
    <t>MRSA &amp; MSSA - Groin only</t>
  </si>
  <si>
    <t>MRNC</t>
  </si>
  <si>
    <t>MRSA - Nose only</t>
  </si>
  <si>
    <t>FFCU</t>
  </si>
  <si>
    <t>TSCU</t>
  </si>
  <si>
    <t>ZZOS_DOX</t>
  </si>
  <si>
    <t>Doxycycline</t>
  </si>
  <si>
    <t>SPECIMEN STORED</t>
  </si>
  <si>
    <t>tTG</t>
  </si>
  <si>
    <t>UPTN</t>
  </si>
  <si>
    <t>URINE PROTEIN (DIPSTICK)</t>
  </si>
  <si>
    <t>UTYP</t>
  </si>
  <si>
    <t>Urine Immunofixation</t>
  </si>
  <si>
    <t>VANCOMYCIN</t>
  </si>
  <si>
    <t>WRCT</t>
  </si>
  <si>
    <t>Treponema pallidum antibody</t>
  </si>
  <si>
    <t>R8D</t>
  </si>
  <si>
    <t>REFACTO FVIII DOSE RESPONSE</t>
  </si>
  <si>
    <t>157C</t>
  </si>
  <si>
    <t>ZZOS_CL</t>
  </si>
  <si>
    <t>Cefalexin</t>
  </si>
  <si>
    <t>ZZOS_FUC</t>
  </si>
  <si>
    <t>Fucidin</t>
  </si>
  <si>
    <t>ZZOS_GEN</t>
  </si>
  <si>
    <t>Gentamicin</t>
  </si>
  <si>
    <t>MBCC</t>
  </si>
  <si>
    <t>MRSA &amp; MSSA - Nose &amp; Groin</t>
  </si>
  <si>
    <t>Varicella Zoster Virus PCR</t>
  </si>
  <si>
    <t>Varicella Zoster Virus IgG EIA</t>
  </si>
  <si>
    <t>Varicella Zoster virus ELISA</t>
  </si>
  <si>
    <t>Syphilis IgM/IgG Antibody</t>
  </si>
  <si>
    <t>WSL</t>
  </si>
  <si>
    <t>WEIGHT OF SWEAT LEFT</t>
  </si>
  <si>
    <t>HSV CFT DYNAMIC</t>
  </si>
  <si>
    <t>ZZOS_IPM</t>
  </si>
  <si>
    <t>Imipenem</t>
  </si>
  <si>
    <t>ZZOS_ITR</t>
  </si>
  <si>
    <t>Itraconazole</t>
  </si>
  <si>
    <t>ZZOS_MIF</t>
  </si>
  <si>
    <t>Micafungin</t>
  </si>
  <si>
    <t>VZVE</t>
  </si>
  <si>
    <t>AS</t>
  </si>
  <si>
    <t>SCREEN ONLY</t>
  </si>
  <si>
    <t>ZZOS_CFO</t>
  </si>
  <si>
    <t>Cefoxitin</t>
  </si>
  <si>
    <t>ZZOS_LIZ</t>
  </si>
  <si>
    <t>Linezolid</t>
  </si>
  <si>
    <t>UGEN</t>
  </si>
  <si>
    <t>URINE UROBILINOGEN</t>
  </si>
  <si>
    <t>ULIN</t>
  </si>
  <si>
    <t>URINE UROBILIN</t>
  </si>
  <si>
    <t>UPER</t>
  </si>
  <si>
    <t>SEND:URINE C-PEPTIDE/CR RATIO</t>
  </si>
  <si>
    <t>ZZOS_MUP</t>
  </si>
  <si>
    <t>Mupirocin</t>
  </si>
  <si>
    <t>SENB</t>
  </si>
  <si>
    <t>9.9-27.8</t>
  </si>
  <si>
    <t>41-110</t>
  </si>
  <si>
    <t>KLEI</t>
  </si>
  <si>
    <t>URINE ETHANOL</t>
  </si>
  <si>
    <t>Varicella Zoster Serology</t>
  </si>
  <si>
    <t>mIU/mL</t>
  </si>
  <si>
    <t>Syphilis confirmation test</t>
  </si>
  <si>
    <t>ZZOS_AZL</t>
  </si>
  <si>
    <t>Azlocillin</t>
  </si>
  <si>
    <t>ZZOS_MEL</t>
  </si>
  <si>
    <t>Pivmecillinam</t>
  </si>
  <si>
    <t>ZZOS_MER</t>
  </si>
  <si>
    <t>Meropenem</t>
  </si>
  <si>
    <t>ZZOS_MET</t>
  </si>
  <si>
    <t>Metronidazole</t>
  </si>
  <si>
    <t>Syphilis Reference tests:</t>
  </si>
  <si>
    <t>ZN</t>
  </si>
  <si>
    <t>ZINC</t>
  </si>
  <si>
    <t>ZZOS_MUH</t>
  </si>
  <si>
    <t>Mupirocin High</t>
  </si>
  <si>
    <t>MSCC</t>
  </si>
  <si>
    <t>MSSA - Nose &amp; Groin</t>
  </si>
  <si>
    <t>ZZOS_NET</t>
  </si>
  <si>
    <t>Netilmicin</t>
  </si>
  <si>
    <t>ZZOS_PIP</t>
  </si>
  <si>
    <t>Piperacillin</t>
  </si>
  <si>
    <t>ZZOS_POS</t>
  </si>
  <si>
    <t>Posaconazole</t>
  </si>
  <si>
    <t>ZZOS_RIF</t>
  </si>
  <si>
    <t>Rifampicin</t>
  </si>
  <si>
    <t>VZ Immunofluorescence .......:</t>
  </si>
  <si>
    <t>mIU/ml</t>
  </si>
  <si>
    <t>ZZOS_CPC</t>
  </si>
  <si>
    <t>Cefpirome/Clav</t>
  </si>
  <si>
    <t>ZZOS_FOS</t>
  </si>
  <si>
    <t>Fosfomycin</t>
  </si>
  <si>
    <t>ZZOS_OX</t>
  </si>
  <si>
    <t>Oxacillin</t>
  </si>
  <si>
    <t>ZZOS_PEN</t>
  </si>
  <si>
    <t>Penicillin</t>
  </si>
  <si>
    <t>ZZOS_SXT</t>
  </si>
  <si>
    <t>Co-trimoxazole</t>
  </si>
  <si>
    <t>ZZOS_TAZ</t>
  </si>
  <si>
    <t>Tazocin</t>
  </si>
  <si>
    <t>ZZOS_TEC</t>
  </si>
  <si>
    <t>ZZOS_TET</t>
  </si>
  <si>
    <t>Tetracycline</t>
  </si>
  <si>
    <t>MSOC</t>
  </si>
  <si>
    <t>MSSA - Other (non-nose/groin)</t>
  </si>
  <si>
    <t>ZZOS_NIT</t>
  </si>
  <si>
    <t>Nitrofurantoin</t>
  </si>
  <si>
    <t>Culture (anaerobic bottle)</t>
  </si>
  <si>
    <t>Mecillinam</t>
  </si>
  <si>
    <t>ZZOS_QUI</t>
  </si>
  <si>
    <t>Quinupristin</t>
  </si>
  <si>
    <t>ZZOS_LEV</t>
  </si>
  <si>
    <t>Levofloxacin</t>
  </si>
  <si>
    <t>ZZOS_TEM</t>
  </si>
  <si>
    <t>Temocillin</t>
  </si>
  <si>
    <t>VPOS</t>
  </si>
  <si>
    <t>Post-dose Vancomycin level:</t>
  </si>
  <si>
    <t>18.0-26.0</t>
  </si>
  <si>
    <t>Post-dose Vancomycin level</t>
  </si>
  <si>
    <t>8.4-18.4</t>
  </si>
  <si>
    <t>ZZOS_ISO</t>
  </si>
  <si>
    <t>CMCD</t>
  </si>
  <si>
    <t>CMV CFT DYNAMIC</t>
  </si>
  <si>
    <t>WNPC</t>
  </si>
  <si>
    <t>West Nile PCR</t>
  </si>
  <si>
    <t>ZZOS_HLG</t>
  </si>
  <si>
    <t>H.L Gentamicin</t>
  </si>
  <si>
    <t>ZZOS_OFX</t>
  </si>
  <si>
    <t>Ofloxacin</t>
  </si>
  <si>
    <t>ZZOS_CLO</t>
  </si>
  <si>
    <t>Clotrimazole</t>
  </si>
  <si>
    <t>MBNC</t>
  </si>
  <si>
    <t>MRSA &amp; MSSA - Nose only</t>
  </si>
  <si>
    <t>ZZOS_FOX</t>
  </si>
  <si>
    <t>ZZOS_MOX</t>
  </si>
  <si>
    <t>Moxifloxacin</t>
  </si>
  <si>
    <t>ZZOS_OXA</t>
  </si>
  <si>
    <t>ZZOS_IMI</t>
  </si>
  <si>
    <t>ZZOS_TIG</t>
  </si>
  <si>
    <t>Tigecycline</t>
  </si>
  <si>
    <t>ZZOS_TOB</t>
  </si>
  <si>
    <t>USCU</t>
  </si>
  <si>
    <t>ZZOS_NEO</t>
  </si>
  <si>
    <t>Neomycin</t>
  </si>
  <si>
    <t>ZZOS_NOR</t>
  </si>
  <si>
    <t>Norfloxacin</t>
  </si>
  <si>
    <t>ZZOS_TRI</t>
  </si>
  <si>
    <t>Trimethoprim</t>
  </si>
  <si>
    <t>ZZOS_VAN</t>
  </si>
  <si>
    <t>Vancomycin</t>
  </si>
  <si>
    <t>ZZOS_VOR</t>
  </si>
  <si>
    <t>Voriconazole</t>
  </si>
  <si>
    <t>ZZPT</t>
  </si>
  <si>
    <t>Blood Product</t>
  </si>
  <si>
    <t>ZZOS_NOV</t>
  </si>
  <si>
    <t>Novobiocin</t>
  </si>
  <si>
    <t>ZZUN</t>
  </si>
  <si>
    <t>Unit Number</t>
  </si>
  <si>
    <t>ZZOS_ETH</t>
  </si>
  <si>
    <t>Ethambutol</t>
  </si>
  <si>
    <t>ZZOS_KET</t>
  </si>
  <si>
    <t>Ketoconazole</t>
  </si>
  <si>
    <t>ZZST</t>
  </si>
  <si>
    <t>Status</t>
  </si>
  <si>
    <t>ZZOS_STR</t>
  </si>
  <si>
    <t>Streptomycin</t>
  </si>
  <si>
    <t>ZZOS_PYR</t>
  </si>
  <si>
    <t>Pyrazinamide</t>
  </si>
  <si>
    <t>ZZOS_MIC</t>
  </si>
  <si>
    <t>Miconazole</t>
  </si>
  <si>
    <t>ZZOS_SUL</t>
  </si>
  <si>
    <t>Sulphamethox.</t>
  </si>
  <si>
    <t>ZZOS_TIM</t>
  </si>
  <si>
    <t>Timentin</t>
  </si>
  <si>
    <t/>
  </si>
  <si>
    <t>2.65</t>
  </si>
  <si>
    <t>Tauntons</t>
  </si>
  <si>
    <t>8993</t>
  </si>
  <si>
    <t>8344</t>
  </si>
  <si>
    <t>3243</t>
  </si>
  <si>
    <t>5050</t>
  </si>
  <si>
    <t>5</t>
  </si>
  <si>
    <t>4</t>
  </si>
  <si>
    <t>3</t>
  </si>
  <si>
    <t>14</t>
  </si>
  <si>
    <t>1</t>
  </si>
  <si>
    <t>Apr-03</t>
  </si>
  <si>
    <t>Qn</t>
  </si>
  <si>
    <t>Bld</t>
  </si>
  <si>
    <t>Pt</t>
  </si>
  <si>
    <t>MCnc</t>
  </si>
  <si>
    <t>Acetaminophen</t>
  </si>
  <si>
    <t>Acetaminophen (Bld) [Mass/Vol]</t>
  </si>
  <si>
    <t>APAP Bld-mCnc</t>
  </si>
  <si>
    <t>Acetaminophen [Mass/volume] in Blood</t>
  </si>
  <si>
    <t>3/8/2019 12:00:00 AM</t>
  </si>
  <si>
    <t>DESKTOP-J9SJF28\Matvey Palchuk</t>
  </si>
  <si>
    <t>60048-6</t>
  </si>
  <si>
    <t>Ord</t>
  </si>
  <si>
    <t>Ser</t>
  </si>
  <si>
    <t>PrThr</t>
  </si>
  <si>
    <t>Hepatitis B virus surface Ag</t>
  </si>
  <si>
    <t>HBV surface Ag Ql (S)</t>
  </si>
  <si>
    <t>HBV surface Ag Ser Ql</t>
  </si>
  <si>
    <t>Hepatitis B virus surface Ag [Presence] in Serum</t>
  </si>
  <si>
    <t>5195-3</t>
  </si>
  <si>
    <t>SCL-70 extractable nuclear Ab</t>
  </si>
  <si>
    <t>SCL-70 extractable nuclear Ab IA Ql (S)</t>
  </si>
  <si>
    <t>ENA Scl70 Ab Ser Ql IA</t>
  </si>
  <si>
    <t>SCL-70 extractable nuclear Ab [Presence] in Serum by Immunoassay</t>
  </si>
  <si>
    <t>5348-8</t>
  </si>
  <si>
    <t>Sjogrens syndrome-A extractable nuclear Ab</t>
  </si>
  <si>
    <t>Sjogrens syndrome-A extractable nuclear Ab IA Ql (S)</t>
  </si>
  <si>
    <t>ENA SS-A Ab Ser Ql IA</t>
  </si>
  <si>
    <t>Sjogrens syndrome-A extractable nuclear Ab [Presence] in Serum by Immunoassay</t>
  </si>
  <si>
    <t>5351-2</t>
  </si>
  <si>
    <t>Ribonucleoprotein extractable nuclear Ab</t>
  </si>
  <si>
    <t>Ribonucleoprotein extractable nuclear Ab Ql (S)</t>
  </si>
  <si>
    <t>ENA RNP Ab Ser Ql</t>
  </si>
  <si>
    <t>Ribonucleoprotein extractable nuclear Ab [Presence] in Serum</t>
  </si>
  <si>
    <t>8091-1</t>
  </si>
  <si>
    <t>Sjogrens syndrome-B extractable nuclear Ab</t>
  </si>
  <si>
    <t>Sjogrens syndrome-B extractable nuclear Ab IA Ql (S)</t>
  </si>
  <si>
    <t>ENA SS-B Ab Ser Ql IA</t>
  </si>
  <si>
    <t>Sjogrens syndrome-B extractable nuclear Ab [Presence] in Serum by Immunoassay</t>
  </si>
  <si>
    <t>5353-8</t>
  </si>
  <si>
    <t>Jo-1 extractable nuclear Ab</t>
  </si>
  <si>
    <t>Jo-1 extractable nuclear Ab IA Ql (S)</t>
  </si>
  <si>
    <t>ENA Jo1 Ab Ser Ql IA</t>
  </si>
  <si>
    <t>Jo-1 extractable nuclear Ab [Presence] in Serum by Immunoassay</t>
  </si>
  <si>
    <t>5234-0</t>
  </si>
  <si>
    <t>Stool</t>
  </si>
  <si>
    <t>Helicobacter pylori Ag</t>
  </si>
  <si>
    <t>H. pylori Ag IA Ql (Stl)</t>
  </si>
  <si>
    <t>H pylori Ag Stl Ql IA</t>
  </si>
  <si>
    <t>Helicobacter pylori Ag [Presence] in Stool by Immunoassay</t>
  </si>
  <si>
    <t>17780-8</t>
  </si>
  <si>
    <t>ACnc</t>
  </si>
  <si>
    <t>DNA double strand Ab</t>
  </si>
  <si>
    <t>DNA double strand Ab Qn (S)</t>
  </si>
  <si>
    <t>dsDNA Ab Ser-aCnc</t>
  </si>
  <si>
    <t>DNA double strand Ab [Units/volume] in Serum</t>
  </si>
  <si>
    <t>5130-0</t>
  </si>
  <si>
    <t>Ser/Plas</t>
  </si>
  <si>
    <t>Alpha 1 antitrypsin</t>
  </si>
  <si>
    <t>Alpha 1 antitrypsin [Mass/Vol]</t>
  </si>
  <si>
    <t>A1AT SerPl-mCnc</t>
  </si>
  <si>
    <t>Alpha 1 antitrypsin [Mass/volume] in Serum or Plasma</t>
  </si>
  <si>
    <t>1825-9</t>
  </si>
  <si>
    <t>SCnc</t>
  </si>
  <si>
    <t>Testosterone</t>
  </si>
  <si>
    <t>Testosterone [Moles/Vol]</t>
  </si>
  <si>
    <t>Testost SerPl-sCnc</t>
  </si>
  <si>
    <t>Testosterone [Moles/volume] in Serum or Plasma</t>
  </si>
  <si>
    <t>14913-8</t>
  </si>
  <si>
    <t>Carcinoembryonic Ag</t>
  </si>
  <si>
    <t>Carcinoembryonic Ag [Mass/Vol]</t>
  </si>
  <si>
    <t>CEA SerPl-mCnc</t>
  </si>
  <si>
    <t>Carcinoembryonic Ag [Mass/volume] in Serum or Plasma</t>
  </si>
  <si>
    <t>2039-6</t>
  </si>
  <si>
    <t>^Patient</t>
  </si>
  <si>
    <t>Mass</t>
  </si>
  <si>
    <t>Body weight</t>
  </si>
  <si>
    <t>Weight</t>
  </si>
  <si>
    <t>29463-7</t>
  </si>
  <si>
    <t>Estriol.unconjugated^^adjusted</t>
  </si>
  <si>
    <t>E3.unconjugated adjusted [MoM]</t>
  </si>
  <si>
    <t>u Estriol adj MoM SerPl</t>
  </si>
  <si>
    <t>Estriol (E3).unconjugated [Multiple of the median] adjusted in Serum or Plasma</t>
  </si>
  <si>
    <t>21264-7</t>
  </si>
  <si>
    <t>Alpha-1-Fetoprotein</t>
  </si>
  <si>
    <t>AFP Qn</t>
  </si>
  <si>
    <t>AFP SerPl-aCnc</t>
  </si>
  <si>
    <t>Alpha-1-Fetoprotein [Units/volume] in Serum or Plasma</t>
  </si>
  <si>
    <t>19176-7</t>
  </si>
  <si>
    <t>Alpha-1-Fetoprotein^^adjusted</t>
  </si>
  <si>
    <t>AFP adjusted [MoM]</t>
  </si>
  <si>
    <t>AFP adj MoM SerPl</t>
  </si>
  <si>
    <t>Alpha-1-Fetoprotein [Multiple of the median] adjusted in Serum or Plasma</t>
  </si>
  <si>
    <t>23811-3</t>
  </si>
  <si>
    <t>Thyroperoxidase Ab</t>
  </si>
  <si>
    <t>TPO Ab Qn</t>
  </si>
  <si>
    <t>Thyroperoxidase Ab SerPl-aCnc</t>
  </si>
  <si>
    <t>Thyroperoxidase Ab [Units/volume] in Serum or Plasma</t>
  </si>
  <si>
    <t>8099-4</t>
  </si>
  <si>
    <t>Natriuretic peptide.B</t>
  </si>
  <si>
    <t>Natriuretic peptide B [Mass/Vol]</t>
  </si>
  <si>
    <t>BNP SerPl-mCnc</t>
  </si>
  <si>
    <t>Natriuretic peptide B [Mass/volume] in Serum or Plasma</t>
  </si>
  <si>
    <t>30934-4</t>
  </si>
  <si>
    <t>Nom</t>
  </si>
  <si>
    <t>Type</t>
  </si>
  <si>
    <t>ABO group</t>
  </si>
  <si>
    <t>ABO group Nom (Bld)</t>
  </si>
  <si>
    <t>ABO Group Bld</t>
  </si>
  <si>
    <t>ABO group [Type] in Blood</t>
  </si>
  <si>
    <t>883-9</t>
  </si>
  <si>
    <t>Calculated</t>
  </si>
  <si>
    <t>Base excess</t>
  </si>
  <si>
    <t>Base excess Calc (Bld) [Moles/Vol]</t>
  </si>
  <si>
    <t>Base excess Bld Calc-sCnc</t>
  </si>
  <si>
    <t>Base excess in Blood by calculation</t>
  </si>
  <si>
    <t>11555-0</t>
  </si>
  <si>
    <t>Bicarbonate</t>
  </si>
  <si>
    <t>HCO3 (Bld) [Moles/Vol]</t>
  </si>
  <si>
    <t>HCO3 Bld-sCnc</t>
  </si>
  <si>
    <t>Bicarbonate [Moles/volume] in Blood</t>
  </si>
  <si>
    <t>1959-6</t>
  </si>
  <si>
    <t>LsCnc</t>
  </si>
  <si>
    <t>pH (Bld)</t>
  </si>
  <si>
    <t>pH Bld</t>
  </si>
  <si>
    <t>pH of Blood</t>
  </si>
  <si>
    <t>11558-4</t>
  </si>
  <si>
    <t>High sensitivity</t>
  </si>
  <si>
    <t>Troponin I.cardiac</t>
  </si>
  <si>
    <t>Troponin I.cardiac High sensitivity method [Mass/Vol]</t>
  </si>
  <si>
    <t>Troponin I SerPl HS-mCnc</t>
  </si>
  <si>
    <t>Troponin I.cardiac [Mass/volume] in Serum or Plasma by High sensitivity method</t>
  </si>
  <si>
    <t>89579-7</t>
  </si>
  <si>
    <t>MFr</t>
  </si>
  <si>
    <t>Oxygen saturation</t>
  </si>
  <si>
    <t>SaO2 % Bld</t>
  </si>
  <si>
    <t>Oxygen saturation in Blood</t>
  </si>
  <si>
    <t>20564-1</t>
  </si>
  <si>
    <t>Lactate</t>
  </si>
  <si>
    <t>Lactate [Moles/Vol]</t>
  </si>
  <si>
    <t>Lactate SerPl-sCnc</t>
  </si>
  <si>
    <t>Lactate [Moles/volume] in Serum or Plasma</t>
  </si>
  <si>
    <t>2524-7</t>
  </si>
  <si>
    <t>Thyrotropin</t>
  </si>
  <si>
    <t>TSH Qn</t>
  </si>
  <si>
    <t>TSH SerPl-aCnc</t>
  </si>
  <si>
    <t>Thyrotropin [Units/volume] in Serum or Plasma</t>
  </si>
  <si>
    <t>3016-3</t>
  </si>
  <si>
    <t>Complement C3</t>
  </si>
  <si>
    <t>Complement C3 [Mass/Vol]</t>
  </si>
  <si>
    <t>C3 SerPl-mCnc</t>
  </si>
  <si>
    <t>Complement C3 [Mass/volume] in Serum or Plasma</t>
  </si>
  <si>
    <t>4485-9</t>
  </si>
  <si>
    <t>Complement C4</t>
  </si>
  <si>
    <t>Complement C4 [Mass/Vol]</t>
  </si>
  <si>
    <t>C4 SerPl-mCnc</t>
  </si>
  <si>
    <t>Complement C4 [Mass/volume] in Serum or Plasma</t>
  </si>
  <si>
    <t>4498-2</t>
  </si>
  <si>
    <t>Reaction: lactate to pyruvate</t>
  </si>
  <si>
    <t>CCnc</t>
  </si>
  <si>
    <t>Lactate dehydrogenase</t>
  </si>
  <si>
    <t>LDH Lactate to pyruvate reaction [Catalytic activity/Vol]</t>
  </si>
  <si>
    <t>LDH SerPl L to P-cCnc</t>
  </si>
  <si>
    <t>Lactate dehydrogenase [Enzymatic activity/volume] in Serum or Plasma by Lactate to pyruvate reaction</t>
  </si>
  <si>
    <t>14804-9</t>
  </si>
  <si>
    <t>Clostridium difficile toxin A+B</t>
  </si>
  <si>
    <t>C. difficile toxin A+B Ql (Stl)</t>
  </si>
  <si>
    <t>C dif Tox A+B Stl Ql</t>
  </si>
  <si>
    <t>Clostridium difficile toxin A+B [Presence] in Stool</t>
  </si>
  <si>
    <t>34713-8</t>
  </si>
  <si>
    <t>Aspartate aminotransferase</t>
  </si>
  <si>
    <t>AST [Catalytic activity/Vol]</t>
  </si>
  <si>
    <t>AST SerPl-cCnc</t>
  </si>
  <si>
    <t>Aspartate aminotransferase [Enzymatic activity/volume] in Serum or Plasma</t>
  </si>
  <si>
    <t>1920-8</t>
  </si>
  <si>
    <t>Protein</t>
  </si>
  <si>
    <t>Protein (U) [Mass/Vol]</t>
  </si>
  <si>
    <t>Prot Ur-mCnc</t>
  </si>
  <si>
    <t>Protein [Mass/volume] in Urine</t>
  </si>
  <si>
    <t>2888-6</t>
  </si>
  <si>
    <t>Cortisol</t>
  </si>
  <si>
    <t>Cortisol [Moles/Vol]</t>
  </si>
  <si>
    <t>Cortis SerPl-sCnc</t>
  </si>
  <si>
    <t>Cortisol [Moles/volume] in Serum or Plasma</t>
  </si>
  <si>
    <t>14675-3</t>
  </si>
  <si>
    <t>Progesterone</t>
  </si>
  <si>
    <t>Progesterone [Moles/Vol]</t>
  </si>
  <si>
    <t>Progest SerPl-sCnc</t>
  </si>
  <si>
    <t>Progesterone [Moles/volume] in Serum or Plasma</t>
  </si>
  <si>
    <t>14890-8</t>
  </si>
  <si>
    <t>Hemoglobin.gastrointestinal</t>
  </si>
  <si>
    <t>Hemoglobin.gastrointestinal Ql (Stl)</t>
  </si>
  <si>
    <t>Hemoccult Stl Ql</t>
  </si>
  <si>
    <t>Hemoglobin.gastrointestinal [Presence] in Stool</t>
  </si>
  <si>
    <t>2335-8</t>
  </si>
  <si>
    <t>Transferrin</t>
  </si>
  <si>
    <t>Transferrin [Mass/Vol]</t>
  </si>
  <si>
    <t>Transferrin SerPl-mCnc</t>
  </si>
  <si>
    <t>Transferrin [Mass/volume] in Serum or Plasma</t>
  </si>
  <si>
    <t>3034-6</t>
  </si>
  <si>
    <t>SFr</t>
  </si>
  <si>
    <t>Iron saturation</t>
  </si>
  <si>
    <t>Iron saturation [Molar fraction]</t>
  </si>
  <si>
    <t>Iron Satn SFr SerPl</t>
  </si>
  <si>
    <t>Iron saturation [Molar fraction] in Serum or Plasma</t>
  </si>
  <si>
    <t>14801-5</t>
  </si>
  <si>
    <t>Clostridium difficile glutamate dehydrogenase</t>
  </si>
  <si>
    <t>C. difficile glutamate dehydrogenase Ql (Stl)</t>
  </si>
  <si>
    <t>C diff GDH Stl Ql</t>
  </si>
  <si>
    <t>Clostridium difficile glutamate dehydrogenase [Presence] in Stool</t>
  </si>
  <si>
    <t>57901-1</t>
  </si>
  <si>
    <t>Choriogonadotropin</t>
  </si>
  <si>
    <t>HCG Qn</t>
  </si>
  <si>
    <t>HCG SerPl-aCnc</t>
  </si>
  <si>
    <t>Choriogonadotropin [Units/volume] in Serum or Plasma</t>
  </si>
  <si>
    <t>19080-1</t>
  </si>
  <si>
    <t>Hepatitis C virus Ab</t>
  </si>
  <si>
    <t>HCV Ab IA Qn (S)</t>
  </si>
  <si>
    <t>HCV Ab Ser IA-aCnc</t>
  </si>
  <si>
    <t>Hepatitis C virus Ab [Units/volume] in Serum by Immunoassay</t>
  </si>
  <si>
    <t>5198-7</t>
  </si>
  <si>
    <t>Calcidiol+Calciferol</t>
  </si>
  <si>
    <t>Calcidiol+Calciferol [Moles/Vol]</t>
  </si>
  <si>
    <t>Calcidiol+Calciferol SerPl-sCnc</t>
  </si>
  <si>
    <t>Calcidiol+Calciferol [Moles/volume] in Serum or Plasma</t>
  </si>
  <si>
    <t>60493-4</t>
  </si>
  <si>
    <t>Cancer Ag 125</t>
  </si>
  <si>
    <t>Cancer Ag 125 Qn</t>
  </si>
  <si>
    <t>Cancer Ag125 SerPl-aCnc</t>
  </si>
  <si>
    <t>Cancer Ag 125 [Units/volume] in Serum or Plasma</t>
  </si>
  <si>
    <t>10334-1</t>
  </si>
  <si>
    <t>HIV 1+2 Ab</t>
  </si>
  <si>
    <t>HIV 1+2 Ab IA Ql</t>
  </si>
  <si>
    <t>HIV1+2 Ab SerPl Ql IA</t>
  </si>
  <si>
    <t>HIV 1+2 Ab [Presence] in Serum or Plasma by Immunoassay</t>
  </si>
  <si>
    <t>31201-7</t>
  </si>
  <si>
    <t>HBV surface Ag IA Ql</t>
  </si>
  <si>
    <t>HBV surface Ag SerPl Ql IA</t>
  </si>
  <si>
    <t>Hepatitis B virus surface Ag [Presence] in Serum or Plasma by Immunoassay</t>
  </si>
  <si>
    <t>5196-1</t>
  </si>
  <si>
    <t>Treponema pallidum Ab.IgG+IgM</t>
  </si>
  <si>
    <t>T. pallidum IgG+IgM IA Ql (S)</t>
  </si>
  <si>
    <t>T pallidum IgG+IgM Ser Ql IA</t>
  </si>
  <si>
    <t>Treponema pallidum IgG+IgM Ab [Presence] in Serum by Immunoassay</t>
  </si>
  <si>
    <t>47236-5</t>
  </si>
  <si>
    <t>Troponin T.cardiac</t>
  </si>
  <si>
    <t>Troponin T.cardiac [Mass/Vol]</t>
  </si>
  <si>
    <t>Troponin T SerPl-mCnc</t>
  </si>
  <si>
    <t>Troponin T.cardiac [Mass/volume] in Serum or Plasma</t>
  </si>
  <si>
    <t>6598-7</t>
  </si>
  <si>
    <t>Estradiol</t>
  </si>
  <si>
    <t>E2 [Moles/Vol]</t>
  </si>
  <si>
    <t>Estradiol SerPl-sCnc</t>
  </si>
  <si>
    <t>Estradiol (E2) [Moles/volume] in Serum or Plasma</t>
  </si>
  <si>
    <t>14715-7</t>
  </si>
  <si>
    <t>Albumin</t>
  </si>
  <si>
    <t>Albumin [Mass/Vol]</t>
  </si>
  <si>
    <t>Albumin SerPl-mCnc</t>
  </si>
  <si>
    <t>Albumin [Mass/volume] in Serum or Plasma</t>
  </si>
  <si>
    <t>1751-7</t>
  </si>
  <si>
    <t>Helicobacter pylori Ab.IgG</t>
  </si>
  <si>
    <t>H. pylori IgG IA Qn (S)</t>
  </si>
  <si>
    <t>H pylori IgG Ser IA-aCnc</t>
  </si>
  <si>
    <t>Helicobacter pylori IgG Ab [Units/volume] in Serum by Immunoassay</t>
  </si>
  <si>
    <t>5176-3</t>
  </si>
  <si>
    <t>Iron</t>
  </si>
  <si>
    <t>Iron [Moles/Vol]</t>
  </si>
  <si>
    <t>Iron SerPl-sCnc</t>
  </si>
  <si>
    <t>Iron [Moles/volume] in Serum or Plasma</t>
  </si>
  <si>
    <t>14798-3</t>
  </si>
  <si>
    <t>Endomysium Ab</t>
  </si>
  <si>
    <t>Endomysium Ab Qn (S)</t>
  </si>
  <si>
    <t>Endomysium Ab Ser-aCnc</t>
  </si>
  <si>
    <t>Endomysium Ab [Units/volume] in Serum</t>
  </si>
  <si>
    <t>13092-2</t>
  </si>
  <si>
    <t>Protein [Mass/Vol]</t>
  </si>
  <si>
    <t>Prot SerPl-mCnc</t>
  </si>
  <si>
    <t>Protein [Mass/volume] in Serum or Plasma</t>
  </si>
  <si>
    <t>2885-2</t>
  </si>
  <si>
    <t>Tissue transglutaminase Ab.IgA</t>
  </si>
  <si>
    <t>tTG IgA Qn (S)</t>
  </si>
  <si>
    <t>tTG IgA Ser-aCnc</t>
  </si>
  <si>
    <t>Tissue transglutaminase IgA Ab [Units/volume] in Serum</t>
  </si>
  <si>
    <t>31017-7</t>
  </si>
  <si>
    <t>Prolactin</t>
  </si>
  <si>
    <t>Prolactin Qn</t>
  </si>
  <si>
    <t>Prolactin SerPl-aCnc</t>
  </si>
  <si>
    <t>Prolactin [Units/volume] in Serum or Plasma</t>
  </si>
  <si>
    <t>15081-3</t>
  </si>
  <si>
    <t>Creatine kinase</t>
  </si>
  <si>
    <t>CK [Catalytic activity/Vol]</t>
  </si>
  <si>
    <t>CK SerPl-cCnc</t>
  </si>
  <si>
    <t>Creatine kinase [Enzymatic activity/volume] in Serum or Plasma</t>
  </si>
  <si>
    <t>2157-6</t>
  </si>
  <si>
    <t>IgA [Mass/Vol]</t>
  </si>
  <si>
    <t>IgA SerPl-mCnc</t>
  </si>
  <si>
    <t>IgA [Mass/volume] in Serum or Plasma</t>
  </si>
  <si>
    <t>2458-8</t>
  </si>
  <si>
    <t>IgG [Mass/Vol]</t>
  </si>
  <si>
    <t>IgG SerPl-mCnc</t>
  </si>
  <si>
    <t>IgG [Mass/volume] in Serum or Plasma</t>
  </si>
  <si>
    <t>2465-3</t>
  </si>
  <si>
    <t>PPP</t>
  </si>
  <si>
    <t>Fibrin D-dimer FEU</t>
  </si>
  <si>
    <t>Fibrin D-dimer FEU (PPP) [Mass/Vol]</t>
  </si>
  <si>
    <t>D dimer FEU PPP-mCnc</t>
  </si>
  <si>
    <t>Fibrin D-dimer FEU [Mass/volume] in Platelet poor plasma</t>
  </si>
  <si>
    <t>48065-7</t>
  </si>
  <si>
    <t>Gamma glutamyl transferase</t>
  </si>
  <si>
    <t>Gamma glutamyl transferase [Catalytic activity/Vol]</t>
  </si>
  <si>
    <t>GGT SerPl-cCnc</t>
  </si>
  <si>
    <t>Gamma glutamyl transferase [Enzymatic activity/volume] in Serum or Plasma</t>
  </si>
  <si>
    <t>2324-2</t>
  </si>
  <si>
    <t>IgM [Mass/Vol]</t>
  </si>
  <si>
    <t>IgM SerPl-mCnc</t>
  </si>
  <si>
    <t>IgM [Mass/volume] in Serum or Plasma</t>
  </si>
  <si>
    <t>3/7/2019 12:00:00 AM</t>
  </si>
  <si>
    <t>2472-9</t>
  </si>
  <si>
    <t>Magnesium</t>
  </si>
  <si>
    <t>Magnesium [Moles/Vol]</t>
  </si>
  <si>
    <t>Magnesium SerPl-sCnc</t>
  </si>
  <si>
    <t>Magnesium [Moles/volume] in Serum or Plasma</t>
  </si>
  <si>
    <t>2601-3</t>
  </si>
  <si>
    <t>Phosphate</t>
  </si>
  <si>
    <t>Phosphate [Moles/Vol]</t>
  </si>
  <si>
    <t>Phosphate SerPl-sCnc</t>
  </si>
  <si>
    <t>Phosphate [Moles/volume] in Serum or Plasma</t>
  </si>
  <si>
    <t>14879-1</t>
  </si>
  <si>
    <t>Hemoglobin A1c/Hemoglobin.total</t>
  </si>
  <si>
    <t>HbA1c (Bld) [Mass fraction]</t>
  </si>
  <si>
    <t>Hgb A1c MFr Bld</t>
  </si>
  <si>
    <t>Hemoglobin A1c/Hemoglobin.total in Blood</t>
  </si>
  <si>
    <t>4548-4</t>
  </si>
  <si>
    <t>Folate</t>
  </si>
  <si>
    <t>Folate [Mass/Vol]</t>
  </si>
  <si>
    <t>Folate SerPl-mCnc</t>
  </si>
  <si>
    <t>Folate [Mass/volume] in Serum or Plasma</t>
  </si>
  <si>
    <t>2284-8</t>
  </si>
  <si>
    <t>Follitropin</t>
  </si>
  <si>
    <t>Follitropin Qn</t>
  </si>
  <si>
    <t>FSH SerPl-aCnc</t>
  </si>
  <si>
    <t>Follitropin [Units/volume] in Serum or Plasma</t>
  </si>
  <si>
    <t>15067-2</t>
  </si>
  <si>
    <t>Lutropin</t>
  </si>
  <si>
    <t>Lutropin Qn</t>
  </si>
  <si>
    <t>LH SerPl-aCnc</t>
  </si>
  <si>
    <t>Lutropin [Units/volume] in Serum or Plasma</t>
  </si>
  <si>
    <t>10501-5</t>
  </si>
  <si>
    <t>Plas</t>
  </si>
  <si>
    <t>Visc</t>
  </si>
  <si>
    <t>Viscosity</t>
  </si>
  <si>
    <t>Viscosity (P) [Visc]</t>
  </si>
  <si>
    <t>Visc Plas</t>
  </si>
  <si>
    <t>Viscosity of Plasma</t>
  </si>
  <si>
    <t>4691-2</t>
  </si>
  <si>
    <t>Rheumatoid factor</t>
  </si>
  <si>
    <t>Rheumatoid factor Qn</t>
  </si>
  <si>
    <t>Rheumatoid fact SerPl-aCnc</t>
  </si>
  <si>
    <t>Rheumatoid factor [Units/volume] in Serum or Plasma</t>
  </si>
  <si>
    <t>11572-5</t>
  </si>
  <si>
    <t>Triiodothyronine.free</t>
  </si>
  <si>
    <t>Free T3 [Moles/Vol]</t>
  </si>
  <si>
    <t>T3Free SerPl-sCnc</t>
  </si>
  <si>
    <t>Triiodothyronine (T3) Free [Moles/volume] in Serum or Plasma</t>
  </si>
  <si>
    <t>14928-6</t>
  </si>
  <si>
    <t>Liver kidney microsomal 1 Ab</t>
  </si>
  <si>
    <t>Liver kidney microsomal 1 Ab Qn (S)</t>
  </si>
  <si>
    <t>LKM-1 Ab Ser-aCnc</t>
  </si>
  <si>
    <t>Liver kidney microsomal 1 Ab [Units/volume] in Serum</t>
  </si>
  <si>
    <t>32220-6</t>
  </si>
  <si>
    <t>IF</t>
  </si>
  <si>
    <t>Titr</t>
  </si>
  <si>
    <t>Smooth muscle Ab</t>
  </si>
  <si>
    <t>Smooth muscle Ab IF (S) [Titer]</t>
  </si>
  <si>
    <t>Smooth muscle Ab Titr Ser IF</t>
  </si>
  <si>
    <t>Smooth muscle Ab [Titer] in Serum by Immunofluorescence</t>
  </si>
  <si>
    <t>5358-7</t>
  </si>
  <si>
    <t>Parietal cell Ab</t>
  </si>
  <si>
    <t>Parietal cell Ab Qn (S)</t>
  </si>
  <si>
    <t>PCA Ab Ser-aCnc</t>
  </si>
  <si>
    <t>Parietal cell Ab [Units/volume] in Serum</t>
  </si>
  <si>
    <t>8087-9</t>
  </si>
  <si>
    <t>Nuclear Ab</t>
  </si>
  <si>
    <t>Nuclear Ab Ql (S)</t>
  </si>
  <si>
    <t>ANA Ser Ql</t>
  </si>
  <si>
    <t>Nuclear Ab [Presence] in Serum</t>
  </si>
  <si>
    <t>8061-4</t>
  </si>
  <si>
    <t>Mitochondria Ab</t>
  </si>
  <si>
    <t>Mitochondria Ab IF (S) [Titer]</t>
  </si>
  <si>
    <t>Mitochondria Ab Titr Ser IF</t>
  </si>
  <si>
    <t>Mitochondria Ab [Titer] in Serum by Immunofluorescence</t>
  </si>
  <si>
    <t>5247-2</t>
  </si>
  <si>
    <t>Probe.amp.tar</t>
  </si>
  <si>
    <t>XXX</t>
  </si>
  <si>
    <t>Chlamydia trachomatis DNA</t>
  </si>
  <si>
    <t>C. trachomatis DNA NAA+probe Ql (Unsp spec)</t>
  </si>
  <si>
    <t>C trach DNA XXX Ql NAA+probe</t>
  </si>
  <si>
    <t>Chlamydia trachomatis DNA [Presence] in Unspecified specimen by NAA with probe detection</t>
  </si>
  <si>
    <t>21613-5</t>
  </si>
  <si>
    <t>Creatinine</t>
  </si>
  <si>
    <t>Creatinine (U) [Moles/Vol]</t>
  </si>
  <si>
    <t>Creat Ur-sCnc</t>
  </si>
  <si>
    <t>Creatinine [Moles/volume] in Urine</t>
  </si>
  <si>
    <t>14683-7</t>
  </si>
  <si>
    <t>Vel</t>
  </si>
  <si>
    <t>Erythrocyte sedimentation rate</t>
  </si>
  <si>
    <t>ESR (Bld) [Velocity]</t>
  </si>
  <si>
    <t>ESR Bld Qn</t>
  </si>
  <si>
    <t>30341-2</t>
  </si>
  <si>
    <t>Prostate specific Ag</t>
  </si>
  <si>
    <t>Prostate specific Ag [Mass/Vol]</t>
  </si>
  <si>
    <t>PSA SerPl-mCnc</t>
  </si>
  <si>
    <t>Prostate specific Ag [Mass/volume] in Serum or Plasma</t>
  </si>
  <si>
    <t>2857-1</t>
  </si>
  <si>
    <t>Amylase</t>
  </si>
  <si>
    <t>Amylase [Catalytic activity/Vol]</t>
  </si>
  <si>
    <t>Amylase SerPl-cCnc</t>
  </si>
  <si>
    <t>Amylase [Enzymatic activity/volume] in Serum or Plasma</t>
  </si>
  <si>
    <t>1798-8</t>
  </si>
  <si>
    <t>Cobalamins</t>
  </si>
  <si>
    <t>Cobalamin (Vitamin B12) [Mass/Vol]</t>
  </si>
  <si>
    <t>Vit B12 SerPl-mCnc</t>
  </si>
  <si>
    <t>Cobalamin (Vitamin B12) [Mass/volume] in Serum or Plasma</t>
  </si>
  <si>
    <t>2132-9</t>
  </si>
  <si>
    <t>24H</t>
  </si>
  <si>
    <t>Urate</t>
  </si>
  <si>
    <t>Urate (24H U) [Moles/Vol]</t>
  </si>
  <si>
    <t>Urate 24h Ur-sCnc</t>
  </si>
  <si>
    <t>Urate [Moles/volume] in 24 hour Urine</t>
  </si>
  <si>
    <t>25997-8</t>
  </si>
  <si>
    <t>Albumin/Creatinine</t>
  </si>
  <si>
    <t>Albumin/Creatinine (U) [Ratio]</t>
  </si>
  <si>
    <t>Albumin/Creat Ur-Rto</t>
  </si>
  <si>
    <t>Albumin/Creatinine [Ratio] in Urine</t>
  </si>
  <si>
    <t>32294-1</t>
  </si>
  <si>
    <t>Detection limit &lt;= 20 mg/L</t>
  </si>
  <si>
    <t>Albumin DL &lt;= 20 mg/L (U) [Mass/Vol]</t>
  </si>
  <si>
    <t>Microalbumin Ur-mCnc</t>
  </si>
  <si>
    <t>Microalbumin [Mass/volume] in Urine</t>
  </si>
  <si>
    <t>14957-5</t>
  </si>
  <si>
    <t>Microscopy.light</t>
  </si>
  <si>
    <t>Urine sed</t>
  </si>
  <si>
    <t>Leukocytes</t>
  </si>
  <si>
    <t>WBC LM Ql (Urine sed)</t>
  </si>
  <si>
    <t>WBC UrnS Ql Micro</t>
  </si>
  <si>
    <t>Leukocytes [Presence] in Urine sediment by Light microscopy</t>
  </si>
  <si>
    <t>20455-2</t>
  </si>
  <si>
    <t>Thyroxine.free</t>
  </si>
  <si>
    <t>Free T4 [Moles/Vol]</t>
  </si>
  <si>
    <t>T4 Free SerPl-sCnc</t>
  </si>
  <si>
    <t>Thyroxine (T4) free [Moles/volume] in Serum or Plasma</t>
  </si>
  <si>
    <t>14920-3</t>
  </si>
  <si>
    <t>Ferritin</t>
  </si>
  <si>
    <t>Ferritin [Mass/Vol]</t>
  </si>
  <si>
    <t>Ferritin SerPl-mCnc</t>
  </si>
  <si>
    <t>Ferritin [Mass/volume] in Serum or Plasma</t>
  </si>
  <si>
    <t>2276-4</t>
  </si>
  <si>
    <t>Cholesterol.non HDL</t>
  </si>
  <si>
    <t>Cholesterol non HDL [Moles/Vol]</t>
  </si>
  <si>
    <t>NonHDLc SerPl-sCnc</t>
  </si>
  <si>
    <t>Cholesterol non HDL [Moles/volume] in Serum or Plasma</t>
  </si>
  <si>
    <t>70204-3</t>
  </si>
  <si>
    <t>SRto</t>
  </si>
  <si>
    <t>Cholesterol.total/Cholesterol.in HDL</t>
  </si>
  <si>
    <t>Cholesterol.total/Cholesterol in HDL [Molar ratio]</t>
  </si>
  <si>
    <t>Cholest/HDLc SerPl-sRto</t>
  </si>
  <si>
    <t>Cholesterol.total/Cholesterol in HDL [Molar ratio] in Serum or Plasma</t>
  </si>
  <si>
    <t>32309-7</t>
  </si>
  <si>
    <t>Cholesterol.in LDL</t>
  </si>
  <si>
    <t>Cholesterol in LDL Calc [Moles/Vol]</t>
  </si>
  <si>
    <t>LDLc SerPl Calc-sCnc</t>
  </si>
  <si>
    <t>Cholesterol in LDL [Moles/volume] in Serum or Plasma by calculation</t>
  </si>
  <si>
    <t>39469-2</t>
  </si>
  <si>
    <t>Triglyceride</t>
  </si>
  <si>
    <t>Triglyceride [Moles/Vol]</t>
  </si>
  <si>
    <t>Trigl SerPl-sCnc</t>
  </si>
  <si>
    <t>Triglyceride [Moles/volume] in Serum or Plasma</t>
  </si>
  <si>
    <t>14927-8</t>
  </si>
  <si>
    <t>Cholesterol.in HDL</t>
  </si>
  <si>
    <t>Cholesterol in HDL [Moles/Vol]</t>
  </si>
  <si>
    <t>HDLc SerPl-sCnc</t>
  </si>
  <si>
    <t>Cholesterol in HDL [Moles/volume] in Serum or Plasma</t>
  </si>
  <si>
    <t>14646-4</t>
  </si>
  <si>
    <t>Coag</t>
  </si>
  <si>
    <t>RelTime</t>
  </si>
  <si>
    <t>Coagulation tissue factor induced.INR</t>
  </si>
  <si>
    <t>INR Coag (PPP) [Relative time]</t>
  </si>
  <si>
    <t>INR PPP</t>
  </si>
  <si>
    <t>INR in Platelet poor plasma by Coagulation assay</t>
  </si>
  <si>
    <t>6301-6</t>
  </si>
  <si>
    <t>Coagulation surface induced.lupus sensitive/Coagulation surface induced.lupus sensitive.excess phospholipid</t>
  </si>
  <si>
    <t>aPTT.lupus sensitive/aPTT.lupus sensitive W excess phospholipid Coag (PPP) [Ratio]</t>
  </si>
  <si>
    <t>aPTT screen to confirm ratio</t>
  </si>
  <si>
    <t>aPTT.lupus sensitive/aPTT.lupus sensitive W excess phospholipid (screen to confirm ratio)</t>
  </si>
  <si>
    <t>75884-7</t>
  </si>
  <si>
    <t>Time</t>
  </si>
  <si>
    <t>Coagulation tissue factor induced</t>
  </si>
  <si>
    <t>PT Coag (PPP) [Time]</t>
  </si>
  <si>
    <t>Prothrombin time</t>
  </si>
  <si>
    <t>Prothrombin time (PT)</t>
  </si>
  <si>
    <t>5902-2</t>
  </si>
  <si>
    <t>Coagulation surface induced</t>
  </si>
  <si>
    <t>aPTT Coag (Bld) [Time]</t>
  </si>
  <si>
    <t>aPTT Bld</t>
  </si>
  <si>
    <t>aPTT in Blood by Coagulation assay</t>
  </si>
  <si>
    <t>3173-2</t>
  </si>
  <si>
    <t>Calcium^^corrected for albumin</t>
  </si>
  <si>
    <t>Calcium corrected for albumin [Moles/Vol]</t>
  </si>
  <si>
    <t>Calcium Album cor SerPl-sCnc</t>
  </si>
  <si>
    <t>Calcium [Moles/volume] corrected for albumin in Serum or Plasma</t>
  </si>
  <si>
    <t>29265-6</t>
  </si>
  <si>
    <t>Calcium</t>
  </si>
  <si>
    <t>Calcium [Moles/Vol]</t>
  </si>
  <si>
    <t>Calcium SerPl-sCnc</t>
  </si>
  <si>
    <t>Calcium [Moles/volume] in Serum or Plasma</t>
  </si>
  <si>
    <t>2000-8</t>
  </si>
  <si>
    <t>Hemoglobin</t>
  </si>
  <si>
    <t>Hemoglobin (Bld) [Mass/Vol]</t>
  </si>
  <si>
    <t>Hgb Bld-mCnc</t>
  </si>
  <si>
    <t>Hemoglobin [Mass/volume] in Blood</t>
  </si>
  <si>
    <t>718-7</t>
  </si>
  <si>
    <t>Cholesterol</t>
  </si>
  <si>
    <t>Cholesterol [Moles/Vol]</t>
  </si>
  <si>
    <t>Cholest SerPl-sCnc</t>
  </si>
  <si>
    <t>Cholesterol [Moles/volume] in Serum or Plasma</t>
  </si>
  <si>
    <t>14647-2</t>
  </si>
  <si>
    <t>Calculated.NephroCheck</t>
  </si>
  <si>
    <t>Likelihood</t>
  </si>
  <si>
    <t>Acute kidney injury risk</t>
  </si>
  <si>
    <t>Acute kidney injury risk Calculated by NephroCheck Qn</t>
  </si>
  <si>
    <t>Acute kidney injury risk NephroCheck</t>
  </si>
  <si>
    <t>Acute kidney injury risk [Likelihood] by Calculated by NephroCheck</t>
  </si>
  <si>
    <t>88993-1</t>
  </si>
  <si>
    <t>Alkaline phosphatase</t>
  </si>
  <si>
    <t>ALP [Catalytic activity/Vol]</t>
  </si>
  <si>
    <t>ALP SerPl-cCnc</t>
  </si>
  <si>
    <t>Alkaline phosphatase [Enzymatic activity/volume] in Serum or Plasma</t>
  </si>
  <si>
    <t>6768-6</t>
  </si>
  <si>
    <t>Detection limit &lt;= 0.05 mIU/L</t>
  </si>
  <si>
    <t>TSH DL &lt;= 0.05 mIU/L Qn</t>
  </si>
  <si>
    <t>TSH SerPl DL&lt;=0.05 mIU/L-aCnc</t>
  </si>
  <si>
    <t>Thyrotropin [Units/volume] in Serum or Plasma by Detection limit &lt;= 0.05 mIU/L</t>
  </si>
  <si>
    <t>11579-0</t>
  </si>
  <si>
    <t>Automated count</t>
  </si>
  <si>
    <t>NCnc</t>
  </si>
  <si>
    <t>Erythrocytes</t>
  </si>
  <si>
    <t>RBC Auto (Bld) [#/Vol]</t>
  </si>
  <si>
    <t>RBC # Bld Auto</t>
  </si>
  <si>
    <t>Erythrocytes [#/volume] in Blood by Automated count</t>
  </si>
  <si>
    <t>789-8</t>
  </si>
  <si>
    <t>VFr</t>
  </si>
  <si>
    <t>Hematocrit</t>
  </si>
  <si>
    <t>Hematocrit Auto (Bld) [Volume fraction]</t>
  </si>
  <si>
    <t>Hct VFr Bld Auto</t>
  </si>
  <si>
    <t>Hematocrit [Volume Fraction] of Blood by Automated count</t>
  </si>
  <si>
    <t>4544-3</t>
  </si>
  <si>
    <t>C reactive protein</t>
  </si>
  <si>
    <t>CRP [Mass/Vol]</t>
  </si>
  <si>
    <t>CRP SerPl-mCnc</t>
  </si>
  <si>
    <t>C reactive protein [Mass/volume] in Serum or Plasma</t>
  </si>
  <si>
    <t>1988-5</t>
  </si>
  <si>
    <t>Glucose</t>
  </si>
  <si>
    <t>Glucose [Moles/Vol]</t>
  </si>
  <si>
    <t>Glucose SerPl-sCnc</t>
  </si>
  <si>
    <t>Glucose [Moles/volume] in Serum or Plasma</t>
  </si>
  <si>
    <t>14749-6</t>
  </si>
  <si>
    <t>Ser/Plas/Bld</t>
  </si>
  <si>
    <t>ArVRat</t>
  </si>
  <si>
    <t>Glomerular filtration rate/1.73 sq M.predicted</t>
  </si>
  <si>
    <t>GFR/1.73 sq M.predicted (S/P/Bld) [Vol rate/Area]</t>
  </si>
  <si>
    <t>GFR/BSA.pred SerPlBld-ArVRat</t>
  </si>
  <si>
    <t>Glomerular filtration rate/1.73 sq M.predicted [Volume Rate/Area] in Serum, Plasma or Blood</t>
  </si>
  <si>
    <t>69405-9</t>
  </si>
  <si>
    <t>Bilirubin</t>
  </si>
  <si>
    <t>Bilirubin [Moles/Vol]</t>
  </si>
  <si>
    <t>Bilirub SerPl-sCnc</t>
  </si>
  <si>
    <t>Bilirubin.total [Moles/volume] in Serum or Plasma</t>
  </si>
  <si>
    <t>14631-6</t>
  </si>
  <si>
    <t>Alanine aminotransferase</t>
  </si>
  <si>
    <t>ALT [Catalytic activity/Vol]</t>
  </si>
  <si>
    <t>ALT SerPl-cCnc</t>
  </si>
  <si>
    <t>Alanine aminotransferase [Enzymatic activity/volume] in Serum or Plasma</t>
  </si>
  <si>
    <t>1742-6</t>
  </si>
  <si>
    <t>EntVol</t>
  </si>
  <si>
    <t>Erythrocyte mean corpuscular volume</t>
  </si>
  <si>
    <t>MCV Auto (RBC) [Entitic vol]</t>
  </si>
  <si>
    <t>MCV RBC Auto</t>
  </si>
  <si>
    <t>MCV [Entitic volume] by Automated count</t>
  </si>
  <si>
    <t>787-2</t>
  </si>
  <si>
    <t>Erythrocyte mean corpuscular hemoglobin concentration</t>
  </si>
  <si>
    <t>MCHC Auto (RBC) [Mass/Vol]</t>
  </si>
  <si>
    <t>MCHC RBC Auto-mCnc</t>
  </si>
  <si>
    <t>MCHC [Mass/volume] by Automated count</t>
  </si>
  <si>
    <t>786-4</t>
  </si>
  <si>
    <t>Lymphocytes Auto (Bld) [#/Vol]</t>
  </si>
  <si>
    <t>Lymphocytes # Bld Auto</t>
  </si>
  <si>
    <t>Lymphocytes [#/volume] in Blood by Automated count</t>
  </si>
  <si>
    <t>731-0</t>
  </si>
  <si>
    <t>Neutrophils Auto (Bld) [#/Vol]</t>
  </si>
  <si>
    <t>Neutrophils # Bld Auto</t>
  </si>
  <si>
    <t>Neutrophils [#/volume] in Blood by Automated count</t>
  </si>
  <si>
    <t>751-8</t>
  </si>
  <si>
    <t>WBC Auto (Bld) [#/Vol]</t>
  </si>
  <si>
    <t>WBC # Bld Auto</t>
  </si>
  <si>
    <t>Leukocytes [#/volume] in Blood by Automated count</t>
  </si>
  <si>
    <t>6690-2</t>
  </si>
  <si>
    <t>Eosinophils Auto (Bld) [#/Vol]</t>
  </si>
  <si>
    <t>Eosinophil # Bld Auto</t>
  </si>
  <si>
    <t>Eosinophils [#/volume] in Blood by Automated count</t>
  </si>
  <si>
    <t>711-2</t>
  </si>
  <si>
    <t>EntMass</t>
  </si>
  <si>
    <t>Erythrocyte mean corpuscular hemoglobin</t>
  </si>
  <si>
    <t>MCH Auto (RBC) [Entitic mass]</t>
  </si>
  <si>
    <t>MCH RBC Qn Auto</t>
  </si>
  <si>
    <t>MCH [Entitic mass] by Automated count</t>
  </si>
  <si>
    <t>785-6</t>
  </si>
  <si>
    <t>Large unstained cells</t>
  </si>
  <si>
    <t>Large unstained cells (Bld) [#/Vol]</t>
  </si>
  <si>
    <t>LUC # Bld</t>
  </si>
  <si>
    <t>Large unstained cells [#/volume] in Blood</t>
  </si>
  <si>
    <t>26462-2</t>
  </si>
  <si>
    <t>Platelets</t>
  </si>
  <si>
    <t>Platelets Auto (Bld) [#/Vol]</t>
  </si>
  <si>
    <t>Platelet # Bld Auto</t>
  </si>
  <si>
    <t>Platelets [#/volume] in Blood by Automated count</t>
  </si>
  <si>
    <t>777-3</t>
  </si>
  <si>
    <t>Erythrocyte distribution width</t>
  </si>
  <si>
    <t>Erythrocyte distribution width Auto (RBC) [Ratio]</t>
  </si>
  <si>
    <t>RDW RBC Auto-Rto</t>
  </si>
  <si>
    <t>Erythrocyte distribution width [Ratio] by Automated count</t>
  </si>
  <si>
    <t>788-0</t>
  </si>
  <si>
    <t>Basophils Auto (Bld) [#/Vol]</t>
  </si>
  <si>
    <t>Basophils # Bld Auto</t>
  </si>
  <si>
    <t>Basophils [#/volume] in Blood by Automated count</t>
  </si>
  <si>
    <t>704-7</t>
  </si>
  <si>
    <t>Monocytes Auto (Bld) [#/Vol]</t>
  </si>
  <si>
    <t>Monocytes # Bld Auto</t>
  </si>
  <si>
    <t>Monocytes [#/volume] in Blood by Automated count</t>
  </si>
  <si>
    <t>742-7</t>
  </si>
  <si>
    <t>TAGS</t>
  </si>
  <si>
    <t>LOINCVERSION</t>
  </si>
  <si>
    <t>LOINCMETHOD</t>
  </si>
  <si>
    <t>LOINCSCALE</t>
  </si>
  <si>
    <t>LOINCSYSTEM</t>
  </si>
  <si>
    <t>LOINCTIMEASPECT</t>
  </si>
  <si>
    <t>LOINCPROPERTY</t>
  </si>
  <si>
    <t>LOINCCOMPONENT</t>
  </si>
  <si>
    <t>LOINCDISPLAYNAME</t>
  </si>
  <si>
    <t>LOINCSHORTNAME</t>
  </si>
  <si>
    <t>LOINCLONGCOMMONNAME</t>
  </si>
  <si>
    <t>COMMENTS</t>
  </si>
  <si>
    <t>MAPPEDDATE</t>
  </si>
  <si>
    <t>MAPPER</t>
  </si>
  <si>
    <t>BATTERYDESCRIPTION</t>
  </si>
  <si>
    <t>BATTERYCODESYSTEM</t>
  </si>
  <si>
    <t>BATTERYCODE</t>
  </si>
  <si>
    <t>LOINC</t>
  </si>
  <si>
    <t>TESTCODESYSTEM</t>
  </si>
  <si>
    <t>TESTDESCRIPTION</t>
  </si>
  <si>
    <t>TESTCODE</t>
  </si>
  <si>
    <t>LOCALTERMFILE</t>
  </si>
  <si>
    <t>2951-2</t>
  </si>
  <si>
    <t>Sodium serum/plasma</t>
  </si>
  <si>
    <t>15207-4</t>
  </si>
  <si>
    <t>Sodium [Moles/volume] in Stool</t>
  </si>
  <si>
    <t>2955-3</t>
  </si>
  <si>
    <t>Sodium [Moles/volume] in Urine</t>
  </si>
  <si>
    <t>2954-6</t>
  </si>
  <si>
    <t>Sodium [Moles/volume] in Sweat</t>
  </si>
  <si>
    <t>Sodium [Moles/volume] in Peritoneal fluid</t>
  </si>
  <si>
    <t>49790-9</t>
  </si>
  <si>
    <t>32340-2</t>
  </si>
  <si>
    <t>Sodium [Moles/volume] in Unspecified specimen</t>
  </si>
  <si>
    <t>2827-4</t>
  </si>
  <si>
    <t>Potassium [Moles/volume] in Sweat</t>
  </si>
  <si>
    <t>Potassium [Moles/volume] in Urine</t>
  </si>
  <si>
    <t>2828-2</t>
  </si>
  <si>
    <t>2823-3</t>
  </si>
  <si>
    <t>Potassium serum/plasma</t>
  </si>
  <si>
    <t>2829-0</t>
  </si>
  <si>
    <t>Potassium [Moles/time] in 24 hour Urine</t>
  </si>
  <si>
    <t>2821-7</t>
  </si>
  <si>
    <t>Potassium [Moles/volume] in Body fluid</t>
  </si>
  <si>
    <t>49789-1</t>
  </si>
  <si>
    <t>Potassium [Moles/volume] in Peritoneal fluid</t>
  </si>
  <si>
    <t>15202-5</t>
  </si>
  <si>
    <t>Potassium [Moles/volume] in Stool</t>
  </si>
  <si>
    <t>2956-1</t>
  </si>
  <si>
    <t>Sodium [Moles/time] in 24 hour Urine</t>
  </si>
  <si>
    <t>3095-7</t>
  </si>
  <si>
    <t>Urea nitrogen [Mass/volume] in Urine</t>
  </si>
  <si>
    <t>3094-0</t>
  </si>
  <si>
    <t>Urea nitrogen serum/plasma</t>
  </si>
  <si>
    <t>3096-5</t>
  </si>
  <si>
    <t>Urea nitrogen [Mass/time] in 24 hour Urine</t>
  </si>
  <si>
    <t>3093-2</t>
  </si>
  <si>
    <t>Urea nitrogen [Mass/volume] in Body fluid</t>
  </si>
  <si>
    <t>39781-0</t>
  </si>
  <si>
    <t>Urea [Moles/volume] in Peritoneal fluid</t>
  </si>
  <si>
    <t>47798-4</t>
  </si>
  <si>
    <t>Urea [Moles/volume] in Stool</t>
  </si>
  <si>
    <t>14682-9</t>
  </si>
  <si>
    <t>Creatinine [Moles/volume] in Serum or Plasma</t>
  </si>
  <si>
    <t>14684-5</t>
  </si>
  <si>
    <t>Creatinine [Moles/time] in 24 hour Urine</t>
  </si>
  <si>
    <t>2890-2</t>
  </si>
  <si>
    <t>Protein/Creatinine [Mass Ratio] in Urine</t>
  </si>
  <si>
    <t>59826-8</t>
  </si>
  <si>
    <t>Creatinine [Moles/volume] in Blood</t>
  </si>
  <si>
    <t>18855-7</t>
  </si>
  <si>
    <t>18860-7</t>
  </si>
  <si>
    <t>18861-5</t>
  </si>
  <si>
    <t>18863-1</t>
  </si>
  <si>
    <t>18864-9</t>
  </si>
  <si>
    <t>18866-4</t>
  </si>
  <si>
    <t>18867-2</t>
  </si>
  <si>
    <t>18868-0</t>
  </si>
  <si>
    <t>18879-7</t>
  </si>
  <si>
    <t>18886-2</t>
  </si>
  <si>
    <t>18888-8</t>
  </si>
  <si>
    <t>18889-6</t>
  </si>
  <si>
    <t>18890-4</t>
  </si>
  <si>
    <t>18893-8</t>
  </si>
  <si>
    <t>18895-3</t>
  </si>
  <si>
    <t>18903-5</t>
  </si>
  <si>
    <t>18906-8</t>
  </si>
  <si>
    <t>18862-3</t>
  </si>
  <si>
    <t>18897-9</t>
  </si>
  <si>
    <t>18907-6</t>
  </si>
  <si>
    <t>18908-4</t>
  </si>
  <si>
    <t>18909-2</t>
  </si>
  <si>
    <t>18912-6</t>
  </si>
  <si>
    <t>18917-5</t>
  </si>
  <si>
    <t>18919-1</t>
  </si>
  <si>
    <t>18921-7</t>
  </si>
  <si>
    <t>18924-1</t>
  </si>
  <si>
    <t>18927-4</t>
  </si>
  <si>
    <t>18928-2</t>
  </si>
  <si>
    <t>18929-0</t>
  </si>
  <si>
    <t>18932-4</t>
  </si>
  <si>
    <t>18934-0</t>
  </si>
  <si>
    <t>18937-3</t>
  </si>
  <si>
    <t>18943-1</t>
  </si>
  <si>
    <t>18946-4</t>
  </si>
  <si>
    <t>18953-0</t>
  </si>
  <si>
    <t>18954-8</t>
  </si>
  <si>
    <t>18955-5</t>
  </si>
  <si>
    <t>18956-3</t>
  </si>
  <si>
    <t>18957-1</t>
  </si>
  <si>
    <t>18959-7</t>
  </si>
  <si>
    <t>18961-3</t>
  </si>
  <si>
    <t>18964-7</t>
  </si>
  <si>
    <t>18969-6</t>
  </si>
  <si>
    <t>18973-8</t>
  </si>
  <si>
    <t>18974-6</t>
  </si>
  <si>
    <t>18982-9</t>
  </si>
  <si>
    <t>18989-4</t>
  </si>
  <si>
    <t>18991-0</t>
  </si>
  <si>
    <t>18993-6</t>
  </si>
  <si>
    <t>18996-9</t>
  </si>
  <si>
    <t>18997-7</t>
  </si>
  <si>
    <t>18998-5</t>
  </si>
  <si>
    <t>19000-9</t>
  </si>
  <si>
    <t>73605-8</t>
  </si>
  <si>
    <t>32378-2</t>
  </si>
  <si>
    <t>57095-2</t>
  </si>
  <si>
    <t>35771-5</t>
  </si>
  <si>
    <t>41731-1</t>
  </si>
  <si>
    <t>51724-3</t>
  </si>
  <si>
    <t>35789-7</t>
  </si>
  <si>
    <t>35802-8</t>
  </si>
  <si>
    <t>25596-8</t>
  </si>
  <si>
    <t>20629-2</t>
  </si>
  <si>
    <t>29258-1</t>
  </si>
  <si>
    <t>65340-2</t>
  </si>
  <si>
    <t>25607-3</t>
  </si>
  <si>
    <t>31039-1</t>
  </si>
  <si>
    <t>20389-3</t>
  </si>
  <si>
    <t>54188-8</t>
  </si>
  <si>
    <t>23640-6</t>
  </si>
  <si>
    <t>42357-4</t>
  </si>
  <si>
    <t>32379-0</t>
  </si>
  <si>
    <t>47528-5</t>
  </si>
  <si>
    <t>52969-3</t>
  </si>
  <si>
    <t>19774-9</t>
  </si>
  <si>
    <t>33717-0</t>
  </si>
  <si>
    <t>10728-4</t>
  </si>
  <si>
    <t>14334-7</t>
  </si>
  <si>
    <t>2019-8</t>
  </si>
  <si>
    <t>2703-7</t>
  </si>
  <si>
    <t>42196-6</t>
  </si>
  <si>
    <t>53982-5</t>
  </si>
  <si>
    <t>14196-0</t>
  </si>
  <si>
    <t>47180-5</t>
  </si>
  <si>
    <t>Use Approx</t>
  </si>
  <si>
    <t>Exact LOINC</t>
  </si>
  <si>
    <t>Approx LOINC</t>
  </si>
  <si>
    <t>Approx battery</t>
  </si>
  <si>
    <t>Exact LOINC Name</t>
  </si>
  <si>
    <t>Approx LOINC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</si>
</sst>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0" borderId="0" xfId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ordercommsReviewTestCodes2_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ordercommsReviewTestCodes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54"/>
  <sheetViews>
    <sheetView workbookViewId="0">
      <selection activeCell="R2" sqref="R2"/>
    </sheetView>
  </sheetViews>
  <sheetFormatPr defaultColWidth="12.5703125" defaultRowHeight="15.75" x14ac:dyDescent="0.25"/>
  <cols>
    <col min="1" max="2" width="12.5703125" style="4"/>
    <col min="3" max="3" width="43.28515625" style="4" customWidth="1"/>
    <col min="4" max="7" width="12.5703125" style="4"/>
    <col min="8" max="8" width="36.5703125" style="4" customWidth="1"/>
    <col min="9" max="12" width="12.5703125" style="4"/>
    <col min="13" max="13" width="51.7109375" style="4" customWidth="1"/>
    <col min="14" max="14" width="38.42578125" style="4" customWidth="1"/>
    <col min="15" max="15" width="42.7109375" style="4" customWidth="1"/>
    <col min="16" max="16" width="30.5703125" style="4" customWidth="1"/>
    <col min="17" max="17" width="12.5703125" style="4"/>
    <col min="18" max="18" width="21.5703125" style="4" customWidth="1"/>
    <col min="19" max="19" width="25.28515625" style="4" customWidth="1"/>
    <col min="20" max="16384" width="12.5703125" style="4"/>
  </cols>
  <sheetData>
    <row r="1" spans="1:23" x14ac:dyDescent="0.25">
      <c r="A1" s="4" t="s">
        <v>6581</v>
      </c>
      <c r="B1" s="4" t="s">
        <v>6580</v>
      </c>
      <c r="C1" s="4" t="s">
        <v>6579</v>
      </c>
      <c r="D1" s="4" t="s">
        <v>6578</v>
      </c>
      <c r="E1" s="4" t="s">
        <v>6577</v>
      </c>
      <c r="F1" s="4" t="s">
        <v>6576</v>
      </c>
      <c r="G1" s="4" t="s">
        <v>6575</v>
      </c>
      <c r="H1" s="4" t="s">
        <v>6574</v>
      </c>
      <c r="I1" s="4" t="s">
        <v>73</v>
      </c>
      <c r="J1" s="4" t="s">
        <v>6573</v>
      </c>
      <c r="K1" s="4" t="s">
        <v>6572</v>
      </c>
      <c r="L1" s="4" t="s">
        <v>6571</v>
      </c>
      <c r="M1" s="4" t="s">
        <v>6570</v>
      </c>
      <c r="N1" s="4" t="s">
        <v>6569</v>
      </c>
      <c r="O1" s="4" t="s">
        <v>6568</v>
      </c>
      <c r="P1" s="4" t="s">
        <v>6567</v>
      </c>
      <c r="Q1" s="4" t="s">
        <v>6566</v>
      </c>
      <c r="R1" s="4" t="s">
        <v>6565</v>
      </c>
      <c r="S1" s="4" t="s">
        <v>6564</v>
      </c>
      <c r="T1" s="4" t="s">
        <v>6563</v>
      </c>
      <c r="U1" s="4" t="s">
        <v>6562</v>
      </c>
      <c r="V1" s="4" t="s">
        <v>6561</v>
      </c>
      <c r="W1" s="4" t="s">
        <v>6560</v>
      </c>
    </row>
    <row r="2" spans="1:23" x14ac:dyDescent="0.25">
      <c r="A2" s="4" t="s">
        <v>5911</v>
      </c>
      <c r="B2" s="4" t="s">
        <v>2646</v>
      </c>
      <c r="C2" s="4" t="s">
        <v>3132</v>
      </c>
      <c r="D2" s="4" t="str">
        <f>B2&amp;"|"&amp;F2</f>
        <v>MONO|B</v>
      </c>
      <c r="E2" s="4" t="s">
        <v>6559</v>
      </c>
      <c r="F2" s="4" t="s">
        <v>302</v>
      </c>
      <c r="G2" s="4" t="s">
        <v>23</v>
      </c>
      <c r="H2" s="4" t="s">
        <v>303</v>
      </c>
      <c r="I2" s="4" t="s">
        <v>300</v>
      </c>
      <c r="J2" s="4" t="s">
        <v>5931</v>
      </c>
      <c r="K2" s="4" t="s">
        <v>6237</v>
      </c>
      <c r="L2" s="4" t="s">
        <v>5909</v>
      </c>
      <c r="M2" s="4" t="s">
        <v>6558</v>
      </c>
      <c r="N2" s="4" t="s">
        <v>6557</v>
      </c>
      <c r="O2" s="4" t="s">
        <v>6556</v>
      </c>
      <c r="P2" s="4" t="s">
        <v>3132</v>
      </c>
      <c r="Q2" s="4" t="s">
        <v>6465</v>
      </c>
      <c r="R2" s="4" t="s">
        <v>5924</v>
      </c>
      <c r="S2" s="4" t="s">
        <v>5923</v>
      </c>
      <c r="T2" s="4" t="s">
        <v>5922</v>
      </c>
      <c r="U2" s="4" t="s">
        <v>6464</v>
      </c>
      <c r="V2" s="4" t="s">
        <v>5910</v>
      </c>
      <c r="W2" s="4" t="s">
        <v>5909</v>
      </c>
    </row>
    <row r="3" spans="1:23" x14ac:dyDescent="0.25">
      <c r="A3" s="4" t="s">
        <v>5911</v>
      </c>
      <c r="B3" s="4" t="s">
        <v>298</v>
      </c>
      <c r="C3" s="4" t="s">
        <v>299</v>
      </c>
      <c r="D3" s="4" t="str">
        <f t="shared" ref="D3:D66" si="0">B3&amp;"|"&amp;F3</f>
        <v>BASO|B</v>
      </c>
      <c r="E3" s="4" t="s">
        <v>6555</v>
      </c>
      <c r="F3" s="4" t="s">
        <v>302</v>
      </c>
      <c r="G3" s="4" t="s">
        <v>23</v>
      </c>
      <c r="H3" s="4" t="s">
        <v>303</v>
      </c>
      <c r="I3" s="4" t="s">
        <v>300</v>
      </c>
      <c r="J3" s="4" t="s">
        <v>5931</v>
      </c>
      <c r="K3" s="4" t="s">
        <v>6237</v>
      </c>
      <c r="L3" s="4" t="s">
        <v>5909</v>
      </c>
      <c r="M3" s="4" t="s">
        <v>6554</v>
      </c>
      <c r="N3" s="4" t="s">
        <v>6553</v>
      </c>
      <c r="O3" s="4" t="s">
        <v>6552</v>
      </c>
      <c r="P3" s="4" t="s">
        <v>299</v>
      </c>
      <c r="Q3" s="4" t="s">
        <v>6465</v>
      </c>
      <c r="R3" s="4" t="s">
        <v>5924</v>
      </c>
      <c r="S3" s="4" t="s">
        <v>5923</v>
      </c>
      <c r="T3" s="4" t="s">
        <v>5922</v>
      </c>
      <c r="U3" s="4" t="s">
        <v>6464</v>
      </c>
      <c r="V3" s="4" t="s">
        <v>5910</v>
      </c>
      <c r="W3" s="4" t="s">
        <v>5909</v>
      </c>
    </row>
    <row r="4" spans="1:23" x14ac:dyDescent="0.25">
      <c r="A4" s="4" t="s">
        <v>5911</v>
      </c>
      <c r="B4" s="4" t="s">
        <v>4036</v>
      </c>
      <c r="C4" s="4" t="s">
        <v>4036</v>
      </c>
      <c r="D4" s="4" t="str">
        <f t="shared" si="0"/>
        <v>RDW|B</v>
      </c>
      <c r="E4" s="4" t="s">
        <v>6551</v>
      </c>
      <c r="F4" s="4" t="s">
        <v>302</v>
      </c>
      <c r="G4" s="4" t="s">
        <v>23</v>
      </c>
      <c r="H4" s="4" t="s">
        <v>303</v>
      </c>
      <c r="I4" s="4" t="s">
        <v>5909</v>
      </c>
      <c r="J4" s="4" t="s">
        <v>5931</v>
      </c>
      <c r="K4" s="4" t="s">
        <v>6237</v>
      </c>
      <c r="L4" s="4" t="s">
        <v>5909</v>
      </c>
      <c r="M4" s="4" t="s">
        <v>6550</v>
      </c>
      <c r="N4" s="4" t="s">
        <v>6549</v>
      </c>
      <c r="O4" s="4" t="s">
        <v>6548</v>
      </c>
      <c r="P4" s="4" t="s">
        <v>6547</v>
      </c>
      <c r="Q4" s="4" t="s">
        <v>63</v>
      </c>
      <c r="R4" s="4" t="s">
        <v>5924</v>
      </c>
      <c r="S4" s="4" t="s">
        <v>3837</v>
      </c>
      <c r="T4" s="4" t="s">
        <v>5922</v>
      </c>
      <c r="U4" s="4" t="s">
        <v>6464</v>
      </c>
      <c r="V4" s="4" t="s">
        <v>5910</v>
      </c>
      <c r="W4" s="4" t="s">
        <v>5909</v>
      </c>
    </row>
    <row r="5" spans="1:23" x14ac:dyDescent="0.25">
      <c r="A5" s="4" t="s">
        <v>5911</v>
      </c>
      <c r="B5" s="4" t="s">
        <v>3557</v>
      </c>
      <c r="C5" s="4" t="s">
        <v>3557</v>
      </c>
      <c r="D5" s="4" t="str">
        <f t="shared" si="0"/>
        <v>PLTS|B</v>
      </c>
      <c r="E5" s="4" t="s">
        <v>6546</v>
      </c>
      <c r="F5" s="4" t="s">
        <v>302</v>
      </c>
      <c r="G5" s="4" t="s">
        <v>23</v>
      </c>
      <c r="H5" s="4" t="s">
        <v>303</v>
      </c>
      <c r="I5" s="4" t="s">
        <v>300</v>
      </c>
      <c r="J5" s="4" t="s">
        <v>5931</v>
      </c>
      <c r="K5" s="4" t="s">
        <v>6237</v>
      </c>
      <c r="L5" s="4" t="s">
        <v>5909</v>
      </c>
      <c r="M5" s="4" t="s">
        <v>6545</v>
      </c>
      <c r="N5" s="4" t="s">
        <v>6544</v>
      </c>
      <c r="O5" s="4" t="s">
        <v>6543</v>
      </c>
      <c r="P5" s="4" t="s">
        <v>6542</v>
      </c>
      <c r="Q5" s="4" t="s">
        <v>6465</v>
      </c>
      <c r="R5" s="4" t="s">
        <v>5924</v>
      </c>
      <c r="S5" s="4" t="s">
        <v>5923</v>
      </c>
      <c r="T5" s="4" t="s">
        <v>5922</v>
      </c>
      <c r="U5" s="4" t="s">
        <v>6464</v>
      </c>
      <c r="V5" s="4" t="s">
        <v>5910</v>
      </c>
      <c r="W5" s="4" t="s">
        <v>5909</v>
      </c>
    </row>
    <row r="6" spans="1:23" x14ac:dyDescent="0.25">
      <c r="A6" s="4" t="s">
        <v>5911</v>
      </c>
      <c r="B6" s="4" t="s">
        <v>2642</v>
      </c>
      <c r="C6" s="4" t="s">
        <v>2642</v>
      </c>
      <c r="D6" s="4" t="str">
        <f t="shared" si="0"/>
        <v>LUC|B</v>
      </c>
      <c r="E6" s="4" t="s">
        <v>6541</v>
      </c>
      <c r="F6" s="4" t="s">
        <v>302</v>
      </c>
      <c r="G6" s="4" t="s">
        <v>23</v>
      </c>
      <c r="H6" s="4" t="s">
        <v>303</v>
      </c>
      <c r="I6" s="4" t="s">
        <v>300</v>
      </c>
      <c r="J6" s="4" t="s">
        <v>5931</v>
      </c>
      <c r="K6" s="4" t="s">
        <v>6237</v>
      </c>
      <c r="L6" s="4" t="s">
        <v>5909</v>
      </c>
      <c r="M6" s="4" t="s">
        <v>6540</v>
      </c>
      <c r="N6" s="4" t="s">
        <v>6539</v>
      </c>
      <c r="O6" s="4" t="s">
        <v>6538</v>
      </c>
      <c r="P6" s="4" t="s">
        <v>6537</v>
      </c>
      <c r="Q6" s="4" t="s">
        <v>6465</v>
      </c>
      <c r="R6" s="4" t="s">
        <v>5924</v>
      </c>
      <c r="S6" s="4" t="s">
        <v>5923</v>
      </c>
      <c r="T6" s="4" t="s">
        <v>5922</v>
      </c>
      <c r="U6" s="4" t="s">
        <v>5909</v>
      </c>
      <c r="V6" s="4" t="s">
        <v>5910</v>
      </c>
      <c r="W6" s="4" t="s">
        <v>5909</v>
      </c>
    </row>
    <row r="7" spans="1:23" x14ac:dyDescent="0.25">
      <c r="A7" s="4" t="s">
        <v>5911</v>
      </c>
      <c r="B7" s="4" t="s">
        <v>2695</v>
      </c>
      <c r="C7" s="4" t="s">
        <v>2695</v>
      </c>
      <c r="D7" s="4" t="str">
        <f t="shared" si="0"/>
        <v>MCH|B</v>
      </c>
      <c r="E7" s="4" t="s">
        <v>6536</v>
      </c>
      <c r="F7" s="4" t="s">
        <v>302</v>
      </c>
      <c r="G7" s="4" t="s">
        <v>23</v>
      </c>
      <c r="H7" s="4" t="s">
        <v>303</v>
      </c>
      <c r="I7" s="4" t="s">
        <v>1274</v>
      </c>
      <c r="J7" s="4" t="s">
        <v>5931</v>
      </c>
      <c r="K7" s="4" t="s">
        <v>6237</v>
      </c>
      <c r="L7" s="4" t="s">
        <v>5909</v>
      </c>
      <c r="M7" s="4" t="s">
        <v>6535</v>
      </c>
      <c r="N7" s="4" t="s">
        <v>6534</v>
      </c>
      <c r="O7" s="4" t="s">
        <v>6533</v>
      </c>
      <c r="P7" s="4" t="s">
        <v>6532</v>
      </c>
      <c r="Q7" s="4" t="s">
        <v>6531</v>
      </c>
      <c r="R7" s="4" t="s">
        <v>5924</v>
      </c>
      <c r="S7" s="4" t="s">
        <v>3837</v>
      </c>
      <c r="T7" s="4" t="s">
        <v>5922</v>
      </c>
      <c r="U7" s="4" t="s">
        <v>6464</v>
      </c>
      <c r="V7" s="4" t="s">
        <v>5910</v>
      </c>
      <c r="W7" s="4" t="s">
        <v>5909</v>
      </c>
    </row>
    <row r="8" spans="1:23" x14ac:dyDescent="0.25">
      <c r="A8" s="4" t="s">
        <v>5911</v>
      </c>
      <c r="B8" s="4" t="s">
        <v>950</v>
      </c>
      <c r="C8" s="4" t="s">
        <v>951</v>
      </c>
      <c r="D8" s="4" t="str">
        <f t="shared" si="0"/>
        <v>EOS|B</v>
      </c>
      <c r="E8" s="4" t="s">
        <v>6530</v>
      </c>
      <c r="F8" s="4" t="s">
        <v>302</v>
      </c>
      <c r="G8" s="4" t="s">
        <v>23</v>
      </c>
      <c r="H8" s="4" t="s">
        <v>303</v>
      </c>
      <c r="I8" s="4" t="s">
        <v>300</v>
      </c>
      <c r="J8" s="4" t="s">
        <v>5931</v>
      </c>
      <c r="K8" s="4" t="s">
        <v>6237</v>
      </c>
      <c r="L8" s="4" t="s">
        <v>5909</v>
      </c>
      <c r="M8" s="4" t="s">
        <v>6529</v>
      </c>
      <c r="N8" s="4" t="s">
        <v>6528</v>
      </c>
      <c r="O8" s="4" t="s">
        <v>6527</v>
      </c>
      <c r="P8" s="4" t="s">
        <v>951</v>
      </c>
      <c r="Q8" s="4" t="s">
        <v>6465</v>
      </c>
      <c r="R8" s="4" t="s">
        <v>5924</v>
      </c>
      <c r="S8" s="4" t="s">
        <v>5923</v>
      </c>
      <c r="T8" s="4" t="s">
        <v>5922</v>
      </c>
      <c r="U8" s="4" t="s">
        <v>6464</v>
      </c>
      <c r="V8" s="4" t="s">
        <v>5910</v>
      </c>
      <c r="W8" s="4" t="s">
        <v>5909</v>
      </c>
    </row>
    <row r="9" spans="1:23" x14ac:dyDescent="0.25">
      <c r="A9" s="4" t="s">
        <v>5911</v>
      </c>
      <c r="B9" s="4" t="s">
        <v>4585</v>
      </c>
      <c r="C9" s="4" t="s">
        <v>4585</v>
      </c>
      <c r="D9" s="4" t="str">
        <f t="shared" si="0"/>
        <v>WBC|B</v>
      </c>
      <c r="E9" s="4" t="s">
        <v>6526</v>
      </c>
      <c r="F9" s="4" t="s">
        <v>302</v>
      </c>
      <c r="G9" s="4" t="s">
        <v>23</v>
      </c>
      <c r="H9" s="4" t="s">
        <v>303</v>
      </c>
      <c r="I9" s="4" t="s">
        <v>300</v>
      </c>
      <c r="J9" s="4" t="s">
        <v>5931</v>
      </c>
      <c r="K9" s="4" t="s">
        <v>6237</v>
      </c>
      <c r="L9" s="4" t="s">
        <v>5909</v>
      </c>
      <c r="M9" s="4" t="s">
        <v>6525</v>
      </c>
      <c r="N9" s="4" t="s">
        <v>6524</v>
      </c>
      <c r="O9" s="4" t="s">
        <v>6523</v>
      </c>
      <c r="P9" s="4" t="s">
        <v>6363</v>
      </c>
      <c r="Q9" s="4" t="s">
        <v>6465</v>
      </c>
      <c r="R9" s="4" t="s">
        <v>5924</v>
      </c>
      <c r="S9" s="4" t="s">
        <v>5923</v>
      </c>
      <c r="T9" s="4" t="s">
        <v>5922</v>
      </c>
      <c r="U9" s="4" t="s">
        <v>6464</v>
      </c>
      <c r="V9" s="4" t="s">
        <v>5910</v>
      </c>
      <c r="W9" s="4" t="s">
        <v>5909</v>
      </c>
    </row>
    <row r="10" spans="1:23" x14ac:dyDescent="0.25">
      <c r="A10" s="4" t="s">
        <v>5911</v>
      </c>
      <c r="B10" s="4" t="s">
        <v>3102</v>
      </c>
      <c r="C10" s="4" t="s">
        <v>3103</v>
      </c>
      <c r="D10" s="4" t="str">
        <f t="shared" si="0"/>
        <v>NEUT|B</v>
      </c>
      <c r="E10" s="4" t="s">
        <v>6522</v>
      </c>
      <c r="F10" s="4" t="s">
        <v>302</v>
      </c>
      <c r="G10" s="4" t="s">
        <v>23</v>
      </c>
      <c r="H10" s="4" t="s">
        <v>303</v>
      </c>
      <c r="I10" s="4" t="s">
        <v>300</v>
      </c>
      <c r="J10" s="4" t="s">
        <v>5931</v>
      </c>
      <c r="K10" s="4" t="s">
        <v>6237</v>
      </c>
      <c r="L10" s="4" t="s">
        <v>5909</v>
      </c>
      <c r="M10" s="4" t="s">
        <v>6521</v>
      </c>
      <c r="N10" s="4" t="s">
        <v>6520</v>
      </c>
      <c r="O10" s="4" t="s">
        <v>6519</v>
      </c>
      <c r="P10" s="4" t="s">
        <v>3103</v>
      </c>
      <c r="Q10" s="4" t="s">
        <v>6465</v>
      </c>
      <c r="R10" s="4" t="s">
        <v>5924</v>
      </c>
      <c r="S10" s="4" t="s">
        <v>5923</v>
      </c>
      <c r="T10" s="4" t="s">
        <v>5922</v>
      </c>
      <c r="U10" s="4" t="s">
        <v>6464</v>
      </c>
      <c r="V10" s="4" t="s">
        <v>5910</v>
      </c>
      <c r="W10" s="4" t="s">
        <v>5909</v>
      </c>
    </row>
    <row r="11" spans="1:23" x14ac:dyDescent="0.25">
      <c r="A11" s="4" t="s">
        <v>5911</v>
      </c>
      <c r="B11" s="4" t="s">
        <v>2464</v>
      </c>
      <c r="C11" s="4" t="s">
        <v>2465</v>
      </c>
      <c r="D11" s="4" t="str">
        <f t="shared" si="0"/>
        <v>LYMP|B</v>
      </c>
      <c r="E11" s="4" t="s">
        <v>6518</v>
      </c>
      <c r="F11" s="4" t="s">
        <v>302</v>
      </c>
      <c r="G11" s="4" t="s">
        <v>23</v>
      </c>
      <c r="H11" s="4" t="s">
        <v>303</v>
      </c>
      <c r="I11" s="4" t="s">
        <v>300</v>
      </c>
      <c r="J11" s="4" t="s">
        <v>5931</v>
      </c>
      <c r="K11" s="4" t="s">
        <v>6237</v>
      </c>
      <c r="L11" s="4" t="s">
        <v>5909</v>
      </c>
      <c r="M11" s="4" t="s">
        <v>6517</v>
      </c>
      <c r="N11" s="4" t="s">
        <v>6516</v>
      </c>
      <c r="O11" s="4" t="s">
        <v>6515</v>
      </c>
      <c r="P11" s="4" t="s">
        <v>2465</v>
      </c>
      <c r="Q11" s="4" t="s">
        <v>6465</v>
      </c>
      <c r="R11" s="4" t="s">
        <v>5924</v>
      </c>
      <c r="S11" s="4" t="s">
        <v>5923</v>
      </c>
      <c r="T11" s="4" t="s">
        <v>5922</v>
      </c>
      <c r="U11" s="4" t="s">
        <v>6464</v>
      </c>
      <c r="V11" s="4" t="s">
        <v>5910</v>
      </c>
      <c r="W11" s="4" t="s">
        <v>5909</v>
      </c>
    </row>
    <row r="12" spans="1:23" x14ac:dyDescent="0.25">
      <c r="A12" s="4" t="s">
        <v>5911</v>
      </c>
      <c r="B12" s="4" t="s">
        <v>2597</v>
      </c>
      <c r="C12" s="4" t="s">
        <v>2597</v>
      </c>
      <c r="D12" s="4" t="str">
        <f t="shared" si="0"/>
        <v>MCHC|B</v>
      </c>
      <c r="E12" s="4" t="s">
        <v>6514</v>
      </c>
      <c r="F12" s="4" t="s">
        <v>302</v>
      </c>
      <c r="G12" s="4" t="s">
        <v>23</v>
      </c>
      <c r="H12" s="4" t="s">
        <v>303</v>
      </c>
      <c r="I12" s="4" t="s">
        <v>46</v>
      </c>
      <c r="J12" s="4" t="s">
        <v>5931</v>
      </c>
      <c r="K12" s="4" t="s">
        <v>6237</v>
      </c>
      <c r="L12" s="4" t="s">
        <v>5909</v>
      </c>
      <c r="M12" s="4" t="s">
        <v>6513</v>
      </c>
      <c r="N12" s="4" t="s">
        <v>6512</v>
      </c>
      <c r="O12" s="4" t="s">
        <v>6511</v>
      </c>
      <c r="P12" s="4" t="s">
        <v>6510</v>
      </c>
      <c r="Q12" s="4" t="s">
        <v>5925</v>
      </c>
      <c r="R12" s="4" t="s">
        <v>5924</v>
      </c>
      <c r="S12" s="4" t="s">
        <v>3837</v>
      </c>
      <c r="T12" s="4" t="s">
        <v>5922</v>
      </c>
      <c r="U12" s="4" t="s">
        <v>6464</v>
      </c>
      <c r="V12" s="4" t="s">
        <v>5910</v>
      </c>
      <c r="W12" s="4" t="s">
        <v>5909</v>
      </c>
    </row>
    <row r="13" spans="1:23" x14ac:dyDescent="0.25">
      <c r="A13" s="4" t="s">
        <v>5911</v>
      </c>
      <c r="B13" s="4" t="s">
        <v>2648</v>
      </c>
      <c r="C13" s="4" t="s">
        <v>2648</v>
      </c>
      <c r="D13" s="4" t="str">
        <f t="shared" si="0"/>
        <v>MCV|B</v>
      </c>
      <c r="E13" s="4" t="s">
        <v>6509</v>
      </c>
      <c r="F13" s="4" t="s">
        <v>302</v>
      </c>
      <c r="G13" s="4" t="s">
        <v>23</v>
      </c>
      <c r="H13" s="4" t="s">
        <v>303</v>
      </c>
      <c r="I13" s="4" t="s">
        <v>2649</v>
      </c>
      <c r="J13" s="4" t="s">
        <v>5931</v>
      </c>
      <c r="K13" s="4" t="s">
        <v>6237</v>
      </c>
      <c r="L13" s="4" t="s">
        <v>5909</v>
      </c>
      <c r="M13" s="4" t="s">
        <v>6508</v>
      </c>
      <c r="N13" s="4" t="s">
        <v>6507</v>
      </c>
      <c r="O13" s="4" t="s">
        <v>6506</v>
      </c>
      <c r="P13" s="4" t="s">
        <v>6505</v>
      </c>
      <c r="Q13" s="4" t="s">
        <v>6504</v>
      </c>
      <c r="R13" s="4" t="s">
        <v>5924</v>
      </c>
      <c r="S13" s="4" t="s">
        <v>3837</v>
      </c>
      <c r="T13" s="4" t="s">
        <v>5922</v>
      </c>
      <c r="U13" s="4" t="s">
        <v>6464</v>
      </c>
      <c r="V13" s="4" t="s">
        <v>5910</v>
      </c>
      <c r="W13" s="4" t="s">
        <v>5909</v>
      </c>
    </row>
    <row r="14" spans="1:23" x14ac:dyDescent="0.25">
      <c r="A14" s="4" t="s">
        <v>5911</v>
      </c>
      <c r="B14" s="4" t="s">
        <v>3016</v>
      </c>
      <c r="C14" s="4" t="s">
        <v>3017</v>
      </c>
      <c r="D14" s="4" t="str">
        <f t="shared" si="0"/>
        <v>NA|UEC</v>
      </c>
      <c r="E14" s="4" t="s">
        <v>6582</v>
      </c>
      <c r="F14" s="4" t="s">
        <v>160</v>
      </c>
      <c r="G14" s="4" t="s">
        <v>23</v>
      </c>
      <c r="H14" s="4" t="s">
        <v>161</v>
      </c>
      <c r="I14" s="4" t="s">
        <v>226</v>
      </c>
      <c r="J14" s="4" t="s">
        <v>5909</v>
      </c>
      <c r="K14" s="4" t="s">
        <v>5909</v>
      </c>
      <c r="L14" s="4" t="s">
        <v>5909</v>
      </c>
      <c r="M14" s="4" t="s">
        <v>6583</v>
      </c>
      <c r="N14" s="4" t="s">
        <v>5909</v>
      </c>
      <c r="O14" s="4" t="s">
        <v>5909</v>
      </c>
      <c r="P14" s="4" t="s">
        <v>5909</v>
      </c>
      <c r="Q14" s="4" t="s">
        <v>5909</v>
      </c>
      <c r="R14" s="4" t="s">
        <v>5909</v>
      </c>
      <c r="S14" s="4" t="s">
        <v>5909</v>
      </c>
      <c r="T14" s="4" t="s">
        <v>5909</v>
      </c>
      <c r="U14" s="4" t="s">
        <v>5909</v>
      </c>
      <c r="V14" s="4" t="s">
        <v>5910</v>
      </c>
      <c r="W14" s="4" t="s">
        <v>5909</v>
      </c>
    </row>
    <row r="15" spans="1:23" x14ac:dyDescent="0.25">
      <c r="A15" s="4" t="s">
        <v>5911</v>
      </c>
      <c r="B15" s="4" t="s">
        <v>2394</v>
      </c>
      <c r="C15" s="4" t="s">
        <v>2395</v>
      </c>
      <c r="D15" s="4" t="str">
        <f t="shared" si="0"/>
        <v>K|UEC</v>
      </c>
      <c r="E15" s="4" t="s">
        <v>6598</v>
      </c>
      <c r="F15" s="4" t="s">
        <v>160</v>
      </c>
      <c r="G15" s="4" t="s">
        <v>23</v>
      </c>
      <c r="H15" s="4" t="s">
        <v>161</v>
      </c>
      <c r="I15" s="4" t="s">
        <v>226</v>
      </c>
      <c r="J15" s="4" t="s">
        <v>5909</v>
      </c>
      <c r="K15" s="4" t="s">
        <v>5909</v>
      </c>
      <c r="L15" s="4" t="s">
        <v>5909</v>
      </c>
      <c r="M15" s="4" t="s">
        <v>6599</v>
      </c>
      <c r="N15" s="4" t="s">
        <v>5909</v>
      </c>
      <c r="O15" s="4" t="s">
        <v>5909</v>
      </c>
      <c r="P15" s="4" t="s">
        <v>5909</v>
      </c>
      <c r="Q15" s="4" t="s">
        <v>5909</v>
      </c>
      <c r="R15" s="4" t="s">
        <v>5909</v>
      </c>
      <c r="S15" s="4" t="s">
        <v>5909</v>
      </c>
      <c r="T15" s="4" t="s">
        <v>5909</v>
      </c>
      <c r="U15" s="4" t="s">
        <v>5909</v>
      </c>
      <c r="V15" s="4" t="s">
        <v>5910</v>
      </c>
      <c r="W15" s="4" t="s">
        <v>5909</v>
      </c>
    </row>
    <row r="16" spans="1:23" x14ac:dyDescent="0.25">
      <c r="A16" s="4" t="s">
        <v>5911</v>
      </c>
      <c r="B16" s="4" t="s">
        <v>835</v>
      </c>
      <c r="C16" s="4" t="s">
        <v>835</v>
      </c>
      <c r="D16" s="4" t="str">
        <f t="shared" si="0"/>
        <v>ALT|LFT</v>
      </c>
      <c r="E16" s="4" t="s">
        <v>6503</v>
      </c>
      <c r="F16" s="4" t="s">
        <v>59</v>
      </c>
      <c r="G16" s="4" t="s">
        <v>23</v>
      </c>
      <c r="H16" s="4" t="s">
        <v>60</v>
      </c>
      <c r="I16" s="4" t="s">
        <v>55</v>
      </c>
      <c r="J16" s="4" t="s">
        <v>5931</v>
      </c>
      <c r="K16" s="4" t="s">
        <v>6237</v>
      </c>
      <c r="L16" s="4" t="s">
        <v>5909</v>
      </c>
      <c r="M16" s="4" t="s">
        <v>6502</v>
      </c>
      <c r="N16" s="4" t="s">
        <v>6501</v>
      </c>
      <c r="O16" s="4" t="s">
        <v>6500</v>
      </c>
      <c r="P16" s="4" t="s">
        <v>6499</v>
      </c>
      <c r="Q16" s="4" t="s">
        <v>6080</v>
      </c>
      <c r="R16" s="4" t="s">
        <v>5924</v>
      </c>
      <c r="S16" s="4" t="s">
        <v>5978</v>
      </c>
      <c r="T16" s="4" t="s">
        <v>5922</v>
      </c>
      <c r="U16" s="4" t="s">
        <v>5909</v>
      </c>
      <c r="V16" s="4" t="s">
        <v>5910</v>
      </c>
      <c r="W16" s="4" t="s">
        <v>5909</v>
      </c>
    </row>
    <row r="17" spans="1:23" x14ac:dyDescent="0.25">
      <c r="A17" s="4" t="s">
        <v>5911</v>
      </c>
      <c r="B17" s="4" t="s">
        <v>213</v>
      </c>
      <c r="C17" s="4" t="s">
        <v>214</v>
      </c>
      <c r="D17" s="4" t="str">
        <f t="shared" si="0"/>
        <v>BILI|LFT</v>
      </c>
      <c r="E17" s="4" t="s">
        <v>6498</v>
      </c>
      <c r="F17" s="4" t="s">
        <v>59</v>
      </c>
      <c r="G17" s="4" t="s">
        <v>23</v>
      </c>
      <c r="H17" s="4" t="s">
        <v>60</v>
      </c>
      <c r="I17" s="4" t="s">
        <v>158</v>
      </c>
      <c r="J17" s="4" t="s">
        <v>5931</v>
      </c>
      <c r="K17" s="4" t="s">
        <v>6237</v>
      </c>
      <c r="L17" s="4" t="s">
        <v>5909</v>
      </c>
      <c r="M17" s="4" t="s">
        <v>6497</v>
      </c>
      <c r="N17" s="4" t="s">
        <v>6496</v>
      </c>
      <c r="O17" s="4" t="s">
        <v>6495</v>
      </c>
      <c r="P17" s="4" t="s">
        <v>6494</v>
      </c>
      <c r="Q17" s="4" t="s">
        <v>5984</v>
      </c>
      <c r="R17" s="4" t="s">
        <v>5924</v>
      </c>
      <c r="S17" s="4" t="s">
        <v>5978</v>
      </c>
      <c r="T17" s="4" t="s">
        <v>5922</v>
      </c>
      <c r="U17" s="4" t="s">
        <v>5909</v>
      </c>
      <c r="V17" s="4" t="s">
        <v>5910</v>
      </c>
      <c r="W17" s="4" t="s">
        <v>5909</v>
      </c>
    </row>
    <row r="18" spans="1:23" x14ac:dyDescent="0.25">
      <c r="A18" s="4" t="s">
        <v>5911</v>
      </c>
      <c r="B18" s="4" t="s">
        <v>4401</v>
      </c>
      <c r="C18" s="4" t="s">
        <v>4401</v>
      </c>
      <c r="D18" s="4" t="str">
        <f t="shared" si="0"/>
        <v>UREA|UEC</v>
      </c>
      <c r="E18" s="4" t="s">
        <v>6612</v>
      </c>
      <c r="F18" s="4" t="s">
        <v>160</v>
      </c>
      <c r="G18" s="4" t="s">
        <v>23</v>
      </c>
      <c r="H18" s="4" t="s">
        <v>161</v>
      </c>
      <c r="I18" s="4" t="s">
        <v>226</v>
      </c>
      <c r="J18" s="4" t="s">
        <v>5909</v>
      </c>
      <c r="K18" s="4" t="s">
        <v>5909</v>
      </c>
      <c r="L18" s="4" t="s">
        <v>5909</v>
      </c>
      <c r="M18" s="4" t="s">
        <v>6613</v>
      </c>
      <c r="N18" s="4" t="s">
        <v>5909</v>
      </c>
      <c r="O18" s="4" t="s">
        <v>5909</v>
      </c>
      <c r="P18" s="4" t="s">
        <v>5909</v>
      </c>
      <c r="Q18" s="4" t="s">
        <v>5909</v>
      </c>
      <c r="R18" s="4" t="s">
        <v>5909</v>
      </c>
      <c r="S18" s="4" t="s">
        <v>5909</v>
      </c>
      <c r="T18" s="4" t="s">
        <v>5909</v>
      </c>
      <c r="U18" s="4" t="s">
        <v>5909</v>
      </c>
      <c r="V18" s="4" t="s">
        <v>5910</v>
      </c>
      <c r="W18" s="4" t="s">
        <v>5909</v>
      </c>
    </row>
    <row r="19" spans="1:23" x14ac:dyDescent="0.25">
      <c r="A19" s="4" t="s">
        <v>5911</v>
      </c>
      <c r="B19" s="4" t="s">
        <v>2613</v>
      </c>
      <c r="C19" s="4" t="s">
        <v>2614</v>
      </c>
      <c r="D19" s="4" t="str">
        <f t="shared" si="0"/>
        <v>GFR|GFR</v>
      </c>
      <c r="E19" s="4" t="s">
        <v>6493</v>
      </c>
      <c r="F19" s="4" t="s">
        <v>2613</v>
      </c>
      <c r="G19" s="4" t="s">
        <v>23</v>
      </c>
      <c r="H19" s="4" t="s">
        <v>2614</v>
      </c>
      <c r="I19" s="4" t="s">
        <v>858</v>
      </c>
      <c r="J19" s="4" t="s">
        <v>5931</v>
      </c>
      <c r="K19" s="4" t="s">
        <v>6237</v>
      </c>
      <c r="L19" s="4" t="s">
        <v>5909</v>
      </c>
      <c r="M19" s="4" t="s">
        <v>6492</v>
      </c>
      <c r="N19" s="4" t="s">
        <v>6491</v>
      </c>
      <c r="O19" s="4" t="s">
        <v>6490</v>
      </c>
      <c r="P19" s="4" t="s">
        <v>6489</v>
      </c>
      <c r="Q19" s="4" t="s">
        <v>6488</v>
      </c>
      <c r="R19" s="4" t="s">
        <v>5924</v>
      </c>
      <c r="S19" s="4" t="s">
        <v>6487</v>
      </c>
      <c r="T19" s="4" t="s">
        <v>5922</v>
      </c>
      <c r="U19" s="4" t="s">
        <v>5909</v>
      </c>
      <c r="V19" s="4" t="s">
        <v>5910</v>
      </c>
      <c r="W19" s="4" t="s">
        <v>5909</v>
      </c>
    </row>
    <row r="20" spans="1:23" x14ac:dyDescent="0.25">
      <c r="A20" s="4" t="s">
        <v>5911</v>
      </c>
      <c r="B20" s="4" t="s">
        <v>1480</v>
      </c>
      <c r="C20" s="4" t="s">
        <v>1481</v>
      </c>
      <c r="D20" s="4" t="str">
        <f t="shared" si="0"/>
        <v>GLUC|GLUC</v>
      </c>
      <c r="E20" s="4" t="s">
        <v>6486</v>
      </c>
      <c r="F20" s="4" t="s">
        <v>1480</v>
      </c>
      <c r="G20" s="4" t="s">
        <v>23</v>
      </c>
      <c r="H20" s="4" t="s">
        <v>1481</v>
      </c>
      <c r="I20" s="4" t="s">
        <v>226</v>
      </c>
      <c r="J20" s="4" t="s">
        <v>5931</v>
      </c>
      <c r="K20" s="4" t="s">
        <v>6237</v>
      </c>
      <c r="L20" s="4" t="s">
        <v>5909</v>
      </c>
      <c r="M20" s="4" t="s">
        <v>6485</v>
      </c>
      <c r="N20" s="4" t="s">
        <v>6484</v>
      </c>
      <c r="O20" s="4" t="s">
        <v>6483</v>
      </c>
      <c r="P20" s="4" t="s">
        <v>6482</v>
      </c>
      <c r="Q20" s="4" t="s">
        <v>5984</v>
      </c>
      <c r="R20" s="4" t="s">
        <v>5924</v>
      </c>
      <c r="S20" s="4" t="s">
        <v>5978</v>
      </c>
      <c r="T20" s="4" t="s">
        <v>5922</v>
      </c>
      <c r="U20" s="4" t="s">
        <v>5909</v>
      </c>
      <c r="V20" s="4" t="s">
        <v>5910</v>
      </c>
      <c r="W20" s="4" t="s">
        <v>5909</v>
      </c>
    </row>
    <row r="21" spans="1:23" x14ac:dyDescent="0.25">
      <c r="A21" s="4" t="s">
        <v>5911</v>
      </c>
      <c r="B21" s="4" t="s">
        <v>44</v>
      </c>
      <c r="C21" s="4" t="s">
        <v>45</v>
      </c>
      <c r="D21" s="4" t="str">
        <f t="shared" si="0"/>
        <v>ALBU|LFT</v>
      </c>
      <c r="E21" s="4" t="s">
        <v>6180</v>
      </c>
      <c r="F21" s="4" t="s">
        <v>59</v>
      </c>
      <c r="G21" s="4" t="s">
        <v>23</v>
      </c>
      <c r="H21" s="4" t="s">
        <v>60</v>
      </c>
      <c r="I21" s="4" t="s">
        <v>46</v>
      </c>
      <c r="J21" s="4" t="s">
        <v>5931</v>
      </c>
      <c r="K21" s="4" t="s">
        <v>6237</v>
      </c>
      <c r="L21" s="4" t="s">
        <v>5909</v>
      </c>
      <c r="M21" s="4" t="s">
        <v>6179</v>
      </c>
      <c r="N21" s="4" t="s">
        <v>6178</v>
      </c>
      <c r="O21" s="4" t="s">
        <v>6177</v>
      </c>
      <c r="P21" s="4" t="s">
        <v>6176</v>
      </c>
      <c r="Q21" s="4" t="s">
        <v>5925</v>
      </c>
      <c r="R21" s="4" t="s">
        <v>5924</v>
      </c>
      <c r="S21" s="4" t="s">
        <v>5978</v>
      </c>
      <c r="T21" s="4" t="s">
        <v>5922</v>
      </c>
      <c r="U21" s="4" t="s">
        <v>5909</v>
      </c>
      <c r="V21" s="4" t="s">
        <v>5910</v>
      </c>
      <c r="W21" s="4" t="s">
        <v>5909</v>
      </c>
    </row>
    <row r="22" spans="1:23" x14ac:dyDescent="0.25">
      <c r="A22" s="4" t="s">
        <v>5911</v>
      </c>
      <c r="B22" s="4" t="s">
        <v>156</v>
      </c>
      <c r="C22" s="4" t="s">
        <v>157</v>
      </c>
      <c r="D22" s="4" t="str">
        <f t="shared" si="0"/>
        <v>CREA|UEC</v>
      </c>
      <c r="E22" s="4" t="s">
        <v>6622</v>
      </c>
      <c r="F22" s="4" t="s">
        <v>160</v>
      </c>
      <c r="G22" s="4" t="s">
        <v>23</v>
      </c>
      <c r="H22" s="4" t="s">
        <v>161</v>
      </c>
      <c r="I22" s="4" t="s">
        <v>158</v>
      </c>
      <c r="J22" s="4" t="s">
        <v>5909</v>
      </c>
      <c r="K22" s="4" t="s">
        <v>5909</v>
      </c>
      <c r="L22" s="4" t="s">
        <v>5909</v>
      </c>
      <c r="M22" s="4" t="s">
        <v>6623</v>
      </c>
      <c r="N22" s="4" t="s">
        <v>5909</v>
      </c>
      <c r="O22" s="4" t="s">
        <v>5909</v>
      </c>
      <c r="P22" s="4" t="s">
        <v>5909</v>
      </c>
      <c r="Q22" s="4" t="s">
        <v>5909</v>
      </c>
      <c r="R22" s="4" t="s">
        <v>5909</v>
      </c>
      <c r="S22" s="4" t="s">
        <v>5909</v>
      </c>
      <c r="T22" s="4" t="s">
        <v>5909</v>
      </c>
      <c r="U22" s="4" t="s">
        <v>5909</v>
      </c>
      <c r="V22" s="4" t="s">
        <v>5910</v>
      </c>
      <c r="W22" s="4" t="s">
        <v>5909</v>
      </c>
    </row>
    <row r="23" spans="1:23" x14ac:dyDescent="0.25">
      <c r="A23" s="4" t="s">
        <v>5911</v>
      </c>
      <c r="B23" s="4" t="s">
        <v>511</v>
      </c>
      <c r="C23" s="4" t="s">
        <v>512</v>
      </c>
      <c r="D23" s="4" t="str">
        <f t="shared" si="0"/>
        <v>CRP|CRP</v>
      </c>
      <c r="E23" s="4" t="s">
        <v>6481</v>
      </c>
      <c r="F23" s="4" t="s">
        <v>511</v>
      </c>
      <c r="G23" s="4" t="s">
        <v>23</v>
      </c>
      <c r="H23" s="4" t="s">
        <v>512</v>
      </c>
      <c r="I23" s="4" t="s">
        <v>513</v>
      </c>
      <c r="J23" s="4" t="s">
        <v>5931</v>
      </c>
      <c r="K23" s="4" t="s">
        <v>6237</v>
      </c>
      <c r="L23" s="4" t="s">
        <v>5909</v>
      </c>
      <c r="M23" s="4" t="s">
        <v>6480</v>
      </c>
      <c r="N23" s="4" t="s">
        <v>6479</v>
      </c>
      <c r="O23" s="4" t="s">
        <v>6478</v>
      </c>
      <c r="P23" s="4" t="s">
        <v>6477</v>
      </c>
      <c r="Q23" s="4" t="s">
        <v>5925</v>
      </c>
      <c r="R23" s="4" t="s">
        <v>5924</v>
      </c>
      <c r="S23" s="4" t="s">
        <v>5978</v>
      </c>
      <c r="T23" s="4" t="s">
        <v>5922</v>
      </c>
      <c r="U23" s="4" t="s">
        <v>5909</v>
      </c>
      <c r="V23" s="4" t="s">
        <v>5910</v>
      </c>
      <c r="W23" s="4" t="s">
        <v>5909</v>
      </c>
    </row>
    <row r="24" spans="1:23" x14ac:dyDescent="0.25">
      <c r="A24" s="4" t="s">
        <v>5911</v>
      </c>
      <c r="B24" s="4" t="s">
        <v>1915</v>
      </c>
      <c r="C24" s="4" t="s">
        <v>1915</v>
      </c>
      <c r="D24" s="4" t="str">
        <f t="shared" si="0"/>
        <v>HCT|B</v>
      </c>
      <c r="E24" s="4" t="s">
        <v>6476</v>
      </c>
      <c r="F24" s="4" t="s">
        <v>302</v>
      </c>
      <c r="G24" s="4" t="s">
        <v>23</v>
      </c>
      <c r="H24" s="4" t="s">
        <v>303</v>
      </c>
      <c r="I24" s="4" t="s">
        <v>5909</v>
      </c>
      <c r="J24" s="4" t="s">
        <v>5931</v>
      </c>
      <c r="K24" s="4" t="s">
        <v>6237</v>
      </c>
      <c r="L24" s="4" t="s">
        <v>5909</v>
      </c>
      <c r="M24" s="4" t="s">
        <v>6475</v>
      </c>
      <c r="N24" s="4" t="s">
        <v>6474</v>
      </c>
      <c r="O24" s="4" t="s">
        <v>6473</v>
      </c>
      <c r="P24" s="4" t="s">
        <v>6472</v>
      </c>
      <c r="Q24" s="4" t="s">
        <v>6471</v>
      </c>
      <c r="R24" s="4" t="s">
        <v>5924</v>
      </c>
      <c r="S24" s="4" t="s">
        <v>5923</v>
      </c>
      <c r="T24" s="4" t="s">
        <v>5922</v>
      </c>
      <c r="U24" s="4" t="s">
        <v>6464</v>
      </c>
      <c r="V24" s="4" t="s">
        <v>5910</v>
      </c>
      <c r="W24" s="4" t="s">
        <v>5909</v>
      </c>
    </row>
    <row r="25" spans="1:23" x14ac:dyDescent="0.25">
      <c r="A25" s="4" t="s">
        <v>5911</v>
      </c>
      <c r="B25" s="4" t="s">
        <v>3837</v>
      </c>
      <c r="C25" s="4" t="s">
        <v>3837</v>
      </c>
      <c r="D25" s="4" t="str">
        <f t="shared" si="0"/>
        <v>RBC|B</v>
      </c>
      <c r="E25" s="4" t="s">
        <v>6470</v>
      </c>
      <c r="F25" s="4" t="s">
        <v>302</v>
      </c>
      <c r="G25" s="4" t="s">
        <v>23</v>
      </c>
      <c r="H25" s="4" t="s">
        <v>303</v>
      </c>
      <c r="I25" s="4" t="s">
        <v>3838</v>
      </c>
      <c r="J25" s="4" t="s">
        <v>5931</v>
      </c>
      <c r="K25" s="4" t="s">
        <v>6237</v>
      </c>
      <c r="L25" s="4" t="s">
        <v>5909</v>
      </c>
      <c r="M25" s="4" t="s">
        <v>6469</v>
      </c>
      <c r="N25" s="4" t="s">
        <v>6468</v>
      </c>
      <c r="O25" s="4" t="s">
        <v>6467</v>
      </c>
      <c r="P25" s="4" t="s">
        <v>6466</v>
      </c>
      <c r="Q25" s="4" t="s">
        <v>6465</v>
      </c>
      <c r="R25" s="4" t="s">
        <v>5924</v>
      </c>
      <c r="S25" s="4" t="s">
        <v>5923</v>
      </c>
      <c r="T25" s="4" t="s">
        <v>5922</v>
      </c>
      <c r="U25" s="4" t="s">
        <v>6464</v>
      </c>
      <c r="V25" s="4" t="s">
        <v>5910</v>
      </c>
      <c r="W25" s="4" t="s">
        <v>5909</v>
      </c>
    </row>
    <row r="26" spans="1:23" x14ac:dyDescent="0.25">
      <c r="A26" s="4" t="s">
        <v>5911</v>
      </c>
      <c r="B26" s="4" t="s">
        <v>4392</v>
      </c>
      <c r="C26" s="4" t="s">
        <v>4392</v>
      </c>
      <c r="D26" s="4" t="str">
        <f t="shared" si="0"/>
        <v>TSH|TSH</v>
      </c>
      <c r="E26" s="4" t="s">
        <v>6463</v>
      </c>
      <c r="F26" s="4" t="s">
        <v>4392</v>
      </c>
      <c r="G26" s="4" t="s">
        <v>23</v>
      </c>
      <c r="H26" s="4" t="s">
        <v>4392</v>
      </c>
      <c r="I26" s="4" t="s">
        <v>1951</v>
      </c>
      <c r="J26" s="4" t="s">
        <v>5931</v>
      </c>
      <c r="K26" s="4" t="s">
        <v>6237</v>
      </c>
      <c r="L26" s="4" t="s">
        <v>5909</v>
      </c>
      <c r="M26" s="4" t="s">
        <v>6462</v>
      </c>
      <c r="N26" s="4" t="s">
        <v>6461</v>
      </c>
      <c r="O26" s="4" t="s">
        <v>6460</v>
      </c>
      <c r="P26" s="4" t="s">
        <v>6064</v>
      </c>
      <c r="Q26" s="4" t="s">
        <v>5972</v>
      </c>
      <c r="R26" s="4" t="s">
        <v>5924</v>
      </c>
      <c r="S26" s="4" t="s">
        <v>5978</v>
      </c>
      <c r="T26" s="4" t="s">
        <v>5922</v>
      </c>
      <c r="U26" s="4" t="s">
        <v>6459</v>
      </c>
      <c r="V26" s="4" t="s">
        <v>5910</v>
      </c>
      <c r="W26" s="4" t="s">
        <v>5909</v>
      </c>
    </row>
    <row r="27" spans="1:23" x14ac:dyDescent="0.25">
      <c r="A27" s="4" t="s">
        <v>5911</v>
      </c>
      <c r="B27" s="4" t="s">
        <v>53</v>
      </c>
      <c r="C27" s="4" t="s">
        <v>54</v>
      </c>
      <c r="D27" s="4" t="str">
        <f t="shared" si="0"/>
        <v>ALP|LFT</v>
      </c>
      <c r="E27" s="4" t="s">
        <v>6458</v>
      </c>
      <c r="F27" s="4" t="s">
        <v>59</v>
      </c>
      <c r="G27" s="4" t="s">
        <v>23</v>
      </c>
      <c r="H27" s="4" t="s">
        <v>60</v>
      </c>
      <c r="I27" s="4" t="s">
        <v>55</v>
      </c>
      <c r="J27" s="4" t="s">
        <v>5931</v>
      </c>
      <c r="K27" s="4" t="s">
        <v>6237</v>
      </c>
      <c r="L27" s="4" t="s">
        <v>5909</v>
      </c>
      <c r="M27" s="4" t="s">
        <v>6457</v>
      </c>
      <c r="N27" s="4" t="s">
        <v>6456</v>
      </c>
      <c r="O27" s="4" t="s">
        <v>6455</v>
      </c>
      <c r="P27" s="4" t="s">
        <v>6454</v>
      </c>
      <c r="Q27" s="4" t="s">
        <v>6080</v>
      </c>
      <c r="R27" s="4" t="s">
        <v>5924</v>
      </c>
      <c r="S27" s="4" t="s">
        <v>5978</v>
      </c>
      <c r="T27" s="4" t="s">
        <v>5922</v>
      </c>
      <c r="U27" s="4" t="s">
        <v>5909</v>
      </c>
      <c r="V27" s="4" t="s">
        <v>5910</v>
      </c>
      <c r="W27" s="4" t="s">
        <v>5909</v>
      </c>
    </row>
    <row r="28" spans="1:23" x14ac:dyDescent="0.25">
      <c r="A28" s="4" t="s">
        <v>5911</v>
      </c>
      <c r="B28" s="4" t="s">
        <v>772</v>
      </c>
      <c r="C28" s="4" t="s">
        <v>773</v>
      </c>
      <c r="D28" s="4" t="str">
        <f t="shared" si="0"/>
        <v>AKI|AKI</v>
      </c>
      <c r="E28" s="4" t="s">
        <v>6453</v>
      </c>
      <c r="F28" s="4" t="s">
        <v>772</v>
      </c>
      <c r="G28" s="4" t="s">
        <v>23</v>
      </c>
      <c r="H28" s="4" t="s">
        <v>773</v>
      </c>
      <c r="I28" s="4" t="s">
        <v>5909</v>
      </c>
      <c r="J28" s="4" t="s">
        <v>5931</v>
      </c>
      <c r="K28" s="4" t="s">
        <v>6237</v>
      </c>
      <c r="L28" s="4" t="s">
        <v>5909</v>
      </c>
      <c r="M28" s="4" t="s">
        <v>6452</v>
      </c>
      <c r="N28" s="4" t="s">
        <v>6451</v>
      </c>
      <c r="O28" s="4" t="s">
        <v>6450</v>
      </c>
      <c r="P28" s="4" t="s">
        <v>6449</v>
      </c>
      <c r="Q28" s="4" t="s">
        <v>6448</v>
      </c>
      <c r="R28" s="4" t="s">
        <v>5924</v>
      </c>
      <c r="S28" s="4" t="s">
        <v>5995</v>
      </c>
      <c r="T28" s="4" t="s">
        <v>5922</v>
      </c>
      <c r="U28" s="4" t="s">
        <v>6447</v>
      </c>
      <c r="V28" s="4" t="s">
        <v>5910</v>
      </c>
      <c r="W28" s="4" t="s">
        <v>5909</v>
      </c>
    </row>
    <row r="29" spans="1:23" x14ac:dyDescent="0.25">
      <c r="A29" s="4" t="s">
        <v>5911</v>
      </c>
      <c r="B29" s="4" t="s">
        <v>243</v>
      </c>
      <c r="C29" s="4" t="s">
        <v>244</v>
      </c>
      <c r="D29" s="4" t="str">
        <f t="shared" si="0"/>
        <v>CHOL|CHOL</v>
      </c>
      <c r="E29" s="4" t="s">
        <v>6446</v>
      </c>
      <c r="F29" s="4" t="s">
        <v>243</v>
      </c>
      <c r="G29" s="4" t="s">
        <v>23</v>
      </c>
      <c r="H29" s="4" t="s">
        <v>244</v>
      </c>
      <c r="I29" s="4" t="s">
        <v>226</v>
      </c>
      <c r="J29" s="4" t="s">
        <v>5931</v>
      </c>
      <c r="K29" s="4" t="s">
        <v>6237</v>
      </c>
      <c r="L29" s="4" t="s">
        <v>5909</v>
      </c>
      <c r="M29" s="4" t="s">
        <v>6445</v>
      </c>
      <c r="N29" s="4" t="s">
        <v>6444</v>
      </c>
      <c r="O29" s="4" t="s">
        <v>6443</v>
      </c>
      <c r="P29" s="4" t="s">
        <v>6442</v>
      </c>
      <c r="Q29" s="4" t="s">
        <v>5984</v>
      </c>
      <c r="R29" s="4" t="s">
        <v>5924</v>
      </c>
      <c r="S29" s="4" t="s">
        <v>5978</v>
      </c>
      <c r="T29" s="4" t="s">
        <v>5922</v>
      </c>
      <c r="U29" s="4" t="s">
        <v>5909</v>
      </c>
      <c r="V29" s="4" t="s">
        <v>5910</v>
      </c>
      <c r="W29" s="4" t="s">
        <v>5909</v>
      </c>
    </row>
    <row r="30" spans="1:23" x14ac:dyDescent="0.25">
      <c r="A30" s="4" t="s">
        <v>5911</v>
      </c>
      <c r="B30" s="4" t="s">
        <v>2048</v>
      </c>
      <c r="C30" s="4" t="s">
        <v>2049</v>
      </c>
      <c r="D30" s="4" t="str">
        <f t="shared" si="0"/>
        <v>HGB|B</v>
      </c>
      <c r="E30" s="4" t="s">
        <v>6441</v>
      </c>
      <c r="F30" s="4" t="s">
        <v>302</v>
      </c>
      <c r="G30" s="4" t="s">
        <v>23</v>
      </c>
      <c r="H30" s="4" t="s">
        <v>303</v>
      </c>
      <c r="I30" s="4" t="s">
        <v>46</v>
      </c>
      <c r="J30" s="4" t="s">
        <v>5931</v>
      </c>
      <c r="K30" s="4" t="s">
        <v>6237</v>
      </c>
      <c r="L30" s="4" t="s">
        <v>5909</v>
      </c>
      <c r="M30" s="4" t="s">
        <v>6440</v>
      </c>
      <c r="N30" s="4" t="s">
        <v>6439</v>
      </c>
      <c r="O30" s="4" t="s">
        <v>6438</v>
      </c>
      <c r="P30" s="4" t="s">
        <v>6437</v>
      </c>
      <c r="Q30" s="4" t="s">
        <v>5925</v>
      </c>
      <c r="R30" s="4" t="s">
        <v>5924</v>
      </c>
      <c r="S30" s="4" t="s">
        <v>5923</v>
      </c>
      <c r="T30" s="4" t="s">
        <v>5922</v>
      </c>
      <c r="U30" s="4" t="s">
        <v>5909</v>
      </c>
      <c r="V30" s="4" t="s">
        <v>5910</v>
      </c>
      <c r="W30" s="4" t="s">
        <v>5909</v>
      </c>
    </row>
    <row r="31" spans="1:23" x14ac:dyDescent="0.25">
      <c r="A31" s="4" t="s">
        <v>5911</v>
      </c>
      <c r="B31" s="4" t="s">
        <v>47</v>
      </c>
      <c r="C31" s="4" t="s">
        <v>225</v>
      </c>
      <c r="D31" s="4" t="str">
        <f t="shared" si="0"/>
        <v>CA|CA</v>
      </c>
      <c r="E31" s="4" t="s">
        <v>6436</v>
      </c>
      <c r="F31" s="4" t="s">
        <v>47</v>
      </c>
      <c r="G31" s="4" t="s">
        <v>23</v>
      </c>
      <c r="H31" s="4" t="s">
        <v>48</v>
      </c>
      <c r="I31" s="4" t="s">
        <v>226</v>
      </c>
      <c r="J31" s="4" t="s">
        <v>5931</v>
      </c>
      <c r="K31" s="4" t="s">
        <v>6237</v>
      </c>
      <c r="L31" s="4" t="s">
        <v>5909</v>
      </c>
      <c r="M31" s="4" t="s">
        <v>6435</v>
      </c>
      <c r="N31" s="4" t="s">
        <v>6434</v>
      </c>
      <c r="O31" s="4" t="s">
        <v>6433</v>
      </c>
      <c r="P31" s="4" t="s">
        <v>6432</v>
      </c>
      <c r="Q31" s="4" t="s">
        <v>5984</v>
      </c>
      <c r="R31" s="4" t="s">
        <v>5924</v>
      </c>
      <c r="S31" s="4" t="s">
        <v>5978</v>
      </c>
      <c r="T31" s="4" t="s">
        <v>5922</v>
      </c>
      <c r="U31" s="4" t="s">
        <v>5909</v>
      </c>
      <c r="V31" s="4" t="s">
        <v>5910</v>
      </c>
      <c r="W31" s="4" t="s">
        <v>5909</v>
      </c>
    </row>
    <row r="32" spans="1:23" x14ac:dyDescent="0.25">
      <c r="A32" s="4" t="s">
        <v>5911</v>
      </c>
      <c r="B32" s="4" t="s">
        <v>149</v>
      </c>
      <c r="C32" s="4" t="s">
        <v>150</v>
      </c>
      <c r="D32" s="4" t="str">
        <f t="shared" si="0"/>
        <v>CPAT|CER</v>
      </c>
      <c r="E32" s="4" t="s">
        <v>6706</v>
      </c>
      <c r="F32" s="4" t="s">
        <v>807</v>
      </c>
      <c r="G32" s="4" t="s">
        <v>23</v>
      </c>
      <c r="H32" s="4" t="s">
        <v>808</v>
      </c>
      <c r="I32" s="4" t="s">
        <v>5909</v>
      </c>
      <c r="J32" s="4" t="s">
        <v>5909</v>
      </c>
      <c r="K32" s="4" t="s">
        <v>5909</v>
      </c>
      <c r="L32" s="4" t="s">
        <v>5909</v>
      </c>
      <c r="M32" s="4" t="s">
        <v>5909</v>
      </c>
      <c r="N32" s="4" t="s">
        <v>5909</v>
      </c>
      <c r="O32" s="4" t="s">
        <v>5909</v>
      </c>
      <c r="P32" s="4" t="s">
        <v>5909</v>
      </c>
      <c r="Q32" s="4" t="s">
        <v>5909</v>
      </c>
      <c r="R32" s="4" t="s">
        <v>5909</v>
      </c>
      <c r="S32" s="4" t="s">
        <v>5909</v>
      </c>
      <c r="T32" s="4" t="s">
        <v>5909</v>
      </c>
      <c r="U32" s="4" t="s">
        <v>5909</v>
      </c>
      <c r="V32" s="4" t="s">
        <v>5910</v>
      </c>
      <c r="W32" s="4" t="s">
        <v>5909</v>
      </c>
    </row>
    <row r="33" spans="1:23" x14ac:dyDescent="0.25">
      <c r="A33" s="4" t="s">
        <v>5911</v>
      </c>
      <c r="B33" s="4" t="s">
        <v>2970</v>
      </c>
      <c r="C33" s="4" t="s">
        <v>2971</v>
      </c>
      <c r="D33" s="4" t="str">
        <f t="shared" si="0"/>
        <v>MSUG|CER</v>
      </c>
      <c r="E33" s="4" t="s">
        <v>6705</v>
      </c>
      <c r="F33" s="4" t="s">
        <v>807</v>
      </c>
      <c r="G33" s="4" t="s">
        <v>23</v>
      </c>
      <c r="H33" s="4" t="s">
        <v>808</v>
      </c>
      <c r="I33" s="4" t="s">
        <v>5909</v>
      </c>
      <c r="J33" s="4" t="s">
        <v>5909</v>
      </c>
      <c r="K33" s="4" t="s">
        <v>5909</v>
      </c>
      <c r="L33" s="4" t="s">
        <v>5909</v>
      </c>
      <c r="M33" s="4" t="s">
        <v>5909</v>
      </c>
      <c r="N33" s="4" t="s">
        <v>5909</v>
      </c>
      <c r="O33" s="4" t="s">
        <v>5909</v>
      </c>
      <c r="P33" s="4" t="s">
        <v>5909</v>
      </c>
      <c r="Q33" s="4" t="s">
        <v>5909</v>
      </c>
      <c r="R33" s="4" t="s">
        <v>5909</v>
      </c>
      <c r="S33" s="4" t="s">
        <v>5909</v>
      </c>
      <c r="T33" s="4" t="s">
        <v>5909</v>
      </c>
      <c r="U33" s="4" t="s">
        <v>5909</v>
      </c>
      <c r="V33" s="4" t="s">
        <v>5910</v>
      </c>
      <c r="W33" s="4" t="s">
        <v>5909</v>
      </c>
    </row>
    <row r="34" spans="1:23" x14ac:dyDescent="0.25">
      <c r="A34" s="4" t="s">
        <v>5911</v>
      </c>
      <c r="B34" s="4" t="s">
        <v>1225</v>
      </c>
      <c r="C34" s="4" t="s">
        <v>1227</v>
      </c>
      <c r="D34" s="4" t="str">
        <f t="shared" si="0"/>
        <v>FLC|UMIC</v>
      </c>
      <c r="F34" s="4" t="s">
        <v>1228</v>
      </c>
      <c r="G34" s="4" t="s">
        <v>23</v>
      </c>
      <c r="H34" s="4" t="s">
        <v>1229</v>
      </c>
      <c r="I34" s="4" t="s">
        <v>5909</v>
      </c>
      <c r="J34" s="4" t="s">
        <v>5909</v>
      </c>
      <c r="K34" s="4" t="s">
        <v>5909</v>
      </c>
      <c r="L34" s="4" t="s">
        <v>5909</v>
      </c>
      <c r="M34" s="4" t="s">
        <v>5909</v>
      </c>
      <c r="N34" s="4" t="s">
        <v>5909</v>
      </c>
      <c r="O34" s="4" t="s">
        <v>5909</v>
      </c>
      <c r="P34" s="4" t="s">
        <v>5909</v>
      </c>
      <c r="Q34" s="4" t="s">
        <v>5909</v>
      </c>
      <c r="R34" s="4" t="s">
        <v>5909</v>
      </c>
      <c r="S34" s="4" t="s">
        <v>5909</v>
      </c>
      <c r="T34" s="4" t="s">
        <v>5909</v>
      </c>
      <c r="U34" s="4" t="s">
        <v>5909</v>
      </c>
      <c r="V34" s="4" t="s">
        <v>5910</v>
      </c>
      <c r="W34" s="4" t="s">
        <v>5909</v>
      </c>
    </row>
    <row r="35" spans="1:23" x14ac:dyDescent="0.25">
      <c r="A35" s="4" t="s">
        <v>5911</v>
      </c>
      <c r="B35" s="4" t="s">
        <v>166</v>
      </c>
      <c r="C35" s="4" t="s">
        <v>167</v>
      </c>
      <c r="D35" s="4" t="str">
        <f t="shared" si="0"/>
        <v>CRPT|CER</v>
      </c>
      <c r="E35" s="4" t="s">
        <v>6703</v>
      </c>
      <c r="F35" s="4" t="s">
        <v>807</v>
      </c>
      <c r="G35" s="4" t="s">
        <v>23</v>
      </c>
      <c r="H35" s="4" t="s">
        <v>808</v>
      </c>
      <c r="I35" s="4" t="s">
        <v>5909</v>
      </c>
      <c r="J35" s="4" t="s">
        <v>5909</v>
      </c>
      <c r="K35" s="4" t="s">
        <v>5909</v>
      </c>
      <c r="L35" s="4" t="s">
        <v>5909</v>
      </c>
      <c r="M35" s="4" t="s">
        <v>5909</v>
      </c>
      <c r="N35" s="4" t="s">
        <v>5909</v>
      </c>
      <c r="O35" s="4" t="s">
        <v>5909</v>
      </c>
      <c r="P35" s="4" t="s">
        <v>5909</v>
      </c>
      <c r="Q35" s="4" t="s">
        <v>5909</v>
      </c>
      <c r="R35" s="4" t="s">
        <v>5909</v>
      </c>
      <c r="S35" s="4" t="s">
        <v>5909</v>
      </c>
      <c r="T35" s="4" t="s">
        <v>5909</v>
      </c>
      <c r="U35" s="4" t="s">
        <v>5909</v>
      </c>
      <c r="V35" s="4" t="s">
        <v>5910</v>
      </c>
      <c r="W35" s="4" t="s">
        <v>5909</v>
      </c>
    </row>
    <row r="36" spans="1:23" x14ac:dyDescent="0.25">
      <c r="A36" s="4" t="s">
        <v>5911</v>
      </c>
      <c r="B36" s="4" t="s">
        <v>1715</v>
      </c>
      <c r="C36" s="4" t="s">
        <v>1716</v>
      </c>
      <c r="D36" s="4" t="str">
        <f t="shared" si="0"/>
        <v>CORC|CORC</v>
      </c>
      <c r="E36" s="4" t="s">
        <v>6431</v>
      </c>
      <c r="F36" s="4" t="s">
        <v>1715</v>
      </c>
      <c r="G36" s="4" t="s">
        <v>23</v>
      </c>
      <c r="H36" s="4" t="s">
        <v>1716</v>
      </c>
      <c r="I36" s="4" t="s">
        <v>226</v>
      </c>
      <c r="J36" s="4" t="s">
        <v>5931</v>
      </c>
      <c r="K36" s="4" t="s">
        <v>6237</v>
      </c>
      <c r="L36" s="4" t="s">
        <v>5909</v>
      </c>
      <c r="M36" s="4" t="s">
        <v>6430</v>
      </c>
      <c r="N36" s="4" t="s">
        <v>6429</v>
      </c>
      <c r="O36" s="4" t="s">
        <v>6428</v>
      </c>
      <c r="P36" s="4" t="s">
        <v>6427</v>
      </c>
      <c r="Q36" s="4" t="s">
        <v>5984</v>
      </c>
      <c r="R36" s="4" t="s">
        <v>5924</v>
      </c>
      <c r="S36" s="4" t="s">
        <v>5978</v>
      </c>
      <c r="T36" s="4" t="s">
        <v>5922</v>
      </c>
      <c r="U36" s="4" t="s">
        <v>5909</v>
      </c>
      <c r="V36" s="4" t="s">
        <v>5910</v>
      </c>
      <c r="W36" s="4" t="s">
        <v>5909</v>
      </c>
    </row>
    <row r="37" spans="1:23" x14ac:dyDescent="0.25">
      <c r="A37" s="4" t="s">
        <v>5911</v>
      </c>
      <c r="B37" s="4" t="s">
        <v>292</v>
      </c>
      <c r="C37" s="4" t="s">
        <v>292</v>
      </c>
      <c r="D37" s="4" t="str">
        <f t="shared" si="0"/>
        <v>APTT|CS</v>
      </c>
      <c r="E37" s="4" t="s">
        <v>6426</v>
      </c>
      <c r="F37" s="4" t="s">
        <v>977</v>
      </c>
      <c r="G37" s="4" t="s">
        <v>23</v>
      </c>
      <c r="H37" s="4" t="s">
        <v>978</v>
      </c>
      <c r="I37" s="4" t="s">
        <v>293</v>
      </c>
      <c r="J37" s="4" t="s">
        <v>5931</v>
      </c>
      <c r="K37" s="4" t="s">
        <v>6237</v>
      </c>
      <c r="L37" s="4" t="s">
        <v>5909</v>
      </c>
      <c r="M37" s="4" t="s">
        <v>6425</v>
      </c>
      <c r="N37" s="4" t="s">
        <v>6424</v>
      </c>
      <c r="O37" s="4" t="s">
        <v>6423</v>
      </c>
      <c r="P37" s="4" t="s">
        <v>6422</v>
      </c>
      <c r="Q37" s="4" t="s">
        <v>6416</v>
      </c>
      <c r="R37" s="4" t="s">
        <v>5924</v>
      </c>
      <c r="S37" s="4" t="s">
        <v>5923</v>
      </c>
      <c r="T37" s="4" t="s">
        <v>5922</v>
      </c>
      <c r="U37" s="4" t="s">
        <v>6404</v>
      </c>
      <c r="V37" s="4" t="s">
        <v>5910</v>
      </c>
      <c r="W37" s="4" t="s">
        <v>5909</v>
      </c>
    </row>
    <row r="38" spans="1:23" x14ac:dyDescent="0.25">
      <c r="A38" s="4" t="s">
        <v>5911</v>
      </c>
      <c r="B38" s="4" t="s">
        <v>4152</v>
      </c>
      <c r="C38" s="4" t="s">
        <v>4152</v>
      </c>
      <c r="D38" s="4" t="str">
        <f t="shared" si="0"/>
        <v>PT|CS</v>
      </c>
      <c r="E38" s="4" t="s">
        <v>6421</v>
      </c>
      <c r="F38" s="4" t="s">
        <v>977</v>
      </c>
      <c r="G38" s="4" t="s">
        <v>23</v>
      </c>
      <c r="H38" s="4" t="s">
        <v>978</v>
      </c>
      <c r="I38" s="4" t="s">
        <v>293</v>
      </c>
      <c r="J38" s="4" t="s">
        <v>5931</v>
      </c>
      <c r="K38" s="4" t="s">
        <v>6237</v>
      </c>
      <c r="L38" s="4" t="s">
        <v>5909</v>
      </c>
      <c r="M38" s="4" t="s">
        <v>6420</v>
      </c>
      <c r="N38" s="4" t="s">
        <v>6419</v>
      </c>
      <c r="O38" s="4" t="s">
        <v>6418</v>
      </c>
      <c r="P38" s="4" t="s">
        <v>6417</v>
      </c>
      <c r="Q38" s="4" t="s">
        <v>6416</v>
      </c>
      <c r="R38" s="4" t="s">
        <v>5924</v>
      </c>
      <c r="S38" s="4" t="s">
        <v>6223</v>
      </c>
      <c r="T38" s="4" t="s">
        <v>5922</v>
      </c>
      <c r="U38" s="4" t="s">
        <v>6404</v>
      </c>
      <c r="V38" s="4" t="s">
        <v>5910</v>
      </c>
      <c r="W38" s="4" t="s">
        <v>5909</v>
      </c>
    </row>
    <row r="39" spans="1:23" x14ac:dyDescent="0.25">
      <c r="A39" s="4" t="s">
        <v>5911</v>
      </c>
      <c r="B39" s="4" t="s">
        <v>975</v>
      </c>
      <c r="C39" s="4" t="s">
        <v>976</v>
      </c>
      <c r="D39" s="4" t="str">
        <f t="shared" si="0"/>
        <v>ARAT|CS</v>
      </c>
      <c r="E39" s="4" t="s">
        <v>6415</v>
      </c>
      <c r="F39" s="4" t="s">
        <v>977</v>
      </c>
      <c r="G39" s="4" t="s">
        <v>23</v>
      </c>
      <c r="H39" s="4" t="s">
        <v>978</v>
      </c>
      <c r="I39" s="4" t="s">
        <v>5909</v>
      </c>
      <c r="J39" s="4" t="s">
        <v>5931</v>
      </c>
      <c r="K39" s="4" t="s">
        <v>6237</v>
      </c>
      <c r="L39" s="4" t="s">
        <v>5909</v>
      </c>
      <c r="M39" s="4" t="s">
        <v>6414</v>
      </c>
      <c r="N39" s="4" t="s">
        <v>6413</v>
      </c>
      <c r="O39" s="4" t="s">
        <v>6412</v>
      </c>
      <c r="P39" s="4" t="s">
        <v>6411</v>
      </c>
      <c r="Q39" s="4" t="s">
        <v>63</v>
      </c>
      <c r="R39" s="4" t="s">
        <v>5924</v>
      </c>
      <c r="S39" s="4" t="s">
        <v>6223</v>
      </c>
      <c r="T39" s="4" t="s">
        <v>5922</v>
      </c>
      <c r="U39" s="4" t="s">
        <v>6404</v>
      </c>
      <c r="V39" s="4" t="s">
        <v>5910</v>
      </c>
      <c r="W39" s="4" t="s">
        <v>5909</v>
      </c>
    </row>
    <row r="40" spans="1:23" x14ac:dyDescent="0.25">
      <c r="A40" s="4" t="s">
        <v>5911</v>
      </c>
      <c r="B40" s="4" t="s">
        <v>2631</v>
      </c>
      <c r="C40" s="4" t="s">
        <v>2631</v>
      </c>
      <c r="D40" s="4" t="str">
        <f t="shared" si="0"/>
        <v>INR|CS</v>
      </c>
      <c r="E40" s="4" t="s">
        <v>6410</v>
      </c>
      <c r="F40" s="4" t="s">
        <v>977</v>
      </c>
      <c r="G40" s="4" t="s">
        <v>23</v>
      </c>
      <c r="H40" s="4" t="s">
        <v>978</v>
      </c>
      <c r="I40" s="4" t="s">
        <v>5909</v>
      </c>
      <c r="J40" s="4" t="s">
        <v>5931</v>
      </c>
      <c r="K40" s="4" t="s">
        <v>6237</v>
      </c>
      <c r="L40" s="4" t="s">
        <v>5909</v>
      </c>
      <c r="M40" s="4" t="s">
        <v>6409</v>
      </c>
      <c r="N40" s="4" t="s">
        <v>6408</v>
      </c>
      <c r="O40" s="4" t="s">
        <v>6407</v>
      </c>
      <c r="P40" s="4" t="s">
        <v>6406</v>
      </c>
      <c r="Q40" s="4" t="s">
        <v>6405</v>
      </c>
      <c r="R40" s="4" t="s">
        <v>5924</v>
      </c>
      <c r="S40" s="4" t="s">
        <v>6223</v>
      </c>
      <c r="T40" s="4" t="s">
        <v>5922</v>
      </c>
      <c r="U40" s="4" t="s">
        <v>6404</v>
      </c>
      <c r="V40" s="4" t="s">
        <v>5910</v>
      </c>
      <c r="W40" s="4" t="s">
        <v>5909</v>
      </c>
    </row>
    <row r="41" spans="1:23" x14ac:dyDescent="0.25">
      <c r="A41" s="4" t="s">
        <v>5911</v>
      </c>
      <c r="B41" s="4" t="s">
        <v>2080</v>
      </c>
      <c r="C41" s="4" t="s">
        <v>2081</v>
      </c>
      <c r="D41" s="4" t="str">
        <f t="shared" si="0"/>
        <v>HbA1|GHB</v>
      </c>
      <c r="E41" s="4" t="s">
        <v>6253</v>
      </c>
      <c r="F41" s="4" t="s">
        <v>2248</v>
      </c>
      <c r="G41" s="4" t="s">
        <v>23</v>
      </c>
      <c r="H41" s="4" t="s">
        <v>2084</v>
      </c>
      <c r="I41" s="4" t="s">
        <v>2082</v>
      </c>
      <c r="J41" s="4" t="s">
        <v>5931</v>
      </c>
      <c r="K41" s="4" t="s">
        <v>6237</v>
      </c>
      <c r="L41" s="4" t="s">
        <v>5909</v>
      </c>
      <c r="M41" s="4" t="s">
        <v>6252</v>
      </c>
      <c r="N41" s="4" t="s">
        <v>6251</v>
      </c>
      <c r="O41" s="4" t="s">
        <v>6250</v>
      </c>
      <c r="P41" s="4" t="s">
        <v>6249</v>
      </c>
      <c r="Q41" s="4" t="s">
        <v>6054</v>
      </c>
      <c r="R41" s="4" t="s">
        <v>5924</v>
      </c>
      <c r="S41" s="4" t="s">
        <v>5923</v>
      </c>
      <c r="T41" s="4" t="s">
        <v>5922</v>
      </c>
      <c r="U41" s="4" t="s">
        <v>5909</v>
      </c>
      <c r="V41" s="4" t="s">
        <v>5910</v>
      </c>
      <c r="W41" s="4" t="s">
        <v>5909</v>
      </c>
    </row>
    <row r="42" spans="1:23" x14ac:dyDescent="0.25">
      <c r="A42" s="4" t="s">
        <v>5911</v>
      </c>
      <c r="B42" s="4" t="s">
        <v>2284</v>
      </c>
      <c r="C42" s="4" t="s">
        <v>2285</v>
      </c>
      <c r="D42" s="4" t="str">
        <f t="shared" si="0"/>
        <v>HDL|H</v>
      </c>
      <c r="E42" s="4" t="s">
        <v>6403</v>
      </c>
      <c r="F42" s="4" t="s">
        <v>1707</v>
      </c>
      <c r="G42" s="4" t="s">
        <v>23</v>
      </c>
      <c r="H42" s="4" t="s">
        <v>1708</v>
      </c>
      <c r="I42" s="4" t="s">
        <v>226</v>
      </c>
      <c r="J42" s="4" t="s">
        <v>5931</v>
      </c>
      <c r="K42" s="4" t="s">
        <v>6237</v>
      </c>
      <c r="L42" s="4" t="s">
        <v>5909</v>
      </c>
      <c r="M42" s="4" t="s">
        <v>6402</v>
      </c>
      <c r="N42" s="4" t="s">
        <v>6401</v>
      </c>
      <c r="O42" s="4" t="s">
        <v>6400</v>
      </c>
      <c r="P42" s="4" t="s">
        <v>6399</v>
      </c>
      <c r="Q42" s="4" t="s">
        <v>5984</v>
      </c>
      <c r="R42" s="4" t="s">
        <v>5924</v>
      </c>
      <c r="S42" s="4" t="s">
        <v>5978</v>
      </c>
      <c r="T42" s="4" t="s">
        <v>5922</v>
      </c>
      <c r="U42" s="4" t="s">
        <v>5909</v>
      </c>
      <c r="V42" s="4" t="s">
        <v>5910</v>
      </c>
      <c r="W42" s="4" t="s">
        <v>5909</v>
      </c>
    </row>
    <row r="43" spans="1:23" x14ac:dyDescent="0.25">
      <c r="A43" s="4" t="s">
        <v>5911</v>
      </c>
      <c r="B43" s="4" t="s">
        <v>4714</v>
      </c>
      <c r="C43" s="4" t="s">
        <v>4715</v>
      </c>
      <c r="D43" s="4" t="str">
        <f t="shared" si="0"/>
        <v>TRIG|H</v>
      </c>
      <c r="E43" s="4" t="s">
        <v>6398</v>
      </c>
      <c r="F43" s="4" t="s">
        <v>1707</v>
      </c>
      <c r="G43" s="4" t="s">
        <v>23</v>
      </c>
      <c r="H43" s="4" t="s">
        <v>1708</v>
      </c>
      <c r="I43" s="4" t="s">
        <v>85</v>
      </c>
      <c r="J43" s="4" t="s">
        <v>5931</v>
      </c>
      <c r="K43" s="4" t="s">
        <v>6237</v>
      </c>
      <c r="L43" s="4" t="s">
        <v>5909</v>
      </c>
      <c r="M43" s="4" t="s">
        <v>6397</v>
      </c>
      <c r="N43" s="4" t="s">
        <v>6396</v>
      </c>
      <c r="O43" s="4" t="s">
        <v>6395</v>
      </c>
      <c r="P43" s="4" t="s">
        <v>6394</v>
      </c>
      <c r="Q43" s="4" t="s">
        <v>5984</v>
      </c>
      <c r="R43" s="4" t="s">
        <v>5924</v>
      </c>
      <c r="S43" s="4" t="s">
        <v>5978</v>
      </c>
      <c r="T43" s="4" t="s">
        <v>5922</v>
      </c>
      <c r="U43" s="4" t="s">
        <v>5909</v>
      </c>
      <c r="V43" s="4" t="s">
        <v>5910</v>
      </c>
      <c r="W43" s="4" t="s">
        <v>5909</v>
      </c>
    </row>
    <row r="44" spans="1:23" x14ac:dyDescent="0.25">
      <c r="A44" s="4" t="s">
        <v>5911</v>
      </c>
      <c r="B44" s="4" t="s">
        <v>2337</v>
      </c>
      <c r="C44" s="4" t="s">
        <v>2338</v>
      </c>
      <c r="D44" s="4" t="str">
        <f t="shared" si="0"/>
        <v>LDL|H</v>
      </c>
      <c r="E44" s="4" t="s">
        <v>6393</v>
      </c>
      <c r="F44" s="4" t="s">
        <v>1707</v>
      </c>
      <c r="G44" s="4" t="s">
        <v>23</v>
      </c>
      <c r="H44" s="4" t="s">
        <v>1708</v>
      </c>
      <c r="I44" s="4" t="s">
        <v>226</v>
      </c>
      <c r="J44" s="4" t="s">
        <v>5931</v>
      </c>
      <c r="K44" s="4" t="s">
        <v>6237</v>
      </c>
      <c r="L44" s="4" t="s">
        <v>5909</v>
      </c>
      <c r="M44" s="4" t="s">
        <v>6392</v>
      </c>
      <c r="N44" s="4" t="s">
        <v>6391</v>
      </c>
      <c r="O44" s="4" t="s">
        <v>6390</v>
      </c>
      <c r="P44" s="4" t="s">
        <v>6389</v>
      </c>
      <c r="Q44" s="4" t="s">
        <v>5984</v>
      </c>
      <c r="R44" s="4" t="s">
        <v>5924</v>
      </c>
      <c r="S44" s="4" t="s">
        <v>5978</v>
      </c>
      <c r="T44" s="4" t="s">
        <v>5922</v>
      </c>
      <c r="U44" s="4" t="s">
        <v>6032</v>
      </c>
      <c r="V44" s="4" t="s">
        <v>5910</v>
      </c>
      <c r="W44" s="4" t="s">
        <v>5909</v>
      </c>
    </row>
    <row r="45" spans="1:23" x14ac:dyDescent="0.25">
      <c r="A45" s="4" t="s">
        <v>5911</v>
      </c>
      <c r="B45" s="4" t="s">
        <v>934</v>
      </c>
      <c r="C45" s="4" t="s">
        <v>935</v>
      </c>
      <c r="D45" s="4" t="str">
        <f t="shared" si="0"/>
        <v>CHRA|CHRA</v>
      </c>
      <c r="E45" s="4" t="s">
        <v>6388</v>
      </c>
      <c r="F45" s="4" t="s">
        <v>934</v>
      </c>
      <c r="G45" s="4" t="s">
        <v>23</v>
      </c>
      <c r="H45" s="4" t="s">
        <v>935</v>
      </c>
      <c r="I45" s="4" t="s">
        <v>5909</v>
      </c>
      <c r="J45" s="4" t="s">
        <v>5931</v>
      </c>
      <c r="K45" s="4" t="s">
        <v>6237</v>
      </c>
      <c r="L45" s="4" t="s">
        <v>5909</v>
      </c>
      <c r="M45" s="4" t="s">
        <v>6387</v>
      </c>
      <c r="N45" s="4" t="s">
        <v>6386</v>
      </c>
      <c r="O45" s="4" t="s">
        <v>6385</v>
      </c>
      <c r="P45" s="4" t="s">
        <v>6384</v>
      </c>
      <c r="Q45" s="4" t="s">
        <v>6383</v>
      </c>
      <c r="R45" s="4" t="s">
        <v>5924</v>
      </c>
      <c r="S45" s="4" t="s">
        <v>5978</v>
      </c>
      <c r="T45" s="4" t="s">
        <v>5922</v>
      </c>
      <c r="U45" s="4" t="s">
        <v>5909</v>
      </c>
      <c r="V45" s="4" t="s">
        <v>5910</v>
      </c>
      <c r="W45" s="4" t="s">
        <v>5909</v>
      </c>
    </row>
    <row r="46" spans="1:23" x14ac:dyDescent="0.25">
      <c r="A46" s="4" t="s">
        <v>5911</v>
      </c>
      <c r="B46" s="4" t="s">
        <v>3304</v>
      </c>
      <c r="C46" s="4" t="s">
        <v>2925</v>
      </c>
      <c r="D46" s="4" t="str">
        <f t="shared" si="0"/>
        <v>MRN|MRSA</v>
      </c>
      <c r="E46" s="4" t="s">
        <v>6704</v>
      </c>
      <c r="F46" s="4" t="s">
        <v>2969</v>
      </c>
      <c r="G46" s="4" t="s">
        <v>23</v>
      </c>
      <c r="H46" s="4" t="s">
        <v>2812</v>
      </c>
      <c r="I46" s="4" t="s">
        <v>5909</v>
      </c>
      <c r="J46" s="4" t="s">
        <v>5909</v>
      </c>
      <c r="K46" s="4" t="s">
        <v>5909</v>
      </c>
      <c r="L46" s="4" t="s">
        <v>5909</v>
      </c>
      <c r="M46" s="4" t="s">
        <v>5909</v>
      </c>
      <c r="N46" s="4" t="s">
        <v>5909</v>
      </c>
      <c r="O46" s="4" t="s">
        <v>5909</v>
      </c>
      <c r="P46" s="4" t="s">
        <v>5909</v>
      </c>
      <c r="Q46" s="4" t="s">
        <v>5909</v>
      </c>
      <c r="R46" s="4" t="s">
        <v>5909</v>
      </c>
      <c r="S46" s="4" t="s">
        <v>5909</v>
      </c>
      <c r="T46" s="4" t="s">
        <v>5909</v>
      </c>
      <c r="U46" s="4" t="s">
        <v>5909</v>
      </c>
      <c r="V46" s="4" t="s">
        <v>5910</v>
      </c>
      <c r="W46" s="4" t="s">
        <v>5909</v>
      </c>
    </row>
    <row r="47" spans="1:23" x14ac:dyDescent="0.25">
      <c r="A47" s="4" t="s">
        <v>5911</v>
      </c>
      <c r="B47" s="4" t="s">
        <v>4994</v>
      </c>
      <c r="C47" s="4" t="s">
        <v>4995</v>
      </c>
      <c r="D47" s="4" t="str">
        <f t="shared" si="0"/>
        <v>ZZOG|UCUL</v>
      </c>
      <c r="E47" s="4">
        <v>365698005</v>
      </c>
      <c r="F47" s="4" t="s">
        <v>5606</v>
      </c>
      <c r="G47" s="4" t="s">
        <v>23</v>
      </c>
      <c r="H47" s="4" t="s">
        <v>5453</v>
      </c>
      <c r="I47" s="4" t="s">
        <v>5909</v>
      </c>
      <c r="J47" s="4" t="s">
        <v>5909</v>
      </c>
      <c r="K47" s="4" t="s">
        <v>5909</v>
      </c>
      <c r="L47" s="4" t="s">
        <v>5909</v>
      </c>
      <c r="M47" s="4" t="s">
        <v>5909</v>
      </c>
      <c r="N47" s="4" t="s">
        <v>5909</v>
      </c>
      <c r="O47" s="4" t="s">
        <v>5909</v>
      </c>
      <c r="P47" s="4" t="s">
        <v>5909</v>
      </c>
      <c r="Q47" s="4" t="s">
        <v>5909</v>
      </c>
      <c r="R47" s="4" t="s">
        <v>5909</v>
      </c>
      <c r="S47" s="4" t="s">
        <v>5909</v>
      </c>
      <c r="T47" s="4" t="s">
        <v>5909</v>
      </c>
      <c r="U47" s="4" t="s">
        <v>5909</v>
      </c>
      <c r="V47" s="4" t="s">
        <v>5910</v>
      </c>
      <c r="W47" s="4" t="s">
        <v>5909</v>
      </c>
    </row>
    <row r="48" spans="1:23" x14ac:dyDescent="0.25">
      <c r="A48" s="4" t="s">
        <v>5911</v>
      </c>
      <c r="B48" s="4" t="s">
        <v>5191</v>
      </c>
      <c r="C48" s="4" t="s">
        <v>5192</v>
      </c>
      <c r="D48" s="4" t="str">
        <f t="shared" si="0"/>
        <v>ZZOI|UCUL</v>
      </c>
      <c r="F48" s="4" t="s">
        <v>5606</v>
      </c>
      <c r="G48" s="4" t="s">
        <v>23</v>
      </c>
      <c r="H48" s="4" t="s">
        <v>5453</v>
      </c>
      <c r="I48" s="4" t="s">
        <v>5909</v>
      </c>
      <c r="J48" s="4" t="s">
        <v>5909</v>
      </c>
      <c r="K48" s="4" t="s">
        <v>5909</v>
      </c>
      <c r="L48" s="4" t="s">
        <v>5909</v>
      </c>
      <c r="M48" s="4" t="s">
        <v>5909</v>
      </c>
      <c r="N48" s="4" t="s">
        <v>5909</v>
      </c>
      <c r="O48" s="4" t="s">
        <v>5909</v>
      </c>
      <c r="P48" s="4" t="s">
        <v>5909</v>
      </c>
      <c r="Q48" s="4" t="s">
        <v>5909</v>
      </c>
      <c r="R48" s="4" t="s">
        <v>5909</v>
      </c>
      <c r="S48" s="4" t="s">
        <v>5909</v>
      </c>
      <c r="T48" s="4" t="s">
        <v>5909</v>
      </c>
      <c r="U48" s="4" t="s">
        <v>5909</v>
      </c>
      <c r="V48" s="4" t="s">
        <v>5910</v>
      </c>
      <c r="W48" s="4" t="s">
        <v>5909</v>
      </c>
    </row>
    <row r="49" spans="1:23" x14ac:dyDescent="0.25">
      <c r="A49" s="4" t="s">
        <v>5911</v>
      </c>
      <c r="B49" s="4" t="s">
        <v>5537</v>
      </c>
      <c r="C49" s="4" t="s">
        <v>5538</v>
      </c>
      <c r="D49" s="4" t="str">
        <f t="shared" si="0"/>
        <v>ZZOS_5FL|GUCU</v>
      </c>
      <c r="E49" s="4" t="s">
        <v>6630</v>
      </c>
      <c r="F49" s="4" t="s">
        <v>5539</v>
      </c>
      <c r="G49" s="4" t="s">
        <v>23</v>
      </c>
      <c r="H49" s="4" t="s">
        <v>5540</v>
      </c>
      <c r="I49" s="4" t="s">
        <v>5909</v>
      </c>
      <c r="J49" s="4" t="s">
        <v>5909</v>
      </c>
      <c r="K49" s="4" t="s">
        <v>5909</v>
      </c>
      <c r="L49" s="4" t="s">
        <v>5909</v>
      </c>
      <c r="M49" s="4" t="s">
        <v>5909</v>
      </c>
      <c r="N49" s="4" t="s">
        <v>5909</v>
      </c>
      <c r="O49" s="4" t="s">
        <v>5909</v>
      </c>
      <c r="P49" s="4" t="s">
        <v>5909</v>
      </c>
      <c r="Q49" s="4" t="s">
        <v>5909</v>
      </c>
      <c r="R49" s="4" t="s">
        <v>5909</v>
      </c>
      <c r="S49" s="4" t="s">
        <v>5909</v>
      </c>
      <c r="T49" s="4" t="s">
        <v>5909</v>
      </c>
      <c r="U49" s="4" t="s">
        <v>5909</v>
      </c>
      <c r="V49" s="4" t="s">
        <v>5910</v>
      </c>
      <c r="W49" s="4" t="s">
        <v>5909</v>
      </c>
    </row>
    <row r="50" spans="1:23" x14ac:dyDescent="0.25">
      <c r="A50" s="4" t="s">
        <v>5911</v>
      </c>
      <c r="B50" s="4" t="s">
        <v>5417</v>
      </c>
      <c r="C50" s="4" t="s">
        <v>1693</v>
      </c>
      <c r="D50" s="4" t="str">
        <f t="shared" si="0"/>
        <v>ZZOS_AMI|UCUL</v>
      </c>
      <c r="E50" s="4" t="s">
        <v>6631</v>
      </c>
      <c r="F50" s="4" t="s">
        <v>5606</v>
      </c>
      <c r="G50" s="4" t="s">
        <v>23</v>
      </c>
      <c r="H50" s="4" t="s">
        <v>5453</v>
      </c>
      <c r="I50" s="4" t="s">
        <v>5909</v>
      </c>
      <c r="J50" s="4" t="s">
        <v>5909</v>
      </c>
      <c r="K50" s="4" t="s">
        <v>5909</v>
      </c>
      <c r="L50" s="4" t="s">
        <v>5909</v>
      </c>
      <c r="M50" s="4" t="s">
        <v>5909</v>
      </c>
      <c r="N50" s="4" t="s">
        <v>5909</v>
      </c>
      <c r="O50" s="4" t="s">
        <v>5909</v>
      </c>
      <c r="P50" s="4" t="s">
        <v>5909</v>
      </c>
      <c r="Q50" s="4" t="s">
        <v>5909</v>
      </c>
      <c r="R50" s="4" t="s">
        <v>5909</v>
      </c>
      <c r="S50" s="4" t="s">
        <v>5909</v>
      </c>
      <c r="T50" s="4" t="s">
        <v>5909</v>
      </c>
      <c r="U50" s="4" t="s">
        <v>5909</v>
      </c>
      <c r="V50" s="4" t="s">
        <v>5910</v>
      </c>
      <c r="W50" s="4" t="s">
        <v>5909</v>
      </c>
    </row>
    <row r="51" spans="1:23" x14ac:dyDescent="0.25">
      <c r="A51" s="4" t="s">
        <v>5911</v>
      </c>
      <c r="B51" s="4" t="s">
        <v>5366</v>
      </c>
      <c r="C51" s="4" t="s">
        <v>5367</v>
      </c>
      <c r="D51" s="4" t="str">
        <f t="shared" si="0"/>
        <v>ZZOS_AMX|UCUL</v>
      </c>
      <c r="E51" s="4" t="s">
        <v>6632</v>
      </c>
      <c r="F51" s="4" t="s">
        <v>5606</v>
      </c>
      <c r="G51" s="4" t="s">
        <v>23</v>
      </c>
      <c r="H51" s="4" t="s">
        <v>5453</v>
      </c>
      <c r="I51" s="4" t="s">
        <v>5909</v>
      </c>
      <c r="J51" s="4" t="s">
        <v>5909</v>
      </c>
      <c r="K51" s="4" t="s">
        <v>5909</v>
      </c>
      <c r="L51" s="4" t="s">
        <v>5909</v>
      </c>
      <c r="M51" s="4" t="s">
        <v>5909</v>
      </c>
      <c r="N51" s="4" t="s">
        <v>5909</v>
      </c>
      <c r="O51" s="4" t="s">
        <v>5909</v>
      </c>
      <c r="P51" s="4" t="s">
        <v>5909</v>
      </c>
      <c r="Q51" s="4" t="s">
        <v>5909</v>
      </c>
      <c r="R51" s="4" t="s">
        <v>5909</v>
      </c>
      <c r="S51" s="4" t="s">
        <v>5909</v>
      </c>
      <c r="T51" s="4" t="s">
        <v>5909</v>
      </c>
      <c r="U51" s="4" t="s">
        <v>5909</v>
      </c>
      <c r="V51" s="4" t="s">
        <v>5910</v>
      </c>
      <c r="W51" s="4" t="s">
        <v>5909</v>
      </c>
    </row>
    <row r="52" spans="1:23" x14ac:dyDescent="0.25">
      <c r="A52" s="4" t="s">
        <v>5911</v>
      </c>
      <c r="B52" s="4" t="s">
        <v>3691</v>
      </c>
      <c r="C52" s="4" t="s">
        <v>3692</v>
      </c>
      <c r="D52" s="4" t="str">
        <f t="shared" si="0"/>
        <v>NHDL|NHDL</v>
      </c>
      <c r="E52" s="4" t="s">
        <v>6382</v>
      </c>
      <c r="F52" s="4" t="s">
        <v>3691</v>
      </c>
      <c r="G52" s="4" t="s">
        <v>23</v>
      </c>
      <c r="H52" s="4" t="s">
        <v>3693</v>
      </c>
      <c r="I52" s="4" t="s">
        <v>85</v>
      </c>
      <c r="J52" s="4" t="s">
        <v>5931</v>
      </c>
      <c r="K52" s="4" t="s">
        <v>6237</v>
      </c>
      <c r="L52" s="4" t="s">
        <v>5909</v>
      </c>
      <c r="M52" s="4" t="s">
        <v>6381</v>
      </c>
      <c r="N52" s="4" t="s">
        <v>6380</v>
      </c>
      <c r="O52" s="4" t="s">
        <v>6379</v>
      </c>
      <c r="P52" s="4" t="s">
        <v>6378</v>
      </c>
      <c r="Q52" s="4" t="s">
        <v>5984</v>
      </c>
      <c r="R52" s="4" t="s">
        <v>5924</v>
      </c>
      <c r="S52" s="4" t="s">
        <v>5978</v>
      </c>
      <c r="T52" s="4" t="s">
        <v>5922</v>
      </c>
      <c r="U52" s="4" t="s">
        <v>5909</v>
      </c>
      <c r="V52" s="4" t="s">
        <v>5910</v>
      </c>
      <c r="W52" s="4" t="s">
        <v>5909</v>
      </c>
    </row>
    <row r="53" spans="1:23" x14ac:dyDescent="0.25">
      <c r="A53" s="4" t="s">
        <v>5911</v>
      </c>
      <c r="B53" s="4" t="s">
        <v>1132</v>
      </c>
      <c r="C53" s="4" t="s">
        <v>1133</v>
      </c>
      <c r="D53" s="4" t="str">
        <f t="shared" si="0"/>
        <v>FERR|FER</v>
      </c>
      <c r="E53" s="4" t="s">
        <v>6377</v>
      </c>
      <c r="F53" s="4" t="s">
        <v>1136</v>
      </c>
      <c r="G53" s="4" t="s">
        <v>23</v>
      </c>
      <c r="H53" s="4" t="s">
        <v>1133</v>
      </c>
      <c r="I53" s="4" t="s">
        <v>1134</v>
      </c>
      <c r="J53" s="4" t="s">
        <v>5931</v>
      </c>
      <c r="K53" s="4" t="s">
        <v>6237</v>
      </c>
      <c r="L53" s="4" t="s">
        <v>5909</v>
      </c>
      <c r="M53" s="4" t="s">
        <v>6376</v>
      </c>
      <c r="N53" s="4" t="s">
        <v>6375</v>
      </c>
      <c r="O53" s="4" t="s">
        <v>6374</v>
      </c>
      <c r="P53" s="4" t="s">
        <v>6373</v>
      </c>
      <c r="Q53" s="4" t="s">
        <v>5925</v>
      </c>
      <c r="R53" s="4" t="s">
        <v>5924</v>
      </c>
      <c r="S53" s="4" t="s">
        <v>5978</v>
      </c>
      <c r="T53" s="4" t="s">
        <v>5922</v>
      </c>
      <c r="U53" s="4" t="s">
        <v>5909</v>
      </c>
      <c r="V53" s="4" t="s">
        <v>5910</v>
      </c>
      <c r="W53" s="4" t="s">
        <v>5909</v>
      </c>
    </row>
    <row r="54" spans="1:23" x14ac:dyDescent="0.25">
      <c r="A54" s="4" t="s">
        <v>5911</v>
      </c>
      <c r="B54" s="4" t="s">
        <v>1681</v>
      </c>
      <c r="C54" s="4" t="s">
        <v>1682</v>
      </c>
      <c r="D54" s="4" t="str">
        <f t="shared" si="0"/>
        <v>FT4|FT4</v>
      </c>
      <c r="E54" s="4" t="s">
        <v>6372</v>
      </c>
      <c r="F54" s="4" t="s">
        <v>1681</v>
      </c>
      <c r="G54" s="4" t="s">
        <v>23</v>
      </c>
      <c r="H54" s="4" t="s">
        <v>1682</v>
      </c>
      <c r="I54" s="4" t="s">
        <v>467</v>
      </c>
      <c r="J54" s="4" t="s">
        <v>5931</v>
      </c>
      <c r="K54" s="4" t="s">
        <v>6237</v>
      </c>
      <c r="L54" s="4" t="s">
        <v>5909</v>
      </c>
      <c r="M54" s="4" t="s">
        <v>6371</v>
      </c>
      <c r="N54" s="4" t="s">
        <v>6370</v>
      </c>
      <c r="O54" s="4" t="s">
        <v>6369</v>
      </c>
      <c r="P54" s="4" t="s">
        <v>6368</v>
      </c>
      <c r="Q54" s="4" t="s">
        <v>5984</v>
      </c>
      <c r="R54" s="4" t="s">
        <v>5924</v>
      </c>
      <c r="S54" s="4" t="s">
        <v>5978</v>
      </c>
      <c r="T54" s="4" t="s">
        <v>5922</v>
      </c>
      <c r="U54" s="4" t="s">
        <v>5909</v>
      </c>
      <c r="V54" s="4" t="s">
        <v>5910</v>
      </c>
      <c r="W54" s="4" t="s">
        <v>5909</v>
      </c>
    </row>
    <row r="55" spans="1:23" x14ac:dyDescent="0.25">
      <c r="A55" s="4" t="s">
        <v>5911</v>
      </c>
      <c r="B55" s="4" t="s">
        <v>3731</v>
      </c>
      <c r="C55" s="4" t="s">
        <v>3732</v>
      </c>
      <c r="D55" s="4" t="str">
        <f t="shared" si="0"/>
        <v>GWBC|GMIC</v>
      </c>
      <c r="E55" s="4" t="s">
        <v>6367</v>
      </c>
      <c r="F55" s="4" t="s">
        <v>1591</v>
      </c>
      <c r="G55" s="4" t="s">
        <v>23</v>
      </c>
      <c r="H55" s="4" t="s">
        <v>1592</v>
      </c>
      <c r="I55" s="4" t="s">
        <v>5909</v>
      </c>
      <c r="J55" s="4" t="s">
        <v>5931</v>
      </c>
      <c r="K55" s="4" t="s">
        <v>6237</v>
      </c>
      <c r="L55" s="4" t="s">
        <v>5909</v>
      </c>
      <c r="M55" s="4" t="s">
        <v>6366</v>
      </c>
      <c r="N55" s="4" t="s">
        <v>6365</v>
      </c>
      <c r="O55" s="4" t="s">
        <v>6364</v>
      </c>
      <c r="P55" s="4" t="s">
        <v>6363</v>
      </c>
      <c r="Q55" s="4" t="s">
        <v>5935</v>
      </c>
      <c r="R55" s="4" t="s">
        <v>5924</v>
      </c>
      <c r="S55" s="4" t="s">
        <v>6362</v>
      </c>
      <c r="T55" s="4" t="s">
        <v>5933</v>
      </c>
      <c r="U55" s="4" t="s">
        <v>6361</v>
      </c>
      <c r="V55" s="4" t="s">
        <v>5910</v>
      </c>
      <c r="W55" s="4" t="s">
        <v>5909</v>
      </c>
    </row>
    <row r="56" spans="1:23" x14ac:dyDescent="0.25">
      <c r="A56" s="4" t="s">
        <v>5911</v>
      </c>
      <c r="B56" s="4" t="s">
        <v>5134</v>
      </c>
      <c r="C56" s="4" t="s">
        <v>5135</v>
      </c>
      <c r="D56" s="4" t="str">
        <f t="shared" si="0"/>
        <v>TRIC|GMIC</v>
      </c>
      <c r="E56" s="4" t="s">
        <v>6707</v>
      </c>
      <c r="F56" s="4" t="s">
        <v>1591</v>
      </c>
      <c r="G56" s="4" t="s">
        <v>23</v>
      </c>
      <c r="H56" s="4" t="s">
        <v>1592</v>
      </c>
      <c r="I56" s="4" t="s">
        <v>5909</v>
      </c>
      <c r="J56" s="4" t="s">
        <v>5909</v>
      </c>
      <c r="K56" s="4" t="s">
        <v>5909</v>
      </c>
      <c r="L56" s="4" t="s">
        <v>5909</v>
      </c>
      <c r="M56" s="4" t="s">
        <v>5909</v>
      </c>
      <c r="N56" s="4" t="s">
        <v>5909</v>
      </c>
      <c r="O56" s="4" t="s">
        <v>5909</v>
      </c>
      <c r="P56" s="4" t="s">
        <v>5909</v>
      </c>
      <c r="Q56" s="4" t="s">
        <v>5909</v>
      </c>
      <c r="R56" s="4" t="s">
        <v>5909</v>
      </c>
      <c r="S56" s="4" t="s">
        <v>5909</v>
      </c>
      <c r="T56" s="4" t="s">
        <v>5909</v>
      </c>
      <c r="U56" s="4" t="s">
        <v>5909</v>
      </c>
      <c r="V56" s="4" t="s">
        <v>5910</v>
      </c>
      <c r="W56" s="4" t="s">
        <v>5909</v>
      </c>
    </row>
    <row r="57" spans="1:23" x14ac:dyDescent="0.25">
      <c r="A57" s="4" t="s">
        <v>5911</v>
      </c>
      <c r="B57" s="4" t="s">
        <v>5304</v>
      </c>
      <c r="C57" s="4" t="s">
        <v>5305</v>
      </c>
      <c r="D57" s="4" t="str">
        <f t="shared" si="0"/>
        <v>ZZOS_AMB|GCUL</v>
      </c>
      <c r="E57" s="4" t="s">
        <v>6633</v>
      </c>
      <c r="F57" s="4" t="s">
        <v>5411</v>
      </c>
      <c r="G57" s="4" t="s">
        <v>23</v>
      </c>
      <c r="H57" s="4" t="s">
        <v>5113</v>
      </c>
      <c r="I57" s="4" t="s">
        <v>5909</v>
      </c>
      <c r="J57" s="4" t="s">
        <v>5909</v>
      </c>
      <c r="K57" s="4" t="s">
        <v>5909</v>
      </c>
      <c r="L57" s="4" t="s">
        <v>5909</v>
      </c>
      <c r="M57" s="4" t="s">
        <v>5909</v>
      </c>
      <c r="N57" s="4" t="s">
        <v>5909</v>
      </c>
      <c r="O57" s="4" t="s">
        <v>5909</v>
      </c>
      <c r="P57" s="4" t="s">
        <v>5909</v>
      </c>
      <c r="Q57" s="4" t="s">
        <v>5909</v>
      </c>
      <c r="R57" s="4" t="s">
        <v>5909</v>
      </c>
      <c r="S57" s="4" t="s">
        <v>5909</v>
      </c>
      <c r="T57" s="4" t="s">
        <v>5909</v>
      </c>
      <c r="U57" s="4" t="s">
        <v>5909</v>
      </c>
      <c r="V57" s="4" t="s">
        <v>5910</v>
      </c>
      <c r="W57" s="4" t="s">
        <v>5909</v>
      </c>
    </row>
    <row r="58" spans="1:23" x14ac:dyDescent="0.25">
      <c r="A58" s="4" t="s">
        <v>5911</v>
      </c>
      <c r="B58" s="4" t="s">
        <v>826</v>
      </c>
      <c r="C58" s="4" t="s">
        <v>827</v>
      </c>
      <c r="D58" s="4" t="str">
        <f t="shared" si="0"/>
        <v>MALB|MALB</v>
      </c>
      <c r="E58" s="4" t="s">
        <v>6360</v>
      </c>
      <c r="F58" s="4" t="s">
        <v>826</v>
      </c>
      <c r="G58" s="4" t="s">
        <v>23</v>
      </c>
      <c r="H58" s="4" t="s">
        <v>827</v>
      </c>
      <c r="I58" s="4" t="s">
        <v>838</v>
      </c>
      <c r="J58" s="4" t="s">
        <v>5931</v>
      </c>
      <c r="K58" s="4" t="s">
        <v>6237</v>
      </c>
      <c r="L58" s="4" t="s">
        <v>5909</v>
      </c>
      <c r="M58" s="4" t="s">
        <v>6359</v>
      </c>
      <c r="N58" s="4" t="s">
        <v>6358</v>
      </c>
      <c r="O58" s="4" t="s">
        <v>6357</v>
      </c>
      <c r="P58" s="4" t="s">
        <v>6176</v>
      </c>
      <c r="Q58" s="4" t="s">
        <v>5925</v>
      </c>
      <c r="R58" s="4" t="s">
        <v>5924</v>
      </c>
      <c r="S58" s="4" t="s">
        <v>4642</v>
      </c>
      <c r="T58" s="4" t="s">
        <v>5922</v>
      </c>
      <c r="U58" s="4" t="s">
        <v>6356</v>
      </c>
      <c r="V58" s="4" t="s">
        <v>5910</v>
      </c>
      <c r="W58" s="4" t="s">
        <v>5909</v>
      </c>
    </row>
    <row r="59" spans="1:23" x14ac:dyDescent="0.25">
      <c r="A59" s="4" t="s">
        <v>5911</v>
      </c>
      <c r="B59" s="4" t="s">
        <v>823</v>
      </c>
      <c r="C59" s="4" t="s">
        <v>824</v>
      </c>
      <c r="D59" s="4" t="str">
        <f t="shared" si="0"/>
        <v>ACAT|MALB</v>
      </c>
      <c r="E59" s="4" t="s">
        <v>6355</v>
      </c>
      <c r="F59" s="4" t="s">
        <v>826</v>
      </c>
      <c r="G59" s="4" t="s">
        <v>23</v>
      </c>
      <c r="H59" s="4" t="s">
        <v>827</v>
      </c>
      <c r="I59" s="4" t="s">
        <v>825</v>
      </c>
      <c r="J59" s="4" t="s">
        <v>5931</v>
      </c>
      <c r="K59" s="4" t="s">
        <v>6237</v>
      </c>
      <c r="L59" s="4" t="s">
        <v>5909</v>
      </c>
      <c r="M59" s="4" t="s">
        <v>6354</v>
      </c>
      <c r="N59" s="4" t="s">
        <v>6353</v>
      </c>
      <c r="O59" s="4" t="s">
        <v>6352</v>
      </c>
      <c r="P59" s="4" t="s">
        <v>6351</v>
      </c>
      <c r="Q59" s="4" t="s">
        <v>63</v>
      </c>
      <c r="R59" s="4" t="s">
        <v>5924</v>
      </c>
      <c r="S59" s="4" t="s">
        <v>4642</v>
      </c>
      <c r="T59" s="4" t="s">
        <v>5922</v>
      </c>
      <c r="U59" s="4" t="s">
        <v>5909</v>
      </c>
      <c r="V59" s="4" t="s">
        <v>5910</v>
      </c>
      <c r="W59" s="4" t="s">
        <v>5909</v>
      </c>
    </row>
    <row r="60" spans="1:23" x14ac:dyDescent="0.25">
      <c r="A60" s="4" t="s">
        <v>5911</v>
      </c>
      <c r="B60" s="4" t="s">
        <v>1208</v>
      </c>
      <c r="C60" s="4" t="s">
        <v>344</v>
      </c>
      <c r="D60" s="4" t="str">
        <f t="shared" si="0"/>
        <v>GROUP|GS</v>
      </c>
      <c r="E60" s="4" t="s">
        <v>6031</v>
      </c>
      <c r="F60" s="4" t="s">
        <v>2040</v>
      </c>
      <c r="G60" s="4" t="s">
        <v>23</v>
      </c>
      <c r="H60" s="4" t="s">
        <v>2041</v>
      </c>
      <c r="I60" s="4" t="s">
        <v>5909</v>
      </c>
      <c r="J60" s="4" t="s">
        <v>5931</v>
      </c>
      <c r="K60" s="4" t="s">
        <v>6237</v>
      </c>
      <c r="L60" s="4" t="s">
        <v>5909</v>
      </c>
      <c r="M60" s="4" t="s">
        <v>6030</v>
      </c>
      <c r="N60" s="4" t="s">
        <v>6029</v>
      </c>
      <c r="O60" s="4" t="s">
        <v>6028</v>
      </c>
      <c r="P60" s="4" t="s">
        <v>6027</v>
      </c>
      <c r="Q60" s="4" t="s">
        <v>6026</v>
      </c>
      <c r="R60" s="4" t="s">
        <v>5924</v>
      </c>
      <c r="S60" s="4" t="s">
        <v>5923</v>
      </c>
      <c r="T60" s="4" t="s">
        <v>6025</v>
      </c>
      <c r="U60" s="4" t="s">
        <v>5909</v>
      </c>
      <c r="V60" s="4" t="s">
        <v>5910</v>
      </c>
      <c r="W60" s="4" t="s">
        <v>5909</v>
      </c>
    </row>
    <row r="61" spans="1:23" x14ac:dyDescent="0.25">
      <c r="A61" s="4" t="s">
        <v>5911</v>
      </c>
      <c r="B61" s="4" t="s">
        <v>4820</v>
      </c>
      <c r="C61" s="4" t="s">
        <v>4821</v>
      </c>
      <c r="D61" s="4" t="str">
        <f t="shared" si="0"/>
        <v>URIC|UA</v>
      </c>
      <c r="E61" s="4" t="s">
        <v>6350</v>
      </c>
      <c r="F61" s="4" t="s">
        <v>3090</v>
      </c>
      <c r="G61" s="4" t="s">
        <v>23</v>
      </c>
      <c r="H61" s="4" t="s">
        <v>4821</v>
      </c>
      <c r="I61" s="4" t="s">
        <v>226</v>
      </c>
      <c r="J61" s="4" t="s">
        <v>5931</v>
      </c>
      <c r="K61" s="4" t="s">
        <v>6237</v>
      </c>
      <c r="L61" s="4" t="s">
        <v>5909</v>
      </c>
      <c r="M61" s="4" t="s">
        <v>6349</v>
      </c>
      <c r="N61" s="4" t="s">
        <v>6348</v>
      </c>
      <c r="O61" s="4" t="s">
        <v>6347</v>
      </c>
      <c r="P61" s="4" t="s">
        <v>6346</v>
      </c>
      <c r="Q61" s="4" t="s">
        <v>5984</v>
      </c>
      <c r="R61" s="4" t="s">
        <v>6345</v>
      </c>
      <c r="S61" s="4" t="s">
        <v>4642</v>
      </c>
      <c r="T61" s="4" t="s">
        <v>5922</v>
      </c>
      <c r="U61" s="4" t="s">
        <v>5909</v>
      </c>
      <c r="V61" s="4" t="s">
        <v>5910</v>
      </c>
      <c r="W61" s="4" t="s">
        <v>5909</v>
      </c>
    </row>
    <row r="62" spans="1:23" x14ac:dyDescent="0.25">
      <c r="A62" s="4" t="s">
        <v>5911</v>
      </c>
      <c r="B62" s="4" t="s">
        <v>4782</v>
      </c>
      <c r="C62" s="4" t="s">
        <v>4783</v>
      </c>
      <c r="D62" s="4" t="str">
        <f t="shared" si="0"/>
        <v>ZZAD|GS</v>
      </c>
      <c r="F62" s="4" t="s">
        <v>2040</v>
      </c>
      <c r="G62" s="4" t="s">
        <v>23</v>
      </c>
      <c r="H62" s="4" t="s">
        <v>2041</v>
      </c>
      <c r="I62" s="4" t="s">
        <v>5909</v>
      </c>
      <c r="J62" s="4" t="s">
        <v>5909</v>
      </c>
      <c r="K62" s="4" t="s">
        <v>5909</v>
      </c>
      <c r="L62" s="4" t="s">
        <v>5909</v>
      </c>
      <c r="M62" s="4" t="s">
        <v>5909</v>
      </c>
      <c r="N62" s="4" t="s">
        <v>5909</v>
      </c>
      <c r="O62" s="4" t="s">
        <v>5909</v>
      </c>
      <c r="P62" s="4" t="s">
        <v>5909</v>
      </c>
      <c r="Q62" s="4" t="s">
        <v>5909</v>
      </c>
      <c r="R62" s="4" t="s">
        <v>5909</v>
      </c>
      <c r="S62" s="4" t="s">
        <v>5909</v>
      </c>
      <c r="T62" s="4" t="s">
        <v>5909</v>
      </c>
      <c r="U62" s="4" t="s">
        <v>5909</v>
      </c>
      <c r="V62" s="4" t="s">
        <v>5910</v>
      </c>
      <c r="W62" s="4" t="s">
        <v>5909</v>
      </c>
    </row>
    <row r="63" spans="1:23" x14ac:dyDescent="0.25">
      <c r="A63" s="4" t="s">
        <v>5911</v>
      </c>
      <c r="B63" s="4" t="s">
        <v>1257</v>
      </c>
      <c r="C63" s="4" t="s">
        <v>1257</v>
      </c>
      <c r="D63" s="4" t="str">
        <f t="shared" si="0"/>
        <v>B12|B12</v>
      </c>
      <c r="E63" s="4" t="s">
        <v>6344</v>
      </c>
      <c r="F63" s="4" t="s">
        <v>1257</v>
      </c>
      <c r="G63" s="4" t="s">
        <v>23</v>
      </c>
      <c r="H63" s="4" t="s">
        <v>1257</v>
      </c>
      <c r="I63" s="4" t="s">
        <v>1258</v>
      </c>
      <c r="J63" s="4" t="s">
        <v>5931</v>
      </c>
      <c r="K63" s="4" t="s">
        <v>6237</v>
      </c>
      <c r="L63" s="4" t="s">
        <v>5909</v>
      </c>
      <c r="M63" s="4" t="s">
        <v>6343</v>
      </c>
      <c r="N63" s="4" t="s">
        <v>6342</v>
      </c>
      <c r="O63" s="4" t="s">
        <v>6341</v>
      </c>
      <c r="P63" s="4" t="s">
        <v>6340</v>
      </c>
      <c r="Q63" s="4" t="s">
        <v>5925</v>
      </c>
      <c r="R63" s="4" t="s">
        <v>5924</v>
      </c>
      <c r="S63" s="4" t="s">
        <v>5978</v>
      </c>
      <c r="T63" s="4" t="s">
        <v>5922</v>
      </c>
      <c r="U63" s="4" t="s">
        <v>5909</v>
      </c>
      <c r="V63" s="4" t="s">
        <v>5910</v>
      </c>
      <c r="W63" s="4" t="s">
        <v>5909</v>
      </c>
    </row>
    <row r="64" spans="1:23" x14ac:dyDescent="0.25">
      <c r="A64" s="4" t="s">
        <v>5911</v>
      </c>
      <c r="B64" s="4" t="s">
        <v>1449</v>
      </c>
      <c r="C64" s="4" t="s">
        <v>1450</v>
      </c>
      <c r="D64" s="4" t="str">
        <f t="shared" si="0"/>
        <v>AMYL|AMYL</v>
      </c>
      <c r="E64" s="4" t="s">
        <v>6339</v>
      </c>
      <c r="F64" s="4" t="s">
        <v>1449</v>
      </c>
      <c r="G64" s="4" t="s">
        <v>23</v>
      </c>
      <c r="H64" s="4" t="s">
        <v>1450</v>
      </c>
      <c r="I64" s="4" t="s">
        <v>55</v>
      </c>
      <c r="J64" s="4" t="s">
        <v>5931</v>
      </c>
      <c r="K64" s="4" t="s">
        <v>6237</v>
      </c>
      <c r="L64" s="4" t="s">
        <v>5909</v>
      </c>
      <c r="M64" s="4" t="s">
        <v>6338</v>
      </c>
      <c r="N64" s="4" t="s">
        <v>6337</v>
      </c>
      <c r="O64" s="4" t="s">
        <v>6336</v>
      </c>
      <c r="P64" s="4" t="s">
        <v>6335</v>
      </c>
      <c r="Q64" s="4" t="s">
        <v>6080</v>
      </c>
      <c r="R64" s="4" t="s">
        <v>5924</v>
      </c>
      <c r="S64" s="4" t="s">
        <v>5978</v>
      </c>
      <c r="T64" s="4" t="s">
        <v>5922</v>
      </c>
      <c r="U64" s="4" t="s">
        <v>5909</v>
      </c>
      <c r="V64" s="4" t="s">
        <v>5910</v>
      </c>
      <c r="W64" s="4" t="s">
        <v>5909</v>
      </c>
    </row>
    <row r="65" spans="1:23" x14ac:dyDescent="0.25">
      <c r="A65" s="4" t="s">
        <v>5911</v>
      </c>
      <c r="B65" s="4" t="s">
        <v>3924</v>
      </c>
      <c r="C65" s="4" t="s">
        <v>3965</v>
      </c>
      <c r="D65" s="4" t="str">
        <f t="shared" si="0"/>
        <v>PSA|PSA</v>
      </c>
      <c r="E65" s="4" t="s">
        <v>6334</v>
      </c>
      <c r="F65" s="4" t="s">
        <v>3924</v>
      </c>
      <c r="G65" s="4" t="s">
        <v>23</v>
      </c>
      <c r="H65" s="4" t="s">
        <v>3924</v>
      </c>
      <c r="I65" s="4" t="s">
        <v>236</v>
      </c>
      <c r="J65" s="4" t="s">
        <v>5931</v>
      </c>
      <c r="K65" s="4" t="s">
        <v>6237</v>
      </c>
      <c r="L65" s="4" t="s">
        <v>5909</v>
      </c>
      <c r="M65" s="4" t="s">
        <v>6333</v>
      </c>
      <c r="N65" s="4" t="s">
        <v>6332</v>
      </c>
      <c r="O65" s="4" t="s">
        <v>6331</v>
      </c>
      <c r="P65" s="4" t="s">
        <v>6330</v>
      </c>
      <c r="Q65" s="4" t="s">
        <v>5925</v>
      </c>
      <c r="R65" s="4" t="s">
        <v>5924</v>
      </c>
      <c r="S65" s="4" t="s">
        <v>5978</v>
      </c>
      <c r="T65" s="4" t="s">
        <v>5922</v>
      </c>
      <c r="U65" s="4" t="s">
        <v>5909</v>
      </c>
      <c r="V65" s="4" t="s">
        <v>5910</v>
      </c>
      <c r="W65" s="4" t="s">
        <v>5909</v>
      </c>
    </row>
    <row r="66" spans="1:23" x14ac:dyDescent="0.25">
      <c r="A66" s="4" t="s">
        <v>5911</v>
      </c>
      <c r="B66" s="4" t="s">
        <v>452</v>
      </c>
      <c r="C66" s="4" t="s">
        <v>453</v>
      </c>
      <c r="D66" s="4" t="str">
        <f t="shared" si="0"/>
        <v>E|ESR</v>
      </c>
      <c r="E66" s="4" t="s">
        <v>6329</v>
      </c>
      <c r="F66" s="4" t="s">
        <v>453</v>
      </c>
      <c r="G66" s="4" t="s">
        <v>23</v>
      </c>
      <c r="H66" s="4" t="s">
        <v>453</v>
      </c>
      <c r="I66" s="4" t="s">
        <v>454</v>
      </c>
      <c r="J66" s="4" t="s">
        <v>5931</v>
      </c>
      <c r="K66" s="4" t="s">
        <v>6237</v>
      </c>
      <c r="L66" s="4" t="s">
        <v>5909</v>
      </c>
      <c r="M66" s="4" t="s">
        <v>6326</v>
      </c>
      <c r="N66" s="4" t="s">
        <v>6328</v>
      </c>
      <c r="O66" s="4" t="s">
        <v>6327</v>
      </c>
      <c r="P66" s="4" t="s">
        <v>6326</v>
      </c>
      <c r="Q66" s="4" t="s">
        <v>6325</v>
      </c>
      <c r="R66" s="4" t="s">
        <v>5924</v>
      </c>
      <c r="S66" s="4" t="s">
        <v>5923</v>
      </c>
      <c r="T66" s="4" t="s">
        <v>5922</v>
      </c>
      <c r="U66" s="4" t="s">
        <v>5909</v>
      </c>
      <c r="V66" s="4" t="s">
        <v>5910</v>
      </c>
      <c r="W66" s="4" t="s">
        <v>5909</v>
      </c>
    </row>
    <row r="67" spans="1:23" x14ac:dyDescent="0.25">
      <c r="A67" s="4" t="s">
        <v>5911</v>
      </c>
      <c r="B67" s="4" t="s">
        <v>4302</v>
      </c>
      <c r="C67" s="4" t="s">
        <v>1829</v>
      </c>
      <c r="D67" s="4" t="str">
        <f t="shared" ref="D67:D130" si="1">B67&amp;"|"&amp;F67</f>
        <v>UCRE|MALB</v>
      </c>
      <c r="E67" s="4" t="s">
        <v>6324</v>
      </c>
      <c r="F67" s="4" t="s">
        <v>826</v>
      </c>
      <c r="G67" s="4" t="s">
        <v>23</v>
      </c>
      <c r="H67" s="4" t="s">
        <v>827</v>
      </c>
      <c r="I67" s="4" t="s">
        <v>85</v>
      </c>
      <c r="J67" s="4" t="s">
        <v>5931</v>
      </c>
      <c r="K67" s="4" t="s">
        <v>6237</v>
      </c>
      <c r="L67" s="4" t="s">
        <v>5909</v>
      </c>
      <c r="M67" s="4" t="s">
        <v>6323</v>
      </c>
      <c r="N67" s="4" t="s">
        <v>6322</v>
      </c>
      <c r="O67" s="4" t="s">
        <v>6321</v>
      </c>
      <c r="P67" s="4" t="s">
        <v>6320</v>
      </c>
      <c r="Q67" s="4" t="s">
        <v>5984</v>
      </c>
      <c r="R67" s="4" t="s">
        <v>5924</v>
      </c>
      <c r="S67" s="4" t="s">
        <v>4642</v>
      </c>
      <c r="T67" s="4" t="s">
        <v>5922</v>
      </c>
      <c r="U67" s="4" t="s">
        <v>5909</v>
      </c>
      <c r="V67" s="4" t="s">
        <v>5910</v>
      </c>
      <c r="W67" s="4" t="s">
        <v>5909</v>
      </c>
    </row>
    <row r="68" spans="1:23" x14ac:dyDescent="0.25">
      <c r="A68" s="4" t="s">
        <v>5911</v>
      </c>
      <c r="B68" s="4" t="s">
        <v>652</v>
      </c>
      <c r="C68" s="4" t="s">
        <v>426</v>
      </c>
      <c r="D68" s="4" t="str">
        <f t="shared" si="1"/>
        <v>CHLP|CHLP</v>
      </c>
      <c r="E68" s="4" t="s">
        <v>6319</v>
      </c>
      <c r="F68" s="4" t="s">
        <v>652</v>
      </c>
      <c r="G68" s="4" t="s">
        <v>23</v>
      </c>
      <c r="H68" s="4" t="s">
        <v>426</v>
      </c>
      <c r="I68" s="4" t="s">
        <v>5909</v>
      </c>
      <c r="J68" s="4" t="s">
        <v>5931</v>
      </c>
      <c r="K68" s="4" t="s">
        <v>6237</v>
      </c>
      <c r="L68" s="4" t="s">
        <v>5909</v>
      </c>
      <c r="M68" s="4" t="s">
        <v>6318</v>
      </c>
      <c r="N68" s="4" t="s">
        <v>6317</v>
      </c>
      <c r="O68" s="4" t="s">
        <v>6316</v>
      </c>
      <c r="P68" s="4" t="s">
        <v>6315</v>
      </c>
      <c r="Q68" s="4" t="s">
        <v>5935</v>
      </c>
      <c r="R68" s="4" t="s">
        <v>5924</v>
      </c>
      <c r="S68" s="4" t="s">
        <v>6314</v>
      </c>
      <c r="T68" s="4" t="s">
        <v>5933</v>
      </c>
      <c r="U68" s="4" t="s">
        <v>6313</v>
      </c>
      <c r="V68" s="4" t="s">
        <v>5910</v>
      </c>
      <c r="W68" s="4" t="s">
        <v>5909</v>
      </c>
    </row>
    <row r="69" spans="1:23" x14ac:dyDescent="0.25">
      <c r="A69" s="4" t="s">
        <v>5911</v>
      </c>
      <c r="B69" s="4" t="s">
        <v>193</v>
      </c>
      <c r="C69" s="4" t="s">
        <v>194</v>
      </c>
      <c r="D69" s="4" t="str">
        <f t="shared" si="1"/>
        <v>AMA|AIP</v>
      </c>
      <c r="E69" s="4" t="s">
        <v>6312</v>
      </c>
      <c r="F69" s="4" t="s">
        <v>776</v>
      </c>
      <c r="G69" s="4" t="s">
        <v>23</v>
      </c>
      <c r="H69" s="4" t="s">
        <v>777</v>
      </c>
      <c r="I69" s="4" t="s">
        <v>5909</v>
      </c>
      <c r="J69" s="4" t="s">
        <v>5931</v>
      </c>
      <c r="K69" s="4" t="s">
        <v>6237</v>
      </c>
      <c r="L69" s="4" t="s">
        <v>5909</v>
      </c>
      <c r="M69" s="4" t="s">
        <v>6311</v>
      </c>
      <c r="N69" s="4" t="s">
        <v>6310</v>
      </c>
      <c r="O69" s="4" t="s">
        <v>6309</v>
      </c>
      <c r="P69" s="4" t="s">
        <v>6308</v>
      </c>
      <c r="Q69" s="4" t="s">
        <v>6292</v>
      </c>
      <c r="R69" s="4" t="s">
        <v>5924</v>
      </c>
      <c r="S69" s="4" t="s">
        <v>5934</v>
      </c>
      <c r="T69" s="4" t="s">
        <v>5922</v>
      </c>
      <c r="U69" s="4" t="s">
        <v>6291</v>
      </c>
      <c r="V69" s="4" t="s">
        <v>5910</v>
      </c>
      <c r="W69" s="4" t="s">
        <v>5909</v>
      </c>
    </row>
    <row r="70" spans="1:23" x14ac:dyDescent="0.25">
      <c r="A70" s="4" t="s">
        <v>5911</v>
      </c>
      <c r="B70" s="4" t="s">
        <v>774</v>
      </c>
      <c r="C70" s="4" t="s">
        <v>775</v>
      </c>
      <c r="D70" s="4" t="str">
        <f t="shared" si="1"/>
        <v>ANA|AIP</v>
      </c>
      <c r="E70" s="4" t="s">
        <v>6307</v>
      </c>
      <c r="F70" s="4" t="s">
        <v>776</v>
      </c>
      <c r="G70" s="4" t="s">
        <v>23</v>
      </c>
      <c r="H70" s="4" t="s">
        <v>777</v>
      </c>
      <c r="I70" s="4" t="s">
        <v>5909</v>
      </c>
      <c r="J70" s="4" t="s">
        <v>5931</v>
      </c>
      <c r="K70" s="4" t="s">
        <v>6237</v>
      </c>
      <c r="L70" s="4" t="s">
        <v>5909</v>
      </c>
      <c r="M70" s="4" t="s">
        <v>6306</v>
      </c>
      <c r="N70" s="4" t="s">
        <v>6305</v>
      </c>
      <c r="O70" s="4" t="s">
        <v>6304</v>
      </c>
      <c r="P70" s="4" t="s">
        <v>6303</v>
      </c>
      <c r="Q70" s="4" t="s">
        <v>5935</v>
      </c>
      <c r="R70" s="4" t="s">
        <v>5924</v>
      </c>
      <c r="S70" s="4" t="s">
        <v>5934</v>
      </c>
      <c r="T70" s="4" t="s">
        <v>5933</v>
      </c>
      <c r="U70" s="4" t="s">
        <v>5909</v>
      </c>
      <c r="V70" s="4" t="s">
        <v>5910</v>
      </c>
      <c r="W70" s="4" t="s">
        <v>5909</v>
      </c>
    </row>
    <row r="71" spans="1:23" x14ac:dyDescent="0.25">
      <c r="A71" s="4" t="s">
        <v>5911</v>
      </c>
      <c r="B71" s="4" t="s">
        <v>3431</v>
      </c>
      <c r="C71" s="4" t="s">
        <v>3432</v>
      </c>
      <c r="D71" s="4" t="str">
        <f t="shared" si="1"/>
        <v>PCA|AIP</v>
      </c>
      <c r="E71" s="4" t="s">
        <v>6302</v>
      </c>
      <c r="F71" s="4" t="s">
        <v>776</v>
      </c>
      <c r="G71" s="4" t="s">
        <v>23</v>
      </c>
      <c r="H71" s="4" t="s">
        <v>777</v>
      </c>
      <c r="I71" s="4" t="s">
        <v>5909</v>
      </c>
      <c r="J71" s="4" t="s">
        <v>5931</v>
      </c>
      <c r="K71" s="4" t="s">
        <v>6237</v>
      </c>
      <c r="L71" s="4" t="s">
        <v>5909</v>
      </c>
      <c r="M71" s="4" t="s">
        <v>6301</v>
      </c>
      <c r="N71" s="4" t="s">
        <v>6300</v>
      </c>
      <c r="O71" s="4" t="s">
        <v>6299</v>
      </c>
      <c r="P71" s="4" t="s">
        <v>6298</v>
      </c>
      <c r="Q71" s="4" t="s">
        <v>5972</v>
      </c>
      <c r="R71" s="4" t="s">
        <v>5924</v>
      </c>
      <c r="S71" s="4" t="s">
        <v>5934</v>
      </c>
      <c r="T71" s="4" t="s">
        <v>5922</v>
      </c>
      <c r="U71" s="4" t="s">
        <v>5909</v>
      </c>
      <c r="V71" s="4" t="s">
        <v>5910</v>
      </c>
      <c r="W71" s="4" t="s">
        <v>5909</v>
      </c>
    </row>
    <row r="72" spans="1:23" x14ac:dyDescent="0.25">
      <c r="A72" s="4" t="s">
        <v>5911</v>
      </c>
      <c r="B72" s="4" t="s">
        <v>4184</v>
      </c>
      <c r="C72" s="4" t="s">
        <v>4185</v>
      </c>
      <c r="D72" s="4" t="str">
        <f t="shared" si="1"/>
        <v>SMA|AIP</v>
      </c>
      <c r="E72" s="4" t="s">
        <v>6297</v>
      </c>
      <c r="F72" s="4" t="s">
        <v>776</v>
      </c>
      <c r="G72" s="4" t="s">
        <v>23</v>
      </c>
      <c r="H72" s="4" t="s">
        <v>777</v>
      </c>
      <c r="I72" s="4" t="s">
        <v>5909</v>
      </c>
      <c r="J72" s="4" t="s">
        <v>5931</v>
      </c>
      <c r="K72" s="4" t="s">
        <v>6237</v>
      </c>
      <c r="L72" s="4" t="s">
        <v>5909</v>
      </c>
      <c r="M72" s="4" t="s">
        <v>6296</v>
      </c>
      <c r="N72" s="4" t="s">
        <v>6295</v>
      </c>
      <c r="O72" s="4" t="s">
        <v>6294</v>
      </c>
      <c r="P72" s="4" t="s">
        <v>6293</v>
      </c>
      <c r="Q72" s="4" t="s">
        <v>6292</v>
      </c>
      <c r="R72" s="4" t="s">
        <v>5924</v>
      </c>
      <c r="S72" s="4" t="s">
        <v>5934</v>
      </c>
      <c r="T72" s="4" t="s">
        <v>5922</v>
      </c>
      <c r="U72" s="4" t="s">
        <v>6291</v>
      </c>
      <c r="V72" s="4" t="s">
        <v>5910</v>
      </c>
      <c r="W72" s="4" t="s">
        <v>5909</v>
      </c>
    </row>
    <row r="73" spans="1:23" x14ac:dyDescent="0.25">
      <c r="A73" s="4" t="s">
        <v>5911</v>
      </c>
      <c r="B73" s="4" t="s">
        <v>2810</v>
      </c>
      <c r="C73" s="4" t="s">
        <v>2811</v>
      </c>
      <c r="D73" s="4" t="str">
        <f t="shared" si="1"/>
        <v>MRG|MRSA</v>
      </c>
      <c r="F73" s="4" t="s">
        <v>2969</v>
      </c>
      <c r="G73" s="4" t="s">
        <v>23</v>
      </c>
      <c r="H73" s="4" t="s">
        <v>2812</v>
      </c>
      <c r="I73" s="4" t="s">
        <v>5909</v>
      </c>
      <c r="J73" s="4" t="s">
        <v>5909</v>
      </c>
      <c r="K73" s="4" t="s">
        <v>5909</v>
      </c>
      <c r="L73" s="4" t="s">
        <v>5909</v>
      </c>
      <c r="M73" s="4" t="s">
        <v>5909</v>
      </c>
      <c r="N73" s="4" t="s">
        <v>5909</v>
      </c>
      <c r="O73" s="4" t="s">
        <v>5909</v>
      </c>
      <c r="P73" s="4" t="s">
        <v>5909</v>
      </c>
      <c r="Q73" s="4" t="s">
        <v>5909</v>
      </c>
      <c r="R73" s="4" t="s">
        <v>5909</v>
      </c>
      <c r="S73" s="4" t="s">
        <v>5909</v>
      </c>
      <c r="T73" s="4" t="s">
        <v>5909</v>
      </c>
      <c r="U73" s="4" t="s">
        <v>5909</v>
      </c>
      <c r="V73" s="4" t="s">
        <v>5910</v>
      </c>
      <c r="W73" s="4" t="s">
        <v>5909</v>
      </c>
    </row>
    <row r="74" spans="1:23" x14ac:dyDescent="0.25">
      <c r="A74" s="4" t="s">
        <v>5911</v>
      </c>
      <c r="B74" s="4" t="s">
        <v>780</v>
      </c>
      <c r="C74" s="4" t="s">
        <v>781</v>
      </c>
      <c r="D74" s="4" t="str">
        <f t="shared" si="1"/>
        <v>LKM|LKM</v>
      </c>
      <c r="E74" s="4" t="s">
        <v>6290</v>
      </c>
      <c r="F74" s="4" t="s">
        <v>780</v>
      </c>
      <c r="G74" s="4" t="s">
        <v>23</v>
      </c>
      <c r="H74" s="4" t="s">
        <v>781</v>
      </c>
      <c r="I74" s="4" t="s">
        <v>5909</v>
      </c>
      <c r="J74" s="4" t="s">
        <v>5931</v>
      </c>
      <c r="K74" s="4" t="s">
        <v>6237</v>
      </c>
      <c r="L74" s="4" t="s">
        <v>5909</v>
      </c>
      <c r="M74" s="4" t="s">
        <v>6289</v>
      </c>
      <c r="N74" s="4" t="s">
        <v>6288</v>
      </c>
      <c r="O74" s="4" t="s">
        <v>6287</v>
      </c>
      <c r="P74" s="4" t="s">
        <v>6286</v>
      </c>
      <c r="Q74" s="4" t="s">
        <v>5972</v>
      </c>
      <c r="R74" s="4" t="s">
        <v>5924</v>
      </c>
      <c r="S74" s="4" t="s">
        <v>5934</v>
      </c>
      <c r="T74" s="4" t="s">
        <v>5922</v>
      </c>
      <c r="U74" s="4" t="s">
        <v>5909</v>
      </c>
      <c r="V74" s="4" t="s">
        <v>5910</v>
      </c>
      <c r="W74" s="4" t="s">
        <v>5909</v>
      </c>
    </row>
    <row r="75" spans="1:23" x14ac:dyDescent="0.25">
      <c r="A75" s="4" t="s">
        <v>5911</v>
      </c>
      <c r="B75" s="4" t="s">
        <v>1724</v>
      </c>
      <c r="C75" s="4" t="s">
        <v>1725</v>
      </c>
      <c r="D75" s="4" t="str">
        <f t="shared" si="1"/>
        <v>FT3|FT3</v>
      </c>
      <c r="E75" s="4" t="s">
        <v>6285</v>
      </c>
      <c r="F75" s="4" t="s">
        <v>1724</v>
      </c>
      <c r="G75" s="4" t="s">
        <v>23</v>
      </c>
      <c r="H75" s="4" t="s">
        <v>1725</v>
      </c>
      <c r="I75" s="4" t="s">
        <v>467</v>
      </c>
      <c r="J75" s="4" t="s">
        <v>5931</v>
      </c>
      <c r="K75" s="4" t="s">
        <v>6237</v>
      </c>
      <c r="L75" s="4" t="s">
        <v>5909</v>
      </c>
      <c r="M75" s="4" t="s">
        <v>6284</v>
      </c>
      <c r="N75" s="4" t="s">
        <v>6283</v>
      </c>
      <c r="O75" s="4" t="s">
        <v>6282</v>
      </c>
      <c r="P75" s="4" t="s">
        <v>6281</v>
      </c>
      <c r="Q75" s="4" t="s">
        <v>5984</v>
      </c>
      <c r="R75" s="4" t="s">
        <v>5924</v>
      </c>
      <c r="S75" s="4" t="s">
        <v>5978</v>
      </c>
      <c r="T75" s="4" t="s">
        <v>5922</v>
      </c>
      <c r="U75" s="4" t="s">
        <v>5909</v>
      </c>
      <c r="V75" s="4" t="s">
        <v>5910</v>
      </c>
      <c r="W75" s="4" t="s">
        <v>5909</v>
      </c>
    </row>
    <row r="76" spans="1:23" x14ac:dyDescent="0.25">
      <c r="A76" s="4" t="s">
        <v>5911</v>
      </c>
      <c r="B76" s="4" t="s">
        <v>3928</v>
      </c>
      <c r="C76" s="4" t="s">
        <v>4208</v>
      </c>
      <c r="D76" s="4" t="str">
        <f t="shared" si="1"/>
        <v>RA|RA</v>
      </c>
      <c r="E76" s="4" t="s">
        <v>6280</v>
      </c>
      <c r="F76" s="4" t="s">
        <v>3928</v>
      </c>
      <c r="G76" s="4" t="s">
        <v>23</v>
      </c>
      <c r="H76" s="4" t="s">
        <v>4208</v>
      </c>
      <c r="I76" s="4" t="s">
        <v>620</v>
      </c>
      <c r="J76" s="4" t="s">
        <v>5931</v>
      </c>
      <c r="K76" s="4" t="s">
        <v>6237</v>
      </c>
      <c r="L76" s="4" t="s">
        <v>5909</v>
      </c>
      <c r="M76" s="4" t="s">
        <v>6279</v>
      </c>
      <c r="N76" s="4" t="s">
        <v>6278</v>
      </c>
      <c r="O76" s="4" t="s">
        <v>6277</v>
      </c>
      <c r="P76" s="4" t="s">
        <v>6276</v>
      </c>
      <c r="Q76" s="4" t="s">
        <v>5972</v>
      </c>
      <c r="R76" s="4" t="s">
        <v>5924</v>
      </c>
      <c r="S76" s="4" t="s">
        <v>5978</v>
      </c>
      <c r="T76" s="4" t="s">
        <v>5922</v>
      </c>
      <c r="U76" s="4" t="s">
        <v>5909</v>
      </c>
      <c r="V76" s="4" t="s">
        <v>5910</v>
      </c>
      <c r="W76" s="4" t="s">
        <v>5909</v>
      </c>
    </row>
    <row r="77" spans="1:23" x14ac:dyDescent="0.25">
      <c r="A77" s="4" t="s">
        <v>5911</v>
      </c>
      <c r="B77" s="4" t="s">
        <v>5027</v>
      </c>
      <c r="C77" s="4" t="s">
        <v>5028</v>
      </c>
      <c r="D77" s="4" t="str">
        <f t="shared" si="1"/>
        <v>V|V</v>
      </c>
      <c r="E77" s="4" t="s">
        <v>6275</v>
      </c>
      <c r="F77" s="4" t="s">
        <v>5027</v>
      </c>
      <c r="G77" s="4" t="s">
        <v>23</v>
      </c>
      <c r="H77" s="4" t="s">
        <v>5028</v>
      </c>
      <c r="I77" s="4" t="s">
        <v>5029</v>
      </c>
      <c r="J77" s="4" t="s">
        <v>5931</v>
      </c>
      <c r="K77" s="4" t="s">
        <v>6237</v>
      </c>
      <c r="L77" s="4" t="s">
        <v>5909</v>
      </c>
      <c r="M77" s="4" t="s">
        <v>6274</v>
      </c>
      <c r="N77" s="4" t="s">
        <v>6273</v>
      </c>
      <c r="O77" s="4" t="s">
        <v>6272</v>
      </c>
      <c r="P77" s="4" t="s">
        <v>6271</v>
      </c>
      <c r="Q77" s="4" t="s">
        <v>6270</v>
      </c>
      <c r="R77" s="4" t="s">
        <v>5924</v>
      </c>
      <c r="S77" s="4" t="s">
        <v>6269</v>
      </c>
      <c r="T77" s="4" t="s">
        <v>5922</v>
      </c>
      <c r="U77" s="4" t="s">
        <v>5909</v>
      </c>
      <c r="V77" s="4" t="s">
        <v>5910</v>
      </c>
      <c r="W77" s="4" t="s">
        <v>5909</v>
      </c>
    </row>
    <row r="78" spans="1:23" x14ac:dyDescent="0.25">
      <c r="A78" s="4" t="s">
        <v>5911</v>
      </c>
      <c r="B78" s="4" t="s">
        <v>2960</v>
      </c>
      <c r="C78" s="4" t="s">
        <v>2960</v>
      </c>
      <c r="D78" s="4" t="str">
        <f t="shared" si="1"/>
        <v>LH|FL</v>
      </c>
      <c r="E78" s="4" t="s">
        <v>6268</v>
      </c>
      <c r="F78" s="4" t="s">
        <v>918</v>
      </c>
      <c r="G78" s="4" t="s">
        <v>23</v>
      </c>
      <c r="H78" s="4" t="s">
        <v>2564</v>
      </c>
      <c r="I78" s="4" t="s">
        <v>55</v>
      </c>
      <c r="J78" s="4" t="s">
        <v>5931</v>
      </c>
      <c r="K78" s="4" t="s">
        <v>6237</v>
      </c>
      <c r="L78" s="4" t="s">
        <v>5909</v>
      </c>
      <c r="M78" s="4" t="s">
        <v>6267</v>
      </c>
      <c r="N78" s="4" t="s">
        <v>6266</v>
      </c>
      <c r="O78" s="4" t="s">
        <v>6265</v>
      </c>
      <c r="P78" s="4" t="s">
        <v>6264</v>
      </c>
      <c r="Q78" s="4" t="s">
        <v>5972</v>
      </c>
      <c r="R78" s="4" t="s">
        <v>5924</v>
      </c>
      <c r="S78" s="4" t="s">
        <v>5978</v>
      </c>
      <c r="T78" s="4" t="s">
        <v>5922</v>
      </c>
      <c r="U78" s="4" t="s">
        <v>5909</v>
      </c>
      <c r="V78" s="4" t="s">
        <v>5910</v>
      </c>
      <c r="W78" s="4" t="s">
        <v>5909</v>
      </c>
    </row>
    <row r="79" spans="1:23" x14ac:dyDescent="0.25">
      <c r="A79" s="4" t="s">
        <v>5911</v>
      </c>
      <c r="B79" s="4" t="s">
        <v>1526</v>
      </c>
      <c r="C79" s="4" t="s">
        <v>1526</v>
      </c>
      <c r="D79" s="4" t="str">
        <f t="shared" si="1"/>
        <v>FSH|FL</v>
      </c>
      <c r="E79" s="4" t="s">
        <v>6263</v>
      </c>
      <c r="F79" s="4" t="s">
        <v>918</v>
      </c>
      <c r="G79" s="4" t="s">
        <v>23</v>
      </c>
      <c r="H79" s="4" t="s">
        <v>2564</v>
      </c>
      <c r="I79" s="4" t="s">
        <v>55</v>
      </c>
      <c r="J79" s="4" t="s">
        <v>5931</v>
      </c>
      <c r="K79" s="4" t="s">
        <v>6237</v>
      </c>
      <c r="L79" s="4" t="s">
        <v>5909</v>
      </c>
      <c r="M79" s="4" t="s">
        <v>6262</v>
      </c>
      <c r="N79" s="4" t="s">
        <v>6261</v>
      </c>
      <c r="O79" s="4" t="s">
        <v>6260</v>
      </c>
      <c r="P79" s="4" t="s">
        <v>6259</v>
      </c>
      <c r="Q79" s="4" t="s">
        <v>5972</v>
      </c>
      <c r="R79" s="4" t="s">
        <v>5924</v>
      </c>
      <c r="S79" s="4" t="s">
        <v>5978</v>
      </c>
      <c r="T79" s="4" t="s">
        <v>5922</v>
      </c>
      <c r="U79" s="4" t="s">
        <v>5909</v>
      </c>
      <c r="V79" s="4" t="s">
        <v>5910</v>
      </c>
      <c r="W79" s="4" t="s">
        <v>5909</v>
      </c>
    </row>
    <row r="80" spans="1:23" x14ac:dyDescent="0.25">
      <c r="A80" s="4" t="s">
        <v>5911</v>
      </c>
      <c r="B80" s="4" t="s">
        <v>1944</v>
      </c>
      <c r="C80" s="4" t="s">
        <v>1945</v>
      </c>
      <c r="D80" s="4" t="str">
        <f t="shared" si="1"/>
        <v>FOL|FOL</v>
      </c>
      <c r="E80" s="4" t="s">
        <v>6258</v>
      </c>
      <c r="F80" s="4" t="s">
        <v>1944</v>
      </c>
      <c r="G80" s="4" t="s">
        <v>23</v>
      </c>
      <c r="H80" s="4" t="s">
        <v>1945</v>
      </c>
      <c r="I80" s="4" t="s">
        <v>1006</v>
      </c>
      <c r="J80" s="4" t="s">
        <v>5931</v>
      </c>
      <c r="K80" s="4" t="s">
        <v>6237</v>
      </c>
      <c r="L80" s="4" t="s">
        <v>5909</v>
      </c>
      <c r="M80" s="4" t="s">
        <v>6257</v>
      </c>
      <c r="N80" s="4" t="s">
        <v>6256</v>
      </c>
      <c r="O80" s="4" t="s">
        <v>6255</v>
      </c>
      <c r="P80" s="4" t="s">
        <v>6254</v>
      </c>
      <c r="Q80" s="4" t="s">
        <v>5925</v>
      </c>
      <c r="R80" s="4" t="s">
        <v>5924</v>
      </c>
      <c r="S80" s="4" t="s">
        <v>5978</v>
      </c>
      <c r="T80" s="4" t="s">
        <v>5922</v>
      </c>
      <c r="U80" s="4" t="s">
        <v>5909</v>
      </c>
      <c r="V80" s="4" t="s">
        <v>5910</v>
      </c>
      <c r="W80" s="4" t="s">
        <v>5909</v>
      </c>
    </row>
    <row r="81" spans="1:23" x14ac:dyDescent="0.25">
      <c r="A81" s="4" t="s">
        <v>5911</v>
      </c>
      <c r="B81" s="4" t="s">
        <v>602</v>
      </c>
      <c r="C81" s="4" t="s">
        <v>1830</v>
      </c>
      <c r="D81" s="4" t="str">
        <f t="shared" si="1"/>
        <v>CRYP|FMIC</v>
      </c>
      <c r="F81" s="4" t="s">
        <v>147</v>
      </c>
      <c r="G81" s="4" t="s">
        <v>23</v>
      </c>
      <c r="H81" s="4" t="s">
        <v>148</v>
      </c>
      <c r="I81" s="4" t="s">
        <v>5909</v>
      </c>
      <c r="J81" s="4" t="s">
        <v>5909</v>
      </c>
      <c r="K81" s="4" t="s">
        <v>5909</v>
      </c>
      <c r="L81" s="4" t="s">
        <v>5909</v>
      </c>
      <c r="M81" s="4" t="s">
        <v>5909</v>
      </c>
      <c r="N81" s="4" t="s">
        <v>5909</v>
      </c>
      <c r="O81" s="4" t="s">
        <v>5909</v>
      </c>
      <c r="P81" s="4" t="s">
        <v>5909</v>
      </c>
      <c r="Q81" s="4" t="s">
        <v>5909</v>
      </c>
      <c r="R81" s="4" t="s">
        <v>5909</v>
      </c>
      <c r="S81" s="4" t="s">
        <v>5909</v>
      </c>
      <c r="T81" s="4" t="s">
        <v>5909</v>
      </c>
      <c r="U81" s="4" t="s">
        <v>5909</v>
      </c>
      <c r="V81" s="4" t="s">
        <v>5910</v>
      </c>
      <c r="W81" s="4" t="s">
        <v>5909</v>
      </c>
    </row>
    <row r="82" spans="1:23" x14ac:dyDescent="0.25">
      <c r="A82" s="4" t="s">
        <v>5911</v>
      </c>
      <c r="B82" s="4" t="s">
        <v>2248</v>
      </c>
      <c r="C82" s="4" t="s">
        <v>2511</v>
      </c>
      <c r="D82" s="4" t="str">
        <f t="shared" si="1"/>
        <v>GHB|GHB</v>
      </c>
      <c r="E82" s="4" t="s">
        <v>6253</v>
      </c>
      <c r="F82" s="4" t="s">
        <v>2248</v>
      </c>
      <c r="G82" s="4" t="s">
        <v>23</v>
      </c>
      <c r="H82" s="4" t="s">
        <v>2084</v>
      </c>
      <c r="I82" s="4" t="s">
        <v>123</v>
      </c>
      <c r="J82" s="4" t="s">
        <v>5931</v>
      </c>
      <c r="K82" s="4" t="s">
        <v>6237</v>
      </c>
      <c r="L82" s="4" t="s">
        <v>5909</v>
      </c>
      <c r="M82" s="4" t="s">
        <v>6252</v>
      </c>
      <c r="N82" s="4" t="s">
        <v>6251</v>
      </c>
      <c r="O82" s="4" t="s">
        <v>6250</v>
      </c>
      <c r="P82" s="4" t="s">
        <v>6249</v>
      </c>
      <c r="Q82" s="4" t="s">
        <v>6054</v>
      </c>
      <c r="R82" s="4" t="s">
        <v>5924</v>
      </c>
      <c r="S82" s="4" t="s">
        <v>5923</v>
      </c>
      <c r="T82" s="4" t="s">
        <v>5922</v>
      </c>
      <c r="U82" s="4" t="s">
        <v>5909</v>
      </c>
      <c r="V82" s="4" t="s">
        <v>5910</v>
      </c>
      <c r="W82" s="4" t="s">
        <v>5909</v>
      </c>
    </row>
    <row r="83" spans="1:23" x14ac:dyDescent="0.25">
      <c r="A83" s="4" t="s">
        <v>5911</v>
      </c>
      <c r="B83" s="4" t="s">
        <v>147</v>
      </c>
      <c r="C83" s="4" t="s">
        <v>2115</v>
      </c>
      <c r="D83" s="4" t="str">
        <f t="shared" si="1"/>
        <v>FMIC|FMIC</v>
      </c>
      <c r="F83" s="4" t="s">
        <v>147</v>
      </c>
      <c r="G83" s="4" t="s">
        <v>23</v>
      </c>
      <c r="H83" s="4" t="s">
        <v>148</v>
      </c>
      <c r="I83" s="4" t="s">
        <v>5909</v>
      </c>
      <c r="J83" s="4" t="s">
        <v>5909</v>
      </c>
      <c r="K83" s="4" t="s">
        <v>5909</v>
      </c>
      <c r="L83" s="4" t="s">
        <v>5909</v>
      </c>
      <c r="M83" s="4" t="s">
        <v>5909</v>
      </c>
      <c r="N83" s="4" t="s">
        <v>5909</v>
      </c>
      <c r="O83" s="4" t="s">
        <v>5909</v>
      </c>
      <c r="P83" s="4" t="s">
        <v>5909</v>
      </c>
      <c r="Q83" s="4" t="s">
        <v>5909</v>
      </c>
      <c r="R83" s="4" t="s">
        <v>5909</v>
      </c>
      <c r="S83" s="4" t="s">
        <v>5909</v>
      </c>
      <c r="T83" s="4" t="s">
        <v>5909</v>
      </c>
      <c r="U83" s="4" t="s">
        <v>5909</v>
      </c>
      <c r="V83" s="4" t="s">
        <v>5910</v>
      </c>
      <c r="W83" s="4" t="s">
        <v>5909</v>
      </c>
    </row>
    <row r="84" spans="1:23" x14ac:dyDescent="0.25">
      <c r="A84" s="4" t="s">
        <v>5911</v>
      </c>
      <c r="B84" s="4" t="s">
        <v>3957</v>
      </c>
      <c r="C84" s="4" t="s">
        <v>3958</v>
      </c>
      <c r="D84" s="4" t="str">
        <f t="shared" si="1"/>
        <v>PHOS|P</v>
      </c>
      <c r="E84" s="4" t="s">
        <v>6248</v>
      </c>
      <c r="F84" s="4" t="s">
        <v>3177</v>
      </c>
      <c r="G84" s="4" t="s">
        <v>23</v>
      </c>
      <c r="H84" s="4" t="s">
        <v>3958</v>
      </c>
      <c r="I84" s="4" t="s">
        <v>226</v>
      </c>
      <c r="J84" s="4" t="s">
        <v>5931</v>
      </c>
      <c r="K84" s="4" t="s">
        <v>6237</v>
      </c>
      <c r="L84" s="4" t="s">
        <v>5909</v>
      </c>
      <c r="M84" s="4" t="s">
        <v>6247</v>
      </c>
      <c r="N84" s="4" t="s">
        <v>6246</v>
      </c>
      <c r="O84" s="4" t="s">
        <v>6245</v>
      </c>
      <c r="P84" s="4" t="s">
        <v>6244</v>
      </c>
      <c r="Q84" s="4" t="s">
        <v>5984</v>
      </c>
      <c r="R84" s="4" t="s">
        <v>5924</v>
      </c>
      <c r="S84" s="4" t="s">
        <v>5978</v>
      </c>
      <c r="T84" s="4" t="s">
        <v>5922</v>
      </c>
      <c r="U84" s="4" t="s">
        <v>5909</v>
      </c>
      <c r="V84" s="4" t="s">
        <v>5910</v>
      </c>
      <c r="W84" s="4" t="s">
        <v>5909</v>
      </c>
    </row>
    <row r="85" spans="1:23" x14ac:dyDescent="0.25">
      <c r="A85" s="4" t="s">
        <v>5911</v>
      </c>
      <c r="B85" s="4" t="s">
        <v>268</v>
      </c>
      <c r="C85" s="4" t="s">
        <v>4123</v>
      </c>
      <c r="D85" s="4" t="str">
        <f t="shared" si="1"/>
        <v>SEND|SEND</v>
      </c>
      <c r="F85" s="4" t="s">
        <v>268</v>
      </c>
      <c r="G85" s="4" t="s">
        <v>23</v>
      </c>
      <c r="H85" s="4" t="s">
        <v>269</v>
      </c>
      <c r="I85" s="4" t="s">
        <v>5909</v>
      </c>
      <c r="J85" s="4" t="s">
        <v>5909</v>
      </c>
      <c r="K85" s="4" t="s">
        <v>5909</v>
      </c>
      <c r="L85" s="4" t="s">
        <v>5909</v>
      </c>
      <c r="M85" s="4" t="s">
        <v>5909</v>
      </c>
      <c r="N85" s="4" t="s">
        <v>5909</v>
      </c>
      <c r="O85" s="4" t="s">
        <v>5909</v>
      </c>
      <c r="P85" s="4" t="s">
        <v>5909</v>
      </c>
      <c r="Q85" s="4" t="s">
        <v>5909</v>
      </c>
      <c r="R85" s="4" t="s">
        <v>5909</v>
      </c>
      <c r="S85" s="4" t="s">
        <v>5909</v>
      </c>
      <c r="T85" s="4" t="s">
        <v>5909</v>
      </c>
      <c r="U85" s="4" t="s">
        <v>5909</v>
      </c>
      <c r="V85" s="4" t="s">
        <v>5910</v>
      </c>
      <c r="W85" s="4" t="s">
        <v>5909</v>
      </c>
    </row>
    <row r="86" spans="1:23" x14ac:dyDescent="0.25">
      <c r="A86" s="4" t="s">
        <v>5911</v>
      </c>
      <c r="B86" s="4" t="s">
        <v>2607</v>
      </c>
      <c r="C86" s="4" t="s">
        <v>2608</v>
      </c>
      <c r="D86" s="4" t="str">
        <f t="shared" si="1"/>
        <v>MG|MG</v>
      </c>
      <c r="E86" s="4" t="s">
        <v>6243</v>
      </c>
      <c r="F86" s="4" t="s">
        <v>2607</v>
      </c>
      <c r="G86" s="4" t="s">
        <v>23</v>
      </c>
      <c r="H86" s="4" t="s">
        <v>2608</v>
      </c>
      <c r="I86" s="4" t="s">
        <v>226</v>
      </c>
      <c r="J86" s="4" t="s">
        <v>5931</v>
      </c>
      <c r="K86" s="4" t="s">
        <v>6237</v>
      </c>
      <c r="L86" s="4" t="s">
        <v>5909</v>
      </c>
      <c r="M86" s="4" t="s">
        <v>6242</v>
      </c>
      <c r="N86" s="4" t="s">
        <v>6241</v>
      </c>
      <c r="O86" s="4" t="s">
        <v>6240</v>
      </c>
      <c r="P86" s="4" t="s">
        <v>6239</v>
      </c>
      <c r="Q86" s="4" t="s">
        <v>5984</v>
      </c>
      <c r="R86" s="4" t="s">
        <v>5924</v>
      </c>
      <c r="S86" s="4" t="s">
        <v>5978</v>
      </c>
      <c r="T86" s="4" t="s">
        <v>5922</v>
      </c>
      <c r="U86" s="4" t="s">
        <v>5909</v>
      </c>
      <c r="V86" s="4" t="s">
        <v>5910</v>
      </c>
      <c r="W86" s="4" t="s">
        <v>5909</v>
      </c>
    </row>
    <row r="87" spans="1:23" x14ac:dyDescent="0.25">
      <c r="A87" s="4" t="s">
        <v>5911</v>
      </c>
      <c r="B87" s="4" t="s">
        <v>5575</v>
      </c>
      <c r="C87" s="4" t="s">
        <v>5576</v>
      </c>
      <c r="D87" s="4" t="str">
        <f t="shared" si="1"/>
        <v>ZZOS_AMP|UCUL</v>
      </c>
      <c r="E87" s="4" t="s">
        <v>6634</v>
      </c>
      <c r="F87" s="4" t="s">
        <v>5606</v>
      </c>
      <c r="G87" s="4" t="s">
        <v>23</v>
      </c>
      <c r="H87" s="4" t="s">
        <v>5453</v>
      </c>
      <c r="I87" s="4" t="s">
        <v>5909</v>
      </c>
      <c r="J87" s="4" t="s">
        <v>5909</v>
      </c>
      <c r="K87" s="4" t="s">
        <v>5909</v>
      </c>
      <c r="L87" s="4" t="s">
        <v>5909</v>
      </c>
      <c r="M87" s="4" t="s">
        <v>5909</v>
      </c>
      <c r="N87" s="4" t="s">
        <v>5909</v>
      </c>
      <c r="O87" s="4" t="s">
        <v>5909</v>
      </c>
      <c r="P87" s="4" t="s">
        <v>5909</v>
      </c>
      <c r="Q87" s="4" t="s">
        <v>5909</v>
      </c>
      <c r="R87" s="4" t="s">
        <v>5909</v>
      </c>
      <c r="S87" s="4" t="s">
        <v>5909</v>
      </c>
      <c r="T87" s="4" t="s">
        <v>5909</v>
      </c>
      <c r="U87" s="4" t="s">
        <v>5909</v>
      </c>
      <c r="V87" s="4" t="s">
        <v>5910</v>
      </c>
      <c r="W87" s="4" t="s">
        <v>5909</v>
      </c>
    </row>
    <row r="88" spans="1:23" x14ac:dyDescent="0.25">
      <c r="A88" s="4" t="s">
        <v>5911</v>
      </c>
      <c r="B88" s="4" t="s">
        <v>2332</v>
      </c>
      <c r="C88" s="4" t="s">
        <v>2332</v>
      </c>
      <c r="D88" s="4" t="str">
        <f t="shared" si="1"/>
        <v>IGM|IMM</v>
      </c>
      <c r="E88" s="4" t="s">
        <v>6238</v>
      </c>
      <c r="F88" s="4" t="s">
        <v>2315</v>
      </c>
      <c r="G88" s="4" t="s">
        <v>23</v>
      </c>
      <c r="H88" s="4" t="s">
        <v>2316</v>
      </c>
      <c r="I88" s="4" t="s">
        <v>46</v>
      </c>
      <c r="J88" s="4" t="s">
        <v>5931</v>
      </c>
      <c r="K88" s="4" t="s">
        <v>6237</v>
      </c>
      <c r="L88" s="4" t="s">
        <v>5909</v>
      </c>
      <c r="M88" s="4" t="s">
        <v>6236</v>
      </c>
      <c r="N88" s="4" t="s">
        <v>6235</v>
      </c>
      <c r="O88" s="4" t="s">
        <v>6234</v>
      </c>
      <c r="P88" s="4" t="s">
        <v>3950</v>
      </c>
      <c r="Q88" s="4" t="s">
        <v>5925</v>
      </c>
      <c r="R88" s="4" t="s">
        <v>5924</v>
      </c>
      <c r="S88" s="4" t="s">
        <v>5978</v>
      </c>
      <c r="T88" s="4" t="s">
        <v>5922</v>
      </c>
      <c r="U88" s="4" t="s">
        <v>5909</v>
      </c>
      <c r="V88" s="4" t="s">
        <v>5910</v>
      </c>
      <c r="W88" s="4" t="s">
        <v>5909</v>
      </c>
    </row>
    <row r="89" spans="1:23" x14ac:dyDescent="0.25">
      <c r="A89" s="4" t="s">
        <v>5911</v>
      </c>
      <c r="B89" s="4" t="s">
        <v>343</v>
      </c>
      <c r="C89" s="4" t="s">
        <v>344</v>
      </c>
      <c r="D89" s="4" t="str">
        <f t="shared" si="1"/>
        <v>CONF|GSA</v>
      </c>
      <c r="E89" s="4" t="s">
        <v>6031</v>
      </c>
      <c r="F89" s="4" t="s">
        <v>1209</v>
      </c>
      <c r="G89" s="4" t="s">
        <v>23</v>
      </c>
      <c r="H89" s="4" t="s">
        <v>1063</v>
      </c>
      <c r="I89" s="4" t="s">
        <v>5909</v>
      </c>
      <c r="J89" s="4" t="s">
        <v>5931</v>
      </c>
      <c r="K89" s="4" t="s">
        <v>5930</v>
      </c>
      <c r="L89" s="4" t="s">
        <v>5909</v>
      </c>
      <c r="M89" s="4" t="s">
        <v>6030</v>
      </c>
      <c r="N89" s="4" t="s">
        <v>6029</v>
      </c>
      <c r="O89" s="4" t="s">
        <v>6028</v>
      </c>
      <c r="P89" s="4" t="s">
        <v>6027</v>
      </c>
      <c r="Q89" s="4" t="s">
        <v>6026</v>
      </c>
      <c r="R89" s="4" t="s">
        <v>5924</v>
      </c>
      <c r="S89" s="4" t="s">
        <v>5923</v>
      </c>
      <c r="T89" s="4" t="s">
        <v>6025</v>
      </c>
      <c r="U89" s="4" t="s">
        <v>5909</v>
      </c>
      <c r="V89" s="4" t="s">
        <v>5910</v>
      </c>
      <c r="W89" s="4" t="s">
        <v>5909</v>
      </c>
    </row>
    <row r="90" spans="1:23" x14ac:dyDescent="0.25">
      <c r="A90" s="4" t="s">
        <v>5911</v>
      </c>
      <c r="B90" s="4" t="s">
        <v>3128</v>
      </c>
      <c r="C90" s="4" t="s">
        <v>3129</v>
      </c>
      <c r="D90" s="4" t="str">
        <f t="shared" si="1"/>
        <v>MMIC|MYMI</v>
      </c>
      <c r="F90" s="4" t="s">
        <v>3130</v>
      </c>
      <c r="G90" s="4" t="s">
        <v>23</v>
      </c>
      <c r="H90" s="4" t="s">
        <v>3131</v>
      </c>
      <c r="I90" s="4" t="s">
        <v>5909</v>
      </c>
      <c r="J90" s="4" t="s">
        <v>5909</v>
      </c>
      <c r="K90" s="4" t="s">
        <v>5909</v>
      </c>
      <c r="L90" s="4" t="s">
        <v>5909</v>
      </c>
      <c r="M90" s="4" t="s">
        <v>5909</v>
      </c>
      <c r="N90" s="4" t="s">
        <v>5909</v>
      </c>
      <c r="O90" s="4" t="s">
        <v>5909</v>
      </c>
      <c r="P90" s="4" t="s">
        <v>5909</v>
      </c>
      <c r="Q90" s="4" t="s">
        <v>5909</v>
      </c>
      <c r="R90" s="4" t="s">
        <v>5909</v>
      </c>
      <c r="S90" s="4" t="s">
        <v>5909</v>
      </c>
      <c r="T90" s="4" t="s">
        <v>5909</v>
      </c>
      <c r="U90" s="4" t="s">
        <v>5909</v>
      </c>
      <c r="V90" s="4" t="s">
        <v>5910</v>
      </c>
      <c r="W90" s="4" t="s">
        <v>5909</v>
      </c>
    </row>
    <row r="91" spans="1:23" x14ac:dyDescent="0.25">
      <c r="A91" s="4" t="s">
        <v>5911</v>
      </c>
      <c r="B91" s="4" t="s">
        <v>1290</v>
      </c>
      <c r="C91" s="4" t="s">
        <v>1291</v>
      </c>
      <c r="D91" s="4" t="str">
        <f t="shared" si="1"/>
        <v>GGT|GGT</v>
      </c>
      <c r="E91" s="4" t="s">
        <v>6233</v>
      </c>
      <c r="F91" s="4" t="s">
        <v>1290</v>
      </c>
      <c r="G91" s="4" t="s">
        <v>23</v>
      </c>
      <c r="H91" s="4" t="s">
        <v>1291</v>
      </c>
      <c r="I91" s="4" t="s">
        <v>55</v>
      </c>
      <c r="J91" s="4" t="s">
        <v>5931</v>
      </c>
      <c r="K91" s="4" t="s">
        <v>5930</v>
      </c>
      <c r="L91" s="4" t="s">
        <v>5909</v>
      </c>
      <c r="M91" s="4" t="s">
        <v>6232</v>
      </c>
      <c r="N91" s="4" t="s">
        <v>6231</v>
      </c>
      <c r="O91" s="4" t="s">
        <v>6230</v>
      </c>
      <c r="P91" s="4" t="s">
        <v>6229</v>
      </c>
      <c r="Q91" s="4" t="s">
        <v>6080</v>
      </c>
      <c r="R91" s="4" t="s">
        <v>5924</v>
      </c>
      <c r="S91" s="4" t="s">
        <v>5978</v>
      </c>
      <c r="T91" s="4" t="s">
        <v>5922</v>
      </c>
      <c r="U91" s="4" t="s">
        <v>5909</v>
      </c>
      <c r="V91" s="4" t="s">
        <v>5910</v>
      </c>
      <c r="W91" s="4" t="s">
        <v>5909</v>
      </c>
    </row>
    <row r="92" spans="1:23" x14ac:dyDescent="0.25">
      <c r="A92" s="4" t="s">
        <v>5911</v>
      </c>
      <c r="B92" s="4" t="s">
        <v>5104</v>
      </c>
      <c r="C92" s="4" t="s">
        <v>5105</v>
      </c>
      <c r="D92" s="4" t="str">
        <f t="shared" si="1"/>
        <v>ZZDF|GTT</v>
      </c>
      <c r="F92" s="4" t="s">
        <v>5602</v>
      </c>
      <c r="G92" s="4" t="s">
        <v>23</v>
      </c>
      <c r="H92" s="4" t="s">
        <v>5603</v>
      </c>
      <c r="I92" s="4" t="s">
        <v>5909</v>
      </c>
      <c r="J92" s="4" t="s">
        <v>5909</v>
      </c>
      <c r="K92" s="4" t="s">
        <v>5909</v>
      </c>
      <c r="L92" s="4" t="s">
        <v>5909</v>
      </c>
      <c r="M92" s="4" t="s">
        <v>5909</v>
      </c>
      <c r="N92" s="4" t="s">
        <v>5909</v>
      </c>
      <c r="O92" s="4" t="s">
        <v>5909</v>
      </c>
      <c r="P92" s="4" t="s">
        <v>5909</v>
      </c>
      <c r="Q92" s="4" t="s">
        <v>5909</v>
      </c>
      <c r="R92" s="4" t="s">
        <v>5909</v>
      </c>
      <c r="S92" s="4" t="s">
        <v>5909</v>
      </c>
      <c r="T92" s="4" t="s">
        <v>5909</v>
      </c>
      <c r="U92" s="4" t="s">
        <v>5909</v>
      </c>
      <c r="V92" s="4" t="s">
        <v>5910</v>
      </c>
      <c r="W92" s="4" t="s">
        <v>5909</v>
      </c>
    </row>
    <row r="93" spans="1:23" x14ac:dyDescent="0.25">
      <c r="A93" s="4" t="s">
        <v>5911</v>
      </c>
      <c r="B93" s="4" t="s">
        <v>5369</v>
      </c>
      <c r="C93" s="4" t="s">
        <v>5370</v>
      </c>
      <c r="D93" s="4" t="str">
        <f t="shared" si="1"/>
        <v>ZZOS_ANI|MOCU</v>
      </c>
      <c r="E93" s="4" t="s">
        <v>6686</v>
      </c>
      <c r="F93" s="4" t="s">
        <v>5536</v>
      </c>
      <c r="G93" s="4" t="s">
        <v>23</v>
      </c>
      <c r="H93" s="4" t="s">
        <v>5072</v>
      </c>
      <c r="I93" s="4" t="s">
        <v>5909</v>
      </c>
      <c r="J93" s="4" t="s">
        <v>5909</v>
      </c>
      <c r="K93" s="4" t="s">
        <v>5909</v>
      </c>
      <c r="L93" s="4" t="s">
        <v>5909</v>
      </c>
      <c r="M93" s="4" t="s">
        <v>5909</v>
      </c>
      <c r="N93" s="4" t="s">
        <v>5909</v>
      </c>
      <c r="O93" s="4" t="s">
        <v>5909</v>
      </c>
      <c r="P93" s="4" t="s">
        <v>5909</v>
      </c>
      <c r="Q93" s="4" t="s">
        <v>5909</v>
      </c>
      <c r="R93" s="4" t="s">
        <v>5909</v>
      </c>
      <c r="S93" s="4" t="s">
        <v>5909</v>
      </c>
      <c r="T93" s="4" t="s">
        <v>5909</v>
      </c>
      <c r="U93" s="4" t="s">
        <v>5909</v>
      </c>
      <c r="V93" s="4" t="s">
        <v>5910</v>
      </c>
      <c r="W93" s="4" t="s">
        <v>5909</v>
      </c>
    </row>
    <row r="94" spans="1:23" x14ac:dyDescent="0.25">
      <c r="A94" s="4" t="s">
        <v>5911</v>
      </c>
      <c r="B94" s="4" t="s">
        <v>876</v>
      </c>
      <c r="C94" s="4" t="s">
        <v>877</v>
      </c>
      <c r="D94" s="4" t="str">
        <f t="shared" si="1"/>
        <v>DD|DD</v>
      </c>
      <c r="E94" s="4" t="s">
        <v>6228</v>
      </c>
      <c r="F94" s="4" t="s">
        <v>876</v>
      </c>
      <c r="G94" s="4" t="s">
        <v>23</v>
      </c>
      <c r="H94" s="4" t="s">
        <v>879</v>
      </c>
      <c r="I94" s="4" t="s">
        <v>878</v>
      </c>
      <c r="J94" s="4" t="s">
        <v>5931</v>
      </c>
      <c r="K94" s="4" t="s">
        <v>5930</v>
      </c>
      <c r="L94" s="4" t="s">
        <v>5909</v>
      </c>
      <c r="M94" s="4" t="s">
        <v>6227</v>
      </c>
      <c r="N94" s="4" t="s">
        <v>6226</v>
      </c>
      <c r="O94" s="4" t="s">
        <v>6225</v>
      </c>
      <c r="P94" s="4" t="s">
        <v>6224</v>
      </c>
      <c r="Q94" s="4" t="s">
        <v>5925</v>
      </c>
      <c r="R94" s="4" t="s">
        <v>5924</v>
      </c>
      <c r="S94" s="4" t="s">
        <v>6223</v>
      </c>
      <c r="T94" s="4" t="s">
        <v>5922</v>
      </c>
      <c r="U94" s="4" t="s">
        <v>5909</v>
      </c>
      <c r="V94" s="4" t="s">
        <v>5910</v>
      </c>
      <c r="W94" s="4" t="s">
        <v>5909</v>
      </c>
    </row>
    <row r="95" spans="1:23" x14ac:dyDescent="0.25">
      <c r="A95" s="4" t="s">
        <v>5911</v>
      </c>
      <c r="B95" s="4" t="s">
        <v>5374</v>
      </c>
      <c r="C95" s="4" t="s">
        <v>5375</v>
      </c>
      <c r="D95" s="4" t="str">
        <f t="shared" si="1"/>
        <v>ZZOS_AZM|SCUL</v>
      </c>
      <c r="E95" s="4" t="s">
        <v>6635</v>
      </c>
      <c r="F95" s="4" t="s">
        <v>5302</v>
      </c>
      <c r="G95" s="4" t="s">
        <v>23</v>
      </c>
      <c r="H95" s="4" t="s">
        <v>5190</v>
      </c>
      <c r="I95" s="4" t="s">
        <v>5909</v>
      </c>
      <c r="J95" s="4" t="s">
        <v>5909</v>
      </c>
      <c r="K95" s="4" t="s">
        <v>5909</v>
      </c>
      <c r="L95" s="4" t="s">
        <v>5909</v>
      </c>
      <c r="M95" s="4" t="s">
        <v>5909</v>
      </c>
      <c r="N95" s="4" t="s">
        <v>5909</v>
      </c>
      <c r="O95" s="4" t="s">
        <v>5909</v>
      </c>
      <c r="P95" s="4" t="s">
        <v>5909</v>
      </c>
      <c r="Q95" s="4" t="s">
        <v>5909</v>
      </c>
      <c r="R95" s="4" t="s">
        <v>5909</v>
      </c>
      <c r="S95" s="4" t="s">
        <v>5909</v>
      </c>
      <c r="T95" s="4" t="s">
        <v>5909</v>
      </c>
      <c r="U95" s="4" t="s">
        <v>5909</v>
      </c>
      <c r="V95" s="4" t="s">
        <v>5910</v>
      </c>
      <c r="W95" s="4" t="s">
        <v>5909</v>
      </c>
    </row>
    <row r="96" spans="1:23" x14ac:dyDescent="0.25">
      <c r="A96" s="4" t="s">
        <v>5911</v>
      </c>
      <c r="B96" s="4" t="s">
        <v>5798</v>
      </c>
      <c r="C96" s="4" t="s">
        <v>5799</v>
      </c>
      <c r="D96" s="4" t="str">
        <f t="shared" si="1"/>
        <v>ZZOS_AZL|SCUL</v>
      </c>
      <c r="E96" s="4" t="s">
        <v>6636</v>
      </c>
      <c r="F96" s="4" t="s">
        <v>5302</v>
      </c>
      <c r="G96" s="4" t="s">
        <v>23</v>
      </c>
      <c r="H96" s="4" t="s">
        <v>5190</v>
      </c>
      <c r="I96" s="4" t="s">
        <v>5909</v>
      </c>
      <c r="J96" s="4" t="s">
        <v>5909</v>
      </c>
      <c r="K96" s="4" t="s">
        <v>5909</v>
      </c>
      <c r="L96" s="4" t="s">
        <v>5909</v>
      </c>
      <c r="M96" s="4" t="s">
        <v>5909</v>
      </c>
      <c r="N96" s="4" t="s">
        <v>5909</v>
      </c>
      <c r="O96" s="4" t="s">
        <v>5909</v>
      </c>
      <c r="P96" s="4" t="s">
        <v>5909</v>
      </c>
      <c r="Q96" s="4" t="s">
        <v>5909</v>
      </c>
      <c r="R96" s="4" t="s">
        <v>5909</v>
      </c>
      <c r="S96" s="4" t="s">
        <v>5909</v>
      </c>
      <c r="T96" s="4" t="s">
        <v>5909</v>
      </c>
      <c r="U96" s="4" t="s">
        <v>5909</v>
      </c>
      <c r="V96" s="4" t="s">
        <v>5910</v>
      </c>
      <c r="W96" s="4" t="s">
        <v>5909</v>
      </c>
    </row>
    <row r="97" spans="1:23" x14ac:dyDescent="0.25">
      <c r="A97" s="4" t="s">
        <v>5911</v>
      </c>
      <c r="B97" s="4" t="s">
        <v>4097</v>
      </c>
      <c r="C97" s="4" t="s">
        <v>4098</v>
      </c>
      <c r="D97" s="4" t="str">
        <f t="shared" si="1"/>
        <v>PROT|TP</v>
      </c>
      <c r="E97" s="4" t="s">
        <v>6199</v>
      </c>
      <c r="F97" s="4" t="s">
        <v>4790</v>
      </c>
      <c r="G97" s="4" t="s">
        <v>23</v>
      </c>
      <c r="H97" s="4" t="s">
        <v>4098</v>
      </c>
      <c r="I97" s="4" t="s">
        <v>325</v>
      </c>
      <c r="J97" s="4" t="s">
        <v>5931</v>
      </c>
      <c r="K97" s="4" t="s">
        <v>5930</v>
      </c>
      <c r="L97" s="4" t="s">
        <v>5909</v>
      </c>
      <c r="M97" s="4" t="s">
        <v>6198</v>
      </c>
      <c r="N97" s="4" t="s">
        <v>6197</v>
      </c>
      <c r="O97" s="4" t="s">
        <v>6196</v>
      </c>
      <c r="P97" s="4" t="s">
        <v>6096</v>
      </c>
      <c r="Q97" s="4" t="s">
        <v>5925</v>
      </c>
      <c r="R97" s="4" t="s">
        <v>5924</v>
      </c>
      <c r="S97" s="4" t="s">
        <v>5978</v>
      </c>
      <c r="T97" s="4" t="s">
        <v>5922</v>
      </c>
      <c r="U97" s="4" t="s">
        <v>5909</v>
      </c>
      <c r="V97" s="4" t="s">
        <v>5910</v>
      </c>
      <c r="W97" s="4" t="s">
        <v>5909</v>
      </c>
    </row>
    <row r="98" spans="1:23" x14ac:dyDescent="0.25">
      <c r="A98" s="4" t="s">
        <v>5911</v>
      </c>
      <c r="B98" s="4" t="s">
        <v>2326</v>
      </c>
      <c r="C98" s="4" t="s">
        <v>2326</v>
      </c>
      <c r="D98" s="4" t="str">
        <f t="shared" si="1"/>
        <v>IGG|IMM</v>
      </c>
      <c r="E98" s="4" t="s">
        <v>6222</v>
      </c>
      <c r="F98" s="4" t="s">
        <v>2315</v>
      </c>
      <c r="G98" s="4" t="s">
        <v>23</v>
      </c>
      <c r="H98" s="4" t="s">
        <v>2316</v>
      </c>
      <c r="I98" s="4" t="s">
        <v>46</v>
      </c>
      <c r="J98" s="4" t="s">
        <v>5931</v>
      </c>
      <c r="K98" s="4" t="s">
        <v>5930</v>
      </c>
      <c r="L98" s="4" t="s">
        <v>5909</v>
      </c>
      <c r="M98" s="4" t="s">
        <v>6221</v>
      </c>
      <c r="N98" s="4" t="s">
        <v>6220</v>
      </c>
      <c r="O98" s="4" t="s">
        <v>6219</v>
      </c>
      <c r="P98" s="4" t="s">
        <v>3745</v>
      </c>
      <c r="Q98" s="4" t="s">
        <v>5925</v>
      </c>
      <c r="R98" s="4" t="s">
        <v>5924</v>
      </c>
      <c r="S98" s="4" t="s">
        <v>5978</v>
      </c>
      <c r="T98" s="4" t="s">
        <v>5922</v>
      </c>
      <c r="U98" s="4" t="s">
        <v>5909</v>
      </c>
      <c r="V98" s="4" t="s">
        <v>5910</v>
      </c>
      <c r="W98" s="4" t="s">
        <v>5909</v>
      </c>
    </row>
    <row r="99" spans="1:23" x14ac:dyDescent="0.25">
      <c r="A99" s="4" t="s">
        <v>5911</v>
      </c>
      <c r="B99" s="4" t="s">
        <v>2313</v>
      </c>
      <c r="C99" s="4" t="s">
        <v>2313</v>
      </c>
      <c r="D99" s="4" t="str">
        <f t="shared" si="1"/>
        <v>IGA|IMM</v>
      </c>
      <c r="E99" s="4" t="s">
        <v>6218</v>
      </c>
      <c r="F99" s="4" t="s">
        <v>2315</v>
      </c>
      <c r="G99" s="4" t="s">
        <v>23</v>
      </c>
      <c r="H99" s="4" t="s">
        <v>2316</v>
      </c>
      <c r="I99" s="4" t="s">
        <v>46</v>
      </c>
      <c r="J99" s="4" t="s">
        <v>5931</v>
      </c>
      <c r="K99" s="4" t="s">
        <v>5930</v>
      </c>
      <c r="L99" s="4" t="s">
        <v>5909</v>
      </c>
      <c r="M99" s="4" t="s">
        <v>6217</v>
      </c>
      <c r="N99" s="4" t="s">
        <v>6216</v>
      </c>
      <c r="O99" s="4" t="s">
        <v>6215</v>
      </c>
      <c r="P99" s="4" t="s">
        <v>3669</v>
      </c>
      <c r="Q99" s="4" t="s">
        <v>5925</v>
      </c>
      <c r="R99" s="4" t="s">
        <v>5924</v>
      </c>
      <c r="S99" s="4" t="s">
        <v>5978</v>
      </c>
      <c r="T99" s="4" t="s">
        <v>5922</v>
      </c>
      <c r="U99" s="4" t="s">
        <v>5909</v>
      </c>
      <c r="V99" s="4" t="s">
        <v>5910</v>
      </c>
      <c r="W99" s="4" t="s">
        <v>5909</v>
      </c>
    </row>
    <row r="100" spans="1:23" x14ac:dyDescent="0.25">
      <c r="A100" s="4" t="s">
        <v>5911</v>
      </c>
      <c r="B100" s="4" t="s">
        <v>4082</v>
      </c>
      <c r="C100" s="4" t="s">
        <v>4083</v>
      </c>
      <c r="D100" s="4" t="str">
        <f t="shared" si="1"/>
        <v>SINF|CER</v>
      </c>
      <c r="F100" s="4" t="s">
        <v>807</v>
      </c>
      <c r="G100" s="4" t="s">
        <v>23</v>
      </c>
      <c r="H100" s="4" t="s">
        <v>808</v>
      </c>
      <c r="I100" s="4" t="s">
        <v>5909</v>
      </c>
      <c r="J100" s="4" t="s">
        <v>5909</v>
      </c>
      <c r="K100" s="4" t="s">
        <v>5909</v>
      </c>
      <c r="L100" s="4" t="s">
        <v>5909</v>
      </c>
      <c r="M100" s="4" t="s">
        <v>5909</v>
      </c>
      <c r="N100" s="4" t="s">
        <v>5909</v>
      </c>
      <c r="O100" s="4" t="s">
        <v>5909</v>
      </c>
      <c r="P100" s="4" t="s">
        <v>5909</v>
      </c>
      <c r="Q100" s="4" t="s">
        <v>5909</v>
      </c>
      <c r="R100" s="4" t="s">
        <v>5909</v>
      </c>
      <c r="S100" s="4" t="s">
        <v>5909</v>
      </c>
      <c r="T100" s="4" t="s">
        <v>5909</v>
      </c>
      <c r="U100" s="4" t="s">
        <v>5909</v>
      </c>
      <c r="V100" s="4" t="s">
        <v>5910</v>
      </c>
      <c r="W100" s="4" t="s">
        <v>5909</v>
      </c>
    </row>
    <row r="101" spans="1:23" x14ac:dyDescent="0.25">
      <c r="A101" s="4" t="s">
        <v>5911</v>
      </c>
      <c r="B101" s="4" t="s">
        <v>661</v>
      </c>
      <c r="C101" s="4" t="s">
        <v>662</v>
      </c>
      <c r="D101" s="4" t="str">
        <f t="shared" si="1"/>
        <v>CK|CK</v>
      </c>
      <c r="E101" s="4" t="s">
        <v>6214</v>
      </c>
      <c r="F101" s="4" t="s">
        <v>661</v>
      </c>
      <c r="G101" s="4" t="s">
        <v>23</v>
      </c>
      <c r="H101" s="4" t="s">
        <v>662</v>
      </c>
      <c r="I101" s="4" t="s">
        <v>55</v>
      </c>
      <c r="J101" s="4" t="s">
        <v>5931</v>
      </c>
      <c r="K101" s="4" t="s">
        <v>5930</v>
      </c>
      <c r="L101" s="4" t="s">
        <v>5909</v>
      </c>
      <c r="M101" s="4" t="s">
        <v>6213</v>
      </c>
      <c r="N101" s="4" t="s">
        <v>6212</v>
      </c>
      <c r="O101" s="4" t="s">
        <v>6211</v>
      </c>
      <c r="P101" s="4" t="s">
        <v>6210</v>
      </c>
      <c r="Q101" s="4" t="s">
        <v>6080</v>
      </c>
      <c r="R101" s="4" t="s">
        <v>5924</v>
      </c>
      <c r="S101" s="4" t="s">
        <v>5978</v>
      </c>
      <c r="T101" s="4" t="s">
        <v>5922</v>
      </c>
      <c r="U101" s="4" t="s">
        <v>5909</v>
      </c>
      <c r="V101" s="4" t="s">
        <v>5910</v>
      </c>
      <c r="W101" s="4" t="s">
        <v>5909</v>
      </c>
    </row>
    <row r="102" spans="1:23" x14ac:dyDescent="0.25">
      <c r="A102" s="4" t="s">
        <v>5911</v>
      </c>
      <c r="B102" s="4" t="s">
        <v>76</v>
      </c>
      <c r="C102" s="4" t="s">
        <v>77</v>
      </c>
      <c r="D102" s="4" t="str">
        <f t="shared" si="1"/>
        <v>APP|SGEN</v>
      </c>
      <c r="F102" s="4" t="s">
        <v>1487</v>
      </c>
      <c r="G102" s="4" t="s">
        <v>23</v>
      </c>
      <c r="H102" s="4" t="s">
        <v>80</v>
      </c>
      <c r="I102" s="4" t="s">
        <v>5909</v>
      </c>
      <c r="J102" s="4" t="s">
        <v>5909</v>
      </c>
      <c r="K102" s="4" t="s">
        <v>5909</v>
      </c>
      <c r="L102" s="4" t="s">
        <v>5909</v>
      </c>
      <c r="M102" s="4" t="s">
        <v>5909</v>
      </c>
      <c r="N102" s="4" t="s">
        <v>5909</v>
      </c>
      <c r="O102" s="4" t="s">
        <v>5909</v>
      </c>
      <c r="P102" s="4" t="s">
        <v>5909</v>
      </c>
      <c r="Q102" s="4" t="s">
        <v>5909</v>
      </c>
      <c r="R102" s="4" t="s">
        <v>5909</v>
      </c>
      <c r="S102" s="4" t="s">
        <v>5909</v>
      </c>
      <c r="T102" s="4" t="s">
        <v>5909</v>
      </c>
      <c r="U102" s="4" t="s">
        <v>5909</v>
      </c>
      <c r="V102" s="4" t="s">
        <v>5910</v>
      </c>
      <c r="W102" s="4" t="s">
        <v>5909</v>
      </c>
    </row>
    <row r="103" spans="1:23" x14ac:dyDescent="0.25">
      <c r="A103" s="4" t="s">
        <v>5911</v>
      </c>
      <c r="B103" s="4" t="s">
        <v>4201</v>
      </c>
      <c r="C103" s="4" t="s">
        <v>4202</v>
      </c>
      <c r="D103" s="4" t="str">
        <f t="shared" si="1"/>
        <v>PROL|PROL</v>
      </c>
      <c r="E103" s="4" t="s">
        <v>6209</v>
      </c>
      <c r="F103" s="4" t="s">
        <v>4201</v>
      </c>
      <c r="G103" s="4" t="s">
        <v>23</v>
      </c>
      <c r="H103" s="4" t="s">
        <v>4202</v>
      </c>
      <c r="I103" s="4" t="s">
        <v>4203</v>
      </c>
      <c r="J103" s="4" t="s">
        <v>5931</v>
      </c>
      <c r="K103" s="4" t="s">
        <v>5930</v>
      </c>
      <c r="L103" s="4" t="s">
        <v>5909</v>
      </c>
      <c r="M103" s="4" t="s">
        <v>6208</v>
      </c>
      <c r="N103" s="4" t="s">
        <v>6207</v>
      </c>
      <c r="O103" s="4" t="s">
        <v>6206</v>
      </c>
      <c r="P103" s="4" t="s">
        <v>6205</v>
      </c>
      <c r="Q103" s="4" t="s">
        <v>5972</v>
      </c>
      <c r="R103" s="4" t="s">
        <v>5924</v>
      </c>
      <c r="S103" s="4" t="s">
        <v>5978</v>
      </c>
      <c r="T103" s="4" t="s">
        <v>5922</v>
      </c>
      <c r="U103" s="4" t="s">
        <v>5909</v>
      </c>
      <c r="V103" s="4" t="s">
        <v>5910</v>
      </c>
      <c r="W103" s="4" t="s">
        <v>5909</v>
      </c>
    </row>
    <row r="104" spans="1:23" x14ac:dyDescent="0.25">
      <c r="A104" s="4" t="s">
        <v>5911</v>
      </c>
      <c r="B104" s="4" t="s">
        <v>5406</v>
      </c>
      <c r="C104" s="4" t="s">
        <v>5407</v>
      </c>
      <c r="D104" s="4" t="str">
        <f t="shared" si="1"/>
        <v>TTGU|TTGU</v>
      </c>
      <c r="E104" s="4" t="s">
        <v>6204</v>
      </c>
      <c r="F104" s="4" t="s">
        <v>5406</v>
      </c>
      <c r="G104" s="4" t="s">
        <v>23</v>
      </c>
      <c r="H104" s="4" t="s">
        <v>5407</v>
      </c>
      <c r="I104" s="4" t="s">
        <v>2136</v>
      </c>
      <c r="J104" s="4" t="s">
        <v>5931</v>
      </c>
      <c r="K104" s="4" t="s">
        <v>5930</v>
      </c>
      <c r="L104" s="4" t="s">
        <v>5909</v>
      </c>
      <c r="M104" s="4" t="s">
        <v>6203</v>
      </c>
      <c r="N104" s="4" t="s">
        <v>6202</v>
      </c>
      <c r="O104" s="4" t="s">
        <v>6201</v>
      </c>
      <c r="P104" s="4" t="s">
        <v>6200</v>
      </c>
      <c r="Q104" s="4" t="s">
        <v>5972</v>
      </c>
      <c r="R104" s="4" t="s">
        <v>5924</v>
      </c>
      <c r="S104" s="4" t="s">
        <v>5934</v>
      </c>
      <c r="T104" s="4" t="s">
        <v>5922</v>
      </c>
      <c r="U104" s="4" t="s">
        <v>5909</v>
      </c>
      <c r="V104" s="4" t="s">
        <v>5910</v>
      </c>
      <c r="W104" s="4" t="s">
        <v>5909</v>
      </c>
    </row>
    <row r="105" spans="1:23" x14ac:dyDescent="0.25">
      <c r="A105" s="4" t="s">
        <v>5911</v>
      </c>
      <c r="B105" s="4" t="s">
        <v>5376</v>
      </c>
      <c r="C105" s="4" t="s">
        <v>5377</v>
      </c>
      <c r="D105" s="4" t="str">
        <f t="shared" si="1"/>
        <v>ZZOS_AZT|UCUL</v>
      </c>
      <c r="E105" s="4" t="s">
        <v>6637</v>
      </c>
      <c r="F105" s="4" t="s">
        <v>5606</v>
      </c>
      <c r="G105" s="4" t="s">
        <v>23</v>
      </c>
      <c r="H105" s="4" t="s">
        <v>5453</v>
      </c>
      <c r="I105" s="4" t="s">
        <v>5909</v>
      </c>
      <c r="J105" s="4" t="s">
        <v>5909</v>
      </c>
      <c r="K105" s="4" t="s">
        <v>5909</v>
      </c>
      <c r="L105" s="4" t="s">
        <v>5909</v>
      </c>
      <c r="M105" s="4" t="s">
        <v>5909</v>
      </c>
      <c r="N105" s="4" t="s">
        <v>5909</v>
      </c>
      <c r="O105" s="4" t="s">
        <v>5909</v>
      </c>
      <c r="P105" s="4" t="s">
        <v>5909</v>
      </c>
      <c r="Q105" s="4" t="s">
        <v>5909</v>
      </c>
      <c r="R105" s="4" t="s">
        <v>5909</v>
      </c>
      <c r="S105" s="4" t="s">
        <v>5909</v>
      </c>
      <c r="T105" s="4" t="s">
        <v>5909</v>
      </c>
      <c r="U105" s="4" t="s">
        <v>5909</v>
      </c>
      <c r="V105" s="4" t="s">
        <v>5910</v>
      </c>
      <c r="W105" s="4" t="s">
        <v>5909</v>
      </c>
    </row>
    <row r="106" spans="1:23" x14ac:dyDescent="0.25">
      <c r="A106" s="4" t="s">
        <v>5911</v>
      </c>
      <c r="B106" s="4" t="s">
        <v>1011</v>
      </c>
      <c r="C106" s="4" t="s">
        <v>1012</v>
      </c>
      <c r="D106" s="4" t="str">
        <f t="shared" si="1"/>
        <v>ELEC|ELP</v>
      </c>
      <c r="F106" s="4" t="s">
        <v>1013</v>
      </c>
      <c r="G106" s="4" t="s">
        <v>23</v>
      </c>
      <c r="H106" s="4" t="s">
        <v>1012</v>
      </c>
      <c r="I106" s="4" t="s">
        <v>5909</v>
      </c>
      <c r="J106" s="4" t="s">
        <v>5909</v>
      </c>
      <c r="K106" s="4" t="s">
        <v>5909</v>
      </c>
      <c r="L106" s="4" t="s">
        <v>5909</v>
      </c>
      <c r="M106" s="4" t="s">
        <v>5909</v>
      </c>
      <c r="N106" s="4" t="s">
        <v>5909</v>
      </c>
      <c r="O106" s="4" t="s">
        <v>5909</v>
      </c>
      <c r="P106" s="4" t="s">
        <v>5909</v>
      </c>
      <c r="Q106" s="4" t="s">
        <v>5909</v>
      </c>
      <c r="R106" s="4" t="s">
        <v>5909</v>
      </c>
      <c r="S106" s="4" t="s">
        <v>5909</v>
      </c>
      <c r="T106" s="4" t="s">
        <v>5909</v>
      </c>
      <c r="U106" s="4" t="s">
        <v>5909</v>
      </c>
      <c r="V106" s="4" t="s">
        <v>5910</v>
      </c>
      <c r="W106" s="4" t="s">
        <v>5909</v>
      </c>
    </row>
    <row r="107" spans="1:23" x14ac:dyDescent="0.25">
      <c r="A107" s="4" t="s">
        <v>5911</v>
      </c>
      <c r="B107" s="4" t="s">
        <v>4464</v>
      </c>
      <c r="C107" s="4" t="s">
        <v>4098</v>
      </c>
      <c r="D107" s="4" t="str">
        <f t="shared" si="1"/>
        <v>STP|ELP</v>
      </c>
      <c r="E107" s="4" t="s">
        <v>6199</v>
      </c>
      <c r="F107" s="4" t="s">
        <v>1013</v>
      </c>
      <c r="G107" s="4" t="s">
        <v>23</v>
      </c>
      <c r="H107" s="4" t="s">
        <v>1012</v>
      </c>
      <c r="I107" s="4" t="s">
        <v>325</v>
      </c>
      <c r="J107" s="4" t="s">
        <v>5931</v>
      </c>
      <c r="K107" s="4" t="s">
        <v>5930</v>
      </c>
      <c r="L107" s="4" t="s">
        <v>5909</v>
      </c>
      <c r="M107" s="4" t="s">
        <v>6198</v>
      </c>
      <c r="N107" s="4" t="s">
        <v>6197</v>
      </c>
      <c r="O107" s="4" t="s">
        <v>6196</v>
      </c>
      <c r="P107" s="4" t="s">
        <v>6096</v>
      </c>
      <c r="Q107" s="4" t="s">
        <v>5925</v>
      </c>
      <c r="R107" s="4" t="s">
        <v>5924</v>
      </c>
      <c r="S107" s="4" t="s">
        <v>5978</v>
      </c>
      <c r="T107" s="4" t="s">
        <v>5922</v>
      </c>
      <c r="U107" s="4" t="s">
        <v>5909</v>
      </c>
      <c r="V107" s="4" t="s">
        <v>5910</v>
      </c>
      <c r="W107" s="4" t="s">
        <v>5909</v>
      </c>
    </row>
    <row r="108" spans="1:23" x14ac:dyDescent="0.25">
      <c r="A108" s="4" t="s">
        <v>5911</v>
      </c>
      <c r="B108" s="4" t="s">
        <v>1125</v>
      </c>
      <c r="C108" s="4" t="s">
        <v>1126</v>
      </c>
      <c r="D108" s="4" t="str">
        <f t="shared" si="1"/>
        <v>EMA|CSC</v>
      </c>
      <c r="E108" s="4" t="s">
        <v>6195</v>
      </c>
      <c r="F108" s="4" t="s">
        <v>1127</v>
      </c>
      <c r="G108" s="4" t="s">
        <v>23</v>
      </c>
      <c r="H108" s="4" t="s">
        <v>1128</v>
      </c>
      <c r="I108" s="4" t="s">
        <v>5909</v>
      </c>
      <c r="J108" s="4" t="s">
        <v>5931</v>
      </c>
      <c r="K108" s="4" t="s">
        <v>5930</v>
      </c>
      <c r="L108" s="4" t="s">
        <v>5909</v>
      </c>
      <c r="M108" s="4" t="s">
        <v>6194</v>
      </c>
      <c r="N108" s="4" t="s">
        <v>6193</v>
      </c>
      <c r="O108" s="4" t="s">
        <v>6192</v>
      </c>
      <c r="P108" s="4" t="s">
        <v>6191</v>
      </c>
      <c r="Q108" s="4" t="s">
        <v>5972</v>
      </c>
      <c r="R108" s="4" t="s">
        <v>5924</v>
      </c>
      <c r="S108" s="4" t="s">
        <v>5934</v>
      </c>
      <c r="T108" s="4" t="s">
        <v>5922</v>
      </c>
      <c r="U108" s="4" t="s">
        <v>5909</v>
      </c>
      <c r="V108" s="4" t="s">
        <v>5910</v>
      </c>
      <c r="W108" s="4" t="s">
        <v>5909</v>
      </c>
    </row>
    <row r="109" spans="1:23" x14ac:dyDescent="0.25">
      <c r="A109" s="4" t="s">
        <v>5911</v>
      </c>
      <c r="B109" s="4" t="s">
        <v>5379</v>
      </c>
      <c r="C109" s="4" t="s">
        <v>5380</v>
      </c>
      <c r="D109" s="4" t="str">
        <f t="shared" si="1"/>
        <v>ZZOS_CAS|GUCU</v>
      </c>
      <c r="E109" s="4" t="s">
        <v>6685</v>
      </c>
      <c r="F109" s="4" t="s">
        <v>5539</v>
      </c>
      <c r="G109" s="4" t="s">
        <v>23</v>
      </c>
      <c r="H109" s="4" t="s">
        <v>5540</v>
      </c>
      <c r="I109" s="4" t="s">
        <v>5909</v>
      </c>
      <c r="J109" s="4" t="s">
        <v>5909</v>
      </c>
      <c r="K109" s="4" t="s">
        <v>5909</v>
      </c>
      <c r="L109" s="4" t="s">
        <v>5909</v>
      </c>
      <c r="M109" s="4" t="s">
        <v>5909</v>
      </c>
      <c r="N109" s="4" t="s">
        <v>5909</v>
      </c>
      <c r="O109" s="4" t="s">
        <v>5909</v>
      </c>
      <c r="P109" s="4" t="s">
        <v>5909</v>
      </c>
      <c r="Q109" s="4" t="s">
        <v>5909</v>
      </c>
      <c r="R109" s="4" t="s">
        <v>5909</v>
      </c>
      <c r="S109" s="4" t="s">
        <v>5909</v>
      </c>
      <c r="T109" s="4" t="s">
        <v>5909</v>
      </c>
      <c r="U109" s="4" t="s">
        <v>5909</v>
      </c>
      <c r="V109" s="4" t="s">
        <v>5910</v>
      </c>
      <c r="W109" s="4" t="s">
        <v>5909</v>
      </c>
    </row>
    <row r="110" spans="1:23" x14ac:dyDescent="0.25">
      <c r="A110" s="4" t="s">
        <v>5911</v>
      </c>
      <c r="B110" s="4" t="s">
        <v>1521</v>
      </c>
      <c r="C110" s="4" t="s">
        <v>1522</v>
      </c>
      <c r="D110" s="4" t="str">
        <f t="shared" si="1"/>
        <v>FE|FE</v>
      </c>
      <c r="E110" s="4" t="s">
        <v>6190</v>
      </c>
      <c r="F110" s="4" t="s">
        <v>1521</v>
      </c>
      <c r="G110" s="4" t="s">
        <v>23</v>
      </c>
      <c r="H110" s="4" t="s">
        <v>1522</v>
      </c>
      <c r="I110" s="4" t="s">
        <v>158</v>
      </c>
      <c r="J110" s="4" t="s">
        <v>5931</v>
      </c>
      <c r="K110" s="4" t="s">
        <v>5930</v>
      </c>
      <c r="L110" s="4" t="s">
        <v>5909</v>
      </c>
      <c r="M110" s="4" t="s">
        <v>6189</v>
      </c>
      <c r="N110" s="4" t="s">
        <v>6188</v>
      </c>
      <c r="O110" s="4" t="s">
        <v>6187</v>
      </c>
      <c r="P110" s="4" t="s">
        <v>6186</v>
      </c>
      <c r="Q110" s="4" t="s">
        <v>5984</v>
      </c>
      <c r="R110" s="4" t="s">
        <v>5924</v>
      </c>
      <c r="S110" s="4" t="s">
        <v>5978</v>
      </c>
      <c r="T110" s="4" t="s">
        <v>5922</v>
      </c>
      <c r="U110" s="4" t="s">
        <v>5909</v>
      </c>
      <c r="V110" s="4" t="s">
        <v>5910</v>
      </c>
      <c r="W110" s="4" t="s">
        <v>5909</v>
      </c>
    </row>
    <row r="111" spans="1:23" x14ac:dyDescent="0.25">
      <c r="A111" s="4" t="s">
        <v>5911</v>
      </c>
      <c r="B111" s="4" t="s">
        <v>1590</v>
      </c>
      <c r="C111" s="4" t="s">
        <v>1486</v>
      </c>
      <c r="D111" s="4" t="str">
        <f t="shared" si="1"/>
        <v>GRAG|GMIC</v>
      </c>
      <c r="F111" s="4" t="s">
        <v>1591</v>
      </c>
      <c r="G111" s="4" t="s">
        <v>23</v>
      </c>
      <c r="H111" s="4" t="s">
        <v>1592</v>
      </c>
      <c r="I111" s="4" t="s">
        <v>5909</v>
      </c>
      <c r="J111" s="4" t="s">
        <v>5909</v>
      </c>
      <c r="K111" s="4" t="s">
        <v>5909</v>
      </c>
      <c r="L111" s="4" t="s">
        <v>5909</v>
      </c>
      <c r="M111" s="4" t="s">
        <v>5909</v>
      </c>
      <c r="N111" s="4" t="s">
        <v>5909</v>
      </c>
      <c r="O111" s="4" t="s">
        <v>5909</v>
      </c>
      <c r="P111" s="4" t="s">
        <v>5909</v>
      </c>
      <c r="Q111" s="4" t="s">
        <v>5909</v>
      </c>
      <c r="R111" s="4" t="s">
        <v>5909</v>
      </c>
      <c r="S111" s="4" t="s">
        <v>5909</v>
      </c>
      <c r="T111" s="4" t="s">
        <v>5909</v>
      </c>
      <c r="U111" s="4" t="s">
        <v>5909</v>
      </c>
      <c r="V111" s="4" t="s">
        <v>5910</v>
      </c>
      <c r="W111" s="4" t="s">
        <v>5909</v>
      </c>
    </row>
    <row r="112" spans="1:23" x14ac:dyDescent="0.25">
      <c r="A112" s="4" t="s">
        <v>5911</v>
      </c>
      <c r="B112" s="4" t="s">
        <v>2158</v>
      </c>
      <c r="C112" s="4" t="s">
        <v>2159</v>
      </c>
      <c r="D112" s="4" t="str">
        <f t="shared" si="1"/>
        <v>HEL|HEL</v>
      </c>
      <c r="E112" s="4" t="s">
        <v>6185</v>
      </c>
      <c r="F112" s="4" t="s">
        <v>2158</v>
      </c>
      <c r="G112" s="4" t="s">
        <v>23</v>
      </c>
      <c r="H112" s="4" t="s">
        <v>2160</v>
      </c>
      <c r="I112" s="4" t="s">
        <v>5909</v>
      </c>
      <c r="J112" s="4" t="s">
        <v>5931</v>
      </c>
      <c r="K112" s="4" t="s">
        <v>5930</v>
      </c>
      <c r="L112" s="4" t="s">
        <v>5909</v>
      </c>
      <c r="M112" s="4" t="s">
        <v>6184</v>
      </c>
      <c r="N112" s="4" t="s">
        <v>6183</v>
      </c>
      <c r="O112" s="4" t="s">
        <v>6182</v>
      </c>
      <c r="P112" s="4" t="s">
        <v>6181</v>
      </c>
      <c r="Q112" s="4" t="s">
        <v>5972</v>
      </c>
      <c r="R112" s="4" t="s">
        <v>5924</v>
      </c>
      <c r="S112" s="4" t="s">
        <v>5934</v>
      </c>
      <c r="T112" s="4" t="s">
        <v>5922</v>
      </c>
      <c r="U112" s="4" t="s">
        <v>489</v>
      </c>
      <c r="V112" s="4" t="s">
        <v>5910</v>
      </c>
      <c r="W112" s="4" t="s">
        <v>5909</v>
      </c>
    </row>
    <row r="113" spans="1:23" x14ac:dyDescent="0.25">
      <c r="A113" s="4" t="s">
        <v>5911</v>
      </c>
      <c r="B113" s="4" t="s">
        <v>4074</v>
      </c>
      <c r="C113" s="4" t="s">
        <v>45</v>
      </c>
      <c r="D113" s="4" t="str">
        <f t="shared" si="1"/>
        <v>SALB|ELP</v>
      </c>
      <c r="E113" s="4" t="s">
        <v>6180</v>
      </c>
      <c r="F113" s="4" t="s">
        <v>1013</v>
      </c>
      <c r="G113" s="4" t="s">
        <v>23</v>
      </c>
      <c r="H113" s="4" t="s">
        <v>1012</v>
      </c>
      <c r="I113" s="4" t="s">
        <v>325</v>
      </c>
      <c r="J113" s="4" t="s">
        <v>5931</v>
      </c>
      <c r="K113" s="4" t="s">
        <v>5930</v>
      </c>
      <c r="L113" s="4" t="s">
        <v>5909</v>
      </c>
      <c r="M113" s="4" t="s">
        <v>6179</v>
      </c>
      <c r="N113" s="4" t="s">
        <v>6178</v>
      </c>
      <c r="O113" s="4" t="s">
        <v>6177</v>
      </c>
      <c r="P113" s="4" t="s">
        <v>6176</v>
      </c>
      <c r="Q113" s="4" t="s">
        <v>5925</v>
      </c>
      <c r="R113" s="4" t="s">
        <v>5924</v>
      </c>
      <c r="S113" s="4" t="s">
        <v>5978</v>
      </c>
      <c r="T113" s="4" t="s">
        <v>5922</v>
      </c>
      <c r="U113" s="4" t="s">
        <v>5909</v>
      </c>
      <c r="V113" s="4" t="s">
        <v>5910</v>
      </c>
      <c r="W113" s="4" t="s">
        <v>5909</v>
      </c>
    </row>
    <row r="114" spans="1:23" x14ac:dyDescent="0.25">
      <c r="A114" s="4" t="s">
        <v>5911</v>
      </c>
      <c r="B114" s="4" t="s">
        <v>612</v>
      </c>
      <c r="C114" s="4" t="s">
        <v>613</v>
      </c>
      <c r="D114" s="4" t="str">
        <f t="shared" si="1"/>
        <v>E2|E2</v>
      </c>
      <c r="E114" s="4" t="s">
        <v>6175</v>
      </c>
      <c r="F114" s="4" t="s">
        <v>612</v>
      </c>
      <c r="G114" s="4" t="s">
        <v>23</v>
      </c>
      <c r="H114" s="4" t="s">
        <v>613</v>
      </c>
      <c r="I114" s="4" t="s">
        <v>467</v>
      </c>
      <c r="J114" s="4" t="s">
        <v>5931</v>
      </c>
      <c r="K114" s="4" t="s">
        <v>5930</v>
      </c>
      <c r="L114" s="4" t="s">
        <v>5909</v>
      </c>
      <c r="M114" s="4" t="s">
        <v>6174</v>
      </c>
      <c r="N114" s="4" t="s">
        <v>6173</v>
      </c>
      <c r="O114" s="4" t="s">
        <v>6172</v>
      </c>
      <c r="P114" s="4" t="s">
        <v>6171</v>
      </c>
      <c r="Q114" s="4" t="s">
        <v>5984</v>
      </c>
      <c r="R114" s="4" t="s">
        <v>5924</v>
      </c>
      <c r="S114" s="4" t="s">
        <v>5978</v>
      </c>
      <c r="T114" s="4" t="s">
        <v>5922</v>
      </c>
      <c r="U114" s="4" t="s">
        <v>5909</v>
      </c>
      <c r="V114" s="4" t="s">
        <v>5910</v>
      </c>
      <c r="W114" s="4" t="s">
        <v>5909</v>
      </c>
    </row>
    <row r="115" spans="1:23" x14ac:dyDescent="0.25">
      <c r="A115" s="4" t="s">
        <v>5911</v>
      </c>
      <c r="B115" s="4" t="s">
        <v>4568</v>
      </c>
      <c r="C115" s="4" t="s">
        <v>4569</v>
      </c>
      <c r="D115" s="4" t="str">
        <f t="shared" si="1"/>
        <v>TROT|TNT</v>
      </c>
      <c r="E115" s="4" t="s">
        <v>6170</v>
      </c>
      <c r="F115" s="4" t="s">
        <v>4819</v>
      </c>
      <c r="G115" s="4" t="s">
        <v>23</v>
      </c>
      <c r="H115" s="4" t="s">
        <v>4569</v>
      </c>
      <c r="I115" s="4" t="s">
        <v>1006</v>
      </c>
      <c r="J115" s="4" t="s">
        <v>5931</v>
      </c>
      <c r="K115" s="4" t="s">
        <v>5930</v>
      </c>
      <c r="L115" s="4" t="s">
        <v>5909</v>
      </c>
      <c r="M115" s="4" t="s">
        <v>6169</v>
      </c>
      <c r="N115" s="4" t="s">
        <v>6168</v>
      </c>
      <c r="O115" s="4" t="s">
        <v>6167</v>
      </c>
      <c r="P115" s="4" t="s">
        <v>6166</v>
      </c>
      <c r="Q115" s="4" t="s">
        <v>5925</v>
      </c>
      <c r="R115" s="4" t="s">
        <v>5924</v>
      </c>
      <c r="S115" s="4" t="s">
        <v>5978</v>
      </c>
      <c r="T115" s="4" t="s">
        <v>5922</v>
      </c>
      <c r="U115" s="4" t="s">
        <v>5909</v>
      </c>
      <c r="V115" s="4" t="s">
        <v>5910</v>
      </c>
      <c r="W115" s="4" t="s">
        <v>5909</v>
      </c>
    </row>
    <row r="116" spans="1:23" x14ac:dyDescent="0.25">
      <c r="A116" s="4" t="s">
        <v>5911</v>
      </c>
      <c r="B116" s="4" t="s">
        <v>5144</v>
      </c>
      <c r="C116" s="4" t="s">
        <v>5145</v>
      </c>
      <c r="D116" s="4" t="str">
        <f t="shared" si="1"/>
        <v>WR|ANW</v>
      </c>
      <c r="E116" s="4" t="s">
        <v>6165</v>
      </c>
      <c r="F116" s="4" t="s">
        <v>5146</v>
      </c>
      <c r="G116" s="4" t="s">
        <v>23</v>
      </c>
      <c r="H116" s="4" t="s">
        <v>5147</v>
      </c>
      <c r="I116" s="4" t="s">
        <v>5909</v>
      </c>
      <c r="J116" s="4" t="s">
        <v>5931</v>
      </c>
      <c r="K116" s="4" t="s">
        <v>5930</v>
      </c>
      <c r="L116" s="4" t="s">
        <v>5909</v>
      </c>
      <c r="M116" s="4" t="s">
        <v>6164</v>
      </c>
      <c r="N116" s="4" t="s">
        <v>6163</v>
      </c>
      <c r="O116" s="4" t="s">
        <v>6162</v>
      </c>
      <c r="P116" s="4" t="s">
        <v>6161</v>
      </c>
      <c r="Q116" s="4" t="s">
        <v>5935</v>
      </c>
      <c r="R116" s="4" t="s">
        <v>5924</v>
      </c>
      <c r="S116" s="4" t="s">
        <v>5934</v>
      </c>
      <c r="T116" s="4" t="s">
        <v>5933</v>
      </c>
      <c r="U116" s="4" t="s">
        <v>489</v>
      </c>
      <c r="V116" s="4" t="s">
        <v>5910</v>
      </c>
      <c r="W116" s="4" t="s">
        <v>5909</v>
      </c>
    </row>
    <row r="117" spans="1:23" x14ac:dyDescent="0.25">
      <c r="A117" s="4" t="s">
        <v>5911</v>
      </c>
      <c r="B117" s="4" t="s">
        <v>3700</v>
      </c>
      <c r="C117" s="4" t="s">
        <v>3701</v>
      </c>
      <c r="D117" s="4" t="str">
        <f t="shared" si="1"/>
        <v>HBS|ANHB</v>
      </c>
      <c r="E117" s="4" t="s">
        <v>6160</v>
      </c>
      <c r="F117" s="4" t="s">
        <v>3276</v>
      </c>
      <c r="G117" s="4" t="s">
        <v>23</v>
      </c>
      <c r="H117" s="4" t="s">
        <v>3702</v>
      </c>
      <c r="I117" s="4" t="s">
        <v>5909</v>
      </c>
      <c r="J117" s="4" t="s">
        <v>5931</v>
      </c>
      <c r="K117" s="4" t="s">
        <v>5930</v>
      </c>
      <c r="L117" s="4" t="s">
        <v>5909</v>
      </c>
      <c r="M117" s="4" t="s">
        <v>6159</v>
      </c>
      <c r="N117" s="4" t="s">
        <v>6158</v>
      </c>
      <c r="O117" s="4" t="s">
        <v>6157</v>
      </c>
      <c r="P117" s="4" t="s">
        <v>5936</v>
      </c>
      <c r="Q117" s="4" t="s">
        <v>5935</v>
      </c>
      <c r="R117" s="4" t="s">
        <v>5924</v>
      </c>
      <c r="S117" s="4" t="s">
        <v>5978</v>
      </c>
      <c r="T117" s="4" t="s">
        <v>5933</v>
      </c>
      <c r="U117" s="4" t="s">
        <v>489</v>
      </c>
      <c r="V117" s="4" t="s">
        <v>5910</v>
      </c>
      <c r="W117" s="4" t="s">
        <v>5909</v>
      </c>
    </row>
    <row r="118" spans="1:23" x14ac:dyDescent="0.25">
      <c r="A118" s="4" t="s">
        <v>5911</v>
      </c>
      <c r="B118" s="4" t="s">
        <v>2298</v>
      </c>
      <c r="C118" s="4" t="s">
        <v>2299</v>
      </c>
      <c r="D118" s="4" t="str">
        <f t="shared" si="1"/>
        <v>HIV|ANHI</v>
      </c>
      <c r="E118" s="4" t="s">
        <v>6156</v>
      </c>
      <c r="F118" s="4" t="s">
        <v>2300</v>
      </c>
      <c r="G118" s="4" t="s">
        <v>23</v>
      </c>
      <c r="H118" s="4" t="s">
        <v>2301</v>
      </c>
      <c r="I118" s="4" t="s">
        <v>5909</v>
      </c>
      <c r="J118" s="4" t="s">
        <v>5931</v>
      </c>
      <c r="K118" s="4" t="s">
        <v>5930</v>
      </c>
      <c r="L118" s="4" t="s">
        <v>5909</v>
      </c>
      <c r="M118" s="4" t="s">
        <v>6155</v>
      </c>
      <c r="N118" s="4" t="s">
        <v>6154</v>
      </c>
      <c r="O118" s="4" t="s">
        <v>6153</v>
      </c>
      <c r="P118" s="4" t="s">
        <v>6152</v>
      </c>
      <c r="Q118" s="4" t="s">
        <v>5935</v>
      </c>
      <c r="R118" s="4" t="s">
        <v>5924</v>
      </c>
      <c r="S118" s="4" t="s">
        <v>5978</v>
      </c>
      <c r="T118" s="4" t="s">
        <v>5933</v>
      </c>
      <c r="U118" s="4" t="s">
        <v>489</v>
      </c>
      <c r="V118" s="4" t="s">
        <v>5910</v>
      </c>
      <c r="W118" s="4" t="s">
        <v>5909</v>
      </c>
    </row>
    <row r="119" spans="1:23" x14ac:dyDescent="0.25">
      <c r="A119" s="4" t="s">
        <v>5911</v>
      </c>
      <c r="B119" s="4" t="s">
        <v>1501</v>
      </c>
      <c r="C119" s="4" t="s">
        <v>1502</v>
      </c>
      <c r="D119" s="4" t="str">
        <f t="shared" si="1"/>
        <v>C125|C125</v>
      </c>
      <c r="E119" s="4" t="s">
        <v>6151</v>
      </c>
      <c r="F119" s="4" t="s">
        <v>1501</v>
      </c>
      <c r="G119" s="4" t="s">
        <v>23</v>
      </c>
      <c r="H119" s="4" t="s">
        <v>1502</v>
      </c>
      <c r="I119" s="4" t="s">
        <v>316</v>
      </c>
      <c r="J119" s="4" t="s">
        <v>5931</v>
      </c>
      <c r="K119" s="4" t="s">
        <v>5930</v>
      </c>
      <c r="L119" s="4" t="s">
        <v>5909</v>
      </c>
      <c r="M119" s="4" t="s">
        <v>6150</v>
      </c>
      <c r="N119" s="4" t="s">
        <v>6149</v>
      </c>
      <c r="O119" s="4" t="s">
        <v>6148</v>
      </c>
      <c r="P119" s="4" t="s">
        <v>6147</v>
      </c>
      <c r="Q119" s="4" t="s">
        <v>5972</v>
      </c>
      <c r="R119" s="4" t="s">
        <v>5924</v>
      </c>
      <c r="S119" s="4" t="s">
        <v>5978</v>
      </c>
      <c r="T119" s="4" t="s">
        <v>5922</v>
      </c>
      <c r="U119" s="4" t="s">
        <v>5909</v>
      </c>
      <c r="V119" s="4" t="s">
        <v>5910</v>
      </c>
      <c r="W119" s="4" t="s">
        <v>5909</v>
      </c>
    </row>
    <row r="120" spans="1:23" x14ac:dyDescent="0.25">
      <c r="A120" s="4" t="s">
        <v>5911</v>
      </c>
      <c r="B120" s="4" t="s">
        <v>4577</v>
      </c>
      <c r="C120" s="4" t="s">
        <v>4578</v>
      </c>
      <c r="D120" s="4" t="str">
        <f t="shared" si="1"/>
        <v>VITD|VITD</v>
      </c>
      <c r="E120" s="4" t="s">
        <v>6146</v>
      </c>
      <c r="F120" s="4" t="s">
        <v>4577</v>
      </c>
      <c r="G120" s="4" t="s">
        <v>23</v>
      </c>
      <c r="H120" s="4" t="s">
        <v>4579</v>
      </c>
      <c r="I120" s="4" t="s">
        <v>69</v>
      </c>
      <c r="J120" s="4" t="s">
        <v>5931</v>
      </c>
      <c r="K120" s="4" t="s">
        <v>5930</v>
      </c>
      <c r="L120" s="4" t="s">
        <v>5909</v>
      </c>
      <c r="M120" s="4" t="s">
        <v>6145</v>
      </c>
      <c r="N120" s="4" t="s">
        <v>6144</v>
      </c>
      <c r="O120" s="4" t="s">
        <v>6143</v>
      </c>
      <c r="P120" s="4" t="s">
        <v>6142</v>
      </c>
      <c r="Q120" s="4" t="s">
        <v>5984</v>
      </c>
      <c r="R120" s="4" t="s">
        <v>5924</v>
      </c>
      <c r="S120" s="4" t="s">
        <v>5978</v>
      </c>
      <c r="T120" s="4" t="s">
        <v>5922</v>
      </c>
      <c r="U120" s="4" t="s">
        <v>5909</v>
      </c>
      <c r="V120" s="4" t="s">
        <v>5910</v>
      </c>
      <c r="W120" s="4" t="s">
        <v>5909</v>
      </c>
    </row>
    <row r="121" spans="1:23" x14ac:dyDescent="0.25">
      <c r="A121" s="4" t="s">
        <v>5911</v>
      </c>
      <c r="B121" s="4" t="s">
        <v>566</v>
      </c>
      <c r="C121" s="4" t="s">
        <v>567</v>
      </c>
      <c r="D121" s="4" t="str">
        <f t="shared" si="1"/>
        <v>BCA|AGEN</v>
      </c>
      <c r="E121" s="4">
        <v>409611004</v>
      </c>
      <c r="F121" s="4" t="s">
        <v>568</v>
      </c>
      <c r="G121" s="4" t="s">
        <v>23</v>
      </c>
      <c r="H121" s="4" t="s">
        <v>104</v>
      </c>
      <c r="I121" s="4" t="s">
        <v>5909</v>
      </c>
      <c r="J121" s="4" t="s">
        <v>5909</v>
      </c>
      <c r="K121" s="4" t="s">
        <v>5909</v>
      </c>
      <c r="L121" s="4" t="s">
        <v>5909</v>
      </c>
      <c r="M121" s="4" t="s">
        <v>5909</v>
      </c>
      <c r="N121" s="4" t="s">
        <v>5909</v>
      </c>
      <c r="O121" s="4" t="s">
        <v>5909</v>
      </c>
      <c r="P121" s="4" t="s">
        <v>5909</v>
      </c>
      <c r="Q121" s="4" t="s">
        <v>5909</v>
      </c>
      <c r="R121" s="4" t="s">
        <v>5909</v>
      </c>
      <c r="S121" s="4" t="s">
        <v>5909</v>
      </c>
      <c r="T121" s="4" t="s">
        <v>5909</v>
      </c>
      <c r="U121" s="4" t="s">
        <v>5909</v>
      </c>
      <c r="V121" s="4" t="s">
        <v>5910</v>
      </c>
      <c r="W121" s="4" t="s">
        <v>5909</v>
      </c>
    </row>
    <row r="122" spans="1:23" x14ac:dyDescent="0.25">
      <c r="A122" s="4" t="s">
        <v>5911</v>
      </c>
      <c r="B122" s="4" t="s">
        <v>2046</v>
      </c>
      <c r="C122" s="4" t="s">
        <v>2419</v>
      </c>
      <c r="D122" s="4" t="str">
        <f t="shared" si="1"/>
        <v>HCV|HCV</v>
      </c>
      <c r="E122" s="4" t="s">
        <v>6141</v>
      </c>
      <c r="F122" s="4" t="s">
        <v>2046</v>
      </c>
      <c r="G122" s="4" t="s">
        <v>23</v>
      </c>
      <c r="H122" s="4" t="s">
        <v>2420</v>
      </c>
      <c r="I122" s="4" t="s">
        <v>5909</v>
      </c>
      <c r="J122" s="4" t="s">
        <v>5931</v>
      </c>
      <c r="K122" s="4" t="s">
        <v>5930</v>
      </c>
      <c r="L122" s="4" t="s">
        <v>5909</v>
      </c>
      <c r="M122" s="4" t="s">
        <v>6140</v>
      </c>
      <c r="N122" s="4" t="s">
        <v>6139</v>
      </c>
      <c r="O122" s="4" t="s">
        <v>6138</v>
      </c>
      <c r="P122" s="4" t="s">
        <v>6137</v>
      </c>
      <c r="Q122" s="4" t="s">
        <v>5972</v>
      </c>
      <c r="R122" s="4" t="s">
        <v>5924</v>
      </c>
      <c r="S122" s="4" t="s">
        <v>5934</v>
      </c>
      <c r="T122" s="4" t="s">
        <v>5922</v>
      </c>
      <c r="U122" s="4" t="s">
        <v>489</v>
      </c>
      <c r="V122" s="4" t="s">
        <v>5910</v>
      </c>
      <c r="W122" s="4" t="s">
        <v>5909</v>
      </c>
    </row>
    <row r="123" spans="1:23" x14ac:dyDescent="0.25">
      <c r="A123" s="4" t="s">
        <v>5911</v>
      </c>
      <c r="B123" s="4" t="s">
        <v>404</v>
      </c>
      <c r="C123" s="4" t="s">
        <v>101</v>
      </c>
      <c r="D123" s="4" t="str">
        <f t="shared" si="1"/>
        <v>BCN|NGEN</v>
      </c>
      <c r="E123" s="4">
        <v>409612006</v>
      </c>
      <c r="F123" s="4" t="s">
        <v>405</v>
      </c>
      <c r="G123" s="4" t="s">
        <v>23</v>
      </c>
      <c r="H123" s="4" t="s">
        <v>406</v>
      </c>
      <c r="I123" s="4" t="s">
        <v>102</v>
      </c>
      <c r="J123" s="4" t="s">
        <v>5909</v>
      </c>
      <c r="K123" s="4" t="s">
        <v>5909</v>
      </c>
      <c r="L123" s="4" t="s">
        <v>5909</v>
      </c>
      <c r="M123" s="4" t="s">
        <v>5909</v>
      </c>
      <c r="N123" s="4" t="s">
        <v>5909</v>
      </c>
      <c r="O123" s="4" t="s">
        <v>5909</v>
      </c>
      <c r="P123" s="4" t="s">
        <v>5909</v>
      </c>
      <c r="Q123" s="4" t="s">
        <v>5909</v>
      </c>
      <c r="R123" s="4" t="s">
        <v>5909</v>
      </c>
      <c r="S123" s="4" t="s">
        <v>5909</v>
      </c>
      <c r="T123" s="4" t="s">
        <v>5909</v>
      </c>
      <c r="U123" s="4" t="s">
        <v>5909</v>
      </c>
      <c r="V123" s="4" t="s">
        <v>5910</v>
      </c>
      <c r="W123" s="4" t="s">
        <v>5909</v>
      </c>
    </row>
    <row r="124" spans="1:23" x14ac:dyDescent="0.25">
      <c r="A124" s="4" t="s">
        <v>5911</v>
      </c>
      <c r="B124" s="4" t="s">
        <v>5511</v>
      </c>
      <c r="C124" s="4" t="s">
        <v>5512</v>
      </c>
      <c r="D124" s="4" t="str">
        <f t="shared" si="1"/>
        <v>SHCG|SPG</v>
      </c>
      <c r="E124" s="4" t="s">
        <v>6136</v>
      </c>
      <c r="F124" s="4" t="s">
        <v>5513</v>
      </c>
      <c r="G124" s="4" t="s">
        <v>23</v>
      </c>
      <c r="H124" s="4" t="s">
        <v>2519</v>
      </c>
      <c r="I124" s="4" t="s">
        <v>1416</v>
      </c>
      <c r="J124" s="4" t="s">
        <v>5931</v>
      </c>
      <c r="K124" s="4" t="s">
        <v>5930</v>
      </c>
      <c r="L124" s="4" t="s">
        <v>5909</v>
      </c>
      <c r="M124" s="4" t="s">
        <v>6135</v>
      </c>
      <c r="N124" s="4" t="s">
        <v>6134</v>
      </c>
      <c r="O124" s="4" t="s">
        <v>6133</v>
      </c>
      <c r="P124" s="4" t="s">
        <v>6132</v>
      </c>
      <c r="Q124" s="4" t="s">
        <v>5972</v>
      </c>
      <c r="R124" s="4" t="s">
        <v>5924</v>
      </c>
      <c r="S124" s="4" t="s">
        <v>5978</v>
      </c>
      <c r="T124" s="4" t="s">
        <v>5922</v>
      </c>
      <c r="U124" s="4" t="s">
        <v>5909</v>
      </c>
      <c r="V124" s="4" t="s">
        <v>5910</v>
      </c>
      <c r="W124" s="4" t="s">
        <v>5909</v>
      </c>
    </row>
    <row r="125" spans="1:23" x14ac:dyDescent="0.25">
      <c r="A125" s="4" t="s">
        <v>5911</v>
      </c>
      <c r="B125" s="4" t="s">
        <v>2610</v>
      </c>
      <c r="C125" s="4" t="s">
        <v>3439</v>
      </c>
      <c r="D125" s="4" t="str">
        <f t="shared" si="1"/>
        <v>GDH|GDH</v>
      </c>
      <c r="E125" s="4" t="s">
        <v>6131</v>
      </c>
      <c r="F125" s="4" t="s">
        <v>2610</v>
      </c>
      <c r="G125" s="4" t="s">
        <v>23</v>
      </c>
      <c r="H125" s="4" t="s">
        <v>2612</v>
      </c>
      <c r="I125" s="4" t="s">
        <v>5909</v>
      </c>
      <c r="J125" s="4" t="s">
        <v>5931</v>
      </c>
      <c r="K125" s="4" t="s">
        <v>5930</v>
      </c>
      <c r="L125" s="4" t="s">
        <v>5909</v>
      </c>
      <c r="M125" s="4" t="s">
        <v>6130</v>
      </c>
      <c r="N125" s="4" t="s">
        <v>6129</v>
      </c>
      <c r="O125" s="4" t="s">
        <v>6128</v>
      </c>
      <c r="P125" s="4" t="s">
        <v>6127</v>
      </c>
      <c r="Q125" s="4" t="s">
        <v>5935</v>
      </c>
      <c r="R125" s="4" t="s">
        <v>5924</v>
      </c>
      <c r="S125" s="4" t="s">
        <v>5966</v>
      </c>
      <c r="T125" s="4" t="s">
        <v>5933</v>
      </c>
      <c r="U125" s="4" t="s">
        <v>5909</v>
      </c>
      <c r="V125" s="4" t="s">
        <v>5910</v>
      </c>
      <c r="W125" s="4" t="s">
        <v>5909</v>
      </c>
    </row>
    <row r="126" spans="1:23" x14ac:dyDescent="0.25">
      <c r="A126" s="4" t="s">
        <v>5911</v>
      </c>
      <c r="B126" s="4" t="s">
        <v>524</v>
      </c>
      <c r="C126" s="4" t="s">
        <v>524</v>
      </c>
      <c r="D126" s="4" t="str">
        <f t="shared" si="1"/>
        <v>EDD|FOQT</v>
      </c>
      <c r="F126" s="4" t="s">
        <v>525</v>
      </c>
      <c r="G126" s="4" t="s">
        <v>23</v>
      </c>
      <c r="H126" s="4" t="s">
        <v>526</v>
      </c>
      <c r="I126" s="4" t="s">
        <v>5909</v>
      </c>
      <c r="J126" s="4" t="s">
        <v>5909</v>
      </c>
      <c r="K126" s="4" t="s">
        <v>5909</v>
      </c>
      <c r="L126" s="4" t="s">
        <v>5909</v>
      </c>
      <c r="M126" s="4" t="s">
        <v>5909</v>
      </c>
      <c r="N126" s="4" t="s">
        <v>5909</v>
      </c>
      <c r="O126" s="4" t="s">
        <v>5909</v>
      </c>
      <c r="P126" s="4" t="s">
        <v>5909</v>
      </c>
      <c r="Q126" s="4" t="s">
        <v>5909</v>
      </c>
      <c r="R126" s="4" t="s">
        <v>5909</v>
      </c>
      <c r="S126" s="4" t="s">
        <v>5909</v>
      </c>
      <c r="T126" s="4" t="s">
        <v>5909</v>
      </c>
      <c r="U126" s="4" t="s">
        <v>5909</v>
      </c>
      <c r="V126" s="4" t="s">
        <v>5910</v>
      </c>
      <c r="W126" s="4" t="s">
        <v>5909</v>
      </c>
    </row>
    <row r="127" spans="1:23" x14ac:dyDescent="0.25">
      <c r="A127" s="4" t="s">
        <v>5911</v>
      </c>
      <c r="B127" s="4" t="s">
        <v>2209</v>
      </c>
      <c r="C127" s="4" t="s">
        <v>2210</v>
      </c>
      <c r="D127" s="4" t="str">
        <f t="shared" si="1"/>
        <v>FOQ|FOQT</v>
      </c>
      <c r="F127" s="4" t="s">
        <v>525</v>
      </c>
      <c r="G127" s="4" t="s">
        <v>23</v>
      </c>
      <c r="H127" s="4" t="s">
        <v>526</v>
      </c>
      <c r="I127" s="4" t="s">
        <v>5909</v>
      </c>
      <c r="J127" s="4" t="s">
        <v>5909</v>
      </c>
      <c r="K127" s="4" t="s">
        <v>5909</v>
      </c>
      <c r="L127" s="4" t="s">
        <v>5909</v>
      </c>
      <c r="M127" s="4" t="s">
        <v>5909</v>
      </c>
      <c r="N127" s="4" t="s">
        <v>5909</v>
      </c>
      <c r="O127" s="4" t="s">
        <v>5909</v>
      </c>
      <c r="P127" s="4" t="s">
        <v>5909</v>
      </c>
      <c r="Q127" s="4" t="s">
        <v>5909</v>
      </c>
      <c r="R127" s="4" t="s">
        <v>5909</v>
      </c>
      <c r="S127" s="4" t="s">
        <v>5909</v>
      </c>
      <c r="T127" s="4" t="s">
        <v>5909</v>
      </c>
      <c r="U127" s="4" t="s">
        <v>5909</v>
      </c>
      <c r="V127" s="4" t="s">
        <v>5910</v>
      </c>
      <c r="W127" s="4" t="s">
        <v>5909</v>
      </c>
    </row>
    <row r="128" spans="1:23" x14ac:dyDescent="0.25">
      <c r="A128" s="4" t="s">
        <v>5911</v>
      </c>
      <c r="B128" s="4" t="s">
        <v>737</v>
      </c>
      <c r="C128" s="4" t="s">
        <v>738</v>
      </c>
      <c r="D128" s="4" t="str">
        <f t="shared" si="1"/>
        <v>CRGI|FCG</v>
      </c>
      <c r="F128" s="4" t="s">
        <v>1785</v>
      </c>
      <c r="G128" s="4" t="s">
        <v>23</v>
      </c>
      <c r="H128" s="4" t="s">
        <v>740</v>
      </c>
      <c r="I128" s="4" t="s">
        <v>5909</v>
      </c>
      <c r="J128" s="4" t="s">
        <v>5909</v>
      </c>
      <c r="K128" s="4" t="s">
        <v>5909</v>
      </c>
      <c r="L128" s="4" t="s">
        <v>5909</v>
      </c>
      <c r="M128" s="4" t="s">
        <v>5909</v>
      </c>
      <c r="N128" s="4" t="s">
        <v>5909</v>
      </c>
      <c r="O128" s="4" t="s">
        <v>5909</v>
      </c>
      <c r="P128" s="4" t="s">
        <v>5909</v>
      </c>
      <c r="Q128" s="4" t="s">
        <v>5909</v>
      </c>
      <c r="R128" s="4" t="s">
        <v>5909</v>
      </c>
      <c r="S128" s="4" t="s">
        <v>5909</v>
      </c>
      <c r="T128" s="4" t="s">
        <v>5909</v>
      </c>
      <c r="U128" s="4" t="s">
        <v>5909</v>
      </c>
      <c r="V128" s="4" t="s">
        <v>5910</v>
      </c>
      <c r="W128" s="4" t="s">
        <v>5909</v>
      </c>
    </row>
    <row r="129" spans="1:23" x14ac:dyDescent="0.25">
      <c r="A129" s="4" t="s">
        <v>5911</v>
      </c>
      <c r="B129" s="4" t="s">
        <v>142</v>
      </c>
      <c r="C129" s="4" t="s">
        <v>143</v>
      </c>
      <c r="D129" s="4" t="str">
        <f t="shared" si="1"/>
        <v>COMM|COMM</v>
      </c>
      <c r="F129" s="4" t="s">
        <v>142</v>
      </c>
      <c r="G129" s="4" t="s">
        <v>23</v>
      </c>
      <c r="H129" s="4" t="s">
        <v>143</v>
      </c>
      <c r="I129" s="4" t="s">
        <v>5909</v>
      </c>
      <c r="J129" s="4" t="s">
        <v>5909</v>
      </c>
      <c r="K129" s="4" t="s">
        <v>5909</v>
      </c>
      <c r="L129" s="4" t="s">
        <v>5909</v>
      </c>
      <c r="M129" s="4" t="s">
        <v>5909</v>
      </c>
      <c r="N129" s="4" t="s">
        <v>5909</v>
      </c>
      <c r="O129" s="4" t="s">
        <v>5909</v>
      </c>
      <c r="P129" s="4" t="s">
        <v>5909</v>
      </c>
      <c r="Q129" s="4" t="s">
        <v>5909</v>
      </c>
      <c r="R129" s="4" t="s">
        <v>5909</v>
      </c>
      <c r="S129" s="4" t="s">
        <v>5909</v>
      </c>
      <c r="T129" s="4" t="s">
        <v>5909</v>
      </c>
      <c r="U129" s="4" t="s">
        <v>5909</v>
      </c>
      <c r="V129" s="4" t="s">
        <v>5910</v>
      </c>
      <c r="W129" s="4" t="s">
        <v>5909</v>
      </c>
    </row>
    <row r="130" spans="1:23" x14ac:dyDescent="0.25">
      <c r="A130" s="4" t="s">
        <v>5911</v>
      </c>
      <c r="B130" s="4" t="s">
        <v>5754</v>
      </c>
      <c r="C130" s="4" t="s">
        <v>5755</v>
      </c>
      <c r="D130" s="4" t="str">
        <f t="shared" si="1"/>
        <v>ZZOS_CL|UCUL</v>
      </c>
      <c r="E130" s="4" t="s">
        <v>6648</v>
      </c>
      <c r="F130" s="4" t="s">
        <v>5606</v>
      </c>
      <c r="G130" s="4" t="s">
        <v>23</v>
      </c>
      <c r="H130" s="4" t="s">
        <v>5453</v>
      </c>
      <c r="I130" s="4" t="s">
        <v>5909</v>
      </c>
      <c r="J130" s="4" t="s">
        <v>5909</v>
      </c>
      <c r="K130" s="4" t="s">
        <v>5909</v>
      </c>
      <c r="L130" s="4" t="s">
        <v>5909</v>
      </c>
      <c r="M130" s="4" t="s">
        <v>5909</v>
      </c>
      <c r="N130" s="4" t="s">
        <v>5909</v>
      </c>
      <c r="O130" s="4" t="s">
        <v>5909</v>
      </c>
      <c r="P130" s="4" t="s">
        <v>5909</v>
      </c>
      <c r="Q130" s="4" t="s">
        <v>5909</v>
      </c>
      <c r="R130" s="4" t="s">
        <v>5909</v>
      </c>
      <c r="S130" s="4" t="s">
        <v>5909</v>
      </c>
      <c r="T130" s="4" t="s">
        <v>5909</v>
      </c>
      <c r="U130" s="4" t="s">
        <v>5909</v>
      </c>
      <c r="V130" s="4" t="s">
        <v>5910</v>
      </c>
      <c r="W130" s="4" t="s">
        <v>5909</v>
      </c>
    </row>
    <row r="131" spans="1:23" x14ac:dyDescent="0.25">
      <c r="A131" s="4" t="s">
        <v>5911</v>
      </c>
      <c r="B131" s="4" t="s">
        <v>4345</v>
      </c>
      <c r="C131" s="4" t="s">
        <v>4346</v>
      </c>
      <c r="D131" s="4" t="str">
        <f t="shared" ref="D131:D194" si="2">B131&amp;"|"&amp;F131</f>
        <v>TSAT|TRF</v>
      </c>
      <c r="E131" s="4" t="s">
        <v>6126</v>
      </c>
      <c r="F131" s="4" t="s">
        <v>2347</v>
      </c>
      <c r="G131" s="4" t="s">
        <v>23</v>
      </c>
      <c r="H131" s="4" t="s">
        <v>2348</v>
      </c>
      <c r="I131" s="4" t="s">
        <v>123</v>
      </c>
      <c r="J131" s="4" t="s">
        <v>5931</v>
      </c>
      <c r="K131" s="4" t="s">
        <v>5930</v>
      </c>
      <c r="L131" s="4" t="s">
        <v>5909</v>
      </c>
      <c r="M131" s="4" t="s">
        <v>6125</v>
      </c>
      <c r="N131" s="4" t="s">
        <v>6124</v>
      </c>
      <c r="O131" s="4" t="s">
        <v>6123</v>
      </c>
      <c r="P131" s="4" t="s">
        <v>6122</v>
      </c>
      <c r="Q131" s="4" t="s">
        <v>6121</v>
      </c>
      <c r="R131" s="4" t="s">
        <v>5924</v>
      </c>
      <c r="S131" s="4" t="s">
        <v>5978</v>
      </c>
      <c r="T131" s="4" t="s">
        <v>5922</v>
      </c>
      <c r="U131" s="4" t="s">
        <v>5909</v>
      </c>
      <c r="V131" s="4" t="s">
        <v>5910</v>
      </c>
      <c r="W131" s="4" t="s">
        <v>5909</v>
      </c>
    </row>
    <row r="132" spans="1:23" x14ac:dyDescent="0.25">
      <c r="A132" s="4" t="s">
        <v>5911</v>
      </c>
      <c r="B132" s="4" t="s">
        <v>2347</v>
      </c>
      <c r="C132" s="4" t="s">
        <v>2348</v>
      </c>
      <c r="D132" s="4" t="str">
        <f t="shared" si="2"/>
        <v>TRF|TRF</v>
      </c>
      <c r="E132" s="4" t="s">
        <v>6120</v>
      </c>
      <c r="F132" s="4" t="s">
        <v>2347</v>
      </c>
      <c r="G132" s="4" t="s">
        <v>23</v>
      </c>
      <c r="H132" s="4" t="s">
        <v>2348</v>
      </c>
      <c r="I132" s="4" t="s">
        <v>325</v>
      </c>
      <c r="J132" s="4" t="s">
        <v>5931</v>
      </c>
      <c r="K132" s="4" t="s">
        <v>5930</v>
      </c>
      <c r="L132" s="4" t="s">
        <v>5909</v>
      </c>
      <c r="M132" s="4" t="s">
        <v>6119</v>
      </c>
      <c r="N132" s="4" t="s">
        <v>6118</v>
      </c>
      <c r="O132" s="4" t="s">
        <v>6117</v>
      </c>
      <c r="P132" s="4" t="s">
        <v>6116</v>
      </c>
      <c r="Q132" s="4" t="s">
        <v>5925</v>
      </c>
      <c r="R132" s="4" t="s">
        <v>5924</v>
      </c>
      <c r="S132" s="4" t="s">
        <v>5978</v>
      </c>
      <c r="T132" s="4" t="s">
        <v>5922</v>
      </c>
      <c r="U132" s="4" t="s">
        <v>5909</v>
      </c>
      <c r="V132" s="4" t="s">
        <v>5910</v>
      </c>
      <c r="W132" s="4" t="s">
        <v>5909</v>
      </c>
    </row>
    <row r="133" spans="1:23" x14ac:dyDescent="0.25">
      <c r="A133" s="4" t="s">
        <v>5911</v>
      </c>
      <c r="B133" s="4" t="s">
        <v>1842</v>
      </c>
      <c r="C133" s="4" t="s">
        <v>1843</v>
      </c>
      <c r="D133" s="4" t="str">
        <f t="shared" si="2"/>
        <v>FOB|FOB</v>
      </c>
      <c r="E133" s="4" t="s">
        <v>6115</v>
      </c>
      <c r="F133" s="4" t="s">
        <v>1842</v>
      </c>
      <c r="G133" s="4" t="s">
        <v>23</v>
      </c>
      <c r="H133" s="4" t="s">
        <v>1843</v>
      </c>
      <c r="I133" s="4" t="s">
        <v>5909</v>
      </c>
      <c r="J133" s="4" t="s">
        <v>5931</v>
      </c>
      <c r="K133" s="4" t="s">
        <v>5930</v>
      </c>
      <c r="L133" s="4" t="s">
        <v>5909</v>
      </c>
      <c r="M133" s="4" t="s">
        <v>6114</v>
      </c>
      <c r="N133" s="4" t="s">
        <v>6113</v>
      </c>
      <c r="O133" s="4" t="s">
        <v>6112</v>
      </c>
      <c r="P133" s="4" t="s">
        <v>6111</v>
      </c>
      <c r="Q133" s="4" t="s">
        <v>5935</v>
      </c>
      <c r="R133" s="4" t="s">
        <v>5924</v>
      </c>
      <c r="S133" s="4" t="s">
        <v>5966</v>
      </c>
      <c r="T133" s="4" t="s">
        <v>5933</v>
      </c>
      <c r="U133" s="4" t="s">
        <v>5909</v>
      </c>
      <c r="V133" s="4" t="s">
        <v>5910</v>
      </c>
      <c r="W133" s="4" t="s">
        <v>5909</v>
      </c>
    </row>
    <row r="134" spans="1:23" x14ac:dyDescent="0.25">
      <c r="A134" s="4" t="s">
        <v>5911</v>
      </c>
      <c r="B134" s="4" t="s">
        <v>4846</v>
      </c>
      <c r="C134" s="4" t="s">
        <v>4847</v>
      </c>
      <c r="D134" s="4" t="str">
        <f t="shared" si="2"/>
        <v>PROG|PROG</v>
      </c>
      <c r="E134" s="4" t="s">
        <v>6110</v>
      </c>
      <c r="F134" s="4" t="s">
        <v>4846</v>
      </c>
      <c r="G134" s="4" t="s">
        <v>23</v>
      </c>
      <c r="H134" s="4" t="s">
        <v>4847</v>
      </c>
      <c r="I134" s="4" t="s">
        <v>290</v>
      </c>
      <c r="J134" s="4" t="s">
        <v>5931</v>
      </c>
      <c r="K134" s="4" t="s">
        <v>5930</v>
      </c>
      <c r="L134" s="4" t="s">
        <v>5909</v>
      </c>
      <c r="M134" s="4" t="s">
        <v>6109</v>
      </c>
      <c r="N134" s="4" t="s">
        <v>6108</v>
      </c>
      <c r="O134" s="4" t="s">
        <v>6107</v>
      </c>
      <c r="P134" s="4" t="s">
        <v>6106</v>
      </c>
      <c r="Q134" s="4" t="s">
        <v>5984</v>
      </c>
      <c r="R134" s="4" t="s">
        <v>5924</v>
      </c>
      <c r="S134" s="4" t="s">
        <v>5978</v>
      </c>
      <c r="T134" s="4" t="s">
        <v>5922</v>
      </c>
      <c r="U134" s="4" t="s">
        <v>5909</v>
      </c>
      <c r="V134" s="4" t="s">
        <v>5910</v>
      </c>
      <c r="W134" s="4" t="s">
        <v>5909</v>
      </c>
    </row>
    <row r="135" spans="1:23" x14ac:dyDescent="0.25">
      <c r="A135" s="4" t="s">
        <v>5911</v>
      </c>
      <c r="B135" s="4" t="s">
        <v>592</v>
      </c>
      <c r="C135" s="4" t="s">
        <v>593</v>
      </c>
      <c r="D135" s="4" t="str">
        <f t="shared" si="2"/>
        <v>COR|COR</v>
      </c>
      <c r="E135" s="4" t="s">
        <v>6105</v>
      </c>
      <c r="F135" s="4" t="s">
        <v>592</v>
      </c>
      <c r="G135" s="4" t="s">
        <v>23</v>
      </c>
      <c r="H135" s="4" t="s">
        <v>593</v>
      </c>
      <c r="I135" s="4" t="s">
        <v>290</v>
      </c>
      <c r="J135" s="4" t="s">
        <v>5931</v>
      </c>
      <c r="K135" s="4" t="s">
        <v>5930</v>
      </c>
      <c r="L135" s="4" t="s">
        <v>5909</v>
      </c>
      <c r="M135" s="4" t="s">
        <v>6104</v>
      </c>
      <c r="N135" s="4" t="s">
        <v>6103</v>
      </c>
      <c r="O135" s="4" t="s">
        <v>6102</v>
      </c>
      <c r="P135" s="4" t="s">
        <v>6101</v>
      </c>
      <c r="Q135" s="4" t="s">
        <v>5984</v>
      </c>
      <c r="R135" s="4" t="s">
        <v>5924</v>
      </c>
      <c r="S135" s="4" t="s">
        <v>5978</v>
      </c>
      <c r="T135" s="4" t="s">
        <v>5922</v>
      </c>
      <c r="U135" s="4" t="s">
        <v>5909</v>
      </c>
      <c r="V135" s="4" t="s">
        <v>5910</v>
      </c>
      <c r="W135" s="4" t="s">
        <v>5909</v>
      </c>
    </row>
    <row r="136" spans="1:23" x14ac:dyDescent="0.25">
      <c r="A136" s="4" t="s">
        <v>5911</v>
      </c>
      <c r="B136" s="4" t="s">
        <v>5491</v>
      </c>
      <c r="C136" s="4" t="s">
        <v>5492</v>
      </c>
      <c r="D136" s="4" t="str">
        <f t="shared" si="2"/>
        <v>ZZOS_CFE|UCUL</v>
      </c>
      <c r="E136" s="4" t="s">
        <v>6638</v>
      </c>
      <c r="F136" s="4" t="s">
        <v>5606</v>
      </c>
      <c r="G136" s="4" t="s">
        <v>23</v>
      </c>
      <c r="H136" s="4" t="s">
        <v>5453</v>
      </c>
      <c r="I136" s="4" t="s">
        <v>5909</v>
      </c>
      <c r="J136" s="4" t="s">
        <v>5909</v>
      </c>
      <c r="K136" s="4" t="s">
        <v>5909</v>
      </c>
      <c r="L136" s="4" t="s">
        <v>5909</v>
      </c>
      <c r="M136" s="4" t="s">
        <v>5909</v>
      </c>
      <c r="N136" s="4" t="s">
        <v>5909</v>
      </c>
      <c r="O136" s="4" t="s">
        <v>5909</v>
      </c>
      <c r="P136" s="4" t="s">
        <v>5909</v>
      </c>
      <c r="Q136" s="4" t="s">
        <v>5909</v>
      </c>
      <c r="R136" s="4" t="s">
        <v>5909</v>
      </c>
      <c r="S136" s="4" t="s">
        <v>5909</v>
      </c>
      <c r="T136" s="4" t="s">
        <v>5909</v>
      </c>
      <c r="U136" s="4" t="s">
        <v>5909</v>
      </c>
      <c r="V136" s="4" t="s">
        <v>5910</v>
      </c>
      <c r="W136" s="4" t="s">
        <v>5909</v>
      </c>
    </row>
    <row r="137" spans="1:23" x14ac:dyDescent="0.25">
      <c r="A137" s="4" t="s">
        <v>5911</v>
      </c>
      <c r="B137" s="4" t="s">
        <v>4962</v>
      </c>
      <c r="C137" s="4" t="s">
        <v>4963</v>
      </c>
      <c r="D137" s="4" t="str">
        <f t="shared" si="2"/>
        <v>PRCR|PCR</v>
      </c>
      <c r="E137" s="4" t="s">
        <v>6626</v>
      </c>
      <c r="F137" s="4" t="s">
        <v>4671</v>
      </c>
      <c r="G137" s="4" t="s">
        <v>23</v>
      </c>
      <c r="H137" s="4" t="s">
        <v>4672</v>
      </c>
      <c r="I137" s="4" t="s">
        <v>825</v>
      </c>
      <c r="J137" s="4" t="s">
        <v>5931</v>
      </c>
      <c r="K137" s="4" t="s">
        <v>5930</v>
      </c>
      <c r="L137" s="4" t="s">
        <v>5909</v>
      </c>
      <c r="M137" s="4" t="s">
        <v>6627</v>
      </c>
      <c r="N137" s="4" t="s">
        <v>5909</v>
      </c>
      <c r="O137" s="4" t="s">
        <v>5909</v>
      </c>
      <c r="P137" s="4" t="s">
        <v>5909</v>
      </c>
      <c r="Q137" s="4" t="s">
        <v>5909</v>
      </c>
      <c r="R137" s="4" t="s">
        <v>5909</v>
      </c>
      <c r="S137" s="4" t="s">
        <v>5909</v>
      </c>
      <c r="T137" s="4" t="s">
        <v>5909</v>
      </c>
      <c r="U137" s="4" t="s">
        <v>5909</v>
      </c>
      <c r="V137" s="4" t="s">
        <v>5910</v>
      </c>
      <c r="W137" s="4" t="s">
        <v>5909</v>
      </c>
    </row>
    <row r="138" spans="1:23" x14ac:dyDescent="0.25">
      <c r="A138" s="4" t="s">
        <v>5911</v>
      </c>
      <c r="B138" s="4" t="s">
        <v>4469</v>
      </c>
      <c r="C138" s="4" t="s">
        <v>4470</v>
      </c>
      <c r="D138" s="4" t="str">
        <f t="shared" si="2"/>
        <v>UPRO|PCR</v>
      </c>
      <c r="E138" s="4" t="s">
        <v>6100</v>
      </c>
      <c r="F138" s="4" t="s">
        <v>4671</v>
      </c>
      <c r="G138" s="4" t="s">
        <v>23</v>
      </c>
      <c r="H138" s="4" t="s">
        <v>4672</v>
      </c>
      <c r="I138" s="4" t="s">
        <v>325</v>
      </c>
      <c r="J138" s="4" t="s">
        <v>5931</v>
      </c>
      <c r="K138" s="4" t="s">
        <v>5930</v>
      </c>
      <c r="L138" s="4" t="s">
        <v>5909</v>
      </c>
      <c r="M138" s="4" t="s">
        <v>6099</v>
      </c>
      <c r="N138" s="4" t="s">
        <v>6098</v>
      </c>
      <c r="O138" s="4" t="s">
        <v>6097</v>
      </c>
      <c r="P138" s="4" t="s">
        <v>6096</v>
      </c>
      <c r="Q138" s="4" t="s">
        <v>5925</v>
      </c>
      <c r="R138" s="4" t="s">
        <v>5924</v>
      </c>
      <c r="S138" s="4" t="s">
        <v>4642</v>
      </c>
      <c r="T138" s="4" t="s">
        <v>5922</v>
      </c>
      <c r="U138" s="4" t="s">
        <v>5909</v>
      </c>
      <c r="V138" s="4" t="s">
        <v>5910</v>
      </c>
      <c r="W138" s="4" t="s">
        <v>5909</v>
      </c>
    </row>
    <row r="139" spans="1:23" x14ac:dyDescent="0.25">
      <c r="A139" s="4" t="s">
        <v>5911</v>
      </c>
      <c r="B139" s="4" t="s">
        <v>207</v>
      </c>
      <c r="C139" s="4" t="s">
        <v>207</v>
      </c>
      <c r="D139" s="4" t="str">
        <f t="shared" si="2"/>
        <v>AST|AST</v>
      </c>
      <c r="E139" s="4" t="s">
        <v>6095</v>
      </c>
      <c r="F139" s="4" t="s">
        <v>207</v>
      </c>
      <c r="G139" s="4" t="s">
        <v>23</v>
      </c>
      <c r="H139" s="4" t="s">
        <v>207</v>
      </c>
      <c r="I139" s="4" t="s">
        <v>563</v>
      </c>
      <c r="J139" s="4" t="s">
        <v>5931</v>
      </c>
      <c r="K139" s="4" t="s">
        <v>5930</v>
      </c>
      <c r="L139" s="4" t="s">
        <v>5909</v>
      </c>
      <c r="M139" s="4" t="s">
        <v>6094</v>
      </c>
      <c r="N139" s="4" t="s">
        <v>6093</v>
      </c>
      <c r="O139" s="4" t="s">
        <v>6092</v>
      </c>
      <c r="P139" s="4" t="s">
        <v>6091</v>
      </c>
      <c r="Q139" s="4" t="s">
        <v>6080</v>
      </c>
      <c r="R139" s="4" t="s">
        <v>5924</v>
      </c>
      <c r="S139" s="4" t="s">
        <v>5978</v>
      </c>
      <c r="T139" s="4" t="s">
        <v>5922</v>
      </c>
      <c r="U139" s="4" t="s">
        <v>5909</v>
      </c>
      <c r="V139" s="4" t="s">
        <v>5910</v>
      </c>
      <c r="W139" s="4" t="s">
        <v>5909</v>
      </c>
    </row>
    <row r="140" spans="1:23" x14ac:dyDescent="0.25">
      <c r="A140" s="4" t="s">
        <v>5911</v>
      </c>
      <c r="B140" s="4" t="s">
        <v>926</v>
      </c>
      <c r="C140" s="4" t="s">
        <v>927</v>
      </c>
      <c r="D140" s="4" t="str">
        <f t="shared" si="2"/>
        <v>CD|CD</v>
      </c>
      <c r="E140" s="4" t="s">
        <v>6090</v>
      </c>
      <c r="F140" s="4" t="s">
        <v>926</v>
      </c>
      <c r="G140" s="4" t="s">
        <v>23</v>
      </c>
      <c r="H140" s="4" t="s">
        <v>1055</v>
      </c>
      <c r="I140" s="4" t="s">
        <v>5909</v>
      </c>
      <c r="J140" s="4" t="s">
        <v>5931</v>
      </c>
      <c r="K140" s="4" t="s">
        <v>5930</v>
      </c>
      <c r="L140" s="4" t="s">
        <v>5909</v>
      </c>
      <c r="M140" s="4" t="s">
        <v>6089</v>
      </c>
      <c r="N140" s="4" t="s">
        <v>6088</v>
      </c>
      <c r="O140" s="4" t="s">
        <v>6087</v>
      </c>
      <c r="P140" s="4" t="s">
        <v>6086</v>
      </c>
      <c r="Q140" s="4" t="s">
        <v>5935</v>
      </c>
      <c r="R140" s="4" t="s">
        <v>5924</v>
      </c>
      <c r="S140" s="4" t="s">
        <v>5966</v>
      </c>
      <c r="T140" s="4" t="s">
        <v>5933</v>
      </c>
      <c r="U140" s="4" t="s">
        <v>5909</v>
      </c>
      <c r="V140" s="4" t="s">
        <v>5910</v>
      </c>
      <c r="W140" s="4" t="s">
        <v>5909</v>
      </c>
    </row>
    <row r="141" spans="1:23" x14ac:dyDescent="0.25">
      <c r="A141" s="4" t="s">
        <v>5911</v>
      </c>
      <c r="B141" s="4" t="s">
        <v>3041</v>
      </c>
      <c r="C141" s="4" t="s">
        <v>3041</v>
      </c>
      <c r="D141" s="4" t="str">
        <f t="shared" si="2"/>
        <v>LDH|LDH</v>
      </c>
      <c r="E141" s="4" t="s">
        <v>6085</v>
      </c>
      <c r="F141" s="4" t="s">
        <v>3041</v>
      </c>
      <c r="G141" s="4" t="s">
        <v>23</v>
      </c>
      <c r="H141" s="4" t="s">
        <v>3041</v>
      </c>
      <c r="I141" s="4" t="s">
        <v>55</v>
      </c>
      <c r="J141" s="4" t="s">
        <v>5931</v>
      </c>
      <c r="K141" s="4" t="s">
        <v>5930</v>
      </c>
      <c r="L141" s="4" t="s">
        <v>5909</v>
      </c>
      <c r="M141" s="4" t="s">
        <v>6084</v>
      </c>
      <c r="N141" s="4" t="s">
        <v>6083</v>
      </c>
      <c r="O141" s="4" t="s">
        <v>6082</v>
      </c>
      <c r="P141" s="4" t="s">
        <v>6081</v>
      </c>
      <c r="Q141" s="4" t="s">
        <v>6080</v>
      </c>
      <c r="R141" s="4" t="s">
        <v>5924</v>
      </c>
      <c r="S141" s="4" t="s">
        <v>5978</v>
      </c>
      <c r="T141" s="4" t="s">
        <v>5922</v>
      </c>
      <c r="U141" s="4" t="s">
        <v>6079</v>
      </c>
      <c r="V141" s="4" t="s">
        <v>5910</v>
      </c>
      <c r="W141" s="4" t="s">
        <v>5909</v>
      </c>
    </row>
    <row r="142" spans="1:23" x14ac:dyDescent="0.25">
      <c r="A142" s="4" t="s">
        <v>5911</v>
      </c>
      <c r="B142" s="4" t="s">
        <v>923</v>
      </c>
      <c r="C142" s="4" t="s">
        <v>923</v>
      </c>
      <c r="D142" s="4" t="str">
        <f t="shared" si="2"/>
        <v>C4|ADNA</v>
      </c>
      <c r="E142" s="4" t="s">
        <v>6078</v>
      </c>
      <c r="F142" s="4" t="s">
        <v>618</v>
      </c>
      <c r="G142" s="4" t="s">
        <v>23</v>
      </c>
      <c r="H142" s="4" t="s">
        <v>619</v>
      </c>
      <c r="I142" s="4" t="s">
        <v>325</v>
      </c>
      <c r="J142" s="4" t="s">
        <v>5931</v>
      </c>
      <c r="K142" s="4" t="s">
        <v>5930</v>
      </c>
      <c r="L142" s="4" t="s">
        <v>5909</v>
      </c>
      <c r="M142" s="4" t="s">
        <v>6077</v>
      </c>
      <c r="N142" s="4" t="s">
        <v>6076</v>
      </c>
      <c r="O142" s="4" t="s">
        <v>6075</v>
      </c>
      <c r="P142" s="4" t="s">
        <v>6074</v>
      </c>
      <c r="Q142" s="4" t="s">
        <v>5925</v>
      </c>
      <c r="R142" s="4" t="s">
        <v>5924</v>
      </c>
      <c r="S142" s="4" t="s">
        <v>5978</v>
      </c>
      <c r="T142" s="4" t="s">
        <v>5922</v>
      </c>
      <c r="U142" s="4" t="s">
        <v>5909</v>
      </c>
      <c r="V142" s="4" t="s">
        <v>5910</v>
      </c>
      <c r="W142" s="4" t="s">
        <v>5909</v>
      </c>
    </row>
    <row r="143" spans="1:23" x14ac:dyDescent="0.25">
      <c r="A143" s="4" t="s">
        <v>5911</v>
      </c>
      <c r="B143" s="4" t="s">
        <v>583</v>
      </c>
      <c r="C143" s="4" t="s">
        <v>583</v>
      </c>
      <c r="D143" s="4" t="str">
        <f t="shared" si="2"/>
        <v>C3|ADNA</v>
      </c>
      <c r="E143" s="4" t="s">
        <v>6073</v>
      </c>
      <c r="F143" s="4" t="s">
        <v>618</v>
      </c>
      <c r="G143" s="4" t="s">
        <v>23</v>
      </c>
      <c r="H143" s="4" t="s">
        <v>619</v>
      </c>
      <c r="I143" s="4" t="s">
        <v>325</v>
      </c>
      <c r="J143" s="4" t="s">
        <v>5931</v>
      </c>
      <c r="K143" s="4" t="s">
        <v>5930</v>
      </c>
      <c r="L143" s="4" t="s">
        <v>5909</v>
      </c>
      <c r="M143" s="4" t="s">
        <v>6072</v>
      </c>
      <c r="N143" s="4" t="s">
        <v>6071</v>
      </c>
      <c r="O143" s="4" t="s">
        <v>6070</v>
      </c>
      <c r="P143" s="4" t="s">
        <v>6069</v>
      </c>
      <c r="Q143" s="4" t="s">
        <v>5925</v>
      </c>
      <c r="R143" s="4" t="s">
        <v>5924</v>
      </c>
      <c r="S143" s="4" t="s">
        <v>5978</v>
      </c>
      <c r="T143" s="4" t="s">
        <v>5922</v>
      </c>
      <c r="U143" s="4" t="s">
        <v>5909</v>
      </c>
      <c r="V143" s="4" t="s">
        <v>5910</v>
      </c>
      <c r="W143" s="4" t="s">
        <v>5909</v>
      </c>
    </row>
    <row r="144" spans="1:23" x14ac:dyDescent="0.25">
      <c r="A144" s="4" t="s">
        <v>5911</v>
      </c>
      <c r="B144" s="4" t="s">
        <v>1511</v>
      </c>
      <c r="C144" s="4" t="s">
        <v>1512</v>
      </c>
      <c r="D144" s="4" t="str">
        <f t="shared" si="2"/>
        <v>CHEL|CHEL</v>
      </c>
      <c r="F144" s="4" t="s">
        <v>1511</v>
      </c>
      <c r="G144" s="4" t="s">
        <v>23</v>
      </c>
      <c r="H144" s="4" t="s">
        <v>1512</v>
      </c>
      <c r="I144" s="4" t="s">
        <v>5909</v>
      </c>
      <c r="J144" s="4" t="s">
        <v>5909</v>
      </c>
      <c r="K144" s="4" t="s">
        <v>5909</v>
      </c>
      <c r="L144" s="4" t="s">
        <v>5909</v>
      </c>
      <c r="M144" s="4" t="s">
        <v>5909</v>
      </c>
      <c r="N144" s="4" t="s">
        <v>5909</v>
      </c>
      <c r="O144" s="4" t="s">
        <v>5909</v>
      </c>
      <c r="P144" s="4" t="s">
        <v>5909</v>
      </c>
      <c r="Q144" s="4" t="s">
        <v>5909</v>
      </c>
      <c r="R144" s="4" t="s">
        <v>5909</v>
      </c>
      <c r="S144" s="4" t="s">
        <v>5909</v>
      </c>
      <c r="T144" s="4" t="s">
        <v>5909</v>
      </c>
      <c r="U144" s="4" t="s">
        <v>5909</v>
      </c>
      <c r="V144" s="4" t="s">
        <v>5910</v>
      </c>
      <c r="W144" s="4" t="s">
        <v>5909</v>
      </c>
    </row>
    <row r="145" spans="1:23" x14ac:dyDescent="0.25">
      <c r="A145" s="4" t="s">
        <v>5911</v>
      </c>
      <c r="B145" s="4" t="s">
        <v>3401</v>
      </c>
      <c r="C145" s="4" t="s">
        <v>1587</v>
      </c>
      <c r="D145" s="4" t="str">
        <f t="shared" si="2"/>
        <v>GCPC|GCPC</v>
      </c>
      <c r="F145" s="4" t="s">
        <v>3401</v>
      </c>
      <c r="G145" s="4" t="s">
        <v>23</v>
      </c>
      <c r="H145" s="4" t="s">
        <v>1587</v>
      </c>
      <c r="I145" s="4" t="s">
        <v>5909</v>
      </c>
      <c r="J145" s="4" t="s">
        <v>5909</v>
      </c>
      <c r="K145" s="4" t="s">
        <v>5909</v>
      </c>
      <c r="L145" s="4" t="s">
        <v>5909</v>
      </c>
      <c r="M145" s="4" t="s">
        <v>5909</v>
      </c>
      <c r="N145" s="4" t="s">
        <v>5909</v>
      </c>
      <c r="O145" s="4" t="s">
        <v>5909</v>
      </c>
      <c r="P145" s="4" t="s">
        <v>5909</v>
      </c>
      <c r="Q145" s="4" t="s">
        <v>5909</v>
      </c>
      <c r="R145" s="4" t="s">
        <v>5909</v>
      </c>
      <c r="S145" s="4" t="s">
        <v>5909</v>
      </c>
      <c r="T145" s="4" t="s">
        <v>5909</v>
      </c>
      <c r="U145" s="4" t="s">
        <v>5909</v>
      </c>
      <c r="V145" s="4" t="s">
        <v>5910</v>
      </c>
      <c r="W145" s="4" t="s">
        <v>5909</v>
      </c>
    </row>
    <row r="146" spans="1:23" x14ac:dyDescent="0.25">
      <c r="A146" s="4" t="s">
        <v>5911</v>
      </c>
      <c r="B146" s="4" t="s">
        <v>1230</v>
      </c>
      <c r="C146" s="4" t="s">
        <v>1231</v>
      </c>
      <c r="D146" s="4" t="str">
        <f t="shared" si="2"/>
        <v>FWBC|WMIC</v>
      </c>
      <c r="F146" s="4" t="s">
        <v>2008</v>
      </c>
      <c r="G146" s="4" t="s">
        <v>23</v>
      </c>
      <c r="H146" s="4" t="s">
        <v>2009</v>
      </c>
      <c r="I146" s="4" t="s">
        <v>5909</v>
      </c>
      <c r="J146" s="4" t="s">
        <v>5909</v>
      </c>
      <c r="K146" s="4" t="s">
        <v>5909</v>
      </c>
      <c r="L146" s="4" t="s">
        <v>5909</v>
      </c>
      <c r="M146" s="4" t="s">
        <v>5909</v>
      </c>
      <c r="N146" s="4" t="s">
        <v>5909</v>
      </c>
      <c r="O146" s="4" t="s">
        <v>5909</v>
      </c>
      <c r="P146" s="4" t="s">
        <v>5909</v>
      </c>
      <c r="Q146" s="4" t="s">
        <v>5909</v>
      </c>
      <c r="R146" s="4" t="s">
        <v>5909</v>
      </c>
      <c r="S146" s="4" t="s">
        <v>5909</v>
      </c>
      <c r="T146" s="4" t="s">
        <v>5909</v>
      </c>
      <c r="U146" s="4" t="s">
        <v>5909</v>
      </c>
      <c r="V146" s="4" t="s">
        <v>5910</v>
      </c>
      <c r="W146" s="4" t="s">
        <v>5909</v>
      </c>
    </row>
    <row r="147" spans="1:23" x14ac:dyDescent="0.25">
      <c r="A147" s="4" t="s">
        <v>5911</v>
      </c>
      <c r="B147" s="4" t="s">
        <v>1485</v>
      </c>
      <c r="C147" s="4" t="s">
        <v>1486</v>
      </c>
      <c r="D147" s="4" t="str">
        <f t="shared" si="2"/>
        <v>GRAM|WMIC</v>
      </c>
      <c r="F147" s="4" t="s">
        <v>2008</v>
      </c>
      <c r="G147" s="4" t="s">
        <v>23</v>
      </c>
      <c r="H147" s="4" t="s">
        <v>2009</v>
      </c>
      <c r="I147" s="4" t="s">
        <v>5909</v>
      </c>
      <c r="J147" s="4" t="s">
        <v>5909</v>
      </c>
      <c r="K147" s="4" t="s">
        <v>5909</v>
      </c>
      <c r="L147" s="4" t="s">
        <v>5909</v>
      </c>
      <c r="M147" s="4" t="s">
        <v>5909</v>
      </c>
      <c r="N147" s="4" t="s">
        <v>5909</v>
      </c>
      <c r="O147" s="4" t="s">
        <v>5909</v>
      </c>
      <c r="P147" s="4" t="s">
        <v>5909</v>
      </c>
      <c r="Q147" s="4" t="s">
        <v>5909</v>
      </c>
      <c r="R147" s="4" t="s">
        <v>5909</v>
      </c>
      <c r="S147" s="4" t="s">
        <v>5909</v>
      </c>
      <c r="T147" s="4" t="s">
        <v>5909</v>
      </c>
      <c r="U147" s="4" t="s">
        <v>5909</v>
      </c>
      <c r="V147" s="4" t="s">
        <v>5910</v>
      </c>
      <c r="W147" s="4" t="s">
        <v>5909</v>
      </c>
    </row>
    <row r="148" spans="1:23" x14ac:dyDescent="0.25">
      <c r="A148" s="4" t="s">
        <v>5911</v>
      </c>
      <c r="B148" s="4" t="s">
        <v>4391</v>
      </c>
      <c r="C148" s="4" t="s">
        <v>4392</v>
      </c>
      <c r="D148" s="4" t="str">
        <f t="shared" si="2"/>
        <v>TSHN|TSHN</v>
      </c>
      <c r="E148" s="4" t="s">
        <v>6068</v>
      </c>
      <c r="F148" s="4" t="s">
        <v>4391</v>
      </c>
      <c r="G148" s="4" t="s">
        <v>23</v>
      </c>
      <c r="H148" s="4" t="s">
        <v>4392</v>
      </c>
      <c r="I148" s="4" t="s">
        <v>1951</v>
      </c>
      <c r="J148" s="4" t="s">
        <v>5931</v>
      </c>
      <c r="K148" s="4" t="s">
        <v>5930</v>
      </c>
      <c r="L148" s="4" t="s">
        <v>5909</v>
      </c>
      <c r="M148" s="4" t="s">
        <v>6067</v>
      </c>
      <c r="N148" s="4" t="s">
        <v>6066</v>
      </c>
      <c r="O148" s="4" t="s">
        <v>6065</v>
      </c>
      <c r="P148" s="4" t="s">
        <v>6064</v>
      </c>
      <c r="Q148" s="4" t="s">
        <v>5972</v>
      </c>
      <c r="R148" s="4" t="s">
        <v>5924</v>
      </c>
      <c r="S148" s="4" t="s">
        <v>5978</v>
      </c>
      <c r="T148" s="4" t="s">
        <v>5922</v>
      </c>
      <c r="U148" s="4" t="s">
        <v>5909</v>
      </c>
      <c r="V148" s="4" t="s">
        <v>5910</v>
      </c>
      <c r="W148" s="4" t="s">
        <v>5909</v>
      </c>
    </row>
    <row r="149" spans="1:23" x14ac:dyDescent="0.25">
      <c r="A149" s="4" t="s">
        <v>5911</v>
      </c>
      <c r="B149" s="4" t="s">
        <v>3354</v>
      </c>
      <c r="C149" s="4" t="s">
        <v>4030</v>
      </c>
      <c r="D149" s="4" t="str">
        <f t="shared" si="2"/>
        <v>PB|PB</v>
      </c>
      <c r="F149" s="4" t="s">
        <v>3354</v>
      </c>
      <c r="G149" s="4" t="s">
        <v>23</v>
      </c>
      <c r="H149" s="4" t="s">
        <v>4030</v>
      </c>
      <c r="I149" s="4" t="s">
        <v>5909</v>
      </c>
      <c r="J149" s="4" t="s">
        <v>5909</v>
      </c>
      <c r="K149" s="4" t="s">
        <v>5909</v>
      </c>
      <c r="L149" s="4" t="s">
        <v>5909</v>
      </c>
      <c r="M149" s="4" t="s">
        <v>5909</v>
      </c>
      <c r="N149" s="4" t="s">
        <v>5909</v>
      </c>
      <c r="O149" s="4" t="s">
        <v>5909</v>
      </c>
      <c r="P149" s="4" t="s">
        <v>5909</v>
      </c>
      <c r="Q149" s="4" t="s">
        <v>5909</v>
      </c>
      <c r="R149" s="4" t="s">
        <v>5909</v>
      </c>
      <c r="S149" s="4" t="s">
        <v>5909</v>
      </c>
      <c r="T149" s="4" t="s">
        <v>5909</v>
      </c>
      <c r="U149" s="4" t="s">
        <v>5909</v>
      </c>
      <c r="V149" s="4" t="s">
        <v>5910</v>
      </c>
      <c r="W149" s="4" t="s">
        <v>5909</v>
      </c>
    </row>
    <row r="150" spans="1:23" x14ac:dyDescent="0.25">
      <c r="A150" s="4" t="s">
        <v>5911</v>
      </c>
      <c r="B150" s="4" t="s">
        <v>2548</v>
      </c>
      <c r="C150" s="4" t="s">
        <v>2549</v>
      </c>
      <c r="D150" s="4" t="str">
        <f t="shared" si="2"/>
        <v>LACT|LACT</v>
      </c>
      <c r="E150" s="4" t="s">
        <v>6063</v>
      </c>
      <c r="F150" s="4" t="s">
        <v>2548</v>
      </c>
      <c r="G150" s="4" t="s">
        <v>23</v>
      </c>
      <c r="H150" s="4" t="s">
        <v>2549</v>
      </c>
      <c r="I150" s="4" t="s">
        <v>85</v>
      </c>
      <c r="J150" s="4" t="s">
        <v>5931</v>
      </c>
      <c r="K150" s="4" t="s">
        <v>5930</v>
      </c>
      <c r="L150" s="4" t="s">
        <v>5909</v>
      </c>
      <c r="M150" s="4" t="s">
        <v>6062</v>
      </c>
      <c r="N150" s="4" t="s">
        <v>6061</v>
      </c>
      <c r="O150" s="4" t="s">
        <v>6060</v>
      </c>
      <c r="P150" s="4" t="s">
        <v>6059</v>
      </c>
      <c r="Q150" s="4" t="s">
        <v>5984</v>
      </c>
      <c r="R150" s="4" t="s">
        <v>5924</v>
      </c>
      <c r="S150" s="4" t="s">
        <v>5978</v>
      </c>
      <c r="T150" s="4" t="s">
        <v>5922</v>
      </c>
      <c r="U150" s="4" t="s">
        <v>5909</v>
      </c>
      <c r="V150" s="4" t="s">
        <v>5910</v>
      </c>
      <c r="W150" s="4" t="s">
        <v>5909</v>
      </c>
    </row>
    <row r="151" spans="1:23" x14ac:dyDescent="0.25">
      <c r="A151" s="4" t="s">
        <v>5911</v>
      </c>
      <c r="B151" s="4" t="s">
        <v>1199</v>
      </c>
      <c r="C151" s="4" t="s">
        <v>939</v>
      </c>
      <c r="D151" s="4" t="str">
        <f t="shared" si="2"/>
        <v>BIC|BIC</v>
      </c>
      <c r="E151" s="4" t="s">
        <v>6042</v>
      </c>
      <c r="F151" s="4" t="s">
        <v>1199</v>
      </c>
      <c r="G151" s="4" t="s">
        <v>23</v>
      </c>
      <c r="H151" s="4" t="s">
        <v>939</v>
      </c>
      <c r="I151" s="4" t="s">
        <v>85</v>
      </c>
      <c r="J151" s="4" t="s">
        <v>5931</v>
      </c>
      <c r="K151" s="4" t="s">
        <v>5930</v>
      </c>
      <c r="L151" s="4" t="s">
        <v>5909</v>
      </c>
      <c r="M151" s="4" t="s">
        <v>6041</v>
      </c>
      <c r="N151" s="4" t="s">
        <v>6040</v>
      </c>
      <c r="O151" s="4" t="s">
        <v>6039</v>
      </c>
      <c r="P151" s="4" t="s">
        <v>6038</v>
      </c>
      <c r="Q151" s="4" t="s">
        <v>5984</v>
      </c>
      <c r="R151" s="4" t="s">
        <v>5924</v>
      </c>
      <c r="S151" s="4" t="s">
        <v>5923</v>
      </c>
      <c r="T151" s="4" t="s">
        <v>5922</v>
      </c>
      <c r="U151" s="4" t="s">
        <v>5909</v>
      </c>
      <c r="V151" s="4" t="s">
        <v>5910</v>
      </c>
      <c r="W151" s="4" t="s">
        <v>5909</v>
      </c>
    </row>
    <row r="152" spans="1:23" x14ac:dyDescent="0.25">
      <c r="A152" s="4" t="s">
        <v>5911</v>
      </c>
      <c r="B152" s="4" t="s">
        <v>4120</v>
      </c>
      <c r="C152" s="4" t="s">
        <v>4121</v>
      </c>
      <c r="D152" s="4" t="str">
        <f t="shared" si="2"/>
        <v>SAT|GAS</v>
      </c>
      <c r="E152" s="4" t="s">
        <v>6058</v>
      </c>
      <c r="F152" s="4" t="s">
        <v>629</v>
      </c>
      <c r="G152" s="4" t="s">
        <v>23</v>
      </c>
      <c r="H152" s="4" t="s">
        <v>630</v>
      </c>
      <c r="I152" s="4" t="s">
        <v>123</v>
      </c>
      <c r="J152" s="4" t="s">
        <v>5931</v>
      </c>
      <c r="K152" s="4" t="s">
        <v>5930</v>
      </c>
      <c r="L152" s="4" t="s">
        <v>5909</v>
      </c>
      <c r="M152" s="4" t="s">
        <v>6057</v>
      </c>
      <c r="N152" s="4" t="s">
        <v>6056</v>
      </c>
      <c r="O152" s="4" t="s">
        <v>5909</v>
      </c>
      <c r="P152" s="4" t="s">
        <v>6055</v>
      </c>
      <c r="Q152" s="4" t="s">
        <v>6054</v>
      </c>
      <c r="R152" s="4" t="s">
        <v>5924</v>
      </c>
      <c r="S152" s="4" t="s">
        <v>5923</v>
      </c>
      <c r="T152" s="4" t="s">
        <v>5922</v>
      </c>
      <c r="U152" s="4" t="s">
        <v>5909</v>
      </c>
      <c r="V152" s="4" t="s">
        <v>5910</v>
      </c>
      <c r="W152" s="4" t="s">
        <v>5909</v>
      </c>
    </row>
    <row r="153" spans="1:23" x14ac:dyDescent="0.25">
      <c r="A153" s="4" t="s">
        <v>5911</v>
      </c>
      <c r="B153" s="4" t="s">
        <v>958</v>
      </c>
      <c r="C153" s="4" t="s">
        <v>4759</v>
      </c>
      <c r="D153" s="4" t="str">
        <f t="shared" si="2"/>
        <v>TROP|TN</v>
      </c>
      <c r="E153" s="4" t="s">
        <v>6053</v>
      </c>
      <c r="F153" s="4" t="s">
        <v>4760</v>
      </c>
      <c r="G153" s="4" t="s">
        <v>23</v>
      </c>
      <c r="H153" s="4" t="s">
        <v>4759</v>
      </c>
      <c r="I153" s="4" t="s">
        <v>394</v>
      </c>
      <c r="J153" s="4" t="s">
        <v>5931</v>
      </c>
      <c r="K153" s="4" t="s">
        <v>5930</v>
      </c>
      <c r="L153" s="4" t="s">
        <v>5909</v>
      </c>
      <c r="M153" s="4" t="s">
        <v>6052</v>
      </c>
      <c r="N153" s="4" t="s">
        <v>6051</v>
      </c>
      <c r="O153" s="4" t="s">
        <v>6050</v>
      </c>
      <c r="P153" s="4" t="s">
        <v>6049</v>
      </c>
      <c r="Q153" s="4" t="s">
        <v>5925</v>
      </c>
      <c r="R153" s="4" t="s">
        <v>5924</v>
      </c>
      <c r="S153" s="4" t="s">
        <v>5978</v>
      </c>
      <c r="T153" s="4" t="s">
        <v>5922</v>
      </c>
      <c r="U153" s="4" t="s">
        <v>6048</v>
      </c>
      <c r="V153" s="4" t="s">
        <v>5910</v>
      </c>
      <c r="W153" s="4" t="s">
        <v>5909</v>
      </c>
    </row>
    <row r="154" spans="1:23" x14ac:dyDescent="0.25">
      <c r="A154" s="4" t="s">
        <v>5911</v>
      </c>
      <c r="B154" s="4" t="s">
        <v>195</v>
      </c>
      <c r="C154" s="4" t="s">
        <v>1706</v>
      </c>
      <c r="D154" s="4" t="str">
        <f t="shared" si="2"/>
        <v>CEN|HEP2</v>
      </c>
      <c r="E154" s="4" t="s">
        <v>6711</v>
      </c>
      <c r="F154" s="4" t="s">
        <v>778</v>
      </c>
      <c r="G154" s="4" t="s">
        <v>23</v>
      </c>
      <c r="H154" s="4" t="s">
        <v>779</v>
      </c>
      <c r="I154" s="4" t="s">
        <v>5909</v>
      </c>
      <c r="J154" s="4" t="s">
        <v>5909</v>
      </c>
      <c r="K154" s="4" t="s">
        <v>5909</v>
      </c>
      <c r="L154" s="4" t="s">
        <v>5909</v>
      </c>
      <c r="M154" s="4" t="s">
        <v>5909</v>
      </c>
      <c r="N154" s="4" t="s">
        <v>5909</v>
      </c>
      <c r="O154" s="4" t="s">
        <v>5909</v>
      </c>
      <c r="P154" s="4" t="s">
        <v>5909</v>
      </c>
      <c r="Q154" s="4" t="s">
        <v>5909</v>
      </c>
      <c r="R154" s="4" t="s">
        <v>5909</v>
      </c>
      <c r="S154" s="4" t="s">
        <v>5909</v>
      </c>
      <c r="T154" s="4" t="s">
        <v>5909</v>
      </c>
      <c r="U154" s="4" t="s">
        <v>5909</v>
      </c>
      <c r="V154" s="4" t="s">
        <v>5910</v>
      </c>
      <c r="W154" s="4" t="s">
        <v>5909</v>
      </c>
    </row>
    <row r="155" spans="1:23" x14ac:dyDescent="0.25">
      <c r="A155" s="4" t="s">
        <v>5911</v>
      </c>
      <c r="B155" s="4" t="s">
        <v>3592</v>
      </c>
      <c r="C155" s="4" t="s">
        <v>3592</v>
      </c>
      <c r="D155" s="4" t="str">
        <f t="shared" si="2"/>
        <v>PH|GAS</v>
      </c>
      <c r="E155" s="4" t="s">
        <v>6047</v>
      </c>
      <c r="F155" s="4" t="s">
        <v>629</v>
      </c>
      <c r="G155" s="4" t="s">
        <v>23</v>
      </c>
      <c r="H155" s="4" t="s">
        <v>630</v>
      </c>
      <c r="I155" s="4" t="s">
        <v>5909</v>
      </c>
      <c r="J155" s="4" t="s">
        <v>5931</v>
      </c>
      <c r="K155" s="4" t="s">
        <v>5930</v>
      </c>
      <c r="L155" s="4" t="s">
        <v>5909</v>
      </c>
      <c r="M155" s="4" t="s">
        <v>6046</v>
      </c>
      <c r="N155" s="4" t="s">
        <v>6045</v>
      </c>
      <c r="O155" s="4" t="s">
        <v>6044</v>
      </c>
      <c r="P155" s="4" t="s">
        <v>4092</v>
      </c>
      <c r="Q155" s="4" t="s">
        <v>6043</v>
      </c>
      <c r="R155" s="4" t="s">
        <v>5924</v>
      </c>
      <c r="S155" s="4" t="s">
        <v>5923</v>
      </c>
      <c r="T155" s="4" t="s">
        <v>5922</v>
      </c>
      <c r="U155" s="4" t="s">
        <v>5909</v>
      </c>
      <c r="V155" s="4" t="s">
        <v>5910</v>
      </c>
      <c r="W155" s="4" t="s">
        <v>5909</v>
      </c>
    </row>
    <row r="156" spans="1:23" x14ac:dyDescent="0.25">
      <c r="A156" s="4" t="s">
        <v>5911</v>
      </c>
      <c r="B156" s="4" t="s">
        <v>938</v>
      </c>
      <c r="C156" s="4" t="s">
        <v>939</v>
      </c>
      <c r="D156" s="4" t="str">
        <f t="shared" si="2"/>
        <v>CO2|GAS</v>
      </c>
      <c r="E156" s="4" t="s">
        <v>6042</v>
      </c>
      <c r="F156" s="4" t="s">
        <v>629</v>
      </c>
      <c r="G156" s="4" t="s">
        <v>23</v>
      </c>
      <c r="H156" s="4" t="s">
        <v>630</v>
      </c>
      <c r="I156" s="4" t="s">
        <v>85</v>
      </c>
      <c r="J156" s="4" t="s">
        <v>5931</v>
      </c>
      <c r="K156" s="4" t="s">
        <v>5930</v>
      </c>
      <c r="L156" s="4" t="s">
        <v>5909</v>
      </c>
      <c r="M156" s="4" t="s">
        <v>6041</v>
      </c>
      <c r="N156" s="4" t="s">
        <v>6040</v>
      </c>
      <c r="O156" s="4" t="s">
        <v>6039</v>
      </c>
      <c r="P156" s="4" t="s">
        <v>6038</v>
      </c>
      <c r="Q156" s="4" t="s">
        <v>5984</v>
      </c>
      <c r="R156" s="4" t="s">
        <v>5924</v>
      </c>
      <c r="S156" s="4" t="s">
        <v>5923</v>
      </c>
      <c r="T156" s="4" t="s">
        <v>5922</v>
      </c>
      <c r="U156" s="4" t="s">
        <v>5909</v>
      </c>
      <c r="V156" s="4" t="s">
        <v>5910</v>
      </c>
      <c r="W156" s="4" t="s">
        <v>5909</v>
      </c>
    </row>
    <row r="157" spans="1:23" x14ac:dyDescent="0.25">
      <c r="A157" s="4" t="s">
        <v>5911</v>
      </c>
      <c r="B157" s="4" t="s">
        <v>627</v>
      </c>
      <c r="C157" s="4" t="s">
        <v>628</v>
      </c>
      <c r="D157" s="4" t="str">
        <f t="shared" si="2"/>
        <v>BE|GAS</v>
      </c>
      <c r="E157" s="4" t="s">
        <v>6037</v>
      </c>
      <c r="F157" s="4" t="s">
        <v>629</v>
      </c>
      <c r="G157" s="4" t="s">
        <v>23</v>
      </c>
      <c r="H157" s="4" t="s">
        <v>630</v>
      </c>
      <c r="I157" s="4" t="s">
        <v>85</v>
      </c>
      <c r="J157" s="4" t="s">
        <v>5931</v>
      </c>
      <c r="K157" s="4" t="s">
        <v>5930</v>
      </c>
      <c r="L157" s="4" t="s">
        <v>5909</v>
      </c>
      <c r="M157" s="4" t="s">
        <v>6036</v>
      </c>
      <c r="N157" s="4" t="s">
        <v>6035</v>
      </c>
      <c r="O157" s="4" t="s">
        <v>6034</v>
      </c>
      <c r="P157" s="4" t="s">
        <v>6033</v>
      </c>
      <c r="Q157" s="4" t="s">
        <v>5984</v>
      </c>
      <c r="R157" s="4" t="s">
        <v>5924</v>
      </c>
      <c r="S157" s="4" t="s">
        <v>5923</v>
      </c>
      <c r="T157" s="4" t="s">
        <v>5922</v>
      </c>
      <c r="U157" s="4" t="s">
        <v>6032</v>
      </c>
      <c r="V157" s="4" t="s">
        <v>5910</v>
      </c>
      <c r="W157" s="4" t="s">
        <v>5909</v>
      </c>
    </row>
    <row r="158" spans="1:23" x14ac:dyDescent="0.25">
      <c r="A158" s="4" t="s">
        <v>5911</v>
      </c>
      <c r="B158" s="4" t="s">
        <v>3852</v>
      </c>
      <c r="C158" s="4" t="s">
        <v>3852</v>
      </c>
      <c r="D158" s="4" t="str">
        <f t="shared" si="2"/>
        <v>PCO2|GAS</v>
      </c>
      <c r="E158" s="4" t="s">
        <v>6709</v>
      </c>
      <c r="F158" s="4" t="s">
        <v>629</v>
      </c>
      <c r="G158" s="4" t="s">
        <v>23</v>
      </c>
      <c r="H158" s="4" t="s">
        <v>630</v>
      </c>
      <c r="I158" s="4" t="s">
        <v>3853</v>
      </c>
      <c r="J158" s="4" t="s">
        <v>5931</v>
      </c>
      <c r="K158" s="4" t="s">
        <v>5930</v>
      </c>
      <c r="L158" s="4" t="s">
        <v>5909</v>
      </c>
      <c r="M158" s="4" t="s">
        <v>5909</v>
      </c>
      <c r="N158" s="4" t="s">
        <v>5909</v>
      </c>
      <c r="O158" s="4" t="s">
        <v>5909</v>
      </c>
      <c r="P158" s="4" t="s">
        <v>5909</v>
      </c>
      <c r="Q158" s="4" t="s">
        <v>5909</v>
      </c>
      <c r="R158" s="4" t="s">
        <v>5909</v>
      </c>
      <c r="S158" s="4" t="s">
        <v>5909</v>
      </c>
      <c r="T158" s="4" t="s">
        <v>5909</v>
      </c>
      <c r="U158" s="4" t="s">
        <v>5909</v>
      </c>
      <c r="V158" s="4" t="s">
        <v>5910</v>
      </c>
      <c r="W158" s="4" t="s">
        <v>5909</v>
      </c>
    </row>
    <row r="159" spans="1:23" x14ac:dyDescent="0.25">
      <c r="A159" s="4" t="s">
        <v>5911</v>
      </c>
      <c r="B159" s="4" t="s">
        <v>4367</v>
      </c>
      <c r="C159" s="4" t="s">
        <v>4367</v>
      </c>
      <c r="D159" s="4" t="str">
        <f t="shared" si="2"/>
        <v>PO2|GAS</v>
      </c>
      <c r="E159" s="4" t="s">
        <v>6710</v>
      </c>
      <c r="F159" s="4" t="s">
        <v>629</v>
      </c>
      <c r="G159" s="4" t="s">
        <v>23</v>
      </c>
      <c r="H159" s="4" t="s">
        <v>630</v>
      </c>
      <c r="I159" s="4" t="s">
        <v>3853</v>
      </c>
      <c r="J159" s="4" t="s">
        <v>5909</v>
      </c>
      <c r="K159" s="4" t="s">
        <v>5909</v>
      </c>
      <c r="L159" s="4" t="s">
        <v>5909</v>
      </c>
      <c r="M159" s="4" t="s">
        <v>5909</v>
      </c>
      <c r="N159" s="4" t="s">
        <v>5909</v>
      </c>
      <c r="O159" s="4" t="s">
        <v>5909</v>
      </c>
      <c r="P159" s="4" t="s">
        <v>5909</v>
      </c>
      <c r="Q159" s="4" t="s">
        <v>5909</v>
      </c>
      <c r="R159" s="4" t="s">
        <v>5909</v>
      </c>
      <c r="S159" s="4" t="s">
        <v>5909</v>
      </c>
      <c r="T159" s="4" t="s">
        <v>5909</v>
      </c>
      <c r="U159" s="4" t="s">
        <v>5909</v>
      </c>
      <c r="V159" s="4" t="s">
        <v>5910</v>
      </c>
      <c r="W159" s="4" t="s">
        <v>5909</v>
      </c>
    </row>
    <row r="160" spans="1:23" x14ac:dyDescent="0.25">
      <c r="A160" s="4" t="s">
        <v>5911</v>
      </c>
      <c r="B160" s="4" t="s">
        <v>3721</v>
      </c>
      <c r="C160" s="4" t="s">
        <v>344</v>
      </c>
      <c r="D160" s="4" t="str">
        <f t="shared" si="2"/>
        <v>NEO|NEO</v>
      </c>
      <c r="E160" s="4" t="s">
        <v>6031</v>
      </c>
      <c r="F160" s="4" t="s">
        <v>3721</v>
      </c>
      <c r="G160" s="4" t="s">
        <v>23</v>
      </c>
      <c r="H160" s="4" t="s">
        <v>683</v>
      </c>
      <c r="I160" s="4" t="s">
        <v>5909</v>
      </c>
      <c r="J160" s="4" t="s">
        <v>5931</v>
      </c>
      <c r="K160" s="4" t="s">
        <v>5930</v>
      </c>
      <c r="L160" s="4" t="s">
        <v>5909</v>
      </c>
      <c r="M160" s="4" t="s">
        <v>6030</v>
      </c>
      <c r="N160" s="4" t="s">
        <v>6029</v>
      </c>
      <c r="O160" s="4" t="s">
        <v>6028</v>
      </c>
      <c r="P160" s="4" t="s">
        <v>6027</v>
      </c>
      <c r="Q160" s="4" t="s">
        <v>6026</v>
      </c>
      <c r="R160" s="4" t="s">
        <v>5924</v>
      </c>
      <c r="S160" s="4" t="s">
        <v>5923</v>
      </c>
      <c r="T160" s="4" t="s">
        <v>6025</v>
      </c>
      <c r="U160" s="4" t="s">
        <v>5909</v>
      </c>
      <c r="V160" s="4" t="s">
        <v>5910</v>
      </c>
      <c r="W160" s="4" t="s">
        <v>5909</v>
      </c>
    </row>
    <row r="161" spans="1:23" x14ac:dyDescent="0.25">
      <c r="A161" s="4" t="s">
        <v>5911</v>
      </c>
      <c r="B161" s="4" t="s">
        <v>920</v>
      </c>
      <c r="C161" s="4" t="s">
        <v>920</v>
      </c>
      <c r="D161" s="4" t="str">
        <f t="shared" si="2"/>
        <v>BNP|BNP</v>
      </c>
      <c r="E161" s="4" t="s">
        <v>6024</v>
      </c>
      <c r="F161" s="4" t="s">
        <v>920</v>
      </c>
      <c r="G161" s="4" t="s">
        <v>23</v>
      </c>
      <c r="H161" s="4" t="s">
        <v>920</v>
      </c>
      <c r="I161" s="4" t="s">
        <v>394</v>
      </c>
      <c r="J161" s="4" t="s">
        <v>5931</v>
      </c>
      <c r="K161" s="4" t="s">
        <v>5930</v>
      </c>
      <c r="L161" s="4" t="s">
        <v>5909</v>
      </c>
      <c r="M161" s="4" t="s">
        <v>6023</v>
      </c>
      <c r="N161" s="4" t="s">
        <v>6022</v>
      </c>
      <c r="O161" s="4" t="s">
        <v>6021</v>
      </c>
      <c r="P161" s="4" t="s">
        <v>6020</v>
      </c>
      <c r="Q161" s="4" t="s">
        <v>5925</v>
      </c>
      <c r="R161" s="4" t="s">
        <v>5924</v>
      </c>
      <c r="S161" s="4" t="s">
        <v>5978</v>
      </c>
      <c r="T161" s="4" t="s">
        <v>5922</v>
      </c>
      <c r="U161" s="4" t="s">
        <v>5909</v>
      </c>
      <c r="V161" s="4" t="s">
        <v>5910</v>
      </c>
      <c r="W161" s="4" t="s">
        <v>5909</v>
      </c>
    </row>
    <row r="162" spans="1:23" x14ac:dyDescent="0.25">
      <c r="A162" s="4" t="s">
        <v>5911</v>
      </c>
      <c r="B162" s="4" t="s">
        <v>2029</v>
      </c>
      <c r="C162" s="4" t="s">
        <v>2030</v>
      </c>
      <c r="D162" s="4" t="str">
        <f t="shared" si="2"/>
        <v>ENA|ENA</v>
      </c>
      <c r="F162" s="4" t="s">
        <v>2029</v>
      </c>
      <c r="G162" s="4" t="s">
        <v>23</v>
      </c>
      <c r="H162" s="4" t="s">
        <v>2030</v>
      </c>
      <c r="I162" s="4" t="s">
        <v>5909</v>
      </c>
      <c r="J162" s="4" t="s">
        <v>5909</v>
      </c>
      <c r="K162" s="4" t="s">
        <v>5909</v>
      </c>
      <c r="L162" s="4" t="s">
        <v>5909</v>
      </c>
      <c r="M162" s="4" t="s">
        <v>5909</v>
      </c>
      <c r="N162" s="4" t="s">
        <v>5909</v>
      </c>
      <c r="O162" s="4" t="s">
        <v>5909</v>
      </c>
      <c r="P162" s="4" t="s">
        <v>5909</v>
      </c>
      <c r="Q162" s="4" t="s">
        <v>5909</v>
      </c>
      <c r="R162" s="4" t="s">
        <v>5909</v>
      </c>
      <c r="S162" s="4" t="s">
        <v>5909</v>
      </c>
      <c r="T162" s="4" t="s">
        <v>5909</v>
      </c>
      <c r="U162" s="4" t="s">
        <v>5909</v>
      </c>
      <c r="V162" s="4" t="s">
        <v>5910</v>
      </c>
      <c r="W162" s="4" t="s">
        <v>5909</v>
      </c>
    </row>
    <row r="163" spans="1:23" x14ac:dyDescent="0.25">
      <c r="A163" s="4" t="s">
        <v>5911</v>
      </c>
      <c r="B163" s="4" t="s">
        <v>398</v>
      </c>
      <c r="C163" s="4" t="s">
        <v>1396</v>
      </c>
      <c r="D163" s="4" t="str">
        <f t="shared" si="2"/>
        <v>ANCA|ANCA</v>
      </c>
      <c r="E163" s="4">
        <v>391468006</v>
      </c>
      <c r="F163" s="4" t="s">
        <v>398</v>
      </c>
      <c r="G163" s="4" t="s">
        <v>23</v>
      </c>
      <c r="H163" s="4" t="s">
        <v>398</v>
      </c>
      <c r="I163" s="4" t="s">
        <v>5909</v>
      </c>
      <c r="J163" s="4" t="s">
        <v>5909</v>
      </c>
      <c r="K163" s="4" t="s">
        <v>5909</v>
      </c>
      <c r="L163" s="4" t="s">
        <v>5909</v>
      </c>
      <c r="M163" s="4" t="s">
        <v>5909</v>
      </c>
      <c r="N163" s="4" t="s">
        <v>5909</v>
      </c>
      <c r="O163" s="4" t="s">
        <v>5909</v>
      </c>
      <c r="P163" s="4" t="s">
        <v>5909</v>
      </c>
      <c r="Q163" s="4" t="s">
        <v>5909</v>
      </c>
      <c r="R163" s="4" t="s">
        <v>5909</v>
      </c>
      <c r="S163" s="4" t="s">
        <v>5909</v>
      </c>
      <c r="T163" s="4" t="s">
        <v>5909</v>
      </c>
      <c r="U163" s="4" t="s">
        <v>5909</v>
      </c>
      <c r="V163" s="4" t="s">
        <v>5910</v>
      </c>
      <c r="W163" s="4" t="s">
        <v>5909</v>
      </c>
    </row>
    <row r="164" spans="1:23" x14ac:dyDescent="0.25">
      <c r="A164" s="4" t="s">
        <v>5911</v>
      </c>
      <c r="B164" s="4" t="s">
        <v>92</v>
      </c>
      <c r="C164" s="4" t="s">
        <v>93</v>
      </c>
      <c r="D164" s="4" t="str">
        <f t="shared" si="2"/>
        <v>ATA|TPO</v>
      </c>
      <c r="E164" s="4" t="s">
        <v>6019</v>
      </c>
      <c r="F164" s="4" t="s">
        <v>94</v>
      </c>
      <c r="G164" s="4" t="s">
        <v>23</v>
      </c>
      <c r="H164" s="4" t="s">
        <v>93</v>
      </c>
      <c r="I164" s="4" t="s">
        <v>665</v>
      </c>
      <c r="J164" s="4" t="s">
        <v>5931</v>
      </c>
      <c r="K164" s="4" t="s">
        <v>5930</v>
      </c>
      <c r="L164" s="4" t="s">
        <v>5909</v>
      </c>
      <c r="M164" s="4" t="s">
        <v>6018</v>
      </c>
      <c r="N164" s="4" t="s">
        <v>6017</v>
      </c>
      <c r="O164" s="4" t="s">
        <v>6016</v>
      </c>
      <c r="P164" s="4" t="s">
        <v>6015</v>
      </c>
      <c r="Q164" s="4" t="s">
        <v>5972</v>
      </c>
      <c r="R164" s="4" t="s">
        <v>5924</v>
      </c>
      <c r="S164" s="4" t="s">
        <v>5978</v>
      </c>
      <c r="T164" s="4" t="s">
        <v>5922</v>
      </c>
      <c r="U164" s="4" t="s">
        <v>5909</v>
      </c>
      <c r="V164" s="4" t="s">
        <v>5910</v>
      </c>
      <c r="W164" s="4" t="s">
        <v>5909</v>
      </c>
    </row>
    <row r="165" spans="1:23" x14ac:dyDescent="0.25">
      <c r="A165" s="4" t="s">
        <v>5911</v>
      </c>
      <c r="B165" s="4" t="s">
        <v>3884</v>
      </c>
      <c r="C165" s="4" t="s">
        <v>3885</v>
      </c>
      <c r="D165" s="4" t="str">
        <f t="shared" si="2"/>
        <v>RPT|TBRFN</v>
      </c>
      <c r="F165" s="4" t="s">
        <v>5549</v>
      </c>
      <c r="G165" s="4" t="s">
        <v>23</v>
      </c>
      <c r="H165" s="4" t="s">
        <v>1555</v>
      </c>
      <c r="I165" s="4" t="s">
        <v>5909</v>
      </c>
      <c r="J165" s="4" t="s">
        <v>5909</v>
      </c>
      <c r="K165" s="4" t="s">
        <v>5909</v>
      </c>
      <c r="L165" s="4" t="s">
        <v>5909</v>
      </c>
      <c r="M165" s="4" t="s">
        <v>5909</v>
      </c>
      <c r="N165" s="4" t="s">
        <v>5909</v>
      </c>
      <c r="O165" s="4" t="s">
        <v>5909</v>
      </c>
      <c r="P165" s="4" t="s">
        <v>5909</v>
      </c>
      <c r="Q165" s="4" t="s">
        <v>5909</v>
      </c>
      <c r="R165" s="4" t="s">
        <v>5909</v>
      </c>
      <c r="S165" s="4" t="s">
        <v>5909</v>
      </c>
      <c r="T165" s="4" t="s">
        <v>5909</v>
      </c>
      <c r="U165" s="4" t="s">
        <v>5909</v>
      </c>
      <c r="V165" s="4" t="s">
        <v>5910</v>
      </c>
      <c r="W165" s="4" t="s">
        <v>5909</v>
      </c>
    </row>
    <row r="166" spans="1:23" x14ac:dyDescent="0.25">
      <c r="A166" s="4" t="s">
        <v>5911</v>
      </c>
      <c r="B166" s="4" t="s">
        <v>1996</v>
      </c>
      <c r="C166" s="4" t="s">
        <v>1997</v>
      </c>
      <c r="D166" s="4" t="str">
        <f t="shared" si="2"/>
        <v>AFPM|SR</v>
      </c>
      <c r="E166" s="4" t="s">
        <v>6014</v>
      </c>
      <c r="F166" s="4" t="s">
        <v>38</v>
      </c>
      <c r="G166" s="4" t="s">
        <v>23</v>
      </c>
      <c r="H166" s="4" t="s">
        <v>39</v>
      </c>
      <c r="I166" s="4" t="s">
        <v>5909</v>
      </c>
      <c r="J166" s="4" t="s">
        <v>5931</v>
      </c>
      <c r="K166" s="4" t="s">
        <v>5930</v>
      </c>
      <c r="L166" s="4" t="s">
        <v>5909</v>
      </c>
      <c r="M166" s="4" t="s">
        <v>6013</v>
      </c>
      <c r="N166" s="4" t="s">
        <v>6012</v>
      </c>
      <c r="O166" s="4" t="s">
        <v>6011</v>
      </c>
      <c r="P166" s="4" t="s">
        <v>6010</v>
      </c>
      <c r="Q166" s="4" t="s">
        <v>2233</v>
      </c>
      <c r="R166" s="4" t="s">
        <v>5924</v>
      </c>
      <c r="S166" s="4" t="s">
        <v>5978</v>
      </c>
      <c r="T166" s="4" t="s">
        <v>5922</v>
      </c>
      <c r="U166" s="4" t="s">
        <v>5909</v>
      </c>
      <c r="V166" s="4" t="s">
        <v>5910</v>
      </c>
      <c r="W166" s="4" t="s">
        <v>5909</v>
      </c>
    </row>
    <row r="167" spans="1:23" x14ac:dyDescent="0.25">
      <c r="A167" s="4" t="s">
        <v>5911</v>
      </c>
      <c r="B167" s="4" t="s">
        <v>34</v>
      </c>
      <c r="C167" s="4" t="s">
        <v>35</v>
      </c>
      <c r="D167" s="4" t="str">
        <f t="shared" si="2"/>
        <v>AFPS|SR</v>
      </c>
      <c r="E167" s="4" t="s">
        <v>6009</v>
      </c>
      <c r="F167" s="4" t="s">
        <v>38</v>
      </c>
      <c r="G167" s="4" t="s">
        <v>23</v>
      </c>
      <c r="H167" s="4" t="s">
        <v>39</v>
      </c>
      <c r="I167" s="4" t="s">
        <v>36</v>
      </c>
      <c r="J167" s="4" t="s">
        <v>5931</v>
      </c>
      <c r="K167" s="4" t="s">
        <v>5930</v>
      </c>
      <c r="L167" s="4" t="s">
        <v>5909</v>
      </c>
      <c r="M167" s="4" t="s">
        <v>6008</v>
      </c>
      <c r="N167" s="4" t="s">
        <v>6007</v>
      </c>
      <c r="O167" s="4" t="s">
        <v>6006</v>
      </c>
      <c r="P167" s="4" t="s">
        <v>6005</v>
      </c>
      <c r="Q167" s="4" t="s">
        <v>5972</v>
      </c>
      <c r="R167" s="4" t="s">
        <v>5924</v>
      </c>
      <c r="S167" s="4" t="s">
        <v>5978</v>
      </c>
      <c r="T167" s="4" t="s">
        <v>5922</v>
      </c>
      <c r="U167" s="4" t="s">
        <v>5909</v>
      </c>
      <c r="V167" s="4" t="s">
        <v>5910</v>
      </c>
      <c r="W167" s="4" t="s">
        <v>5909</v>
      </c>
    </row>
    <row r="168" spans="1:23" x14ac:dyDescent="0.25">
      <c r="A168" s="4" t="s">
        <v>5911</v>
      </c>
      <c r="B168" s="4" t="s">
        <v>360</v>
      </c>
      <c r="C168" s="4" t="s">
        <v>361</v>
      </c>
      <c r="D168" s="4" t="str">
        <f t="shared" si="2"/>
        <v>DOS|SEND</v>
      </c>
      <c r="F168" s="4" t="s">
        <v>268</v>
      </c>
      <c r="G168" s="4" t="s">
        <v>23</v>
      </c>
      <c r="H168" s="4" t="s">
        <v>269</v>
      </c>
      <c r="I168" s="4" t="s">
        <v>5909</v>
      </c>
      <c r="J168" s="4" t="s">
        <v>5909</v>
      </c>
      <c r="K168" s="4" t="s">
        <v>5909</v>
      </c>
      <c r="L168" s="4" t="s">
        <v>5909</v>
      </c>
      <c r="M168" s="4" t="s">
        <v>5909</v>
      </c>
      <c r="N168" s="4" t="s">
        <v>5909</v>
      </c>
      <c r="O168" s="4" t="s">
        <v>5909</v>
      </c>
      <c r="P168" s="4" t="s">
        <v>5909</v>
      </c>
      <c r="Q168" s="4" t="s">
        <v>5909</v>
      </c>
      <c r="R168" s="4" t="s">
        <v>5909</v>
      </c>
      <c r="S168" s="4" t="s">
        <v>5909</v>
      </c>
      <c r="T168" s="4" t="s">
        <v>5909</v>
      </c>
      <c r="U168" s="4" t="s">
        <v>5909</v>
      </c>
      <c r="V168" s="4" t="s">
        <v>5910</v>
      </c>
      <c r="W168" s="4" t="s">
        <v>5909</v>
      </c>
    </row>
    <row r="169" spans="1:23" x14ac:dyDescent="0.25">
      <c r="A169" s="4" t="s">
        <v>5911</v>
      </c>
      <c r="B169" s="4" t="s">
        <v>744</v>
      </c>
      <c r="C169" s="4" t="s">
        <v>1433</v>
      </c>
      <c r="D169" s="4" t="str">
        <f t="shared" si="2"/>
        <v>DR|SR</v>
      </c>
      <c r="F169" s="4" t="s">
        <v>38</v>
      </c>
      <c r="G169" s="4" t="s">
        <v>23</v>
      </c>
      <c r="H169" s="4" t="s">
        <v>39</v>
      </c>
      <c r="I169" s="4" t="s">
        <v>5909</v>
      </c>
      <c r="J169" s="4" t="s">
        <v>5909</v>
      </c>
      <c r="K169" s="4" t="s">
        <v>5909</v>
      </c>
      <c r="L169" s="4" t="s">
        <v>5909</v>
      </c>
      <c r="M169" s="4" t="s">
        <v>5909</v>
      </c>
      <c r="N169" s="4" t="s">
        <v>5909</v>
      </c>
      <c r="O169" s="4" t="s">
        <v>5909</v>
      </c>
      <c r="P169" s="4" t="s">
        <v>5909</v>
      </c>
      <c r="Q169" s="4" t="s">
        <v>5909</v>
      </c>
      <c r="R169" s="4" t="s">
        <v>5909</v>
      </c>
      <c r="S169" s="4" t="s">
        <v>5909</v>
      </c>
      <c r="T169" s="4" t="s">
        <v>5909</v>
      </c>
      <c r="U169" s="4" t="s">
        <v>5909</v>
      </c>
      <c r="V169" s="4" t="s">
        <v>5910</v>
      </c>
      <c r="W169" s="4" t="s">
        <v>5909</v>
      </c>
    </row>
    <row r="170" spans="1:23" x14ac:dyDescent="0.25">
      <c r="A170" s="4" t="s">
        <v>5911</v>
      </c>
      <c r="B170" s="4" t="s">
        <v>2177</v>
      </c>
      <c r="C170" s="4" t="s">
        <v>2178</v>
      </c>
      <c r="D170" s="4" t="str">
        <f t="shared" si="2"/>
        <v>DRA|SR</v>
      </c>
      <c r="F170" s="4" t="s">
        <v>38</v>
      </c>
      <c r="G170" s="4" t="s">
        <v>23</v>
      </c>
      <c r="H170" s="4" t="s">
        <v>39</v>
      </c>
      <c r="I170" s="4" t="s">
        <v>5909</v>
      </c>
      <c r="J170" s="4" t="s">
        <v>5909</v>
      </c>
      <c r="K170" s="4" t="s">
        <v>5909</v>
      </c>
      <c r="L170" s="4" t="s">
        <v>5909</v>
      </c>
      <c r="M170" s="4" t="s">
        <v>5909</v>
      </c>
      <c r="N170" s="4" t="s">
        <v>5909</v>
      </c>
      <c r="O170" s="4" t="s">
        <v>5909</v>
      </c>
      <c r="P170" s="4" t="s">
        <v>5909</v>
      </c>
      <c r="Q170" s="4" t="s">
        <v>5909</v>
      </c>
      <c r="R170" s="4" t="s">
        <v>5909</v>
      </c>
      <c r="S170" s="4" t="s">
        <v>5909</v>
      </c>
      <c r="T170" s="4" t="s">
        <v>5909</v>
      </c>
      <c r="U170" s="4" t="s">
        <v>5909</v>
      </c>
      <c r="V170" s="4" t="s">
        <v>5910</v>
      </c>
      <c r="W170" s="4" t="s">
        <v>5909</v>
      </c>
    </row>
    <row r="171" spans="1:23" x14ac:dyDescent="0.25">
      <c r="A171" s="4" t="s">
        <v>5911</v>
      </c>
      <c r="B171" s="4" t="s">
        <v>266</v>
      </c>
      <c r="C171" s="4" t="s">
        <v>267</v>
      </c>
      <c r="D171" s="4" t="str">
        <f t="shared" si="2"/>
        <v>DUE|SEND</v>
      </c>
      <c r="F171" s="4" t="s">
        <v>268</v>
      </c>
      <c r="G171" s="4" t="s">
        <v>23</v>
      </c>
      <c r="H171" s="4" t="s">
        <v>269</v>
      </c>
      <c r="I171" s="4" t="s">
        <v>5909</v>
      </c>
      <c r="J171" s="4" t="s">
        <v>5909</v>
      </c>
      <c r="K171" s="4" t="s">
        <v>5909</v>
      </c>
      <c r="L171" s="4" t="s">
        <v>5909</v>
      </c>
      <c r="M171" s="4" t="s">
        <v>5909</v>
      </c>
      <c r="N171" s="4" t="s">
        <v>5909</v>
      </c>
      <c r="O171" s="4" t="s">
        <v>5909</v>
      </c>
      <c r="P171" s="4" t="s">
        <v>5909</v>
      </c>
      <c r="Q171" s="4" t="s">
        <v>5909</v>
      </c>
      <c r="R171" s="4" t="s">
        <v>5909</v>
      </c>
      <c r="S171" s="4" t="s">
        <v>5909</v>
      </c>
      <c r="T171" s="4" t="s">
        <v>5909</v>
      </c>
      <c r="U171" s="4" t="s">
        <v>5909</v>
      </c>
      <c r="V171" s="4" t="s">
        <v>5910</v>
      </c>
      <c r="W171" s="4" t="s">
        <v>5909</v>
      </c>
    </row>
    <row r="172" spans="1:23" x14ac:dyDescent="0.25">
      <c r="A172" s="4" t="s">
        <v>5911</v>
      </c>
      <c r="B172" s="4" t="s">
        <v>1278</v>
      </c>
      <c r="C172" s="4" t="s">
        <v>1279</v>
      </c>
      <c r="D172" s="4" t="str">
        <f t="shared" si="2"/>
        <v>EDD2|S</v>
      </c>
      <c r="F172" s="4" t="s">
        <v>701</v>
      </c>
      <c r="G172" s="4" t="s">
        <v>23</v>
      </c>
      <c r="H172" s="4" t="s">
        <v>702</v>
      </c>
      <c r="I172" s="4" t="s">
        <v>5909</v>
      </c>
      <c r="J172" s="4" t="s">
        <v>5909</v>
      </c>
      <c r="K172" s="4" t="s">
        <v>5909</v>
      </c>
      <c r="L172" s="4" t="s">
        <v>5909</v>
      </c>
      <c r="M172" s="4" t="s">
        <v>5909</v>
      </c>
      <c r="N172" s="4" t="s">
        <v>5909</v>
      </c>
      <c r="O172" s="4" t="s">
        <v>5909</v>
      </c>
      <c r="P172" s="4" t="s">
        <v>5909</v>
      </c>
      <c r="Q172" s="4" t="s">
        <v>5909</v>
      </c>
      <c r="R172" s="4" t="s">
        <v>5909</v>
      </c>
      <c r="S172" s="4" t="s">
        <v>5909</v>
      </c>
      <c r="T172" s="4" t="s">
        <v>5909</v>
      </c>
      <c r="U172" s="4" t="s">
        <v>5909</v>
      </c>
      <c r="V172" s="4" t="s">
        <v>5910</v>
      </c>
      <c r="W172" s="4" t="s">
        <v>5909</v>
      </c>
    </row>
    <row r="173" spans="1:23" x14ac:dyDescent="0.25">
      <c r="A173" s="4" t="s">
        <v>5911</v>
      </c>
      <c r="B173" s="4" t="s">
        <v>1440</v>
      </c>
      <c r="C173" s="4" t="s">
        <v>1441</v>
      </c>
      <c r="D173" s="4" t="str">
        <f t="shared" si="2"/>
        <v>GDY|SEND</v>
      </c>
      <c r="F173" s="4" t="s">
        <v>268</v>
      </c>
      <c r="G173" s="4" t="s">
        <v>23</v>
      </c>
      <c r="H173" s="4" t="s">
        <v>269</v>
      </c>
      <c r="I173" s="4" t="s">
        <v>1442</v>
      </c>
      <c r="J173" s="4" t="s">
        <v>5909</v>
      </c>
      <c r="K173" s="4" t="s">
        <v>5909</v>
      </c>
      <c r="L173" s="4" t="s">
        <v>5909</v>
      </c>
      <c r="M173" s="4" t="s">
        <v>5909</v>
      </c>
      <c r="N173" s="4" t="s">
        <v>5909</v>
      </c>
      <c r="O173" s="4" t="s">
        <v>5909</v>
      </c>
      <c r="P173" s="4" t="s">
        <v>5909</v>
      </c>
      <c r="Q173" s="4" t="s">
        <v>5909</v>
      </c>
      <c r="R173" s="4" t="s">
        <v>5909</v>
      </c>
      <c r="S173" s="4" t="s">
        <v>5909</v>
      </c>
      <c r="T173" s="4" t="s">
        <v>5909</v>
      </c>
      <c r="U173" s="4" t="s">
        <v>5909</v>
      </c>
      <c r="V173" s="4" t="s">
        <v>5910</v>
      </c>
      <c r="W173" s="4" t="s">
        <v>5909</v>
      </c>
    </row>
    <row r="174" spans="1:23" x14ac:dyDescent="0.25">
      <c r="A174" s="4" t="s">
        <v>5911</v>
      </c>
      <c r="B174" s="4" t="s">
        <v>2823</v>
      </c>
      <c r="C174" s="4" t="s">
        <v>2824</v>
      </c>
      <c r="D174" s="4" t="str">
        <f t="shared" si="2"/>
        <v>HCGM|SR</v>
      </c>
      <c r="F174" s="4" t="s">
        <v>38</v>
      </c>
      <c r="G174" s="4" t="s">
        <v>23</v>
      </c>
      <c r="H174" s="4" t="s">
        <v>39</v>
      </c>
      <c r="I174" s="4" t="s">
        <v>5909</v>
      </c>
      <c r="J174" s="4" t="s">
        <v>5909</v>
      </c>
      <c r="K174" s="4" t="s">
        <v>5909</v>
      </c>
      <c r="L174" s="4" t="s">
        <v>5909</v>
      </c>
      <c r="M174" s="4" t="s">
        <v>5909</v>
      </c>
      <c r="N174" s="4" t="s">
        <v>5909</v>
      </c>
      <c r="O174" s="4" t="s">
        <v>5909</v>
      </c>
      <c r="P174" s="4" t="s">
        <v>5909</v>
      </c>
      <c r="Q174" s="4" t="s">
        <v>5909</v>
      </c>
      <c r="R174" s="4" t="s">
        <v>5909</v>
      </c>
      <c r="S174" s="4" t="s">
        <v>5909</v>
      </c>
      <c r="T174" s="4" t="s">
        <v>5909</v>
      </c>
      <c r="U174" s="4" t="s">
        <v>5909</v>
      </c>
      <c r="V174" s="4" t="s">
        <v>5910</v>
      </c>
      <c r="W174" s="4" t="s">
        <v>5909</v>
      </c>
    </row>
    <row r="175" spans="1:23" x14ac:dyDescent="0.25">
      <c r="A175" s="4" t="s">
        <v>5911</v>
      </c>
      <c r="B175" s="4" t="s">
        <v>3278</v>
      </c>
      <c r="C175" s="4" t="s">
        <v>3279</v>
      </c>
      <c r="D175" s="4" t="str">
        <f t="shared" si="2"/>
        <v>HCGS|SR</v>
      </c>
      <c r="F175" s="4" t="s">
        <v>38</v>
      </c>
      <c r="G175" s="4" t="s">
        <v>23</v>
      </c>
      <c r="H175" s="4" t="s">
        <v>39</v>
      </c>
      <c r="I175" s="4" t="s">
        <v>563</v>
      </c>
      <c r="J175" s="4" t="s">
        <v>5909</v>
      </c>
      <c r="K175" s="4" t="s">
        <v>5909</v>
      </c>
      <c r="L175" s="4" t="s">
        <v>5909</v>
      </c>
      <c r="M175" s="4" t="s">
        <v>5909</v>
      </c>
      <c r="N175" s="4" t="s">
        <v>5909</v>
      </c>
      <c r="O175" s="4" t="s">
        <v>5909</v>
      </c>
      <c r="P175" s="4" t="s">
        <v>5909</v>
      </c>
      <c r="Q175" s="4" t="s">
        <v>5909</v>
      </c>
      <c r="R175" s="4" t="s">
        <v>5909</v>
      </c>
      <c r="S175" s="4" t="s">
        <v>5909</v>
      </c>
      <c r="T175" s="4" t="s">
        <v>5909</v>
      </c>
      <c r="U175" s="4" t="s">
        <v>5909</v>
      </c>
      <c r="V175" s="4" t="s">
        <v>5910</v>
      </c>
      <c r="W175" s="4" t="s">
        <v>5909</v>
      </c>
    </row>
    <row r="176" spans="1:23" x14ac:dyDescent="0.25">
      <c r="A176" s="4" t="s">
        <v>5911</v>
      </c>
      <c r="B176" s="4" t="s">
        <v>3514</v>
      </c>
      <c r="C176" s="4" t="s">
        <v>700</v>
      </c>
      <c r="D176" s="4" t="str">
        <f t="shared" si="2"/>
        <v>MAGE|SEND</v>
      </c>
      <c r="F176" s="4" t="s">
        <v>268</v>
      </c>
      <c r="G176" s="4" t="s">
        <v>23</v>
      </c>
      <c r="H176" s="4" t="s">
        <v>269</v>
      </c>
      <c r="I176" s="4" t="s">
        <v>3515</v>
      </c>
      <c r="J176" s="4" t="s">
        <v>5909</v>
      </c>
      <c r="K176" s="4" t="s">
        <v>5909</v>
      </c>
      <c r="L176" s="4" t="s">
        <v>5909</v>
      </c>
      <c r="M176" s="4" t="s">
        <v>5909</v>
      </c>
      <c r="N176" s="4" t="s">
        <v>5909</v>
      </c>
      <c r="O176" s="4" t="s">
        <v>5909</v>
      </c>
      <c r="P176" s="4" t="s">
        <v>5909</v>
      </c>
      <c r="Q176" s="4" t="s">
        <v>5909</v>
      </c>
      <c r="R176" s="4" t="s">
        <v>5909</v>
      </c>
      <c r="S176" s="4" t="s">
        <v>5909</v>
      </c>
      <c r="T176" s="4" t="s">
        <v>5909</v>
      </c>
      <c r="U176" s="4" t="s">
        <v>5909</v>
      </c>
      <c r="V176" s="4" t="s">
        <v>5910</v>
      </c>
      <c r="W176" s="4" t="s">
        <v>5909</v>
      </c>
    </row>
    <row r="177" spans="1:23" x14ac:dyDescent="0.25">
      <c r="A177" s="4" t="s">
        <v>5911</v>
      </c>
      <c r="B177" s="4" t="s">
        <v>5218</v>
      </c>
      <c r="C177" s="4" t="s">
        <v>5219</v>
      </c>
      <c r="D177" s="4" t="str">
        <f t="shared" si="2"/>
        <v>UE3M|SR</v>
      </c>
      <c r="E177" s="4" t="s">
        <v>6004</v>
      </c>
      <c r="F177" s="4" t="s">
        <v>38</v>
      </c>
      <c r="G177" s="4" t="s">
        <v>23</v>
      </c>
      <c r="H177" s="4" t="s">
        <v>39</v>
      </c>
      <c r="I177" s="4" t="s">
        <v>5909</v>
      </c>
      <c r="J177" s="4" t="s">
        <v>5931</v>
      </c>
      <c r="K177" s="4" t="s">
        <v>5930</v>
      </c>
      <c r="L177" s="4" t="s">
        <v>5909</v>
      </c>
      <c r="M177" s="4" t="s">
        <v>6003</v>
      </c>
      <c r="N177" s="4" t="s">
        <v>6002</v>
      </c>
      <c r="O177" s="4" t="s">
        <v>6001</v>
      </c>
      <c r="P177" s="4" t="s">
        <v>6000</v>
      </c>
      <c r="Q177" s="4" t="s">
        <v>2233</v>
      </c>
      <c r="R177" s="4" t="s">
        <v>5924</v>
      </c>
      <c r="S177" s="4" t="s">
        <v>5978</v>
      </c>
      <c r="T177" s="4" t="s">
        <v>5922</v>
      </c>
      <c r="U177" s="4" t="s">
        <v>5909</v>
      </c>
      <c r="V177" s="4" t="s">
        <v>5910</v>
      </c>
      <c r="W177" s="4" t="s">
        <v>5909</v>
      </c>
    </row>
    <row r="178" spans="1:23" x14ac:dyDescent="0.25">
      <c r="A178" s="4" t="s">
        <v>5911</v>
      </c>
      <c r="B178" s="4" t="s">
        <v>5653</v>
      </c>
      <c r="C178" s="4" t="s">
        <v>5654</v>
      </c>
      <c r="D178" s="4" t="str">
        <f t="shared" si="2"/>
        <v>UE3S|SR</v>
      </c>
      <c r="F178" s="4" t="s">
        <v>38</v>
      </c>
      <c r="G178" s="4" t="s">
        <v>23</v>
      </c>
      <c r="H178" s="4" t="s">
        <v>39</v>
      </c>
      <c r="I178" s="4" t="s">
        <v>236</v>
      </c>
      <c r="J178" s="4" t="s">
        <v>5909</v>
      </c>
      <c r="K178" s="4" t="s">
        <v>5909</v>
      </c>
      <c r="L178" s="4" t="s">
        <v>5909</v>
      </c>
      <c r="M178" s="4" t="s">
        <v>5909</v>
      </c>
      <c r="N178" s="4" t="s">
        <v>5909</v>
      </c>
      <c r="O178" s="4" t="s">
        <v>5909</v>
      </c>
      <c r="P178" s="4" t="s">
        <v>5909</v>
      </c>
      <c r="Q178" s="4" t="s">
        <v>5909</v>
      </c>
      <c r="R178" s="4" t="s">
        <v>5909</v>
      </c>
      <c r="S178" s="4" t="s">
        <v>5909</v>
      </c>
      <c r="T178" s="4" t="s">
        <v>5909</v>
      </c>
      <c r="U178" s="4" t="s">
        <v>5909</v>
      </c>
      <c r="V178" s="4" t="s">
        <v>5910</v>
      </c>
      <c r="W178" s="4" t="s">
        <v>5909</v>
      </c>
    </row>
    <row r="179" spans="1:23" x14ac:dyDescent="0.25">
      <c r="A179" s="4" t="s">
        <v>5911</v>
      </c>
      <c r="B179" s="4" t="s">
        <v>4728</v>
      </c>
      <c r="C179" s="4" t="s">
        <v>4729</v>
      </c>
      <c r="D179" s="4" t="str">
        <f t="shared" si="2"/>
        <v>WGS|SEND</v>
      </c>
      <c r="F179" s="4" t="s">
        <v>268</v>
      </c>
      <c r="G179" s="4" t="s">
        <v>23</v>
      </c>
      <c r="H179" s="4" t="s">
        <v>269</v>
      </c>
      <c r="I179" s="4" t="s">
        <v>5909</v>
      </c>
      <c r="J179" s="4" t="s">
        <v>5909</v>
      </c>
      <c r="K179" s="4" t="s">
        <v>5909</v>
      </c>
      <c r="L179" s="4" t="s">
        <v>5909</v>
      </c>
      <c r="M179" s="4" t="s">
        <v>5909</v>
      </c>
      <c r="N179" s="4" t="s">
        <v>5909</v>
      </c>
      <c r="O179" s="4" t="s">
        <v>5909</v>
      </c>
      <c r="P179" s="4" t="s">
        <v>5909</v>
      </c>
      <c r="Q179" s="4" t="s">
        <v>5909</v>
      </c>
      <c r="R179" s="4" t="s">
        <v>5909</v>
      </c>
      <c r="S179" s="4" t="s">
        <v>5909</v>
      </c>
      <c r="T179" s="4" t="s">
        <v>5909</v>
      </c>
      <c r="U179" s="4" t="s">
        <v>5909</v>
      </c>
      <c r="V179" s="4" t="s">
        <v>5910</v>
      </c>
      <c r="W179" s="4" t="s">
        <v>5909</v>
      </c>
    </row>
    <row r="180" spans="1:23" x14ac:dyDescent="0.25">
      <c r="A180" s="4" t="s">
        <v>5911</v>
      </c>
      <c r="B180" s="4" t="s">
        <v>200</v>
      </c>
      <c r="C180" s="4" t="s">
        <v>201</v>
      </c>
      <c r="D180" s="4" t="str">
        <f t="shared" si="2"/>
        <v>ANC|SEND</v>
      </c>
      <c r="F180" s="4" t="s">
        <v>268</v>
      </c>
      <c r="G180" s="4" t="s">
        <v>23</v>
      </c>
      <c r="H180" s="4" t="s">
        <v>269</v>
      </c>
      <c r="I180" s="4" t="s">
        <v>5909</v>
      </c>
      <c r="J180" s="4" t="s">
        <v>5909</v>
      </c>
      <c r="K180" s="4" t="s">
        <v>5909</v>
      </c>
      <c r="L180" s="4" t="s">
        <v>5909</v>
      </c>
      <c r="M180" s="4" t="s">
        <v>5909</v>
      </c>
      <c r="N180" s="4" t="s">
        <v>5909</v>
      </c>
      <c r="O180" s="4" t="s">
        <v>5909</v>
      </c>
      <c r="P180" s="4" t="s">
        <v>5909</v>
      </c>
      <c r="Q180" s="4" t="s">
        <v>5909</v>
      </c>
      <c r="R180" s="4" t="s">
        <v>5909</v>
      </c>
      <c r="S180" s="4" t="s">
        <v>5909</v>
      </c>
      <c r="T180" s="4" t="s">
        <v>5909</v>
      </c>
      <c r="U180" s="4" t="s">
        <v>5909</v>
      </c>
      <c r="V180" s="4" t="s">
        <v>5910</v>
      </c>
      <c r="W180" s="4" t="s">
        <v>5909</v>
      </c>
    </row>
    <row r="181" spans="1:23" x14ac:dyDescent="0.25">
      <c r="A181" s="4" t="s">
        <v>5911</v>
      </c>
      <c r="B181" s="4" t="s">
        <v>4732</v>
      </c>
      <c r="C181" s="4" t="s">
        <v>4733</v>
      </c>
      <c r="D181" s="4" t="str">
        <f t="shared" si="2"/>
        <v>WT|SEND</v>
      </c>
      <c r="E181" s="4" t="s">
        <v>5999</v>
      </c>
      <c r="F181" s="4" t="s">
        <v>268</v>
      </c>
      <c r="G181" s="4" t="s">
        <v>23</v>
      </c>
      <c r="H181" s="4" t="s">
        <v>269</v>
      </c>
      <c r="I181" s="4" t="s">
        <v>4734</v>
      </c>
      <c r="J181" s="4" t="s">
        <v>5931</v>
      </c>
      <c r="K181" s="4" t="s">
        <v>5930</v>
      </c>
      <c r="L181" s="4" t="s">
        <v>5909</v>
      </c>
      <c r="M181" s="4" t="s">
        <v>5997</v>
      </c>
      <c r="N181" s="4" t="s">
        <v>5998</v>
      </c>
      <c r="O181" s="4" t="s">
        <v>5909</v>
      </c>
      <c r="P181" s="4" t="s">
        <v>5997</v>
      </c>
      <c r="Q181" s="4" t="s">
        <v>5996</v>
      </c>
      <c r="R181" s="4" t="s">
        <v>5924</v>
      </c>
      <c r="S181" s="4" t="s">
        <v>5995</v>
      </c>
      <c r="T181" s="4" t="s">
        <v>5922</v>
      </c>
      <c r="U181" s="4" t="s">
        <v>5909</v>
      </c>
      <c r="V181" s="4" t="s">
        <v>5910</v>
      </c>
      <c r="W181" s="4" t="s">
        <v>5909</v>
      </c>
    </row>
    <row r="182" spans="1:23" x14ac:dyDescent="0.25">
      <c r="A182" s="4" t="s">
        <v>5911</v>
      </c>
      <c r="B182" s="4" t="s">
        <v>1642</v>
      </c>
      <c r="C182" s="4" t="s">
        <v>1643</v>
      </c>
      <c r="D182" s="4" t="str">
        <f t="shared" si="2"/>
        <v>AFPO|SEND</v>
      </c>
      <c r="F182" s="4" t="s">
        <v>268</v>
      </c>
      <c r="G182" s="4" t="s">
        <v>23</v>
      </c>
      <c r="H182" s="4" t="s">
        <v>269</v>
      </c>
      <c r="I182" s="4" t="s">
        <v>5909</v>
      </c>
      <c r="J182" s="4" t="s">
        <v>5909</v>
      </c>
      <c r="K182" s="4" t="s">
        <v>5909</v>
      </c>
      <c r="L182" s="4" t="s">
        <v>5909</v>
      </c>
      <c r="M182" s="4" t="s">
        <v>5909</v>
      </c>
      <c r="N182" s="4" t="s">
        <v>5909</v>
      </c>
      <c r="O182" s="4" t="s">
        <v>5909</v>
      </c>
      <c r="P182" s="4" t="s">
        <v>5909</v>
      </c>
      <c r="Q182" s="4" t="s">
        <v>5909</v>
      </c>
      <c r="R182" s="4" t="s">
        <v>5909</v>
      </c>
      <c r="S182" s="4" t="s">
        <v>5909</v>
      </c>
      <c r="T182" s="4" t="s">
        <v>5909</v>
      </c>
      <c r="U182" s="4" t="s">
        <v>5909</v>
      </c>
      <c r="V182" s="4" t="s">
        <v>5910</v>
      </c>
      <c r="W182" s="4" t="s">
        <v>5909</v>
      </c>
    </row>
    <row r="183" spans="1:23" x14ac:dyDescent="0.25">
      <c r="A183" s="4" t="s">
        <v>5911</v>
      </c>
      <c r="B183" s="4" t="s">
        <v>3482</v>
      </c>
      <c r="C183" s="4" t="s">
        <v>3483</v>
      </c>
      <c r="D183" s="4" t="str">
        <f t="shared" si="2"/>
        <v>MPRG|SEND</v>
      </c>
      <c r="F183" s="4" t="s">
        <v>268</v>
      </c>
      <c r="G183" s="4" t="s">
        <v>23</v>
      </c>
      <c r="H183" s="4" t="s">
        <v>269</v>
      </c>
      <c r="I183" s="4" t="s">
        <v>5909</v>
      </c>
      <c r="J183" s="4" t="s">
        <v>5909</v>
      </c>
      <c r="K183" s="4" t="s">
        <v>5909</v>
      </c>
      <c r="L183" s="4" t="s">
        <v>5909</v>
      </c>
      <c r="M183" s="4" t="s">
        <v>5909</v>
      </c>
      <c r="N183" s="4" t="s">
        <v>5909</v>
      </c>
      <c r="O183" s="4" t="s">
        <v>5909</v>
      </c>
      <c r="P183" s="4" t="s">
        <v>5909</v>
      </c>
      <c r="Q183" s="4" t="s">
        <v>5909</v>
      </c>
      <c r="R183" s="4" t="s">
        <v>5909</v>
      </c>
      <c r="S183" s="4" t="s">
        <v>5909</v>
      </c>
      <c r="T183" s="4" t="s">
        <v>5909</v>
      </c>
      <c r="U183" s="4" t="s">
        <v>5909</v>
      </c>
      <c r="V183" s="4" t="s">
        <v>5910</v>
      </c>
      <c r="W183" s="4" t="s">
        <v>5909</v>
      </c>
    </row>
    <row r="184" spans="1:23" x14ac:dyDescent="0.25">
      <c r="A184" s="4" t="s">
        <v>5911</v>
      </c>
      <c r="B184" s="4" t="s">
        <v>5646</v>
      </c>
      <c r="C184" s="4" t="s">
        <v>5647</v>
      </c>
      <c r="D184" s="4" t="str">
        <f t="shared" si="2"/>
        <v>ZZOS_CTX|UCUL</v>
      </c>
      <c r="E184" s="4" t="s">
        <v>6639</v>
      </c>
      <c r="F184" s="4" t="s">
        <v>5606</v>
      </c>
      <c r="G184" s="4" t="s">
        <v>23</v>
      </c>
      <c r="H184" s="4" t="s">
        <v>5453</v>
      </c>
      <c r="I184" s="4" t="s">
        <v>5909</v>
      </c>
      <c r="J184" s="4" t="s">
        <v>5909</v>
      </c>
      <c r="K184" s="4" t="s">
        <v>5909</v>
      </c>
      <c r="L184" s="4" t="s">
        <v>5909</v>
      </c>
      <c r="M184" s="4" t="s">
        <v>5909</v>
      </c>
      <c r="N184" s="4" t="s">
        <v>5909</v>
      </c>
      <c r="O184" s="4" t="s">
        <v>5909</v>
      </c>
      <c r="P184" s="4" t="s">
        <v>5909</v>
      </c>
      <c r="Q184" s="4" t="s">
        <v>5909</v>
      </c>
      <c r="R184" s="4" t="s">
        <v>5909</v>
      </c>
      <c r="S184" s="4" t="s">
        <v>5909</v>
      </c>
      <c r="T184" s="4" t="s">
        <v>5909</v>
      </c>
      <c r="U184" s="4" t="s">
        <v>5909</v>
      </c>
      <c r="V184" s="4" t="s">
        <v>5910</v>
      </c>
      <c r="W184" s="4" t="s">
        <v>5909</v>
      </c>
    </row>
    <row r="185" spans="1:23" x14ac:dyDescent="0.25">
      <c r="A185" s="4" t="s">
        <v>5911</v>
      </c>
      <c r="B185" s="4" t="s">
        <v>235</v>
      </c>
      <c r="C185" s="4" t="s">
        <v>235</v>
      </c>
      <c r="D185" s="4" t="str">
        <f t="shared" si="2"/>
        <v>CEA|CEA</v>
      </c>
      <c r="E185" s="4" t="s">
        <v>5994</v>
      </c>
      <c r="F185" s="4" t="s">
        <v>235</v>
      </c>
      <c r="G185" s="4" t="s">
        <v>23</v>
      </c>
      <c r="H185" s="4" t="s">
        <v>235</v>
      </c>
      <c r="I185" s="4" t="s">
        <v>236</v>
      </c>
      <c r="J185" s="4" t="s">
        <v>5931</v>
      </c>
      <c r="K185" s="4" t="s">
        <v>5930</v>
      </c>
      <c r="L185" s="4" t="s">
        <v>5909</v>
      </c>
      <c r="M185" s="4" t="s">
        <v>5993</v>
      </c>
      <c r="N185" s="4" t="s">
        <v>5992</v>
      </c>
      <c r="O185" s="4" t="s">
        <v>5991</v>
      </c>
      <c r="P185" s="4" t="s">
        <v>5990</v>
      </c>
      <c r="Q185" s="4" t="s">
        <v>5925</v>
      </c>
      <c r="R185" s="4" t="s">
        <v>5924</v>
      </c>
      <c r="S185" s="4" t="s">
        <v>5978</v>
      </c>
      <c r="T185" s="4" t="s">
        <v>5922</v>
      </c>
      <c r="U185" s="4" t="s">
        <v>5909</v>
      </c>
      <c r="V185" s="4" t="s">
        <v>5910</v>
      </c>
      <c r="W185" s="4" t="s">
        <v>5909</v>
      </c>
    </row>
    <row r="186" spans="1:23" x14ac:dyDescent="0.25">
      <c r="A186" s="4" t="s">
        <v>5911</v>
      </c>
      <c r="B186" s="4" t="s">
        <v>2100</v>
      </c>
      <c r="C186" s="4" t="s">
        <v>2101</v>
      </c>
      <c r="D186" s="4" t="str">
        <f t="shared" si="2"/>
        <v>AHB|AHB</v>
      </c>
      <c r="F186" s="4" t="s">
        <v>2100</v>
      </c>
      <c r="G186" s="4" t="s">
        <v>23</v>
      </c>
      <c r="H186" s="4" t="s">
        <v>2101</v>
      </c>
      <c r="I186" s="4" t="s">
        <v>5909</v>
      </c>
      <c r="J186" s="4" t="s">
        <v>5909</v>
      </c>
      <c r="K186" s="4" t="s">
        <v>5909</v>
      </c>
      <c r="L186" s="4" t="s">
        <v>5909</v>
      </c>
      <c r="M186" s="4" t="s">
        <v>5909</v>
      </c>
      <c r="N186" s="4" t="s">
        <v>5909</v>
      </c>
      <c r="O186" s="4" t="s">
        <v>5909</v>
      </c>
      <c r="P186" s="4" t="s">
        <v>5909</v>
      </c>
      <c r="Q186" s="4" t="s">
        <v>5909</v>
      </c>
      <c r="R186" s="4" t="s">
        <v>5909</v>
      </c>
      <c r="S186" s="4" t="s">
        <v>5909</v>
      </c>
      <c r="T186" s="4" t="s">
        <v>5909</v>
      </c>
      <c r="U186" s="4" t="s">
        <v>5909</v>
      </c>
      <c r="V186" s="4" t="s">
        <v>5910</v>
      </c>
      <c r="W186" s="4" t="s">
        <v>5909</v>
      </c>
    </row>
    <row r="187" spans="1:23" x14ac:dyDescent="0.25">
      <c r="A187" s="4" t="s">
        <v>5911</v>
      </c>
      <c r="B187" s="4" t="s">
        <v>4242</v>
      </c>
      <c r="C187" s="4" t="s">
        <v>4243</v>
      </c>
      <c r="D187" s="4" t="str">
        <f t="shared" si="2"/>
        <v>TE|TE</v>
      </c>
      <c r="E187" s="4" t="s">
        <v>5989</v>
      </c>
      <c r="F187" s="4" t="s">
        <v>4242</v>
      </c>
      <c r="G187" s="4" t="s">
        <v>23</v>
      </c>
      <c r="H187" s="4" t="s">
        <v>4243</v>
      </c>
      <c r="I187" s="4" t="s">
        <v>69</v>
      </c>
      <c r="J187" s="4" t="s">
        <v>5931</v>
      </c>
      <c r="K187" s="4" t="s">
        <v>5930</v>
      </c>
      <c r="L187" s="4" t="s">
        <v>5909</v>
      </c>
      <c r="M187" s="4" t="s">
        <v>5988</v>
      </c>
      <c r="N187" s="4" t="s">
        <v>5987</v>
      </c>
      <c r="O187" s="4" t="s">
        <v>5986</v>
      </c>
      <c r="P187" s="4" t="s">
        <v>5985</v>
      </c>
      <c r="Q187" s="4" t="s">
        <v>5984</v>
      </c>
      <c r="R187" s="4" t="s">
        <v>5924</v>
      </c>
      <c r="S187" s="4" t="s">
        <v>5978</v>
      </c>
      <c r="T187" s="4" t="s">
        <v>5922</v>
      </c>
      <c r="U187" s="4" t="s">
        <v>5909</v>
      </c>
      <c r="V187" s="4" t="s">
        <v>5910</v>
      </c>
      <c r="W187" s="4" t="s">
        <v>5909</v>
      </c>
    </row>
    <row r="188" spans="1:23" x14ac:dyDescent="0.25">
      <c r="A188" s="4" t="s">
        <v>5911</v>
      </c>
      <c r="B188" s="4" t="s">
        <v>965</v>
      </c>
      <c r="C188" s="4" t="s">
        <v>1919</v>
      </c>
      <c r="D188" s="4" t="str">
        <f t="shared" si="2"/>
        <v>AAT|AAT</v>
      </c>
      <c r="E188" s="4" t="s">
        <v>5983</v>
      </c>
      <c r="F188" s="4" t="s">
        <v>965</v>
      </c>
      <c r="G188" s="4" t="s">
        <v>23</v>
      </c>
      <c r="H188" s="4" t="s">
        <v>1919</v>
      </c>
      <c r="I188" s="4" t="s">
        <v>46</v>
      </c>
      <c r="J188" s="4" t="s">
        <v>5931</v>
      </c>
      <c r="K188" s="4" t="s">
        <v>5930</v>
      </c>
      <c r="L188" s="4" t="s">
        <v>5909</v>
      </c>
      <c r="M188" s="4" t="s">
        <v>5982</v>
      </c>
      <c r="N188" s="4" t="s">
        <v>5981</v>
      </c>
      <c r="O188" s="4" t="s">
        <v>5980</v>
      </c>
      <c r="P188" s="4" t="s">
        <v>5979</v>
      </c>
      <c r="Q188" s="4" t="s">
        <v>5925</v>
      </c>
      <c r="R188" s="4" t="s">
        <v>5924</v>
      </c>
      <c r="S188" s="4" t="s">
        <v>5978</v>
      </c>
      <c r="T188" s="4" t="s">
        <v>5922</v>
      </c>
      <c r="U188" s="4" t="s">
        <v>5909</v>
      </c>
      <c r="V188" s="4" t="s">
        <v>5910</v>
      </c>
      <c r="W188" s="4" t="s">
        <v>5909</v>
      </c>
    </row>
    <row r="189" spans="1:23" x14ac:dyDescent="0.25">
      <c r="A189" s="4" t="s">
        <v>5911</v>
      </c>
      <c r="B189" s="4" t="s">
        <v>1325</v>
      </c>
      <c r="C189" s="4" t="s">
        <v>426</v>
      </c>
      <c r="D189" s="4" t="str">
        <f t="shared" si="2"/>
        <v>CHCX|CHCX</v>
      </c>
      <c r="F189" s="4" t="s">
        <v>1325</v>
      </c>
      <c r="G189" s="4" t="s">
        <v>23</v>
      </c>
      <c r="H189" s="4" t="s">
        <v>426</v>
      </c>
      <c r="I189" s="4" t="s">
        <v>5909</v>
      </c>
      <c r="J189" s="4" t="s">
        <v>5909</v>
      </c>
      <c r="K189" s="4" t="s">
        <v>5909</v>
      </c>
      <c r="L189" s="4" t="s">
        <v>5909</v>
      </c>
      <c r="M189" s="4" t="s">
        <v>5909</v>
      </c>
      <c r="N189" s="4" t="s">
        <v>5909</v>
      </c>
      <c r="O189" s="4" t="s">
        <v>5909</v>
      </c>
      <c r="P189" s="4" t="s">
        <v>5909</v>
      </c>
      <c r="Q189" s="4" t="s">
        <v>5909</v>
      </c>
      <c r="R189" s="4" t="s">
        <v>5909</v>
      </c>
      <c r="S189" s="4" t="s">
        <v>5909</v>
      </c>
      <c r="T189" s="4" t="s">
        <v>5909</v>
      </c>
      <c r="U189" s="4" t="s">
        <v>5909</v>
      </c>
      <c r="V189" s="4" t="s">
        <v>5910</v>
      </c>
      <c r="W189" s="4" t="s">
        <v>5909</v>
      </c>
    </row>
    <row r="190" spans="1:23" x14ac:dyDescent="0.25">
      <c r="A190" s="4" t="s">
        <v>5911</v>
      </c>
      <c r="B190" s="4" t="s">
        <v>618</v>
      </c>
      <c r="C190" s="4" t="s">
        <v>619</v>
      </c>
      <c r="D190" s="4" t="str">
        <f t="shared" si="2"/>
        <v>ADNA|ADNA</v>
      </c>
      <c r="E190" s="4" t="s">
        <v>5977</v>
      </c>
      <c r="F190" s="4" t="s">
        <v>618</v>
      </c>
      <c r="G190" s="4" t="s">
        <v>23</v>
      </c>
      <c r="H190" s="4" t="s">
        <v>619</v>
      </c>
      <c r="I190" s="4" t="s">
        <v>620</v>
      </c>
      <c r="J190" s="4" t="s">
        <v>5931</v>
      </c>
      <c r="K190" s="4" t="s">
        <v>5930</v>
      </c>
      <c r="L190" s="4" t="s">
        <v>5909</v>
      </c>
      <c r="M190" s="4" t="s">
        <v>5976</v>
      </c>
      <c r="N190" s="4" t="s">
        <v>5975</v>
      </c>
      <c r="O190" s="4" t="s">
        <v>5974</v>
      </c>
      <c r="P190" s="4" t="s">
        <v>5973</v>
      </c>
      <c r="Q190" s="4" t="s">
        <v>5972</v>
      </c>
      <c r="R190" s="4" t="s">
        <v>5924</v>
      </c>
      <c r="S190" s="4" t="s">
        <v>5934</v>
      </c>
      <c r="T190" s="4" t="s">
        <v>5922</v>
      </c>
      <c r="U190" s="4" t="s">
        <v>5909</v>
      </c>
      <c r="V190" s="4" t="s">
        <v>5910</v>
      </c>
      <c r="W190" s="4" t="s">
        <v>5909</v>
      </c>
    </row>
    <row r="191" spans="1:23" x14ac:dyDescent="0.25">
      <c r="A191" s="4" t="s">
        <v>5911</v>
      </c>
      <c r="B191" s="4" t="s">
        <v>2426</v>
      </c>
      <c r="C191" s="4" t="s">
        <v>4022</v>
      </c>
      <c r="D191" s="4" t="str">
        <f t="shared" si="2"/>
        <v>HPA|HPA</v>
      </c>
      <c r="E191" s="4" t="s">
        <v>5971</v>
      </c>
      <c r="F191" s="4" t="s">
        <v>2426</v>
      </c>
      <c r="G191" s="4" t="s">
        <v>23</v>
      </c>
      <c r="H191" s="4" t="s">
        <v>4022</v>
      </c>
      <c r="I191" s="4" t="s">
        <v>5909</v>
      </c>
      <c r="J191" s="4" t="s">
        <v>5931</v>
      </c>
      <c r="K191" s="4" t="s">
        <v>5930</v>
      </c>
      <c r="L191" s="4" t="s">
        <v>5909</v>
      </c>
      <c r="M191" s="4" t="s">
        <v>5970</v>
      </c>
      <c r="N191" s="4" t="s">
        <v>5969</v>
      </c>
      <c r="O191" s="4" t="s">
        <v>5968</v>
      </c>
      <c r="P191" s="4" t="s">
        <v>5967</v>
      </c>
      <c r="Q191" s="4" t="s">
        <v>5935</v>
      </c>
      <c r="R191" s="4" t="s">
        <v>5924</v>
      </c>
      <c r="S191" s="4" t="s">
        <v>5966</v>
      </c>
      <c r="T191" s="4" t="s">
        <v>5933</v>
      </c>
      <c r="U191" s="4" t="s">
        <v>489</v>
      </c>
      <c r="V191" s="4" t="s">
        <v>5910</v>
      </c>
      <c r="W191" s="4" t="s">
        <v>5909</v>
      </c>
    </row>
    <row r="192" spans="1:23" x14ac:dyDescent="0.25">
      <c r="A192" s="4" t="s">
        <v>5911</v>
      </c>
      <c r="B192" s="4" t="s">
        <v>3780</v>
      </c>
      <c r="C192" s="4" t="s">
        <v>3781</v>
      </c>
      <c r="D192" s="4" t="str">
        <f t="shared" si="2"/>
        <v>JO1|ENAP</v>
      </c>
      <c r="E192" s="4" t="s">
        <v>5965</v>
      </c>
      <c r="F192" s="4" t="s">
        <v>3210</v>
      </c>
      <c r="G192" s="4" t="s">
        <v>23</v>
      </c>
      <c r="H192" s="4" t="s">
        <v>3211</v>
      </c>
      <c r="I192" s="4" t="s">
        <v>5909</v>
      </c>
      <c r="J192" s="4" t="s">
        <v>5931</v>
      </c>
      <c r="K192" s="4" t="s">
        <v>5930</v>
      </c>
      <c r="L192" s="4" t="s">
        <v>5909</v>
      </c>
      <c r="M192" s="4" t="s">
        <v>5964</v>
      </c>
      <c r="N192" s="4" t="s">
        <v>5963</v>
      </c>
      <c r="O192" s="4" t="s">
        <v>5962</v>
      </c>
      <c r="P192" s="4" t="s">
        <v>5961</v>
      </c>
      <c r="Q192" s="4" t="s">
        <v>5935</v>
      </c>
      <c r="R192" s="4" t="s">
        <v>5924</v>
      </c>
      <c r="S192" s="4" t="s">
        <v>5934</v>
      </c>
      <c r="T192" s="4" t="s">
        <v>5933</v>
      </c>
      <c r="U192" s="4" t="s">
        <v>489</v>
      </c>
      <c r="V192" s="4" t="s">
        <v>5910</v>
      </c>
      <c r="W192" s="4" t="s">
        <v>5909</v>
      </c>
    </row>
    <row r="193" spans="1:23" x14ac:dyDescent="0.25">
      <c r="A193" s="4" t="s">
        <v>5911</v>
      </c>
      <c r="B193" s="4" t="s">
        <v>3208</v>
      </c>
      <c r="C193" s="4" t="s">
        <v>3209</v>
      </c>
      <c r="D193" s="4" t="str">
        <f t="shared" si="2"/>
        <v>LA|ENAP</v>
      </c>
      <c r="E193" s="4" t="s">
        <v>5960</v>
      </c>
      <c r="F193" s="4" t="s">
        <v>3210</v>
      </c>
      <c r="G193" s="4" t="s">
        <v>23</v>
      </c>
      <c r="H193" s="4" t="s">
        <v>3211</v>
      </c>
      <c r="I193" s="4" t="s">
        <v>5909</v>
      </c>
      <c r="J193" s="4" t="s">
        <v>5931</v>
      </c>
      <c r="K193" s="4" t="s">
        <v>5930</v>
      </c>
      <c r="L193" s="4" t="s">
        <v>5909</v>
      </c>
      <c r="M193" s="4" t="s">
        <v>5959</v>
      </c>
      <c r="N193" s="4" t="s">
        <v>5958</v>
      </c>
      <c r="O193" s="4" t="s">
        <v>5957</v>
      </c>
      <c r="P193" s="4" t="s">
        <v>5956</v>
      </c>
      <c r="Q193" s="4" t="s">
        <v>5935</v>
      </c>
      <c r="R193" s="4" t="s">
        <v>5924</v>
      </c>
      <c r="S193" s="4" t="s">
        <v>5934</v>
      </c>
      <c r="T193" s="4" t="s">
        <v>5933</v>
      </c>
      <c r="U193" s="4" t="s">
        <v>489</v>
      </c>
      <c r="V193" s="4" t="s">
        <v>5910</v>
      </c>
      <c r="W193" s="4" t="s">
        <v>5909</v>
      </c>
    </row>
    <row r="194" spans="1:23" x14ac:dyDescent="0.25">
      <c r="A194" s="4" t="s">
        <v>5911</v>
      </c>
      <c r="B194" s="4" t="s">
        <v>4317</v>
      </c>
      <c r="C194" s="4" t="s">
        <v>4318</v>
      </c>
      <c r="D194" s="4" t="str">
        <f t="shared" si="2"/>
        <v>RNP|ENAP</v>
      </c>
      <c r="E194" s="4" t="s">
        <v>5955</v>
      </c>
      <c r="F194" s="4" t="s">
        <v>3210</v>
      </c>
      <c r="G194" s="4" t="s">
        <v>23</v>
      </c>
      <c r="H194" s="4" t="s">
        <v>3211</v>
      </c>
      <c r="I194" s="4" t="s">
        <v>5909</v>
      </c>
      <c r="J194" s="4" t="s">
        <v>5931</v>
      </c>
      <c r="K194" s="4" t="s">
        <v>5909</v>
      </c>
      <c r="L194" s="4" t="s">
        <v>5909</v>
      </c>
      <c r="M194" s="4" t="s">
        <v>5954</v>
      </c>
      <c r="N194" s="4" t="s">
        <v>5953</v>
      </c>
      <c r="O194" s="4" t="s">
        <v>5952</v>
      </c>
      <c r="P194" s="4" t="s">
        <v>5951</v>
      </c>
      <c r="Q194" s="4" t="s">
        <v>5935</v>
      </c>
      <c r="R194" s="4" t="s">
        <v>5924</v>
      </c>
      <c r="S194" s="4" t="s">
        <v>5934</v>
      </c>
      <c r="T194" s="4" t="s">
        <v>5933</v>
      </c>
      <c r="U194" s="4" t="s">
        <v>5909</v>
      </c>
      <c r="V194" s="4" t="s">
        <v>5910</v>
      </c>
      <c r="W194" s="4" t="s">
        <v>5909</v>
      </c>
    </row>
    <row r="195" spans="1:23" x14ac:dyDescent="0.25">
      <c r="A195" s="4" t="s">
        <v>5911</v>
      </c>
      <c r="B195" s="4" t="s">
        <v>4849</v>
      </c>
      <c r="C195" s="4" t="s">
        <v>4850</v>
      </c>
      <c r="D195" s="4" t="str">
        <f t="shared" ref="D195:D258" si="3">B195&amp;"|"&amp;F195</f>
        <v>ROAB|ENAP</v>
      </c>
      <c r="E195" s="4" t="s">
        <v>5950</v>
      </c>
      <c r="F195" s="4" t="s">
        <v>3210</v>
      </c>
      <c r="G195" s="4" t="s">
        <v>23</v>
      </c>
      <c r="H195" s="4" t="s">
        <v>3211</v>
      </c>
      <c r="I195" s="4" t="s">
        <v>5909</v>
      </c>
      <c r="J195" s="4" t="s">
        <v>5931</v>
      </c>
      <c r="K195" s="4" t="s">
        <v>5930</v>
      </c>
      <c r="L195" s="4" t="s">
        <v>5909</v>
      </c>
      <c r="M195" s="4" t="s">
        <v>5949</v>
      </c>
      <c r="N195" s="4" t="s">
        <v>5948</v>
      </c>
      <c r="O195" s="4" t="s">
        <v>5947</v>
      </c>
      <c r="P195" s="4" t="s">
        <v>5946</v>
      </c>
      <c r="Q195" s="4" t="s">
        <v>5935</v>
      </c>
      <c r="R195" s="4" t="s">
        <v>5924</v>
      </c>
      <c r="S195" s="4" t="s">
        <v>5934</v>
      </c>
      <c r="T195" s="4" t="s">
        <v>5933</v>
      </c>
      <c r="U195" s="4" t="s">
        <v>489</v>
      </c>
      <c r="V195" s="4" t="s">
        <v>5910</v>
      </c>
      <c r="W195" s="4" t="s">
        <v>5909</v>
      </c>
    </row>
    <row r="196" spans="1:23" x14ac:dyDescent="0.25">
      <c r="A196" s="4" t="s">
        <v>5911</v>
      </c>
      <c r="B196" s="4" t="s">
        <v>4230</v>
      </c>
      <c r="C196" s="4" t="s">
        <v>4231</v>
      </c>
      <c r="D196" s="4" t="str">
        <f t="shared" si="3"/>
        <v>SC70|ENAP</v>
      </c>
      <c r="E196" s="4" t="s">
        <v>5945</v>
      </c>
      <c r="F196" s="4" t="s">
        <v>3210</v>
      </c>
      <c r="G196" s="4" t="s">
        <v>23</v>
      </c>
      <c r="H196" s="4" t="s">
        <v>3211</v>
      </c>
      <c r="I196" s="4" t="s">
        <v>5909</v>
      </c>
      <c r="J196" s="4" t="s">
        <v>5931</v>
      </c>
      <c r="K196" s="4" t="s">
        <v>5930</v>
      </c>
      <c r="L196" s="4" t="s">
        <v>5909</v>
      </c>
      <c r="M196" s="4" t="s">
        <v>5944</v>
      </c>
      <c r="N196" s="4" t="s">
        <v>5943</v>
      </c>
      <c r="O196" s="4" t="s">
        <v>5942</v>
      </c>
      <c r="P196" s="4" t="s">
        <v>5941</v>
      </c>
      <c r="Q196" s="4" t="s">
        <v>5935</v>
      </c>
      <c r="R196" s="4" t="s">
        <v>5924</v>
      </c>
      <c r="S196" s="4" t="s">
        <v>5934</v>
      </c>
      <c r="T196" s="4" t="s">
        <v>5933</v>
      </c>
      <c r="U196" s="4" t="s">
        <v>489</v>
      </c>
      <c r="V196" s="4" t="s">
        <v>5910</v>
      </c>
      <c r="W196" s="4" t="s">
        <v>5909</v>
      </c>
    </row>
    <row r="197" spans="1:23" x14ac:dyDescent="0.25">
      <c r="A197" s="4" t="s">
        <v>5911</v>
      </c>
      <c r="B197" s="4" t="s">
        <v>5588</v>
      </c>
      <c r="C197" s="4" t="s">
        <v>5589</v>
      </c>
      <c r="D197" s="4" t="str">
        <f t="shared" si="3"/>
        <v>SM|ENAP</v>
      </c>
      <c r="F197" s="4" t="s">
        <v>3210</v>
      </c>
      <c r="G197" s="4" t="s">
        <v>23</v>
      </c>
      <c r="H197" s="4" t="s">
        <v>3211</v>
      </c>
      <c r="I197" s="4" t="s">
        <v>5909</v>
      </c>
      <c r="J197" s="4" t="s">
        <v>5909</v>
      </c>
      <c r="K197" s="4" t="s">
        <v>5909</v>
      </c>
      <c r="L197" s="4" t="s">
        <v>5909</v>
      </c>
      <c r="M197" s="4" t="s">
        <v>5909</v>
      </c>
      <c r="N197" s="4" t="s">
        <v>5909</v>
      </c>
      <c r="O197" s="4" t="s">
        <v>5909</v>
      </c>
      <c r="P197" s="4" t="s">
        <v>5909</v>
      </c>
      <c r="Q197" s="4" t="s">
        <v>5909</v>
      </c>
      <c r="R197" s="4" t="s">
        <v>5909</v>
      </c>
      <c r="S197" s="4" t="s">
        <v>5909</v>
      </c>
      <c r="T197" s="4" t="s">
        <v>5909</v>
      </c>
      <c r="U197" s="4" t="s">
        <v>5909</v>
      </c>
      <c r="V197" s="4" t="s">
        <v>5910</v>
      </c>
      <c r="W197" s="4" t="s">
        <v>5909</v>
      </c>
    </row>
    <row r="198" spans="1:23" x14ac:dyDescent="0.25">
      <c r="A198" s="4" t="s">
        <v>5911</v>
      </c>
      <c r="B198" s="4" t="s">
        <v>4358</v>
      </c>
      <c r="C198" s="4" t="s">
        <v>4358</v>
      </c>
      <c r="D198" s="4" t="str">
        <f t="shared" si="3"/>
        <v>PBST|PB</v>
      </c>
      <c r="F198" s="4" t="s">
        <v>3354</v>
      </c>
      <c r="G198" s="4" t="s">
        <v>23</v>
      </c>
      <c r="H198" s="4" t="s">
        <v>4359</v>
      </c>
      <c r="I198" s="4" t="s">
        <v>5909</v>
      </c>
      <c r="J198" s="4" t="s">
        <v>5909</v>
      </c>
      <c r="K198" s="4" t="s">
        <v>5909</v>
      </c>
      <c r="L198" s="4" t="s">
        <v>5909</v>
      </c>
      <c r="M198" s="4" t="s">
        <v>5909</v>
      </c>
      <c r="N198" s="4" t="s">
        <v>5909</v>
      </c>
      <c r="O198" s="4" t="s">
        <v>5909</v>
      </c>
      <c r="P198" s="4" t="s">
        <v>5909</v>
      </c>
      <c r="Q198" s="4" t="s">
        <v>5909</v>
      </c>
      <c r="R198" s="4" t="s">
        <v>5909</v>
      </c>
      <c r="S198" s="4" t="s">
        <v>5909</v>
      </c>
      <c r="T198" s="4" t="s">
        <v>5909</v>
      </c>
      <c r="U198" s="4" t="s">
        <v>5909</v>
      </c>
      <c r="V198" s="4" t="s">
        <v>5910</v>
      </c>
      <c r="W198" s="4" t="s">
        <v>5909</v>
      </c>
    </row>
    <row r="199" spans="1:23" x14ac:dyDescent="0.25">
      <c r="A199" s="4" t="s">
        <v>5911</v>
      </c>
      <c r="B199" s="4" t="s">
        <v>2357</v>
      </c>
      <c r="C199" s="4" t="s">
        <v>2358</v>
      </c>
      <c r="D199" s="4" t="str">
        <f t="shared" si="3"/>
        <v>HBV|ANHB</v>
      </c>
      <c r="E199" s="4" t="s">
        <v>5940</v>
      </c>
      <c r="F199" s="4" t="s">
        <v>3276</v>
      </c>
      <c r="G199" s="4" t="s">
        <v>23</v>
      </c>
      <c r="H199" s="4" t="s">
        <v>3277</v>
      </c>
      <c r="I199" s="4" t="s">
        <v>5909</v>
      </c>
      <c r="J199" s="4" t="s">
        <v>5931</v>
      </c>
      <c r="K199" s="4" t="s">
        <v>5930</v>
      </c>
      <c r="L199" s="4" t="s">
        <v>5909</v>
      </c>
      <c r="M199" s="4" t="s">
        <v>5939</v>
      </c>
      <c r="N199" s="4" t="s">
        <v>5938</v>
      </c>
      <c r="O199" s="4" t="s">
        <v>5937</v>
      </c>
      <c r="P199" s="4" t="s">
        <v>5936</v>
      </c>
      <c r="Q199" s="4" t="s">
        <v>5935</v>
      </c>
      <c r="R199" s="4" t="s">
        <v>5924</v>
      </c>
      <c r="S199" s="4" t="s">
        <v>5934</v>
      </c>
      <c r="T199" s="4" t="s">
        <v>5933</v>
      </c>
      <c r="U199" s="4" t="s">
        <v>5909</v>
      </c>
      <c r="V199" s="4" t="s">
        <v>5910</v>
      </c>
      <c r="W199" s="4" t="s">
        <v>5909</v>
      </c>
    </row>
    <row r="200" spans="1:23" x14ac:dyDescent="0.25">
      <c r="A200" s="4" t="s">
        <v>5911</v>
      </c>
      <c r="B200" s="4" t="s">
        <v>1335</v>
      </c>
      <c r="C200" s="4" t="s">
        <v>1336</v>
      </c>
      <c r="D200" s="4" t="str">
        <f t="shared" si="3"/>
        <v>F|F</v>
      </c>
      <c r="F200" s="4" t="s">
        <v>1335</v>
      </c>
      <c r="G200" s="4" t="s">
        <v>23</v>
      </c>
      <c r="H200" s="4" t="s">
        <v>1336</v>
      </c>
      <c r="I200" s="4" t="s">
        <v>5909</v>
      </c>
      <c r="J200" s="4" t="s">
        <v>5909</v>
      </c>
      <c r="K200" s="4" t="s">
        <v>5909</v>
      </c>
      <c r="L200" s="4" t="s">
        <v>5909</v>
      </c>
      <c r="M200" s="4" t="s">
        <v>5909</v>
      </c>
      <c r="N200" s="4" t="s">
        <v>5909</v>
      </c>
      <c r="O200" s="4" t="s">
        <v>5909</v>
      </c>
      <c r="P200" s="4" t="s">
        <v>5909</v>
      </c>
      <c r="Q200" s="4" t="s">
        <v>5909</v>
      </c>
      <c r="R200" s="4" t="s">
        <v>5909</v>
      </c>
      <c r="S200" s="4" t="s">
        <v>5909</v>
      </c>
      <c r="T200" s="4" t="s">
        <v>5909</v>
      </c>
      <c r="U200" s="4" t="s">
        <v>5909</v>
      </c>
      <c r="V200" s="4" t="s">
        <v>5910</v>
      </c>
      <c r="W200" s="4" t="s">
        <v>5909</v>
      </c>
    </row>
    <row r="201" spans="1:23" x14ac:dyDescent="0.25">
      <c r="A201" s="4" t="s">
        <v>5911</v>
      </c>
      <c r="B201" s="4" t="s">
        <v>1084</v>
      </c>
      <c r="C201" s="4" t="s">
        <v>1085</v>
      </c>
      <c r="D201" s="4" t="str">
        <f t="shared" si="3"/>
        <v>ADAG|ROTA</v>
      </c>
      <c r="F201" s="4" t="s">
        <v>1086</v>
      </c>
      <c r="G201" s="4" t="s">
        <v>23</v>
      </c>
      <c r="H201" s="4" t="s">
        <v>1087</v>
      </c>
      <c r="I201" s="4" t="s">
        <v>5909</v>
      </c>
      <c r="J201" s="4" t="s">
        <v>5909</v>
      </c>
      <c r="K201" s="4" t="s">
        <v>5909</v>
      </c>
      <c r="L201" s="4" t="s">
        <v>5909</v>
      </c>
      <c r="M201" s="4" t="s">
        <v>5909</v>
      </c>
      <c r="N201" s="4" t="s">
        <v>5909</v>
      </c>
      <c r="O201" s="4" t="s">
        <v>5909</v>
      </c>
      <c r="P201" s="4" t="s">
        <v>5909</v>
      </c>
      <c r="Q201" s="4" t="s">
        <v>5909</v>
      </c>
      <c r="R201" s="4" t="s">
        <v>5909</v>
      </c>
      <c r="S201" s="4" t="s">
        <v>5909</v>
      </c>
      <c r="T201" s="4" t="s">
        <v>5909</v>
      </c>
      <c r="U201" s="4" t="s">
        <v>5909</v>
      </c>
      <c r="V201" s="4" t="s">
        <v>5910</v>
      </c>
      <c r="W201" s="4" t="s">
        <v>5909</v>
      </c>
    </row>
    <row r="202" spans="1:23" x14ac:dyDescent="0.25">
      <c r="A202" s="4" t="s">
        <v>5911</v>
      </c>
      <c r="B202" s="4" t="s">
        <v>1086</v>
      </c>
      <c r="C202" s="4" t="s">
        <v>5075</v>
      </c>
      <c r="D202" s="4" t="str">
        <f t="shared" si="3"/>
        <v>ROTA|ROTA</v>
      </c>
      <c r="F202" s="4" t="s">
        <v>1086</v>
      </c>
      <c r="G202" s="4" t="s">
        <v>23</v>
      </c>
      <c r="H202" s="4" t="s">
        <v>1087</v>
      </c>
      <c r="I202" s="4" t="s">
        <v>5909</v>
      </c>
      <c r="J202" s="4" t="s">
        <v>5909</v>
      </c>
      <c r="K202" s="4" t="s">
        <v>5909</v>
      </c>
      <c r="L202" s="4" t="s">
        <v>5909</v>
      </c>
      <c r="M202" s="4" t="s">
        <v>5909</v>
      </c>
      <c r="N202" s="4" t="s">
        <v>5909</v>
      </c>
      <c r="O202" s="4" t="s">
        <v>5909</v>
      </c>
      <c r="P202" s="4" t="s">
        <v>5909</v>
      </c>
      <c r="Q202" s="4" t="s">
        <v>5909</v>
      </c>
      <c r="R202" s="4" t="s">
        <v>5909</v>
      </c>
      <c r="S202" s="4" t="s">
        <v>5909</v>
      </c>
      <c r="T202" s="4" t="s">
        <v>5909</v>
      </c>
      <c r="U202" s="4" t="s">
        <v>5909</v>
      </c>
      <c r="V202" s="4" t="s">
        <v>5910</v>
      </c>
      <c r="W202" s="4" t="s">
        <v>5909</v>
      </c>
    </row>
    <row r="203" spans="1:23" x14ac:dyDescent="0.25">
      <c r="A203" s="4" t="s">
        <v>5911</v>
      </c>
      <c r="B203" s="4" t="s">
        <v>5399</v>
      </c>
      <c r="C203" s="4" t="s">
        <v>535</v>
      </c>
      <c r="D203" s="4" t="str">
        <f t="shared" si="3"/>
        <v>STOR|STOR</v>
      </c>
      <c r="F203" s="4" t="s">
        <v>5399</v>
      </c>
      <c r="G203" s="4" t="s">
        <v>23</v>
      </c>
      <c r="H203" s="4" t="s">
        <v>5742</v>
      </c>
      <c r="I203" s="4" t="s">
        <v>5909</v>
      </c>
      <c r="J203" s="4" t="s">
        <v>5909</v>
      </c>
      <c r="K203" s="4" t="s">
        <v>5909</v>
      </c>
      <c r="L203" s="4" t="s">
        <v>5909</v>
      </c>
      <c r="M203" s="4" t="s">
        <v>5909</v>
      </c>
      <c r="N203" s="4" t="s">
        <v>5909</v>
      </c>
      <c r="O203" s="4" t="s">
        <v>5909</v>
      </c>
      <c r="P203" s="4" t="s">
        <v>5909</v>
      </c>
      <c r="Q203" s="4" t="s">
        <v>5909</v>
      </c>
      <c r="R203" s="4" t="s">
        <v>5909</v>
      </c>
      <c r="S203" s="4" t="s">
        <v>5909</v>
      </c>
      <c r="T203" s="4" t="s">
        <v>5909</v>
      </c>
      <c r="U203" s="4" t="s">
        <v>5909</v>
      </c>
      <c r="V203" s="4" t="s">
        <v>5910</v>
      </c>
      <c r="W203" s="4" t="s">
        <v>5909</v>
      </c>
    </row>
    <row r="204" spans="1:23" x14ac:dyDescent="0.25">
      <c r="A204" s="4" t="s">
        <v>5911</v>
      </c>
      <c r="B204" s="4" t="s">
        <v>5723</v>
      </c>
      <c r="C204" s="4" t="s">
        <v>5724</v>
      </c>
      <c r="D204" s="4" t="str">
        <f t="shared" si="3"/>
        <v>ZZOS_CTC|UCUL</v>
      </c>
      <c r="E204" s="4" t="s">
        <v>6687</v>
      </c>
      <c r="F204" s="4" t="s">
        <v>5606</v>
      </c>
      <c r="G204" s="4" t="s">
        <v>23</v>
      </c>
      <c r="H204" s="4" t="s">
        <v>5453</v>
      </c>
      <c r="I204" s="4" t="s">
        <v>5909</v>
      </c>
      <c r="J204" s="4" t="s">
        <v>5909</v>
      </c>
      <c r="K204" s="4" t="s">
        <v>5909</v>
      </c>
      <c r="L204" s="4" t="s">
        <v>5909</v>
      </c>
      <c r="M204" s="4" t="s">
        <v>5909</v>
      </c>
      <c r="N204" s="4" t="s">
        <v>5909</v>
      </c>
      <c r="O204" s="4" t="s">
        <v>5909</v>
      </c>
      <c r="P204" s="4" t="s">
        <v>5909</v>
      </c>
      <c r="Q204" s="4" t="s">
        <v>5909</v>
      </c>
      <c r="R204" s="4" t="s">
        <v>5909</v>
      </c>
      <c r="S204" s="4" t="s">
        <v>5909</v>
      </c>
      <c r="T204" s="4" t="s">
        <v>5909</v>
      </c>
      <c r="U204" s="4" t="s">
        <v>5909</v>
      </c>
      <c r="V204" s="4" t="s">
        <v>5910</v>
      </c>
      <c r="W204" s="4" t="s">
        <v>5909</v>
      </c>
    </row>
    <row r="205" spans="1:23" x14ac:dyDescent="0.25">
      <c r="A205" s="4" t="s">
        <v>5911</v>
      </c>
      <c r="B205" s="4" t="s">
        <v>3093</v>
      </c>
      <c r="C205" s="4" t="s">
        <v>2929</v>
      </c>
      <c r="D205" s="4" t="str">
        <f t="shared" si="3"/>
        <v>MRW1|MRSA</v>
      </c>
      <c r="F205" s="4" t="s">
        <v>2969</v>
      </c>
      <c r="G205" s="4" t="s">
        <v>23</v>
      </c>
      <c r="H205" s="4" t="s">
        <v>2812</v>
      </c>
      <c r="I205" s="4" t="s">
        <v>5909</v>
      </c>
      <c r="J205" s="4" t="s">
        <v>5909</v>
      </c>
      <c r="K205" s="4" t="s">
        <v>5909</v>
      </c>
      <c r="L205" s="4" t="s">
        <v>5909</v>
      </c>
      <c r="M205" s="4" t="s">
        <v>5909</v>
      </c>
      <c r="N205" s="4" t="s">
        <v>5909</v>
      </c>
      <c r="O205" s="4" t="s">
        <v>5909</v>
      </c>
      <c r="P205" s="4" t="s">
        <v>5909</v>
      </c>
      <c r="Q205" s="4" t="s">
        <v>5909</v>
      </c>
      <c r="R205" s="4" t="s">
        <v>5909</v>
      </c>
      <c r="S205" s="4" t="s">
        <v>5909</v>
      </c>
      <c r="T205" s="4" t="s">
        <v>5909</v>
      </c>
      <c r="U205" s="4" t="s">
        <v>5909</v>
      </c>
      <c r="V205" s="4" t="s">
        <v>5910</v>
      </c>
      <c r="W205" s="4" t="s">
        <v>5909</v>
      </c>
    </row>
    <row r="206" spans="1:23" x14ac:dyDescent="0.25">
      <c r="A206" s="4" t="s">
        <v>5911</v>
      </c>
      <c r="B206" s="4" t="s">
        <v>2239</v>
      </c>
      <c r="C206" s="4" t="s">
        <v>2240</v>
      </c>
      <c r="D206" s="4" t="str">
        <f t="shared" si="3"/>
        <v>CHLD|CHLD</v>
      </c>
      <c r="F206" s="4" t="s">
        <v>2239</v>
      </c>
      <c r="G206" s="4" t="s">
        <v>23</v>
      </c>
      <c r="H206" s="4" t="s">
        <v>2240</v>
      </c>
      <c r="I206" s="4" t="s">
        <v>5909</v>
      </c>
      <c r="J206" s="4" t="s">
        <v>5909</v>
      </c>
      <c r="K206" s="4" t="s">
        <v>5909</v>
      </c>
      <c r="L206" s="4" t="s">
        <v>5909</v>
      </c>
      <c r="M206" s="4" t="s">
        <v>5909</v>
      </c>
      <c r="N206" s="4" t="s">
        <v>5909</v>
      </c>
      <c r="O206" s="4" t="s">
        <v>5909</v>
      </c>
      <c r="P206" s="4" t="s">
        <v>5909</v>
      </c>
      <c r="Q206" s="4" t="s">
        <v>5909</v>
      </c>
      <c r="R206" s="4" t="s">
        <v>5909</v>
      </c>
      <c r="S206" s="4" t="s">
        <v>5909</v>
      </c>
      <c r="T206" s="4" t="s">
        <v>5909</v>
      </c>
      <c r="U206" s="4" t="s">
        <v>5909</v>
      </c>
      <c r="V206" s="4" t="s">
        <v>5910</v>
      </c>
      <c r="W206" s="4" t="s">
        <v>5909</v>
      </c>
    </row>
    <row r="207" spans="1:23" x14ac:dyDescent="0.25">
      <c r="A207" s="4" t="s">
        <v>5911</v>
      </c>
      <c r="B207" s="4" t="s">
        <v>4007</v>
      </c>
      <c r="C207" s="4" t="s">
        <v>3228</v>
      </c>
      <c r="D207" s="4" t="str">
        <f t="shared" si="3"/>
        <v>PMOL|PMOL</v>
      </c>
      <c r="E207" s="4" t="s">
        <v>5932</v>
      </c>
      <c r="F207" s="4" t="s">
        <v>4007</v>
      </c>
      <c r="G207" s="4" t="s">
        <v>23</v>
      </c>
      <c r="H207" s="4" t="s">
        <v>3228</v>
      </c>
      <c r="I207" s="4" t="s">
        <v>838</v>
      </c>
      <c r="J207" s="4" t="s">
        <v>5931</v>
      </c>
      <c r="K207" s="4" t="s">
        <v>5930</v>
      </c>
      <c r="L207" s="4" t="s">
        <v>5909</v>
      </c>
      <c r="M207" s="4" t="s">
        <v>5929</v>
      </c>
      <c r="N207" s="4" t="s">
        <v>5928</v>
      </c>
      <c r="O207" s="4" t="s">
        <v>5927</v>
      </c>
      <c r="P207" s="4" t="s">
        <v>5926</v>
      </c>
      <c r="Q207" s="4" t="s">
        <v>5925</v>
      </c>
      <c r="R207" s="4" t="s">
        <v>5924</v>
      </c>
      <c r="S207" s="4" t="s">
        <v>5923</v>
      </c>
      <c r="T207" s="4" t="s">
        <v>5922</v>
      </c>
      <c r="U207" s="4" t="s">
        <v>5909</v>
      </c>
      <c r="V207" s="4" t="s">
        <v>5910</v>
      </c>
      <c r="W207" s="4" t="s">
        <v>5909</v>
      </c>
    </row>
    <row r="208" spans="1:23" x14ac:dyDescent="0.25">
      <c r="A208" s="4" t="s">
        <v>5911</v>
      </c>
      <c r="B208" s="4" t="s">
        <v>2466</v>
      </c>
      <c r="C208" s="4" t="s">
        <v>1587</v>
      </c>
      <c r="D208" s="4" t="str">
        <f t="shared" si="3"/>
        <v>GCCX|GCCX</v>
      </c>
      <c r="F208" s="4" t="s">
        <v>2466</v>
      </c>
      <c r="G208" s="4" t="s">
        <v>23</v>
      </c>
      <c r="H208" s="4" t="s">
        <v>1587</v>
      </c>
      <c r="I208" s="4" t="s">
        <v>5909</v>
      </c>
      <c r="J208" s="4" t="s">
        <v>5909</v>
      </c>
      <c r="K208" s="4" t="s">
        <v>5909</v>
      </c>
      <c r="L208" s="4" t="s">
        <v>5909</v>
      </c>
      <c r="M208" s="4" t="s">
        <v>5909</v>
      </c>
      <c r="N208" s="4" t="s">
        <v>5909</v>
      </c>
      <c r="O208" s="4" t="s">
        <v>5909</v>
      </c>
      <c r="P208" s="4" t="s">
        <v>5909</v>
      </c>
      <c r="Q208" s="4" t="s">
        <v>5909</v>
      </c>
      <c r="R208" s="4" t="s">
        <v>5909</v>
      </c>
      <c r="S208" s="4" t="s">
        <v>5909</v>
      </c>
      <c r="T208" s="4" t="s">
        <v>5909</v>
      </c>
      <c r="U208" s="4" t="s">
        <v>5909</v>
      </c>
      <c r="V208" s="4" t="s">
        <v>5910</v>
      </c>
      <c r="W208" s="4" t="s">
        <v>5909</v>
      </c>
    </row>
    <row r="209" spans="1:23" x14ac:dyDescent="0.25">
      <c r="A209" s="4" t="s">
        <v>5911</v>
      </c>
      <c r="B209" s="4" t="s">
        <v>5648</v>
      </c>
      <c r="C209" s="4" t="s">
        <v>4123</v>
      </c>
      <c r="D209" s="4" t="str">
        <f t="shared" si="3"/>
        <v>SENU|SENU</v>
      </c>
      <c r="F209" s="4" t="s">
        <v>5648</v>
      </c>
      <c r="G209" s="4" t="s">
        <v>23</v>
      </c>
      <c r="H209" s="4" t="s">
        <v>5204</v>
      </c>
      <c r="I209" s="4" t="s">
        <v>5909</v>
      </c>
      <c r="J209" s="4" t="s">
        <v>5909</v>
      </c>
      <c r="K209" s="4" t="s">
        <v>5909</v>
      </c>
      <c r="L209" s="4" t="s">
        <v>5909</v>
      </c>
      <c r="M209" s="4" t="s">
        <v>5909</v>
      </c>
      <c r="N209" s="4" t="s">
        <v>5909</v>
      </c>
      <c r="O209" s="4" t="s">
        <v>5909</v>
      </c>
      <c r="P209" s="4" t="s">
        <v>5909</v>
      </c>
      <c r="Q209" s="4" t="s">
        <v>5909</v>
      </c>
      <c r="R209" s="4" t="s">
        <v>5909</v>
      </c>
      <c r="S209" s="4" t="s">
        <v>5909</v>
      </c>
      <c r="T209" s="4" t="s">
        <v>5909</v>
      </c>
      <c r="U209" s="4" t="s">
        <v>5909</v>
      </c>
      <c r="V209" s="4" t="s">
        <v>5910</v>
      </c>
      <c r="W209" s="4" t="s">
        <v>5909</v>
      </c>
    </row>
    <row r="210" spans="1:23" x14ac:dyDescent="0.25">
      <c r="A210" s="4" t="s">
        <v>5911</v>
      </c>
      <c r="B210" s="4" t="s">
        <v>778</v>
      </c>
      <c r="C210" s="4" t="s">
        <v>2618</v>
      </c>
      <c r="D210" s="4" t="str">
        <f t="shared" si="3"/>
        <v>HEP2|HEPQ</v>
      </c>
      <c r="F210" s="4" t="s">
        <v>3407</v>
      </c>
      <c r="G210" s="4" t="s">
        <v>23</v>
      </c>
      <c r="H210" s="4" t="s">
        <v>779</v>
      </c>
      <c r="I210" s="4" t="s">
        <v>5909</v>
      </c>
      <c r="J210" s="4" t="s">
        <v>5909</v>
      </c>
      <c r="K210" s="4" t="s">
        <v>5909</v>
      </c>
      <c r="L210" s="4" t="s">
        <v>5909</v>
      </c>
      <c r="M210" s="4" t="s">
        <v>5909</v>
      </c>
      <c r="N210" s="4" t="s">
        <v>5909</v>
      </c>
      <c r="O210" s="4" t="s">
        <v>5909</v>
      </c>
      <c r="P210" s="4" t="s">
        <v>5909</v>
      </c>
      <c r="Q210" s="4" t="s">
        <v>5909</v>
      </c>
      <c r="R210" s="4" t="s">
        <v>5909</v>
      </c>
      <c r="S210" s="4" t="s">
        <v>5909</v>
      </c>
      <c r="T210" s="4" t="s">
        <v>5909</v>
      </c>
      <c r="U210" s="4" t="s">
        <v>5909</v>
      </c>
      <c r="V210" s="4" t="s">
        <v>5910</v>
      </c>
      <c r="W210" s="4" t="s">
        <v>5909</v>
      </c>
    </row>
    <row r="211" spans="1:23" x14ac:dyDescent="0.25">
      <c r="A211" s="4" t="s">
        <v>5911</v>
      </c>
      <c r="B211" s="4" t="s">
        <v>4431</v>
      </c>
      <c r="C211" s="4" t="s">
        <v>4432</v>
      </c>
      <c r="D211" s="4" t="str">
        <f t="shared" si="3"/>
        <v>UVOL|CATS</v>
      </c>
      <c r="F211" s="4" t="s">
        <v>540</v>
      </c>
      <c r="G211" s="4" t="s">
        <v>23</v>
      </c>
      <c r="H211" s="4" t="s">
        <v>541</v>
      </c>
      <c r="I211" s="4" t="s">
        <v>4101</v>
      </c>
      <c r="J211" s="4" t="s">
        <v>5909</v>
      </c>
      <c r="K211" s="4" t="s">
        <v>5909</v>
      </c>
      <c r="L211" s="4" t="s">
        <v>5909</v>
      </c>
      <c r="M211" s="4" t="s">
        <v>5909</v>
      </c>
      <c r="N211" s="4" t="s">
        <v>5909</v>
      </c>
      <c r="O211" s="4" t="s">
        <v>5909</v>
      </c>
      <c r="P211" s="4" t="s">
        <v>5909</v>
      </c>
      <c r="Q211" s="4" t="s">
        <v>5909</v>
      </c>
      <c r="R211" s="4" t="s">
        <v>5909</v>
      </c>
      <c r="S211" s="4" t="s">
        <v>5909</v>
      </c>
      <c r="T211" s="4" t="s">
        <v>5909</v>
      </c>
      <c r="U211" s="4" t="s">
        <v>5909</v>
      </c>
      <c r="V211" s="4" t="s">
        <v>5910</v>
      </c>
      <c r="W211" s="4" t="s">
        <v>5909</v>
      </c>
    </row>
    <row r="212" spans="1:23" x14ac:dyDescent="0.25">
      <c r="A212" s="4" t="s">
        <v>5911</v>
      </c>
      <c r="B212" s="4" t="s">
        <v>145</v>
      </c>
      <c r="C212" s="4" t="s">
        <v>146</v>
      </c>
      <c r="D212" s="4" t="str">
        <f t="shared" si="3"/>
        <v>CONC|FMIC</v>
      </c>
      <c r="F212" s="4" t="s">
        <v>147</v>
      </c>
      <c r="G212" s="4" t="s">
        <v>23</v>
      </c>
      <c r="H212" s="4" t="s">
        <v>148</v>
      </c>
      <c r="I212" s="4" t="s">
        <v>5909</v>
      </c>
      <c r="J212" s="4" t="s">
        <v>5909</v>
      </c>
      <c r="K212" s="4" t="s">
        <v>5909</v>
      </c>
      <c r="L212" s="4" t="s">
        <v>5909</v>
      </c>
      <c r="M212" s="4" t="s">
        <v>5909</v>
      </c>
      <c r="N212" s="4" t="s">
        <v>5909</v>
      </c>
      <c r="O212" s="4" t="s">
        <v>5909</v>
      </c>
      <c r="P212" s="4" t="s">
        <v>5909</v>
      </c>
      <c r="Q212" s="4" t="s">
        <v>5909</v>
      </c>
      <c r="R212" s="4" t="s">
        <v>5909</v>
      </c>
      <c r="S212" s="4" t="s">
        <v>5909</v>
      </c>
      <c r="T212" s="4" t="s">
        <v>5909</v>
      </c>
      <c r="U212" s="4" t="s">
        <v>5909</v>
      </c>
      <c r="V212" s="4" t="s">
        <v>5910</v>
      </c>
      <c r="W212" s="4" t="s">
        <v>5909</v>
      </c>
    </row>
    <row r="213" spans="1:23" x14ac:dyDescent="0.25">
      <c r="A213" s="4" t="s">
        <v>5911</v>
      </c>
      <c r="B213" s="4" t="s">
        <v>5151</v>
      </c>
      <c r="C213" s="4" t="s">
        <v>5152</v>
      </c>
      <c r="D213" s="4" t="str">
        <f t="shared" si="3"/>
        <v>ZZBN|BPI</v>
      </c>
      <c r="F213" s="4" t="s">
        <v>5033</v>
      </c>
      <c r="G213" s="4" t="s">
        <v>23</v>
      </c>
      <c r="H213" s="4" t="s">
        <v>5034</v>
      </c>
      <c r="I213" s="4" t="s">
        <v>5909</v>
      </c>
      <c r="J213" s="4" t="s">
        <v>5909</v>
      </c>
      <c r="K213" s="4" t="s">
        <v>5909</v>
      </c>
      <c r="L213" s="4" t="s">
        <v>5909</v>
      </c>
      <c r="M213" s="4" t="s">
        <v>5909</v>
      </c>
      <c r="N213" s="4" t="s">
        <v>5909</v>
      </c>
      <c r="O213" s="4" t="s">
        <v>5909</v>
      </c>
      <c r="P213" s="4" t="s">
        <v>5909</v>
      </c>
      <c r="Q213" s="4" t="s">
        <v>5909</v>
      </c>
      <c r="R213" s="4" t="s">
        <v>5909</v>
      </c>
      <c r="S213" s="4" t="s">
        <v>5909</v>
      </c>
      <c r="T213" s="4" t="s">
        <v>5909</v>
      </c>
      <c r="U213" s="4" t="s">
        <v>5909</v>
      </c>
      <c r="V213" s="4" t="s">
        <v>5910</v>
      </c>
      <c r="W213" s="4" t="s">
        <v>5909</v>
      </c>
    </row>
    <row r="214" spans="1:23" x14ac:dyDescent="0.25">
      <c r="A214" s="4" t="s">
        <v>5911</v>
      </c>
      <c r="B214" s="4" t="s">
        <v>5031</v>
      </c>
      <c r="C214" s="4" t="s">
        <v>5032</v>
      </c>
      <c r="D214" s="4" t="str">
        <f t="shared" si="3"/>
        <v>ZZBQ|BPI</v>
      </c>
      <c r="F214" s="4" t="s">
        <v>5033</v>
      </c>
      <c r="G214" s="4" t="s">
        <v>23</v>
      </c>
      <c r="H214" s="4" t="s">
        <v>5034</v>
      </c>
      <c r="I214" s="4" t="s">
        <v>5909</v>
      </c>
      <c r="J214" s="4" t="s">
        <v>5909</v>
      </c>
      <c r="K214" s="4" t="s">
        <v>5909</v>
      </c>
      <c r="L214" s="4" t="s">
        <v>5909</v>
      </c>
      <c r="M214" s="4" t="s">
        <v>5909</v>
      </c>
      <c r="N214" s="4" t="s">
        <v>5909</v>
      </c>
      <c r="O214" s="4" t="s">
        <v>5909</v>
      </c>
      <c r="P214" s="4" t="s">
        <v>5909</v>
      </c>
      <c r="Q214" s="4" t="s">
        <v>5909</v>
      </c>
      <c r="R214" s="4" t="s">
        <v>5909</v>
      </c>
      <c r="S214" s="4" t="s">
        <v>5909</v>
      </c>
      <c r="T214" s="4" t="s">
        <v>5909</v>
      </c>
      <c r="U214" s="4" t="s">
        <v>5909</v>
      </c>
      <c r="V214" s="4" t="s">
        <v>5910</v>
      </c>
      <c r="W214" s="4" t="s">
        <v>5909</v>
      </c>
    </row>
    <row r="215" spans="1:23" x14ac:dyDescent="0.25">
      <c r="A215" s="4" t="s">
        <v>5911</v>
      </c>
      <c r="B215" s="4" t="s">
        <v>5226</v>
      </c>
      <c r="C215" s="4" t="s">
        <v>5227</v>
      </c>
      <c r="D215" s="4" t="str">
        <f t="shared" si="3"/>
        <v>ZZBT|BPI</v>
      </c>
      <c r="F215" s="4" t="s">
        <v>5033</v>
      </c>
      <c r="G215" s="4" t="s">
        <v>23</v>
      </c>
      <c r="H215" s="4" t="s">
        <v>5034</v>
      </c>
      <c r="I215" s="4" t="s">
        <v>5909</v>
      </c>
      <c r="J215" s="4" t="s">
        <v>5909</v>
      </c>
      <c r="K215" s="4" t="s">
        <v>5909</v>
      </c>
      <c r="L215" s="4" t="s">
        <v>5909</v>
      </c>
      <c r="M215" s="4" t="s">
        <v>5909</v>
      </c>
      <c r="N215" s="4" t="s">
        <v>5909</v>
      </c>
      <c r="O215" s="4" t="s">
        <v>5909</v>
      </c>
      <c r="P215" s="4" t="s">
        <v>5909</v>
      </c>
      <c r="Q215" s="4" t="s">
        <v>5909</v>
      </c>
      <c r="R215" s="4" t="s">
        <v>5909</v>
      </c>
      <c r="S215" s="4" t="s">
        <v>5909</v>
      </c>
      <c r="T215" s="4" t="s">
        <v>5909</v>
      </c>
      <c r="U215" s="4" t="s">
        <v>5909</v>
      </c>
      <c r="V215" s="4" t="s">
        <v>5910</v>
      </c>
      <c r="W215" s="4" t="s">
        <v>5909</v>
      </c>
    </row>
    <row r="216" spans="1:23" x14ac:dyDescent="0.25">
      <c r="A216" s="4" t="s">
        <v>5911</v>
      </c>
      <c r="B216" s="4" t="s">
        <v>5897</v>
      </c>
      <c r="C216" s="4" t="s">
        <v>5898</v>
      </c>
      <c r="D216" s="4" t="str">
        <f t="shared" si="3"/>
        <v>ZZST|BPI</v>
      </c>
      <c r="F216" s="4" t="s">
        <v>5033</v>
      </c>
      <c r="G216" s="4" t="s">
        <v>23</v>
      </c>
      <c r="H216" s="4" t="s">
        <v>5034</v>
      </c>
      <c r="I216" s="4" t="s">
        <v>5909</v>
      </c>
      <c r="J216" s="4" t="s">
        <v>5909</v>
      </c>
      <c r="K216" s="4" t="s">
        <v>5909</v>
      </c>
      <c r="L216" s="4" t="s">
        <v>5909</v>
      </c>
      <c r="M216" s="4" t="s">
        <v>5909</v>
      </c>
      <c r="N216" s="4" t="s">
        <v>5909</v>
      </c>
      <c r="O216" s="4" t="s">
        <v>5909</v>
      </c>
      <c r="P216" s="4" t="s">
        <v>5909</v>
      </c>
      <c r="Q216" s="4" t="s">
        <v>5909</v>
      </c>
      <c r="R216" s="4" t="s">
        <v>5909</v>
      </c>
      <c r="S216" s="4" t="s">
        <v>5909</v>
      </c>
      <c r="T216" s="4" t="s">
        <v>5909</v>
      </c>
      <c r="U216" s="4" t="s">
        <v>5909</v>
      </c>
      <c r="V216" s="4" t="s">
        <v>5910</v>
      </c>
      <c r="W216" s="4" t="s">
        <v>5909</v>
      </c>
    </row>
    <row r="217" spans="1:23" x14ac:dyDescent="0.25">
      <c r="A217" s="4" t="s">
        <v>5911</v>
      </c>
      <c r="B217" s="4" t="s">
        <v>5052</v>
      </c>
      <c r="C217" s="4" t="s">
        <v>5053</v>
      </c>
      <c r="D217" s="4" t="str">
        <f t="shared" si="3"/>
        <v>SVAD|VAS</v>
      </c>
      <c r="F217" s="4" t="s">
        <v>4132</v>
      </c>
      <c r="G217" s="4" t="s">
        <v>23</v>
      </c>
      <c r="H217" s="4" t="s">
        <v>4133</v>
      </c>
      <c r="I217" s="4" t="s">
        <v>5909</v>
      </c>
      <c r="J217" s="4" t="s">
        <v>5909</v>
      </c>
      <c r="K217" s="4" t="s">
        <v>5909</v>
      </c>
      <c r="L217" s="4" t="s">
        <v>5909</v>
      </c>
      <c r="M217" s="4" t="s">
        <v>5909</v>
      </c>
      <c r="N217" s="4" t="s">
        <v>5909</v>
      </c>
      <c r="O217" s="4" t="s">
        <v>5909</v>
      </c>
      <c r="P217" s="4" t="s">
        <v>5909</v>
      </c>
      <c r="Q217" s="4" t="s">
        <v>5909</v>
      </c>
      <c r="R217" s="4" t="s">
        <v>5909</v>
      </c>
      <c r="S217" s="4" t="s">
        <v>5909</v>
      </c>
      <c r="T217" s="4" t="s">
        <v>5909</v>
      </c>
      <c r="U217" s="4" t="s">
        <v>5909</v>
      </c>
      <c r="V217" s="4" t="s">
        <v>5910</v>
      </c>
      <c r="W217" s="4" t="s">
        <v>5909</v>
      </c>
    </row>
    <row r="218" spans="1:23" x14ac:dyDescent="0.25">
      <c r="A218" s="4" t="s">
        <v>5911</v>
      </c>
      <c r="B218" s="4" t="s">
        <v>4188</v>
      </c>
      <c r="C218" s="4" t="s">
        <v>4189</v>
      </c>
      <c r="D218" s="4" t="str">
        <f t="shared" si="3"/>
        <v>SVAM|VAS</v>
      </c>
      <c r="F218" s="4" t="s">
        <v>4132</v>
      </c>
      <c r="G218" s="4" t="s">
        <v>23</v>
      </c>
      <c r="H218" s="4" t="s">
        <v>4133</v>
      </c>
      <c r="I218" s="4" t="s">
        <v>5909</v>
      </c>
      <c r="J218" s="4" t="s">
        <v>5909</v>
      </c>
      <c r="K218" s="4" t="s">
        <v>5909</v>
      </c>
      <c r="L218" s="4" t="s">
        <v>5909</v>
      </c>
      <c r="M218" s="4" t="s">
        <v>5909</v>
      </c>
      <c r="N218" s="4" t="s">
        <v>5909</v>
      </c>
      <c r="O218" s="4" t="s">
        <v>5909</v>
      </c>
      <c r="P218" s="4" t="s">
        <v>5909</v>
      </c>
      <c r="Q218" s="4" t="s">
        <v>5909</v>
      </c>
      <c r="R218" s="4" t="s">
        <v>5909</v>
      </c>
      <c r="S218" s="4" t="s">
        <v>5909</v>
      </c>
      <c r="T218" s="4" t="s">
        <v>5909</v>
      </c>
      <c r="U218" s="4" t="s">
        <v>5909</v>
      </c>
      <c r="V218" s="4" t="s">
        <v>5910</v>
      </c>
      <c r="W218" s="4" t="s">
        <v>5909</v>
      </c>
    </row>
    <row r="219" spans="1:23" x14ac:dyDescent="0.25">
      <c r="A219" s="4" t="s">
        <v>5911</v>
      </c>
      <c r="B219" s="4" t="s">
        <v>4814</v>
      </c>
      <c r="C219" s="4" t="s">
        <v>2754</v>
      </c>
      <c r="D219" s="4" t="str">
        <f t="shared" si="3"/>
        <v>SVDA|VAS</v>
      </c>
      <c r="F219" s="4" t="s">
        <v>4132</v>
      </c>
      <c r="G219" s="4" t="s">
        <v>23</v>
      </c>
      <c r="H219" s="4" t="s">
        <v>4133</v>
      </c>
      <c r="I219" s="4" t="s">
        <v>2755</v>
      </c>
      <c r="J219" s="4" t="s">
        <v>5909</v>
      </c>
      <c r="K219" s="4" t="s">
        <v>5909</v>
      </c>
      <c r="L219" s="4" t="s">
        <v>5909</v>
      </c>
      <c r="M219" s="4" t="s">
        <v>5909</v>
      </c>
      <c r="N219" s="4" t="s">
        <v>5909</v>
      </c>
      <c r="O219" s="4" t="s">
        <v>5909</v>
      </c>
      <c r="P219" s="4" t="s">
        <v>5909</v>
      </c>
      <c r="Q219" s="4" t="s">
        <v>5909</v>
      </c>
      <c r="R219" s="4" t="s">
        <v>5909</v>
      </c>
      <c r="S219" s="4" t="s">
        <v>5909</v>
      </c>
      <c r="T219" s="4" t="s">
        <v>5909</v>
      </c>
      <c r="U219" s="4" t="s">
        <v>5909</v>
      </c>
      <c r="V219" s="4" t="s">
        <v>5910</v>
      </c>
      <c r="W219" s="4" t="s">
        <v>5909</v>
      </c>
    </row>
    <row r="220" spans="1:23" x14ac:dyDescent="0.25">
      <c r="A220" s="4" t="s">
        <v>5911</v>
      </c>
      <c r="B220" s="4" t="s">
        <v>4129</v>
      </c>
      <c r="C220" s="4" t="s">
        <v>4130</v>
      </c>
      <c r="D220" s="4" t="str">
        <f t="shared" si="3"/>
        <v>SVTE|VAS</v>
      </c>
      <c r="F220" s="4" t="s">
        <v>4132</v>
      </c>
      <c r="G220" s="4" t="s">
        <v>23</v>
      </c>
      <c r="H220" s="4" t="s">
        <v>4133</v>
      </c>
      <c r="I220" s="4" t="s">
        <v>4131</v>
      </c>
      <c r="J220" s="4" t="s">
        <v>5909</v>
      </c>
      <c r="K220" s="4" t="s">
        <v>5909</v>
      </c>
      <c r="L220" s="4" t="s">
        <v>5909</v>
      </c>
      <c r="M220" s="4" t="s">
        <v>5909</v>
      </c>
      <c r="N220" s="4" t="s">
        <v>5909</v>
      </c>
      <c r="O220" s="4" t="s">
        <v>5909</v>
      </c>
      <c r="P220" s="4" t="s">
        <v>5909</v>
      </c>
      <c r="Q220" s="4" t="s">
        <v>5909</v>
      </c>
      <c r="R220" s="4" t="s">
        <v>5909</v>
      </c>
      <c r="S220" s="4" t="s">
        <v>5909</v>
      </c>
      <c r="T220" s="4" t="s">
        <v>5909</v>
      </c>
      <c r="U220" s="4" t="s">
        <v>5909</v>
      </c>
      <c r="V220" s="4" t="s">
        <v>5910</v>
      </c>
      <c r="W220" s="4" t="s">
        <v>5909</v>
      </c>
    </row>
    <row r="221" spans="1:23" x14ac:dyDescent="0.25">
      <c r="A221" s="4" t="s">
        <v>5911</v>
      </c>
      <c r="B221" s="4" t="s">
        <v>2640</v>
      </c>
      <c r="C221" s="4" t="s">
        <v>2641</v>
      </c>
      <c r="D221" s="4" t="str">
        <f t="shared" si="3"/>
        <v>LSCR|PHAB</v>
      </c>
      <c r="F221" s="4" t="s">
        <v>532</v>
      </c>
      <c r="G221" s="4" t="s">
        <v>23</v>
      </c>
      <c r="H221" s="4" t="s">
        <v>533</v>
      </c>
      <c r="I221" s="4" t="s">
        <v>5909</v>
      </c>
      <c r="J221" s="4" t="s">
        <v>5909</v>
      </c>
      <c r="K221" s="4" t="s">
        <v>5909</v>
      </c>
      <c r="L221" s="4" t="s">
        <v>5909</v>
      </c>
      <c r="M221" s="4" t="s">
        <v>5909</v>
      </c>
      <c r="N221" s="4" t="s">
        <v>5909</v>
      </c>
      <c r="O221" s="4" t="s">
        <v>5909</v>
      </c>
      <c r="P221" s="4" t="s">
        <v>5909</v>
      </c>
      <c r="Q221" s="4" t="s">
        <v>5909</v>
      </c>
      <c r="R221" s="4" t="s">
        <v>5909</v>
      </c>
      <c r="S221" s="4" t="s">
        <v>5909</v>
      </c>
      <c r="T221" s="4" t="s">
        <v>5909</v>
      </c>
      <c r="U221" s="4" t="s">
        <v>5909</v>
      </c>
      <c r="V221" s="4" t="s">
        <v>5910</v>
      </c>
      <c r="W221" s="4" t="s">
        <v>5909</v>
      </c>
    </row>
    <row r="222" spans="1:23" x14ac:dyDescent="0.25">
      <c r="A222" s="4" t="s">
        <v>5911</v>
      </c>
      <c r="B222" s="4" t="s">
        <v>4655</v>
      </c>
      <c r="C222" s="4" t="s">
        <v>4378</v>
      </c>
      <c r="D222" s="4" t="str">
        <f t="shared" si="3"/>
        <v>SAL|SAL</v>
      </c>
      <c r="F222" s="4" t="s">
        <v>4655</v>
      </c>
      <c r="G222" s="4" t="s">
        <v>23</v>
      </c>
      <c r="H222" s="4" t="s">
        <v>4378</v>
      </c>
      <c r="I222" s="4" t="s">
        <v>838</v>
      </c>
      <c r="J222" s="4" t="s">
        <v>5909</v>
      </c>
      <c r="K222" s="4" t="s">
        <v>5909</v>
      </c>
      <c r="L222" s="4" t="s">
        <v>5909</v>
      </c>
      <c r="M222" s="4" t="s">
        <v>5909</v>
      </c>
      <c r="N222" s="4" t="s">
        <v>5909</v>
      </c>
      <c r="O222" s="4" t="s">
        <v>5909</v>
      </c>
      <c r="P222" s="4" t="s">
        <v>5909</v>
      </c>
      <c r="Q222" s="4" t="s">
        <v>5909</v>
      </c>
      <c r="R222" s="4" t="s">
        <v>5909</v>
      </c>
      <c r="S222" s="4" t="s">
        <v>5909</v>
      </c>
      <c r="T222" s="4" t="s">
        <v>5909</v>
      </c>
      <c r="U222" s="4" t="s">
        <v>5909</v>
      </c>
      <c r="V222" s="4" t="s">
        <v>5910</v>
      </c>
      <c r="W222" s="4" t="s">
        <v>5909</v>
      </c>
    </row>
    <row r="223" spans="1:23" x14ac:dyDescent="0.25">
      <c r="A223" s="4" t="s">
        <v>5911</v>
      </c>
      <c r="B223" s="4" t="s">
        <v>3868</v>
      </c>
      <c r="C223" s="4" t="s">
        <v>3869</v>
      </c>
      <c r="D223" s="4" t="str">
        <f t="shared" si="3"/>
        <v>PTH|PTH</v>
      </c>
      <c r="E223" s="4" t="s">
        <v>6714</v>
      </c>
      <c r="F223" s="4" t="s">
        <v>3868</v>
      </c>
      <c r="G223" s="4" t="s">
        <v>23</v>
      </c>
      <c r="H223" s="4" t="s">
        <v>3869</v>
      </c>
      <c r="I223" s="4" t="s">
        <v>921</v>
      </c>
      <c r="J223" s="4" t="s">
        <v>5909</v>
      </c>
      <c r="K223" s="4" t="s">
        <v>5909</v>
      </c>
      <c r="L223" s="4" t="s">
        <v>5909</v>
      </c>
      <c r="M223" s="4" t="s">
        <v>5909</v>
      </c>
      <c r="N223" s="4" t="s">
        <v>5909</v>
      </c>
      <c r="O223" s="4" t="s">
        <v>5909</v>
      </c>
      <c r="P223" s="4" t="s">
        <v>5909</v>
      </c>
      <c r="Q223" s="4" t="s">
        <v>5909</v>
      </c>
      <c r="R223" s="4" t="s">
        <v>5909</v>
      </c>
      <c r="S223" s="4" t="s">
        <v>5909</v>
      </c>
      <c r="T223" s="4" t="s">
        <v>5909</v>
      </c>
      <c r="U223" s="4" t="s">
        <v>5909</v>
      </c>
      <c r="V223" s="4" t="s">
        <v>5910</v>
      </c>
      <c r="W223" s="4" t="s">
        <v>5909</v>
      </c>
    </row>
    <row r="224" spans="1:23" x14ac:dyDescent="0.25">
      <c r="A224" s="4" t="s">
        <v>5911</v>
      </c>
      <c r="B224" s="4" t="s">
        <v>4419</v>
      </c>
      <c r="C224" s="4" t="s">
        <v>4419</v>
      </c>
      <c r="D224" s="4" t="str">
        <f t="shared" si="3"/>
        <v>SACE|SACE</v>
      </c>
      <c r="F224" s="4" t="s">
        <v>4419</v>
      </c>
      <c r="G224" s="4" t="s">
        <v>23</v>
      </c>
      <c r="H224" s="4" t="s">
        <v>4419</v>
      </c>
      <c r="I224" s="4" t="s">
        <v>1970</v>
      </c>
      <c r="J224" s="4" t="s">
        <v>5909</v>
      </c>
      <c r="K224" s="4" t="s">
        <v>5909</v>
      </c>
      <c r="L224" s="4" t="s">
        <v>5909</v>
      </c>
      <c r="M224" s="4" t="s">
        <v>5909</v>
      </c>
      <c r="N224" s="4" t="s">
        <v>5909</v>
      </c>
      <c r="O224" s="4" t="s">
        <v>5909</v>
      </c>
      <c r="P224" s="4" t="s">
        <v>5909</v>
      </c>
      <c r="Q224" s="4" t="s">
        <v>5909</v>
      </c>
      <c r="R224" s="4" t="s">
        <v>5909</v>
      </c>
      <c r="S224" s="4" t="s">
        <v>5909</v>
      </c>
      <c r="T224" s="4" t="s">
        <v>5909</v>
      </c>
      <c r="U224" s="4" t="s">
        <v>5909</v>
      </c>
      <c r="V224" s="4" t="s">
        <v>5910</v>
      </c>
      <c r="W224" s="4" t="s">
        <v>5909</v>
      </c>
    </row>
    <row r="225" spans="1:23" x14ac:dyDescent="0.25">
      <c r="A225" s="4" t="s">
        <v>5911</v>
      </c>
      <c r="B225" s="4" t="s">
        <v>497</v>
      </c>
      <c r="C225" s="4" t="s">
        <v>498</v>
      </c>
      <c r="D225" s="4" t="str">
        <f t="shared" si="3"/>
        <v>CENB|CENB</v>
      </c>
      <c r="E225" s="4" t="s">
        <v>6712</v>
      </c>
      <c r="F225" s="4" t="s">
        <v>497</v>
      </c>
      <c r="G225" s="4" t="s">
        <v>23</v>
      </c>
      <c r="H225" s="4" t="s">
        <v>498</v>
      </c>
      <c r="I225" s="4" t="s">
        <v>5909</v>
      </c>
      <c r="J225" s="4" t="s">
        <v>5909</v>
      </c>
      <c r="K225" s="4" t="s">
        <v>5909</v>
      </c>
      <c r="L225" s="4" t="s">
        <v>5909</v>
      </c>
      <c r="M225" s="4" t="s">
        <v>5909</v>
      </c>
      <c r="N225" s="4" t="s">
        <v>5909</v>
      </c>
      <c r="O225" s="4" t="s">
        <v>5909</v>
      </c>
      <c r="P225" s="4" t="s">
        <v>5909</v>
      </c>
      <c r="Q225" s="4" t="s">
        <v>5909</v>
      </c>
      <c r="R225" s="4" t="s">
        <v>5909</v>
      </c>
      <c r="S225" s="4" t="s">
        <v>5909</v>
      </c>
      <c r="T225" s="4" t="s">
        <v>5909</v>
      </c>
      <c r="U225" s="4" t="s">
        <v>5909</v>
      </c>
      <c r="V225" s="4" t="s">
        <v>5910</v>
      </c>
      <c r="W225" s="4" t="s">
        <v>5909</v>
      </c>
    </row>
    <row r="226" spans="1:23" x14ac:dyDescent="0.25">
      <c r="A226" s="4" t="s">
        <v>5911</v>
      </c>
      <c r="B226" s="4" t="s">
        <v>1197</v>
      </c>
      <c r="C226" s="4" t="s">
        <v>1198</v>
      </c>
      <c r="D226" s="4" t="str">
        <f t="shared" si="3"/>
        <v>AUR|TBMI</v>
      </c>
      <c r="F226" s="4" t="s">
        <v>203</v>
      </c>
      <c r="G226" s="4" t="s">
        <v>23</v>
      </c>
      <c r="H226" s="4" t="s">
        <v>204</v>
      </c>
      <c r="I226" s="4" t="s">
        <v>5909</v>
      </c>
      <c r="J226" s="4" t="s">
        <v>5909</v>
      </c>
      <c r="K226" s="4" t="s">
        <v>5909</v>
      </c>
      <c r="L226" s="4" t="s">
        <v>5909</v>
      </c>
      <c r="M226" s="4" t="s">
        <v>5909</v>
      </c>
      <c r="N226" s="4" t="s">
        <v>5909</v>
      </c>
      <c r="O226" s="4" t="s">
        <v>5909</v>
      </c>
      <c r="P226" s="4" t="s">
        <v>5909</v>
      </c>
      <c r="Q226" s="4" t="s">
        <v>5909</v>
      </c>
      <c r="R226" s="4" t="s">
        <v>5909</v>
      </c>
      <c r="S226" s="4" t="s">
        <v>5909</v>
      </c>
      <c r="T226" s="4" t="s">
        <v>5909</v>
      </c>
      <c r="U226" s="4" t="s">
        <v>5909</v>
      </c>
      <c r="V226" s="4" t="s">
        <v>5910</v>
      </c>
      <c r="W226" s="4" t="s">
        <v>5909</v>
      </c>
    </row>
    <row r="227" spans="1:23" x14ac:dyDescent="0.25">
      <c r="A227" s="4" t="s">
        <v>5911</v>
      </c>
      <c r="B227" s="4" t="s">
        <v>2915</v>
      </c>
      <c r="C227" s="4" t="s">
        <v>2916</v>
      </c>
      <c r="D227" s="4" t="str">
        <f t="shared" si="3"/>
        <v>MASS|MASS</v>
      </c>
      <c r="F227" s="4" t="s">
        <v>2915</v>
      </c>
      <c r="G227" s="4" t="s">
        <v>23</v>
      </c>
      <c r="H227" s="4" t="s">
        <v>2916</v>
      </c>
      <c r="I227" s="4" t="s">
        <v>236</v>
      </c>
      <c r="J227" s="4" t="s">
        <v>5909</v>
      </c>
      <c r="K227" s="4" t="s">
        <v>5909</v>
      </c>
      <c r="L227" s="4" t="s">
        <v>5909</v>
      </c>
      <c r="M227" s="4" t="s">
        <v>5909</v>
      </c>
      <c r="N227" s="4" t="s">
        <v>5909</v>
      </c>
      <c r="O227" s="4" t="s">
        <v>5909</v>
      </c>
      <c r="P227" s="4" t="s">
        <v>5909</v>
      </c>
      <c r="Q227" s="4" t="s">
        <v>5909</v>
      </c>
      <c r="R227" s="4" t="s">
        <v>5909</v>
      </c>
      <c r="S227" s="4" t="s">
        <v>5909</v>
      </c>
      <c r="T227" s="4" t="s">
        <v>5909</v>
      </c>
      <c r="U227" s="4" t="s">
        <v>5909</v>
      </c>
      <c r="V227" s="4" t="s">
        <v>5910</v>
      </c>
      <c r="W227" s="4" t="s">
        <v>5909</v>
      </c>
    </row>
    <row r="228" spans="1:23" x14ac:dyDescent="0.25">
      <c r="A228" s="4" t="s">
        <v>5911</v>
      </c>
      <c r="B228" s="4" t="s">
        <v>4833</v>
      </c>
      <c r="C228" s="4" t="s">
        <v>4834</v>
      </c>
      <c r="D228" s="4" t="str">
        <f t="shared" si="3"/>
        <v>ZZBG|EXM</v>
      </c>
      <c r="F228" s="4" t="s">
        <v>1850</v>
      </c>
      <c r="G228" s="4" t="s">
        <v>23</v>
      </c>
      <c r="H228" s="4" t="s">
        <v>346</v>
      </c>
      <c r="I228" s="4" t="s">
        <v>5909</v>
      </c>
      <c r="J228" s="4" t="s">
        <v>5909</v>
      </c>
      <c r="K228" s="4" t="s">
        <v>5909</v>
      </c>
      <c r="L228" s="4" t="s">
        <v>5909</v>
      </c>
      <c r="M228" s="4" t="s">
        <v>5909</v>
      </c>
      <c r="N228" s="4" t="s">
        <v>5909</v>
      </c>
      <c r="O228" s="4" t="s">
        <v>5909</v>
      </c>
      <c r="P228" s="4" t="s">
        <v>5909</v>
      </c>
      <c r="Q228" s="4" t="s">
        <v>5909</v>
      </c>
      <c r="R228" s="4" t="s">
        <v>5909</v>
      </c>
      <c r="S228" s="4" t="s">
        <v>5909</v>
      </c>
      <c r="T228" s="4" t="s">
        <v>5909</v>
      </c>
      <c r="U228" s="4" t="s">
        <v>5909</v>
      </c>
      <c r="V228" s="4" t="s">
        <v>5910</v>
      </c>
      <c r="W228" s="4" t="s">
        <v>5909</v>
      </c>
    </row>
    <row r="229" spans="1:23" x14ac:dyDescent="0.25">
      <c r="A229" s="4" t="s">
        <v>5911</v>
      </c>
      <c r="B229" s="4" t="s">
        <v>5887</v>
      </c>
      <c r="C229" s="4" t="s">
        <v>5888</v>
      </c>
      <c r="D229" s="4" t="str">
        <f t="shared" si="3"/>
        <v>ZZPT|EXM</v>
      </c>
      <c r="F229" s="4" t="s">
        <v>1850</v>
      </c>
      <c r="G229" s="4" t="s">
        <v>23</v>
      </c>
      <c r="H229" s="4" t="s">
        <v>346</v>
      </c>
      <c r="I229" s="4" t="s">
        <v>5909</v>
      </c>
      <c r="J229" s="4" t="s">
        <v>5909</v>
      </c>
      <c r="K229" s="4" t="s">
        <v>5909</v>
      </c>
      <c r="L229" s="4" t="s">
        <v>5909</v>
      </c>
      <c r="M229" s="4" t="s">
        <v>5909</v>
      </c>
      <c r="N229" s="4" t="s">
        <v>5909</v>
      </c>
      <c r="O229" s="4" t="s">
        <v>5909</v>
      </c>
      <c r="P229" s="4" t="s">
        <v>5909</v>
      </c>
      <c r="Q229" s="4" t="s">
        <v>5909</v>
      </c>
      <c r="R229" s="4" t="s">
        <v>5909</v>
      </c>
      <c r="S229" s="4" t="s">
        <v>5909</v>
      </c>
      <c r="T229" s="4" t="s">
        <v>5909</v>
      </c>
      <c r="U229" s="4" t="s">
        <v>5909</v>
      </c>
      <c r="V229" s="4" t="s">
        <v>5910</v>
      </c>
      <c r="W229" s="4" t="s">
        <v>5909</v>
      </c>
    </row>
    <row r="230" spans="1:23" x14ac:dyDescent="0.25">
      <c r="A230" s="4" t="s">
        <v>5911</v>
      </c>
      <c r="B230" s="4" t="s">
        <v>5891</v>
      </c>
      <c r="C230" s="4" t="s">
        <v>5892</v>
      </c>
      <c r="D230" s="4" t="str">
        <f t="shared" si="3"/>
        <v>ZZUN|EXM</v>
      </c>
      <c r="F230" s="4" t="s">
        <v>1850</v>
      </c>
      <c r="G230" s="4" t="s">
        <v>23</v>
      </c>
      <c r="H230" s="4" t="s">
        <v>346</v>
      </c>
      <c r="I230" s="4" t="s">
        <v>5909</v>
      </c>
      <c r="J230" s="4" t="s">
        <v>5909</v>
      </c>
      <c r="K230" s="4" t="s">
        <v>5909</v>
      </c>
      <c r="L230" s="4" t="s">
        <v>5909</v>
      </c>
      <c r="M230" s="4" t="s">
        <v>5909</v>
      </c>
      <c r="N230" s="4" t="s">
        <v>5909</v>
      </c>
      <c r="O230" s="4" t="s">
        <v>5909</v>
      </c>
      <c r="P230" s="4" t="s">
        <v>5909</v>
      </c>
      <c r="Q230" s="4" t="s">
        <v>5909</v>
      </c>
      <c r="R230" s="4" t="s">
        <v>5909</v>
      </c>
      <c r="S230" s="4" t="s">
        <v>5909</v>
      </c>
      <c r="T230" s="4" t="s">
        <v>5909</v>
      </c>
      <c r="U230" s="4" t="s">
        <v>5909</v>
      </c>
      <c r="V230" s="4" t="s">
        <v>5910</v>
      </c>
      <c r="W230" s="4" t="s">
        <v>5909</v>
      </c>
    </row>
    <row r="231" spans="1:23" x14ac:dyDescent="0.25">
      <c r="A231" s="4" t="s">
        <v>5911</v>
      </c>
      <c r="B231" s="4" t="s">
        <v>3486</v>
      </c>
      <c r="C231" s="4" t="s">
        <v>3487</v>
      </c>
      <c r="D231" s="4" t="str">
        <f t="shared" si="3"/>
        <v>NNOS|NNOS</v>
      </c>
      <c r="F231" s="4" t="s">
        <v>3486</v>
      </c>
      <c r="G231" s="4" t="s">
        <v>23</v>
      </c>
      <c r="H231" s="4" t="s">
        <v>4837</v>
      </c>
      <c r="I231" s="4" t="s">
        <v>5909</v>
      </c>
      <c r="J231" s="4" t="s">
        <v>5909</v>
      </c>
      <c r="K231" s="4" t="s">
        <v>5909</v>
      </c>
      <c r="L231" s="4" t="s">
        <v>5909</v>
      </c>
      <c r="M231" s="4" t="s">
        <v>5909</v>
      </c>
      <c r="N231" s="4" t="s">
        <v>5909</v>
      </c>
      <c r="O231" s="4" t="s">
        <v>5909</v>
      </c>
      <c r="P231" s="4" t="s">
        <v>5909</v>
      </c>
      <c r="Q231" s="4" t="s">
        <v>5909</v>
      </c>
      <c r="R231" s="4" t="s">
        <v>5909</v>
      </c>
      <c r="S231" s="4" t="s">
        <v>5909</v>
      </c>
      <c r="T231" s="4" t="s">
        <v>5909</v>
      </c>
      <c r="U231" s="4" t="s">
        <v>5909</v>
      </c>
      <c r="V231" s="4" t="s">
        <v>5910</v>
      </c>
      <c r="W231" s="4" t="s">
        <v>5909</v>
      </c>
    </row>
    <row r="232" spans="1:23" x14ac:dyDescent="0.25">
      <c r="A232" s="4" t="s">
        <v>5911</v>
      </c>
      <c r="B232" s="4" t="s">
        <v>2353</v>
      </c>
      <c r="C232" s="4" t="s">
        <v>1481</v>
      </c>
      <c r="D232" s="4" t="str">
        <f t="shared" si="3"/>
        <v>GLUT|GLUT</v>
      </c>
      <c r="F232" s="4" t="s">
        <v>2353</v>
      </c>
      <c r="G232" s="4" t="s">
        <v>23</v>
      </c>
      <c r="H232" s="4" t="s">
        <v>1481</v>
      </c>
      <c r="I232" s="4" t="s">
        <v>226</v>
      </c>
      <c r="J232" s="4" t="s">
        <v>5909</v>
      </c>
      <c r="K232" s="4" t="s">
        <v>5909</v>
      </c>
      <c r="L232" s="4" t="s">
        <v>5909</v>
      </c>
      <c r="M232" s="4" t="s">
        <v>5909</v>
      </c>
      <c r="N232" s="4" t="s">
        <v>5909</v>
      </c>
      <c r="O232" s="4" t="s">
        <v>5909</v>
      </c>
      <c r="P232" s="4" t="s">
        <v>5909</v>
      </c>
      <c r="Q232" s="4" t="s">
        <v>5909</v>
      </c>
      <c r="R232" s="4" t="s">
        <v>5909</v>
      </c>
      <c r="S232" s="4" t="s">
        <v>5909</v>
      </c>
      <c r="T232" s="4" t="s">
        <v>5909</v>
      </c>
      <c r="U232" s="4" t="s">
        <v>5909</v>
      </c>
      <c r="V232" s="4" t="s">
        <v>5910</v>
      </c>
      <c r="W232" s="4" t="s">
        <v>5909</v>
      </c>
    </row>
    <row r="233" spans="1:23" x14ac:dyDescent="0.25">
      <c r="A233" s="4" t="s">
        <v>5911</v>
      </c>
      <c r="B233" s="4" t="s">
        <v>4008</v>
      </c>
      <c r="C233" s="4" t="s">
        <v>4009</v>
      </c>
      <c r="D233" s="4" t="str">
        <f t="shared" si="3"/>
        <v>R|R</v>
      </c>
      <c r="E233" s="4" t="s">
        <v>6713</v>
      </c>
      <c r="F233" s="4" t="s">
        <v>4008</v>
      </c>
      <c r="G233" s="4" t="s">
        <v>23</v>
      </c>
      <c r="H233" s="4" t="s">
        <v>4009</v>
      </c>
      <c r="I233" s="4" t="s">
        <v>3099</v>
      </c>
      <c r="J233" s="4" t="s">
        <v>5909</v>
      </c>
      <c r="K233" s="4" t="s">
        <v>5909</v>
      </c>
      <c r="L233" s="4" t="s">
        <v>5909</v>
      </c>
      <c r="M233" s="4" t="s">
        <v>5909</v>
      </c>
      <c r="N233" s="4" t="s">
        <v>5909</v>
      </c>
      <c r="O233" s="4" t="s">
        <v>5909</v>
      </c>
      <c r="P233" s="4" t="s">
        <v>5909</v>
      </c>
      <c r="Q233" s="4" t="s">
        <v>5909</v>
      </c>
      <c r="R233" s="4" t="s">
        <v>5909</v>
      </c>
      <c r="S233" s="4" t="s">
        <v>5909</v>
      </c>
      <c r="T233" s="4" t="s">
        <v>5909</v>
      </c>
      <c r="U233" s="4" t="s">
        <v>5909</v>
      </c>
      <c r="V233" s="4" t="s">
        <v>5910</v>
      </c>
      <c r="W233" s="4" t="s">
        <v>5909</v>
      </c>
    </row>
    <row r="234" spans="1:23" x14ac:dyDescent="0.25">
      <c r="A234" s="4" t="s">
        <v>5911</v>
      </c>
      <c r="B234" s="4" t="s">
        <v>530</v>
      </c>
      <c r="C234" s="4" t="s">
        <v>531</v>
      </c>
      <c r="D234" s="4" t="str">
        <f t="shared" si="3"/>
        <v>ACAG|PHAB</v>
      </c>
      <c r="F234" s="4" t="s">
        <v>532</v>
      </c>
      <c r="G234" s="4" t="s">
        <v>23</v>
      </c>
      <c r="H234" s="4" t="s">
        <v>533</v>
      </c>
      <c r="I234" s="4" t="s">
        <v>5909</v>
      </c>
      <c r="J234" s="4" t="s">
        <v>5909</v>
      </c>
      <c r="K234" s="4" t="s">
        <v>5909</v>
      </c>
      <c r="L234" s="4" t="s">
        <v>5909</v>
      </c>
      <c r="M234" s="4" t="s">
        <v>5909</v>
      </c>
      <c r="N234" s="4" t="s">
        <v>5909</v>
      </c>
      <c r="O234" s="4" t="s">
        <v>5909</v>
      </c>
      <c r="P234" s="4" t="s">
        <v>5909</v>
      </c>
      <c r="Q234" s="4" t="s">
        <v>5909</v>
      </c>
      <c r="R234" s="4" t="s">
        <v>5909</v>
      </c>
      <c r="S234" s="4" t="s">
        <v>5909</v>
      </c>
      <c r="T234" s="4" t="s">
        <v>5909</v>
      </c>
      <c r="U234" s="4" t="s">
        <v>5909</v>
      </c>
      <c r="V234" s="4" t="s">
        <v>5910</v>
      </c>
      <c r="W234" s="4" t="s">
        <v>5909</v>
      </c>
    </row>
    <row r="235" spans="1:23" x14ac:dyDescent="0.25">
      <c r="A235" s="4" t="s">
        <v>5911</v>
      </c>
      <c r="B235" s="4" t="s">
        <v>30</v>
      </c>
      <c r="C235" s="4" t="s">
        <v>31</v>
      </c>
      <c r="D235" s="4" t="str">
        <f t="shared" si="3"/>
        <v>ACAM|PHAB</v>
      </c>
      <c r="F235" s="4" t="s">
        <v>532</v>
      </c>
      <c r="G235" s="4" t="s">
        <v>23</v>
      </c>
      <c r="H235" s="4" t="s">
        <v>533</v>
      </c>
      <c r="I235" s="4" t="s">
        <v>5909</v>
      </c>
      <c r="J235" s="4" t="s">
        <v>5909</v>
      </c>
      <c r="K235" s="4" t="s">
        <v>5909</v>
      </c>
      <c r="L235" s="4" t="s">
        <v>5909</v>
      </c>
      <c r="M235" s="4" t="s">
        <v>5909</v>
      </c>
      <c r="N235" s="4" t="s">
        <v>5909</v>
      </c>
      <c r="O235" s="4" t="s">
        <v>5909</v>
      </c>
      <c r="P235" s="4" t="s">
        <v>5909</v>
      </c>
      <c r="Q235" s="4" t="s">
        <v>5909</v>
      </c>
      <c r="R235" s="4" t="s">
        <v>5909</v>
      </c>
      <c r="S235" s="4" t="s">
        <v>5909</v>
      </c>
      <c r="T235" s="4" t="s">
        <v>5909</v>
      </c>
      <c r="U235" s="4" t="s">
        <v>5909</v>
      </c>
      <c r="V235" s="4" t="s">
        <v>5910</v>
      </c>
      <c r="W235" s="4" t="s">
        <v>5909</v>
      </c>
    </row>
    <row r="236" spans="1:23" x14ac:dyDescent="0.25">
      <c r="A236" s="4" t="s">
        <v>5911</v>
      </c>
      <c r="B236" s="4" t="s">
        <v>1482</v>
      </c>
      <c r="C236" s="4" t="s">
        <v>344</v>
      </c>
      <c r="D236" s="4" t="str">
        <f t="shared" si="3"/>
        <v>GPH|RAD</v>
      </c>
      <c r="F236" s="4" t="s">
        <v>3143</v>
      </c>
      <c r="G236" s="4" t="s">
        <v>23</v>
      </c>
      <c r="H236" s="4" t="s">
        <v>3144</v>
      </c>
      <c r="I236" s="4" t="s">
        <v>5909</v>
      </c>
      <c r="J236" s="4" t="s">
        <v>5909</v>
      </c>
      <c r="K236" s="4" t="s">
        <v>5909</v>
      </c>
      <c r="L236" s="4" t="s">
        <v>5909</v>
      </c>
      <c r="M236" s="4" t="s">
        <v>5909</v>
      </c>
      <c r="N236" s="4" t="s">
        <v>5909</v>
      </c>
      <c r="O236" s="4" t="s">
        <v>5909</v>
      </c>
      <c r="P236" s="4" t="s">
        <v>5909</v>
      </c>
      <c r="Q236" s="4" t="s">
        <v>5909</v>
      </c>
      <c r="R236" s="4" t="s">
        <v>5909</v>
      </c>
      <c r="S236" s="4" t="s">
        <v>5909</v>
      </c>
      <c r="T236" s="4" t="s">
        <v>5909</v>
      </c>
      <c r="U236" s="4" t="s">
        <v>5909</v>
      </c>
      <c r="V236" s="4" t="s">
        <v>5910</v>
      </c>
      <c r="W236" s="4" t="s">
        <v>5909</v>
      </c>
    </row>
    <row r="237" spans="1:23" x14ac:dyDescent="0.25">
      <c r="A237" s="4" t="s">
        <v>5911</v>
      </c>
      <c r="B237" s="4" t="s">
        <v>2317</v>
      </c>
      <c r="C237" s="4" t="s">
        <v>2317</v>
      </c>
      <c r="D237" s="4" t="str">
        <f t="shared" si="3"/>
        <v>IGE|IGE</v>
      </c>
      <c r="F237" s="4" t="s">
        <v>2317</v>
      </c>
      <c r="G237" s="4" t="s">
        <v>23</v>
      </c>
      <c r="H237" s="4" t="s">
        <v>2317</v>
      </c>
      <c r="I237" s="4" t="s">
        <v>41</v>
      </c>
      <c r="J237" s="4" t="s">
        <v>5909</v>
      </c>
      <c r="K237" s="4" t="s">
        <v>5909</v>
      </c>
      <c r="L237" s="4" t="s">
        <v>5909</v>
      </c>
      <c r="M237" s="4" t="s">
        <v>5909</v>
      </c>
      <c r="N237" s="4" t="s">
        <v>5909</v>
      </c>
      <c r="O237" s="4" t="s">
        <v>5909</v>
      </c>
      <c r="P237" s="4" t="s">
        <v>5909</v>
      </c>
      <c r="Q237" s="4" t="s">
        <v>5909</v>
      </c>
      <c r="R237" s="4" t="s">
        <v>5909</v>
      </c>
      <c r="S237" s="4" t="s">
        <v>5909</v>
      </c>
      <c r="T237" s="4" t="s">
        <v>5909</v>
      </c>
      <c r="U237" s="4" t="s">
        <v>5909</v>
      </c>
      <c r="V237" s="4" t="s">
        <v>5910</v>
      </c>
      <c r="W237" s="4" t="s">
        <v>5909</v>
      </c>
    </row>
    <row r="238" spans="1:23" x14ac:dyDescent="0.25">
      <c r="A238" s="4" t="s">
        <v>5911</v>
      </c>
      <c r="B238" s="4" t="s">
        <v>40</v>
      </c>
      <c r="C238" s="4" t="s">
        <v>35</v>
      </c>
      <c r="D238" s="4" t="str">
        <f t="shared" si="3"/>
        <v>AFPT|AFPT</v>
      </c>
      <c r="F238" s="4" t="s">
        <v>40</v>
      </c>
      <c r="G238" s="4" t="s">
        <v>23</v>
      </c>
      <c r="H238" s="4" t="s">
        <v>43</v>
      </c>
      <c r="I238" s="4" t="s">
        <v>41</v>
      </c>
      <c r="J238" s="4" t="s">
        <v>5909</v>
      </c>
      <c r="K238" s="4" t="s">
        <v>5909</v>
      </c>
      <c r="L238" s="4" t="s">
        <v>5909</v>
      </c>
      <c r="M238" s="4" t="s">
        <v>5909</v>
      </c>
      <c r="N238" s="4" t="s">
        <v>5909</v>
      </c>
      <c r="O238" s="4" t="s">
        <v>5909</v>
      </c>
      <c r="P238" s="4" t="s">
        <v>5909</v>
      </c>
      <c r="Q238" s="4" t="s">
        <v>5909</v>
      </c>
      <c r="R238" s="4" t="s">
        <v>5909</v>
      </c>
      <c r="S238" s="4" t="s">
        <v>5909</v>
      </c>
      <c r="T238" s="4" t="s">
        <v>5909</v>
      </c>
      <c r="U238" s="4" t="s">
        <v>5909</v>
      </c>
      <c r="V238" s="4" t="s">
        <v>5910</v>
      </c>
      <c r="W238" s="4" t="s">
        <v>5909</v>
      </c>
    </row>
    <row r="239" spans="1:23" x14ac:dyDescent="0.25">
      <c r="A239" s="4" t="s">
        <v>5911</v>
      </c>
      <c r="B239" s="4" t="s">
        <v>3933</v>
      </c>
      <c r="C239" s="4" t="s">
        <v>2091</v>
      </c>
      <c r="D239" s="4" t="str">
        <f t="shared" si="3"/>
        <v>RFOL|RCF</v>
      </c>
      <c r="F239" s="4" t="s">
        <v>2090</v>
      </c>
      <c r="G239" s="4" t="s">
        <v>23</v>
      </c>
      <c r="H239" s="4" t="s">
        <v>2091</v>
      </c>
      <c r="I239" s="4" t="s">
        <v>1006</v>
      </c>
      <c r="J239" s="4" t="s">
        <v>5909</v>
      </c>
      <c r="K239" s="4" t="s">
        <v>5909</v>
      </c>
      <c r="L239" s="4" t="s">
        <v>5909</v>
      </c>
      <c r="M239" s="4" t="s">
        <v>5909</v>
      </c>
      <c r="N239" s="4" t="s">
        <v>5909</v>
      </c>
      <c r="O239" s="4" t="s">
        <v>5909</v>
      </c>
      <c r="P239" s="4" t="s">
        <v>5909</v>
      </c>
      <c r="Q239" s="4" t="s">
        <v>5909</v>
      </c>
      <c r="R239" s="4" t="s">
        <v>5909</v>
      </c>
      <c r="S239" s="4" t="s">
        <v>5909</v>
      </c>
      <c r="T239" s="4" t="s">
        <v>5909</v>
      </c>
      <c r="U239" s="4" t="s">
        <v>5909</v>
      </c>
      <c r="V239" s="4" t="s">
        <v>5910</v>
      </c>
      <c r="W239" s="4" t="s">
        <v>5909</v>
      </c>
    </row>
    <row r="240" spans="1:23" x14ac:dyDescent="0.25">
      <c r="A240" s="4" t="s">
        <v>5911</v>
      </c>
      <c r="B240" s="4" t="s">
        <v>4596</v>
      </c>
      <c r="C240" s="4" t="s">
        <v>4597</v>
      </c>
      <c r="D240" s="4" t="str">
        <f t="shared" si="3"/>
        <v>RG|ANR</v>
      </c>
      <c r="F240" s="4" t="s">
        <v>3930</v>
      </c>
      <c r="G240" s="4" t="s">
        <v>23</v>
      </c>
      <c r="H240" s="4" t="s">
        <v>4597</v>
      </c>
      <c r="I240" s="4" t="s">
        <v>5909</v>
      </c>
      <c r="J240" s="4" t="s">
        <v>5909</v>
      </c>
      <c r="K240" s="4" t="s">
        <v>5909</v>
      </c>
      <c r="L240" s="4" t="s">
        <v>5909</v>
      </c>
      <c r="M240" s="4" t="s">
        <v>5909</v>
      </c>
      <c r="N240" s="4" t="s">
        <v>5909</v>
      </c>
      <c r="O240" s="4" t="s">
        <v>5909</v>
      </c>
      <c r="P240" s="4" t="s">
        <v>5909</v>
      </c>
      <c r="Q240" s="4" t="s">
        <v>5909</v>
      </c>
      <c r="R240" s="4" t="s">
        <v>5909</v>
      </c>
      <c r="S240" s="4" t="s">
        <v>5909</v>
      </c>
      <c r="T240" s="4" t="s">
        <v>5909</v>
      </c>
      <c r="U240" s="4" t="s">
        <v>5909</v>
      </c>
      <c r="V240" s="4" t="s">
        <v>5910</v>
      </c>
      <c r="W240" s="4" t="s">
        <v>5909</v>
      </c>
    </row>
    <row r="241" spans="1:23" x14ac:dyDescent="0.25">
      <c r="A241" s="4" t="s">
        <v>5911</v>
      </c>
      <c r="B241" s="4" t="s">
        <v>536</v>
      </c>
      <c r="C241" s="4" t="s">
        <v>537</v>
      </c>
      <c r="D241" s="4" t="str">
        <f t="shared" si="3"/>
        <v>AD|CATS</v>
      </c>
      <c r="F241" s="4" t="s">
        <v>540</v>
      </c>
      <c r="G241" s="4" t="s">
        <v>23</v>
      </c>
      <c r="H241" s="4" t="s">
        <v>541</v>
      </c>
      <c r="I241" s="4" t="s">
        <v>538</v>
      </c>
      <c r="J241" s="4" t="s">
        <v>5909</v>
      </c>
      <c r="K241" s="4" t="s">
        <v>5909</v>
      </c>
      <c r="L241" s="4" t="s">
        <v>5909</v>
      </c>
      <c r="M241" s="4" t="s">
        <v>5909</v>
      </c>
      <c r="N241" s="4" t="s">
        <v>5909</v>
      </c>
      <c r="O241" s="4" t="s">
        <v>5909</v>
      </c>
      <c r="P241" s="4" t="s">
        <v>5909</v>
      </c>
      <c r="Q241" s="4" t="s">
        <v>5909</v>
      </c>
      <c r="R241" s="4" t="s">
        <v>5909</v>
      </c>
      <c r="S241" s="4" t="s">
        <v>5909</v>
      </c>
      <c r="T241" s="4" t="s">
        <v>5909</v>
      </c>
      <c r="U241" s="4" t="s">
        <v>5909</v>
      </c>
      <c r="V241" s="4" t="s">
        <v>5910</v>
      </c>
      <c r="W241" s="4" t="s">
        <v>5909</v>
      </c>
    </row>
    <row r="242" spans="1:23" x14ac:dyDescent="0.25">
      <c r="A242" s="4" t="s">
        <v>5911</v>
      </c>
      <c r="B242" s="4" t="s">
        <v>2758</v>
      </c>
      <c r="C242" s="4" t="s">
        <v>3344</v>
      </c>
      <c r="D242" s="4" t="str">
        <f t="shared" si="3"/>
        <v>MP|CFT</v>
      </c>
      <c r="F242" s="4" t="s">
        <v>1299</v>
      </c>
      <c r="G242" s="4" t="s">
        <v>23</v>
      </c>
      <c r="H242" s="4" t="s">
        <v>1299</v>
      </c>
      <c r="I242" s="4" t="s">
        <v>5909</v>
      </c>
      <c r="J242" s="4" t="s">
        <v>5909</v>
      </c>
      <c r="K242" s="4" t="s">
        <v>5909</v>
      </c>
      <c r="L242" s="4" t="s">
        <v>5909</v>
      </c>
      <c r="M242" s="4" t="s">
        <v>5909</v>
      </c>
      <c r="N242" s="4" t="s">
        <v>5909</v>
      </c>
      <c r="O242" s="4" t="s">
        <v>5909</v>
      </c>
      <c r="P242" s="4" t="s">
        <v>5909</v>
      </c>
      <c r="Q242" s="4" t="s">
        <v>5909</v>
      </c>
      <c r="R242" s="4" t="s">
        <v>5909</v>
      </c>
      <c r="S242" s="4" t="s">
        <v>5909</v>
      </c>
      <c r="T242" s="4" t="s">
        <v>5909</v>
      </c>
      <c r="U242" s="4" t="s">
        <v>5909</v>
      </c>
      <c r="V242" s="4" t="s">
        <v>5910</v>
      </c>
      <c r="W242" s="4" t="s">
        <v>5909</v>
      </c>
    </row>
    <row r="243" spans="1:23" x14ac:dyDescent="0.25">
      <c r="A243" s="4" t="s">
        <v>5911</v>
      </c>
      <c r="B243" s="4" t="s">
        <v>1546</v>
      </c>
      <c r="C243" s="4" t="s">
        <v>1547</v>
      </c>
      <c r="D243" s="4" t="str">
        <f t="shared" si="3"/>
        <v>AV|CFT</v>
      </c>
      <c r="F243" s="4" t="s">
        <v>1299</v>
      </c>
      <c r="G243" s="4" t="s">
        <v>23</v>
      </c>
      <c r="H243" s="4" t="s">
        <v>1299</v>
      </c>
      <c r="I243" s="4" t="s">
        <v>5909</v>
      </c>
      <c r="J243" s="4" t="s">
        <v>5909</v>
      </c>
      <c r="K243" s="4" t="s">
        <v>5909</v>
      </c>
      <c r="L243" s="4" t="s">
        <v>5909</v>
      </c>
      <c r="M243" s="4" t="s">
        <v>5909</v>
      </c>
      <c r="N243" s="4" t="s">
        <v>5909</v>
      </c>
      <c r="O243" s="4" t="s">
        <v>5909</v>
      </c>
      <c r="P243" s="4" t="s">
        <v>5909</v>
      </c>
      <c r="Q243" s="4" t="s">
        <v>5909</v>
      </c>
      <c r="R243" s="4" t="s">
        <v>5909</v>
      </c>
      <c r="S243" s="4" t="s">
        <v>5909</v>
      </c>
      <c r="T243" s="4" t="s">
        <v>5909</v>
      </c>
      <c r="U243" s="4" t="s">
        <v>5909</v>
      </c>
      <c r="V243" s="4" t="s">
        <v>5910</v>
      </c>
      <c r="W243" s="4" t="s">
        <v>5909</v>
      </c>
    </row>
    <row r="244" spans="1:23" x14ac:dyDescent="0.25">
      <c r="A244" s="4" t="s">
        <v>5911</v>
      </c>
      <c r="B244" s="4" t="s">
        <v>1297</v>
      </c>
      <c r="C244" s="4" t="s">
        <v>1298</v>
      </c>
      <c r="D244" s="4" t="str">
        <f t="shared" si="3"/>
        <v>A|CFT</v>
      </c>
      <c r="F244" s="4" t="s">
        <v>1299</v>
      </c>
      <c r="G244" s="4" t="s">
        <v>23</v>
      </c>
      <c r="H244" s="4" t="s">
        <v>1299</v>
      </c>
      <c r="I244" s="4" t="s">
        <v>5909</v>
      </c>
      <c r="J244" s="4" t="s">
        <v>5909</v>
      </c>
      <c r="K244" s="4" t="s">
        <v>5909</v>
      </c>
      <c r="L244" s="4" t="s">
        <v>5909</v>
      </c>
      <c r="M244" s="4" t="s">
        <v>5909</v>
      </c>
      <c r="N244" s="4" t="s">
        <v>5909</v>
      </c>
      <c r="O244" s="4" t="s">
        <v>5909</v>
      </c>
      <c r="P244" s="4" t="s">
        <v>5909</v>
      </c>
      <c r="Q244" s="4" t="s">
        <v>5909</v>
      </c>
      <c r="R244" s="4" t="s">
        <v>5909</v>
      </c>
      <c r="S244" s="4" t="s">
        <v>5909</v>
      </c>
      <c r="T244" s="4" t="s">
        <v>5909</v>
      </c>
      <c r="U244" s="4" t="s">
        <v>5909</v>
      </c>
      <c r="V244" s="4" t="s">
        <v>5910</v>
      </c>
      <c r="W244" s="4" t="s">
        <v>5909</v>
      </c>
    </row>
    <row r="245" spans="1:23" x14ac:dyDescent="0.25">
      <c r="A245" s="4" t="s">
        <v>5911</v>
      </c>
      <c r="B245" s="4" t="s">
        <v>3782</v>
      </c>
      <c r="C245" s="4" t="s">
        <v>3783</v>
      </c>
      <c r="D245" s="4" t="str">
        <f t="shared" si="3"/>
        <v>LYME|LYME</v>
      </c>
      <c r="F245" s="4" t="s">
        <v>3782</v>
      </c>
      <c r="G245" s="4" t="s">
        <v>23</v>
      </c>
      <c r="H245" s="4" t="s">
        <v>3817</v>
      </c>
      <c r="I245" s="4" t="s">
        <v>5909</v>
      </c>
      <c r="J245" s="4" t="s">
        <v>5909</v>
      </c>
      <c r="K245" s="4" t="s">
        <v>5909</v>
      </c>
      <c r="L245" s="4" t="s">
        <v>5909</v>
      </c>
      <c r="M245" s="4" t="s">
        <v>5909</v>
      </c>
      <c r="N245" s="4" t="s">
        <v>5909</v>
      </c>
      <c r="O245" s="4" t="s">
        <v>5909</v>
      </c>
      <c r="P245" s="4" t="s">
        <v>5909</v>
      </c>
      <c r="Q245" s="4" t="s">
        <v>5909</v>
      </c>
      <c r="R245" s="4" t="s">
        <v>5909</v>
      </c>
      <c r="S245" s="4" t="s">
        <v>5909</v>
      </c>
      <c r="T245" s="4" t="s">
        <v>5909</v>
      </c>
      <c r="U245" s="4" t="s">
        <v>5909</v>
      </c>
      <c r="V245" s="4" t="s">
        <v>5910</v>
      </c>
      <c r="W245" s="4" t="s">
        <v>5909</v>
      </c>
    </row>
    <row r="246" spans="1:23" x14ac:dyDescent="0.25">
      <c r="A246" s="4" t="s">
        <v>5911</v>
      </c>
      <c r="B246" s="4" t="s">
        <v>302</v>
      </c>
      <c r="C246" s="4" t="s">
        <v>1775</v>
      </c>
      <c r="D246" s="4" t="str">
        <f t="shared" si="3"/>
        <v>B|CFT</v>
      </c>
      <c r="F246" s="4" t="s">
        <v>1299</v>
      </c>
      <c r="G246" s="4" t="s">
        <v>23</v>
      </c>
      <c r="H246" s="4" t="s">
        <v>1299</v>
      </c>
      <c r="I246" s="4" t="s">
        <v>5909</v>
      </c>
      <c r="J246" s="4" t="s">
        <v>5909</v>
      </c>
      <c r="K246" s="4" t="s">
        <v>5909</v>
      </c>
      <c r="L246" s="4" t="s">
        <v>5909</v>
      </c>
      <c r="M246" s="4" t="s">
        <v>5909</v>
      </c>
      <c r="N246" s="4" t="s">
        <v>5909</v>
      </c>
      <c r="O246" s="4" t="s">
        <v>5909</v>
      </c>
      <c r="P246" s="4" t="s">
        <v>5909</v>
      </c>
      <c r="Q246" s="4" t="s">
        <v>5909</v>
      </c>
      <c r="R246" s="4" t="s">
        <v>5909</v>
      </c>
      <c r="S246" s="4" t="s">
        <v>5909</v>
      </c>
      <c r="T246" s="4" t="s">
        <v>5909</v>
      </c>
      <c r="U246" s="4" t="s">
        <v>5909</v>
      </c>
      <c r="V246" s="4" t="s">
        <v>5910</v>
      </c>
      <c r="W246" s="4" t="s">
        <v>5909</v>
      </c>
    </row>
    <row r="247" spans="1:23" x14ac:dyDescent="0.25">
      <c r="A247" s="4" t="s">
        <v>5911</v>
      </c>
      <c r="B247" s="4" t="s">
        <v>3870</v>
      </c>
      <c r="C247" s="4" t="s">
        <v>3871</v>
      </c>
      <c r="D247" s="4" t="str">
        <f t="shared" si="3"/>
        <v>Q|CFT</v>
      </c>
      <c r="F247" s="4" t="s">
        <v>1299</v>
      </c>
      <c r="G247" s="4" t="s">
        <v>23</v>
      </c>
      <c r="H247" s="4" t="s">
        <v>1299</v>
      </c>
      <c r="I247" s="4" t="s">
        <v>5909</v>
      </c>
      <c r="J247" s="4" t="s">
        <v>5909</v>
      </c>
      <c r="K247" s="4" t="s">
        <v>5909</v>
      </c>
      <c r="L247" s="4" t="s">
        <v>5909</v>
      </c>
      <c r="M247" s="4" t="s">
        <v>5909</v>
      </c>
      <c r="N247" s="4" t="s">
        <v>5909</v>
      </c>
      <c r="O247" s="4" t="s">
        <v>5909</v>
      </c>
      <c r="P247" s="4" t="s">
        <v>5909</v>
      </c>
      <c r="Q247" s="4" t="s">
        <v>5909</v>
      </c>
      <c r="R247" s="4" t="s">
        <v>5909</v>
      </c>
      <c r="S247" s="4" t="s">
        <v>5909</v>
      </c>
      <c r="T247" s="4" t="s">
        <v>5909</v>
      </c>
      <c r="U247" s="4" t="s">
        <v>5909</v>
      </c>
      <c r="V247" s="4" t="s">
        <v>5910</v>
      </c>
      <c r="W247" s="4" t="s">
        <v>5909</v>
      </c>
    </row>
    <row r="248" spans="1:23" x14ac:dyDescent="0.25">
      <c r="A248" s="4" t="s">
        <v>5911</v>
      </c>
      <c r="B248" s="4" t="s">
        <v>4138</v>
      </c>
      <c r="C248" s="4" t="s">
        <v>4139</v>
      </c>
      <c r="D248" s="4" t="str">
        <f t="shared" si="3"/>
        <v>NAD|CATS</v>
      </c>
      <c r="F248" s="4" t="s">
        <v>540</v>
      </c>
      <c r="G248" s="4" t="s">
        <v>23</v>
      </c>
      <c r="H248" s="4" t="s">
        <v>541</v>
      </c>
      <c r="I248" s="4" t="s">
        <v>538</v>
      </c>
      <c r="J248" s="4" t="s">
        <v>5909</v>
      </c>
      <c r="K248" s="4" t="s">
        <v>5909</v>
      </c>
      <c r="L248" s="4" t="s">
        <v>5909</v>
      </c>
      <c r="M248" s="4" t="s">
        <v>5909</v>
      </c>
      <c r="N248" s="4" t="s">
        <v>5909</v>
      </c>
      <c r="O248" s="4" t="s">
        <v>5909</v>
      </c>
      <c r="P248" s="4" t="s">
        <v>5909</v>
      </c>
      <c r="Q248" s="4" t="s">
        <v>5909</v>
      </c>
      <c r="R248" s="4" t="s">
        <v>5909</v>
      </c>
      <c r="S248" s="4" t="s">
        <v>5909</v>
      </c>
      <c r="T248" s="4" t="s">
        <v>5909</v>
      </c>
      <c r="U248" s="4" t="s">
        <v>5909</v>
      </c>
      <c r="V248" s="4" t="s">
        <v>5910</v>
      </c>
      <c r="W248" s="4" t="s">
        <v>5909</v>
      </c>
    </row>
    <row r="249" spans="1:23" x14ac:dyDescent="0.25">
      <c r="A249" s="4" t="s">
        <v>5911</v>
      </c>
      <c r="B249" s="4" t="s">
        <v>4867</v>
      </c>
      <c r="C249" s="4" t="s">
        <v>5584</v>
      </c>
      <c r="D249" s="4" t="str">
        <f t="shared" si="3"/>
        <v>RSV|CFT</v>
      </c>
      <c r="F249" s="4" t="s">
        <v>1299</v>
      </c>
      <c r="G249" s="4" t="s">
        <v>23</v>
      </c>
      <c r="H249" s="4" t="s">
        <v>1299</v>
      </c>
      <c r="I249" s="4" t="s">
        <v>5909</v>
      </c>
      <c r="J249" s="4" t="s">
        <v>5909</v>
      </c>
      <c r="K249" s="4" t="s">
        <v>5909</v>
      </c>
      <c r="L249" s="4" t="s">
        <v>5909</v>
      </c>
      <c r="M249" s="4" t="s">
        <v>5909</v>
      </c>
      <c r="N249" s="4" t="s">
        <v>5909</v>
      </c>
      <c r="O249" s="4" t="s">
        <v>5909</v>
      </c>
      <c r="P249" s="4" t="s">
        <v>5909</v>
      </c>
      <c r="Q249" s="4" t="s">
        <v>5909</v>
      </c>
      <c r="R249" s="4" t="s">
        <v>5909</v>
      </c>
      <c r="S249" s="4" t="s">
        <v>5909</v>
      </c>
      <c r="T249" s="4" t="s">
        <v>5909</v>
      </c>
      <c r="U249" s="4" t="s">
        <v>5909</v>
      </c>
      <c r="V249" s="4" t="s">
        <v>5910</v>
      </c>
      <c r="W249" s="4" t="s">
        <v>5909</v>
      </c>
    </row>
    <row r="250" spans="1:23" x14ac:dyDescent="0.25">
      <c r="A250" s="4" t="s">
        <v>5911</v>
      </c>
      <c r="B250" s="4" t="s">
        <v>4704</v>
      </c>
      <c r="C250" s="4" t="s">
        <v>4705</v>
      </c>
      <c r="D250" s="4" t="str">
        <f t="shared" si="3"/>
        <v>RW|RW</v>
      </c>
      <c r="F250" s="4" t="s">
        <v>4704</v>
      </c>
      <c r="G250" s="4" t="s">
        <v>23</v>
      </c>
      <c r="H250" s="4" t="s">
        <v>4705</v>
      </c>
      <c r="I250" s="4" t="s">
        <v>5909</v>
      </c>
      <c r="J250" s="4" t="s">
        <v>5909</v>
      </c>
      <c r="K250" s="4" t="s">
        <v>5909</v>
      </c>
      <c r="L250" s="4" t="s">
        <v>5909</v>
      </c>
      <c r="M250" s="4" t="s">
        <v>5909</v>
      </c>
      <c r="N250" s="4" t="s">
        <v>5909</v>
      </c>
      <c r="O250" s="4" t="s">
        <v>5909</v>
      </c>
      <c r="P250" s="4" t="s">
        <v>5909</v>
      </c>
      <c r="Q250" s="4" t="s">
        <v>5909</v>
      </c>
      <c r="R250" s="4" t="s">
        <v>5909</v>
      </c>
      <c r="S250" s="4" t="s">
        <v>5909</v>
      </c>
      <c r="T250" s="4" t="s">
        <v>5909</v>
      </c>
      <c r="U250" s="4" t="s">
        <v>5909</v>
      </c>
      <c r="V250" s="4" t="s">
        <v>5910</v>
      </c>
      <c r="W250" s="4" t="s">
        <v>5909</v>
      </c>
    </row>
    <row r="251" spans="1:23" x14ac:dyDescent="0.25">
      <c r="A251" s="4" t="s">
        <v>5911</v>
      </c>
      <c r="B251" s="4" t="s">
        <v>314</v>
      </c>
      <c r="C251" s="4" t="s">
        <v>315</v>
      </c>
      <c r="D251" s="4" t="str">
        <f t="shared" si="3"/>
        <v>C199|C199</v>
      </c>
      <c r="F251" s="4" t="s">
        <v>314</v>
      </c>
      <c r="G251" s="4" t="s">
        <v>23</v>
      </c>
      <c r="H251" s="4" t="s">
        <v>318</v>
      </c>
      <c r="I251" s="4" t="s">
        <v>316</v>
      </c>
      <c r="J251" s="4" t="s">
        <v>5909</v>
      </c>
      <c r="K251" s="4" t="s">
        <v>5909</v>
      </c>
      <c r="L251" s="4" t="s">
        <v>5909</v>
      </c>
      <c r="M251" s="4" t="s">
        <v>5909</v>
      </c>
      <c r="N251" s="4" t="s">
        <v>5909</v>
      </c>
      <c r="O251" s="4" t="s">
        <v>5909</v>
      </c>
      <c r="P251" s="4" t="s">
        <v>5909</v>
      </c>
      <c r="Q251" s="4" t="s">
        <v>5909</v>
      </c>
      <c r="R251" s="4" t="s">
        <v>5909</v>
      </c>
      <c r="S251" s="4" t="s">
        <v>5909</v>
      </c>
      <c r="T251" s="4" t="s">
        <v>5909</v>
      </c>
      <c r="U251" s="4" t="s">
        <v>5909</v>
      </c>
      <c r="V251" s="4" t="s">
        <v>5910</v>
      </c>
      <c r="W251" s="4" t="s">
        <v>5909</v>
      </c>
    </row>
    <row r="252" spans="1:23" x14ac:dyDescent="0.25">
      <c r="A252" s="4" t="s">
        <v>5911</v>
      </c>
      <c r="B252" s="4" t="s">
        <v>5868</v>
      </c>
      <c r="C252" s="4" t="s">
        <v>5779</v>
      </c>
      <c r="D252" s="4" t="str">
        <f t="shared" si="3"/>
        <v>ZZOS_FOX|UCUL</v>
      </c>
      <c r="E252" s="4" t="s">
        <v>6640</v>
      </c>
      <c r="F252" s="4" t="s">
        <v>5606</v>
      </c>
      <c r="G252" s="4" t="s">
        <v>23</v>
      </c>
      <c r="H252" s="4" t="s">
        <v>5453</v>
      </c>
      <c r="I252" s="4" t="s">
        <v>5909</v>
      </c>
      <c r="J252" s="4" t="s">
        <v>5909</v>
      </c>
      <c r="K252" s="4" t="s">
        <v>5909</v>
      </c>
      <c r="L252" s="4" t="s">
        <v>5909</v>
      </c>
      <c r="M252" s="4" t="s">
        <v>5909</v>
      </c>
      <c r="N252" s="4" t="s">
        <v>5909</v>
      </c>
      <c r="O252" s="4" t="s">
        <v>5909</v>
      </c>
      <c r="P252" s="4" t="s">
        <v>5909</v>
      </c>
      <c r="Q252" s="4" t="s">
        <v>5909</v>
      </c>
      <c r="R252" s="4" t="s">
        <v>5909</v>
      </c>
      <c r="S252" s="4" t="s">
        <v>5909</v>
      </c>
      <c r="T252" s="4" t="s">
        <v>5909</v>
      </c>
      <c r="U252" s="4" t="s">
        <v>5909</v>
      </c>
      <c r="V252" s="4" t="s">
        <v>5910</v>
      </c>
      <c r="W252" s="4" t="s">
        <v>5909</v>
      </c>
    </row>
    <row r="253" spans="1:23" x14ac:dyDescent="0.25">
      <c r="A253" s="4" t="s">
        <v>5911</v>
      </c>
      <c r="B253" s="4" t="s">
        <v>5434</v>
      </c>
      <c r="C253" s="4" t="s">
        <v>4123</v>
      </c>
      <c r="D253" s="4" t="str">
        <f t="shared" si="3"/>
        <v>SENF|SENF</v>
      </c>
      <c r="F253" s="4" t="s">
        <v>5434</v>
      </c>
      <c r="G253" s="4" t="s">
        <v>23</v>
      </c>
      <c r="H253" s="4" t="s">
        <v>269</v>
      </c>
      <c r="I253" s="4" t="s">
        <v>5909</v>
      </c>
      <c r="J253" s="4" t="s">
        <v>5909</v>
      </c>
      <c r="K253" s="4" t="s">
        <v>5909</v>
      </c>
      <c r="L253" s="4" t="s">
        <v>5909</v>
      </c>
      <c r="M253" s="4" t="s">
        <v>5909</v>
      </c>
      <c r="N253" s="4" t="s">
        <v>5909</v>
      </c>
      <c r="O253" s="4" t="s">
        <v>5909</v>
      </c>
      <c r="P253" s="4" t="s">
        <v>5909</v>
      </c>
      <c r="Q253" s="4" t="s">
        <v>5909</v>
      </c>
      <c r="R253" s="4" t="s">
        <v>5909</v>
      </c>
      <c r="S253" s="4" t="s">
        <v>5909</v>
      </c>
      <c r="T253" s="4" t="s">
        <v>5909</v>
      </c>
      <c r="U253" s="4" t="s">
        <v>5909</v>
      </c>
      <c r="V253" s="4" t="s">
        <v>5910</v>
      </c>
      <c r="W253" s="4" t="s">
        <v>5909</v>
      </c>
    </row>
    <row r="254" spans="1:23" x14ac:dyDescent="0.25">
      <c r="A254" s="4" t="s">
        <v>5911</v>
      </c>
      <c r="B254" s="4" t="s">
        <v>3807</v>
      </c>
      <c r="C254" s="4" t="s">
        <v>4690</v>
      </c>
      <c r="D254" s="4" t="str">
        <f t="shared" si="3"/>
        <v>PS|CFT</v>
      </c>
      <c r="F254" s="4" t="s">
        <v>1299</v>
      </c>
      <c r="G254" s="4" t="s">
        <v>23</v>
      </c>
      <c r="H254" s="4" t="s">
        <v>1299</v>
      </c>
      <c r="I254" s="4" t="s">
        <v>5909</v>
      </c>
      <c r="J254" s="4" t="s">
        <v>5909</v>
      </c>
      <c r="K254" s="4" t="s">
        <v>5909</v>
      </c>
      <c r="L254" s="4" t="s">
        <v>5909</v>
      </c>
      <c r="M254" s="4" t="s">
        <v>5909</v>
      </c>
      <c r="N254" s="4" t="s">
        <v>5909</v>
      </c>
      <c r="O254" s="4" t="s">
        <v>5909</v>
      </c>
      <c r="P254" s="4" t="s">
        <v>5909</v>
      </c>
      <c r="Q254" s="4" t="s">
        <v>5909</v>
      </c>
      <c r="R254" s="4" t="s">
        <v>5909</v>
      </c>
      <c r="S254" s="4" t="s">
        <v>5909</v>
      </c>
      <c r="T254" s="4" t="s">
        <v>5909</v>
      </c>
      <c r="U254" s="4" t="s">
        <v>5909</v>
      </c>
      <c r="V254" s="4" t="s">
        <v>5910</v>
      </c>
      <c r="W254" s="4" t="s">
        <v>5909</v>
      </c>
    </row>
    <row r="255" spans="1:23" x14ac:dyDescent="0.25">
      <c r="A255" s="4" t="s">
        <v>5911</v>
      </c>
      <c r="B255" s="4" t="s">
        <v>396</v>
      </c>
      <c r="C255" s="4" t="s">
        <v>397</v>
      </c>
      <c r="D255" s="4" t="str">
        <f t="shared" si="3"/>
        <v>AGER|D</v>
      </c>
      <c r="F255" s="4" t="s">
        <v>202</v>
      </c>
      <c r="G255" s="4" t="s">
        <v>23</v>
      </c>
      <c r="H255" s="4" t="s">
        <v>37</v>
      </c>
      <c r="I255" s="4" t="s">
        <v>5909</v>
      </c>
      <c r="J255" s="4" t="s">
        <v>5909</v>
      </c>
      <c r="K255" s="4" t="s">
        <v>5909</v>
      </c>
      <c r="L255" s="4" t="s">
        <v>5909</v>
      </c>
      <c r="M255" s="4" t="s">
        <v>5909</v>
      </c>
      <c r="N255" s="4" t="s">
        <v>5909</v>
      </c>
      <c r="O255" s="4" t="s">
        <v>5909</v>
      </c>
      <c r="P255" s="4" t="s">
        <v>5909</v>
      </c>
      <c r="Q255" s="4" t="s">
        <v>5909</v>
      </c>
      <c r="R255" s="4" t="s">
        <v>5909</v>
      </c>
      <c r="S255" s="4" t="s">
        <v>5909</v>
      </c>
      <c r="T255" s="4" t="s">
        <v>5909</v>
      </c>
      <c r="U255" s="4" t="s">
        <v>5909</v>
      </c>
      <c r="V255" s="4" t="s">
        <v>5910</v>
      </c>
      <c r="W255" s="4" t="s">
        <v>5909</v>
      </c>
    </row>
    <row r="256" spans="1:23" x14ac:dyDescent="0.25">
      <c r="A256" s="4" t="s">
        <v>5911</v>
      </c>
      <c r="B256" s="4" t="s">
        <v>2519</v>
      </c>
      <c r="C256" s="4" t="s">
        <v>3659</v>
      </c>
      <c r="D256" s="4" t="str">
        <f t="shared" si="3"/>
        <v>HCG|D</v>
      </c>
      <c r="F256" s="4" t="s">
        <v>202</v>
      </c>
      <c r="G256" s="4" t="s">
        <v>23</v>
      </c>
      <c r="H256" s="4" t="s">
        <v>37</v>
      </c>
      <c r="I256" s="4" t="s">
        <v>1820</v>
      </c>
      <c r="J256" s="4" t="s">
        <v>5909</v>
      </c>
      <c r="K256" s="4" t="s">
        <v>5909</v>
      </c>
      <c r="L256" s="4" t="s">
        <v>5909</v>
      </c>
      <c r="M256" s="4" t="s">
        <v>5909</v>
      </c>
      <c r="N256" s="4" t="s">
        <v>5909</v>
      </c>
      <c r="O256" s="4" t="s">
        <v>5909</v>
      </c>
      <c r="P256" s="4" t="s">
        <v>5909</v>
      </c>
      <c r="Q256" s="4" t="s">
        <v>5909</v>
      </c>
      <c r="R256" s="4" t="s">
        <v>5909</v>
      </c>
      <c r="S256" s="4" t="s">
        <v>5909</v>
      </c>
      <c r="T256" s="4" t="s">
        <v>5909</v>
      </c>
      <c r="U256" s="4" t="s">
        <v>5909</v>
      </c>
      <c r="V256" s="4" t="s">
        <v>5910</v>
      </c>
      <c r="W256" s="4" t="s">
        <v>5909</v>
      </c>
    </row>
    <row r="257" spans="1:23" x14ac:dyDescent="0.25">
      <c r="A257" s="4" t="s">
        <v>5911</v>
      </c>
      <c r="B257" s="4" t="s">
        <v>35</v>
      </c>
      <c r="C257" s="4" t="s">
        <v>35</v>
      </c>
      <c r="D257" s="4" t="str">
        <f t="shared" si="3"/>
        <v>AFP|D</v>
      </c>
      <c r="F257" s="4" t="s">
        <v>202</v>
      </c>
      <c r="G257" s="4" t="s">
        <v>23</v>
      </c>
      <c r="H257" s="4" t="s">
        <v>37</v>
      </c>
      <c r="I257" s="4" t="s">
        <v>1820</v>
      </c>
      <c r="J257" s="4" t="s">
        <v>5909</v>
      </c>
      <c r="K257" s="4" t="s">
        <v>5909</v>
      </c>
      <c r="L257" s="4" t="s">
        <v>5909</v>
      </c>
      <c r="M257" s="4" t="s">
        <v>5909</v>
      </c>
      <c r="N257" s="4" t="s">
        <v>5909</v>
      </c>
      <c r="O257" s="4" t="s">
        <v>5909</v>
      </c>
      <c r="P257" s="4" t="s">
        <v>5909</v>
      </c>
      <c r="Q257" s="4" t="s">
        <v>5909</v>
      </c>
      <c r="R257" s="4" t="s">
        <v>5909</v>
      </c>
      <c r="S257" s="4" t="s">
        <v>5909</v>
      </c>
      <c r="T257" s="4" t="s">
        <v>5909</v>
      </c>
      <c r="U257" s="4" t="s">
        <v>5909</v>
      </c>
      <c r="V257" s="4" t="s">
        <v>5910</v>
      </c>
      <c r="W257" s="4" t="s">
        <v>5909</v>
      </c>
    </row>
    <row r="258" spans="1:23" x14ac:dyDescent="0.25">
      <c r="A258" s="4" t="s">
        <v>5911</v>
      </c>
      <c r="B258" s="4" t="s">
        <v>2232</v>
      </c>
      <c r="C258" s="4" t="s">
        <v>35</v>
      </c>
      <c r="D258" s="4" t="str">
        <f t="shared" si="3"/>
        <v>AMOM|D</v>
      </c>
      <c r="F258" s="4" t="s">
        <v>202</v>
      </c>
      <c r="G258" s="4" t="s">
        <v>23</v>
      </c>
      <c r="H258" s="4" t="s">
        <v>37</v>
      </c>
      <c r="I258" s="4" t="s">
        <v>2233</v>
      </c>
      <c r="J258" s="4" t="s">
        <v>5909</v>
      </c>
      <c r="K258" s="4" t="s">
        <v>5909</v>
      </c>
      <c r="L258" s="4" t="s">
        <v>5909</v>
      </c>
      <c r="M258" s="4" t="s">
        <v>5909</v>
      </c>
      <c r="N258" s="4" t="s">
        <v>5909</v>
      </c>
      <c r="O258" s="4" t="s">
        <v>5909</v>
      </c>
      <c r="P258" s="4" t="s">
        <v>5909</v>
      </c>
      <c r="Q258" s="4" t="s">
        <v>5909</v>
      </c>
      <c r="R258" s="4" t="s">
        <v>5909</v>
      </c>
      <c r="S258" s="4" t="s">
        <v>5909</v>
      </c>
      <c r="T258" s="4" t="s">
        <v>5909</v>
      </c>
      <c r="U258" s="4" t="s">
        <v>5909</v>
      </c>
      <c r="V258" s="4" t="s">
        <v>5910</v>
      </c>
      <c r="W258" s="4" t="s">
        <v>5909</v>
      </c>
    </row>
    <row r="259" spans="1:23" x14ac:dyDescent="0.25">
      <c r="A259" s="4" t="s">
        <v>5911</v>
      </c>
      <c r="B259" s="4" t="s">
        <v>1907</v>
      </c>
      <c r="C259" s="4" t="s">
        <v>1908</v>
      </c>
      <c r="D259" s="4" t="str">
        <f t="shared" ref="D259:D322" si="4">B259&amp;"|"&amp;F259</f>
        <v>DOWN|D</v>
      </c>
      <c r="F259" s="4" t="s">
        <v>202</v>
      </c>
      <c r="G259" s="4" t="s">
        <v>23</v>
      </c>
      <c r="H259" s="4" t="s">
        <v>37</v>
      </c>
      <c r="I259" s="4" t="s">
        <v>5909</v>
      </c>
      <c r="J259" s="4" t="s">
        <v>5909</v>
      </c>
      <c r="K259" s="4" t="s">
        <v>5909</v>
      </c>
      <c r="L259" s="4" t="s">
        <v>5909</v>
      </c>
      <c r="M259" s="4" t="s">
        <v>5909</v>
      </c>
      <c r="N259" s="4" t="s">
        <v>5909</v>
      </c>
      <c r="O259" s="4" t="s">
        <v>5909</v>
      </c>
      <c r="P259" s="4" t="s">
        <v>5909</v>
      </c>
      <c r="Q259" s="4" t="s">
        <v>5909</v>
      </c>
      <c r="R259" s="4" t="s">
        <v>5909</v>
      </c>
      <c r="S259" s="4" t="s">
        <v>5909</v>
      </c>
      <c r="T259" s="4" t="s">
        <v>5909</v>
      </c>
      <c r="U259" s="4" t="s">
        <v>5909</v>
      </c>
      <c r="V259" s="4" t="s">
        <v>5910</v>
      </c>
      <c r="W259" s="4" t="s">
        <v>5909</v>
      </c>
    </row>
    <row r="260" spans="1:23" x14ac:dyDescent="0.25">
      <c r="A260" s="4" t="s">
        <v>5911</v>
      </c>
      <c r="B260" s="4" t="s">
        <v>1360</v>
      </c>
      <c r="C260" s="4" t="s">
        <v>1361</v>
      </c>
      <c r="D260" s="4" t="str">
        <f t="shared" si="4"/>
        <v>BJP|BJP</v>
      </c>
      <c r="F260" s="4" t="s">
        <v>1360</v>
      </c>
      <c r="G260" s="4" t="s">
        <v>23</v>
      </c>
      <c r="H260" s="4" t="s">
        <v>1361</v>
      </c>
      <c r="I260" s="4" t="s">
        <v>5909</v>
      </c>
      <c r="J260" s="4" t="s">
        <v>5909</v>
      </c>
      <c r="K260" s="4" t="s">
        <v>5909</v>
      </c>
      <c r="L260" s="4" t="s">
        <v>5909</v>
      </c>
      <c r="M260" s="4" t="s">
        <v>5909</v>
      </c>
      <c r="N260" s="4" t="s">
        <v>5909</v>
      </c>
      <c r="O260" s="4" t="s">
        <v>5909</v>
      </c>
      <c r="P260" s="4" t="s">
        <v>5909</v>
      </c>
      <c r="Q260" s="4" t="s">
        <v>5909</v>
      </c>
      <c r="R260" s="4" t="s">
        <v>5909</v>
      </c>
      <c r="S260" s="4" t="s">
        <v>5909</v>
      </c>
      <c r="T260" s="4" t="s">
        <v>5909</v>
      </c>
      <c r="U260" s="4" t="s">
        <v>5909</v>
      </c>
      <c r="V260" s="4" t="s">
        <v>5910</v>
      </c>
      <c r="W260" s="4" t="s">
        <v>5909</v>
      </c>
    </row>
    <row r="261" spans="1:23" x14ac:dyDescent="0.25">
      <c r="A261" s="4" t="s">
        <v>5911</v>
      </c>
      <c r="B261" s="4" t="s">
        <v>916</v>
      </c>
      <c r="C261" s="4" t="s">
        <v>917</v>
      </c>
      <c r="D261" s="4" t="str">
        <f t="shared" si="4"/>
        <v>BGRP|FL</v>
      </c>
      <c r="F261" s="4" t="s">
        <v>918</v>
      </c>
      <c r="G261" s="4" t="s">
        <v>23</v>
      </c>
      <c r="H261" s="4" t="s">
        <v>919</v>
      </c>
      <c r="I261" s="4" t="s">
        <v>5909</v>
      </c>
      <c r="J261" s="4" t="s">
        <v>5909</v>
      </c>
      <c r="K261" s="4" t="s">
        <v>5909</v>
      </c>
      <c r="L261" s="4" t="s">
        <v>5909</v>
      </c>
      <c r="M261" s="4" t="s">
        <v>5909</v>
      </c>
      <c r="N261" s="4" t="s">
        <v>5909</v>
      </c>
      <c r="O261" s="4" t="s">
        <v>5909</v>
      </c>
      <c r="P261" s="4" t="s">
        <v>5909</v>
      </c>
      <c r="Q261" s="4" t="s">
        <v>5909</v>
      </c>
      <c r="R261" s="4" t="s">
        <v>5909</v>
      </c>
      <c r="S261" s="4" t="s">
        <v>5909</v>
      </c>
      <c r="T261" s="4" t="s">
        <v>5909</v>
      </c>
      <c r="U261" s="4" t="s">
        <v>5909</v>
      </c>
      <c r="V261" s="4" t="s">
        <v>5910</v>
      </c>
      <c r="W261" s="4" t="s">
        <v>5909</v>
      </c>
    </row>
    <row r="262" spans="1:23" x14ac:dyDescent="0.25">
      <c r="A262" s="4" t="s">
        <v>5911</v>
      </c>
      <c r="B262" s="4" t="s">
        <v>2345</v>
      </c>
      <c r="C262" s="4" t="s">
        <v>2346</v>
      </c>
      <c r="D262" s="4" t="str">
        <f t="shared" si="4"/>
        <v>FCAL|FCAL</v>
      </c>
      <c r="F262" s="4" t="s">
        <v>2345</v>
      </c>
      <c r="G262" s="4" t="s">
        <v>23</v>
      </c>
      <c r="H262" s="4" t="s">
        <v>2346</v>
      </c>
      <c r="I262" s="4" t="s">
        <v>5909</v>
      </c>
      <c r="J262" s="4" t="s">
        <v>5909</v>
      </c>
      <c r="K262" s="4" t="s">
        <v>5909</v>
      </c>
      <c r="L262" s="4" t="s">
        <v>5909</v>
      </c>
      <c r="M262" s="4" t="s">
        <v>5909</v>
      </c>
      <c r="N262" s="4" t="s">
        <v>5909</v>
      </c>
      <c r="O262" s="4" t="s">
        <v>5909</v>
      </c>
      <c r="P262" s="4" t="s">
        <v>5909</v>
      </c>
      <c r="Q262" s="4" t="s">
        <v>5909</v>
      </c>
      <c r="R262" s="4" t="s">
        <v>5909</v>
      </c>
      <c r="S262" s="4" t="s">
        <v>5909</v>
      </c>
      <c r="T262" s="4" t="s">
        <v>5909</v>
      </c>
      <c r="U262" s="4" t="s">
        <v>5909</v>
      </c>
      <c r="V262" s="4" t="s">
        <v>5910</v>
      </c>
      <c r="W262" s="4" t="s">
        <v>5909</v>
      </c>
    </row>
    <row r="263" spans="1:23" x14ac:dyDescent="0.25">
      <c r="A263" s="4" t="s">
        <v>5911</v>
      </c>
      <c r="B263" s="4" t="s">
        <v>3945</v>
      </c>
      <c r="C263" s="4" t="s">
        <v>3659</v>
      </c>
      <c r="D263" s="4" t="str">
        <f t="shared" si="4"/>
        <v>HMOM|D</v>
      </c>
      <c r="F263" s="4" t="s">
        <v>202</v>
      </c>
      <c r="G263" s="4" t="s">
        <v>23</v>
      </c>
      <c r="H263" s="4" t="s">
        <v>37</v>
      </c>
      <c r="I263" s="4" t="s">
        <v>2233</v>
      </c>
      <c r="J263" s="4" t="s">
        <v>5909</v>
      </c>
      <c r="K263" s="4" t="s">
        <v>5909</v>
      </c>
      <c r="L263" s="4" t="s">
        <v>5909</v>
      </c>
      <c r="M263" s="4" t="s">
        <v>5909</v>
      </c>
      <c r="N263" s="4" t="s">
        <v>5909</v>
      </c>
      <c r="O263" s="4" t="s">
        <v>5909</v>
      </c>
      <c r="P263" s="4" t="s">
        <v>5909</v>
      </c>
      <c r="Q263" s="4" t="s">
        <v>5909</v>
      </c>
      <c r="R263" s="4" t="s">
        <v>5909</v>
      </c>
      <c r="S263" s="4" t="s">
        <v>5909</v>
      </c>
      <c r="T263" s="4" t="s">
        <v>5909</v>
      </c>
      <c r="U263" s="4" t="s">
        <v>5909</v>
      </c>
      <c r="V263" s="4" t="s">
        <v>5910</v>
      </c>
      <c r="W263" s="4" t="s">
        <v>5909</v>
      </c>
    </row>
    <row r="264" spans="1:23" x14ac:dyDescent="0.25">
      <c r="A264" s="4" t="s">
        <v>5911</v>
      </c>
      <c r="B264" s="4" t="s">
        <v>941</v>
      </c>
      <c r="C264" s="4" t="s">
        <v>942</v>
      </c>
      <c r="D264" s="4" t="str">
        <f t="shared" si="4"/>
        <v>CONJ|CONJ</v>
      </c>
      <c r="F264" s="4" t="s">
        <v>941</v>
      </c>
      <c r="G264" s="4" t="s">
        <v>23</v>
      </c>
      <c r="H264" s="4" t="s">
        <v>942</v>
      </c>
      <c r="I264" s="4" t="s">
        <v>158</v>
      </c>
      <c r="J264" s="4" t="s">
        <v>5909</v>
      </c>
      <c r="K264" s="4" t="s">
        <v>5909</v>
      </c>
      <c r="L264" s="4" t="s">
        <v>5909</v>
      </c>
      <c r="M264" s="4" t="s">
        <v>5909</v>
      </c>
      <c r="N264" s="4" t="s">
        <v>5909</v>
      </c>
      <c r="O264" s="4" t="s">
        <v>5909</v>
      </c>
      <c r="P264" s="4" t="s">
        <v>5909</v>
      </c>
      <c r="Q264" s="4" t="s">
        <v>5909</v>
      </c>
      <c r="R264" s="4" t="s">
        <v>5909</v>
      </c>
      <c r="S264" s="4" t="s">
        <v>5909</v>
      </c>
      <c r="T264" s="4" t="s">
        <v>5909</v>
      </c>
      <c r="U264" s="4" t="s">
        <v>5909</v>
      </c>
      <c r="V264" s="4" t="s">
        <v>5910</v>
      </c>
      <c r="W264" s="4" t="s">
        <v>5909</v>
      </c>
    </row>
    <row r="265" spans="1:23" x14ac:dyDescent="0.25">
      <c r="A265" s="4" t="s">
        <v>5911</v>
      </c>
      <c r="B265" s="4" t="s">
        <v>5285</v>
      </c>
      <c r="C265" s="4" t="s">
        <v>5763</v>
      </c>
      <c r="D265" s="4" t="str">
        <f t="shared" si="4"/>
        <v>VZEL|VZEL</v>
      </c>
      <c r="F265" s="4" t="s">
        <v>5285</v>
      </c>
      <c r="G265" s="4" t="s">
        <v>23</v>
      </c>
      <c r="H265" s="4" t="s">
        <v>5764</v>
      </c>
      <c r="I265" s="4" t="s">
        <v>5909</v>
      </c>
      <c r="J265" s="4" t="s">
        <v>5909</v>
      </c>
      <c r="K265" s="4" t="s">
        <v>5909</v>
      </c>
      <c r="L265" s="4" t="s">
        <v>5909</v>
      </c>
      <c r="M265" s="4" t="s">
        <v>5909</v>
      </c>
      <c r="N265" s="4" t="s">
        <v>5909</v>
      </c>
      <c r="O265" s="4" t="s">
        <v>5909</v>
      </c>
      <c r="P265" s="4" t="s">
        <v>5909</v>
      </c>
      <c r="Q265" s="4" t="s">
        <v>5909</v>
      </c>
      <c r="R265" s="4" t="s">
        <v>5909</v>
      </c>
      <c r="S265" s="4" t="s">
        <v>5909</v>
      </c>
      <c r="T265" s="4" t="s">
        <v>5909</v>
      </c>
      <c r="U265" s="4" t="s">
        <v>5909</v>
      </c>
      <c r="V265" s="4" t="s">
        <v>5910</v>
      </c>
      <c r="W265" s="4" t="s">
        <v>5909</v>
      </c>
    </row>
    <row r="266" spans="1:23" x14ac:dyDescent="0.25">
      <c r="A266" s="4" t="s">
        <v>5911</v>
      </c>
      <c r="B266" s="4" t="s">
        <v>5530</v>
      </c>
      <c r="C266" s="4" t="s">
        <v>4727</v>
      </c>
      <c r="D266" s="4" t="str">
        <f t="shared" si="4"/>
        <v>WBCC|CMIC</v>
      </c>
      <c r="F266" s="4" t="s">
        <v>340</v>
      </c>
      <c r="G266" s="4" t="s">
        <v>23</v>
      </c>
      <c r="H266" s="4" t="s">
        <v>341</v>
      </c>
      <c r="I266" s="4" t="s">
        <v>1723</v>
      </c>
      <c r="J266" s="4" t="s">
        <v>5909</v>
      </c>
      <c r="K266" s="4" t="s">
        <v>5909</v>
      </c>
      <c r="L266" s="4" t="s">
        <v>5909</v>
      </c>
      <c r="M266" s="4" t="s">
        <v>5909</v>
      </c>
      <c r="N266" s="4" t="s">
        <v>5909</v>
      </c>
      <c r="O266" s="4" t="s">
        <v>5909</v>
      </c>
      <c r="P266" s="4" t="s">
        <v>5909</v>
      </c>
      <c r="Q266" s="4" t="s">
        <v>5909</v>
      </c>
      <c r="R266" s="4" t="s">
        <v>5909</v>
      </c>
      <c r="S266" s="4" t="s">
        <v>5909</v>
      </c>
      <c r="T266" s="4" t="s">
        <v>5909</v>
      </c>
      <c r="U266" s="4" t="s">
        <v>5909</v>
      </c>
      <c r="V266" s="4" t="s">
        <v>5910</v>
      </c>
      <c r="W266" s="4" t="s">
        <v>5909</v>
      </c>
    </row>
    <row r="267" spans="1:23" x14ac:dyDescent="0.25">
      <c r="A267" s="4" t="s">
        <v>5911</v>
      </c>
      <c r="B267" s="4" t="s">
        <v>3968</v>
      </c>
      <c r="C267" s="4" t="s">
        <v>3840</v>
      </c>
      <c r="D267" s="4" t="str">
        <f t="shared" si="4"/>
        <v>RBCC|CMIC</v>
      </c>
      <c r="F267" s="4" t="s">
        <v>340</v>
      </c>
      <c r="G267" s="4" t="s">
        <v>23</v>
      </c>
      <c r="H267" s="4" t="s">
        <v>341</v>
      </c>
      <c r="I267" s="4" t="s">
        <v>1723</v>
      </c>
      <c r="J267" s="4" t="s">
        <v>5909</v>
      </c>
      <c r="K267" s="4" t="s">
        <v>5909</v>
      </c>
      <c r="L267" s="4" t="s">
        <v>5909</v>
      </c>
      <c r="M267" s="4" t="s">
        <v>5909</v>
      </c>
      <c r="N267" s="4" t="s">
        <v>5909</v>
      </c>
      <c r="O267" s="4" t="s">
        <v>5909</v>
      </c>
      <c r="P267" s="4" t="s">
        <v>5909</v>
      </c>
      <c r="Q267" s="4" t="s">
        <v>5909</v>
      </c>
      <c r="R267" s="4" t="s">
        <v>5909</v>
      </c>
      <c r="S267" s="4" t="s">
        <v>5909</v>
      </c>
      <c r="T267" s="4" t="s">
        <v>5909</v>
      </c>
      <c r="U267" s="4" t="s">
        <v>5909</v>
      </c>
      <c r="V267" s="4" t="s">
        <v>5910</v>
      </c>
      <c r="W267" s="4" t="s">
        <v>5909</v>
      </c>
    </row>
    <row r="268" spans="1:23" x14ac:dyDescent="0.25">
      <c r="A268" s="4" t="s">
        <v>5911</v>
      </c>
      <c r="B268" s="4" t="s">
        <v>556</v>
      </c>
      <c r="C268" s="4" t="s">
        <v>77</v>
      </c>
      <c r="D268" s="4" t="str">
        <f t="shared" si="4"/>
        <v>APPC|CMIC</v>
      </c>
      <c r="F268" s="4" t="s">
        <v>340</v>
      </c>
      <c r="G268" s="4" t="s">
        <v>23</v>
      </c>
      <c r="H268" s="4" t="s">
        <v>341</v>
      </c>
      <c r="I268" s="4" t="s">
        <v>5909</v>
      </c>
      <c r="J268" s="4" t="s">
        <v>5909</v>
      </c>
      <c r="K268" s="4" t="s">
        <v>5909</v>
      </c>
      <c r="L268" s="4" t="s">
        <v>5909</v>
      </c>
      <c r="M268" s="4" t="s">
        <v>5909</v>
      </c>
      <c r="N268" s="4" t="s">
        <v>5909</v>
      </c>
      <c r="O268" s="4" t="s">
        <v>5909</v>
      </c>
      <c r="P268" s="4" t="s">
        <v>5909</v>
      </c>
      <c r="Q268" s="4" t="s">
        <v>5909</v>
      </c>
      <c r="R268" s="4" t="s">
        <v>5909</v>
      </c>
      <c r="S268" s="4" t="s">
        <v>5909</v>
      </c>
      <c r="T268" s="4" t="s">
        <v>5909</v>
      </c>
      <c r="U268" s="4" t="s">
        <v>5909</v>
      </c>
      <c r="V268" s="4" t="s">
        <v>5910</v>
      </c>
      <c r="W268" s="4" t="s">
        <v>5909</v>
      </c>
    </row>
    <row r="269" spans="1:23" x14ac:dyDescent="0.25">
      <c r="A269" s="4" t="s">
        <v>5911</v>
      </c>
      <c r="B269" s="4" t="s">
        <v>2187</v>
      </c>
      <c r="C269" s="4" t="s">
        <v>2188</v>
      </c>
      <c r="D269" s="4" t="str">
        <f t="shared" si="4"/>
        <v>GRAC|CMIC</v>
      </c>
      <c r="F269" s="4" t="s">
        <v>340</v>
      </c>
      <c r="G269" s="4" t="s">
        <v>23</v>
      </c>
      <c r="H269" s="4" t="s">
        <v>341</v>
      </c>
      <c r="I269" s="4" t="s">
        <v>5909</v>
      </c>
      <c r="J269" s="4" t="s">
        <v>5909</v>
      </c>
      <c r="K269" s="4" t="s">
        <v>5909</v>
      </c>
      <c r="L269" s="4" t="s">
        <v>5909</v>
      </c>
      <c r="M269" s="4" t="s">
        <v>5909</v>
      </c>
      <c r="N269" s="4" t="s">
        <v>5909</v>
      </c>
      <c r="O269" s="4" t="s">
        <v>5909</v>
      </c>
      <c r="P269" s="4" t="s">
        <v>5909</v>
      </c>
      <c r="Q269" s="4" t="s">
        <v>5909</v>
      </c>
      <c r="R269" s="4" t="s">
        <v>5909</v>
      </c>
      <c r="S269" s="4" t="s">
        <v>5909</v>
      </c>
      <c r="T269" s="4" t="s">
        <v>5909</v>
      </c>
      <c r="U269" s="4" t="s">
        <v>5909</v>
      </c>
      <c r="V269" s="4" t="s">
        <v>5910</v>
      </c>
      <c r="W269" s="4" t="s">
        <v>5909</v>
      </c>
    </row>
    <row r="270" spans="1:23" x14ac:dyDescent="0.25">
      <c r="A270" s="4" t="s">
        <v>5911</v>
      </c>
      <c r="B270" s="4" t="s">
        <v>1321</v>
      </c>
      <c r="C270" s="4" t="s">
        <v>1322</v>
      </c>
      <c r="D270" s="4" t="str">
        <f t="shared" si="4"/>
        <v>CGLU|CGLU</v>
      </c>
      <c r="F270" s="4" t="s">
        <v>1321</v>
      </c>
      <c r="G270" s="4" t="s">
        <v>23</v>
      </c>
      <c r="H270" s="4" t="s">
        <v>1322</v>
      </c>
      <c r="I270" s="4" t="s">
        <v>85</v>
      </c>
      <c r="J270" s="4" t="s">
        <v>5909</v>
      </c>
      <c r="K270" s="4" t="s">
        <v>5909</v>
      </c>
      <c r="L270" s="4" t="s">
        <v>5909</v>
      </c>
      <c r="M270" s="4" t="s">
        <v>5909</v>
      </c>
      <c r="N270" s="4" t="s">
        <v>5909</v>
      </c>
      <c r="O270" s="4" t="s">
        <v>5909</v>
      </c>
      <c r="P270" s="4" t="s">
        <v>5909</v>
      </c>
      <c r="Q270" s="4" t="s">
        <v>5909</v>
      </c>
      <c r="R270" s="4" t="s">
        <v>5909</v>
      </c>
      <c r="S270" s="4" t="s">
        <v>5909</v>
      </c>
      <c r="T270" s="4" t="s">
        <v>5909</v>
      </c>
      <c r="U270" s="4" t="s">
        <v>5909</v>
      </c>
      <c r="V270" s="4" t="s">
        <v>5910</v>
      </c>
      <c r="W270" s="4" t="s">
        <v>5909</v>
      </c>
    </row>
    <row r="271" spans="1:23" x14ac:dyDescent="0.25">
      <c r="A271" s="4" t="s">
        <v>5911</v>
      </c>
      <c r="B271" s="4" t="s">
        <v>801</v>
      </c>
      <c r="C271" s="4" t="s">
        <v>426</v>
      </c>
      <c r="D271" s="4" t="str">
        <f t="shared" si="4"/>
        <v>CHLV|CHLV</v>
      </c>
      <c r="F271" s="4" t="s">
        <v>801</v>
      </c>
      <c r="G271" s="4" t="s">
        <v>23</v>
      </c>
      <c r="H271" s="4" t="s">
        <v>426</v>
      </c>
      <c r="I271" s="4" t="s">
        <v>5909</v>
      </c>
      <c r="J271" s="4" t="s">
        <v>5909</v>
      </c>
      <c r="K271" s="4" t="s">
        <v>5909</v>
      </c>
      <c r="L271" s="4" t="s">
        <v>5909</v>
      </c>
      <c r="M271" s="4" t="s">
        <v>5909</v>
      </c>
      <c r="N271" s="4" t="s">
        <v>5909</v>
      </c>
      <c r="O271" s="4" t="s">
        <v>5909</v>
      </c>
      <c r="P271" s="4" t="s">
        <v>5909</v>
      </c>
      <c r="Q271" s="4" t="s">
        <v>5909</v>
      </c>
      <c r="R271" s="4" t="s">
        <v>5909</v>
      </c>
      <c r="S271" s="4" t="s">
        <v>5909</v>
      </c>
      <c r="T271" s="4" t="s">
        <v>5909</v>
      </c>
      <c r="U271" s="4" t="s">
        <v>5909</v>
      </c>
      <c r="V271" s="4" t="s">
        <v>5910</v>
      </c>
      <c r="W271" s="4" t="s">
        <v>5909</v>
      </c>
    </row>
    <row r="272" spans="1:23" x14ac:dyDescent="0.25">
      <c r="A272" s="4" t="s">
        <v>5911</v>
      </c>
      <c r="B272" s="4" t="s">
        <v>1695</v>
      </c>
      <c r="C272" s="4" t="s">
        <v>567</v>
      </c>
      <c r="D272" s="4" t="str">
        <f t="shared" si="4"/>
        <v>BCAE|BCAD</v>
      </c>
      <c r="E272" s="4">
        <v>409611004</v>
      </c>
      <c r="F272" s="4" t="s">
        <v>1101</v>
      </c>
      <c r="G272" s="4" t="s">
        <v>23</v>
      </c>
      <c r="H272" s="4" t="s">
        <v>104</v>
      </c>
      <c r="I272" s="4" t="s">
        <v>5909</v>
      </c>
      <c r="J272" s="4" t="s">
        <v>5909</v>
      </c>
      <c r="K272" s="4" t="s">
        <v>5909</v>
      </c>
      <c r="L272" s="4" t="s">
        <v>5909</v>
      </c>
      <c r="M272" s="4" t="s">
        <v>5909</v>
      </c>
      <c r="N272" s="4" t="s">
        <v>5909</v>
      </c>
      <c r="O272" s="4" t="s">
        <v>5909</v>
      </c>
      <c r="P272" s="4" t="s">
        <v>5909</v>
      </c>
      <c r="Q272" s="4" t="s">
        <v>5909</v>
      </c>
      <c r="R272" s="4" t="s">
        <v>5909</v>
      </c>
      <c r="S272" s="4" t="s">
        <v>5909</v>
      </c>
      <c r="T272" s="4" t="s">
        <v>5909</v>
      </c>
      <c r="U272" s="4" t="s">
        <v>5909</v>
      </c>
      <c r="V272" s="4" t="s">
        <v>5910</v>
      </c>
      <c r="W272" s="4" t="s">
        <v>5909</v>
      </c>
    </row>
    <row r="273" spans="1:23" x14ac:dyDescent="0.25">
      <c r="A273" s="4" t="s">
        <v>5911</v>
      </c>
      <c r="B273" s="4" t="s">
        <v>1498</v>
      </c>
      <c r="C273" s="4" t="s">
        <v>1493</v>
      </c>
      <c r="D273" s="4" t="str">
        <f t="shared" si="4"/>
        <v>BMP|BMP</v>
      </c>
      <c r="F273" s="4" t="s">
        <v>1498</v>
      </c>
      <c r="G273" s="4" t="s">
        <v>23</v>
      </c>
      <c r="H273" s="4" t="s">
        <v>1493</v>
      </c>
      <c r="I273" s="4" t="s">
        <v>5909</v>
      </c>
      <c r="J273" s="4" t="s">
        <v>5909</v>
      </c>
      <c r="K273" s="4" t="s">
        <v>5909</v>
      </c>
      <c r="L273" s="4" t="s">
        <v>5909</v>
      </c>
      <c r="M273" s="4" t="s">
        <v>5909</v>
      </c>
      <c r="N273" s="4" t="s">
        <v>5909</v>
      </c>
      <c r="O273" s="4" t="s">
        <v>5909</v>
      </c>
      <c r="P273" s="4" t="s">
        <v>5909</v>
      </c>
      <c r="Q273" s="4" t="s">
        <v>5909</v>
      </c>
      <c r="R273" s="4" t="s">
        <v>5909</v>
      </c>
      <c r="S273" s="4" t="s">
        <v>5909</v>
      </c>
      <c r="T273" s="4" t="s">
        <v>5909</v>
      </c>
      <c r="U273" s="4" t="s">
        <v>5909</v>
      </c>
      <c r="V273" s="4" t="s">
        <v>5910</v>
      </c>
      <c r="W273" s="4" t="s">
        <v>5909</v>
      </c>
    </row>
    <row r="274" spans="1:23" x14ac:dyDescent="0.25">
      <c r="A274" s="4" t="s">
        <v>5911</v>
      </c>
      <c r="B274" s="4" t="s">
        <v>276</v>
      </c>
      <c r="C274" s="4" t="s">
        <v>277</v>
      </c>
      <c r="D274" s="4" t="str">
        <f t="shared" si="4"/>
        <v>24PR|24PR</v>
      </c>
      <c r="F274" s="4" t="s">
        <v>276</v>
      </c>
      <c r="G274" s="4" t="s">
        <v>23</v>
      </c>
      <c r="H274" s="4" t="s">
        <v>277</v>
      </c>
      <c r="I274" s="4" t="s">
        <v>278</v>
      </c>
      <c r="J274" s="4" t="s">
        <v>5909</v>
      </c>
      <c r="K274" s="4" t="s">
        <v>5909</v>
      </c>
      <c r="L274" s="4" t="s">
        <v>5909</v>
      </c>
      <c r="M274" s="4" t="s">
        <v>5909</v>
      </c>
      <c r="N274" s="4" t="s">
        <v>5909</v>
      </c>
      <c r="O274" s="4" t="s">
        <v>5909</v>
      </c>
      <c r="P274" s="4" t="s">
        <v>5909</v>
      </c>
      <c r="Q274" s="4" t="s">
        <v>5909</v>
      </c>
      <c r="R274" s="4" t="s">
        <v>5909</v>
      </c>
      <c r="S274" s="4" t="s">
        <v>5909</v>
      </c>
      <c r="T274" s="4" t="s">
        <v>5909</v>
      </c>
      <c r="U274" s="4" t="s">
        <v>5909</v>
      </c>
      <c r="V274" s="4" t="s">
        <v>5910</v>
      </c>
      <c r="W274" s="4" t="s">
        <v>5909</v>
      </c>
    </row>
    <row r="275" spans="1:23" x14ac:dyDescent="0.25">
      <c r="A275" s="4" t="s">
        <v>5911</v>
      </c>
      <c r="B275" s="4" t="s">
        <v>670</v>
      </c>
      <c r="C275" s="4" t="s">
        <v>671</v>
      </c>
      <c r="D275" s="4" t="str">
        <f t="shared" si="4"/>
        <v>CPRO|CPRO</v>
      </c>
      <c r="F275" s="4" t="s">
        <v>670</v>
      </c>
      <c r="G275" s="4" t="s">
        <v>23</v>
      </c>
      <c r="H275" s="4" t="s">
        <v>671</v>
      </c>
      <c r="I275" s="4" t="s">
        <v>325</v>
      </c>
      <c r="J275" s="4" t="s">
        <v>5909</v>
      </c>
      <c r="K275" s="4" t="s">
        <v>5909</v>
      </c>
      <c r="L275" s="4" t="s">
        <v>5909</v>
      </c>
      <c r="M275" s="4" t="s">
        <v>5909</v>
      </c>
      <c r="N275" s="4" t="s">
        <v>5909</v>
      </c>
      <c r="O275" s="4" t="s">
        <v>5909</v>
      </c>
      <c r="P275" s="4" t="s">
        <v>5909</v>
      </c>
      <c r="Q275" s="4" t="s">
        <v>5909</v>
      </c>
      <c r="R275" s="4" t="s">
        <v>5909</v>
      </c>
      <c r="S275" s="4" t="s">
        <v>5909</v>
      </c>
      <c r="T275" s="4" t="s">
        <v>5909</v>
      </c>
      <c r="U275" s="4" t="s">
        <v>5909</v>
      </c>
      <c r="V275" s="4" t="s">
        <v>5910</v>
      </c>
      <c r="W275" s="4" t="s">
        <v>5909</v>
      </c>
    </row>
    <row r="276" spans="1:23" x14ac:dyDescent="0.25">
      <c r="A276" s="4" t="s">
        <v>5911</v>
      </c>
      <c r="B276" s="4" t="s">
        <v>100</v>
      </c>
      <c r="C276" s="4" t="s">
        <v>101</v>
      </c>
      <c r="D276" s="4" t="str">
        <f t="shared" si="4"/>
        <v>BCAN|BCAD</v>
      </c>
      <c r="E276" s="4">
        <v>409612006</v>
      </c>
      <c r="F276" s="4" t="s">
        <v>1101</v>
      </c>
      <c r="G276" s="4" t="s">
        <v>23</v>
      </c>
      <c r="H276" s="4" t="s">
        <v>104</v>
      </c>
      <c r="I276" s="4" t="s">
        <v>102</v>
      </c>
      <c r="J276" s="4" t="s">
        <v>5909</v>
      </c>
      <c r="K276" s="4" t="s">
        <v>5909</v>
      </c>
      <c r="L276" s="4" t="s">
        <v>5909</v>
      </c>
      <c r="M276" s="4" t="s">
        <v>5909</v>
      </c>
      <c r="N276" s="4" t="s">
        <v>5909</v>
      </c>
      <c r="O276" s="4" t="s">
        <v>5909</v>
      </c>
      <c r="P276" s="4" t="s">
        <v>5909</v>
      </c>
      <c r="Q276" s="4" t="s">
        <v>5909</v>
      </c>
      <c r="R276" s="4" t="s">
        <v>5909</v>
      </c>
      <c r="S276" s="4" t="s">
        <v>5909</v>
      </c>
      <c r="T276" s="4" t="s">
        <v>5909</v>
      </c>
      <c r="U276" s="4" t="s">
        <v>5909</v>
      </c>
      <c r="V276" s="4" t="s">
        <v>5910</v>
      </c>
      <c r="W276" s="4" t="s">
        <v>5909</v>
      </c>
    </row>
    <row r="277" spans="1:23" x14ac:dyDescent="0.25">
      <c r="A277" s="4" t="s">
        <v>5911</v>
      </c>
      <c r="B277" s="4" t="s">
        <v>2943</v>
      </c>
      <c r="C277" s="4" t="s">
        <v>2944</v>
      </c>
      <c r="D277" s="4" t="str">
        <f t="shared" si="4"/>
        <v>HSVD|HPCR</v>
      </c>
      <c r="F277" s="4" t="s">
        <v>2581</v>
      </c>
      <c r="G277" s="4" t="s">
        <v>23</v>
      </c>
      <c r="H277" s="4" t="s">
        <v>2945</v>
      </c>
      <c r="I277" s="4" t="s">
        <v>5909</v>
      </c>
      <c r="J277" s="4" t="s">
        <v>5909</v>
      </c>
      <c r="K277" s="4" t="s">
        <v>5909</v>
      </c>
      <c r="L277" s="4" t="s">
        <v>5909</v>
      </c>
      <c r="M277" s="4" t="s">
        <v>5909</v>
      </c>
      <c r="N277" s="4" t="s">
        <v>5909</v>
      </c>
      <c r="O277" s="4" t="s">
        <v>5909</v>
      </c>
      <c r="P277" s="4" t="s">
        <v>5909</v>
      </c>
      <c r="Q277" s="4" t="s">
        <v>5909</v>
      </c>
      <c r="R277" s="4" t="s">
        <v>5909</v>
      </c>
      <c r="S277" s="4" t="s">
        <v>5909</v>
      </c>
      <c r="T277" s="4" t="s">
        <v>5909</v>
      </c>
      <c r="U277" s="4" t="s">
        <v>5909</v>
      </c>
      <c r="V277" s="4" t="s">
        <v>5910</v>
      </c>
      <c r="W277" s="4" t="s">
        <v>5909</v>
      </c>
    </row>
    <row r="278" spans="1:23" x14ac:dyDescent="0.25">
      <c r="A278" s="4" t="s">
        <v>5911</v>
      </c>
      <c r="B278" s="4" t="s">
        <v>5778</v>
      </c>
      <c r="C278" s="4" t="s">
        <v>5779</v>
      </c>
      <c r="D278" s="4" t="str">
        <f t="shared" si="4"/>
        <v>ZZOS_CFO|UCUL</v>
      </c>
      <c r="E278" s="4" t="s">
        <v>6640</v>
      </c>
      <c r="F278" s="4" t="s">
        <v>5606</v>
      </c>
      <c r="G278" s="4" t="s">
        <v>23</v>
      </c>
      <c r="H278" s="4" t="s">
        <v>5453</v>
      </c>
      <c r="I278" s="4" t="s">
        <v>5909</v>
      </c>
      <c r="J278" s="4" t="s">
        <v>5909</v>
      </c>
      <c r="K278" s="4" t="s">
        <v>5909</v>
      </c>
      <c r="L278" s="4" t="s">
        <v>5909</v>
      </c>
      <c r="M278" s="4" t="s">
        <v>5909</v>
      </c>
      <c r="N278" s="4" t="s">
        <v>5909</v>
      </c>
      <c r="O278" s="4" t="s">
        <v>5909</v>
      </c>
      <c r="P278" s="4" t="s">
        <v>5909</v>
      </c>
      <c r="Q278" s="4" t="s">
        <v>5909</v>
      </c>
      <c r="R278" s="4" t="s">
        <v>5909</v>
      </c>
      <c r="S278" s="4" t="s">
        <v>5909</v>
      </c>
      <c r="T278" s="4" t="s">
        <v>5909</v>
      </c>
      <c r="U278" s="4" t="s">
        <v>5909</v>
      </c>
      <c r="V278" s="4" t="s">
        <v>5910</v>
      </c>
      <c r="W278" s="4" t="s">
        <v>5909</v>
      </c>
    </row>
    <row r="279" spans="1:23" x14ac:dyDescent="0.25">
      <c r="A279" s="4" t="s">
        <v>5911</v>
      </c>
      <c r="B279" s="4" t="s">
        <v>1191</v>
      </c>
      <c r="C279" s="4" t="s">
        <v>1192</v>
      </c>
      <c r="D279" s="4" t="str">
        <f t="shared" si="4"/>
        <v>AMPH|UDS</v>
      </c>
      <c r="F279" s="4" t="s">
        <v>1109</v>
      </c>
      <c r="G279" s="4" t="s">
        <v>23</v>
      </c>
      <c r="H279" s="4" t="s">
        <v>1110</v>
      </c>
      <c r="I279" s="4" t="s">
        <v>5909</v>
      </c>
      <c r="J279" s="4" t="s">
        <v>5909</v>
      </c>
      <c r="K279" s="4" t="s">
        <v>5909</v>
      </c>
      <c r="L279" s="4" t="s">
        <v>5909</v>
      </c>
      <c r="M279" s="4" t="s">
        <v>5909</v>
      </c>
      <c r="N279" s="4" t="s">
        <v>5909</v>
      </c>
      <c r="O279" s="4" t="s">
        <v>5909</v>
      </c>
      <c r="P279" s="4" t="s">
        <v>5909</v>
      </c>
      <c r="Q279" s="4" t="s">
        <v>5909</v>
      </c>
      <c r="R279" s="4" t="s">
        <v>5909</v>
      </c>
      <c r="S279" s="4" t="s">
        <v>5909</v>
      </c>
      <c r="T279" s="4" t="s">
        <v>5909</v>
      </c>
      <c r="U279" s="4" t="s">
        <v>5909</v>
      </c>
      <c r="V279" s="4" t="s">
        <v>5910</v>
      </c>
      <c r="W279" s="4" t="s">
        <v>5909</v>
      </c>
    </row>
    <row r="280" spans="1:23" x14ac:dyDescent="0.25">
      <c r="A280" s="4" t="s">
        <v>5911</v>
      </c>
      <c r="B280" s="4" t="s">
        <v>1648</v>
      </c>
      <c r="C280" s="4" t="s">
        <v>1649</v>
      </c>
      <c r="D280" s="4" t="str">
        <f t="shared" si="4"/>
        <v>BARB|UDS</v>
      </c>
      <c r="F280" s="4" t="s">
        <v>1109</v>
      </c>
      <c r="G280" s="4" t="s">
        <v>23</v>
      </c>
      <c r="H280" s="4" t="s">
        <v>1110</v>
      </c>
      <c r="I280" s="4" t="s">
        <v>5909</v>
      </c>
      <c r="J280" s="4" t="s">
        <v>5909</v>
      </c>
      <c r="K280" s="4" t="s">
        <v>5909</v>
      </c>
      <c r="L280" s="4" t="s">
        <v>5909</v>
      </c>
      <c r="M280" s="4" t="s">
        <v>5909</v>
      </c>
      <c r="N280" s="4" t="s">
        <v>5909</v>
      </c>
      <c r="O280" s="4" t="s">
        <v>5909</v>
      </c>
      <c r="P280" s="4" t="s">
        <v>5909</v>
      </c>
      <c r="Q280" s="4" t="s">
        <v>5909</v>
      </c>
      <c r="R280" s="4" t="s">
        <v>5909</v>
      </c>
      <c r="S280" s="4" t="s">
        <v>5909</v>
      </c>
      <c r="T280" s="4" t="s">
        <v>5909</v>
      </c>
      <c r="U280" s="4" t="s">
        <v>5909</v>
      </c>
      <c r="V280" s="4" t="s">
        <v>5910</v>
      </c>
      <c r="W280" s="4" t="s">
        <v>5909</v>
      </c>
    </row>
    <row r="281" spans="1:23" x14ac:dyDescent="0.25">
      <c r="A281" s="4" t="s">
        <v>5911</v>
      </c>
      <c r="B281" s="4" t="s">
        <v>1927</v>
      </c>
      <c r="C281" s="4" t="s">
        <v>1928</v>
      </c>
      <c r="D281" s="4" t="str">
        <f t="shared" si="4"/>
        <v>BENZ|UDS</v>
      </c>
      <c r="F281" s="4" t="s">
        <v>1109</v>
      </c>
      <c r="G281" s="4" t="s">
        <v>23</v>
      </c>
      <c r="H281" s="4" t="s">
        <v>1110</v>
      </c>
      <c r="I281" s="4" t="s">
        <v>5909</v>
      </c>
      <c r="J281" s="4" t="s">
        <v>5909</v>
      </c>
      <c r="K281" s="4" t="s">
        <v>5909</v>
      </c>
      <c r="L281" s="4" t="s">
        <v>5909</v>
      </c>
      <c r="M281" s="4" t="s">
        <v>5909</v>
      </c>
      <c r="N281" s="4" t="s">
        <v>5909</v>
      </c>
      <c r="O281" s="4" t="s">
        <v>5909</v>
      </c>
      <c r="P281" s="4" t="s">
        <v>5909</v>
      </c>
      <c r="Q281" s="4" t="s">
        <v>5909</v>
      </c>
      <c r="R281" s="4" t="s">
        <v>5909</v>
      </c>
      <c r="S281" s="4" t="s">
        <v>5909</v>
      </c>
      <c r="T281" s="4" t="s">
        <v>5909</v>
      </c>
      <c r="U281" s="4" t="s">
        <v>5909</v>
      </c>
      <c r="V281" s="4" t="s">
        <v>5910</v>
      </c>
      <c r="W281" s="4" t="s">
        <v>5909</v>
      </c>
    </row>
    <row r="282" spans="1:23" x14ac:dyDescent="0.25">
      <c r="A282" s="4" t="s">
        <v>5911</v>
      </c>
      <c r="B282" s="4" t="s">
        <v>1107</v>
      </c>
      <c r="C282" s="4" t="s">
        <v>1108</v>
      </c>
      <c r="D282" s="4" t="str">
        <f t="shared" si="4"/>
        <v>CANN|UDS</v>
      </c>
      <c r="F282" s="4" t="s">
        <v>1109</v>
      </c>
      <c r="G282" s="4" t="s">
        <v>23</v>
      </c>
      <c r="H282" s="4" t="s">
        <v>1110</v>
      </c>
      <c r="I282" s="4" t="s">
        <v>5909</v>
      </c>
      <c r="J282" s="4" t="s">
        <v>5909</v>
      </c>
      <c r="K282" s="4" t="s">
        <v>5909</v>
      </c>
      <c r="L282" s="4" t="s">
        <v>5909</v>
      </c>
      <c r="M282" s="4" t="s">
        <v>5909</v>
      </c>
      <c r="N282" s="4" t="s">
        <v>5909</v>
      </c>
      <c r="O282" s="4" t="s">
        <v>5909</v>
      </c>
      <c r="P282" s="4" t="s">
        <v>5909</v>
      </c>
      <c r="Q282" s="4" t="s">
        <v>5909</v>
      </c>
      <c r="R282" s="4" t="s">
        <v>5909</v>
      </c>
      <c r="S282" s="4" t="s">
        <v>5909</v>
      </c>
      <c r="T282" s="4" t="s">
        <v>5909</v>
      </c>
      <c r="U282" s="4" t="s">
        <v>5909</v>
      </c>
      <c r="V282" s="4" t="s">
        <v>5910</v>
      </c>
      <c r="W282" s="4" t="s">
        <v>5909</v>
      </c>
    </row>
    <row r="283" spans="1:23" x14ac:dyDescent="0.25">
      <c r="A283" s="4" t="s">
        <v>5911</v>
      </c>
      <c r="B283" s="4" t="s">
        <v>868</v>
      </c>
      <c r="C283" s="4" t="s">
        <v>1974</v>
      </c>
      <c r="D283" s="4" t="str">
        <f t="shared" si="4"/>
        <v>COCM|UDS</v>
      </c>
      <c r="F283" s="4" t="s">
        <v>1109</v>
      </c>
      <c r="G283" s="4" t="s">
        <v>23</v>
      </c>
      <c r="H283" s="4" t="s">
        <v>1110</v>
      </c>
      <c r="I283" s="4" t="s">
        <v>5909</v>
      </c>
      <c r="J283" s="4" t="s">
        <v>5909</v>
      </c>
      <c r="K283" s="4" t="s">
        <v>5909</v>
      </c>
      <c r="L283" s="4" t="s">
        <v>5909</v>
      </c>
      <c r="M283" s="4" t="s">
        <v>5909</v>
      </c>
      <c r="N283" s="4" t="s">
        <v>5909</v>
      </c>
      <c r="O283" s="4" t="s">
        <v>5909</v>
      </c>
      <c r="P283" s="4" t="s">
        <v>5909</v>
      </c>
      <c r="Q283" s="4" t="s">
        <v>5909</v>
      </c>
      <c r="R283" s="4" t="s">
        <v>5909</v>
      </c>
      <c r="S283" s="4" t="s">
        <v>5909</v>
      </c>
      <c r="T283" s="4" t="s">
        <v>5909</v>
      </c>
      <c r="U283" s="4" t="s">
        <v>5909</v>
      </c>
      <c r="V283" s="4" t="s">
        <v>5910</v>
      </c>
      <c r="W283" s="4" t="s">
        <v>5909</v>
      </c>
    </row>
    <row r="284" spans="1:23" x14ac:dyDescent="0.25">
      <c r="A284" s="4" t="s">
        <v>5911</v>
      </c>
      <c r="B284" s="4" t="s">
        <v>2999</v>
      </c>
      <c r="C284" s="4" t="s">
        <v>3000</v>
      </c>
      <c r="D284" s="4" t="str">
        <f t="shared" si="4"/>
        <v>METD|UDS</v>
      </c>
      <c r="F284" s="4" t="s">
        <v>1109</v>
      </c>
      <c r="G284" s="4" t="s">
        <v>23</v>
      </c>
      <c r="H284" s="4" t="s">
        <v>1110</v>
      </c>
      <c r="I284" s="4" t="s">
        <v>5909</v>
      </c>
      <c r="J284" s="4" t="s">
        <v>5909</v>
      </c>
      <c r="K284" s="4" t="s">
        <v>5909</v>
      </c>
      <c r="L284" s="4" t="s">
        <v>5909</v>
      </c>
      <c r="M284" s="4" t="s">
        <v>5909</v>
      </c>
      <c r="N284" s="4" t="s">
        <v>5909</v>
      </c>
      <c r="O284" s="4" t="s">
        <v>5909</v>
      </c>
      <c r="P284" s="4" t="s">
        <v>5909</v>
      </c>
      <c r="Q284" s="4" t="s">
        <v>5909</v>
      </c>
      <c r="R284" s="4" t="s">
        <v>5909</v>
      </c>
      <c r="S284" s="4" t="s">
        <v>5909</v>
      </c>
      <c r="T284" s="4" t="s">
        <v>5909</v>
      </c>
      <c r="U284" s="4" t="s">
        <v>5909</v>
      </c>
      <c r="V284" s="4" t="s">
        <v>5910</v>
      </c>
      <c r="W284" s="4" t="s">
        <v>5909</v>
      </c>
    </row>
    <row r="285" spans="1:23" x14ac:dyDescent="0.25">
      <c r="A285" s="4" t="s">
        <v>5911</v>
      </c>
      <c r="B285" s="4" t="s">
        <v>3922</v>
      </c>
      <c r="C285" s="4" t="s">
        <v>3923</v>
      </c>
      <c r="D285" s="4" t="str">
        <f t="shared" si="4"/>
        <v>OP|UDS</v>
      </c>
      <c r="F285" s="4" t="s">
        <v>1109</v>
      </c>
      <c r="G285" s="4" t="s">
        <v>23</v>
      </c>
      <c r="H285" s="4" t="s">
        <v>1110</v>
      </c>
      <c r="I285" s="4" t="s">
        <v>5909</v>
      </c>
      <c r="J285" s="4" t="s">
        <v>5909</v>
      </c>
      <c r="K285" s="4" t="s">
        <v>5909</v>
      </c>
      <c r="L285" s="4" t="s">
        <v>5909</v>
      </c>
      <c r="M285" s="4" t="s">
        <v>5909</v>
      </c>
      <c r="N285" s="4" t="s">
        <v>5909</v>
      </c>
      <c r="O285" s="4" t="s">
        <v>5909</v>
      </c>
      <c r="P285" s="4" t="s">
        <v>5909</v>
      </c>
      <c r="Q285" s="4" t="s">
        <v>5909</v>
      </c>
      <c r="R285" s="4" t="s">
        <v>5909</v>
      </c>
      <c r="S285" s="4" t="s">
        <v>5909</v>
      </c>
      <c r="T285" s="4" t="s">
        <v>5909</v>
      </c>
      <c r="U285" s="4" t="s">
        <v>5909</v>
      </c>
      <c r="V285" s="4" t="s">
        <v>5910</v>
      </c>
      <c r="W285" s="4" t="s">
        <v>5909</v>
      </c>
    </row>
    <row r="286" spans="1:23" x14ac:dyDescent="0.25">
      <c r="A286" s="4" t="s">
        <v>5911</v>
      </c>
      <c r="B286" s="4" t="s">
        <v>335</v>
      </c>
      <c r="C286" s="4" t="s">
        <v>336</v>
      </c>
      <c r="D286" s="4" t="str">
        <f t="shared" si="4"/>
        <v>CHSA|CHSA</v>
      </c>
      <c r="F286" s="4" t="s">
        <v>335</v>
      </c>
      <c r="G286" s="4" t="s">
        <v>23</v>
      </c>
      <c r="H286" s="4" t="s">
        <v>337</v>
      </c>
      <c r="I286" s="4" t="s">
        <v>5909</v>
      </c>
      <c r="J286" s="4" t="s">
        <v>5909</v>
      </c>
      <c r="K286" s="4" t="s">
        <v>5909</v>
      </c>
      <c r="L286" s="4" t="s">
        <v>5909</v>
      </c>
      <c r="M286" s="4" t="s">
        <v>5909</v>
      </c>
      <c r="N286" s="4" t="s">
        <v>5909</v>
      </c>
      <c r="O286" s="4" t="s">
        <v>5909</v>
      </c>
      <c r="P286" s="4" t="s">
        <v>5909</v>
      </c>
      <c r="Q286" s="4" t="s">
        <v>5909</v>
      </c>
      <c r="R286" s="4" t="s">
        <v>5909</v>
      </c>
      <c r="S286" s="4" t="s">
        <v>5909</v>
      </c>
      <c r="T286" s="4" t="s">
        <v>5909</v>
      </c>
      <c r="U286" s="4" t="s">
        <v>5909</v>
      </c>
      <c r="V286" s="4" t="s">
        <v>5910</v>
      </c>
      <c r="W286" s="4" t="s">
        <v>5909</v>
      </c>
    </row>
    <row r="287" spans="1:23" x14ac:dyDescent="0.25">
      <c r="A287" s="4" t="s">
        <v>5911</v>
      </c>
      <c r="B287" s="4" t="s">
        <v>1582</v>
      </c>
      <c r="C287" s="4" t="s">
        <v>1582</v>
      </c>
      <c r="D287" s="4" t="str">
        <f t="shared" si="4"/>
        <v>TPH|KLEI</v>
      </c>
      <c r="F287" s="4" t="s">
        <v>5793</v>
      </c>
      <c r="G287" s="4" t="s">
        <v>23</v>
      </c>
      <c r="H287" s="4" t="s">
        <v>3954</v>
      </c>
      <c r="I287" s="4" t="s">
        <v>1578</v>
      </c>
      <c r="J287" s="4" t="s">
        <v>5909</v>
      </c>
      <c r="K287" s="4" t="s">
        <v>5909</v>
      </c>
      <c r="L287" s="4" t="s">
        <v>5909</v>
      </c>
      <c r="M287" s="4" t="s">
        <v>5909</v>
      </c>
      <c r="N287" s="4" t="s">
        <v>5909</v>
      </c>
      <c r="O287" s="4" t="s">
        <v>5909</v>
      </c>
      <c r="P287" s="4" t="s">
        <v>5909</v>
      </c>
      <c r="Q287" s="4" t="s">
        <v>5909</v>
      </c>
      <c r="R287" s="4" t="s">
        <v>5909</v>
      </c>
      <c r="S287" s="4" t="s">
        <v>5909</v>
      </c>
      <c r="T287" s="4" t="s">
        <v>5909</v>
      </c>
      <c r="U287" s="4" t="s">
        <v>5909</v>
      </c>
      <c r="V287" s="4" t="s">
        <v>5910</v>
      </c>
      <c r="W287" s="4" t="s">
        <v>5909</v>
      </c>
    </row>
    <row r="288" spans="1:23" x14ac:dyDescent="0.25">
      <c r="A288" s="4" t="s">
        <v>5911</v>
      </c>
      <c r="B288" s="4" t="s">
        <v>884</v>
      </c>
      <c r="C288" s="4" t="s">
        <v>883</v>
      </c>
      <c r="D288" s="4" t="str">
        <f t="shared" si="4"/>
        <v>DIG|DIGO</v>
      </c>
      <c r="F288" s="4" t="s">
        <v>882</v>
      </c>
      <c r="G288" s="4" t="s">
        <v>23</v>
      </c>
      <c r="H288" s="4" t="s">
        <v>883</v>
      </c>
      <c r="I288" s="4" t="s">
        <v>1006</v>
      </c>
      <c r="J288" s="4" t="s">
        <v>5909</v>
      </c>
      <c r="K288" s="4" t="s">
        <v>5909</v>
      </c>
      <c r="L288" s="4" t="s">
        <v>5909</v>
      </c>
      <c r="M288" s="4" t="s">
        <v>5909</v>
      </c>
      <c r="N288" s="4" t="s">
        <v>5909</v>
      </c>
      <c r="O288" s="4" t="s">
        <v>5909</v>
      </c>
      <c r="P288" s="4" t="s">
        <v>5909</v>
      </c>
      <c r="Q288" s="4" t="s">
        <v>5909</v>
      </c>
      <c r="R288" s="4" t="s">
        <v>5909</v>
      </c>
      <c r="S288" s="4" t="s">
        <v>5909</v>
      </c>
      <c r="T288" s="4" t="s">
        <v>5909</v>
      </c>
      <c r="U288" s="4" t="s">
        <v>5909</v>
      </c>
      <c r="V288" s="4" t="s">
        <v>5910</v>
      </c>
      <c r="W288" s="4" t="s">
        <v>5909</v>
      </c>
    </row>
    <row r="289" spans="1:23" x14ac:dyDescent="0.25">
      <c r="A289" s="4" t="s">
        <v>5911</v>
      </c>
      <c r="B289" s="4" t="s">
        <v>5480</v>
      </c>
      <c r="C289" s="4" t="s">
        <v>5481</v>
      </c>
      <c r="D289" s="4" t="str">
        <f t="shared" si="4"/>
        <v>SNT|NT</v>
      </c>
      <c r="F289" s="4" t="s">
        <v>5482</v>
      </c>
      <c r="G289" s="4" t="s">
        <v>23</v>
      </c>
      <c r="H289" s="4" t="s">
        <v>5483</v>
      </c>
      <c r="I289" s="4" t="s">
        <v>5909</v>
      </c>
      <c r="J289" s="4" t="s">
        <v>5909</v>
      </c>
      <c r="K289" s="4" t="s">
        <v>5909</v>
      </c>
      <c r="L289" s="4" t="s">
        <v>5909</v>
      </c>
      <c r="M289" s="4" t="s">
        <v>5909</v>
      </c>
      <c r="N289" s="4" t="s">
        <v>5909</v>
      </c>
      <c r="O289" s="4" t="s">
        <v>5909</v>
      </c>
      <c r="P289" s="4" t="s">
        <v>5909</v>
      </c>
      <c r="Q289" s="4" t="s">
        <v>5909</v>
      </c>
      <c r="R289" s="4" t="s">
        <v>5909</v>
      </c>
      <c r="S289" s="4" t="s">
        <v>5909</v>
      </c>
      <c r="T289" s="4" t="s">
        <v>5909</v>
      </c>
      <c r="U289" s="4" t="s">
        <v>5909</v>
      </c>
      <c r="V289" s="4" t="s">
        <v>5910</v>
      </c>
      <c r="W289" s="4" t="s">
        <v>5909</v>
      </c>
    </row>
    <row r="290" spans="1:23" x14ac:dyDescent="0.25">
      <c r="A290" s="4" t="s">
        <v>5911</v>
      </c>
      <c r="B290" s="4" t="s">
        <v>3105</v>
      </c>
      <c r="C290" s="4" t="s">
        <v>3106</v>
      </c>
      <c r="D290" s="4" t="str">
        <f t="shared" si="4"/>
        <v>HPLC|HBAN</v>
      </c>
      <c r="F290" s="4" t="s">
        <v>1766</v>
      </c>
      <c r="G290" s="4" t="s">
        <v>23</v>
      </c>
      <c r="H290" s="4" t="s">
        <v>1767</v>
      </c>
      <c r="I290" s="4" t="s">
        <v>5909</v>
      </c>
      <c r="J290" s="4" t="s">
        <v>5909</v>
      </c>
      <c r="K290" s="4" t="s">
        <v>5909</v>
      </c>
      <c r="L290" s="4" t="s">
        <v>5909</v>
      </c>
      <c r="M290" s="4" t="s">
        <v>5909</v>
      </c>
      <c r="N290" s="4" t="s">
        <v>5909</v>
      </c>
      <c r="O290" s="4" t="s">
        <v>5909</v>
      </c>
      <c r="P290" s="4" t="s">
        <v>5909</v>
      </c>
      <c r="Q290" s="4" t="s">
        <v>5909</v>
      </c>
      <c r="R290" s="4" t="s">
        <v>5909</v>
      </c>
      <c r="S290" s="4" t="s">
        <v>5909</v>
      </c>
      <c r="T290" s="4" t="s">
        <v>5909</v>
      </c>
      <c r="U290" s="4" t="s">
        <v>5909</v>
      </c>
      <c r="V290" s="4" t="s">
        <v>5910</v>
      </c>
      <c r="W290" s="4" t="s">
        <v>5909</v>
      </c>
    </row>
    <row r="291" spans="1:23" x14ac:dyDescent="0.25">
      <c r="A291" s="4" t="s">
        <v>5911</v>
      </c>
      <c r="B291" s="4" t="s">
        <v>1222</v>
      </c>
      <c r="C291" s="4" t="s">
        <v>1223</v>
      </c>
      <c r="D291" s="4" t="str">
        <f t="shared" si="4"/>
        <v>FKAP|FLC</v>
      </c>
      <c r="F291" s="4" t="s">
        <v>1225</v>
      </c>
      <c r="G291" s="4" t="s">
        <v>23</v>
      </c>
      <c r="H291" s="4" t="s">
        <v>1226</v>
      </c>
      <c r="I291" s="4" t="s">
        <v>838</v>
      </c>
      <c r="J291" s="4" t="s">
        <v>5909</v>
      </c>
      <c r="K291" s="4" t="s">
        <v>5909</v>
      </c>
      <c r="L291" s="4" t="s">
        <v>5909</v>
      </c>
      <c r="M291" s="4" t="s">
        <v>5909</v>
      </c>
      <c r="N291" s="4" t="s">
        <v>5909</v>
      </c>
      <c r="O291" s="4" t="s">
        <v>5909</v>
      </c>
      <c r="P291" s="4" t="s">
        <v>5909</v>
      </c>
      <c r="Q291" s="4" t="s">
        <v>5909</v>
      </c>
      <c r="R291" s="4" t="s">
        <v>5909</v>
      </c>
      <c r="S291" s="4" t="s">
        <v>5909</v>
      </c>
      <c r="T291" s="4" t="s">
        <v>5909</v>
      </c>
      <c r="U291" s="4" t="s">
        <v>5909</v>
      </c>
      <c r="V291" s="4" t="s">
        <v>5910</v>
      </c>
      <c r="W291" s="4" t="s">
        <v>5909</v>
      </c>
    </row>
    <row r="292" spans="1:23" x14ac:dyDescent="0.25">
      <c r="A292" s="4" t="s">
        <v>5911</v>
      </c>
      <c r="B292" s="4" t="s">
        <v>1574</v>
      </c>
      <c r="C292" s="4" t="s">
        <v>1575</v>
      </c>
      <c r="D292" s="4" t="str">
        <f t="shared" si="4"/>
        <v>FLAM|FLC</v>
      </c>
      <c r="F292" s="4" t="s">
        <v>1225</v>
      </c>
      <c r="G292" s="4" t="s">
        <v>23</v>
      </c>
      <c r="H292" s="4" t="s">
        <v>1226</v>
      </c>
      <c r="I292" s="4" t="s">
        <v>838</v>
      </c>
      <c r="J292" s="4" t="s">
        <v>5909</v>
      </c>
      <c r="K292" s="4" t="s">
        <v>5909</v>
      </c>
      <c r="L292" s="4" t="s">
        <v>5909</v>
      </c>
      <c r="M292" s="4" t="s">
        <v>5909</v>
      </c>
      <c r="N292" s="4" t="s">
        <v>5909</v>
      </c>
      <c r="O292" s="4" t="s">
        <v>5909</v>
      </c>
      <c r="P292" s="4" t="s">
        <v>5909</v>
      </c>
      <c r="Q292" s="4" t="s">
        <v>5909</v>
      </c>
      <c r="R292" s="4" t="s">
        <v>5909</v>
      </c>
      <c r="S292" s="4" t="s">
        <v>5909</v>
      </c>
      <c r="T292" s="4" t="s">
        <v>5909</v>
      </c>
      <c r="U292" s="4" t="s">
        <v>5909</v>
      </c>
      <c r="V292" s="4" t="s">
        <v>5910</v>
      </c>
      <c r="W292" s="4" t="s">
        <v>5909</v>
      </c>
    </row>
    <row r="293" spans="1:23" x14ac:dyDescent="0.25">
      <c r="A293" s="4" t="s">
        <v>5911</v>
      </c>
      <c r="B293" s="4" t="s">
        <v>2842</v>
      </c>
      <c r="C293" s="4" t="s">
        <v>2843</v>
      </c>
      <c r="D293" s="4" t="str">
        <f t="shared" si="4"/>
        <v>KLR|FLC</v>
      </c>
      <c r="F293" s="4" t="s">
        <v>1225</v>
      </c>
      <c r="G293" s="4" t="s">
        <v>23</v>
      </c>
      <c r="H293" s="4" t="s">
        <v>1226</v>
      </c>
      <c r="I293" s="4" t="s">
        <v>5909</v>
      </c>
      <c r="J293" s="4" t="s">
        <v>5909</v>
      </c>
      <c r="K293" s="4" t="s">
        <v>5909</v>
      </c>
      <c r="L293" s="4" t="s">
        <v>5909</v>
      </c>
      <c r="M293" s="4" t="s">
        <v>5909</v>
      </c>
      <c r="N293" s="4" t="s">
        <v>5909</v>
      </c>
      <c r="O293" s="4" t="s">
        <v>5909</v>
      </c>
      <c r="P293" s="4" t="s">
        <v>5909</v>
      </c>
      <c r="Q293" s="4" t="s">
        <v>5909</v>
      </c>
      <c r="R293" s="4" t="s">
        <v>5909</v>
      </c>
      <c r="S293" s="4" t="s">
        <v>5909</v>
      </c>
      <c r="T293" s="4" t="s">
        <v>5909</v>
      </c>
      <c r="U293" s="4" t="s">
        <v>5909</v>
      </c>
      <c r="V293" s="4" t="s">
        <v>5910</v>
      </c>
      <c r="W293" s="4" t="s">
        <v>5909</v>
      </c>
    </row>
    <row r="294" spans="1:23" x14ac:dyDescent="0.25">
      <c r="A294" s="4" t="s">
        <v>5911</v>
      </c>
      <c r="B294" s="4" t="s">
        <v>2689</v>
      </c>
      <c r="C294" s="4" t="s">
        <v>2690</v>
      </c>
      <c r="D294" s="4" t="str">
        <f t="shared" si="4"/>
        <v>L2|CHSA</v>
      </c>
      <c r="F294" s="4" t="s">
        <v>335</v>
      </c>
      <c r="G294" s="4" t="s">
        <v>23</v>
      </c>
      <c r="H294" s="4" t="s">
        <v>337</v>
      </c>
      <c r="I294" s="4" t="s">
        <v>5909</v>
      </c>
      <c r="J294" s="4" t="s">
        <v>5909</v>
      </c>
      <c r="K294" s="4" t="s">
        <v>5909</v>
      </c>
      <c r="L294" s="4" t="s">
        <v>5909</v>
      </c>
      <c r="M294" s="4" t="s">
        <v>5909</v>
      </c>
      <c r="N294" s="4" t="s">
        <v>5909</v>
      </c>
      <c r="O294" s="4" t="s">
        <v>5909</v>
      </c>
      <c r="P294" s="4" t="s">
        <v>5909</v>
      </c>
      <c r="Q294" s="4" t="s">
        <v>5909</v>
      </c>
      <c r="R294" s="4" t="s">
        <v>5909</v>
      </c>
      <c r="S294" s="4" t="s">
        <v>5909</v>
      </c>
      <c r="T294" s="4" t="s">
        <v>5909</v>
      </c>
      <c r="U294" s="4" t="s">
        <v>5909</v>
      </c>
      <c r="V294" s="4" t="s">
        <v>5910</v>
      </c>
      <c r="W294" s="4" t="s">
        <v>5909</v>
      </c>
    </row>
    <row r="295" spans="1:23" x14ac:dyDescent="0.25">
      <c r="A295" s="4" t="s">
        <v>5911</v>
      </c>
      <c r="B295" s="4" t="s">
        <v>1763</v>
      </c>
      <c r="C295" s="4" t="s">
        <v>1764</v>
      </c>
      <c r="D295" s="4" t="str">
        <f t="shared" si="4"/>
        <v>HA2|HBAN</v>
      </c>
      <c r="F295" s="4" t="s">
        <v>1766</v>
      </c>
      <c r="G295" s="4" t="s">
        <v>23</v>
      </c>
      <c r="H295" s="4" t="s">
        <v>1767</v>
      </c>
      <c r="I295" s="4" t="s">
        <v>123</v>
      </c>
      <c r="J295" s="4" t="s">
        <v>5909</v>
      </c>
      <c r="K295" s="4" t="s">
        <v>5909</v>
      </c>
      <c r="L295" s="4" t="s">
        <v>5909</v>
      </c>
      <c r="M295" s="4" t="s">
        <v>5909</v>
      </c>
      <c r="N295" s="4" t="s">
        <v>5909</v>
      </c>
      <c r="O295" s="4" t="s">
        <v>5909</v>
      </c>
      <c r="P295" s="4" t="s">
        <v>5909</v>
      </c>
      <c r="Q295" s="4" t="s">
        <v>5909</v>
      </c>
      <c r="R295" s="4" t="s">
        <v>5909</v>
      </c>
      <c r="S295" s="4" t="s">
        <v>5909</v>
      </c>
      <c r="T295" s="4" t="s">
        <v>5909</v>
      </c>
      <c r="U295" s="4" t="s">
        <v>5909</v>
      </c>
      <c r="V295" s="4" t="s">
        <v>5910</v>
      </c>
      <c r="W295" s="4" t="s">
        <v>5909</v>
      </c>
    </row>
    <row r="296" spans="1:23" x14ac:dyDescent="0.25">
      <c r="A296" s="4" t="s">
        <v>5911</v>
      </c>
      <c r="B296" s="4" t="s">
        <v>3348</v>
      </c>
      <c r="C296" s="4" t="s">
        <v>3349</v>
      </c>
      <c r="D296" s="4" t="str">
        <f t="shared" si="4"/>
        <v>PARM|PARS</v>
      </c>
      <c r="F296" s="4" t="s">
        <v>3350</v>
      </c>
      <c r="G296" s="4" t="s">
        <v>23</v>
      </c>
      <c r="H296" s="4" t="s">
        <v>3351</v>
      </c>
      <c r="I296" s="4" t="s">
        <v>5909</v>
      </c>
      <c r="J296" s="4" t="s">
        <v>5909</v>
      </c>
      <c r="K296" s="4" t="s">
        <v>5909</v>
      </c>
      <c r="L296" s="4" t="s">
        <v>5909</v>
      </c>
      <c r="M296" s="4" t="s">
        <v>5909</v>
      </c>
      <c r="N296" s="4" t="s">
        <v>5909</v>
      </c>
      <c r="O296" s="4" t="s">
        <v>5909</v>
      </c>
      <c r="P296" s="4" t="s">
        <v>5909</v>
      </c>
      <c r="Q296" s="4" t="s">
        <v>5909</v>
      </c>
      <c r="R296" s="4" t="s">
        <v>5909</v>
      </c>
      <c r="S296" s="4" t="s">
        <v>5909</v>
      </c>
      <c r="T296" s="4" t="s">
        <v>5909</v>
      </c>
      <c r="U296" s="4" t="s">
        <v>5909</v>
      </c>
      <c r="V296" s="4" t="s">
        <v>5910</v>
      </c>
      <c r="W296" s="4" t="s">
        <v>5909</v>
      </c>
    </row>
    <row r="297" spans="1:23" x14ac:dyDescent="0.25">
      <c r="A297" s="4" t="s">
        <v>5911</v>
      </c>
      <c r="B297" s="4" t="s">
        <v>4538</v>
      </c>
      <c r="C297" s="4" t="s">
        <v>4539</v>
      </c>
      <c r="D297" s="4" t="str">
        <f t="shared" si="4"/>
        <v>PREG|PREG</v>
      </c>
      <c r="F297" s="4" t="s">
        <v>4538</v>
      </c>
      <c r="G297" s="4" t="s">
        <v>23</v>
      </c>
      <c r="H297" s="4" t="s">
        <v>4539</v>
      </c>
      <c r="I297" s="4" t="s">
        <v>5909</v>
      </c>
      <c r="J297" s="4" t="s">
        <v>5909</v>
      </c>
      <c r="K297" s="4" t="s">
        <v>5909</v>
      </c>
      <c r="L297" s="4" t="s">
        <v>5909</v>
      </c>
      <c r="M297" s="4" t="s">
        <v>5909</v>
      </c>
      <c r="N297" s="4" t="s">
        <v>5909</v>
      </c>
      <c r="O297" s="4" t="s">
        <v>5909</v>
      </c>
      <c r="P297" s="4" t="s">
        <v>5909</v>
      </c>
      <c r="Q297" s="4" t="s">
        <v>5909</v>
      </c>
      <c r="R297" s="4" t="s">
        <v>5909</v>
      </c>
      <c r="S297" s="4" t="s">
        <v>5909</v>
      </c>
      <c r="T297" s="4" t="s">
        <v>5909</v>
      </c>
      <c r="U297" s="4" t="s">
        <v>5909</v>
      </c>
      <c r="V297" s="4" t="s">
        <v>5910</v>
      </c>
      <c r="W297" s="4" t="s">
        <v>5909</v>
      </c>
    </row>
    <row r="298" spans="1:23" x14ac:dyDescent="0.25">
      <c r="A298" s="4" t="s">
        <v>5911</v>
      </c>
      <c r="B298" s="4" t="s">
        <v>4251</v>
      </c>
      <c r="C298" s="4" t="s">
        <v>4840</v>
      </c>
      <c r="D298" s="4" t="str">
        <f t="shared" si="4"/>
        <v>PARG|PARS</v>
      </c>
      <c r="F298" s="4" t="s">
        <v>3350</v>
      </c>
      <c r="G298" s="4" t="s">
        <v>23</v>
      </c>
      <c r="H298" s="4" t="s">
        <v>3351</v>
      </c>
      <c r="I298" s="4" t="s">
        <v>5909</v>
      </c>
      <c r="J298" s="4" t="s">
        <v>5909</v>
      </c>
      <c r="K298" s="4" t="s">
        <v>5909</v>
      </c>
      <c r="L298" s="4" t="s">
        <v>5909</v>
      </c>
      <c r="M298" s="4" t="s">
        <v>5909</v>
      </c>
      <c r="N298" s="4" t="s">
        <v>5909</v>
      </c>
      <c r="O298" s="4" t="s">
        <v>5909</v>
      </c>
      <c r="P298" s="4" t="s">
        <v>5909</v>
      </c>
      <c r="Q298" s="4" t="s">
        <v>5909</v>
      </c>
      <c r="R298" s="4" t="s">
        <v>5909</v>
      </c>
      <c r="S298" s="4" t="s">
        <v>5909</v>
      </c>
      <c r="T298" s="4" t="s">
        <v>5909</v>
      </c>
      <c r="U298" s="4" t="s">
        <v>5909</v>
      </c>
      <c r="V298" s="4" t="s">
        <v>5910</v>
      </c>
      <c r="W298" s="4" t="s">
        <v>5909</v>
      </c>
    </row>
    <row r="299" spans="1:23" x14ac:dyDescent="0.25">
      <c r="A299" s="4" t="s">
        <v>5911</v>
      </c>
      <c r="B299" s="4" t="s">
        <v>5408</v>
      </c>
      <c r="C299" s="4" t="s">
        <v>5409</v>
      </c>
      <c r="D299" s="4" t="str">
        <f t="shared" si="4"/>
        <v>UOSM|UOSM</v>
      </c>
      <c r="F299" s="4" t="s">
        <v>5408</v>
      </c>
      <c r="G299" s="4" t="s">
        <v>23</v>
      </c>
      <c r="H299" s="4" t="s">
        <v>5409</v>
      </c>
      <c r="I299" s="4" t="s">
        <v>2412</v>
      </c>
      <c r="J299" s="4" t="s">
        <v>5909</v>
      </c>
      <c r="K299" s="4" t="s">
        <v>5909</v>
      </c>
      <c r="L299" s="4" t="s">
        <v>5909</v>
      </c>
      <c r="M299" s="4" t="s">
        <v>5909</v>
      </c>
      <c r="N299" s="4" t="s">
        <v>5909</v>
      </c>
      <c r="O299" s="4" t="s">
        <v>5909</v>
      </c>
      <c r="P299" s="4" t="s">
        <v>5909</v>
      </c>
      <c r="Q299" s="4" t="s">
        <v>5909</v>
      </c>
      <c r="R299" s="4" t="s">
        <v>5909</v>
      </c>
      <c r="S299" s="4" t="s">
        <v>5909</v>
      </c>
      <c r="T299" s="4" t="s">
        <v>5909</v>
      </c>
      <c r="U299" s="4" t="s">
        <v>5909</v>
      </c>
      <c r="V299" s="4" t="s">
        <v>5910</v>
      </c>
      <c r="W299" s="4" t="s">
        <v>5909</v>
      </c>
    </row>
    <row r="300" spans="1:23" x14ac:dyDescent="0.25">
      <c r="A300" s="4" t="s">
        <v>5911</v>
      </c>
      <c r="B300" s="4" t="s">
        <v>1060</v>
      </c>
      <c r="C300" s="4" t="s">
        <v>1061</v>
      </c>
      <c r="D300" s="4" t="str">
        <f t="shared" si="4"/>
        <v>CMV|CMV</v>
      </c>
      <c r="F300" s="4" t="s">
        <v>1060</v>
      </c>
      <c r="G300" s="4" t="s">
        <v>23</v>
      </c>
      <c r="H300" s="4" t="s">
        <v>1826</v>
      </c>
      <c r="I300" s="4" t="s">
        <v>5909</v>
      </c>
      <c r="J300" s="4" t="s">
        <v>5909</v>
      </c>
      <c r="K300" s="4" t="s">
        <v>5909</v>
      </c>
      <c r="L300" s="4" t="s">
        <v>5909</v>
      </c>
      <c r="M300" s="4" t="s">
        <v>5909</v>
      </c>
      <c r="N300" s="4" t="s">
        <v>5909</v>
      </c>
      <c r="O300" s="4" t="s">
        <v>5909</v>
      </c>
      <c r="P300" s="4" t="s">
        <v>5909</v>
      </c>
      <c r="Q300" s="4" t="s">
        <v>5909</v>
      </c>
      <c r="R300" s="4" t="s">
        <v>5909</v>
      </c>
      <c r="S300" s="4" t="s">
        <v>5909</v>
      </c>
      <c r="T300" s="4" t="s">
        <v>5909</v>
      </c>
      <c r="U300" s="4" t="s">
        <v>5909</v>
      </c>
      <c r="V300" s="4" t="s">
        <v>5910</v>
      </c>
      <c r="W300" s="4" t="s">
        <v>5909</v>
      </c>
    </row>
    <row r="301" spans="1:23" x14ac:dyDescent="0.25">
      <c r="A301" s="4" t="s">
        <v>5911</v>
      </c>
      <c r="B301" s="4" t="s">
        <v>1920</v>
      </c>
      <c r="C301" s="4" t="s">
        <v>1921</v>
      </c>
      <c r="D301" s="4" t="str">
        <f t="shared" si="4"/>
        <v>ACRA|ACRA</v>
      </c>
      <c r="F301" s="4" t="s">
        <v>1920</v>
      </c>
      <c r="G301" s="4" t="s">
        <v>23</v>
      </c>
      <c r="H301" s="4" t="s">
        <v>1922</v>
      </c>
      <c r="I301" s="4" t="s">
        <v>69</v>
      </c>
      <c r="J301" s="4" t="s">
        <v>5909</v>
      </c>
      <c r="K301" s="4" t="s">
        <v>5909</v>
      </c>
      <c r="L301" s="4" t="s">
        <v>5909</v>
      </c>
      <c r="M301" s="4" t="s">
        <v>5909</v>
      </c>
      <c r="N301" s="4" t="s">
        <v>5909</v>
      </c>
      <c r="O301" s="4" t="s">
        <v>5909</v>
      </c>
      <c r="P301" s="4" t="s">
        <v>5909</v>
      </c>
      <c r="Q301" s="4" t="s">
        <v>5909</v>
      </c>
      <c r="R301" s="4" t="s">
        <v>5909</v>
      </c>
      <c r="S301" s="4" t="s">
        <v>5909</v>
      </c>
      <c r="T301" s="4" t="s">
        <v>5909</v>
      </c>
      <c r="U301" s="4" t="s">
        <v>5909</v>
      </c>
      <c r="V301" s="4" t="s">
        <v>5910</v>
      </c>
      <c r="W301" s="4" t="s">
        <v>5909</v>
      </c>
    </row>
    <row r="302" spans="1:23" x14ac:dyDescent="0.25">
      <c r="A302" s="4" t="s">
        <v>5911</v>
      </c>
      <c r="B302" s="4" t="s">
        <v>246</v>
      </c>
      <c r="C302" s="4" t="s">
        <v>247</v>
      </c>
      <c r="D302" s="4" t="str">
        <f t="shared" si="4"/>
        <v>CL|CL</v>
      </c>
      <c r="F302" s="4" t="s">
        <v>246</v>
      </c>
      <c r="G302" s="4" t="s">
        <v>23</v>
      </c>
      <c r="H302" s="4" t="s">
        <v>247</v>
      </c>
      <c r="I302" s="4" t="s">
        <v>226</v>
      </c>
      <c r="J302" s="4" t="s">
        <v>5909</v>
      </c>
      <c r="K302" s="4" t="s">
        <v>5909</v>
      </c>
      <c r="L302" s="4" t="s">
        <v>5909</v>
      </c>
      <c r="M302" s="4" t="s">
        <v>5909</v>
      </c>
      <c r="N302" s="4" t="s">
        <v>5909</v>
      </c>
      <c r="O302" s="4" t="s">
        <v>5909</v>
      </c>
      <c r="P302" s="4" t="s">
        <v>5909</v>
      </c>
      <c r="Q302" s="4" t="s">
        <v>5909</v>
      </c>
      <c r="R302" s="4" t="s">
        <v>5909</v>
      </c>
      <c r="S302" s="4" t="s">
        <v>5909</v>
      </c>
      <c r="T302" s="4" t="s">
        <v>5909</v>
      </c>
      <c r="U302" s="4" t="s">
        <v>5909</v>
      </c>
      <c r="V302" s="4" t="s">
        <v>5910</v>
      </c>
      <c r="W302" s="4" t="s">
        <v>5909</v>
      </c>
    </row>
    <row r="303" spans="1:23" x14ac:dyDescent="0.25">
      <c r="A303" s="4" t="s">
        <v>5911</v>
      </c>
      <c r="B303" s="4" t="s">
        <v>1861</v>
      </c>
      <c r="C303" s="4" t="s">
        <v>1628</v>
      </c>
      <c r="D303" s="4" t="str">
        <f t="shared" si="4"/>
        <v>ANCS|ANCS</v>
      </c>
      <c r="F303" s="4" t="s">
        <v>1861</v>
      </c>
      <c r="G303" s="4" t="s">
        <v>23</v>
      </c>
      <c r="H303" s="4" t="s">
        <v>1862</v>
      </c>
      <c r="I303" s="4" t="s">
        <v>5909</v>
      </c>
      <c r="J303" s="4" t="s">
        <v>5909</v>
      </c>
      <c r="K303" s="4" t="s">
        <v>5909</v>
      </c>
      <c r="L303" s="4" t="s">
        <v>5909</v>
      </c>
      <c r="M303" s="4" t="s">
        <v>5909</v>
      </c>
      <c r="N303" s="4" t="s">
        <v>5909</v>
      </c>
      <c r="O303" s="4" t="s">
        <v>5909</v>
      </c>
      <c r="P303" s="4" t="s">
        <v>5909</v>
      </c>
      <c r="Q303" s="4" t="s">
        <v>5909</v>
      </c>
      <c r="R303" s="4" t="s">
        <v>5909</v>
      </c>
      <c r="S303" s="4" t="s">
        <v>5909</v>
      </c>
      <c r="T303" s="4" t="s">
        <v>5909</v>
      </c>
      <c r="U303" s="4" t="s">
        <v>5909</v>
      </c>
      <c r="V303" s="4" t="s">
        <v>5910</v>
      </c>
      <c r="W303" s="4" t="s">
        <v>5909</v>
      </c>
    </row>
    <row r="304" spans="1:23" x14ac:dyDescent="0.25">
      <c r="A304" s="4" t="s">
        <v>5911</v>
      </c>
      <c r="B304" s="4" t="s">
        <v>3227</v>
      </c>
      <c r="C304" s="4" t="s">
        <v>3228</v>
      </c>
      <c r="D304" s="4" t="str">
        <f t="shared" si="4"/>
        <v>PARA|PARA</v>
      </c>
      <c r="F304" s="4" t="s">
        <v>3227</v>
      </c>
      <c r="G304" s="4" t="s">
        <v>23</v>
      </c>
      <c r="H304" s="4" t="s">
        <v>3228</v>
      </c>
      <c r="I304" s="4" t="s">
        <v>85</v>
      </c>
      <c r="J304" s="4" t="s">
        <v>5909</v>
      </c>
      <c r="K304" s="4" t="s">
        <v>5909</v>
      </c>
      <c r="L304" s="4" t="s">
        <v>5909</v>
      </c>
      <c r="M304" s="4" t="s">
        <v>5909</v>
      </c>
      <c r="N304" s="4" t="s">
        <v>5909</v>
      </c>
      <c r="O304" s="4" t="s">
        <v>5909</v>
      </c>
      <c r="P304" s="4" t="s">
        <v>5909</v>
      </c>
      <c r="Q304" s="4" t="s">
        <v>5909</v>
      </c>
      <c r="R304" s="4" t="s">
        <v>5909</v>
      </c>
      <c r="S304" s="4" t="s">
        <v>5909</v>
      </c>
      <c r="T304" s="4" t="s">
        <v>5909</v>
      </c>
      <c r="U304" s="4" t="s">
        <v>5909</v>
      </c>
      <c r="V304" s="4" t="s">
        <v>5910</v>
      </c>
      <c r="W304" s="4" t="s">
        <v>5909</v>
      </c>
    </row>
    <row r="305" spans="1:23" x14ac:dyDescent="0.25">
      <c r="A305" s="4" t="s">
        <v>5911</v>
      </c>
      <c r="B305" s="4" t="s">
        <v>4356</v>
      </c>
      <c r="C305" s="4" t="s">
        <v>4357</v>
      </c>
      <c r="D305" s="4" t="str">
        <f t="shared" si="4"/>
        <v>OSMO|OSMO</v>
      </c>
      <c r="F305" s="4" t="s">
        <v>4356</v>
      </c>
      <c r="G305" s="4" t="s">
        <v>23</v>
      </c>
      <c r="H305" s="4" t="s">
        <v>4357</v>
      </c>
      <c r="I305" s="4" t="s">
        <v>2412</v>
      </c>
      <c r="J305" s="4" t="s">
        <v>5909</v>
      </c>
      <c r="K305" s="4" t="s">
        <v>5909</v>
      </c>
      <c r="L305" s="4" t="s">
        <v>5909</v>
      </c>
      <c r="M305" s="4" t="s">
        <v>5909</v>
      </c>
      <c r="N305" s="4" t="s">
        <v>5909</v>
      </c>
      <c r="O305" s="4" t="s">
        <v>5909</v>
      </c>
      <c r="P305" s="4" t="s">
        <v>5909</v>
      </c>
      <c r="Q305" s="4" t="s">
        <v>5909</v>
      </c>
      <c r="R305" s="4" t="s">
        <v>5909</v>
      </c>
      <c r="S305" s="4" t="s">
        <v>5909</v>
      </c>
      <c r="T305" s="4" t="s">
        <v>5909</v>
      </c>
      <c r="U305" s="4" t="s">
        <v>5909</v>
      </c>
      <c r="V305" s="4" t="s">
        <v>5910</v>
      </c>
      <c r="W305" s="4" t="s">
        <v>5909</v>
      </c>
    </row>
    <row r="306" spans="1:23" x14ac:dyDescent="0.25">
      <c r="A306" s="4" t="s">
        <v>5911</v>
      </c>
      <c r="B306" s="4" t="s">
        <v>1960</v>
      </c>
      <c r="C306" s="4" t="s">
        <v>1961</v>
      </c>
      <c r="D306" s="4" t="str">
        <f t="shared" si="4"/>
        <v>HF|HBAN</v>
      </c>
      <c r="F306" s="4" t="s">
        <v>1766</v>
      </c>
      <c r="G306" s="4" t="s">
        <v>23</v>
      </c>
      <c r="H306" s="4" t="s">
        <v>1767</v>
      </c>
      <c r="I306" s="4" t="s">
        <v>123</v>
      </c>
      <c r="J306" s="4" t="s">
        <v>5909</v>
      </c>
      <c r="K306" s="4" t="s">
        <v>5909</v>
      </c>
      <c r="L306" s="4" t="s">
        <v>5909</v>
      </c>
      <c r="M306" s="4" t="s">
        <v>5909</v>
      </c>
      <c r="N306" s="4" t="s">
        <v>5909</v>
      </c>
      <c r="O306" s="4" t="s">
        <v>5909</v>
      </c>
      <c r="P306" s="4" t="s">
        <v>5909</v>
      </c>
      <c r="Q306" s="4" t="s">
        <v>5909</v>
      </c>
      <c r="R306" s="4" t="s">
        <v>5909</v>
      </c>
      <c r="S306" s="4" t="s">
        <v>5909</v>
      </c>
      <c r="T306" s="4" t="s">
        <v>5909</v>
      </c>
      <c r="U306" s="4" t="s">
        <v>5909</v>
      </c>
      <c r="V306" s="4" t="s">
        <v>5910</v>
      </c>
      <c r="W306" s="4" t="s">
        <v>5909</v>
      </c>
    </row>
    <row r="307" spans="1:23" x14ac:dyDescent="0.25">
      <c r="A307" s="4" t="s">
        <v>5911</v>
      </c>
      <c r="B307" s="4" t="s">
        <v>2919</v>
      </c>
      <c r="C307" s="4" t="s">
        <v>2920</v>
      </c>
      <c r="D307" s="4" t="str">
        <f t="shared" si="4"/>
        <v>MEAG|MEAS</v>
      </c>
      <c r="F307" s="4" t="s">
        <v>2807</v>
      </c>
      <c r="G307" s="4" t="s">
        <v>23</v>
      </c>
      <c r="H307" s="4" t="s">
        <v>2809</v>
      </c>
      <c r="I307" s="4" t="s">
        <v>5909</v>
      </c>
      <c r="J307" s="4" t="s">
        <v>5909</v>
      </c>
      <c r="K307" s="4" t="s">
        <v>5909</v>
      </c>
      <c r="L307" s="4" t="s">
        <v>5909</v>
      </c>
      <c r="M307" s="4" t="s">
        <v>5909</v>
      </c>
      <c r="N307" s="4" t="s">
        <v>5909</v>
      </c>
      <c r="O307" s="4" t="s">
        <v>5909</v>
      </c>
      <c r="P307" s="4" t="s">
        <v>5909</v>
      </c>
      <c r="Q307" s="4" t="s">
        <v>5909</v>
      </c>
      <c r="R307" s="4" t="s">
        <v>5909</v>
      </c>
      <c r="S307" s="4" t="s">
        <v>5909</v>
      </c>
      <c r="T307" s="4" t="s">
        <v>5909</v>
      </c>
      <c r="U307" s="4" t="s">
        <v>5909</v>
      </c>
      <c r="V307" s="4" t="s">
        <v>5910</v>
      </c>
      <c r="W307" s="4" t="s">
        <v>5909</v>
      </c>
    </row>
    <row r="308" spans="1:23" x14ac:dyDescent="0.25">
      <c r="A308" s="4" t="s">
        <v>5911</v>
      </c>
      <c r="B308" s="4" t="s">
        <v>1309</v>
      </c>
      <c r="C308" s="4" t="s">
        <v>1310</v>
      </c>
      <c r="D308" s="4" t="str">
        <f t="shared" si="4"/>
        <v>B27|B27S</v>
      </c>
      <c r="F308" s="4" t="s">
        <v>1311</v>
      </c>
      <c r="G308" s="4" t="s">
        <v>23</v>
      </c>
      <c r="H308" s="4" t="s">
        <v>1310</v>
      </c>
      <c r="I308" s="4" t="s">
        <v>5909</v>
      </c>
      <c r="J308" s="4" t="s">
        <v>5909</v>
      </c>
      <c r="K308" s="4" t="s">
        <v>5909</v>
      </c>
      <c r="L308" s="4" t="s">
        <v>5909</v>
      </c>
      <c r="M308" s="4" t="s">
        <v>5909</v>
      </c>
      <c r="N308" s="4" t="s">
        <v>5909</v>
      </c>
      <c r="O308" s="4" t="s">
        <v>5909</v>
      </c>
      <c r="P308" s="4" t="s">
        <v>5909</v>
      </c>
      <c r="Q308" s="4" t="s">
        <v>5909</v>
      </c>
      <c r="R308" s="4" t="s">
        <v>5909</v>
      </c>
      <c r="S308" s="4" t="s">
        <v>5909</v>
      </c>
      <c r="T308" s="4" t="s">
        <v>5909</v>
      </c>
      <c r="U308" s="4" t="s">
        <v>5909</v>
      </c>
      <c r="V308" s="4" t="s">
        <v>5910</v>
      </c>
      <c r="W308" s="4" t="s">
        <v>5909</v>
      </c>
    </row>
    <row r="309" spans="1:23" x14ac:dyDescent="0.25">
      <c r="A309" s="4" t="s">
        <v>5911</v>
      </c>
      <c r="B309" s="4" t="s">
        <v>2745</v>
      </c>
      <c r="C309" s="4" t="s">
        <v>2746</v>
      </c>
      <c r="D309" s="4" t="str">
        <f t="shared" si="4"/>
        <v>MAR|SIN</v>
      </c>
      <c r="F309" s="4" t="s">
        <v>3126</v>
      </c>
      <c r="G309" s="4" t="s">
        <v>23</v>
      </c>
      <c r="H309" s="4" t="s">
        <v>1262</v>
      </c>
      <c r="I309" s="4" t="s">
        <v>2747</v>
      </c>
      <c r="J309" s="4" t="s">
        <v>5909</v>
      </c>
      <c r="K309" s="4" t="s">
        <v>5909</v>
      </c>
      <c r="L309" s="4" t="s">
        <v>5909</v>
      </c>
      <c r="M309" s="4" t="s">
        <v>5909</v>
      </c>
      <c r="N309" s="4" t="s">
        <v>5909</v>
      </c>
      <c r="O309" s="4" t="s">
        <v>5909</v>
      </c>
      <c r="P309" s="4" t="s">
        <v>5909</v>
      </c>
      <c r="Q309" s="4" t="s">
        <v>5909</v>
      </c>
      <c r="R309" s="4" t="s">
        <v>5909</v>
      </c>
      <c r="S309" s="4" t="s">
        <v>5909</v>
      </c>
      <c r="T309" s="4" t="s">
        <v>5909</v>
      </c>
      <c r="U309" s="4" t="s">
        <v>5909</v>
      </c>
      <c r="V309" s="4" t="s">
        <v>5910</v>
      </c>
      <c r="W309" s="4" t="s">
        <v>5909</v>
      </c>
    </row>
    <row r="310" spans="1:23" x14ac:dyDescent="0.25">
      <c r="A310" s="4" t="s">
        <v>5911</v>
      </c>
      <c r="B310" s="4" t="s">
        <v>2753</v>
      </c>
      <c r="C310" s="4" t="s">
        <v>2754</v>
      </c>
      <c r="D310" s="4" t="str">
        <f t="shared" si="4"/>
        <v>MDA|SIN</v>
      </c>
      <c r="F310" s="4" t="s">
        <v>3126</v>
      </c>
      <c r="G310" s="4" t="s">
        <v>23</v>
      </c>
      <c r="H310" s="4" t="s">
        <v>1262</v>
      </c>
      <c r="I310" s="4" t="s">
        <v>2755</v>
      </c>
      <c r="J310" s="4" t="s">
        <v>5909</v>
      </c>
      <c r="K310" s="4" t="s">
        <v>5909</v>
      </c>
      <c r="L310" s="4" t="s">
        <v>5909</v>
      </c>
      <c r="M310" s="4" t="s">
        <v>5909</v>
      </c>
      <c r="N310" s="4" t="s">
        <v>5909</v>
      </c>
      <c r="O310" s="4" t="s">
        <v>5909</v>
      </c>
      <c r="P310" s="4" t="s">
        <v>5909</v>
      </c>
      <c r="Q310" s="4" t="s">
        <v>5909</v>
      </c>
      <c r="R310" s="4" t="s">
        <v>5909</v>
      </c>
      <c r="S310" s="4" t="s">
        <v>5909</v>
      </c>
      <c r="T310" s="4" t="s">
        <v>5909</v>
      </c>
      <c r="U310" s="4" t="s">
        <v>5909</v>
      </c>
      <c r="V310" s="4" t="s">
        <v>5910</v>
      </c>
      <c r="W310" s="4" t="s">
        <v>5909</v>
      </c>
    </row>
    <row r="311" spans="1:23" x14ac:dyDescent="0.25">
      <c r="A311" s="4" t="s">
        <v>5911</v>
      </c>
      <c r="B311" s="4" t="s">
        <v>3717</v>
      </c>
      <c r="C311" s="4" t="s">
        <v>3718</v>
      </c>
      <c r="D311" s="4" t="str">
        <f t="shared" si="4"/>
        <v>MNSD|SIN</v>
      </c>
      <c r="F311" s="4" t="s">
        <v>3126</v>
      </c>
      <c r="G311" s="4" t="s">
        <v>23</v>
      </c>
      <c r="H311" s="4" t="s">
        <v>1262</v>
      </c>
      <c r="I311" s="4" t="s">
        <v>5909</v>
      </c>
      <c r="J311" s="4" t="s">
        <v>5909</v>
      </c>
      <c r="K311" s="4" t="s">
        <v>5909</v>
      </c>
      <c r="L311" s="4" t="s">
        <v>5909</v>
      </c>
      <c r="M311" s="4" t="s">
        <v>5909</v>
      </c>
      <c r="N311" s="4" t="s">
        <v>5909</v>
      </c>
      <c r="O311" s="4" t="s">
        <v>5909</v>
      </c>
      <c r="P311" s="4" t="s">
        <v>5909</v>
      </c>
      <c r="Q311" s="4" t="s">
        <v>5909</v>
      </c>
      <c r="R311" s="4" t="s">
        <v>5909</v>
      </c>
      <c r="S311" s="4" t="s">
        <v>5909</v>
      </c>
      <c r="T311" s="4" t="s">
        <v>5909</v>
      </c>
      <c r="U311" s="4" t="s">
        <v>5909</v>
      </c>
      <c r="V311" s="4" t="s">
        <v>5910</v>
      </c>
      <c r="W311" s="4" t="s">
        <v>5909</v>
      </c>
    </row>
    <row r="312" spans="1:23" x14ac:dyDescent="0.25">
      <c r="A312" s="4" t="s">
        <v>5911</v>
      </c>
      <c r="B312" s="4" t="s">
        <v>3226</v>
      </c>
      <c r="C312" s="4" t="s">
        <v>2007</v>
      </c>
      <c r="D312" s="4" t="str">
        <f t="shared" si="4"/>
        <v>PA|SIN</v>
      </c>
      <c r="F312" s="4" t="s">
        <v>3126</v>
      </c>
      <c r="G312" s="4" t="s">
        <v>23</v>
      </c>
      <c r="H312" s="4" t="s">
        <v>1262</v>
      </c>
      <c r="I312" s="4" t="s">
        <v>5909</v>
      </c>
      <c r="J312" s="4" t="s">
        <v>5909</v>
      </c>
      <c r="K312" s="4" t="s">
        <v>5909</v>
      </c>
      <c r="L312" s="4" t="s">
        <v>5909</v>
      </c>
      <c r="M312" s="4" t="s">
        <v>5909</v>
      </c>
      <c r="N312" s="4" t="s">
        <v>5909</v>
      </c>
      <c r="O312" s="4" t="s">
        <v>5909</v>
      </c>
      <c r="P312" s="4" t="s">
        <v>5909</v>
      </c>
      <c r="Q312" s="4" t="s">
        <v>5909</v>
      </c>
      <c r="R312" s="4" t="s">
        <v>5909</v>
      </c>
      <c r="S312" s="4" t="s">
        <v>5909</v>
      </c>
      <c r="T312" s="4" t="s">
        <v>5909</v>
      </c>
      <c r="U312" s="4" t="s">
        <v>5909</v>
      </c>
      <c r="V312" s="4" t="s">
        <v>5910</v>
      </c>
      <c r="W312" s="4" t="s">
        <v>5909</v>
      </c>
    </row>
    <row r="313" spans="1:23" x14ac:dyDescent="0.25">
      <c r="A313" s="4" t="s">
        <v>5911</v>
      </c>
      <c r="B313" s="4" t="s">
        <v>3316</v>
      </c>
      <c r="C313" s="4" t="s">
        <v>3317</v>
      </c>
      <c r="D313" s="4" t="str">
        <f t="shared" si="4"/>
        <v>PAB|SIN</v>
      </c>
      <c r="F313" s="4" t="s">
        <v>3126</v>
      </c>
      <c r="G313" s="4" t="s">
        <v>23</v>
      </c>
      <c r="H313" s="4" t="s">
        <v>1262</v>
      </c>
      <c r="I313" s="4" t="s">
        <v>5909</v>
      </c>
      <c r="J313" s="4" t="s">
        <v>5909</v>
      </c>
      <c r="K313" s="4" t="s">
        <v>5909</v>
      </c>
      <c r="L313" s="4" t="s">
        <v>5909</v>
      </c>
      <c r="M313" s="4" t="s">
        <v>5909</v>
      </c>
      <c r="N313" s="4" t="s">
        <v>5909</v>
      </c>
      <c r="O313" s="4" t="s">
        <v>5909</v>
      </c>
      <c r="P313" s="4" t="s">
        <v>5909</v>
      </c>
      <c r="Q313" s="4" t="s">
        <v>5909</v>
      </c>
      <c r="R313" s="4" t="s">
        <v>5909</v>
      </c>
      <c r="S313" s="4" t="s">
        <v>5909</v>
      </c>
      <c r="T313" s="4" t="s">
        <v>5909</v>
      </c>
      <c r="U313" s="4" t="s">
        <v>5909</v>
      </c>
      <c r="V313" s="4" t="s">
        <v>5910</v>
      </c>
      <c r="W313" s="4" t="s">
        <v>5909</v>
      </c>
    </row>
    <row r="314" spans="1:23" x14ac:dyDescent="0.25">
      <c r="A314" s="4" t="s">
        <v>5911</v>
      </c>
      <c r="B314" s="4" t="s">
        <v>3387</v>
      </c>
      <c r="C314" s="4" t="s">
        <v>4199</v>
      </c>
      <c r="D314" s="4" t="str">
        <f t="shared" si="4"/>
        <v>PC|SIN</v>
      </c>
      <c r="F314" s="4" t="s">
        <v>3126</v>
      </c>
      <c r="G314" s="4" t="s">
        <v>23</v>
      </c>
      <c r="H314" s="4" t="s">
        <v>1262</v>
      </c>
      <c r="I314" s="4" t="s">
        <v>5909</v>
      </c>
      <c r="J314" s="4" t="s">
        <v>5909</v>
      </c>
      <c r="K314" s="4" t="s">
        <v>5909</v>
      </c>
      <c r="L314" s="4" t="s">
        <v>5909</v>
      </c>
      <c r="M314" s="4" t="s">
        <v>5909</v>
      </c>
      <c r="N314" s="4" t="s">
        <v>5909</v>
      </c>
      <c r="O314" s="4" t="s">
        <v>5909</v>
      </c>
      <c r="P314" s="4" t="s">
        <v>5909</v>
      </c>
      <c r="Q314" s="4" t="s">
        <v>5909</v>
      </c>
      <c r="R314" s="4" t="s">
        <v>5909</v>
      </c>
      <c r="S314" s="4" t="s">
        <v>5909</v>
      </c>
      <c r="T314" s="4" t="s">
        <v>5909</v>
      </c>
      <c r="U314" s="4" t="s">
        <v>5909</v>
      </c>
      <c r="V314" s="4" t="s">
        <v>5910</v>
      </c>
      <c r="W314" s="4" t="s">
        <v>5909</v>
      </c>
    </row>
    <row r="315" spans="1:23" x14ac:dyDescent="0.25">
      <c r="A315" s="4" t="s">
        <v>5911</v>
      </c>
      <c r="B315" s="4" t="s">
        <v>1533</v>
      </c>
      <c r="C315" s="4" t="s">
        <v>3460</v>
      </c>
      <c r="D315" s="4" t="str">
        <f t="shared" si="4"/>
        <v>PI|SIN</v>
      </c>
      <c r="F315" s="4" t="s">
        <v>3126</v>
      </c>
      <c r="G315" s="4" t="s">
        <v>23</v>
      </c>
      <c r="H315" s="4" t="s">
        <v>1262</v>
      </c>
      <c r="I315" s="4" t="s">
        <v>3461</v>
      </c>
      <c r="J315" s="4" t="s">
        <v>5909</v>
      </c>
      <c r="K315" s="4" t="s">
        <v>5909</v>
      </c>
      <c r="L315" s="4" t="s">
        <v>5909</v>
      </c>
      <c r="M315" s="4" t="s">
        <v>5909</v>
      </c>
      <c r="N315" s="4" t="s">
        <v>5909</v>
      </c>
      <c r="O315" s="4" t="s">
        <v>5909</v>
      </c>
      <c r="P315" s="4" t="s">
        <v>5909</v>
      </c>
      <c r="Q315" s="4" t="s">
        <v>5909</v>
      </c>
      <c r="R315" s="4" t="s">
        <v>5909</v>
      </c>
      <c r="S315" s="4" t="s">
        <v>5909</v>
      </c>
      <c r="T315" s="4" t="s">
        <v>5909</v>
      </c>
      <c r="U315" s="4" t="s">
        <v>5909</v>
      </c>
      <c r="V315" s="4" t="s">
        <v>5910</v>
      </c>
      <c r="W315" s="4" t="s">
        <v>5909</v>
      </c>
    </row>
    <row r="316" spans="1:23" x14ac:dyDescent="0.25">
      <c r="A316" s="4" t="s">
        <v>5911</v>
      </c>
      <c r="B316" s="4" t="s">
        <v>3762</v>
      </c>
      <c r="C316" s="4" t="s">
        <v>3763</v>
      </c>
      <c r="D316" s="4" t="str">
        <f t="shared" si="4"/>
        <v>PL|SIN</v>
      </c>
      <c r="F316" s="4" t="s">
        <v>3126</v>
      </c>
      <c r="G316" s="4" t="s">
        <v>23</v>
      </c>
      <c r="H316" s="4" t="s">
        <v>1262</v>
      </c>
      <c r="I316" s="4" t="s">
        <v>5909</v>
      </c>
      <c r="J316" s="4" t="s">
        <v>5909</v>
      </c>
      <c r="K316" s="4" t="s">
        <v>5909</v>
      </c>
      <c r="L316" s="4" t="s">
        <v>5909</v>
      </c>
      <c r="M316" s="4" t="s">
        <v>5909</v>
      </c>
      <c r="N316" s="4" t="s">
        <v>5909</v>
      </c>
      <c r="O316" s="4" t="s">
        <v>5909</v>
      </c>
      <c r="P316" s="4" t="s">
        <v>5909</v>
      </c>
      <c r="Q316" s="4" t="s">
        <v>5909</v>
      </c>
      <c r="R316" s="4" t="s">
        <v>5909</v>
      </c>
      <c r="S316" s="4" t="s">
        <v>5909</v>
      </c>
      <c r="T316" s="4" t="s">
        <v>5909</v>
      </c>
      <c r="U316" s="4" t="s">
        <v>5909</v>
      </c>
      <c r="V316" s="4" t="s">
        <v>5910</v>
      </c>
      <c r="W316" s="4" t="s">
        <v>5909</v>
      </c>
    </row>
    <row r="317" spans="1:23" x14ac:dyDescent="0.25">
      <c r="A317" s="4" t="s">
        <v>5911</v>
      </c>
      <c r="B317" s="4" t="s">
        <v>4034</v>
      </c>
      <c r="C317" s="4" t="s">
        <v>4035</v>
      </c>
      <c r="D317" s="4" t="str">
        <f t="shared" si="4"/>
        <v>PMI|SIN</v>
      </c>
      <c r="F317" s="4" t="s">
        <v>3126</v>
      </c>
      <c r="G317" s="4" t="s">
        <v>23</v>
      </c>
      <c r="H317" s="4" t="s">
        <v>1262</v>
      </c>
      <c r="I317" s="4" t="s">
        <v>5909</v>
      </c>
      <c r="J317" s="4" t="s">
        <v>5909</v>
      </c>
      <c r="K317" s="4" t="s">
        <v>5909</v>
      </c>
      <c r="L317" s="4" t="s">
        <v>5909</v>
      </c>
      <c r="M317" s="4" t="s">
        <v>5909</v>
      </c>
      <c r="N317" s="4" t="s">
        <v>5909</v>
      </c>
      <c r="O317" s="4" t="s">
        <v>5909</v>
      </c>
      <c r="P317" s="4" t="s">
        <v>5909</v>
      </c>
      <c r="Q317" s="4" t="s">
        <v>5909</v>
      </c>
      <c r="R317" s="4" t="s">
        <v>5909</v>
      </c>
      <c r="S317" s="4" t="s">
        <v>5909</v>
      </c>
      <c r="T317" s="4" t="s">
        <v>5909</v>
      </c>
      <c r="U317" s="4" t="s">
        <v>5909</v>
      </c>
      <c r="V317" s="4" t="s">
        <v>5910</v>
      </c>
      <c r="W317" s="4" t="s">
        <v>5909</v>
      </c>
    </row>
    <row r="318" spans="1:23" x14ac:dyDescent="0.25">
      <c r="A318" s="4" t="s">
        <v>5911</v>
      </c>
      <c r="B318" s="4" t="s">
        <v>3559</v>
      </c>
      <c r="C318" s="4" t="s">
        <v>3560</v>
      </c>
      <c r="D318" s="4" t="str">
        <f t="shared" si="4"/>
        <v>PMN|SIN</v>
      </c>
      <c r="F318" s="4" t="s">
        <v>3126</v>
      </c>
      <c r="G318" s="4" t="s">
        <v>23</v>
      </c>
      <c r="H318" s="4" t="s">
        <v>1262</v>
      </c>
      <c r="I318" s="4" t="s">
        <v>5909</v>
      </c>
      <c r="J318" s="4" t="s">
        <v>5909</v>
      </c>
      <c r="K318" s="4" t="s">
        <v>5909</v>
      </c>
      <c r="L318" s="4" t="s">
        <v>5909</v>
      </c>
      <c r="M318" s="4" t="s">
        <v>5909</v>
      </c>
      <c r="N318" s="4" t="s">
        <v>5909</v>
      </c>
      <c r="O318" s="4" t="s">
        <v>5909</v>
      </c>
      <c r="P318" s="4" t="s">
        <v>5909</v>
      </c>
      <c r="Q318" s="4" t="s">
        <v>5909</v>
      </c>
      <c r="R318" s="4" t="s">
        <v>5909</v>
      </c>
      <c r="S318" s="4" t="s">
        <v>5909</v>
      </c>
      <c r="T318" s="4" t="s">
        <v>5909</v>
      </c>
      <c r="U318" s="4" t="s">
        <v>5909</v>
      </c>
      <c r="V318" s="4" t="s">
        <v>5910</v>
      </c>
      <c r="W318" s="4" t="s">
        <v>5909</v>
      </c>
    </row>
    <row r="319" spans="1:23" x14ac:dyDescent="0.25">
      <c r="A319" s="4" t="s">
        <v>5911</v>
      </c>
      <c r="B319" s="4" t="s">
        <v>3492</v>
      </c>
      <c r="C319" s="4" t="s">
        <v>3493</v>
      </c>
      <c r="D319" s="4" t="str">
        <f t="shared" si="4"/>
        <v>PMR|SIN</v>
      </c>
      <c r="F319" s="4" t="s">
        <v>3126</v>
      </c>
      <c r="G319" s="4" t="s">
        <v>23</v>
      </c>
      <c r="H319" s="4" t="s">
        <v>1262</v>
      </c>
      <c r="I319" s="4" t="s">
        <v>5909</v>
      </c>
      <c r="J319" s="4" t="s">
        <v>5909</v>
      </c>
      <c r="K319" s="4" t="s">
        <v>5909</v>
      </c>
      <c r="L319" s="4" t="s">
        <v>5909</v>
      </c>
      <c r="M319" s="4" t="s">
        <v>5909</v>
      </c>
      <c r="N319" s="4" t="s">
        <v>5909</v>
      </c>
      <c r="O319" s="4" t="s">
        <v>5909</v>
      </c>
      <c r="P319" s="4" t="s">
        <v>5909</v>
      </c>
      <c r="Q319" s="4" t="s">
        <v>5909</v>
      </c>
      <c r="R319" s="4" t="s">
        <v>5909</v>
      </c>
      <c r="S319" s="4" t="s">
        <v>5909</v>
      </c>
      <c r="T319" s="4" t="s">
        <v>5909</v>
      </c>
      <c r="U319" s="4" t="s">
        <v>5909</v>
      </c>
      <c r="V319" s="4" t="s">
        <v>5910</v>
      </c>
      <c r="W319" s="4" t="s">
        <v>5909</v>
      </c>
    </row>
    <row r="320" spans="1:23" x14ac:dyDescent="0.25">
      <c r="A320" s="4" t="s">
        <v>5911</v>
      </c>
      <c r="B320" s="4" t="s">
        <v>3657</v>
      </c>
      <c r="C320" s="4" t="s">
        <v>3658</v>
      </c>
      <c r="D320" s="4" t="str">
        <f t="shared" si="4"/>
        <v>PMS|SIN</v>
      </c>
      <c r="F320" s="4" t="s">
        <v>3126</v>
      </c>
      <c r="G320" s="4" t="s">
        <v>23</v>
      </c>
      <c r="H320" s="4" t="s">
        <v>1262</v>
      </c>
      <c r="I320" s="4" t="s">
        <v>5909</v>
      </c>
      <c r="J320" s="4" t="s">
        <v>5909</v>
      </c>
      <c r="K320" s="4" t="s">
        <v>5909</v>
      </c>
      <c r="L320" s="4" t="s">
        <v>5909</v>
      </c>
      <c r="M320" s="4" t="s">
        <v>5909</v>
      </c>
      <c r="N320" s="4" t="s">
        <v>5909</v>
      </c>
      <c r="O320" s="4" t="s">
        <v>5909</v>
      </c>
      <c r="P320" s="4" t="s">
        <v>5909</v>
      </c>
      <c r="Q320" s="4" t="s">
        <v>5909</v>
      </c>
      <c r="R320" s="4" t="s">
        <v>5909</v>
      </c>
      <c r="S320" s="4" t="s">
        <v>5909</v>
      </c>
      <c r="T320" s="4" t="s">
        <v>5909</v>
      </c>
      <c r="U320" s="4" t="s">
        <v>5909</v>
      </c>
      <c r="V320" s="4" t="s">
        <v>5910</v>
      </c>
      <c r="W320" s="4" t="s">
        <v>5909</v>
      </c>
    </row>
    <row r="321" spans="1:23" x14ac:dyDescent="0.25">
      <c r="A321" s="4" t="s">
        <v>5911</v>
      </c>
      <c r="B321" s="4" t="s">
        <v>3462</v>
      </c>
      <c r="C321" s="4" t="s">
        <v>3463</v>
      </c>
      <c r="D321" s="4" t="str">
        <f t="shared" si="4"/>
        <v>PN|SIN</v>
      </c>
      <c r="F321" s="4" t="s">
        <v>3126</v>
      </c>
      <c r="G321" s="4" t="s">
        <v>23</v>
      </c>
      <c r="H321" s="4" t="s">
        <v>1262</v>
      </c>
      <c r="I321" s="4" t="s">
        <v>5909</v>
      </c>
      <c r="J321" s="4" t="s">
        <v>5909</v>
      </c>
      <c r="K321" s="4" t="s">
        <v>5909</v>
      </c>
      <c r="L321" s="4" t="s">
        <v>5909</v>
      </c>
      <c r="M321" s="4" t="s">
        <v>5909</v>
      </c>
      <c r="N321" s="4" t="s">
        <v>5909</v>
      </c>
      <c r="O321" s="4" t="s">
        <v>5909</v>
      </c>
      <c r="P321" s="4" t="s">
        <v>5909</v>
      </c>
      <c r="Q321" s="4" t="s">
        <v>5909</v>
      </c>
      <c r="R321" s="4" t="s">
        <v>5909</v>
      </c>
      <c r="S321" s="4" t="s">
        <v>5909</v>
      </c>
      <c r="T321" s="4" t="s">
        <v>5909</v>
      </c>
      <c r="U321" s="4" t="s">
        <v>5909</v>
      </c>
      <c r="V321" s="4" t="s">
        <v>5910</v>
      </c>
      <c r="W321" s="4" t="s">
        <v>5909</v>
      </c>
    </row>
    <row r="322" spans="1:23" x14ac:dyDescent="0.25">
      <c r="A322" s="4" t="s">
        <v>5911</v>
      </c>
      <c r="B322" s="4" t="s">
        <v>3726</v>
      </c>
      <c r="C322" s="4" t="s">
        <v>3474</v>
      </c>
      <c r="D322" s="4" t="str">
        <f t="shared" si="4"/>
        <v>PO|SIN</v>
      </c>
      <c r="F322" s="4" t="s">
        <v>3126</v>
      </c>
      <c r="G322" s="4" t="s">
        <v>23</v>
      </c>
      <c r="H322" s="4" t="s">
        <v>1262</v>
      </c>
      <c r="I322" s="4" t="s">
        <v>5909</v>
      </c>
      <c r="J322" s="4" t="s">
        <v>5909</v>
      </c>
      <c r="K322" s="4" t="s">
        <v>5909</v>
      </c>
      <c r="L322" s="4" t="s">
        <v>5909</v>
      </c>
      <c r="M322" s="4" t="s">
        <v>5909</v>
      </c>
      <c r="N322" s="4" t="s">
        <v>5909</v>
      </c>
      <c r="O322" s="4" t="s">
        <v>5909</v>
      </c>
      <c r="P322" s="4" t="s">
        <v>5909</v>
      </c>
      <c r="Q322" s="4" t="s">
        <v>5909</v>
      </c>
      <c r="R322" s="4" t="s">
        <v>5909</v>
      </c>
      <c r="S322" s="4" t="s">
        <v>5909</v>
      </c>
      <c r="T322" s="4" t="s">
        <v>5909</v>
      </c>
      <c r="U322" s="4" t="s">
        <v>5909</v>
      </c>
      <c r="V322" s="4" t="s">
        <v>5910</v>
      </c>
      <c r="W322" s="4" t="s">
        <v>5909</v>
      </c>
    </row>
    <row r="323" spans="1:23" x14ac:dyDescent="0.25">
      <c r="A323" s="4" t="s">
        <v>5911</v>
      </c>
      <c r="B323" s="4" t="s">
        <v>3497</v>
      </c>
      <c r="C323" s="4" t="s">
        <v>3498</v>
      </c>
      <c r="D323" s="4" t="str">
        <f t="shared" ref="D323:D386" si="5">B323&amp;"|"&amp;F323</f>
        <v>PR|SIN</v>
      </c>
      <c r="F323" s="4" t="s">
        <v>3126</v>
      </c>
      <c r="G323" s="4" t="s">
        <v>23</v>
      </c>
      <c r="H323" s="4" t="s">
        <v>1262</v>
      </c>
      <c r="I323" s="4" t="s">
        <v>2909</v>
      </c>
      <c r="J323" s="4" t="s">
        <v>5909</v>
      </c>
      <c r="K323" s="4" t="s">
        <v>5909</v>
      </c>
      <c r="L323" s="4" t="s">
        <v>5909</v>
      </c>
      <c r="M323" s="4" t="s">
        <v>5909</v>
      </c>
      <c r="N323" s="4" t="s">
        <v>5909</v>
      </c>
      <c r="O323" s="4" t="s">
        <v>5909</v>
      </c>
      <c r="P323" s="4" t="s">
        <v>5909</v>
      </c>
      <c r="Q323" s="4" t="s">
        <v>5909</v>
      </c>
      <c r="R323" s="4" t="s">
        <v>5909</v>
      </c>
      <c r="S323" s="4" t="s">
        <v>5909</v>
      </c>
      <c r="T323" s="4" t="s">
        <v>5909</v>
      </c>
      <c r="U323" s="4" t="s">
        <v>5909</v>
      </c>
      <c r="V323" s="4" t="s">
        <v>5910</v>
      </c>
      <c r="W323" s="4" t="s">
        <v>5909</v>
      </c>
    </row>
    <row r="324" spans="1:23" x14ac:dyDescent="0.25">
      <c r="A324" s="4" t="s">
        <v>5911</v>
      </c>
      <c r="B324" s="4" t="s">
        <v>4099</v>
      </c>
      <c r="C324" s="4" t="s">
        <v>4100</v>
      </c>
      <c r="D324" s="4" t="str">
        <f t="shared" si="5"/>
        <v>PV|SIN</v>
      </c>
      <c r="F324" s="4" t="s">
        <v>3126</v>
      </c>
      <c r="G324" s="4" t="s">
        <v>23</v>
      </c>
      <c r="H324" s="4" t="s">
        <v>1262</v>
      </c>
      <c r="I324" s="4" t="s">
        <v>4101</v>
      </c>
      <c r="J324" s="4" t="s">
        <v>5909</v>
      </c>
      <c r="K324" s="4" t="s">
        <v>5909</v>
      </c>
      <c r="L324" s="4" t="s">
        <v>5909</v>
      </c>
      <c r="M324" s="4" t="s">
        <v>5909</v>
      </c>
      <c r="N324" s="4" t="s">
        <v>5909</v>
      </c>
      <c r="O324" s="4" t="s">
        <v>5909</v>
      </c>
      <c r="P324" s="4" t="s">
        <v>5909</v>
      </c>
      <c r="Q324" s="4" t="s">
        <v>5909</v>
      </c>
      <c r="R324" s="4" t="s">
        <v>5909</v>
      </c>
      <c r="S324" s="4" t="s">
        <v>5909</v>
      </c>
      <c r="T324" s="4" t="s">
        <v>5909</v>
      </c>
      <c r="U324" s="4" t="s">
        <v>5909</v>
      </c>
      <c r="V324" s="4" t="s">
        <v>5910</v>
      </c>
      <c r="W324" s="4" t="s">
        <v>5909</v>
      </c>
    </row>
    <row r="325" spans="1:23" x14ac:dyDescent="0.25">
      <c r="A325" s="4" t="s">
        <v>5911</v>
      </c>
      <c r="B325" s="4" t="s">
        <v>3831</v>
      </c>
      <c r="C325" s="4" t="s">
        <v>3832</v>
      </c>
      <c r="D325" s="4" t="str">
        <f t="shared" si="5"/>
        <v>PVI|SIN</v>
      </c>
      <c r="F325" s="4" t="s">
        <v>3126</v>
      </c>
      <c r="G325" s="4" t="s">
        <v>23</v>
      </c>
      <c r="H325" s="4" t="s">
        <v>1262</v>
      </c>
      <c r="I325" s="4" t="s">
        <v>3833</v>
      </c>
      <c r="J325" s="4" t="s">
        <v>5909</v>
      </c>
      <c r="K325" s="4" t="s">
        <v>5909</v>
      </c>
      <c r="L325" s="4" t="s">
        <v>5909</v>
      </c>
      <c r="M325" s="4" t="s">
        <v>5909</v>
      </c>
      <c r="N325" s="4" t="s">
        <v>5909</v>
      </c>
      <c r="O325" s="4" t="s">
        <v>5909</v>
      </c>
      <c r="P325" s="4" t="s">
        <v>5909</v>
      </c>
      <c r="Q325" s="4" t="s">
        <v>5909</v>
      </c>
      <c r="R325" s="4" t="s">
        <v>5909</v>
      </c>
      <c r="S325" s="4" t="s">
        <v>5909</v>
      </c>
      <c r="T325" s="4" t="s">
        <v>5909</v>
      </c>
      <c r="U325" s="4" t="s">
        <v>5909</v>
      </c>
      <c r="V325" s="4" t="s">
        <v>5910</v>
      </c>
      <c r="W325" s="4" t="s">
        <v>5909</v>
      </c>
    </row>
    <row r="326" spans="1:23" x14ac:dyDescent="0.25">
      <c r="A326" s="4" t="s">
        <v>5911</v>
      </c>
      <c r="B326" s="4" t="s">
        <v>4281</v>
      </c>
      <c r="C326" s="4" t="s">
        <v>3953</v>
      </c>
      <c r="D326" s="4" t="str">
        <f t="shared" si="5"/>
        <v>SC|SIN</v>
      </c>
      <c r="F326" s="4" t="s">
        <v>3126</v>
      </c>
      <c r="G326" s="4" t="s">
        <v>23</v>
      </c>
      <c r="H326" s="4" t="s">
        <v>1262</v>
      </c>
      <c r="I326" s="4" t="s">
        <v>2909</v>
      </c>
      <c r="J326" s="4" t="s">
        <v>5909</v>
      </c>
      <c r="K326" s="4" t="s">
        <v>5909</v>
      </c>
      <c r="L326" s="4" t="s">
        <v>5909</v>
      </c>
      <c r="M326" s="4" t="s">
        <v>5909</v>
      </c>
      <c r="N326" s="4" t="s">
        <v>5909</v>
      </c>
      <c r="O326" s="4" t="s">
        <v>5909</v>
      </c>
      <c r="P326" s="4" t="s">
        <v>5909</v>
      </c>
      <c r="Q326" s="4" t="s">
        <v>5909</v>
      </c>
      <c r="R326" s="4" t="s">
        <v>5909</v>
      </c>
      <c r="S326" s="4" t="s">
        <v>5909</v>
      </c>
      <c r="T326" s="4" t="s">
        <v>5909</v>
      </c>
      <c r="U326" s="4" t="s">
        <v>5909</v>
      </c>
      <c r="V326" s="4" t="s">
        <v>5910</v>
      </c>
      <c r="W326" s="4" t="s">
        <v>5909</v>
      </c>
    </row>
    <row r="327" spans="1:23" x14ac:dyDescent="0.25">
      <c r="A327" s="4" t="s">
        <v>5911</v>
      </c>
      <c r="B327" s="4" t="s">
        <v>4349</v>
      </c>
      <c r="C327" s="4" t="s">
        <v>4350</v>
      </c>
      <c r="D327" s="4" t="str">
        <f t="shared" si="5"/>
        <v>UK|UEL</v>
      </c>
      <c r="E327" s="4" t="s">
        <v>6597</v>
      </c>
      <c r="F327" s="4" t="s">
        <v>4351</v>
      </c>
      <c r="G327" s="4" t="s">
        <v>23</v>
      </c>
      <c r="H327" s="4" t="s">
        <v>4352</v>
      </c>
      <c r="I327" s="4" t="s">
        <v>85</v>
      </c>
      <c r="J327" s="4" t="s">
        <v>5909</v>
      </c>
      <c r="K327" s="4" t="s">
        <v>5909</v>
      </c>
      <c r="L327" s="4" t="s">
        <v>5909</v>
      </c>
      <c r="M327" s="4" t="s">
        <v>6596</v>
      </c>
      <c r="N327" s="4" t="s">
        <v>5909</v>
      </c>
      <c r="O327" s="4" t="s">
        <v>5909</v>
      </c>
      <c r="P327" s="4" t="s">
        <v>5909</v>
      </c>
      <c r="Q327" s="4" t="s">
        <v>5909</v>
      </c>
      <c r="R327" s="4" t="s">
        <v>5909</v>
      </c>
      <c r="S327" s="4" t="s">
        <v>5909</v>
      </c>
      <c r="T327" s="4" t="s">
        <v>5909</v>
      </c>
      <c r="U327" s="4" t="s">
        <v>5909</v>
      </c>
      <c r="V327" s="4" t="s">
        <v>5910</v>
      </c>
      <c r="W327" s="4" t="s">
        <v>5909</v>
      </c>
    </row>
    <row r="328" spans="1:23" x14ac:dyDescent="0.25">
      <c r="A328" s="4" t="s">
        <v>5911</v>
      </c>
      <c r="B328" s="4" t="s">
        <v>4429</v>
      </c>
      <c r="C328" s="4" t="s">
        <v>4430</v>
      </c>
      <c r="D328" s="4" t="str">
        <f t="shared" si="5"/>
        <v>UNA|UEL</v>
      </c>
      <c r="E328" s="4" t="s">
        <v>6586</v>
      </c>
      <c r="F328" s="4" t="s">
        <v>4351</v>
      </c>
      <c r="G328" s="4" t="s">
        <v>23</v>
      </c>
      <c r="H328" s="4" t="s">
        <v>4352</v>
      </c>
      <c r="I328" s="4" t="s">
        <v>85</v>
      </c>
      <c r="J328" s="4" t="s">
        <v>5909</v>
      </c>
      <c r="K328" s="4" t="s">
        <v>5909</v>
      </c>
      <c r="L328" s="4" t="s">
        <v>5909</v>
      </c>
      <c r="M328" s="4" t="s">
        <v>6587</v>
      </c>
      <c r="N328" s="4" t="s">
        <v>5909</v>
      </c>
      <c r="O328" s="4" t="s">
        <v>5909</v>
      </c>
      <c r="P328" s="4" t="s">
        <v>5909</v>
      </c>
      <c r="Q328" s="4" t="s">
        <v>5909</v>
      </c>
      <c r="R328" s="4" t="s">
        <v>5909</v>
      </c>
      <c r="S328" s="4" t="s">
        <v>5909</v>
      </c>
      <c r="T328" s="4" t="s">
        <v>5909</v>
      </c>
      <c r="U328" s="4" t="s">
        <v>5909</v>
      </c>
      <c r="V328" s="4" t="s">
        <v>5910</v>
      </c>
      <c r="W328" s="4" t="s">
        <v>5909</v>
      </c>
    </row>
    <row r="329" spans="1:23" x14ac:dyDescent="0.25">
      <c r="A329" s="4" t="s">
        <v>5911</v>
      </c>
      <c r="B329" s="4" t="s">
        <v>5677</v>
      </c>
      <c r="C329" s="4" t="s">
        <v>5678</v>
      </c>
      <c r="D329" s="4" t="str">
        <f t="shared" si="5"/>
        <v>VICL|VISO</v>
      </c>
      <c r="F329" s="4" t="s">
        <v>4721</v>
      </c>
      <c r="G329" s="4" t="s">
        <v>23</v>
      </c>
      <c r="H329" s="4" t="s">
        <v>4722</v>
      </c>
      <c r="I329" s="4" t="s">
        <v>5909</v>
      </c>
      <c r="J329" s="4" t="s">
        <v>5909</v>
      </c>
      <c r="K329" s="4" t="s">
        <v>5909</v>
      </c>
      <c r="L329" s="4" t="s">
        <v>5909</v>
      </c>
      <c r="M329" s="4" t="s">
        <v>5909</v>
      </c>
      <c r="N329" s="4" t="s">
        <v>5909</v>
      </c>
      <c r="O329" s="4" t="s">
        <v>5909</v>
      </c>
      <c r="P329" s="4" t="s">
        <v>5909</v>
      </c>
      <c r="Q329" s="4" t="s">
        <v>5909</v>
      </c>
      <c r="R329" s="4" t="s">
        <v>5909</v>
      </c>
      <c r="S329" s="4" t="s">
        <v>5909</v>
      </c>
      <c r="T329" s="4" t="s">
        <v>5909</v>
      </c>
      <c r="U329" s="4" t="s">
        <v>5909</v>
      </c>
      <c r="V329" s="4" t="s">
        <v>5910</v>
      </c>
      <c r="W329" s="4" t="s">
        <v>5909</v>
      </c>
    </row>
    <row r="330" spans="1:23" x14ac:dyDescent="0.25">
      <c r="A330" s="4" t="s">
        <v>5911</v>
      </c>
      <c r="B330" s="4" t="s">
        <v>4721</v>
      </c>
      <c r="C330" s="4" t="s">
        <v>4722</v>
      </c>
      <c r="D330" s="4" t="str">
        <f t="shared" si="5"/>
        <v>VISO|VISO</v>
      </c>
      <c r="F330" s="4" t="s">
        <v>4721</v>
      </c>
      <c r="G330" s="4" t="s">
        <v>23</v>
      </c>
      <c r="H330" s="4" t="s">
        <v>4722</v>
      </c>
      <c r="I330" s="4" t="s">
        <v>5909</v>
      </c>
      <c r="J330" s="4" t="s">
        <v>5909</v>
      </c>
      <c r="K330" s="4" t="s">
        <v>5909</v>
      </c>
      <c r="L330" s="4" t="s">
        <v>5909</v>
      </c>
      <c r="M330" s="4" t="s">
        <v>5909</v>
      </c>
      <c r="N330" s="4" t="s">
        <v>5909</v>
      </c>
      <c r="O330" s="4" t="s">
        <v>5909</v>
      </c>
      <c r="P330" s="4" t="s">
        <v>5909</v>
      </c>
      <c r="Q330" s="4" t="s">
        <v>5909</v>
      </c>
      <c r="R330" s="4" t="s">
        <v>5909</v>
      </c>
      <c r="S330" s="4" t="s">
        <v>5909</v>
      </c>
      <c r="T330" s="4" t="s">
        <v>5909</v>
      </c>
      <c r="U330" s="4" t="s">
        <v>5909</v>
      </c>
      <c r="V330" s="4" t="s">
        <v>5910</v>
      </c>
      <c r="W330" s="4" t="s">
        <v>5909</v>
      </c>
    </row>
    <row r="331" spans="1:23" x14ac:dyDescent="0.25">
      <c r="A331" s="4" t="s">
        <v>5911</v>
      </c>
      <c r="B331" s="4" t="s">
        <v>2211</v>
      </c>
      <c r="C331" s="4" t="s">
        <v>1587</v>
      </c>
      <c r="D331" s="4" t="str">
        <f t="shared" si="5"/>
        <v>GCLV|GCLV</v>
      </c>
      <c r="F331" s="4" t="s">
        <v>2211</v>
      </c>
      <c r="G331" s="4" t="s">
        <v>23</v>
      </c>
      <c r="H331" s="4" t="s">
        <v>1587</v>
      </c>
      <c r="I331" s="4" t="s">
        <v>5909</v>
      </c>
      <c r="J331" s="4" t="s">
        <v>5909</v>
      </c>
      <c r="K331" s="4" t="s">
        <v>5909</v>
      </c>
      <c r="L331" s="4" t="s">
        <v>5909</v>
      </c>
      <c r="M331" s="4" t="s">
        <v>5909</v>
      </c>
      <c r="N331" s="4" t="s">
        <v>5909</v>
      </c>
      <c r="O331" s="4" t="s">
        <v>5909</v>
      </c>
      <c r="P331" s="4" t="s">
        <v>5909</v>
      </c>
      <c r="Q331" s="4" t="s">
        <v>5909</v>
      </c>
      <c r="R331" s="4" t="s">
        <v>5909</v>
      </c>
      <c r="S331" s="4" t="s">
        <v>5909</v>
      </c>
      <c r="T331" s="4" t="s">
        <v>5909</v>
      </c>
      <c r="U331" s="4" t="s">
        <v>5909</v>
      </c>
      <c r="V331" s="4" t="s">
        <v>5910</v>
      </c>
      <c r="W331" s="4" t="s">
        <v>5909</v>
      </c>
    </row>
    <row r="332" spans="1:23" x14ac:dyDescent="0.25">
      <c r="A332" s="4" t="s">
        <v>5911</v>
      </c>
      <c r="B332" s="4" t="s">
        <v>3741</v>
      </c>
      <c r="C332" s="4" t="s">
        <v>3742</v>
      </c>
      <c r="D332" s="4" t="str">
        <f t="shared" si="5"/>
        <v>HSPG|HSPG</v>
      </c>
      <c r="F332" s="4" t="s">
        <v>3741</v>
      </c>
      <c r="G332" s="4" t="s">
        <v>23</v>
      </c>
      <c r="H332" s="4" t="s">
        <v>3742</v>
      </c>
      <c r="I332" s="4" t="s">
        <v>5909</v>
      </c>
      <c r="J332" s="4" t="s">
        <v>5909</v>
      </c>
      <c r="K332" s="4" t="s">
        <v>5909</v>
      </c>
      <c r="L332" s="4" t="s">
        <v>5909</v>
      </c>
      <c r="M332" s="4" t="s">
        <v>5909</v>
      </c>
      <c r="N332" s="4" t="s">
        <v>5909</v>
      </c>
      <c r="O332" s="4" t="s">
        <v>5909</v>
      </c>
      <c r="P332" s="4" t="s">
        <v>5909</v>
      </c>
      <c r="Q332" s="4" t="s">
        <v>5909</v>
      </c>
      <c r="R332" s="4" t="s">
        <v>5909</v>
      </c>
      <c r="S332" s="4" t="s">
        <v>5909</v>
      </c>
      <c r="T332" s="4" t="s">
        <v>5909</v>
      </c>
      <c r="U332" s="4" t="s">
        <v>5909</v>
      </c>
      <c r="V332" s="4" t="s">
        <v>5910</v>
      </c>
      <c r="W332" s="4" t="s">
        <v>5909</v>
      </c>
    </row>
    <row r="333" spans="1:23" x14ac:dyDescent="0.25">
      <c r="A333" s="4" t="s">
        <v>5911</v>
      </c>
      <c r="B333" s="4" t="s">
        <v>4377</v>
      </c>
      <c r="C333" s="4" t="s">
        <v>4378</v>
      </c>
      <c r="D333" s="4" t="str">
        <f t="shared" si="5"/>
        <v>SALI|SALI</v>
      </c>
      <c r="F333" s="4" t="s">
        <v>4377</v>
      </c>
      <c r="G333" s="4" t="s">
        <v>23</v>
      </c>
      <c r="H333" s="4" t="s">
        <v>4378</v>
      </c>
      <c r="I333" s="4" t="s">
        <v>85</v>
      </c>
      <c r="J333" s="4" t="s">
        <v>5909</v>
      </c>
      <c r="K333" s="4" t="s">
        <v>5909</v>
      </c>
      <c r="L333" s="4" t="s">
        <v>5909</v>
      </c>
      <c r="M333" s="4" t="s">
        <v>5909</v>
      </c>
      <c r="N333" s="4" t="s">
        <v>5909</v>
      </c>
      <c r="O333" s="4" t="s">
        <v>5909</v>
      </c>
      <c r="P333" s="4" t="s">
        <v>5909</v>
      </c>
      <c r="Q333" s="4" t="s">
        <v>5909</v>
      </c>
      <c r="R333" s="4" t="s">
        <v>5909</v>
      </c>
      <c r="S333" s="4" t="s">
        <v>5909</v>
      </c>
      <c r="T333" s="4" t="s">
        <v>5909</v>
      </c>
      <c r="U333" s="4" t="s">
        <v>5909</v>
      </c>
      <c r="V333" s="4" t="s">
        <v>5910</v>
      </c>
      <c r="W333" s="4" t="s">
        <v>5909</v>
      </c>
    </row>
    <row r="334" spans="1:23" x14ac:dyDescent="0.25">
      <c r="A334" s="4" t="s">
        <v>5911</v>
      </c>
      <c r="B334" s="4" t="s">
        <v>4575</v>
      </c>
      <c r="C334" s="4" t="s">
        <v>4576</v>
      </c>
      <c r="D334" s="4" t="str">
        <f t="shared" si="5"/>
        <v>VAL|EXM2</v>
      </c>
      <c r="F334" s="4" t="s">
        <v>345</v>
      </c>
      <c r="G334" s="4" t="s">
        <v>23</v>
      </c>
      <c r="H334" s="4" t="s">
        <v>346</v>
      </c>
      <c r="I334" s="4" t="s">
        <v>5909</v>
      </c>
      <c r="J334" s="4" t="s">
        <v>5909</v>
      </c>
      <c r="K334" s="4" t="s">
        <v>5909</v>
      </c>
      <c r="L334" s="4" t="s">
        <v>5909</v>
      </c>
      <c r="M334" s="4" t="s">
        <v>5909</v>
      </c>
      <c r="N334" s="4" t="s">
        <v>5909</v>
      </c>
      <c r="O334" s="4" t="s">
        <v>5909</v>
      </c>
      <c r="P334" s="4" t="s">
        <v>5909</v>
      </c>
      <c r="Q334" s="4" t="s">
        <v>5909</v>
      </c>
      <c r="R334" s="4" t="s">
        <v>5909</v>
      </c>
      <c r="S334" s="4" t="s">
        <v>5909</v>
      </c>
      <c r="T334" s="4" t="s">
        <v>5909</v>
      </c>
      <c r="U334" s="4" t="s">
        <v>5909</v>
      </c>
      <c r="V334" s="4" t="s">
        <v>5910</v>
      </c>
      <c r="W334" s="4" t="s">
        <v>5909</v>
      </c>
    </row>
    <row r="335" spans="1:23" x14ac:dyDescent="0.25">
      <c r="A335" s="4" t="s">
        <v>5911</v>
      </c>
      <c r="B335" s="4" t="s">
        <v>1887</v>
      </c>
      <c r="C335" s="4" t="s">
        <v>1888</v>
      </c>
      <c r="D335" s="4" t="str">
        <f t="shared" si="5"/>
        <v>FCD|SEM</v>
      </c>
      <c r="F335" s="4" t="s">
        <v>1889</v>
      </c>
      <c r="G335" s="4" t="s">
        <v>23</v>
      </c>
      <c r="H335" s="4" t="s">
        <v>1890</v>
      </c>
      <c r="I335" s="4" t="s">
        <v>5909</v>
      </c>
      <c r="J335" s="4" t="s">
        <v>5909</v>
      </c>
      <c r="K335" s="4" t="s">
        <v>5909</v>
      </c>
      <c r="L335" s="4" t="s">
        <v>5909</v>
      </c>
      <c r="M335" s="4" t="s">
        <v>5909</v>
      </c>
      <c r="N335" s="4" t="s">
        <v>5909</v>
      </c>
      <c r="O335" s="4" t="s">
        <v>5909</v>
      </c>
      <c r="P335" s="4" t="s">
        <v>5909</v>
      </c>
      <c r="Q335" s="4" t="s">
        <v>5909</v>
      </c>
      <c r="R335" s="4" t="s">
        <v>5909</v>
      </c>
      <c r="S335" s="4" t="s">
        <v>5909</v>
      </c>
      <c r="T335" s="4" t="s">
        <v>5909</v>
      </c>
      <c r="U335" s="4" t="s">
        <v>5909</v>
      </c>
      <c r="V335" s="4" t="s">
        <v>5910</v>
      </c>
      <c r="W335" s="4" t="s">
        <v>5909</v>
      </c>
    </row>
    <row r="336" spans="1:23" x14ac:dyDescent="0.25">
      <c r="A336" s="4" t="s">
        <v>5911</v>
      </c>
      <c r="B336" s="4" t="s">
        <v>3397</v>
      </c>
      <c r="C336" s="4" t="s">
        <v>3398</v>
      </c>
      <c r="D336" s="4" t="str">
        <f t="shared" si="5"/>
        <v>FDM|SEM</v>
      </c>
      <c r="F336" s="4" t="s">
        <v>1889</v>
      </c>
      <c r="G336" s="4" t="s">
        <v>23</v>
      </c>
      <c r="H336" s="4" t="s">
        <v>1890</v>
      </c>
      <c r="I336" s="4" t="s">
        <v>5909</v>
      </c>
      <c r="J336" s="4" t="s">
        <v>5909</v>
      </c>
      <c r="K336" s="4" t="s">
        <v>5909</v>
      </c>
      <c r="L336" s="4" t="s">
        <v>5909</v>
      </c>
      <c r="M336" s="4" t="s">
        <v>5909</v>
      </c>
      <c r="N336" s="4" t="s">
        <v>5909</v>
      </c>
      <c r="O336" s="4" t="s">
        <v>5909</v>
      </c>
      <c r="P336" s="4" t="s">
        <v>5909</v>
      </c>
      <c r="Q336" s="4" t="s">
        <v>5909</v>
      </c>
      <c r="R336" s="4" t="s">
        <v>5909</v>
      </c>
      <c r="S336" s="4" t="s">
        <v>5909</v>
      </c>
      <c r="T336" s="4" t="s">
        <v>5909</v>
      </c>
      <c r="U336" s="4" t="s">
        <v>5909</v>
      </c>
      <c r="V336" s="4" t="s">
        <v>5910</v>
      </c>
      <c r="W336" s="4" t="s">
        <v>5909</v>
      </c>
    </row>
    <row r="337" spans="1:23" x14ac:dyDescent="0.25">
      <c r="A337" s="4" t="s">
        <v>5911</v>
      </c>
      <c r="B337" s="4" t="s">
        <v>2924</v>
      </c>
      <c r="C337" s="4" t="s">
        <v>2925</v>
      </c>
      <c r="D337" s="4" t="str">
        <f t="shared" si="5"/>
        <v>MSN|MBN</v>
      </c>
      <c r="F337" s="4" t="s">
        <v>3135</v>
      </c>
      <c r="G337" s="4" t="s">
        <v>23</v>
      </c>
      <c r="H337" s="4" t="s">
        <v>2877</v>
      </c>
      <c r="I337" s="4" t="s">
        <v>5909</v>
      </c>
      <c r="J337" s="4" t="s">
        <v>5909</v>
      </c>
      <c r="K337" s="4" t="s">
        <v>5909</v>
      </c>
      <c r="L337" s="4" t="s">
        <v>5909</v>
      </c>
      <c r="M337" s="4" t="s">
        <v>5909</v>
      </c>
      <c r="N337" s="4" t="s">
        <v>5909</v>
      </c>
      <c r="O337" s="4" t="s">
        <v>5909</v>
      </c>
      <c r="P337" s="4" t="s">
        <v>5909</v>
      </c>
      <c r="Q337" s="4" t="s">
        <v>5909</v>
      </c>
      <c r="R337" s="4" t="s">
        <v>5909</v>
      </c>
      <c r="S337" s="4" t="s">
        <v>5909</v>
      </c>
      <c r="T337" s="4" t="s">
        <v>5909</v>
      </c>
      <c r="U337" s="4" t="s">
        <v>5909</v>
      </c>
      <c r="V337" s="4" t="s">
        <v>5910</v>
      </c>
      <c r="W337" s="4" t="s">
        <v>5909</v>
      </c>
    </row>
    <row r="338" spans="1:23" x14ac:dyDescent="0.25">
      <c r="A338" s="4" t="s">
        <v>5911</v>
      </c>
      <c r="B338" s="4" t="s">
        <v>2179</v>
      </c>
      <c r="C338" s="4" t="s">
        <v>2180</v>
      </c>
      <c r="D338" s="4" t="str">
        <f t="shared" si="5"/>
        <v>MQ|EEMB</v>
      </c>
      <c r="F338" s="4" t="s">
        <v>3790</v>
      </c>
      <c r="G338" s="4" t="s">
        <v>23</v>
      </c>
      <c r="H338" s="4" t="s">
        <v>2180</v>
      </c>
      <c r="I338" s="4" t="s">
        <v>46</v>
      </c>
      <c r="J338" s="4" t="s">
        <v>5909</v>
      </c>
      <c r="K338" s="4" t="s">
        <v>5909</v>
      </c>
      <c r="L338" s="4" t="s">
        <v>5909</v>
      </c>
      <c r="M338" s="4" t="s">
        <v>5909</v>
      </c>
      <c r="N338" s="4" t="s">
        <v>5909</v>
      </c>
      <c r="O338" s="4" t="s">
        <v>5909</v>
      </c>
      <c r="P338" s="4" t="s">
        <v>5909</v>
      </c>
      <c r="Q338" s="4" t="s">
        <v>5909</v>
      </c>
      <c r="R338" s="4" t="s">
        <v>5909</v>
      </c>
      <c r="S338" s="4" t="s">
        <v>5909</v>
      </c>
      <c r="T338" s="4" t="s">
        <v>5909</v>
      </c>
      <c r="U338" s="4" t="s">
        <v>5909</v>
      </c>
      <c r="V338" s="4" t="s">
        <v>5910</v>
      </c>
      <c r="W338" s="4" t="s">
        <v>5909</v>
      </c>
    </row>
    <row r="339" spans="1:23" x14ac:dyDescent="0.25">
      <c r="A339" s="4" t="s">
        <v>5911</v>
      </c>
      <c r="B339" s="4" t="s">
        <v>5807</v>
      </c>
      <c r="C339" s="4" t="s">
        <v>5808</v>
      </c>
      <c r="D339" s="4" t="str">
        <f t="shared" si="5"/>
        <v>ZN|ZN</v>
      </c>
      <c r="F339" s="4" t="s">
        <v>5807</v>
      </c>
      <c r="G339" s="4" t="s">
        <v>23</v>
      </c>
      <c r="H339" s="4" t="s">
        <v>5808</v>
      </c>
      <c r="I339" s="4" t="s">
        <v>199</v>
      </c>
      <c r="J339" s="4" t="s">
        <v>5909</v>
      </c>
      <c r="K339" s="4" t="s">
        <v>5909</v>
      </c>
      <c r="L339" s="4" t="s">
        <v>5909</v>
      </c>
      <c r="M339" s="4" t="s">
        <v>5909</v>
      </c>
      <c r="N339" s="4" t="s">
        <v>5909</v>
      </c>
      <c r="O339" s="4" t="s">
        <v>5909</v>
      </c>
      <c r="P339" s="4" t="s">
        <v>5909</v>
      </c>
      <c r="Q339" s="4" t="s">
        <v>5909</v>
      </c>
      <c r="R339" s="4" t="s">
        <v>5909</v>
      </c>
      <c r="S339" s="4" t="s">
        <v>5909</v>
      </c>
      <c r="T339" s="4" t="s">
        <v>5909</v>
      </c>
      <c r="U339" s="4" t="s">
        <v>5909</v>
      </c>
      <c r="V339" s="4" t="s">
        <v>5910</v>
      </c>
      <c r="W339" s="4" t="s">
        <v>5909</v>
      </c>
    </row>
    <row r="340" spans="1:23" x14ac:dyDescent="0.25">
      <c r="A340" s="4" t="s">
        <v>5911</v>
      </c>
      <c r="B340" s="4" t="s">
        <v>1312</v>
      </c>
      <c r="C340" s="4" t="s">
        <v>1313</v>
      </c>
      <c r="D340" s="4" t="str">
        <f t="shared" si="5"/>
        <v>BM|BM</v>
      </c>
      <c r="F340" s="4" t="s">
        <v>1312</v>
      </c>
      <c r="G340" s="4" t="s">
        <v>23</v>
      </c>
      <c r="H340" s="4" t="s">
        <v>1314</v>
      </c>
      <c r="I340" s="4" t="s">
        <v>5909</v>
      </c>
      <c r="J340" s="4" t="s">
        <v>5909</v>
      </c>
      <c r="K340" s="4" t="s">
        <v>5909</v>
      </c>
      <c r="L340" s="4" t="s">
        <v>5909</v>
      </c>
      <c r="M340" s="4" t="s">
        <v>5909</v>
      </c>
      <c r="N340" s="4" t="s">
        <v>5909</v>
      </c>
      <c r="O340" s="4" t="s">
        <v>5909</v>
      </c>
      <c r="P340" s="4" t="s">
        <v>5909</v>
      </c>
      <c r="Q340" s="4" t="s">
        <v>5909</v>
      </c>
      <c r="R340" s="4" t="s">
        <v>5909</v>
      </c>
      <c r="S340" s="4" t="s">
        <v>5909</v>
      </c>
      <c r="T340" s="4" t="s">
        <v>5909</v>
      </c>
      <c r="U340" s="4" t="s">
        <v>5909</v>
      </c>
      <c r="V340" s="4" t="s">
        <v>5910</v>
      </c>
      <c r="W340" s="4" t="s">
        <v>5909</v>
      </c>
    </row>
    <row r="341" spans="1:23" x14ac:dyDescent="0.25">
      <c r="A341" s="4" t="s">
        <v>5911</v>
      </c>
      <c r="B341" s="4" t="s">
        <v>1494</v>
      </c>
      <c r="C341" s="4" t="s">
        <v>683</v>
      </c>
      <c r="D341" s="4" t="str">
        <f t="shared" si="5"/>
        <v>BABY|BABY</v>
      </c>
      <c r="F341" s="4" t="s">
        <v>1494</v>
      </c>
      <c r="G341" s="4" t="s">
        <v>23</v>
      </c>
      <c r="H341" s="4" t="s">
        <v>1495</v>
      </c>
      <c r="I341" s="4" t="s">
        <v>5909</v>
      </c>
      <c r="J341" s="4" t="s">
        <v>5909</v>
      </c>
      <c r="K341" s="4" t="s">
        <v>5909</v>
      </c>
      <c r="L341" s="4" t="s">
        <v>5909</v>
      </c>
      <c r="M341" s="4" t="s">
        <v>5909</v>
      </c>
      <c r="N341" s="4" t="s">
        <v>5909</v>
      </c>
      <c r="O341" s="4" t="s">
        <v>5909</v>
      </c>
      <c r="P341" s="4" t="s">
        <v>5909</v>
      </c>
      <c r="Q341" s="4" t="s">
        <v>5909</v>
      </c>
      <c r="R341" s="4" t="s">
        <v>5909</v>
      </c>
      <c r="S341" s="4" t="s">
        <v>5909</v>
      </c>
      <c r="T341" s="4" t="s">
        <v>5909</v>
      </c>
      <c r="U341" s="4" t="s">
        <v>5909</v>
      </c>
      <c r="V341" s="4" t="s">
        <v>5910</v>
      </c>
      <c r="W341" s="4" t="s">
        <v>5909</v>
      </c>
    </row>
    <row r="342" spans="1:23" x14ac:dyDescent="0.25">
      <c r="A342" s="4" t="s">
        <v>5911</v>
      </c>
      <c r="B342" s="4" t="s">
        <v>2926</v>
      </c>
      <c r="C342" s="4" t="s">
        <v>2811</v>
      </c>
      <c r="D342" s="4" t="str">
        <f t="shared" si="5"/>
        <v>MSG|MBG</v>
      </c>
      <c r="F342" s="4" t="s">
        <v>2876</v>
      </c>
      <c r="G342" s="4" t="s">
        <v>23</v>
      </c>
      <c r="H342" s="4" t="s">
        <v>2877</v>
      </c>
      <c r="I342" s="4" t="s">
        <v>5909</v>
      </c>
      <c r="J342" s="4" t="s">
        <v>5909</v>
      </c>
      <c r="K342" s="4" t="s">
        <v>5909</v>
      </c>
      <c r="L342" s="4" t="s">
        <v>5909</v>
      </c>
      <c r="M342" s="4" t="s">
        <v>5909</v>
      </c>
      <c r="N342" s="4" t="s">
        <v>5909</v>
      </c>
      <c r="O342" s="4" t="s">
        <v>5909</v>
      </c>
      <c r="P342" s="4" t="s">
        <v>5909</v>
      </c>
      <c r="Q342" s="4" t="s">
        <v>5909</v>
      </c>
      <c r="R342" s="4" t="s">
        <v>5909</v>
      </c>
      <c r="S342" s="4" t="s">
        <v>5909</v>
      </c>
      <c r="T342" s="4" t="s">
        <v>5909</v>
      </c>
      <c r="U342" s="4" t="s">
        <v>5909</v>
      </c>
      <c r="V342" s="4" t="s">
        <v>5910</v>
      </c>
      <c r="W342" s="4" t="s">
        <v>5909</v>
      </c>
    </row>
    <row r="343" spans="1:23" x14ac:dyDescent="0.25">
      <c r="A343" s="4" t="s">
        <v>5911</v>
      </c>
      <c r="B343" s="4" t="s">
        <v>1679</v>
      </c>
      <c r="C343" s="4" t="s">
        <v>1680</v>
      </c>
      <c r="D343" s="4" t="str">
        <f t="shared" si="5"/>
        <v>FRED|FRED</v>
      </c>
      <c r="F343" s="4" t="s">
        <v>1679</v>
      </c>
      <c r="G343" s="4" t="s">
        <v>23</v>
      </c>
      <c r="H343" s="4" t="s">
        <v>1680</v>
      </c>
      <c r="I343" s="4" t="s">
        <v>5909</v>
      </c>
      <c r="J343" s="4" t="s">
        <v>5909</v>
      </c>
      <c r="K343" s="4" t="s">
        <v>5909</v>
      </c>
      <c r="L343" s="4" t="s">
        <v>5909</v>
      </c>
      <c r="M343" s="4" t="s">
        <v>5909</v>
      </c>
      <c r="N343" s="4" t="s">
        <v>5909</v>
      </c>
      <c r="O343" s="4" t="s">
        <v>5909</v>
      </c>
      <c r="P343" s="4" t="s">
        <v>5909</v>
      </c>
      <c r="Q343" s="4" t="s">
        <v>5909</v>
      </c>
      <c r="R343" s="4" t="s">
        <v>5909</v>
      </c>
      <c r="S343" s="4" t="s">
        <v>5909</v>
      </c>
      <c r="T343" s="4" t="s">
        <v>5909</v>
      </c>
      <c r="U343" s="4" t="s">
        <v>5909</v>
      </c>
      <c r="V343" s="4" t="s">
        <v>5910</v>
      </c>
      <c r="W343" s="4" t="s">
        <v>5909</v>
      </c>
    </row>
    <row r="344" spans="1:23" x14ac:dyDescent="0.25">
      <c r="A344" s="4" t="s">
        <v>5911</v>
      </c>
      <c r="B344" s="4" t="s">
        <v>1551</v>
      </c>
      <c r="C344" s="4" t="s">
        <v>913</v>
      </c>
      <c r="D344" s="4" t="str">
        <f t="shared" si="5"/>
        <v>BPED|PGEN</v>
      </c>
      <c r="F344" s="4" t="s">
        <v>1552</v>
      </c>
      <c r="G344" s="4" t="s">
        <v>23</v>
      </c>
      <c r="H344" s="4" t="s">
        <v>1553</v>
      </c>
      <c r="I344" s="4" t="s">
        <v>5909</v>
      </c>
      <c r="J344" s="4" t="s">
        <v>5909</v>
      </c>
      <c r="K344" s="4" t="s">
        <v>5909</v>
      </c>
      <c r="L344" s="4" t="s">
        <v>5909</v>
      </c>
      <c r="M344" s="4" t="s">
        <v>5909</v>
      </c>
      <c r="N344" s="4" t="s">
        <v>5909</v>
      </c>
      <c r="O344" s="4" t="s">
        <v>5909</v>
      </c>
      <c r="P344" s="4" t="s">
        <v>5909</v>
      </c>
      <c r="Q344" s="4" t="s">
        <v>5909</v>
      </c>
      <c r="R344" s="4" t="s">
        <v>5909</v>
      </c>
      <c r="S344" s="4" t="s">
        <v>5909</v>
      </c>
      <c r="T344" s="4" t="s">
        <v>5909</v>
      </c>
      <c r="U344" s="4" t="s">
        <v>5909</v>
      </c>
      <c r="V344" s="4" t="s">
        <v>5910</v>
      </c>
      <c r="W344" s="4" t="s">
        <v>5909</v>
      </c>
    </row>
    <row r="345" spans="1:23" x14ac:dyDescent="0.25">
      <c r="A345" s="4" t="s">
        <v>5911</v>
      </c>
      <c r="B345" s="4" t="s">
        <v>1015</v>
      </c>
      <c r="C345" s="4" t="s">
        <v>3194</v>
      </c>
      <c r="D345" s="4" t="str">
        <f t="shared" si="5"/>
        <v>HYPO|HYPO</v>
      </c>
      <c r="F345" s="4" t="s">
        <v>1015</v>
      </c>
      <c r="G345" s="4" t="s">
        <v>23</v>
      </c>
      <c r="H345" s="4" t="s">
        <v>1016</v>
      </c>
      <c r="I345" s="4" t="s">
        <v>123</v>
      </c>
      <c r="J345" s="4" t="s">
        <v>5909</v>
      </c>
      <c r="K345" s="4" t="s">
        <v>5909</v>
      </c>
      <c r="L345" s="4" t="s">
        <v>5909</v>
      </c>
      <c r="M345" s="4" t="s">
        <v>5909</v>
      </c>
      <c r="N345" s="4" t="s">
        <v>5909</v>
      </c>
      <c r="O345" s="4" t="s">
        <v>5909</v>
      </c>
      <c r="P345" s="4" t="s">
        <v>5909</v>
      </c>
      <c r="Q345" s="4" t="s">
        <v>5909</v>
      </c>
      <c r="R345" s="4" t="s">
        <v>5909</v>
      </c>
      <c r="S345" s="4" t="s">
        <v>5909</v>
      </c>
      <c r="T345" s="4" t="s">
        <v>5909</v>
      </c>
      <c r="U345" s="4" t="s">
        <v>5909</v>
      </c>
      <c r="V345" s="4" t="s">
        <v>5910</v>
      </c>
      <c r="W345" s="4" t="s">
        <v>5909</v>
      </c>
    </row>
    <row r="346" spans="1:23" x14ac:dyDescent="0.25">
      <c r="A346" s="4" t="s">
        <v>5911</v>
      </c>
      <c r="B346" s="4" t="s">
        <v>3616</v>
      </c>
      <c r="C346" s="4" t="s">
        <v>3617</v>
      </c>
      <c r="D346" s="4" t="str">
        <f t="shared" si="5"/>
        <v>MPLA|MPLA</v>
      </c>
      <c r="F346" s="4" t="s">
        <v>3616</v>
      </c>
      <c r="G346" s="4" t="s">
        <v>23</v>
      </c>
      <c r="H346" s="4" t="s">
        <v>3617</v>
      </c>
      <c r="I346" s="4" t="s">
        <v>5909</v>
      </c>
      <c r="J346" s="4" t="s">
        <v>5909</v>
      </c>
      <c r="K346" s="4" t="s">
        <v>5909</v>
      </c>
      <c r="L346" s="4" t="s">
        <v>5909</v>
      </c>
      <c r="M346" s="4" t="s">
        <v>5909</v>
      </c>
      <c r="N346" s="4" t="s">
        <v>5909</v>
      </c>
      <c r="O346" s="4" t="s">
        <v>5909</v>
      </c>
      <c r="P346" s="4" t="s">
        <v>5909</v>
      </c>
      <c r="Q346" s="4" t="s">
        <v>5909</v>
      </c>
      <c r="R346" s="4" t="s">
        <v>5909</v>
      </c>
      <c r="S346" s="4" t="s">
        <v>5909</v>
      </c>
      <c r="T346" s="4" t="s">
        <v>5909</v>
      </c>
      <c r="U346" s="4" t="s">
        <v>5909</v>
      </c>
      <c r="V346" s="4" t="s">
        <v>5910</v>
      </c>
      <c r="W346" s="4" t="s">
        <v>5909</v>
      </c>
    </row>
    <row r="347" spans="1:23" x14ac:dyDescent="0.25">
      <c r="A347" s="4" t="s">
        <v>5911</v>
      </c>
      <c r="B347" s="4" t="s">
        <v>1755</v>
      </c>
      <c r="C347" s="4" t="s">
        <v>1854</v>
      </c>
      <c r="D347" s="4" t="str">
        <f t="shared" si="5"/>
        <v>CORE|CORE</v>
      </c>
      <c r="F347" s="4" t="s">
        <v>1755</v>
      </c>
      <c r="G347" s="4" t="s">
        <v>23</v>
      </c>
      <c r="H347" s="4" t="s">
        <v>1854</v>
      </c>
      <c r="I347" s="4" t="s">
        <v>5909</v>
      </c>
      <c r="J347" s="4" t="s">
        <v>5909</v>
      </c>
      <c r="K347" s="4" t="s">
        <v>5909</v>
      </c>
      <c r="L347" s="4" t="s">
        <v>5909</v>
      </c>
      <c r="M347" s="4" t="s">
        <v>5909</v>
      </c>
      <c r="N347" s="4" t="s">
        <v>5909</v>
      </c>
      <c r="O347" s="4" t="s">
        <v>5909</v>
      </c>
      <c r="P347" s="4" t="s">
        <v>5909</v>
      </c>
      <c r="Q347" s="4" t="s">
        <v>5909</v>
      </c>
      <c r="R347" s="4" t="s">
        <v>5909</v>
      </c>
      <c r="S347" s="4" t="s">
        <v>5909</v>
      </c>
      <c r="T347" s="4" t="s">
        <v>5909</v>
      </c>
      <c r="U347" s="4" t="s">
        <v>5909</v>
      </c>
      <c r="V347" s="4" t="s">
        <v>5910</v>
      </c>
      <c r="W347" s="4" t="s">
        <v>5909</v>
      </c>
    </row>
    <row r="348" spans="1:23" x14ac:dyDescent="0.25">
      <c r="A348" s="4" t="s">
        <v>5911</v>
      </c>
      <c r="B348" s="4" t="s">
        <v>624</v>
      </c>
      <c r="C348" s="4" t="s">
        <v>625</v>
      </c>
      <c r="D348" s="4" t="str">
        <f t="shared" si="5"/>
        <v>BA|BA</v>
      </c>
      <c r="F348" s="4" t="s">
        <v>624</v>
      </c>
      <c r="G348" s="4" t="s">
        <v>23</v>
      </c>
      <c r="H348" s="4" t="s">
        <v>625</v>
      </c>
      <c r="I348" s="4" t="s">
        <v>199</v>
      </c>
      <c r="J348" s="4" t="s">
        <v>5909</v>
      </c>
      <c r="K348" s="4" t="s">
        <v>5909</v>
      </c>
      <c r="L348" s="4" t="s">
        <v>5909</v>
      </c>
      <c r="M348" s="4" t="s">
        <v>5909</v>
      </c>
      <c r="N348" s="4" t="s">
        <v>5909</v>
      </c>
      <c r="O348" s="4" t="s">
        <v>5909</v>
      </c>
      <c r="P348" s="4" t="s">
        <v>5909</v>
      </c>
      <c r="Q348" s="4" t="s">
        <v>5909</v>
      </c>
      <c r="R348" s="4" t="s">
        <v>5909</v>
      </c>
      <c r="S348" s="4" t="s">
        <v>5909</v>
      </c>
      <c r="T348" s="4" t="s">
        <v>5909</v>
      </c>
      <c r="U348" s="4" t="s">
        <v>5909</v>
      </c>
      <c r="V348" s="4" t="s">
        <v>5910</v>
      </c>
      <c r="W348" s="4" t="s">
        <v>5909</v>
      </c>
    </row>
    <row r="349" spans="1:23" x14ac:dyDescent="0.25">
      <c r="A349" s="4" t="s">
        <v>5911</v>
      </c>
      <c r="B349" s="4" t="s">
        <v>3422</v>
      </c>
      <c r="C349" s="4" t="s">
        <v>3423</v>
      </c>
      <c r="D349" s="4" t="str">
        <f t="shared" si="5"/>
        <v>LYG|LYG</v>
      </c>
      <c r="F349" s="4" t="s">
        <v>3422</v>
      </c>
      <c r="G349" s="4" t="s">
        <v>23</v>
      </c>
      <c r="H349" s="4" t="s">
        <v>3423</v>
      </c>
      <c r="I349" s="4" t="s">
        <v>5909</v>
      </c>
      <c r="J349" s="4" t="s">
        <v>5909</v>
      </c>
      <c r="K349" s="4" t="s">
        <v>5909</v>
      </c>
      <c r="L349" s="4" t="s">
        <v>5909</v>
      </c>
      <c r="M349" s="4" t="s">
        <v>5909</v>
      </c>
      <c r="N349" s="4" t="s">
        <v>5909</v>
      </c>
      <c r="O349" s="4" t="s">
        <v>5909</v>
      </c>
      <c r="P349" s="4" t="s">
        <v>5909</v>
      </c>
      <c r="Q349" s="4" t="s">
        <v>5909</v>
      </c>
      <c r="R349" s="4" t="s">
        <v>5909</v>
      </c>
      <c r="S349" s="4" t="s">
        <v>5909</v>
      </c>
      <c r="T349" s="4" t="s">
        <v>5909</v>
      </c>
      <c r="U349" s="4" t="s">
        <v>5909</v>
      </c>
      <c r="V349" s="4" t="s">
        <v>5910</v>
      </c>
      <c r="W349" s="4" t="s">
        <v>5909</v>
      </c>
    </row>
    <row r="350" spans="1:23" x14ac:dyDescent="0.25">
      <c r="A350" s="4" t="s">
        <v>5911</v>
      </c>
      <c r="B350" s="4" t="s">
        <v>3044</v>
      </c>
      <c r="C350" s="4" t="s">
        <v>3045</v>
      </c>
      <c r="D350" s="4" t="str">
        <f t="shared" si="5"/>
        <v>LYM|LYM</v>
      </c>
      <c r="F350" s="4" t="s">
        <v>3044</v>
      </c>
      <c r="G350" s="4" t="s">
        <v>23</v>
      </c>
      <c r="H350" s="4" t="s">
        <v>3045</v>
      </c>
      <c r="I350" s="4" t="s">
        <v>5909</v>
      </c>
      <c r="J350" s="4" t="s">
        <v>5909</v>
      </c>
      <c r="K350" s="4" t="s">
        <v>5909</v>
      </c>
      <c r="L350" s="4" t="s">
        <v>5909</v>
      </c>
      <c r="M350" s="4" t="s">
        <v>5909</v>
      </c>
      <c r="N350" s="4" t="s">
        <v>5909</v>
      </c>
      <c r="O350" s="4" t="s">
        <v>5909</v>
      </c>
      <c r="P350" s="4" t="s">
        <v>5909</v>
      </c>
      <c r="Q350" s="4" t="s">
        <v>5909</v>
      </c>
      <c r="R350" s="4" t="s">
        <v>5909</v>
      </c>
      <c r="S350" s="4" t="s">
        <v>5909</v>
      </c>
      <c r="T350" s="4" t="s">
        <v>5909</v>
      </c>
      <c r="U350" s="4" t="s">
        <v>5909</v>
      </c>
      <c r="V350" s="4" t="s">
        <v>5910</v>
      </c>
      <c r="W350" s="4" t="s">
        <v>5909</v>
      </c>
    </row>
    <row r="351" spans="1:23" x14ac:dyDescent="0.25">
      <c r="A351" s="4" t="s">
        <v>5911</v>
      </c>
      <c r="B351" s="4" t="s">
        <v>2518</v>
      </c>
      <c r="C351" s="4" t="s">
        <v>2519</v>
      </c>
      <c r="D351" s="4" t="str">
        <f t="shared" si="5"/>
        <v>HCGT|HCGT</v>
      </c>
      <c r="F351" s="4" t="s">
        <v>2518</v>
      </c>
      <c r="G351" s="4" t="s">
        <v>23</v>
      </c>
      <c r="H351" s="4" t="s">
        <v>2520</v>
      </c>
      <c r="I351" s="4" t="s">
        <v>2056</v>
      </c>
      <c r="J351" s="4" t="s">
        <v>5909</v>
      </c>
      <c r="K351" s="4" t="s">
        <v>5909</v>
      </c>
      <c r="L351" s="4" t="s">
        <v>5909</v>
      </c>
      <c r="M351" s="4" t="s">
        <v>5909</v>
      </c>
      <c r="N351" s="4" t="s">
        <v>5909</v>
      </c>
      <c r="O351" s="4" t="s">
        <v>5909</v>
      </c>
      <c r="P351" s="4" t="s">
        <v>5909</v>
      </c>
      <c r="Q351" s="4" t="s">
        <v>5909</v>
      </c>
      <c r="R351" s="4" t="s">
        <v>5909</v>
      </c>
      <c r="S351" s="4" t="s">
        <v>5909</v>
      </c>
      <c r="T351" s="4" t="s">
        <v>5909</v>
      </c>
      <c r="U351" s="4" t="s">
        <v>5909</v>
      </c>
      <c r="V351" s="4" t="s">
        <v>5910</v>
      </c>
      <c r="W351" s="4" t="s">
        <v>5909</v>
      </c>
    </row>
    <row r="352" spans="1:23" x14ac:dyDescent="0.25">
      <c r="A352" s="4" t="s">
        <v>5911</v>
      </c>
      <c r="B352" s="4" t="s">
        <v>2686</v>
      </c>
      <c r="C352" s="4" t="s">
        <v>2687</v>
      </c>
      <c r="D352" s="4" t="str">
        <f t="shared" si="5"/>
        <v>IMFX|IMFX</v>
      </c>
      <c r="F352" s="4" t="s">
        <v>2686</v>
      </c>
      <c r="G352" s="4" t="s">
        <v>23</v>
      </c>
      <c r="H352" s="4" t="s">
        <v>2688</v>
      </c>
      <c r="I352" s="4" t="s">
        <v>5909</v>
      </c>
      <c r="J352" s="4" t="s">
        <v>5909</v>
      </c>
      <c r="K352" s="4" t="s">
        <v>5909</v>
      </c>
      <c r="L352" s="4" t="s">
        <v>5909</v>
      </c>
      <c r="M352" s="4" t="s">
        <v>5909</v>
      </c>
      <c r="N352" s="4" t="s">
        <v>5909</v>
      </c>
      <c r="O352" s="4" t="s">
        <v>5909</v>
      </c>
      <c r="P352" s="4" t="s">
        <v>5909</v>
      </c>
      <c r="Q352" s="4" t="s">
        <v>5909</v>
      </c>
      <c r="R352" s="4" t="s">
        <v>5909</v>
      </c>
      <c r="S352" s="4" t="s">
        <v>5909</v>
      </c>
      <c r="T352" s="4" t="s">
        <v>5909</v>
      </c>
      <c r="U352" s="4" t="s">
        <v>5909</v>
      </c>
      <c r="V352" s="4" t="s">
        <v>5910</v>
      </c>
      <c r="W352" s="4" t="s">
        <v>5909</v>
      </c>
    </row>
    <row r="353" spans="1:23" x14ac:dyDescent="0.25">
      <c r="A353" s="4" t="s">
        <v>5911</v>
      </c>
      <c r="B353" s="4" t="s">
        <v>5060</v>
      </c>
      <c r="C353" s="4" t="s">
        <v>5061</v>
      </c>
      <c r="D353" s="4" t="str">
        <f t="shared" si="5"/>
        <v>TOXO|TOXO</v>
      </c>
      <c r="F353" s="4" t="s">
        <v>5060</v>
      </c>
      <c r="G353" s="4" t="s">
        <v>23</v>
      </c>
      <c r="H353" s="4" t="s">
        <v>5061</v>
      </c>
      <c r="I353" s="4" t="s">
        <v>5909</v>
      </c>
      <c r="J353" s="4" t="s">
        <v>5909</v>
      </c>
      <c r="K353" s="4" t="s">
        <v>5909</v>
      </c>
      <c r="L353" s="4" t="s">
        <v>5909</v>
      </c>
      <c r="M353" s="4" t="s">
        <v>5909</v>
      </c>
      <c r="N353" s="4" t="s">
        <v>5909</v>
      </c>
      <c r="O353" s="4" t="s">
        <v>5909</v>
      </c>
      <c r="P353" s="4" t="s">
        <v>5909</v>
      </c>
      <c r="Q353" s="4" t="s">
        <v>5909</v>
      </c>
      <c r="R353" s="4" t="s">
        <v>5909</v>
      </c>
      <c r="S353" s="4" t="s">
        <v>5909</v>
      </c>
      <c r="T353" s="4" t="s">
        <v>5909</v>
      </c>
      <c r="U353" s="4" t="s">
        <v>5909</v>
      </c>
      <c r="V353" s="4" t="s">
        <v>5910</v>
      </c>
      <c r="W353" s="4" t="s">
        <v>5909</v>
      </c>
    </row>
    <row r="354" spans="1:23" x14ac:dyDescent="0.25">
      <c r="A354" s="4" t="s">
        <v>5911</v>
      </c>
      <c r="B354" s="4" t="s">
        <v>3843</v>
      </c>
      <c r="C354" s="4" t="s">
        <v>3844</v>
      </c>
      <c r="D354" s="4" t="str">
        <f t="shared" si="5"/>
        <v>MRA|MRSA</v>
      </c>
      <c r="F354" s="4" t="s">
        <v>2969</v>
      </c>
      <c r="G354" s="4" t="s">
        <v>23</v>
      </c>
      <c r="H354" s="4" t="s">
        <v>2812</v>
      </c>
      <c r="I354" s="4" t="s">
        <v>5909</v>
      </c>
      <c r="J354" s="4" t="s">
        <v>5909</v>
      </c>
      <c r="K354" s="4" t="s">
        <v>5909</v>
      </c>
      <c r="L354" s="4" t="s">
        <v>5909</v>
      </c>
      <c r="M354" s="4" t="s">
        <v>5909</v>
      </c>
      <c r="N354" s="4" t="s">
        <v>5909</v>
      </c>
      <c r="O354" s="4" t="s">
        <v>5909</v>
      </c>
      <c r="P354" s="4" t="s">
        <v>5909</v>
      </c>
      <c r="Q354" s="4" t="s">
        <v>5909</v>
      </c>
      <c r="R354" s="4" t="s">
        <v>5909</v>
      </c>
      <c r="S354" s="4" t="s">
        <v>5909</v>
      </c>
      <c r="T354" s="4" t="s">
        <v>5909</v>
      </c>
      <c r="U354" s="4" t="s">
        <v>5909</v>
      </c>
      <c r="V354" s="4" t="s">
        <v>5910</v>
      </c>
      <c r="W354" s="4" t="s">
        <v>5909</v>
      </c>
    </row>
    <row r="355" spans="1:23" x14ac:dyDescent="0.25">
      <c r="A355" s="4" t="s">
        <v>5911</v>
      </c>
      <c r="B355" s="4" t="s">
        <v>1839</v>
      </c>
      <c r="C355" s="4" t="s">
        <v>1840</v>
      </c>
      <c r="D355" s="4" t="str">
        <f t="shared" si="5"/>
        <v>FELA|FELA</v>
      </c>
      <c r="F355" s="4" t="s">
        <v>1839</v>
      </c>
      <c r="G355" s="4" t="s">
        <v>23</v>
      </c>
      <c r="H355" s="4" t="s">
        <v>1840</v>
      </c>
      <c r="I355" s="4" t="s">
        <v>1841</v>
      </c>
      <c r="J355" s="4" t="s">
        <v>5909</v>
      </c>
      <c r="K355" s="4" t="s">
        <v>5909</v>
      </c>
      <c r="L355" s="4" t="s">
        <v>5909</v>
      </c>
      <c r="M355" s="4" t="s">
        <v>5909</v>
      </c>
      <c r="N355" s="4" t="s">
        <v>5909</v>
      </c>
      <c r="O355" s="4" t="s">
        <v>5909</v>
      </c>
      <c r="P355" s="4" t="s">
        <v>5909</v>
      </c>
      <c r="Q355" s="4" t="s">
        <v>5909</v>
      </c>
      <c r="R355" s="4" t="s">
        <v>5909</v>
      </c>
      <c r="S355" s="4" t="s">
        <v>5909</v>
      </c>
      <c r="T355" s="4" t="s">
        <v>5909</v>
      </c>
      <c r="U355" s="4" t="s">
        <v>5909</v>
      </c>
      <c r="V355" s="4" t="s">
        <v>5910</v>
      </c>
      <c r="W355" s="4" t="s">
        <v>5909</v>
      </c>
    </row>
    <row r="356" spans="1:23" x14ac:dyDescent="0.25">
      <c r="A356" s="4" t="s">
        <v>5911</v>
      </c>
      <c r="B356" s="4" t="s">
        <v>2567</v>
      </c>
      <c r="C356" s="4" t="s">
        <v>2568</v>
      </c>
      <c r="D356" s="4" t="str">
        <f t="shared" si="5"/>
        <v>HAM|HAM</v>
      </c>
      <c r="F356" s="4" t="s">
        <v>2567</v>
      </c>
      <c r="G356" s="4" t="s">
        <v>23</v>
      </c>
      <c r="H356" s="4" t="s">
        <v>2568</v>
      </c>
      <c r="I356" s="4" t="s">
        <v>5909</v>
      </c>
      <c r="J356" s="4" t="s">
        <v>5909</v>
      </c>
      <c r="K356" s="4" t="s">
        <v>5909</v>
      </c>
      <c r="L356" s="4" t="s">
        <v>5909</v>
      </c>
      <c r="M356" s="4" t="s">
        <v>5909</v>
      </c>
      <c r="N356" s="4" t="s">
        <v>5909</v>
      </c>
      <c r="O356" s="4" t="s">
        <v>5909</v>
      </c>
      <c r="P356" s="4" t="s">
        <v>5909</v>
      </c>
      <c r="Q356" s="4" t="s">
        <v>5909</v>
      </c>
      <c r="R356" s="4" t="s">
        <v>5909</v>
      </c>
      <c r="S356" s="4" t="s">
        <v>5909</v>
      </c>
      <c r="T356" s="4" t="s">
        <v>5909</v>
      </c>
      <c r="U356" s="4" t="s">
        <v>5909</v>
      </c>
      <c r="V356" s="4" t="s">
        <v>5910</v>
      </c>
      <c r="W356" s="4" t="s">
        <v>5909</v>
      </c>
    </row>
    <row r="357" spans="1:23" x14ac:dyDescent="0.25">
      <c r="A357" s="4" t="s">
        <v>5911</v>
      </c>
      <c r="B357" s="4" t="s">
        <v>1340</v>
      </c>
      <c r="C357" s="4" t="s">
        <v>1341</v>
      </c>
      <c r="D357" s="4" t="str">
        <f t="shared" si="5"/>
        <v>FRBC|FMIC</v>
      </c>
      <c r="F357" s="4" t="s">
        <v>147</v>
      </c>
      <c r="G357" s="4" t="s">
        <v>23</v>
      </c>
      <c r="H357" s="4" t="s">
        <v>148</v>
      </c>
      <c r="I357" s="4" t="s">
        <v>5909</v>
      </c>
      <c r="J357" s="4" t="s">
        <v>5909</v>
      </c>
      <c r="K357" s="4" t="s">
        <v>5909</v>
      </c>
      <c r="L357" s="4" t="s">
        <v>5909</v>
      </c>
      <c r="M357" s="4" t="s">
        <v>5909</v>
      </c>
      <c r="N357" s="4" t="s">
        <v>5909</v>
      </c>
      <c r="O357" s="4" t="s">
        <v>5909</v>
      </c>
      <c r="P357" s="4" t="s">
        <v>5909</v>
      </c>
      <c r="Q357" s="4" t="s">
        <v>5909</v>
      </c>
      <c r="R357" s="4" t="s">
        <v>5909</v>
      </c>
      <c r="S357" s="4" t="s">
        <v>5909</v>
      </c>
      <c r="T357" s="4" t="s">
        <v>5909</v>
      </c>
      <c r="U357" s="4" t="s">
        <v>5909</v>
      </c>
      <c r="V357" s="4" t="s">
        <v>5910</v>
      </c>
      <c r="W357" s="4" t="s">
        <v>5909</v>
      </c>
    </row>
    <row r="358" spans="1:23" x14ac:dyDescent="0.25">
      <c r="A358" s="4" t="s">
        <v>5911</v>
      </c>
      <c r="B358" s="4" t="s">
        <v>2581</v>
      </c>
      <c r="C358" s="4" t="s">
        <v>3189</v>
      </c>
      <c r="D358" s="4" t="str">
        <f t="shared" si="5"/>
        <v>HPCR|HPCR</v>
      </c>
      <c r="F358" s="4" t="s">
        <v>2581</v>
      </c>
      <c r="G358" s="4" t="s">
        <v>23</v>
      </c>
      <c r="H358" s="4" t="s">
        <v>2945</v>
      </c>
      <c r="I358" s="4" t="s">
        <v>5909</v>
      </c>
      <c r="J358" s="4" t="s">
        <v>5909</v>
      </c>
      <c r="K358" s="4" t="s">
        <v>5909</v>
      </c>
      <c r="L358" s="4" t="s">
        <v>5909</v>
      </c>
      <c r="M358" s="4" t="s">
        <v>5909</v>
      </c>
      <c r="N358" s="4" t="s">
        <v>5909</v>
      </c>
      <c r="O358" s="4" t="s">
        <v>5909</v>
      </c>
      <c r="P358" s="4" t="s">
        <v>5909</v>
      </c>
      <c r="Q358" s="4" t="s">
        <v>5909</v>
      </c>
      <c r="R358" s="4" t="s">
        <v>5909</v>
      </c>
      <c r="S358" s="4" t="s">
        <v>5909</v>
      </c>
      <c r="T358" s="4" t="s">
        <v>5909</v>
      </c>
      <c r="U358" s="4" t="s">
        <v>5909</v>
      </c>
      <c r="V358" s="4" t="s">
        <v>5910</v>
      </c>
      <c r="W358" s="4" t="s">
        <v>5909</v>
      </c>
    </row>
    <row r="359" spans="1:23" x14ac:dyDescent="0.25">
      <c r="A359" s="4" t="s">
        <v>5911</v>
      </c>
      <c r="B359" s="4" t="s">
        <v>455</v>
      </c>
      <c r="C359" s="4" t="s">
        <v>616</v>
      </c>
      <c r="D359" s="4" t="str">
        <f t="shared" si="5"/>
        <v>EBNA|EBV</v>
      </c>
      <c r="F359" s="4" t="s">
        <v>457</v>
      </c>
      <c r="G359" s="4" t="s">
        <v>23</v>
      </c>
      <c r="H359" s="4" t="s">
        <v>617</v>
      </c>
      <c r="I359" s="4" t="s">
        <v>5909</v>
      </c>
      <c r="J359" s="4" t="s">
        <v>5909</v>
      </c>
      <c r="K359" s="4" t="s">
        <v>5909</v>
      </c>
      <c r="L359" s="4" t="s">
        <v>5909</v>
      </c>
      <c r="M359" s="4" t="s">
        <v>5909</v>
      </c>
      <c r="N359" s="4" t="s">
        <v>5909</v>
      </c>
      <c r="O359" s="4" t="s">
        <v>5909</v>
      </c>
      <c r="P359" s="4" t="s">
        <v>5909</v>
      </c>
      <c r="Q359" s="4" t="s">
        <v>5909</v>
      </c>
      <c r="R359" s="4" t="s">
        <v>5909</v>
      </c>
      <c r="S359" s="4" t="s">
        <v>5909</v>
      </c>
      <c r="T359" s="4" t="s">
        <v>5909</v>
      </c>
      <c r="U359" s="4" t="s">
        <v>5909</v>
      </c>
      <c r="V359" s="4" t="s">
        <v>5910</v>
      </c>
      <c r="W359" s="4" t="s">
        <v>5909</v>
      </c>
    </row>
    <row r="360" spans="1:23" x14ac:dyDescent="0.25">
      <c r="A360" s="4" t="s">
        <v>5911</v>
      </c>
      <c r="B360" s="4" t="s">
        <v>860</v>
      </c>
      <c r="C360" s="4" t="s">
        <v>861</v>
      </c>
      <c r="D360" s="4" t="str">
        <f t="shared" si="5"/>
        <v>CE|FERT</v>
      </c>
      <c r="F360" s="4" t="s">
        <v>1261</v>
      </c>
      <c r="G360" s="4" t="s">
        <v>23</v>
      </c>
      <c r="H360" s="4" t="s">
        <v>1262</v>
      </c>
      <c r="I360" s="4" t="s">
        <v>862</v>
      </c>
      <c r="J360" s="4" t="s">
        <v>5909</v>
      </c>
      <c r="K360" s="4" t="s">
        <v>5909</v>
      </c>
      <c r="L360" s="4" t="s">
        <v>5909</v>
      </c>
      <c r="M360" s="4" t="s">
        <v>5909</v>
      </c>
      <c r="N360" s="4" t="s">
        <v>5909</v>
      </c>
      <c r="O360" s="4" t="s">
        <v>5909</v>
      </c>
      <c r="P360" s="4" t="s">
        <v>5909</v>
      </c>
      <c r="Q360" s="4" t="s">
        <v>5909</v>
      </c>
      <c r="R360" s="4" t="s">
        <v>5909</v>
      </c>
      <c r="S360" s="4" t="s">
        <v>5909</v>
      </c>
      <c r="T360" s="4" t="s">
        <v>5909</v>
      </c>
      <c r="U360" s="4" t="s">
        <v>5909</v>
      </c>
      <c r="V360" s="4" t="s">
        <v>5910</v>
      </c>
      <c r="W360" s="4" t="s">
        <v>5909</v>
      </c>
    </row>
    <row r="361" spans="1:23" x14ac:dyDescent="0.25">
      <c r="A361" s="4" t="s">
        <v>5911</v>
      </c>
      <c r="B361" s="4" t="s">
        <v>3764</v>
      </c>
      <c r="C361" s="4" t="s">
        <v>3765</v>
      </c>
      <c r="D361" s="4" t="str">
        <f t="shared" si="5"/>
        <v>PM|FERT</v>
      </c>
      <c r="F361" s="4" t="s">
        <v>1261</v>
      </c>
      <c r="G361" s="4" t="s">
        <v>23</v>
      </c>
      <c r="H361" s="4" t="s">
        <v>1262</v>
      </c>
      <c r="I361" s="4" t="s">
        <v>5909</v>
      </c>
      <c r="J361" s="4" t="s">
        <v>5909</v>
      </c>
      <c r="K361" s="4" t="s">
        <v>5909</v>
      </c>
      <c r="L361" s="4" t="s">
        <v>5909</v>
      </c>
      <c r="M361" s="4" t="s">
        <v>5909</v>
      </c>
      <c r="N361" s="4" t="s">
        <v>5909</v>
      </c>
      <c r="O361" s="4" t="s">
        <v>5909</v>
      </c>
      <c r="P361" s="4" t="s">
        <v>5909</v>
      </c>
      <c r="Q361" s="4" t="s">
        <v>5909</v>
      </c>
      <c r="R361" s="4" t="s">
        <v>5909</v>
      </c>
      <c r="S361" s="4" t="s">
        <v>5909</v>
      </c>
      <c r="T361" s="4" t="s">
        <v>5909</v>
      </c>
      <c r="U361" s="4" t="s">
        <v>5909</v>
      </c>
      <c r="V361" s="4" t="s">
        <v>5910</v>
      </c>
      <c r="W361" s="4" t="s">
        <v>5909</v>
      </c>
    </row>
    <row r="362" spans="1:23" x14ac:dyDescent="0.25">
      <c r="A362" s="4" t="s">
        <v>5911</v>
      </c>
      <c r="B362" s="4" t="s">
        <v>49</v>
      </c>
      <c r="C362" s="4" t="s">
        <v>50</v>
      </c>
      <c r="D362" s="4" t="str">
        <f t="shared" si="5"/>
        <v>ALCO|ALC</v>
      </c>
      <c r="F362" s="4" t="s">
        <v>52</v>
      </c>
      <c r="G362" s="4" t="s">
        <v>23</v>
      </c>
      <c r="H362" s="4" t="s">
        <v>50</v>
      </c>
      <c r="I362" s="4" t="s">
        <v>51</v>
      </c>
      <c r="J362" s="4" t="s">
        <v>5909</v>
      </c>
      <c r="K362" s="4" t="s">
        <v>5909</v>
      </c>
      <c r="L362" s="4" t="s">
        <v>5909</v>
      </c>
      <c r="M362" s="4" t="s">
        <v>5909</v>
      </c>
      <c r="N362" s="4" t="s">
        <v>5909</v>
      </c>
      <c r="O362" s="4" t="s">
        <v>5909</v>
      </c>
      <c r="P362" s="4" t="s">
        <v>5909</v>
      </c>
      <c r="Q362" s="4" t="s">
        <v>5909</v>
      </c>
      <c r="R362" s="4" t="s">
        <v>5909</v>
      </c>
      <c r="S362" s="4" t="s">
        <v>5909</v>
      </c>
      <c r="T362" s="4" t="s">
        <v>5909</v>
      </c>
      <c r="U362" s="4" t="s">
        <v>5909</v>
      </c>
      <c r="V362" s="4" t="s">
        <v>5910</v>
      </c>
      <c r="W362" s="4" t="s">
        <v>5909</v>
      </c>
    </row>
    <row r="363" spans="1:23" x14ac:dyDescent="0.25">
      <c r="A363" s="4" t="s">
        <v>5911</v>
      </c>
      <c r="B363" s="4" t="s">
        <v>614</v>
      </c>
      <c r="C363" s="4" t="s">
        <v>1122</v>
      </c>
      <c r="D363" s="4" t="str">
        <f t="shared" si="5"/>
        <v>EBCG|EBV</v>
      </c>
      <c r="F363" s="4" t="s">
        <v>457</v>
      </c>
      <c r="G363" s="4" t="s">
        <v>23</v>
      </c>
      <c r="H363" s="4" t="s">
        <v>617</v>
      </c>
      <c r="I363" s="4" t="s">
        <v>5909</v>
      </c>
      <c r="J363" s="4" t="s">
        <v>5909</v>
      </c>
      <c r="K363" s="4" t="s">
        <v>5909</v>
      </c>
      <c r="L363" s="4" t="s">
        <v>5909</v>
      </c>
      <c r="M363" s="4" t="s">
        <v>5909</v>
      </c>
      <c r="N363" s="4" t="s">
        <v>5909</v>
      </c>
      <c r="O363" s="4" t="s">
        <v>5909</v>
      </c>
      <c r="P363" s="4" t="s">
        <v>5909</v>
      </c>
      <c r="Q363" s="4" t="s">
        <v>5909</v>
      </c>
      <c r="R363" s="4" t="s">
        <v>5909</v>
      </c>
      <c r="S363" s="4" t="s">
        <v>5909</v>
      </c>
      <c r="T363" s="4" t="s">
        <v>5909</v>
      </c>
      <c r="U363" s="4" t="s">
        <v>5909</v>
      </c>
      <c r="V363" s="4" t="s">
        <v>5910</v>
      </c>
      <c r="W363" s="4" t="s">
        <v>5909</v>
      </c>
    </row>
    <row r="364" spans="1:23" x14ac:dyDescent="0.25">
      <c r="A364" s="4" t="s">
        <v>5911</v>
      </c>
      <c r="B364" s="4" t="s">
        <v>1474</v>
      </c>
      <c r="C364" s="4" t="s">
        <v>1475</v>
      </c>
      <c r="D364" s="4" t="str">
        <f t="shared" si="5"/>
        <v>EBCM|EBV</v>
      </c>
      <c r="F364" s="4" t="s">
        <v>457</v>
      </c>
      <c r="G364" s="4" t="s">
        <v>23</v>
      </c>
      <c r="H364" s="4" t="s">
        <v>617</v>
      </c>
      <c r="I364" s="4" t="s">
        <v>5909</v>
      </c>
      <c r="J364" s="4" t="s">
        <v>5909</v>
      </c>
      <c r="K364" s="4" t="s">
        <v>5909</v>
      </c>
      <c r="L364" s="4" t="s">
        <v>5909</v>
      </c>
      <c r="M364" s="4" t="s">
        <v>5909</v>
      </c>
      <c r="N364" s="4" t="s">
        <v>5909</v>
      </c>
      <c r="O364" s="4" t="s">
        <v>5909</v>
      </c>
      <c r="P364" s="4" t="s">
        <v>5909</v>
      </c>
      <c r="Q364" s="4" t="s">
        <v>5909</v>
      </c>
      <c r="R364" s="4" t="s">
        <v>5909</v>
      </c>
      <c r="S364" s="4" t="s">
        <v>5909</v>
      </c>
      <c r="T364" s="4" t="s">
        <v>5909</v>
      </c>
      <c r="U364" s="4" t="s">
        <v>5909</v>
      </c>
      <c r="V364" s="4" t="s">
        <v>5910</v>
      </c>
      <c r="W364" s="4" t="s">
        <v>5909</v>
      </c>
    </row>
    <row r="365" spans="1:23" x14ac:dyDescent="0.25">
      <c r="A365" s="4" t="s">
        <v>5911</v>
      </c>
      <c r="B365" s="4" t="s">
        <v>5138</v>
      </c>
      <c r="C365" s="4" t="s">
        <v>5139</v>
      </c>
      <c r="D365" s="4" t="str">
        <f t="shared" si="5"/>
        <v>URED|URED</v>
      </c>
      <c r="F365" s="4" t="s">
        <v>5138</v>
      </c>
      <c r="G365" s="4" t="s">
        <v>23</v>
      </c>
      <c r="H365" s="4" t="s">
        <v>5139</v>
      </c>
      <c r="I365" s="4" t="s">
        <v>5909</v>
      </c>
      <c r="J365" s="4" t="s">
        <v>5909</v>
      </c>
      <c r="K365" s="4" t="s">
        <v>5909</v>
      </c>
      <c r="L365" s="4" t="s">
        <v>5909</v>
      </c>
      <c r="M365" s="4" t="s">
        <v>5909</v>
      </c>
      <c r="N365" s="4" t="s">
        <v>5909</v>
      </c>
      <c r="O365" s="4" t="s">
        <v>5909</v>
      </c>
      <c r="P365" s="4" t="s">
        <v>5909</v>
      </c>
      <c r="Q365" s="4" t="s">
        <v>5909</v>
      </c>
      <c r="R365" s="4" t="s">
        <v>5909</v>
      </c>
      <c r="S365" s="4" t="s">
        <v>5909</v>
      </c>
      <c r="T365" s="4" t="s">
        <v>5909</v>
      </c>
      <c r="U365" s="4" t="s">
        <v>5909</v>
      </c>
      <c r="V365" s="4" t="s">
        <v>5910</v>
      </c>
      <c r="W365" s="4" t="s">
        <v>5909</v>
      </c>
    </row>
    <row r="366" spans="1:23" x14ac:dyDescent="0.25">
      <c r="A366" s="4" t="s">
        <v>5911</v>
      </c>
      <c r="B366" s="4" t="s">
        <v>470</v>
      </c>
      <c r="C366" s="4" t="s">
        <v>471</v>
      </c>
      <c r="D366" s="4" t="str">
        <f t="shared" si="5"/>
        <v>ASO|ASO</v>
      </c>
      <c r="F366" s="4" t="s">
        <v>470</v>
      </c>
      <c r="G366" s="4" t="s">
        <v>23</v>
      </c>
      <c r="H366" s="4" t="s">
        <v>472</v>
      </c>
      <c r="I366" s="4" t="s">
        <v>5909</v>
      </c>
      <c r="J366" s="4" t="s">
        <v>5909</v>
      </c>
      <c r="K366" s="4" t="s">
        <v>5909</v>
      </c>
      <c r="L366" s="4" t="s">
        <v>5909</v>
      </c>
      <c r="M366" s="4" t="s">
        <v>5909</v>
      </c>
      <c r="N366" s="4" t="s">
        <v>5909</v>
      </c>
      <c r="O366" s="4" t="s">
        <v>5909</v>
      </c>
      <c r="P366" s="4" t="s">
        <v>5909</v>
      </c>
      <c r="Q366" s="4" t="s">
        <v>5909</v>
      </c>
      <c r="R366" s="4" t="s">
        <v>5909</v>
      </c>
      <c r="S366" s="4" t="s">
        <v>5909</v>
      </c>
      <c r="T366" s="4" t="s">
        <v>5909</v>
      </c>
      <c r="U366" s="4" t="s">
        <v>5909</v>
      </c>
      <c r="V366" s="4" t="s">
        <v>5910</v>
      </c>
      <c r="W366" s="4" t="s">
        <v>5909</v>
      </c>
    </row>
    <row r="367" spans="1:23" x14ac:dyDescent="0.25">
      <c r="A367" s="4" t="s">
        <v>5911</v>
      </c>
      <c r="B367" s="4" t="s">
        <v>3443</v>
      </c>
      <c r="C367" s="4" t="s">
        <v>3444</v>
      </c>
      <c r="D367" s="4" t="str">
        <f t="shared" si="5"/>
        <v>HPC1|HPCR</v>
      </c>
      <c r="F367" s="4" t="s">
        <v>2581</v>
      </c>
      <c r="G367" s="4" t="s">
        <v>23</v>
      </c>
      <c r="H367" s="4" t="s">
        <v>2945</v>
      </c>
      <c r="I367" s="4" t="s">
        <v>5909</v>
      </c>
      <c r="J367" s="4" t="s">
        <v>5909</v>
      </c>
      <c r="K367" s="4" t="s">
        <v>5909</v>
      </c>
      <c r="L367" s="4" t="s">
        <v>5909</v>
      </c>
      <c r="M367" s="4" t="s">
        <v>5909</v>
      </c>
      <c r="N367" s="4" t="s">
        <v>5909</v>
      </c>
      <c r="O367" s="4" t="s">
        <v>5909</v>
      </c>
      <c r="P367" s="4" t="s">
        <v>5909</v>
      </c>
      <c r="Q367" s="4" t="s">
        <v>5909</v>
      </c>
      <c r="R367" s="4" t="s">
        <v>5909</v>
      </c>
      <c r="S367" s="4" t="s">
        <v>5909</v>
      </c>
      <c r="T367" s="4" t="s">
        <v>5909</v>
      </c>
      <c r="U367" s="4" t="s">
        <v>5909</v>
      </c>
      <c r="V367" s="4" t="s">
        <v>5910</v>
      </c>
      <c r="W367" s="4" t="s">
        <v>5909</v>
      </c>
    </row>
    <row r="368" spans="1:23" x14ac:dyDescent="0.25">
      <c r="A368" s="4" t="s">
        <v>5911</v>
      </c>
      <c r="B368" s="4" t="s">
        <v>3187</v>
      </c>
      <c r="C368" s="4" t="s">
        <v>3188</v>
      </c>
      <c r="D368" s="4" t="str">
        <f t="shared" si="5"/>
        <v>HPC2|HPCR</v>
      </c>
      <c r="F368" s="4" t="s">
        <v>2581</v>
      </c>
      <c r="G368" s="4" t="s">
        <v>23</v>
      </c>
      <c r="H368" s="4" t="s">
        <v>2945</v>
      </c>
      <c r="I368" s="4" t="s">
        <v>5909</v>
      </c>
      <c r="J368" s="4" t="s">
        <v>5909</v>
      </c>
      <c r="K368" s="4" t="s">
        <v>5909</v>
      </c>
      <c r="L368" s="4" t="s">
        <v>5909</v>
      </c>
      <c r="M368" s="4" t="s">
        <v>5909</v>
      </c>
      <c r="N368" s="4" t="s">
        <v>5909</v>
      </c>
      <c r="O368" s="4" t="s">
        <v>5909</v>
      </c>
      <c r="P368" s="4" t="s">
        <v>5909</v>
      </c>
      <c r="Q368" s="4" t="s">
        <v>5909</v>
      </c>
      <c r="R368" s="4" t="s">
        <v>5909</v>
      </c>
      <c r="S368" s="4" t="s">
        <v>5909</v>
      </c>
      <c r="T368" s="4" t="s">
        <v>5909</v>
      </c>
      <c r="U368" s="4" t="s">
        <v>5909</v>
      </c>
      <c r="V368" s="4" t="s">
        <v>5910</v>
      </c>
      <c r="W368" s="4" t="s">
        <v>5909</v>
      </c>
    </row>
    <row r="369" spans="1:23" x14ac:dyDescent="0.25">
      <c r="A369" s="4" t="s">
        <v>5911</v>
      </c>
      <c r="B369" s="4" t="s">
        <v>4329</v>
      </c>
      <c r="C369" s="4" t="s">
        <v>4330</v>
      </c>
      <c r="D369" s="4" t="str">
        <f t="shared" si="5"/>
        <v>SAMP|SAMP</v>
      </c>
      <c r="F369" s="4" t="s">
        <v>4329</v>
      </c>
      <c r="G369" s="4" t="s">
        <v>23</v>
      </c>
      <c r="H369" s="4" t="s">
        <v>4330</v>
      </c>
      <c r="I369" s="4" t="s">
        <v>5909</v>
      </c>
      <c r="J369" s="4" t="s">
        <v>5909</v>
      </c>
      <c r="K369" s="4" t="s">
        <v>5909</v>
      </c>
      <c r="L369" s="4" t="s">
        <v>5909</v>
      </c>
      <c r="M369" s="4" t="s">
        <v>5909</v>
      </c>
      <c r="N369" s="4" t="s">
        <v>5909</v>
      </c>
      <c r="O369" s="4" t="s">
        <v>5909</v>
      </c>
      <c r="P369" s="4" t="s">
        <v>5909</v>
      </c>
      <c r="Q369" s="4" t="s">
        <v>5909</v>
      </c>
      <c r="R369" s="4" t="s">
        <v>5909</v>
      </c>
      <c r="S369" s="4" t="s">
        <v>5909</v>
      </c>
      <c r="T369" s="4" t="s">
        <v>5909</v>
      </c>
      <c r="U369" s="4" t="s">
        <v>5909</v>
      </c>
      <c r="V369" s="4" t="s">
        <v>5910</v>
      </c>
      <c r="W369" s="4" t="s">
        <v>5909</v>
      </c>
    </row>
    <row r="370" spans="1:23" x14ac:dyDescent="0.25">
      <c r="A370" s="4" t="s">
        <v>5911</v>
      </c>
      <c r="B370" s="4" t="s">
        <v>5823</v>
      </c>
      <c r="C370" s="4" t="s">
        <v>5824</v>
      </c>
      <c r="D370" s="4" t="str">
        <f t="shared" si="5"/>
        <v>ZZOS_CPC|SCUL</v>
      </c>
      <c r="E370" s="4" t="s">
        <v>6641</v>
      </c>
      <c r="F370" s="4" t="s">
        <v>5302</v>
      </c>
      <c r="G370" s="4" t="s">
        <v>23</v>
      </c>
      <c r="H370" s="4" t="s">
        <v>5190</v>
      </c>
      <c r="I370" s="4" t="s">
        <v>5909</v>
      </c>
      <c r="J370" s="4" t="s">
        <v>5909</v>
      </c>
      <c r="K370" s="4" t="s">
        <v>5909</v>
      </c>
      <c r="L370" s="4" t="s">
        <v>5909</v>
      </c>
      <c r="M370" s="4" t="s">
        <v>5909</v>
      </c>
      <c r="N370" s="4" t="s">
        <v>5909</v>
      </c>
      <c r="O370" s="4" t="s">
        <v>5909</v>
      </c>
      <c r="P370" s="4" t="s">
        <v>5909</v>
      </c>
      <c r="Q370" s="4" t="s">
        <v>5909</v>
      </c>
      <c r="R370" s="4" t="s">
        <v>5909</v>
      </c>
      <c r="S370" s="4" t="s">
        <v>5909</v>
      </c>
      <c r="T370" s="4" t="s">
        <v>5909</v>
      </c>
      <c r="U370" s="4" t="s">
        <v>5909</v>
      </c>
      <c r="V370" s="4" t="s">
        <v>5910</v>
      </c>
      <c r="W370" s="4" t="s">
        <v>5909</v>
      </c>
    </row>
    <row r="371" spans="1:23" x14ac:dyDescent="0.25">
      <c r="A371" s="4" t="s">
        <v>5911</v>
      </c>
      <c r="B371" s="4" t="s">
        <v>5921</v>
      </c>
      <c r="C371" s="4" t="s">
        <v>1193</v>
      </c>
      <c r="D371" s="4" t="str">
        <f t="shared" si="5"/>
        <v>Apr-03|ANCT</v>
      </c>
      <c r="F371" s="4" t="s">
        <v>1094</v>
      </c>
      <c r="G371" s="4" t="s">
        <v>23</v>
      </c>
      <c r="H371" s="4" t="s">
        <v>1095</v>
      </c>
      <c r="I371" s="4" t="s">
        <v>5909</v>
      </c>
      <c r="J371" s="4" t="s">
        <v>5909</v>
      </c>
      <c r="K371" s="4" t="s">
        <v>5909</v>
      </c>
      <c r="L371" s="4" t="s">
        <v>5909</v>
      </c>
      <c r="M371" s="4" t="s">
        <v>5909</v>
      </c>
      <c r="N371" s="4" t="s">
        <v>5909</v>
      </c>
      <c r="O371" s="4" t="s">
        <v>5909</v>
      </c>
      <c r="P371" s="4" t="s">
        <v>5909</v>
      </c>
      <c r="Q371" s="4" t="s">
        <v>5909</v>
      </c>
      <c r="R371" s="4" t="s">
        <v>5909</v>
      </c>
      <c r="S371" s="4" t="s">
        <v>5909</v>
      </c>
      <c r="T371" s="4" t="s">
        <v>5909</v>
      </c>
      <c r="U371" s="4" t="s">
        <v>5909</v>
      </c>
      <c r="V371" s="4" t="s">
        <v>5910</v>
      </c>
      <c r="W371" s="4" t="s">
        <v>5909</v>
      </c>
    </row>
    <row r="372" spans="1:23" x14ac:dyDescent="0.25">
      <c r="A372" s="4" t="s">
        <v>5911</v>
      </c>
      <c r="B372" s="4" t="s">
        <v>1092</v>
      </c>
      <c r="C372" s="4" t="s">
        <v>1093</v>
      </c>
      <c r="D372" s="4" t="str">
        <f t="shared" si="5"/>
        <v>AMPO|ANCT</v>
      </c>
      <c r="F372" s="4" t="s">
        <v>1094</v>
      </c>
      <c r="G372" s="4" t="s">
        <v>23</v>
      </c>
      <c r="H372" s="4" t="s">
        <v>1095</v>
      </c>
      <c r="I372" s="4" t="s">
        <v>5909</v>
      </c>
      <c r="J372" s="4" t="s">
        <v>5909</v>
      </c>
      <c r="K372" s="4" t="s">
        <v>5909</v>
      </c>
      <c r="L372" s="4" t="s">
        <v>5909</v>
      </c>
      <c r="M372" s="4" t="s">
        <v>5909</v>
      </c>
      <c r="N372" s="4" t="s">
        <v>5909</v>
      </c>
      <c r="O372" s="4" t="s">
        <v>5909</v>
      </c>
      <c r="P372" s="4" t="s">
        <v>5909</v>
      </c>
      <c r="Q372" s="4" t="s">
        <v>5909</v>
      </c>
      <c r="R372" s="4" t="s">
        <v>5909</v>
      </c>
      <c r="S372" s="4" t="s">
        <v>5909</v>
      </c>
      <c r="T372" s="4" t="s">
        <v>5909</v>
      </c>
      <c r="U372" s="4" t="s">
        <v>5909</v>
      </c>
      <c r="V372" s="4" t="s">
        <v>5910</v>
      </c>
      <c r="W372" s="4" t="s">
        <v>5909</v>
      </c>
    </row>
    <row r="373" spans="1:23" x14ac:dyDescent="0.25">
      <c r="A373" s="4" t="s">
        <v>5911</v>
      </c>
      <c r="B373" s="4" t="s">
        <v>2339</v>
      </c>
      <c r="C373" s="4" t="s">
        <v>2340</v>
      </c>
      <c r="D373" s="4" t="str">
        <f t="shared" si="5"/>
        <v>LI|LI</v>
      </c>
      <c r="E373" s="4" t="s">
        <v>6708</v>
      </c>
      <c r="F373" s="4" t="s">
        <v>2339</v>
      </c>
      <c r="G373" s="4" t="s">
        <v>23</v>
      </c>
      <c r="H373" s="4" t="s">
        <v>2340</v>
      </c>
      <c r="I373" s="4" t="s">
        <v>226</v>
      </c>
      <c r="J373" s="4" t="s">
        <v>5909</v>
      </c>
      <c r="K373" s="4" t="s">
        <v>5909</v>
      </c>
      <c r="L373" s="4" t="s">
        <v>5909</v>
      </c>
      <c r="M373" s="4" t="s">
        <v>5909</v>
      </c>
      <c r="N373" s="4" t="s">
        <v>5909</v>
      </c>
      <c r="O373" s="4" t="s">
        <v>5909</v>
      </c>
      <c r="P373" s="4" t="s">
        <v>5909</v>
      </c>
      <c r="Q373" s="4" t="s">
        <v>5909</v>
      </c>
      <c r="R373" s="4" t="s">
        <v>5909</v>
      </c>
      <c r="S373" s="4" t="s">
        <v>5909</v>
      </c>
      <c r="T373" s="4" t="s">
        <v>5909</v>
      </c>
      <c r="U373" s="4" t="s">
        <v>5909</v>
      </c>
      <c r="V373" s="4" t="s">
        <v>5910</v>
      </c>
      <c r="W373" s="4" t="s">
        <v>5909</v>
      </c>
    </row>
    <row r="374" spans="1:23" x14ac:dyDescent="0.25">
      <c r="A374" s="4" t="s">
        <v>5911</v>
      </c>
      <c r="B374" s="4" t="s">
        <v>3755</v>
      </c>
      <c r="C374" s="4" t="s">
        <v>3756</v>
      </c>
      <c r="D374" s="4" t="str">
        <f t="shared" si="5"/>
        <v>NRBC|D</v>
      </c>
      <c r="F374" s="4" t="s">
        <v>202</v>
      </c>
      <c r="G374" s="4" t="s">
        <v>23</v>
      </c>
      <c r="H374" s="4" t="s">
        <v>482</v>
      </c>
      <c r="I374" s="4" t="s">
        <v>3757</v>
      </c>
      <c r="J374" s="4" t="s">
        <v>5909</v>
      </c>
      <c r="K374" s="4" t="s">
        <v>5909</v>
      </c>
      <c r="L374" s="4" t="s">
        <v>5909</v>
      </c>
      <c r="M374" s="4" t="s">
        <v>5909</v>
      </c>
      <c r="N374" s="4" t="s">
        <v>5909</v>
      </c>
      <c r="O374" s="4" t="s">
        <v>5909</v>
      </c>
      <c r="P374" s="4" t="s">
        <v>5909</v>
      </c>
      <c r="Q374" s="4" t="s">
        <v>5909</v>
      </c>
      <c r="R374" s="4" t="s">
        <v>5909</v>
      </c>
      <c r="S374" s="4" t="s">
        <v>5909</v>
      </c>
      <c r="T374" s="4" t="s">
        <v>5909</v>
      </c>
      <c r="U374" s="4" t="s">
        <v>5909</v>
      </c>
      <c r="V374" s="4" t="s">
        <v>5910</v>
      </c>
      <c r="W374" s="4" t="s">
        <v>5909</v>
      </c>
    </row>
    <row r="375" spans="1:23" x14ac:dyDescent="0.25">
      <c r="A375" s="4" t="s">
        <v>5911</v>
      </c>
      <c r="B375" s="4" t="s">
        <v>5607</v>
      </c>
      <c r="C375" s="4" t="s">
        <v>5608</v>
      </c>
      <c r="D375" s="4" t="str">
        <f t="shared" si="5"/>
        <v>ZZOS_CDC|SCUL</v>
      </c>
      <c r="E375" s="4" t="s">
        <v>6688</v>
      </c>
      <c r="F375" s="4" t="s">
        <v>5302</v>
      </c>
      <c r="G375" s="4" t="s">
        <v>23</v>
      </c>
      <c r="H375" s="4" t="s">
        <v>5190</v>
      </c>
      <c r="I375" s="4" t="s">
        <v>5909</v>
      </c>
      <c r="J375" s="4" t="s">
        <v>5909</v>
      </c>
      <c r="K375" s="4" t="s">
        <v>5909</v>
      </c>
      <c r="L375" s="4" t="s">
        <v>5909</v>
      </c>
      <c r="M375" s="4" t="s">
        <v>5909</v>
      </c>
      <c r="N375" s="4" t="s">
        <v>5909</v>
      </c>
      <c r="O375" s="4" t="s">
        <v>5909</v>
      </c>
      <c r="P375" s="4" t="s">
        <v>5909</v>
      </c>
      <c r="Q375" s="4" t="s">
        <v>5909</v>
      </c>
      <c r="R375" s="4" t="s">
        <v>5909</v>
      </c>
      <c r="S375" s="4" t="s">
        <v>5909</v>
      </c>
      <c r="T375" s="4" t="s">
        <v>5909</v>
      </c>
      <c r="U375" s="4" t="s">
        <v>5909</v>
      </c>
      <c r="V375" s="4" t="s">
        <v>5910</v>
      </c>
      <c r="W375" s="4" t="s">
        <v>5909</v>
      </c>
    </row>
    <row r="376" spans="1:23" x14ac:dyDescent="0.25">
      <c r="A376" s="4" t="s">
        <v>5911</v>
      </c>
      <c r="B376" s="4" t="s">
        <v>4921</v>
      </c>
      <c r="C376" s="4" t="s">
        <v>4922</v>
      </c>
      <c r="D376" s="4" t="str">
        <f t="shared" si="5"/>
        <v>RF|CONF</v>
      </c>
      <c r="F376" s="4" t="s">
        <v>343</v>
      </c>
      <c r="G376" s="4" t="s">
        <v>23</v>
      </c>
      <c r="H376" s="4" t="s">
        <v>1336</v>
      </c>
      <c r="I376" s="4" t="s">
        <v>5909</v>
      </c>
      <c r="J376" s="4" t="s">
        <v>5909</v>
      </c>
      <c r="K376" s="4" t="s">
        <v>5909</v>
      </c>
      <c r="L376" s="4" t="s">
        <v>5909</v>
      </c>
      <c r="M376" s="4" t="s">
        <v>5909</v>
      </c>
      <c r="N376" s="4" t="s">
        <v>5909</v>
      </c>
      <c r="O376" s="4" t="s">
        <v>5909</v>
      </c>
      <c r="P376" s="4" t="s">
        <v>5909</v>
      </c>
      <c r="Q376" s="4" t="s">
        <v>5909</v>
      </c>
      <c r="R376" s="4" t="s">
        <v>5909</v>
      </c>
      <c r="S376" s="4" t="s">
        <v>5909</v>
      </c>
      <c r="T376" s="4" t="s">
        <v>5909</v>
      </c>
      <c r="U376" s="4" t="s">
        <v>5909</v>
      </c>
      <c r="V376" s="4" t="s">
        <v>5910</v>
      </c>
      <c r="W376" s="4" t="s">
        <v>5909</v>
      </c>
    </row>
    <row r="377" spans="1:23" x14ac:dyDescent="0.25">
      <c r="A377" s="4" t="s">
        <v>5911</v>
      </c>
      <c r="B377" s="4" t="s">
        <v>5611</v>
      </c>
      <c r="C377" s="4" t="s">
        <v>5612</v>
      </c>
      <c r="D377" s="4" t="str">
        <f t="shared" si="5"/>
        <v>ZZOS_CPD|UCUL</v>
      </c>
      <c r="E377" s="4" t="s">
        <v>6642</v>
      </c>
      <c r="F377" s="4" t="s">
        <v>5606</v>
      </c>
      <c r="G377" s="4" t="s">
        <v>23</v>
      </c>
      <c r="H377" s="4" t="s">
        <v>5453</v>
      </c>
      <c r="I377" s="4" t="s">
        <v>5909</v>
      </c>
      <c r="J377" s="4" t="s">
        <v>5909</v>
      </c>
      <c r="K377" s="4" t="s">
        <v>5909</v>
      </c>
      <c r="L377" s="4" t="s">
        <v>5909</v>
      </c>
      <c r="M377" s="4" t="s">
        <v>5909</v>
      </c>
      <c r="N377" s="4" t="s">
        <v>5909</v>
      </c>
      <c r="O377" s="4" t="s">
        <v>5909</v>
      </c>
      <c r="P377" s="4" t="s">
        <v>5909</v>
      </c>
      <c r="Q377" s="4" t="s">
        <v>5909</v>
      </c>
      <c r="R377" s="4" t="s">
        <v>5909</v>
      </c>
      <c r="S377" s="4" t="s">
        <v>5909</v>
      </c>
      <c r="T377" s="4" t="s">
        <v>5909</v>
      </c>
      <c r="U377" s="4" t="s">
        <v>5909</v>
      </c>
      <c r="V377" s="4" t="s">
        <v>5910</v>
      </c>
      <c r="W377" s="4" t="s">
        <v>5909</v>
      </c>
    </row>
    <row r="378" spans="1:23" x14ac:dyDescent="0.25">
      <c r="A378" s="4" t="s">
        <v>5911</v>
      </c>
      <c r="B378" s="4" t="s">
        <v>715</v>
      </c>
      <c r="C378" s="4" t="s">
        <v>716</v>
      </c>
      <c r="D378" s="4" t="str">
        <f t="shared" si="5"/>
        <v>ASOB|ASO</v>
      </c>
      <c r="F378" s="4" t="s">
        <v>470</v>
      </c>
      <c r="G378" s="4" t="s">
        <v>23</v>
      </c>
      <c r="H378" s="4" t="s">
        <v>472</v>
      </c>
      <c r="I378" s="4" t="s">
        <v>5909</v>
      </c>
      <c r="J378" s="4" t="s">
        <v>5909</v>
      </c>
      <c r="K378" s="4" t="s">
        <v>5909</v>
      </c>
      <c r="L378" s="4" t="s">
        <v>5909</v>
      </c>
      <c r="M378" s="4" t="s">
        <v>5909</v>
      </c>
      <c r="N378" s="4" t="s">
        <v>5909</v>
      </c>
      <c r="O378" s="4" t="s">
        <v>5909</v>
      </c>
      <c r="P378" s="4" t="s">
        <v>5909</v>
      </c>
      <c r="Q378" s="4" t="s">
        <v>5909</v>
      </c>
      <c r="R378" s="4" t="s">
        <v>5909</v>
      </c>
      <c r="S378" s="4" t="s">
        <v>5909</v>
      </c>
      <c r="T378" s="4" t="s">
        <v>5909</v>
      </c>
      <c r="U378" s="4" t="s">
        <v>5909</v>
      </c>
      <c r="V378" s="4" t="s">
        <v>5910</v>
      </c>
      <c r="W378" s="4" t="s">
        <v>5909</v>
      </c>
    </row>
    <row r="379" spans="1:23" x14ac:dyDescent="0.25">
      <c r="A379" s="4" t="s">
        <v>5911</v>
      </c>
      <c r="B379" s="4" t="s">
        <v>1368</v>
      </c>
      <c r="C379" s="4" t="s">
        <v>426</v>
      </c>
      <c r="D379" s="4" t="str">
        <f t="shared" si="5"/>
        <v>CHHV|CHHV</v>
      </c>
      <c r="F379" s="4" t="s">
        <v>1368</v>
      </c>
      <c r="G379" s="4" t="s">
        <v>23</v>
      </c>
      <c r="H379" s="4" t="s">
        <v>426</v>
      </c>
      <c r="I379" s="4" t="s">
        <v>5909</v>
      </c>
      <c r="J379" s="4" t="s">
        <v>5909</v>
      </c>
      <c r="K379" s="4" t="s">
        <v>5909</v>
      </c>
      <c r="L379" s="4" t="s">
        <v>5909</v>
      </c>
      <c r="M379" s="4" t="s">
        <v>5909</v>
      </c>
      <c r="N379" s="4" t="s">
        <v>5909</v>
      </c>
      <c r="O379" s="4" t="s">
        <v>5909</v>
      </c>
      <c r="P379" s="4" t="s">
        <v>5909</v>
      </c>
      <c r="Q379" s="4" t="s">
        <v>5909</v>
      </c>
      <c r="R379" s="4" t="s">
        <v>5909</v>
      </c>
      <c r="S379" s="4" t="s">
        <v>5909</v>
      </c>
      <c r="T379" s="4" t="s">
        <v>5909</v>
      </c>
      <c r="U379" s="4" t="s">
        <v>5909</v>
      </c>
      <c r="V379" s="4" t="s">
        <v>5910</v>
      </c>
      <c r="W379" s="4" t="s">
        <v>5909</v>
      </c>
    </row>
    <row r="380" spans="1:23" x14ac:dyDescent="0.25">
      <c r="A380" s="4" t="s">
        <v>5911</v>
      </c>
      <c r="B380" s="4" t="s">
        <v>712</v>
      </c>
      <c r="C380" s="4" t="s">
        <v>713</v>
      </c>
      <c r="D380" s="4" t="str">
        <f t="shared" si="5"/>
        <v>ASOA|ASO</v>
      </c>
      <c r="F380" s="4" t="s">
        <v>470</v>
      </c>
      <c r="G380" s="4" t="s">
        <v>23</v>
      </c>
      <c r="H380" s="4" t="s">
        <v>472</v>
      </c>
      <c r="I380" s="4" t="s">
        <v>5909</v>
      </c>
      <c r="J380" s="4" t="s">
        <v>5909</v>
      </c>
      <c r="K380" s="4" t="s">
        <v>5909</v>
      </c>
      <c r="L380" s="4" t="s">
        <v>5909</v>
      </c>
      <c r="M380" s="4" t="s">
        <v>5909</v>
      </c>
      <c r="N380" s="4" t="s">
        <v>5909</v>
      </c>
      <c r="O380" s="4" t="s">
        <v>5909</v>
      </c>
      <c r="P380" s="4" t="s">
        <v>5909</v>
      </c>
      <c r="Q380" s="4" t="s">
        <v>5909</v>
      </c>
      <c r="R380" s="4" t="s">
        <v>5909</v>
      </c>
      <c r="S380" s="4" t="s">
        <v>5909</v>
      </c>
      <c r="T380" s="4" t="s">
        <v>5909</v>
      </c>
      <c r="U380" s="4" t="s">
        <v>5909</v>
      </c>
      <c r="V380" s="4" t="s">
        <v>5910</v>
      </c>
      <c r="W380" s="4" t="s">
        <v>5909</v>
      </c>
    </row>
    <row r="381" spans="1:23" x14ac:dyDescent="0.25">
      <c r="A381" s="4" t="s">
        <v>5911</v>
      </c>
      <c r="B381" s="4" t="s">
        <v>1896</v>
      </c>
      <c r="C381" s="4" t="s">
        <v>1897</v>
      </c>
      <c r="D381" s="4" t="str">
        <f t="shared" si="5"/>
        <v>AEMA|AEMA</v>
      </c>
      <c r="F381" s="4" t="s">
        <v>1896</v>
      </c>
      <c r="G381" s="4" t="s">
        <v>23</v>
      </c>
      <c r="H381" s="4" t="s">
        <v>1897</v>
      </c>
      <c r="I381" s="4" t="s">
        <v>5909</v>
      </c>
      <c r="J381" s="4" t="s">
        <v>5909</v>
      </c>
      <c r="K381" s="4" t="s">
        <v>5909</v>
      </c>
      <c r="L381" s="4" t="s">
        <v>5909</v>
      </c>
      <c r="M381" s="4" t="s">
        <v>5909</v>
      </c>
      <c r="N381" s="4" t="s">
        <v>5909</v>
      </c>
      <c r="O381" s="4" t="s">
        <v>5909</v>
      </c>
      <c r="P381" s="4" t="s">
        <v>5909</v>
      </c>
      <c r="Q381" s="4" t="s">
        <v>5909</v>
      </c>
      <c r="R381" s="4" t="s">
        <v>5909</v>
      </c>
      <c r="S381" s="4" t="s">
        <v>5909</v>
      </c>
      <c r="T381" s="4" t="s">
        <v>5909</v>
      </c>
      <c r="U381" s="4" t="s">
        <v>5909</v>
      </c>
      <c r="V381" s="4" t="s">
        <v>5910</v>
      </c>
      <c r="W381" s="4" t="s">
        <v>5909</v>
      </c>
    </row>
    <row r="382" spans="1:23" x14ac:dyDescent="0.25">
      <c r="A382" s="4" t="s">
        <v>5911</v>
      </c>
      <c r="B382" s="4" t="s">
        <v>5495</v>
      </c>
      <c r="C382" s="4" t="s">
        <v>5496</v>
      </c>
      <c r="D382" s="4" t="str">
        <f t="shared" si="5"/>
        <v>ZZOS_CFT|TICU</v>
      </c>
      <c r="E382" s="4" t="s">
        <v>6684</v>
      </c>
      <c r="F382" s="4" t="s">
        <v>5342</v>
      </c>
      <c r="G382" s="4" t="s">
        <v>23</v>
      </c>
      <c r="H382" s="4" t="s">
        <v>5299</v>
      </c>
      <c r="I382" s="4" t="s">
        <v>5909</v>
      </c>
      <c r="J382" s="4" t="s">
        <v>5909</v>
      </c>
      <c r="K382" s="4" t="s">
        <v>5909</v>
      </c>
      <c r="L382" s="4" t="s">
        <v>5909</v>
      </c>
      <c r="M382" s="4" t="s">
        <v>5909</v>
      </c>
      <c r="N382" s="4" t="s">
        <v>5909</v>
      </c>
      <c r="O382" s="4" t="s">
        <v>5909</v>
      </c>
      <c r="P382" s="4" t="s">
        <v>5909</v>
      </c>
      <c r="Q382" s="4" t="s">
        <v>5909</v>
      </c>
      <c r="R382" s="4" t="s">
        <v>5909</v>
      </c>
      <c r="S382" s="4" t="s">
        <v>5909</v>
      </c>
      <c r="T382" s="4" t="s">
        <v>5909</v>
      </c>
      <c r="U382" s="4" t="s">
        <v>5909</v>
      </c>
      <c r="V382" s="4" t="s">
        <v>5910</v>
      </c>
      <c r="W382" s="4" t="s">
        <v>5909</v>
      </c>
    </row>
    <row r="383" spans="1:23" x14ac:dyDescent="0.25">
      <c r="A383" s="4" t="s">
        <v>5911</v>
      </c>
      <c r="B383" s="4" t="s">
        <v>2031</v>
      </c>
      <c r="C383" s="4" t="s">
        <v>2032</v>
      </c>
      <c r="D383" s="4" t="str">
        <f t="shared" si="5"/>
        <v>FFD|FFD</v>
      </c>
      <c r="F383" s="4" t="s">
        <v>2031</v>
      </c>
      <c r="G383" s="4" t="s">
        <v>23</v>
      </c>
      <c r="H383" s="4" t="s">
        <v>2033</v>
      </c>
      <c r="I383" s="4" t="s">
        <v>5909</v>
      </c>
      <c r="J383" s="4" t="s">
        <v>5909</v>
      </c>
      <c r="K383" s="4" t="s">
        <v>5909</v>
      </c>
      <c r="L383" s="4" t="s">
        <v>5909</v>
      </c>
      <c r="M383" s="4" t="s">
        <v>5909</v>
      </c>
      <c r="N383" s="4" t="s">
        <v>5909</v>
      </c>
      <c r="O383" s="4" t="s">
        <v>5909</v>
      </c>
      <c r="P383" s="4" t="s">
        <v>5909</v>
      </c>
      <c r="Q383" s="4" t="s">
        <v>5909</v>
      </c>
      <c r="R383" s="4" t="s">
        <v>5909</v>
      </c>
      <c r="S383" s="4" t="s">
        <v>5909</v>
      </c>
      <c r="T383" s="4" t="s">
        <v>5909</v>
      </c>
      <c r="U383" s="4" t="s">
        <v>5909</v>
      </c>
      <c r="V383" s="4" t="s">
        <v>5910</v>
      </c>
      <c r="W383" s="4" t="s">
        <v>5909</v>
      </c>
    </row>
    <row r="384" spans="1:23" x14ac:dyDescent="0.25">
      <c r="A384" s="4" t="s">
        <v>5911</v>
      </c>
      <c r="B384" s="4" t="s">
        <v>750</v>
      </c>
      <c r="C384" s="4" t="s">
        <v>751</v>
      </c>
      <c r="D384" s="4" t="str">
        <f t="shared" si="5"/>
        <v>F2M|F2M</v>
      </c>
      <c r="F384" s="4" t="s">
        <v>750</v>
      </c>
      <c r="G384" s="4" t="s">
        <v>23</v>
      </c>
      <c r="H384" s="4" t="s">
        <v>751</v>
      </c>
      <c r="I384" s="4" t="s">
        <v>5909</v>
      </c>
      <c r="J384" s="4" t="s">
        <v>5909</v>
      </c>
      <c r="K384" s="4" t="s">
        <v>5909</v>
      </c>
      <c r="L384" s="4" t="s">
        <v>5909</v>
      </c>
      <c r="M384" s="4" t="s">
        <v>5909</v>
      </c>
      <c r="N384" s="4" t="s">
        <v>5909</v>
      </c>
      <c r="O384" s="4" t="s">
        <v>5909</v>
      </c>
      <c r="P384" s="4" t="s">
        <v>5909</v>
      </c>
      <c r="Q384" s="4" t="s">
        <v>5909</v>
      </c>
      <c r="R384" s="4" t="s">
        <v>5909</v>
      </c>
      <c r="S384" s="4" t="s">
        <v>5909</v>
      </c>
      <c r="T384" s="4" t="s">
        <v>5909</v>
      </c>
      <c r="U384" s="4" t="s">
        <v>5909</v>
      </c>
      <c r="V384" s="4" t="s">
        <v>5910</v>
      </c>
      <c r="W384" s="4" t="s">
        <v>5909</v>
      </c>
    </row>
    <row r="385" spans="1:23" x14ac:dyDescent="0.25">
      <c r="A385" s="4" t="s">
        <v>5911</v>
      </c>
      <c r="B385" s="4" t="s">
        <v>1383</v>
      </c>
      <c r="C385" s="4" t="s">
        <v>1384</v>
      </c>
      <c r="D385" s="4" t="str">
        <f t="shared" si="5"/>
        <v>F5L|F2M</v>
      </c>
      <c r="F385" s="4" t="s">
        <v>750</v>
      </c>
      <c r="G385" s="4" t="s">
        <v>23</v>
      </c>
      <c r="H385" s="4" t="s">
        <v>751</v>
      </c>
      <c r="I385" s="4" t="s">
        <v>5909</v>
      </c>
      <c r="J385" s="4" t="s">
        <v>5909</v>
      </c>
      <c r="K385" s="4" t="s">
        <v>5909</v>
      </c>
      <c r="L385" s="4" t="s">
        <v>5909</v>
      </c>
      <c r="M385" s="4" t="s">
        <v>5909</v>
      </c>
      <c r="N385" s="4" t="s">
        <v>5909</v>
      </c>
      <c r="O385" s="4" t="s">
        <v>5909</v>
      </c>
      <c r="P385" s="4" t="s">
        <v>5909</v>
      </c>
      <c r="Q385" s="4" t="s">
        <v>5909</v>
      </c>
      <c r="R385" s="4" t="s">
        <v>5909</v>
      </c>
      <c r="S385" s="4" t="s">
        <v>5909</v>
      </c>
      <c r="T385" s="4" t="s">
        <v>5909</v>
      </c>
      <c r="U385" s="4" t="s">
        <v>5909</v>
      </c>
      <c r="V385" s="4" t="s">
        <v>5910</v>
      </c>
      <c r="W385" s="4" t="s">
        <v>5909</v>
      </c>
    </row>
    <row r="386" spans="1:23" x14ac:dyDescent="0.25">
      <c r="A386" s="4" t="s">
        <v>5911</v>
      </c>
      <c r="B386" s="4" t="s">
        <v>548</v>
      </c>
      <c r="C386" s="4" t="s">
        <v>549</v>
      </c>
      <c r="D386" s="4" t="str">
        <f t="shared" si="5"/>
        <v>APCR|THRM</v>
      </c>
      <c r="F386" s="4" t="s">
        <v>32</v>
      </c>
      <c r="G386" s="4" t="s">
        <v>23</v>
      </c>
      <c r="H386" s="4" t="s">
        <v>33</v>
      </c>
      <c r="I386" s="4" t="s">
        <v>5909</v>
      </c>
      <c r="J386" s="4" t="s">
        <v>5909</v>
      </c>
      <c r="K386" s="4" t="s">
        <v>5909</v>
      </c>
      <c r="L386" s="4" t="s">
        <v>5909</v>
      </c>
      <c r="M386" s="4" t="s">
        <v>5909</v>
      </c>
      <c r="N386" s="4" t="s">
        <v>5909</v>
      </c>
      <c r="O386" s="4" t="s">
        <v>5909</v>
      </c>
      <c r="P386" s="4" t="s">
        <v>5909</v>
      </c>
      <c r="Q386" s="4" t="s">
        <v>5909</v>
      </c>
      <c r="R386" s="4" t="s">
        <v>5909</v>
      </c>
      <c r="S386" s="4" t="s">
        <v>5909</v>
      </c>
      <c r="T386" s="4" t="s">
        <v>5909</v>
      </c>
      <c r="U386" s="4" t="s">
        <v>5909</v>
      </c>
      <c r="V386" s="4" t="s">
        <v>5910</v>
      </c>
      <c r="W386" s="4" t="s">
        <v>5909</v>
      </c>
    </row>
    <row r="387" spans="1:23" x14ac:dyDescent="0.25">
      <c r="A387" s="4" t="s">
        <v>5911</v>
      </c>
      <c r="B387" s="4" t="s">
        <v>323</v>
      </c>
      <c r="C387" s="4" t="s">
        <v>324</v>
      </c>
      <c r="D387" s="4" t="str">
        <f t="shared" ref="D387:D450" si="6">B387&amp;"|"&amp;F387</f>
        <v>CAER|CUCA</v>
      </c>
      <c r="F387" s="4" t="s">
        <v>2112</v>
      </c>
      <c r="G387" s="4" t="s">
        <v>23</v>
      </c>
      <c r="H387" s="4" t="s">
        <v>2113</v>
      </c>
      <c r="I387" s="4" t="s">
        <v>325</v>
      </c>
      <c r="J387" s="4" t="s">
        <v>5909</v>
      </c>
      <c r="K387" s="4" t="s">
        <v>5909</v>
      </c>
      <c r="L387" s="4" t="s">
        <v>5909</v>
      </c>
      <c r="M387" s="4" t="s">
        <v>5909</v>
      </c>
      <c r="N387" s="4" t="s">
        <v>5909</v>
      </c>
      <c r="O387" s="4" t="s">
        <v>5909</v>
      </c>
      <c r="P387" s="4" t="s">
        <v>5909</v>
      </c>
      <c r="Q387" s="4" t="s">
        <v>5909</v>
      </c>
      <c r="R387" s="4" t="s">
        <v>5909</v>
      </c>
      <c r="S387" s="4" t="s">
        <v>5909</v>
      </c>
      <c r="T387" s="4" t="s">
        <v>5909</v>
      </c>
      <c r="U387" s="4" t="s">
        <v>5909</v>
      </c>
      <c r="V387" s="4" t="s">
        <v>5910</v>
      </c>
      <c r="W387" s="4" t="s">
        <v>5909</v>
      </c>
    </row>
    <row r="388" spans="1:23" x14ac:dyDescent="0.25">
      <c r="A388" s="4" t="s">
        <v>5911</v>
      </c>
      <c r="B388" s="4" t="s">
        <v>5247</v>
      </c>
      <c r="C388" s="4" t="s">
        <v>5248</v>
      </c>
      <c r="D388" s="4" t="str">
        <f t="shared" si="6"/>
        <v>UGRA|UMIC</v>
      </c>
      <c r="F388" s="4" t="s">
        <v>1228</v>
      </c>
      <c r="G388" s="4" t="s">
        <v>23</v>
      </c>
      <c r="H388" s="4" t="s">
        <v>1229</v>
      </c>
      <c r="I388" s="4" t="s">
        <v>5909</v>
      </c>
      <c r="J388" s="4" t="s">
        <v>5909</v>
      </c>
      <c r="K388" s="4" t="s">
        <v>5909</v>
      </c>
      <c r="L388" s="4" t="s">
        <v>5909</v>
      </c>
      <c r="M388" s="4" t="s">
        <v>5909</v>
      </c>
      <c r="N388" s="4" t="s">
        <v>5909</v>
      </c>
      <c r="O388" s="4" t="s">
        <v>5909</v>
      </c>
      <c r="P388" s="4" t="s">
        <v>5909</v>
      </c>
      <c r="Q388" s="4" t="s">
        <v>5909</v>
      </c>
      <c r="R388" s="4" t="s">
        <v>5909</v>
      </c>
      <c r="S388" s="4" t="s">
        <v>5909</v>
      </c>
      <c r="T388" s="4" t="s">
        <v>5909</v>
      </c>
      <c r="U388" s="4" t="s">
        <v>5909</v>
      </c>
      <c r="V388" s="4" t="s">
        <v>5910</v>
      </c>
      <c r="W388" s="4" t="s">
        <v>5909</v>
      </c>
    </row>
    <row r="389" spans="1:23" x14ac:dyDescent="0.25">
      <c r="A389" s="4" t="s">
        <v>5911</v>
      </c>
      <c r="B389" s="4" t="s">
        <v>1443</v>
      </c>
      <c r="C389" s="4" t="s">
        <v>1444</v>
      </c>
      <c r="D389" s="4" t="str">
        <f t="shared" si="6"/>
        <v>GLAC|GLAC</v>
      </c>
      <c r="F389" s="4" t="s">
        <v>1443</v>
      </c>
      <c r="G389" s="4" t="s">
        <v>23</v>
      </c>
      <c r="H389" s="4" t="s">
        <v>1444</v>
      </c>
      <c r="I389" s="4" t="s">
        <v>85</v>
      </c>
      <c r="J389" s="4" t="s">
        <v>5909</v>
      </c>
      <c r="K389" s="4" t="s">
        <v>5909</v>
      </c>
      <c r="L389" s="4" t="s">
        <v>5909</v>
      </c>
      <c r="M389" s="4" t="s">
        <v>5909</v>
      </c>
      <c r="N389" s="4" t="s">
        <v>5909</v>
      </c>
      <c r="O389" s="4" t="s">
        <v>5909</v>
      </c>
      <c r="P389" s="4" t="s">
        <v>5909</v>
      </c>
      <c r="Q389" s="4" t="s">
        <v>5909</v>
      </c>
      <c r="R389" s="4" t="s">
        <v>5909</v>
      </c>
      <c r="S389" s="4" t="s">
        <v>5909</v>
      </c>
      <c r="T389" s="4" t="s">
        <v>5909</v>
      </c>
      <c r="U389" s="4" t="s">
        <v>5909</v>
      </c>
      <c r="V389" s="4" t="s">
        <v>5910</v>
      </c>
      <c r="W389" s="4" t="s">
        <v>5909</v>
      </c>
    </row>
    <row r="390" spans="1:23" x14ac:dyDescent="0.25">
      <c r="A390" s="4" t="s">
        <v>5911</v>
      </c>
      <c r="B390" s="4" t="s">
        <v>729</v>
      </c>
      <c r="C390" s="4" t="s">
        <v>730</v>
      </c>
      <c r="D390" s="4" t="str">
        <f t="shared" si="6"/>
        <v>COB|COB</v>
      </c>
      <c r="F390" s="4" t="s">
        <v>729</v>
      </c>
      <c r="G390" s="4" t="s">
        <v>23</v>
      </c>
      <c r="H390" s="4" t="s">
        <v>730</v>
      </c>
      <c r="I390" s="4" t="s">
        <v>69</v>
      </c>
      <c r="J390" s="4" t="s">
        <v>5909</v>
      </c>
      <c r="K390" s="4" t="s">
        <v>5909</v>
      </c>
      <c r="L390" s="4" t="s">
        <v>5909</v>
      </c>
      <c r="M390" s="4" t="s">
        <v>5909</v>
      </c>
      <c r="N390" s="4" t="s">
        <v>5909</v>
      </c>
      <c r="O390" s="4" t="s">
        <v>5909</v>
      </c>
      <c r="P390" s="4" t="s">
        <v>5909</v>
      </c>
      <c r="Q390" s="4" t="s">
        <v>5909</v>
      </c>
      <c r="R390" s="4" t="s">
        <v>5909</v>
      </c>
      <c r="S390" s="4" t="s">
        <v>5909</v>
      </c>
      <c r="T390" s="4" t="s">
        <v>5909</v>
      </c>
      <c r="U390" s="4" t="s">
        <v>5909</v>
      </c>
      <c r="V390" s="4" t="s">
        <v>5910</v>
      </c>
      <c r="W390" s="4" t="s">
        <v>5909</v>
      </c>
    </row>
    <row r="391" spans="1:23" x14ac:dyDescent="0.25">
      <c r="A391" s="4" t="s">
        <v>5911</v>
      </c>
      <c r="B391" s="4" t="s">
        <v>3517</v>
      </c>
      <c r="C391" s="4" t="s">
        <v>3518</v>
      </c>
      <c r="D391" s="4" t="str">
        <f t="shared" si="6"/>
        <v>PAR|MP</v>
      </c>
      <c r="F391" s="4" t="s">
        <v>2758</v>
      </c>
      <c r="G391" s="4" t="s">
        <v>23</v>
      </c>
      <c r="H391" s="4" t="s">
        <v>2759</v>
      </c>
      <c r="I391" s="4" t="s">
        <v>123</v>
      </c>
      <c r="J391" s="4" t="s">
        <v>5909</v>
      </c>
      <c r="K391" s="4" t="s">
        <v>5909</v>
      </c>
      <c r="L391" s="4" t="s">
        <v>5909</v>
      </c>
      <c r="M391" s="4" t="s">
        <v>5909</v>
      </c>
      <c r="N391" s="4" t="s">
        <v>5909</v>
      </c>
      <c r="O391" s="4" t="s">
        <v>5909</v>
      </c>
      <c r="P391" s="4" t="s">
        <v>5909</v>
      </c>
      <c r="Q391" s="4" t="s">
        <v>5909</v>
      </c>
      <c r="R391" s="4" t="s">
        <v>5909</v>
      </c>
      <c r="S391" s="4" t="s">
        <v>5909</v>
      </c>
      <c r="T391" s="4" t="s">
        <v>5909</v>
      </c>
      <c r="U391" s="4" t="s">
        <v>5909</v>
      </c>
      <c r="V391" s="4" t="s">
        <v>5910</v>
      </c>
      <c r="W391" s="4" t="s">
        <v>5909</v>
      </c>
    </row>
    <row r="392" spans="1:23" x14ac:dyDescent="0.25">
      <c r="A392" s="4" t="s">
        <v>5911</v>
      </c>
      <c r="B392" s="4" t="s">
        <v>2756</v>
      </c>
      <c r="C392" s="4" t="s">
        <v>2757</v>
      </c>
      <c r="D392" s="4" t="str">
        <f t="shared" si="6"/>
        <v>MPF|MP</v>
      </c>
      <c r="F392" s="4" t="s">
        <v>2758</v>
      </c>
      <c r="G392" s="4" t="s">
        <v>23</v>
      </c>
      <c r="H392" s="4" t="s">
        <v>2759</v>
      </c>
      <c r="I392" s="4" t="s">
        <v>5909</v>
      </c>
      <c r="J392" s="4" t="s">
        <v>5909</v>
      </c>
      <c r="K392" s="4" t="s">
        <v>5909</v>
      </c>
      <c r="L392" s="4" t="s">
        <v>5909</v>
      </c>
      <c r="M392" s="4" t="s">
        <v>5909</v>
      </c>
      <c r="N392" s="4" t="s">
        <v>5909</v>
      </c>
      <c r="O392" s="4" t="s">
        <v>5909</v>
      </c>
      <c r="P392" s="4" t="s">
        <v>5909</v>
      </c>
      <c r="Q392" s="4" t="s">
        <v>5909</v>
      </c>
      <c r="R392" s="4" t="s">
        <v>5909</v>
      </c>
      <c r="S392" s="4" t="s">
        <v>5909</v>
      </c>
      <c r="T392" s="4" t="s">
        <v>5909</v>
      </c>
      <c r="U392" s="4" t="s">
        <v>5909</v>
      </c>
      <c r="V392" s="4" t="s">
        <v>5910</v>
      </c>
      <c r="W392" s="4" t="s">
        <v>5909</v>
      </c>
    </row>
    <row r="393" spans="1:23" x14ac:dyDescent="0.25">
      <c r="A393" s="4" t="s">
        <v>5911</v>
      </c>
      <c r="B393" s="4" t="s">
        <v>1036</v>
      </c>
      <c r="C393" s="4" t="s">
        <v>1545</v>
      </c>
      <c r="D393" s="4" t="str">
        <f t="shared" si="6"/>
        <v>ANAT|ANAT</v>
      </c>
      <c r="F393" s="4" t="s">
        <v>1036</v>
      </c>
      <c r="G393" s="4" t="s">
        <v>23</v>
      </c>
      <c r="H393" s="4" t="s">
        <v>1037</v>
      </c>
      <c r="I393" s="4" t="s">
        <v>5909</v>
      </c>
      <c r="J393" s="4" t="s">
        <v>5909</v>
      </c>
      <c r="K393" s="4" t="s">
        <v>5909</v>
      </c>
      <c r="L393" s="4" t="s">
        <v>5909</v>
      </c>
      <c r="M393" s="4" t="s">
        <v>5909</v>
      </c>
      <c r="N393" s="4" t="s">
        <v>5909</v>
      </c>
      <c r="O393" s="4" t="s">
        <v>5909</v>
      </c>
      <c r="P393" s="4" t="s">
        <v>5909</v>
      </c>
      <c r="Q393" s="4" t="s">
        <v>5909</v>
      </c>
      <c r="R393" s="4" t="s">
        <v>5909</v>
      </c>
      <c r="S393" s="4" t="s">
        <v>5909</v>
      </c>
      <c r="T393" s="4" t="s">
        <v>5909</v>
      </c>
      <c r="U393" s="4" t="s">
        <v>5909</v>
      </c>
      <c r="V393" s="4" t="s">
        <v>5910</v>
      </c>
      <c r="W393" s="4" t="s">
        <v>5909</v>
      </c>
    </row>
    <row r="394" spans="1:23" x14ac:dyDescent="0.25">
      <c r="A394" s="4" t="s">
        <v>5911</v>
      </c>
      <c r="B394" s="4" t="s">
        <v>3752</v>
      </c>
      <c r="C394" s="4" t="s">
        <v>3753</v>
      </c>
      <c r="D394" s="4" t="str">
        <f t="shared" si="6"/>
        <v>MRO|MRO</v>
      </c>
      <c r="F394" s="4" t="s">
        <v>3752</v>
      </c>
      <c r="G394" s="4" t="s">
        <v>23</v>
      </c>
      <c r="H394" s="4" t="s">
        <v>2812</v>
      </c>
      <c r="I394" s="4" t="s">
        <v>5909</v>
      </c>
      <c r="J394" s="4" t="s">
        <v>5909</v>
      </c>
      <c r="K394" s="4" t="s">
        <v>5909</v>
      </c>
      <c r="L394" s="4" t="s">
        <v>5909</v>
      </c>
      <c r="M394" s="4" t="s">
        <v>5909</v>
      </c>
      <c r="N394" s="4" t="s">
        <v>5909</v>
      </c>
      <c r="O394" s="4" t="s">
        <v>5909</v>
      </c>
      <c r="P394" s="4" t="s">
        <v>5909</v>
      </c>
      <c r="Q394" s="4" t="s">
        <v>5909</v>
      </c>
      <c r="R394" s="4" t="s">
        <v>5909</v>
      </c>
      <c r="S394" s="4" t="s">
        <v>5909</v>
      </c>
      <c r="T394" s="4" t="s">
        <v>5909</v>
      </c>
      <c r="U394" s="4" t="s">
        <v>5909</v>
      </c>
      <c r="V394" s="4" t="s">
        <v>5910</v>
      </c>
      <c r="W394" s="4" t="s">
        <v>5909</v>
      </c>
    </row>
    <row r="395" spans="1:23" x14ac:dyDescent="0.25">
      <c r="A395" s="4" t="s">
        <v>5911</v>
      </c>
      <c r="B395" s="4" t="s">
        <v>209</v>
      </c>
      <c r="C395" s="4" t="s">
        <v>210</v>
      </c>
      <c r="D395" s="4" t="str">
        <f t="shared" si="6"/>
        <v>AT3|THRM</v>
      </c>
      <c r="F395" s="4" t="s">
        <v>32</v>
      </c>
      <c r="G395" s="4" t="s">
        <v>23</v>
      </c>
      <c r="H395" s="4" t="s">
        <v>33</v>
      </c>
      <c r="I395" s="4" t="s">
        <v>211</v>
      </c>
      <c r="J395" s="4" t="s">
        <v>5909</v>
      </c>
      <c r="K395" s="4" t="s">
        <v>5909</v>
      </c>
      <c r="L395" s="4" t="s">
        <v>5909</v>
      </c>
      <c r="M395" s="4" t="s">
        <v>5909</v>
      </c>
      <c r="N395" s="4" t="s">
        <v>5909</v>
      </c>
      <c r="O395" s="4" t="s">
        <v>5909</v>
      </c>
      <c r="P395" s="4" t="s">
        <v>5909</v>
      </c>
      <c r="Q395" s="4" t="s">
        <v>5909</v>
      </c>
      <c r="R395" s="4" t="s">
        <v>5909</v>
      </c>
      <c r="S395" s="4" t="s">
        <v>5909</v>
      </c>
      <c r="T395" s="4" t="s">
        <v>5909</v>
      </c>
      <c r="U395" s="4" t="s">
        <v>5909</v>
      </c>
      <c r="V395" s="4" t="s">
        <v>5910</v>
      </c>
      <c r="W395" s="4" t="s">
        <v>5909</v>
      </c>
    </row>
    <row r="396" spans="1:23" x14ac:dyDescent="0.25">
      <c r="A396" s="4" t="s">
        <v>5911</v>
      </c>
      <c r="B396" s="4" t="s">
        <v>338</v>
      </c>
      <c r="C396" s="4" t="s">
        <v>339</v>
      </c>
      <c r="D396" s="4" t="str">
        <f t="shared" si="6"/>
        <v>COM1|CMIC</v>
      </c>
      <c r="F396" s="4" t="s">
        <v>340</v>
      </c>
      <c r="G396" s="4" t="s">
        <v>23</v>
      </c>
      <c r="H396" s="4" t="s">
        <v>341</v>
      </c>
      <c r="I396" s="4" t="s">
        <v>5909</v>
      </c>
      <c r="J396" s="4" t="s">
        <v>5909</v>
      </c>
      <c r="K396" s="4" t="s">
        <v>5909</v>
      </c>
      <c r="L396" s="4" t="s">
        <v>5909</v>
      </c>
      <c r="M396" s="4" t="s">
        <v>5909</v>
      </c>
      <c r="N396" s="4" t="s">
        <v>5909</v>
      </c>
      <c r="O396" s="4" t="s">
        <v>5909</v>
      </c>
      <c r="P396" s="4" t="s">
        <v>5909</v>
      </c>
      <c r="Q396" s="4" t="s">
        <v>5909</v>
      </c>
      <c r="R396" s="4" t="s">
        <v>5909</v>
      </c>
      <c r="S396" s="4" t="s">
        <v>5909</v>
      </c>
      <c r="T396" s="4" t="s">
        <v>5909</v>
      </c>
      <c r="U396" s="4" t="s">
        <v>5909</v>
      </c>
      <c r="V396" s="4" t="s">
        <v>5910</v>
      </c>
      <c r="W396" s="4" t="s">
        <v>5909</v>
      </c>
    </row>
    <row r="397" spans="1:23" x14ac:dyDescent="0.25">
      <c r="A397" s="4" t="s">
        <v>5911</v>
      </c>
      <c r="B397" s="4" t="s">
        <v>5382</v>
      </c>
      <c r="C397" s="4" t="s">
        <v>5383</v>
      </c>
      <c r="D397" s="4" t="str">
        <f t="shared" si="6"/>
        <v>ZZOS_CAZ|SCUL</v>
      </c>
      <c r="E397" s="4" t="s">
        <v>6643</v>
      </c>
      <c r="F397" s="4" t="s">
        <v>5302</v>
      </c>
      <c r="G397" s="4" t="s">
        <v>23</v>
      </c>
      <c r="H397" s="4" t="s">
        <v>5190</v>
      </c>
      <c r="I397" s="4" t="s">
        <v>5909</v>
      </c>
      <c r="J397" s="4" t="s">
        <v>5909</v>
      </c>
      <c r="K397" s="4" t="s">
        <v>5909</v>
      </c>
      <c r="L397" s="4" t="s">
        <v>5909</v>
      </c>
      <c r="M397" s="4" t="s">
        <v>5909</v>
      </c>
      <c r="N397" s="4" t="s">
        <v>5909</v>
      </c>
      <c r="O397" s="4" t="s">
        <v>5909</v>
      </c>
      <c r="P397" s="4" t="s">
        <v>5909</v>
      </c>
      <c r="Q397" s="4" t="s">
        <v>5909</v>
      </c>
      <c r="R397" s="4" t="s">
        <v>5909</v>
      </c>
      <c r="S397" s="4" t="s">
        <v>5909</v>
      </c>
      <c r="T397" s="4" t="s">
        <v>5909</v>
      </c>
      <c r="U397" s="4" t="s">
        <v>5909</v>
      </c>
      <c r="V397" s="4" t="s">
        <v>5910</v>
      </c>
      <c r="W397" s="4" t="s">
        <v>5909</v>
      </c>
    </row>
    <row r="398" spans="1:23" x14ac:dyDescent="0.25">
      <c r="A398" s="4" t="s">
        <v>5911</v>
      </c>
      <c r="B398" s="4" t="s">
        <v>5100</v>
      </c>
      <c r="C398" s="4" t="s">
        <v>5101</v>
      </c>
      <c r="D398" s="4" t="str">
        <f t="shared" si="6"/>
        <v>VITE|VITS</v>
      </c>
      <c r="F398" s="4" t="s">
        <v>499</v>
      </c>
      <c r="G398" s="4" t="s">
        <v>23</v>
      </c>
      <c r="H398" s="4" t="s">
        <v>500</v>
      </c>
      <c r="I398" s="4" t="s">
        <v>838</v>
      </c>
      <c r="J398" s="4" t="s">
        <v>5909</v>
      </c>
      <c r="K398" s="4" t="s">
        <v>5909</v>
      </c>
      <c r="L398" s="4" t="s">
        <v>5909</v>
      </c>
      <c r="M398" s="4" t="s">
        <v>5909</v>
      </c>
      <c r="N398" s="4" t="s">
        <v>5909</v>
      </c>
      <c r="O398" s="4" t="s">
        <v>5909</v>
      </c>
      <c r="P398" s="4" t="s">
        <v>5909</v>
      </c>
      <c r="Q398" s="4" t="s">
        <v>5909</v>
      </c>
      <c r="R398" s="4" t="s">
        <v>5909</v>
      </c>
      <c r="S398" s="4" t="s">
        <v>5909</v>
      </c>
      <c r="T398" s="4" t="s">
        <v>5909</v>
      </c>
      <c r="U398" s="4" t="s">
        <v>5909</v>
      </c>
      <c r="V398" s="4" t="s">
        <v>5910</v>
      </c>
      <c r="W398" s="4" t="s">
        <v>5909</v>
      </c>
    </row>
    <row r="399" spans="1:23" x14ac:dyDescent="0.25">
      <c r="A399" s="4" t="s">
        <v>5911</v>
      </c>
      <c r="B399" s="4" t="s">
        <v>4873</v>
      </c>
      <c r="C399" s="4" t="s">
        <v>4874</v>
      </c>
      <c r="D399" s="4" t="str">
        <f t="shared" si="6"/>
        <v>VITA|VITS</v>
      </c>
      <c r="F399" s="4" t="s">
        <v>499</v>
      </c>
      <c r="G399" s="4" t="s">
        <v>23</v>
      </c>
      <c r="H399" s="4" t="s">
        <v>500</v>
      </c>
      <c r="I399" s="4" t="s">
        <v>1006</v>
      </c>
      <c r="J399" s="4" t="s">
        <v>5909</v>
      </c>
      <c r="K399" s="4" t="s">
        <v>5909</v>
      </c>
      <c r="L399" s="4" t="s">
        <v>5909</v>
      </c>
      <c r="M399" s="4" t="s">
        <v>5909</v>
      </c>
      <c r="N399" s="4" t="s">
        <v>5909</v>
      </c>
      <c r="O399" s="4" t="s">
        <v>5909</v>
      </c>
      <c r="P399" s="4" t="s">
        <v>5909</v>
      </c>
      <c r="Q399" s="4" t="s">
        <v>5909</v>
      </c>
      <c r="R399" s="4" t="s">
        <v>5909</v>
      </c>
      <c r="S399" s="4" t="s">
        <v>5909</v>
      </c>
      <c r="T399" s="4" t="s">
        <v>5909</v>
      </c>
      <c r="U399" s="4" t="s">
        <v>5909</v>
      </c>
      <c r="V399" s="4" t="s">
        <v>5910</v>
      </c>
      <c r="W399" s="4" t="s">
        <v>5909</v>
      </c>
    </row>
    <row r="400" spans="1:23" x14ac:dyDescent="0.25">
      <c r="A400" s="4" t="s">
        <v>5911</v>
      </c>
      <c r="B400" s="4" t="s">
        <v>3047</v>
      </c>
      <c r="C400" s="4" t="s">
        <v>3048</v>
      </c>
      <c r="D400" s="4" t="str">
        <f t="shared" si="6"/>
        <v>MC|MP</v>
      </c>
      <c r="F400" s="4" t="s">
        <v>2758</v>
      </c>
      <c r="G400" s="4" t="s">
        <v>23</v>
      </c>
      <c r="H400" s="4" t="s">
        <v>2759</v>
      </c>
      <c r="I400" s="4" t="s">
        <v>5909</v>
      </c>
      <c r="J400" s="4" t="s">
        <v>5909</v>
      </c>
      <c r="K400" s="4" t="s">
        <v>5909</v>
      </c>
      <c r="L400" s="4" t="s">
        <v>5909</v>
      </c>
      <c r="M400" s="4" t="s">
        <v>5909</v>
      </c>
      <c r="N400" s="4" t="s">
        <v>5909</v>
      </c>
      <c r="O400" s="4" t="s">
        <v>5909</v>
      </c>
      <c r="P400" s="4" t="s">
        <v>5909</v>
      </c>
      <c r="Q400" s="4" t="s">
        <v>5909</v>
      </c>
      <c r="R400" s="4" t="s">
        <v>5909</v>
      </c>
      <c r="S400" s="4" t="s">
        <v>5909</v>
      </c>
      <c r="T400" s="4" t="s">
        <v>5909</v>
      </c>
      <c r="U400" s="4" t="s">
        <v>5909</v>
      </c>
      <c r="V400" s="4" t="s">
        <v>5910</v>
      </c>
      <c r="W400" s="4" t="s">
        <v>5909</v>
      </c>
    </row>
    <row r="401" spans="1:23" x14ac:dyDescent="0.25">
      <c r="A401" s="4" t="s">
        <v>5911</v>
      </c>
      <c r="B401" s="4" t="s">
        <v>138</v>
      </c>
      <c r="C401" s="4" t="s">
        <v>1559</v>
      </c>
      <c r="D401" s="4" t="str">
        <f t="shared" si="6"/>
        <v>CMVM|CMVM</v>
      </c>
      <c r="F401" s="4" t="s">
        <v>138</v>
      </c>
      <c r="G401" s="4" t="s">
        <v>23</v>
      </c>
      <c r="H401" s="4" t="s">
        <v>1559</v>
      </c>
      <c r="I401" s="4" t="s">
        <v>5909</v>
      </c>
      <c r="J401" s="4" t="s">
        <v>5909</v>
      </c>
      <c r="K401" s="4" t="s">
        <v>5909</v>
      </c>
      <c r="L401" s="4" t="s">
        <v>5909</v>
      </c>
      <c r="M401" s="4" t="s">
        <v>5909</v>
      </c>
      <c r="N401" s="4" t="s">
        <v>5909</v>
      </c>
      <c r="O401" s="4" t="s">
        <v>5909</v>
      </c>
      <c r="P401" s="4" t="s">
        <v>5909</v>
      </c>
      <c r="Q401" s="4" t="s">
        <v>5909</v>
      </c>
      <c r="R401" s="4" t="s">
        <v>5909</v>
      </c>
      <c r="S401" s="4" t="s">
        <v>5909</v>
      </c>
      <c r="T401" s="4" t="s">
        <v>5909</v>
      </c>
      <c r="U401" s="4" t="s">
        <v>5909</v>
      </c>
      <c r="V401" s="4" t="s">
        <v>5910</v>
      </c>
      <c r="W401" s="4" t="s">
        <v>5909</v>
      </c>
    </row>
    <row r="402" spans="1:23" x14ac:dyDescent="0.25">
      <c r="A402" s="4" t="s">
        <v>5911</v>
      </c>
      <c r="B402" s="4" t="s">
        <v>2192</v>
      </c>
      <c r="C402" s="4" t="s">
        <v>3280</v>
      </c>
      <c r="D402" s="4" t="str">
        <f t="shared" si="6"/>
        <v>HCPC|HCPC</v>
      </c>
      <c r="F402" s="4" t="s">
        <v>2192</v>
      </c>
      <c r="G402" s="4" t="s">
        <v>23</v>
      </c>
      <c r="H402" s="4" t="s">
        <v>2193</v>
      </c>
      <c r="I402" s="4" t="s">
        <v>5909</v>
      </c>
      <c r="J402" s="4" t="s">
        <v>5909</v>
      </c>
      <c r="K402" s="4" t="s">
        <v>5909</v>
      </c>
      <c r="L402" s="4" t="s">
        <v>5909</v>
      </c>
      <c r="M402" s="4" t="s">
        <v>5909</v>
      </c>
      <c r="N402" s="4" t="s">
        <v>5909</v>
      </c>
      <c r="O402" s="4" t="s">
        <v>5909</v>
      </c>
      <c r="P402" s="4" t="s">
        <v>5909</v>
      </c>
      <c r="Q402" s="4" t="s">
        <v>5909</v>
      </c>
      <c r="R402" s="4" t="s">
        <v>5909</v>
      </c>
      <c r="S402" s="4" t="s">
        <v>5909</v>
      </c>
      <c r="T402" s="4" t="s">
        <v>5909</v>
      </c>
      <c r="U402" s="4" t="s">
        <v>5909</v>
      </c>
      <c r="V402" s="4" t="s">
        <v>5910</v>
      </c>
      <c r="W402" s="4" t="s">
        <v>5909</v>
      </c>
    </row>
    <row r="403" spans="1:23" x14ac:dyDescent="0.25">
      <c r="A403" s="4" t="s">
        <v>5911</v>
      </c>
      <c r="B403" s="4" t="s">
        <v>588</v>
      </c>
      <c r="C403" s="4" t="s">
        <v>1620</v>
      </c>
      <c r="D403" s="4" t="str">
        <f t="shared" si="6"/>
        <v>CMVG|CMVG</v>
      </c>
      <c r="F403" s="4" t="s">
        <v>588</v>
      </c>
      <c r="G403" s="4" t="s">
        <v>23</v>
      </c>
      <c r="H403" s="4" t="s">
        <v>1620</v>
      </c>
      <c r="I403" s="4" t="s">
        <v>5909</v>
      </c>
      <c r="J403" s="4" t="s">
        <v>5909</v>
      </c>
      <c r="K403" s="4" t="s">
        <v>5909</v>
      </c>
      <c r="L403" s="4" t="s">
        <v>5909</v>
      </c>
      <c r="M403" s="4" t="s">
        <v>5909</v>
      </c>
      <c r="N403" s="4" t="s">
        <v>5909</v>
      </c>
      <c r="O403" s="4" t="s">
        <v>5909</v>
      </c>
      <c r="P403" s="4" t="s">
        <v>5909</v>
      </c>
      <c r="Q403" s="4" t="s">
        <v>5909</v>
      </c>
      <c r="R403" s="4" t="s">
        <v>5909</v>
      </c>
      <c r="S403" s="4" t="s">
        <v>5909</v>
      </c>
      <c r="T403" s="4" t="s">
        <v>5909</v>
      </c>
      <c r="U403" s="4" t="s">
        <v>5909</v>
      </c>
      <c r="V403" s="4" t="s">
        <v>5910</v>
      </c>
      <c r="W403" s="4" t="s">
        <v>5909</v>
      </c>
    </row>
    <row r="404" spans="1:23" x14ac:dyDescent="0.25">
      <c r="A404" s="4" t="s">
        <v>5911</v>
      </c>
      <c r="B404" s="4" t="s">
        <v>1529</v>
      </c>
      <c r="C404" s="4" t="s">
        <v>2276</v>
      </c>
      <c r="D404" s="4" t="str">
        <f t="shared" si="6"/>
        <v>GENT|GENT</v>
      </c>
      <c r="F404" s="4" t="s">
        <v>1529</v>
      </c>
      <c r="G404" s="4" t="s">
        <v>23</v>
      </c>
      <c r="H404" s="4" t="s">
        <v>2276</v>
      </c>
      <c r="I404" s="4" t="s">
        <v>838</v>
      </c>
      <c r="J404" s="4" t="s">
        <v>5909</v>
      </c>
      <c r="K404" s="4" t="s">
        <v>5909</v>
      </c>
      <c r="L404" s="4" t="s">
        <v>5909</v>
      </c>
      <c r="M404" s="4" t="s">
        <v>5909</v>
      </c>
      <c r="N404" s="4" t="s">
        <v>5909</v>
      </c>
      <c r="O404" s="4" t="s">
        <v>5909</v>
      </c>
      <c r="P404" s="4" t="s">
        <v>5909</v>
      </c>
      <c r="Q404" s="4" t="s">
        <v>5909</v>
      </c>
      <c r="R404" s="4" t="s">
        <v>5909</v>
      </c>
      <c r="S404" s="4" t="s">
        <v>5909</v>
      </c>
      <c r="T404" s="4" t="s">
        <v>5909</v>
      </c>
      <c r="U404" s="4" t="s">
        <v>5909</v>
      </c>
      <c r="V404" s="4" t="s">
        <v>5910</v>
      </c>
      <c r="W404" s="4" t="s">
        <v>5909</v>
      </c>
    </row>
    <row r="405" spans="1:23" x14ac:dyDescent="0.25">
      <c r="A405" s="4" t="s">
        <v>5911</v>
      </c>
      <c r="B405" s="4" t="s">
        <v>2279</v>
      </c>
      <c r="C405" s="4" t="s">
        <v>2280</v>
      </c>
      <c r="D405" s="4" t="str">
        <f t="shared" si="6"/>
        <v>HCRN|HCPC</v>
      </c>
      <c r="F405" s="4" t="s">
        <v>2192</v>
      </c>
      <c r="G405" s="4" t="s">
        <v>23</v>
      </c>
      <c r="H405" s="4" t="s">
        <v>2193</v>
      </c>
      <c r="I405" s="4" t="s">
        <v>5909</v>
      </c>
      <c r="J405" s="4" t="s">
        <v>5909</v>
      </c>
      <c r="K405" s="4" t="s">
        <v>5909</v>
      </c>
      <c r="L405" s="4" t="s">
        <v>5909</v>
      </c>
      <c r="M405" s="4" t="s">
        <v>5909</v>
      </c>
      <c r="N405" s="4" t="s">
        <v>5909</v>
      </c>
      <c r="O405" s="4" t="s">
        <v>5909</v>
      </c>
      <c r="P405" s="4" t="s">
        <v>5909</v>
      </c>
      <c r="Q405" s="4" t="s">
        <v>5909</v>
      </c>
      <c r="R405" s="4" t="s">
        <v>5909</v>
      </c>
      <c r="S405" s="4" t="s">
        <v>5909</v>
      </c>
      <c r="T405" s="4" t="s">
        <v>5909</v>
      </c>
      <c r="U405" s="4" t="s">
        <v>5909</v>
      </c>
      <c r="V405" s="4" t="s">
        <v>5910</v>
      </c>
      <c r="W405" s="4" t="s">
        <v>5909</v>
      </c>
    </row>
    <row r="406" spans="1:23" x14ac:dyDescent="0.25">
      <c r="A406" s="4" t="s">
        <v>5911</v>
      </c>
      <c r="B406" s="4" t="s">
        <v>1581</v>
      </c>
      <c r="C406" s="4" t="s">
        <v>1582</v>
      </c>
      <c r="D406" s="4" t="str">
        <f t="shared" si="6"/>
        <v>FMH|FMH</v>
      </c>
      <c r="F406" s="4" t="s">
        <v>1581</v>
      </c>
      <c r="G406" s="4" t="s">
        <v>23</v>
      </c>
      <c r="H406" s="4" t="s">
        <v>1583</v>
      </c>
      <c r="I406" s="4" t="s">
        <v>1578</v>
      </c>
      <c r="J406" s="4" t="s">
        <v>5909</v>
      </c>
      <c r="K406" s="4" t="s">
        <v>5909</v>
      </c>
      <c r="L406" s="4" t="s">
        <v>5909</v>
      </c>
      <c r="M406" s="4" t="s">
        <v>5909</v>
      </c>
      <c r="N406" s="4" t="s">
        <v>5909</v>
      </c>
      <c r="O406" s="4" t="s">
        <v>5909</v>
      </c>
      <c r="P406" s="4" t="s">
        <v>5909</v>
      </c>
      <c r="Q406" s="4" t="s">
        <v>5909</v>
      </c>
      <c r="R406" s="4" t="s">
        <v>5909</v>
      </c>
      <c r="S406" s="4" t="s">
        <v>5909</v>
      </c>
      <c r="T406" s="4" t="s">
        <v>5909</v>
      </c>
      <c r="U406" s="4" t="s">
        <v>5909</v>
      </c>
      <c r="V406" s="4" t="s">
        <v>5910</v>
      </c>
      <c r="W406" s="4" t="s">
        <v>5909</v>
      </c>
    </row>
    <row r="407" spans="1:23" x14ac:dyDescent="0.25">
      <c r="A407" s="4" t="s">
        <v>5911</v>
      </c>
      <c r="B407" s="4" t="s">
        <v>1468</v>
      </c>
      <c r="C407" s="4" t="s">
        <v>1469</v>
      </c>
      <c r="D407" s="4" t="str">
        <f t="shared" si="6"/>
        <v>CCP|CCP</v>
      </c>
      <c r="F407" s="4" t="s">
        <v>1468</v>
      </c>
      <c r="G407" s="4" t="s">
        <v>23</v>
      </c>
      <c r="H407" s="4" t="s">
        <v>1469</v>
      </c>
      <c r="I407" s="4" t="s">
        <v>116</v>
      </c>
      <c r="J407" s="4" t="s">
        <v>5909</v>
      </c>
      <c r="K407" s="4" t="s">
        <v>5909</v>
      </c>
      <c r="L407" s="4" t="s">
        <v>5909</v>
      </c>
      <c r="M407" s="4" t="s">
        <v>5909</v>
      </c>
      <c r="N407" s="4" t="s">
        <v>5909</v>
      </c>
      <c r="O407" s="4" t="s">
        <v>5909</v>
      </c>
      <c r="P407" s="4" t="s">
        <v>5909</v>
      </c>
      <c r="Q407" s="4" t="s">
        <v>5909</v>
      </c>
      <c r="R407" s="4" t="s">
        <v>5909</v>
      </c>
      <c r="S407" s="4" t="s">
        <v>5909</v>
      </c>
      <c r="T407" s="4" t="s">
        <v>5909</v>
      </c>
      <c r="U407" s="4" t="s">
        <v>5909</v>
      </c>
      <c r="V407" s="4" t="s">
        <v>5910</v>
      </c>
      <c r="W407" s="4" t="s">
        <v>5909</v>
      </c>
    </row>
    <row r="408" spans="1:23" x14ac:dyDescent="0.25">
      <c r="A408" s="4" t="s">
        <v>5911</v>
      </c>
      <c r="B408" s="4" t="s">
        <v>866</v>
      </c>
      <c r="C408" s="4" t="s">
        <v>426</v>
      </c>
      <c r="D408" s="4" t="str">
        <f t="shared" si="6"/>
        <v>CHU|CHU</v>
      </c>
      <c r="F408" s="4" t="s">
        <v>866</v>
      </c>
      <c r="G408" s="4" t="s">
        <v>23</v>
      </c>
      <c r="H408" s="4" t="s">
        <v>426</v>
      </c>
      <c r="I408" s="4" t="s">
        <v>5909</v>
      </c>
      <c r="J408" s="4" t="s">
        <v>5909</v>
      </c>
      <c r="K408" s="4" t="s">
        <v>5909</v>
      </c>
      <c r="L408" s="4" t="s">
        <v>5909</v>
      </c>
      <c r="M408" s="4" t="s">
        <v>5909</v>
      </c>
      <c r="N408" s="4" t="s">
        <v>5909</v>
      </c>
      <c r="O408" s="4" t="s">
        <v>5909</v>
      </c>
      <c r="P408" s="4" t="s">
        <v>5909</v>
      </c>
      <c r="Q408" s="4" t="s">
        <v>5909</v>
      </c>
      <c r="R408" s="4" t="s">
        <v>5909</v>
      </c>
      <c r="S408" s="4" t="s">
        <v>5909</v>
      </c>
      <c r="T408" s="4" t="s">
        <v>5909</v>
      </c>
      <c r="U408" s="4" t="s">
        <v>5909</v>
      </c>
      <c r="V408" s="4" t="s">
        <v>5910</v>
      </c>
      <c r="W408" s="4" t="s">
        <v>5909</v>
      </c>
    </row>
    <row r="409" spans="1:23" x14ac:dyDescent="0.25">
      <c r="A409" s="4" t="s">
        <v>5911</v>
      </c>
      <c r="B409" s="4" t="s">
        <v>1188</v>
      </c>
      <c r="C409" s="4" t="s">
        <v>1189</v>
      </c>
      <c r="D409" s="4" t="str">
        <f t="shared" si="6"/>
        <v>AGAD|AGAD</v>
      </c>
      <c r="F409" s="4" t="s">
        <v>1188</v>
      </c>
      <c r="G409" s="4" t="s">
        <v>23</v>
      </c>
      <c r="H409" s="4" t="s">
        <v>1190</v>
      </c>
      <c r="I409" s="4" t="s">
        <v>2099</v>
      </c>
      <c r="J409" s="4" t="s">
        <v>5909</v>
      </c>
      <c r="K409" s="4" t="s">
        <v>5909</v>
      </c>
      <c r="L409" s="4" t="s">
        <v>5909</v>
      </c>
      <c r="M409" s="4" t="s">
        <v>5909</v>
      </c>
      <c r="N409" s="4" t="s">
        <v>5909</v>
      </c>
      <c r="O409" s="4" t="s">
        <v>5909</v>
      </c>
      <c r="P409" s="4" t="s">
        <v>5909</v>
      </c>
      <c r="Q409" s="4" t="s">
        <v>5909</v>
      </c>
      <c r="R409" s="4" t="s">
        <v>5909</v>
      </c>
      <c r="S409" s="4" t="s">
        <v>5909</v>
      </c>
      <c r="T409" s="4" t="s">
        <v>5909</v>
      </c>
      <c r="U409" s="4" t="s">
        <v>5909</v>
      </c>
      <c r="V409" s="4" t="s">
        <v>5910</v>
      </c>
      <c r="W409" s="4" t="s">
        <v>5909</v>
      </c>
    </row>
    <row r="410" spans="1:23" x14ac:dyDescent="0.25">
      <c r="A410" s="4" t="s">
        <v>5911</v>
      </c>
      <c r="B410" s="4" t="s">
        <v>3998</v>
      </c>
      <c r="C410" s="4" t="s">
        <v>3999</v>
      </c>
      <c r="D410" s="4" t="str">
        <f t="shared" si="6"/>
        <v>MRW2|MRSA</v>
      </c>
      <c r="F410" s="4" t="s">
        <v>2969</v>
      </c>
      <c r="G410" s="4" t="s">
        <v>23</v>
      </c>
      <c r="H410" s="4" t="s">
        <v>2812</v>
      </c>
      <c r="I410" s="4" t="s">
        <v>5909</v>
      </c>
      <c r="J410" s="4" t="s">
        <v>5909</v>
      </c>
      <c r="K410" s="4" t="s">
        <v>5909</v>
      </c>
      <c r="L410" s="4" t="s">
        <v>5909</v>
      </c>
      <c r="M410" s="4" t="s">
        <v>5909</v>
      </c>
      <c r="N410" s="4" t="s">
        <v>5909</v>
      </c>
      <c r="O410" s="4" t="s">
        <v>5909</v>
      </c>
      <c r="P410" s="4" t="s">
        <v>5909</v>
      </c>
      <c r="Q410" s="4" t="s">
        <v>5909</v>
      </c>
      <c r="R410" s="4" t="s">
        <v>5909</v>
      </c>
      <c r="S410" s="4" t="s">
        <v>5909</v>
      </c>
      <c r="T410" s="4" t="s">
        <v>5909</v>
      </c>
      <c r="U410" s="4" t="s">
        <v>5909</v>
      </c>
      <c r="V410" s="4" t="s">
        <v>5910</v>
      </c>
      <c r="W410" s="4" t="s">
        <v>5909</v>
      </c>
    </row>
    <row r="411" spans="1:23" x14ac:dyDescent="0.25">
      <c r="A411" s="4" t="s">
        <v>5911</v>
      </c>
      <c r="B411" s="4" t="s">
        <v>114</v>
      </c>
      <c r="C411" s="4" t="s">
        <v>115</v>
      </c>
      <c r="D411" s="4" t="str">
        <f t="shared" si="6"/>
        <v>C153|C153</v>
      </c>
      <c r="F411" s="4" t="s">
        <v>114</v>
      </c>
      <c r="G411" s="4" t="s">
        <v>23</v>
      </c>
      <c r="H411" s="4" t="s">
        <v>115</v>
      </c>
      <c r="I411" s="4" t="s">
        <v>116</v>
      </c>
      <c r="J411" s="4" t="s">
        <v>5909</v>
      </c>
      <c r="K411" s="4" t="s">
        <v>5909</v>
      </c>
      <c r="L411" s="4" t="s">
        <v>5909</v>
      </c>
      <c r="M411" s="4" t="s">
        <v>5909</v>
      </c>
      <c r="N411" s="4" t="s">
        <v>5909</v>
      </c>
      <c r="O411" s="4" t="s">
        <v>5909</v>
      </c>
      <c r="P411" s="4" t="s">
        <v>5909</v>
      </c>
      <c r="Q411" s="4" t="s">
        <v>5909</v>
      </c>
      <c r="R411" s="4" t="s">
        <v>5909</v>
      </c>
      <c r="S411" s="4" t="s">
        <v>5909</v>
      </c>
      <c r="T411" s="4" t="s">
        <v>5909</v>
      </c>
      <c r="U411" s="4" t="s">
        <v>5909</v>
      </c>
      <c r="V411" s="4" t="s">
        <v>5910</v>
      </c>
      <c r="W411" s="4" t="s">
        <v>5909</v>
      </c>
    </row>
    <row r="412" spans="1:23" x14ac:dyDescent="0.25">
      <c r="A412" s="4" t="s">
        <v>5911</v>
      </c>
      <c r="B412" s="4" t="s">
        <v>5440</v>
      </c>
      <c r="C412" s="4" t="s">
        <v>5441</v>
      </c>
      <c r="D412" s="4" t="str">
        <f t="shared" si="6"/>
        <v>UCA|24CA</v>
      </c>
      <c r="F412" s="4" t="s">
        <v>177</v>
      </c>
      <c r="G412" s="4" t="s">
        <v>23</v>
      </c>
      <c r="H412" s="4" t="s">
        <v>178</v>
      </c>
      <c r="I412" s="4" t="s">
        <v>85</v>
      </c>
      <c r="J412" s="4" t="s">
        <v>5909</v>
      </c>
      <c r="K412" s="4" t="s">
        <v>5909</v>
      </c>
      <c r="L412" s="4" t="s">
        <v>5909</v>
      </c>
      <c r="M412" s="4" t="s">
        <v>5909</v>
      </c>
      <c r="N412" s="4" t="s">
        <v>5909</v>
      </c>
      <c r="O412" s="4" t="s">
        <v>5909</v>
      </c>
      <c r="P412" s="4" t="s">
        <v>5909</v>
      </c>
      <c r="Q412" s="4" t="s">
        <v>5909</v>
      </c>
      <c r="R412" s="4" t="s">
        <v>5909</v>
      </c>
      <c r="S412" s="4" t="s">
        <v>5909</v>
      </c>
      <c r="T412" s="4" t="s">
        <v>5909</v>
      </c>
      <c r="U412" s="4" t="s">
        <v>5909</v>
      </c>
      <c r="V412" s="4" t="s">
        <v>5910</v>
      </c>
      <c r="W412" s="4" t="s">
        <v>5909</v>
      </c>
    </row>
    <row r="413" spans="1:23" x14ac:dyDescent="0.25">
      <c r="A413" s="4" t="s">
        <v>5911</v>
      </c>
      <c r="B413" s="4" t="s">
        <v>4457</v>
      </c>
      <c r="C413" s="4" t="s">
        <v>5328</v>
      </c>
      <c r="D413" s="4" t="str">
        <f t="shared" si="6"/>
        <v>RSVA|RSVA</v>
      </c>
      <c r="F413" s="4" t="s">
        <v>4457</v>
      </c>
      <c r="G413" s="4" t="s">
        <v>23</v>
      </c>
      <c r="H413" s="4" t="s">
        <v>4458</v>
      </c>
      <c r="I413" s="4" t="s">
        <v>5909</v>
      </c>
      <c r="J413" s="4" t="s">
        <v>5909</v>
      </c>
      <c r="K413" s="4" t="s">
        <v>5909</v>
      </c>
      <c r="L413" s="4" t="s">
        <v>5909</v>
      </c>
      <c r="M413" s="4" t="s">
        <v>5909</v>
      </c>
      <c r="N413" s="4" t="s">
        <v>5909</v>
      </c>
      <c r="O413" s="4" t="s">
        <v>5909</v>
      </c>
      <c r="P413" s="4" t="s">
        <v>5909</v>
      </c>
      <c r="Q413" s="4" t="s">
        <v>5909</v>
      </c>
      <c r="R413" s="4" t="s">
        <v>5909</v>
      </c>
      <c r="S413" s="4" t="s">
        <v>5909</v>
      </c>
      <c r="T413" s="4" t="s">
        <v>5909</v>
      </c>
      <c r="U413" s="4" t="s">
        <v>5909</v>
      </c>
      <c r="V413" s="4" t="s">
        <v>5910</v>
      </c>
      <c r="W413" s="4" t="s">
        <v>5909</v>
      </c>
    </row>
    <row r="414" spans="1:23" x14ac:dyDescent="0.25">
      <c r="A414" s="4" t="s">
        <v>5911</v>
      </c>
      <c r="B414" s="4" t="s">
        <v>3274</v>
      </c>
      <c r="C414" s="4" t="s">
        <v>3275</v>
      </c>
      <c r="D414" s="4" t="str">
        <f t="shared" si="6"/>
        <v>NO|NO</v>
      </c>
      <c r="F414" s="4" t="s">
        <v>3274</v>
      </c>
      <c r="G414" s="4" t="s">
        <v>23</v>
      </c>
      <c r="H414" s="4" t="s">
        <v>3275</v>
      </c>
      <c r="I414" s="4" t="s">
        <v>5909</v>
      </c>
      <c r="J414" s="4" t="s">
        <v>5909</v>
      </c>
      <c r="K414" s="4" t="s">
        <v>5909</v>
      </c>
      <c r="L414" s="4" t="s">
        <v>5909</v>
      </c>
      <c r="M414" s="4" t="s">
        <v>5909</v>
      </c>
      <c r="N414" s="4" t="s">
        <v>5909</v>
      </c>
      <c r="O414" s="4" t="s">
        <v>5909</v>
      </c>
      <c r="P414" s="4" t="s">
        <v>5909</v>
      </c>
      <c r="Q414" s="4" t="s">
        <v>5909</v>
      </c>
      <c r="R414" s="4" t="s">
        <v>5909</v>
      </c>
      <c r="S414" s="4" t="s">
        <v>5909</v>
      </c>
      <c r="T414" s="4" t="s">
        <v>5909</v>
      </c>
      <c r="U414" s="4" t="s">
        <v>5909</v>
      </c>
      <c r="V414" s="4" t="s">
        <v>5910</v>
      </c>
      <c r="W414" s="4" t="s">
        <v>5909</v>
      </c>
    </row>
    <row r="415" spans="1:23" x14ac:dyDescent="0.25">
      <c r="A415" s="4" t="s">
        <v>5911</v>
      </c>
      <c r="B415" s="4" t="s">
        <v>177</v>
      </c>
      <c r="C415" s="4" t="s">
        <v>178</v>
      </c>
      <c r="D415" s="4" t="str">
        <f t="shared" si="6"/>
        <v>24CA|24CA</v>
      </c>
      <c r="F415" s="4" t="s">
        <v>177</v>
      </c>
      <c r="G415" s="4" t="s">
        <v>23</v>
      </c>
      <c r="H415" s="4" t="s">
        <v>178</v>
      </c>
      <c r="I415" s="4" t="s">
        <v>25</v>
      </c>
      <c r="J415" s="4" t="s">
        <v>5909</v>
      </c>
      <c r="K415" s="4" t="s">
        <v>5909</v>
      </c>
      <c r="L415" s="4" t="s">
        <v>5909</v>
      </c>
      <c r="M415" s="4" t="s">
        <v>5909</v>
      </c>
      <c r="N415" s="4" t="s">
        <v>5909</v>
      </c>
      <c r="O415" s="4" t="s">
        <v>5909</v>
      </c>
      <c r="P415" s="4" t="s">
        <v>5909</v>
      </c>
      <c r="Q415" s="4" t="s">
        <v>5909</v>
      </c>
      <c r="R415" s="4" t="s">
        <v>5909</v>
      </c>
      <c r="S415" s="4" t="s">
        <v>5909</v>
      </c>
      <c r="T415" s="4" t="s">
        <v>5909</v>
      </c>
      <c r="U415" s="4" t="s">
        <v>5909</v>
      </c>
      <c r="V415" s="4" t="s">
        <v>5910</v>
      </c>
      <c r="W415" s="4" t="s">
        <v>5909</v>
      </c>
    </row>
    <row r="416" spans="1:23" x14ac:dyDescent="0.25">
      <c r="A416" s="4" t="s">
        <v>5911</v>
      </c>
      <c r="B416" s="4" t="s">
        <v>1729</v>
      </c>
      <c r="C416" s="4" t="s">
        <v>1730</v>
      </c>
      <c r="D416" s="4" t="str">
        <f t="shared" si="6"/>
        <v>GIAR|CRGI</v>
      </c>
      <c r="F416" s="4" t="s">
        <v>737</v>
      </c>
      <c r="G416" s="4" t="s">
        <v>23</v>
      </c>
      <c r="H416" s="4" t="s">
        <v>1731</v>
      </c>
      <c r="I416" s="4" t="s">
        <v>5909</v>
      </c>
      <c r="J416" s="4" t="s">
        <v>5909</v>
      </c>
      <c r="K416" s="4" t="s">
        <v>5909</v>
      </c>
      <c r="L416" s="4" t="s">
        <v>5909</v>
      </c>
      <c r="M416" s="4" t="s">
        <v>5909</v>
      </c>
      <c r="N416" s="4" t="s">
        <v>5909</v>
      </c>
      <c r="O416" s="4" t="s">
        <v>5909</v>
      </c>
      <c r="P416" s="4" t="s">
        <v>5909</v>
      </c>
      <c r="Q416" s="4" t="s">
        <v>5909</v>
      </c>
      <c r="R416" s="4" t="s">
        <v>5909</v>
      </c>
      <c r="S416" s="4" t="s">
        <v>5909</v>
      </c>
      <c r="T416" s="4" t="s">
        <v>5909</v>
      </c>
      <c r="U416" s="4" t="s">
        <v>5909</v>
      </c>
      <c r="V416" s="4" t="s">
        <v>5910</v>
      </c>
      <c r="W416" s="4" t="s">
        <v>5909</v>
      </c>
    </row>
    <row r="417" spans="1:23" x14ac:dyDescent="0.25">
      <c r="A417" s="4" t="s">
        <v>5911</v>
      </c>
      <c r="B417" s="4" t="s">
        <v>1156</v>
      </c>
      <c r="C417" s="4" t="s">
        <v>1157</v>
      </c>
      <c r="D417" s="4" t="str">
        <f t="shared" si="6"/>
        <v>COBB|COB</v>
      </c>
      <c r="F417" s="4" t="s">
        <v>729</v>
      </c>
      <c r="G417" s="4" t="s">
        <v>23</v>
      </c>
      <c r="H417" s="4" t="s">
        <v>730</v>
      </c>
      <c r="I417" s="4" t="s">
        <v>1006</v>
      </c>
      <c r="J417" s="4" t="s">
        <v>5909</v>
      </c>
      <c r="K417" s="4" t="s">
        <v>5909</v>
      </c>
      <c r="L417" s="4" t="s">
        <v>5909</v>
      </c>
      <c r="M417" s="4" t="s">
        <v>5909</v>
      </c>
      <c r="N417" s="4" t="s">
        <v>5909</v>
      </c>
      <c r="O417" s="4" t="s">
        <v>5909</v>
      </c>
      <c r="P417" s="4" t="s">
        <v>5909</v>
      </c>
      <c r="Q417" s="4" t="s">
        <v>5909</v>
      </c>
      <c r="R417" s="4" t="s">
        <v>5909</v>
      </c>
      <c r="S417" s="4" t="s">
        <v>5909</v>
      </c>
      <c r="T417" s="4" t="s">
        <v>5909</v>
      </c>
      <c r="U417" s="4" t="s">
        <v>5909</v>
      </c>
      <c r="V417" s="4" t="s">
        <v>5910</v>
      </c>
      <c r="W417" s="4" t="s">
        <v>5909</v>
      </c>
    </row>
    <row r="418" spans="1:23" x14ac:dyDescent="0.25">
      <c r="A418" s="4" t="s">
        <v>5911</v>
      </c>
      <c r="B418" s="4" t="s">
        <v>332</v>
      </c>
      <c r="C418" s="4" t="s">
        <v>333</v>
      </c>
      <c r="D418" s="4" t="str">
        <f t="shared" si="6"/>
        <v>CHRM|CHRM</v>
      </c>
      <c r="F418" s="4" t="s">
        <v>332</v>
      </c>
      <c r="G418" s="4" t="s">
        <v>23</v>
      </c>
      <c r="H418" s="4" t="s">
        <v>333</v>
      </c>
      <c r="I418" s="4" t="s">
        <v>69</v>
      </c>
      <c r="J418" s="4" t="s">
        <v>5909</v>
      </c>
      <c r="K418" s="4" t="s">
        <v>5909</v>
      </c>
      <c r="L418" s="4" t="s">
        <v>5909</v>
      </c>
      <c r="M418" s="4" t="s">
        <v>5909</v>
      </c>
      <c r="N418" s="4" t="s">
        <v>5909</v>
      </c>
      <c r="O418" s="4" t="s">
        <v>5909</v>
      </c>
      <c r="P418" s="4" t="s">
        <v>5909</v>
      </c>
      <c r="Q418" s="4" t="s">
        <v>5909</v>
      </c>
      <c r="R418" s="4" t="s">
        <v>5909</v>
      </c>
      <c r="S418" s="4" t="s">
        <v>5909</v>
      </c>
      <c r="T418" s="4" t="s">
        <v>5909</v>
      </c>
      <c r="U418" s="4" t="s">
        <v>5909</v>
      </c>
      <c r="V418" s="4" t="s">
        <v>5910</v>
      </c>
      <c r="W418" s="4" t="s">
        <v>5909</v>
      </c>
    </row>
    <row r="419" spans="1:23" x14ac:dyDescent="0.25">
      <c r="A419" s="4" t="s">
        <v>5911</v>
      </c>
      <c r="B419" s="4" t="s">
        <v>3097</v>
      </c>
      <c r="C419" s="4" t="s">
        <v>3098</v>
      </c>
      <c r="D419" s="4" t="str">
        <f t="shared" si="6"/>
        <v>MYE|D</v>
      </c>
      <c r="F419" s="4" t="s">
        <v>202</v>
      </c>
      <c r="G419" s="4" t="s">
        <v>23</v>
      </c>
      <c r="H419" s="4" t="s">
        <v>482</v>
      </c>
      <c r="I419" s="4" t="s">
        <v>3099</v>
      </c>
      <c r="J419" s="4" t="s">
        <v>5909</v>
      </c>
      <c r="K419" s="4" t="s">
        <v>5909</v>
      </c>
      <c r="L419" s="4" t="s">
        <v>5909</v>
      </c>
      <c r="M419" s="4" t="s">
        <v>5909</v>
      </c>
      <c r="N419" s="4" t="s">
        <v>5909</v>
      </c>
      <c r="O419" s="4" t="s">
        <v>5909</v>
      </c>
      <c r="P419" s="4" t="s">
        <v>5909</v>
      </c>
      <c r="Q419" s="4" t="s">
        <v>5909</v>
      </c>
      <c r="R419" s="4" t="s">
        <v>5909</v>
      </c>
      <c r="S419" s="4" t="s">
        <v>5909</v>
      </c>
      <c r="T419" s="4" t="s">
        <v>5909</v>
      </c>
      <c r="U419" s="4" t="s">
        <v>5909</v>
      </c>
      <c r="V419" s="4" t="s">
        <v>5910</v>
      </c>
      <c r="W419" s="4" t="s">
        <v>5909</v>
      </c>
    </row>
    <row r="420" spans="1:23" x14ac:dyDescent="0.25">
      <c r="A420" s="4" t="s">
        <v>5911</v>
      </c>
      <c r="B420" s="4" t="s">
        <v>1275</v>
      </c>
      <c r="C420" s="4" t="s">
        <v>1276</v>
      </c>
      <c r="D420" s="4" t="str">
        <f t="shared" si="6"/>
        <v>CTM|CHRM</v>
      </c>
      <c r="F420" s="4" t="s">
        <v>332</v>
      </c>
      <c r="G420" s="4" t="s">
        <v>23</v>
      </c>
      <c r="H420" s="4" t="s">
        <v>333</v>
      </c>
      <c r="I420" s="4" t="s">
        <v>1006</v>
      </c>
      <c r="J420" s="4" t="s">
        <v>5909</v>
      </c>
      <c r="K420" s="4" t="s">
        <v>5909</v>
      </c>
      <c r="L420" s="4" t="s">
        <v>5909</v>
      </c>
      <c r="M420" s="4" t="s">
        <v>5909</v>
      </c>
      <c r="N420" s="4" t="s">
        <v>5909</v>
      </c>
      <c r="O420" s="4" t="s">
        <v>5909</v>
      </c>
      <c r="P420" s="4" t="s">
        <v>5909</v>
      </c>
      <c r="Q420" s="4" t="s">
        <v>5909</v>
      </c>
      <c r="R420" s="4" t="s">
        <v>5909</v>
      </c>
      <c r="S420" s="4" t="s">
        <v>5909</v>
      </c>
      <c r="T420" s="4" t="s">
        <v>5909</v>
      </c>
      <c r="U420" s="4" t="s">
        <v>5909</v>
      </c>
      <c r="V420" s="4" t="s">
        <v>5910</v>
      </c>
      <c r="W420" s="4" t="s">
        <v>5909</v>
      </c>
    </row>
    <row r="421" spans="1:23" x14ac:dyDescent="0.25">
      <c r="A421" s="4" t="s">
        <v>5911</v>
      </c>
      <c r="B421" s="4" t="s">
        <v>2878</v>
      </c>
      <c r="C421" s="4" t="s">
        <v>2879</v>
      </c>
      <c r="D421" s="4" t="str">
        <f t="shared" si="6"/>
        <v>MRPC|MRPC</v>
      </c>
      <c r="F421" s="4" t="s">
        <v>2878</v>
      </c>
      <c r="G421" s="4" t="s">
        <v>23</v>
      </c>
      <c r="H421" s="4" t="s">
        <v>2879</v>
      </c>
      <c r="I421" s="4" t="s">
        <v>5909</v>
      </c>
      <c r="J421" s="4" t="s">
        <v>5909</v>
      </c>
      <c r="K421" s="4" t="s">
        <v>5909</v>
      </c>
      <c r="L421" s="4" t="s">
        <v>5909</v>
      </c>
      <c r="M421" s="4" t="s">
        <v>5909</v>
      </c>
      <c r="N421" s="4" t="s">
        <v>5909</v>
      </c>
      <c r="O421" s="4" t="s">
        <v>5909</v>
      </c>
      <c r="P421" s="4" t="s">
        <v>5909</v>
      </c>
      <c r="Q421" s="4" t="s">
        <v>5909</v>
      </c>
      <c r="R421" s="4" t="s">
        <v>5909</v>
      </c>
      <c r="S421" s="4" t="s">
        <v>5909</v>
      </c>
      <c r="T421" s="4" t="s">
        <v>5909</v>
      </c>
      <c r="U421" s="4" t="s">
        <v>5909</v>
      </c>
      <c r="V421" s="4" t="s">
        <v>5910</v>
      </c>
      <c r="W421" s="4" t="s">
        <v>5909</v>
      </c>
    </row>
    <row r="422" spans="1:23" x14ac:dyDescent="0.25">
      <c r="A422" s="4" t="s">
        <v>5911</v>
      </c>
      <c r="B422" s="4" t="s">
        <v>2967</v>
      </c>
      <c r="C422" s="4" t="s">
        <v>2968</v>
      </c>
      <c r="D422" s="4" t="str">
        <f t="shared" si="6"/>
        <v>MRU|MRSA</v>
      </c>
      <c r="F422" s="4" t="s">
        <v>2969</v>
      </c>
      <c r="G422" s="4" t="s">
        <v>23</v>
      </c>
      <c r="H422" s="4" t="s">
        <v>2812</v>
      </c>
      <c r="I422" s="4" t="s">
        <v>5909</v>
      </c>
      <c r="J422" s="4" t="s">
        <v>5909</v>
      </c>
      <c r="K422" s="4" t="s">
        <v>5909</v>
      </c>
      <c r="L422" s="4" t="s">
        <v>5909</v>
      </c>
      <c r="M422" s="4" t="s">
        <v>5909</v>
      </c>
      <c r="N422" s="4" t="s">
        <v>5909</v>
      </c>
      <c r="O422" s="4" t="s">
        <v>5909</v>
      </c>
      <c r="P422" s="4" t="s">
        <v>5909</v>
      </c>
      <c r="Q422" s="4" t="s">
        <v>5909</v>
      </c>
      <c r="R422" s="4" t="s">
        <v>5909</v>
      </c>
      <c r="S422" s="4" t="s">
        <v>5909</v>
      </c>
      <c r="T422" s="4" t="s">
        <v>5909</v>
      </c>
      <c r="U422" s="4" t="s">
        <v>5909</v>
      </c>
      <c r="V422" s="4" t="s">
        <v>5910</v>
      </c>
      <c r="W422" s="4" t="s">
        <v>5909</v>
      </c>
    </row>
    <row r="423" spans="1:23" x14ac:dyDescent="0.25">
      <c r="A423" s="4" t="s">
        <v>5911</v>
      </c>
      <c r="B423" s="4" t="s">
        <v>128</v>
      </c>
      <c r="C423" s="4" t="s">
        <v>129</v>
      </c>
      <c r="D423" s="4" t="str">
        <f t="shared" si="6"/>
        <v>CH|FNABR</v>
      </c>
      <c r="F423" s="4" t="s">
        <v>1554</v>
      </c>
      <c r="G423" s="4" t="s">
        <v>23</v>
      </c>
      <c r="H423" s="4" t="s">
        <v>1555</v>
      </c>
      <c r="I423" s="4" t="s">
        <v>5909</v>
      </c>
      <c r="J423" s="4" t="s">
        <v>5909</v>
      </c>
      <c r="K423" s="4" t="s">
        <v>5909</v>
      </c>
      <c r="L423" s="4" t="s">
        <v>5909</v>
      </c>
      <c r="M423" s="4" t="s">
        <v>5909</v>
      </c>
      <c r="N423" s="4" t="s">
        <v>5909</v>
      </c>
      <c r="O423" s="4" t="s">
        <v>5909</v>
      </c>
      <c r="P423" s="4" t="s">
        <v>5909</v>
      </c>
      <c r="Q423" s="4" t="s">
        <v>5909</v>
      </c>
      <c r="R423" s="4" t="s">
        <v>5909</v>
      </c>
      <c r="S423" s="4" t="s">
        <v>5909</v>
      </c>
      <c r="T423" s="4" t="s">
        <v>5909</v>
      </c>
      <c r="U423" s="4" t="s">
        <v>5909</v>
      </c>
      <c r="V423" s="4" t="s">
        <v>5910</v>
      </c>
      <c r="W423" s="4" t="s">
        <v>5909</v>
      </c>
    </row>
    <row r="424" spans="1:23" x14ac:dyDescent="0.25">
      <c r="A424" s="4" t="s">
        <v>5911</v>
      </c>
      <c r="B424" s="4" t="s">
        <v>4236</v>
      </c>
      <c r="C424" s="4" t="s">
        <v>4237</v>
      </c>
      <c r="D424" s="4" t="str">
        <f t="shared" si="6"/>
        <v>SUM|FNABR</v>
      </c>
      <c r="F424" s="4" t="s">
        <v>1554</v>
      </c>
      <c r="G424" s="4" t="s">
        <v>23</v>
      </c>
      <c r="H424" s="4" t="s">
        <v>1555</v>
      </c>
      <c r="I424" s="4" t="s">
        <v>5909</v>
      </c>
      <c r="J424" s="4" t="s">
        <v>5909</v>
      </c>
      <c r="K424" s="4" t="s">
        <v>5909</v>
      </c>
      <c r="L424" s="4" t="s">
        <v>5909</v>
      </c>
      <c r="M424" s="4" t="s">
        <v>5909</v>
      </c>
      <c r="N424" s="4" t="s">
        <v>5909</v>
      </c>
      <c r="O424" s="4" t="s">
        <v>5909</v>
      </c>
      <c r="P424" s="4" t="s">
        <v>5909</v>
      </c>
      <c r="Q424" s="4" t="s">
        <v>5909</v>
      </c>
      <c r="R424" s="4" t="s">
        <v>5909</v>
      </c>
      <c r="S424" s="4" t="s">
        <v>5909</v>
      </c>
      <c r="T424" s="4" t="s">
        <v>5909</v>
      </c>
      <c r="U424" s="4" t="s">
        <v>5909</v>
      </c>
      <c r="V424" s="4" t="s">
        <v>5910</v>
      </c>
      <c r="W424" s="4" t="s">
        <v>5909</v>
      </c>
    </row>
    <row r="425" spans="1:23" x14ac:dyDescent="0.25">
      <c r="A425" s="4" t="s">
        <v>5911</v>
      </c>
      <c r="B425" s="4" t="s">
        <v>5569</v>
      </c>
      <c r="C425" s="4" t="s">
        <v>5570</v>
      </c>
      <c r="D425" s="4" t="str">
        <f t="shared" si="6"/>
        <v>VANC|VANC</v>
      </c>
      <c r="F425" s="4" t="s">
        <v>5569</v>
      </c>
      <c r="G425" s="4" t="s">
        <v>23</v>
      </c>
      <c r="H425" s="4" t="s">
        <v>5571</v>
      </c>
      <c r="I425" s="4" t="s">
        <v>513</v>
      </c>
      <c r="J425" s="4" t="s">
        <v>5909</v>
      </c>
      <c r="K425" s="4" t="s">
        <v>5909</v>
      </c>
      <c r="L425" s="4" t="s">
        <v>5909</v>
      </c>
      <c r="M425" s="4" t="s">
        <v>5909</v>
      </c>
      <c r="N425" s="4" t="s">
        <v>5909</v>
      </c>
      <c r="O425" s="4" t="s">
        <v>5909</v>
      </c>
      <c r="P425" s="4" t="s">
        <v>5909</v>
      </c>
      <c r="Q425" s="4" t="s">
        <v>5909</v>
      </c>
      <c r="R425" s="4" t="s">
        <v>5909</v>
      </c>
      <c r="S425" s="4" t="s">
        <v>5909</v>
      </c>
      <c r="T425" s="4" t="s">
        <v>5909</v>
      </c>
      <c r="U425" s="4" t="s">
        <v>5909</v>
      </c>
      <c r="V425" s="4" t="s">
        <v>5910</v>
      </c>
      <c r="W425" s="4" t="s">
        <v>5909</v>
      </c>
    </row>
    <row r="426" spans="1:23" x14ac:dyDescent="0.25">
      <c r="A426" s="4" t="s">
        <v>5911</v>
      </c>
      <c r="B426" s="4" t="s">
        <v>4155</v>
      </c>
      <c r="C426" s="4" t="s">
        <v>4917</v>
      </c>
      <c r="D426" s="4" t="str">
        <f t="shared" si="6"/>
        <v>QUAN|TBQ</v>
      </c>
      <c r="F426" s="4" t="s">
        <v>4157</v>
      </c>
      <c r="G426" s="4" t="s">
        <v>23</v>
      </c>
      <c r="H426" s="4" t="s">
        <v>4158</v>
      </c>
      <c r="I426" s="4" t="s">
        <v>5909</v>
      </c>
      <c r="J426" s="4" t="s">
        <v>5909</v>
      </c>
      <c r="K426" s="4" t="s">
        <v>5909</v>
      </c>
      <c r="L426" s="4" t="s">
        <v>5909</v>
      </c>
      <c r="M426" s="4" t="s">
        <v>5909</v>
      </c>
      <c r="N426" s="4" t="s">
        <v>5909</v>
      </c>
      <c r="O426" s="4" t="s">
        <v>5909</v>
      </c>
      <c r="P426" s="4" t="s">
        <v>5909</v>
      </c>
      <c r="Q426" s="4" t="s">
        <v>5909</v>
      </c>
      <c r="R426" s="4" t="s">
        <v>5909</v>
      </c>
      <c r="S426" s="4" t="s">
        <v>5909</v>
      </c>
      <c r="T426" s="4" t="s">
        <v>5909</v>
      </c>
      <c r="U426" s="4" t="s">
        <v>5909</v>
      </c>
      <c r="V426" s="4" t="s">
        <v>5910</v>
      </c>
      <c r="W426" s="4" t="s">
        <v>5909</v>
      </c>
    </row>
    <row r="427" spans="1:23" x14ac:dyDescent="0.25">
      <c r="A427" s="4" t="s">
        <v>5911</v>
      </c>
      <c r="B427" s="4" t="s">
        <v>4157</v>
      </c>
      <c r="C427" s="4" t="s">
        <v>5275</v>
      </c>
      <c r="D427" s="4" t="str">
        <f t="shared" si="6"/>
        <v>TBQ|TBQ</v>
      </c>
      <c r="F427" s="4" t="s">
        <v>4157</v>
      </c>
      <c r="G427" s="4" t="s">
        <v>23</v>
      </c>
      <c r="H427" s="4" t="s">
        <v>4158</v>
      </c>
      <c r="I427" s="4" t="s">
        <v>5909</v>
      </c>
      <c r="J427" s="4" t="s">
        <v>5909</v>
      </c>
      <c r="K427" s="4" t="s">
        <v>5909</v>
      </c>
      <c r="L427" s="4" t="s">
        <v>5909</v>
      </c>
      <c r="M427" s="4" t="s">
        <v>5909</v>
      </c>
      <c r="N427" s="4" t="s">
        <v>5909</v>
      </c>
      <c r="O427" s="4" t="s">
        <v>5909</v>
      </c>
      <c r="P427" s="4" t="s">
        <v>5909</v>
      </c>
      <c r="Q427" s="4" t="s">
        <v>5909</v>
      </c>
      <c r="R427" s="4" t="s">
        <v>5909</v>
      </c>
      <c r="S427" s="4" t="s">
        <v>5909</v>
      </c>
      <c r="T427" s="4" t="s">
        <v>5909</v>
      </c>
      <c r="U427" s="4" t="s">
        <v>5909</v>
      </c>
      <c r="V427" s="4" t="s">
        <v>5910</v>
      </c>
      <c r="W427" s="4" t="s">
        <v>5909</v>
      </c>
    </row>
    <row r="428" spans="1:23" x14ac:dyDescent="0.25">
      <c r="A428" s="4" t="s">
        <v>5911</v>
      </c>
      <c r="B428" s="4" t="s">
        <v>3796</v>
      </c>
      <c r="C428" s="4" t="s">
        <v>3797</v>
      </c>
      <c r="D428" s="4" t="str">
        <f t="shared" si="6"/>
        <v>PERB|PERT</v>
      </c>
      <c r="F428" s="4" t="s">
        <v>3625</v>
      </c>
      <c r="G428" s="4" t="s">
        <v>23</v>
      </c>
      <c r="H428" s="4" t="s">
        <v>3798</v>
      </c>
      <c r="I428" s="4" t="s">
        <v>665</v>
      </c>
      <c r="J428" s="4" t="s">
        <v>5909</v>
      </c>
      <c r="K428" s="4" t="s">
        <v>5909</v>
      </c>
      <c r="L428" s="4" t="s">
        <v>5909</v>
      </c>
      <c r="M428" s="4" t="s">
        <v>5909</v>
      </c>
      <c r="N428" s="4" t="s">
        <v>5909</v>
      </c>
      <c r="O428" s="4" t="s">
        <v>5909</v>
      </c>
      <c r="P428" s="4" t="s">
        <v>5909</v>
      </c>
      <c r="Q428" s="4" t="s">
        <v>5909</v>
      </c>
      <c r="R428" s="4" t="s">
        <v>5909</v>
      </c>
      <c r="S428" s="4" t="s">
        <v>5909</v>
      </c>
      <c r="T428" s="4" t="s">
        <v>5909</v>
      </c>
      <c r="U428" s="4" t="s">
        <v>5909</v>
      </c>
      <c r="V428" s="4" t="s">
        <v>5910</v>
      </c>
      <c r="W428" s="4" t="s">
        <v>5909</v>
      </c>
    </row>
    <row r="429" spans="1:23" x14ac:dyDescent="0.25">
      <c r="A429" s="4" t="s">
        <v>5911</v>
      </c>
      <c r="B429" s="4" t="s">
        <v>3625</v>
      </c>
      <c r="C429" s="4" t="s">
        <v>4482</v>
      </c>
      <c r="D429" s="4" t="str">
        <f t="shared" si="6"/>
        <v>PERT|PERT</v>
      </c>
      <c r="F429" s="4" t="s">
        <v>3625</v>
      </c>
      <c r="G429" s="4" t="s">
        <v>23</v>
      </c>
      <c r="H429" s="4" t="s">
        <v>3798</v>
      </c>
      <c r="I429" s="4" t="s">
        <v>5909</v>
      </c>
      <c r="J429" s="4" t="s">
        <v>5909</v>
      </c>
      <c r="K429" s="4" t="s">
        <v>5909</v>
      </c>
      <c r="L429" s="4" t="s">
        <v>5909</v>
      </c>
      <c r="M429" s="4" t="s">
        <v>5909</v>
      </c>
      <c r="N429" s="4" t="s">
        <v>5909</v>
      </c>
      <c r="O429" s="4" t="s">
        <v>5909</v>
      </c>
      <c r="P429" s="4" t="s">
        <v>5909</v>
      </c>
      <c r="Q429" s="4" t="s">
        <v>5909</v>
      </c>
      <c r="R429" s="4" t="s">
        <v>5909</v>
      </c>
      <c r="S429" s="4" t="s">
        <v>5909</v>
      </c>
      <c r="T429" s="4" t="s">
        <v>5909</v>
      </c>
      <c r="U429" s="4" t="s">
        <v>5909</v>
      </c>
      <c r="V429" s="4" t="s">
        <v>5910</v>
      </c>
      <c r="W429" s="4" t="s">
        <v>5909</v>
      </c>
    </row>
    <row r="430" spans="1:23" x14ac:dyDescent="0.25">
      <c r="A430" s="4" t="s">
        <v>5911</v>
      </c>
      <c r="B430" s="4" t="s">
        <v>1167</v>
      </c>
      <c r="C430" s="4" t="s">
        <v>1168</v>
      </c>
      <c r="D430" s="4" t="str">
        <f t="shared" si="6"/>
        <v>F8|VWD</v>
      </c>
      <c r="F430" s="4" t="s">
        <v>2069</v>
      </c>
      <c r="G430" s="4" t="s">
        <v>23</v>
      </c>
      <c r="H430" s="4" t="s">
        <v>2070</v>
      </c>
      <c r="I430" s="4" t="s">
        <v>211</v>
      </c>
      <c r="J430" s="4" t="s">
        <v>5909</v>
      </c>
      <c r="K430" s="4" t="s">
        <v>5909</v>
      </c>
      <c r="L430" s="4" t="s">
        <v>5909</v>
      </c>
      <c r="M430" s="4" t="s">
        <v>5909</v>
      </c>
      <c r="N430" s="4" t="s">
        <v>5909</v>
      </c>
      <c r="O430" s="4" t="s">
        <v>5909</v>
      </c>
      <c r="P430" s="4" t="s">
        <v>5909</v>
      </c>
      <c r="Q430" s="4" t="s">
        <v>5909</v>
      </c>
      <c r="R430" s="4" t="s">
        <v>5909</v>
      </c>
      <c r="S430" s="4" t="s">
        <v>5909</v>
      </c>
      <c r="T430" s="4" t="s">
        <v>5909</v>
      </c>
      <c r="U430" s="4" t="s">
        <v>5909</v>
      </c>
      <c r="V430" s="4" t="s">
        <v>5910</v>
      </c>
      <c r="W430" s="4" t="s">
        <v>5909</v>
      </c>
    </row>
    <row r="431" spans="1:23" x14ac:dyDescent="0.25">
      <c r="A431" s="4" t="s">
        <v>5911</v>
      </c>
      <c r="B431" s="4" t="s">
        <v>3480</v>
      </c>
      <c r="C431" s="4" t="s">
        <v>3481</v>
      </c>
      <c r="D431" s="4" t="str">
        <f t="shared" si="6"/>
        <v>MET|D</v>
      </c>
      <c r="F431" s="4" t="s">
        <v>202</v>
      </c>
      <c r="G431" s="4" t="s">
        <v>23</v>
      </c>
      <c r="H431" s="4" t="s">
        <v>482</v>
      </c>
      <c r="I431" s="4" t="s">
        <v>3099</v>
      </c>
      <c r="J431" s="4" t="s">
        <v>5909</v>
      </c>
      <c r="K431" s="4" t="s">
        <v>5909</v>
      </c>
      <c r="L431" s="4" t="s">
        <v>5909</v>
      </c>
      <c r="M431" s="4" t="s">
        <v>5909</v>
      </c>
      <c r="N431" s="4" t="s">
        <v>5909</v>
      </c>
      <c r="O431" s="4" t="s">
        <v>5909</v>
      </c>
      <c r="P431" s="4" t="s">
        <v>5909</v>
      </c>
      <c r="Q431" s="4" t="s">
        <v>5909</v>
      </c>
      <c r="R431" s="4" t="s">
        <v>5909</v>
      </c>
      <c r="S431" s="4" t="s">
        <v>5909</v>
      </c>
      <c r="T431" s="4" t="s">
        <v>5909</v>
      </c>
      <c r="U431" s="4" t="s">
        <v>5909</v>
      </c>
      <c r="V431" s="4" t="s">
        <v>5910</v>
      </c>
      <c r="W431" s="4" t="s">
        <v>5909</v>
      </c>
    </row>
    <row r="432" spans="1:23" x14ac:dyDescent="0.25">
      <c r="A432" s="4" t="s">
        <v>5911</v>
      </c>
      <c r="B432" s="4" t="s">
        <v>3537</v>
      </c>
      <c r="C432" s="4" t="s">
        <v>3538</v>
      </c>
      <c r="D432" s="4" t="str">
        <f t="shared" si="6"/>
        <v>LEAK|LEAK</v>
      </c>
      <c r="F432" s="4" t="s">
        <v>3537</v>
      </c>
      <c r="G432" s="4" t="s">
        <v>23</v>
      </c>
      <c r="H432" s="4" t="s">
        <v>3539</v>
      </c>
      <c r="I432" s="4" t="s">
        <v>5909</v>
      </c>
      <c r="J432" s="4" t="s">
        <v>5909</v>
      </c>
      <c r="K432" s="4" t="s">
        <v>5909</v>
      </c>
      <c r="L432" s="4" t="s">
        <v>5909</v>
      </c>
      <c r="M432" s="4" t="s">
        <v>5909</v>
      </c>
      <c r="N432" s="4" t="s">
        <v>5909</v>
      </c>
      <c r="O432" s="4" t="s">
        <v>5909</v>
      </c>
      <c r="P432" s="4" t="s">
        <v>5909</v>
      </c>
      <c r="Q432" s="4" t="s">
        <v>5909</v>
      </c>
      <c r="R432" s="4" t="s">
        <v>5909</v>
      </c>
      <c r="S432" s="4" t="s">
        <v>5909</v>
      </c>
      <c r="T432" s="4" t="s">
        <v>5909</v>
      </c>
      <c r="U432" s="4" t="s">
        <v>5909</v>
      </c>
      <c r="V432" s="4" t="s">
        <v>5910</v>
      </c>
      <c r="W432" s="4" t="s">
        <v>5909</v>
      </c>
    </row>
    <row r="433" spans="1:23" x14ac:dyDescent="0.25">
      <c r="A433" s="4" t="s">
        <v>5911</v>
      </c>
      <c r="B433" s="4" t="s">
        <v>3512</v>
      </c>
      <c r="C433" s="4" t="s">
        <v>3513</v>
      </c>
      <c r="D433" s="4" t="str">
        <f t="shared" si="6"/>
        <v>M2|M2</v>
      </c>
      <c r="F433" s="4" t="s">
        <v>3512</v>
      </c>
      <c r="G433" s="4" t="s">
        <v>23</v>
      </c>
      <c r="H433" s="4" t="s">
        <v>3714</v>
      </c>
      <c r="I433" s="4" t="s">
        <v>5909</v>
      </c>
      <c r="J433" s="4" t="s">
        <v>5909</v>
      </c>
      <c r="K433" s="4" t="s">
        <v>5909</v>
      </c>
      <c r="L433" s="4" t="s">
        <v>5909</v>
      </c>
      <c r="M433" s="4" t="s">
        <v>5909</v>
      </c>
      <c r="N433" s="4" t="s">
        <v>5909</v>
      </c>
      <c r="O433" s="4" t="s">
        <v>5909</v>
      </c>
      <c r="P433" s="4" t="s">
        <v>5909</v>
      </c>
      <c r="Q433" s="4" t="s">
        <v>5909</v>
      </c>
      <c r="R433" s="4" t="s">
        <v>5909</v>
      </c>
      <c r="S433" s="4" t="s">
        <v>5909</v>
      </c>
      <c r="T433" s="4" t="s">
        <v>5909</v>
      </c>
      <c r="U433" s="4" t="s">
        <v>5909</v>
      </c>
      <c r="V433" s="4" t="s">
        <v>5910</v>
      </c>
      <c r="W433" s="4" t="s">
        <v>5909</v>
      </c>
    </row>
    <row r="434" spans="1:23" x14ac:dyDescent="0.25">
      <c r="A434" s="4" t="s">
        <v>5911</v>
      </c>
      <c r="B434" s="4" t="s">
        <v>4095</v>
      </c>
      <c r="C434" s="4" t="s">
        <v>4096</v>
      </c>
      <c r="D434" s="4" t="str">
        <f t="shared" si="6"/>
        <v>PRO|D</v>
      </c>
      <c r="F434" s="4" t="s">
        <v>202</v>
      </c>
      <c r="G434" s="4" t="s">
        <v>23</v>
      </c>
      <c r="H434" s="4" t="s">
        <v>482</v>
      </c>
      <c r="I434" s="4" t="s">
        <v>3099</v>
      </c>
      <c r="J434" s="4" t="s">
        <v>5909</v>
      </c>
      <c r="K434" s="4" t="s">
        <v>5909</v>
      </c>
      <c r="L434" s="4" t="s">
        <v>5909</v>
      </c>
      <c r="M434" s="4" t="s">
        <v>5909</v>
      </c>
      <c r="N434" s="4" t="s">
        <v>5909</v>
      </c>
      <c r="O434" s="4" t="s">
        <v>5909</v>
      </c>
      <c r="P434" s="4" t="s">
        <v>5909</v>
      </c>
      <c r="Q434" s="4" t="s">
        <v>5909</v>
      </c>
      <c r="R434" s="4" t="s">
        <v>5909</v>
      </c>
      <c r="S434" s="4" t="s">
        <v>5909</v>
      </c>
      <c r="T434" s="4" t="s">
        <v>5909</v>
      </c>
      <c r="U434" s="4" t="s">
        <v>5909</v>
      </c>
      <c r="V434" s="4" t="s">
        <v>5910</v>
      </c>
      <c r="W434" s="4" t="s">
        <v>5909</v>
      </c>
    </row>
    <row r="435" spans="1:23" x14ac:dyDescent="0.25">
      <c r="A435" s="4" t="s">
        <v>5911</v>
      </c>
      <c r="B435" s="4" t="s">
        <v>412</v>
      </c>
      <c r="C435" s="4" t="s">
        <v>849</v>
      </c>
      <c r="D435" s="4" t="str">
        <f t="shared" si="6"/>
        <v>BLAS|D</v>
      </c>
      <c r="F435" s="4" t="s">
        <v>202</v>
      </c>
      <c r="G435" s="4" t="s">
        <v>23</v>
      </c>
      <c r="H435" s="4" t="s">
        <v>482</v>
      </c>
      <c r="I435" s="4" t="s">
        <v>300</v>
      </c>
      <c r="J435" s="4" t="s">
        <v>5909</v>
      </c>
      <c r="K435" s="4" t="s">
        <v>5909</v>
      </c>
      <c r="L435" s="4" t="s">
        <v>5909</v>
      </c>
      <c r="M435" s="4" t="s">
        <v>5909</v>
      </c>
      <c r="N435" s="4" t="s">
        <v>5909</v>
      </c>
      <c r="O435" s="4" t="s">
        <v>5909</v>
      </c>
      <c r="P435" s="4" t="s">
        <v>5909</v>
      </c>
      <c r="Q435" s="4" t="s">
        <v>5909</v>
      </c>
      <c r="R435" s="4" t="s">
        <v>5909</v>
      </c>
      <c r="S435" s="4" t="s">
        <v>5909</v>
      </c>
      <c r="T435" s="4" t="s">
        <v>5909</v>
      </c>
      <c r="U435" s="4" t="s">
        <v>5909</v>
      </c>
      <c r="V435" s="4" t="s">
        <v>5910</v>
      </c>
      <c r="W435" s="4" t="s">
        <v>5909</v>
      </c>
    </row>
    <row r="436" spans="1:23" x14ac:dyDescent="0.25">
      <c r="A436" s="4" t="s">
        <v>5911</v>
      </c>
      <c r="B436" s="4" t="s">
        <v>4253</v>
      </c>
      <c r="C436" s="4" t="s">
        <v>4254</v>
      </c>
      <c r="D436" s="4" t="str">
        <f t="shared" si="6"/>
        <v>PHT|PHT</v>
      </c>
      <c r="F436" s="4" t="s">
        <v>4253</v>
      </c>
      <c r="G436" s="4" t="s">
        <v>23</v>
      </c>
      <c r="H436" s="4" t="s">
        <v>4254</v>
      </c>
      <c r="I436" s="4" t="s">
        <v>838</v>
      </c>
      <c r="J436" s="4" t="s">
        <v>5909</v>
      </c>
      <c r="K436" s="4" t="s">
        <v>5909</v>
      </c>
      <c r="L436" s="4" t="s">
        <v>5909</v>
      </c>
      <c r="M436" s="4" t="s">
        <v>5909</v>
      </c>
      <c r="N436" s="4" t="s">
        <v>5909</v>
      </c>
      <c r="O436" s="4" t="s">
        <v>5909</v>
      </c>
      <c r="P436" s="4" t="s">
        <v>5909</v>
      </c>
      <c r="Q436" s="4" t="s">
        <v>5909</v>
      </c>
      <c r="R436" s="4" t="s">
        <v>5909</v>
      </c>
      <c r="S436" s="4" t="s">
        <v>5909</v>
      </c>
      <c r="T436" s="4" t="s">
        <v>5909</v>
      </c>
      <c r="U436" s="4" t="s">
        <v>5909</v>
      </c>
      <c r="V436" s="4" t="s">
        <v>5910</v>
      </c>
      <c r="W436" s="4" t="s">
        <v>5909</v>
      </c>
    </row>
    <row r="437" spans="1:23" x14ac:dyDescent="0.25">
      <c r="A437" s="4" t="s">
        <v>5911</v>
      </c>
      <c r="B437" s="4" t="s">
        <v>2006</v>
      </c>
      <c r="C437" s="4" t="s">
        <v>2007</v>
      </c>
      <c r="D437" s="4" t="str">
        <f t="shared" si="6"/>
        <v>APPW|WMIC</v>
      </c>
      <c r="F437" s="4" t="s">
        <v>2008</v>
      </c>
      <c r="G437" s="4" t="s">
        <v>23</v>
      </c>
      <c r="H437" s="4" t="s">
        <v>2009</v>
      </c>
      <c r="I437" s="4" t="s">
        <v>5909</v>
      </c>
      <c r="J437" s="4" t="s">
        <v>5909</v>
      </c>
      <c r="K437" s="4" t="s">
        <v>5909</v>
      </c>
      <c r="L437" s="4" t="s">
        <v>5909</v>
      </c>
      <c r="M437" s="4" t="s">
        <v>5909</v>
      </c>
      <c r="N437" s="4" t="s">
        <v>5909</v>
      </c>
      <c r="O437" s="4" t="s">
        <v>5909</v>
      </c>
      <c r="P437" s="4" t="s">
        <v>5909</v>
      </c>
      <c r="Q437" s="4" t="s">
        <v>5909</v>
      </c>
      <c r="R437" s="4" t="s">
        <v>5909</v>
      </c>
      <c r="S437" s="4" t="s">
        <v>5909</v>
      </c>
      <c r="T437" s="4" t="s">
        <v>5909</v>
      </c>
      <c r="U437" s="4" t="s">
        <v>5909</v>
      </c>
      <c r="V437" s="4" t="s">
        <v>5910</v>
      </c>
      <c r="W437" s="4" t="s">
        <v>5909</v>
      </c>
    </row>
    <row r="438" spans="1:23" x14ac:dyDescent="0.25">
      <c r="A438" s="4" t="s">
        <v>5911</v>
      </c>
      <c r="B438" s="4" t="s">
        <v>228</v>
      </c>
      <c r="C438" s="4" t="s">
        <v>229</v>
      </c>
      <c r="D438" s="4" t="str">
        <f t="shared" si="6"/>
        <v>CBIL|CSFX</v>
      </c>
      <c r="F438" s="4" t="s">
        <v>673</v>
      </c>
      <c r="G438" s="4" t="s">
        <v>23</v>
      </c>
      <c r="H438" s="4" t="s">
        <v>674</v>
      </c>
      <c r="I438" s="4" t="s">
        <v>230</v>
      </c>
      <c r="J438" s="4" t="s">
        <v>5909</v>
      </c>
      <c r="K438" s="4" t="s">
        <v>5909</v>
      </c>
      <c r="L438" s="4" t="s">
        <v>5909</v>
      </c>
      <c r="M438" s="4" t="s">
        <v>5909</v>
      </c>
      <c r="N438" s="4" t="s">
        <v>5909</v>
      </c>
      <c r="O438" s="4" t="s">
        <v>5909</v>
      </c>
      <c r="P438" s="4" t="s">
        <v>5909</v>
      </c>
      <c r="Q438" s="4" t="s">
        <v>5909</v>
      </c>
      <c r="R438" s="4" t="s">
        <v>5909</v>
      </c>
      <c r="S438" s="4" t="s">
        <v>5909</v>
      </c>
      <c r="T438" s="4" t="s">
        <v>5909</v>
      </c>
      <c r="U438" s="4" t="s">
        <v>5909</v>
      </c>
      <c r="V438" s="4" t="s">
        <v>5910</v>
      </c>
      <c r="W438" s="4" t="s">
        <v>5909</v>
      </c>
    </row>
    <row r="439" spans="1:23" x14ac:dyDescent="0.25">
      <c r="A439" s="4" t="s">
        <v>5911</v>
      </c>
      <c r="B439" s="4" t="s">
        <v>1614</v>
      </c>
      <c r="C439" s="4" t="s">
        <v>1614</v>
      </c>
      <c r="D439" s="4" t="str">
        <f t="shared" si="6"/>
        <v>CD19|FCB</v>
      </c>
      <c r="F439" s="4" t="s">
        <v>127</v>
      </c>
      <c r="G439" s="4" t="s">
        <v>23</v>
      </c>
      <c r="H439" s="4" t="s">
        <v>125</v>
      </c>
      <c r="I439" s="4" t="s">
        <v>123</v>
      </c>
      <c r="J439" s="4" t="s">
        <v>5909</v>
      </c>
      <c r="K439" s="4" t="s">
        <v>5909</v>
      </c>
      <c r="L439" s="4" t="s">
        <v>5909</v>
      </c>
      <c r="M439" s="4" t="s">
        <v>5909</v>
      </c>
      <c r="N439" s="4" t="s">
        <v>5909</v>
      </c>
      <c r="O439" s="4" t="s">
        <v>5909</v>
      </c>
      <c r="P439" s="4" t="s">
        <v>5909</v>
      </c>
      <c r="Q439" s="4" t="s">
        <v>5909</v>
      </c>
      <c r="R439" s="4" t="s">
        <v>5909</v>
      </c>
      <c r="S439" s="4" t="s">
        <v>5909</v>
      </c>
      <c r="T439" s="4" t="s">
        <v>5909</v>
      </c>
      <c r="U439" s="4" t="s">
        <v>5909</v>
      </c>
      <c r="V439" s="4" t="s">
        <v>5910</v>
      </c>
      <c r="W439" s="4" t="s">
        <v>5909</v>
      </c>
    </row>
    <row r="440" spans="1:23" x14ac:dyDescent="0.25">
      <c r="A440" s="4" t="s">
        <v>5911</v>
      </c>
      <c r="B440" s="4" t="s">
        <v>126</v>
      </c>
      <c r="C440" s="4" t="s">
        <v>126</v>
      </c>
      <c r="D440" s="4" t="str">
        <f t="shared" si="6"/>
        <v>CD3|FCB</v>
      </c>
      <c r="F440" s="4" t="s">
        <v>127</v>
      </c>
      <c r="G440" s="4" t="s">
        <v>23</v>
      </c>
      <c r="H440" s="4" t="s">
        <v>125</v>
      </c>
      <c r="I440" s="4" t="s">
        <v>123</v>
      </c>
      <c r="J440" s="4" t="s">
        <v>5909</v>
      </c>
      <c r="K440" s="4" t="s">
        <v>5909</v>
      </c>
      <c r="L440" s="4" t="s">
        <v>5909</v>
      </c>
      <c r="M440" s="4" t="s">
        <v>5909</v>
      </c>
      <c r="N440" s="4" t="s">
        <v>5909</v>
      </c>
      <c r="O440" s="4" t="s">
        <v>5909</v>
      </c>
      <c r="P440" s="4" t="s">
        <v>5909</v>
      </c>
      <c r="Q440" s="4" t="s">
        <v>5909</v>
      </c>
      <c r="R440" s="4" t="s">
        <v>5909</v>
      </c>
      <c r="S440" s="4" t="s">
        <v>5909</v>
      </c>
      <c r="T440" s="4" t="s">
        <v>5909</v>
      </c>
      <c r="U440" s="4" t="s">
        <v>5909</v>
      </c>
      <c r="V440" s="4" t="s">
        <v>5910</v>
      </c>
      <c r="W440" s="4" t="s">
        <v>5909</v>
      </c>
    </row>
    <row r="441" spans="1:23" x14ac:dyDescent="0.25">
      <c r="A441" s="4" t="s">
        <v>5911</v>
      </c>
      <c r="B441" s="4" t="s">
        <v>1508</v>
      </c>
      <c r="C441" s="4" t="s">
        <v>1509</v>
      </c>
      <c r="D441" s="4" t="str">
        <f t="shared" si="6"/>
        <v>CD4|FCB</v>
      </c>
      <c r="F441" s="4" t="s">
        <v>127</v>
      </c>
      <c r="G441" s="4" t="s">
        <v>23</v>
      </c>
      <c r="H441" s="4" t="s">
        <v>125</v>
      </c>
      <c r="I441" s="4" t="s">
        <v>123</v>
      </c>
      <c r="J441" s="4" t="s">
        <v>5909</v>
      </c>
      <c r="K441" s="4" t="s">
        <v>5909</v>
      </c>
      <c r="L441" s="4" t="s">
        <v>5909</v>
      </c>
      <c r="M441" s="4" t="s">
        <v>5909</v>
      </c>
      <c r="N441" s="4" t="s">
        <v>5909</v>
      </c>
      <c r="O441" s="4" t="s">
        <v>5909</v>
      </c>
      <c r="P441" s="4" t="s">
        <v>5909</v>
      </c>
      <c r="Q441" s="4" t="s">
        <v>5909</v>
      </c>
      <c r="R441" s="4" t="s">
        <v>5909</v>
      </c>
      <c r="S441" s="4" t="s">
        <v>5909</v>
      </c>
      <c r="T441" s="4" t="s">
        <v>5909</v>
      </c>
      <c r="U441" s="4" t="s">
        <v>5909</v>
      </c>
      <c r="V441" s="4" t="s">
        <v>5910</v>
      </c>
      <c r="W441" s="4" t="s">
        <v>5909</v>
      </c>
    </row>
    <row r="442" spans="1:23" x14ac:dyDescent="0.25">
      <c r="A442" s="4" t="s">
        <v>5911</v>
      </c>
      <c r="B442" s="4" t="s">
        <v>929</v>
      </c>
      <c r="C442" s="4" t="s">
        <v>930</v>
      </c>
      <c r="D442" s="4" t="str">
        <f t="shared" si="6"/>
        <v>CD5|FCB</v>
      </c>
      <c r="F442" s="4" t="s">
        <v>127</v>
      </c>
      <c r="G442" s="4" t="s">
        <v>23</v>
      </c>
      <c r="H442" s="4" t="s">
        <v>125</v>
      </c>
      <c r="I442" s="4" t="s">
        <v>123</v>
      </c>
      <c r="J442" s="4" t="s">
        <v>5909</v>
      </c>
      <c r="K442" s="4" t="s">
        <v>5909</v>
      </c>
      <c r="L442" s="4" t="s">
        <v>5909</v>
      </c>
      <c r="M442" s="4" t="s">
        <v>5909</v>
      </c>
      <c r="N442" s="4" t="s">
        <v>5909</v>
      </c>
      <c r="O442" s="4" t="s">
        <v>5909</v>
      </c>
      <c r="P442" s="4" t="s">
        <v>5909</v>
      </c>
      <c r="Q442" s="4" t="s">
        <v>5909</v>
      </c>
      <c r="R442" s="4" t="s">
        <v>5909</v>
      </c>
      <c r="S442" s="4" t="s">
        <v>5909</v>
      </c>
      <c r="T442" s="4" t="s">
        <v>5909</v>
      </c>
      <c r="U442" s="4" t="s">
        <v>5909</v>
      </c>
      <c r="V442" s="4" t="s">
        <v>5910</v>
      </c>
      <c r="W442" s="4" t="s">
        <v>5909</v>
      </c>
    </row>
    <row r="443" spans="1:23" x14ac:dyDescent="0.25">
      <c r="A443" s="4" t="s">
        <v>5911</v>
      </c>
      <c r="B443" s="4" t="s">
        <v>495</v>
      </c>
      <c r="C443" s="4" t="s">
        <v>496</v>
      </c>
      <c r="D443" s="4" t="str">
        <f t="shared" si="6"/>
        <v>CD8|FCB</v>
      </c>
      <c r="F443" s="4" t="s">
        <v>127</v>
      </c>
      <c r="G443" s="4" t="s">
        <v>23</v>
      </c>
      <c r="H443" s="4" t="s">
        <v>125</v>
      </c>
      <c r="I443" s="4" t="s">
        <v>123</v>
      </c>
      <c r="J443" s="4" t="s">
        <v>5909</v>
      </c>
      <c r="K443" s="4" t="s">
        <v>5909</v>
      </c>
      <c r="L443" s="4" t="s">
        <v>5909</v>
      </c>
      <c r="M443" s="4" t="s">
        <v>5909</v>
      </c>
      <c r="N443" s="4" t="s">
        <v>5909</v>
      </c>
      <c r="O443" s="4" t="s">
        <v>5909</v>
      </c>
      <c r="P443" s="4" t="s">
        <v>5909</v>
      </c>
      <c r="Q443" s="4" t="s">
        <v>5909</v>
      </c>
      <c r="R443" s="4" t="s">
        <v>5909</v>
      </c>
      <c r="S443" s="4" t="s">
        <v>5909</v>
      </c>
      <c r="T443" s="4" t="s">
        <v>5909</v>
      </c>
      <c r="U443" s="4" t="s">
        <v>5909</v>
      </c>
      <c r="V443" s="4" t="s">
        <v>5910</v>
      </c>
      <c r="W443" s="4" t="s">
        <v>5909</v>
      </c>
    </row>
    <row r="444" spans="1:23" x14ac:dyDescent="0.25">
      <c r="A444" s="4" t="s">
        <v>5911</v>
      </c>
      <c r="B444" s="4" t="s">
        <v>872</v>
      </c>
      <c r="C444" s="4" t="s">
        <v>873</v>
      </c>
      <c r="D444" s="4" t="str">
        <f t="shared" si="6"/>
        <v>COXY|CSFX</v>
      </c>
      <c r="F444" s="4" t="s">
        <v>673</v>
      </c>
      <c r="G444" s="4" t="s">
        <v>23</v>
      </c>
      <c r="H444" s="4" t="s">
        <v>674</v>
      </c>
      <c r="I444" s="4" t="s">
        <v>230</v>
      </c>
      <c r="J444" s="4" t="s">
        <v>5909</v>
      </c>
      <c r="K444" s="4" t="s">
        <v>5909</v>
      </c>
      <c r="L444" s="4" t="s">
        <v>5909</v>
      </c>
      <c r="M444" s="4" t="s">
        <v>5909</v>
      </c>
      <c r="N444" s="4" t="s">
        <v>5909</v>
      </c>
      <c r="O444" s="4" t="s">
        <v>5909</v>
      </c>
      <c r="P444" s="4" t="s">
        <v>5909</v>
      </c>
      <c r="Q444" s="4" t="s">
        <v>5909</v>
      </c>
      <c r="R444" s="4" t="s">
        <v>5909</v>
      </c>
      <c r="S444" s="4" t="s">
        <v>5909</v>
      </c>
      <c r="T444" s="4" t="s">
        <v>5909</v>
      </c>
      <c r="U444" s="4" t="s">
        <v>5909</v>
      </c>
      <c r="V444" s="4" t="s">
        <v>5910</v>
      </c>
      <c r="W444" s="4" t="s">
        <v>5909</v>
      </c>
    </row>
    <row r="445" spans="1:23" x14ac:dyDescent="0.25">
      <c r="A445" s="4" t="s">
        <v>5911</v>
      </c>
      <c r="B445" s="4" t="s">
        <v>3578</v>
      </c>
      <c r="C445" s="4" t="s">
        <v>3579</v>
      </c>
      <c r="D445" s="4" t="str">
        <f t="shared" si="6"/>
        <v>KAPP|FCB</v>
      </c>
      <c r="F445" s="4" t="s">
        <v>127</v>
      </c>
      <c r="G445" s="4" t="s">
        <v>23</v>
      </c>
      <c r="H445" s="4" t="s">
        <v>125</v>
      </c>
      <c r="I445" s="4" t="s">
        <v>123</v>
      </c>
      <c r="J445" s="4" t="s">
        <v>5909</v>
      </c>
      <c r="K445" s="4" t="s">
        <v>5909</v>
      </c>
      <c r="L445" s="4" t="s">
        <v>5909</v>
      </c>
      <c r="M445" s="4" t="s">
        <v>5909</v>
      </c>
      <c r="N445" s="4" t="s">
        <v>5909</v>
      </c>
      <c r="O445" s="4" t="s">
        <v>5909</v>
      </c>
      <c r="P445" s="4" t="s">
        <v>5909</v>
      </c>
      <c r="Q445" s="4" t="s">
        <v>5909</v>
      </c>
      <c r="R445" s="4" t="s">
        <v>5909</v>
      </c>
      <c r="S445" s="4" t="s">
        <v>5909</v>
      </c>
      <c r="T445" s="4" t="s">
        <v>5909</v>
      </c>
      <c r="U445" s="4" t="s">
        <v>5909</v>
      </c>
      <c r="V445" s="4" t="s">
        <v>5910</v>
      </c>
      <c r="W445" s="4" t="s">
        <v>5909</v>
      </c>
    </row>
    <row r="446" spans="1:23" x14ac:dyDescent="0.25">
      <c r="A446" s="4" t="s">
        <v>5911</v>
      </c>
      <c r="B446" s="4" t="s">
        <v>2550</v>
      </c>
      <c r="C446" s="4" t="s">
        <v>2551</v>
      </c>
      <c r="D446" s="4" t="str">
        <f t="shared" si="6"/>
        <v>LAMB|FCB</v>
      </c>
      <c r="F446" s="4" t="s">
        <v>127</v>
      </c>
      <c r="G446" s="4" t="s">
        <v>23</v>
      </c>
      <c r="H446" s="4" t="s">
        <v>125</v>
      </c>
      <c r="I446" s="4" t="s">
        <v>123</v>
      </c>
      <c r="J446" s="4" t="s">
        <v>5909</v>
      </c>
      <c r="K446" s="4" t="s">
        <v>5909</v>
      </c>
      <c r="L446" s="4" t="s">
        <v>5909</v>
      </c>
      <c r="M446" s="4" t="s">
        <v>5909</v>
      </c>
      <c r="N446" s="4" t="s">
        <v>5909</v>
      </c>
      <c r="O446" s="4" t="s">
        <v>5909</v>
      </c>
      <c r="P446" s="4" t="s">
        <v>5909</v>
      </c>
      <c r="Q446" s="4" t="s">
        <v>5909</v>
      </c>
      <c r="R446" s="4" t="s">
        <v>5909</v>
      </c>
      <c r="S446" s="4" t="s">
        <v>5909</v>
      </c>
      <c r="T446" s="4" t="s">
        <v>5909</v>
      </c>
      <c r="U446" s="4" t="s">
        <v>5909</v>
      </c>
      <c r="V446" s="4" t="s">
        <v>5910</v>
      </c>
      <c r="W446" s="4" t="s">
        <v>5909</v>
      </c>
    </row>
    <row r="447" spans="1:23" x14ac:dyDescent="0.25">
      <c r="A447" s="4" t="s">
        <v>5911</v>
      </c>
      <c r="B447" s="4" t="s">
        <v>4134</v>
      </c>
      <c r="C447" s="4" t="s">
        <v>3264</v>
      </c>
      <c r="D447" s="4" t="str">
        <f t="shared" si="6"/>
        <v>TNK|FCB</v>
      </c>
      <c r="F447" s="4" t="s">
        <v>127</v>
      </c>
      <c r="G447" s="4" t="s">
        <v>23</v>
      </c>
      <c r="H447" s="4" t="s">
        <v>125</v>
      </c>
      <c r="I447" s="4" t="s">
        <v>123</v>
      </c>
      <c r="J447" s="4" t="s">
        <v>5909</v>
      </c>
      <c r="K447" s="4" t="s">
        <v>5909</v>
      </c>
      <c r="L447" s="4" t="s">
        <v>5909</v>
      </c>
      <c r="M447" s="4" t="s">
        <v>5909</v>
      </c>
      <c r="N447" s="4" t="s">
        <v>5909</v>
      </c>
      <c r="O447" s="4" t="s">
        <v>5909</v>
      </c>
      <c r="P447" s="4" t="s">
        <v>5909</v>
      </c>
      <c r="Q447" s="4" t="s">
        <v>5909</v>
      </c>
      <c r="R447" s="4" t="s">
        <v>5909</v>
      </c>
      <c r="S447" s="4" t="s">
        <v>5909</v>
      </c>
      <c r="T447" s="4" t="s">
        <v>5909</v>
      </c>
      <c r="U447" s="4" t="s">
        <v>5909</v>
      </c>
      <c r="V447" s="4" t="s">
        <v>5910</v>
      </c>
      <c r="W447" s="4" t="s">
        <v>5909</v>
      </c>
    </row>
    <row r="448" spans="1:23" x14ac:dyDescent="0.25">
      <c r="A448" s="4" t="s">
        <v>5911</v>
      </c>
      <c r="B448" s="4" t="s">
        <v>122</v>
      </c>
      <c r="C448" s="4" t="s">
        <v>122</v>
      </c>
      <c r="D448" s="4" t="str">
        <f t="shared" si="6"/>
        <v>CD10|FCB</v>
      </c>
      <c r="F448" s="4" t="s">
        <v>127</v>
      </c>
      <c r="G448" s="4" t="s">
        <v>23</v>
      </c>
      <c r="H448" s="4" t="s">
        <v>125</v>
      </c>
      <c r="I448" s="4" t="s">
        <v>123</v>
      </c>
      <c r="J448" s="4" t="s">
        <v>5909</v>
      </c>
      <c r="K448" s="4" t="s">
        <v>5909</v>
      </c>
      <c r="L448" s="4" t="s">
        <v>5909</v>
      </c>
      <c r="M448" s="4" t="s">
        <v>5909</v>
      </c>
      <c r="N448" s="4" t="s">
        <v>5909</v>
      </c>
      <c r="O448" s="4" t="s">
        <v>5909</v>
      </c>
      <c r="P448" s="4" t="s">
        <v>5909</v>
      </c>
      <c r="Q448" s="4" t="s">
        <v>5909</v>
      </c>
      <c r="R448" s="4" t="s">
        <v>5909</v>
      </c>
      <c r="S448" s="4" t="s">
        <v>5909</v>
      </c>
      <c r="T448" s="4" t="s">
        <v>5909</v>
      </c>
      <c r="U448" s="4" t="s">
        <v>5909</v>
      </c>
      <c r="V448" s="4" t="s">
        <v>5910</v>
      </c>
      <c r="W448" s="4" t="s">
        <v>5909</v>
      </c>
    </row>
    <row r="449" spans="1:23" x14ac:dyDescent="0.25">
      <c r="A449" s="4" t="s">
        <v>5911</v>
      </c>
      <c r="B449" s="4" t="s">
        <v>22</v>
      </c>
      <c r="C449" s="4" t="s">
        <v>24</v>
      </c>
      <c r="D449" s="4" t="str">
        <f t="shared" si="6"/>
        <v>24CR|24CR</v>
      </c>
      <c r="E449" s="4" t="s">
        <v>6624</v>
      </c>
      <c r="F449" s="4" t="s">
        <v>22</v>
      </c>
      <c r="G449" s="4" t="s">
        <v>23</v>
      </c>
      <c r="H449" s="4" t="s">
        <v>24</v>
      </c>
      <c r="I449" s="4" t="s">
        <v>25</v>
      </c>
      <c r="J449" s="4" t="s">
        <v>5909</v>
      </c>
      <c r="K449" s="4" t="s">
        <v>5909</v>
      </c>
      <c r="L449" s="4" t="s">
        <v>5909</v>
      </c>
      <c r="M449" s="4" t="s">
        <v>6625</v>
      </c>
      <c r="N449" s="4" t="s">
        <v>5909</v>
      </c>
      <c r="O449" s="4" t="s">
        <v>5909</v>
      </c>
      <c r="P449" s="4" t="s">
        <v>5909</v>
      </c>
      <c r="Q449" s="4" t="s">
        <v>5909</v>
      </c>
      <c r="R449" s="4" t="s">
        <v>5909</v>
      </c>
      <c r="S449" s="4" t="s">
        <v>5909</v>
      </c>
      <c r="T449" s="4" t="s">
        <v>5909</v>
      </c>
      <c r="U449" s="4" t="s">
        <v>5909</v>
      </c>
      <c r="V449" s="4" t="s">
        <v>5910</v>
      </c>
      <c r="W449" s="4" t="s">
        <v>5909</v>
      </c>
    </row>
    <row r="450" spans="1:23" x14ac:dyDescent="0.25">
      <c r="A450" s="4" t="s">
        <v>5911</v>
      </c>
      <c r="B450" s="4" t="s">
        <v>1154</v>
      </c>
      <c r="C450" s="4" t="s">
        <v>1155</v>
      </c>
      <c r="D450" s="4" t="str">
        <f t="shared" si="6"/>
        <v>CD45|FCB</v>
      </c>
      <c r="F450" s="4" t="s">
        <v>127</v>
      </c>
      <c r="G450" s="4" t="s">
        <v>23</v>
      </c>
      <c r="H450" s="4" t="s">
        <v>125</v>
      </c>
      <c r="I450" s="4" t="s">
        <v>123</v>
      </c>
      <c r="J450" s="4" t="s">
        <v>5909</v>
      </c>
      <c r="K450" s="4" t="s">
        <v>5909</v>
      </c>
      <c r="L450" s="4" t="s">
        <v>5909</v>
      </c>
      <c r="M450" s="4" t="s">
        <v>5909</v>
      </c>
      <c r="N450" s="4" t="s">
        <v>5909</v>
      </c>
      <c r="O450" s="4" t="s">
        <v>5909</v>
      </c>
      <c r="P450" s="4" t="s">
        <v>5909</v>
      </c>
      <c r="Q450" s="4" t="s">
        <v>5909</v>
      </c>
      <c r="R450" s="4" t="s">
        <v>5909</v>
      </c>
      <c r="S450" s="4" t="s">
        <v>5909</v>
      </c>
      <c r="T450" s="4" t="s">
        <v>5909</v>
      </c>
      <c r="U450" s="4" t="s">
        <v>5909</v>
      </c>
      <c r="V450" s="4" t="s">
        <v>5910</v>
      </c>
      <c r="W450" s="4" t="s">
        <v>5909</v>
      </c>
    </row>
    <row r="451" spans="1:23" x14ac:dyDescent="0.25">
      <c r="A451" s="4" t="s">
        <v>5911</v>
      </c>
      <c r="B451" s="4" t="s">
        <v>1111</v>
      </c>
      <c r="C451" s="4" t="s">
        <v>929</v>
      </c>
      <c r="D451" s="4" t="str">
        <f t="shared" ref="D451:D514" si="7">B451&amp;"|"&amp;F451</f>
        <v>CD5A|FCB</v>
      </c>
      <c r="F451" s="4" t="s">
        <v>127</v>
      </c>
      <c r="G451" s="4" t="s">
        <v>23</v>
      </c>
      <c r="H451" s="4" t="s">
        <v>125</v>
      </c>
      <c r="I451" s="4" t="s">
        <v>123</v>
      </c>
      <c r="J451" s="4" t="s">
        <v>5909</v>
      </c>
      <c r="K451" s="4" t="s">
        <v>5909</v>
      </c>
      <c r="L451" s="4" t="s">
        <v>5909</v>
      </c>
      <c r="M451" s="4" t="s">
        <v>5909</v>
      </c>
      <c r="N451" s="4" t="s">
        <v>5909</v>
      </c>
      <c r="O451" s="4" t="s">
        <v>5909</v>
      </c>
      <c r="P451" s="4" t="s">
        <v>5909</v>
      </c>
      <c r="Q451" s="4" t="s">
        <v>5909</v>
      </c>
      <c r="R451" s="4" t="s">
        <v>5909</v>
      </c>
      <c r="S451" s="4" t="s">
        <v>5909</v>
      </c>
      <c r="T451" s="4" t="s">
        <v>5909</v>
      </c>
      <c r="U451" s="4" t="s">
        <v>5909</v>
      </c>
      <c r="V451" s="4" t="s">
        <v>5910</v>
      </c>
      <c r="W451" s="4" t="s">
        <v>5909</v>
      </c>
    </row>
    <row r="452" spans="1:23" x14ac:dyDescent="0.25">
      <c r="A452" s="4" t="s">
        <v>5911</v>
      </c>
      <c r="B452" s="4" t="s">
        <v>719</v>
      </c>
      <c r="C452" s="4" t="s">
        <v>720</v>
      </c>
      <c r="D452" s="4" t="str">
        <f t="shared" si="7"/>
        <v>CD20|FCB</v>
      </c>
      <c r="F452" s="4" t="s">
        <v>127</v>
      </c>
      <c r="G452" s="4" t="s">
        <v>23</v>
      </c>
      <c r="H452" s="4" t="s">
        <v>125</v>
      </c>
      <c r="I452" s="4" t="s">
        <v>123</v>
      </c>
      <c r="J452" s="4" t="s">
        <v>5909</v>
      </c>
      <c r="K452" s="4" t="s">
        <v>5909</v>
      </c>
      <c r="L452" s="4" t="s">
        <v>5909</v>
      </c>
      <c r="M452" s="4" t="s">
        <v>5909</v>
      </c>
      <c r="N452" s="4" t="s">
        <v>5909</v>
      </c>
      <c r="O452" s="4" t="s">
        <v>5909</v>
      </c>
      <c r="P452" s="4" t="s">
        <v>5909</v>
      </c>
      <c r="Q452" s="4" t="s">
        <v>5909</v>
      </c>
      <c r="R452" s="4" t="s">
        <v>5909</v>
      </c>
      <c r="S452" s="4" t="s">
        <v>5909</v>
      </c>
      <c r="T452" s="4" t="s">
        <v>5909</v>
      </c>
      <c r="U452" s="4" t="s">
        <v>5909</v>
      </c>
      <c r="V452" s="4" t="s">
        <v>5910</v>
      </c>
      <c r="W452" s="4" t="s">
        <v>5909</v>
      </c>
    </row>
    <row r="453" spans="1:23" x14ac:dyDescent="0.25">
      <c r="A453" s="4" t="s">
        <v>5911</v>
      </c>
      <c r="B453" s="4" t="s">
        <v>794</v>
      </c>
      <c r="C453" s="4" t="s">
        <v>795</v>
      </c>
      <c r="D453" s="4" t="str">
        <f t="shared" si="7"/>
        <v>CD23|FCB</v>
      </c>
      <c r="F453" s="4" t="s">
        <v>127</v>
      </c>
      <c r="G453" s="4" t="s">
        <v>23</v>
      </c>
      <c r="H453" s="4" t="s">
        <v>125</v>
      </c>
      <c r="I453" s="4" t="s">
        <v>123</v>
      </c>
      <c r="J453" s="4" t="s">
        <v>5909</v>
      </c>
      <c r="K453" s="4" t="s">
        <v>5909</v>
      </c>
      <c r="L453" s="4" t="s">
        <v>5909</v>
      </c>
      <c r="M453" s="4" t="s">
        <v>5909</v>
      </c>
      <c r="N453" s="4" t="s">
        <v>5909</v>
      </c>
      <c r="O453" s="4" t="s">
        <v>5909</v>
      </c>
      <c r="P453" s="4" t="s">
        <v>5909</v>
      </c>
      <c r="Q453" s="4" t="s">
        <v>5909</v>
      </c>
      <c r="R453" s="4" t="s">
        <v>5909</v>
      </c>
      <c r="S453" s="4" t="s">
        <v>5909</v>
      </c>
      <c r="T453" s="4" t="s">
        <v>5909</v>
      </c>
      <c r="U453" s="4" t="s">
        <v>5909</v>
      </c>
      <c r="V453" s="4" t="s">
        <v>5910</v>
      </c>
      <c r="W453" s="4" t="s">
        <v>5909</v>
      </c>
    </row>
    <row r="454" spans="1:23" x14ac:dyDescent="0.25">
      <c r="A454" s="4" t="s">
        <v>5911</v>
      </c>
      <c r="B454" s="4" t="s">
        <v>1704</v>
      </c>
      <c r="C454" s="4" t="s">
        <v>1705</v>
      </c>
      <c r="D454" s="4" t="str">
        <f t="shared" si="7"/>
        <v>CD38|FCB</v>
      </c>
      <c r="F454" s="4" t="s">
        <v>127</v>
      </c>
      <c r="G454" s="4" t="s">
        <v>23</v>
      </c>
      <c r="H454" s="4" t="s">
        <v>125</v>
      </c>
      <c r="I454" s="4" t="s">
        <v>123</v>
      </c>
      <c r="J454" s="4" t="s">
        <v>5909</v>
      </c>
      <c r="K454" s="4" t="s">
        <v>5909</v>
      </c>
      <c r="L454" s="4" t="s">
        <v>5909</v>
      </c>
      <c r="M454" s="4" t="s">
        <v>5909</v>
      </c>
      <c r="N454" s="4" t="s">
        <v>5909</v>
      </c>
      <c r="O454" s="4" t="s">
        <v>5909</v>
      </c>
      <c r="P454" s="4" t="s">
        <v>5909</v>
      </c>
      <c r="Q454" s="4" t="s">
        <v>5909</v>
      </c>
      <c r="R454" s="4" t="s">
        <v>5909</v>
      </c>
      <c r="S454" s="4" t="s">
        <v>5909</v>
      </c>
      <c r="T454" s="4" t="s">
        <v>5909</v>
      </c>
      <c r="U454" s="4" t="s">
        <v>5909</v>
      </c>
      <c r="V454" s="4" t="s">
        <v>5910</v>
      </c>
      <c r="W454" s="4" t="s">
        <v>5909</v>
      </c>
    </row>
    <row r="455" spans="1:23" x14ac:dyDescent="0.25">
      <c r="A455" s="4" t="s">
        <v>5911</v>
      </c>
      <c r="B455" s="4" t="s">
        <v>233</v>
      </c>
      <c r="C455" s="4" t="s">
        <v>234</v>
      </c>
      <c r="D455" s="4" t="str">
        <f t="shared" si="7"/>
        <v>CD79|FCB</v>
      </c>
      <c r="F455" s="4" t="s">
        <v>127</v>
      </c>
      <c r="G455" s="4" t="s">
        <v>23</v>
      </c>
      <c r="H455" s="4" t="s">
        <v>125</v>
      </c>
      <c r="I455" s="4" t="s">
        <v>123</v>
      </c>
      <c r="J455" s="4" t="s">
        <v>5909</v>
      </c>
      <c r="K455" s="4" t="s">
        <v>5909</v>
      </c>
      <c r="L455" s="4" t="s">
        <v>5909</v>
      </c>
      <c r="M455" s="4" t="s">
        <v>5909</v>
      </c>
      <c r="N455" s="4" t="s">
        <v>5909</v>
      </c>
      <c r="O455" s="4" t="s">
        <v>5909</v>
      </c>
      <c r="P455" s="4" t="s">
        <v>5909</v>
      </c>
      <c r="Q455" s="4" t="s">
        <v>5909</v>
      </c>
      <c r="R455" s="4" t="s">
        <v>5909</v>
      </c>
      <c r="S455" s="4" t="s">
        <v>5909</v>
      </c>
      <c r="T455" s="4" t="s">
        <v>5909</v>
      </c>
      <c r="U455" s="4" t="s">
        <v>5909</v>
      </c>
      <c r="V455" s="4" t="s">
        <v>5910</v>
      </c>
      <c r="W455" s="4" t="s">
        <v>5909</v>
      </c>
    </row>
    <row r="456" spans="1:23" x14ac:dyDescent="0.25">
      <c r="A456" s="4" t="s">
        <v>5911</v>
      </c>
      <c r="B456" s="4" t="s">
        <v>1175</v>
      </c>
      <c r="C456" s="4" t="s">
        <v>1176</v>
      </c>
      <c r="D456" s="4" t="str">
        <f t="shared" si="7"/>
        <v>FMC7|FCB</v>
      </c>
      <c r="F456" s="4" t="s">
        <v>127</v>
      </c>
      <c r="G456" s="4" t="s">
        <v>23</v>
      </c>
      <c r="H456" s="4" t="s">
        <v>125</v>
      </c>
      <c r="I456" s="4" t="s">
        <v>123</v>
      </c>
      <c r="J456" s="4" t="s">
        <v>5909</v>
      </c>
      <c r="K456" s="4" t="s">
        <v>5909</v>
      </c>
      <c r="L456" s="4" t="s">
        <v>5909</v>
      </c>
      <c r="M456" s="4" t="s">
        <v>5909</v>
      </c>
      <c r="N456" s="4" t="s">
        <v>5909</v>
      </c>
      <c r="O456" s="4" t="s">
        <v>5909</v>
      </c>
      <c r="P456" s="4" t="s">
        <v>5909</v>
      </c>
      <c r="Q456" s="4" t="s">
        <v>5909</v>
      </c>
      <c r="R456" s="4" t="s">
        <v>5909</v>
      </c>
      <c r="S456" s="4" t="s">
        <v>5909</v>
      </c>
      <c r="T456" s="4" t="s">
        <v>5909</v>
      </c>
      <c r="U456" s="4" t="s">
        <v>5909</v>
      </c>
      <c r="V456" s="4" t="s">
        <v>5910</v>
      </c>
      <c r="W456" s="4" t="s">
        <v>5909</v>
      </c>
    </row>
    <row r="457" spans="1:23" x14ac:dyDescent="0.25">
      <c r="A457" s="4" t="s">
        <v>5911</v>
      </c>
      <c r="B457" s="4" t="s">
        <v>3343</v>
      </c>
      <c r="C457" s="4" t="s">
        <v>3344</v>
      </c>
      <c r="D457" s="4" t="str">
        <f t="shared" si="7"/>
        <v>MPCF|CFT</v>
      </c>
      <c r="F457" s="4" t="s">
        <v>1299</v>
      </c>
      <c r="G457" s="4" t="s">
        <v>23</v>
      </c>
      <c r="H457" s="4" t="s">
        <v>1299</v>
      </c>
      <c r="I457" s="4" t="s">
        <v>5909</v>
      </c>
      <c r="J457" s="4" t="s">
        <v>5909</v>
      </c>
      <c r="K457" s="4" t="s">
        <v>5909</v>
      </c>
      <c r="L457" s="4" t="s">
        <v>5909</v>
      </c>
      <c r="M457" s="4" t="s">
        <v>5909</v>
      </c>
      <c r="N457" s="4" t="s">
        <v>5909</v>
      </c>
      <c r="O457" s="4" t="s">
        <v>5909</v>
      </c>
      <c r="P457" s="4" t="s">
        <v>5909</v>
      </c>
      <c r="Q457" s="4" t="s">
        <v>5909</v>
      </c>
      <c r="R457" s="4" t="s">
        <v>5909</v>
      </c>
      <c r="S457" s="4" t="s">
        <v>5909</v>
      </c>
      <c r="T457" s="4" t="s">
        <v>5909</v>
      </c>
      <c r="U457" s="4" t="s">
        <v>5909</v>
      </c>
      <c r="V457" s="4" t="s">
        <v>5910</v>
      </c>
      <c r="W457" s="4" t="s">
        <v>5909</v>
      </c>
    </row>
    <row r="458" spans="1:23" x14ac:dyDescent="0.25">
      <c r="A458" s="4" t="s">
        <v>5911</v>
      </c>
      <c r="B458" s="4" t="s">
        <v>1822</v>
      </c>
      <c r="C458" s="4" t="s">
        <v>645</v>
      </c>
      <c r="D458" s="4" t="str">
        <f t="shared" si="7"/>
        <v>CABZ|CABZ</v>
      </c>
      <c r="F458" s="4" t="s">
        <v>1822</v>
      </c>
      <c r="G458" s="4" t="s">
        <v>23</v>
      </c>
      <c r="H458" s="4" t="s">
        <v>645</v>
      </c>
      <c r="I458" s="4" t="s">
        <v>838</v>
      </c>
      <c r="J458" s="4" t="s">
        <v>5909</v>
      </c>
      <c r="K458" s="4" t="s">
        <v>5909</v>
      </c>
      <c r="L458" s="4" t="s">
        <v>5909</v>
      </c>
      <c r="M458" s="4" t="s">
        <v>5909</v>
      </c>
      <c r="N458" s="4" t="s">
        <v>5909</v>
      </c>
      <c r="O458" s="4" t="s">
        <v>5909</v>
      </c>
      <c r="P458" s="4" t="s">
        <v>5909</v>
      </c>
      <c r="Q458" s="4" t="s">
        <v>5909</v>
      </c>
      <c r="R458" s="4" t="s">
        <v>5909</v>
      </c>
      <c r="S458" s="4" t="s">
        <v>5909</v>
      </c>
      <c r="T458" s="4" t="s">
        <v>5909</v>
      </c>
      <c r="U458" s="4" t="s">
        <v>5909</v>
      </c>
      <c r="V458" s="4" t="s">
        <v>5910</v>
      </c>
      <c r="W458" s="4" t="s">
        <v>5909</v>
      </c>
    </row>
    <row r="459" spans="1:23" x14ac:dyDescent="0.25">
      <c r="A459" s="4" t="s">
        <v>5911</v>
      </c>
      <c r="B459" s="4" t="s">
        <v>4058</v>
      </c>
      <c r="C459" s="4" t="s">
        <v>3871</v>
      </c>
      <c r="D459" s="4" t="str">
        <f t="shared" si="7"/>
        <v>QF|CFT</v>
      </c>
      <c r="F459" s="4" t="s">
        <v>1299</v>
      </c>
      <c r="G459" s="4" t="s">
        <v>23</v>
      </c>
      <c r="H459" s="4" t="s">
        <v>1299</v>
      </c>
      <c r="I459" s="4" t="s">
        <v>5909</v>
      </c>
      <c r="J459" s="4" t="s">
        <v>5909</v>
      </c>
      <c r="K459" s="4" t="s">
        <v>5909</v>
      </c>
      <c r="L459" s="4" t="s">
        <v>5909</v>
      </c>
      <c r="M459" s="4" t="s">
        <v>5909</v>
      </c>
      <c r="N459" s="4" t="s">
        <v>5909</v>
      </c>
      <c r="O459" s="4" t="s">
        <v>5909</v>
      </c>
      <c r="P459" s="4" t="s">
        <v>5909</v>
      </c>
      <c r="Q459" s="4" t="s">
        <v>5909</v>
      </c>
      <c r="R459" s="4" t="s">
        <v>5909</v>
      </c>
      <c r="S459" s="4" t="s">
        <v>5909</v>
      </c>
      <c r="T459" s="4" t="s">
        <v>5909</v>
      </c>
      <c r="U459" s="4" t="s">
        <v>5909</v>
      </c>
      <c r="V459" s="4" t="s">
        <v>5910</v>
      </c>
      <c r="W459" s="4" t="s">
        <v>5909</v>
      </c>
    </row>
    <row r="460" spans="1:23" x14ac:dyDescent="0.25">
      <c r="A460" s="4" t="s">
        <v>5911</v>
      </c>
      <c r="B460" s="4" t="s">
        <v>3177</v>
      </c>
      <c r="C460" s="4" t="s">
        <v>3178</v>
      </c>
      <c r="D460" s="4" t="str">
        <f t="shared" si="7"/>
        <v>P|CFT</v>
      </c>
      <c r="F460" s="4" t="s">
        <v>1299</v>
      </c>
      <c r="G460" s="4" t="s">
        <v>23</v>
      </c>
      <c r="H460" s="4" t="s">
        <v>1299</v>
      </c>
      <c r="I460" s="4" t="s">
        <v>5909</v>
      </c>
      <c r="J460" s="4" t="s">
        <v>5909</v>
      </c>
      <c r="K460" s="4" t="s">
        <v>5909</v>
      </c>
      <c r="L460" s="4" t="s">
        <v>5909</v>
      </c>
      <c r="M460" s="4" t="s">
        <v>5909</v>
      </c>
      <c r="N460" s="4" t="s">
        <v>5909</v>
      </c>
      <c r="O460" s="4" t="s">
        <v>5909</v>
      </c>
      <c r="P460" s="4" t="s">
        <v>5909</v>
      </c>
      <c r="Q460" s="4" t="s">
        <v>5909</v>
      </c>
      <c r="R460" s="4" t="s">
        <v>5909</v>
      </c>
      <c r="S460" s="4" t="s">
        <v>5909</v>
      </c>
      <c r="T460" s="4" t="s">
        <v>5909</v>
      </c>
      <c r="U460" s="4" t="s">
        <v>5909</v>
      </c>
      <c r="V460" s="4" t="s">
        <v>5910</v>
      </c>
      <c r="W460" s="4" t="s">
        <v>5909</v>
      </c>
    </row>
    <row r="461" spans="1:23" x14ac:dyDescent="0.25">
      <c r="A461" s="4" t="s">
        <v>5911</v>
      </c>
      <c r="B461" s="4" t="s">
        <v>2895</v>
      </c>
      <c r="C461" s="4" t="s">
        <v>2896</v>
      </c>
      <c r="D461" s="4" t="str">
        <f t="shared" si="7"/>
        <v>HIAA|HIAA</v>
      </c>
      <c r="F461" s="4" t="s">
        <v>2895</v>
      </c>
      <c r="G461" s="4" t="s">
        <v>23</v>
      </c>
      <c r="H461" s="4" t="s">
        <v>2896</v>
      </c>
      <c r="I461" s="4" t="s">
        <v>1346</v>
      </c>
      <c r="J461" s="4" t="s">
        <v>5909</v>
      </c>
      <c r="K461" s="4" t="s">
        <v>5909</v>
      </c>
      <c r="L461" s="4" t="s">
        <v>5909</v>
      </c>
      <c r="M461" s="4" t="s">
        <v>5909</v>
      </c>
      <c r="N461" s="4" t="s">
        <v>5909</v>
      </c>
      <c r="O461" s="4" t="s">
        <v>5909</v>
      </c>
      <c r="P461" s="4" t="s">
        <v>5909</v>
      </c>
      <c r="Q461" s="4" t="s">
        <v>5909</v>
      </c>
      <c r="R461" s="4" t="s">
        <v>5909</v>
      </c>
      <c r="S461" s="4" t="s">
        <v>5909</v>
      </c>
      <c r="T461" s="4" t="s">
        <v>5909</v>
      </c>
      <c r="U461" s="4" t="s">
        <v>5909</v>
      </c>
      <c r="V461" s="4" t="s">
        <v>5910</v>
      </c>
      <c r="W461" s="4" t="s">
        <v>5909</v>
      </c>
    </row>
    <row r="462" spans="1:23" x14ac:dyDescent="0.25">
      <c r="A462" s="4" t="s">
        <v>5911</v>
      </c>
      <c r="B462" s="4" t="s">
        <v>3409</v>
      </c>
      <c r="C462" s="4" t="s">
        <v>3410</v>
      </c>
      <c r="D462" s="4" t="str">
        <f t="shared" si="7"/>
        <v>HGEN|HGEN</v>
      </c>
      <c r="F462" s="4" t="s">
        <v>3409</v>
      </c>
      <c r="G462" s="4" t="s">
        <v>23</v>
      </c>
      <c r="H462" s="4" t="s">
        <v>3411</v>
      </c>
      <c r="I462" s="4" t="s">
        <v>5909</v>
      </c>
      <c r="J462" s="4" t="s">
        <v>5909</v>
      </c>
      <c r="K462" s="4" t="s">
        <v>5909</v>
      </c>
      <c r="L462" s="4" t="s">
        <v>5909</v>
      </c>
      <c r="M462" s="4" t="s">
        <v>5909</v>
      </c>
      <c r="N462" s="4" t="s">
        <v>5909</v>
      </c>
      <c r="O462" s="4" t="s">
        <v>5909</v>
      </c>
      <c r="P462" s="4" t="s">
        <v>5909</v>
      </c>
      <c r="Q462" s="4" t="s">
        <v>5909</v>
      </c>
      <c r="R462" s="4" t="s">
        <v>5909</v>
      </c>
      <c r="S462" s="4" t="s">
        <v>5909</v>
      </c>
      <c r="T462" s="4" t="s">
        <v>5909</v>
      </c>
      <c r="U462" s="4" t="s">
        <v>5909</v>
      </c>
      <c r="V462" s="4" t="s">
        <v>5910</v>
      </c>
      <c r="W462" s="4" t="s">
        <v>5909</v>
      </c>
    </row>
    <row r="463" spans="1:23" x14ac:dyDescent="0.25">
      <c r="A463" s="4" t="s">
        <v>5911</v>
      </c>
      <c r="B463" s="4" t="s">
        <v>457</v>
      </c>
      <c r="C463" s="4" t="s">
        <v>1831</v>
      </c>
      <c r="D463" s="4" t="str">
        <f t="shared" si="7"/>
        <v>EBV|EBV</v>
      </c>
      <c r="F463" s="4" t="s">
        <v>457</v>
      </c>
      <c r="G463" s="4" t="s">
        <v>23</v>
      </c>
      <c r="H463" s="4" t="s">
        <v>617</v>
      </c>
      <c r="I463" s="4" t="s">
        <v>5909</v>
      </c>
      <c r="J463" s="4" t="s">
        <v>5909</v>
      </c>
      <c r="K463" s="4" t="s">
        <v>5909</v>
      </c>
      <c r="L463" s="4" t="s">
        <v>5909</v>
      </c>
      <c r="M463" s="4" t="s">
        <v>5909</v>
      </c>
      <c r="N463" s="4" t="s">
        <v>5909</v>
      </c>
      <c r="O463" s="4" t="s">
        <v>5909</v>
      </c>
      <c r="P463" s="4" t="s">
        <v>5909</v>
      </c>
      <c r="Q463" s="4" t="s">
        <v>5909</v>
      </c>
      <c r="R463" s="4" t="s">
        <v>5909</v>
      </c>
      <c r="S463" s="4" t="s">
        <v>5909</v>
      </c>
      <c r="T463" s="4" t="s">
        <v>5909</v>
      </c>
      <c r="U463" s="4" t="s">
        <v>5909</v>
      </c>
      <c r="V463" s="4" t="s">
        <v>5910</v>
      </c>
      <c r="W463" s="4" t="s">
        <v>5909</v>
      </c>
    </row>
    <row r="464" spans="1:23" x14ac:dyDescent="0.25">
      <c r="A464" s="4" t="s">
        <v>5911</v>
      </c>
      <c r="B464" s="4" t="s">
        <v>3620</v>
      </c>
      <c r="C464" s="4" t="s">
        <v>3621</v>
      </c>
      <c r="D464" s="4" t="str">
        <f t="shared" si="7"/>
        <v>NOFO|NOFO</v>
      </c>
      <c r="F464" s="4" t="s">
        <v>3620</v>
      </c>
      <c r="G464" s="4" t="s">
        <v>23</v>
      </c>
      <c r="H464" s="4" t="s">
        <v>3622</v>
      </c>
      <c r="I464" s="4" t="s">
        <v>5909</v>
      </c>
      <c r="J464" s="4" t="s">
        <v>5909</v>
      </c>
      <c r="K464" s="4" t="s">
        <v>5909</v>
      </c>
      <c r="L464" s="4" t="s">
        <v>5909</v>
      </c>
      <c r="M464" s="4" t="s">
        <v>5909</v>
      </c>
      <c r="N464" s="4" t="s">
        <v>5909</v>
      </c>
      <c r="O464" s="4" t="s">
        <v>5909</v>
      </c>
      <c r="P464" s="4" t="s">
        <v>5909</v>
      </c>
      <c r="Q464" s="4" t="s">
        <v>5909</v>
      </c>
      <c r="R464" s="4" t="s">
        <v>5909</v>
      </c>
      <c r="S464" s="4" t="s">
        <v>5909</v>
      </c>
      <c r="T464" s="4" t="s">
        <v>5909</v>
      </c>
      <c r="U464" s="4" t="s">
        <v>5909</v>
      </c>
      <c r="V464" s="4" t="s">
        <v>5910</v>
      </c>
      <c r="W464" s="4" t="s">
        <v>5909</v>
      </c>
    </row>
    <row r="465" spans="1:23" x14ac:dyDescent="0.25">
      <c r="A465" s="4" t="s">
        <v>5911</v>
      </c>
      <c r="B465" s="4" t="s">
        <v>955</v>
      </c>
      <c r="C465" s="4" t="s">
        <v>956</v>
      </c>
      <c r="D465" s="4" t="str">
        <f t="shared" si="7"/>
        <v>ETIM|TROP</v>
      </c>
      <c r="F465" s="4" t="s">
        <v>958</v>
      </c>
      <c r="G465" s="4" t="s">
        <v>23</v>
      </c>
      <c r="H465" s="4" t="s">
        <v>959</v>
      </c>
      <c r="I465" s="4" t="s">
        <v>957</v>
      </c>
      <c r="J465" s="4" t="s">
        <v>5909</v>
      </c>
      <c r="K465" s="4" t="s">
        <v>5909</v>
      </c>
      <c r="L465" s="4" t="s">
        <v>5909</v>
      </c>
      <c r="M465" s="4" t="s">
        <v>5909</v>
      </c>
      <c r="N465" s="4" t="s">
        <v>5909</v>
      </c>
      <c r="O465" s="4" t="s">
        <v>5909</v>
      </c>
      <c r="P465" s="4" t="s">
        <v>5909</v>
      </c>
      <c r="Q465" s="4" t="s">
        <v>5909</v>
      </c>
      <c r="R465" s="4" t="s">
        <v>5909</v>
      </c>
      <c r="S465" s="4" t="s">
        <v>5909</v>
      </c>
      <c r="T465" s="4" t="s">
        <v>5909</v>
      </c>
      <c r="U465" s="4" t="s">
        <v>5909</v>
      </c>
      <c r="V465" s="4" t="s">
        <v>5910</v>
      </c>
      <c r="W465" s="4" t="s">
        <v>5909</v>
      </c>
    </row>
    <row r="466" spans="1:23" x14ac:dyDescent="0.25">
      <c r="A466" s="4" t="s">
        <v>5911</v>
      </c>
      <c r="B466" s="4" t="s">
        <v>4339</v>
      </c>
      <c r="C466" s="4" t="s">
        <v>4340</v>
      </c>
      <c r="D466" s="4" t="str">
        <f t="shared" si="7"/>
        <v>TPMT|TPMT</v>
      </c>
      <c r="F466" s="4" t="s">
        <v>4339</v>
      </c>
      <c r="G466" s="4" t="s">
        <v>23</v>
      </c>
      <c r="H466" s="4" t="s">
        <v>4340</v>
      </c>
      <c r="I466" s="4" t="s">
        <v>3878</v>
      </c>
      <c r="J466" s="4" t="s">
        <v>5909</v>
      </c>
      <c r="K466" s="4" t="s">
        <v>5909</v>
      </c>
      <c r="L466" s="4" t="s">
        <v>5909</v>
      </c>
      <c r="M466" s="4" t="s">
        <v>5909</v>
      </c>
      <c r="N466" s="4" t="s">
        <v>5909</v>
      </c>
      <c r="O466" s="4" t="s">
        <v>5909</v>
      </c>
      <c r="P466" s="4" t="s">
        <v>5909</v>
      </c>
      <c r="Q466" s="4" t="s">
        <v>5909</v>
      </c>
      <c r="R466" s="4" t="s">
        <v>5909</v>
      </c>
      <c r="S466" s="4" t="s">
        <v>5909</v>
      </c>
      <c r="T466" s="4" t="s">
        <v>5909</v>
      </c>
      <c r="U466" s="4" t="s">
        <v>5909</v>
      </c>
      <c r="V466" s="4" t="s">
        <v>5910</v>
      </c>
      <c r="W466" s="4" t="s">
        <v>5909</v>
      </c>
    </row>
    <row r="467" spans="1:23" x14ac:dyDescent="0.25">
      <c r="A467" s="4" t="s">
        <v>5911</v>
      </c>
      <c r="B467" s="4" t="s">
        <v>644</v>
      </c>
      <c r="C467" s="4" t="s">
        <v>645</v>
      </c>
      <c r="D467" s="4" t="str">
        <f t="shared" si="7"/>
        <v>CARB|CARB</v>
      </c>
      <c r="F467" s="4" t="s">
        <v>644</v>
      </c>
      <c r="G467" s="4" t="s">
        <v>23</v>
      </c>
      <c r="H467" s="4" t="s">
        <v>645</v>
      </c>
      <c r="I467" s="4" t="s">
        <v>158</v>
      </c>
      <c r="J467" s="4" t="s">
        <v>5909</v>
      </c>
      <c r="K467" s="4" t="s">
        <v>5909</v>
      </c>
      <c r="L467" s="4" t="s">
        <v>5909</v>
      </c>
      <c r="M467" s="4" t="s">
        <v>5909</v>
      </c>
      <c r="N467" s="4" t="s">
        <v>5909</v>
      </c>
      <c r="O467" s="4" t="s">
        <v>5909</v>
      </c>
      <c r="P467" s="4" t="s">
        <v>5909</v>
      </c>
      <c r="Q467" s="4" t="s">
        <v>5909</v>
      </c>
      <c r="R467" s="4" t="s">
        <v>5909</v>
      </c>
      <c r="S467" s="4" t="s">
        <v>5909</v>
      </c>
      <c r="T467" s="4" t="s">
        <v>5909</v>
      </c>
      <c r="U467" s="4" t="s">
        <v>5909</v>
      </c>
      <c r="V467" s="4" t="s">
        <v>5910</v>
      </c>
      <c r="W467" s="4" t="s">
        <v>5909</v>
      </c>
    </row>
    <row r="468" spans="1:23" x14ac:dyDescent="0.25">
      <c r="A468" s="4" t="s">
        <v>5911</v>
      </c>
      <c r="B468" s="4" t="s">
        <v>2764</v>
      </c>
      <c r="C468" s="4" t="s">
        <v>2765</v>
      </c>
      <c r="D468" s="4" t="str">
        <f t="shared" si="7"/>
        <v>FORM|MTCH</v>
      </c>
      <c r="F468" s="4" t="s">
        <v>2766</v>
      </c>
      <c r="G468" s="4" t="s">
        <v>23</v>
      </c>
      <c r="H468" s="4" t="s">
        <v>2767</v>
      </c>
      <c r="I468" s="4" t="s">
        <v>5909</v>
      </c>
      <c r="J468" s="4" t="s">
        <v>5909</v>
      </c>
      <c r="K468" s="4" t="s">
        <v>5909</v>
      </c>
      <c r="L468" s="4" t="s">
        <v>5909</v>
      </c>
      <c r="M468" s="4" t="s">
        <v>5909</v>
      </c>
      <c r="N468" s="4" t="s">
        <v>5909</v>
      </c>
      <c r="O468" s="4" t="s">
        <v>5909</v>
      </c>
      <c r="P468" s="4" t="s">
        <v>5909</v>
      </c>
      <c r="Q468" s="4" t="s">
        <v>5909</v>
      </c>
      <c r="R468" s="4" t="s">
        <v>5909</v>
      </c>
      <c r="S468" s="4" t="s">
        <v>5909</v>
      </c>
      <c r="T468" s="4" t="s">
        <v>5909</v>
      </c>
      <c r="U468" s="4" t="s">
        <v>5909</v>
      </c>
      <c r="V468" s="4" t="s">
        <v>5910</v>
      </c>
      <c r="W468" s="4" t="s">
        <v>5909</v>
      </c>
    </row>
    <row r="469" spans="1:23" x14ac:dyDescent="0.25">
      <c r="A469" s="4" t="s">
        <v>5911</v>
      </c>
      <c r="B469" s="4" t="s">
        <v>4124</v>
      </c>
      <c r="C469" s="4" t="s">
        <v>4125</v>
      </c>
      <c r="D469" s="4" t="str">
        <f t="shared" si="7"/>
        <v>SPEC|MTCH</v>
      </c>
      <c r="F469" s="4" t="s">
        <v>2766</v>
      </c>
      <c r="G469" s="4" t="s">
        <v>23</v>
      </c>
      <c r="H469" s="4" t="s">
        <v>2767</v>
      </c>
      <c r="I469" s="4" t="s">
        <v>5909</v>
      </c>
      <c r="J469" s="4" t="s">
        <v>5909</v>
      </c>
      <c r="K469" s="4" t="s">
        <v>5909</v>
      </c>
      <c r="L469" s="4" t="s">
        <v>5909</v>
      </c>
      <c r="M469" s="4" t="s">
        <v>5909</v>
      </c>
      <c r="N469" s="4" t="s">
        <v>5909</v>
      </c>
      <c r="O469" s="4" t="s">
        <v>5909</v>
      </c>
      <c r="P469" s="4" t="s">
        <v>5909</v>
      </c>
      <c r="Q469" s="4" t="s">
        <v>5909</v>
      </c>
      <c r="R469" s="4" t="s">
        <v>5909</v>
      </c>
      <c r="S469" s="4" t="s">
        <v>5909</v>
      </c>
      <c r="T469" s="4" t="s">
        <v>5909</v>
      </c>
      <c r="U469" s="4" t="s">
        <v>5909</v>
      </c>
      <c r="V469" s="4" t="s">
        <v>5910</v>
      </c>
      <c r="W469" s="4" t="s">
        <v>5909</v>
      </c>
    </row>
    <row r="470" spans="1:23" x14ac:dyDescent="0.25">
      <c r="A470" s="4" t="s">
        <v>5911</v>
      </c>
      <c r="B470" s="4" t="s">
        <v>197</v>
      </c>
      <c r="C470" s="4" t="s">
        <v>198</v>
      </c>
      <c r="D470" s="4" t="str">
        <f t="shared" si="7"/>
        <v>AMMO|AMMO</v>
      </c>
      <c r="F470" s="4" t="s">
        <v>197</v>
      </c>
      <c r="G470" s="4" t="s">
        <v>23</v>
      </c>
      <c r="H470" s="4" t="s">
        <v>198</v>
      </c>
      <c r="I470" s="4" t="s">
        <v>199</v>
      </c>
      <c r="J470" s="4" t="s">
        <v>5909</v>
      </c>
      <c r="K470" s="4" t="s">
        <v>5909</v>
      </c>
      <c r="L470" s="4" t="s">
        <v>5909</v>
      </c>
      <c r="M470" s="4" t="s">
        <v>5909</v>
      </c>
      <c r="N470" s="4" t="s">
        <v>5909</v>
      </c>
      <c r="O470" s="4" t="s">
        <v>5909</v>
      </c>
      <c r="P470" s="4" t="s">
        <v>5909</v>
      </c>
      <c r="Q470" s="4" t="s">
        <v>5909</v>
      </c>
      <c r="R470" s="4" t="s">
        <v>5909</v>
      </c>
      <c r="S470" s="4" t="s">
        <v>5909</v>
      </c>
      <c r="T470" s="4" t="s">
        <v>5909</v>
      </c>
      <c r="U470" s="4" t="s">
        <v>5909</v>
      </c>
      <c r="V470" s="4" t="s">
        <v>5910</v>
      </c>
      <c r="W470" s="4" t="s">
        <v>5909</v>
      </c>
    </row>
    <row r="471" spans="1:23" x14ac:dyDescent="0.25">
      <c r="A471" s="4" t="s">
        <v>5911</v>
      </c>
      <c r="B471" s="4" t="s">
        <v>5194</v>
      </c>
      <c r="C471" s="4" t="s">
        <v>4254</v>
      </c>
      <c r="D471" s="4" t="str">
        <f t="shared" si="7"/>
        <v>PTOI|PHY</v>
      </c>
      <c r="F471" s="4" t="s">
        <v>5195</v>
      </c>
      <c r="G471" s="4" t="s">
        <v>23</v>
      </c>
      <c r="H471" s="4" t="s">
        <v>4254</v>
      </c>
      <c r="I471" s="4" t="s">
        <v>158</v>
      </c>
      <c r="J471" s="4" t="s">
        <v>5909</v>
      </c>
      <c r="K471" s="4" t="s">
        <v>5909</v>
      </c>
      <c r="L471" s="4" t="s">
        <v>5909</v>
      </c>
      <c r="M471" s="4" t="s">
        <v>5909</v>
      </c>
      <c r="N471" s="4" t="s">
        <v>5909</v>
      </c>
      <c r="O471" s="4" t="s">
        <v>5909</v>
      </c>
      <c r="P471" s="4" t="s">
        <v>5909</v>
      </c>
      <c r="Q471" s="4" t="s">
        <v>5909</v>
      </c>
      <c r="R471" s="4" t="s">
        <v>5909</v>
      </c>
      <c r="S471" s="4" t="s">
        <v>5909</v>
      </c>
      <c r="T471" s="4" t="s">
        <v>5909</v>
      </c>
      <c r="U471" s="4" t="s">
        <v>5909</v>
      </c>
      <c r="V471" s="4" t="s">
        <v>5910</v>
      </c>
      <c r="W471" s="4" t="s">
        <v>5909</v>
      </c>
    </row>
    <row r="472" spans="1:23" x14ac:dyDescent="0.25">
      <c r="A472" s="4" t="s">
        <v>5911</v>
      </c>
      <c r="B472" s="4" t="s">
        <v>1173</v>
      </c>
      <c r="C472" s="4" t="s">
        <v>1174</v>
      </c>
      <c r="D472" s="4" t="str">
        <f t="shared" si="7"/>
        <v>FIB|FIB</v>
      </c>
      <c r="F472" s="4" t="s">
        <v>1173</v>
      </c>
      <c r="G472" s="4" t="s">
        <v>23</v>
      </c>
      <c r="H472" s="4" t="s">
        <v>1174</v>
      </c>
      <c r="I472" s="4" t="s">
        <v>46</v>
      </c>
      <c r="J472" s="4" t="s">
        <v>5909</v>
      </c>
      <c r="K472" s="4" t="s">
        <v>5909</v>
      </c>
      <c r="L472" s="4" t="s">
        <v>5909</v>
      </c>
      <c r="M472" s="4" t="s">
        <v>5909</v>
      </c>
      <c r="N472" s="4" t="s">
        <v>5909</v>
      </c>
      <c r="O472" s="4" t="s">
        <v>5909</v>
      </c>
      <c r="P472" s="4" t="s">
        <v>5909</v>
      </c>
      <c r="Q472" s="4" t="s">
        <v>5909</v>
      </c>
      <c r="R472" s="4" t="s">
        <v>5909</v>
      </c>
      <c r="S472" s="4" t="s">
        <v>5909</v>
      </c>
      <c r="T472" s="4" t="s">
        <v>5909</v>
      </c>
      <c r="U472" s="4" t="s">
        <v>5909</v>
      </c>
      <c r="V472" s="4" t="s">
        <v>5910</v>
      </c>
      <c r="W472" s="4" t="s">
        <v>5909</v>
      </c>
    </row>
    <row r="473" spans="1:23" x14ac:dyDescent="0.25">
      <c r="A473" s="4" t="s">
        <v>5911</v>
      </c>
      <c r="B473" s="4" t="s">
        <v>4581</v>
      </c>
      <c r="C473" s="4" t="s">
        <v>4582</v>
      </c>
      <c r="D473" s="4" t="str">
        <f t="shared" si="7"/>
        <v>VWF|VWF</v>
      </c>
      <c r="F473" s="4" t="s">
        <v>4581</v>
      </c>
      <c r="G473" s="4" t="s">
        <v>23</v>
      </c>
      <c r="H473" s="4" t="s">
        <v>4916</v>
      </c>
      <c r="I473" s="4" t="s">
        <v>211</v>
      </c>
      <c r="J473" s="4" t="s">
        <v>5909</v>
      </c>
      <c r="K473" s="4" t="s">
        <v>5909</v>
      </c>
      <c r="L473" s="4" t="s">
        <v>5909</v>
      </c>
      <c r="M473" s="4" t="s">
        <v>5909</v>
      </c>
      <c r="N473" s="4" t="s">
        <v>5909</v>
      </c>
      <c r="O473" s="4" t="s">
        <v>5909</v>
      </c>
      <c r="P473" s="4" t="s">
        <v>5909</v>
      </c>
      <c r="Q473" s="4" t="s">
        <v>5909</v>
      </c>
      <c r="R473" s="4" t="s">
        <v>5909</v>
      </c>
      <c r="S473" s="4" t="s">
        <v>5909</v>
      </c>
      <c r="T473" s="4" t="s">
        <v>5909</v>
      </c>
      <c r="U473" s="4" t="s">
        <v>5909</v>
      </c>
      <c r="V473" s="4" t="s">
        <v>5910</v>
      </c>
      <c r="W473" s="4" t="s">
        <v>5909</v>
      </c>
    </row>
    <row r="474" spans="1:23" x14ac:dyDescent="0.25">
      <c r="A474" s="4" t="s">
        <v>5911</v>
      </c>
      <c r="B474" s="4" t="s">
        <v>5572</v>
      </c>
      <c r="C474" s="4" t="s">
        <v>5573</v>
      </c>
      <c r="D474" s="4" t="str">
        <f t="shared" si="7"/>
        <v>VZVD|VPCR</v>
      </c>
      <c r="F474" s="4" t="s">
        <v>4956</v>
      </c>
      <c r="G474" s="4" t="s">
        <v>23</v>
      </c>
      <c r="H474" s="4" t="s">
        <v>5574</v>
      </c>
      <c r="I474" s="4" t="s">
        <v>5909</v>
      </c>
      <c r="J474" s="4" t="s">
        <v>5909</v>
      </c>
      <c r="K474" s="4" t="s">
        <v>5909</v>
      </c>
      <c r="L474" s="4" t="s">
        <v>5909</v>
      </c>
      <c r="M474" s="4" t="s">
        <v>5909</v>
      </c>
      <c r="N474" s="4" t="s">
        <v>5909</v>
      </c>
      <c r="O474" s="4" t="s">
        <v>5909</v>
      </c>
      <c r="P474" s="4" t="s">
        <v>5909</v>
      </c>
      <c r="Q474" s="4" t="s">
        <v>5909</v>
      </c>
      <c r="R474" s="4" t="s">
        <v>5909</v>
      </c>
      <c r="S474" s="4" t="s">
        <v>5909</v>
      </c>
      <c r="T474" s="4" t="s">
        <v>5909</v>
      </c>
      <c r="U474" s="4" t="s">
        <v>5909</v>
      </c>
      <c r="V474" s="4" t="s">
        <v>5910</v>
      </c>
      <c r="W474" s="4" t="s">
        <v>5909</v>
      </c>
    </row>
    <row r="475" spans="1:23" x14ac:dyDescent="0.25">
      <c r="A475" s="4" t="s">
        <v>5911</v>
      </c>
      <c r="B475" s="4" t="s">
        <v>2528</v>
      </c>
      <c r="C475" s="4" t="s">
        <v>2529</v>
      </c>
      <c r="D475" s="4" t="str">
        <f t="shared" si="7"/>
        <v>IFAB|IFAB</v>
      </c>
      <c r="F475" s="4" t="s">
        <v>2528</v>
      </c>
      <c r="G475" s="4" t="s">
        <v>23</v>
      </c>
      <c r="H475" s="4" t="s">
        <v>2530</v>
      </c>
      <c r="I475" s="4" t="s">
        <v>5909</v>
      </c>
      <c r="J475" s="4" t="s">
        <v>5909</v>
      </c>
      <c r="K475" s="4" t="s">
        <v>5909</v>
      </c>
      <c r="L475" s="4" t="s">
        <v>5909</v>
      </c>
      <c r="M475" s="4" t="s">
        <v>5909</v>
      </c>
      <c r="N475" s="4" t="s">
        <v>5909</v>
      </c>
      <c r="O475" s="4" t="s">
        <v>5909</v>
      </c>
      <c r="P475" s="4" t="s">
        <v>5909</v>
      </c>
      <c r="Q475" s="4" t="s">
        <v>5909</v>
      </c>
      <c r="R475" s="4" t="s">
        <v>5909</v>
      </c>
      <c r="S475" s="4" t="s">
        <v>5909</v>
      </c>
      <c r="T475" s="4" t="s">
        <v>5909</v>
      </c>
      <c r="U475" s="4" t="s">
        <v>5909</v>
      </c>
      <c r="V475" s="4" t="s">
        <v>5910</v>
      </c>
      <c r="W475" s="4" t="s">
        <v>5909</v>
      </c>
    </row>
    <row r="476" spans="1:23" x14ac:dyDescent="0.25">
      <c r="A476" s="4" t="s">
        <v>5911</v>
      </c>
      <c r="B476" s="4" t="s">
        <v>5790</v>
      </c>
      <c r="C476" s="4" t="s">
        <v>4123</v>
      </c>
      <c r="D476" s="4" t="str">
        <f t="shared" si="7"/>
        <v>SENB|SENB</v>
      </c>
      <c r="F476" s="4" t="s">
        <v>5790</v>
      </c>
      <c r="G476" s="4" t="s">
        <v>23</v>
      </c>
      <c r="H476" s="4" t="s">
        <v>4123</v>
      </c>
      <c r="I476" s="4" t="s">
        <v>5909</v>
      </c>
      <c r="J476" s="4" t="s">
        <v>5909</v>
      </c>
      <c r="K476" s="4" t="s">
        <v>5909</v>
      </c>
      <c r="L476" s="4" t="s">
        <v>5909</v>
      </c>
      <c r="M476" s="4" t="s">
        <v>5909</v>
      </c>
      <c r="N476" s="4" t="s">
        <v>5909</v>
      </c>
      <c r="O476" s="4" t="s">
        <v>5909</v>
      </c>
      <c r="P476" s="4" t="s">
        <v>5909</v>
      </c>
      <c r="Q476" s="4" t="s">
        <v>5909</v>
      </c>
      <c r="R476" s="4" t="s">
        <v>5909</v>
      </c>
      <c r="S476" s="4" t="s">
        <v>5909</v>
      </c>
      <c r="T476" s="4" t="s">
        <v>5909</v>
      </c>
      <c r="U476" s="4" t="s">
        <v>5909</v>
      </c>
      <c r="V476" s="4" t="s">
        <v>5910</v>
      </c>
      <c r="W476" s="4" t="s">
        <v>5909</v>
      </c>
    </row>
    <row r="477" spans="1:23" x14ac:dyDescent="0.25">
      <c r="A477" s="4" t="s">
        <v>5911</v>
      </c>
      <c r="B477" s="4" t="s">
        <v>882</v>
      </c>
      <c r="C477" s="4" t="s">
        <v>883</v>
      </c>
      <c r="D477" s="4" t="str">
        <f t="shared" si="7"/>
        <v>DIGO|DIG</v>
      </c>
      <c r="F477" s="4" t="s">
        <v>884</v>
      </c>
      <c r="G477" s="4" t="s">
        <v>23</v>
      </c>
      <c r="H477" s="4" t="s">
        <v>883</v>
      </c>
      <c r="I477" s="4" t="s">
        <v>290</v>
      </c>
      <c r="J477" s="4" t="s">
        <v>5909</v>
      </c>
      <c r="K477" s="4" t="s">
        <v>5909</v>
      </c>
      <c r="L477" s="4" t="s">
        <v>5909</v>
      </c>
      <c r="M477" s="4" t="s">
        <v>5909</v>
      </c>
      <c r="N477" s="4" t="s">
        <v>5909</v>
      </c>
      <c r="O477" s="4" t="s">
        <v>5909</v>
      </c>
      <c r="P477" s="4" t="s">
        <v>5909</v>
      </c>
      <c r="Q477" s="4" t="s">
        <v>5909</v>
      </c>
      <c r="R477" s="4" t="s">
        <v>5909</v>
      </c>
      <c r="S477" s="4" t="s">
        <v>5909</v>
      </c>
      <c r="T477" s="4" t="s">
        <v>5909</v>
      </c>
      <c r="U477" s="4" t="s">
        <v>5909</v>
      </c>
      <c r="V477" s="4" t="s">
        <v>5910</v>
      </c>
      <c r="W477" s="4" t="s">
        <v>5909</v>
      </c>
    </row>
    <row r="478" spans="1:23" x14ac:dyDescent="0.25">
      <c r="A478" s="4" t="s">
        <v>5911</v>
      </c>
      <c r="B478" s="4" t="s">
        <v>3133</v>
      </c>
      <c r="C478" s="4" t="s">
        <v>3134</v>
      </c>
      <c r="D478" s="4" t="str">
        <f t="shared" si="7"/>
        <v>MPT|MPT</v>
      </c>
      <c r="F478" s="4" t="s">
        <v>3133</v>
      </c>
      <c r="G478" s="4" t="s">
        <v>23</v>
      </c>
      <c r="H478" s="4" t="s">
        <v>3134</v>
      </c>
      <c r="I478" s="4" t="s">
        <v>5909</v>
      </c>
      <c r="J478" s="4" t="s">
        <v>5909</v>
      </c>
      <c r="K478" s="4" t="s">
        <v>5909</v>
      </c>
      <c r="L478" s="4" t="s">
        <v>5909</v>
      </c>
      <c r="M478" s="4" t="s">
        <v>5909</v>
      </c>
      <c r="N478" s="4" t="s">
        <v>5909</v>
      </c>
      <c r="O478" s="4" t="s">
        <v>5909</v>
      </c>
      <c r="P478" s="4" t="s">
        <v>5909</v>
      </c>
      <c r="Q478" s="4" t="s">
        <v>5909</v>
      </c>
      <c r="R478" s="4" t="s">
        <v>5909</v>
      </c>
      <c r="S478" s="4" t="s">
        <v>5909</v>
      </c>
      <c r="T478" s="4" t="s">
        <v>5909</v>
      </c>
      <c r="U478" s="4" t="s">
        <v>5909</v>
      </c>
      <c r="V478" s="4" t="s">
        <v>5910</v>
      </c>
      <c r="W478" s="4" t="s">
        <v>5909</v>
      </c>
    </row>
    <row r="479" spans="1:23" x14ac:dyDescent="0.25">
      <c r="A479" s="4" t="s">
        <v>5911</v>
      </c>
      <c r="B479" s="4" t="s">
        <v>3272</v>
      </c>
      <c r="C479" s="4" t="s">
        <v>3273</v>
      </c>
      <c r="D479" s="4" t="str">
        <f t="shared" si="7"/>
        <v>NEFA|FMIC</v>
      </c>
      <c r="F479" s="4" t="s">
        <v>147</v>
      </c>
      <c r="G479" s="4" t="s">
        <v>23</v>
      </c>
      <c r="H479" s="4" t="s">
        <v>148</v>
      </c>
      <c r="I479" s="4" t="s">
        <v>5909</v>
      </c>
      <c r="J479" s="4" t="s">
        <v>5909</v>
      </c>
      <c r="K479" s="4" t="s">
        <v>5909</v>
      </c>
      <c r="L479" s="4" t="s">
        <v>5909</v>
      </c>
      <c r="M479" s="4" t="s">
        <v>5909</v>
      </c>
      <c r="N479" s="4" t="s">
        <v>5909</v>
      </c>
      <c r="O479" s="4" t="s">
        <v>5909</v>
      </c>
      <c r="P479" s="4" t="s">
        <v>5909</v>
      </c>
      <c r="Q479" s="4" t="s">
        <v>5909</v>
      </c>
      <c r="R479" s="4" t="s">
        <v>5909</v>
      </c>
      <c r="S479" s="4" t="s">
        <v>5909</v>
      </c>
      <c r="T479" s="4" t="s">
        <v>5909</v>
      </c>
      <c r="U479" s="4" t="s">
        <v>5909</v>
      </c>
      <c r="V479" s="4" t="s">
        <v>5910</v>
      </c>
      <c r="W479" s="4" t="s">
        <v>5909</v>
      </c>
    </row>
    <row r="480" spans="1:23" x14ac:dyDescent="0.25">
      <c r="A480" s="4" t="s">
        <v>5911</v>
      </c>
      <c r="B480" s="4" t="s">
        <v>4709</v>
      </c>
      <c r="C480" s="4" t="s">
        <v>4710</v>
      </c>
      <c r="D480" s="4" t="str">
        <f t="shared" si="7"/>
        <v>SPFA|FMIC</v>
      </c>
      <c r="F480" s="4" t="s">
        <v>147</v>
      </c>
      <c r="G480" s="4" t="s">
        <v>23</v>
      </c>
      <c r="H480" s="4" t="s">
        <v>148</v>
      </c>
      <c r="I480" s="4" t="s">
        <v>5909</v>
      </c>
      <c r="J480" s="4" t="s">
        <v>5909</v>
      </c>
      <c r="K480" s="4" t="s">
        <v>5909</v>
      </c>
      <c r="L480" s="4" t="s">
        <v>5909</v>
      </c>
      <c r="M480" s="4" t="s">
        <v>5909</v>
      </c>
      <c r="N480" s="4" t="s">
        <v>5909</v>
      </c>
      <c r="O480" s="4" t="s">
        <v>5909</v>
      </c>
      <c r="P480" s="4" t="s">
        <v>5909</v>
      </c>
      <c r="Q480" s="4" t="s">
        <v>5909</v>
      </c>
      <c r="R480" s="4" t="s">
        <v>5909</v>
      </c>
      <c r="S480" s="4" t="s">
        <v>5909</v>
      </c>
      <c r="T480" s="4" t="s">
        <v>5909</v>
      </c>
      <c r="U480" s="4" t="s">
        <v>5909</v>
      </c>
      <c r="V480" s="4" t="s">
        <v>5910</v>
      </c>
      <c r="W480" s="4" t="s">
        <v>5909</v>
      </c>
    </row>
    <row r="481" spans="1:23" x14ac:dyDescent="0.25">
      <c r="A481" s="4" t="s">
        <v>5911</v>
      </c>
      <c r="B481" s="4" t="s">
        <v>5207</v>
      </c>
      <c r="C481" s="4" t="s">
        <v>5208</v>
      </c>
      <c r="D481" s="4" t="str">
        <f t="shared" si="7"/>
        <v>SV|FERT</v>
      </c>
      <c r="F481" s="4" t="s">
        <v>1261</v>
      </c>
      <c r="G481" s="4" t="s">
        <v>23</v>
      </c>
      <c r="H481" s="4" t="s">
        <v>1262</v>
      </c>
      <c r="I481" s="4" t="s">
        <v>5909</v>
      </c>
      <c r="J481" s="4" t="s">
        <v>5909</v>
      </c>
      <c r="K481" s="4" t="s">
        <v>5909</v>
      </c>
      <c r="L481" s="4" t="s">
        <v>5909</v>
      </c>
      <c r="M481" s="4" t="s">
        <v>5909</v>
      </c>
      <c r="N481" s="4" t="s">
        <v>5909</v>
      </c>
      <c r="O481" s="4" t="s">
        <v>5909</v>
      </c>
      <c r="P481" s="4" t="s">
        <v>5909</v>
      </c>
      <c r="Q481" s="4" t="s">
        <v>5909</v>
      </c>
      <c r="R481" s="4" t="s">
        <v>5909</v>
      </c>
      <c r="S481" s="4" t="s">
        <v>5909</v>
      </c>
      <c r="T481" s="4" t="s">
        <v>5909</v>
      </c>
      <c r="U481" s="4" t="s">
        <v>5909</v>
      </c>
      <c r="V481" s="4" t="s">
        <v>5910</v>
      </c>
      <c r="W481" s="4" t="s">
        <v>5909</v>
      </c>
    </row>
    <row r="482" spans="1:23" x14ac:dyDescent="0.25">
      <c r="A482" s="4" t="s">
        <v>5911</v>
      </c>
      <c r="B482" s="4" t="s">
        <v>1804</v>
      </c>
      <c r="C482" s="4" t="s">
        <v>1587</v>
      </c>
      <c r="D482" s="4" t="str">
        <f t="shared" si="7"/>
        <v>GCU|GCU</v>
      </c>
      <c r="F482" s="4" t="s">
        <v>1804</v>
      </c>
      <c r="G482" s="4" t="s">
        <v>23</v>
      </c>
      <c r="H482" s="4" t="s">
        <v>1587</v>
      </c>
      <c r="I482" s="4" t="s">
        <v>5909</v>
      </c>
      <c r="J482" s="4" t="s">
        <v>5909</v>
      </c>
      <c r="K482" s="4" t="s">
        <v>5909</v>
      </c>
      <c r="L482" s="4" t="s">
        <v>5909</v>
      </c>
      <c r="M482" s="4" t="s">
        <v>5909</v>
      </c>
      <c r="N482" s="4" t="s">
        <v>5909</v>
      </c>
      <c r="O482" s="4" t="s">
        <v>5909</v>
      </c>
      <c r="P482" s="4" t="s">
        <v>5909</v>
      </c>
      <c r="Q482" s="4" t="s">
        <v>5909</v>
      </c>
      <c r="R482" s="4" t="s">
        <v>5909</v>
      </c>
      <c r="S482" s="4" t="s">
        <v>5909</v>
      </c>
      <c r="T482" s="4" t="s">
        <v>5909</v>
      </c>
      <c r="U482" s="4" t="s">
        <v>5909</v>
      </c>
      <c r="V482" s="4" t="s">
        <v>5910</v>
      </c>
      <c r="W482" s="4" t="s">
        <v>5909</v>
      </c>
    </row>
    <row r="483" spans="1:23" x14ac:dyDescent="0.25">
      <c r="A483" s="4" t="s">
        <v>5911</v>
      </c>
      <c r="B483" s="4" t="s">
        <v>1492</v>
      </c>
      <c r="C483" s="4" t="s">
        <v>1493</v>
      </c>
      <c r="D483" s="4" t="str">
        <f t="shared" si="7"/>
        <v>MGIT|MGIT</v>
      </c>
      <c r="F483" s="4" t="s">
        <v>1492</v>
      </c>
      <c r="G483" s="4" t="s">
        <v>23</v>
      </c>
      <c r="H483" s="4" t="s">
        <v>1493</v>
      </c>
      <c r="I483" s="4" t="s">
        <v>5909</v>
      </c>
      <c r="J483" s="4" t="s">
        <v>5909</v>
      </c>
      <c r="K483" s="4" t="s">
        <v>5909</v>
      </c>
      <c r="L483" s="4" t="s">
        <v>5909</v>
      </c>
      <c r="M483" s="4" t="s">
        <v>5909</v>
      </c>
      <c r="N483" s="4" t="s">
        <v>5909</v>
      </c>
      <c r="O483" s="4" t="s">
        <v>5909</v>
      </c>
      <c r="P483" s="4" t="s">
        <v>5909</v>
      </c>
      <c r="Q483" s="4" t="s">
        <v>5909</v>
      </c>
      <c r="R483" s="4" t="s">
        <v>5909</v>
      </c>
      <c r="S483" s="4" t="s">
        <v>5909</v>
      </c>
      <c r="T483" s="4" t="s">
        <v>5909</v>
      </c>
      <c r="U483" s="4" t="s">
        <v>5909</v>
      </c>
      <c r="V483" s="4" t="s">
        <v>5910</v>
      </c>
      <c r="W483" s="4" t="s">
        <v>5909</v>
      </c>
    </row>
    <row r="484" spans="1:23" x14ac:dyDescent="0.25">
      <c r="A484" s="4" t="s">
        <v>5911</v>
      </c>
      <c r="B484" s="4" t="s">
        <v>4956</v>
      </c>
      <c r="C484" s="4" t="s">
        <v>5762</v>
      </c>
      <c r="D484" s="4" t="str">
        <f t="shared" si="7"/>
        <v>VPCR|VPCR</v>
      </c>
      <c r="F484" s="4" t="s">
        <v>4956</v>
      </c>
      <c r="G484" s="4" t="s">
        <v>23</v>
      </c>
      <c r="H484" s="4" t="s">
        <v>5574</v>
      </c>
      <c r="I484" s="4" t="s">
        <v>5909</v>
      </c>
      <c r="J484" s="4" t="s">
        <v>5909</v>
      </c>
      <c r="K484" s="4" t="s">
        <v>5909</v>
      </c>
      <c r="L484" s="4" t="s">
        <v>5909</v>
      </c>
      <c r="M484" s="4" t="s">
        <v>5909</v>
      </c>
      <c r="N484" s="4" t="s">
        <v>5909</v>
      </c>
      <c r="O484" s="4" t="s">
        <v>5909</v>
      </c>
      <c r="P484" s="4" t="s">
        <v>5909</v>
      </c>
      <c r="Q484" s="4" t="s">
        <v>5909</v>
      </c>
      <c r="R484" s="4" t="s">
        <v>5909</v>
      </c>
      <c r="S484" s="4" t="s">
        <v>5909</v>
      </c>
      <c r="T484" s="4" t="s">
        <v>5909</v>
      </c>
      <c r="U484" s="4" t="s">
        <v>5909</v>
      </c>
      <c r="V484" s="4" t="s">
        <v>5910</v>
      </c>
      <c r="W484" s="4" t="s">
        <v>5909</v>
      </c>
    </row>
    <row r="485" spans="1:23" x14ac:dyDescent="0.25">
      <c r="A485" s="4" t="s">
        <v>5911</v>
      </c>
      <c r="B485" s="4" t="s">
        <v>561</v>
      </c>
      <c r="C485" s="4" t="s">
        <v>562</v>
      </c>
      <c r="D485" s="4" t="str">
        <f t="shared" si="7"/>
        <v>ASPG|ASPG</v>
      </c>
      <c r="F485" s="4" t="s">
        <v>561</v>
      </c>
      <c r="G485" s="4" t="s">
        <v>23</v>
      </c>
      <c r="H485" s="4" t="s">
        <v>562</v>
      </c>
      <c r="I485" s="4" t="s">
        <v>5909</v>
      </c>
      <c r="J485" s="4" t="s">
        <v>5909</v>
      </c>
      <c r="K485" s="4" t="s">
        <v>5909</v>
      </c>
      <c r="L485" s="4" t="s">
        <v>5909</v>
      </c>
      <c r="M485" s="4" t="s">
        <v>5909</v>
      </c>
      <c r="N485" s="4" t="s">
        <v>5909</v>
      </c>
      <c r="O485" s="4" t="s">
        <v>5909</v>
      </c>
      <c r="P485" s="4" t="s">
        <v>5909</v>
      </c>
      <c r="Q485" s="4" t="s">
        <v>5909</v>
      </c>
      <c r="R485" s="4" t="s">
        <v>5909</v>
      </c>
      <c r="S485" s="4" t="s">
        <v>5909</v>
      </c>
      <c r="T485" s="4" t="s">
        <v>5909</v>
      </c>
      <c r="U485" s="4" t="s">
        <v>5909</v>
      </c>
      <c r="V485" s="4" t="s">
        <v>5910</v>
      </c>
      <c r="W485" s="4" t="s">
        <v>5909</v>
      </c>
    </row>
    <row r="486" spans="1:23" x14ac:dyDescent="0.25">
      <c r="A486" s="4" t="s">
        <v>5911</v>
      </c>
      <c r="B486" s="4" t="s">
        <v>2096</v>
      </c>
      <c r="C486" s="4" t="s">
        <v>2097</v>
      </c>
      <c r="D486" s="4" t="str">
        <f t="shared" si="7"/>
        <v>HDM|HDM</v>
      </c>
      <c r="F486" s="4" t="s">
        <v>2096</v>
      </c>
      <c r="G486" s="4" t="s">
        <v>23</v>
      </c>
      <c r="H486" s="4" t="s">
        <v>2098</v>
      </c>
      <c r="I486" s="4" t="s">
        <v>5909</v>
      </c>
      <c r="J486" s="4" t="s">
        <v>5909</v>
      </c>
      <c r="K486" s="4" t="s">
        <v>5909</v>
      </c>
      <c r="L486" s="4" t="s">
        <v>5909</v>
      </c>
      <c r="M486" s="4" t="s">
        <v>5909</v>
      </c>
      <c r="N486" s="4" t="s">
        <v>5909</v>
      </c>
      <c r="O486" s="4" t="s">
        <v>5909</v>
      </c>
      <c r="P486" s="4" t="s">
        <v>5909</v>
      </c>
      <c r="Q486" s="4" t="s">
        <v>5909</v>
      </c>
      <c r="R486" s="4" t="s">
        <v>5909</v>
      </c>
      <c r="S486" s="4" t="s">
        <v>5909</v>
      </c>
      <c r="T486" s="4" t="s">
        <v>5909</v>
      </c>
      <c r="U486" s="4" t="s">
        <v>5909</v>
      </c>
      <c r="V486" s="4" t="s">
        <v>5910</v>
      </c>
      <c r="W486" s="4" t="s">
        <v>5909</v>
      </c>
    </row>
    <row r="487" spans="1:23" x14ac:dyDescent="0.25">
      <c r="A487" s="4" t="s">
        <v>5911</v>
      </c>
      <c r="B487" s="4" t="s">
        <v>1899</v>
      </c>
      <c r="C487" s="4" t="s">
        <v>1900</v>
      </c>
      <c r="D487" s="4" t="str">
        <f t="shared" si="7"/>
        <v>ASGC|ASPG</v>
      </c>
      <c r="F487" s="4" t="s">
        <v>561</v>
      </c>
      <c r="G487" s="4" t="s">
        <v>23</v>
      </c>
      <c r="H487" s="4" t="s">
        <v>562</v>
      </c>
      <c r="I487" s="4" t="s">
        <v>5909</v>
      </c>
      <c r="J487" s="4" t="s">
        <v>5909</v>
      </c>
      <c r="K487" s="4" t="s">
        <v>5909</v>
      </c>
      <c r="L487" s="4" t="s">
        <v>5909</v>
      </c>
      <c r="M487" s="4" t="s">
        <v>5909</v>
      </c>
      <c r="N487" s="4" t="s">
        <v>5909</v>
      </c>
      <c r="O487" s="4" t="s">
        <v>5909</v>
      </c>
      <c r="P487" s="4" t="s">
        <v>5909</v>
      </c>
      <c r="Q487" s="4" t="s">
        <v>5909</v>
      </c>
      <c r="R487" s="4" t="s">
        <v>5909</v>
      </c>
      <c r="S487" s="4" t="s">
        <v>5909</v>
      </c>
      <c r="T487" s="4" t="s">
        <v>5909</v>
      </c>
      <c r="U487" s="4" t="s">
        <v>5909</v>
      </c>
      <c r="V487" s="4" t="s">
        <v>5910</v>
      </c>
      <c r="W487" s="4" t="s">
        <v>5909</v>
      </c>
    </row>
    <row r="488" spans="1:23" x14ac:dyDescent="0.25">
      <c r="A488" s="4" t="s">
        <v>5911</v>
      </c>
      <c r="B488" s="4" t="s">
        <v>400</v>
      </c>
      <c r="C488" s="4" t="s">
        <v>401</v>
      </c>
      <c r="D488" s="4" t="str">
        <f t="shared" si="7"/>
        <v>BBG|LYMC</v>
      </c>
      <c r="F488" s="4" t="s">
        <v>402</v>
      </c>
      <c r="G488" s="4" t="s">
        <v>23</v>
      </c>
      <c r="H488" s="4" t="s">
        <v>403</v>
      </c>
      <c r="I488" s="4" t="s">
        <v>5909</v>
      </c>
      <c r="J488" s="4" t="s">
        <v>5909</v>
      </c>
      <c r="K488" s="4" t="s">
        <v>5909</v>
      </c>
      <c r="L488" s="4" t="s">
        <v>5909</v>
      </c>
      <c r="M488" s="4" t="s">
        <v>5909</v>
      </c>
      <c r="N488" s="4" t="s">
        <v>5909</v>
      </c>
      <c r="O488" s="4" t="s">
        <v>5909</v>
      </c>
      <c r="P488" s="4" t="s">
        <v>5909</v>
      </c>
      <c r="Q488" s="4" t="s">
        <v>5909</v>
      </c>
      <c r="R488" s="4" t="s">
        <v>5909</v>
      </c>
      <c r="S488" s="4" t="s">
        <v>5909</v>
      </c>
      <c r="T488" s="4" t="s">
        <v>5909</v>
      </c>
      <c r="U488" s="4" t="s">
        <v>5909</v>
      </c>
      <c r="V488" s="4" t="s">
        <v>5910</v>
      </c>
      <c r="W488" s="4" t="s">
        <v>5909</v>
      </c>
    </row>
    <row r="489" spans="1:23" x14ac:dyDescent="0.25">
      <c r="A489" s="4" t="s">
        <v>5911</v>
      </c>
      <c r="B489" s="4" t="s">
        <v>2372</v>
      </c>
      <c r="C489" s="4" t="s">
        <v>2373</v>
      </c>
      <c r="D489" s="4" t="str">
        <f t="shared" si="7"/>
        <v>HU|PARI</v>
      </c>
      <c r="F489" s="4" t="s">
        <v>2374</v>
      </c>
      <c r="G489" s="4" t="s">
        <v>23</v>
      </c>
      <c r="H489" s="4" t="s">
        <v>2375</v>
      </c>
      <c r="I489" s="4" t="s">
        <v>5909</v>
      </c>
      <c r="J489" s="4" t="s">
        <v>5909</v>
      </c>
      <c r="K489" s="4" t="s">
        <v>5909</v>
      </c>
      <c r="L489" s="4" t="s">
        <v>5909</v>
      </c>
      <c r="M489" s="4" t="s">
        <v>5909</v>
      </c>
      <c r="N489" s="4" t="s">
        <v>5909</v>
      </c>
      <c r="O489" s="4" t="s">
        <v>5909</v>
      </c>
      <c r="P489" s="4" t="s">
        <v>5909</v>
      </c>
      <c r="Q489" s="4" t="s">
        <v>5909</v>
      </c>
      <c r="R489" s="4" t="s">
        <v>5909</v>
      </c>
      <c r="S489" s="4" t="s">
        <v>5909</v>
      </c>
      <c r="T489" s="4" t="s">
        <v>5909</v>
      </c>
      <c r="U489" s="4" t="s">
        <v>5909</v>
      </c>
      <c r="V489" s="4" t="s">
        <v>5910</v>
      </c>
      <c r="W489" s="4" t="s">
        <v>5909</v>
      </c>
    </row>
    <row r="490" spans="1:23" x14ac:dyDescent="0.25">
      <c r="A490" s="4" t="s">
        <v>5911</v>
      </c>
      <c r="B490" s="4" t="s">
        <v>402</v>
      </c>
      <c r="C490" s="4" t="s">
        <v>3682</v>
      </c>
      <c r="D490" s="4" t="str">
        <f t="shared" si="7"/>
        <v>LYMC|LYMC</v>
      </c>
      <c r="F490" s="4" t="s">
        <v>402</v>
      </c>
      <c r="G490" s="4" t="s">
        <v>23</v>
      </c>
      <c r="H490" s="4" t="s">
        <v>403</v>
      </c>
      <c r="I490" s="4" t="s">
        <v>5909</v>
      </c>
      <c r="J490" s="4" t="s">
        <v>5909</v>
      </c>
      <c r="K490" s="4" t="s">
        <v>5909</v>
      </c>
      <c r="L490" s="4" t="s">
        <v>5909</v>
      </c>
      <c r="M490" s="4" t="s">
        <v>5909</v>
      </c>
      <c r="N490" s="4" t="s">
        <v>5909</v>
      </c>
      <c r="O490" s="4" t="s">
        <v>5909</v>
      </c>
      <c r="P490" s="4" t="s">
        <v>5909</v>
      </c>
      <c r="Q490" s="4" t="s">
        <v>5909</v>
      </c>
      <c r="R490" s="4" t="s">
        <v>5909</v>
      </c>
      <c r="S490" s="4" t="s">
        <v>5909</v>
      </c>
      <c r="T490" s="4" t="s">
        <v>5909</v>
      </c>
      <c r="U490" s="4" t="s">
        <v>5909</v>
      </c>
      <c r="V490" s="4" t="s">
        <v>5910</v>
      </c>
      <c r="W490" s="4" t="s">
        <v>5909</v>
      </c>
    </row>
    <row r="491" spans="1:23" x14ac:dyDescent="0.25">
      <c r="A491" s="4" t="s">
        <v>5911</v>
      </c>
      <c r="B491" s="4" t="s">
        <v>5310</v>
      </c>
      <c r="C491" s="4" t="s">
        <v>5311</v>
      </c>
      <c r="D491" s="4" t="str">
        <f t="shared" si="7"/>
        <v>RI|PARI</v>
      </c>
      <c r="F491" s="4" t="s">
        <v>2374</v>
      </c>
      <c r="G491" s="4" t="s">
        <v>23</v>
      </c>
      <c r="H491" s="4" t="s">
        <v>2375</v>
      </c>
      <c r="I491" s="4" t="s">
        <v>5909</v>
      </c>
      <c r="J491" s="4" t="s">
        <v>5909</v>
      </c>
      <c r="K491" s="4" t="s">
        <v>5909</v>
      </c>
      <c r="L491" s="4" t="s">
        <v>5909</v>
      </c>
      <c r="M491" s="4" t="s">
        <v>5909</v>
      </c>
      <c r="N491" s="4" t="s">
        <v>5909</v>
      </c>
      <c r="O491" s="4" t="s">
        <v>5909</v>
      </c>
      <c r="P491" s="4" t="s">
        <v>5909</v>
      </c>
      <c r="Q491" s="4" t="s">
        <v>5909</v>
      </c>
      <c r="R491" s="4" t="s">
        <v>5909</v>
      </c>
      <c r="S491" s="4" t="s">
        <v>5909</v>
      </c>
      <c r="T491" s="4" t="s">
        <v>5909</v>
      </c>
      <c r="U491" s="4" t="s">
        <v>5909</v>
      </c>
      <c r="V491" s="4" t="s">
        <v>5910</v>
      </c>
      <c r="W491" s="4" t="s">
        <v>5909</v>
      </c>
    </row>
    <row r="492" spans="1:23" x14ac:dyDescent="0.25">
      <c r="A492" s="4" t="s">
        <v>5911</v>
      </c>
      <c r="B492" s="4" t="s">
        <v>5281</v>
      </c>
      <c r="C492" s="4" t="s">
        <v>5282</v>
      </c>
      <c r="D492" s="4" t="str">
        <f t="shared" si="7"/>
        <v>VDN|SR</v>
      </c>
      <c r="F492" s="4" t="s">
        <v>38</v>
      </c>
      <c r="G492" s="4" t="s">
        <v>23</v>
      </c>
      <c r="H492" s="4" t="s">
        <v>39</v>
      </c>
      <c r="I492" s="4" t="s">
        <v>5909</v>
      </c>
      <c r="J492" s="4" t="s">
        <v>5909</v>
      </c>
      <c r="K492" s="4" t="s">
        <v>5909</v>
      </c>
      <c r="L492" s="4" t="s">
        <v>5909</v>
      </c>
      <c r="M492" s="4" t="s">
        <v>5909</v>
      </c>
      <c r="N492" s="4" t="s">
        <v>5909</v>
      </c>
      <c r="O492" s="4" t="s">
        <v>5909</v>
      </c>
      <c r="P492" s="4" t="s">
        <v>5909</v>
      </c>
      <c r="Q492" s="4" t="s">
        <v>5909</v>
      </c>
      <c r="R492" s="4" t="s">
        <v>5909</v>
      </c>
      <c r="S492" s="4" t="s">
        <v>5909</v>
      </c>
      <c r="T492" s="4" t="s">
        <v>5909</v>
      </c>
      <c r="U492" s="4" t="s">
        <v>5909</v>
      </c>
      <c r="V492" s="4" t="s">
        <v>5910</v>
      </c>
      <c r="W492" s="4" t="s">
        <v>5909</v>
      </c>
    </row>
    <row r="493" spans="1:23" x14ac:dyDescent="0.25">
      <c r="A493" s="4" t="s">
        <v>5911</v>
      </c>
      <c r="B493" s="4" t="s">
        <v>5253</v>
      </c>
      <c r="C493" s="4" t="s">
        <v>5254</v>
      </c>
      <c r="D493" s="4" t="str">
        <f t="shared" si="7"/>
        <v>YO|PARI</v>
      </c>
      <c r="F493" s="4" t="s">
        <v>2374</v>
      </c>
      <c r="G493" s="4" t="s">
        <v>23</v>
      </c>
      <c r="H493" s="4" t="s">
        <v>2375</v>
      </c>
      <c r="I493" s="4" t="s">
        <v>5909</v>
      </c>
      <c r="J493" s="4" t="s">
        <v>5909</v>
      </c>
      <c r="K493" s="4" t="s">
        <v>5909</v>
      </c>
      <c r="L493" s="4" t="s">
        <v>5909</v>
      </c>
      <c r="M493" s="4" t="s">
        <v>5909</v>
      </c>
      <c r="N493" s="4" t="s">
        <v>5909</v>
      </c>
      <c r="O493" s="4" t="s">
        <v>5909</v>
      </c>
      <c r="P493" s="4" t="s">
        <v>5909</v>
      </c>
      <c r="Q493" s="4" t="s">
        <v>5909</v>
      </c>
      <c r="R493" s="4" t="s">
        <v>5909</v>
      </c>
      <c r="S493" s="4" t="s">
        <v>5909</v>
      </c>
      <c r="T493" s="4" t="s">
        <v>5909</v>
      </c>
      <c r="U493" s="4" t="s">
        <v>5909</v>
      </c>
      <c r="V493" s="4" t="s">
        <v>5910</v>
      </c>
      <c r="W493" s="4" t="s">
        <v>5909</v>
      </c>
    </row>
    <row r="494" spans="1:23" x14ac:dyDescent="0.25">
      <c r="A494" s="4" t="s">
        <v>5911</v>
      </c>
      <c r="B494" s="4" t="s">
        <v>2391</v>
      </c>
      <c r="C494" s="4" t="s">
        <v>2391</v>
      </c>
      <c r="D494" s="4" t="str">
        <f t="shared" si="7"/>
        <v>IGG4|IGSB</v>
      </c>
      <c r="F494" s="4" t="s">
        <v>2330</v>
      </c>
      <c r="G494" s="4" t="s">
        <v>23</v>
      </c>
      <c r="H494" s="4" t="s">
        <v>2331</v>
      </c>
      <c r="I494" s="4" t="s">
        <v>325</v>
      </c>
      <c r="J494" s="4" t="s">
        <v>5909</v>
      </c>
      <c r="K494" s="4" t="s">
        <v>5909</v>
      </c>
      <c r="L494" s="4" t="s">
        <v>5909</v>
      </c>
      <c r="M494" s="4" t="s">
        <v>5909</v>
      </c>
      <c r="N494" s="4" t="s">
        <v>5909</v>
      </c>
      <c r="O494" s="4" t="s">
        <v>5909</v>
      </c>
      <c r="P494" s="4" t="s">
        <v>5909</v>
      </c>
      <c r="Q494" s="4" t="s">
        <v>5909</v>
      </c>
      <c r="R494" s="4" t="s">
        <v>5909</v>
      </c>
      <c r="S494" s="4" t="s">
        <v>5909</v>
      </c>
      <c r="T494" s="4" t="s">
        <v>5909</v>
      </c>
      <c r="U494" s="4" t="s">
        <v>5909</v>
      </c>
      <c r="V494" s="4" t="s">
        <v>5910</v>
      </c>
      <c r="W494" s="4" t="s">
        <v>5909</v>
      </c>
    </row>
    <row r="495" spans="1:23" x14ac:dyDescent="0.25">
      <c r="A495" s="4" t="s">
        <v>5911</v>
      </c>
      <c r="B495" s="4" t="s">
        <v>2636</v>
      </c>
      <c r="C495" s="4" t="s">
        <v>2637</v>
      </c>
      <c r="D495" s="4" t="str">
        <f t="shared" si="7"/>
        <v>LKM1|LKM1</v>
      </c>
      <c r="F495" s="4" t="s">
        <v>2636</v>
      </c>
      <c r="G495" s="4" t="s">
        <v>23</v>
      </c>
      <c r="H495" s="4" t="s">
        <v>2638</v>
      </c>
      <c r="I495" s="4" t="s">
        <v>5909</v>
      </c>
      <c r="J495" s="4" t="s">
        <v>5909</v>
      </c>
      <c r="K495" s="4" t="s">
        <v>5909</v>
      </c>
      <c r="L495" s="4" t="s">
        <v>5909</v>
      </c>
      <c r="M495" s="4" t="s">
        <v>5909</v>
      </c>
      <c r="N495" s="4" t="s">
        <v>5909</v>
      </c>
      <c r="O495" s="4" t="s">
        <v>5909</v>
      </c>
      <c r="P495" s="4" t="s">
        <v>5909</v>
      </c>
      <c r="Q495" s="4" t="s">
        <v>5909</v>
      </c>
      <c r="R495" s="4" t="s">
        <v>5909</v>
      </c>
      <c r="S495" s="4" t="s">
        <v>5909</v>
      </c>
      <c r="T495" s="4" t="s">
        <v>5909</v>
      </c>
      <c r="U495" s="4" t="s">
        <v>5909</v>
      </c>
      <c r="V495" s="4" t="s">
        <v>5910</v>
      </c>
      <c r="W495" s="4" t="s">
        <v>5909</v>
      </c>
    </row>
    <row r="496" spans="1:23" x14ac:dyDescent="0.25">
      <c r="A496" s="4" t="s">
        <v>5911</v>
      </c>
      <c r="B496" s="4" t="s">
        <v>2571</v>
      </c>
      <c r="C496" s="4" t="s">
        <v>2568</v>
      </c>
      <c r="D496" s="4" t="str">
        <f t="shared" si="7"/>
        <v>HAVM|HAVM</v>
      </c>
      <c r="F496" s="4" t="s">
        <v>2571</v>
      </c>
      <c r="G496" s="4" t="s">
        <v>23</v>
      </c>
      <c r="H496" s="4" t="s">
        <v>2568</v>
      </c>
      <c r="I496" s="4" t="s">
        <v>5909</v>
      </c>
      <c r="J496" s="4" t="s">
        <v>5909</v>
      </c>
      <c r="K496" s="4" t="s">
        <v>5909</v>
      </c>
      <c r="L496" s="4" t="s">
        <v>5909</v>
      </c>
      <c r="M496" s="4" t="s">
        <v>5909</v>
      </c>
      <c r="N496" s="4" t="s">
        <v>5909</v>
      </c>
      <c r="O496" s="4" t="s">
        <v>5909</v>
      </c>
      <c r="P496" s="4" t="s">
        <v>5909</v>
      </c>
      <c r="Q496" s="4" t="s">
        <v>5909</v>
      </c>
      <c r="R496" s="4" t="s">
        <v>5909</v>
      </c>
      <c r="S496" s="4" t="s">
        <v>5909</v>
      </c>
      <c r="T496" s="4" t="s">
        <v>5909</v>
      </c>
      <c r="U496" s="4" t="s">
        <v>5909</v>
      </c>
      <c r="V496" s="4" t="s">
        <v>5910</v>
      </c>
      <c r="W496" s="4" t="s">
        <v>5909</v>
      </c>
    </row>
    <row r="497" spans="1:23" x14ac:dyDescent="0.25">
      <c r="A497" s="4" t="s">
        <v>5911</v>
      </c>
      <c r="B497" s="4" t="s">
        <v>4284</v>
      </c>
      <c r="C497" s="4" t="s">
        <v>4285</v>
      </c>
      <c r="D497" s="4" t="str">
        <f t="shared" si="7"/>
        <v>SE|SE</v>
      </c>
      <c r="F497" s="4" t="s">
        <v>4284</v>
      </c>
      <c r="G497" s="4" t="s">
        <v>23</v>
      </c>
      <c r="H497" s="4" t="s">
        <v>4285</v>
      </c>
      <c r="I497" s="4" t="s">
        <v>199</v>
      </c>
      <c r="J497" s="4" t="s">
        <v>5909</v>
      </c>
      <c r="K497" s="4" t="s">
        <v>5909</v>
      </c>
      <c r="L497" s="4" t="s">
        <v>5909</v>
      </c>
      <c r="M497" s="4" t="s">
        <v>5909</v>
      </c>
      <c r="N497" s="4" t="s">
        <v>5909</v>
      </c>
      <c r="O497" s="4" t="s">
        <v>5909</v>
      </c>
      <c r="P497" s="4" t="s">
        <v>5909</v>
      </c>
      <c r="Q497" s="4" t="s">
        <v>5909</v>
      </c>
      <c r="R497" s="4" t="s">
        <v>5909</v>
      </c>
      <c r="S497" s="4" t="s">
        <v>5909</v>
      </c>
      <c r="T497" s="4" t="s">
        <v>5909</v>
      </c>
      <c r="U497" s="4" t="s">
        <v>5909</v>
      </c>
      <c r="V497" s="4" t="s">
        <v>5910</v>
      </c>
      <c r="W497" s="4" t="s">
        <v>5909</v>
      </c>
    </row>
    <row r="498" spans="1:23" x14ac:dyDescent="0.25">
      <c r="A498" s="4" t="s">
        <v>5911</v>
      </c>
      <c r="B498" s="4" t="s">
        <v>1866</v>
      </c>
      <c r="C498" s="4" t="s">
        <v>1867</v>
      </c>
      <c r="D498" s="4" t="str">
        <f t="shared" si="7"/>
        <v>BBM|LYMC</v>
      </c>
      <c r="F498" s="4" t="s">
        <v>402</v>
      </c>
      <c r="G498" s="4" t="s">
        <v>23</v>
      </c>
      <c r="H498" s="4" t="s">
        <v>403</v>
      </c>
      <c r="I498" s="4" t="s">
        <v>5909</v>
      </c>
      <c r="J498" s="4" t="s">
        <v>5909</v>
      </c>
      <c r="K498" s="4" t="s">
        <v>5909</v>
      </c>
      <c r="L498" s="4" t="s">
        <v>5909</v>
      </c>
      <c r="M498" s="4" t="s">
        <v>5909</v>
      </c>
      <c r="N498" s="4" t="s">
        <v>5909</v>
      </c>
      <c r="O498" s="4" t="s">
        <v>5909</v>
      </c>
      <c r="P498" s="4" t="s">
        <v>5909</v>
      </c>
      <c r="Q498" s="4" t="s">
        <v>5909</v>
      </c>
      <c r="R498" s="4" t="s">
        <v>5909</v>
      </c>
      <c r="S498" s="4" t="s">
        <v>5909</v>
      </c>
      <c r="T498" s="4" t="s">
        <v>5909</v>
      </c>
      <c r="U498" s="4" t="s">
        <v>5909</v>
      </c>
      <c r="V498" s="4" t="s">
        <v>5910</v>
      </c>
      <c r="W498" s="4" t="s">
        <v>5909</v>
      </c>
    </row>
    <row r="499" spans="1:23" x14ac:dyDescent="0.25">
      <c r="A499" s="4" t="s">
        <v>5911</v>
      </c>
      <c r="B499" s="4" t="s">
        <v>3242</v>
      </c>
      <c r="C499" s="4" t="s">
        <v>2433</v>
      </c>
      <c r="D499" s="4" t="str">
        <f t="shared" si="7"/>
        <v>HSS1|HPCS</v>
      </c>
      <c r="F499" s="4" t="s">
        <v>2671</v>
      </c>
      <c r="G499" s="4" t="s">
        <v>23</v>
      </c>
      <c r="H499" s="4" t="s">
        <v>1812</v>
      </c>
      <c r="I499" s="4" t="s">
        <v>5909</v>
      </c>
      <c r="J499" s="4" t="s">
        <v>5909</v>
      </c>
      <c r="K499" s="4" t="s">
        <v>5909</v>
      </c>
      <c r="L499" s="4" t="s">
        <v>5909</v>
      </c>
      <c r="M499" s="4" t="s">
        <v>5909</v>
      </c>
      <c r="N499" s="4" t="s">
        <v>5909</v>
      </c>
      <c r="O499" s="4" t="s">
        <v>5909</v>
      </c>
      <c r="P499" s="4" t="s">
        <v>5909</v>
      </c>
      <c r="Q499" s="4" t="s">
        <v>5909</v>
      </c>
      <c r="R499" s="4" t="s">
        <v>5909</v>
      </c>
      <c r="S499" s="4" t="s">
        <v>5909</v>
      </c>
      <c r="T499" s="4" t="s">
        <v>5909</v>
      </c>
      <c r="U499" s="4" t="s">
        <v>5909</v>
      </c>
      <c r="V499" s="4" t="s">
        <v>5910</v>
      </c>
      <c r="W499" s="4" t="s">
        <v>5909</v>
      </c>
    </row>
    <row r="500" spans="1:23" x14ac:dyDescent="0.25">
      <c r="A500" s="4" t="s">
        <v>5911</v>
      </c>
      <c r="B500" s="4" t="s">
        <v>2670</v>
      </c>
      <c r="C500" s="4" t="s">
        <v>1810</v>
      </c>
      <c r="D500" s="4" t="str">
        <f t="shared" si="7"/>
        <v>HSS2|HPCS</v>
      </c>
      <c r="F500" s="4" t="s">
        <v>2671</v>
      </c>
      <c r="G500" s="4" t="s">
        <v>23</v>
      </c>
      <c r="H500" s="4" t="s">
        <v>1812</v>
      </c>
      <c r="I500" s="4" t="s">
        <v>5909</v>
      </c>
      <c r="J500" s="4" t="s">
        <v>5909</v>
      </c>
      <c r="K500" s="4" t="s">
        <v>5909</v>
      </c>
      <c r="L500" s="4" t="s">
        <v>5909</v>
      </c>
      <c r="M500" s="4" t="s">
        <v>5909</v>
      </c>
      <c r="N500" s="4" t="s">
        <v>5909</v>
      </c>
      <c r="O500" s="4" t="s">
        <v>5909</v>
      </c>
      <c r="P500" s="4" t="s">
        <v>5909</v>
      </c>
      <c r="Q500" s="4" t="s">
        <v>5909</v>
      </c>
      <c r="R500" s="4" t="s">
        <v>5909</v>
      </c>
      <c r="S500" s="4" t="s">
        <v>5909</v>
      </c>
      <c r="T500" s="4" t="s">
        <v>5909</v>
      </c>
      <c r="U500" s="4" t="s">
        <v>5909</v>
      </c>
      <c r="V500" s="4" t="s">
        <v>5910</v>
      </c>
      <c r="W500" s="4" t="s">
        <v>5909</v>
      </c>
    </row>
    <row r="501" spans="1:23" x14ac:dyDescent="0.25">
      <c r="A501" s="4" t="s">
        <v>5911</v>
      </c>
      <c r="B501" s="4" t="s">
        <v>2386</v>
      </c>
      <c r="C501" s="4" t="s">
        <v>2386</v>
      </c>
      <c r="D501" s="4" t="str">
        <f t="shared" si="7"/>
        <v>IGG1|IGSB</v>
      </c>
      <c r="F501" s="4" t="s">
        <v>2330</v>
      </c>
      <c r="G501" s="4" t="s">
        <v>23</v>
      </c>
      <c r="H501" s="4" t="s">
        <v>2331</v>
      </c>
      <c r="I501" s="4" t="s">
        <v>325</v>
      </c>
      <c r="J501" s="4" t="s">
        <v>5909</v>
      </c>
      <c r="K501" s="4" t="s">
        <v>5909</v>
      </c>
      <c r="L501" s="4" t="s">
        <v>5909</v>
      </c>
      <c r="M501" s="4" t="s">
        <v>5909</v>
      </c>
      <c r="N501" s="4" t="s">
        <v>5909</v>
      </c>
      <c r="O501" s="4" t="s">
        <v>5909</v>
      </c>
      <c r="P501" s="4" t="s">
        <v>5909</v>
      </c>
      <c r="Q501" s="4" t="s">
        <v>5909</v>
      </c>
      <c r="R501" s="4" t="s">
        <v>5909</v>
      </c>
      <c r="S501" s="4" t="s">
        <v>5909</v>
      </c>
      <c r="T501" s="4" t="s">
        <v>5909</v>
      </c>
      <c r="U501" s="4" t="s">
        <v>5909</v>
      </c>
      <c r="V501" s="4" t="s">
        <v>5910</v>
      </c>
      <c r="W501" s="4" t="s">
        <v>5909</v>
      </c>
    </row>
    <row r="502" spans="1:23" x14ac:dyDescent="0.25">
      <c r="A502" s="4" t="s">
        <v>5911</v>
      </c>
      <c r="B502" s="4" t="s">
        <v>2388</v>
      </c>
      <c r="C502" s="4" t="s">
        <v>2388</v>
      </c>
      <c r="D502" s="4" t="str">
        <f t="shared" si="7"/>
        <v>IGG2|IGSB</v>
      </c>
      <c r="F502" s="4" t="s">
        <v>2330</v>
      </c>
      <c r="G502" s="4" t="s">
        <v>23</v>
      </c>
      <c r="H502" s="4" t="s">
        <v>2331</v>
      </c>
      <c r="I502" s="4" t="s">
        <v>325</v>
      </c>
      <c r="J502" s="4" t="s">
        <v>5909</v>
      </c>
      <c r="K502" s="4" t="s">
        <v>5909</v>
      </c>
      <c r="L502" s="4" t="s">
        <v>5909</v>
      </c>
      <c r="M502" s="4" t="s">
        <v>5909</v>
      </c>
      <c r="N502" s="4" t="s">
        <v>5909</v>
      </c>
      <c r="O502" s="4" t="s">
        <v>5909</v>
      </c>
      <c r="P502" s="4" t="s">
        <v>5909</v>
      </c>
      <c r="Q502" s="4" t="s">
        <v>5909</v>
      </c>
      <c r="R502" s="4" t="s">
        <v>5909</v>
      </c>
      <c r="S502" s="4" t="s">
        <v>5909</v>
      </c>
      <c r="T502" s="4" t="s">
        <v>5909</v>
      </c>
      <c r="U502" s="4" t="s">
        <v>5909</v>
      </c>
      <c r="V502" s="4" t="s">
        <v>5910</v>
      </c>
      <c r="W502" s="4" t="s">
        <v>5909</v>
      </c>
    </row>
    <row r="503" spans="1:23" x14ac:dyDescent="0.25">
      <c r="A503" s="4" t="s">
        <v>5911</v>
      </c>
      <c r="B503" s="4" t="s">
        <v>2328</v>
      </c>
      <c r="C503" s="4" t="s">
        <v>2328</v>
      </c>
      <c r="D503" s="4" t="str">
        <f t="shared" si="7"/>
        <v>IGG3|IGSB</v>
      </c>
      <c r="F503" s="4" t="s">
        <v>2330</v>
      </c>
      <c r="G503" s="4" t="s">
        <v>23</v>
      </c>
      <c r="H503" s="4" t="s">
        <v>2331</v>
      </c>
      <c r="I503" s="4" t="s">
        <v>325</v>
      </c>
      <c r="J503" s="4" t="s">
        <v>5909</v>
      </c>
      <c r="K503" s="4" t="s">
        <v>5909</v>
      </c>
      <c r="L503" s="4" t="s">
        <v>5909</v>
      </c>
      <c r="M503" s="4" t="s">
        <v>5909</v>
      </c>
      <c r="N503" s="4" t="s">
        <v>5909</v>
      </c>
      <c r="O503" s="4" t="s">
        <v>5909</v>
      </c>
      <c r="P503" s="4" t="s">
        <v>5909</v>
      </c>
      <c r="Q503" s="4" t="s">
        <v>5909</v>
      </c>
      <c r="R503" s="4" t="s">
        <v>5909</v>
      </c>
      <c r="S503" s="4" t="s">
        <v>5909</v>
      </c>
      <c r="T503" s="4" t="s">
        <v>5909</v>
      </c>
      <c r="U503" s="4" t="s">
        <v>5909</v>
      </c>
      <c r="V503" s="4" t="s">
        <v>5910</v>
      </c>
      <c r="W503" s="4" t="s">
        <v>5909</v>
      </c>
    </row>
    <row r="504" spans="1:23" x14ac:dyDescent="0.25">
      <c r="A504" s="4" t="s">
        <v>5911</v>
      </c>
      <c r="B504" s="4" t="s">
        <v>5561</v>
      </c>
      <c r="C504" s="4" t="s">
        <v>5562</v>
      </c>
      <c r="D504" s="4" t="str">
        <f t="shared" si="7"/>
        <v>TSHR|TSHR</v>
      </c>
      <c r="F504" s="4" t="s">
        <v>5561</v>
      </c>
      <c r="G504" s="4" t="s">
        <v>23</v>
      </c>
      <c r="H504" s="4" t="s">
        <v>5562</v>
      </c>
      <c r="I504" s="4" t="s">
        <v>5909</v>
      </c>
      <c r="J504" s="4" t="s">
        <v>5909</v>
      </c>
      <c r="K504" s="4" t="s">
        <v>5909</v>
      </c>
      <c r="L504" s="4" t="s">
        <v>5909</v>
      </c>
      <c r="M504" s="4" t="s">
        <v>5909</v>
      </c>
      <c r="N504" s="4" t="s">
        <v>5909</v>
      </c>
      <c r="O504" s="4" t="s">
        <v>5909</v>
      </c>
      <c r="P504" s="4" t="s">
        <v>5909</v>
      </c>
      <c r="Q504" s="4" t="s">
        <v>5909</v>
      </c>
      <c r="R504" s="4" t="s">
        <v>5909</v>
      </c>
      <c r="S504" s="4" t="s">
        <v>5909</v>
      </c>
      <c r="T504" s="4" t="s">
        <v>5909</v>
      </c>
      <c r="U504" s="4" t="s">
        <v>5909</v>
      </c>
      <c r="V504" s="4" t="s">
        <v>5910</v>
      </c>
      <c r="W504" s="4" t="s">
        <v>5909</v>
      </c>
    </row>
    <row r="505" spans="1:23" x14ac:dyDescent="0.25">
      <c r="A505" s="4" t="s">
        <v>5911</v>
      </c>
      <c r="B505" s="4" t="s">
        <v>90</v>
      </c>
      <c r="C505" s="4" t="s">
        <v>2201</v>
      </c>
      <c r="D505" s="4" t="str">
        <f t="shared" si="7"/>
        <v>ASP|ASP</v>
      </c>
      <c r="F505" s="4" t="s">
        <v>90</v>
      </c>
      <c r="G505" s="4" t="s">
        <v>23</v>
      </c>
      <c r="H505" s="4" t="s">
        <v>1247</v>
      </c>
      <c r="I505" s="4" t="s">
        <v>5909</v>
      </c>
      <c r="J505" s="4" t="s">
        <v>5909</v>
      </c>
      <c r="K505" s="4" t="s">
        <v>5909</v>
      </c>
      <c r="L505" s="4" t="s">
        <v>5909</v>
      </c>
      <c r="M505" s="4" t="s">
        <v>5909</v>
      </c>
      <c r="N505" s="4" t="s">
        <v>5909</v>
      </c>
      <c r="O505" s="4" t="s">
        <v>5909</v>
      </c>
      <c r="P505" s="4" t="s">
        <v>5909</v>
      </c>
      <c r="Q505" s="4" t="s">
        <v>5909</v>
      </c>
      <c r="R505" s="4" t="s">
        <v>5909</v>
      </c>
      <c r="S505" s="4" t="s">
        <v>5909</v>
      </c>
      <c r="T505" s="4" t="s">
        <v>5909</v>
      </c>
      <c r="U505" s="4" t="s">
        <v>5909</v>
      </c>
      <c r="V505" s="4" t="s">
        <v>5910</v>
      </c>
      <c r="W505" s="4" t="s">
        <v>5909</v>
      </c>
    </row>
    <row r="506" spans="1:23" x14ac:dyDescent="0.25">
      <c r="A506" s="4" t="s">
        <v>5911</v>
      </c>
      <c r="B506" s="4" t="s">
        <v>1245</v>
      </c>
      <c r="C506" s="4" t="s">
        <v>1246</v>
      </c>
      <c r="D506" s="4" t="str">
        <f t="shared" si="7"/>
        <v>ASP1|ASP</v>
      </c>
      <c r="F506" s="4" t="s">
        <v>90</v>
      </c>
      <c r="G506" s="4" t="s">
        <v>23</v>
      </c>
      <c r="H506" s="4" t="s">
        <v>1247</v>
      </c>
      <c r="I506" s="4" t="s">
        <v>5909</v>
      </c>
      <c r="J506" s="4" t="s">
        <v>5909</v>
      </c>
      <c r="K506" s="4" t="s">
        <v>5909</v>
      </c>
      <c r="L506" s="4" t="s">
        <v>5909</v>
      </c>
      <c r="M506" s="4" t="s">
        <v>5909</v>
      </c>
      <c r="N506" s="4" t="s">
        <v>5909</v>
      </c>
      <c r="O506" s="4" t="s">
        <v>5909</v>
      </c>
      <c r="P506" s="4" t="s">
        <v>5909</v>
      </c>
      <c r="Q506" s="4" t="s">
        <v>5909</v>
      </c>
      <c r="R506" s="4" t="s">
        <v>5909</v>
      </c>
      <c r="S506" s="4" t="s">
        <v>5909</v>
      </c>
      <c r="T506" s="4" t="s">
        <v>5909</v>
      </c>
      <c r="U506" s="4" t="s">
        <v>5909</v>
      </c>
      <c r="V506" s="4" t="s">
        <v>5910</v>
      </c>
      <c r="W506" s="4" t="s">
        <v>5909</v>
      </c>
    </row>
    <row r="507" spans="1:23" x14ac:dyDescent="0.25">
      <c r="A507" s="4" t="s">
        <v>5911</v>
      </c>
      <c r="B507" s="4" t="s">
        <v>1248</v>
      </c>
      <c r="C507" s="4" t="s">
        <v>1901</v>
      </c>
      <c r="D507" s="4" t="str">
        <f t="shared" si="7"/>
        <v>ASP2|ASP</v>
      </c>
      <c r="F507" s="4" t="s">
        <v>90</v>
      </c>
      <c r="G507" s="4" t="s">
        <v>23</v>
      </c>
      <c r="H507" s="4" t="s">
        <v>1247</v>
      </c>
      <c r="I507" s="4" t="s">
        <v>5909</v>
      </c>
      <c r="J507" s="4" t="s">
        <v>5909</v>
      </c>
      <c r="K507" s="4" t="s">
        <v>5909</v>
      </c>
      <c r="L507" s="4" t="s">
        <v>5909</v>
      </c>
      <c r="M507" s="4" t="s">
        <v>5909</v>
      </c>
      <c r="N507" s="4" t="s">
        <v>5909</v>
      </c>
      <c r="O507" s="4" t="s">
        <v>5909</v>
      </c>
      <c r="P507" s="4" t="s">
        <v>5909</v>
      </c>
      <c r="Q507" s="4" t="s">
        <v>5909</v>
      </c>
      <c r="R507" s="4" t="s">
        <v>5909</v>
      </c>
      <c r="S507" s="4" t="s">
        <v>5909</v>
      </c>
      <c r="T507" s="4" t="s">
        <v>5909</v>
      </c>
      <c r="U507" s="4" t="s">
        <v>5909</v>
      </c>
      <c r="V507" s="4" t="s">
        <v>5910</v>
      </c>
      <c r="W507" s="4" t="s">
        <v>5909</v>
      </c>
    </row>
    <row r="508" spans="1:23" x14ac:dyDescent="0.25">
      <c r="A508" s="4" t="s">
        <v>5911</v>
      </c>
      <c r="B508" s="4" t="s">
        <v>174</v>
      </c>
      <c r="C508" s="4" t="s">
        <v>175</v>
      </c>
      <c r="D508" s="4" t="str">
        <f t="shared" si="7"/>
        <v>DATM|DATM</v>
      </c>
      <c r="F508" s="4" t="s">
        <v>174</v>
      </c>
      <c r="G508" s="4" t="s">
        <v>23</v>
      </c>
      <c r="H508" s="4" t="s">
        <v>176</v>
      </c>
      <c r="I508" s="4" t="s">
        <v>5909</v>
      </c>
      <c r="J508" s="4" t="s">
        <v>5909</v>
      </c>
      <c r="K508" s="4" t="s">
        <v>5909</v>
      </c>
      <c r="L508" s="4" t="s">
        <v>5909</v>
      </c>
      <c r="M508" s="4" t="s">
        <v>5909</v>
      </c>
      <c r="N508" s="4" t="s">
        <v>5909</v>
      </c>
      <c r="O508" s="4" t="s">
        <v>5909</v>
      </c>
      <c r="P508" s="4" t="s">
        <v>5909</v>
      </c>
      <c r="Q508" s="4" t="s">
        <v>5909</v>
      </c>
      <c r="R508" s="4" t="s">
        <v>5909</v>
      </c>
      <c r="S508" s="4" t="s">
        <v>5909</v>
      </c>
      <c r="T508" s="4" t="s">
        <v>5909</v>
      </c>
      <c r="U508" s="4" t="s">
        <v>5909</v>
      </c>
      <c r="V508" s="4" t="s">
        <v>5910</v>
      </c>
      <c r="W508" s="4" t="s">
        <v>5909</v>
      </c>
    </row>
    <row r="509" spans="1:23" x14ac:dyDescent="0.25">
      <c r="A509" s="4" t="s">
        <v>5911</v>
      </c>
      <c r="B509" s="4" t="s">
        <v>1538</v>
      </c>
      <c r="C509" s="4" t="s">
        <v>1539</v>
      </c>
      <c r="D509" s="4" t="str">
        <f t="shared" si="7"/>
        <v>ACRT|VPRO</v>
      </c>
      <c r="F509" s="4" t="s">
        <v>1255</v>
      </c>
      <c r="G509" s="4" t="s">
        <v>23</v>
      </c>
      <c r="H509" s="4" t="s">
        <v>1256</v>
      </c>
      <c r="I509" s="4" t="s">
        <v>199</v>
      </c>
      <c r="J509" s="4" t="s">
        <v>5909</v>
      </c>
      <c r="K509" s="4" t="s">
        <v>5909</v>
      </c>
      <c r="L509" s="4" t="s">
        <v>5909</v>
      </c>
      <c r="M509" s="4" t="s">
        <v>5909</v>
      </c>
      <c r="N509" s="4" t="s">
        <v>5909</v>
      </c>
      <c r="O509" s="4" t="s">
        <v>5909</v>
      </c>
      <c r="P509" s="4" t="s">
        <v>5909</v>
      </c>
      <c r="Q509" s="4" t="s">
        <v>5909</v>
      </c>
      <c r="R509" s="4" t="s">
        <v>5909</v>
      </c>
      <c r="S509" s="4" t="s">
        <v>5909</v>
      </c>
      <c r="T509" s="4" t="s">
        <v>5909</v>
      </c>
      <c r="U509" s="4" t="s">
        <v>5909</v>
      </c>
      <c r="V509" s="4" t="s">
        <v>5910</v>
      </c>
      <c r="W509" s="4" t="s">
        <v>5909</v>
      </c>
    </row>
    <row r="510" spans="1:23" x14ac:dyDescent="0.25">
      <c r="A510" s="4" t="s">
        <v>5911</v>
      </c>
      <c r="B510" s="4" t="s">
        <v>5056</v>
      </c>
      <c r="C510" s="4" t="s">
        <v>5057</v>
      </c>
      <c r="D510" s="4" t="str">
        <f t="shared" si="7"/>
        <v>TCRA|VPRO</v>
      </c>
      <c r="F510" s="4" t="s">
        <v>1255</v>
      </c>
      <c r="G510" s="4" t="s">
        <v>23</v>
      </c>
      <c r="H510" s="4" t="s">
        <v>1256</v>
      </c>
      <c r="I510" s="4" t="s">
        <v>2082</v>
      </c>
      <c r="J510" s="4" t="s">
        <v>5909</v>
      </c>
      <c r="K510" s="4" t="s">
        <v>5909</v>
      </c>
      <c r="L510" s="4" t="s">
        <v>5909</v>
      </c>
      <c r="M510" s="4" t="s">
        <v>5909</v>
      </c>
      <c r="N510" s="4" t="s">
        <v>5909</v>
      </c>
      <c r="O510" s="4" t="s">
        <v>5909</v>
      </c>
      <c r="P510" s="4" t="s">
        <v>5909</v>
      </c>
      <c r="Q510" s="4" t="s">
        <v>5909</v>
      </c>
      <c r="R510" s="4" t="s">
        <v>5909</v>
      </c>
      <c r="S510" s="4" t="s">
        <v>5909</v>
      </c>
      <c r="T510" s="4" t="s">
        <v>5909</v>
      </c>
      <c r="U510" s="4" t="s">
        <v>5909</v>
      </c>
      <c r="V510" s="4" t="s">
        <v>5910</v>
      </c>
      <c r="W510" s="4" t="s">
        <v>5909</v>
      </c>
    </row>
    <row r="511" spans="1:23" x14ac:dyDescent="0.25">
      <c r="A511" s="4" t="s">
        <v>5911</v>
      </c>
      <c r="B511" s="4" t="s">
        <v>3464</v>
      </c>
      <c r="C511" s="4" t="s">
        <v>3465</v>
      </c>
      <c r="D511" s="4" t="str">
        <f t="shared" si="7"/>
        <v>PPAL|VPRO</v>
      </c>
      <c r="F511" s="4" t="s">
        <v>1255</v>
      </c>
      <c r="G511" s="4" t="s">
        <v>23</v>
      </c>
      <c r="H511" s="4" t="s">
        <v>1256</v>
      </c>
      <c r="I511" s="4" t="s">
        <v>123</v>
      </c>
      <c r="J511" s="4" t="s">
        <v>5909</v>
      </c>
      <c r="K511" s="4" t="s">
        <v>5909</v>
      </c>
      <c r="L511" s="4" t="s">
        <v>5909</v>
      </c>
      <c r="M511" s="4" t="s">
        <v>5909</v>
      </c>
      <c r="N511" s="4" t="s">
        <v>5909</v>
      </c>
      <c r="O511" s="4" t="s">
        <v>5909</v>
      </c>
      <c r="P511" s="4" t="s">
        <v>5909</v>
      </c>
      <c r="Q511" s="4" t="s">
        <v>5909</v>
      </c>
      <c r="R511" s="4" t="s">
        <v>5909</v>
      </c>
      <c r="S511" s="4" t="s">
        <v>5909</v>
      </c>
      <c r="T511" s="4" t="s">
        <v>5909</v>
      </c>
      <c r="U511" s="4" t="s">
        <v>5909</v>
      </c>
      <c r="V511" s="4" t="s">
        <v>5910</v>
      </c>
      <c r="W511" s="4" t="s">
        <v>5909</v>
      </c>
    </row>
    <row r="512" spans="1:23" x14ac:dyDescent="0.25">
      <c r="A512" s="4" t="s">
        <v>5911</v>
      </c>
      <c r="B512" s="4" t="s">
        <v>5526</v>
      </c>
      <c r="C512" s="4" t="s">
        <v>5527</v>
      </c>
      <c r="D512" s="4" t="str">
        <f t="shared" si="7"/>
        <v>VETC|VETC</v>
      </c>
      <c r="F512" s="4" t="s">
        <v>5526</v>
      </c>
      <c r="G512" s="4" t="s">
        <v>23</v>
      </c>
      <c r="H512" s="4" t="s">
        <v>5527</v>
      </c>
      <c r="I512" s="4" t="s">
        <v>5909</v>
      </c>
      <c r="J512" s="4" t="s">
        <v>5909</v>
      </c>
      <c r="K512" s="4" t="s">
        <v>5909</v>
      </c>
      <c r="L512" s="4" t="s">
        <v>5909</v>
      </c>
      <c r="M512" s="4" t="s">
        <v>5909</v>
      </c>
      <c r="N512" s="4" t="s">
        <v>5909</v>
      </c>
      <c r="O512" s="4" t="s">
        <v>5909</v>
      </c>
      <c r="P512" s="4" t="s">
        <v>5909</v>
      </c>
      <c r="Q512" s="4" t="s">
        <v>5909</v>
      </c>
      <c r="R512" s="4" t="s">
        <v>5909</v>
      </c>
      <c r="S512" s="4" t="s">
        <v>5909</v>
      </c>
      <c r="T512" s="4" t="s">
        <v>5909</v>
      </c>
      <c r="U512" s="4" t="s">
        <v>5909</v>
      </c>
      <c r="V512" s="4" t="s">
        <v>5910</v>
      </c>
      <c r="W512" s="4" t="s">
        <v>5909</v>
      </c>
    </row>
    <row r="513" spans="1:23" x14ac:dyDescent="0.25">
      <c r="A513" s="4" t="s">
        <v>5911</v>
      </c>
      <c r="B513" s="4" t="s">
        <v>4536</v>
      </c>
      <c r="C513" s="4" t="s">
        <v>3829</v>
      </c>
      <c r="D513" s="4" t="str">
        <f t="shared" si="7"/>
        <v>NORO|NORO</v>
      </c>
      <c r="F513" s="4" t="s">
        <v>4536</v>
      </c>
      <c r="G513" s="4" t="s">
        <v>23</v>
      </c>
      <c r="H513" s="4" t="s">
        <v>3829</v>
      </c>
      <c r="I513" s="4" t="s">
        <v>5909</v>
      </c>
      <c r="J513" s="4" t="s">
        <v>5909</v>
      </c>
      <c r="K513" s="4" t="s">
        <v>5909</v>
      </c>
      <c r="L513" s="4" t="s">
        <v>5909</v>
      </c>
      <c r="M513" s="4" t="s">
        <v>5909</v>
      </c>
      <c r="N513" s="4" t="s">
        <v>5909</v>
      </c>
      <c r="O513" s="4" t="s">
        <v>5909</v>
      </c>
      <c r="P513" s="4" t="s">
        <v>5909</v>
      </c>
      <c r="Q513" s="4" t="s">
        <v>5909</v>
      </c>
      <c r="R513" s="4" t="s">
        <v>5909</v>
      </c>
      <c r="S513" s="4" t="s">
        <v>5909</v>
      </c>
      <c r="T513" s="4" t="s">
        <v>5909</v>
      </c>
      <c r="U513" s="4" t="s">
        <v>5909</v>
      </c>
      <c r="V513" s="4" t="s">
        <v>5910</v>
      </c>
      <c r="W513" s="4" t="s">
        <v>5909</v>
      </c>
    </row>
    <row r="514" spans="1:23" x14ac:dyDescent="0.25">
      <c r="A514" s="4" t="s">
        <v>5911</v>
      </c>
      <c r="B514" s="4" t="s">
        <v>1505</v>
      </c>
      <c r="C514" s="4" t="s">
        <v>1506</v>
      </c>
      <c r="D514" s="4" t="str">
        <f t="shared" si="7"/>
        <v>CCY|CLUT</v>
      </c>
      <c r="F514" s="4" t="s">
        <v>1429</v>
      </c>
      <c r="G514" s="4" t="s">
        <v>23</v>
      </c>
      <c r="H514" s="4" t="s">
        <v>1430</v>
      </c>
      <c r="I514" s="4" t="s">
        <v>123</v>
      </c>
      <c r="J514" s="4" t="s">
        <v>5909</v>
      </c>
      <c r="K514" s="4" t="s">
        <v>5909</v>
      </c>
      <c r="L514" s="4" t="s">
        <v>5909</v>
      </c>
      <c r="M514" s="4" t="s">
        <v>5909</v>
      </c>
      <c r="N514" s="4" t="s">
        <v>5909</v>
      </c>
      <c r="O514" s="4" t="s">
        <v>5909</v>
      </c>
      <c r="P514" s="4" t="s">
        <v>5909</v>
      </c>
      <c r="Q514" s="4" t="s">
        <v>5909</v>
      </c>
      <c r="R514" s="4" t="s">
        <v>5909</v>
      </c>
      <c r="S514" s="4" t="s">
        <v>5909</v>
      </c>
      <c r="T514" s="4" t="s">
        <v>5909</v>
      </c>
      <c r="U514" s="4" t="s">
        <v>5909</v>
      </c>
      <c r="V514" s="4" t="s">
        <v>5910</v>
      </c>
      <c r="W514" s="4" t="s">
        <v>5909</v>
      </c>
    </row>
    <row r="515" spans="1:23" x14ac:dyDescent="0.25">
      <c r="A515" s="4" t="s">
        <v>5911</v>
      </c>
      <c r="B515" s="4" t="s">
        <v>1427</v>
      </c>
      <c r="C515" s="4" t="s">
        <v>1428</v>
      </c>
      <c r="D515" s="4" t="str">
        <f t="shared" ref="D515:D578" si="8">B515&amp;"|"&amp;F515</f>
        <v>CUA|CLUT</v>
      </c>
      <c r="F515" s="4" t="s">
        <v>1429</v>
      </c>
      <c r="G515" s="4" t="s">
        <v>23</v>
      </c>
      <c r="H515" s="4" t="s">
        <v>1430</v>
      </c>
      <c r="I515" s="4" t="s">
        <v>123</v>
      </c>
      <c r="J515" s="4" t="s">
        <v>5909</v>
      </c>
      <c r="K515" s="4" t="s">
        <v>5909</v>
      </c>
      <c r="L515" s="4" t="s">
        <v>5909</v>
      </c>
      <c r="M515" s="4" t="s">
        <v>5909</v>
      </c>
      <c r="N515" s="4" t="s">
        <v>5909</v>
      </c>
      <c r="O515" s="4" t="s">
        <v>5909</v>
      </c>
      <c r="P515" s="4" t="s">
        <v>5909</v>
      </c>
      <c r="Q515" s="4" t="s">
        <v>5909</v>
      </c>
      <c r="R515" s="4" t="s">
        <v>5909</v>
      </c>
      <c r="S515" s="4" t="s">
        <v>5909</v>
      </c>
      <c r="T515" s="4" t="s">
        <v>5909</v>
      </c>
      <c r="U515" s="4" t="s">
        <v>5909</v>
      </c>
      <c r="V515" s="4" t="s">
        <v>5910</v>
      </c>
      <c r="W515" s="4" t="s">
        <v>5909</v>
      </c>
    </row>
    <row r="516" spans="1:23" x14ac:dyDescent="0.25">
      <c r="A516" s="4" t="s">
        <v>5911</v>
      </c>
      <c r="B516" s="4" t="s">
        <v>3298</v>
      </c>
      <c r="C516" s="4" t="s">
        <v>3299</v>
      </c>
      <c r="D516" s="4" t="str">
        <f t="shared" si="8"/>
        <v>LYC6|LYMC</v>
      </c>
      <c r="F516" s="4" t="s">
        <v>402</v>
      </c>
      <c r="G516" s="4" t="s">
        <v>23</v>
      </c>
      <c r="H516" s="4" t="s">
        <v>403</v>
      </c>
      <c r="I516" s="4" t="s">
        <v>5909</v>
      </c>
      <c r="J516" s="4" t="s">
        <v>5909</v>
      </c>
      <c r="K516" s="4" t="s">
        <v>5909</v>
      </c>
      <c r="L516" s="4" t="s">
        <v>5909</v>
      </c>
      <c r="M516" s="4" t="s">
        <v>5909</v>
      </c>
      <c r="N516" s="4" t="s">
        <v>5909</v>
      </c>
      <c r="O516" s="4" t="s">
        <v>5909</v>
      </c>
      <c r="P516" s="4" t="s">
        <v>5909</v>
      </c>
      <c r="Q516" s="4" t="s">
        <v>5909</v>
      </c>
      <c r="R516" s="4" t="s">
        <v>5909</v>
      </c>
      <c r="S516" s="4" t="s">
        <v>5909</v>
      </c>
      <c r="T516" s="4" t="s">
        <v>5909</v>
      </c>
      <c r="U516" s="4" t="s">
        <v>5909</v>
      </c>
      <c r="V516" s="4" t="s">
        <v>5910</v>
      </c>
      <c r="W516" s="4" t="s">
        <v>5909</v>
      </c>
    </row>
    <row r="517" spans="1:23" x14ac:dyDescent="0.25">
      <c r="A517" s="4" t="s">
        <v>5911</v>
      </c>
      <c r="B517" s="4" t="s">
        <v>2894</v>
      </c>
      <c r="C517" s="4" t="s">
        <v>2894</v>
      </c>
      <c r="D517" s="4" t="str">
        <f t="shared" si="8"/>
        <v>HVA|HIAA</v>
      </c>
      <c r="F517" s="4" t="s">
        <v>2895</v>
      </c>
      <c r="G517" s="4" t="s">
        <v>23</v>
      </c>
      <c r="H517" s="4" t="s">
        <v>2896</v>
      </c>
      <c r="I517" s="4" t="s">
        <v>1346</v>
      </c>
      <c r="J517" s="4" t="s">
        <v>5909</v>
      </c>
      <c r="K517" s="4" t="s">
        <v>5909</v>
      </c>
      <c r="L517" s="4" t="s">
        <v>5909</v>
      </c>
      <c r="M517" s="4" t="s">
        <v>5909</v>
      </c>
      <c r="N517" s="4" t="s">
        <v>5909</v>
      </c>
      <c r="O517" s="4" t="s">
        <v>5909</v>
      </c>
      <c r="P517" s="4" t="s">
        <v>5909</v>
      </c>
      <c r="Q517" s="4" t="s">
        <v>5909</v>
      </c>
      <c r="R517" s="4" t="s">
        <v>5909</v>
      </c>
      <c r="S517" s="4" t="s">
        <v>5909</v>
      </c>
      <c r="T517" s="4" t="s">
        <v>5909</v>
      </c>
      <c r="U517" s="4" t="s">
        <v>5909</v>
      </c>
      <c r="V517" s="4" t="s">
        <v>5910</v>
      </c>
      <c r="W517" s="4" t="s">
        <v>5909</v>
      </c>
    </row>
    <row r="518" spans="1:23" x14ac:dyDescent="0.25">
      <c r="A518" s="4" t="s">
        <v>5911</v>
      </c>
      <c r="B518" s="4" t="s">
        <v>430</v>
      </c>
      <c r="C518" s="4" t="s">
        <v>431</v>
      </c>
      <c r="D518" s="4" t="str">
        <f t="shared" si="8"/>
        <v>COHB|CO</v>
      </c>
      <c r="F518" s="4" t="s">
        <v>433</v>
      </c>
      <c r="G518" s="4" t="s">
        <v>23</v>
      </c>
      <c r="H518" s="4" t="s">
        <v>431</v>
      </c>
      <c r="I518" s="4" t="s">
        <v>432</v>
      </c>
      <c r="J518" s="4" t="s">
        <v>5909</v>
      </c>
      <c r="K518" s="4" t="s">
        <v>5909</v>
      </c>
      <c r="L518" s="4" t="s">
        <v>5909</v>
      </c>
      <c r="M518" s="4" t="s">
        <v>5909</v>
      </c>
      <c r="N518" s="4" t="s">
        <v>5909</v>
      </c>
      <c r="O518" s="4" t="s">
        <v>5909</v>
      </c>
      <c r="P518" s="4" t="s">
        <v>5909</v>
      </c>
      <c r="Q518" s="4" t="s">
        <v>5909</v>
      </c>
      <c r="R518" s="4" t="s">
        <v>5909</v>
      </c>
      <c r="S518" s="4" t="s">
        <v>5909</v>
      </c>
      <c r="T518" s="4" t="s">
        <v>5909</v>
      </c>
      <c r="U518" s="4" t="s">
        <v>5909</v>
      </c>
      <c r="V518" s="4" t="s">
        <v>5910</v>
      </c>
      <c r="W518" s="4" t="s">
        <v>5909</v>
      </c>
    </row>
    <row r="519" spans="1:23" x14ac:dyDescent="0.25">
      <c r="A519" s="4" t="s">
        <v>5911</v>
      </c>
      <c r="B519" s="4" t="s">
        <v>1880</v>
      </c>
      <c r="C519" s="4" t="s">
        <v>1881</v>
      </c>
      <c r="D519" s="4" t="str">
        <f t="shared" si="8"/>
        <v>CRYO|CRYO</v>
      </c>
      <c r="F519" s="4" t="s">
        <v>1880</v>
      </c>
      <c r="G519" s="4" t="s">
        <v>23</v>
      </c>
      <c r="H519" s="4" t="s">
        <v>1881</v>
      </c>
      <c r="I519" s="4" t="s">
        <v>5909</v>
      </c>
      <c r="J519" s="4" t="s">
        <v>5909</v>
      </c>
      <c r="K519" s="4" t="s">
        <v>5909</v>
      </c>
      <c r="L519" s="4" t="s">
        <v>5909</v>
      </c>
      <c r="M519" s="4" t="s">
        <v>5909</v>
      </c>
      <c r="N519" s="4" t="s">
        <v>5909</v>
      </c>
      <c r="O519" s="4" t="s">
        <v>5909</v>
      </c>
      <c r="P519" s="4" t="s">
        <v>5909</v>
      </c>
      <c r="Q519" s="4" t="s">
        <v>5909</v>
      </c>
      <c r="R519" s="4" t="s">
        <v>5909</v>
      </c>
      <c r="S519" s="4" t="s">
        <v>5909</v>
      </c>
      <c r="T519" s="4" t="s">
        <v>5909</v>
      </c>
      <c r="U519" s="4" t="s">
        <v>5909</v>
      </c>
      <c r="V519" s="4" t="s">
        <v>5910</v>
      </c>
      <c r="W519" s="4" t="s">
        <v>5909</v>
      </c>
    </row>
    <row r="520" spans="1:23" x14ac:dyDescent="0.25">
      <c r="A520" s="4" t="s">
        <v>5911</v>
      </c>
      <c r="B520" s="4" t="s">
        <v>4825</v>
      </c>
      <c r="C520" s="4" t="s">
        <v>4825</v>
      </c>
      <c r="D520" s="4" t="str">
        <f t="shared" si="8"/>
        <v>VMA|HIAA</v>
      </c>
      <c r="F520" s="4" t="s">
        <v>2895</v>
      </c>
      <c r="G520" s="4" t="s">
        <v>23</v>
      </c>
      <c r="H520" s="4" t="s">
        <v>2896</v>
      </c>
      <c r="I520" s="4" t="s">
        <v>1346</v>
      </c>
      <c r="J520" s="4" t="s">
        <v>5909</v>
      </c>
      <c r="K520" s="4" t="s">
        <v>5909</v>
      </c>
      <c r="L520" s="4" t="s">
        <v>5909</v>
      </c>
      <c r="M520" s="4" t="s">
        <v>5909</v>
      </c>
      <c r="N520" s="4" t="s">
        <v>5909</v>
      </c>
      <c r="O520" s="4" t="s">
        <v>5909</v>
      </c>
      <c r="P520" s="4" t="s">
        <v>5909</v>
      </c>
      <c r="Q520" s="4" t="s">
        <v>5909</v>
      </c>
      <c r="R520" s="4" t="s">
        <v>5909</v>
      </c>
      <c r="S520" s="4" t="s">
        <v>5909</v>
      </c>
      <c r="T520" s="4" t="s">
        <v>5909</v>
      </c>
      <c r="U520" s="4" t="s">
        <v>5909</v>
      </c>
      <c r="V520" s="4" t="s">
        <v>5910</v>
      </c>
      <c r="W520" s="4" t="s">
        <v>5909</v>
      </c>
    </row>
    <row r="521" spans="1:23" x14ac:dyDescent="0.25">
      <c r="A521" s="4" t="s">
        <v>5911</v>
      </c>
      <c r="B521" s="4" t="s">
        <v>5613</v>
      </c>
      <c r="C521" s="4" t="s">
        <v>5614</v>
      </c>
      <c r="D521" s="4" t="str">
        <f t="shared" si="8"/>
        <v>ZZOS_CTR|ACUL</v>
      </c>
      <c r="E521" s="4" t="s">
        <v>6644</v>
      </c>
      <c r="F521" s="4" t="s">
        <v>5259</v>
      </c>
      <c r="G521" s="4" t="s">
        <v>23</v>
      </c>
      <c r="H521" s="4" t="s">
        <v>5657</v>
      </c>
      <c r="I521" s="4" t="s">
        <v>5909</v>
      </c>
      <c r="J521" s="4" t="s">
        <v>5909</v>
      </c>
      <c r="K521" s="4" t="s">
        <v>5909</v>
      </c>
      <c r="L521" s="4" t="s">
        <v>5909</v>
      </c>
      <c r="M521" s="4" t="s">
        <v>5909</v>
      </c>
      <c r="N521" s="4" t="s">
        <v>5909</v>
      </c>
      <c r="O521" s="4" t="s">
        <v>5909</v>
      </c>
      <c r="P521" s="4" t="s">
        <v>5909</v>
      </c>
      <c r="Q521" s="4" t="s">
        <v>5909</v>
      </c>
      <c r="R521" s="4" t="s">
        <v>5909</v>
      </c>
      <c r="S521" s="4" t="s">
        <v>5909</v>
      </c>
      <c r="T521" s="4" t="s">
        <v>5909</v>
      </c>
      <c r="U521" s="4" t="s">
        <v>5909</v>
      </c>
      <c r="V521" s="4" t="s">
        <v>5910</v>
      </c>
      <c r="W521" s="4" t="s">
        <v>5909</v>
      </c>
    </row>
    <row r="522" spans="1:23" x14ac:dyDescent="0.25">
      <c r="A522" s="4" t="s">
        <v>5911</v>
      </c>
      <c r="B522" s="4" t="s">
        <v>1489</v>
      </c>
      <c r="C522" s="4" t="s">
        <v>4813</v>
      </c>
      <c r="D522" s="4" t="str">
        <f t="shared" si="8"/>
        <v>SMAT|SMAT</v>
      </c>
      <c r="F522" s="4" t="s">
        <v>1489</v>
      </c>
      <c r="G522" s="4" t="s">
        <v>23</v>
      </c>
      <c r="H522" s="4" t="s">
        <v>1490</v>
      </c>
      <c r="I522" s="4" t="s">
        <v>5909</v>
      </c>
      <c r="J522" s="4" t="s">
        <v>5909</v>
      </c>
      <c r="K522" s="4" t="s">
        <v>5909</v>
      </c>
      <c r="L522" s="4" t="s">
        <v>5909</v>
      </c>
      <c r="M522" s="4" t="s">
        <v>5909</v>
      </c>
      <c r="N522" s="4" t="s">
        <v>5909</v>
      </c>
      <c r="O522" s="4" t="s">
        <v>5909</v>
      </c>
      <c r="P522" s="4" t="s">
        <v>5909</v>
      </c>
      <c r="Q522" s="4" t="s">
        <v>5909</v>
      </c>
      <c r="R522" s="4" t="s">
        <v>5909</v>
      </c>
      <c r="S522" s="4" t="s">
        <v>5909</v>
      </c>
      <c r="T522" s="4" t="s">
        <v>5909</v>
      </c>
      <c r="U522" s="4" t="s">
        <v>5909</v>
      </c>
      <c r="V522" s="4" t="s">
        <v>5910</v>
      </c>
      <c r="W522" s="4" t="s">
        <v>5909</v>
      </c>
    </row>
    <row r="523" spans="1:23" x14ac:dyDescent="0.25">
      <c r="A523" s="4" t="s">
        <v>5911</v>
      </c>
      <c r="B523" s="4" t="s">
        <v>445</v>
      </c>
      <c r="C523" s="4" t="s">
        <v>754</v>
      </c>
      <c r="D523" s="4" t="str">
        <f t="shared" si="8"/>
        <v>24CO|UCOR</v>
      </c>
      <c r="F523" s="4" t="s">
        <v>756</v>
      </c>
      <c r="G523" s="4" t="s">
        <v>23</v>
      </c>
      <c r="H523" s="4" t="s">
        <v>757</v>
      </c>
      <c r="I523" s="4" t="s">
        <v>538</v>
      </c>
      <c r="J523" s="4" t="s">
        <v>5909</v>
      </c>
      <c r="K523" s="4" t="s">
        <v>5909</v>
      </c>
      <c r="L523" s="4" t="s">
        <v>5909</v>
      </c>
      <c r="M523" s="4" t="s">
        <v>5909</v>
      </c>
      <c r="N523" s="4" t="s">
        <v>5909</v>
      </c>
      <c r="O523" s="4" t="s">
        <v>5909</v>
      </c>
      <c r="P523" s="4" t="s">
        <v>5909</v>
      </c>
      <c r="Q523" s="4" t="s">
        <v>5909</v>
      </c>
      <c r="R523" s="4" t="s">
        <v>5909</v>
      </c>
      <c r="S523" s="4" t="s">
        <v>5909</v>
      </c>
      <c r="T523" s="4" t="s">
        <v>5909</v>
      </c>
      <c r="U523" s="4" t="s">
        <v>5909</v>
      </c>
      <c r="V523" s="4" t="s">
        <v>5910</v>
      </c>
      <c r="W523" s="4" t="s">
        <v>5909</v>
      </c>
    </row>
    <row r="524" spans="1:23" x14ac:dyDescent="0.25">
      <c r="A524" s="4" t="s">
        <v>5911</v>
      </c>
      <c r="B524" s="4" t="s">
        <v>440</v>
      </c>
      <c r="C524" s="4" t="s">
        <v>441</v>
      </c>
      <c r="D524" s="4" t="str">
        <f t="shared" si="8"/>
        <v>CSFB|CSFX</v>
      </c>
      <c r="F524" s="4" t="s">
        <v>673</v>
      </c>
      <c r="G524" s="4" t="s">
        <v>23</v>
      </c>
      <c r="H524" s="4" t="s">
        <v>674</v>
      </c>
      <c r="I524" s="4" t="s">
        <v>199</v>
      </c>
      <c r="J524" s="4" t="s">
        <v>5909</v>
      </c>
      <c r="K524" s="4" t="s">
        <v>5909</v>
      </c>
      <c r="L524" s="4" t="s">
        <v>5909</v>
      </c>
      <c r="M524" s="4" t="s">
        <v>5909</v>
      </c>
      <c r="N524" s="4" t="s">
        <v>5909</v>
      </c>
      <c r="O524" s="4" t="s">
        <v>5909</v>
      </c>
      <c r="P524" s="4" t="s">
        <v>5909</v>
      </c>
      <c r="Q524" s="4" t="s">
        <v>5909</v>
      </c>
      <c r="R524" s="4" t="s">
        <v>5909</v>
      </c>
      <c r="S524" s="4" t="s">
        <v>5909</v>
      </c>
      <c r="T524" s="4" t="s">
        <v>5909</v>
      </c>
      <c r="U524" s="4" t="s">
        <v>5909</v>
      </c>
      <c r="V524" s="4" t="s">
        <v>5910</v>
      </c>
      <c r="W524" s="4" t="s">
        <v>5909</v>
      </c>
    </row>
    <row r="525" spans="1:23" x14ac:dyDescent="0.25">
      <c r="A525" s="4" t="s">
        <v>5911</v>
      </c>
      <c r="B525" s="4" t="s">
        <v>3179</v>
      </c>
      <c r="C525" s="4" t="s">
        <v>4481</v>
      </c>
      <c r="D525" s="4" t="str">
        <f t="shared" si="8"/>
        <v>PCFT|CHSA</v>
      </c>
      <c r="F525" s="4" t="s">
        <v>335</v>
      </c>
      <c r="G525" s="4" t="s">
        <v>23</v>
      </c>
      <c r="H525" s="4" t="s">
        <v>337</v>
      </c>
      <c r="I525" s="4" t="s">
        <v>5909</v>
      </c>
      <c r="J525" s="4" t="s">
        <v>5909</v>
      </c>
      <c r="K525" s="4" t="s">
        <v>5909</v>
      </c>
      <c r="L525" s="4" t="s">
        <v>5909</v>
      </c>
      <c r="M525" s="4" t="s">
        <v>5909</v>
      </c>
      <c r="N525" s="4" t="s">
        <v>5909</v>
      </c>
      <c r="O525" s="4" t="s">
        <v>5909</v>
      </c>
      <c r="P525" s="4" t="s">
        <v>5909</v>
      </c>
      <c r="Q525" s="4" t="s">
        <v>5909</v>
      </c>
      <c r="R525" s="4" t="s">
        <v>5909</v>
      </c>
      <c r="S525" s="4" t="s">
        <v>5909</v>
      </c>
      <c r="T525" s="4" t="s">
        <v>5909</v>
      </c>
      <c r="U525" s="4" t="s">
        <v>5909</v>
      </c>
      <c r="V525" s="4" t="s">
        <v>5910</v>
      </c>
      <c r="W525" s="4" t="s">
        <v>5909</v>
      </c>
    </row>
    <row r="526" spans="1:23" x14ac:dyDescent="0.25">
      <c r="A526" s="4" t="s">
        <v>5911</v>
      </c>
      <c r="B526" s="4" t="s">
        <v>534</v>
      </c>
      <c r="C526" s="4" t="s">
        <v>535</v>
      </c>
      <c r="D526" s="4" t="str">
        <f t="shared" si="8"/>
        <v>ACUT|ACUT</v>
      </c>
      <c r="F526" s="4" t="s">
        <v>534</v>
      </c>
      <c r="G526" s="4" t="s">
        <v>23</v>
      </c>
      <c r="H526" s="4" t="s">
        <v>535</v>
      </c>
      <c r="I526" s="4" t="s">
        <v>5909</v>
      </c>
      <c r="J526" s="4" t="s">
        <v>5909</v>
      </c>
      <c r="K526" s="4" t="s">
        <v>5909</v>
      </c>
      <c r="L526" s="4" t="s">
        <v>5909</v>
      </c>
      <c r="M526" s="4" t="s">
        <v>5909</v>
      </c>
      <c r="N526" s="4" t="s">
        <v>5909</v>
      </c>
      <c r="O526" s="4" t="s">
        <v>5909</v>
      </c>
      <c r="P526" s="4" t="s">
        <v>5909</v>
      </c>
      <c r="Q526" s="4" t="s">
        <v>5909</v>
      </c>
      <c r="R526" s="4" t="s">
        <v>5909</v>
      </c>
      <c r="S526" s="4" t="s">
        <v>5909</v>
      </c>
      <c r="T526" s="4" t="s">
        <v>5909</v>
      </c>
      <c r="U526" s="4" t="s">
        <v>5909</v>
      </c>
      <c r="V526" s="4" t="s">
        <v>5910</v>
      </c>
      <c r="W526" s="4" t="s">
        <v>5909</v>
      </c>
    </row>
    <row r="527" spans="1:23" x14ac:dyDescent="0.25">
      <c r="A527" s="4" t="s">
        <v>5911</v>
      </c>
      <c r="B527" s="4" t="s">
        <v>678</v>
      </c>
      <c r="C527" s="4" t="s">
        <v>679</v>
      </c>
      <c r="D527" s="4" t="str">
        <f t="shared" si="8"/>
        <v>CSFP|CSFX</v>
      </c>
      <c r="F527" s="4" t="s">
        <v>673</v>
      </c>
      <c r="G527" s="4" t="s">
        <v>23</v>
      </c>
      <c r="H527" s="4" t="s">
        <v>674</v>
      </c>
      <c r="I527" s="4" t="s">
        <v>325</v>
      </c>
      <c r="J527" s="4" t="s">
        <v>5909</v>
      </c>
      <c r="K527" s="4" t="s">
        <v>5909</v>
      </c>
      <c r="L527" s="4" t="s">
        <v>5909</v>
      </c>
      <c r="M527" s="4" t="s">
        <v>5909</v>
      </c>
      <c r="N527" s="4" t="s">
        <v>5909</v>
      </c>
      <c r="O527" s="4" t="s">
        <v>5909</v>
      </c>
      <c r="P527" s="4" t="s">
        <v>5909</v>
      </c>
      <c r="Q527" s="4" t="s">
        <v>5909</v>
      </c>
      <c r="R527" s="4" t="s">
        <v>5909</v>
      </c>
      <c r="S527" s="4" t="s">
        <v>5909</v>
      </c>
      <c r="T527" s="4" t="s">
        <v>5909</v>
      </c>
      <c r="U527" s="4" t="s">
        <v>5909</v>
      </c>
      <c r="V527" s="4" t="s">
        <v>5910</v>
      </c>
      <c r="W527" s="4" t="s">
        <v>5909</v>
      </c>
    </row>
    <row r="528" spans="1:23" x14ac:dyDescent="0.25">
      <c r="A528" s="4" t="s">
        <v>5911</v>
      </c>
      <c r="B528" s="4" t="s">
        <v>2707</v>
      </c>
      <c r="C528" s="4" t="s">
        <v>2708</v>
      </c>
      <c r="D528" s="4" t="str">
        <f t="shared" si="8"/>
        <v>HCVV|HCPC</v>
      </c>
      <c r="F528" s="4" t="s">
        <v>2192</v>
      </c>
      <c r="G528" s="4" t="s">
        <v>23</v>
      </c>
      <c r="H528" s="4" t="s">
        <v>2193</v>
      </c>
      <c r="I528" s="4" t="s">
        <v>5909</v>
      </c>
      <c r="J528" s="4" t="s">
        <v>5909</v>
      </c>
      <c r="K528" s="4" t="s">
        <v>5909</v>
      </c>
      <c r="L528" s="4" t="s">
        <v>5909</v>
      </c>
      <c r="M528" s="4" t="s">
        <v>5909</v>
      </c>
      <c r="N528" s="4" t="s">
        <v>5909</v>
      </c>
      <c r="O528" s="4" t="s">
        <v>5909</v>
      </c>
      <c r="P528" s="4" t="s">
        <v>5909</v>
      </c>
      <c r="Q528" s="4" t="s">
        <v>5909</v>
      </c>
      <c r="R528" s="4" t="s">
        <v>5909</v>
      </c>
      <c r="S528" s="4" t="s">
        <v>5909</v>
      </c>
      <c r="T528" s="4" t="s">
        <v>5909</v>
      </c>
      <c r="U528" s="4" t="s">
        <v>5909</v>
      </c>
      <c r="V528" s="4" t="s">
        <v>5910</v>
      </c>
      <c r="W528" s="4" t="s">
        <v>5909</v>
      </c>
    </row>
    <row r="529" spans="1:23" x14ac:dyDescent="0.25">
      <c r="A529" s="4" t="s">
        <v>5911</v>
      </c>
      <c r="B529" s="4" t="s">
        <v>2085</v>
      </c>
      <c r="C529" s="4" t="s">
        <v>2086</v>
      </c>
      <c r="D529" s="4" t="str">
        <f t="shared" si="8"/>
        <v>HBEL|HBEL</v>
      </c>
      <c r="F529" s="4" t="s">
        <v>2085</v>
      </c>
      <c r="G529" s="4" t="s">
        <v>23</v>
      </c>
      <c r="H529" s="4" t="s">
        <v>2086</v>
      </c>
      <c r="I529" s="4" t="s">
        <v>5909</v>
      </c>
      <c r="J529" s="4" t="s">
        <v>5909</v>
      </c>
      <c r="K529" s="4" t="s">
        <v>5909</v>
      </c>
      <c r="L529" s="4" t="s">
        <v>5909</v>
      </c>
      <c r="M529" s="4" t="s">
        <v>5909</v>
      </c>
      <c r="N529" s="4" t="s">
        <v>5909</v>
      </c>
      <c r="O529" s="4" t="s">
        <v>5909</v>
      </c>
      <c r="P529" s="4" t="s">
        <v>5909</v>
      </c>
      <c r="Q529" s="4" t="s">
        <v>5909</v>
      </c>
      <c r="R529" s="4" t="s">
        <v>5909</v>
      </c>
      <c r="S529" s="4" t="s">
        <v>5909</v>
      </c>
      <c r="T529" s="4" t="s">
        <v>5909</v>
      </c>
      <c r="U529" s="4" t="s">
        <v>5909</v>
      </c>
      <c r="V529" s="4" t="s">
        <v>5910</v>
      </c>
      <c r="W529" s="4" t="s">
        <v>5909</v>
      </c>
    </row>
    <row r="530" spans="1:23" x14ac:dyDescent="0.25">
      <c r="A530" s="4" t="s">
        <v>5911</v>
      </c>
      <c r="B530" s="4" t="s">
        <v>3618</v>
      </c>
      <c r="C530" s="4" t="s">
        <v>3619</v>
      </c>
      <c r="D530" s="4" t="str">
        <f t="shared" si="8"/>
        <v>NNOF|NNOF</v>
      </c>
      <c r="F530" s="4" t="s">
        <v>3618</v>
      </c>
      <c r="G530" s="4" t="s">
        <v>23</v>
      </c>
      <c r="H530" s="4" t="s">
        <v>4888</v>
      </c>
      <c r="I530" s="4" t="s">
        <v>5909</v>
      </c>
      <c r="J530" s="4" t="s">
        <v>5909</v>
      </c>
      <c r="K530" s="4" t="s">
        <v>5909</v>
      </c>
      <c r="L530" s="4" t="s">
        <v>5909</v>
      </c>
      <c r="M530" s="4" t="s">
        <v>5909</v>
      </c>
      <c r="N530" s="4" t="s">
        <v>5909</v>
      </c>
      <c r="O530" s="4" t="s">
        <v>5909</v>
      </c>
      <c r="P530" s="4" t="s">
        <v>5909</v>
      </c>
      <c r="Q530" s="4" t="s">
        <v>5909</v>
      </c>
      <c r="R530" s="4" t="s">
        <v>5909</v>
      </c>
      <c r="S530" s="4" t="s">
        <v>5909</v>
      </c>
      <c r="T530" s="4" t="s">
        <v>5909</v>
      </c>
      <c r="U530" s="4" t="s">
        <v>5909</v>
      </c>
      <c r="V530" s="4" t="s">
        <v>5910</v>
      </c>
      <c r="W530" s="4" t="s">
        <v>5909</v>
      </c>
    </row>
    <row r="531" spans="1:23" x14ac:dyDescent="0.25">
      <c r="A531" s="4" t="s">
        <v>5911</v>
      </c>
      <c r="B531" s="4" t="s">
        <v>5136</v>
      </c>
      <c r="C531" s="4" t="s">
        <v>5137</v>
      </c>
      <c r="D531" s="4" t="str">
        <f t="shared" si="8"/>
        <v>UOXA|24OX</v>
      </c>
      <c r="F531" s="4" t="s">
        <v>962</v>
      </c>
      <c r="G531" s="4" t="s">
        <v>23</v>
      </c>
      <c r="H531" s="4" t="s">
        <v>963</v>
      </c>
      <c r="I531" s="4" t="s">
        <v>85</v>
      </c>
      <c r="J531" s="4" t="s">
        <v>5909</v>
      </c>
      <c r="K531" s="4" t="s">
        <v>5909</v>
      </c>
      <c r="L531" s="4" t="s">
        <v>5909</v>
      </c>
      <c r="M531" s="4" t="s">
        <v>5909</v>
      </c>
      <c r="N531" s="4" t="s">
        <v>5909</v>
      </c>
      <c r="O531" s="4" t="s">
        <v>5909</v>
      </c>
      <c r="P531" s="4" t="s">
        <v>5909</v>
      </c>
      <c r="Q531" s="4" t="s">
        <v>5909</v>
      </c>
      <c r="R531" s="4" t="s">
        <v>5909</v>
      </c>
      <c r="S531" s="4" t="s">
        <v>5909</v>
      </c>
      <c r="T531" s="4" t="s">
        <v>5909</v>
      </c>
      <c r="U531" s="4" t="s">
        <v>5909</v>
      </c>
      <c r="V531" s="4" t="s">
        <v>5910</v>
      </c>
      <c r="W531" s="4" t="s">
        <v>5909</v>
      </c>
    </row>
    <row r="532" spans="1:23" x14ac:dyDescent="0.25">
      <c r="A532" s="4" t="s">
        <v>5911</v>
      </c>
      <c r="B532" s="4" t="s">
        <v>4295</v>
      </c>
      <c r="C532" s="4" t="s">
        <v>4296</v>
      </c>
      <c r="D532" s="4" t="str">
        <f t="shared" si="8"/>
        <v>TOXD|TXSA</v>
      </c>
      <c r="F532" s="4" t="s">
        <v>4297</v>
      </c>
      <c r="G532" s="4" t="s">
        <v>23</v>
      </c>
      <c r="H532" s="4" t="s">
        <v>4298</v>
      </c>
      <c r="I532" s="4" t="s">
        <v>5909</v>
      </c>
      <c r="J532" s="4" t="s">
        <v>5909</v>
      </c>
      <c r="K532" s="4" t="s">
        <v>5909</v>
      </c>
      <c r="L532" s="4" t="s">
        <v>5909</v>
      </c>
      <c r="M532" s="4" t="s">
        <v>5909</v>
      </c>
      <c r="N532" s="4" t="s">
        <v>5909</v>
      </c>
      <c r="O532" s="4" t="s">
        <v>5909</v>
      </c>
      <c r="P532" s="4" t="s">
        <v>5909</v>
      </c>
      <c r="Q532" s="4" t="s">
        <v>5909</v>
      </c>
      <c r="R532" s="4" t="s">
        <v>5909</v>
      </c>
      <c r="S532" s="4" t="s">
        <v>5909</v>
      </c>
      <c r="T532" s="4" t="s">
        <v>5909</v>
      </c>
      <c r="U532" s="4" t="s">
        <v>5909</v>
      </c>
      <c r="V532" s="4" t="s">
        <v>5910</v>
      </c>
      <c r="W532" s="4" t="s">
        <v>5909</v>
      </c>
    </row>
    <row r="533" spans="1:23" x14ac:dyDescent="0.25">
      <c r="A533" s="4" t="s">
        <v>5911</v>
      </c>
      <c r="B533" s="4" t="s">
        <v>4515</v>
      </c>
      <c r="C533" s="4" t="s">
        <v>4516</v>
      </c>
      <c r="D533" s="4" t="str">
        <f t="shared" si="8"/>
        <v>TOXM|TXSA</v>
      </c>
      <c r="F533" s="4" t="s">
        <v>4297</v>
      </c>
      <c r="G533" s="4" t="s">
        <v>23</v>
      </c>
      <c r="H533" s="4" t="s">
        <v>4298</v>
      </c>
      <c r="I533" s="4" t="s">
        <v>5909</v>
      </c>
      <c r="J533" s="4" t="s">
        <v>5909</v>
      </c>
      <c r="K533" s="4" t="s">
        <v>5909</v>
      </c>
      <c r="L533" s="4" t="s">
        <v>5909</v>
      </c>
      <c r="M533" s="4" t="s">
        <v>5909</v>
      </c>
      <c r="N533" s="4" t="s">
        <v>5909</v>
      </c>
      <c r="O533" s="4" t="s">
        <v>5909</v>
      </c>
      <c r="P533" s="4" t="s">
        <v>5909</v>
      </c>
      <c r="Q533" s="4" t="s">
        <v>5909</v>
      </c>
      <c r="R533" s="4" t="s">
        <v>5909</v>
      </c>
      <c r="S533" s="4" t="s">
        <v>5909</v>
      </c>
      <c r="T533" s="4" t="s">
        <v>5909</v>
      </c>
      <c r="U533" s="4" t="s">
        <v>5909</v>
      </c>
      <c r="V533" s="4" t="s">
        <v>5910</v>
      </c>
      <c r="W533" s="4" t="s">
        <v>5909</v>
      </c>
    </row>
    <row r="534" spans="1:23" x14ac:dyDescent="0.25">
      <c r="A534" s="4" t="s">
        <v>5911</v>
      </c>
      <c r="B534" s="4" t="s">
        <v>4297</v>
      </c>
      <c r="C534" s="4" t="s">
        <v>4298</v>
      </c>
      <c r="D534" s="4" t="str">
        <f t="shared" si="8"/>
        <v>TXSA|TXSA</v>
      </c>
      <c r="F534" s="4" t="s">
        <v>4297</v>
      </c>
      <c r="G534" s="4" t="s">
        <v>23</v>
      </c>
      <c r="H534" s="4" t="s">
        <v>4298</v>
      </c>
      <c r="I534" s="4" t="s">
        <v>5909</v>
      </c>
      <c r="J534" s="4" t="s">
        <v>5909</v>
      </c>
      <c r="K534" s="4" t="s">
        <v>5909</v>
      </c>
      <c r="L534" s="4" t="s">
        <v>5909</v>
      </c>
      <c r="M534" s="4" t="s">
        <v>5909</v>
      </c>
      <c r="N534" s="4" t="s">
        <v>5909</v>
      </c>
      <c r="O534" s="4" t="s">
        <v>5909</v>
      </c>
      <c r="P534" s="4" t="s">
        <v>5909</v>
      </c>
      <c r="Q534" s="4" t="s">
        <v>5909</v>
      </c>
      <c r="R534" s="4" t="s">
        <v>5909</v>
      </c>
      <c r="S534" s="4" t="s">
        <v>5909</v>
      </c>
      <c r="T534" s="4" t="s">
        <v>5909</v>
      </c>
      <c r="U534" s="4" t="s">
        <v>5909</v>
      </c>
      <c r="V534" s="4" t="s">
        <v>5910</v>
      </c>
      <c r="W534" s="4" t="s">
        <v>5909</v>
      </c>
    </row>
    <row r="535" spans="1:23" x14ac:dyDescent="0.25">
      <c r="A535" s="4" t="s">
        <v>5911</v>
      </c>
      <c r="B535" s="4" t="s">
        <v>3874</v>
      </c>
      <c r="C535" s="4" t="s">
        <v>3875</v>
      </c>
      <c r="D535" s="4" t="str">
        <f t="shared" si="8"/>
        <v>RAG|VWD</v>
      </c>
      <c r="F535" s="4" t="s">
        <v>2069</v>
      </c>
      <c r="G535" s="4" t="s">
        <v>23</v>
      </c>
      <c r="H535" s="4" t="s">
        <v>2070</v>
      </c>
      <c r="I535" s="4" t="s">
        <v>211</v>
      </c>
      <c r="J535" s="4" t="s">
        <v>5909</v>
      </c>
      <c r="K535" s="4" t="s">
        <v>5909</v>
      </c>
      <c r="L535" s="4" t="s">
        <v>5909</v>
      </c>
      <c r="M535" s="4" t="s">
        <v>5909</v>
      </c>
      <c r="N535" s="4" t="s">
        <v>5909</v>
      </c>
      <c r="O535" s="4" t="s">
        <v>5909</v>
      </c>
      <c r="P535" s="4" t="s">
        <v>5909</v>
      </c>
      <c r="Q535" s="4" t="s">
        <v>5909</v>
      </c>
      <c r="R535" s="4" t="s">
        <v>5909</v>
      </c>
      <c r="S535" s="4" t="s">
        <v>5909</v>
      </c>
      <c r="T535" s="4" t="s">
        <v>5909</v>
      </c>
      <c r="U535" s="4" t="s">
        <v>5909</v>
      </c>
      <c r="V535" s="4" t="s">
        <v>5910</v>
      </c>
      <c r="W535" s="4" t="s">
        <v>5909</v>
      </c>
    </row>
    <row r="536" spans="1:23" x14ac:dyDescent="0.25">
      <c r="A536" s="4" t="s">
        <v>5911</v>
      </c>
      <c r="B536" s="4" t="s">
        <v>1252</v>
      </c>
      <c r="C536" s="4" t="s">
        <v>1253</v>
      </c>
      <c r="D536" s="4" t="str">
        <f t="shared" si="8"/>
        <v>ATOC|VPRO</v>
      </c>
      <c r="F536" s="4" t="s">
        <v>1255</v>
      </c>
      <c r="G536" s="4" t="s">
        <v>23</v>
      </c>
      <c r="H536" s="4" t="s">
        <v>1256</v>
      </c>
      <c r="I536" s="4" t="s">
        <v>199</v>
      </c>
      <c r="J536" s="4" t="s">
        <v>5909</v>
      </c>
      <c r="K536" s="4" t="s">
        <v>5909</v>
      </c>
      <c r="L536" s="4" t="s">
        <v>5909</v>
      </c>
      <c r="M536" s="4" t="s">
        <v>5909</v>
      </c>
      <c r="N536" s="4" t="s">
        <v>5909</v>
      </c>
      <c r="O536" s="4" t="s">
        <v>5909</v>
      </c>
      <c r="P536" s="4" t="s">
        <v>5909</v>
      </c>
      <c r="Q536" s="4" t="s">
        <v>5909</v>
      </c>
      <c r="R536" s="4" t="s">
        <v>5909</v>
      </c>
      <c r="S536" s="4" t="s">
        <v>5909</v>
      </c>
      <c r="T536" s="4" t="s">
        <v>5909</v>
      </c>
      <c r="U536" s="4" t="s">
        <v>5909</v>
      </c>
      <c r="V536" s="4" t="s">
        <v>5910</v>
      </c>
      <c r="W536" s="4" t="s">
        <v>5909</v>
      </c>
    </row>
    <row r="537" spans="1:23" x14ac:dyDescent="0.25">
      <c r="A537" s="4" t="s">
        <v>5911</v>
      </c>
      <c r="B537" s="4" t="s">
        <v>1496</v>
      </c>
      <c r="C537" s="4" t="s">
        <v>1497</v>
      </c>
      <c r="D537" s="4" t="str">
        <f t="shared" si="8"/>
        <v>BCAR|VPRO</v>
      </c>
      <c r="F537" s="4" t="s">
        <v>1255</v>
      </c>
      <c r="G537" s="4" t="s">
        <v>23</v>
      </c>
      <c r="H537" s="4" t="s">
        <v>1256</v>
      </c>
      <c r="I537" s="4" t="s">
        <v>199</v>
      </c>
      <c r="J537" s="4" t="s">
        <v>5909</v>
      </c>
      <c r="K537" s="4" t="s">
        <v>5909</v>
      </c>
      <c r="L537" s="4" t="s">
        <v>5909</v>
      </c>
      <c r="M537" s="4" t="s">
        <v>5909</v>
      </c>
      <c r="N537" s="4" t="s">
        <v>5909</v>
      </c>
      <c r="O537" s="4" t="s">
        <v>5909</v>
      </c>
      <c r="P537" s="4" t="s">
        <v>5909</v>
      </c>
      <c r="Q537" s="4" t="s">
        <v>5909</v>
      </c>
      <c r="R537" s="4" t="s">
        <v>5909</v>
      </c>
      <c r="S537" s="4" t="s">
        <v>5909</v>
      </c>
      <c r="T537" s="4" t="s">
        <v>5909</v>
      </c>
      <c r="U537" s="4" t="s">
        <v>5909</v>
      </c>
      <c r="V537" s="4" t="s">
        <v>5910</v>
      </c>
      <c r="W537" s="4" t="s">
        <v>5909</v>
      </c>
    </row>
    <row r="538" spans="1:23" x14ac:dyDescent="0.25">
      <c r="A538" s="4" t="s">
        <v>5911</v>
      </c>
      <c r="B538" s="4" t="s">
        <v>4550</v>
      </c>
      <c r="C538" s="4" t="s">
        <v>4551</v>
      </c>
      <c r="D538" s="4" t="str">
        <f t="shared" si="8"/>
        <v>RPAL|VPRO</v>
      </c>
      <c r="F538" s="4" t="s">
        <v>1255</v>
      </c>
      <c r="G538" s="4" t="s">
        <v>23</v>
      </c>
      <c r="H538" s="4" t="s">
        <v>1256</v>
      </c>
      <c r="I538" s="4" t="s">
        <v>69</v>
      </c>
      <c r="J538" s="4" t="s">
        <v>5909</v>
      </c>
      <c r="K538" s="4" t="s">
        <v>5909</v>
      </c>
      <c r="L538" s="4" t="s">
        <v>5909</v>
      </c>
      <c r="M538" s="4" t="s">
        <v>5909</v>
      </c>
      <c r="N538" s="4" t="s">
        <v>5909</v>
      </c>
      <c r="O538" s="4" t="s">
        <v>5909</v>
      </c>
      <c r="P538" s="4" t="s">
        <v>5909</v>
      </c>
      <c r="Q538" s="4" t="s">
        <v>5909</v>
      </c>
      <c r="R538" s="4" t="s">
        <v>5909</v>
      </c>
      <c r="S538" s="4" t="s">
        <v>5909</v>
      </c>
      <c r="T538" s="4" t="s">
        <v>5909</v>
      </c>
      <c r="U538" s="4" t="s">
        <v>5909</v>
      </c>
      <c r="V538" s="4" t="s">
        <v>5910</v>
      </c>
      <c r="W538" s="4" t="s">
        <v>5909</v>
      </c>
    </row>
    <row r="539" spans="1:23" x14ac:dyDescent="0.25">
      <c r="A539" s="4" t="s">
        <v>5911</v>
      </c>
      <c r="B539" s="4" t="s">
        <v>2815</v>
      </c>
      <c r="C539" s="4" t="s">
        <v>1682</v>
      </c>
      <c r="D539" s="4" t="str">
        <f t="shared" si="8"/>
        <v>FT4N|FT4N</v>
      </c>
      <c r="F539" s="4" t="s">
        <v>2815</v>
      </c>
      <c r="G539" s="4" t="s">
        <v>23</v>
      </c>
      <c r="H539" s="4" t="s">
        <v>1682</v>
      </c>
      <c r="I539" s="4" t="s">
        <v>921</v>
      </c>
      <c r="J539" s="4" t="s">
        <v>5909</v>
      </c>
      <c r="K539" s="4" t="s">
        <v>5909</v>
      </c>
      <c r="L539" s="4" t="s">
        <v>5909</v>
      </c>
      <c r="M539" s="4" t="s">
        <v>5909</v>
      </c>
      <c r="N539" s="4" t="s">
        <v>5909</v>
      </c>
      <c r="O539" s="4" t="s">
        <v>5909</v>
      </c>
      <c r="P539" s="4" t="s">
        <v>5909</v>
      </c>
      <c r="Q539" s="4" t="s">
        <v>5909</v>
      </c>
      <c r="R539" s="4" t="s">
        <v>5909</v>
      </c>
      <c r="S539" s="4" t="s">
        <v>5909</v>
      </c>
      <c r="T539" s="4" t="s">
        <v>5909</v>
      </c>
      <c r="U539" s="4" t="s">
        <v>5909</v>
      </c>
      <c r="V539" s="4" t="s">
        <v>5910</v>
      </c>
      <c r="W539" s="4" t="s">
        <v>5909</v>
      </c>
    </row>
    <row r="540" spans="1:23" x14ac:dyDescent="0.25">
      <c r="A540" s="4" t="s">
        <v>5911</v>
      </c>
      <c r="B540" s="4" t="s">
        <v>3805</v>
      </c>
      <c r="C540" s="4" t="s">
        <v>4537</v>
      </c>
      <c r="D540" s="4" t="str">
        <f t="shared" si="8"/>
        <v>PAAB|PAAB</v>
      </c>
      <c r="F540" s="4" t="s">
        <v>3805</v>
      </c>
      <c r="G540" s="4" t="s">
        <v>23</v>
      </c>
      <c r="H540" s="4" t="s">
        <v>3806</v>
      </c>
      <c r="I540" s="4" t="s">
        <v>5909</v>
      </c>
      <c r="J540" s="4" t="s">
        <v>5909</v>
      </c>
      <c r="K540" s="4" t="s">
        <v>5909</v>
      </c>
      <c r="L540" s="4" t="s">
        <v>5909</v>
      </c>
      <c r="M540" s="4" t="s">
        <v>5909</v>
      </c>
      <c r="N540" s="4" t="s">
        <v>5909</v>
      </c>
      <c r="O540" s="4" t="s">
        <v>5909</v>
      </c>
      <c r="P540" s="4" t="s">
        <v>5909</v>
      </c>
      <c r="Q540" s="4" t="s">
        <v>5909</v>
      </c>
      <c r="R540" s="4" t="s">
        <v>5909</v>
      </c>
      <c r="S540" s="4" t="s">
        <v>5909</v>
      </c>
      <c r="T540" s="4" t="s">
        <v>5909</v>
      </c>
      <c r="U540" s="4" t="s">
        <v>5909</v>
      </c>
      <c r="V540" s="4" t="s">
        <v>5910</v>
      </c>
      <c r="W540" s="4" t="s">
        <v>5909</v>
      </c>
    </row>
    <row r="541" spans="1:23" x14ac:dyDescent="0.25">
      <c r="A541" s="4" t="s">
        <v>5911</v>
      </c>
      <c r="B541" s="4" t="s">
        <v>890</v>
      </c>
      <c r="C541" s="4" t="s">
        <v>891</v>
      </c>
      <c r="D541" s="4" t="str">
        <f t="shared" si="8"/>
        <v>F9|F9</v>
      </c>
      <c r="F541" s="4" t="s">
        <v>890</v>
      </c>
      <c r="G541" s="4" t="s">
        <v>23</v>
      </c>
      <c r="H541" s="4" t="s">
        <v>891</v>
      </c>
      <c r="I541" s="4" t="s">
        <v>211</v>
      </c>
      <c r="J541" s="4" t="s">
        <v>5909</v>
      </c>
      <c r="K541" s="4" t="s">
        <v>5909</v>
      </c>
      <c r="L541" s="4" t="s">
        <v>5909</v>
      </c>
      <c r="M541" s="4" t="s">
        <v>5909</v>
      </c>
      <c r="N541" s="4" t="s">
        <v>5909</v>
      </c>
      <c r="O541" s="4" t="s">
        <v>5909</v>
      </c>
      <c r="P541" s="4" t="s">
        <v>5909</v>
      </c>
      <c r="Q541" s="4" t="s">
        <v>5909</v>
      </c>
      <c r="R541" s="4" t="s">
        <v>5909</v>
      </c>
      <c r="S541" s="4" t="s">
        <v>5909</v>
      </c>
      <c r="T541" s="4" t="s">
        <v>5909</v>
      </c>
      <c r="U541" s="4" t="s">
        <v>5909</v>
      </c>
      <c r="V541" s="4" t="s">
        <v>5910</v>
      </c>
      <c r="W541" s="4" t="s">
        <v>5909</v>
      </c>
    </row>
    <row r="542" spans="1:23" x14ac:dyDescent="0.25">
      <c r="A542" s="4" t="s">
        <v>5911</v>
      </c>
      <c r="B542" s="4" t="s">
        <v>4937</v>
      </c>
      <c r="C542" s="4" t="s">
        <v>4938</v>
      </c>
      <c r="D542" s="4" t="str">
        <f t="shared" si="8"/>
        <v>SCL|SW</v>
      </c>
      <c r="F542" s="4" t="s">
        <v>4463</v>
      </c>
      <c r="G542" s="4" t="s">
        <v>23</v>
      </c>
      <c r="H542" s="4" t="s">
        <v>1423</v>
      </c>
      <c r="I542" s="4" t="s">
        <v>85</v>
      </c>
      <c r="J542" s="4" t="s">
        <v>5909</v>
      </c>
      <c r="K542" s="4" t="s">
        <v>5909</v>
      </c>
      <c r="L542" s="4" t="s">
        <v>5909</v>
      </c>
      <c r="M542" s="4" t="s">
        <v>5909</v>
      </c>
      <c r="N542" s="4" t="s">
        <v>5909</v>
      </c>
      <c r="O542" s="4" t="s">
        <v>5909</v>
      </c>
      <c r="P542" s="4" t="s">
        <v>5909</v>
      </c>
      <c r="Q542" s="4" t="s">
        <v>5909</v>
      </c>
      <c r="R542" s="4" t="s">
        <v>5909</v>
      </c>
      <c r="S542" s="4" t="s">
        <v>5909</v>
      </c>
      <c r="T542" s="4" t="s">
        <v>5909</v>
      </c>
      <c r="U542" s="4" t="s">
        <v>5909</v>
      </c>
      <c r="V542" s="4" t="s">
        <v>5910</v>
      </c>
      <c r="W542" s="4" t="s">
        <v>5909</v>
      </c>
    </row>
    <row r="543" spans="1:23" x14ac:dyDescent="0.25">
      <c r="A543" s="4" t="s">
        <v>5911</v>
      </c>
      <c r="B543" s="4" t="s">
        <v>4461</v>
      </c>
      <c r="C543" s="4" t="s">
        <v>4462</v>
      </c>
      <c r="D543" s="4" t="str">
        <f t="shared" si="8"/>
        <v>SCR|SW</v>
      </c>
      <c r="F543" s="4" t="s">
        <v>4463</v>
      </c>
      <c r="G543" s="4" t="s">
        <v>23</v>
      </c>
      <c r="H543" s="4" t="s">
        <v>1423</v>
      </c>
      <c r="I543" s="4" t="s">
        <v>85</v>
      </c>
      <c r="J543" s="4" t="s">
        <v>5909</v>
      </c>
      <c r="K543" s="4" t="s">
        <v>5909</v>
      </c>
      <c r="L543" s="4" t="s">
        <v>5909</v>
      </c>
      <c r="M543" s="4" t="s">
        <v>5909</v>
      </c>
      <c r="N543" s="4" t="s">
        <v>5909</v>
      </c>
      <c r="O543" s="4" t="s">
        <v>5909</v>
      </c>
      <c r="P543" s="4" t="s">
        <v>5909</v>
      </c>
      <c r="Q543" s="4" t="s">
        <v>5909</v>
      </c>
      <c r="R543" s="4" t="s">
        <v>5909</v>
      </c>
      <c r="S543" s="4" t="s">
        <v>5909</v>
      </c>
      <c r="T543" s="4" t="s">
        <v>5909</v>
      </c>
      <c r="U543" s="4" t="s">
        <v>5909</v>
      </c>
      <c r="V543" s="4" t="s">
        <v>5910</v>
      </c>
      <c r="W543" s="4" t="s">
        <v>5909</v>
      </c>
    </row>
    <row r="544" spans="1:23" x14ac:dyDescent="0.25">
      <c r="A544" s="4" t="s">
        <v>5911</v>
      </c>
      <c r="B544" s="4" t="s">
        <v>515</v>
      </c>
      <c r="C544" s="4" t="s">
        <v>2979</v>
      </c>
      <c r="D544" s="4" t="str">
        <f t="shared" si="8"/>
        <v>HCCO|HCCO</v>
      </c>
      <c r="F544" s="4" t="s">
        <v>515</v>
      </c>
      <c r="G544" s="4" t="s">
        <v>23</v>
      </c>
      <c r="H544" s="4" t="s">
        <v>516</v>
      </c>
      <c r="I544" s="4" t="s">
        <v>5909</v>
      </c>
      <c r="J544" s="4" t="s">
        <v>5909</v>
      </c>
      <c r="K544" s="4" t="s">
        <v>5909</v>
      </c>
      <c r="L544" s="4" t="s">
        <v>5909</v>
      </c>
      <c r="M544" s="4" t="s">
        <v>5909</v>
      </c>
      <c r="N544" s="4" t="s">
        <v>5909</v>
      </c>
      <c r="O544" s="4" t="s">
        <v>5909</v>
      </c>
      <c r="P544" s="4" t="s">
        <v>5909</v>
      </c>
      <c r="Q544" s="4" t="s">
        <v>5909</v>
      </c>
      <c r="R544" s="4" t="s">
        <v>5909</v>
      </c>
      <c r="S544" s="4" t="s">
        <v>5909</v>
      </c>
      <c r="T544" s="4" t="s">
        <v>5909</v>
      </c>
      <c r="U544" s="4" t="s">
        <v>5909</v>
      </c>
      <c r="V544" s="4" t="s">
        <v>5910</v>
      </c>
      <c r="W544" s="4" t="s">
        <v>5909</v>
      </c>
    </row>
    <row r="545" spans="1:23" x14ac:dyDescent="0.25">
      <c r="A545" s="4" t="s">
        <v>5911</v>
      </c>
      <c r="B545" s="4" t="s">
        <v>1955</v>
      </c>
      <c r="C545" s="4" t="s">
        <v>1993</v>
      </c>
      <c r="D545" s="4" t="str">
        <f t="shared" si="8"/>
        <v>HCVR|HCCO</v>
      </c>
      <c r="F545" s="4" t="s">
        <v>515</v>
      </c>
      <c r="G545" s="4" t="s">
        <v>23</v>
      </c>
      <c r="H545" s="4" t="s">
        <v>516</v>
      </c>
      <c r="I545" s="4" t="s">
        <v>620</v>
      </c>
      <c r="J545" s="4" t="s">
        <v>5909</v>
      </c>
      <c r="K545" s="4" t="s">
        <v>5909</v>
      </c>
      <c r="L545" s="4" t="s">
        <v>5909</v>
      </c>
      <c r="M545" s="4" t="s">
        <v>5909</v>
      </c>
      <c r="N545" s="4" t="s">
        <v>5909</v>
      </c>
      <c r="O545" s="4" t="s">
        <v>5909</v>
      </c>
      <c r="P545" s="4" t="s">
        <v>5909</v>
      </c>
      <c r="Q545" s="4" t="s">
        <v>5909</v>
      </c>
      <c r="R545" s="4" t="s">
        <v>5909</v>
      </c>
      <c r="S545" s="4" t="s">
        <v>5909</v>
      </c>
      <c r="T545" s="4" t="s">
        <v>5909</v>
      </c>
      <c r="U545" s="4" t="s">
        <v>5909</v>
      </c>
      <c r="V545" s="4" t="s">
        <v>5910</v>
      </c>
      <c r="W545" s="4" t="s">
        <v>5909</v>
      </c>
    </row>
    <row r="546" spans="1:23" x14ac:dyDescent="0.25">
      <c r="A546" s="4" t="s">
        <v>5911</v>
      </c>
      <c r="B546" s="4" t="s">
        <v>2854</v>
      </c>
      <c r="C546" s="4" t="s">
        <v>3453</v>
      </c>
      <c r="D546" s="4" t="str">
        <f t="shared" si="8"/>
        <v>LEP|LEP</v>
      </c>
      <c r="F546" s="4" t="s">
        <v>2854</v>
      </c>
      <c r="G546" s="4" t="s">
        <v>23</v>
      </c>
      <c r="H546" s="4" t="s">
        <v>2855</v>
      </c>
      <c r="I546" s="4" t="s">
        <v>5909</v>
      </c>
      <c r="J546" s="4" t="s">
        <v>5909</v>
      </c>
      <c r="K546" s="4" t="s">
        <v>5909</v>
      </c>
      <c r="L546" s="4" t="s">
        <v>5909</v>
      </c>
      <c r="M546" s="4" t="s">
        <v>5909</v>
      </c>
      <c r="N546" s="4" t="s">
        <v>5909</v>
      </c>
      <c r="O546" s="4" t="s">
        <v>5909</v>
      </c>
      <c r="P546" s="4" t="s">
        <v>5909</v>
      </c>
      <c r="Q546" s="4" t="s">
        <v>5909</v>
      </c>
      <c r="R546" s="4" t="s">
        <v>5909</v>
      </c>
      <c r="S546" s="4" t="s">
        <v>5909</v>
      </c>
      <c r="T546" s="4" t="s">
        <v>5909</v>
      </c>
      <c r="U546" s="4" t="s">
        <v>5909</v>
      </c>
      <c r="V546" s="4" t="s">
        <v>5910</v>
      </c>
      <c r="W546" s="4" t="s">
        <v>5909</v>
      </c>
    </row>
    <row r="547" spans="1:23" x14ac:dyDescent="0.25">
      <c r="A547" s="4" t="s">
        <v>5911</v>
      </c>
      <c r="B547" s="4" t="s">
        <v>2957</v>
      </c>
      <c r="C547" s="4" t="s">
        <v>2958</v>
      </c>
      <c r="D547" s="4" t="str">
        <f t="shared" si="8"/>
        <v>LEPM|LEP</v>
      </c>
      <c r="F547" s="4" t="s">
        <v>2854</v>
      </c>
      <c r="G547" s="4" t="s">
        <v>23</v>
      </c>
      <c r="H547" s="4" t="s">
        <v>2855</v>
      </c>
      <c r="I547" s="4" t="s">
        <v>5909</v>
      </c>
      <c r="J547" s="4" t="s">
        <v>5909</v>
      </c>
      <c r="K547" s="4" t="s">
        <v>5909</v>
      </c>
      <c r="L547" s="4" t="s">
        <v>5909</v>
      </c>
      <c r="M547" s="4" t="s">
        <v>5909</v>
      </c>
      <c r="N547" s="4" t="s">
        <v>5909</v>
      </c>
      <c r="O547" s="4" t="s">
        <v>5909</v>
      </c>
      <c r="P547" s="4" t="s">
        <v>5909</v>
      </c>
      <c r="Q547" s="4" t="s">
        <v>5909</v>
      </c>
      <c r="R547" s="4" t="s">
        <v>5909</v>
      </c>
      <c r="S547" s="4" t="s">
        <v>5909</v>
      </c>
      <c r="T547" s="4" t="s">
        <v>5909</v>
      </c>
      <c r="U547" s="4" t="s">
        <v>5909</v>
      </c>
      <c r="V547" s="4" t="s">
        <v>5910</v>
      </c>
      <c r="W547" s="4" t="s">
        <v>5909</v>
      </c>
    </row>
    <row r="548" spans="1:23" x14ac:dyDescent="0.25">
      <c r="A548" s="4" t="s">
        <v>5911</v>
      </c>
      <c r="B548" s="4" t="s">
        <v>5766</v>
      </c>
      <c r="C548" s="4" t="s">
        <v>5767</v>
      </c>
      <c r="D548" s="4" t="str">
        <f t="shared" si="8"/>
        <v>WSL|SW</v>
      </c>
      <c r="F548" s="4" t="s">
        <v>4463</v>
      </c>
      <c r="G548" s="4" t="s">
        <v>23</v>
      </c>
      <c r="H548" s="4" t="s">
        <v>1423</v>
      </c>
      <c r="I548" s="4" t="s">
        <v>5019</v>
      </c>
      <c r="J548" s="4" t="s">
        <v>5909</v>
      </c>
      <c r="K548" s="4" t="s">
        <v>5909</v>
      </c>
      <c r="L548" s="4" t="s">
        <v>5909</v>
      </c>
      <c r="M548" s="4" t="s">
        <v>5909</v>
      </c>
      <c r="N548" s="4" t="s">
        <v>5909</v>
      </c>
      <c r="O548" s="4" t="s">
        <v>5909</v>
      </c>
      <c r="P548" s="4" t="s">
        <v>5909</v>
      </c>
      <c r="Q548" s="4" t="s">
        <v>5909</v>
      </c>
      <c r="R548" s="4" t="s">
        <v>5909</v>
      </c>
      <c r="S548" s="4" t="s">
        <v>5909</v>
      </c>
      <c r="T548" s="4" t="s">
        <v>5909</v>
      </c>
      <c r="U548" s="4" t="s">
        <v>5909</v>
      </c>
      <c r="V548" s="4" t="s">
        <v>5910</v>
      </c>
      <c r="W548" s="4" t="s">
        <v>5909</v>
      </c>
    </row>
    <row r="549" spans="1:23" x14ac:dyDescent="0.25">
      <c r="A549" s="4" t="s">
        <v>5911</v>
      </c>
      <c r="B549" s="4" t="s">
        <v>5292</v>
      </c>
      <c r="C549" s="4" t="s">
        <v>5293</v>
      </c>
      <c r="D549" s="4" t="str">
        <f t="shared" si="8"/>
        <v>WSR|SW</v>
      </c>
      <c r="F549" s="4" t="s">
        <v>4463</v>
      </c>
      <c r="G549" s="4" t="s">
        <v>23</v>
      </c>
      <c r="H549" s="4" t="s">
        <v>1423</v>
      </c>
      <c r="I549" s="4" t="s">
        <v>5019</v>
      </c>
      <c r="J549" s="4" t="s">
        <v>5909</v>
      </c>
      <c r="K549" s="4" t="s">
        <v>5909</v>
      </c>
      <c r="L549" s="4" t="s">
        <v>5909</v>
      </c>
      <c r="M549" s="4" t="s">
        <v>5909</v>
      </c>
      <c r="N549" s="4" t="s">
        <v>5909</v>
      </c>
      <c r="O549" s="4" t="s">
        <v>5909</v>
      </c>
      <c r="P549" s="4" t="s">
        <v>5909</v>
      </c>
      <c r="Q549" s="4" t="s">
        <v>5909</v>
      </c>
      <c r="R549" s="4" t="s">
        <v>5909</v>
      </c>
      <c r="S549" s="4" t="s">
        <v>5909</v>
      </c>
      <c r="T549" s="4" t="s">
        <v>5909</v>
      </c>
      <c r="U549" s="4" t="s">
        <v>5909</v>
      </c>
      <c r="V549" s="4" t="s">
        <v>5910</v>
      </c>
      <c r="W549" s="4" t="s">
        <v>5909</v>
      </c>
    </row>
    <row r="550" spans="1:23" x14ac:dyDescent="0.25">
      <c r="A550" s="4" t="s">
        <v>5911</v>
      </c>
      <c r="B550" s="4" t="s">
        <v>5385</v>
      </c>
      <c r="C550" s="4" t="s">
        <v>5386</v>
      </c>
      <c r="D550" s="4" t="str">
        <f t="shared" si="8"/>
        <v>ZZOS_CEF|WCUL</v>
      </c>
      <c r="E550" s="4" t="s">
        <v>6689</v>
      </c>
      <c r="F550" s="4" t="s">
        <v>5378</v>
      </c>
      <c r="G550" s="4" t="s">
        <v>23</v>
      </c>
      <c r="H550" s="4" t="s">
        <v>5299</v>
      </c>
      <c r="I550" s="4" t="s">
        <v>5909</v>
      </c>
      <c r="J550" s="4" t="s">
        <v>5909</v>
      </c>
      <c r="K550" s="4" t="s">
        <v>5909</v>
      </c>
      <c r="L550" s="4" t="s">
        <v>5909</v>
      </c>
      <c r="M550" s="4" t="s">
        <v>5909</v>
      </c>
      <c r="N550" s="4" t="s">
        <v>5909</v>
      </c>
      <c r="O550" s="4" t="s">
        <v>5909</v>
      </c>
      <c r="P550" s="4" t="s">
        <v>5909</v>
      </c>
      <c r="Q550" s="4" t="s">
        <v>5909</v>
      </c>
      <c r="R550" s="4" t="s">
        <v>5909</v>
      </c>
      <c r="S550" s="4" t="s">
        <v>5909</v>
      </c>
      <c r="T550" s="4" t="s">
        <v>5909</v>
      </c>
      <c r="U550" s="4" t="s">
        <v>5909</v>
      </c>
      <c r="V550" s="4" t="s">
        <v>5910</v>
      </c>
      <c r="W550" s="4" t="s">
        <v>5909</v>
      </c>
    </row>
    <row r="551" spans="1:23" x14ac:dyDescent="0.25">
      <c r="A551" s="4" t="s">
        <v>5911</v>
      </c>
      <c r="B551" s="4" t="s">
        <v>746</v>
      </c>
      <c r="C551" s="4" t="s">
        <v>1832</v>
      </c>
      <c r="D551" s="4" t="str">
        <f t="shared" si="8"/>
        <v>EBVD|EPCR</v>
      </c>
      <c r="F551" s="4" t="s">
        <v>748</v>
      </c>
      <c r="G551" s="4" t="s">
        <v>23</v>
      </c>
      <c r="H551" s="4" t="s">
        <v>523</v>
      </c>
      <c r="I551" s="4" t="s">
        <v>429</v>
      </c>
      <c r="J551" s="4" t="s">
        <v>5909</v>
      </c>
      <c r="K551" s="4" t="s">
        <v>5909</v>
      </c>
      <c r="L551" s="4" t="s">
        <v>5909</v>
      </c>
      <c r="M551" s="4" t="s">
        <v>5909</v>
      </c>
      <c r="N551" s="4" t="s">
        <v>5909</v>
      </c>
      <c r="O551" s="4" t="s">
        <v>5909</v>
      </c>
      <c r="P551" s="4" t="s">
        <v>5909</v>
      </c>
      <c r="Q551" s="4" t="s">
        <v>5909</v>
      </c>
      <c r="R551" s="4" t="s">
        <v>5909</v>
      </c>
      <c r="S551" s="4" t="s">
        <v>5909</v>
      </c>
      <c r="T551" s="4" t="s">
        <v>5909</v>
      </c>
      <c r="U551" s="4" t="s">
        <v>5909</v>
      </c>
      <c r="V551" s="4" t="s">
        <v>5910</v>
      </c>
      <c r="W551" s="4" t="s">
        <v>5909</v>
      </c>
    </row>
    <row r="552" spans="1:23" x14ac:dyDescent="0.25">
      <c r="A552" s="4" t="s">
        <v>5911</v>
      </c>
      <c r="B552" s="4" t="s">
        <v>748</v>
      </c>
      <c r="C552" s="4" t="s">
        <v>813</v>
      </c>
      <c r="D552" s="4" t="str">
        <f t="shared" si="8"/>
        <v>EPCR|EPCR</v>
      </c>
      <c r="F552" s="4" t="s">
        <v>748</v>
      </c>
      <c r="G552" s="4" t="s">
        <v>23</v>
      </c>
      <c r="H552" s="4" t="s">
        <v>523</v>
      </c>
      <c r="I552" s="4" t="s">
        <v>5909</v>
      </c>
      <c r="J552" s="4" t="s">
        <v>5909</v>
      </c>
      <c r="K552" s="4" t="s">
        <v>5909</v>
      </c>
      <c r="L552" s="4" t="s">
        <v>5909</v>
      </c>
      <c r="M552" s="4" t="s">
        <v>5909</v>
      </c>
      <c r="N552" s="4" t="s">
        <v>5909</v>
      </c>
      <c r="O552" s="4" t="s">
        <v>5909</v>
      </c>
      <c r="P552" s="4" t="s">
        <v>5909</v>
      </c>
      <c r="Q552" s="4" t="s">
        <v>5909</v>
      </c>
      <c r="R552" s="4" t="s">
        <v>5909</v>
      </c>
      <c r="S552" s="4" t="s">
        <v>5909</v>
      </c>
      <c r="T552" s="4" t="s">
        <v>5909</v>
      </c>
      <c r="U552" s="4" t="s">
        <v>5909</v>
      </c>
      <c r="V552" s="4" t="s">
        <v>5910</v>
      </c>
      <c r="W552" s="4" t="s">
        <v>5909</v>
      </c>
    </row>
    <row r="553" spans="1:23" x14ac:dyDescent="0.25">
      <c r="A553" s="4" t="s">
        <v>5911</v>
      </c>
      <c r="B553" s="4" t="s">
        <v>579</v>
      </c>
      <c r="C553" s="4" t="s">
        <v>580</v>
      </c>
      <c r="D553" s="4" t="str">
        <f t="shared" si="8"/>
        <v>C1EI|C1ES</v>
      </c>
      <c r="F553" s="4" t="s">
        <v>581</v>
      </c>
      <c r="G553" s="4" t="s">
        <v>23</v>
      </c>
      <c r="H553" s="4" t="s">
        <v>582</v>
      </c>
      <c r="I553" s="4" t="s">
        <v>325</v>
      </c>
      <c r="J553" s="4" t="s">
        <v>5909</v>
      </c>
      <c r="K553" s="4" t="s">
        <v>5909</v>
      </c>
      <c r="L553" s="4" t="s">
        <v>5909</v>
      </c>
      <c r="M553" s="4" t="s">
        <v>5909</v>
      </c>
      <c r="N553" s="4" t="s">
        <v>5909</v>
      </c>
      <c r="O553" s="4" t="s">
        <v>5909</v>
      </c>
      <c r="P553" s="4" t="s">
        <v>5909</v>
      </c>
      <c r="Q553" s="4" t="s">
        <v>5909</v>
      </c>
      <c r="R553" s="4" t="s">
        <v>5909</v>
      </c>
      <c r="S553" s="4" t="s">
        <v>5909</v>
      </c>
      <c r="T553" s="4" t="s">
        <v>5909</v>
      </c>
      <c r="U553" s="4" t="s">
        <v>5909</v>
      </c>
      <c r="V553" s="4" t="s">
        <v>5910</v>
      </c>
      <c r="W553" s="4" t="s">
        <v>5909</v>
      </c>
    </row>
    <row r="554" spans="1:23" x14ac:dyDescent="0.25">
      <c r="A554" s="4" t="s">
        <v>5911</v>
      </c>
      <c r="B554" s="4" t="s">
        <v>659</v>
      </c>
      <c r="C554" s="4" t="s">
        <v>660</v>
      </c>
      <c r="D554" s="4" t="str">
        <f t="shared" si="8"/>
        <v>CIT|24CT</v>
      </c>
      <c r="F554" s="4" t="s">
        <v>1855</v>
      </c>
      <c r="G554" s="4" t="s">
        <v>23</v>
      </c>
      <c r="H554" s="4" t="s">
        <v>1856</v>
      </c>
      <c r="I554" s="4" t="s">
        <v>85</v>
      </c>
      <c r="J554" s="4" t="s">
        <v>5909</v>
      </c>
      <c r="K554" s="4" t="s">
        <v>5909</v>
      </c>
      <c r="L554" s="4" t="s">
        <v>5909</v>
      </c>
      <c r="M554" s="4" t="s">
        <v>5909</v>
      </c>
      <c r="N554" s="4" t="s">
        <v>5909</v>
      </c>
      <c r="O554" s="4" t="s">
        <v>5909</v>
      </c>
      <c r="P554" s="4" t="s">
        <v>5909</v>
      </c>
      <c r="Q554" s="4" t="s">
        <v>5909</v>
      </c>
      <c r="R554" s="4" t="s">
        <v>5909</v>
      </c>
      <c r="S554" s="4" t="s">
        <v>5909</v>
      </c>
      <c r="T554" s="4" t="s">
        <v>5909</v>
      </c>
      <c r="U554" s="4" t="s">
        <v>5909</v>
      </c>
      <c r="V554" s="4" t="s">
        <v>5910</v>
      </c>
      <c r="W554" s="4" t="s">
        <v>5909</v>
      </c>
    </row>
    <row r="555" spans="1:23" x14ac:dyDescent="0.25">
      <c r="A555" s="4" t="s">
        <v>5911</v>
      </c>
      <c r="B555" s="4" t="s">
        <v>5640</v>
      </c>
      <c r="C555" s="4" t="s">
        <v>5641</v>
      </c>
      <c r="D555" s="4" t="str">
        <f t="shared" si="8"/>
        <v>ZZOS_CHL|WCUL</v>
      </c>
      <c r="E555" s="4" t="s">
        <v>6645</v>
      </c>
      <c r="F555" s="4" t="s">
        <v>5378</v>
      </c>
      <c r="G555" s="4" t="s">
        <v>23</v>
      </c>
      <c r="H555" s="4" t="s">
        <v>5299</v>
      </c>
      <c r="I555" s="4" t="s">
        <v>5909</v>
      </c>
      <c r="J555" s="4" t="s">
        <v>5909</v>
      </c>
      <c r="K555" s="4" t="s">
        <v>5909</v>
      </c>
      <c r="L555" s="4" t="s">
        <v>5909</v>
      </c>
      <c r="M555" s="4" t="s">
        <v>5909</v>
      </c>
      <c r="N555" s="4" t="s">
        <v>5909</v>
      </c>
      <c r="O555" s="4" t="s">
        <v>5909</v>
      </c>
      <c r="P555" s="4" t="s">
        <v>5909</v>
      </c>
      <c r="Q555" s="4" t="s">
        <v>5909</v>
      </c>
      <c r="R555" s="4" t="s">
        <v>5909</v>
      </c>
      <c r="S555" s="4" t="s">
        <v>5909</v>
      </c>
      <c r="T555" s="4" t="s">
        <v>5909</v>
      </c>
      <c r="U555" s="4" t="s">
        <v>5909</v>
      </c>
      <c r="V555" s="4" t="s">
        <v>5910</v>
      </c>
      <c r="W555" s="4" t="s">
        <v>5909</v>
      </c>
    </row>
    <row r="556" spans="1:23" x14ac:dyDescent="0.25">
      <c r="A556" s="4" t="s">
        <v>5911</v>
      </c>
      <c r="B556" s="4" t="s">
        <v>1409</v>
      </c>
      <c r="C556" s="4" t="s">
        <v>1410</v>
      </c>
      <c r="D556" s="4" t="str">
        <f t="shared" si="8"/>
        <v>C1EF|C1ES</v>
      </c>
      <c r="F556" s="4" t="s">
        <v>581</v>
      </c>
      <c r="G556" s="4" t="s">
        <v>23</v>
      </c>
      <c r="H556" s="4" t="s">
        <v>582</v>
      </c>
      <c r="I556" s="4" t="s">
        <v>123</v>
      </c>
      <c r="J556" s="4" t="s">
        <v>5909</v>
      </c>
      <c r="K556" s="4" t="s">
        <v>5909</v>
      </c>
      <c r="L556" s="4" t="s">
        <v>5909</v>
      </c>
      <c r="M556" s="4" t="s">
        <v>5909</v>
      </c>
      <c r="N556" s="4" t="s">
        <v>5909</v>
      </c>
      <c r="O556" s="4" t="s">
        <v>5909</v>
      </c>
      <c r="P556" s="4" t="s">
        <v>5909</v>
      </c>
      <c r="Q556" s="4" t="s">
        <v>5909</v>
      </c>
      <c r="R556" s="4" t="s">
        <v>5909</v>
      </c>
      <c r="S556" s="4" t="s">
        <v>5909</v>
      </c>
      <c r="T556" s="4" t="s">
        <v>5909</v>
      </c>
      <c r="U556" s="4" t="s">
        <v>5909</v>
      </c>
      <c r="V556" s="4" t="s">
        <v>5910</v>
      </c>
      <c r="W556" s="4" t="s">
        <v>5909</v>
      </c>
    </row>
    <row r="557" spans="1:23" x14ac:dyDescent="0.25">
      <c r="A557" s="4" t="s">
        <v>5911</v>
      </c>
      <c r="B557" s="4" t="s">
        <v>3052</v>
      </c>
      <c r="C557" s="4" t="s">
        <v>3053</v>
      </c>
      <c r="D557" s="4" t="str">
        <f t="shared" si="8"/>
        <v>MRUR|MRSA</v>
      </c>
      <c r="F557" s="4" t="s">
        <v>2969</v>
      </c>
      <c r="G557" s="4" t="s">
        <v>23</v>
      </c>
      <c r="H557" s="4" t="s">
        <v>2812</v>
      </c>
      <c r="I557" s="4" t="s">
        <v>5909</v>
      </c>
      <c r="J557" s="4" t="s">
        <v>5909</v>
      </c>
      <c r="K557" s="4" t="s">
        <v>5909</v>
      </c>
      <c r="L557" s="4" t="s">
        <v>5909</v>
      </c>
      <c r="M557" s="4" t="s">
        <v>5909</v>
      </c>
      <c r="N557" s="4" t="s">
        <v>5909</v>
      </c>
      <c r="O557" s="4" t="s">
        <v>5909</v>
      </c>
      <c r="P557" s="4" t="s">
        <v>5909</v>
      </c>
      <c r="Q557" s="4" t="s">
        <v>5909</v>
      </c>
      <c r="R557" s="4" t="s">
        <v>5909</v>
      </c>
      <c r="S557" s="4" t="s">
        <v>5909</v>
      </c>
      <c r="T557" s="4" t="s">
        <v>5909</v>
      </c>
      <c r="U557" s="4" t="s">
        <v>5909</v>
      </c>
      <c r="V557" s="4" t="s">
        <v>5910</v>
      </c>
      <c r="W557" s="4" t="s">
        <v>5909</v>
      </c>
    </row>
    <row r="558" spans="1:23" x14ac:dyDescent="0.25">
      <c r="A558" s="4" t="s">
        <v>5911</v>
      </c>
      <c r="B558" s="4" t="s">
        <v>180</v>
      </c>
      <c r="C558" s="4" t="s">
        <v>181</v>
      </c>
      <c r="D558" s="4" t="str">
        <f t="shared" si="8"/>
        <v>24PH|24PH</v>
      </c>
      <c r="F558" s="4" t="s">
        <v>180</v>
      </c>
      <c r="G558" s="4" t="s">
        <v>23</v>
      </c>
      <c r="H558" s="4" t="s">
        <v>183</v>
      </c>
      <c r="I558" s="4" t="s">
        <v>25</v>
      </c>
      <c r="J558" s="4" t="s">
        <v>5909</v>
      </c>
      <c r="K558" s="4" t="s">
        <v>5909</v>
      </c>
      <c r="L558" s="4" t="s">
        <v>5909</v>
      </c>
      <c r="M558" s="4" t="s">
        <v>5909</v>
      </c>
      <c r="N558" s="4" t="s">
        <v>5909</v>
      </c>
      <c r="O558" s="4" t="s">
        <v>5909</v>
      </c>
      <c r="P558" s="4" t="s">
        <v>5909</v>
      </c>
      <c r="Q558" s="4" t="s">
        <v>5909</v>
      </c>
      <c r="R558" s="4" t="s">
        <v>5909</v>
      </c>
      <c r="S558" s="4" t="s">
        <v>5909</v>
      </c>
      <c r="T558" s="4" t="s">
        <v>5909</v>
      </c>
      <c r="U558" s="4" t="s">
        <v>5909</v>
      </c>
      <c r="V558" s="4" t="s">
        <v>5910</v>
      </c>
      <c r="W558" s="4" t="s">
        <v>5909</v>
      </c>
    </row>
    <row r="559" spans="1:23" x14ac:dyDescent="0.25">
      <c r="A559" s="4" t="s">
        <v>5911</v>
      </c>
      <c r="B559" s="4" t="s">
        <v>5026</v>
      </c>
      <c r="C559" s="4" t="s">
        <v>4757</v>
      </c>
      <c r="D559" s="4" t="str">
        <f t="shared" si="8"/>
        <v>THE|THE</v>
      </c>
      <c r="F559" s="4" t="s">
        <v>5026</v>
      </c>
      <c r="G559" s="4" t="s">
        <v>23</v>
      </c>
      <c r="H559" s="4" t="s">
        <v>4757</v>
      </c>
      <c r="I559" s="4" t="s">
        <v>838</v>
      </c>
      <c r="J559" s="4" t="s">
        <v>5909</v>
      </c>
      <c r="K559" s="4" t="s">
        <v>5909</v>
      </c>
      <c r="L559" s="4" t="s">
        <v>5909</v>
      </c>
      <c r="M559" s="4" t="s">
        <v>5909</v>
      </c>
      <c r="N559" s="4" t="s">
        <v>5909</v>
      </c>
      <c r="O559" s="4" t="s">
        <v>5909</v>
      </c>
      <c r="P559" s="4" t="s">
        <v>5909</v>
      </c>
      <c r="Q559" s="4" t="s">
        <v>5909</v>
      </c>
      <c r="R559" s="4" t="s">
        <v>5909</v>
      </c>
      <c r="S559" s="4" t="s">
        <v>5909</v>
      </c>
      <c r="T559" s="4" t="s">
        <v>5909</v>
      </c>
      <c r="U559" s="4" t="s">
        <v>5909</v>
      </c>
      <c r="V559" s="4" t="s">
        <v>5910</v>
      </c>
      <c r="W559" s="4" t="s">
        <v>5909</v>
      </c>
    </row>
    <row r="560" spans="1:23" x14ac:dyDescent="0.25">
      <c r="A560" s="4" t="s">
        <v>5911</v>
      </c>
      <c r="B560" s="4" t="s">
        <v>4718</v>
      </c>
      <c r="C560" s="4" t="s">
        <v>4719</v>
      </c>
      <c r="D560" s="4" t="str">
        <f t="shared" si="8"/>
        <v>UPHO|24PH</v>
      </c>
      <c r="F560" s="4" t="s">
        <v>180</v>
      </c>
      <c r="G560" s="4" t="s">
        <v>23</v>
      </c>
      <c r="H560" s="4" t="s">
        <v>183</v>
      </c>
      <c r="I560" s="4" t="s">
        <v>85</v>
      </c>
      <c r="J560" s="4" t="s">
        <v>5909</v>
      </c>
      <c r="K560" s="4" t="s">
        <v>5909</v>
      </c>
      <c r="L560" s="4" t="s">
        <v>5909</v>
      </c>
      <c r="M560" s="4" t="s">
        <v>5909</v>
      </c>
      <c r="N560" s="4" t="s">
        <v>5909</v>
      </c>
      <c r="O560" s="4" t="s">
        <v>5909</v>
      </c>
      <c r="P560" s="4" t="s">
        <v>5909</v>
      </c>
      <c r="Q560" s="4" t="s">
        <v>5909</v>
      </c>
      <c r="R560" s="4" t="s">
        <v>5909</v>
      </c>
      <c r="S560" s="4" t="s">
        <v>5909</v>
      </c>
      <c r="T560" s="4" t="s">
        <v>5909</v>
      </c>
      <c r="U560" s="4" t="s">
        <v>5909</v>
      </c>
      <c r="V560" s="4" t="s">
        <v>5910</v>
      </c>
      <c r="W560" s="4" t="s">
        <v>5909</v>
      </c>
    </row>
    <row r="561" spans="1:23" x14ac:dyDescent="0.25">
      <c r="A561" s="4" t="s">
        <v>5911</v>
      </c>
      <c r="B561" s="4" t="s">
        <v>962</v>
      </c>
      <c r="C561" s="4" t="s">
        <v>963</v>
      </c>
      <c r="D561" s="4" t="str">
        <f t="shared" si="8"/>
        <v>24OX|24OX</v>
      </c>
      <c r="F561" s="4" t="s">
        <v>962</v>
      </c>
      <c r="G561" s="4" t="s">
        <v>23</v>
      </c>
      <c r="H561" s="4" t="s">
        <v>963</v>
      </c>
      <c r="I561" s="4" t="s">
        <v>25</v>
      </c>
      <c r="J561" s="4" t="s">
        <v>5909</v>
      </c>
      <c r="K561" s="4" t="s">
        <v>5909</v>
      </c>
      <c r="L561" s="4" t="s">
        <v>5909</v>
      </c>
      <c r="M561" s="4" t="s">
        <v>5909</v>
      </c>
      <c r="N561" s="4" t="s">
        <v>5909</v>
      </c>
      <c r="O561" s="4" t="s">
        <v>5909</v>
      </c>
      <c r="P561" s="4" t="s">
        <v>5909</v>
      </c>
      <c r="Q561" s="4" t="s">
        <v>5909</v>
      </c>
      <c r="R561" s="4" t="s">
        <v>5909</v>
      </c>
      <c r="S561" s="4" t="s">
        <v>5909</v>
      </c>
      <c r="T561" s="4" t="s">
        <v>5909</v>
      </c>
      <c r="U561" s="4" t="s">
        <v>5909</v>
      </c>
      <c r="V561" s="4" t="s">
        <v>5910</v>
      </c>
      <c r="W561" s="4" t="s">
        <v>5909</v>
      </c>
    </row>
    <row r="562" spans="1:23" x14ac:dyDescent="0.25">
      <c r="A562" s="4" t="s">
        <v>5911</v>
      </c>
      <c r="B562" s="4" t="s">
        <v>818</v>
      </c>
      <c r="C562" s="4" t="s">
        <v>819</v>
      </c>
      <c r="D562" s="4" t="str">
        <f t="shared" si="8"/>
        <v>24NA|24NA</v>
      </c>
      <c r="E562" s="4" t="s">
        <v>6608</v>
      </c>
      <c r="F562" s="4" t="s">
        <v>818</v>
      </c>
      <c r="G562" s="4" t="s">
        <v>23</v>
      </c>
      <c r="H562" s="4" t="s">
        <v>819</v>
      </c>
      <c r="I562" s="4" t="s">
        <v>25</v>
      </c>
      <c r="J562" s="4" t="s">
        <v>5909</v>
      </c>
      <c r="K562" s="4" t="s">
        <v>5909</v>
      </c>
      <c r="L562" s="4" t="s">
        <v>5909</v>
      </c>
      <c r="M562" s="4" t="s">
        <v>6609</v>
      </c>
      <c r="N562" s="4" t="s">
        <v>5909</v>
      </c>
      <c r="O562" s="4" t="s">
        <v>5909</v>
      </c>
      <c r="P562" s="4" t="s">
        <v>5909</v>
      </c>
      <c r="Q562" s="4" t="s">
        <v>5909</v>
      </c>
      <c r="R562" s="4" t="s">
        <v>5909</v>
      </c>
      <c r="S562" s="4" t="s">
        <v>5909</v>
      </c>
      <c r="T562" s="4" t="s">
        <v>5909</v>
      </c>
      <c r="U562" s="4" t="s">
        <v>5909</v>
      </c>
      <c r="V562" s="4" t="s">
        <v>5910</v>
      </c>
      <c r="W562" s="4" t="s">
        <v>5909</v>
      </c>
    </row>
    <row r="563" spans="1:23" x14ac:dyDescent="0.25">
      <c r="A563" s="4" t="s">
        <v>5911</v>
      </c>
      <c r="B563" s="4" t="s">
        <v>3389</v>
      </c>
      <c r="C563" s="4" t="s">
        <v>3390</v>
      </c>
      <c r="D563" s="4" t="str">
        <f t="shared" si="8"/>
        <v>PFAA|PFA</v>
      </c>
      <c r="F563" s="4" t="s">
        <v>3393</v>
      </c>
      <c r="G563" s="4" t="s">
        <v>23</v>
      </c>
      <c r="H563" s="4" t="s">
        <v>3394</v>
      </c>
      <c r="I563" s="4" t="s">
        <v>3391</v>
      </c>
      <c r="J563" s="4" t="s">
        <v>5909</v>
      </c>
      <c r="K563" s="4" t="s">
        <v>5909</v>
      </c>
      <c r="L563" s="4" t="s">
        <v>5909</v>
      </c>
      <c r="M563" s="4" t="s">
        <v>5909</v>
      </c>
      <c r="N563" s="4" t="s">
        <v>5909</v>
      </c>
      <c r="O563" s="4" t="s">
        <v>5909</v>
      </c>
      <c r="P563" s="4" t="s">
        <v>5909</v>
      </c>
      <c r="Q563" s="4" t="s">
        <v>5909</v>
      </c>
      <c r="R563" s="4" t="s">
        <v>5909</v>
      </c>
      <c r="S563" s="4" t="s">
        <v>5909</v>
      </c>
      <c r="T563" s="4" t="s">
        <v>5909</v>
      </c>
      <c r="U563" s="4" t="s">
        <v>5909</v>
      </c>
      <c r="V563" s="4" t="s">
        <v>5910</v>
      </c>
      <c r="W563" s="4" t="s">
        <v>5909</v>
      </c>
    </row>
    <row r="564" spans="1:23" x14ac:dyDescent="0.25">
      <c r="A564" s="4" t="s">
        <v>5911</v>
      </c>
      <c r="B564" s="4" t="s">
        <v>3799</v>
      </c>
      <c r="C564" s="4" t="s">
        <v>3800</v>
      </c>
      <c r="D564" s="4" t="str">
        <f t="shared" si="8"/>
        <v>PFAE|PFA</v>
      </c>
      <c r="F564" s="4" t="s">
        <v>3393</v>
      </c>
      <c r="G564" s="4" t="s">
        <v>23</v>
      </c>
      <c r="H564" s="4" t="s">
        <v>3394</v>
      </c>
      <c r="I564" s="4" t="s">
        <v>3391</v>
      </c>
      <c r="J564" s="4" t="s">
        <v>5909</v>
      </c>
      <c r="K564" s="4" t="s">
        <v>5909</v>
      </c>
      <c r="L564" s="4" t="s">
        <v>5909</v>
      </c>
      <c r="M564" s="4" t="s">
        <v>5909</v>
      </c>
      <c r="N564" s="4" t="s">
        <v>5909</v>
      </c>
      <c r="O564" s="4" t="s">
        <v>5909</v>
      </c>
      <c r="P564" s="4" t="s">
        <v>5909</v>
      </c>
      <c r="Q564" s="4" t="s">
        <v>5909</v>
      </c>
      <c r="R564" s="4" t="s">
        <v>5909</v>
      </c>
      <c r="S564" s="4" t="s">
        <v>5909</v>
      </c>
      <c r="T564" s="4" t="s">
        <v>5909</v>
      </c>
      <c r="U564" s="4" t="s">
        <v>5909</v>
      </c>
      <c r="V564" s="4" t="s">
        <v>5910</v>
      </c>
      <c r="W564" s="4" t="s">
        <v>5909</v>
      </c>
    </row>
    <row r="565" spans="1:23" x14ac:dyDescent="0.25">
      <c r="A565" s="4" t="s">
        <v>5911</v>
      </c>
      <c r="B565" s="4" t="s">
        <v>4525</v>
      </c>
      <c r="C565" s="4" t="s">
        <v>4526</v>
      </c>
      <c r="D565" s="4" t="str">
        <f t="shared" si="8"/>
        <v>UURI|24UA</v>
      </c>
      <c r="F565" s="4" t="s">
        <v>1391</v>
      </c>
      <c r="G565" s="4" t="s">
        <v>23</v>
      </c>
      <c r="H565" s="4" t="s">
        <v>1392</v>
      </c>
      <c r="I565" s="4" t="s">
        <v>85</v>
      </c>
      <c r="J565" s="4" t="s">
        <v>5909</v>
      </c>
      <c r="K565" s="4" t="s">
        <v>5909</v>
      </c>
      <c r="L565" s="4" t="s">
        <v>5909</v>
      </c>
      <c r="M565" s="4" t="s">
        <v>5909</v>
      </c>
      <c r="N565" s="4" t="s">
        <v>5909</v>
      </c>
      <c r="O565" s="4" t="s">
        <v>5909</v>
      </c>
      <c r="P565" s="4" t="s">
        <v>5909</v>
      </c>
      <c r="Q565" s="4" t="s">
        <v>5909</v>
      </c>
      <c r="R565" s="4" t="s">
        <v>5909</v>
      </c>
      <c r="S565" s="4" t="s">
        <v>5909</v>
      </c>
      <c r="T565" s="4" t="s">
        <v>5909</v>
      </c>
      <c r="U565" s="4" t="s">
        <v>5909</v>
      </c>
      <c r="V565" s="4" t="s">
        <v>5910</v>
      </c>
      <c r="W565" s="4" t="s">
        <v>5909</v>
      </c>
    </row>
    <row r="566" spans="1:23" x14ac:dyDescent="0.25">
      <c r="A566" s="4" t="s">
        <v>5911</v>
      </c>
      <c r="B566" s="4" t="s">
        <v>1535</v>
      </c>
      <c r="C566" s="4" t="s">
        <v>344</v>
      </c>
      <c r="D566" s="4" t="str">
        <f t="shared" si="8"/>
        <v>GPM|GPM</v>
      </c>
      <c r="F566" s="4" t="s">
        <v>1535</v>
      </c>
      <c r="G566" s="4" t="s">
        <v>23</v>
      </c>
      <c r="H566" s="4" t="s">
        <v>1536</v>
      </c>
      <c r="I566" s="4" t="s">
        <v>5909</v>
      </c>
      <c r="J566" s="4" t="s">
        <v>5909</v>
      </c>
      <c r="K566" s="4" t="s">
        <v>5909</v>
      </c>
      <c r="L566" s="4" t="s">
        <v>5909</v>
      </c>
      <c r="M566" s="4" t="s">
        <v>5909</v>
      </c>
      <c r="N566" s="4" t="s">
        <v>5909</v>
      </c>
      <c r="O566" s="4" t="s">
        <v>5909</v>
      </c>
      <c r="P566" s="4" t="s">
        <v>5909</v>
      </c>
      <c r="Q566" s="4" t="s">
        <v>5909</v>
      </c>
      <c r="R566" s="4" t="s">
        <v>5909</v>
      </c>
      <c r="S566" s="4" t="s">
        <v>5909</v>
      </c>
      <c r="T566" s="4" t="s">
        <v>5909</v>
      </c>
      <c r="U566" s="4" t="s">
        <v>5909</v>
      </c>
      <c r="V566" s="4" t="s">
        <v>5910</v>
      </c>
      <c r="W566" s="4" t="s">
        <v>5909</v>
      </c>
    </row>
    <row r="567" spans="1:23" x14ac:dyDescent="0.25">
      <c r="A567" s="4" t="s">
        <v>5911</v>
      </c>
      <c r="B567" s="4" t="s">
        <v>682</v>
      </c>
      <c r="C567" s="4" t="s">
        <v>344</v>
      </c>
      <c r="D567" s="4" t="str">
        <f t="shared" si="8"/>
        <v>NEOM|NEOM</v>
      </c>
      <c r="F567" s="4" t="s">
        <v>682</v>
      </c>
      <c r="G567" s="4" t="s">
        <v>23</v>
      </c>
      <c r="H567" s="4" t="s">
        <v>683</v>
      </c>
      <c r="I567" s="4" t="s">
        <v>5909</v>
      </c>
      <c r="J567" s="4" t="s">
        <v>5909</v>
      </c>
      <c r="K567" s="4" t="s">
        <v>5909</v>
      </c>
      <c r="L567" s="4" t="s">
        <v>5909</v>
      </c>
      <c r="M567" s="4" t="s">
        <v>5909</v>
      </c>
      <c r="N567" s="4" t="s">
        <v>5909</v>
      </c>
      <c r="O567" s="4" t="s">
        <v>5909</v>
      </c>
      <c r="P567" s="4" t="s">
        <v>5909</v>
      </c>
      <c r="Q567" s="4" t="s">
        <v>5909</v>
      </c>
      <c r="R567" s="4" t="s">
        <v>5909</v>
      </c>
      <c r="S567" s="4" t="s">
        <v>5909</v>
      </c>
      <c r="T567" s="4" t="s">
        <v>5909</v>
      </c>
      <c r="U567" s="4" t="s">
        <v>5909</v>
      </c>
      <c r="V567" s="4" t="s">
        <v>5910</v>
      </c>
      <c r="W567" s="4" t="s">
        <v>5909</v>
      </c>
    </row>
    <row r="568" spans="1:23" x14ac:dyDescent="0.25">
      <c r="A568" s="4" t="s">
        <v>5911</v>
      </c>
      <c r="B568" s="4" t="s">
        <v>1391</v>
      </c>
      <c r="C568" s="4" t="s">
        <v>1392</v>
      </c>
      <c r="D568" s="4" t="str">
        <f t="shared" si="8"/>
        <v>24UA|24UA</v>
      </c>
      <c r="F568" s="4" t="s">
        <v>1391</v>
      </c>
      <c r="G568" s="4" t="s">
        <v>23</v>
      </c>
      <c r="H568" s="4" t="s">
        <v>1392</v>
      </c>
      <c r="I568" s="4" t="s">
        <v>25</v>
      </c>
      <c r="J568" s="4" t="s">
        <v>5909</v>
      </c>
      <c r="K568" s="4" t="s">
        <v>5909</v>
      </c>
      <c r="L568" s="4" t="s">
        <v>5909</v>
      </c>
      <c r="M568" s="4" t="s">
        <v>5909</v>
      </c>
      <c r="N568" s="4" t="s">
        <v>5909</v>
      </c>
      <c r="O568" s="4" t="s">
        <v>5909</v>
      </c>
      <c r="P568" s="4" t="s">
        <v>5909</v>
      </c>
      <c r="Q568" s="4" t="s">
        <v>5909</v>
      </c>
      <c r="R568" s="4" t="s">
        <v>5909</v>
      </c>
      <c r="S568" s="4" t="s">
        <v>5909</v>
      </c>
      <c r="T568" s="4" t="s">
        <v>5909</v>
      </c>
      <c r="U568" s="4" t="s">
        <v>5909</v>
      </c>
      <c r="V568" s="4" t="s">
        <v>5910</v>
      </c>
      <c r="W568" s="4" t="s">
        <v>5909</v>
      </c>
    </row>
    <row r="569" spans="1:23" x14ac:dyDescent="0.25">
      <c r="A569" s="4" t="s">
        <v>5911</v>
      </c>
      <c r="B569" s="4" t="s">
        <v>4089</v>
      </c>
      <c r="C569" s="4" t="s">
        <v>4090</v>
      </c>
      <c r="D569" s="4" t="str">
        <f t="shared" si="8"/>
        <v>PFPR|PFPR</v>
      </c>
      <c r="F569" s="4" t="s">
        <v>4089</v>
      </c>
      <c r="G569" s="4" t="s">
        <v>23</v>
      </c>
      <c r="H569" s="4" t="s">
        <v>4090</v>
      </c>
      <c r="I569" s="4" t="s">
        <v>4091</v>
      </c>
      <c r="J569" s="4" t="s">
        <v>5909</v>
      </c>
      <c r="K569" s="4" t="s">
        <v>5909</v>
      </c>
      <c r="L569" s="4" t="s">
        <v>5909</v>
      </c>
      <c r="M569" s="4" t="s">
        <v>5909</v>
      </c>
      <c r="N569" s="4" t="s">
        <v>5909</v>
      </c>
      <c r="O569" s="4" t="s">
        <v>5909</v>
      </c>
      <c r="P569" s="4" t="s">
        <v>5909</v>
      </c>
      <c r="Q569" s="4" t="s">
        <v>5909</v>
      </c>
      <c r="R569" s="4" t="s">
        <v>5909</v>
      </c>
      <c r="S569" s="4" t="s">
        <v>5909</v>
      </c>
      <c r="T569" s="4" t="s">
        <v>5909</v>
      </c>
      <c r="U569" s="4" t="s">
        <v>5909</v>
      </c>
      <c r="V569" s="4" t="s">
        <v>5910</v>
      </c>
      <c r="W569" s="4" t="s">
        <v>5909</v>
      </c>
    </row>
    <row r="570" spans="1:23" x14ac:dyDescent="0.25">
      <c r="A570" s="4" t="s">
        <v>5911</v>
      </c>
      <c r="B570" s="4" t="s">
        <v>4566</v>
      </c>
      <c r="C570" s="4" t="s">
        <v>4567</v>
      </c>
      <c r="D570" s="4" t="str">
        <f t="shared" si="8"/>
        <v>TANC|TANC</v>
      </c>
      <c r="E570" s="4">
        <v>407703007</v>
      </c>
      <c r="F570" s="4" t="s">
        <v>4566</v>
      </c>
      <c r="G570" s="4" t="s">
        <v>23</v>
      </c>
      <c r="H570" s="4" t="s">
        <v>4567</v>
      </c>
      <c r="I570" s="4" t="s">
        <v>5909</v>
      </c>
      <c r="J570" s="4" t="s">
        <v>5909</v>
      </c>
      <c r="K570" s="4" t="s">
        <v>5909</v>
      </c>
      <c r="L570" s="4" t="s">
        <v>5909</v>
      </c>
      <c r="M570" s="4" t="s">
        <v>5909</v>
      </c>
      <c r="N570" s="4" t="s">
        <v>5909</v>
      </c>
      <c r="O570" s="4" t="s">
        <v>5909</v>
      </c>
      <c r="P570" s="4" t="s">
        <v>5909</v>
      </c>
      <c r="Q570" s="4" t="s">
        <v>5909</v>
      </c>
      <c r="R570" s="4" t="s">
        <v>5909</v>
      </c>
      <c r="S570" s="4" t="s">
        <v>5909</v>
      </c>
      <c r="T570" s="4" t="s">
        <v>5909</v>
      </c>
      <c r="U570" s="4" t="s">
        <v>5909</v>
      </c>
      <c r="V570" s="4" t="s">
        <v>5910</v>
      </c>
      <c r="W570" s="4" t="s">
        <v>5909</v>
      </c>
    </row>
    <row r="571" spans="1:23" x14ac:dyDescent="0.25">
      <c r="A571" s="4" t="s">
        <v>5911</v>
      </c>
      <c r="B571" s="4" t="s">
        <v>1150</v>
      </c>
      <c r="C571" s="4" t="s">
        <v>1151</v>
      </c>
      <c r="D571" s="4" t="str">
        <f t="shared" si="8"/>
        <v>BLCR|CC</v>
      </c>
      <c r="E571" s="4" t="s">
        <v>6628</v>
      </c>
      <c r="F571" s="4" t="s">
        <v>1152</v>
      </c>
      <c r="G571" s="4" t="s">
        <v>23</v>
      </c>
      <c r="H571" s="4" t="s">
        <v>857</v>
      </c>
      <c r="I571" s="4" t="s">
        <v>158</v>
      </c>
      <c r="J571" s="4" t="s">
        <v>5909</v>
      </c>
      <c r="K571" s="4" t="s">
        <v>5909</v>
      </c>
      <c r="L571" s="4" t="s">
        <v>5909</v>
      </c>
      <c r="M571" s="4" t="s">
        <v>6629</v>
      </c>
      <c r="N571" s="4" t="s">
        <v>5909</v>
      </c>
      <c r="O571" s="4" t="s">
        <v>5909</v>
      </c>
      <c r="P571" s="4" t="s">
        <v>5909</v>
      </c>
      <c r="Q571" s="4" t="s">
        <v>5909</v>
      </c>
      <c r="R571" s="4" t="s">
        <v>5909</v>
      </c>
      <c r="S571" s="4" t="s">
        <v>5909</v>
      </c>
      <c r="T571" s="4" t="s">
        <v>5909</v>
      </c>
      <c r="U571" s="4" t="s">
        <v>5909</v>
      </c>
      <c r="V571" s="4" t="s">
        <v>5910</v>
      </c>
      <c r="W571" s="4" t="s">
        <v>5909</v>
      </c>
    </row>
    <row r="572" spans="1:23" x14ac:dyDescent="0.25">
      <c r="A572" s="4" t="s">
        <v>5911</v>
      </c>
      <c r="B572" s="4" t="s">
        <v>5419</v>
      </c>
      <c r="C572" s="4" t="s">
        <v>5420</v>
      </c>
      <c r="D572" s="4" t="str">
        <f t="shared" si="8"/>
        <v>ZZOS_CIP|UCUL</v>
      </c>
      <c r="E572" s="4" t="s">
        <v>6646</v>
      </c>
      <c r="F572" s="4" t="s">
        <v>5606</v>
      </c>
      <c r="G572" s="4" t="s">
        <v>23</v>
      </c>
      <c r="H572" s="4" t="s">
        <v>5453</v>
      </c>
      <c r="I572" s="4" t="s">
        <v>5909</v>
      </c>
      <c r="J572" s="4" t="s">
        <v>5909</v>
      </c>
      <c r="K572" s="4" t="s">
        <v>5909</v>
      </c>
      <c r="L572" s="4" t="s">
        <v>5909</v>
      </c>
      <c r="M572" s="4" t="s">
        <v>5909</v>
      </c>
      <c r="N572" s="4" t="s">
        <v>5909</v>
      </c>
      <c r="O572" s="4" t="s">
        <v>5909</v>
      </c>
      <c r="P572" s="4" t="s">
        <v>5909</v>
      </c>
      <c r="Q572" s="4" t="s">
        <v>5909</v>
      </c>
      <c r="R572" s="4" t="s">
        <v>5909</v>
      </c>
      <c r="S572" s="4" t="s">
        <v>5909</v>
      </c>
      <c r="T572" s="4" t="s">
        <v>5909</v>
      </c>
      <c r="U572" s="4" t="s">
        <v>5909</v>
      </c>
      <c r="V572" s="4" t="s">
        <v>5910</v>
      </c>
      <c r="W572" s="4" t="s">
        <v>5909</v>
      </c>
    </row>
    <row r="573" spans="1:23" x14ac:dyDescent="0.25">
      <c r="A573" s="4" t="s">
        <v>5911</v>
      </c>
      <c r="B573" s="4" t="s">
        <v>1294</v>
      </c>
      <c r="C573" s="4" t="s">
        <v>1295</v>
      </c>
      <c r="D573" s="4" t="str">
        <f t="shared" si="8"/>
        <v>24MG|24MG</v>
      </c>
      <c r="F573" s="4" t="s">
        <v>1294</v>
      </c>
      <c r="G573" s="4" t="s">
        <v>23</v>
      </c>
      <c r="H573" s="4" t="s">
        <v>1296</v>
      </c>
      <c r="I573" s="4" t="s">
        <v>25</v>
      </c>
      <c r="J573" s="4" t="s">
        <v>5909</v>
      </c>
      <c r="K573" s="4" t="s">
        <v>5909</v>
      </c>
      <c r="L573" s="4" t="s">
        <v>5909</v>
      </c>
      <c r="M573" s="4" t="s">
        <v>5909</v>
      </c>
      <c r="N573" s="4" t="s">
        <v>5909</v>
      </c>
      <c r="O573" s="4" t="s">
        <v>5909</v>
      </c>
      <c r="P573" s="4" t="s">
        <v>5909</v>
      </c>
      <c r="Q573" s="4" t="s">
        <v>5909</v>
      </c>
      <c r="R573" s="4" t="s">
        <v>5909</v>
      </c>
      <c r="S573" s="4" t="s">
        <v>5909</v>
      </c>
      <c r="T573" s="4" t="s">
        <v>5909</v>
      </c>
      <c r="U573" s="4" t="s">
        <v>5909</v>
      </c>
      <c r="V573" s="4" t="s">
        <v>5910</v>
      </c>
      <c r="W573" s="4" t="s">
        <v>5909</v>
      </c>
    </row>
    <row r="574" spans="1:23" x14ac:dyDescent="0.25">
      <c r="A574" s="4" t="s">
        <v>5911</v>
      </c>
      <c r="B574" s="4" t="s">
        <v>2094</v>
      </c>
      <c r="C574" s="4" t="s">
        <v>3281</v>
      </c>
      <c r="D574" s="4" t="str">
        <f t="shared" si="8"/>
        <v>HCVG|HCVG</v>
      </c>
      <c r="F574" s="4" t="s">
        <v>2094</v>
      </c>
      <c r="G574" s="4" t="s">
        <v>23</v>
      </c>
      <c r="H574" s="4" t="s">
        <v>3281</v>
      </c>
      <c r="I574" s="4" t="s">
        <v>5909</v>
      </c>
      <c r="J574" s="4" t="s">
        <v>5909</v>
      </c>
      <c r="K574" s="4" t="s">
        <v>5909</v>
      </c>
      <c r="L574" s="4" t="s">
        <v>5909</v>
      </c>
      <c r="M574" s="4" t="s">
        <v>5909</v>
      </c>
      <c r="N574" s="4" t="s">
        <v>5909</v>
      </c>
      <c r="O574" s="4" t="s">
        <v>5909</v>
      </c>
      <c r="P574" s="4" t="s">
        <v>5909</v>
      </c>
      <c r="Q574" s="4" t="s">
        <v>5909</v>
      </c>
      <c r="R574" s="4" t="s">
        <v>5909</v>
      </c>
      <c r="S574" s="4" t="s">
        <v>5909</v>
      </c>
      <c r="T574" s="4" t="s">
        <v>5909</v>
      </c>
      <c r="U574" s="4" t="s">
        <v>5909</v>
      </c>
      <c r="V574" s="4" t="s">
        <v>5910</v>
      </c>
      <c r="W574" s="4" t="s">
        <v>5909</v>
      </c>
    </row>
    <row r="575" spans="1:23" x14ac:dyDescent="0.25">
      <c r="A575" s="4" t="s">
        <v>5911</v>
      </c>
      <c r="B575" s="4" t="s">
        <v>3282</v>
      </c>
      <c r="C575" s="4" t="s">
        <v>3770</v>
      </c>
      <c r="D575" s="4" t="str">
        <f t="shared" si="8"/>
        <v>HCVS|HCVG</v>
      </c>
      <c r="F575" s="4" t="s">
        <v>2094</v>
      </c>
      <c r="G575" s="4" t="s">
        <v>23</v>
      </c>
      <c r="H575" s="4" t="s">
        <v>3281</v>
      </c>
      <c r="I575" s="4" t="s">
        <v>5909</v>
      </c>
      <c r="J575" s="4" t="s">
        <v>5909</v>
      </c>
      <c r="K575" s="4" t="s">
        <v>5909</v>
      </c>
      <c r="L575" s="4" t="s">
        <v>5909</v>
      </c>
      <c r="M575" s="4" t="s">
        <v>5909</v>
      </c>
      <c r="N575" s="4" t="s">
        <v>5909</v>
      </c>
      <c r="O575" s="4" t="s">
        <v>5909</v>
      </c>
      <c r="P575" s="4" t="s">
        <v>5909</v>
      </c>
      <c r="Q575" s="4" t="s">
        <v>5909</v>
      </c>
      <c r="R575" s="4" t="s">
        <v>5909</v>
      </c>
      <c r="S575" s="4" t="s">
        <v>5909</v>
      </c>
      <c r="T575" s="4" t="s">
        <v>5909</v>
      </c>
      <c r="U575" s="4" t="s">
        <v>5909</v>
      </c>
      <c r="V575" s="4" t="s">
        <v>5910</v>
      </c>
      <c r="W575" s="4" t="s">
        <v>5909</v>
      </c>
    </row>
    <row r="576" spans="1:23" x14ac:dyDescent="0.25">
      <c r="A576" s="4" t="s">
        <v>5911</v>
      </c>
      <c r="B576" s="4" t="s">
        <v>4427</v>
      </c>
      <c r="C576" s="4" t="s">
        <v>4428</v>
      </c>
      <c r="D576" s="4" t="str">
        <f t="shared" si="8"/>
        <v>UMG|24MG</v>
      </c>
      <c r="F576" s="4" t="s">
        <v>1294</v>
      </c>
      <c r="G576" s="4" t="s">
        <v>23</v>
      </c>
      <c r="H576" s="4" t="s">
        <v>1296</v>
      </c>
      <c r="I576" s="4" t="s">
        <v>85</v>
      </c>
      <c r="J576" s="4" t="s">
        <v>5909</v>
      </c>
      <c r="K576" s="4" t="s">
        <v>5909</v>
      </c>
      <c r="L576" s="4" t="s">
        <v>5909</v>
      </c>
      <c r="M576" s="4" t="s">
        <v>5909</v>
      </c>
      <c r="N576" s="4" t="s">
        <v>5909</v>
      </c>
      <c r="O576" s="4" t="s">
        <v>5909</v>
      </c>
      <c r="P576" s="4" t="s">
        <v>5909</v>
      </c>
      <c r="Q576" s="4" t="s">
        <v>5909</v>
      </c>
      <c r="R576" s="4" t="s">
        <v>5909</v>
      </c>
      <c r="S576" s="4" t="s">
        <v>5909</v>
      </c>
      <c r="T576" s="4" t="s">
        <v>5909</v>
      </c>
      <c r="U576" s="4" t="s">
        <v>5909</v>
      </c>
      <c r="V576" s="4" t="s">
        <v>5910</v>
      </c>
      <c r="W576" s="4" t="s">
        <v>5909</v>
      </c>
    </row>
    <row r="577" spans="1:23" x14ac:dyDescent="0.25">
      <c r="A577" s="4" t="s">
        <v>5911</v>
      </c>
      <c r="B577" s="4" t="s">
        <v>681</v>
      </c>
      <c r="C577" s="4" t="s">
        <v>175</v>
      </c>
      <c r="D577" s="4" t="str">
        <f t="shared" si="8"/>
        <v>DATN|NEOM</v>
      </c>
      <c r="F577" s="4" t="s">
        <v>682</v>
      </c>
      <c r="G577" s="4" t="s">
        <v>23</v>
      </c>
      <c r="H577" s="4" t="s">
        <v>683</v>
      </c>
      <c r="I577" s="4" t="s">
        <v>5909</v>
      </c>
      <c r="J577" s="4" t="s">
        <v>5909</v>
      </c>
      <c r="K577" s="4" t="s">
        <v>5909</v>
      </c>
      <c r="L577" s="4" t="s">
        <v>5909</v>
      </c>
      <c r="M577" s="4" t="s">
        <v>5909</v>
      </c>
      <c r="N577" s="4" t="s">
        <v>5909</v>
      </c>
      <c r="O577" s="4" t="s">
        <v>5909</v>
      </c>
      <c r="P577" s="4" t="s">
        <v>5909</v>
      </c>
      <c r="Q577" s="4" t="s">
        <v>5909</v>
      </c>
      <c r="R577" s="4" t="s">
        <v>5909</v>
      </c>
      <c r="S577" s="4" t="s">
        <v>5909</v>
      </c>
      <c r="T577" s="4" t="s">
        <v>5909</v>
      </c>
      <c r="U577" s="4" t="s">
        <v>5909</v>
      </c>
      <c r="V577" s="4" t="s">
        <v>5910</v>
      </c>
      <c r="W577" s="4" t="s">
        <v>5909</v>
      </c>
    </row>
    <row r="578" spans="1:23" x14ac:dyDescent="0.25">
      <c r="A578" s="4" t="s">
        <v>5911</v>
      </c>
      <c r="B578" s="4" t="s">
        <v>5001</v>
      </c>
      <c r="C578" s="4" t="s">
        <v>5002</v>
      </c>
      <c r="D578" s="4" t="str">
        <f t="shared" si="8"/>
        <v>PFLD|PFLD</v>
      </c>
      <c r="F578" s="4" t="s">
        <v>5001</v>
      </c>
      <c r="G578" s="4" t="s">
        <v>23</v>
      </c>
      <c r="H578" s="4" t="s">
        <v>5002</v>
      </c>
      <c r="I578" s="4" t="s">
        <v>563</v>
      </c>
      <c r="J578" s="4" t="s">
        <v>5909</v>
      </c>
      <c r="K578" s="4" t="s">
        <v>5909</v>
      </c>
      <c r="L578" s="4" t="s">
        <v>5909</v>
      </c>
      <c r="M578" s="4" t="s">
        <v>5909</v>
      </c>
      <c r="N578" s="4" t="s">
        <v>5909</v>
      </c>
      <c r="O578" s="4" t="s">
        <v>5909</v>
      </c>
      <c r="P578" s="4" t="s">
        <v>5909</v>
      </c>
      <c r="Q578" s="4" t="s">
        <v>5909</v>
      </c>
      <c r="R578" s="4" t="s">
        <v>5909</v>
      </c>
      <c r="S578" s="4" t="s">
        <v>5909</v>
      </c>
      <c r="T578" s="4" t="s">
        <v>5909</v>
      </c>
      <c r="U578" s="4" t="s">
        <v>5909</v>
      </c>
      <c r="V578" s="4" t="s">
        <v>5910</v>
      </c>
      <c r="W578" s="4" t="s">
        <v>5909</v>
      </c>
    </row>
    <row r="579" spans="1:23" x14ac:dyDescent="0.25">
      <c r="A579" s="4" t="s">
        <v>5911</v>
      </c>
      <c r="B579" s="4" t="s">
        <v>5642</v>
      </c>
      <c r="C579" s="4" t="s">
        <v>5643</v>
      </c>
      <c r="D579" s="4" t="str">
        <f t="shared" ref="D579:D642" si="9">B579&amp;"|"&amp;F579</f>
        <v>ZZOS_CLA|SCUL</v>
      </c>
      <c r="E579" s="4" t="s">
        <v>6649</v>
      </c>
      <c r="F579" s="4" t="s">
        <v>5302</v>
      </c>
      <c r="G579" s="4" t="s">
        <v>23</v>
      </c>
      <c r="H579" s="4" t="s">
        <v>5190</v>
      </c>
      <c r="I579" s="4" t="s">
        <v>5909</v>
      </c>
      <c r="J579" s="4" t="s">
        <v>5909</v>
      </c>
      <c r="K579" s="4" t="s">
        <v>5909</v>
      </c>
      <c r="L579" s="4" t="s">
        <v>5909</v>
      </c>
      <c r="M579" s="4" t="s">
        <v>5909</v>
      </c>
      <c r="N579" s="4" t="s">
        <v>5909</v>
      </c>
      <c r="O579" s="4" t="s">
        <v>5909</v>
      </c>
      <c r="P579" s="4" t="s">
        <v>5909</v>
      </c>
      <c r="Q579" s="4" t="s">
        <v>5909</v>
      </c>
      <c r="R579" s="4" t="s">
        <v>5909</v>
      </c>
      <c r="S579" s="4" t="s">
        <v>5909</v>
      </c>
      <c r="T579" s="4" t="s">
        <v>5909</v>
      </c>
      <c r="U579" s="4" t="s">
        <v>5909</v>
      </c>
      <c r="V579" s="4" t="s">
        <v>5910</v>
      </c>
      <c r="W579" s="4" t="s">
        <v>5909</v>
      </c>
    </row>
    <row r="580" spans="1:23" x14ac:dyDescent="0.25">
      <c r="A580" s="4" t="s">
        <v>5911</v>
      </c>
      <c r="B580" s="4" t="s">
        <v>2615</v>
      </c>
      <c r="C580" s="4" t="s">
        <v>1761</v>
      </c>
      <c r="D580" s="4" t="str">
        <f t="shared" si="9"/>
        <v>H1NT|FLUT</v>
      </c>
      <c r="F580" s="4" t="s">
        <v>2526</v>
      </c>
      <c r="G580" s="4" t="s">
        <v>23</v>
      </c>
      <c r="H580" s="4" t="s">
        <v>2527</v>
      </c>
      <c r="I580" s="4" t="s">
        <v>5909</v>
      </c>
      <c r="J580" s="4" t="s">
        <v>5909</v>
      </c>
      <c r="K580" s="4" t="s">
        <v>5909</v>
      </c>
      <c r="L580" s="4" t="s">
        <v>5909</v>
      </c>
      <c r="M580" s="4" t="s">
        <v>5909</v>
      </c>
      <c r="N580" s="4" t="s">
        <v>5909</v>
      </c>
      <c r="O580" s="4" t="s">
        <v>5909</v>
      </c>
      <c r="P580" s="4" t="s">
        <v>5909</v>
      </c>
      <c r="Q580" s="4" t="s">
        <v>5909</v>
      </c>
      <c r="R580" s="4" t="s">
        <v>5909</v>
      </c>
      <c r="S580" s="4" t="s">
        <v>5909</v>
      </c>
      <c r="T580" s="4" t="s">
        <v>5909</v>
      </c>
      <c r="U580" s="4" t="s">
        <v>5909</v>
      </c>
      <c r="V580" s="4" t="s">
        <v>5910</v>
      </c>
      <c r="W580" s="4" t="s">
        <v>5909</v>
      </c>
    </row>
    <row r="581" spans="1:23" x14ac:dyDescent="0.25">
      <c r="A581" s="4" t="s">
        <v>5911</v>
      </c>
      <c r="B581" s="4" t="s">
        <v>3773</v>
      </c>
      <c r="C581" s="4" t="s">
        <v>1457</v>
      </c>
      <c r="D581" s="4" t="str">
        <f t="shared" si="9"/>
        <v>IAPT|FLUT</v>
      </c>
      <c r="F581" s="4" t="s">
        <v>2526</v>
      </c>
      <c r="G581" s="4" t="s">
        <v>23</v>
      </c>
      <c r="H581" s="4" t="s">
        <v>2527</v>
      </c>
      <c r="I581" s="4" t="s">
        <v>5909</v>
      </c>
      <c r="J581" s="4" t="s">
        <v>5909</v>
      </c>
      <c r="K581" s="4" t="s">
        <v>5909</v>
      </c>
      <c r="L581" s="4" t="s">
        <v>5909</v>
      </c>
      <c r="M581" s="4" t="s">
        <v>5909</v>
      </c>
      <c r="N581" s="4" t="s">
        <v>5909</v>
      </c>
      <c r="O581" s="4" t="s">
        <v>5909</v>
      </c>
      <c r="P581" s="4" t="s">
        <v>5909</v>
      </c>
      <c r="Q581" s="4" t="s">
        <v>5909</v>
      </c>
      <c r="R581" s="4" t="s">
        <v>5909</v>
      </c>
      <c r="S581" s="4" t="s">
        <v>5909</v>
      </c>
      <c r="T581" s="4" t="s">
        <v>5909</v>
      </c>
      <c r="U581" s="4" t="s">
        <v>5909</v>
      </c>
      <c r="V581" s="4" t="s">
        <v>5910</v>
      </c>
      <c r="W581" s="4" t="s">
        <v>5909</v>
      </c>
    </row>
    <row r="582" spans="1:23" x14ac:dyDescent="0.25">
      <c r="A582" s="4" t="s">
        <v>5911</v>
      </c>
      <c r="B582" s="4" t="s">
        <v>2525</v>
      </c>
      <c r="C582" s="4" t="s">
        <v>1869</v>
      </c>
      <c r="D582" s="4" t="str">
        <f t="shared" si="9"/>
        <v>IBPT|FLUT</v>
      </c>
      <c r="F582" s="4" t="s">
        <v>2526</v>
      </c>
      <c r="G582" s="4" t="s">
        <v>23</v>
      </c>
      <c r="H582" s="4" t="s">
        <v>2527</v>
      </c>
      <c r="I582" s="4" t="s">
        <v>5909</v>
      </c>
      <c r="J582" s="4" t="s">
        <v>5909</v>
      </c>
      <c r="K582" s="4" t="s">
        <v>5909</v>
      </c>
      <c r="L582" s="4" t="s">
        <v>5909</v>
      </c>
      <c r="M582" s="4" t="s">
        <v>5909</v>
      </c>
      <c r="N582" s="4" t="s">
        <v>5909</v>
      </c>
      <c r="O582" s="4" t="s">
        <v>5909</v>
      </c>
      <c r="P582" s="4" t="s">
        <v>5909</v>
      </c>
      <c r="Q582" s="4" t="s">
        <v>5909</v>
      </c>
      <c r="R582" s="4" t="s">
        <v>5909</v>
      </c>
      <c r="S582" s="4" t="s">
        <v>5909</v>
      </c>
      <c r="T582" s="4" t="s">
        <v>5909</v>
      </c>
      <c r="U582" s="4" t="s">
        <v>5909</v>
      </c>
      <c r="V582" s="4" t="s">
        <v>5910</v>
      </c>
      <c r="W582" s="4" t="s">
        <v>5909</v>
      </c>
    </row>
    <row r="583" spans="1:23" x14ac:dyDescent="0.25">
      <c r="A583" s="4" t="s">
        <v>5911</v>
      </c>
      <c r="B583" s="4" t="s">
        <v>1627</v>
      </c>
      <c r="C583" s="4" t="s">
        <v>1628</v>
      </c>
      <c r="D583" s="4" t="str">
        <f t="shared" si="9"/>
        <v>ENAS|ENAS</v>
      </c>
      <c r="F583" s="4" t="s">
        <v>1627</v>
      </c>
      <c r="G583" s="4" t="s">
        <v>23</v>
      </c>
      <c r="H583" s="4" t="s">
        <v>1629</v>
      </c>
      <c r="I583" s="4" t="s">
        <v>5909</v>
      </c>
      <c r="J583" s="4" t="s">
        <v>5909</v>
      </c>
      <c r="K583" s="4" t="s">
        <v>5909</v>
      </c>
      <c r="L583" s="4" t="s">
        <v>5909</v>
      </c>
      <c r="M583" s="4" t="s">
        <v>5909</v>
      </c>
      <c r="N583" s="4" t="s">
        <v>5909</v>
      </c>
      <c r="O583" s="4" t="s">
        <v>5909</v>
      </c>
      <c r="P583" s="4" t="s">
        <v>5909</v>
      </c>
      <c r="Q583" s="4" t="s">
        <v>5909</v>
      </c>
      <c r="R583" s="4" t="s">
        <v>5909</v>
      </c>
      <c r="S583" s="4" t="s">
        <v>5909</v>
      </c>
      <c r="T583" s="4" t="s">
        <v>5909</v>
      </c>
      <c r="U583" s="4" t="s">
        <v>5909</v>
      </c>
      <c r="V583" s="4" t="s">
        <v>5910</v>
      </c>
      <c r="W583" s="4" t="s">
        <v>5909</v>
      </c>
    </row>
    <row r="584" spans="1:23" x14ac:dyDescent="0.25">
      <c r="A584" s="4" t="s">
        <v>5911</v>
      </c>
      <c r="B584" s="4" t="s">
        <v>4079</v>
      </c>
      <c r="C584" s="4" t="s">
        <v>4080</v>
      </c>
      <c r="D584" s="4" t="str">
        <f t="shared" si="9"/>
        <v>SHBG|SHBG</v>
      </c>
      <c r="F584" s="4" t="s">
        <v>4079</v>
      </c>
      <c r="G584" s="4" t="s">
        <v>23</v>
      </c>
      <c r="H584" s="4" t="s">
        <v>4080</v>
      </c>
      <c r="I584" s="4" t="s">
        <v>69</v>
      </c>
      <c r="J584" s="4" t="s">
        <v>5909</v>
      </c>
      <c r="K584" s="4" t="s">
        <v>5909</v>
      </c>
      <c r="L584" s="4" t="s">
        <v>5909</v>
      </c>
      <c r="M584" s="4" t="s">
        <v>5909</v>
      </c>
      <c r="N584" s="4" t="s">
        <v>5909</v>
      </c>
      <c r="O584" s="4" t="s">
        <v>5909</v>
      </c>
      <c r="P584" s="4" t="s">
        <v>5909</v>
      </c>
      <c r="Q584" s="4" t="s">
        <v>5909</v>
      </c>
      <c r="R584" s="4" t="s">
        <v>5909</v>
      </c>
      <c r="S584" s="4" t="s">
        <v>5909</v>
      </c>
      <c r="T584" s="4" t="s">
        <v>5909</v>
      </c>
      <c r="U584" s="4" t="s">
        <v>5909</v>
      </c>
      <c r="V584" s="4" t="s">
        <v>5910</v>
      </c>
      <c r="W584" s="4" t="s">
        <v>5909</v>
      </c>
    </row>
    <row r="585" spans="1:23" x14ac:dyDescent="0.25">
      <c r="A585" s="4" t="s">
        <v>5911</v>
      </c>
      <c r="B585" s="4" t="s">
        <v>3854</v>
      </c>
      <c r="C585" s="4" t="s">
        <v>3855</v>
      </c>
      <c r="D585" s="4" t="str">
        <f t="shared" si="9"/>
        <v>PEMD|PEMP</v>
      </c>
      <c r="F585" s="4" t="s">
        <v>3553</v>
      </c>
      <c r="G585" s="4" t="s">
        <v>23</v>
      </c>
      <c r="H585" s="4" t="s">
        <v>3554</v>
      </c>
      <c r="I585" s="4" t="s">
        <v>5909</v>
      </c>
      <c r="J585" s="4" t="s">
        <v>5909</v>
      </c>
      <c r="K585" s="4" t="s">
        <v>5909</v>
      </c>
      <c r="L585" s="4" t="s">
        <v>5909</v>
      </c>
      <c r="M585" s="4" t="s">
        <v>5909</v>
      </c>
      <c r="N585" s="4" t="s">
        <v>5909</v>
      </c>
      <c r="O585" s="4" t="s">
        <v>5909</v>
      </c>
      <c r="P585" s="4" t="s">
        <v>5909</v>
      </c>
      <c r="Q585" s="4" t="s">
        <v>5909</v>
      </c>
      <c r="R585" s="4" t="s">
        <v>5909</v>
      </c>
      <c r="S585" s="4" t="s">
        <v>5909</v>
      </c>
      <c r="T585" s="4" t="s">
        <v>5909</v>
      </c>
      <c r="U585" s="4" t="s">
        <v>5909</v>
      </c>
      <c r="V585" s="4" t="s">
        <v>5910</v>
      </c>
      <c r="W585" s="4" t="s">
        <v>5909</v>
      </c>
    </row>
    <row r="586" spans="1:23" x14ac:dyDescent="0.25">
      <c r="A586" s="4" t="s">
        <v>5911</v>
      </c>
      <c r="B586" s="4" t="s">
        <v>4999</v>
      </c>
      <c r="C586" s="4" t="s">
        <v>5000</v>
      </c>
      <c r="D586" s="4" t="str">
        <f t="shared" si="9"/>
        <v>PEMS|PEMP</v>
      </c>
      <c r="F586" s="4" t="s">
        <v>3553</v>
      </c>
      <c r="G586" s="4" t="s">
        <v>23</v>
      </c>
      <c r="H586" s="4" t="s">
        <v>3554</v>
      </c>
      <c r="I586" s="4" t="s">
        <v>5909</v>
      </c>
      <c r="J586" s="4" t="s">
        <v>5909</v>
      </c>
      <c r="K586" s="4" t="s">
        <v>5909</v>
      </c>
      <c r="L586" s="4" t="s">
        <v>5909</v>
      </c>
      <c r="M586" s="4" t="s">
        <v>5909</v>
      </c>
      <c r="N586" s="4" t="s">
        <v>5909</v>
      </c>
      <c r="O586" s="4" t="s">
        <v>5909</v>
      </c>
      <c r="P586" s="4" t="s">
        <v>5909</v>
      </c>
      <c r="Q586" s="4" t="s">
        <v>5909</v>
      </c>
      <c r="R586" s="4" t="s">
        <v>5909</v>
      </c>
      <c r="S586" s="4" t="s">
        <v>5909</v>
      </c>
      <c r="T586" s="4" t="s">
        <v>5909</v>
      </c>
      <c r="U586" s="4" t="s">
        <v>5909</v>
      </c>
      <c r="V586" s="4" t="s">
        <v>5910</v>
      </c>
      <c r="W586" s="4" t="s">
        <v>5909</v>
      </c>
    </row>
    <row r="587" spans="1:23" x14ac:dyDescent="0.25">
      <c r="A587" s="4" t="s">
        <v>5911</v>
      </c>
      <c r="B587" s="4" t="s">
        <v>1911</v>
      </c>
      <c r="C587" s="4" t="s">
        <v>1912</v>
      </c>
      <c r="D587" s="4" t="str">
        <f t="shared" si="9"/>
        <v>FLF|FLF</v>
      </c>
      <c r="F587" s="4" t="s">
        <v>1911</v>
      </c>
      <c r="G587" s="4" t="s">
        <v>23</v>
      </c>
      <c r="H587" s="4" t="s">
        <v>1912</v>
      </c>
      <c r="I587" s="4" t="s">
        <v>5909</v>
      </c>
      <c r="J587" s="4" t="s">
        <v>5909</v>
      </c>
      <c r="K587" s="4" t="s">
        <v>5909</v>
      </c>
      <c r="L587" s="4" t="s">
        <v>5909</v>
      </c>
      <c r="M587" s="4" t="s">
        <v>5909</v>
      </c>
      <c r="N587" s="4" t="s">
        <v>5909</v>
      </c>
      <c r="O587" s="4" t="s">
        <v>5909</v>
      </c>
      <c r="P587" s="4" t="s">
        <v>5909</v>
      </c>
      <c r="Q587" s="4" t="s">
        <v>5909</v>
      </c>
      <c r="R587" s="4" t="s">
        <v>5909</v>
      </c>
      <c r="S587" s="4" t="s">
        <v>5909</v>
      </c>
      <c r="T587" s="4" t="s">
        <v>5909</v>
      </c>
      <c r="U587" s="4" t="s">
        <v>5909</v>
      </c>
      <c r="V587" s="4" t="s">
        <v>5910</v>
      </c>
      <c r="W587" s="4" t="s">
        <v>5909</v>
      </c>
    </row>
    <row r="588" spans="1:23" x14ac:dyDescent="0.25">
      <c r="A588" s="4" t="s">
        <v>5911</v>
      </c>
      <c r="B588" s="4" t="s">
        <v>2992</v>
      </c>
      <c r="C588" s="4" t="s">
        <v>2637</v>
      </c>
      <c r="D588" s="4" t="str">
        <f t="shared" si="9"/>
        <v>LC1|LLB</v>
      </c>
      <c r="F588" s="4" t="s">
        <v>2858</v>
      </c>
      <c r="G588" s="4" t="s">
        <v>23</v>
      </c>
      <c r="H588" s="4" t="s">
        <v>2859</v>
      </c>
      <c r="I588" s="4" t="s">
        <v>5909</v>
      </c>
      <c r="J588" s="4" t="s">
        <v>5909</v>
      </c>
      <c r="K588" s="4" t="s">
        <v>5909</v>
      </c>
      <c r="L588" s="4" t="s">
        <v>5909</v>
      </c>
      <c r="M588" s="4" t="s">
        <v>5909</v>
      </c>
      <c r="N588" s="4" t="s">
        <v>5909</v>
      </c>
      <c r="O588" s="4" t="s">
        <v>5909</v>
      </c>
      <c r="P588" s="4" t="s">
        <v>5909</v>
      </c>
      <c r="Q588" s="4" t="s">
        <v>5909</v>
      </c>
      <c r="R588" s="4" t="s">
        <v>5909</v>
      </c>
      <c r="S588" s="4" t="s">
        <v>5909</v>
      </c>
      <c r="T588" s="4" t="s">
        <v>5909</v>
      </c>
      <c r="U588" s="4" t="s">
        <v>5909</v>
      </c>
      <c r="V588" s="4" t="s">
        <v>5910</v>
      </c>
      <c r="W588" s="4" t="s">
        <v>5909</v>
      </c>
    </row>
    <row r="589" spans="1:23" x14ac:dyDescent="0.25">
      <c r="A589" s="4" t="s">
        <v>5911</v>
      </c>
      <c r="B589" s="4" t="s">
        <v>3551</v>
      </c>
      <c r="C589" s="4" t="s">
        <v>3552</v>
      </c>
      <c r="D589" s="4" t="str">
        <f t="shared" si="9"/>
        <v>PEDA|PEMP</v>
      </c>
      <c r="F589" s="4" t="s">
        <v>3553</v>
      </c>
      <c r="G589" s="4" t="s">
        <v>23</v>
      </c>
      <c r="H589" s="4" t="s">
        <v>3554</v>
      </c>
      <c r="I589" s="4" t="s">
        <v>5909</v>
      </c>
      <c r="J589" s="4" t="s">
        <v>5909</v>
      </c>
      <c r="K589" s="4" t="s">
        <v>5909</v>
      </c>
      <c r="L589" s="4" t="s">
        <v>5909</v>
      </c>
      <c r="M589" s="4" t="s">
        <v>5909</v>
      </c>
      <c r="N589" s="4" t="s">
        <v>5909</v>
      </c>
      <c r="O589" s="4" t="s">
        <v>5909</v>
      </c>
      <c r="P589" s="4" t="s">
        <v>5909</v>
      </c>
      <c r="Q589" s="4" t="s">
        <v>5909</v>
      </c>
      <c r="R589" s="4" t="s">
        <v>5909</v>
      </c>
      <c r="S589" s="4" t="s">
        <v>5909</v>
      </c>
      <c r="T589" s="4" t="s">
        <v>5909</v>
      </c>
      <c r="U589" s="4" t="s">
        <v>5909</v>
      </c>
      <c r="V589" s="4" t="s">
        <v>5910</v>
      </c>
      <c r="W589" s="4" t="s">
        <v>5909</v>
      </c>
    </row>
    <row r="590" spans="1:23" x14ac:dyDescent="0.25">
      <c r="A590" s="4" t="s">
        <v>5911</v>
      </c>
      <c r="B590" s="4" t="s">
        <v>3555</v>
      </c>
      <c r="C590" s="4" t="s">
        <v>3556</v>
      </c>
      <c r="D590" s="4" t="str">
        <f t="shared" si="9"/>
        <v>PESA|PEMP</v>
      </c>
      <c r="F590" s="4" t="s">
        <v>3553</v>
      </c>
      <c r="G590" s="4" t="s">
        <v>23</v>
      </c>
      <c r="H590" s="4" t="s">
        <v>3554</v>
      </c>
      <c r="I590" s="4" t="s">
        <v>5909</v>
      </c>
      <c r="J590" s="4" t="s">
        <v>5909</v>
      </c>
      <c r="K590" s="4" t="s">
        <v>5909</v>
      </c>
      <c r="L590" s="4" t="s">
        <v>5909</v>
      </c>
      <c r="M590" s="4" t="s">
        <v>5909</v>
      </c>
      <c r="N590" s="4" t="s">
        <v>5909</v>
      </c>
      <c r="O590" s="4" t="s">
        <v>5909</v>
      </c>
      <c r="P590" s="4" t="s">
        <v>5909</v>
      </c>
      <c r="Q590" s="4" t="s">
        <v>5909</v>
      </c>
      <c r="R590" s="4" t="s">
        <v>5909</v>
      </c>
      <c r="S590" s="4" t="s">
        <v>5909</v>
      </c>
      <c r="T590" s="4" t="s">
        <v>5909</v>
      </c>
      <c r="U590" s="4" t="s">
        <v>5909</v>
      </c>
      <c r="V590" s="4" t="s">
        <v>5910</v>
      </c>
      <c r="W590" s="4" t="s">
        <v>5909</v>
      </c>
    </row>
    <row r="591" spans="1:23" x14ac:dyDescent="0.25">
      <c r="A591" s="4" t="s">
        <v>5911</v>
      </c>
      <c r="B591" s="4" t="s">
        <v>5478</v>
      </c>
      <c r="C591" s="4" t="s">
        <v>5479</v>
      </c>
      <c r="D591" s="4" t="str">
        <f t="shared" si="9"/>
        <v>SLA|LLB</v>
      </c>
      <c r="F591" s="4" t="s">
        <v>2858</v>
      </c>
      <c r="G591" s="4" t="s">
        <v>23</v>
      </c>
      <c r="H591" s="4" t="s">
        <v>2859</v>
      </c>
      <c r="I591" s="4" t="s">
        <v>5909</v>
      </c>
      <c r="J591" s="4" t="s">
        <v>5909</v>
      </c>
      <c r="K591" s="4" t="s">
        <v>5909</v>
      </c>
      <c r="L591" s="4" t="s">
        <v>5909</v>
      </c>
      <c r="M591" s="4" t="s">
        <v>5909</v>
      </c>
      <c r="N591" s="4" t="s">
        <v>5909</v>
      </c>
      <c r="O591" s="4" t="s">
        <v>5909</v>
      </c>
      <c r="P591" s="4" t="s">
        <v>5909</v>
      </c>
      <c r="Q591" s="4" t="s">
        <v>5909</v>
      </c>
      <c r="R591" s="4" t="s">
        <v>5909</v>
      </c>
      <c r="S591" s="4" t="s">
        <v>5909</v>
      </c>
      <c r="T591" s="4" t="s">
        <v>5909</v>
      </c>
      <c r="U591" s="4" t="s">
        <v>5909</v>
      </c>
      <c r="V591" s="4" t="s">
        <v>5910</v>
      </c>
      <c r="W591" s="4" t="s">
        <v>5909</v>
      </c>
    </row>
    <row r="592" spans="1:23" x14ac:dyDescent="0.25">
      <c r="A592" s="4" t="s">
        <v>5911</v>
      </c>
      <c r="B592" s="4" t="s">
        <v>175</v>
      </c>
      <c r="C592" s="4" t="s">
        <v>175</v>
      </c>
      <c r="D592" s="4" t="str">
        <f t="shared" si="9"/>
        <v>DAT|DAT</v>
      </c>
      <c r="F592" s="4" t="s">
        <v>175</v>
      </c>
      <c r="G592" s="4" t="s">
        <v>23</v>
      </c>
      <c r="H592" s="4" t="s">
        <v>176</v>
      </c>
      <c r="I592" s="4" t="s">
        <v>5909</v>
      </c>
      <c r="J592" s="4" t="s">
        <v>5909</v>
      </c>
      <c r="K592" s="4" t="s">
        <v>5909</v>
      </c>
      <c r="L592" s="4" t="s">
        <v>5909</v>
      </c>
      <c r="M592" s="4" t="s">
        <v>5909</v>
      </c>
      <c r="N592" s="4" t="s">
        <v>5909</v>
      </c>
      <c r="O592" s="4" t="s">
        <v>5909</v>
      </c>
      <c r="P592" s="4" t="s">
        <v>5909</v>
      </c>
      <c r="Q592" s="4" t="s">
        <v>5909</v>
      </c>
      <c r="R592" s="4" t="s">
        <v>5909</v>
      </c>
      <c r="S592" s="4" t="s">
        <v>5909</v>
      </c>
      <c r="T592" s="4" t="s">
        <v>5909</v>
      </c>
      <c r="U592" s="4" t="s">
        <v>5909</v>
      </c>
      <c r="V592" s="4" t="s">
        <v>5910</v>
      </c>
      <c r="W592" s="4" t="s">
        <v>5909</v>
      </c>
    </row>
    <row r="593" spans="1:23" x14ac:dyDescent="0.25">
      <c r="A593" s="4" t="s">
        <v>5911</v>
      </c>
      <c r="B593" s="4" t="s">
        <v>1855</v>
      </c>
      <c r="C593" s="4" t="s">
        <v>1856</v>
      </c>
      <c r="D593" s="4" t="str">
        <f t="shared" si="9"/>
        <v>24CT|24CT</v>
      </c>
      <c r="F593" s="4" t="s">
        <v>1855</v>
      </c>
      <c r="G593" s="4" t="s">
        <v>23</v>
      </c>
      <c r="H593" s="4" t="s">
        <v>1856</v>
      </c>
      <c r="I593" s="4" t="s">
        <v>25</v>
      </c>
      <c r="J593" s="4" t="s">
        <v>5909</v>
      </c>
      <c r="K593" s="4" t="s">
        <v>5909</v>
      </c>
      <c r="L593" s="4" t="s">
        <v>5909</v>
      </c>
      <c r="M593" s="4" t="s">
        <v>5909</v>
      </c>
      <c r="N593" s="4" t="s">
        <v>5909</v>
      </c>
      <c r="O593" s="4" t="s">
        <v>5909</v>
      </c>
      <c r="P593" s="4" t="s">
        <v>5909</v>
      </c>
      <c r="Q593" s="4" t="s">
        <v>5909</v>
      </c>
      <c r="R593" s="4" t="s">
        <v>5909</v>
      </c>
      <c r="S593" s="4" t="s">
        <v>5909</v>
      </c>
      <c r="T593" s="4" t="s">
        <v>5909</v>
      </c>
      <c r="U593" s="4" t="s">
        <v>5909</v>
      </c>
      <c r="V593" s="4" t="s">
        <v>5910</v>
      </c>
      <c r="W593" s="4" t="s">
        <v>5909</v>
      </c>
    </row>
    <row r="594" spans="1:23" x14ac:dyDescent="0.25">
      <c r="A594" s="4" t="s">
        <v>5911</v>
      </c>
      <c r="B594" s="4" t="s">
        <v>3003</v>
      </c>
      <c r="C594" s="4" t="s">
        <v>3005</v>
      </c>
      <c r="D594" s="4" t="str">
        <f t="shared" si="9"/>
        <v>MPCR|MPCR</v>
      </c>
      <c r="F594" s="4" t="s">
        <v>3003</v>
      </c>
      <c r="G594" s="4" t="s">
        <v>23</v>
      </c>
      <c r="H594" s="4" t="s">
        <v>4136</v>
      </c>
      <c r="I594" s="4" t="s">
        <v>5909</v>
      </c>
      <c r="J594" s="4" t="s">
        <v>5909</v>
      </c>
      <c r="K594" s="4" t="s">
        <v>5909</v>
      </c>
      <c r="L594" s="4" t="s">
        <v>5909</v>
      </c>
      <c r="M594" s="4" t="s">
        <v>5909</v>
      </c>
      <c r="N594" s="4" t="s">
        <v>5909</v>
      </c>
      <c r="O594" s="4" t="s">
        <v>5909</v>
      </c>
      <c r="P594" s="4" t="s">
        <v>5909</v>
      </c>
      <c r="Q594" s="4" t="s">
        <v>5909</v>
      </c>
      <c r="R594" s="4" t="s">
        <v>5909</v>
      </c>
      <c r="S594" s="4" t="s">
        <v>5909</v>
      </c>
      <c r="T594" s="4" t="s">
        <v>5909</v>
      </c>
      <c r="U594" s="4" t="s">
        <v>5909</v>
      </c>
      <c r="V594" s="4" t="s">
        <v>5910</v>
      </c>
      <c r="W594" s="4" t="s">
        <v>5909</v>
      </c>
    </row>
    <row r="595" spans="1:23" x14ac:dyDescent="0.25">
      <c r="A595" s="4" t="s">
        <v>5911</v>
      </c>
      <c r="B595" s="4" t="s">
        <v>3996</v>
      </c>
      <c r="C595" s="4" t="s">
        <v>4135</v>
      </c>
      <c r="D595" s="4" t="str">
        <f t="shared" si="9"/>
        <v>MPCS|MPCR</v>
      </c>
      <c r="F595" s="4" t="s">
        <v>3003</v>
      </c>
      <c r="G595" s="4" t="s">
        <v>23</v>
      </c>
      <c r="H595" s="4" t="s">
        <v>4136</v>
      </c>
      <c r="I595" s="4" t="s">
        <v>5909</v>
      </c>
      <c r="J595" s="4" t="s">
        <v>5909</v>
      </c>
      <c r="K595" s="4" t="s">
        <v>5909</v>
      </c>
      <c r="L595" s="4" t="s">
        <v>5909</v>
      </c>
      <c r="M595" s="4" t="s">
        <v>5909</v>
      </c>
      <c r="N595" s="4" t="s">
        <v>5909</v>
      </c>
      <c r="O595" s="4" t="s">
        <v>5909</v>
      </c>
      <c r="P595" s="4" t="s">
        <v>5909</v>
      </c>
      <c r="Q595" s="4" t="s">
        <v>5909</v>
      </c>
      <c r="R595" s="4" t="s">
        <v>5909</v>
      </c>
      <c r="S595" s="4" t="s">
        <v>5909</v>
      </c>
      <c r="T595" s="4" t="s">
        <v>5909</v>
      </c>
      <c r="U595" s="4" t="s">
        <v>5909</v>
      </c>
      <c r="V595" s="4" t="s">
        <v>5910</v>
      </c>
      <c r="W595" s="4" t="s">
        <v>5909</v>
      </c>
    </row>
    <row r="596" spans="1:23" x14ac:dyDescent="0.25">
      <c r="A596" s="4" t="s">
        <v>5911</v>
      </c>
      <c r="B596" s="4" t="s">
        <v>3222</v>
      </c>
      <c r="C596" s="4" t="s">
        <v>3223</v>
      </c>
      <c r="D596" s="4" t="str">
        <f t="shared" si="9"/>
        <v>MS|MSMV</v>
      </c>
      <c r="F596" s="4" t="s">
        <v>3224</v>
      </c>
      <c r="G596" s="4" t="s">
        <v>23</v>
      </c>
      <c r="H596" s="4" t="s">
        <v>3225</v>
      </c>
      <c r="I596" s="4" t="s">
        <v>5909</v>
      </c>
      <c r="J596" s="4" t="s">
        <v>5909</v>
      </c>
      <c r="K596" s="4" t="s">
        <v>5909</v>
      </c>
      <c r="L596" s="4" t="s">
        <v>5909</v>
      </c>
      <c r="M596" s="4" t="s">
        <v>5909</v>
      </c>
      <c r="N596" s="4" t="s">
        <v>5909</v>
      </c>
      <c r="O596" s="4" t="s">
        <v>5909</v>
      </c>
      <c r="P596" s="4" t="s">
        <v>5909</v>
      </c>
      <c r="Q596" s="4" t="s">
        <v>5909</v>
      </c>
      <c r="R596" s="4" t="s">
        <v>5909</v>
      </c>
      <c r="S596" s="4" t="s">
        <v>5909</v>
      </c>
      <c r="T596" s="4" t="s">
        <v>5909</v>
      </c>
      <c r="U596" s="4" t="s">
        <v>5909</v>
      </c>
      <c r="V596" s="4" t="s">
        <v>5910</v>
      </c>
      <c r="W596" s="4" t="s">
        <v>5909</v>
      </c>
    </row>
    <row r="597" spans="1:23" x14ac:dyDescent="0.25">
      <c r="A597" s="4" t="s">
        <v>5911</v>
      </c>
      <c r="B597" s="4" t="s">
        <v>3719</v>
      </c>
      <c r="C597" s="4" t="s">
        <v>3720</v>
      </c>
      <c r="D597" s="4" t="str">
        <f t="shared" si="9"/>
        <v>MV|MSMV</v>
      </c>
      <c r="F597" s="4" t="s">
        <v>3224</v>
      </c>
      <c r="G597" s="4" t="s">
        <v>23</v>
      </c>
      <c r="H597" s="4" t="s">
        <v>3225</v>
      </c>
      <c r="I597" s="4" t="s">
        <v>5909</v>
      </c>
      <c r="J597" s="4" t="s">
        <v>5909</v>
      </c>
      <c r="K597" s="4" t="s">
        <v>5909</v>
      </c>
      <c r="L597" s="4" t="s">
        <v>5909</v>
      </c>
      <c r="M597" s="4" t="s">
        <v>5909</v>
      </c>
      <c r="N597" s="4" t="s">
        <v>5909</v>
      </c>
      <c r="O597" s="4" t="s">
        <v>5909</v>
      </c>
      <c r="P597" s="4" t="s">
        <v>5909</v>
      </c>
      <c r="Q597" s="4" t="s">
        <v>5909</v>
      </c>
      <c r="R597" s="4" t="s">
        <v>5909</v>
      </c>
      <c r="S597" s="4" t="s">
        <v>5909</v>
      </c>
      <c r="T597" s="4" t="s">
        <v>5909</v>
      </c>
      <c r="U597" s="4" t="s">
        <v>5909</v>
      </c>
      <c r="V597" s="4" t="s">
        <v>5910</v>
      </c>
      <c r="W597" s="4" t="s">
        <v>5909</v>
      </c>
    </row>
    <row r="598" spans="1:23" x14ac:dyDescent="0.25">
      <c r="A598" s="4" t="s">
        <v>5911</v>
      </c>
      <c r="B598" s="4" t="s">
        <v>253</v>
      </c>
      <c r="C598" s="4" t="s">
        <v>1784</v>
      </c>
      <c r="D598" s="4" t="str">
        <f t="shared" si="9"/>
        <v>CR|CRIT</v>
      </c>
      <c r="F598" s="4" t="s">
        <v>172</v>
      </c>
      <c r="G598" s="4" t="s">
        <v>23</v>
      </c>
      <c r="H598" s="4" t="s">
        <v>173</v>
      </c>
      <c r="I598" s="4" t="s">
        <v>5909</v>
      </c>
      <c r="J598" s="4" t="s">
        <v>5909</v>
      </c>
      <c r="K598" s="4" t="s">
        <v>5909</v>
      </c>
      <c r="L598" s="4" t="s">
        <v>5909</v>
      </c>
      <c r="M598" s="4" t="s">
        <v>5909</v>
      </c>
      <c r="N598" s="4" t="s">
        <v>5909</v>
      </c>
      <c r="O598" s="4" t="s">
        <v>5909</v>
      </c>
      <c r="P598" s="4" t="s">
        <v>5909</v>
      </c>
      <c r="Q598" s="4" t="s">
        <v>5909</v>
      </c>
      <c r="R598" s="4" t="s">
        <v>5909</v>
      </c>
      <c r="S598" s="4" t="s">
        <v>5909</v>
      </c>
      <c r="T598" s="4" t="s">
        <v>5909</v>
      </c>
      <c r="U598" s="4" t="s">
        <v>5909</v>
      </c>
      <c r="V598" s="4" t="s">
        <v>5910</v>
      </c>
      <c r="W598" s="4" t="s">
        <v>5909</v>
      </c>
    </row>
    <row r="599" spans="1:23" x14ac:dyDescent="0.25">
      <c r="A599" s="4" t="s">
        <v>5911</v>
      </c>
      <c r="B599" s="4" t="s">
        <v>2825</v>
      </c>
      <c r="C599" s="4" t="s">
        <v>2826</v>
      </c>
      <c r="D599" s="4" t="str">
        <f t="shared" si="9"/>
        <v>HEG|HEPE</v>
      </c>
      <c r="F599" s="4" t="s">
        <v>2126</v>
      </c>
      <c r="G599" s="4" t="s">
        <v>23</v>
      </c>
      <c r="H599" s="4" t="s">
        <v>2128</v>
      </c>
      <c r="I599" s="4" t="s">
        <v>5909</v>
      </c>
      <c r="J599" s="4" t="s">
        <v>5909</v>
      </c>
      <c r="K599" s="4" t="s">
        <v>5909</v>
      </c>
      <c r="L599" s="4" t="s">
        <v>5909</v>
      </c>
      <c r="M599" s="4" t="s">
        <v>5909</v>
      </c>
      <c r="N599" s="4" t="s">
        <v>5909</v>
      </c>
      <c r="O599" s="4" t="s">
        <v>5909</v>
      </c>
      <c r="P599" s="4" t="s">
        <v>5909</v>
      </c>
      <c r="Q599" s="4" t="s">
        <v>5909</v>
      </c>
      <c r="R599" s="4" t="s">
        <v>5909</v>
      </c>
      <c r="S599" s="4" t="s">
        <v>5909</v>
      </c>
      <c r="T599" s="4" t="s">
        <v>5909</v>
      </c>
      <c r="U599" s="4" t="s">
        <v>5909</v>
      </c>
      <c r="V599" s="4" t="s">
        <v>5910</v>
      </c>
      <c r="W599" s="4" t="s">
        <v>5909</v>
      </c>
    </row>
    <row r="600" spans="1:23" x14ac:dyDescent="0.25">
      <c r="A600" s="4" t="s">
        <v>5911</v>
      </c>
      <c r="B600" s="4" t="s">
        <v>2287</v>
      </c>
      <c r="C600" s="4" t="s">
        <v>2288</v>
      </c>
      <c r="D600" s="4" t="str">
        <f t="shared" si="9"/>
        <v>HEM|HEPE</v>
      </c>
      <c r="F600" s="4" t="s">
        <v>2126</v>
      </c>
      <c r="G600" s="4" t="s">
        <v>23</v>
      </c>
      <c r="H600" s="4" t="s">
        <v>2128</v>
      </c>
      <c r="I600" s="4" t="s">
        <v>5909</v>
      </c>
      <c r="J600" s="4" t="s">
        <v>5909</v>
      </c>
      <c r="K600" s="4" t="s">
        <v>5909</v>
      </c>
      <c r="L600" s="4" t="s">
        <v>5909</v>
      </c>
      <c r="M600" s="4" t="s">
        <v>5909</v>
      </c>
      <c r="N600" s="4" t="s">
        <v>5909</v>
      </c>
      <c r="O600" s="4" t="s">
        <v>5909</v>
      </c>
      <c r="P600" s="4" t="s">
        <v>5909</v>
      </c>
      <c r="Q600" s="4" t="s">
        <v>5909</v>
      </c>
      <c r="R600" s="4" t="s">
        <v>5909</v>
      </c>
      <c r="S600" s="4" t="s">
        <v>5909</v>
      </c>
      <c r="T600" s="4" t="s">
        <v>5909</v>
      </c>
      <c r="U600" s="4" t="s">
        <v>5909</v>
      </c>
      <c r="V600" s="4" t="s">
        <v>5910</v>
      </c>
      <c r="W600" s="4" t="s">
        <v>5909</v>
      </c>
    </row>
    <row r="601" spans="1:23" x14ac:dyDescent="0.25">
      <c r="A601" s="4" t="s">
        <v>5911</v>
      </c>
      <c r="B601" s="4" t="s">
        <v>2126</v>
      </c>
      <c r="C601" s="4" t="s">
        <v>2127</v>
      </c>
      <c r="D601" s="4" t="str">
        <f t="shared" si="9"/>
        <v>HEPE|HEPE</v>
      </c>
      <c r="F601" s="4" t="s">
        <v>2126</v>
      </c>
      <c r="G601" s="4" t="s">
        <v>23</v>
      </c>
      <c r="H601" s="4" t="s">
        <v>2128</v>
      </c>
      <c r="I601" s="4" t="s">
        <v>5909</v>
      </c>
      <c r="J601" s="4" t="s">
        <v>5909</v>
      </c>
      <c r="K601" s="4" t="s">
        <v>5909</v>
      </c>
      <c r="L601" s="4" t="s">
        <v>5909</v>
      </c>
      <c r="M601" s="4" t="s">
        <v>5909</v>
      </c>
      <c r="N601" s="4" t="s">
        <v>5909</v>
      </c>
      <c r="O601" s="4" t="s">
        <v>5909</v>
      </c>
      <c r="P601" s="4" t="s">
        <v>5909</v>
      </c>
      <c r="Q601" s="4" t="s">
        <v>5909</v>
      </c>
      <c r="R601" s="4" t="s">
        <v>5909</v>
      </c>
      <c r="S601" s="4" t="s">
        <v>5909</v>
      </c>
      <c r="T601" s="4" t="s">
        <v>5909</v>
      </c>
      <c r="U601" s="4" t="s">
        <v>5909</v>
      </c>
      <c r="V601" s="4" t="s">
        <v>5910</v>
      </c>
      <c r="W601" s="4" t="s">
        <v>5909</v>
      </c>
    </row>
    <row r="602" spans="1:23" x14ac:dyDescent="0.25">
      <c r="A602" s="4" t="s">
        <v>5911</v>
      </c>
      <c r="B602" s="4" t="s">
        <v>427</v>
      </c>
      <c r="C602" s="4" t="s">
        <v>1754</v>
      </c>
      <c r="D602" s="4" t="str">
        <f t="shared" si="9"/>
        <v>CMVD|CPCR</v>
      </c>
      <c r="F602" s="4" t="s">
        <v>136</v>
      </c>
      <c r="G602" s="4" t="s">
        <v>23</v>
      </c>
      <c r="H602" s="4" t="s">
        <v>137</v>
      </c>
      <c r="I602" s="4" t="s">
        <v>5909</v>
      </c>
      <c r="J602" s="4" t="s">
        <v>5909</v>
      </c>
      <c r="K602" s="4" t="s">
        <v>5909</v>
      </c>
      <c r="L602" s="4" t="s">
        <v>5909</v>
      </c>
      <c r="M602" s="4" t="s">
        <v>5909</v>
      </c>
      <c r="N602" s="4" t="s">
        <v>5909</v>
      </c>
      <c r="O602" s="4" t="s">
        <v>5909</v>
      </c>
      <c r="P602" s="4" t="s">
        <v>5909</v>
      </c>
      <c r="Q602" s="4" t="s">
        <v>5909</v>
      </c>
      <c r="R602" s="4" t="s">
        <v>5909</v>
      </c>
      <c r="S602" s="4" t="s">
        <v>5909</v>
      </c>
      <c r="T602" s="4" t="s">
        <v>5909</v>
      </c>
      <c r="U602" s="4" t="s">
        <v>5909</v>
      </c>
      <c r="V602" s="4" t="s">
        <v>5910</v>
      </c>
      <c r="W602" s="4" t="s">
        <v>5909</v>
      </c>
    </row>
    <row r="603" spans="1:23" x14ac:dyDescent="0.25">
      <c r="A603" s="4" t="s">
        <v>5911</v>
      </c>
      <c r="B603" s="4" t="s">
        <v>136</v>
      </c>
      <c r="C603" s="4" t="s">
        <v>437</v>
      </c>
      <c r="D603" s="4" t="str">
        <f t="shared" si="9"/>
        <v>CPCR|CPCR</v>
      </c>
      <c r="F603" s="4" t="s">
        <v>136</v>
      </c>
      <c r="G603" s="4" t="s">
        <v>23</v>
      </c>
      <c r="H603" s="4" t="s">
        <v>137</v>
      </c>
      <c r="I603" s="4" t="s">
        <v>5909</v>
      </c>
      <c r="J603" s="4" t="s">
        <v>5909</v>
      </c>
      <c r="K603" s="4" t="s">
        <v>5909</v>
      </c>
      <c r="L603" s="4" t="s">
        <v>5909</v>
      </c>
      <c r="M603" s="4" t="s">
        <v>5909</v>
      </c>
      <c r="N603" s="4" t="s">
        <v>5909</v>
      </c>
      <c r="O603" s="4" t="s">
        <v>5909</v>
      </c>
      <c r="P603" s="4" t="s">
        <v>5909</v>
      </c>
      <c r="Q603" s="4" t="s">
        <v>5909</v>
      </c>
      <c r="R603" s="4" t="s">
        <v>5909</v>
      </c>
      <c r="S603" s="4" t="s">
        <v>5909</v>
      </c>
      <c r="T603" s="4" t="s">
        <v>5909</v>
      </c>
      <c r="U603" s="4" t="s">
        <v>5909</v>
      </c>
      <c r="V603" s="4" t="s">
        <v>5910</v>
      </c>
      <c r="W603" s="4" t="s">
        <v>5909</v>
      </c>
    </row>
    <row r="604" spans="1:23" x14ac:dyDescent="0.25">
      <c r="A604" s="4" t="s">
        <v>5911</v>
      </c>
      <c r="B604" s="4" t="s">
        <v>1696</v>
      </c>
      <c r="C604" s="4" t="s">
        <v>1697</v>
      </c>
      <c r="D604" s="4" t="str">
        <f t="shared" si="9"/>
        <v>BETM|B2M</v>
      </c>
      <c r="F604" s="4" t="s">
        <v>1698</v>
      </c>
      <c r="G604" s="4" t="s">
        <v>23</v>
      </c>
      <c r="H604" s="4" t="s">
        <v>1697</v>
      </c>
      <c r="I604" s="4" t="s">
        <v>838</v>
      </c>
      <c r="J604" s="4" t="s">
        <v>5909</v>
      </c>
      <c r="K604" s="4" t="s">
        <v>5909</v>
      </c>
      <c r="L604" s="4" t="s">
        <v>5909</v>
      </c>
      <c r="M604" s="4" t="s">
        <v>5909</v>
      </c>
      <c r="N604" s="4" t="s">
        <v>5909</v>
      </c>
      <c r="O604" s="4" t="s">
        <v>5909</v>
      </c>
      <c r="P604" s="4" t="s">
        <v>5909</v>
      </c>
      <c r="Q604" s="4" t="s">
        <v>5909</v>
      </c>
      <c r="R604" s="4" t="s">
        <v>5909</v>
      </c>
      <c r="S604" s="4" t="s">
        <v>5909</v>
      </c>
      <c r="T604" s="4" t="s">
        <v>5909</v>
      </c>
      <c r="U604" s="4" t="s">
        <v>5909</v>
      </c>
      <c r="V604" s="4" t="s">
        <v>5910</v>
      </c>
      <c r="W604" s="4" t="s">
        <v>5909</v>
      </c>
    </row>
    <row r="605" spans="1:23" x14ac:dyDescent="0.25">
      <c r="A605" s="4" t="s">
        <v>5911</v>
      </c>
      <c r="B605" s="4" t="s">
        <v>3827</v>
      </c>
      <c r="C605" s="4" t="s">
        <v>176</v>
      </c>
      <c r="D605" s="4" t="str">
        <f t="shared" si="9"/>
        <v>NDAT|NDAT</v>
      </c>
      <c r="F605" s="4" t="s">
        <v>3827</v>
      </c>
      <c r="G605" s="4" t="s">
        <v>23</v>
      </c>
      <c r="H605" s="4" t="s">
        <v>176</v>
      </c>
      <c r="I605" s="4" t="s">
        <v>5909</v>
      </c>
      <c r="J605" s="4" t="s">
        <v>5909</v>
      </c>
      <c r="K605" s="4" t="s">
        <v>5909</v>
      </c>
      <c r="L605" s="4" t="s">
        <v>5909</v>
      </c>
      <c r="M605" s="4" t="s">
        <v>5909</v>
      </c>
      <c r="N605" s="4" t="s">
        <v>5909</v>
      </c>
      <c r="O605" s="4" t="s">
        <v>5909</v>
      </c>
      <c r="P605" s="4" t="s">
        <v>5909</v>
      </c>
      <c r="Q605" s="4" t="s">
        <v>5909</v>
      </c>
      <c r="R605" s="4" t="s">
        <v>5909</v>
      </c>
      <c r="S605" s="4" t="s">
        <v>5909</v>
      </c>
      <c r="T605" s="4" t="s">
        <v>5909</v>
      </c>
      <c r="U605" s="4" t="s">
        <v>5909</v>
      </c>
      <c r="V605" s="4" t="s">
        <v>5910</v>
      </c>
      <c r="W605" s="4" t="s">
        <v>5909</v>
      </c>
    </row>
    <row r="606" spans="1:23" x14ac:dyDescent="0.25">
      <c r="A606" s="4" t="s">
        <v>5911</v>
      </c>
      <c r="B606" s="4" t="s">
        <v>4311</v>
      </c>
      <c r="C606" s="4" t="s">
        <v>4312</v>
      </c>
      <c r="D606" s="4" t="str">
        <f t="shared" si="9"/>
        <v>PFGL|PFGL</v>
      </c>
      <c r="F606" s="4" t="s">
        <v>4311</v>
      </c>
      <c r="G606" s="4" t="s">
        <v>23</v>
      </c>
      <c r="H606" s="4" t="s">
        <v>4312</v>
      </c>
      <c r="I606" s="4" t="s">
        <v>85</v>
      </c>
      <c r="J606" s="4" t="s">
        <v>5909</v>
      </c>
      <c r="K606" s="4" t="s">
        <v>5909</v>
      </c>
      <c r="L606" s="4" t="s">
        <v>5909</v>
      </c>
      <c r="M606" s="4" t="s">
        <v>5909</v>
      </c>
      <c r="N606" s="4" t="s">
        <v>5909</v>
      </c>
      <c r="O606" s="4" t="s">
        <v>5909</v>
      </c>
      <c r="P606" s="4" t="s">
        <v>5909</v>
      </c>
      <c r="Q606" s="4" t="s">
        <v>5909</v>
      </c>
      <c r="R606" s="4" t="s">
        <v>5909</v>
      </c>
      <c r="S606" s="4" t="s">
        <v>5909</v>
      </c>
      <c r="T606" s="4" t="s">
        <v>5909</v>
      </c>
      <c r="U606" s="4" t="s">
        <v>5909</v>
      </c>
      <c r="V606" s="4" t="s">
        <v>5910</v>
      </c>
      <c r="W606" s="4" t="s">
        <v>5909</v>
      </c>
    </row>
    <row r="607" spans="1:23" x14ac:dyDescent="0.25">
      <c r="A607" s="4" t="s">
        <v>5911</v>
      </c>
      <c r="B607" s="4" t="s">
        <v>3269</v>
      </c>
      <c r="C607" s="4" t="s">
        <v>3270</v>
      </c>
      <c r="D607" s="4" t="str">
        <f t="shared" si="9"/>
        <v>NBS|NBS</v>
      </c>
      <c r="F607" s="4" t="s">
        <v>3269</v>
      </c>
      <c r="G607" s="4" t="s">
        <v>23</v>
      </c>
      <c r="H607" s="4" t="s">
        <v>3271</v>
      </c>
      <c r="I607" s="4" t="s">
        <v>5909</v>
      </c>
      <c r="J607" s="4" t="s">
        <v>5909</v>
      </c>
      <c r="K607" s="4" t="s">
        <v>5909</v>
      </c>
      <c r="L607" s="4" t="s">
        <v>5909</v>
      </c>
      <c r="M607" s="4" t="s">
        <v>5909</v>
      </c>
      <c r="N607" s="4" t="s">
        <v>5909</v>
      </c>
      <c r="O607" s="4" t="s">
        <v>5909</v>
      </c>
      <c r="P607" s="4" t="s">
        <v>5909</v>
      </c>
      <c r="Q607" s="4" t="s">
        <v>5909</v>
      </c>
      <c r="R607" s="4" t="s">
        <v>5909</v>
      </c>
      <c r="S607" s="4" t="s">
        <v>5909</v>
      </c>
      <c r="T607" s="4" t="s">
        <v>5909</v>
      </c>
      <c r="U607" s="4" t="s">
        <v>5909</v>
      </c>
      <c r="V607" s="4" t="s">
        <v>5910</v>
      </c>
      <c r="W607" s="4" t="s">
        <v>5909</v>
      </c>
    </row>
    <row r="608" spans="1:23" x14ac:dyDescent="0.25">
      <c r="A608" s="4" t="s">
        <v>5911</v>
      </c>
      <c r="B608" s="4" t="s">
        <v>590</v>
      </c>
      <c r="C608" s="4" t="s">
        <v>591</v>
      </c>
      <c r="D608" s="4" t="str">
        <f t="shared" si="9"/>
        <v>CMVS|CMVS</v>
      </c>
      <c r="F608" s="4" t="s">
        <v>590</v>
      </c>
      <c r="G608" s="4" t="s">
        <v>23</v>
      </c>
      <c r="H608" s="4" t="s">
        <v>591</v>
      </c>
      <c r="I608" s="4" t="s">
        <v>5909</v>
      </c>
      <c r="J608" s="4" t="s">
        <v>5909</v>
      </c>
      <c r="K608" s="4" t="s">
        <v>5909</v>
      </c>
      <c r="L608" s="4" t="s">
        <v>5909</v>
      </c>
      <c r="M608" s="4" t="s">
        <v>5909</v>
      </c>
      <c r="N608" s="4" t="s">
        <v>5909</v>
      </c>
      <c r="O608" s="4" t="s">
        <v>5909</v>
      </c>
      <c r="P608" s="4" t="s">
        <v>5909</v>
      </c>
      <c r="Q608" s="4" t="s">
        <v>5909</v>
      </c>
      <c r="R608" s="4" t="s">
        <v>5909</v>
      </c>
      <c r="S608" s="4" t="s">
        <v>5909</v>
      </c>
      <c r="T608" s="4" t="s">
        <v>5909</v>
      </c>
      <c r="U608" s="4" t="s">
        <v>5909</v>
      </c>
      <c r="V608" s="4" t="s">
        <v>5910</v>
      </c>
      <c r="W608" s="4" t="s">
        <v>5909</v>
      </c>
    </row>
    <row r="609" spans="1:23" x14ac:dyDescent="0.25">
      <c r="A609" s="4" t="s">
        <v>5911</v>
      </c>
      <c r="B609" s="4" t="s">
        <v>1795</v>
      </c>
      <c r="C609" s="4" t="s">
        <v>1796</v>
      </c>
      <c r="D609" s="4" t="str">
        <f t="shared" si="9"/>
        <v>CYSP|CYSP</v>
      </c>
      <c r="F609" s="4" t="s">
        <v>1795</v>
      </c>
      <c r="G609" s="4" t="s">
        <v>23</v>
      </c>
      <c r="H609" s="4" t="s">
        <v>1796</v>
      </c>
      <c r="I609" s="4" t="s">
        <v>5909</v>
      </c>
      <c r="J609" s="4" t="s">
        <v>5909</v>
      </c>
      <c r="K609" s="4" t="s">
        <v>5909</v>
      </c>
      <c r="L609" s="4" t="s">
        <v>5909</v>
      </c>
      <c r="M609" s="4" t="s">
        <v>5909</v>
      </c>
      <c r="N609" s="4" t="s">
        <v>5909</v>
      </c>
      <c r="O609" s="4" t="s">
        <v>5909</v>
      </c>
      <c r="P609" s="4" t="s">
        <v>5909</v>
      </c>
      <c r="Q609" s="4" t="s">
        <v>5909</v>
      </c>
      <c r="R609" s="4" t="s">
        <v>5909</v>
      </c>
      <c r="S609" s="4" t="s">
        <v>5909</v>
      </c>
      <c r="T609" s="4" t="s">
        <v>5909</v>
      </c>
      <c r="U609" s="4" t="s">
        <v>5909</v>
      </c>
      <c r="V609" s="4" t="s">
        <v>5910</v>
      </c>
      <c r="W609" s="4" t="s">
        <v>5909</v>
      </c>
    </row>
    <row r="610" spans="1:23" x14ac:dyDescent="0.25">
      <c r="A610" s="4" t="s">
        <v>5911</v>
      </c>
      <c r="B610" s="4" t="s">
        <v>464</v>
      </c>
      <c r="C610" s="4" t="s">
        <v>4062</v>
      </c>
      <c r="D610" s="4" t="str">
        <f t="shared" si="9"/>
        <v>REST|REST</v>
      </c>
      <c r="F610" s="4" t="s">
        <v>464</v>
      </c>
      <c r="G610" s="4" t="s">
        <v>23</v>
      </c>
      <c r="H610" s="4" t="s">
        <v>465</v>
      </c>
      <c r="I610" s="4" t="s">
        <v>5909</v>
      </c>
      <c r="J610" s="4" t="s">
        <v>5909</v>
      </c>
      <c r="K610" s="4" t="s">
        <v>5909</v>
      </c>
      <c r="L610" s="4" t="s">
        <v>5909</v>
      </c>
      <c r="M610" s="4" t="s">
        <v>5909</v>
      </c>
      <c r="N610" s="4" t="s">
        <v>5909</v>
      </c>
      <c r="O610" s="4" t="s">
        <v>5909</v>
      </c>
      <c r="P610" s="4" t="s">
        <v>5909</v>
      </c>
      <c r="Q610" s="4" t="s">
        <v>5909</v>
      </c>
      <c r="R610" s="4" t="s">
        <v>5909</v>
      </c>
      <c r="S610" s="4" t="s">
        <v>5909</v>
      </c>
      <c r="T610" s="4" t="s">
        <v>5909</v>
      </c>
      <c r="U610" s="4" t="s">
        <v>5909</v>
      </c>
      <c r="V610" s="4" t="s">
        <v>5910</v>
      </c>
      <c r="W610" s="4" t="s">
        <v>5909</v>
      </c>
    </row>
    <row r="611" spans="1:23" x14ac:dyDescent="0.25">
      <c r="A611" s="4" t="s">
        <v>5911</v>
      </c>
      <c r="B611" s="4" t="s">
        <v>1456</v>
      </c>
      <c r="C611" s="4" t="s">
        <v>1457</v>
      </c>
      <c r="D611" s="4" t="str">
        <f t="shared" si="9"/>
        <v>APCT|REST</v>
      </c>
      <c r="F611" s="4" t="s">
        <v>464</v>
      </c>
      <c r="G611" s="4" t="s">
        <v>23</v>
      </c>
      <c r="H611" s="4" t="s">
        <v>465</v>
      </c>
      <c r="I611" s="4" t="s">
        <v>5909</v>
      </c>
      <c r="J611" s="4" t="s">
        <v>5909</v>
      </c>
      <c r="K611" s="4" t="s">
        <v>5909</v>
      </c>
      <c r="L611" s="4" t="s">
        <v>5909</v>
      </c>
      <c r="M611" s="4" t="s">
        <v>5909</v>
      </c>
      <c r="N611" s="4" t="s">
        <v>5909</v>
      </c>
      <c r="O611" s="4" t="s">
        <v>5909</v>
      </c>
      <c r="P611" s="4" t="s">
        <v>5909</v>
      </c>
      <c r="Q611" s="4" t="s">
        <v>5909</v>
      </c>
      <c r="R611" s="4" t="s">
        <v>5909</v>
      </c>
      <c r="S611" s="4" t="s">
        <v>5909</v>
      </c>
      <c r="T611" s="4" t="s">
        <v>5909</v>
      </c>
      <c r="U611" s="4" t="s">
        <v>5909</v>
      </c>
      <c r="V611" s="4" t="s">
        <v>5910</v>
      </c>
      <c r="W611" s="4" t="s">
        <v>5909</v>
      </c>
    </row>
    <row r="612" spans="1:23" x14ac:dyDescent="0.25">
      <c r="A612" s="4" t="s">
        <v>5911</v>
      </c>
      <c r="B612" s="4" t="s">
        <v>653</v>
      </c>
      <c r="C612" s="4" t="s">
        <v>1472</v>
      </c>
      <c r="D612" s="4" t="str">
        <f t="shared" si="9"/>
        <v>CHPC|CHPC</v>
      </c>
      <c r="F612" s="4" t="s">
        <v>653</v>
      </c>
      <c r="G612" s="4" t="s">
        <v>23</v>
      </c>
      <c r="H612" s="4" t="s">
        <v>654</v>
      </c>
      <c r="I612" s="4" t="s">
        <v>5909</v>
      </c>
      <c r="J612" s="4" t="s">
        <v>5909</v>
      </c>
      <c r="K612" s="4" t="s">
        <v>5909</v>
      </c>
      <c r="L612" s="4" t="s">
        <v>5909</v>
      </c>
      <c r="M612" s="4" t="s">
        <v>5909</v>
      </c>
      <c r="N612" s="4" t="s">
        <v>5909</v>
      </c>
      <c r="O612" s="4" t="s">
        <v>5909</v>
      </c>
      <c r="P612" s="4" t="s">
        <v>5909</v>
      </c>
      <c r="Q612" s="4" t="s">
        <v>5909</v>
      </c>
      <c r="R612" s="4" t="s">
        <v>5909</v>
      </c>
      <c r="S612" s="4" t="s">
        <v>5909</v>
      </c>
      <c r="T612" s="4" t="s">
        <v>5909</v>
      </c>
      <c r="U612" s="4" t="s">
        <v>5909</v>
      </c>
      <c r="V612" s="4" t="s">
        <v>5910</v>
      </c>
      <c r="W612" s="4" t="s">
        <v>5909</v>
      </c>
    </row>
    <row r="613" spans="1:23" x14ac:dyDescent="0.25">
      <c r="A613" s="4" t="s">
        <v>5911</v>
      </c>
      <c r="B613" s="4" t="s">
        <v>2399</v>
      </c>
      <c r="C613" s="4" t="s">
        <v>3954</v>
      </c>
      <c r="D613" s="4" t="str">
        <f t="shared" si="9"/>
        <v>KL|KL</v>
      </c>
      <c r="F613" s="4" t="s">
        <v>2399</v>
      </c>
      <c r="G613" s="4" t="s">
        <v>23</v>
      </c>
      <c r="H613" s="4" t="s">
        <v>3954</v>
      </c>
      <c r="I613" s="4" t="s">
        <v>1578</v>
      </c>
      <c r="J613" s="4" t="s">
        <v>5909</v>
      </c>
      <c r="K613" s="4" t="s">
        <v>5909</v>
      </c>
      <c r="L613" s="4" t="s">
        <v>5909</v>
      </c>
      <c r="M613" s="4" t="s">
        <v>5909</v>
      </c>
      <c r="N613" s="4" t="s">
        <v>5909</v>
      </c>
      <c r="O613" s="4" t="s">
        <v>5909</v>
      </c>
      <c r="P613" s="4" t="s">
        <v>5909</v>
      </c>
      <c r="Q613" s="4" t="s">
        <v>5909</v>
      </c>
      <c r="R613" s="4" t="s">
        <v>5909</v>
      </c>
      <c r="S613" s="4" t="s">
        <v>5909</v>
      </c>
      <c r="T613" s="4" t="s">
        <v>5909</v>
      </c>
      <c r="U613" s="4" t="s">
        <v>5909</v>
      </c>
      <c r="V613" s="4" t="s">
        <v>5910</v>
      </c>
      <c r="W613" s="4" t="s">
        <v>5909</v>
      </c>
    </row>
    <row r="614" spans="1:23" x14ac:dyDescent="0.25">
      <c r="A614" s="4" t="s">
        <v>5911</v>
      </c>
      <c r="B614" s="4" t="s">
        <v>462</v>
      </c>
      <c r="C614" s="4" t="s">
        <v>463</v>
      </c>
      <c r="D614" s="4" t="str">
        <f t="shared" si="9"/>
        <v>A5PT|REST</v>
      </c>
      <c r="F614" s="4" t="s">
        <v>464</v>
      </c>
      <c r="G614" s="4" t="s">
        <v>23</v>
      </c>
      <c r="H614" s="4" t="s">
        <v>465</v>
      </c>
      <c r="I614" s="4" t="s">
        <v>5909</v>
      </c>
      <c r="J614" s="4" t="s">
        <v>5909</v>
      </c>
      <c r="K614" s="4" t="s">
        <v>5909</v>
      </c>
      <c r="L614" s="4" t="s">
        <v>5909</v>
      </c>
      <c r="M614" s="4" t="s">
        <v>5909</v>
      </c>
      <c r="N614" s="4" t="s">
        <v>5909</v>
      </c>
      <c r="O614" s="4" t="s">
        <v>5909</v>
      </c>
      <c r="P614" s="4" t="s">
        <v>5909</v>
      </c>
      <c r="Q614" s="4" t="s">
        <v>5909</v>
      </c>
      <c r="R614" s="4" t="s">
        <v>5909</v>
      </c>
      <c r="S614" s="4" t="s">
        <v>5909</v>
      </c>
      <c r="T614" s="4" t="s">
        <v>5909</v>
      </c>
      <c r="U614" s="4" t="s">
        <v>5909</v>
      </c>
      <c r="V614" s="4" t="s">
        <v>5910</v>
      </c>
      <c r="W614" s="4" t="s">
        <v>5909</v>
      </c>
    </row>
    <row r="615" spans="1:23" x14ac:dyDescent="0.25">
      <c r="A615" s="4" t="s">
        <v>5911</v>
      </c>
      <c r="B615" s="4" t="s">
        <v>912</v>
      </c>
      <c r="C615" s="4" t="s">
        <v>913</v>
      </c>
      <c r="D615" s="4" t="str">
        <f t="shared" si="9"/>
        <v>BCP|BCP</v>
      </c>
      <c r="F615" s="4" t="s">
        <v>912</v>
      </c>
      <c r="G615" s="4" t="s">
        <v>23</v>
      </c>
      <c r="H615" s="4" t="s">
        <v>914</v>
      </c>
      <c r="I615" s="4" t="s">
        <v>5909</v>
      </c>
      <c r="J615" s="4" t="s">
        <v>5909</v>
      </c>
      <c r="K615" s="4" t="s">
        <v>5909</v>
      </c>
      <c r="L615" s="4" t="s">
        <v>5909</v>
      </c>
      <c r="M615" s="4" t="s">
        <v>5909</v>
      </c>
      <c r="N615" s="4" t="s">
        <v>5909</v>
      </c>
      <c r="O615" s="4" t="s">
        <v>5909</v>
      </c>
      <c r="P615" s="4" t="s">
        <v>5909</v>
      </c>
      <c r="Q615" s="4" t="s">
        <v>5909</v>
      </c>
      <c r="R615" s="4" t="s">
        <v>5909</v>
      </c>
      <c r="S615" s="4" t="s">
        <v>5909</v>
      </c>
      <c r="T615" s="4" t="s">
        <v>5909</v>
      </c>
      <c r="U615" s="4" t="s">
        <v>5909</v>
      </c>
      <c r="V615" s="4" t="s">
        <v>5910</v>
      </c>
      <c r="W615" s="4" t="s">
        <v>5909</v>
      </c>
    </row>
    <row r="616" spans="1:23" x14ac:dyDescent="0.25">
      <c r="A616" s="4" t="s">
        <v>5911</v>
      </c>
      <c r="B616" s="4" t="s">
        <v>483</v>
      </c>
      <c r="C616" s="4" t="s">
        <v>484</v>
      </c>
      <c r="D616" s="4" t="str">
        <f t="shared" si="9"/>
        <v>BHG|CAT</v>
      </c>
      <c r="F616" s="4" t="s">
        <v>573</v>
      </c>
      <c r="G616" s="4" t="s">
        <v>23</v>
      </c>
      <c r="H616" s="4" t="s">
        <v>574</v>
      </c>
      <c r="I616" s="4" t="s">
        <v>5909</v>
      </c>
      <c r="J616" s="4" t="s">
        <v>5909</v>
      </c>
      <c r="K616" s="4" t="s">
        <v>5909</v>
      </c>
      <c r="L616" s="4" t="s">
        <v>5909</v>
      </c>
      <c r="M616" s="4" t="s">
        <v>5909</v>
      </c>
      <c r="N616" s="4" t="s">
        <v>5909</v>
      </c>
      <c r="O616" s="4" t="s">
        <v>5909</v>
      </c>
      <c r="P616" s="4" t="s">
        <v>5909</v>
      </c>
      <c r="Q616" s="4" t="s">
        <v>5909</v>
      </c>
      <c r="R616" s="4" t="s">
        <v>5909</v>
      </c>
      <c r="S616" s="4" t="s">
        <v>5909</v>
      </c>
      <c r="T616" s="4" t="s">
        <v>5909</v>
      </c>
      <c r="U616" s="4" t="s">
        <v>5909</v>
      </c>
      <c r="V616" s="4" t="s">
        <v>5910</v>
      </c>
      <c r="W616" s="4" t="s">
        <v>5909</v>
      </c>
    </row>
    <row r="617" spans="1:23" x14ac:dyDescent="0.25">
      <c r="A617" s="4" t="s">
        <v>5911</v>
      </c>
      <c r="B617" s="4" t="s">
        <v>569</v>
      </c>
      <c r="C617" s="4" t="s">
        <v>570</v>
      </c>
      <c r="D617" s="4" t="str">
        <f t="shared" si="9"/>
        <v>BHM|CAT</v>
      </c>
      <c r="F617" s="4" t="s">
        <v>573</v>
      </c>
      <c r="G617" s="4" t="s">
        <v>23</v>
      </c>
      <c r="H617" s="4" t="s">
        <v>574</v>
      </c>
      <c r="I617" s="4" t="s">
        <v>5909</v>
      </c>
      <c r="J617" s="4" t="s">
        <v>5909</v>
      </c>
      <c r="K617" s="4" t="s">
        <v>5909</v>
      </c>
      <c r="L617" s="4" t="s">
        <v>5909</v>
      </c>
      <c r="M617" s="4" t="s">
        <v>5909</v>
      </c>
      <c r="N617" s="4" t="s">
        <v>5909</v>
      </c>
      <c r="O617" s="4" t="s">
        <v>5909</v>
      </c>
      <c r="P617" s="4" t="s">
        <v>5909</v>
      </c>
      <c r="Q617" s="4" t="s">
        <v>5909</v>
      </c>
      <c r="R617" s="4" t="s">
        <v>5909</v>
      </c>
      <c r="S617" s="4" t="s">
        <v>5909</v>
      </c>
      <c r="T617" s="4" t="s">
        <v>5909</v>
      </c>
      <c r="U617" s="4" t="s">
        <v>5909</v>
      </c>
      <c r="V617" s="4" t="s">
        <v>5910</v>
      </c>
      <c r="W617" s="4" t="s">
        <v>5909</v>
      </c>
    </row>
    <row r="618" spans="1:23" x14ac:dyDescent="0.25">
      <c r="A618" s="4" t="s">
        <v>5911</v>
      </c>
      <c r="B618" s="4" t="s">
        <v>1868</v>
      </c>
      <c r="C618" s="4" t="s">
        <v>1869</v>
      </c>
      <c r="D618" s="4" t="str">
        <f t="shared" si="9"/>
        <v>BPCT|REST</v>
      </c>
      <c r="F618" s="4" t="s">
        <v>464</v>
      </c>
      <c r="G618" s="4" t="s">
        <v>23</v>
      </c>
      <c r="H618" s="4" t="s">
        <v>465</v>
      </c>
      <c r="I618" s="4" t="s">
        <v>5909</v>
      </c>
      <c r="J618" s="4" t="s">
        <v>5909</v>
      </c>
      <c r="K618" s="4" t="s">
        <v>5909</v>
      </c>
      <c r="L618" s="4" t="s">
        <v>5909</v>
      </c>
      <c r="M618" s="4" t="s">
        <v>5909</v>
      </c>
      <c r="N618" s="4" t="s">
        <v>5909</v>
      </c>
      <c r="O618" s="4" t="s">
        <v>5909</v>
      </c>
      <c r="P618" s="4" t="s">
        <v>5909</v>
      </c>
      <c r="Q618" s="4" t="s">
        <v>5909</v>
      </c>
      <c r="R618" s="4" t="s">
        <v>5909</v>
      </c>
      <c r="S618" s="4" t="s">
        <v>5909</v>
      </c>
      <c r="T618" s="4" t="s">
        <v>5909</v>
      </c>
      <c r="U618" s="4" t="s">
        <v>5909</v>
      </c>
      <c r="V618" s="4" t="s">
        <v>5910</v>
      </c>
      <c r="W618" s="4" t="s">
        <v>5909</v>
      </c>
    </row>
    <row r="619" spans="1:23" x14ac:dyDescent="0.25">
      <c r="A619" s="4" t="s">
        <v>5911</v>
      </c>
      <c r="B619" s="4" t="s">
        <v>215</v>
      </c>
      <c r="C619" s="4" t="s">
        <v>216</v>
      </c>
      <c r="D619" s="4" t="str">
        <f t="shared" si="9"/>
        <v>BQG|CAT</v>
      </c>
      <c r="F619" s="4" t="s">
        <v>573</v>
      </c>
      <c r="G619" s="4" t="s">
        <v>23</v>
      </c>
      <c r="H619" s="4" t="s">
        <v>574</v>
      </c>
      <c r="I619" s="4" t="s">
        <v>5909</v>
      </c>
      <c r="J619" s="4" t="s">
        <v>5909</v>
      </c>
      <c r="K619" s="4" t="s">
        <v>5909</v>
      </c>
      <c r="L619" s="4" t="s">
        <v>5909</v>
      </c>
      <c r="M619" s="4" t="s">
        <v>5909</v>
      </c>
      <c r="N619" s="4" t="s">
        <v>5909</v>
      </c>
      <c r="O619" s="4" t="s">
        <v>5909</v>
      </c>
      <c r="P619" s="4" t="s">
        <v>5909</v>
      </c>
      <c r="Q619" s="4" t="s">
        <v>5909</v>
      </c>
      <c r="R619" s="4" t="s">
        <v>5909</v>
      </c>
      <c r="S619" s="4" t="s">
        <v>5909</v>
      </c>
      <c r="T619" s="4" t="s">
        <v>5909</v>
      </c>
      <c r="U619" s="4" t="s">
        <v>5909</v>
      </c>
      <c r="V619" s="4" t="s">
        <v>5910</v>
      </c>
      <c r="W619" s="4" t="s">
        <v>5909</v>
      </c>
    </row>
    <row r="620" spans="1:23" x14ac:dyDescent="0.25">
      <c r="A620" s="4" t="s">
        <v>5911</v>
      </c>
      <c r="B620" s="4" t="s">
        <v>571</v>
      </c>
      <c r="C620" s="4" t="s">
        <v>572</v>
      </c>
      <c r="D620" s="4" t="str">
        <f t="shared" si="9"/>
        <v>BQM|CAT</v>
      </c>
      <c r="F620" s="4" t="s">
        <v>573</v>
      </c>
      <c r="G620" s="4" t="s">
        <v>23</v>
      </c>
      <c r="H620" s="4" t="s">
        <v>574</v>
      </c>
      <c r="I620" s="4" t="s">
        <v>5909</v>
      </c>
      <c r="J620" s="4" t="s">
        <v>5909</v>
      </c>
      <c r="K620" s="4" t="s">
        <v>5909</v>
      </c>
      <c r="L620" s="4" t="s">
        <v>5909</v>
      </c>
      <c r="M620" s="4" t="s">
        <v>5909</v>
      </c>
      <c r="N620" s="4" t="s">
        <v>5909</v>
      </c>
      <c r="O620" s="4" t="s">
        <v>5909</v>
      </c>
      <c r="P620" s="4" t="s">
        <v>5909</v>
      </c>
      <c r="Q620" s="4" t="s">
        <v>5909</v>
      </c>
      <c r="R620" s="4" t="s">
        <v>5909</v>
      </c>
      <c r="S620" s="4" t="s">
        <v>5909</v>
      </c>
      <c r="T620" s="4" t="s">
        <v>5909</v>
      </c>
      <c r="U620" s="4" t="s">
        <v>5909</v>
      </c>
      <c r="V620" s="4" t="s">
        <v>5910</v>
      </c>
      <c r="W620" s="4" t="s">
        <v>5909</v>
      </c>
    </row>
    <row r="621" spans="1:23" x14ac:dyDescent="0.25">
      <c r="A621" s="4" t="s">
        <v>5911</v>
      </c>
      <c r="B621" s="4" t="s">
        <v>573</v>
      </c>
      <c r="C621" s="4" t="s">
        <v>574</v>
      </c>
      <c r="D621" s="4" t="str">
        <f t="shared" si="9"/>
        <v>CAT|CAT</v>
      </c>
      <c r="F621" s="4" t="s">
        <v>573</v>
      </c>
      <c r="G621" s="4" t="s">
        <v>23</v>
      </c>
      <c r="H621" s="4" t="s">
        <v>574</v>
      </c>
      <c r="I621" s="4" t="s">
        <v>5909</v>
      </c>
      <c r="J621" s="4" t="s">
        <v>5909</v>
      </c>
      <c r="K621" s="4" t="s">
        <v>5909</v>
      </c>
      <c r="L621" s="4" t="s">
        <v>5909</v>
      </c>
      <c r="M621" s="4" t="s">
        <v>5909</v>
      </c>
      <c r="N621" s="4" t="s">
        <v>5909</v>
      </c>
      <c r="O621" s="4" t="s">
        <v>5909</v>
      </c>
      <c r="P621" s="4" t="s">
        <v>5909</v>
      </c>
      <c r="Q621" s="4" t="s">
        <v>5909</v>
      </c>
      <c r="R621" s="4" t="s">
        <v>5909</v>
      </c>
      <c r="S621" s="4" t="s">
        <v>5909</v>
      </c>
      <c r="T621" s="4" t="s">
        <v>5909</v>
      </c>
      <c r="U621" s="4" t="s">
        <v>5909</v>
      </c>
      <c r="V621" s="4" t="s">
        <v>5910</v>
      </c>
      <c r="W621" s="4" t="s">
        <v>5909</v>
      </c>
    </row>
    <row r="622" spans="1:23" x14ac:dyDescent="0.25">
      <c r="A622" s="4" t="s">
        <v>5911</v>
      </c>
      <c r="B622" s="4" t="s">
        <v>3442</v>
      </c>
      <c r="C622" s="4" t="s">
        <v>2365</v>
      </c>
      <c r="D622" s="4" t="str">
        <f t="shared" si="9"/>
        <v>HMPT|REST</v>
      </c>
      <c r="F622" s="4" t="s">
        <v>464</v>
      </c>
      <c r="G622" s="4" t="s">
        <v>23</v>
      </c>
      <c r="H622" s="4" t="s">
        <v>465</v>
      </c>
      <c r="I622" s="4" t="s">
        <v>5909</v>
      </c>
      <c r="J622" s="4" t="s">
        <v>5909</v>
      </c>
      <c r="K622" s="4" t="s">
        <v>5909</v>
      </c>
      <c r="L622" s="4" t="s">
        <v>5909</v>
      </c>
      <c r="M622" s="4" t="s">
        <v>5909</v>
      </c>
      <c r="N622" s="4" t="s">
        <v>5909</v>
      </c>
      <c r="O622" s="4" t="s">
        <v>5909</v>
      </c>
      <c r="P622" s="4" t="s">
        <v>5909</v>
      </c>
      <c r="Q622" s="4" t="s">
        <v>5909</v>
      </c>
      <c r="R622" s="4" t="s">
        <v>5909</v>
      </c>
      <c r="S622" s="4" t="s">
        <v>5909</v>
      </c>
      <c r="T622" s="4" t="s">
        <v>5909</v>
      </c>
      <c r="U622" s="4" t="s">
        <v>5909</v>
      </c>
      <c r="V622" s="4" t="s">
        <v>5910</v>
      </c>
      <c r="W622" s="4" t="s">
        <v>5909</v>
      </c>
    </row>
    <row r="623" spans="1:23" x14ac:dyDescent="0.25">
      <c r="A623" s="4" t="s">
        <v>5911</v>
      </c>
      <c r="B623" s="4" t="s">
        <v>4031</v>
      </c>
      <c r="C623" s="4" t="s">
        <v>3141</v>
      </c>
      <c r="D623" s="4" t="str">
        <f t="shared" si="9"/>
        <v>PI1T|REST</v>
      </c>
      <c r="F623" s="4" t="s">
        <v>464</v>
      </c>
      <c r="G623" s="4" t="s">
        <v>23</v>
      </c>
      <c r="H623" s="4" t="s">
        <v>465</v>
      </c>
      <c r="I623" s="4" t="s">
        <v>5909</v>
      </c>
      <c r="J623" s="4" t="s">
        <v>5909</v>
      </c>
      <c r="K623" s="4" t="s">
        <v>5909</v>
      </c>
      <c r="L623" s="4" t="s">
        <v>5909</v>
      </c>
      <c r="M623" s="4" t="s">
        <v>5909</v>
      </c>
      <c r="N623" s="4" t="s">
        <v>5909</v>
      </c>
      <c r="O623" s="4" t="s">
        <v>5909</v>
      </c>
      <c r="P623" s="4" t="s">
        <v>5909</v>
      </c>
      <c r="Q623" s="4" t="s">
        <v>5909</v>
      </c>
      <c r="R623" s="4" t="s">
        <v>5909</v>
      </c>
      <c r="S623" s="4" t="s">
        <v>5909</v>
      </c>
      <c r="T623" s="4" t="s">
        <v>5909</v>
      </c>
      <c r="U623" s="4" t="s">
        <v>5909</v>
      </c>
      <c r="V623" s="4" t="s">
        <v>5910</v>
      </c>
      <c r="W623" s="4" t="s">
        <v>5909</v>
      </c>
    </row>
    <row r="624" spans="1:23" x14ac:dyDescent="0.25">
      <c r="A624" s="4" t="s">
        <v>5911</v>
      </c>
      <c r="B624" s="4" t="s">
        <v>4313</v>
      </c>
      <c r="C624" s="4" t="s">
        <v>3795</v>
      </c>
      <c r="D624" s="4" t="str">
        <f t="shared" si="9"/>
        <v>PI2T|REST</v>
      </c>
      <c r="F624" s="4" t="s">
        <v>464</v>
      </c>
      <c r="G624" s="4" t="s">
        <v>23</v>
      </c>
      <c r="H624" s="4" t="s">
        <v>465</v>
      </c>
      <c r="I624" s="4" t="s">
        <v>5909</v>
      </c>
      <c r="J624" s="4" t="s">
        <v>5909</v>
      </c>
      <c r="K624" s="4" t="s">
        <v>5909</v>
      </c>
      <c r="L624" s="4" t="s">
        <v>5909</v>
      </c>
      <c r="M624" s="4" t="s">
        <v>5909</v>
      </c>
      <c r="N624" s="4" t="s">
        <v>5909</v>
      </c>
      <c r="O624" s="4" t="s">
        <v>5909</v>
      </c>
      <c r="P624" s="4" t="s">
        <v>5909</v>
      </c>
      <c r="Q624" s="4" t="s">
        <v>5909</v>
      </c>
      <c r="R624" s="4" t="s">
        <v>5909</v>
      </c>
      <c r="S624" s="4" t="s">
        <v>5909</v>
      </c>
      <c r="T624" s="4" t="s">
        <v>5909</v>
      </c>
      <c r="U624" s="4" t="s">
        <v>5909</v>
      </c>
      <c r="V624" s="4" t="s">
        <v>5910</v>
      </c>
      <c r="W624" s="4" t="s">
        <v>5909</v>
      </c>
    </row>
    <row r="625" spans="1:23" x14ac:dyDescent="0.25">
      <c r="A625" s="4" t="s">
        <v>5911</v>
      </c>
      <c r="B625" s="4" t="s">
        <v>4057</v>
      </c>
      <c r="C625" s="4" t="s">
        <v>3520</v>
      </c>
      <c r="D625" s="4" t="str">
        <f t="shared" si="9"/>
        <v>PI3T|REST</v>
      </c>
      <c r="F625" s="4" t="s">
        <v>464</v>
      </c>
      <c r="G625" s="4" t="s">
        <v>23</v>
      </c>
      <c r="H625" s="4" t="s">
        <v>465</v>
      </c>
      <c r="I625" s="4" t="s">
        <v>5909</v>
      </c>
      <c r="J625" s="4" t="s">
        <v>5909</v>
      </c>
      <c r="K625" s="4" t="s">
        <v>5909</v>
      </c>
      <c r="L625" s="4" t="s">
        <v>5909</v>
      </c>
      <c r="M625" s="4" t="s">
        <v>5909</v>
      </c>
      <c r="N625" s="4" t="s">
        <v>5909</v>
      </c>
      <c r="O625" s="4" t="s">
        <v>5909</v>
      </c>
      <c r="P625" s="4" t="s">
        <v>5909</v>
      </c>
      <c r="Q625" s="4" t="s">
        <v>5909</v>
      </c>
      <c r="R625" s="4" t="s">
        <v>5909</v>
      </c>
      <c r="S625" s="4" t="s">
        <v>5909</v>
      </c>
      <c r="T625" s="4" t="s">
        <v>5909</v>
      </c>
      <c r="U625" s="4" t="s">
        <v>5909</v>
      </c>
      <c r="V625" s="4" t="s">
        <v>5910</v>
      </c>
      <c r="W625" s="4" t="s">
        <v>5909</v>
      </c>
    </row>
    <row r="626" spans="1:23" x14ac:dyDescent="0.25">
      <c r="A626" s="4" t="s">
        <v>5911</v>
      </c>
      <c r="B626" s="4" t="s">
        <v>4417</v>
      </c>
      <c r="C626" s="4" t="s">
        <v>4105</v>
      </c>
      <c r="D626" s="4" t="str">
        <f t="shared" si="9"/>
        <v>RHPT|REST</v>
      </c>
      <c r="F626" s="4" t="s">
        <v>464</v>
      </c>
      <c r="G626" s="4" t="s">
        <v>23</v>
      </c>
      <c r="H626" s="4" t="s">
        <v>465</v>
      </c>
      <c r="I626" s="4" t="s">
        <v>5909</v>
      </c>
      <c r="J626" s="4" t="s">
        <v>5909</v>
      </c>
      <c r="K626" s="4" t="s">
        <v>5909</v>
      </c>
      <c r="L626" s="4" t="s">
        <v>5909</v>
      </c>
      <c r="M626" s="4" t="s">
        <v>5909</v>
      </c>
      <c r="N626" s="4" t="s">
        <v>5909</v>
      </c>
      <c r="O626" s="4" t="s">
        <v>5909</v>
      </c>
      <c r="P626" s="4" t="s">
        <v>5909</v>
      </c>
      <c r="Q626" s="4" t="s">
        <v>5909</v>
      </c>
      <c r="R626" s="4" t="s">
        <v>5909</v>
      </c>
      <c r="S626" s="4" t="s">
        <v>5909</v>
      </c>
      <c r="T626" s="4" t="s">
        <v>5909</v>
      </c>
      <c r="U626" s="4" t="s">
        <v>5909</v>
      </c>
      <c r="V626" s="4" t="s">
        <v>5910</v>
      </c>
      <c r="W626" s="4" t="s">
        <v>5909</v>
      </c>
    </row>
    <row r="627" spans="1:23" x14ac:dyDescent="0.25">
      <c r="A627" s="4" t="s">
        <v>5911</v>
      </c>
      <c r="B627" s="4" t="s">
        <v>5672</v>
      </c>
      <c r="C627" s="4" t="s">
        <v>4179</v>
      </c>
      <c r="D627" s="4" t="str">
        <f t="shared" si="9"/>
        <v>RSPT|REST</v>
      </c>
      <c r="F627" s="4" t="s">
        <v>464</v>
      </c>
      <c r="G627" s="4" t="s">
        <v>23</v>
      </c>
      <c r="H627" s="4" t="s">
        <v>465</v>
      </c>
      <c r="I627" s="4" t="s">
        <v>5909</v>
      </c>
      <c r="J627" s="4" t="s">
        <v>5909</v>
      </c>
      <c r="K627" s="4" t="s">
        <v>5909</v>
      </c>
      <c r="L627" s="4" t="s">
        <v>5909</v>
      </c>
      <c r="M627" s="4" t="s">
        <v>5909</v>
      </c>
      <c r="N627" s="4" t="s">
        <v>5909</v>
      </c>
      <c r="O627" s="4" t="s">
        <v>5909</v>
      </c>
      <c r="P627" s="4" t="s">
        <v>5909</v>
      </c>
      <c r="Q627" s="4" t="s">
        <v>5909</v>
      </c>
      <c r="R627" s="4" t="s">
        <v>5909</v>
      </c>
      <c r="S627" s="4" t="s">
        <v>5909</v>
      </c>
      <c r="T627" s="4" t="s">
        <v>5909</v>
      </c>
      <c r="U627" s="4" t="s">
        <v>5909</v>
      </c>
      <c r="V627" s="4" t="s">
        <v>5910</v>
      </c>
      <c r="W627" s="4" t="s">
        <v>5909</v>
      </c>
    </row>
    <row r="628" spans="1:23" x14ac:dyDescent="0.25">
      <c r="A628" s="4" t="s">
        <v>5911</v>
      </c>
      <c r="B628" s="4" t="s">
        <v>1458</v>
      </c>
      <c r="C628" s="4" t="s">
        <v>1142</v>
      </c>
      <c r="D628" s="4" t="str">
        <f t="shared" si="9"/>
        <v>AVDT|REST</v>
      </c>
      <c r="F628" s="4" t="s">
        <v>464</v>
      </c>
      <c r="G628" s="4" t="s">
        <v>23</v>
      </c>
      <c r="H628" s="4" t="s">
        <v>465</v>
      </c>
      <c r="I628" s="4" t="s">
        <v>429</v>
      </c>
      <c r="J628" s="4" t="s">
        <v>5909</v>
      </c>
      <c r="K628" s="4" t="s">
        <v>5909</v>
      </c>
      <c r="L628" s="4" t="s">
        <v>5909</v>
      </c>
      <c r="M628" s="4" t="s">
        <v>5909</v>
      </c>
      <c r="N628" s="4" t="s">
        <v>5909</v>
      </c>
      <c r="O628" s="4" t="s">
        <v>5909</v>
      </c>
      <c r="P628" s="4" t="s">
        <v>5909</v>
      </c>
      <c r="Q628" s="4" t="s">
        <v>5909</v>
      </c>
      <c r="R628" s="4" t="s">
        <v>5909</v>
      </c>
      <c r="S628" s="4" t="s">
        <v>5909</v>
      </c>
      <c r="T628" s="4" t="s">
        <v>5909</v>
      </c>
      <c r="U628" s="4" t="s">
        <v>5909</v>
      </c>
      <c r="V628" s="4" t="s">
        <v>5910</v>
      </c>
      <c r="W628" s="4" t="s">
        <v>5909</v>
      </c>
    </row>
    <row r="629" spans="1:23" x14ac:dyDescent="0.25">
      <c r="A629" s="4" t="s">
        <v>5911</v>
      </c>
      <c r="B629" s="4" t="s">
        <v>2982</v>
      </c>
      <c r="C629" s="4" t="s">
        <v>2983</v>
      </c>
      <c r="D629" s="4" t="str">
        <f t="shared" si="9"/>
        <v>HEP|HEP</v>
      </c>
      <c r="F629" s="4" t="s">
        <v>2982</v>
      </c>
      <c r="G629" s="4" t="s">
        <v>23</v>
      </c>
      <c r="H629" s="4" t="s">
        <v>2983</v>
      </c>
      <c r="I629" s="4" t="s">
        <v>316</v>
      </c>
      <c r="J629" s="4" t="s">
        <v>5909</v>
      </c>
      <c r="K629" s="4" t="s">
        <v>5909</v>
      </c>
      <c r="L629" s="4" t="s">
        <v>5909</v>
      </c>
      <c r="M629" s="4" t="s">
        <v>5909</v>
      </c>
      <c r="N629" s="4" t="s">
        <v>5909</v>
      </c>
      <c r="O629" s="4" t="s">
        <v>5909</v>
      </c>
      <c r="P629" s="4" t="s">
        <v>5909</v>
      </c>
      <c r="Q629" s="4" t="s">
        <v>5909</v>
      </c>
      <c r="R629" s="4" t="s">
        <v>5909</v>
      </c>
      <c r="S629" s="4" t="s">
        <v>5909</v>
      </c>
      <c r="T629" s="4" t="s">
        <v>5909</v>
      </c>
      <c r="U629" s="4" t="s">
        <v>5909</v>
      </c>
      <c r="V629" s="4" t="s">
        <v>5910</v>
      </c>
      <c r="W629" s="4" t="s">
        <v>5909</v>
      </c>
    </row>
    <row r="630" spans="1:23" x14ac:dyDescent="0.25">
      <c r="A630" s="4" t="s">
        <v>5911</v>
      </c>
      <c r="B630" s="4" t="s">
        <v>2787</v>
      </c>
      <c r="C630" s="4" t="s">
        <v>1614</v>
      </c>
      <c r="D630" s="4" t="str">
        <f t="shared" si="9"/>
        <v>I19|IDCM</v>
      </c>
      <c r="F630" s="4" t="s">
        <v>2311</v>
      </c>
      <c r="G630" s="4" t="s">
        <v>23</v>
      </c>
      <c r="H630" s="4" t="s">
        <v>2312</v>
      </c>
      <c r="I630" s="4" t="s">
        <v>5909</v>
      </c>
      <c r="J630" s="4" t="s">
        <v>5909</v>
      </c>
      <c r="K630" s="4" t="s">
        <v>5909</v>
      </c>
      <c r="L630" s="4" t="s">
        <v>5909</v>
      </c>
      <c r="M630" s="4" t="s">
        <v>5909</v>
      </c>
      <c r="N630" s="4" t="s">
        <v>5909</v>
      </c>
      <c r="O630" s="4" t="s">
        <v>5909</v>
      </c>
      <c r="P630" s="4" t="s">
        <v>5909</v>
      </c>
      <c r="Q630" s="4" t="s">
        <v>5909</v>
      </c>
      <c r="R630" s="4" t="s">
        <v>5909</v>
      </c>
      <c r="S630" s="4" t="s">
        <v>5909</v>
      </c>
      <c r="T630" s="4" t="s">
        <v>5909</v>
      </c>
      <c r="U630" s="4" t="s">
        <v>5909</v>
      </c>
      <c r="V630" s="4" t="s">
        <v>5910</v>
      </c>
      <c r="W630" s="4" t="s">
        <v>5909</v>
      </c>
    </row>
    <row r="631" spans="1:23" x14ac:dyDescent="0.25">
      <c r="A631" s="4" t="s">
        <v>5911</v>
      </c>
      <c r="B631" s="4" t="s">
        <v>2727</v>
      </c>
      <c r="C631" s="4" t="s">
        <v>2728</v>
      </c>
      <c r="D631" s="4" t="str">
        <f t="shared" si="9"/>
        <v>I19%|IDCM</v>
      </c>
      <c r="F631" s="4" t="s">
        <v>2311</v>
      </c>
      <c r="G631" s="4" t="s">
        <v>23</v>
      </c>
      <c r="H631" s="4" t="s">
        <v>2312</v>
      </c>
      <c r="I631" s="4" t="s">
        <v>5909</v>
      </c>
      <c r="J631" s="4" t="s">
        <v>5909</v>
      </c>
      <c r="K631" s="4" t="s">
        <v>5909</v>
      </c>
      <c r="L631" s="4" t="s">
        <v>5909</v>
      </c>
      <c r="M631" s="4" t="s">
        <v>5909</v>
      </c>
      <c r="N631" s="4" t="s">
        <v>5909</v>
      </c>
      <c r="O631" s="4" t="s">
        <v>5909</v>
      </c>
      <c r="P631" s="4" t="s">
        <v>5909</v>
      </c>
      <c r="Q631" s="4" t="s">
        <v>5909</v>
      </c>
      <c r="R631" s="4" t="s">
        <v>5909</v>
      </c>
      <c r="S631" s="4" t="s">
        <v>5909</v>
      </c>
      <c r="T631" s="4" t="s">
        <v>5909</v>
      </c>
      <c r="U631" s="4" t="s">
        <v>5909</v>
      </c>
      <c r="V631" s="4" t="s">
        <v>5910</v>
      </c>
      <c r="W631" s="4" t="s">
        <v>5909</v>
      </c>
    </row>
    <row r="632" spans="1:23" x14ac:dyDescent="0.25">
      <c r="A632" s="4" t="s">
        <v>5911</v>
      </c>
      <c r="B632" s="4" t="s">
        <v>2985</v>
      </c>
      <c r="C632" s="4" t="s">
        <v>126</v>
      </c>
      <c r="D632" s="4" t="str">
        <f t="shared" si="9"/>
        <v>I3|IDCM</v>
      </c>
      <c r="F632" s="4" t="s">
        <v>2311</v>
      </c>
      <c r="G632" s="4" t="s">
        <v>23</v>
      </c>
      <c r="H632" s="4" t="s">
        <v>2312</v>
      </c>
      <c r="I632" s="4" t="s">
        <v>5909</v>
      </c>
      <c r="J632" s="4" t="s">
        <v>5909</v>
      </c>
      <c r="K632" s="4" t="s">
        <v>5909</v>
      </c>
      <c r="L632" s="4" t="s">
        <v>5909</v>
      </c>
      <c r="M632" s="4" t="s">
        <v>5909</v>
      </c>
      <c r="N632" s="4" t="s">
        <v>5909</v>
      </c>
      <c r="O632" s="4" t="s">
        <v>5909</v>
      </c>
      <c r="P632" s="4" t="s">
        <v>5909</v>
      </c>
      <c r="Q632" s="4" t="s">
        <v>5909</v>
      </c>
      <c r="R632" s="4" t="s">
        <v>5909</v>
      </c>
      <c r="S632" s="4" t="s">
        <v>5909</v>
      </c>
      <c r="T632" s="4" t="s">
        <v>5909</v>
      </c>
      <c r="U632" s="4" t="s">
        <v>5909</v>
      </c>
      <c r="V632" s="4" t="s">
        <v>5910</v>
      </c>
      <c r="W632" s="4" t="s">
        <v>5909</v>
      </c>
    </row>
    <row r="633" spans="1:23" x14ac:dyDescent="0.25">
      <c r="A633" s="4" t="s">
        <v>5911</v>
      </c>
      <c r="B633" s="4" t="s">
        <v>3708</v>
      </c>
      <c r="C633" s="4" t="s">
        <v>3709</v>
      </c>
      <c r="D633" s="4" t="str">
        <f t="shared" si="9"/>
        <v>I3%|IDCM</v>
      </c>
      <c r="F633" s="4" t="s">
        <v>2311</v>
      </c>
      <c r="G633" s="4" t="s">
        <v>23</v>
      </c>
      <c r="H633" s="4" t="s">
        <v>2312</v>
      </c>
      <c r="I633" s="4" t="s">
        <v>5909</v>
      </c>
      <c r="J633" s="4" t="s">
        <v>5909</v>
      </c>
      <c r="K633" s="4" t="s">
        <v>5909</v>
      </c>
      <c r="L633" s="4" t="s">
        <v>5909</v>
      </c>
      <c r="M633" s="4" t="s">
        <v>5909</v>
      </c>
      <c r="N633" s="4" t="s">
        <v>5909</v>
      </c>
      <c r="O633" s="4" t="s">
        <v>5909</v>
      </c>
      <c r="P633" s="4" t="s">
        <v>5909</v>
      </c>
      <c r="Q633" s="4" t="s">
        <v>5909</v>
      </c>
      <c r="R633" s="4" t="s">
        <v>5909</v>
      </c>
      <c r="S633" s="4" t="s">
        <v>5909</v>
      </c>
      <c r="T633" s="4" t="s">
        <v>5909</v>
      </c>
      <c r="U633" s="4" t="s">
        <v>5909</v>
      </c>
      <c r="V633" s="4" t="s">
        <v>5910</v>
      </c>
      <c r="W633" s="4" t="s">
        <v>5909</v>
      </c>
    </row>
    <row r="634" spans="1:23" x14ac:dyDescent="0.25">
      <c r="A634" s="4" t="s">
        <v>5911</v>
      </c>
      <c r="B634" s="4" t="s">
        <v>3569</v>
      </c>
      <c r="C634" s="4" t="s">
        <v>1508</v>
      </c>
      <c r="D634" s="4" t="str">
        <f t="shared" si="9"/>
        <v>I4|IDCM</v>
      </c>
      <c r="F634" s="4" t="s">
        <v>2311</v>
      </c>
      <c r="G634" s="4" t="s">
        <v>23</v>
      </c>
      <c r="H634" s="4" t="s">
        <v>2312</v>
      </c>
      <c r="I634" s="4" t="s">
        <v>5909</v>
      </c>
      <c r="J634" s="4" t="s">
        <v>5909</v>
      </c>
      <c r="K634" s="4" t="s">
        <v>5909</v>
      </c>
      <c r="L634" s="4" t="s">
        <v>5909</v>
      </c>
      <c r="M634" s="4" t="s">
        <v>5909</v>
      </c>
      <c r="N634" s="4" t="s">
        <v>5909</v>
      </c>
      <c r="O634" s="4" t="s">
        <v>5909</v>
      </c>
      <c r="P634" s="4" t="s">
        <v>5909</v>
      </c>
      <c r="Q634" s="4" t="s">
        <v>5909</v>
      </c>
      <c r="R634" s="4" t="s">
        <v>5909</v>
      </c>
      <c r="S634" s="4" t="s">
        <v>5909</v>
      </c>
      <c r="T634" s="4" t="s">
        <v>5909</v>
      </c>
      <c r="U634" s="4" t="s">
        <v>5909</v>
      </c>
      <c r="V634" s="4" t="s">
        <v>5910</v>
      </c>
      <c r="W634" s="4" t="s">
        <v>5909</v>
      </c>
    </row>
    <row r="635" spans="1:23" x14ac:dyDescent="0.25">
      <c r="A635" s="4" t="s">
        <v>5911</v>
      </c>
      <c r="B635" s="4" t="s">
        <v>2897</v>
      </c>
      <c r="C635" s="4" t="s">
        <v>2898</v>
      </c>
      <c r="D635" s="4" t="str">
        <f t="shared" si="9"/>
        <v>I4%|IDCM</v>
      </c>
      <c r="F635" s="4" t="s">
        <v>2311</v>
      </c>
      <c r="G635" s="4" t="s">
        <v>23</v>
      </c>
      <c r="H635" s="4" t="s">
        <v>2312</v>
      </c>
      <c r="I635" s="4" t="s">
        <v>5909</v>
      </c>
      <c r="J635" s="4" t="s">
        <v>5909</v>
      </c>
      <c r="K635" s="4" t="s">
        <v>5909</v>
      </c>
      <c r="L635" s="4" t="s">
        <v>5909</v>
      </c>
      <c r="M635" s="4" t="s">
        <v>5909</v>
      </c>
      <c r="N635" s="4" t="s">
        <v>5909</v>
      </c>
      <c r="O635" s="4" t="s">
        <v>5909</v>
      </c>
      <c r="P635" s="4" t="s">
        <v>5909</v>
      </c>
      <c r="Q635" s="4" t="s">
        <v>5909</v>
      </c>
      <c r="R635" s="4" t="s">
        <v>5909</v>
      </c>
      <c r="S635" s="4" t="s">
        <v>5909</v>
      </c>
      <c r="T635" s="4" t="s">
        <v>5909</v>
      </c>
      <c r="U635" s="4" t="s">
        <v>5909</v>
      </c>
      <c r="V635" s="4" t="s">
        <v>5910</v>
      </c>
      <c r="W635" s="4" t="s">
        <v>5909</v>
      </c>
    </row>
    <row r="636" spans="1:23" x14ac:dyDescent="0.25">
      <c r="A636" s="4" t="s">
        <v>5911</v>
      </c>
      <c r="B636" s="4" t="s">
        <v>2834</v>
      </c>
      <c r="C636" s="4" t="s">
        <v>495</v>
      </c>
      <c r="D636" s="4" t="str">
        <f t="shared" si="9"/>
        <v>I8|IDCM</v>
      </c>
      <c r="F636" s="4" t="s">
        <v>2311</v>
      </c>
      <c r="G636" s="4" t="s">
        <v>23</v>
      </c>
      <c r="H636" s="4" t="s">
        <v>2312</v>
      </c>
      <c r="I636" s="4" t="s">
        <v>5909</v>
      </c>
      <c r="J636" s="4" t="s">
        <v>5909</v>
      </c>
      <c r="K636" s="4" t="s">
        <v>5909</v>
      </c>
      <c r="L636" s="4" t="s">
        <v>5909</v>
      </c>
      <c r="M636" s="4" t="s">
        <v>5909</v>
      </c>
      <c r="N636" s="4" t="s">
        <v>5909</v>
      </c>
      <c r="O636" s="4" t="s">
        <v>5909</v>
      </c>
      <c r="P636" s="4" t="s">
        <v>5909</v>
      </c>
      <c r="Q636" s="4" t="s">
        <v>5909</v>
      </c>
      <c r="R636" s="4" t="s">
        <v>5909</v>
      </c>
      <c r="S636" s="4" t="s">
        <v>5909</v>
      </c>
      <c r="T636" s="4" t="s">
        <v>5909</v>
      </c>
      <c r="U636" s="4" t="s">
        <v>5909</v>
      </c>
      <c r="V636" s="4" t="s">
        <v>5910</v>
      </c>
      <c r="W636" s="4" t="s">
        <v>5909</v>
      </c>
    </row>
    <row r="637" spans="1:23" x14ac:dyDescent="0.25">
      <c r="A637" s="4" t="s">
        <v>5911</v>
      </c>
      <c r="B637" s="4" t="s">
        <v>2729</v>
      </c>
      <c r="C637" s="4" t="s">
        <v>2730</v>
      </c>
      <c r="D637" s="4" t="str">
        <f t="shared" si="9"/>
        <v>I8%|IDCM</v>
      </c>
      <c r="F637" s="4" t="s">
        <v>2311</v>
      </c>
      <c r="G637" s="4" t="s">
        <v>23</v>
      </c>
      <c r="H637" s="4" t="s">
        <v>2312</v>
      </c>
      <c r="I637" s="4" t="s">
        <v>5909</v>
      </c>
      <c r="J637" s="4" t="s">
        <v>5909</v>
      </c>
      <c r="K637" s="4" t="s">
        <v>5909</v>
      </c>
      <c r="L637" s="4" t="s">
        <v>5909</v>
      </c>
      <c r="M637" s="4" t="s">
        <v>5909</v>
      </c>
      <c r="N637" s="4" t="s">
        <v>5909</v>
      </c>
      <c r="O637" s="4" t="s">
        <v>5909</v>
      </c>
      <c r="P637" s="4" t="s">
        <v>5909</v>
      </c>
      <c r="Q637" s="4" t="s">
        <v>5909</v>
      </c>
      <c r="R637" s="4" t="s">
        <v>5909</v>
      </c>
      <c r="S637" s="4" t="s">
        <v>5909</v>
      </c>
      <c r="T637" s="4" t="s">
        <v>5909</v>
      </c>
      <c r="U637" s="4" t="s">
        <v>5909</v>
      </c>
      <c r="V637" s="4" t="s">
        <v>5910</v>
      </c>
      <c r="W637" s="4" t="s">
        <v>5909</v>
      </c>
    </row>
    <row r="638" spans="1:23" x14ac:dyDescent="0.25">
      <c r="A638" s="4" t="s">
        <v>5911</v>
      </c>
      <c r="B638" s="4" t="s">
        <v>2309</v>
      </c>
      <c r="C638" s="4" t="s">
        <v>2310</v>
      </c>
      <c r="D638" s="4" t="str">
        <f t="shared" si="9"/>
        <v>ID56|IDCM</v>
      </c>
      <c r="F638" s="4" t="s">
        <v>2311</v>
      </c>
      <c r="G638" s="4" t="s">
        <v>23</v>
      </c>
      <c r="H638" s="4" t="s">
        <v>2312</v>
      </c>
      <c r="I638" s="4" t="s">
        <v>5909</v>
      </c>
      <c r="J638" s="4" t="s">
        <v>5909</v>
      </c>
      <c r="K638" s="4" t="s">
        <v>5909</v>
      </c>
      <c r="L638" s="4" t="s">
        <v>5909</v>
      </c>
      <c r="M638" s="4" t="s">
        <v>5909</v>
      </c>
      <c r="N638" s="4" t="s">
        <v>5909</v>
      </c>
      <c r="O638" s="4" t="s">
        <v>5909</v>
      </c>
      <c r="P638" s="4" t="s">
        <v>5909</v>
      </c>
      <c r="Q638" s="4" t="s">
        <v>5909</v>
      </c>
      <c r="R638" s="4" t="s">
        <v>5909</v>
      </c>
      <c r="S638" s="4" t="s">
        <v>5909</v>
      </c>
      <c r="T638" s="4" t="s">
        <v>5909</v>
      </c>
      <c r="U638" s="4" t="s">
        <v>5909</v>
      </c>
      <c r="V638" s="4" t="s">
        <v>5910</v>
      </c>
      <c r="W638" s="4" t="s">
        <v>5909</v>
      </c>
    </row>
    <row r="639" spans="1:23" x14ac:dyDescent="0.25">
      <c r="A639" s="4" t="s">
        <v>5911</v>
      </c>
      <c r="B639" s="4" t="s">
        <v>3176</v>
      </c>
      <c r="C639" s="4" t="s">
        <v>3176</v>
      </c>
      <c r="D639" s="4" t="str">
        <f t="shared" si="9"/>
        <v>NTX|NTX</v>
      </c>
      <c r="F639" s="4" t="s">
        <v>3176</v>
      </c>
      <c r="G639" s="4" t="s">
        <v>23</v>
      </c>
      <c r="H639" s="4" t="s">
        <v>3176</v>
      </c>
      <c r="I639" s="4" t="s">
        <v>5909</v>
      </c>
      <c r="J639" s="4" t="s">
        <v>5909</v>
      </c>
      <c r="K639" s="4" t="s">
        <v>5909</v>
      </c>
      <c r="L639" s="4" t="s">
        <v>5909</v>
      </c>
      <c r="M639" s="4" t="s">
        <v>5909</v>
      </c>
      <c r="N639" s="4" t="s">
        <v>5909</v>
      </c>
      <c r="O639" s="4" t="s">
        <v>5909</v>
      </c>
      <c r="P639" s="4" t="s">
        <v>5909</v>
      </c>
      <c r="Q639" s="4" t="s">
        <v>5909</v>
      </c>
      <c r="R639" s="4" t="s">
        <v>5909</v>
      </c>
      <c r="S639" s="4" t="s">
        <v>5909</v>
      </c>
      <c r="T639" s="4" t="s">
        <v>5909</v>
      </c>
      <c r="U639" s="4" t="s">
        <v>5909</v>
      </c>
      <c r="V639" s="4" t="s">
        <v>5910</v>
      </c>
      <c r="W639" s="4" t="s">
        <v>5909</v>
      </c>
    </row>
    <row r="640" spans="1:23" x14ac:dyDescent="0.25">
      <c r="A640" s="4" t="s">
        <v>5911</v>
      </c>
      <c r="B640" s="4" t="s">
        <v>1564</v>
      </c>
      <c r="C640" s="4" t="s">
        <v>1565</v>
      </c>
      <c r="D640" s="4" t="str">
        <f t="shared" si="9"/>
        <v>F11|F11</v>
      </c>
      <c r="F640" s="4" t="s">
        <v>1564</v>
      </c>
      <c r="G640" s="4" t="s">
        <v>23</v>
      </c>
      <c r="H640" s="4" t="s">
        <v>1565</v>
      </c>
      <c r="I640" s="4" t="s">
        <v>211</v>
      </c>
      <c r="J640" s="4" t="s">
        <v>5909</v>
      </c>
      <c r="K640" s="4" t="s">
        <v>5909</v>
      </c>
      <c r="L640" s="4" t="s">
        <v>5909</v>
      </c>
      <c r="M640" s="4" t="s">
        <v>5909</v>
      </c>
      <c r="N640" s="4" t="s">
        <v>5909</v>
      </c>
      <c r="O640" s="4" t="s">
        <v>5909</v>
      </c>
      <c r="P640" s="4" t="s">
        <v>5909</v>
      </c>
      <c r="Q640" s="4" t="s">
        <v>5909</v>
      </c>
      <c r="R640" s="4" t="s">
        <v>5909</v>
      </c>
      <c r="S640" s="4" t="s">
        <v>5909</v>
      </c>
      <c r="T640" s="4" t="s">
        <v>5909</v>
      </c>
      <c r="U640" s="4" t="s">
        <v>5909</v>
      </c>
      <c r="V640" s="4" t="s">
        <v>5910</v>
      </c>
      <c r="W640" s="4" t="s">
        <v>5909</v>
      </c>
    </row>
    <row r="641" spans="1:23" x14ac:dyDescent="0.25">
      <c r="A641" s="4" t="s">
        <v>5911</v>
      </c>
      <c r="B641" s="4" t="s">
        <v>960</v>
      </c>
      <c r="C641" s="4" t="s">
        <v>961</v>
      </c>
      <c r="D641" s="4" t="str">
        <f t="shared" si="9"/>
        <v>F12|F12</v>
      </c>
      <c r="F641" s="4" t="s">
        <v>960</v>
      </c>
      <c r="G641" s="4" t="s">
        <v>23</v>
      </c>
      <c r="H641" s="4" t="s">
        <v>961</v>
      </c>
      <c r="I641" s="4" t="s">
        <v>211</v>
      </c>
      <c r="J641" s="4" t="s">
        <v>5909</v>
      </c>
      <c r="K641" s="4" t="s">
        <v>5909</v>
      </c>
      <c r="L641" s="4" t="s">
        <v>5909</v>
      </c>
      <c r="M641" s="4" t="s">
        <v>5909</v>
      </c>
      <c r="N641" s="4" t="s">
        <v>5909</v>
      </c>
      <c r="O641" s="4" t="s">
        <v>5909</v>
      </c>
      <c r="P641" s="4" t="s">
        <v>5909</v>
      </c>
      <c r="Q641" s="4" t="s">
        <v>5909</v>
      </c>
      <c r="R641" s="4" t="s">
        <v>5909</v>
      </c>
      <c r="S641" s="4" t="s">
        <v>5909</v>
      </c>
      <c r="T641" s="4" t="s">
        <v>5909</v>
      </c>
      <c r="U641" s="4" t="s">
        <v>5909</v>
      </c>
      <c r="V641" s="4" t="s">
        <v>5910</v>
      </c>
      <c r="W641" s="4" t="s">
        <v>5909</v>
      </c>
    </row>
    <row r="642" spans="1:23" x14ac:dyDescent="0.25">
      <c r="A642" s="4" t="s">
        <v>5911</v>
      </c>
      <c r="B642" s="4" t="s">
        <v>2739</v>
      </c>
      <c r="C642" s="4" t="s">
        <v>2740</v>
      </c>
      <c r="D642" s="4" t="str">
        <f t="shared" si="9"/>
        <v>ITLC|IDCM</v>
      </c>
      <c r="F642" s="4" t="s">
        <v>2311</v>
      </c>
      <c r="G642" s="4" t="s">
        <v>23</v>
      </c>
      <c r="H642" s="4" t="s">
        <v>2312</v>
      </c>
      <c r="I642" s="4" t="s">
        <v>5909</v>
      </c>
      <c r="J642" s="4" t="s">
        <v>5909</v>
      </c>
      <c r="K642" s="4" t="s">
        <v>5909</v>
      </c>
      <c r="L642" s="4" t="s">
        <v>5909</v>
      </c>
      <c r="M642" s="4" t="s">
        <v>5909</v>
      </c>
      <c r="N642" s="4" t="s">
        <v>5909</v>
      </c>
      <c r="O642" s="4" t="s">
        <v>5909</v>
      </c>
      <c r="P642" s="4" t="s">
        <v>5909</v>
      </c>
      <c r="Q642" s="4" t="s">
        <v>5909</v>
      </c>
      <c r="R642" s="4" t="s">
        <v>5909</v>
      </c>
      <c r="S642" s="4" t="s">
        <v>5909</v>
      </c>
      <c r="T642" s="4" t="s">
        <v>5909</v>
      </c>
      <c r="U642" s="4" t="s">
        <v>5909</v>
      </c>
      <c r="V642" s="4" t="s">
        <v>5910</v>
      </c>
      <c r="W642" s="4" t="s">
        <v>5909</v>
      </c>
    </row>
    <row r="643" spans="1:23" x14ac:dyDescent="0.25">
      <c r="A643" s="4" t="s">
        <v>5911</v>
      </c>
      <c r="B643" s="4" t="s">
        <v>4472</v>
      </c>
      <c r="C643" s="4" t="s">
        <v>5442</v>
      </c>
      <c r="D643" s="4" t="str">
        <f t="shared" ref="D643:D706" si="10">B643&amp;"|"&amp;F643</f>
        <v>VZCF|VZCF</v>
      </c>
      <c r="F643" s="4" t="s">
        <v>4472</v>
      </c>
      <c r="G643" s="4" t="s">
        <v>23</v>
      </c>
      <c r="H643" s="4" t="s">
        <v>5443</v>
      </c>
      <c r="I643" s="4" t="s">
        <v>5909</v>
      </c>
      <c r="J643" s="4" t="s">
        <v>5909</v>
      </c>
      <c r="K643" s="4" t="s">
        <v>5909</v>
      </c>
      <c r="L643" s="4" t="s">
        <v>5909</v>
      </c>
      <c r="M643" s="4" t="s">
        <v>5909</v>
      </c>
      <c r="N643" s="4" t="s">
        <v>5909</v>
      </c>
      <c r="O643" s="4" t="s">
        <v>5909</v>
      </c>
      <c r="P643" s="4" t="s">
        <v>5909</v>
      </c>
      <c r="Q643" s="4" t="s">
        <v>5909</v>
      </c>
      <c r="R643" s="4" t="s">
        <v>5909</v>
      </c>
      <c r="S643" s="4" t="s">
        <v>5909</v>
      </c>
      <c r="T643" s="4" t="s">
        <v>5909</v>
      </c>
      <c r="U643" s="4" t="s">
        <v>5909</v>
      </c>
      <c r="V643" s="4" t="s">
        <v>5910</v>
      </c>
      <c r="W643" s="4" t="s">
        <v>5909</v>
      </c>
    </row>
    <row r="644" spans="1:23" x14ac:dyDescent="0.25">
      <c r="A644" s="4" t="s">
        <v>5911</v>
      </c>
      <c r="B644" s="4" t="s">
        <v>688</v>
      </c>
      <c r="C644" s="4" t="s">
        <v>689</v>
      </c>
      <c r="D644" s="4" t="str">
        <f t="shared" si="10"/>
        <v>24CC|24CC</v>
      </c>
      <c r="F644" s="4" t="s">
        <v>688</v>
      </c>
      <c r="G644" s="4" t="s">
        <v>23</v>
      </c>
      <c r="H644" s="4" t="s">
        <v>689</v>
      </c>
      <c r="I644" s="4" t="s">
        <v>586</v>
      </c>
      <c r="J644" s="4" t="s">
        <v>5909</v>
      </c>
      <c r="K644" s="4" t="s">
        <v>5909</v>
      </c>
      <c r="L644" s="4" t="s">
        <v>5909</v>
      </c>
      <c r="M644" s="4" t="s">
        <v>5909</v>
      </c>
      <c r="N644" s="4" t="s">
        <v>5909</v>
      </c>
      <c r="O644" s="4" t="s">
        <v>5909</v>
      </c>
      <c r="P644" s="4" t="s">
        <v>5909</v>
      </c>
      <c r="Q644" s="4" t="s">
        <v>5909</v>
      </c>
      <c r="R644" s="4" t="s">
        <v>5909</v>
      </c>
      <c r="S644" s="4" t="s">
        <v>5909</v>
      </c>
      <c r="T644" s="4" t="s">
        <v>5909</v>
      </c>
      <c r="U644" s="4" t="s">
        <v>5909</v>
      </c>
      <c r="V644" s="4" t="s">
        <v>5910</v>
      </c>
      <c r="W644" s="4" t="s">
        <v>5909</v>
      </c>
    </row>
    <row r="645" spans="1:23" x14ac:dyDescent="0.25">
      <c r="A645" s="4" t="s">
        <v>5911</v>
      </c>
      <c r="B645" s="4" t="s">
        <v>170</v>
      </c>
      <c r="C645" s="4" t="s">
        <v>171</v>
      </c>
      <c r="D645" s="4" t="str">
        <f t="shared" si="10"/>
        <v>CRS|CRIT</v>
      </c>
      <c r="F645" s="4" t="s">
        <v>172</v>
      </c>
      <c r="G645" s="4" t="s">
        <v>23</v>
      </c>
      <c r="H645" s="4" t="s">
        <v>173</v>
      </c>
      <c r="I645" s="4" t="s">
        <v>5909</v>
      </c>
      <c r="J645" s="4" t="s">
        <v>5909</v>
      </c>
      <c r="K645" s="4" t="s">
        <v>5909</v>
      </c>
      <c r="L645" s="4" t="s">
        <v>5909</v>
      </c>
      <c r="M645" s="4" t="s">
        <v>5909</v>
      </c>
      <c r="N645" s="4" t="s">
        <v>5909</v>
      </c>
      <c r="O645" s="4" t="s">
        <v>5909</v>
      </c>
      <c r="P645" s="4" t="s">
        <v>5909</v>
      </c>
      <c r="Q645" s="4" t="s">
        <v>5909</v>
      </c>
      <c r="R645" s="4" t="s">
        <v>5909</v>
      </c>
      <c r="S645" s="4" t="s">
        <v>5909</v>
      </c>
      <c r="T645" s="4" t="s">
        <v>5909</v>
      </c>
      <c r="U645" s="4" t="s">
        <v>5909</v>
      </c>
      <c r="V645" s="4" t="s">
        <v>5910</v>
      </c>
      <c r="W645" s="4" t="s">
        <v>5909</v>
      </c>
    </row>
    <row r="646" spans="1:23" x14ac:dyDescent="0.25">
      <c r="A646" s="4" t="s">
        <v>5911</v>
      </c>
      <c r="B646" s="4" t="s">
        <v>910</v>
      </c>
      <c r="C646" s="4" t="s">
        <v>911</v>
      </c>
      <c r="D646" s="4" t="str">
        <f t="shared" si="10"/>
        <v>AVBF|AVSA</v>
      </c>
      <c r="F646" s="4" t="s">
        <v>296</v>
      </c>
      <c r="G646" s="4" t="s">
        <v>23</v>
      </c>
      <c r="H646" s="4" t="s">
        <v>297</v>
      </c>
      <c r="I646" s="4" t="s">
        <v>5909</v>
      </c>
      <c r="J646" s="4" t="s">
        <v>5909</v>
      </c>
      <c r="K646" s="4" t="s">
        <v>5909</v>
      </c>
      <c r="L646" s="4" t="s">
        <v>5909</v>
      </c>
      <c r="M646" s="4" t="s">
        <v>5909</v>
      </c>
      <c r="N646" s="4" t="s">
        <v>5909</v>
      </c>
      <c r="O646" s="4" t="s">
        <v>5909</v>
      </c>
      <c r="P646" s="4" t="s">
        <v>5909</v>
      </c>
      <c r="Q646" s="4" t="s">
        <v>5909</v>
      </c>
      <c r="R646" s="4" t="s">
        <v>5909</v>
      </c>
      <c r="S646" s="4" t="s">
        <v>5909</v>
      </c>
      <c r="T646" s="4" t="s">
        <v>5909</v>
      </c>
      <c r="U646" s="4" t="s">
        <v>5909</v>
      </c>
      <c r="V646" s="4" t="s">
        <v>5910</v>
      </c>
      <c r="W646" s="4" t="s">
        <v>5909</v>
      </c>
    </row>
    <row r="647" spans="1:23" x14ac:dyDescent="0.25">
      <c r="A647" s="4" t="s">
        <v>5911</v>
      </c>
      <c r="B647" s="4" t="s">
        <v>473</v>
      </c>
      <c r="C647" s="4" t="s">
        <v>2014</v>
      </c>
      <c r="D647" s="4" t="str">
        <f t="shared" si="10"/>
        <v>AVBS|AVSA</v>
      </c>
      <c r="F647" s="4" t="s">
        <v>296</v>
      </c>
      <c r="G647" s="4" t="s">
        <v>23</v>
      </c>
      <c r="H647" s="4" t="s">
        <v>297</v>
      </c>
      <c r="I647" s="4" t="s">
        <v>5909</v>
      </c>
      <c r="J647" s="4" t="s">
        <v>5909</v>
      </c>
      <c r="K647" s="4" t="s">
        <v>5909</v>
      </c>
      <c r="L647" s="4" t="s">
        <v>5909</v>
      </c>
      <c r="M647" s="4" t="s">
        <v>5909</v>
      </c>
      <c r="N647" s="4" t="s">
        <v>5909</v>
      </c>
      <c r="O647" s="4" t="s">
        <v>5909</v>
      </c>
      <c r="P647" s="4" t="s">
        <v>5909</v>
      </c>
      <c r="Q647" s="4" t="s">
        <v>5909</v>
      </c>
      <c r="R647" s="4" t="s">
        <v>5909</v>
      </c>
      <c r="S647" s="4" t="s">
        <v>5909</v>
      </c>
      <c r="T647" s="4" t="s">
        <v>5909</v>
      </c>
      <c r="U647" s="4" t="s">
        <v>5909</v>
      </c>
      <c r="V647" s="4" t="s">
        <v>5910</v>
      </c>
      <c r="W647" s="4" t="s">
        <v>5909</v>
      </c>
    </row>
    <row r="648" spans="1:23" x14ac:dyDescent="0.25">
      <c r="A648" s="4" t="s">
        <v>5911</v>
      </c>
      <c r="B648" s="4" t="s">
        <v>480</v>
      </c>
      <c r="C648" s="4" t="s">
        <v>1747</v>
      </c>
      <c r="D648" s="4" t="str">
        <f t="shared" si="10"/>
        <v>AVPS|AVSA</v>
      </c>
      <c r="F648" s="4" t="s">
        <v>296</v>
      </c>
      <c r="G648" s="4" t="s">
        <v>23</v>
      </c>
      <c r="H648" s="4" t="s">
        <v>297</v>
      </c>
      <c r="I648" s="4" t="s">
        <v>5909</v>
      </c>
      <c r="J648" s="4" t="s">
        <v>5909</v>
      </c>
      <c r="K648" s="4" t="s">
        <v>5909</v>
      </c>
      <c r="L648" s="4" t="s">
        <v>5909</v>
      </c>
      <c r="M648" s="4" t="s">
        <v>5909</v>
      </c>
      <c r="N648" s="4" t="s">
        <v>5909</v>
      </c>
      <c r="O648" s="4" t="s">
        <v>5909</v>
      </c>
      <c r="P648" s="4" t="s">
        <v>5909</v>
      </c>
      <c r="Q648" s="4" t="s">
        <v>5909</v>
      </c>
      <c r="R648" s="4" t="s">
        <v>5909</v>
      </c>
      <c r="S648" s="4" t="s">
        <v>5909</v>
      </c>
      <c r="T648" s="4" t="s">
        <v>5909</v>
      </c>
      <c r="U648" s="4" t="s">
        <v>5909</v>
      </c>
      <c r="V648" s="4" t="s">
        <v>5910</v>
      </c>
      <c r="W648" s="4" t="s">
        <v>5909</v>
      </c>
    </row>
    <row r="649" spans="1:23" x14ac:dyDescent="0.25">
      <c r="A649" s="4" t="s">
        <v>5911</v>
      </c>
      <c r="B649" s="4" t="s">
        <v>296</v>
      </c>
      <c r="C649" s="4" t="s">
        <v>1460</v>
      </c>
      <c r="D649" s="4" t="str">
        <f t="shared" si="10"/>
        <v>AVSA|AVSA</v>
      </c>
      <c r="F649" s="4" t="s">
        <v>296</v>
      </c>
      <c r="G649" s="4" t="s">
        <v>23</v>
      </c>
      <c r="H649" s="4" t="s">
        <v>297</v>
      </c>
      <c r="I649" s="4" t="s">
        <v>5909</v>
      </c>
      <c r="J649" s="4" t="s">
        <v>5909</v>
      </c>
      <c r="K649" s="4" t="s">
        <v>5909</v>
      </c>
      <c r="L649" s="4" t="s">
        <v>5909</v>
      </c>
      <c r="M649" s="4" t="s">
        <v>5909</v>
      </c>
      <c r="N649" s="4" t="s">
        <v>5909</v>
      </c>
      <c r="O649" s="4" t="s">
        <v>5909</v>
      </c>
      <c r="P649" s="4" t="s">
        <v>5909</v>
      </c>
      <c r="Q649" s="4" t="s">
        <v>5909</v>
      </c>
      <c r="R649" s="4" t="s">
        <v>5909</v>
      </c>
      <c r="S649" s="4" t="s">
        <v>5909</v>
      </c>
      <c r="T649" s="4" t="s">
        <v>5909</v>
      </c>
      <c r="U649" s="4" t="s">
        <v>5909</v>
      </c>
      <c r="V649" s="4" t="s">
        <v>5910</v>
      </c>
      <c r="W649" s="4" t="s">
        <v>5909</v>
      </c>
    </row>
    <row r="650" spans="1:23" x14ac:dyDescent="0.25">
      <c r="A650" s="4" t="s">
        <v>5911</v>
      </c>
      <c r="B650" s="4" t="s">
        <v>1815</v>
      </c>
      <c r="C650" s="4" t="s">
        <v>1816</v>
      </c>
      <c r="D650" s="4" t="str">
        <f t="shared" si="10"/>
        <v>HBCO|HBCO</v>
      </c>
      <c r="F650" s="4" t="s">
        <v>1815</v>
      </c>
      <c r="G650" s="4" t="s">
        <v>23</v>
      </c>
      <c r="H650" s="4" t="s">
        <v>1817</v>
      </c>
      <c r="I650" s="4" t="s">
        <v>5909</v>
      </c>
      <c r="J650" s="4" t="s">
        <v>5909</v>
      </c>
      <c r="K650" s="4" t="s">
        <v>5909</v>
      </c>
      <c r="L650" s="4" t="s">
        <v>5909</v>
      </c>
      <c r="M650" s="4" t="s">
        <v>5909</v>
      </c>
      <c r="N650" s="4" t="s">
        <v>5909</v>
      </c>
      <c r="O650" s="4" t="s">
        <v>5909</v>
      </c>
      <c r="P650" s="4" t="s">
        <v>5909</v>
      </c>
      <c r="Q650" s="4" t="s">
        <v>5909</v>
      </c>
      <c r="R650" s="4" t="s">
        <v>5909</v>
      </c>
      <c r="S650" s="4" t="s">
        <v>5909</v>
      </c>
      <c r="T650" s="4" t="s">
        <v>5909</v>
      </c>
      <c r="U650" s="4" t="s">
        <v>5909</v>
      </c>
      <c r="V650" s="4" t="s">
        <v>5910</v>
      </c>
      <c r="W650" s="4" t="s">
        <v>5909</v>
      </c>
    </row>
    <row r="651" spans="1:23" x14ac:dyDescent="0.25">
      <c r="A651" s="4" t="s">
        <v>5911</v>
      </c>
      <c r="B651" s="4" t="s">
        <v>2667</v>
      </c>
      <c r="C651" s="4" t="s">
        <v>2668</v>
      </c>
      <c r="D651" s="4" t="str">
        <f t="shared" si="10"/>
        <v>HBVD|HBCO</v>
      </c>
      <c r="F651" s="4" t="s">
        <v>1815</v>
      </c>
      <c r="G651" s="4" t="s">
        <v>23</v>
      </c>
      <c r="H651" s="4" t="s">
        <v>1817</v>
      </c>
      <c r="I651" s="4" t="s">
        <v>665</v>
      </c>
      <c r="J651" s="4" t="s">
        <v>5909</v>
      </c>
      <c r="K651" s="4" t="s">
        <v>5909</v>
      </c>
      <c r="L651" s="4" t="s">
        <v>5909</v>
      </c>
      <c r="M651" s="4" t="s">
        <v>5909</v>
      </c>
      <c r="N651" s="4" t="s">
        <v>5909</v>
      </c>
      <c r="O651" s="4" t="s">
        <v>5909</v>
      </c>
      <c r="P651" s="4" t="s">
        <v>5909</v>
      </c>
      <c r="Q651" s="4" t="s">
        <v>5909</v>
      </c>
      <c r="R651" s="4" t="s">
        <v>5909</v>
      </c>
      <c r="S651" s="4" t="s">
        <v>5909</v>
      </c>
      <c r="T651" s="4" t="s">
        <v>5909</v>
      </c>
      <c r="U651" s="4" t="s">
        <v>5909</v>
      </c>
      <c r="V651" s="4" t="s">
        <v>5910</v>
      </c>
      <c r="W651" s="4" t="s">
        <v>5909</v>
      </c>
    </row>
    <row r="652" spans="1:23" x14ac:dyDescent="0.25">
      <c r="A652" s="4" t="s">
        <v>5911</v>
      </c>
      <c r="B652" s="4" t="s">
        <v>2832</v>
      </c>
      <c r="C652" s="4" t="s">
        <v>2833</v>
      </c>
      <c r="D652" s="4" t="str">
        <f t="shared" si="10"/>
        <v>I45O|IDCM</v>
      </c>
      <c r="F652" s="4" t="s">
        <v>2311</v>
      </c>
      <c r="G652" s="4" t="s">
        <v>23</v>
      </c>
      <c r="H652" s="4" t="s">
        <v>2312</v>
      </c>
      <c r="I652" s="4" t="s">
        <v>5909</v>
      </c>
      <c r="J652" s="4" t="s">
        <v>5909</v>
      </c>
      <c r="K652" s="4" t="s">
        <v>5909</v>
      </c>
      <c r="L652" s="4" t="s">
        <v>5909</v>
      </c>
      <c r="M652" s="4" t="s">
        <v>5909</v>
      </c>
      <c r="N652" s="4" t="s">
        <v>5909</v>
      </c>
      <c r="O652" s="4" t="s">
        <v>5909</v>
      </c>
      <c r="P652" s="4" t="s">
        <v>5909</v>
      </c>
      <c r="Q652" s="4" t="s">
        <v>5909</v>
      </c>
      <c r="R652" s="4" t="s">
        <v>5909</v>
      </c>
      <c r="S652" s="4" t="s">
        <v>5909</v>
      </c>
      <c r="T652" s="4" t="s">
        <v>5909</v>
      </c>
      <c r="U652" s="4" t="s">
        <v>5909</v>
      </c>
      <c r="V652" s="4" t="s">
        <v>5910</v>
      </c>
      <c r="W652" s="4" t="s">
        <v>5909</v>
      </c>
    </row>
    <row r="653" spans="1:23" x14ac:dyDescent="0.25">
      <c r="A653" s="4" t="s">
        <v>5911</v>
      </c>
      <c r="B653" s="4" t="s">
        <v>2905</v>
      </c>
      <c r="C653" s="4" t="s">
        <v>2906</v>
      </c>
      <c r="D653" s="4" t="str">
        <f t="shared" si="10"/>
        <v>ITAB|IDCM</v>
      </c>
      <c r="F653" s="4" t="s">
        <v>2311</v>
      </c>
      <c r="G653" s="4" t="s">
        <v>23</v>
      </c>
      <c r="H653" s="4" t="s">
        <v>2312</v>
      </c>
      <c r="I653" s="4" t="s">
        <v>5909</v>
      </c>
      <c r="J653" s="4" t="s">
        <v>5909</v>
      </c>
      <c r="K653" s="4" t="s">
        <v>5909</v>
      </c>
      <c r="L653" s="4" t="s">
        <v>5909</v>
      </c>
      <c r="M653" s="4" t="s">
        <v>5909</v>
      </c>
      <c r="N653" s="4" t="s">
        <v>5909</v>
      </c>
      <c r="O653" s="4" t="s">
        <v>5909</v>
      </c>
      <c r="P653" s="4" t="s">
        <v>5909</v>
      </c>
      <c r="Q653" s="4" t="s">
        <v>5909</v>
      </c>
      <c r="R653" s="4" t="s">
        <v>5909</v>
      </c>
      <c r="S653" s="4" t="s">
        <v>5909</v>
      </c>
      <c r="T653" s="4" t="s">
        <v>5909</v>
      </c>
      <c r="U653" s="4" t="s">
        <v>5909</v>
      </c>
      <c r="V653" s="4" t="s">
        <v>5910</v>
      </c>
      <c r="W653" s="4" t="s">
        <v>5909</v>
      </c>
    </row>
    <row r="654" spans="1:23" x14ac:dyDescent="0.25">
      <c r="A654" s="4" t="s">
        <v>5911</v>
      </c>
      <c r="B654" s="4" t="s">
        <v>2632</v>
      </c>
      <c r="C654" s="4" t="s">
        <v>2633</v>
      </c>
      <c r="D654" s="4" t="str">
        <f t="shared" si="10"/>
        <v>ITGD|IDCM</v>
      </c>
      <c r="F654" s="4" t="s">
        <v>2311</v>
      </c>
      <c r="G654" s="4" t="s">
        <v>23</v>
      </c>
      <c r="H654" s="4" t="s">
        <v>2312</v>
      </c>
      <c r="I654" s="4" t="s">
        <v>5909</v>
      </c>
      <c r="J654" s="4" t="s">
        <v>5909</v>
      </c>
      <c r="K654" s="4" t="s">
        <v>5909</v>
      </c>
      <c r="L654" s="4" t="s">
        <v>5909</v>
      </c>
      <c r="M654" s="4" t="s">
        <v>5909</v>
      </c>
      <c r="N654" s="4" t="s">
        <v>5909</v>
      </c>
      <c r="O654" s="4" t="s">
        <v>5909</v>
      </c>
      <c r="P654" s="4" t="s">
        <v>5909</v>
      </c>
      <c r="Q654" s="4" t="s">
        <v>5909</v>
      </c>
      <c r="R654" s="4" t="s">
        <v>5909</v>
      </c>
      <c r="S654" s="4" t="s">
        <v>5909</v>
      </c>
      <c r="T654" s="4" t="s">
        <v>5909</v>
      </c>
      <c r="U654" s="4" t="s">
        <v>5909</v>
      </c>
      <c r="V654" s="4" t="s">
        <v>5910</v>
      </c>
      <c r="W654" s="4" t="s">
        <v>5909</v>
      </c>
    </row>
    <row r="655" spans="1:23" x14ac:dyDescent="0.25">
      <c r="A655" s="4" t="s">
        <v>5911</v>
      </c>
      <c r="B655" s="4" t="s">
        <v>3031</v>
      </c>
      <c r="C655" s="4" t="s">
        <v>3032</v>
      </c>
      <c r="D655" s="4" t="str">
        <f t="shared" si="10"/>
        <v>I45A|IDCM</v>
      </c>
      <c r="F655" s="4" t="s">
        <v>2311</v>
      </c>
      <c r="G655" s="4" t="s">
        <v>23</v>
      </c>
      <c r="H655" s="4" t="s">
        <v>2312</v>
      </c>
      <c r="I655" s="4" t="s">
        <v>5909</v>
      </c>
      <c r="J655" s="4" t="s">
        <v>5909</v>
      </c>
      <c r="K655" s="4" t="s">
        <v>5909</v>
      </c>
      <c r="L655" s="4" t="s">
        <v>5909</v>
      </c>
      <c r="M655" s="4" t="s">
        <v>5909</v>
      </c>
      <c r="N655" s="4" t="s">
        <v>5909</v>
      </c>
      <c r="O655" s="4" t="s">
        <v>5909</v>
      </c>
      <c r="P655" s="4" t="s">
        <v>5909</v>
      </c>
      <c r="Q655" s="4" t="s">
        <v>5909</v>
      </c>
      <c r="R655" s="4" t="s">
        <v>5909</v>
      </c>
      <c r="S655" s="4" t="s">
        <v>5909</v>
      </c>
      <c r="T655" s="4" t="s">
        <v>5909</v>
      </c>
      <c r="U655" s="4" t="s">
        <v>5909</v>
      </c>
      <c r="V655" s="4" t="s">
        <v>5910</v>
      </c>
      <c r="W655" s="4" t="s">
        <v>5909</v>
      </c>
    </row>
    <row r="656" spans="1:23" x14ac:dyDescent="0.25">
      <c r="A656" s="4" t="s">
        <v>5911</v>
      </c>
      <c r="B656" s="4" t="s">
        <v>3328</v>
      </c>
      <c r="C656" s="4" t="s">
        <v>744</v>
      </c>
      <c r="D656" s="4" t="str">
        <f t="shared" si="10"/>
        <v>IDR|IDCM</v>
      </c>
      <c r="F656" s="4" t="s">
        <v>2311</v>
      </c>
      <c r="G656" s="4" t="s">
        <v>23</v>
      </c>
      <c r="H656" s="4" t="s">
        <v>2312</v>
      </c>
      <c r="I656" s="4" t="s">
        <v>5909</v>
      </c>
      <c r="J656" s="4" t="s">
        <v>5909</v>
      </c>
      <c r="K656" s="4" t="s">
        <v>5909</v>
      </c>
      <c r="L656" s="4" t="s">
        <v>5909</v>
      </c>
      <c r="M656" s="4" t="s">
        <v>5909</v>
      </c>
      <c r="N656" s="4" t="s">
        <v>5909</v>
      </c>
      <c r="O656" s="4" t="s">
        <v>5909</v>
      </c>
      <c r="P656" s="4" t="s">
        <v>5909</v>
      </c>
      <c r="Q656" s="4" t="s">
        <v>5909</v>
      </c>
      <c r="R656" s="4" t="s">
        <v>5909</v>
      </c>
      <c r="S656" s="4" t="s">
        <v>5909</v>
      </c>
      <c r="T656" s="4" t="s">
        <v>5909</v>
      </c>
      <c r="U656" s="4" t="s">
        <v>5909</v>
      </c>
      <c r="V656" s="4" t="s">
        <v>5910</v>
      </c>
      <c r="W656" s="4" t="s">
        <v>5909</v>
      </c>
    </row>
    <row r="657" spans="1:23" x14ac:dyDescent="0.25">
      <c r="A657" s="4" t="s">
        <v>5911</v>
      </c>
      <c r="B657" s="4" t="s">
        <v>2674</v>
      </c>
      <c r="C657" s="4" t="s">
        <v>2675</v>
      </c>
      <c r="D657" s="4" t="str">
        <f t="shared" si="10"/>
        <v>IDR%|IDCM</v>
      </c>
      <c r="F657" s="4" t="s">
        <v>2311</v>
      </c>
      <c r="G657" s="4" t="s">
        <v>23</v>
      </c>
      <c r="H657" s="4" t="s">
        <v>2312</v>
      </c>
      <c r="I657" s="4" t="s">
        <v>5909</v>
      </c>
      <c r="J657" s="4" t="s">
        <v>5909</v>
      </c>
      <c r="K657" s="4" t="s">
        <v>5909</v>
      </c>
      <c r="L657" s="4" t="s">
        <v>5909</v>
      </c>
      <c r="M657" s="4" t="s">
        <v>5909</v>
      </c>
      <c r="N657" s="4" t="s">
        <v>5909</v>
      </c>
      <c r="O657" s="4" t="s">
        <v>5909</v>
      </c>
      <c r="P657" s="4" t="s">
        <v>5909</v>
      </c>
      <c r="Q657" s="4" t="s">
        <v>5909</v>
      </c>
      <c r="R657" s="4" t="s">
        <v>5909</v>
      </c>
      <c r="S657" s="4" t="s">
        <v>5909</v>
      </c>
      <c r="T657" s="4" t="s">
        <v>5909</v>
      </c>
      <c r="U657" s="4" t="s">
        <v>5909</v>
      </c>
      <c r="V657" s="4" t="s">
        <v>5910</v>
      </c>
      <c r="W657" s="4" t="s">
        <v>5909</v>
      </c>
    </row>
    <row r="658" spans="1:23" x14ac:dyDescent="0.25">
      <c r="A658" s="4" t="s">
        <v>5911</v>
      </c>
      <c r="B658" s="4" t="s">
        <v>3079</v>
      </c>
      <c r="C658" s="4" t="s">
        <v>3080</v>
      </c>
      <c r="D658" s="4" t="str">
        <f t="shared" si="10"/>
        <v>LEGU|LEGU</v>
      </c>
      <c r="F658" s="4" t="s">
        <v>3079</v>
      </c>
      <c r="G658" s="4" t="s">
        <v>23</v>
      </c>
      <c r="H658" s="4" t="s">
        <v>3081</v>
      </c>
      <c r="I658" s="4" t="s">
        <v>5909</v>
      </c>
      <c r="J658" s="4" t="s">
        <v>5909</v>
      </c>
      <c r="K658" s="4" t="s">
        <v>5909</v>
      </c>
      <c r="L658" s="4" t="s">
        <v>5909</v>
      </c>
      <c r="M658" s="4" t="s">
        <v>5909</v>
      </c>
      <c r="N658" s="4" t="s">
        <v>5909</v>
      </c>
      <c r="O658" s="4" t="s">
        <v>5909</v>
      </c>
      <c r="P658" s="4" t="s">
        <v>5909</v>
      </c>
      <c r="Q658" s="4" t="s">
        <v>5909</v>
      </c>
      <c r="R658" s="4" t="s">
        <v>5909</v>
      </c>
      <c r="S658" s="4" t="s">
        <v>5909</v>
      </c>
      <c r="T658" s="4" t="s">
        <v>5909</v>
      </c>
      <c r="U658" s="4" t="s">
        <v>5909</v>
      </c>
      <c r="V658" s="4" t="s">
        <v>5910</v>
      </c>
      <c r="W658" s="4" t="s">
        <v>5909</v>
      </c>
    </row>
    <row r="659" spans="1:23" x14ac:dyDescent="0.25">
      <c r="A659" s="4" t="s">
        <v>5911</v>
      </c>
      <c r="B659" s="4" t="s">
        <v>379</v>
      </c>
      <c r="C659" s="4" t="s">
        <v>380</v>
      </c>
      <c r="D659" s="4" t="str">
        <f t="shared" si="10"/>
        <v>17HP|17H</v>
      </c>
      <c r="F659" s="4" t="s">
        <v>382</v>
      </c>
      <c r="G659" s="4" t="s">
        <v>23</v>
      </c>
      <c r="H659" s="4" t="s">
        <v>380</v>
      </c>
      <c r="I659" s="4" t="s">
        <v>69</v>
      </c>
      <c r="J659" s="4" t="s">
        <v>5909</v>
      </c>
      <c r="K659" s="4" t="s">
        <v>5909</v>
      </c>
      <c r="L659" s="4" t="s">
        <v>5909</v>
      </c>
      <c r="M659" s="4" t="s">
        <v>5909</v>
      </c>
      <c r="N659" s="4" t="s">
        <v>5909</v>
      </c>
      <c r="O659" s="4" t="s">
        <v>5909</v>
      </c>
      <c r="P659" s="4" t="s">
        <v>5909</v>
      </c>
      <c r="Q659" s="4" t="s">
        <v>5909</v>
      </c>
      <c r="R659" s="4" t="s">
        <v>5909</v>
      </c>
      <c r="S659" s="4" t="s">
        <v>5909</v>
      </c>
      <c r="T659" s="4" t="s">
        <v>5909</v>
      </c>
      <c r="U659" s="4" t="s">
        <v>5909</v>
      </c>
      <c r="V659" s="4" t="s">
        <v>5910</v>
      </c>
      <c r="W659" s="4" t="s">
        <v>5909</v>
      </c>
    </row>
    <row r="660" spans="1:23" x14ac:dyDescent="0.25">
      <c r="A660" s="4" t="s">
        <v>5911</v>
      </c>
      <c r="B660" s="4" t="s">
        <v>1797</v>
      </c>
      <c r="C660" s="4" t="s">
        <v>1798</v>
      </c>
      <c r="D660" s="4" t="str">
        <f t="shared" si="10"/>
        <v>ERYT|ERYT</v>
      </c>
      <c r="F660" s="4" t="s">
        <v>1797</v>
      </c>
      <c r="G660" s="4" t="s">
        <v>23</v>
      </c>
      <c r="H660" s="4" t="s">
        <v>1798</v>
      </c>
      <c r="I660" s="4" t="s">
        <v>1799</v>
      </c>
      <c r="J660" s="4" t="s">
        <v>5909</v>
      </c>
      <c r="K660" s="4" t="s">
        <v>5909</v>
      </c>
      <c r="L660" s="4" t="s">
        <v>5909</v>
      </c>
      <c r="M660" s="4" t="s">
        <v>5909</v>
      </c>
      <c r="N660" s="4" t="s">
        <v>5909</v>
      </c>
      <c r="O660" s="4" t="s">
        <v>5909</v>
      </c>
      <c r="P660" s="4" t="s">
        <v>5909</v>
      </c>
      <c r="Q660" s="4" t="s">
        <v>5909</v>
      </c>
      <c r="R660" s="4" t="s">
        <v>5909</v>
      </c>
      <c r="S660" s="4" t="s">
        <v>5909</v>
      </c>
      <c r="T660" s="4" t="s">
        <v>5909</v>
      </c>
      <c r="U660" s="4" t="s">
        <v>5909</v>
      </c>
      <c r="V660" s="4" t="s">
        <v>5910</v>
      </c>
      <c r="W660" s="4" t="s">
        <v>5909</v>
      </c>
    </row>
    <row r="661" spans="1:23" x14ac:dyDescent="0.25">
      <c r="A661" s="4" t="s">
        <v>5911</v>
      </c>
      <c r="B661" s="4" t="s">
        <v>1038</v>
      </c>
      <c r="C661" s="4" t="s">
        <v>2165</v>
      </c>
      <c r="D661" s="4" t="str">
        <f t="shared" si="10"/>
        <v>AVPF|AVSA</v>
      </c>
      <c r="F661" s="4" t="s">
        <v>296</v>
      </c>
      <c r="G661" s="4" t="s">
        <v>23</v>
      </c>
      <c r="H661" s="4" t="s">
        <v>297</v>
      </c>
      <c r="I661" s="4" t="s">
        <v>5909</v>
      </c>
      <c r="J661" s="4" t="s">
        <v>5909</v>
      </c>
      <c r="K661" s="4" t="s">
        <v>5909</v>
      </c>
      <c r="L661" s="4" t="s">
        <v>5909</v>
      </c>
      <c r="M661" s="4" t="s">
        <v>5909</v>
      </c>
      <c r="N661" s="4" t="s">
        <v>5909</v>
      </c>
      <c r="O661" s="4" t="s">
        <v>5909</v>
      </c>
      <c r="P661" s="4" t="s">
        <v>5909</v>
      </c>
      <c r="Q661" s="4" t="s">
        <v>5909</v>
      </c>
      <c r="R661" s="4" t="s">
        <v>5909</v>
      </c>
      <c r="S661" s="4" t="s">
        <v>5909</v>
      </c>
      <c r="T661" s="4" t="s">
        <v>5909</v>
      </c>
      <c r="U661" s="4" t="s">
        <v>5909</v>
      </c>
      <c r="V661" s="4" t="s">
        <v>5910</v>
      </c>
      <c r="W661" s="4" t="s">
        <v>5909</v>
      </c>
    </row>
    <row r="662" spans="1:23" x14ac:dyDescent="0.25">
      <c r="A662" s="4" t="s">
        <v>5911</v>
      </c>
      <c r="B662" s="4" t="s">
        <v>2282</v>
      </c>
      <c r="C662" s="4" t="s">
        <v>2283</v>
      </c>
      <c r="D662" s="4" t="str">
        <f t="shared" si="10"/>
        <v>HCVI|HCPC</v>
      </c>
      <c r="F662" s="4" t="s">
        <v>2192</v>
      </c>
      <c r="G662" s="4" t="s">
        <v>23</v>
      </c>
      <c r="H662" s="4" t="s">
        <v>2193</v>
      </c>
      <c r="I662" s="4" t="s">
        <v>5909</v>
      </c>
      <c r="J662" s="4" t="s">
        <v>5909</v>
      </c>
      <c r="K662" s="4" t="s">
        <v>5909</v>
      </c>
      <c r="L662" s="4" t="s">
        <v>5909</v>
      </c>
      <c r="M662" s="4" t="s">
        <v>5909</v>
      </c>
      <c r="N662" s="4" t="s">
        <v>5909</v>
      </c>
      <c r="O662" s="4" t="s">
        <v>5909</v>
      </c>
      <c r="P662" s="4" t="s">
        <v>5909</v>
      </c>
      <c r="Q662" s="4" t="s">
        <v>5909</v>
      </c>
      <c r="R662" s="4" t="s">
        <v>5909</v>
      </c>
      <c r="S662" s="4" t="s">
        <v>5909</v>
      </c>
      <c r="T662" s="4" t="s">
        <v>5909</v>
      </c>
      <c r="U662" s="4" t="s">
        <v>5909</v>
      </c>
      <c r="V662" s="4" t="s">
        <v>5910</v>
      </c>
      <c r="W662" s="4" t="s">
        <v>5909</v>
      </c>
    </row>
    <row r="663" spans="1:23" x14ac:dyDescent="0.25">
      <c r="A663" s="4" t="s">
        <v>5911</v>
      </c>
      <c r="B663" s="4" t="s">
        <v>4876</v>
      </c>
      <c r="C663" s="4" t="s">
        <v>4877</v>
      </c>
      <c r="D663" s="4" t="str">
        <f t="shared" si="10"/>
        <v>VKAB|VKAB</v>
      </c>
      <c r="F663" s="4" t="s">
        <v>4876</v>
      </c>
      <c r="G663" s="4" t="s">
        <v>23</v>
      </c>
      <c r="H663" s="4" t="s">
        <v>4878</v>
      </c>
      <c r="I663" s="4" t="s">
        <v>5909</v>
      </c>
      <c r="J663" s="4" t="s">
        <v>5909</v>
      </c>
      <c r="K663" s="4" t="s">
        <v>5909</v>
      </c>
      <c r="L663" s="4" t="s">
        <v>5909</v>
      </c>
      <c r="M663" s="4" t="s">
        <v>5909</v>
      </c>
      <c r="N663" s="4" t="s">
        <v>5909</v>
      </c>
      <c r="O663" s="4" t="s">
        <v>5909</v>
      </c>
      <c r="P663" s="4" t="s">
        <v>5909</v>
      </c>
      <c r="Q663" s="4" t="s">
        <v>5909</v>
      </c>
      <c r="R663" s="4" t="s">
        <v>5909</v>
      </c>
      <c r="S663" s="4" t="s">
        <v>5909</v>
      </c>
      <c r="T663" s="4" t="s">
        <v>5909</v>
      </c>
      <c r="U663" s="4" t="s">
        <v>5909</v>
      </c>
      <c r="V663" s="4" t="s">
        <v>5910</v>
      </c>
      <c r="W663" s="4" t="s">
        <v>5909</v>
      </c>
    </row>
    <row r="664" spans="1:23" x14ac:dyDescent="0.25">
      <c r="A664" s="4" t="s">
        <v>5911</v>
      </c>
      <c r="B664" s="4" t="s">
        <v>425</v>
      </c>
      <c r="C664" s="4" t="s">
        <v>426</v>
      </c>
      <c r="D664" s="4" t="str">
        <f t="shared" si="10"/>
        <v>CHEY|CHEY</v>
      </c>
      <c r="F664" s="4" t="s">
        <v>425</v>
      </c>
      <c r="G664" s="4" t="s">
        <v>23</v>
      </c>
      <c r="H664" s="4" t="s">
        <v>426</v>
      </c>
      <c r="I664" s="4" t="s">
        <v>5909</v>
      </c>
      <c r="J664" s="4" t="s">
        <v>5909</v>
      </c>
      <c r="K664" s="4" t="s">
        <v>5909</v>
      </c>
      <c r="L664" s="4" t="s">
        <v>5909</v>
      </c>
      <c r="M664" s="4" t="s">
        <v>5909</v>
      </c>
      <c r="N664" s="4" t="s">
        <v>5909</v>
      </c>
      <c r="O664" s="4" t="s">
        <v>5909</v>
      </c>
      <c r="P664" s="4" t="s">
        <v>5909</v>
      </c>
      <c r="Q664" s="4" t="s">
        <v>5909</v>
      </c>
      <c r="R664" s="4" t="s">
        <v>5909</v>
      </c>
      <c r="S664" s="4" t="s">
        <v>5909</v>
      </c>
      <c r="T664" s="4" t="s">
        <v>5909</v>
      </c>
      <c r="U664" s="4" t="s">
        <v>5909</v>
      </c>
      <c r="V664" s="4" t="s">
        <v>5910</v>
      </c>
      <c r="W664" s="4" t="s">
        <v>5909</v>
      </c>
    </row>
    <row r="665" spans="1:23" x14ac:dyDescent="0.25">
      <c r="A665" s="4" t="s">
        <v>5911</v>
      </c>
      <c r="B665" s="4" t="s">
        <v>2509</v>
      </c>
      <c r="C665" s="4" t="s">
        <v>2510</v>
      </c>
      <c r="D665" s="4" t="str">
        <f t="shared" si="10"/>
        <v>GEMA|GEMA</v>
      </c>
      <c r="F665" s="4" t="s">
        <v>2509</v>
      </c>
      <c r="G665" s="4" t="s">
        <v>23</v>
      </c>
      <c r="H665" s="4" t="s">
        <v>2510</v>
      </c>
      <c r="I665" s="4" t="s">
        <v>5909</v>
      </c>
      <c r="J665" s="4" t="s">
        <v>5909</v>
      </c>
      <c r="K665" s="4" t="s">
        <v>5909</v>
      </c>
      <c r="L665" s="4" t="s">
        <v>5909</v>
      </c>
      <c r="M665" s="4" t="s">
        <v>5909</v>
      </c>
      <c r="N665" s="4" t="s">
        <v>5909</v>
      </c>
      <c r="O665" s="4" t="s">
        <v>5909</v>
      </c>
      <c r="P665" s="4" t="s">
        <v>5909</v>
      </c>
      <c r="Q665" s="4" t="s">
        <v>5909</v>
      </c>
      <c r="R665" s="4" t="s">
        <v>5909</v>
      </c>
      <c r="S665" s="4" t="s">
        <v>5909</v>
      </c>
      <c r="T665" s="4" t="s">
        <v>5909</v>
      </c>
      <c r="U665" s="4" t="s">
        <v>5909</v>
      </c>
      <c r="V665" s="4" t="s">
        <v>5910</v>
      </c>
      <c r="W665" s="4" t="s">
        <v>5909</v>
      </c>
    </row>
    <row r="666" spans="1:23" x14ac:dyDescent="0.25">
      <c r="A666" s="4" t="s">
        <v>5911</v>
      </c>
      <c r="B666" s="4" t="s">
        <v>2150</v>
      </c>
      <c r="C666" s="4" t="s">
        <v>2355</v>
      </c>
      <c r="D666" s="4" t="str">
        <f t="shared" si="10"/>
        <v>HAEC|HBEC</v>
      </c>
      <c r="F666" s="4" t="s">
        <v>2152</v>
      </c>
      <c r="G666" s="4" t="s">
        <v>23</v>
      </c>
      <c r="H666" s="4" t="s">
        <v>2356</v>
      </c>
      <c r="I666" s="4" t="s">
        <v>5909</v>
      </c>
      <c r="J666" s="4" t="s">
        <v>5909</v>
      </c>
      <c r="K666" s="4" t="s">
        <v>5909</v>
      </c>
      <c r="L666" s="4" t="s">
        <v>5909</v>
      </c>
      <c r="M666" s="4" t="s">
        <v>5909</v>
      </c>
      <c r="N666" s="4" t="s">
        <v>5909</v>
      </c>
      <c r="O666" s="4" t="s">
        <v>5909</v>
      </c>
      <c r="P666" s="4" t="s">
        <v>5909</v>
      </c>
      <c r="Q666" s="4" t="s">
        <v>5909</v>
      </c>
      <c r="R666" s="4" t="s">
        <v>5909</v>
      </c>
      <c r="S666" s="4" t="s">
        <v>5909</v>
      </c>
      <c r="T666" s="4" t="s">
        <v>5909</v>
      </c>
      <c r="U666" s="4" t="s">
        <v>5909</v>
      </c>
      <c r="V666" s="4" t="s">
        <v>5910</v>
      </c>
      <c r="W666" s="4" t="s">
        <v>5909</v>
      </c>
    </row>
    <row r="667" spans="1:23" x14ac:dyDescent="0.25">
      <c r="A667" s="4" t="s">
        <v>5911</v>
      </c>
      <c r="B667" s="4" t="s">
        <v>2515</v>
      </c>
      <c r="C667" s="4" t="s">
        <v>3150</v>
      </c>
      <c r="D667" s="4" t="str">
        <f t="shared" si="10"/>
        <v>HBCC|HBEC</v>
      </c>
      <c r="F667" s="4" t="s">
        <v>2152</v>
      </c>
      <c r="G667" s="4" t="s">
        <v>23</v>
      </c>
      <c r="H667" s="4" t="s">
        <v>2356</v>
      </c>
      <c r="I667" s="4" t="s">
        <v>5909</v>
      </c>
      <c r="J667" s="4" t="s">
        <v>5909</v>
      </c>
      <c r="K667" s="4" t="s">
        <v>5909</v>
      </c>
      <c r="L667" s="4" t="s">
        <v>5909</v>
      </c>
      <c r="M667" s="4" t="s">
        <v>5909</v>
      </c>
      <c r="N667" s="4" t="s">
        <v>5909</v>
      </c>
      <c r="O667" s="4" t="s">
        <v>5909</v>
      </c>
      <c r="P667" s="4" t="s">
        <v>5909</v>
      </c>
      <c r="Q667" s="4" t="s">
        <v>5909</v>
      </c>
      <c r="R667" s="4" t="s">
        <v>5909</v>
      </c>
      <c r="S667" s="4" t="s">
        <v>5909</v>
      </c>
      <c r="T667" s="4" t="s">
        <v>5909</v>
      </c>
      <c r="U667" s="4" t="s">
        <v>5909</v>
      </c>
      <c r="V667" s="4" t="s">
        <v>5910</v>
      </c>
      <c r="W667" s="4" t="s">
        <v>5909</v>
      </c>
    </row>
    <row r="668" spans="1:23" x14ac:dyDescent="0.25">
      <c r="A668" s="4" t="s">
        <v>5911</v>
      </c>
      <c r="B668" s="4" t="s">
        <v>2152</v>
      </c>
      <c r="C668" s="4" t="s">
        <v>2930</v>
      </c>
      <c r="D668" s="4" t="str">
        <f t="shared" si="10"/>
        <v>HBEC|HBEC</v>
      </c>
      <c r="F668" s="4" t="s">
        <v>2152</v>
      </c>
      <c r="G668" s="4" t="s">
        <v>23</v>
      </c>
      <c r="H668" s="4" t="s">
        <v>2356</v>
      </c>
      <c r="I668" s="4" t="s">
        <v>5909</v>
      </c>
      <c r="J668" s="4" t="s">
        <v>5909</v>
      </c>
      <c r="K668" s="4" t="s">
        <v>5909</v>
      </c>
      <c r="L668" s="4" t="s">
        <v>5909</v>
      </c>
      <c r="M668" s="4" t="s">
        <v>5909</v>
      </c>
      <c r="N668" s="4" t="s">
        <v>5909</v>
      </c>
      <c r="O668" s="4" t="s">
        <v>5909</v>
      </c>
      <c r="P668" s="4" t="s">
        <v>5909</v>
      </c>
      <c r="Q668" s="4" t="s">
        <v>5909</v>
      </c>
      <c r="R668" s="4" t="s">
        <v>5909</v>
      </c>
      <c r="S668" s="4" t="s">
        <v>5909</v>
      </c>
      <c r="T668" s="4" t="s">
        <v>5909</v>
      </c>
      <c r="U668" s="4" t="s">
        <v>5909</v>
      </c>
      <c r="V668" s="4" t="s">
        <v>5910</v>
      </c>
      <c r="W668" s="4" t="s">
        <v>5909</v>
      </c>
    </row>
    <row r="669" spans="1:23" x14ac:dyDescent="0.25">
      <c r="A669" s="4" t="s">
        <v>5911</v>
      </c>
      <c r="B669" s="4" t="s">
        <v>2254</v>
      </c>
      <c r="C669" s="4" t="s">
        <v>3151</v>
      </c>
      <c r="D669" s="4" t="str">
        <f t="shared" si="10"/>
        <v>HBSC|HBEC</v>
      </c>
      <c r="F669" s="4" t="s">
        <v>2152</v>
      </c>
      <c r="G669" s="4" t="s">
        <v>23</v>
      </c>
      <c r="H669" s="4" t="s">
        <v>2356</v>
      </c>
      <c r="I669" s="4" t="s">
        <v>5909</v>
      </c>
      <c r="J669" s="4" t="s">
        <v>5909</v>
      </c>
      <c r="K669" s="4" t="s">
        <v>5909</v>
      </c>
      <c r="L669" s="4" t="s">
        <v>5909</v>
      </c>
      <c r="M669" s="4" t="s">
        <v>5909</v>
      </c>
      <c r="N669" s="4" t="s">
        <v>5909</v>
      </c>
      <c r="O669" s="4" t="s">
        <v>5909</v>
      </c>
      <c r="P669" s="4" t="s">
        <v>5909</v>
      </c>
      <c r="Q669" s="4" t="s">
        <v>5909</v>
      </c>
      <c r="R669" s="4" t="s">
        <v>5909</v>
      </c>
      <c r="S669" s="4" t="s">
        <v>5909</v>
      </c>
      <c r="T669" s="4" t="s">
        <v>5909</v>
      </c>
      <c r="U669" s="4" t="s">
        <v>5909</v>
      </c>
      <c r="V669" s="4" t="s">
        <v>5910</v>
      </c>
      <c r="W669" s="4" t="s">
        <v>5909</v>
      </c>
    </row>
    <row r="670" spans="1:23" x14ac:dyDescent="0.25">
      <c r="A670" s="4" t="s">
        <v>5911</v>
      </c>
      <c r="B670" s="4" t="s">
        <v>3153</v>
      </c>
      <c r="C670" s="4" t="s">
        <v>3154</v>
      </c>
      <c r="D670" s="4" t="str">
        <f t="shared" si="10"/>
        <v>HCMC|HBEC</v>
      </c>
      <c r="F670" s="4" t="s">
        <v>2152</v>
      </c>
      <c r="G670" s="4" t="s">
        <v>23</v>
      </c>
      <c r="H670" s="4" t="s">
        <v>2356</v>
      </c>
      <c r="I670" s="4" t="s">
        <v>5909</v>
      </c>
      <c r="J670" s="4" t="s">
        <v>5909</v>
      </c>
      <c r="K670" s="4" t="s">
        <v>5909</v>
      </c>
      <c r="L670" s="4" t="s">
        <v>5909</v>
      </c>
      <c r="M670" s="4" t="s">
        <v>5909</v>
      </c>
      <c r="N670" s="4" t="s">
        <v>5909</v>
      </c>
      <c r="O670" s="4" t="s">
        <v>5909</v>
      </c>
      <c r="P670" s="4" t="s">
        <v>5909</v>
      </c>
      <c r="Q670" s="4" t="s">
        <v>5909</v>
      </c>
      <c r="R670" s="4" t="s">
        <v>5909</v>
      </c>
      <c r="S670" s="4" t="s">
        <v>5909</v>
      </c>
      <c r="T670" s="4" t="s">
        <v>5909</v>
      </c>
      <c r="U670" s="4" t="s">
        <v>5909</v>
      </c>
      <c r="V670" s="4" t="s">
        <v>5910</v>
      </c>
      <c r="W670" s="4" t="s">
        <v>5909</v>
      </c>
    </row>
    <row r="671" spans="1:23" x14ac:dyDescent="0.25">
      <c r="A671" s="4" t="s">
        <v>5911</v>
      </c>
      <c r="B671" s="4" t="s">
        <v>4725</v>
      </c>
      <c r="C671" s="4" t="s">
        <v>5821</v>
      </c>
      <c r="D671" s="4" t="str">
        <f t="shared" si="10"/>
        <v>VZIF|VZIF</v>
      </c>
      <c r="F671" s="4" t="s">
        <v>4725</v>
      </c>
      <c r="G671" s="4" t="s">
        <v>23</v>
      </c>
      <c r="H671" s="4" t="s">
        <v>4726</v>
      </c>
      <c r="I671" s="4" t="s">
        <v>5909</v>
      </c>
      <c r="J671" s="4" t="s">
        <v>5909</v>
      </c>
      <c r="K671" s="4" t="s">
        <v>5909</v>
      </c>
      <c r="L671" s="4" t="s">
        <v>5909</v>
      </c>
      <c r="M671" s="4" t="s">
        <v>5909</v>
      </c>
      <c r="N671" s="4" t="s">
        <v>5909</v>
      </c>
      <c r="O671" s="4" t="s">
        <v>5909</v>
      </c>
      <c r="P671" s="4" t="s">
        <v>5909</v>
      </c>
      <c r="Q671" s="4" t="s">
        <v>5909</v>
      </c>
      <c r="R671" s="4" t="s">
        <v>5909</v>
      </c>
      <c r="S671" s="4" t="s">
        <v>5909</v>
      </c>
      <c r="T671" s="4" t="s">
        <v>5909</v>
      </c>
      <c r="U671" s="4" t="s">
        <v>5909</v>
      </c>
      <c r="V671" s="4" t="s">
        <v>5910</v>
      </c>
      <c r="W671" s="4" t="s">
        <v>5909</v>
      </c>
    </row>
    <row r="672" spans="1:23" x14ac:dyDescent="0.25">
      <c r="A672" s="4" t="s">
        <v>5911</v>
      </c>
      <c r="B672" s="4" t="s">
        <v>4723</v>
      </c>
      <c r="C672" s="4" t="s">
        <v>4724</v>
      </c>
      <c r="D672" s="4" t="str">
        <f t="shared" si="10"/>
        <v>VZIG|VZIF</v>
      </c>
      <c r="F672" s="4" t="s">
        <v>4725</v>
      </c>
      <c r="G672" s="4" t="s">
        <v>23</v>
      </c>
      <c r="H672" s="4" t="s">
        <v>4726</v>
      </c>
      <c r="I672" s="4" t="s">
        <v>5909</v>
      </c>
      <c r="J672" s="4" t="s">
        <v>5909</v>
      </c>
      <c r="K672" s="4" t="s">
        <v>5909</v>
      </c>
      <c r="L672" s="4" t="s">
        <v>5909</v>
      </c>
      <c r="M672" s="4" t="s">
        <v>5909</v>
      </c>
      <c r="N672" s="4" t="s">
        <v>5909</v>
      </c>
      <c r="O672" s="4" t="s">
        <v>5909</v>
      </c>
      <c r="P672" s="4" t="s">
        <v>5909</v>
      </c>
      <c r="Q672" s="4" t="s">
        <v>5909</v>
      </c>
      <c r="R672" s="4" t="s">
        <v>5909</v>
      </c>
      <c r="S672" s="4" t="s">
        <v>5909</v>
      </c>
      <c r="T672" s="4" t="s">
        <v>5909</v>
      </c>
      <c r="U672" s="4" t="s">
        <v>5909</v>
      </c>
      <c r="V672" s="4" t="s">
        <v>5910</v>
      </c>
      <c r="W672" s="4" t="s">
        <v>5909</v>
      </c>
    </row>
    <row r="673" spans="1:23" x14ac:dyDescent="0.25">
      <c r="A673" s="4" t="s">
        <v>5911</v>
      </c>
      <c r="B673" s="4" t="s">
        <v>584</v>
      </c>
      <c r="C673" s="4" t="s">
        <v>585</v>
      </c>
      <c r="D673" s="4" t="str">
        <f t="shared" si="10"/>
        <v>CCR|CCR</v>
      </c>
      <c r="F673" s="4" t="s">
        <v>584</v>
      </c>
      <c r="G673" s="4" t="s">
        <v>23</v>
      </c>
      <c r="H673" s="4" t="s">
        <v>587</v>
      </c>
      <c r="I673" s="4" t="s">
        <v>586</v>
      </c>
      <c r="J673" s="4" t="s">
        <v>5909</v>
      </c>
      <c r="K673" s="4" t="s">
        <v>5909</v>
      </c>
      <c r="L673" s="4" t="s">
        <v>5909</v>
      </c>
      <c r="M673" s="4" t="s">
        <v>5909</v>
      </c>
      <c r="N673" s="4" t="s">
        <v>5909</v>
      </c>
      <c r="O673" s="4" t="s">
        <v>5909</v>
      </c>
      <c r="P673" s="4" t="s">
        <v>5909</v>
      </c>
      <c r="Q673" s="4" t="s">
        <v>5909</v>
      </c>
      <c r="R673" s="4" t="s">
        <v>5909</v>
      </c>
      <c r="S673" s="4" t="s">
        <v>5909</v>
      </c>
      <c r="T673" s="4" t="s">
        <v>5909</v>
      </c>
      <c r="U673" s="4" t="s">
        <v>5909</v>
      </c>
      <c r="V673" s="4" t="s">
        <v>5910</v>
      </c>
      <c r="W673" s="4" t="s">
        <v>5909</v>
      </c>
    </row>
    <row r="674" spans="1:23" x14ac:dyDescent="0.25">
      <c r="A674" s="4" t="s">
        <v>5911</v>
      </c>
      <c r="B674" s="4" t="s">
        <v>622</v>
      </c>
      <c r="C674" s="4" t="s">
        <v>623</v>
      </c>
      <c r="D674" s="4" t="str">
        <f t="shared" si="10"/>
        <v>AVPO|AVSA</v>
      </c>
      <c r="F674" s="4" t="s">
        <v>296</v>
      </c>
      <c r="G674" s="4" t="s">
        <v>23</v>
      </c>
      <c r="H674" s="4" t="s">
        <v>297</v>
      </c>
      <c r="I674" s="4" t="s">
        <v>5909</v>
      </c>
      <c r="J674" s="4" t="s">
        <v>5909</v>
      </c>
      <c r="K674" s="4" t="s">
        <v>5909</v>
      </c>
      <c r="L674" s="4" t="s">
        <v>5909</v>
      </c>
      <c r="M674" s="4" t="s">
        <v>5909</v>
      </c>
      <c r="N674" s="4" t="s">
        <v>5909</v>
      </c>
      <c r="O674" s="4" t="s">
        <v>5909</v>
      </c>
      <c r="P674" s="4" t="s">
        <v>5909</v>
      </c>
      <c r="Q674" s="4" t="s">
        <v>5909</v>
      </c>
      <c r="R674" s="4" t="s">
        <v>5909</v>
      </c>
      <c r="S674" s="4" t="s">
        <v>5909</v>
      </c>
      <c r="T674" s="4" t="s">
        <v>5909</v>
      </c>
      <c r="U674" s="4" t="s">
        <v>5909</v>
      </c>
      <c r="V674" s="4" t="s">
        <v>5910</v>
      </c>
      <c r="W674" s="4" t="s">
        <v>5909</v>
      </c>
    </row>
    <row r="675" spans="1:23" x14ac:dyDescent="0.25">
      <c r="A675" s="4" t="s">
        <v>5911</v>
      </c>
      <c r="B675" s="4" t="s">
        <v>1851</v>
      </c>
      <c r="C675" s="4" t="s">
        <v>1992</v>
      </c>
      <c r="D675" s="4" t="str">
        <f t="shared" si="10"/>
        <v>HBC|HBC</v>
      </c>
      <c r="F675" s="4" t="s">
        <v>1851</v>
      </c>
      <c r="G675" s="4" t="s">
        <v>23</v>
      </c>
      <c r="H675" s="4" t="s">
        <v>1852</v>
      </c>
      <c r="I675" s="4" t="s">
        <v>5909</v>
      </c>
      <c r="J675" s="4" t="s">
        <v>5909</v>
      </c>
      <c r="K675" s="4" t="s">
        <v>5909</v>
      </c>
      <c r="L675" s="4" t="s">
        <v>5909</v>
      </c>
      <c r="M675" s="4" t="s">
        <v>5909</v>
      </c>
      <c r="N675" s="4" t="s">
        <v>5909</v>
      </c>
      <c r="O675" s="4" t="s">
        <v>5909</v>
      </c>
      <c r="P675" s="4" t="s">
        <v>5909</v>
      </c>
      <c r="Q675" s="4" t="s">
        <v>5909</v>
      </c>
      <c r="R675" s="4" t="s">
        <v>5909</v>
      </c>
      <c r="S675" s="4" t="s">
        <v>5909</v>
      </c>
      <c r="T675" s="4" t="s">
        <v>5909</v>
      </c>
      <c r="U675" s="4" t="s">
        <v>5909</v>
      </c>
      <c r="V675" s="4" t="s">
        <v>5910</v>
      </c>
      <c r="W675" s="4" t="s">
        <v>5909</v>
      </c>
    </row>
    <row r="676" spans="1:23" x14ac:dyDescent="0.25">
      <c r="A676" s="4" t="s">
        <v>5911</v>
      </c>
      <c r="B676" s="4" t="s">
        <v>1894</v>
      </c>
      <c r="C676" s="4" t="s">
        <v>1895</v>
      </c>
      <c r="D676" s="4" t="str">
        <f t="shared" si="10"/>
        <v>HBSV|HBC</v>
      </c>
      <c r="F676" s="4" t="s">
        <v>1851</v>
      </c>
      <c r="G676" s="4" t="s">
        <v>23</v>
      </c>
      <c r="H676" s="4" t="s">
        <v>1852</v>
      </c>
      <c r="I676" s="4" t="s">
        <v>5909</v>
      </c>
      <c r="J676" s="4" t="s">
        <v>5909</v>
      </c>
      <c r="K676" s="4" t="s">
        <v>5909</v>
      </c>
      <c r="L676" s="4" t="s">
        <v>5909</v>
      </c>
      <c r="M676" s="4" t="s">
        <v>5909</v>
      </c>
      <c r="N676" s="4" t="s">
        <v>5909</v>
      </c>
      <c r="O676" s="4" t="s">
        <v>5909</v>
      </c>
      <c r="P676" s="4" t="s">
        <v>5909</v>
      </c>
      <c r="Q676" s="4" t="s">
        <v>5909</v>
      </c>
      <c r="R676" s="4" t="s">
        <v>5909</v>
      </c>
      <c r="S676" s="4" t="s">
        <v>5909</v>
      </c>
      <c r="T676" s="4" t="s">
        <v>5909</v>
      </c>
      <c r="U676" s="4" t="s">
        <v>5909</v>
      </c>
      <c r="V676" s="4" t="s">
        <v>5910</v>
      </c>
      <c r="W676" s="4" t="s">
        <v>5909</v>
      </c>
    </row>
    <row r="677" spans="1:23" x14ac:dyDescent="0.25">
      <c r="A677" s="4" t="s">
        <v>5911</v>
      </c>
      <c r="B677" s="4" t="s">
        <v>3881</v>
      </c>
      <c r="C677" s="4" t="s">
        <v>3882</v>
      </c>
      <c r="D677" s="4" t="str">
        <f t="shared" si="10"/>
        <v>RET|VPRO</v>
      </c>
      <c r="F677" s="4" t="s">
        <v>1255</v>
      </c>
      <c r="G677" s="4" t="s">
        <v>23</v>
      </c>
      <c r="H677" s="4" t="s">
        <v>1256</v>
      </c>
      <c r="I677" s="4" t="s">
        <v>199</v>
      </c>
      <c r="J677" s="4" t="s">
        <v>5909</v>
      </c>
      <c r="K677" s="4" t="s">
        <v>5909</v>
      </c>
      <c r="L677" s="4" t="s">
        <v>5909</v>
      </c>
      <c r="M677" s="4" t="s">
        <v>5909</v>
      </c>
      <c r="N677" s="4" t="s">
        <v>5909</v>
      </c>
      <c r="O677" s="4" t="s">
        <v>5909</v>
      </c>
      <c r="P677" s="4" t="s">
        <v>5909</v>
      </c>
      <c r="Q677" s="4" t="s">
        <v>5909</v>
      </c>
      <c r="R677" s="4" t="s">
        <v>5909</v>
      </c>
      <c r="S677" s="4" t="s">
        <v>5909</v>
      </c>
      <c r="T677" s="4" t="s">
        <v>5909</v>
      </c>
      <c r="U677" s="4" t="s">
        <v>5909</v>
      </c>
      <c r="V677" s="4" t="s">
        <v>5910</v>
      </c>
      <c r="W677" s="4" t="s">
        <v>5909</v>
      </c>
    </row>
    <row r="678" spans="1:23" x14ac:dyDescent="0.25">
      <c r="A678" s="4" t="s">
        <v>5911</v>
      </c>
      <c r="B678" s="4" t="s">
        <v>2252</v>
      </c>
      <c r="C678" s="4" t="s">
        <v>2253</v>
      </c>
      <c r="D678" s="4" t="str">
        <f t="shared" si="10"/>
        <v>HBCM|HBC</v>
      </c>
      <c r="F678" s="4" t="s">
        <v>1851</v>
      </c>
      <c r="G678" s="4" t="s">
        <v>23</v>
      </c>
      <c r="H678" s="4" t="s">
        <v>1852</v>
      </c>
      <c r="I678" s="4" t="s">
        <v>5909</v>
      </c>
      <c r="J678" s="4" t="s">
        <v>5909</v>
      </c>
      <c r="K678" s="4" t="s">
        <v>5909</v>
      </c>
      <c r="L678" s="4" t="s">
        <v>5909</v>
      </c>
      <c r="M678" s="4" t="s">
        <v>5909</v>
      </c>
      <c r="N678" s="4" t="s">
        <v>5909</v>
      </c>
      <c r="O678" s="4" t="s">
        <v>5909</v>
      </c>
      <c r="P678" s="4" t="s">
        <v>5909</v>
      </c>
      <c r="Q678" s="4" t="s">
        <v>5909</v>
      </c>
      <c r="R678" s="4" t="s">
        <v>5909</v>
      </c>
      <c r="S678" s="4" t="s">
        <v>5909</v>
      </c>
      <c r="T678" s="4" t="s">
        <v>5909</v>
      </c>
      <c r="U678" s="4" t="s">
        <v>5909</v>
      </c>
      <c r="V678" s="4" t="s">
        <v>5910</v>
      </c>
      <c r="W678" s="4" t="s">
        <v>5909</v>
      </c>
    </row>
    <row r="679" spans="1:23" x14ac:dyDescent="0.25">
      <c r="A679" s="4" t="s">
        <v>5911</v>
      </c>
      <c r="B679" s="4" t="s">
        <v>4087</v>
      </c>
      <c r="C679" s="4" t="s">
        <v>4088</v>
      </c>
      <c r="D679" s="4" t="str">
        <f t="shared" si="10"/>
        <v>PFPH|PFPH</v>
      </c>
      <c r="F679" s="4" t="s">
        <v>4087</v>
      </c>
      <c r="G679" s="4" t="s">
        <v>23</v>
      </c>
      <c r="H679" s="4" t="s">
        <v>4088</v>
      </c>
      <c r="I679" s="4" t="s">
        <v>5909</v>
      </c>
      <c r="J679" s="4" t="s">
        <v>5909</v>
      </c>
      <c r="K679" s="4" t="s">
        <v>5909</v>
      </c>
      <c r="L679" s="4" t="s">
        <v>5909</v>
      </c>
      <c r="M679" s="4" t="s">
        <v>5909</v>
      </c>
      <c r="N679" s="4" t="s">
        <v>5909</v>
      </c>
      <c r="O679" s="4" t="s">
        <v>5909</v>
      </c>
      <c r="P679" s="4" t="s">
        <v>5909</v>
      </c>
      <c r="Q679" s="4" t="s">
        <v>5909</v>
      </c>
      <c r="R679" s="4" t="s">
        <v>5909</v>
      </c>
      <c r="S679" s="4" t="s">
        <v>5909</v>
      </c>
      <c r="T679" s="4" t="s">
        <v>5909</v>
      </c>
      <c r="U679" s="4" t="s">
        <v>5909</v>
      </c>
      <c r="V679" s="4" t="s">
        <v>5910</v>
      </c>
      <c r="W679" s="4" t="s">
        <v>5909</v>
      </c>
    </row>
    <row r="680" spans="1:23" x14ac:dyDescent="0.25">
      <c r="A680" s="4" t="s">
        <v>5911</v>
      </c>
      <c r="B680" s="4" t="s">
        <v>1385</v>
      </c>
      <c r="C680" s="4" t="s">
        <v>1386</v>
      </c>
      <c r="D680" s="4" t="str">
        <f t="shared" si="10"/>
        <v>FNMM|META</v>
      </c>
      <c r="F680" s="4" t="s">
        <v>1387</v>
      </c>
      <c r="G680" s="4" t="s">
        <v>23</v>
      </c>
      <c r="H680" s="4" t="s">
        <v>1388</v>
      </c>
      <c r="I680" s="4" t="s">
        <v>921</v>
      </c>
      <c r="J680" s="4" t="s">
        <v>5909</v>
      </c>
      <c r="K680" s="4" t="s">
        <v>5909</v>
      </c>
      <c r="L680" s="4" t="s">
        <v>5909</v>
      </c>
      <c r="M680" s="4" t="s">
        <v>5909</v>
      </c>
      <c r="N680" s="4" t="s">
        <v>5909</v>
      </c>
      <c r="O680" s="4" t="s">
        <v>5909</v>
      </c>
      <c r="P680" s="4" t="s">
        <v>5909</v>
      </c>
      <c r="Q680" s="4" t="s">
        <v>5909</v>
      </c>
      <c r="R680" s="4" t="s">
        <v>5909</v>
      </c>
      <c r="S680" s="4" t="s">
        <v>5909</v>
      </c>
      <c r="T680" s="4" t="s">
        <v>5909</v>
      </c>
      <c r="U680" s="4" t="s">
        <v>5909</v>
      </c>
      <c r="V680" s="4" t="s">
        <v>5910</v>
      </c>
      <c r="W680" s="4" t="s">
        <v>5909</v>
      </c>
    </row>
    <row r="681" spans="1:23" x14ac:dyDescent="0.25">
      <c r="A681" s="4" t="s">
        <v>5911</v>
      </c>
      <c r="B681" s="4" t="s">
        <v>1853</v>
      </c>
      <c r="C681" s="4" t="s">
        <v>1854</v>
      </c>
      <c r="D681" s="4" t="str">
        <f t="shared" si="10"/>
        <v>HBCA|HBC</v>
      </c>
      <c r="F681" s="4" t="s">
        <v>1851</v>
      </c>
      <c r="G681" s="4" t="s">
        <v>23</v>
      </c>
      <c r="H681" s="4" t="s">
        <v>1852</v>
      </c>
      <c r="I681" s="4" t="s">
        <v>5909</v>
      </c>
      <c r="J681" s="4" t="s">
        <v>5909</v>
      </c>
      <c r="K681" s="4" t="s">
        <v>5909</v>
      </c>
      <c r="L681" s="4" t="s">
        <v>5909</v>
      </c>
      <c r="M681" s="4" t="s">
        <v>5909</v>
      </c>
      <c r="N681" s="4" t="s">
        <v>5909</v>
      </c>
      <c r="O681" s="4" t="s">
        <v>5909</v>
      </c>
      <c r="P681" s="4" t="s">
        <v>5909</v>
      </c>
      <c r="Q681" s="4" t="s">
        <v>5909</v>
      </c>
      <c r="R681" s="4" t="s">
        <v>5909</v>
      </c>
      <c r="S681" s="4" t="s">
        <v>5909</v>
      </c>
      <c r="T681" s="4" t="s">
        <v>5909</v>
      </c>
      <c r="U681" s="4" t="s">
        <v>5909</v>
      </c>
      <c r="V681" s="4" t="s">
        <v>5910</v>
      </c>
      <c r="W681" s="4" t="s">
        <v>5909</v>
      </c>
    </row>
    <row r="682" spans="1:23" x14ac:dyDescent="0.25">
      <c r="A682" s="4" t="s">
        <v>5911</v>
      </c>
      <c r="B682" s="4" t="s">
        <v>2258</v>
      </c>
      <c r="C682" s="4" t="s">
        <v>2259</v>
      </c>
      <c r="D682" s="4" t="str">
        <f t="shared" si="10"/>
        <v>HEAB|HBC</v>
      </c>
      <c r="F682" s="4" t="s">
        <v>1851</v>
      </c>
      <c r="G682" s="4" t="s">
        <v>23</v>
      </c>
      <c r="H682" s="4" t="s">
        <v>1852</v>
      </c>
      <c r="I682" s="4" t="s">
        <v>5909</v>
      </c>
      <c r="J682" s="4" t="s">
        <v>5909</v>
      </c>
      <c r="K682" s="4" t="s">
        <v>5909</v>
      </c>
      <c r="L682" s="4" t="s">
        <v>5909</v>
      </c>
      <c r="M682" s="4" t="s">
        <v>5909</v>
      </c>
      <c r="N682" s="4" t="s">
        <v>5909</v>
      </c>
      <c r="O682" s="4" t="s">
        <v>5909</v>
      </c>
      <c r="P682" s="4" t="s">
        <v>5909</v>
      </c>
      <c r="Q682" s="4" t="s">
        <v>5909</v>
      </c>
      <c r="R682" s="4" t="s">
        <v>5909</v>
      </c>
      <c r="S682" s="4" t="s">
        <v>5909</v>
      </c>
      <c r="T682" s="4" t="s">
        <v>5909</v>
      </c>
      <c r="U682" s="4" t="s">
        <v>5909</v>
      </c>
      <c r="V682" s="4" t="s">
        <v>5910</v>
      </c>
      <c r="W682" s="4" t="s">
        <v>5909</v>
      </c>
    </row>
    <row r="683" spans="1:23" x14ac:dyDescent="0.25">
      <c r="A683" s="4" t="s">
        <v>5911</v>
      </c>
      <c r="B683" s="4" t="s">
        <v>1958</v>
      </c>
      <c r="C683" s="4" t="s">
        <v>1959</v>
      </c>
      <c r="D683" s="4" t="str">
        <f t="shared" si="10"/>
        <v>HEAG|HBC</v>
      </c>
      <c r="F683" s="4" t="s">
        <v>1851</v>
      </c>
      <c r="G683" s="4" t="s">
        <v>23</v>
      </c>
      <c r="H683" s="4" t="s">
        <v>1852</v>
      </c>
      <c r="I683" s="4" t="s">
        <v>5909</v>
      </c>
      <c r="J683" s="4" t="s">
        <v>5909</v>
      </c>
      <c r="K683" s="4" t="s">
        <v>5909</v>
      </c>
      <c r="L683" s="4" t="s">
        <v>5909</v>
      </c>
      <c r="M683" s="4" t="s">
        <v>5909</v>
      </c>
      <c r="N683" s="4" t="s">
        <v>5909</v>
      </c>
      <c r="O683" s="4" t="s">
        <v>5909</v>
      </c>
      <c r="P683" s="4" t="s">
        <v>5909</v>
      </c>
      <c r="Q683" s="4" t="s">
        <v>5909</v>
      </c>
      <c r="R683" s="4" t="s">
        <v>5909</v>
      </c>
      <c r="S683" s="4" t="s">
        <v>5909</v>
      </c>
      <c r="T683" s="4" t="s">
        <v>5909</v>
      </c>
      <c r="U683" s="4" t="s">
        <v>5909</v>
      </c>
      <c r="V683" s="4" t="s">
        <v>5910</v>
      </c>
      <c r="W683" s="4" t="s">
        <v>5909</v>
      </c>
    </row>
    <row r="684" spans="1:23" x14ac:dyDescent="0.25">
      <c r="A684" s="4" t="s">
        <v>5911</v>
      </c>
      <c r="B684" s="4" t="s">
        <v>3174</v>
      </c>
      <c r="C684" s="4" t="s">
        <v>3175</v>
      </c>
      <c r="D684" s="4" t="str">
        <f t="shared" si="10"/>
        <v>NMET|META</v>
      </c>
      <c r="F684" s="4" t="s">
        <v>1387</v>
      </c>
      <c r="G684" s="4" t="s">
        <v>23</v>
      </c>
      <c r="H684" s="4" t="s">
        <v>1388</v>
      </c>
      <c r="I684" s="4" t="s">
        <v>921</v>
      </c>
      <c r="J684" s="4" t="s">
        <v>5909</v>
      </c>
      <c r="K684" s="4" t="s">
        <v>5909</v>
      </c>
      <c r="L684" s="4" t="s">
        <v>5909</v>
      </c>
      <c r="M684" s="4" t="s">
        <v>5909</v>
      </c>
      <c r="N684" s="4" t="s">
        <v>5909</v>
      </c>
      <c r="O684" s="4" t="s">
        <v>5909</v>
      </c>
      <c r="P684" s="4" t="s">
        <v>5909</v>
      </c>
      <c r="Q684" s="4" t="s">
        <v>5909</v>
      </c>
      <c r="R684" s="4" t="s">
        <v>5909</v>
      </c>
      <c r="S684" s="4" t="s">
        <v>5909</v>
      </c>
      <c r="T684" s="4" t="s">
        <v>5909</v>
      </c>
      <c r="U684" s="4" t="s">
        <v>5909</v>
      </c>
      <c r="V684" s="4" t="s">
        <v>5910</v>
      </c>
      <c r="W684" s="4" t="s">
        <v>5909</v>
      </c>
    </row>
    <row r="685" spans="1:23" x14ac:dyDescent="0.25">
      <c r="A685" s="4" t="s">
        <v>5911</v>
      </c>
      <c r="B685" s="4" t="s">
        <v>1387</v>
      </c>
      <c r="C685" s="4" t="s">
        <v>1388</v>
      </c>
      <c r="D685" s="4" t="str">
        <f t="shared" si="10"/>
        <v>META|META</v>
      </c>
      <c r="F685" s="4" t="s">
        <v>1387</v>
      </c>
      <c r="G685" s="4" t="s">
        <v>23</v>
      </c>
      <c r="H685" s="4" t="s">
        <v>1388</v>
      </c>
      <c r="I685" s="4" t="s">
        <v>921</v>
      </c>
      <c r="J685" s="4" t="s">
        <v>5909</v>
      </c>
      <c r="K685" s="4" t="s">
        <v>5909</v>
      </c>
      <c r="L685" s="4" t="s">
        <v>5909</v>
      </c>
      <c r="M685" s="4" t="s">
        <v>5909</v>
      </c>
      <c r="N685" s="4" t="s">
        <v>5909</v>
      </c>
      <c r="O685" s="4" t="s">
        <v>5909</v>
      </c>
      <c r="P685" s="4" t="s">
        <v>5909</v>
      </c>
      <c r="Q685" s="4" t="s">
        <v>5909</v>
      </c>
      <c r="R685" s="4" t="s">
        <v>5909</v>
      </c>
      <c r="S685" s="4" t="s">
        <v>5909</v>
      </c>
      <c r="T685" s="4" t="s">
        <v>5909</v>
      </c>
      <c r="U685" s="4" t="s">
        <v>5909</v>
      </c>
      <c r="V685" s="4" t="s">
        <v>5910</v>
      </c>
      <c r="W685" s="4" t="s">
        <v>5909</v>
      </c>
    </row>
    <row r="686" spans="1:23" x14ac:dyDescent="0.25">
      <c r="A686" s="4" t="s">
        <v>5911</v>
      </c>
      <c r="B686" s="4" t="s">
        <v>4975</v>
      </c>
      <c r="C686" s="4" t="s">
        <v>4239</v>
      </c>
      <c r="D686" s="4" t="str">
        <f t="shared" si="10"/>
        <v>SWLT|REST</v>
      </c>
      <c r="F686" s="4" t="s">
        <v>464</v>
      </c>
      <c r="G686" s="4" t="s">
        <v>23</v>
      </c>
      <c r="H686" s="4" t="s">
        <v>465</v>
      </c>
      <c r="I686" s="4" t="s">
        <v>5909</v>
      </c>
      <c r="J686" s="4" t="s">
        <v>5909</v>
      </c>
      <c r="K686" s="4" t="s">
        <v>5909</v>
      </c>
      <c r="L686" s="4" t="s">
        <v>5909</v>
      </c>
      <c r="M686" s="4" t="s">
        <v>5909</v>
      </c>
      <c r="N686" s="4" t="s">
        <v>5909</v>
      </c>
      <c r="O686" s="4" t="s">
        <v>5909</v>
      </c>
      <c r="P686" s="4" t="s">
        <v>5909</v>
      </c>
      <c r="Q686" s="4" t="s">
        <v>5909</v>
      </c>
      <c r="R686" s="4" t="s">
        <v>5909</v>
      </c>
      <c r="S686" s="4" t="s">
        <v>5909</v>
      </c>
      <c r="T686" s="4" t="s">
        <v>5909</v>
      </c>
      <c r="U686" s="4" t="s">
        <v>5909</v>
      </c>
      <c r="V686" s="4" t="s">
        <v>5910</v>
      </c>
      <c r="W686" s="4" t="s">
        <v>5909</v>
      </c>
    </row>
    <row r="687" spans="1:23" x14ac:dyDescent="0.25">
      <c r="A687" s="4" t="s">
        <v>5911</v>
      </c>
      <c r="B687" s="4" t="s">
        <v>1090</v>
      </c>
      <c r="C687" s="4" t="s">
        <v>2197</v>
      </c>
      <c r="D687" s="4" t="str">
        <f t="shared" si="10"/>
        <v>AMAT|AMAT</v>
      </c>
      <c r="F687" s="4" t="s">
        <v>1090</v>
      </c>
      <c r="G687" s="4" t="s">
        <v>23</v>
      </c>
      <c r="H687" s="4" t="s">
        <v>1091</v>
      </c>
      <c r="I687" s="4" t="s">
        <v>5909</v>
      </c>
      <c r="J687" s="4" t="s">
        <v>5909</v>
      </c>
      <c r="K687" s="4" t="s">
        <v>5909</v>
      </c>
      <c r="L687" s="4" t="s">
        <v>5909</v>
      </c>
      <c r="M687" s="4" t="s">
        <v>5909</v>
      </c>
      <c r="N687" s="4" t="s">
        <v>5909</v>
      </c>
      <c r="O687" s="4" t="s">
        <v>5909</v>
      </c>
      <c r="P687" s="4" t="s">
        <v>5909</v>
      </c>
      <c r="Q687" s="4" t="s">
        <v>5909</v>
      </c>
      <c r="R687" s="4" t="s">
        <v>5909</v>
      </c>
      <c r="S687" s="4" t="s">
        <v>5909</v>
      </c>
      <c r="T687" s="4" t="s">
        <v>5909</v>
      </c>
      <c r="U687" s="4" t="s">
        <v>5909</v>
      </c>
      <c r="V687" s="4" t="s">
        <v>5910</v>
      </c>
      <c r="W687" s="4" t="s">
        <v>5909</v>
      </c>
    </row>
    <row r="688" spans="1:23" x14ac:dyDescent="0.25">
      <c r="A688" s="4" t="s">
        <v>5911</v>
      </c>
      <c r="B688" s="4" t="s">
        <v>575</v>
      </c>
      <c r="C688" s="4" t="s">
        <v>576</v>
      </c>
      <c r="D688" s="4" t="str">
        <f t="shared" si="10"/>
        <v>BSAP|BSAP</v>
      </c>
      <c r="F688" s="4" t="s">
        <v>575</v>
      </c>
      <c r="G688" s="4" t="s">
        <v>23</v>
      </c>
      <c r="H688" s="4" t="s">
        <v>578</v>
      </c>
      <c r="I688" s="4" t="s">
        <v>577</v>
      </c>
      <c r="J688" s="4" t="s">
        <v>5909</v>
      </c>
      <c r="K688" s="4" t="s">
        <v>5909</v>
      </c>
      <c r="L688" s="4" t="s">
        <v>5909</v>
      </c>
      <c r="M688" s="4" t="s">
        <v>5909</v>
      </c>
      <c r="N688" s="4" t="s">
        <v>5909</v>
      </c>
      <c r="O688" s="4" t="s">
        <v>5909</v>
      </c>
      <c r="P688" s="4" t="s">
        <v>5909</v>
      </c>
      <c r="Q688" s="4" t="s">
        <v>5909</v>
      </c>
      <c r="R688" s="4" t="s">
        <v>5909</v>
      </c>
      <c r="S688" s="4" t="s">
        <v>5909</v>
      </c>
      <c r="T688" s="4" t="s">
        <v>5909</v>
      </c>
      <c r="U688" s="4" t="s">
        <v>5909</v>
      </c>
      <c r="V688" s="4" t="s">
        <v>5910</v>
      </c>
      <c r="W688" s="4" t="s">
        <v>5909</v>
      </c>
    </row>
    <row r="689" spans="1:23" x14ac:dyDescent="0.25">
      <c r="A689" s="4" t="s">
        <v>5911</v>
      </c>
      <c r="B689" s="4" t="s">
        <v>506</v>
      </c>
      <c r="C689" s="4" t="s">
        <v>339</v>
      </c>
      <c r="D689" s="4" t="str">
        <f t="shared" si="10"/>
        <v>COM2|CMIC</v>
      </c>
      <c r="F689" s="4" t="s">
        <v>340</v>
      </c>
      <c r="G689" s="4" t="s">
        <v>23</v>
      </c>
      <c r="H689" s="4" t="s">
        <v>341</v>
      </c>
      <c r="I689" s="4" t="s">
        <v>5909</v>
      </c>
      <c r="J689" s="4" t="s">
        <v>5909</v>
      </c>
      <c r="K689" s="4" t="s">
        <v>5909</v>
      </c>
      <c r="L689" s="4" t="s">
        <v>5909</v>
      </c>
      <c r="M689" s="4" t="s">
        <v>5909</v>
      </c>
      <c r="N689" s="4" t="s">
        <v>5909</v>
      </c>
      <c r="O689" s="4" t="s">
        <v>5909</v>
      </c>
      <c r="P689" s="4" t="s">
        <v>5909</v>
      </c>
      <c r="Q689" s="4" t="s">
        <v>5909</v>
      </c>
      <c r="R689" s="4" t="s">
        <v>5909</v>
      </c>
      <c r="S689" s="4" t="s">
        <v>5909</v>
      </c>
      <c r="T689" s="4" t="s">
        <v>5909</v>
      </c>
      <c r="U689" s="4" t="s">
        <v>5909</v>
      </c>
      <c r="V689" s="4" t="s">
        <v>5910</v>
      </c>
      <c r="W689" s="4" t="s">
        <v>5909</v>
      </c>
    </row>
    <row r="690" spans="1:23" x14ac:dyDescent="0.25">
      <c r="A690" s="4" t="s">
        <v>5911</v>
      </c>
      <c r="B690" s="4" t="s">
        <v>3326</v>
      </c>
      <c r="C690" s="4" t="s">
        <v>3327</v>
      </c>
      <c r="D690" s="4" t="str">
        <f t="shared" si="10"/>
        <v>IA2|IAAP</v>
      </c>
      <c r="F690" s="4" t="s">
        <v>2772</v>
      </c>
      <c r="G690" s="4" t="s">
        <v>23</v>
      </c>
      <c r="H690" s="4" t="s">
        <v>2773</v>
      </c>
      <c r="I690" s="4" t="s">
        <v>5909</v>
      </c>
      <c r="J690" s="4" t="s">
        <v>5909</v>
      </c>
      <c r="K690" s="4" t="s">
        <v>5909</v>
      </c>
      <c r="L690" s="4" t="s">
        <v>5909</v>
      </c>
      <c r="M690" s="4" t="s">
        <v>5909</v>
      </c>
      <c r="N690" s="4" t="s">
        <v>5909</v>
      </c>
      <c r="O690" s="4" t="s">
        <v>5909</v>
      </c>
      <c r="P690" s="4" t="s">
        <v>5909</v>
      </c>
      <c r="Q690" s="4" t="s">
        <v>5909</v>
      </c>
      <c r="R690" s="4" t="s">
        <v>5909</v>
      </c>
      <c r="S690" s="4" t="s">
        <v>5909</v>
      </c>
      <c r="T690" s="4" t="s">
        <v>5909</v>
      </c>
      <c r="U690" s="4" t="s">
        <v>5909</v>
      </c>
      <c r="V690" s="4" t="s">
        <v>5910</v>
      </c>
      <c r="W690" s="4" t="s">
        <v>5909</v>
      </c>
    </row>
    <row r="691" spans="1:23" x14ac:dyDescent="0.25">
      <c r="A691" s="4" t="s">
        <v>5911</v>
      </c>
      <c r="B691" s="4" t="s">
        <v>828</v>
      </c>
      <c r="C691" s="4" t="s">
        <v>465</v>
      </c>
      <c r="D691" s="4" t="str">
        <f t="shared" si="10"/>
        <v>RESP|RESP</v>
      </c>
      <c r="F691" s="4" t="s">
        <v>828</v>
      </c>
      <c r="G691" s="4" t="s">
        <v>23</v>
      </c>
      <c r="H691" s="4" t="s">
        <v>465</v>
      </c>
      <c r="I691" s="4" t="s">
        <v>5909</v>
      </c>
      <c r="J691" s="4" t="s">
        <v>5909</v>
      </c>
      <c r="K691" s="4" t="s">
        <v>5909</v>
      </c>
      <c r="L691" s="4" t="s">
        <v>5909</v>
      </c>
      <c r="M691" s="4" t="s">
        <v>5909</v>
      </c>
      <c r="N691" s="4" t="s">
        <v>5909</v>
      </c>
      <c r="O691" s="4" t="s">
        <v>5909</v>
      </c>
      <c r="P691" s="4" t="s">
        <v>5909</v>
      </c>
      <c r="Q691" s="4" t="s">
        <v>5909</v>
      </c>
      <c r="R691" s="4" t="s">
        <v>5909</v>
      </c>
      <c r="S691" s="4" t="s">
        <v>5909</v>
      </c>
      <c r="T691" s="4" t="s">
        <v>5909</v>
      </c>
      <c r="U691" s="4" t="s">
        <v>5909</v>
      </c>
      <c r="V691" s="4" t="s">
        <v>5910</v>
      </c>
      <c r="W691" s="4" t="s">
        <v>5909</v>
      </c>
    </row>
    <row r="692" spans="1:23" x14ac:dyDescent="0.25">
      <c r="A692" s="4" t="s">
        <v>5911</v>
      </c>
      <c r="B692" s="4" t="s">
        <v>5644</v>
      </c>
      <c r="C692" s="4" t="s">
        <v>5645</v>
      </c>
      <c r="D692" s="4" t="str">
        <f t="shared" si="10"/>
        <v>ZZOS_CLI|WCUL</v>
      </c>
      <c r="E692" s="4" t="s">
        <v>6650</v>
      </c>
      <c r="F692" s="4" t="s">
        <v>5378</v>
      </c>
      <c r="G692" s="4" t="s">
        <v>23</v>
      </c>
      <c r="H692" s="4" t="s">
        <v>5299</v>
      </c>
      <c r="I692" s="4" t="s">
        <v>5909</v>
      </c>
      <c r="J692" s="4" t="s">
        <v>5909</v>
      </c>
      <c r="K692" s="4" t="s">
        <v>5909</v>
      </c>
      <c r="L692" s="4" t="s">
        <v>5909</v>
      </c>
      <c r="M692" s="4" t="s">
        <v>5909</v>
      </c>
      <c r="N692" s="4" t="s">
        <v>5909</v>
      </c>
      <c r="O692" s="4" t="s">
        <v>5909</v>
      </c>
      <c r="P692" s="4" t="s">
        <v>5909</v>
      </c>
      <c r="Q692" s="4" t="s">
        <v>5909</v>
      </c>
      <c r="R692" s="4" t="s">
        <v>5909</v>
      </c>
      <c r="S692" s="4" t="s">
        <v>5909</v>
      </c>
      <c r="T692" s="4" t="s">
        <v>5909</v>
      </c>
      <c r="U692" s="4" t="s">
        <v>5909</v>
      </c>
      <c r="V692" s="4" t="s">
        <v>5910</v>
      </c>
      <c r="W692" s="4" t="s">
        <v>5909</v>
      </c>
    </row>
    <row r="693" spans="1:23" x14ac:dyDescent="0.25">
      <c r="A693" s="4" t="s">
        <v>5911</v>
      </c>
      <c r="B693" s="4" t="s">
        <v>1079</v>
      </c>
      <c r="C693" s="4" t="s">
        <v>463</v>
      </c>
      <c r="D693" s="4" t="str">
        <f t="shared" si="10"/>
        <v>A5PC|RESP</v>
      </c>
      <c r="F693" s="4" t="s">
        <v>828</v>
      </c>
      <c r="G693" s="4" t="s">
        <v>23</v>
      </c>
      <c r="H693" s="4" t="s">
        <v>465</v>
      </c>
      <c r="I693" s="4" t="s">
        <v>5909</v>
      </c>
      <c r="J693" s="4" t="s">
        <v>5909</v>
      </c>
      <c r="K693" s="4" t="s">
        <v>5909</v>
      </c>
      <c r="L693" s="4" t="s">
        <v>5909</v>
      </c>
      <c r="M693" s="4" t="s">
        <v>5909</v>
      </c>
      <c r="N693" s="4" t="s">
        <v>5909</v>
      </c>
      <c r="O693" s="4" t="s">
        <v>5909</v>
      </c>
      <c r="P693" s="4" t="s">
        <v>5909</v>
      </c>
      <c r="Q693" s="4" t="s">
        <v>5909</v>
      </c>
      <c r="R693" s="4" t="s">
        <v>5909</v>
      </c>
      <c r="S693" s="4" t="s">
        <v>5909</v>
      </c>
      <c r="T693" s="4" t="s">
        <v>5909</v>
      </c>
      <c r="U693" s="4" t="s">
        <v>5909</v>
      </c>
      <c r="V693" s="4" t="s">
        <v>5910</v>
      </c>
      <c r="W693" s="4" t="s">
        <v>5909</v>
      </c>
    </row>
    <row r="694" spans="1:23" x14ac:dyDescent="0.25">
      <c r="A694" s="4" t="s">
        <v>5911</v>
      </c>
      <c r="B694" s="4" t="s">
        <v>2770</v>
      </c>
      <c r="C694" s="4" t="s">
        <v>2771</v>
      </c>
      <c r="D694" s="4" t="str">
        <f t="shared" si="10"/>
        <v>GD65|IAAP</v>
      </c>
      <c r="F694" s="4" t="s">
        <v>2772</v>
      </c>
      <c r="G694" s="4" t="s">
        <v>23</v>
      </c>
      <c r="H694" s="4" t="s">
        <v>2773</v>
      </c>
      <c r="I694" s="4" t="s">
        <v>5909</v>
      </c>
      <c r="J694" s="4" t="s">
        <v>5909</v>
      </c>
      <c r="K694" s="4" t="s">
        <v>5909</v>
      </c>
      <c r="L694" s="4" t="s">
        <v>5909</v>
      </c>
      <c r="M694" s="4" t="s">
        <v>5909</v>
      </c>
      <c r="N694" s="4" t="s">
        <v>5909</v>
      </c>
      <c r="O694" s="4" t="s">
        <v>5909</v>
      </c>
      <c r="P694" s="4" t="s">
        <v>5909</v>
      </c>
      <c r="Q694" s="4" t="s">
        <v>5909</v>
      </c>
      <c r="R694" s="4" t="s">
        <v>5909</v>
      </c>
      <c r="S694" s="4" t="s">
        <v>5909</v>
      </c>
      <c r="T694" s="4" t="s">
        <v>5909</v>
      </c>
      <c r="U694" s="4" t="s">
        <v>5909</v>
      </c>
      <c r="V694" s="4" t="s">
        <v>5910</v>
      </c>
      <c r="W694" s="4" t="s">
        <v>5909</v>
      </c>
    </row>
    <row r="695" spans="1:23" x14ac:dyDescent="0.25">
      <c r="A695" s="4" t="s">
        <v>5911</v>
      </c>
      <c r="B695" s="4" t="s">
        <v>3468</v>
      </c>
      <c r="C695" s="4" t="s">
        <v>1457</v>
      </c>
      <c r="D695" s="4" t="str">
        <f t="shared" si="10"/>
        <v>IAPC|RESP</v>
      </c>
      <c r="F695" s="4" t="s">
        <v>828</v>
      </c>
      <c r="G695" s="4" t="s">
        <v>23</v>
      </c>
      <c r="H695" s="4" t="s">
        <v>465</v>
      </c>
      <c r="I695" s="4" t="s">
        <v>5909</v>
      </c>
      <c r="J695" s="4" t="s">
        <v>5909</v>
      </c>
      <c r="K695" s="4" t="s">
        <v>5909</v>
      </c>
      <c r="L695" s="4" t="s">
        <v>5909</v>
      </c>
      <c r="M695" s="4" t="s">
        <v>5909</v>
      </c>
      <c r="N695" s="4" t="s">
        <v>5909</v>
      </c>
      <c r="O695" s="4" t="s">
        <v>5909</v>
      </c>
      <c r="P695" s="4" t="s">
        <v>5909</v>
      </c>
      <c r="Q695" s="4" t="s">
        <v>5909</v>
      </c>
      <c r="R695" s="4" t="s">
        <v>5909</v>
      </c>
      <c r="S695" s="4" t="s">
        <v>5909</v>
      </c>
      <c r="T695" s="4" t="s">
        <v>5909</v>
      </c>
      <c r="U695" s="4" t="s">
        <v>5909</v>
      </c>
      <c r="V695" s="4" t="s">
        <v>5910</v>
      </c>
      <c r="W695" s="4" t="s">
        <v>5909</v>
      </c>
    </row>
    <row r="696" spans="1:23" x14ac:dyDescent="0.25">
      <c r="A696" s="4" t="s">
        <v>5911</v>
      </c>
      <c r="B696" s="4" t="s">
        <v>2308</v>
      </c>
      <c r="C696" s="4" t="s">
        <v>1869</v>
      </c>
      <c r="D696" s="4" t="str">
        <f t="shared" si="10"/>
        <v>IBPC|RESP</v>
      </c>
      <c r="F696" s="4" t="s">
        <v>828</v>
      </c>
      <c r="G696" s="4" t="s">
        <v>23</v>
      </c>
      <c r="H696" s="4" t="s">
        <v>465</v>
      </c>
      <c r="I696" s="4" t="s">
        <v>5909</v>
      </c>
      <c r="J696" s="4" t="s">
        <v>5909</v>
      </c>
      <c r="K696" s="4" t="s">
        <v>5909</v>
      </c>
      <c r="L696" s="4" t="s">
        <v>5909</v>
      </c>
      <c r="M696" s="4" t="s">
        <v>5909</v>
      </c>
      <c r="N696" s="4" t="s">
        <v>5909</v>
      </c>
      <c r="O696" s="4" t="s">
        <v>5909</v>
      </c>
      <c r="P696" s="4" t="s">
        <v>5909</v>
      </c>
      <c r="Q696" s="4" t="s">
        <v>5909</v>
      </c>
      <c r="R696" s="4" t="s">
        <v>5909</v>
      </c>
      <c r="S696" s="4" t="s">
        <v>5909</v>
      </c>
      <c r="T696" s="4" t="s">
        <v>5909</v>
      </c>
      <c r="U696" s="4" t="s">
        <v>5909</v>
      </c>
      <c r="V696" s="4" t="s">
        <v>5910</v>
      </c>
      <c r="W696" s="4" t="s">
        <v>5909</v>
      </c>
    </row>
    <row r="697" spans="1:23" x14ac:dyDescent="0.25">
      <c r="A697" s="4" t="s">
        <v>5911</v>
      </c>
      <c r="B697" s="4" t="s">
        <v>5255</v>
      </c>
      <c r="C697" s="4" t="s">
        <v>5256</v>
      </c>
      <c r="D697" s="4" t="str">
        <f t="shared" si="10"/>
        <v>ZNT8|IAAP</v>
      </c>
      <c r="F697" s="4" t="s">
        <v>2772</v>
      </c>
      <c r="G697" s="4" t="s">
        <v>23</v>
      </c>
      <c r="H697" s="4" t="s">
        <v>2773</v>
      </c>
      <c r="I697" s="4" t="s">
        <v>5909</v>
      </c>
      <c r="J697" s="4" t="s">
        <v>5909</v>
      </c>
      <c r="K697" s="4" t="s">
        <v>5909</v>
      </c>
      <c r="L697" s="4" t="s">
        <v>5909</v>
      </c>
      <c r="M697" s="4" t="s">
        <v>5909</v>
      </c>
      <c r="N697" s="4" t="s">
        <v>5909</v>
      </c>
      <c r="O697" s="4" t="s">
        <v>5909</v>
      </c>
      <c r="P697" s="4" t="s">
        <v>5909</v>
      </c>
      <c r="Q697" s="4" t="s">
        <v>5909</v>
      </c>
      <c r="R697" s="4" t="s">
        <v>5909</v>
      </c>
      <c r="S697" s="4" t="s">
        <v>5909</v>
      </c>
      <c r="T697" s="4" t="s">
        <v>5909</v>
      </c>
      <c r="U697" s="4" t="s">
        <v>5909</v>
      </c>
      <c r="V697" s="4" t="s">
        <v>5910</v>
      </c>
      <c r="W697" s="4" t="s">
        <v>5909</v>
      </c>
    </row>
    <row r="698" spans="1:23" x14ac:dyDescent="0.25">
      <c r="A698" s="4" t="s">
        <v>5911</v>
      </c>
      <c r="B698" s="4" t="s">
        <v>2913</v>
      </c>
      <c r="C698" s="4" t="s">
        <v>2914</v>
      </c>
      <c r="D698" s="4" t="str">
        <f t="shared" si="10"/>
        <v>M1|M1</v>
      </c>
      <c r="F698" s="4" t="s">
        <v>2913</v>
      </c>
      <c r="G698" s="4" t="s">
        <v>23</v>
      </c>
      <c r="H698" s="4" t="s">
        <v>2914</v>
      </c>
      <c r="I698" s="4" t="s">
        <v>5909</v>
      </c>
      <c r="J698" s="4" t="s">
        <v>5909</v>
      </c>
      <c r="K698" s="4" t="s">
        <v>5909</v>
      </c>
      <c r="L698" s="4" t="s">
        <v>5909</v>
      </c>
      <c r="M698" s="4" t="s">
        <v>5909</v>
      </c>
      <c r="N698" s="4" t="s">
        <v>5909</v>
      </c>
      <c r="O698" s="4" t="s">
        <v>5909</v>
      </c>
      <c r="P698" s="4" t="s">
        <v>5909</v>
      </c>
      <c r="Q698" s="4" t="s">
        <v>5909</v>
      </c>
      <c r="R698" s="4" t="s">
        <v>5909</v>
      </c>
      <c r="S698" s="4" t="s">
        <v>5909</v>
      </c>
      <c r="T698" s="4" t="s">
        <v>5909</v>
      </c>
      <c r="U698" s="4" t="s">
        <v>5909</v>
      </c>
      <c r="V698" s="4" t="s">
        <v>5910</v>
      </c>
      <c r="W698" s="4" t="s">
        <v>5909</v>
      </c>
    </row>
    <row r="699" spans="1:23" x14ac:dyDescent="0.25">
      <c r="A699" s="4" t="s">
        <v>5911</v>
      </c>
      <c r="B699" s="4" t="s">
        <v>4433</v>
      </c>
      <c r="C699" s="4" t="s">
        <v>4434</v>
      </c>
      <c r="D699" s="4" t="str">
        <f t="shared" si="10"/>
        <v>MUSK|MUSK</v>
      </c>
      <c r="F699" s="4" t="s">
        <v>4433</v>
      </c>
      <c r="G699" s="4" t="s">
        <v>23</v>
      </c>
      <c r="H699" s="4" t="s">
        <v>4434</v>
      </c>
      <c r="I699" s="4" t="s">
        <v>5909</v>
      </c>
      <c r="J699" s="4" t="s">
        <v>5909</v>
      </c>
      <c r="K699" s="4" t="s">
        <v>5909</v>
      </c>
      <c r="L699" s="4" t="s">
        <v>5909</v>
      </c>
      <c r="M699" s="4" t="s">
        <v>5909</v>
      </c>
      <c r="N699" s="4" t="s">
        <v>5909</v>
      </c>
      <c r="O699" s="4" t="s">
        <v>5909</v>
      </c>
      <c r="P699" s="4" t="s">
        <v>5909</v>
      </c>
      <c r="Q699" s="4" t="s">
        <v>5909</v>
      </c>
      <c r="R699" s="4" t="s">
        <v>5909</v>
      </c>
      <c r="S699" s="4" t="s">
        <v>5909</v>
      </c>
      <c r="T699" s="4" t="s">
        <v>5909</v>
      </c>
      <c r="U699" s="4" t="s">
        <v>5909</v>
      </c>
      <c r="V699" s="4" t="s">
        <v>5910</v>
      </c>
      <c r="W699" s="4" t="s">
        <v>5909</v>
      </c>
    </row>
    <row r="700" spans="1:23" x14ac:dyDescent="0.25">
      <c r="A700" s="4" t="s">
        <v>5911</v>
      </c>
      <c r="B700" s="4" t="s">
        <v>1292</v>
      </c>
      <c r="C700" s="4" t="s">
        <v>1293</v>
      </c>
      <c r="D700" s="4" t="str">
        <f t="shared" si="10"/>
        <v>GH|GH</v>
      </c>
      <c r="F700" s="4" t="s">
        <v>1292</v>
      </c>
      <c r="G700" s="4" t="s">
        <v>23</v>
      </c>
      <c r="H700" s="4" t="s">
        <v>1293</v>
      </c>
      <c r="I700" s="4" t="s">
        <v>1134</v>
      </c>
      <c r="J700" s="4" t="s">
        <v>5909</v>
      </c>
      <c r="K700" s="4" t="s">
        <v>5909</v>
      </c>
      <c r="L700" s="4" t="s">
        <v>5909</v>
      </c>
      <c r="M700" s="4" t="s">
        <v>5909</v>
      </c>
      <c r="N700" s="4" t="s">
        <v>5909</v>
      </c>
      <c r="O700" s="4" t="s">
        <v>5909</v>
      </c>
      <c r="P700" s="4" t="s">
        <v>5909</v>
      </c>
      <c r="Q700" s="4" t="s">
        <v>5909</v>
      </c>
      <c r="R700" s="4" t="s">
        <v>5909</v>
      </c>
      <c r="S700" s="4" t="s">
        <v>5909</v>
      </c>
      <c r="T700" s="4" t="s">
        <v>5909</v>
      </c>
      <c r="U700" s="4" t="s">
        <v>5909</v>
      </c>
      <c r="V700" s="4" t="s">
        <v>5910</v>
      </c>
      <c r="W700" s="4" t="s">
        <v>5909</v>
      </c>
    </row>
    <row r="701" spans="1:23" x14ac:dyDescent="0.25">
      <c r="A701" s="4" t="s">
        <v>5911</v>
      </c>
      <c r="B701" s="4" t="s">
        <v>1847</v>
      </c>
      <c r="C701" s="4" t="s">
        <v>1848</v>
      </c>
      <c r="D701" s="4" t="str">
        <f t="shared" si="10"/>
        <v>GPRE|GPRE</v>
      </c>
      <c r="F701" s="4" t="s">
        <v>1847</v>
      </c>
      <c r="G701" s="4" t="s">
        <v>23</v>
      </c>
      <c r="H701" s="4" t="s">
        <v>1849</v>
      </c>
      <c r="I701" s="4" t="s">
        <v>513</v>
      </c>
      <c r="J701" s="4" t="s">
        <v>5909</v>
      </c>
      <c r="K701" s="4" t="s">
        <v>5909</v>
      </c>
      <c r="L701" s="4" t="s">
        <v>5909</v>
      </c>
      <c r="M701" s="4" t="s">
        <v>5909</v>
      </c>
      <c r="N701" s="4" t="s">
        <v>5909</v>
      </c>
      <c r="O701" s="4" t="s">
        <v>5909</v>
      </c>
      <c r="P701" s="4" t="s">
        <v>5909</v>
      </c>
      <c r="Q701" s="4" t="s">
        <v>5909</v>
      </c>
      <c r="R701" s="4" t="s">
        <v>5909</v>
      </c>
      <c r="S701" s="4" t="s">
        <v>5909</v>
      </c>
      <c r="T701" s="4" t="s">
        <v>5909</v>
      </c>
      <c r="U701" s="4" t="s">
        <v>5909</v>
      </c>
      <c r="V701" s="4" t="s">
        <v>5910</v>
      </c>
      <c r="W701" s="4" t="s">
        <v>5909</v>
      </c>
    </row>
    <row r="702" spans="1:23" x14ac:dyDescent="0.25">
      <c r="A702" s="4" t="s">
        <v>5911</v>
      </c>
      <c r="B702" s="4" t="s">
        <v>3428</v>
      </c>
      <c r="C702" s="4" t="s">
        <v>344</v>
      </c>
      <c r="D702" s="4" t="str">
        <f t="shared" si="10"/>
        <v>NBSGP|NBS</v>
      </c>
      <c r="F702" s="4" t="s">
        <v>3269</v>
      </c>
      <c r="G702" s="4" t="s">
        <v>23</v>
      </c>
      <c r="H702" s="4" t="s">
        <v>3271</v>
      </c>
      <c r="I702" s="4" t="s">
        <v>5909</v>
      </c>
      <c r="J702" s="4" t="s">
        <v>5909</v>
      </c>
      <c r="K702" s="4" t="s">
        <v>5909</v>
      </c>
      <c r="L702" s="4" t="s">
        <v>5909</v>
      </c>
      <c r="M702" s="4" t="s">
        <v>5909</v>
      </c>
      <c r="N702" s="4" t="s">
        <v>5909</v>
      </c>
      <c r="O702" s="4" t="s">
        <v>5909</v>
      </c>
      <c r="P702" s="4" t="s">
        <v>5909</v>
      </c>
      <c r="Q702" s="4" t="s">
        <v>5909</v>
      </c>
      <c r="R702" s="4" t="s">
        <v>5909</v>
      </c>
      <c r="S702" s="4" t="s">
        <v>5909</v>
      </c>
      <c r="T702" s="4" t="s">
        <v>5909</v>
      </c>
      <c r="U702" s="4" t="s">
        <v>5909</v>
      </c>
      <c r="V702" s="4" t="s">
        <v>5910</v>
      </c>
      <c r="W702" s="4" t="s">
        <v>5909</v>
      </c>
    </row>
    <row r="703" spans="1:23" x14ac:dyDescent="0.25">
      <c r="A703" s="4" t="s">
        <v>5911</v>
      </c>
      <c r="B703" s="4" t="s">
        <v>4126</v>
      </c>
      <c r="C703" s="4" t="s">
        <v>3829</v>
      </c>
      <c r="D703" s="4" t="str">
        <f t="shared" si="10"/>
        <v>SRPC|SRSV</v>
      </c>
      <c r="F703" s="4" t="s">
        <v>1280</v>
      </c>
      <c r="G703" s="4" t="s">
        <v>23</v>
      </c>
      <c r="H703" s="4" t="s">
        <v>1281</v>
      </c>
      <c r="I703" s="4" t="s">
        <v>5909</v>
      </c>
      <c r="J703" s="4" t="s">
        <v>5909</v>
      </c>
      <c r="K703" s="4" t="s">
        <v>5909</v>
      </c>
      <c r="L703" s="4" t="s">
        <v>5909</v>
      </c>
      <c r="M703" s="4" t="s">
        <v>5909</v>
      </c>
      <c r="N703" s="4" t="s">
        <v>5909</v>
      </c>
      <c r="O703" s="4" t="s">
        <v>5909</v>
      </c>
      <c r="P703" s="4" t="s">
        <v>5909</v>
      </c>
      <c r="Q703" s="4" t="s">
        <v>5909</v>
      </c>
      <c r="R703" s="4" t="s">
        <v>5909</v>
      </c>
      <c r="S703" s="4" t="s">
        <v>5909</v>
      </c>
      <c r="T703" s="4" t="s">
        <v>5909</v>
      </c>
      <c r="U703" s="4" t="s">
        <v>5909</v>
      </c>
      <c r="V703" s="4" t="s">
        <v>5910</v>
      </c>
      <c r="W703" s="4" t="s">
        <v>5909</v>
      </c>
    </row>
    <row r="704" spans="1:23" x14ac:dyDescent="0.25">
      <c r="A704" s="4" t="s">
        <v>5911</v>
      </c>
      <c r="B704" s="4" t="s">
        <v>2272</v>
      </c>
      <c r="C704" s="4" t="s">
        <v>2273</v>
      </c>
      <c r="D704" s="4" t="str">
        <f t="shared" si="10"/>
        <v>G6PD|G6PD</v>
      </c>
      <c r="F704" s="4" t="s">
        <v>2272</v>
      </c>
      <c r="G704" s="4" t="s">
        <v>23</v>
      </c>
      <c r="H704" s="4" t="s">
        <v>2275</v>
      </c>
      <c r="I704" s="4" t="s">
        <v>2274</v>
      </c>
      <c r="J704" s="4" t="s">
        <v>5909</v>
      </c>
      <c r="K704" s="4" t="s">
        <v>5909</v>
      </c>
      <c r="L704" s="4" t="s">
        <v>5909</v>
      </c>
      <c r="M704" s="4" t="s">
        <v>5909</v>
      </c>
      <c r="N704" s="4" t="s">
        <v>5909</v>
      </c>
      <c r="O704" s="4" t="s">
        <v>5909</v>
      </c>
      <c r="P704" s="4" t="s">
        <v>5909</v>
      </c>
      <c r="Q704" s="4" t="s">
        <v>5909</v>
      </c>
      <c r="R704" s="4" t="s">
        <v>5909</v>
      </c>
      <c r="S704" s="4" t="s">
        <v>5909</v>
      </c>
      <c r="T704" s="4" t="s">
        <v>5909</v>
      </c>
      <c r="U704" s="4" t="s">
        <v>5909</v>
      </c>
      <c r="V704" s="4" t="s">
        <v>5910</v>
      </c>
      <c r="W704" s="4" t="s">
        <v>5909</v>
      </c>
    </row>
    <row r="705" spans="1:23" x14ac:dyDescent="0.25">
      <c r="A705" s="4" t="s">
        <v>5911</v>
      </c>
      <c r="B705" s="4" t="s">
        <v>2883</v>
      </c>
      <c r="C705" s="4" t="s">
        <v>2884</v>
      </c>
      <c r="D705" s="4" t="str">
        <f t="shared" si="10"/>
        <v>HCVL|HCCO</v>
      </c>
      <c r="F705" s="4" t="s">
        <v>515</v>
      </c>
      <c r="G705" s="4" t="s">
        <v>23</v>
      </c>
      <c r="H705" s="4" t="s">
        <v>516</v>
      </c>
      <c r="I705" s="4" t="s">
        <v>620</v>
      </c>
      <c r="J705" s="4" t="s">
        <v>5909</v>
      </c>
      <c r="K705" s="4" t="s">
        <v>5909</v>
      </c>
      <c r="L705" s="4" t="s">
        <v>5909</v>
      </c>
      <c r="M705" s="4" t="s">
        <v>5909</v>
      </c>
      <c r="N705" s="4" t="s">
        <v>5909</v>
      </c>
      <c r="O705" s="4" t="s">
        <v>5909</v>
      </c>
      <c r="P705" s="4" t="s">
        <v>5909</v>
      </c>
      <c r="Q705" s="4" t="s">
        <v>5909</v>
      </c>
      <c r="R705" s="4" t="s">
        <v>5909</v>
      </c>
      <c r="S705" s="4" t="s">
        <v>5909</v>
      </c>
      <c r="T705" s="4" t="s">
        <v>5909</v>
      </c>
      <c r="U705" s="4" t="s">
        <v>5909</v>
      </c>
      <c r="V705" s="4" t="s">
        <v>5910</v>
      </c>
      <c r="W705" s="4" t="s">
        <v>5909</v>
      </c>
    </row>
    <row r="706" spans="1:23" x14ac:dyDescent="0.25">
      <c r="A706" s="4" t="s">
        <v>5911</v>
      </c>
      <c r="B706" s="4" t="s">
        <v>5307</v>
      </c>
      <c r="C706" s="4" t="s">
        <v>5308</v>
      </c>
      <c r="D706" s="4" t="str">
        <f t="shared" si="10"/>
        <v>REC|OLD</v>
      </c>
      <c r="F706" s="4" t="s">
        <v>4942</v>
      </c>
      <c r="G706" s="4" t="s">
        <v>23</v>
      </c>
      <c r="H706" s="4" t="s">
        <v>4943</v>
      </c>
      <c r="I706" s="4" t="s">
        <v>5909</v>
      </c>
      <c r="J706" s="4" t="s">
        <v>5909</v>
      </c>
      <c r="K706" s="4" t="s">
        <v>5909</v>
      </c>
      <c r="L706" s="4" t="s">
        <v>5909</v>
      </c>
      <c r="M706" s="4" t="s">
        <v>5909</v>
      </c>
      <c r="N706" s="4" t="s">
        <v>5909</v>
      </c>
      <c r="O706" s="4" t="s">
        <v>5909</v>
      </c>
      <c r="P706" s="4" t="s">
        <v>5909</v>
      </c>
      <c r="Q706" s="4" t="s">
        <v>5909</v>
      </c>
      <c r="R706" s="4" t="s">
        <v>5909</v>
      </c>
      <c r="S706" s="4" t="s">
        <v>5909</v>
      </c>
      <c r="T706" s="4" t="s">
        <v>5909</v>
      </c>
      <c r="U706" s="4" t="s">
        <v>5909</v>
      </c>
      <c r="V706" s="4" t="s">
        <v>5910</v>
      </c>
      <c r="W706" s="4" t="s">
        <v>5909</v>
      </c>
    </row>
    <row r="707" spans="1:23" x14ac:dyDescent="0.25">
      <c r="A707" s="4" t="s">
        <v>5911</v>
      </c>
      <c r="B707" s="4" t="s">
        <v>4940</v>
      </c>
      <c r="C707" s="4" t="s">
        <v>4941</v>
      </c>
      <c r="D707" s="4" t="str">
        <f t="shared" ref="D707:D770" si="11">B707&amp;"|"&amp;F707</f>
        <v>SPDA|OLD</v>
      </c>
      <c r="F707" s="4" t="s">
        <v>4942</v>
      </c>
      <c r="G707" s="4" t="s">
        <v>23</v>
      </c>
      <c r="H707" s="4" t="s">
        <v>4943</v>
      </c>
      <c r="I707" s="4" t="s">
        <v>5909</v>
      </c>
      <c r="J707" s="4" t="s">
        <v>5909</v>
      </c>
      <c r="K707" s="4" t="s">
        <v>5909</v>
      </c>
      <c r="L707" s="4" t="s">
        <v>5909</v>
      </c>
      <c r="M707" s="4" t="s">
        <v>5909</v>
      </c>
      <c r="N707" s="4" t="s">
        <v>5909</v>
      </c>
      <c r="O707" s="4" t="s">
        <v>5909</v>
      </c>
      <c r="P707" s="4" t="s">
        <v>5909</v>
      </c>
      <c r="Q707" s="4" t="s">
        <v>5909</v>
      </c>
      <c r="R707" s="4" t="s">
        <v>5909</v>
      </c>
      <c r="S707" s="4" t="s">
        <v>5909</v>
      </c>
      <c r="T707" s="4" t="s">
        <v>5909</v>
      </c>
      <c r="U707" s="4" t="s">
        <v>5909</v>
      </c>
      <c r="V707" s="4" t="s">
        <v>5910</v>
      </c>
      <c r="W707" s="4" t="s">
        <v>5909</v>
      </c>
    </row>
    <row r="708" spans="1:23" x14ac:dyDescent="0.25">
      <c r="A708" s="4" t="s">
        <v>5911</v>
      </c>
      <c r="B708" s="4" t="s">
        <v>5864</v>
      </c>
      <c r="C708" s="4" t="s">
        <v>5865</v>
      </c>
      <c r="D708" s="4" t="str">
        <f t="shared" si="11"/>
        <v>ZZOS_CLO|WCUL</v>
      </c>
      <c r="E708" s="4" t="s">
        <v>6651</v>
      </c>
      <c r="F708" s="4" t="s">
        <v>5378</v>
      </c>
      <c r="G708" s="4" t="s">
        <v>23</v>
      </c>
      <c r="H708" s="4" t="s">
        <v>5299</v>
      </c>
      <c r="I708" s="4" t="s">
        <v>5909</v>
      </c>
      <c r="J708" s="4" t="s">
        <v>5909</v>
      </c>
      <c r="K708" s="4" t="s">
        <v>5909</v>
      </c>
      <c r="L708" s="4" t="s">
        <v>5909</v>
      </c>
      <c r="M708" s="4" t="s">
        <v>5909</v>
      </c>
      <c r="N708" s="4" t="s">
        <v>5909</v>
      </c>
      <c r="O708" s="4" t="s">
        <v>5909</v>
      </c>
      <c r="P708" s="4" t="s">
        <v>5909</v>
      </c>
      <c r="Q708" s="4" t="s">
        <v>5909</v>
      </c>
      <c r="R708" s="4" t="s">
        <v>5909</v>
      </c>
      <c r="S708" s="4" t="s">
        <v>5909</v>
      </c>
      <c r="T708" s="4" t="s">
        <v>5909</v>
      </c>
      <c r="U708" s="4" t="s">
        <v>5909</v>
      </c>
      <c r="V708" s="4" t="s">
        <v>5910</v>
      </c>
      <c r="W708" s="4" t="s">
        <v>5909</v>
      </c>
    </row>
    <row r="709" spans="1:23" x14ac:dyDescent="0.25">
      <c r="A709" s="4" t="s">
        <v>5911</v>
      </c>
      <c r="B709" s="4" t="s">
        <v>61</v>
      </c>
      <c r="C709" s="4" t="s">
        <v>62</v>
      </c>
      <c r="D709" s="4" t="str">
        <f t="shared" si="11"/>
        <v>ALRR|ALDO</v>
      </c>
      <c r="F709" s="4" t="s">
        <v>65</v>
      </c>
      <c r="G709" s="4" t="s">
        <v>23</v>
      </c>
      <c r="H709" s="4" t="s">
        <v>66</v>
      </c>
      <c r="I709" s="4" t="s">
        <v>833</v>
      </c>
      <c r="J709" s="4" t="s">
        <v>5909</v>
      </c>
      <c r="K709" s="4" t="s">
        <v>5909</v>
      </c>
      <c r="L709" s="4" t="s">
        <v>5909</v>
      </c>
      <c r="M709" s="4" t="s">
        <v>5909</v>
      </c>
      <c r="N709" s="4" t="s">
        <v>5909</v>
      </c>
      <c r="O709" s="4" t="s">
        <v>5909</v>
      </c>
      <c r="P709" s="4" t="s">
        <v>5909</v>
      </c>
      <c r="Q709" s="4" t="s">
        <v>5909</v>
      </c>
      <c r="R709" s="4" t="s">
        <v>5909</v>
      </c>
      <c r="S709" s="4" t="s">
        <v>5909</v>
      </c>
      <c r="T709" s="4" t="s">
        <v>5909</v>
      </c>
      <c r="U709" s="4" t="s">
        <v>5909</v>
      </c>
      <c r="V709" s="4" t="s">
        <v>5910</v>
      </c>
      <c r="W709" s="4" t="s">
        <v>5909</v>
      </c>
    </row>
    <row r="710" spans="1:23" x14ac:dyDescent="0.25">
      <c r="A710" s="4" t="s">
        <v>5911</v>
      </c>
      <c r="B710" s="4" t="s">
        <v>1414</v>
      </c>
      <c r="C710" s="4" t="s">
        <v>1415</v>
      </c>
      <c r="D710" s="4" t="str">
        <f t="shared" si="11"/>
        <v>CLDH|CLDH</v>
      </c>
      <c r="F710" s="4" t="s">
        <v>1414</v>
      </c>
      <c r="G710" s="4" t="s">
        <v>23</v>
      </c>
      <c r="H710" s="4" t="s">
        <v>1415</v>
      </c>
      <c r="I710" s="4" t="s">
        <v>1416</v>
      </c>
      <c r="J710" s="4" t="s">
        <v>5909</v>
      </c>
      <c r="K710" s="4" t="s">
        <v>5909</v>
      </c>
      <c r="L710" s="4" t="s">
        <v>5909</v>
      </c>
      <c r="M710" s="4" t="s">
        <v>5909</v>
      </c>
      <c r="N710" s="4" t="s">
        <v>5909</v>
      </c>
      <c r="O710" s="4" t="s">
        <v>5909</v>
      </c>
      <c r="P710" s="4" t="s">
        <v>5909</v>
      </c>
      <c r="Q710" s="4" t="s">
        <v>5909</v>
      </c>
      <c r="R710" s="4" t="s">
        <v>5909</v>
      </c>
      <c r="S710" s="4" t="s">
        <v>5909</v>
      </c>
      <c r="T710" s="4" t="s">
        <v>5909</v>
      </c>
      <c r="U710" s="4" t="s">
        <v>5909</v>
      </c>
      <c r="V710" s="4" t="s">
        <v>5910</v>
      </c>
      <c r="W710" s="4" t="s">
        <v>5909</v>
      </c>
    </row>
    <row r="711" spans="1:23" x14ac:dyDescent="0.25">
      <c r="A711" s="4" t="s">
        <v>5911</v>
      </c>
      <c r="B711" s="4" t="s">
        <v>1990</v>
      </c>
      <c r="C711" s="4" t="s">
        <v>1991</v>
      </c>
      <c r="D711" s="4" t="str">
        <f t="shared" si="11"/>
        <v>GRAS|GRAS</v>
      </c>
      <c r="F711" s="4" t="s">
        <v>1990</v>
      </c>
      <c r="G711" s="4" t="s">
        <v>23</v>
      </c>
      <c r="H711" s="4" t="s">
        <v>2514</v>
      </c>
      <c r="I711" s="4" t="s">
        <v>5909</v>
      </c>
      <c r="J711" s="4" t="s">
        <v>5909</v>
      </c>
      <c r="K711" s="4" t="s">
        <v>5909</v>
      </c>
      <c r="L711" s="4" t="s">
        <v>5909</v>
      </c>
      <c r="M711" s="4" t="s">
        <v>5909</v>
      </c>
      <c r="N711" s="4" t="s">
        <v>5909</v>
      </c>
      <c r="O711" s="4" t="s">
        <v>5909</v>
      </c>
      <c r="P711" s="4" t="s">
        <v>5909</v>
      </c>
      <c r="Q711" s="4" t="s">
        <v>5909</v>
      </c>
      <c r="R711" s="4" t="s">
        <v>5909</v>
      </c>
      <c r="S711" s="4" t="s">
        <v>5909</v>
      </c>
      <c r="T711" s="4" t="s">
        <v>5909</v>
      </c>
      <c r="U711" s="4" t="s">
        <v>5909</v>
      </c>
      <c r="V711" s="4" t="s">
        <v>5910</v>
      </c>
      <c r="W711" s="4" t="s">
        <v>5909</v>
      </c>
    </row>
    <row r="712" spans="1:23" x14ac:dyDescent="0.25">
      <c r="A712" s="4" t="s">
        <v>5911</v>
      </c>
      <c r="B712" s="4" t="s">
        <v>2249</v>
      </c>
      <c r="C712" s="4" t="s">
        <v>2250</v>
      </c>
      <c r="D712" s="4" t="str">
        <f t="shared" si="11"/>
        <v>HBA2|HBA2</v>
      </c>
      <c r="F712" s="4" t="s">
        <v>2249</v>
      </c>
      <c r="G712" s="4" t="s">
        <v>23</v>
      </c>
      <c r="H712" s="4" t="s">
        <v>2250</v>
      </c>
      <c r="I712" s="4" t="s">
        <v>123</v>
      </c>
      <c r="J712" s="4" t="s">
        <v>5909</v>
      </c>
      <c r="K712" s="4" t="s">
        <v>5909</v>
      </c>
      <c r="L712" s="4" t="s">
        <v>5909</v>
      </c>
      <c r="M712" s="4" t="s">
        <v>5909</v>
      </c>
      <c r="N712" s="4" t="s">
        <v>5909</v>
      </c>
      <c r="O712" s="4" t="s">
        <v>5909</v>
      </c>
      <c r="P712" s="4" t="s">
        <v>5909</v>
      </c>
      <c r="Q712" s="4" t="s">
        <v>5909</v>
      </c>
      <c r="R712" s="4" t="s">
        <v>5909</v>
      </c>
      <c r="S712" s="4" t="s">
        <v>5909</v>
      </c>
      <c r="T712" s="4" t="s">
        <v>5909</v>
      </c>
      <c r="U712" s="4" t="s">
        <v>5909</v>
      </c>
      <c r="V712" s="4" t="s">
        <v>5910</v>
      </c>
      <c r="W712" s="4" t="s">
        <v>5909</v>
      </c>
    </row>
    <row r="713" spans="1:23" x14ac:dyDescent="0.25">
      <c r="A713" s="4" t="s">
        <v>5911</v>
      </c>
      <c r="B713" s="4" t="s">
        <v>5746</v>
      </c>
      <c r="C713" s="4" t="s">
        <v>5747</v>
      </c>
      <c r="D713" s="4" t="str">
        <f t="shared" si="11"/>
        <v>UTYP|UTYP</v>
      </c>
      <c r="F713" s="4" t="s">
        <v>5746</v>
      </c>
      <c r="G713" s="4" t="s">
        <v>23</v>
      </c>
      <c r="H713" s="4" t="s">
        <v>5747</v>
      </c>
      <c r="I713" s="4" t="s">
        <v>5909</v>
      </c>
      <c r="J713" s="4" t="s">
        <v>5909</v>
      </c>
      <c r="K713" s="4" t="s">
        <v>5909</v>
      </c>
      <c r="L713" s="4" t="s">
        <v>5909</v>
      </c>
      <c r="M713" s="4" t="s">
        <v>5909</v>
      </c>
      <c r="N713" s="4" t="s">
        <v>5909</v>
      </c>
      <c r="O713" s="4" t="s">
        <v>5909</v>
      </c>
      <c r="P713" s="4" t="s">
        <v>5909</v>
      </c>
      <c r="Q713" s="4" t="s">
        <v>5909</v>
      </c>
      <c r="R713" s="4" t="s">
        <v>5909</v>
      </c>
      <c r="S713" s="4" t="s">
        <v>5909</v>
      </c>
      <c r="T713" s="4" t="s">
        <v>5909</v>
      </c>
      <c r="U713" s="4" t="s">
        <v>5909</v>
      </c>
      <c r="V713" s="4" t="s">
        <v>5910</v>
      </c>
      <c r="W713" s="4" t="s">
        <v>5909</v>
      </c>
    </row>
    <row r="714" spans="1:23" x14ac:dyDescent="0.25">
      <c r="A714" s="4" t="s">
        <v>5911</v>
      </c>
      <c r="B714" s="4" t="s">
        <v>2585</v>
      </c>
      <c r="C714" s="4" t="s">
        <v>2433</v>
      </c>
      <c r="D714" s="4" t="str">
        <f t="shared" si="11"/>
        <v>HSP1|HPCC</v>
      </c>
      <c r="F714" s="4" t="s">
        <v>2230</v>
      </c>
      <c r="G714" s="4" t="s">
        <v>23</v>
      </c>
      <c r="H714" s="4" t="s">
        <v>1812</v>
      </c>
      <c r="I714" s="4" t="s">
        <v>5909</v>
      </c>
      <c r="J714" s="4" t="s">
        <v>5909</v>
      </c>
      <c r="K714" s="4" t="s">
        <v>5909</v>
      </c>
      <c r="L714" s="4" t="s">
        <v>5909</v>
      </c>
      <c r="M714" s="4" t="s">
        <v>5909</v>
      </c>
      <c r="N714" s="4" t="s">
        <v>5909</v>
      </c>
      <c r="O714" s="4" t="s">
        <v>5909</v>
      </c>
      <c r="P714" s="4" t="s">
        <v>5909</v>
      </c>
      <c r="Q714" s="4" t="s">
        <v>5909</v>
      </c>
      <c r="R714" s="4" t="s">
        <v>5909</v>
      </c>
      <c r="S714" s="4" t="s">
        <v>5909</v>
      </c>
      <c r="T714" s="4" t="s">
        <v>5909</v>
      </c>
      <c r="U714" s="4" t="s">
        <v>5909</v>
      </c>
      <c r="V714" s="4" t="s">
        <v>5910</v>
      </c>
      <c r="W714" s="4" t="s">
        <v>5909</v>
      </c>
    </row>
    <row r="715" spans="1:23" x14ac:dyDescent="0.25">
      <c r="A715" s="4" t="s">
        <v>5911</v>
      </c>
      <c r="B715" s="4" t="s">
        <v>2229</v>
      </c>
      <c r="C715" s="4" t="s">
        <v>1810</v>
      </c>
      <c r="D715" s="4" t="str">
        <f t="shared" si="11"/>
        <v>HSP2|HPCC</v>
      </c>
      <c r="F715" s="4" t="s">
        <v>2230</v>
      </c>
      <c r="G715" s="4" t="s">
        <v>23</v>
      </c>
      <c r="H715" s="4" t="s">
        <v>1812</v>
      </c>
      <c r="I715" s="4" t="s">
        <v>5909</v>
      </c>
      <c r="J715" s="4" t="s">
        <v>5909</v>
      </c>
      <c r="K715" s="4" t="s">
        <v>5909</v>
      </c>
      <c r="L715" s="4" t="s">
        <v>5909</v>
      </c>
      <c r="M715" s="4" t="s">
        <v>5909</v>
      </c>
      <c r="N715" s="4" t="s">
        <v>5909</v>
      </c>
      <c r="O715" s="4" t="s">
        <v>5909</v>
      </c>
      <c r="P715" s="4" t="s">
        <v>5909</v>
      </c>
      <c r="Q715" s="4" t="s">
        <v>5909</v>
      </c>
      <c r="R715" s="4" t="s">
        <v>5909</v>
      </c>
      <c r="S715" s="4" t="s">
        <v>5909</v>
      </c>
      <c r="T715" s="4" t="s">
        <v>5909</v>
      </c>
      <c r="U715" s="4" t="s">
        <v>5909</v>
      </c>
      <c r="V715" s="4" t="s">
        <v>5910</v>
      </c>
      <c r="W715" s="4" t="s">
        <v>5909</v>
      </c>
    </row>
    <row r="716" spans="1:23" x14ac:dyDescent="0.25">
      <c r="A716" s="4" t="s">
        <v>5911</v>
      </c>
      <c r="B716" s="4" t="s">
        <v>3596</v>
      </c>
      <c r="C716" s="4" t="s">
        <v>3597</v>
      </c>
      <c r="D716" s="4" t="str">
        <f t="shared" si="11"/>
        <v>PNPU|PNUR</v>
      </c>
      <c r="F716" s="4" t="s">
        <v>3598</v>
      </c>
      <c r="G716" s="4" t="s">
        <v>23</v>
      </c>
      <c r="H716" s="4" t="s">
        <v>3597</v>
      </c>
      <c r="I716" s="4" t="s">
        <v>5909</v>
      </c>
      <c r="J716" s="4" t="s">
        <v>5909</v>
      </c>
      <c r="K716" s="4" t="s">
        <v>5909</v>
      </c>
      <c r="L716" s="4" t="s">
        <v>5909</v>
      </c>
      <c r="M716" s="4" t="s">
        <v>5909</v>
      </c>
      <c r="N716" s="4" t="s">
        <v>5909</v>
      </c>
      <c r="O716" s="4" t="s">
        <v>5909</v>
      </c>
      <c r="P716" s="4" t="s">
        <v>5909</v>
      </c>
      <c r="Q716" s="4" t="s">
        <v>5909</v>
      </c>
      <c r="R716" s="4" t="s">
        <v>5909</v>
      </c>
      <c r="S716" s="4" t="s">
        <v>5909</v>
      </c>
      <c r="T716" s="4" t="s">
        <v>5909</v>
      </c>
      <c r="U716" s="4" t="s">
        <v>5909</v>
      </c>
      <c r="V716" s="4" t="s">
        <v>5910</v>
      </c>
      <c r="W716" s="4" t="s">
        <v>5909</v>
      </c>
    </row>
    <row r="717" spans="1:23" x14ac:dyDescent="0.25">
      <c r="A717" s="4" t="s">
        <v>5911</v>
      </c>
      <c r="B717" s="4" t="s">
        <v>377</v>
      </c>
      <c r="C717" s="4" t="s">
        <v>275</v>
      </c>
      <c r="D717" s="4" t="str">
        <f t="shared" si="11"/>
        <v>ENPC|ENPC</v>
      </c>
      <c r="F717" s="4" t="s">
        <v>377</v>
      </c>
      <c r="G717" s="4" t="s">
        <v>23</v>
      </c>
      <c r="H717" s="4" t="s">
        <v>275</v>
      </c>
      <c r="I717" s="4" t="s">
        <v>5909</v>
      </c>
      <c r="J717" s="4" t="s">
        <v>5909</v>
      </c>
      <c r="K717" s="4" t="s">
        <v>5909</v>
      </c>
      <c r="L717" s="4" t="s">
        <v>5909</v>
      </c>
      <c r="M717" s="4" t="s">
        <v>5909</v>
      </c>
      <c r="N717" s="4" t="s">
        <v>5909</v>
      </c>
      <c r="O717" s="4" t="s">
        <v>5909</v>
      </c>
      <c r="P717" s="4" t="s">
        <v>5909</v>
      </c>
      <c r="Q717" s="4" t="s">
        <v>5909</v>
      </c>
      <c r="R717" s="4" t="s">
        <v>5909</v>
      </c>
      <c r="S717" s="4" t="s">
        <v>5909</v>
      </c>
      <c r="T717" s="4" t="s">
        <v>5909</v>
      </c>
      <c r="U717" s="4" t="s">
        <v>5909</v>
      </c>
      <c r="V717" s="4" t="s">
        <v>5910</v>
      </c>
      <c r="W717" s="4" t="s">
        <v>5909</v>
      </c>
    </row>
    <row r="718" spans="1:23" x14ac:dyDescent="0.25">
      <c r="A718" s="4" t="s">
        <v>5911</v>
      </c>
      <c r="B718" s="4" t="s">
        <v>3233</v>
      </c>
      <c r="C718" s="4" t="s">
        <v>3234</v>
      </c>
      <c r="D718" s="4" t="str">
        <f t="shared" si="11"/>
        <v>HBX|HBX</v>
      </c>
      <c r="F718" s="4" t="s">
        <v>3233</v>
      </c>
      <c r="G718" s="4" t="s">
        <v>23</v>
      </c>
      <c r="H718" s="4" t="s">
        <v>3235</v>
      </c>
      <c r="I718" s="4" t="s">
        <v>5909</v>
      </c>
      <c r="J718" s="4" t="s">
        <v>5909</v>
      </c>
      <c r="K718" s="4" t="s">
        <v>5909</v>
      </c>
      <c r="L718" s="4" t="s">
        <v>5909</v>
      </c>
      <c r="M718" s="4" t="s">
        <v>5909</v>
      </c>
      <c r="N718" s="4" t="s">
        <v>5909</v>
      </c>
      <c r="O718" s="4" t="s">
        <v>5909</v>
      </c>
      <c r="P718" s="4" t="s">
        <v>5909</v>
      </c>
      <c r="Q718" s="4" t="s">
        <v>5909</v>
      </c>
      <c r="R718" s="4" t="s">
        <v>5909</v>
      </c>
      <c r="S718" s="4" t="s">
        <v>5909</v>
      </c>
      <c r="T718" s="4" t="s">
        <v>5909</v>
      </c>
      <c r="U718" s="4" t="s">
        <v>5909</v>
      </c>
      <c r="V718" s="4" t="s">
        <v>5910</v>
      </c>
      <c r="W718" s="4" t="s">
        <v>5909</v>
      </c>
    </row>
    <row r="719" spans="1:23" x14ac:dyDescent="0.25">
      <c r="A719" s="4" t="s">
        <v>5911</v>
      </c>
      <c r="B719" s="4" t="s">
        <v>5098</v>
      </c>
      <c r="C719" s="4" t="s">
        <v>5099</v>
      </c>
      <c r="D719" s="4" t="str">
        <f t="shared" si="11"/>
        <v>VCOR|24CO</v>
      </c>
      <c r="F719" s="4" t="s">
        <v>445</v>
      </c>
      <c r="G719" s="4" t="s">
        <v>23</v>
      </c>
      <c r="H719" s="4" t="s">
        <v>446</v>
      </c>
      <c r="I719" s="4" t="s">
        <v>5357</v>
      </c>
      <c r="J719" s="4" t="s">
        <v>5909</v>
      </c>
      <c r="K719" s="4" t="s">
        <v>5909</v>
      </c>
      <c r="L719" s="4" t="s">
        <v>5909</v>
      </c>
      <c r="M719" s="4" t="s">
        <v>5909</v>
      </c>
      <c r="N719" s="4" t="s">
        <v>5909</v>
      </c>
      <c r="O719" s="4" t="s">
        <v>5909</v>
      </c>
      <c r="P719" s="4" t="s">
        <v>5909</v>
      </c>
      <c r="Q719" s="4" t="s">
        <v>5909</v>
      </c>
      <c r="R719" s="4" t="s">
        <v>5909</v>
      </c>
      <c r="S719" s="4" t="s">
        <v>5909</v>
      </c>
      <c r="T719" s="4" t="s">
        <v>5909</v>
      </c>
      <c r="U719" s="4" t="s">
        <v>5909</v>
      </c>
      <c r="V719" s="4" t="s">
        <v>5910</v>
      </c>
      <c r="W719" s="4" t="s">
        <v>5909</v>
      </c>
    </row>
    <row r="720" spans="1:23" x14ac:dyDescent="0.25">
      <c r="A720" s="4" t="s">
        <v>5911</v>
      </c>
      <c r="B720" s="4" t="s">
        <v>1152</v>
      </c>
      <c r="C720" s="4" t="s">
        <v>857</v>
      </c>
      <c r="D720" s="4" t="str">
        <f t="shared" si="11"/>
        <v>CC|CC</v>
      </c>
      <c r="F720" s="4" t="s">
        <v>1152</v>
      </c>
      <c r="G720" s="4" t="s">
        <v>23</v>
      </c>
      <c r="H720" s="4" t="s">
        <v>857</v>
      </c>
      <c r="I720" s="4" t="s">
        <v>858</v>
      </c>
      <c r="J720" s="4" t="s">
        <v>5909</v>
      </c>
      <c r="K720" s="4" t="s">
        <v>5909</v>
      </c>
      <c r="L720" s="4" t="s">
        <v>5909</v>
      </c>
      <c r="M720" s="4" t="s">
        <v>5909</v>
      </c>
      <c r="N720" s="4" t="s">
        <v>5909</v>
      </c>
      <c r="O720" s="4" t="s">
        <v>5909</v>
      </c>
      <c r="P720" s="4" t="s">
        <v>5909</v>
      </c>
      <c r="Q720" s="4" t="s">
        <v>5909</v>
      </c>
      <c r="R720" s="4" t="s">
        <v>5909</v>
      </c>
      <c r="S720" s="4" t="s">
        <v>5909</v>
      </c>
      <c r="T720" s="4" t="s">
        <v>5909</v>
      </c>
      <c r="U720" s="4" t="s">
        <v>5909</v>
      </c>
      <c r="V720" s="4" t="s">
        <v>5910</v>
      </c>
      <c r="W720" s="4" t="s">
        <v>5909</v>
      </c>
    </row>
    <row r="721" spans="1:23" x14ac:dyDescent="0.25">
      <c r="A721" s="4" t="s">
        <v>5911</v>
      </c>
      <c r="B721" s="4" t="s">
        <v>442</v>
      </c>
      <c r="C721" s="4" t="s">
        <v>443</v>
      </c>
      <c r="D721" s="4" t="str">
        <f t="shared" si="11"/>
        <v>DCRE|24CO</v>
      </c>
      <c r="E721" s="4" t="s">
        <v>6624</v>
      </c>
      <c r="F721" s="4" t="s">
        <v>445</v>
      </c>
      <c r="G721" s="4" t="s">
        <v>23</v>
      </c>
      <c r="H721" s="4" t="s">
        <v>446</v>
      </c>
      <c r="I721" s="4" t="s">
        <v>444</v>
      </c>
      <c r="J721" s="4" t="s">
        <v>5909</v>
      </c>
      <c r="K721" s="4" t="s">
        <v>5909</v>
      </c>
      <c r="L721" s="4" t="s">
        <v>5909</v>
      </c>
      <c r="M721" s="4" t="s">
        <v>6625</v>
      </c>
      <c r="N721" s="4" t="s">
        <v>5909</v>
      </c>
      <c r="O721" s="4" t="s">
        <v>5909</v>
      </c>
      <c r="P721" s="4" t="s">
        <v>5909</v>
      </c>
      <c r="Q721" s="4" t="s">
        <v>5909</v>
      </c>
      <c r="R721" s="4" t="s">
        <v>5909</v>
      </c>
      <c r="S721" s="4" t="s">
        <v>5909</v>
      </c>
      <c r="T721" s="4" t="s">
        <v>5909</v>
      </c>
      <c r="U721" s="4" t="s">
        <v>5909</v>
      </c>
      <c r="V721" s="4" t="s">
        <v>5910</v>
      </c>
      <c r="W721" s="4" t="s">
        <v>5909</v>
      </c>
    </row>
    <row r="722" spans="1:23" x14ac:dyDescent="0.25">
      <c r="A722" s="4" t="s">
        <v>5911</v>
      </c>
      <c r="B722" s="4" t="s">
        <v>756</v>
      </c>
      <c r="C722" s="4" t="s">
        <v>4425</v>
      </c>
      <c r="D722" s="4" t="str">
        <f t="shared" si="11"/>
        <v>UCOR|24CO</v>
      </c>
      <c r="F722" s="4" t="s">
        <v>445</v>
      </c>
      <c r="G722" s="4" t="s">
        <v>23</v>
      </c>
      <c r="H722" s="4" t="s">
        <v>446</v>
      </c>
      <c r="I722" s="4" t="s">
        <v>4952</v>
      </c>
      <c r="J722" s="4" t="s">
        <v>5909</v>
      </c>
      <c r="K722" s="4" t="s">
        <v>5909</v>
      </c>
      <c r="L722" s="4" t="s">
        <v>5909</v>
      </c>
      <c r="M722" s="4" t="s">
        <v>5909</v>
      </c>
      <c r="N722" s="4" t="s">
        <v>5909</v>
      </c>
      <c r="O722" s="4" t="s">
        <v>5909</v>
      </c>
      <c r="P722" s="4" t="s">
        <v>5909</v>
      </c>
      <c r="Q722" s="4" t="s">
        <v>5909</v>
      </c>
      <c r="R722" s="4" t="s">
        <v>5909</v>
      </c>
      <c r="S722" s="4" t="s">
        <v>5909</v>
      </c>
      <c r="T722" s="4" t="s">
        <v>5909</v>
      </c>
      <c r="U722" s="4" t="s">
        <v>5909</v>
      </c>
      <c r="V722" s="4" t="s">
        <v>5910</v>
      </c>
      <c r="W722" s="4" t="s">
        <v>5909</v>
      </c>
    </row>
    <row r="723" spans="1:23" x14ac:dyDescent="0.25">
      <c r="A723" s="4" t="s">
        <v>5911</v>
      </c>
      <c r="B723" s="4" t="s">
        <v>4407</v>
      </c>
      <c r="C723" s="4" t="s">
        <v>4407</v>
      </c>
      <c r="D723" s="4" t="str">
        <f t="shared" si="11"/>
        <v>P3NP|P3NP</v>
      </c>
      <c r="F723" s="4" t="s">
        <v>4407</v>
      </c>
      <c r="G723" s="4" t="s">
        <v>23</v>
      </c>
      <c r="H723" s="4" t="s">
        <v>4407</v>
      </c>
      <c r="I723" s="4" t="s">
        <v>1134</v>
      </c>
      <c r="J723" s="4" t="s">
        <v>5909</v>
      </c>
      <c r="K723" s="4" t="s">
        <v>5909</v>
      </c>
      <c r="L723" s="4" t="s">
        <v>5909</v>
      </c>
      <c r="M723" s="4" t="s">
        <v>5909</v>
      </c>
      <c r="N723" s="4" t="s">
        <v>5909</v>
      </c>
      <c r="O723" s="4" t="s">
        <v>5909</v>
      </c>
      <c r="P723" s="4" t="s">
        <v>5909</v>
      </c>
      <c r="Q723" s="4" t="s">
        <v>5909</v>
      </c>
      <c r="R723" s="4" t="s">
        <v>5909</v>
      </c>
      <c r="S723" s="4" t="s">
        <v>5909</v>
      </c>
      <c r="T723" s="4" t="s">
        <v>5909</v>
      </c>
      <c r="U723" s="4" t="s">
        <v>5909</v>
      </c>
      <c r="V723" s="4" t="s">
        <v>5910</v>
      </c>
      <c r="W723" s="4" t="s">
        <v>5909</v>
      </c>
    </row>
    <row r="724" spans="1:23" x14ac:dyDescent="0.25">
      <c r="A724" s="4" t="s">
        <v>5911</v>
      </c>
      <c r="B724" s="4" t="s">
        <v>527</v>
      </c>
      <c r="C724" s="4" t="s">
        <v>528</v>
      </c>
      <c r="D724" s="4" t="str">
        <f t="shared" si="11"/>
        <v>3A|3A</v>
      </c>
      <c r="F724" s="4" t="s">
        <v>527</v>
      </c>
      <c r="G724" s="4" t="s">
        <v>23</v>
      </c>
      <c r="H724" s="4" t="s">
        <v>529</v>
      </c>
      <c r="I724" s="4" t="s">
        <v>5909</v>
      </c>
      <c r="J724" s="4" t="s">
        <v>5909</v>
      </c>
      <c r="K724" s="4" t="s">
        <v>5909</v>
      </c>
      <c r="L724" s="4" t="s">
        <v>5909</v>
      </c>
      <c r="M724" s="4" t="s">
        <v>5909</v>
      </c>
      <c r="N724" s="4" t="s">
        <v>5909</v>
      </c>
      <c r="O724" s="4" t="s">
        <v>5909</v>
      </c>
      <c r="P724" s="4" t="s">
        <v>5909</v>
      </c>
      <c r="Q724" s="4" t="s">
        <v>5909</v>
      </c>
      <c r="R724" s="4" t="s">
        <v>5909</v>
      </c>
      <c r="S724" s="4" t="s">
        <v>5909</v>
      </c>
      <c r="T724" s="4" t="s">
        <v>5909</v>
      </c>
      <c r="U724" s="4" t="s">
        <v>5909</v>
      </c>
      <c r="V724" s="4" t="s">
        <v>5910</v>
      </c>
      <c r="W724" s="4" t="s">
        <v>5909</v>
      </c>
    </row>
    <row r="725" spans="1:23" x14ac:dyDescent="0.25">
      <c r="A725" s="4" t="s">
        <v>5911</v>
      </c>
      <c r="B725" s="4" t="s">
        <v>2092</v>
      </c>
      <c r="C725" s="4" t="s">
        <v>2093</v>
      </c>
      <c r="D725" s="4" t="str">
        <f t="shared" si="11"/>
        <v>HCVC|HCVC</v>
      </c>
      <c r="F725" s="4" t="s">
        <v>2092</v>
      </c>
      <c r="G725" s="4" t="s">
        <v>23</v>
      </c>
      <c r="H725" s="4" t="s">
        <v>2093</v>
      </c>
      <c r="I725" s="4" t="s">
        <v>5909</v>
      </c>
      <c r="J725" s="4" t="s">
        <v>5909</v>
      </c>
      <c r="K725" s="4" t="s">
        <v>5909</v>
      </c>
      <c r="L725" s="4" t="s">
        <v>5909</v>
      </c>
      <c r="M725" s="4" t="s">
        <v>5909</v>
      </c>
      <c r="N725" s="4" t="s">
        <v>5909</v>
      </c>
      <c r="O725" s="4" t="s">
        <v>5909</v>
      </c>
      <c r="P725" s="4" t="s">
        <v>5909</v>
      </c>
      <c r="Q725" s="4" t="s">
        <v>5909</v>
      </c>
      <c r="R725" s="4" t="s">
        <v>5909</v>
      </c>
      <c r="S725" s="4" t="s">
        <v>5909</v>
      </c>
      <c r="T725" s="4" t="s">
        <v>5909</v>
      </c>
      <c r="U725" s="4" t="s">
        <v>5909</v>
      </c>
      <c r="V725" s="4" t="s">
        <v>5910</v>
      </c>
      <c r="W725" s="4" t="s">
        <v>5909</v>
      </c>
    </row>
    <row r="726" spans="1:23" x14ac:dyDescent="0.25">
      <c r="A726" s="4" t="s">
        <v>5911</v>
      </c>
      <c r="B726" s="4" t="s">
        <v>376</v>
      </c>
      <c r="C726" s="4" t="s">
        <v>275</v>
      </c>
      <c r="D726" s="4" t="str">
        <f t="shared" si="11"/>
        <v>ENTR|ENPC</v>
      </c>
      <c r="F726" s="4" t="s">
        <v>377</v>
      </c>
      <c r="G726" s="4" t="s">
        <v>23</v>
      </c>
      <c r="H726" s="4" t="s">
        <v>378</v>
      </c>
      <c r="I726" s="4" t="s">
        <v>5909</v>
      </c>
      <c r="J726" s="4" t="s">
        <v>5909</v>
      </c>
      <c r="K726" s="4" t="s">
        <v>5909</v>
      </c>
      <c r="L726" s="4" t="s">
        <v>5909</v>
      </c>
      <c r="M726" s="4" t="s">
        <v>5909</v>
      </c>
      <c r="N726" s="4" t="s">
        <v>5909</v>
      </c>
      <c r="O726" s="4" t="s">
        <v>5909</v>
      </c>
      <c r="P726" s="4" t="s">
        <v>5909</v>
      </c>
      <c r="Q726" s="4" t="s">
        <v>5909</v>
      </c>
      <c r="R726" s="4" t="s">
        <v>5909</v>
      </c>
      <c r="S726" s="4" t="s">
        <v>5909</v>
      </c>
      <c r="T726" s="4" t="s">
        <v>5909</v>
      </c>
      <c r="U726" s="4" t="s">
        <v>5909</v>
      </c>
      <c r="V726" s="4" t="s">
        <v>5910</v>
      </c>
      <c r="W726" s="4" t="s">
        <v>5909</v>
      </c>
    </row>
    <row r="727" spans="1:23" x14ac:dyDescent="0.25">
      <c r="A727" s="4" t="s">
        <v>5911</v>
      </c>
      <c r="B727" s="4" t="s">
        <v>5203</v>
      </c>
      <c r="C727" s="4" t="s">
        <v>4123</v>
      </c>
      <c r="D727" s="4" t="str">
        <f t="shared" si="11"/>
        <v>SENC|SENC</v>
      </c>
      <c r="F727" s="4" t="s">
        <v>5203</v>
      </c>
      <c r="G727" s="4" t="s">
        <v>23</v>
      </c>
      <c r="H727" s="4" t="s">
        <v>5204</v>
      </c>
      <c r="I727" s="4" t="s">
        <v>5909</v>
      </c>
      <c r="J727" s="4" t="s">
        <v>5909</v>
      </c>
      <c r="K727" s="4" t="s">
        <v>5909</v>
      </c>
      <c r="L727" s="4" t="s">
        <v>5909</v>
      </c>
      <c r="M727" s="4" t="s">
        <v>5909</v>
      </c>
      <c r="N727" s="4" t="s">
        <v>5909</v>
      </c>
      <c r="O727" s="4" t="s">
        <v>5909</v>
      </c>
      <c r="P727" s="4" t="s">
        <v>5909</v>
      </c>
      <c r="Q727" s="4" t="s">
        <v>5909</v>
      </c>
      <c r="R727" s="4" t="s">
        <v>5909</v>
      </c>
      <c r="S727" s="4" t="s">
        <v>5909</v>
      </c>
      <c r="T727" s="4" t="s">
        <v>5909</v>
      </c>
      <c r="U727" s="4" t="s">
        <v>5909</v>
      </c>
      <c r="V727" s="4" t="s">
        <v>5910</v>
      </c>
      <c r="W727" s="4" t="s">
        <v>5909</v>
      </c>
    </row>
    <row r="728" spans="1:23" x14ac:dyDescent="0.25">
      <c r="A728" s="4" t="s">
        <v>5911</v>
      </c>
      <c r="B728" s="4" t="s">
        <v>65</v>
      </c>
      <c r="C728" s="4" t="s">
        <v>968</v>
      </c>
      <c r="D728" s="4" t="str">
        <f t="shared" si="11"/>
        <v>ALDO|ALDO</v>
      </c>
      <c r="F728" s="4" t="s">
        <v>65</v>
      </c>
      <c r="G728" s="4" t="s">
        <v>23</v>
      </c>
      <c r="H728" s="4" t="s">
        <v>66</v>
      </c>
      <c r="I728" s="4" t="s">
        <v>467</v>
      </c>
      <c r="J728" s="4" t="s">
        <v>5909</v>
      </c>
      <c r="K728" s="4" t="s">
        <v>5909</v>
      </c>
      <c r="L728" s="4" t="s">
        <v>5909</v>
      </c>
      <c r="M728" s="4" t="s">
        <v>5909</v>
      </c>
      <c r="N728" s="4" t="s">
        <v>5909</v>
      </c>
      <c r="O728" s="4" t="s">
        <v>5909</v>
      </c>
      <c r="P728" s="4" t="s">
        <v>5909</v>
      </c>
      <c r="Q728" s="4" t="s">
        <v>5909</v>
      </c>
      <c r="R728" s="4" t="s">
        <v>5909</v>
      </c>
      <c r="S728" s="4" t="s">
        <v>5909</v>
      </c>
      <c r="T728" s="4" t="s">
        <v>5909</v>
      </c>
      <c r="U728" s="4" t="s">
        <v>5909</v>
      </c>
      <c r="V728" s="4" t="s">
        <v>5910</v>
      </c>
      <c r="W728" s="4" t="s">
        <v>5909</v>
      </c>
    </row>
    <row r="729" spans="1:23" x14ac:dyDescent="0.25">
      <c r="A729" s="4" t="s">
        <v>5911</v>
      </c>
      <c r="B729" s="4" t="s">
        <v>4238</v>
      </c>
      <c r="C729" s="4" t="s">
        <v>4239</v>
      </c>
      <c r="D729" s="4" t="str">
        <f t="shared" si="11"/>
        <v>SWLA|SWIF</v>
      </c>
      <c r="F729" s="4" t="s">
        <v>4240</v>
      </c>
      <c r="G729" s="4" t="s">
        <v>23</v>
      </c>
      <c r="H729" s="4" t="s">
        <v>4241</v>
      </c>
      <c r="I729" s="4" t="s">
        <v>5909</v>
      </c>
      <c r="J729" s="4" t="s">
        <v>5909</v>
      </c>
      <c r="K729" s="4" t="s">
        <v>5909</v>
      </c>
      <c r="L729" s="4" t="s">
        <v>5909</v>
      </c>
      <c r="M729" s="4" t="s">
        <v>5909</v>
      </c>
      <c r="N729" s="4" t="s">
        <v>5909</v>
      </c>
      <c r="O729" s="4" t="s">
        <v>5909</v>
      </c>
      <c r="P729" s="4" t="s">
        <v>5909</v>
      </c>
      <c r="Q729" s="4" t="s">
        <v>5909</v>
      </c>
      <c r="R729" s="4" t="s">
        <v>5909</v>
      </c>
      <c r="S729" s="4" t="s">
        <v>5909</v>
      </c>
      <c r="T729" s="4" t="s">
        <v>5909</v>
      </c>
      <c r="U729" s="4" t="s">
        <v>5909</v>
      </c>
      <c r="V729" s="4" t="s">
        <v>5910</v>
      </c>
      <c r="W729" s="4" t="s">
        <v>5909</v>
      </c>
    </row>
    <row r="730" spans="1:23" x14ac:dyDescent="0.25">
      <c r="A730" s="4" t="s">
        <v>5911</v>
      </c>
      <c r="B730" s="4" t="s">
        <v>2538</v>
      </c>
      <c r="C730" s="4" t="s">
        <v>2539</v>
      </c>
      <c r="D730" s="4" t="str">
        <f t="shared" si="11"/>
        <v>IGFM|IGFQ</v>
      </c>
      <c r="F730" s="4" t="s">
        <v>2447</v>
      </c>
      <c r="G730" s="4" t="s">
        <v>23</v>
      </c>
      <c r="H730" s="4" t="s">
        <v>2320</v>
      </c>
      <c r="I730" s="4" t="s">
        <v>5909</v>
      </c>
      <c r="J730" s="4" t="s">
        <v>5909</v>
      </c>
      <c r="K730" s="4" t="s">
        <v>5909</v>
      </c>
      <c r="L730" s="4" t="s">
        <v>5909</v>
      </c>
      <c r="M730" s="4" t="s">
        <v>5909</v>
      </c>
      <c r="N730" s="4" t="s">
        <v>5909</v>
      </c>
      <c r="O730" s="4" t="s">
        <v>5909</v>
      </c>
      <c r="P730" s="4" t="s">
        <v>5909</v>
      </c>
      <c r="Q730" s="4" t="s">
        <v>5909</v>
      </c>
      <c r="R730" s="4" t="s">
        <v>5909</v>
      </c>
      <c r="S730" s="4" t="s">
        <v>5909</v>
      </c>
      <c r="T730" s="4" t="s">
        <v>5909</v>
      </c>
      <c r="U730" s="4" t="s">
        <v>5909</v>
      </c>
      <c r="V730" s="4" t="s">
        <v>5910</v>
      </c>
      <c r="W730" s="4" t="s">
        <v>5909</v>
      </c>
    </row>
    <row r="731" spans="1:23" x14ac:dyDescent="0.25">
      <c r="A731" s="4" t="s">
        <v>5911</v>
      </c>
      <c r="B731" s="4" t="s">
        <v>370</v>
      </c>
      <c r="C731" s="4" t="s">
        <v>371</v>
      </c>
      <c r="D731" s="4" t="str">
        <f t="shared" si="11"/>
        <v>EM|EM</v>
      </c>
      <c r="F731" s="4" t="s">
        <v>370</v>
      </c>
      <c r="G731" s="4" t="s">
        <v>23</v>
      </c>
      <c r="H731" s="4" t="s">
        <v>371</v>
      </c>
      <c r="I731" s="4" t="s">
        <v>5909</v>
      </c>
      <c r="J731" s="4" t="s">
        <v>5909</v>
      </c>
      <c r="K731" s="4" t="s">
        <v>5909</v>
      </c>
      <c r="L731" s="4" t="s">
        <v>5909</v>
      </c>
      <c r="M731" s="4" t="s">
        <v>5909</v>
      </c>
      <c r="N731" s="4" t="s">
        <v>5909</v>
      </c>
      <c r="O731" s="4" t="s">
        <v>5909</v>
      </c>
      <c r="P731" s="4" t="s">
        <v>5909</v>
      </c>
      <c r="Q731" s="4" t="s">
        <v>5909</v>
      </c>
      <c r="R731" s="4" t="s">
        <v>5909</v>
      </c>
      <c r="S731" s="4" t="s">
        <v>5909</v>
      </c>
      <c r="T731" s="4" t="s">
        <v>5909</v>
      </c>
      <c r="U731" s="4" t="s">
        <v>5909</v>
      </c>
      <c r="V731" s="4" t="s">
        <v>5910</v>
      </c>
      <c r="W731" s="4" t="s">
        <v>5909</v>
      </c>
    </row>
    <row r="732" spans="1:23" x14ac:dyDescent="0.25">
      <c r="A732" s="4" t="s">
        <v>5911</v>
      </c>
      <c r="B732" s="4" t="s">
        <v>3094</v>
      </c>
      <c r="C732" s="4" t="s">
        <v>3095</v>
      </c>
      <c r="D732" s="4" t="str">
        <f t="shared" si="11"/>
        <v>MRW3|MRSA</v>
      </c>
      <c r="F732" s="4" t="s">
        <v>2969</v>
      </c>
      <c r="G732" s="4" t="s">
        <v>23</v>
      </c>
      <c r="H732" s="4" t="s">
        <v>2812</v>
      </c>
      <c r="I732" s="4" t="s">
        <v>5909</v>
      </c>
      <c r="J732" s="4" t="s">
        <v>5909</v>
      </c>
      <c r="K732" s="4" t="s">
        <v>5909</v>
      </c>
      <c r="L732" s="4" t="s">
        <v>5909</v>
      </c>
      <c r="M732" s="4" t="s">
        <v>5909</v>
      </c>
      <c r="N732" s="4" t="s">
        <v>5909</v>
      </c>
      <c r="O732" s="4" t="s">
        <v>5909</v>
      </c>
      <c r="P732" s="4" t="s">
        <v>5909</v>
      </c>
      <c r="Q732" s="4" t="s">
        <v>5909</v>
      </c>
      <c r="R732" s="4" t="s">
        <v>5909</v>
      </c>
      <c r="S732" s="4" t="s">
        <v>5909</v>
      </c>
      <c r="T732" s="4" t="s">
        <v>5909</v>
      </c>
      <c r="U732" s="4" t="s">
        <v>5909</v>
      </c>
      <c r="V732" s="4" t="s">
        <v>5910</v>
      </c>
      <c r="W732" s="4" t="s">
        <v>5909</v>
      </c>
    </row>
    <row r="733" spans="1:23" x14ac:dyDescent="0.25">
      <c r="A733" s="4" t="s">
        <v>5911</v>
      </c>
      <c r="B733" s="4" t="s">
        <v>3876</v>
      </c>
      <c r="C733" s="4" t="s">
        <v>3877</v>
      </c>
      <c r="D733" s="4" t="str">
        <f t="shared" si="11"/>
        <v>RENI|ALDO</v>
      </c>
      <c r="F733" s="4" t="s">
        <v>65</v>
      </c>
      <c r="G733" s="4" t="s">
        <v>23</v>
      </c>
      <c r="H733" s="4" t="s">
        <v>66</v>
      </c>
      <c r="I733" s="4" t="s">
        <v>4692</v>
      </c>
      <c r="J733" s="4" t="s">
        <v>5909</v>
      </c>
      <c r="K733" s="4" t="s">
        <v>5909</v>
      </c>
      <c r="L733" s="4" t="s">
        <v>5909</v>
      </c>
      <c r="M733" s="4" t="s">
        <v>5909</v>
      </c>
      <c r="N733" s="4" t="s">
        <v>5909</v>
      </c>
      <c r="O733" s="4" t="s">
        <v>5909</v>
      </c>
      <c r="P733" s="4" t="s">
        <v>5909</v>
      </c>
      <c r="Q733" s="4" t="s">
        <v>5909</v>
      </c>
      <c r="R733" s="4" t="s">
        <v>5909</v>
      </c>
      <c r="S733" s="4" t="s">
        <v>5909</v>
      </c>
      <c r="T733" s="4" t="s">
        <v>5909</v>
      </c>
      <c r="U733" s="4" t="s">
        <v>5909</v>
      </c>
      <c r="V733" s="4" t="s">
        <v>5910</v>
      </c>
      <c r="W733" s="4" t="s">
        <v>5909</v>
      </c>
    </row>
    <row r="734" spans="1:23" x14ac:dyDescent="0.25">
      <c r="A734" s="4" t="s">
        <v>5911</v>
      </c>
      <c r="B734" s="4" t="s">
        <v>3543</v>
      </c>
      <c r="C734" s="4" t="s">
        <v>3544</v>
      </c>
      <c r="D734" s="4" t="str">
        <f t="shared" si="11"/>
        <v>MPRL|MPRL</v>
      </c>
      <c r="F734" s="4" t="s">
        <v>3543</v>
      </c>
      <c r="G734" s="4" t="s">
        <v>23</v>
      </c>
      <c r="H734" s="4" t="s">
        <v>3545</v>
      </c>
      <c r="I734" s="4" t="s">
        <v>123</v>
      </c>
      <c r="J734" s="4" t="s">
        <v>5909</v>
      </c>
      <c r="K734" s="4" t="s">
        <v>5909</v>
      </c>
      <c r="L734" s="4" t="s">
        <v>5909</v>
      </c>
      <c r="M734" s="4" t="s">
        <v>5909</v>
      </c>
      <c r="N734" s="4" t="s">
        <v>5909</v>
      </c>
      <c r="O734" s="4" t="s">
        <v>5909</v>
      </c>
      <c r="P734" s="4" t="s">
        <v>5909</v>
      </c>
      <c r="Q734" s="4" t="s">
        <v>5909</v>
      </c>
      <c r="R734" s="4" t="s">
        <v>5909</v>
      </c>
      <c r="S734" s="4" t="s">
        <v>5909</v>
      </c>
      <c r="T734" s="4" t="s">
        <v>5909</v>
      </c>
      <c r="U734" s="4" t="s">
        <v>5909</v>
      </c>
      <c r="V734" s="4" t="s">
        <v>5910</v>
      </c>
      <c r="W734" s="4" t="s">
        <v>5909</v>
      </c>
    </row>
    <row r="735" spans="1:23" x14ac:dyDescent="0.25">
      <c r="A735" s="4" t="s">
        <v>5911</v>
      </c>
      <c r="B735" s="4" t="s">
        <v>2190</v>
      </c>
      <c r="C735" s="4" t="s">
        <v>2191</v>
      </c>
      <c r="D735" s="4" t="str">
        <f t="shared" si="11"/>
        <v>HCC|HCPC</v>
      </c>
      <c r="F735" s="4" t="s">
        <v>2192</v>
      </c>
      <c r="G735" s="4" t="s">
        <v>23</v>
      </c>
      <c r="H735" s="4" t="s">
        <v>2193</v>
      </c>
      <c r="I735" s="4" t="s">
        <v>5909</v>
      </c>
      <c r="J735" s="4" t="s">
        <v>5909</v>
      </c>
      <c r="K735" s="4" t="s">
        <v>5909</v>
      </c>
      <c r="L735" s="4" t="s">
        <v>5909</v>
      </c>
      <c r="M735" s="4" t="s">
        <v>5909</v>
      </c>
      <c r="N735" s="4" t="s">
        <v>5909</v>
      </c>
      <c r="O735" s="4" t="s">
        <v>5909</v>
      </c>
      <c r="P735" s="4" t="s">
        <v>5909</v>
      </c>
      <c r="Q735" s="4" t="s">
        <v>5909</v>
      </c>
      <c r="R735" s="4" t="s">
        <v>5909</v>
      </c>
      <c r="S735" s="4" t="s">
        <v>5909</v>
      </c>
      <c r="T735" s="4" t="s">
        <v>5909</v>
      </c>
      <c r="U735" s="4" t="s">
        <v>5909</v>
      </c>
      <c r="V735" s="4" t="s">
        <v>5910</v>
      </c>
      <c r="W735" s="4" t="s">
        <v>5909</v>
      </c>
    </row>
    <row r="736" spans="1:23" x14ac:dyDescent="0.25">
      <c r="A736" s="4" t="s">
        <v>5911</v>
      </c>
      <c r="B736" s="4" t="s">
        <v>4523</v>
      </c>
      <c r="C736" s="4" t="s">
        <v>4524</v>
      </c>
      <c r="D736" s="4" t="str">
        <f t="shared" si="11"/>
        <v>UURE|UUR</v>
      </c>
      <c r="E736" s="4" t="s">
        <v>6610</v>
      </c>
      <c r="F736" s="4" t="s">
        <v>4872</v>
      </c>
      <c r="G736" s="4" t="s">
        <v>23</v>
      </c>
      <c r="H736" s="4" t="s">
        <v>4524</v>
      </c>
      <c r="I736" s="4" t="s">
        <v>85</v>
      </c>
      <c r="J736" s="4" t="s">
        <v>5909</v>
      </c>
      <c r="K736" s="4" t="s">
        <v>5909</v>
      </c>
      <c r="L736" s="4" t="s">
        <v>5909</v>
      </c>
      <c r="M736" s="4" t="s">
        <v>6611</v>
      </c>
      <c r="N736" s="4" t="s">
        <v>5909</v>
      </c>
      <c r="O736" s="4" t="s">
        <v>5909</v>
      </c>
      <c r="P736" s="4" t="s">
        <v>5909</v>
      </c>
      <c r="Q736" s="4" t="s">
        <v>5909</v>
      </c>
      <c r="R736" s="4" t="s">
        <v>5909</v>
      </c>
      <c r="S736" s="4" t="s">
        <v>5909</v>
      </c>
      <c r="T736" s="4" t="s">
        <v>5909</v>
      </c>
      <c r="U736" s="4" t="s">
        <v>5909</v>
      </c>
      <c r="V736" s="4" t="s">
        <v>5910</v>
      </c>
      <c r="W736" s="4" t="s">
        <v>5909</v>
      </c>
    </row>
    <row r="737" spans="1:23" x14ac:dyDescent="0.25">
      <c r="A737" s="4" t="s">
        <v>5911</v>
      </c>
      <c r="B737" s="4" t="s">
        <v>540</v>
      </c>
      <c r="C737" s="4" t="s">
        <v>646</v>
      </c>
      <c r="D737" s="4" t="str">
        <f t="shared" si="11"/>
        <v>CATS|CATT</v>
      </c>
      <c r="F737" s="4" t="s">
        <v>217</v>
      </c>
      <c r="G737" s="4" t="s">
        <v>23</v>
      </c>
      <c r="H737" s="4" t="s">
        <v>218</v>
      </c>
      <c r="I737" s="4" t="s">
        <v>5909</v>
      </c>
      <c r="J737" s="4" t="s">
        <v>5909</v>
      </c>
      <c r="K737" s="4" t="s">
        <v>5909</v>
      </c>
      <c r="L737" s="4" t="s">
        <v>5909</v>
      </c>
      <c r="M737" s="4" t="s">
        <v>5909</v>
      </c>
      <c r="N737" s="4" t="s">
        <v>5909</v>
      </c>
      <c r="O737" s="4" t="s">
        <v>5909</v>
      </c>
      <c r="P737" s="4" t="s">
        <v>5909</v>
      </c>
      <c r="Q737" s="4" t="s">
        <v>5909</v>
      </c>
      <c r="R737" s="4" t="s">
        <v>5909</v>
      </c>
      <c r="S737" s="4" t="s">
        <v>5909</v>
      </c>
      <c r="T737" s="4" t="s">
        <v>5909</v>
      </c>
      <c r="U737" s="4" t="s">
        <v>5909</v>
      </c>
      <c r="V737" s="4" t="s">
        <v>5910</v>
      </c>
      <c r="W737" s="4" t="s">
        <v>5909</v>
      </c>
    </row>
    <row r="738" spans="1:23" x14ac:dyDescent="0.25">
      <c r="A738" s="4" t="s">
        <v>5911</v>
      </c>
      <c r="B738" s="4" t="s">
        <v>357</v>
      </c>
      <c r="C738" s="4" t="s">
        <v>358</v>
      </c>
      <c r="D738" s="4" t="str">
        <f t="shared" si="11"/>
        <v>D1B|D1B</v>
      </c>
      <c r="F738" s="4" t="s">
        <v>357</v>
      </c>
      <c r="G738" s="4" t="s">
        <v>23</v>
      </c>
      <c r="H738" s="4" t="s">
        <v>358</v>
      </c>
      <c r="I738" s="4" t="s">
        <v>5909</v>
      </c>
      <c r="J738" s="4" t="s">
        <v>5909</v>
      </c>
      <c r="K738" s="4" t="s">
        <v>5909</v>
      </c>
      <c r="L738" s="4" t="s">
        <v>5909</v>
      </c>
      <c r="M738" s="4" t="s">
        <v>5909</v>
      </c>
      <c r="N738" s="4" t="s">
        <v>5909</v>
      </c>
      <c r="O738" s="4" t="s">
        <v>5909</v>
      </c>
      <c r="P738" s="4" t="s">
        <v>5909</v>
      </c>
      <c r="Q738" s="4" t="s">
        <v>5909</v>
      </c>
      <c r="R738" s="4" t="s">
        <v>5909</v>
      </c>
      <c r="S738" s="4" t="s">
        <v>5909</v>
      </c>
      <c r="T738" s="4" t="s">
        <v>5909</v>
      </c>
      <c r="U738" s="4" t="s">
        <v>5909</v>
      </c>
      <c r="V738" s="4" t="s">
        <v>5910</v>
      </c>
      <c r="W738" s="4" t="s">
        <v>5909</v>
      </c>
    </row>
    <row r="739" spans="1:23" x14ac:dyDescent="0.25">
      <c r="A739" s="4" t="s">
        <v>5911</v>
      </c>
      <c r="B739" s="4" t="s">
        <v>949</v>
      </c>
      <c r="C739" s="4" t="s">
        <v>134</v>
      </c>
      <c r="D739" s="4" t="str">
        <f t="shared" si="11"/>
        <v>EL10|EPCR</v>
      </c>
      <c r="F739" s="4" t="s">
        <v>748</v>
      </c>
      <c r="G739" s="4" t="s">
        <v>23</v>
      </c>
      <c r="H739" s="4" t="s">
        <v>523</v>
      </c>
      <c r="I739" s="4" t="s">
        <v>135</v>
      </c>
      <c r="J739" s="4" t="s">
        <v>5909</v>
      </c>
      <c r="K739" s="4" t="s">
        <v>5909</v>
      </c>
      <c r="L739" s="4" t="s">
        <v>5909</v>
      </c>
      <c r="M739" s="4" t="s">
        <v>5909</v>
      </c>
      <c r="N739" s="4" t="s">
        <v>5909</v>
      </c>
      <c r="O739" s="4" t="s">
        <v>5909</v>
      </c>
      <c r="P739" s="4" t="s">
        <v>5909</v>
      </c>
      <c r="Q739" s="4" t="s">
        <v>5909</v>
      </c>
      <c r="R739" s="4" t="s">
        <v>5909</v>
      </c>
      <c r="S739" s="4" t="s">
        <v>5909</v>
      </c>
      <c r="T739" s="4" t="s">
        <v>5909</v>
      </c>
      <c r="U739" s="4" t="s">
        <v>5909</v>
      </c>
      <c r="V739" s="4" t="s">
        <v>5910</v>
      </c>
      <c r="W739" s="4" t="s">
        <v>5909</v>
      </c>
    </row>
    <row r="740" spans="1:23" x14ac:dyDescent="0.25">
      <c r="A740" s="4" t="s">
        <v>5911</v>
      </c>
      <c r="B740" s="4" t="s">
        <v>3727</v>
      </c>
      <c r="C740" s="4" t="s">
        <v>3728</v>
      </c>
      <c r="D740" s="4" t="str">
        <f t="shared" si="11"/>
        <v>PORU|UPOR</v>
      </c>
      <c r="F740" s="4" t="s">
        <v>3729</v>
      </c>
      <c r="G740" s="4" t="s">
        <v>23</v>
      </c>
      <c r="H740" s="4" t="s">
        <v>3730</v>
      </c>
      <c r="I740" s="4" t="s">
        <v>69</v>
      </c>
      <c r="J740" s="4" t="s">
        <v>5909</v>
      </c>
      <c r="K740" s="4" t="s">
        <v>5909</v>
      </c>
      <c r="L740" s="4" t="s">
        <v>5909</v>
      </c>
      <c r="M740" s="4" t="s">
        <v>5909</v>
      </c>
      <c r="N740" s="4" t="s">
        <v>5909</v>
      </c>
      <c r="O740" s="4" t="s">
        <v>5909</v>
      </c>
      <c r="P740" s="4" t="s">
        <v>5909</v>
      </c>
      <c r="Q740" s="4" t="s">
        <v>5909</v>
      </c>
      <c r="R740" s="4" t="s">
        <v>5909</v>
      </c>
      <c r="S740" s="4" t="s">
        <v>5909</v>
      </c>
      <c r="T740" s="4" t="s">
        <v>5909</v>
      </c>
      <c r="U740" s="4" t="s">
        <v>5909</v>
      </c>
      <c r="V740" s="4" t="s">
        <v>5910</v>
      </c>
      <c r="W740" s="4" t="s">
        <v>5909</v>
      </c>
    </row>
    <row r="741" spans="1:23" x14ac:dyDescent="0.25">
      <c r="A741" s="4" t="s">
        <v>5911</v>
      </c>
      <c r="B741" s="4" t="s">
        <v>5403</v>
      </c>
      <c r="C741" s="4" t="s">
        <v>5404</v>
      </c>
      <c r="D741" s="4" t="str">
        <f t="shared" si="11"/>
        <v>TAC|TAC</v>
      </c>
      <c r="F741" s="4" t="s">
        <v>5403</v>
      </c>
      <c r="G741" s="4" t="s">
        <v>23</v>
      </c>
      <c r="H741" s="4" t="s">
        <v>5405</v>
      </c>
      <c r="I741" s="4" t="s">
        <v>1006</v>
      </c>
      <c r="J741" s="4" t="s">
        <v>5909</v>
      </c>
      <c r="K741" s="4" t="s">
        <v>5909</v>
      </c>
      <c r="L741" s="4" t="s">
        <v>5909</v>
      </c>
      <c r="M741" s="4" t="s">
        <v>5909</v>
      </c>
      <c r="N741" s="4" t="s">
        <v>5909</v>
      </c>
      <c r="O741" s="4" t="s">
        <v>5909</v>
      </c>
      <c r="P741" s="4" t="s">
        <v>5909</v>
      </c>
      <c r="Q741" s="4" t="s">
        <v>5909</v>
      </c>
      <c r="R741" s="4" t="s">
        <v>5909</v>
      </c>
      <c r="S741" s="4" t="s">
        <v>5909</v>
      </c>
      <c r="T741" s="4" t="s">
        <v>5909</v>
      </c>
      <c r="U741" s="4" t="s">
        <v>5909</v>
      </c>
      <c r="V741" s="4" t="s">
        <v>5910</v>
      </c>
      <c r="W741" s="4" t="s">
        <v>5909</v>
      </c>
    </row>
    <row r="742" spans="1:23" x14ac:dyDescent="0.25">
      <c r="A742" s="4" t="s">
        <v>5911</v>
      </c>
      <c r="B742" s="4" t="s">
        <v>2680</v>
      </c>
      <c r="C742" s="4" t="s">
        <v>2681</v>
      </c>
      <c r="D742" s="4" t="str">
        <f t="shared" si="11"/>
        <v>IGFF|IGFQ</v>
      </c>
      <c r="F742" s="4" t="s">
        <v>2447</v>
      </c>
      <c r="G742" s="4" t="s">
        <v>23</v>
      </c>
      <c r="H742" s="4" t="s">
        <v>2320</v>
      </c>
      <c r="I742" s="4" t="s">
        <v>5909</v>
      </c>
      <c r="J742" s="4" t="s">
        <v>5909</v>
      </c>
      <c r="K742" s="4" t="s">
        <v>5909</v>
      </c>
      <c r="L742" s="4" t="s">
        <v>5909</v>
      </c>
      <c r="M742" s="4" t="s">
        <v>5909</v>
      </c>
      <c r="N742" s="4" t="s">
        <v>5909</v>
      </c>
      <c r="O742" s="4" t="s">
        <v>5909</v>
      </c>
      <c r="P742" s="4" t="s">
        <v>5909</v>
      </c>
      <c r="Q742" s="4" t="s">
        <v>5909</v>
      </c>
      <c r="R742" s="4" t="s">
        <v>5909</v>
      </c>
      <c r="S742" s="4" t="s">
        <v>5909</v>
      </c>
      <c r="T742" s="4" t="s">
        <v>5909</v>
      </c>
      <c r="U742" s="4" t="s">
        <v>5909</v>
      </c>
      <c r="V742" s="4" t="s">
        <v>5910</v>
      </c>
      <c r="W742" s="4" t="s">
        <v>5909</v>
      </c>
    </row>
    <row r="743" spans="1:23" x14ac:dyDescent="0.25">
      <c r="A743" s="4" t="s">
        <v>5911</v>
      </c>
      <c r="B743" s="4" t="s">
        <v>2910</v>
      </c>
      <c r="C743" s="4" t="s">
        <v>2460</v>
      </c>
      <c r="D743" s="4" t="str">
        <f t="shared" si="11"/>
        <v>LGI|LYMC</v>
      </c>
      <c r="F743" s="4" t="s">
        <v>402</v>
      </c>
      <c r="G743" s="4" t="s">
        <v>23</v>
      </c>
      <c r="H743" s="4" t="s">
        <v>2344</v>
      </c>
      <c r="I743" s="4" t="s">
        <v>5909</v>
      </c>
      <c r="J743" s="4" t="s">
        <v>5909</v>
      </c>
      <c r="K743" s="4" t="s">
        <v>5909</v>
      </c>
      <c r="L743" s="4" t="s">
        <v>5909</v>
      </c>
      <c r="M743" s="4" t="s">
        <v>5909</v>
      </c>
      <c r="N743" s="4" t="s">
        <v>5909</v>
      </c>
      <c r="O743" s="4" t="s">
        <v>5909</v>
      </c>
      <c r="P743" s="4" t="s">
        <v>5909</v>
      </c>
      <c r="Q743" s="4" t="s">
        <v>5909</v>
      </c>
      <c r="R743" s="4" t="s">
        <v>5909</v>
      </c>
      <c r="S743" s="4" t="s">
        <v>5909</v>
      </c>
      <c r="T743" s="4" t="s">
        <v>5909</v>
      </c>
      <c r="U743" s="4" t="s">
        <v>5909</v>
      </c>
      <c r="V743" s="4" t="s">
        <v>5910</v>
      </c>
      <c r="W743" s="4" t="s">
        <v>5909</v>
      </c>
    </row>
    <row r="744" spans="1:23" x14ac:dyDescent="0.25">
      <c r="A744" s="4" t="s">
        <v>5911</v>
      </c>
      <c r="B744" s="4" t="s">
        <v>2993</v>
      </c>
      <c r="C744" s="4" t="s">
        <v>2994</v>
      </c>
      <c r="D744" s="4" t="str">
        <f t="shared" si="11"/>
        <v>LM17|LYMC</v>
      </c>
      <c r="F744" s="4" t="s">
        <v>402</v>
      </c>
      <c r="G744" s="4" t="s">
        <v>23</v>
      </c>
      <c r="H744" s="4" t="s">
        <v>2344</v>
      </c>
      <c r="I744" s="4" t="s">
        <v>5909</v>
      </c>
      <c r="J744" s="4" t="s">
        <v>5909</v>
      </c>
      <c r="K744" s="4" t="s">
        <v>5909</v>
      </c>
      <c r="L744" s="4" t="s">
        <v>5909</v>
      </c>
      <c r="M744" s="4" t="s">
        <v>5909</v>
      </c>
      <c r="N744" s="4" t="s">
        <v>5909</v>
      </c>
      <c r="O744" s="4" t="s">
        <v>5909</v>
      </c>
      <c r="P744" s="4" t="s">
        <v>5909</v>
      </c>
      <c r="Q744" s="4" t="s">
        <v>5909</v>
      </c>
      <c r="R744" s="4" t="s">
        <v>5909</v>
      </c>
      <c r="S744" s="4" t="s">
        <v>5909</v>
      </c>
      <c r="T744" s="4" t="s">
        <v>5909</v>
      </c>
      <c r="U744" s="4" t="s">
        <v>5909</v>
      </c>
      <c r="V744" s="4" t="s">
        <v>5910</v>
      </c>
      <c r="W744" s="4" t="s">
        <v>5909</v>
      </c>
    </row>
    <row r="745" spans="1:23" x14ac:dyDescent="0.25">
      <c r="A745" s="4" t="s">
        <v>5911</v>
      </c>
      <c r="B745" s="4" t="s">
        <v>3613</v>
      </c>
      <c r="C745" s="4" t="s">
        <v>3614</v>
      </c>
      <c r="D745" s="4" t="str">
        <f t="shared" si="11"/>
        <v>LM39|LYMC</v>
      </c>
      <c r="F745" s="4" t="s">
        <v>402</v>
      </c>
      <c r="G745" s="4" t="s">
        <v>23</v>
      </c>
      <c r="H745" s="4" t="s">
        <v>2344</v>
      </c>
      <c r="I745" s="4" t="s">
        <v>5909</v>
      </c>
      <c r="J745" s="4" t="s">
        <v>5909</v>
      </c>
      <c r="K745" s="4" t="s">
        <v>5909</v>
      </c>
      <c r="L745" s="4" t="s">
        <v>5909</v>
      </c>
      <c r="M745" s="4" t="s">
        <v>5909</v>
      </c>
      <c r="N745" s="4" t="s">
        <v>5909</v>
      </c>
      <c r="O745" s="4" t="s">
        <v>5909</v>
      </c>
      <c r="P745" s="4" t="s">
        <v>5909</v>
      </c>
      <c r="Q745" s="4" t="s">
        <v>5909</v>
      </c>
      <c r="R745" s="4" t="s">
        <v>5909</v>
      </c>
      <c r="S745" s="4" t="s">
        <v>5909</v>
      </c>
      <c r="T745" s="4" t="s">
        <v>5909</v>
      </c>
      <c r="U745" s="4" t="s">
        <v>5909</v>
      </c>
      <c r="V745" s="4" t="s">
        <v>5910</v>
      </c>
      <c r="W745" s="4" t="s">
        <v>5909</v>
      </c>
    </row>
    <row r="746" spans="1:23" x14ac:dyDescent="0.25">
      <c r="A746" s="4" t="s">
        <v>5911</v>
      </c>
      <c r="B746" s="4" t="s">
        <v>2639</v>
      </c>
      <c r="C746" s="4" t="s">
        <v>2595</v>
      </c>
      <c r="D746" s="4" t="str">
        <f t="shared" si="11"/>
        <v>LMI|LYMC</v>
      </c>
      <c r="F746" s="4" t="s">
        <v>402</v>
      </c>
      <c r="G746" s="4" t="s">
        <v>23</v>
      </c>
      <c r="H746" s="4" t="s">
        <v>2344</v>
      </c>
      <c r="I746" s="4" t="s">
        <v>5909</v>
      </c>
      <c r="J746" s="4" t="s">
        <v>5909</v>
      </c>
      <c r="K746" s="4" t="s">
        <v>5909</v>
      </c>
      <c r="L746" s="4" t="s">
        <v>5909</v>
      </c>
      <c r="M746" s="4" t="s">
        <v>5909</v>
      </c>
      <c r="N746" s="4" t="s">
        <v>5909</v>
      </c>
      <c r="O746" s="4" t="s">
        <v>5909</v>
      </c>
      <c r="P746" s="4" t="s">
        <v>5909</v>
      </c>
      <c r="Q746" s="4" t="s">
        <v>5909</v>
      </c>
      <c r="R746" s="4" t="s">
        <v>5909</v>
      </c>
      <c r="S746" s="4" t="s">
        <v>5909</v>
      </c>
      <c r="T746" s="4" t="s">
        <v>5909</v>
      </c>
      <c r="U746" s="4" t="s">
        <v>5909</v>
      </c>
      <c r="V746" s="4" t="s">
        <v>5910</v>
      </c>
      <c r="W746" s="4" t="s">
        <v>5909</v>
      </c>
    </row>
    <row r="747" spans="1:23" x14ac:dyDescent="0.25">
      <c r="A747" s="4" t="s">
        <v>5911</v>
      </c>
      <c r="B747" s="4" t="s">
        <v>2342</v>
      </c>
      <c r="C747" s="4" t="s">
        <v>2343</v>
      </c>
      <c r="D747" s="4" t="str">
        <f t="shared" si="11"/>
        <v>LMOC|LYMC</v>
      </c>
      <c r="F747" s="4" t="s">
        <v>402</v>
      </c>
      <c r="G747" s="4" t="s">
        <v>23</v>
      </c>
      <c r="H747" s="4" t="s">
        <v>2344</v>
      </c>
      <c r="I747" s="4" t="s">
        <v>5909</v>
      </c>
      <c r="J747" s="4" t="s">
        <v>5909</v>
      </c>
      <c r="K747" s="4" t="s">
        <v>5909</v>
      </c>
      <c r="L747" s="4" t="s">
        <v>5909</v>
      </c>
      <c r="M747" s="4" t="s">
        <v>5909</v>
      </c>
      <c r="N747" s="4" t="s">
        <v>5909</v>
      </c>
      <c r="O747" s="4" t="s">
        <v>5909</v>
      </c>
      <c r="P747" s="4" t="s">
        <v>5909</v>
      </c>
      <c r="Q747" s="4" t="s">
        <v>5909</v>
      </c>
      <c r="R747" s="4" t="s">
        <v>5909</v>
      </c>
      <c r="S747" s="4" t="s">
        <v>5909</v>
      </c>
      <c r="T747" s="4" t="s">
        <v>5909</v>
      </c>
      <c r="U747" s="4" t="s">
        <v>5909</v>
      </c>
      <c r="V747" s="4" t="s">
        <v>5910</v>
      </c>
      <c r="W747" s="4" t="s">
        <v>5909</v>
      </c>
    </row>
    <row r="748" spans="1:23" x14ac:dyDescent="0.25">
      <c r="A748" s="4" t="s">
        <v>5911</v>
      </c>
      <c r="B748" s="4" t="s">
        <v>2462</v>
      </c>
      <c r="C748" s="4" t="s">
        <v>2463</v>
      </c>
      <c r="D748" s="4" t="str">
        <f t="shared" si="11"/>
        <v>LMV1|LYMC</v>
      </c>
      <c r="F748" s="4" t="s">
        <v>402</v>
      </c>
      <c r="G748" s="4" t="s">
        <v>23</v>
      </c>
      <c r="H748" s="4" t="s">
        <v>2344</v>
      </c>
      <c r="I748" s="4" t="s">
        <v>5909</v>
      </c>
      <c r="J748" s="4" t="s">
        <v>5909</v>
      </c>
      <c r="K748" s="4" t="s">
        <v>5909</v>
      </c>
      <c r="L748" s="4" t="s">
        <v>5909</v>
      </c>
      <c r="M748" s="4" t="s">
        <v>5909</v>
      </c>
      <c r="N748" s="4" t="s">
        <v>5909</v>
      </c>
      <c r="O748" s="4" t="s">
        <v>5909</v>
      </c>
      <c r="P748" s="4" t="s">
        <v>5909</v>
      </c>
      <c r="Q748" s="4" t="s">
        <v>5909</v>
      </c>
      <c r="R748" s="4" t="s">
        <v>5909</v>
      </c>
      <c r="S748" s="4" t="s">
        <v>5909</v>
      </c>
      <c r="T748" s="4" t="s">
        <v>5909</v>
      </c>
      <c r="U748" s="4" t="s">
        <v>5909</v>
      </c>
      <c r="V748" s="4" t="s">
        <v>5910</v>
      </c>
      <c r="W748" s="4" t="s">
        <v>5909</v>
      </c>
    </row>
    <row r="749" spans="1:23" x14ac:dyDescent="0.25">
      <c r="A749" s="4" t="s">
        <v>5911</v>
      </c>
      <c r="B749" s="4" t="s">
        <v>3086</v>
      </c>
      <c r="C749" s="4" t="s">
        <v>3087</v>
      </c>
      <c r="D749" s="4" t="str">
        <f t="shared" si="11"/>
        <v>MAMB|FCMS</v>
      </c>
      <c r="F749" s="4" t="s">
        <v>2702</v>
      </c>
      <c r="G749" s="4" t="s">
        <v>23</v>
      </c>
      <c r="H749" s="4" t="s">
        <v>2703</v>
      </c>
      <c r="I749" s="4" t="s">
        <v>123</v>
      </c>
      <c r="J749" s="4" t="s">
        <v>5909</v>
      </c>
      <c r="K749" s="4" t="s">
        <v>5909</v>
      </c>
      <c r="L749" s="4" t="s">
        <v>5909</v>
      </c>
      <c r="M749" s="4" t="s">
        <v>5909</v>
      </c>
      <c r="N749" s="4" t="s">
        <v>5909</v>
      </c>
      <c r="O749" s="4" t="s">
        <v>5909</v>
      </c>
      <c r="P749" s="4" t="s">
        <v>5909</v>
      </c>
      <c r="Q749" s="4" t="s">
        <v>5909</v>
      </c>
      <c r="R749" s="4" t="s">
        <v>5909</v>
      </c>
      <c r="S749" s="4" t="s">
        <v>5909</v>
      </c>
      <c r="T749" s="4" t="s">
        <v>5909</v>
      </c>
      <c r="U749" s="4" t="s">
        <v>5909</v>
      </c>
      <c r="V749" s="4" t="s">
        <v>5910</v>
      </c>
      <c r="W749" s="4" t="s">
        <v>5909</v>
      </c>
    </row>
    <row r="750" spans="1:23" x14ac:dyDescent="0.25">
      <c r="A750" s="4" t="s">
        <v>5911</v>
      </c>
      <c r="B750" s="4" t="s">
        <v>3301</v>
      </c>
      <c r="C750" s="4" t="s">
        <v>3302</v>
      </c>
      <c r="D750" s="4" t="str">
        <f t="shared" si="11"/>
        <v>MAPP|FCMS</v>
      </c>
      <c r="F750" s="4" t="s">
        <v>2702</v>
      </c>
      <c r="G750" s="4" t="s">
        <v>23</v>
      </c>
      <c r="H750" s="4" t="s">
        <v>2703</v>
      </c>
      <c r="I750" s="4" t="s">
        <v>123</v>
      </c>
      <c r="J750" s="4" t="s">
        <v>5909</v>
      </c>
      <c r="K750" s="4" t="s">
        <v>5909</v>
      </c>
      <c r="L750" s="4" t="s">
        <v>5909</v>
      </c>
      <c r="M750" s="4" t="s">
        <v>5909</v>
      </c>
      <c r="N750" s="4" t="s">
        <v>5909</v>
      </c>
      <c r="O750" s="4" t="s">
        <v>5909</v>
      </c>
      <c r="P750" s="4" t="s">
        <v>5909</v>
      </c>
      <c r="Q750" s="4" t="s">
        <v>5909</v>
      </c>
      <c r="R750" s="4" t="s">
        <v>5909</v>
      </c>
      <c r="S750" s="4" t="s">
        <v>5909</v>
      </c>
      <c r="T750" s="4" t="s">
        <v>5909</v>
      </c>
      <c r="U750" s="4" t="s">
        <v>5909</v>
      </c>
      <c r="V750" s="4" t="s">
        <v>5910</v>
      </c>
      <c r="W750" s="4" t="s">
        <v>5909</v>
      </c>
    </row>
    <row r="751" spans="1:23" x14ac:dyDescent="0.25">
      <c r="A751" s="4" t="s">
        <v>5911</v>
      </c>
      <c r="B751" s="4" t="s">
        <v>3424</v>
      </c>
      <c r="C751" s="4" t="s">
        <v>122</v>
      </c>
      <c r="D751" s="4" t="str">
        <f t="shared" si="11"/>
        <v>MD10|FCMS</v>
      </c>
      <c r="F751" s="4" t="s">
        <v>2702</v>
      </c>
      <c r="G751" s="4" t="s">
        <v>23</v>
      </c>
      <c r="H751" s="4" t="s">
        <v>2703</v>
      </c>
      <c r="I751" s="4" t="s">
        <v>123</v>
      </c>
      <c r="J751" s="4" t="s">
        <v>5909</v>
      </c>
      <c r="K751" s="4" t="s">
        <v>5909</v>
      </c>
      <c r="L751" s="4" t="s">
        <v>5909</v>
      </c>
      <c r="M751" s="4" t="s">
        <v>5909</v>
      </c>
      <c r="N751" s="4" t="s">
        <v>5909</v>
      </c>
      <c r="O751" s="4" t="s">
        <v>5909</v>
      </c>
      <c r="P751" s="4" t="s">
        <v>5909</v>
      </c>
      <c r="Q751" s="4" t="s">
        <v>5909</v>
      </c>
      <c r="R751" s="4" t="s">
        <v>5909</v>
      </c>
      <c r="S751" s="4" t="s">
        <v>5909</v>
      </c>
      <c r="T751" s="4" t="s">
        <v>5909</v>
      </c>
      <c r="U751" s="4" t="s">
        <v>5909</v>
      </c>
      <c r="V751" s="4" t="s">
        <v>5910</v>
      </c>
      <c r="W751" s="4" t="s">
        <v>5909</v>
      </c>
    </row>
    <row r="752" spans="1:23" x14ac:dyDescent="0.25">
      <c r="A752" s="4" t="s">
        <v>5911</v>
      </c>
      <c r="B752" s="4" t="s">
        <v>2601</v>
      </c>
      <c r="C752" s="4" t="s">
        <v>1614</v>
      </c>
      <c r="D752" s="4" t="str">
        <f t="shared" si="11"/>
        <v>MD19|FCMS</v>
      </c>
      <c r="F752" s="4" t="s">
        <v>2702</v>
      </c>
      <c r="G752" s="4" t="s">
        <v>23</v>
      </c>
      <c r="H752" s="4" t="s">
        <v>2703</v>
      </c>
      <c r="I752" s="4" t="s">
        <v>123</v>
      </c>
      <c r="J752" s="4" t="s">
        <v>5909</v>
      </c>
      <c r="K752" s="4" t="s">
        <v>5909</v>
      </c>
      <c r="L752" s="4" t="s">
        <v>5909</v>
      </c>
      <c r="M752" s="4" t="s">
        <v>5909</v>
      </c>
      <c r="N752" s="4" t="s">
        <v>5909</v>
      </c>
      <c r="O752" s="4" t="s">
        <v>5909</v>
      </c>
      <c r="P752" s="4" t="s">
        <v>5909</v>
      </c>
      <c r="Q752" s="4" t="s">
        <v>5909</v>
      </c>
      <c r="R752" s="4" t="s">
        <v>5909</v>
      </c>
      <c r="S752" s="4" t="s">
        <v>5909</v>
      </c>
      <c r="T752" s="4" t="s">
        <v>5909</v>
      </c>
      <c r="U752" s="4" t="s">
        <v>5909</v>
      </c>
      <c r="V752" s="4" t="s">
        <v>5910</v>
      </c>
      <c r="W752" s="4" t="s">
        <v>5909</v>
      </c>
    </row>
    <row r="753" spans="1:23" x14ac:dyDescent="0.25">
      <c r="A753" s="4" t="s">
        <v>5911</v>
      </c>
      <c r="B753" s="4" t="s">
        <v>3479</v>
      </c>
      <c r="C753" s="4" t="s">
        <v>720</v>
      </c>
      <c r="D753" s="4" t="str">
        <f t="shared" si="11"/>
        <v>MD20|FCMS</v>
      </c>
      <c r="F753" s="4" t="s">
        <v>2702</v>
      </c>
      <c r="G753" s="4" t="s">
        <v>23</v>
      </c>
      <c r="H753" s="4" t="s">
        <v>2703</v>
      </c>
      <c r="I753" s="4" t="s">
        <v>123</v>
      </c>
      <c r="J753" s="4" t="s">
        <v>5909</v>
      </c>
      <c r="K753" s="4" t="s">
        <v>5909</v>
      </c>
      <c r="L753" s="4" t="s">
        <v>5909</v>
      </c>
      <c r="M753" s="4" t="s">
        <v>5909</v>
      </c>
      <c r="N753" s="4" t="s">
        <v>5909</v>
      </c>
      <c r="O753" s="4" t="s">
        <v>5909</v>
      </c>
      <c r="P753" s="4" t="s">
        <v>5909</v>
      </c>
      <c r="Q753" s="4" t="s">
        <v>5909</v>
      </c>
      <c r="R753" s="4" t="s">
        <v>5909</v>
      </c>
      <c r="S753" s="4" t="s">
        <v>5909</v>
      </c>
      <c r="T753" s="4" t="s">
        <v>5909</v>
      </c>
      <c r="U753" s="4" t="s">
        <v>5909</v>
      </c>
      <c r="V753" s="4" t="s">
        <v>5910</v>
      </c>
      <c r="W753" s="4" t="s">
        <v>5909</v>
      </c>
    </row>
    <row r="754" spans="1:23" x14ac:dyDescent="0.25">
      <c r="A754" s="4" t="s">
        <v>5911</v>
      </c>
      <c r="B754" s="4" t="s">
        <v>2964</v>
      </c>
      <c r="C754" s="4" t="s">
        <v>795</v>
      </c>
      <c r="D754" s="4" t="str">
        <f t="shared" si="11"/>
        <v>MD23|FCMS</v>
      </c>
      <c r="F754" s="4" t="s">
        <v>2702</v>
      </c>
      <c r="G754" s="4" t="s">
        <v>23</v>
      </c>
      <c r="H754" s="4" t="s">
        <v>2703</v>
      </c>
      <c r="I754" s="4" t="s">
        <v>123</v>
      </c>
      <c r="J754" s="4" t="s">
        <v>5909</v>
      </c>
      <c r="K754" s="4" t="s">
        <v>5909</v>
      </c>
      <c r="L754" s="4" t="s">
        <v>5909</v>
      </c>
      <c r="M754" s="4" t="s">
        <v>5909</v>
      </c>
      <c r="N754" s="4" t="s">
        <v>5909</v>
      </c>
      <c r="O754" s="4" t="s">
        <v>5909</v>
      </c>
      <c r="P754" s="4" t="s">
        <v>5909</v>
      </c>
      <c r="Q754" s="4" t="s">
        <v>5909</v>
      </c>
      <c r="R754" s="4" t="s">
        <v>5909</v>
      </c>
      <c r="S754" s="4" t="s">
        <v>5909</v>
      </c>
      <c r="T754" s="4" t="s">
        <v>5909</v>
      </c>
      <c r="U754" s="4" t="s">
        <v>5909</v>
      </c>
      <c r="V754" s="4" t="s">
        <v>5910</v>
      </c>
      <c r="W754" s="4" t="s">
        <v>5909</v>
      </c>
    </row>
    <row r="755" spans="1:23" x14ac:dyDescent="0.25">
      <c r="A755" s="4" t="s">
        <v>5911</v>
      </c>
      <c r="B755" s="4" t="s">
        <v>2864</v>
      </c>
      <c r="C755" s="4" t="s">
        <v>126</v>
      </c>
      <c r="D755" s="4" t="str">
        <f t="shared" si="11"/>
        <v>MD3|FCMS</v>
      </c>
      <c r="F755" s="4" t="s">
        <v>2702</v>
      </c>
      <c r="G755" s="4" t="s">
        <v>23</v>
      </c>
      <c r="H755" s="4" t="s">
        <v>2703</v>
      </c>
      <c r="I755" s="4" t="s">
        <v>123</v>
      </c>
      <c r="J755" s="4" t="s">
        <v>5909</v>
      </c>
      <c r="K755" s="4" t="s">
        <v>5909</v>
      </c>
      <c r="L755" s="4" t="s">
        <v>5909</v>
      </c>
      <c r="M755" s="4" t="s">
        <v>5909</v>
      </c>
      <c r="N755" s="4" t="s">
        <v>5909</v>
      </c>
      <c r="O755" s="4" t="s">
        <v>5909</v>
      </c>
      <c r="P755" s="4" t="s">
        <v>5909</v>
      </c>
      <c r="Q755" s="4" t="s">
        <v>5909</v>
      </c>
      <c r="R755" s="4" t="s">
        <v>5909</v>
      </c>
      <c r="S755" s="4" t="s">
        <v>5909</v>
      </c>
      <c r="T755" s="4" t="s">
        <v>5909</v>
      </c>
      <c r="U755" s="4" t="s">
        <v>5909</v>
      </c>
      <c r="V755" s="4" t="s">
        <v>5910</v>
      </c>
      <c r="W755" s="4" t="s">
        <v>5909</v>
      </c>
    </row>
    <row r="756" spans="1:23" x14ac:dyDescent="0.25">
      <c r="A756" s="4" t="s">
        <v>5911</v>
      </c>
      <c r="B756" s="4" t="s">
        <v>2752</v>
      </c>
      <c r="C756" s="4" t="s">
        <v>1705</v>
      </c>
      <c r="D756" s="4" t="str">
        <f t="shared" si="11"/>
        <v>MD38|FCMS</v>
      </c>
      <c r="F756" s="4" t="s">
        <v>2702</v>
      </c>
      <c r="G756" s="4" t="s">
        <v>23</v>
      </c>
      <c r="H756" s="4" t="s">
        <v>2703</v>
      </c>
      <c r="I756" s="4" t="s">
        <v>123</v>
      </c>
      <c r="J756" s="4" t="s">
        <v>5909</v>
      </c>
      <c r="K756" s="4" t="s">
        <v>5909</v>
      </c>
      <c r="L756" s="4" t="s">
        <v>5909</v>
      </c>
      <c r="M756" s="4" t="s">
        <v>5909</v>
      </c>
      <c r="N756" s="4" t="s">
        <v>5909</v>
      </c>
      <c r="O756" s="4" t="s">
        <v>5909</v>
      </c>
      <c r="P756" s="4" t="s">
        <v>5909</v>
      </c>
      <c r="Q756" s="4" t="s">
        <v>5909</v>
      </c>
      <c r="R756" s="4" t="s">
        <v>5909</v>
      </c>
      <c r="S756" s="4" t="s">
        <v>5909</v>
      </c>
      <c r="T756" s="4" t="s">
        <v>5909</v>
      </c>
      <c r="U756" s="4" t="s">
        <v>5909</v>
      </c>
      <c r="V756" s="4" t="s">
        <v>5910</v>
      </c>
      <c r="W756" s="4" t="s">
        <v>5909</v>
      </c>
    </row>
    <row r="757" spans="1:23" x14ac:dyDescent="0.25">
      <c r="A757" s="4" t="s">
        <v>5911</v>
      </c>
      <c r="B757" s="4" t="s">
        <v>3088</v>
      </c>
      <c r="C757" s="4" t="s">
        <v>1509</v>
      </c>
      <c r="D757" s="4" t="str">
        <f t="shared" si="11"/>
        <v>MD4|FCMS</v>
      </c>
      <c r="F757" s="4" t="s">
        <v>2702</v>
      </c>
      <c r="G757" s="4" t="s">
        <v>23</v>
      </c>
      <c r="H757" s="4" t="s">
        <v>2703</v>
      </c>
      <c r="I757" s="4" t="s">
        <v>123</v>
      </c>
      <c r="J757" s="4" t="s">
        <v>5909</v>
      </c>
      <c r="K757" s="4" t="s">
        <v>5909</v>
      </c>
      <c r="L757" s="4" t="s">
        <v>5909</v>
      </c>
      <c r="M757" s="4" t="s">
        <v>5909</v>
      </c>
      <c r="N757" s="4" t="s">
        <v>5909</v>
      </c>
      <c r="O757" s="4" t="s">
        <v>5909</v>
      </c>
      <c r="P757" s="4" t="s">
        <v>5909</v>
      </c>
      <c r="Q757" s="4" t="s">
        <v>5909</v>
      </c>
      <c r="R757" s="4" t="s">
        <v>5909</v>
      </c>
      <c r="S757" s="4" t="s">
        <v>5909</v>
      </c>
      <c r="T757" s="4" t="s">
        <v>5909</v>
      </c>
      <c r="U757" s="4" t="s">
        <v>5909</v>
      </c>
      <c r="V757" s="4" t="s">
        <v>5910</v>
      </c>
      <c r="W757" s="4" t="s">
        <v>5909</v>
      </c>
    </row>
    <row r="758" spans="1:23" x14ac:dyDescent="0.25">
      <c r="A758" s="4" t="s">
        <v>5911</v>
      </c>
      <c r="B758" s="4" t="s">
        <v>2700</v>
      </c>
      <c r="C758" s="4" t="s">
        <v>2701</v>
      </c>
      <c r="D758" s="4" t="str">
        <f t="shared" si="11"/>
        <v>MD45|FCMS</v>
      </c>
      <c r="F758" s="4" t="s">
        <v>2702</v>
      </c>
      <c r="G758" s="4" t="s">
        <v>23</v>
      </c>
      <c r="H758" s="4" t="s">
        <v>2703</v>
      </c>
      <c r="I758" s="4" t="s">
        <v>123</v>
      </c>
      <c r="J758" s="4" t="s">
        <v>5909</v>
      </c>
      <c r="K758" s="4" t="s">
        <v>5909</v>
      </c>
      <c r="L758" s="4" t="s">
        <v>5909</v>
      </c>
      <c r="M758" s="4" t="s">
        <v>5909</v>
      </c>
      <c r="N758" s="4" t="s">
        <v>5909</v>
      </c>
      <c r="O758" s="4" t="s">
        <v>5909</v>
      </c>
      <c r="P758" s="4" t="s">
        <v>5909</v>
      </c>
      <c r="Q758" s="4" t="s">
        <v>5909</v>
      </c>
      <c r="R758" s="4" t="s">
        <v>5909</v>
      </c>
      <c r="S758" s="4" t="s">
        <v>5909</v>
      </c>
      <c r="T758" s="4" t="s">
        <v>5909</v>
      </c>
      <c r="U758" s="4" t="s">
        <v>5909</v>
      </c>
      <c r="V758" s="4" t="s">
        <v>5910</v>
      </c>
      <c r="W758" s="4" t="s">
        <v>5909</v>
      </c>
    </row>
    <row r="759" spans="1:23" x14ac:dyDescent="0.25">
      <c r="A759" s="4" t="s">
        <v>5911</v>
      </c>
      <c r="B759" s="4" t="s">
        <v>2965</v>
      </c>
      <c r="C759" s="4" t="s">
        <v>930</v>
      </c>
      <c r="D759" s="4" t="str">
        <f t="shared" si="11"/>
        <v>MD5|FCMS</v>
      </c>
      <c r="F759" s="4" t="s">
        <v>2702</v>
      </c>
      <c r="G759" s="4" t="s">
        <v>23</v>
      </c>
      <c r="H759" s="4" t="s">
        <v>2703</v>
      </c>
      <c r="I759" s="4" t="s">
        <v>123</v>
      </c>
      <c r="J759" s="4" t="s">
        <v>5909</v>
      </c>
      <c r="K759" s="4" t="s">
        <v>5909</v>
      </c>
      <c r="L759" s="4" t="s">
        <v>5909</v>
      </c>
      <c r="M759" s="4" t="s">
        <v>5909</v>
      </c>
      <c r="N759" s="4" t="s">
        <v>5909</v>
      </c>
      <c r="O759" s="4" t="s">
        <v>5909</v>
      </c>
      <c r="P759" s="4" t="s">
        <v>5909</v>
      </c>
      <c r="Q759" s="4" t="s">
        <v>5909</v>
      </c>
      <c r="R759" s="4" t="s">
        <v>5909</v>
      </c>
      <c r="S759" s="4" t="s">
        <v>5909</v>
      </c>
      <c r="T759" s="4" t="s">
        <v>5909</v>
      </c>
      <c r="U759" s="4" t="s">
        <v>5909</v>
      </c>
      <c r="V759" s="4" t="s">
        <v>5910</v>
      </c>
      <c r="W759" s="4" t="s">
        <v>5909</v>
      </c>
    </row>
    <row r="760" spans="1:23" x14ac:dyDescent="0.25">
      <c r="A760" s="4" t="s">
        <v>5911</v>
      </c>
      <c r="B760" s="4" t="s">
        <v>2966</v>
      </c>
      <c r="C760" s="4" t="s">
        <v>929</v>
      </c>
      <c r="D760" s="4" t="str">
        <f t="shared" si="11"/>
        <v>MD5A|FCMS</v>
      </c>
      <c r="F760" s="4" t="s">
        <v>2702</v>
      </c>
      <c r="G760" s="4" t="s">
        <v>23</v>
      </c>
      <c r="H760" s="4" t="s">
        <v>2703</v>
      </c>
      <c r="I760" s="4" t="s">
        <v>123</v>
      </c>
      <c r="J760" s="4" t="s">
        <v>5909</v>
      </c>
      <c r="K760" s="4" t="s">
        <v>5909</v>
      </c>
      <c r="L760" s="4" t="s">
        <v>5909</v>
      </c>
      <c r="M760" s="4" t="s">
        <v>5909</v>
      </c>
      <c r="N760" s="4" t="s">
        <v>5909</v>
      </c>
      <c r="O760" s="4" t="s">
        <v>5909</v>
      </c>
      <c r="P760" s="4" t="s">
        <v>5909</v>
      </c>
      <c r="Q760" s="4" t="s">
        <v>5909</v>
      </c>
      <c r="R760" s="4" t="s">
        <v>5909</v>
      </c>
      <c r="S760" s="4" t="s">
        <v>5909</v>
      </c>
      <c r="T760" s="4" t="s">
        <v>5909</v>
      </c>
      <c r="U760" s="4" t="s">
        <v>5909</v>
      </c>
      <c r="V760" s="4" t="s">
        <v>5910</v>
      </c>
      <c r="W760" s="4" t="s">
        <v>5909</v>
      </c>
    </row>
    <row r="761" spans="1:23" x14ac:dyDescent="0.25">
      <c r="A761" s="4" t="s">
        <v>5911</v>
      </c>
      <c r="B761" s="4" t="s">
        <v>2805</v>
      </c>
      <c r="C761" s="4" t="s">
        <v>234</v>
      </c>
      <c r="D761" s="4" t="str">
        <f t="shared" si="11"/>
        <v>MD79|FCMS</v>
      </c>
      <c r="F761" s="4" t="s">
        <v>2702</v>
      </c>
      <c r="G761" s="4" t="s">
        <v>23</v>
      </c>
      <c r="H761" s="4" t="s">
        <v>2703</v>
      </c>
      <c r="I761" s="4" t="s">
        <v>123</v>
      </c>
      <c r="J761" s="4" t="s">
        <v>5909</v>
      </c>
      <c r="K761" s="4" t="s">
        <v>5909</v>
      </c>
      <c r="L761" s="4" t="s">
        <v>5909</v>
      </c>
      <c r="M761" s="4" t="s">
        <v>5909</v>
      </c>
      <c r="N761" s="4" t="s">
        <v>5909</v>
      </c>
      <c r="O761" s="4" t="s">
        <v>5909</v>
      </c>
      <c r="P761" s="4" t="s">
        <v>5909</v>
      </c>
      <c r="Q761" s="4" t="s">
        <v>5909</v>
      </c>
      <c r="R761" s="4" t="s">
        <v>5909</v>
      </c>
      <c r="S761" s="4" t="s">
        <v>5909</v>
      </c>
      <c r="T761" s="4" t="s">
        <v>5909</v>
      </c>
      <c r="U761" s="4" t="s">
        <v>5909</v>
      </c>
      <c r="V761" s="4" t="s">
        <v>5910</v>
      </c>
      <c r="W761" s="4" t="s">
        <v>5909</v>
      </c>
    </row>
    <row r="762" spans="1:23" x14ac:dyDescent="0.25">
      <c r="A762" s="4" t="s">
        <v>5911</v>
      </c>
      <c r="B762" s="4" t="s">
        <v>3257</v>
      </c>
      <c r="C762" s="4" t="s">
        <v>496</v>
      </c>
      <c r="D762" s="4" t="str">
        <f t="shared" si="11"/>
        <v>MD8|FCMS</v>
      </c>
      <c r="F762" s="4" t="s">
        <v>2702</v>
      </c>
      <c r="G762" s="4" t="s">
        <v>23</v>
      </c>
      <c r="H762" s="4" t="s">
        <v>2703</v>
      </c>
      <c r="I762" s="4" t="s">
        <v>123</v>
      </c>
      <c r="J762" s="4" t="s">
        <v>5909</v>
      </c>
      <c r="K762" s="4" t="s">
        <v>5909</v>
      </c>
      <c r="L762" s="4" t="s">
        <v>5909</v>
      </c>
      <c r="M762" s="4" t="s">
        <v>5909</v>
      </c>
      <c r="N762" s="4" t="s">
        <v>5909</v>
      </c>
      <c r="O762" s="4" t="s">
        <v>5909</v>
      </c>
      <c r="P762" s="4" t="s">
        <v>5909</v>
      </c>
      <c r="Q762" s="4" t="s">
        <v>5909</v>
      </c>
      <c r="R762" s="4" t="s">
        <v>5909</v>
      </c>
      <c r="S762" s="4" t="s">
        <v>5909</v>
      </c>
      <c r="T762" s="4" t="s">
        <v>5909</v>
      </c>
      <c r="U762" s="4" t="s">
        <v>5909</v>
      </c>
      <c r="V762" s="4" t="s">
        <v>5910</v>
      </c>
      <c r="W762" s="4" t="s">
        <v>5909</v>
      </c>
    </row>
    <row r="763" spans="1:23" x14ac:dyDescent="0.25">
      <c r="A763" s="4" t="s">
        <v>5911</v>
      </c>
      <c r="B763" s="4" t="s">
        <v>3092</v>
      </c>
      <c r="C763" s="4" t="s">
        <v>1176</v>
      </c>
      <c r="D763" s="4" t="str">
        <f t="shared" si="11"/>
        <v>MMC7|FCMS</v>
      </c>
      <c r="F763" s="4" t="s">
        <v>2702</v>
      </c>
      <c r="G763" s="4" t="s">
        <v>23</v>
      </c>
      <c r="H763" s="4" t="s">
        <v>2703</v>
      </c>
      <c r="I763" s="4" t="s">
        <v>123</v>
      </c>
      <c r="J763" s="4" t="s">
        <v>5909</v>
      </c>
      <c r="K763" s="4" t="s">
        <v>5909</v>
      </c>
      <c r="L763" s="4" t="s">
        <v>5909</v>
      </c>
      <c r="M763" s="4" t="s">
        <v>5909</v>
      </c>
      <c r="N763" s="4" t="s">
        <v>5909</v>
      </c>
      <c r="O763" s="4" t="s">
        <v>5909</v>
      </c>
      <c r="P763" s="4" t="s">
        <v>5909</v>
      </c>
      <c r="Q763" s="4" t="s">
        <v>5909</v>
      </c>
      <c r="R763" s="4" t="s">
        <v>5909</v>
      </c>
      <c r="S763" s="4" t="s">
        <v>5909</v>
      </c>
      <c r="T763" s="4" t="s">
        <v>5909</v>
      </c>
      <c r="U763" s="4" t="s">
        <v>5909</v>
      </c>
      <c r="V763" s="4" t="s">
        <v>5910</v>
      </c>
      <c r="W763" s="4" t="s">
        <v>5909</v>
      </c>
    </row>
    <row r="764" spans="1:23" x14ac:dyDescent="0.25">
      <c r="A764" s="4" t="s">
        <v>5911</v>
      </c>
      <c r="B764" s="4" t="s">
        <v>3263</v>
      </c>
      <c r="C764" s="4" t="s">
        <v>3264</v>
      </c>
      <c r="D764" s="4" t="str">
        <f t="shared" si="11"/>
        <v>MTNK|FCMS</v>
      </c>
      <c r="F764" s="4" t="s">
        <v>2702</v>
      </c>
      <c r="G764" s="4" t="s">
        <v>23</v>
      </c>
      <c r="H764" s="4" t="s">
        <v>2703</v>
      </c>
      <c r="I764" s="4" t="s">
        <v>123</v>
      </c>
      <c r="J764" s="4" t="s">
        <v>5909</v>
      </c>
      <c r="K764" s="4" t="s">
        <v>5909</v>
      </c>
      <c r="L764" s="4" t="s">
        <v>5909</v>
      </c>
      <c r="M764" s="4" t="s">
        <v>5909</v>
      </c>
      <c r="N764" s="4" t="s">
        <v>5909</v>
      </c>
      <c r="O764" s="4" t="s">
        <v>5909</v>
      </c>
      <c r="P764" s="4" t="s">
        <v>5909</v>
      </c>
      <c r="Q764" s="4" t="s">
        <v>5909</v>
      </c>
      <c r="R764" s="4" t="s">
        <v>5909</v>
      </c>
      <c r="S764" s="4" t="s">
        <v>5909</v>
      </c>
      <c r="T764" s="4" t="s">
        <v>5909</v>
      </c>
      <c r="U764" s="4" t="s">
        <v>5909</v>
      </c>
      <c r="V764" s="4" t="s">
        <v>5910</v>
      </c>
      <c r="W764" s="4" t="s">
        <v>5909</v>
      </c>
    </row>
    <row r="765" spans="1:23" x14ac:dyDescent="0.25">
      <c r="A765" s="4" t="s">
        <v>5911</v>
      </c>
      <c r="B765" s="4" t="s">
        <v>1540</v>
      </c>
      <c r="C765" s="4" t="s">
        <v>1541</v>
      </c>
      <c r="D765" s="4" t="str">
        <f t="shared" si="11"/>
        <v>ADAB|ADAB</v>
      </c>
      <c r="F765" s="4" t="s">
        <v>1540</v>
      </c>
      <c r="G765" s="4" t="s">
        <v>23</v>
      </c>
      <c r="H765" s="4" t="s">
        <v>1541</v>
      </c>
      <c r="I765" s="4" t="s">
        <v>5909</v>
      </c>
      <c r="J765" s="4" t="s">
        <v>5909</v>
      </c>
      <c r="K765" s="4" t="s">
        <v>5909</v>
      </c>
      <c r="L765" s="4" t="s">
        <v>5909</v>
      </c>
      <c r="M765" s="4" t="s">
        <v>5909</v>
      </c>
      <c r="N765" s="4" t="s">
        <v>5909</v>
      </c>
      <c r="O765" s="4" t="s">
        <v>5909</v>
      </c>
      <c r="P765" s="4" t="s">
        <v>5909</v>
      </c>
      <c r="Q765" s="4" t="s">
        <v>5909</v>
      </c>
      <c r="R765" s="4" t="s">
        <v>5909</v>
      </c>
      <c r="S765" s="4" t="s">
        <v>5909</v>
      </c>
      <c r="T765" s="4" t="s">
        <v>5909</v>
      </c>
      <c r="U765" s="4" t="s">
        <v>5909</v>
      </c>
      <c r="V765" s="4" t="s">
        <v>5910</v>
      </c>
      <c r="W765" s="4" t="s">
        <v>5909</v>
      </c>
    </row>
    <row r="766" spans="1:23" x14ac:dyDescent="0.25">
      <c r="A766" s="4" t="s">
        <v>5911</v>
      </c>
      <c r="B766" s="4" t="s">
        <v>796</v>
      </c>
      <c r="C766" s="4" t="s">
        <v>797</v>
      </c>
      <c r="D766" s="4" t="str">
        <f t="shared" si="11"/>
        <v>CDPC|CDPC</v>
      </c>
      <c r="F766" s="4" t="s">
        <v>796</v>
      </c>
      <c r="G766" s="4" t="s">
        <v>23</v>
      </c>
      <c r="H766" s="4" t="s">
        <v>798</v>
      </c>
      <c r="I766" s="4" t="s">
        <v>5909</v>
      </c>
      <c r="J766" s="4" t="s">
        <v>5909</v>
      </c>
      <c r="K766" s="4" t="s">
        <v>5909</v>
      </c>
      <c r="L766" s="4" t="s">
        <v>5909</v>
      </c>
      <c r="M766" s="4" t="s">
        <v>5909</v>
      </c>
      <c r="N766" s="4" t="s">
        <v>5909</v>
      </c>
      <c r="O766" s="4" t="s">
        <v>5909</v>
      </c>
      <c r="P766" s="4" t="s">
        <v>5909</v>
      </c>
      <c r="Q766" s="4" t="s">
        <v>5909</v>
      </c>
      <c r="R766" s="4" t="s">
        <v>5909</v>
      </c>
      <c r="S766" s="4" t="s">
        <v>5909</v>
      </c>
      <c r="T766" s="4" t="s">
        <v>5909</v>
      </c>
      <c r="U766" s="4" t="s">
        <v>5909</v>
      </c>
      <c r="V766" s="4" t="s">
        <v>5910</v>
      </c>
      <c r="W766" s="4" t="s">
        <v>5909</v>
      </c>
    </row>
    <row r="767" spans="1:23" x14ac:dyDescent="0.25">
      <c r="A767" s="4" t="s">
        <v>5911</v>
      </c>
      <c r="B767" s="4" t="s">
        <v>741</v>
      </c>
      <c r="C767" s="4" t="s">
        <v>742</v>
      </c>
      <c r="D767" s="4" t="str">
        <f t="shared" si="11"/>
        <v>CU|CUCA</v>
      </c>
      <c r="F767" s="4" t="s">
        <v>2112</v>
      </c>
      <c r="G767" s="4" t="s">
        <v>23</v>
      </c>
      <c r="H767" s="4" t="s">
        <v>2113</v>
      </c>
      <c r="I767" s="4" t="s">
        <v>199</v>
      </c>
      <c r="J767" s="4" t="s">
        <v>5909</v>
      </c>
      <c r="K767" s="4" t="s">
        <v>5909</v>
      </c>
      <c r="L767" s="4" t="s">
        <v>5909</v>
      </c>
      <c r="M767" s="4" t="s">
        <v>5909</v>
      </c>
      <c r="N767" s="4" t="s">
        <v>5909</v>
      </c>
      <c r="O767" s="4" t="s">
        <v>5909</v>
      </c>
      <c r="P767" s="4" t="s">
        <v>5909</v>
      </c>
      <c r="Q767" s="4" t="s">
        <v>5909</v>
      </c>
      <c r="R767" s="4" t="s">
        <v>5909</v>
      </c>
      <c r="S767" s="4" t="s">
        <v>5909</v>
      </c>
      <c r="T767" s="4" t="s">
        <v>5909</v>
      </c>
      <c r="U767" s="4" t="s">
        <v>5909</v>
      </c>
      <c r="V767" s="4" t="s">
        <v>5910</v>
      </c>
      <c r="W767" s="4" t="s">
        <v>5909</v>
      </c>
    </row>
    <row r="768" spans="1:23" x14ac:dyDescent="0.25">
      <c r="A768" s="4" t="s">
        <v>5911</v>
      </c>
      <c r="B768" s="4" t="s">
        <v>2321</v>
      </c>
      <c r="C768" s="4" t="s">
        <v>2322</v>
      </c>
      <c r="D768" s="4" t="str">
        <f t="shared" si="11"/>
        <v>IGFB|IGF</v>
      </c>
      <c r="F768" s="4" t="s">
        <v>2318</v>
      </c>
      <c r="G768" s="4" t="s">
        <v>23</v>
      </c>
      <c r="H768" s="4" t="s">
        <v>2320</v>
      </c>
      <c r="I768" s="4" t="s">
        <v>838</v>
      </c>
      <c r="J768" s="4" t="s">
        <v>5909</v>
      </c>
      <c r="K768" s="4" t="s">
        <v>5909</v>
      </c>
      <c r="L768" s="4" t="s">
        <v>5909</v>
      </c>
      <c r="M768" s="4" t="s">
        <v>5909</v>
      </c>
      <c r="N768" s="4" t="s">
        <v>5909</v>
      </c>
      <c r="O768" s="4" t="s">
        <v>5909</v>
      </c>
      <c r="P768" s="4" t="s">
        <v>5909</v>
      </c>
      <c r="Q768" s="4" t="s">
        <v>5909</v>
      </c>
      <c r="R768" s="4" t="s">
        <v>5909</v>
      </c>
      <c r="S768" s="4" t="s">
        <v>5909</v>
      </c>
      <c r="T768" s="4" t="s">
        <v>5909</v>
      </c>
      <c r="U768" s="4" t="s">
        <v>5909</v>
      </c>
      <c r="V768" s="4" t="s">
        <v>5910</v>
      </c>
      <c r="W768" s="4" t="s">
        <v>5909</v>
      </c>
    </row>
    <row r="769" spans="1:23" x14ac:dyDescent="0.25">
      <c r="A769" s="4" t="s">
        <v>5911</v>
      </c>
      <c r="B769" s="4" t="s">
        <v>4360</v>
      </c>
      <c r="C769" s="4" t="s">
        <v>4361</v>
      </c>
      <c r="D769" s="4" t="str">
        <f t="shared" si="11"/>
        <v>PERL|PERL</v>
      </c>
      <c r="F769" s="4" t="s">
        <v>4360</v>
      </c>
      <c r="G769" s="4" t="s">
        <v>23</v>
      </c>
      <c r="H769" s="4" t="s">
        <v>4362</v>
      </c>
      <c r="I769" s="4" t="s">
        <v>5909</v>
      </c>
      <c r="J769" s="4" t="s">
        <v>5909</v>
      </c>
      <c r="K769" s="4" t="s">
        <v>5909</v>
      </c>
      <c r="L769" s="4" t="s">
        <v>5909</v>
      </c>
      <c r="M769" s="4" t="s">
        <v>5909</v>
      </c>
      <c r="N769" s="4" t="s">
        <v>5909</v>
      </c>
      <c r="O769" s="4" t="s">
        <v>5909</v>
      </c>
      <c r="P769" s="4" t="s">
        <v>5909</v>
      </c>
      <c r="Q769" s="4" t="s">
        <v>5909</v>
      </c>
      <c r="R769" s="4" t="s">
        <v>5909</v>
      </c>
      <c r="S769" s="4" t="s">
        <v>5909</v>
      </c>
      <c r="T769" s="4" t="s">
        <v>5909</v>
      </c>
      <c r="U769" s="4" t="s">
        <v>5909</v>
      </c>
      <c r="V769" s="4" t="s">
        <v>5910</v>
      </c>
      <c r="W769" s="4" t="s">
        <v>5909</v>
      </c>
    </row>
    <row r="770" spans="1:23" x14ac:dyDescent="0.25">
      <c r="A770" s="4" t="s">
        <v>5911</v>
      </c>
      <c r="B770" s="4" t="s">
        <v>4923</v>
      </c>
      <c r="C770" s="4" t="s">
        <v>4925</v>
      </c>
      <c r="D770" s="4" t="str">
        <f t="shared" si="11"/>
        <v>RM|RM</v>
      </c>
      <c r="F770" s="4" t="s">
        <v>4923</v>
      </c>
      <c r="G770" s="4" t="s">
        <v>23</v>
      </c>
      <c r="H770" s="4" t="s">
        <v>5231</v>
      </c>
      <c r="I770" s="4" t="s">
        <v>5909</v>
      </c>
      <c r="J770" s="4" t="s">
        <v>5909</v>
      </c>
      <c r="K770" s="4" t="s">
        <v>5909</v>
      </c>
      <c r="L770" s="4" t="s">
        <v>5909</v>
      </c>
      <c r="M770" s="4" t="s">
        <v>5909</v>
      </c>
      <c r="N770" s="4" t="s">
        <v>5909</v>
      </c>
      <c r="O770" s="4" t="s">
        <v>5909</v>
      </c>
      <c r="P770" s="4" t="s">
        <v>5909</v>
      </c>
      <c r="Q770" s="4" t="s">
        <v>5909</v>
      </c>
      <c r="R770" s="4" t="s">
        <v>5909</v>
      </c>
      <c r="S770" s="4" t="s">
        <v>5909</v>
      </c>
      <c r="T770" s="4" t="s">
        <v>5909</v>
      </c>
      <c r="U770" s="4" t="s">
        <v>5909</v>
      </c>
      <c r="V770" s="4" t="s">
        <v>5910</v>
      </c>
      <c r="W770" s="4" t="s">
        <v>5909</v>
      </c>
    </row>
    <row r="771" spans="1:23" x14ac:dyDescent="0.25">
      <c r="A771" s="4" t="s">
        <v>5911</v>
      </c>
      <c r="B771" s="4" t="s">
        <v>4245</v>
      </c>
      <c r="C771" s="4" t="s">
        <v>4246</v>
      </c>
      <c r="D771" s="4" t="str">
        <f t="shared" ref="D771:D834" si="12">B771&amp;"|"&amp;F771</f>
        <v>UBIG|UDIP</v>
      </c>
      <c r="F771" s="4" t="s">
        <v>4247</v>
      </c>
      <c r="G771" s="4" t="s">
        <v>23</v>
      </c>
      <c r="H771" s="4" t="s">
        <v>4248</v>
      </c>
      <c r="I771" s="4" t="s">
        <v>199</v>
      </c>
      <c r="J771" s="4" t="s">
        <v>5909</v>
      </c>
      <c r="K771" s="4" t="s">
        <v>5909</v>
      </c>
      <c r="L771" s="4" t="s">
        <v>5909</v>
      </c>
      <c r="M771" s="4" t="s">
        <v>5909</v>
      </c>
      <c r="N771" s="4" t="s">
        <v>5909</v>
      </c>
      <c r="O771" s="4" t="s">
        <v>5909</v>
      </c>
      <c r="P771" s="4" t="s">
        <v>5909</v>
      </c>
      <c r="Q771" s="4" t="s">
        <v>5909</v>
      </c>
      <c r="R771" s="4" t="s">
        <v>5909</v>
      </c>
      <c r="S771" s="4" t="s">
        <v>5909</v>
      </c>
      <c r="T771" s="4" t="s">
        <v>5909</v>
      </c>
      <c r="U771" s="4" t="s">
        <v>5909</v>
      </c>
      <c r="V771" s="4" t="s">
        <v>5910</v>
      </c>
      <c r="W771" s="4" t="s">
        <v>5909</v>
      </c>
    </row>
    <row r="772" spans="1:23" x14ac:dyDescent="0.25">
      <c r="A772" s="4" t="s">
        <v>5911</v>
      </c>
      <c r="B772" s="4" t="s">
        <v>5593</v>
      </c>
      <c r="C772" s="4" t="s">
        <v>5594</v>
      </c>
      <c r="D772" s="4" t="str">
        <f t="shared" si="12"/>
        <v>ULUC|UDIP</v>
      </c>
      <c r="F772" s="4" t="s">
        <v>4247</v>
      </c>
      <c r="G772" s="4" t="s">
        <v>23</v>
      </c>
      <c r="H772" s="4" t="s">
        <v>4248</v>
      </c>
      <c r="I772" s="4" t="s">
        <v>5595</v>
      </c>
      <c r="J772" s="4" t="s">
        <v>5909</v>
      </c>
      <c r="K772" s="4" t="s">
        <v>5909</v>
      </c>
      <c r="L772" s="4" t="s">
        <v>5909</v>
      </c>
      <c r="M772" s="4" t="s">
        <v>5909</v>
      </c>
      <c r="N772" s="4" t="s">
        <v>5909</v>
      </c>
      <c r="O772" s="4" t="s">
        <v>5909</v>
      </c>
      <c r="P772" s="4" t="s">
        <v>5909</v>
      </c>
      <c r="Q772" s="4" t="s">
        <v>5909</v>
      </c>
      <c r="R772" s="4" t="s">
        <v>5909</v>
      </c>
      <c r="S772" s="4" t="s">
        <v>5909</v>
      </c>
      <c r="T772" s="4" t="s">
        <v>5909</v>
      </c>
      <c r="U772" s="4" t="s">
        <v>5909</v>
      </c>
      <c r="V772" s="4" t="s">
        <v>5910</v>
      </c>
      <c r="W772" s="4" t="s">
        <v>5909</v>
      </c>
    </row>
    <row r="773" spans="1:23" x14ac:dyDescent="0.25">
      <c r="A773" s="4" t="s">
        <v>5911</v>
      </c>
      <c r="B773" s="4" t="s">
        <v>4913</v>
      </c>
      <c r="C773" s="4" t="s">
        <v>5565</v>
      </c>
      <c r="D773" s="4" t="str">
        <f t="shared" si="12"/>
        <v>UNIT|UDIP</v>
      </c>
      <c r="F773" s="4" t="s">
        <v>4247</v>
      </c>
      <c r="G773" s="4" t="s">
        <v>23</v>
      </c>
      <c r="H773" s="4" t="s">
        <v>4248</v>
      </c>
      <c r="I773" s="4" t="s">
        <v>5909</v>
      </c>
      <c r="J773" s="4" t="s">
        <v>5909</v>
      </c>
      <c r="K773" s="4" t="s">
        <v>5909</v>
      </c>
      <c r="L773" s="4" t="s">
        <v>5909</v>
      </c>
      <c r="M773" s="4" t="s">
        <v>5909</v>
      </c>
      <c r="N773" s="4" t="s">
        <v>5909</v>
      </c>
      <c r="O773" s="4" t="s">
        <v>5909</v>
      </c>
      <c r="P773" s="4" t="s">
        <v>5909</v>
      </c>
      <c r="Q773" s="4" t="s">
        <v>5909</v>
      </c>
      <c r="R773" s="4" t="s">
        <v>5909</v>
      </c>
      <c r="S773" s="4" t="s">
        <v>5909</v>
      </c>
      <c r="T773" s="4" t="s">
        <v>5909</v>
      </c>
      <c r="U773" s="4" t="s">
        <v>5909</v>
      </c>
      <c r="V773" s="4" t="s">
        <v>5910</v>
      </c>
      <c r="W773" s="4" t="s">
        <v>5909</v>
      </c>
    </row>
    <row r="774" spans="1:23" x14ac:dyDescent="0.25">
      <c r="A774" s="4" t="s">
        <v>5911</v>
      </c>
      <c r="B774" s="4" t="s">
        <v>5744</v>
      </c>
      <c r="C774" s="4" t="s">
        <v>5745</v>
      </c>
      <c r="D774" s="4" t="str">
        <f t="shared" si="12"/>
        <v>UPTN|UDIP</v>
      </c>
      <c r="F774" s="4" t="s">
        <v>4247</v>
      </c>
      <c r="G774" s="4" t="s">
        <v>23</v>
      </c>
      <c r="H774" s="4" t="s">
        <v>4248</v>
      </c>
      <c r="I774" s="4" t="s">
        <v>325</v>
      </c>
      <c r="J774" s="4" t="s">
        <v>5909</v>
      </c>
      <c r="K774" s="4" t="s">
        <v>5909</v>
      </c>
      <c r="L774" s="4" t="s">
        <v>5909</v>
      </c>
      <c r="M774" s="4" t="s">
        <v>5909</v>
      </c>
      <c r="N774" s="4" t="s">
        <v>5909</v>
      </c>
      <c r="O774" s="4" t="s">
        <v>5909</v>
      </c>
      <c r="P774" s="4" t="s">
        <v>5909</v>
      </c>
      <c r="Q774" s="4" t="s">
        <v>5909</v>
      </c>
      <c r="R774" s="4" t="s">
        <v>5909</v>
      </c>
      <c r="S774" s="4" t="s">
        <v>5909</v>
      </c>
      <c r="T774" s="4" t="s">
        <v>5909</v>
      </c>
      <c r="U774" s="4" t="s">
        <v>5909</v>
      </c>
      <c r="V774" s="4" t="s">
        <v>5910</v>
      </c>
      <c r="W774" s="4" t="s">
        <v>5909</v>
      </c>
    </row>
    <row r="775" spans="1:23" x14ac:dyDescent="0.25">
      <c r="A775" s="4" t="s">
        <v>5911</v>
      </c>
      <c r="B775" s="4" t="s">
        <v>4673</v>
      </c>
      <c r="C775" s="4" t="s">
        <v>4674</v>
      </c>
      <c r="D775" s="4" t="str">
        <f t="shared" si="12"/>
        <v>URBI|UDIP</v>
      </c>
      <c r="F775" s="4" t="s">
        <v>4247</v>
      </c>
      <c r="G775" s="4" t="s">
        <v>23</v>
      </c>
      <c r="H775" s="4" t="s">
        <v>4248</v>
      </c>
      <c r="I775" s="4" t="s">
        <v>5909</v>
      </c>
      <c r="J775" s="4" t="s">
        <v>5909</v>
      </c>
      <c r="K775" s="4" t="s">
        <v>5909</v>
      </c>
      <c r="L775" s="4" t="s">
        <v>5909</v>
      </c>
      <c r="M775" s="4" t="s">
        <v>5909</v>
      </c>
      <c r="N775" s="4" t="s">
        <v>5909</v>
      </c>
      <c r="O775" s="4" t="s">
        <v>5909</v>
      </c>
      <c r="P775" s="4" t="s">
        <v>5909</v>
      </c>
      <c r="Q775" s="4" t="s">
        <v>5909</v>
      </c>
      <c r="R775" s="4" t="s">
        <v>5909</v>
      </c>
      <c r="S775" s="4" t="s">
        <v>5909</v>
      </c>
      <c r="T775" s="4" t="s">
        <v>5909</v>
      </c>
      <c r="U775" s="4" t="s">
        <v>5909</v>
      </c>
      <c r="V775" s="4" t="s">
        <v>5910</v>
      </c>
      <c r="W775" s="4" t="s">
        <v>5909</v>
      </c>
    </row>
    <row r="776" spans="1:23" x14ac:dyDescent="0.25">
      <c r="A776" s="4" t="s">
        <v>5911</v>
      </c>
      <c r="B776" s="4" t="s">
        <v>5354</v>
      </c>
      <c r="C776" s="4" t="s">
        <v>5355</v>
      </c>
      <c r="D776" s="4" t="str">
        <f t="shared" si="12"/>
        <v>URBL|UDIP</v>
      </c>
      <c r="F776" s="4" t="s">
        <v>4247</v>
      </c>
      <c r="G776" s="4" t="s">
        <v>23</v>
      </c>
      <c r="H776" s="4" t="s">
        <v>4248</v>
      </c>
      <c r="I776" s="4" t="s">
        <v>5356</v>
      </c>
      <c r="J776" s="4" t="s">
        <v>5909</v>
      </c>
      <c r="K776" s="4" t="s">
        <v>5909</v>
      </c>
      <c r="L776" s="4" t="s">
        <v>5909</v>
      </c>
      <c r="M776" s="4" t="s">
        <v>5909</v>
      </c>
      <c r="N776" s="4" t="s">
        <v>5909</v>
      </c>
      <c r="O776" s="4" t="s">
        <v>5909</v>
      </c>
      <c r="P776" s="4" t="s">
        <v>5909</v>
      </c>
      <c r="Q776" s="4" t="s">
        <v>5909</v>
      </c>
      <c r="R776" s="4" t="s">
        <v>5909</v>
      </c>
      <c r="S776" s="4" t="s">
        <v>5909</v>
      </c>
      <c r="T776" s="4" t="s">
        <v>5909</v>
      </c>
      <c r="U776" s="4" t="s">
        <v>5909</v>
      </c>
      <c r="V776" s="4" t="s">
        <v>5910</v>
      </c>
      <c r="W776" s="4" t="s">
        <v>5909</v>
      </c>
    </row>
    <row r="777" spans="1:23" x14ac:dyDescent="0.25">
      <c r="A777" s="4" t="s">
        <v>5911</v>
      </c>
      <c r="B777" s="4" t="s">
        <v>4984</v>
      </c>
      <c r="C777" s="4" t="s">
        <v>4985</v>
      </c>
      <c r="D777" s="4" t="str">
        <f t="shared" si="12"/>
        <v>URGL|UDIP</v>
      </c>
      <c r="F777" s="4" t="s">
        <v>4247</v>
      </c>
      <c r="G777" s="4" t="s">
        <v>23</v>
      </c>
      <c r="H777" s="4" t="s">
        <v>4248</v>
      </c>
      <c r="I777" s="4" t="s">
        <v>85</v>
      </c>
      <c r="J777" s="4" t="s">
        <v>5909</v>
      </c>
      <c r="K777" s="4" t="s">
        <v>5909</v>
      </c>
      <c r="L777" s="4" t="s">
        <v>5909</v>
      </c>
      <c r="M777" s="4" t="s">
        <v>5909</v>
      </c>
      <c r="N777" s="4" t="s">
        <v>5909</v>
      </c>
      <c r="O777" s="4" t="s">
        <v>5909</v>
      </c>
      <c r="P777" s="4" t="s">
        <v>5909</v>
      </c>
      <c r="Q777" s="4" t="s">
        <v>5909</v>
      </c>
      <c r="R777" s="4" t="s">
        <v>5909</v>
      </c>
      <c r="S777" s="4" t="s">
        <v>5909</v>
      </c>
      <c r="T777" s="4" t="s">
        <v>5909</v>
      </c>
      <c r="U777" s="4" t="s">
        <v>5909</v>
      </c>
      <c r="V777" s="4" t="s">
        <v>5910</v>
      </c>
      <c r="W777" s="4" t="s">
        <v>5909</v>
      </c>
    </row>
    <row r="778" spans="1:23" x14ac:dyDescent="0.25">
      <c r="A778" s="4" t="s">
        <v>5911</v>
      </c>
      <c r="B778" s="4" t="s">
        <v>4823</v>
      </c>
      <c r="C778" s="4" t="s">
        <v>4824</v>
      </c>
      <c r="D778" s="4" t="str">
        <f t="shared" si="12"/>
        <v>URKT|UDIP</v>
      </c>
      <c r="F778" s="4" t="s">
        <v>4247</v>
      </c>
      <c r="G778" s="4" t="s">
        <v>23</v>
      </c>
      <c r="H778" s="4" t="s">
        <v>4248</v>
      </c>
      <c r="I778" s="4" t="s">
        <v>5909</v>
      </c>
      <c r="J778" s="4" t="s">
        <v>5909</v>
      </c>
      <c r="K778" s="4" t="s">
        <v>5909</v>
      </c>
      <c r="L778" s="4" t="s">
        <v>5909</v>
      </c>
      <c r="M778" s="4" t="s">
        <v>5909</v>
      </c>
      <c r="N778" s="4" t="s">
        <v>5909</v>
      </c>
      <c r="O778" s="4" t="s">
        <v>5909</v>
      </c>
      <c r="P778" s="4" t="s">
        <v>5909</v>
      </c>
      <c r="Q778" s="4" t="s">
        <v>5909</v>
      </c>
      <c r="R778" s="4" t="s">
        <v>5909</v>
      </c>
      <c r="S778" s="4" t="s">
        <v>5909</v>
      </c>
      <c r="T778" s="4" t="s">
        <v>5909</v>
      </c>
      <c r="U778" s="4" t="s">
        <v>5909</v>
      </c>
      <c r="V778" s="4" t="s">
        <v>5910</v>
      </c>
      <c r="W778" s="4" t="s">
        <v>5909</v>
      </c>
    </row>
    <row r="779" spans="1:23" x14ac:dyDescent="0.25">
      <c r="A779" s="4" t="s">
        <v>5911</v>
      </c>
      <c r="B779" s="4" t="s">
        <v>5336</v>
      </c>
      <c r="C779" s="4" t="s">
        <v>5337</v>
      </c>
      <c r="D779" s="4" t="str">
        <f t="shared" si="12"/>
        <v>URPH|UDIP</v>
      </c>
      <c r="F779" s="4" t="s">
        <v>4247</v>
      </c>
      <c r="G779" s="4" t="s">
        <v>23</v>
      </c>
      <c r="H779" s="4" t="s">
        <v>4248</v>
      </c>
      <c r="I779" s="4" t="s">
        <v>5909</v>
      </c>
      <c r="J779" s="4" t="s">
        <v>5909</v>
      </c>
      <c r="K779" s="4" t="s">
        <v>5909</v>
      </c>
      <c r="L779" s="4" t="s">
        <v>5909</v>
      </c>
      <c r="M779" s="4" t="s">
        <v>5909</v>
      </c>
      <c r="N779" s="4" t="s">
        <v>5909</v>
      </c>
      <c r="O779" s="4" t="s">
        <v>5909</v>
      </c>
      <c r="P779" s="4" t="s">
        <v>5909</v>
      </c>
      <c r="Q779" s="4" t="s">
        <v>5909</v>
      </c>
      <c r="R779" s="4" t="s">
        <v>5909</v>
      </c>
      <c r="S779" s="4" t="s">
        <v>5909</v>
      </c>
      <c r="T779" s="4" t="s">
        <v>5909</v>
      </c>
      <c r="U779" s="4" t="s">
        <v>5909</v>
      </c>
      <c r="V779" s="4" t="s">
        <v>5910</v>
      </c>
      <c r="W779" s="4" t="s">
        <v>5909</v>
      </c>
    </row>
    <row r="780" spans="1:23" x14ac:dyDescent="0.25">
      <c r="A780" s="4" t="s">
        <v>5911</v>
      </c>
      <c r="B780" s="4" t="s">
        <v>5732</v>
      </c>
      <c r="C780" s="4" t="s">
        <v>5733</v>
      </c>
      <c r="D780" s="4" t="str">
        <f t="shared" si="12"/>
        <v>URSG|UDIP</v>
      </c>
      <c r="F780" s="4" t="s">
        <v>4247</v>
      </c>
      <c r="G780" s="4" t="s">
        <v>23</v>
      </c>
      <c r="H780" s="4" t="s">
        <v>4248</v>
      </c>
      <c r="I780" s="4" t="s">
        <v>5909</v>
      </c>
      <c r="J780" s="4" t="s">
        <v>5909</v>
      </c>
      <c r="K780" s="4" t="s">
        <v>5909</v>
      </c>
      <c r="L780" s="4" t="s">
        <v>5909</v>
      </c>
      <c r="M780" s="4" t="s">
        <v>5909</v>
      </c>
      <c r="N780" s="4" t="s">
        <v>5909</v>
      </c>
      <c r="O780" s="4" t="s">
        <v>5909</v>
      </c>
      <c r="P780" s="4" t="s">
        <v>5909</v>
      </c>
      <c r="Q780" s="4" t="s">
        <v>5909</v>
      </c>
      <c r="R780" s="4" t="s">
        <v>5909</v>
      </c>
      <c r="S780" s="4" t="s">
        <v>5909</v>
      </c>
      <c r="T780" s="4" t="s">
        <v>5909</v>
      </c>
      <c r="U780" s="4" t="s">
        <v>5909</v>
      </c>
      <c r="V780" s="4" t="s">
        <v>5910</v>
      </c>
      <c r="W780" s="4" t="s">
        <v>5909</v>
      </c>
    </row>
    <row r="781" spans="1:23" x14ac:dyDescent="0.25">
      <c r="A781" s="4" t="s">
        <v>5911</v>
      </c>
      <c r="B781" s="4" t="s">
        <v>514</v>
      </c>
      <c r="C781" s="4" t="s">
        <v>134</v>
      </c>
      <c r="D781" s="4" t="str">
        <f t="shared" si="12"/>
        <v>CV10|HCCO</v>
      </c>
      <c r="F781" s="4" t="s">
        <v>515</v>
      </c>
      <c r="G781" s="4" t="s">
        <v>23</v>
      </c>
      <c r="H781" s="4" t="s">
        <v>516</v>
      </c>
      <c r="I781" s="4" t="s">
        <v>135</v>
      </c>
      <c r="J781" s="4" t="s">
        <v>5909</v>
      </c>
      <c r="K781" s="4" t="s">
        <v>5909</v>
      </c>
      <c r="L781" s="4" t="s">
        <v>5909</v>
      </c>
      <c r="M781" s="4" t="s">
        <v>5909</v>
      </c>
      <c r="N781" s="4" t="s">
        <v>5909</v>
      </c>
      <c r="O781" s="4" t="s">
        <v>5909</v>
      </c>
      <c r="P781" s="4" t="s">
        <v>5909</v>
      </c>
      <c r="Q781" s="4" t="s">
        <v>5909</v>
      </c>
      <c r="R781" s="4" t="s">
        <v>5909</v>
      </c>
      <c r="S781" s="4" t="s">
        <v>5909</v>
      </c>
      <c r="T781" s="4" t="s">
        <v>5909</v>
      </c>
      <c r="U781" s="4" t="s">
        <v>5909</v>
      </c>
      <c r="V781" s="4" t="s">
        <v>5910</v>
      </c>
      <c r="W781" s="4" t="s">
        <v>5909</v>
      </c>
    </row>
    <row r="782" spans="1:23" x14ac:dyDescent="0.25">
      <c r="A782" s="4" t="s">
        <v>5911</v>
      </c>
      <c r="B782" s="4" t="s">
        <v>2270</v>
      </c>
      <c r="C782" s="4" t="s">
        <v>2271</v>
      </c>
      <c r="D782" s="4" t="str">
        <f t="shared" si="12"/>
        <v>FPRO|FPRO</v>
      </c>
      <c r="F782" s="4" t="s">
        <v>2270</v>
      </c>
      <c r="G782" s="4" t="s">
        <v>23</v>
      </c>
      <c r="H782" s="4" t="s">
        <v>2271</v>
      </c>
      <c r="I782" s="4" t="s">
        <v>325</v>
      </c>
      <c r="J782" s="4" t="s">
        <v>5909</v>
      </c>
      <c r="K782" s="4" t="s">
        <v>5909</v>
      </c>
      <c r="L782" s="4" t="s">
        <v>5909</v>
      </c>
      <c r="M782" s="4" t="s">
        <v>5909</v>
      </c>
      <c r="N782" s="4" t="s">
        <v>5909</v>
      </c>
      <c r="O782" s="4" t="s">
        <v>5909</v>
      </c>
      <c r="P782" s="4" t="s">
        <v>5909</v>
      </c>
      <c r="Q782" s="4" t="s">
        <v>5909</v>
      </c>
      <c r="R782" s="4" t="s">
        <v>5909</v>
      </c>
      <c r="S782" s="4" t="s">
        <v>5909</v>
      </c>
      <c r="T782" s="4" t="s">
        <v>5909</v>
      </c>
      <c r="U782" s="4" t="s">
        <v>5909</v>
      </c>
      <c r="V782" s="4" t="s">
        <v>5910</v>
      </c>
      <c r="W782" s="4" t="s">
        <v>5909</v>
      </c>
    </row>
    <row r="783" spans="1:23" x14ac:dyDescent="0.25">
      <c r="A783" s="4" t="s">
        <v>5911</v>
      </c>
      <c r="B783" s="4" t="s">
        <v>2364</v>
      </c>
      <c r="C783" s="4" t="s">
        <v>2365</v>
      </c>
      <c r="D783" s="4" t="str">
        <f t="shared" si="12"/>
        <v>HMPC|RESP</v>
      </c>
      <c r="F783" s="4" t="s">
        <v>828</v>
      </c>
      <c r="G783" s="4" t="s">
        <v>23</v>
      </c>
      <c r="H783" s="4" t="s">
        <v>465</v>
      </c>
      <c r="I783" s="4" t="s">
        <v>5909</v>
      </c>
      <c r="J783" s="4" t="s">
        <v>5909</v>
      </c>
      <c r="K783" s="4" t="s">
        <v>5909</v>
      </c>
      <c r="L783" s="4" t="s">
        <v>5909</v>
      </c>
      <c r="M783" s="4" t="s">
        <v>5909</v>
      </c>
      <c r="N783" s="4" t="s">
        <v>5909</v>
      </c>
      <c r="O783" s="4" t="s">
        <v>5909</v>
      </c>
      <c r="P783" s="4" t="s">
        <v>5909</v>
      </c>
      <c r="Q783" s="4" t="s">
        <v>5909</v>
      </c>
      <c r="R783" s="4" t="s">
        <v>5909</v>
      </c>
      <c r="S783" s="4" t="s">
        <v>5909</v>
      </c>
      <c r="T783" s="4" t="s">
        <v>5909</v>
      </c>
      <c r="U783" s="4" t="s">
        <v>5909</v>
      </c>
      <c r="V783" s="4" t="s">
        <v>5910</v>
      </c>
      <c r="W783" s="4" t="s">
        <v>5909</v>
      </c>
    </row>
    <row r="784" spans="1:23" x14ac:dyDescent="0.25">
      <c r="A784" s="4" t="s">
        <v>5911</v>
      </c>
      <c r="B784" s="4" t="s">
        <v>3535</v>
      </c>
      <c r="C784" s="4" t="s">
        <v>3536</v>
      </c>
      <c r="D784" s="4" t="str">
        <f t="shared" si="12"/>
        <v>LDBP|LYMC</v>
      </c>
      <c r="F784" s="4" t="s">
        <v>402</v>
      </c>
      <c r="G784" s="4" t="s">
        <v>23</v>
      </c>
      <c r="H784" s="4" t="s">
        <v>2344</v>
      </c>
      <c r="I784" s="4" t="s">
        <v>5909</v>
      </c>
      <c r="J784" s="4" t="s">
        <v>5909</v>
      </c>
      <c r="K784" s="4" t="s">
        <v>5909</v>
      </c>
      <c r="L784" s="4" t="s">
        <v>5909</v>
      </c>
      <c r="M784" s="4" t="s">
        <v>5909</v>
      </c>
      <c r="N784" s="4" t="s">
        <v>5909</v>
      </c>
      <c r="O784" s="4" t="s">
        <v>5909</v>
      </c>
      <c r="P784" s="4" t="s">
        <v>5909</v>
      </c>
      <c r="Q784" s="4" t="s">
        <v>5909</v>
      </c>
      <c r="R784" s="4" t="s">
        <v>5909</v>
      </c>
      <c r="S784" s="4" t="s">
        <v>5909</v>
      </c>
      <c r="T784" s="4" t="s">
        <v>5909</v>
      </c>
      <c r="U784" s="4" t="s">
        <v>5909</v>
      </c>
      <c r="V784" s="4" t="s">
        <v>5910</v>
      </c>
      <c r="W784" s="4" t="s">
        <v>5909</v>
      </c>
    </row>
    <row r="785" spans="1:23" x14ac:dyDescent="0.25">
      <c r="A785" s="4" t="s">
        <v>5911</v>
      </c>
      <c r="B785" s="4" t="s">
        <v>3420</v>
      </c>
      <c r="C785" s="4" t="s">
        <v>3421</v>
      </c>
      <c r="D785" s="4" t="str">
        <f t="shared" si="12"/>
        <v>LP14|LYMC</v>
      </c>
      <c r="F785" s="4" t="s">
        <v>402</v>
      </c>
      <c r="G785" s="4" t="s">
        <v>23</v>
      </c>
      <c r="H785" s="4" t="s">
        <v>2344</v>
      </c>
      <c r="I785" s="4" t="s">
        <v>5909</v>
      </c>
      <c r="J785" s="4" t="s">
        <v>5909</v>
      </c>
      <c r="K785" s="4" t="s">
        <v>5909</v>
      </c>
      <c r="L785" s="4" t="s">
        <v>5909</v>
      </c>
      <c r="M785" s="4" t="s">
        <v>5909</v>
      </c>
      <c r="N785" s="4" t="s">
        <v>5909</v>
      </c>
      <c r="O785" s="4" t="s">
        <v>5909</v>
      </c>
      <c r="P785" s="4" t="s">
        <v>5909</v>
      </c>
      <c r="Q785" s="4" t="s">
        <v>5909</v>
      </c>
      <c r="R785" s="4" t="s">
        <v>5909</v>
      </c>
      <c r="S785" s="4" t="s">
        <v>5909</v>
      </c>
      <c r="T785" s="4" t="s">
        <v>5909</v>
      </c>
      <c r="U785" s="4" t="s">
        <v>5909</v>
      </c>
      <c r="V785" s="4" t="s">
        <v>5910</v>
      </c>
      <c r="W785" s="4" t="s">
        <v>5909</v>
      </c>
    </row>
    <row r="786" spans="1:23" x14ac:dyDescent="0.25">
      <c r="A786" s="4" t="s">
        <v>5911</v>
      </c>
      <c r="B786" s="4" t="s">
        <v>2741</v>
      </c>
      <c r="C786" s="4" t="s">
        <v>2742</v>
      </c>
      <c r="D786" s="4" t="str">
        <f t="shared" si="12"/>
        <v>LP17|LYMC</v>
      </c>
      <c r="F786" s="4" t="s">
        <v>402</v>
      </c>
      <c r="G786" s="4" t="s">
        <v>23</v>
      </c>
      <c r="H786" s="4" t="s">
        <v>2344</v>
      </c>
      <c r="I786" s="4" t="s">
        <v>5909</v>
      </c>
      <c r="J786" s="4" t="s">
        <v>5909</v>
      </c>
      <c r="K786" s="4" t="s">
        <v>5909</v>
      </c>
      <c r="L786" s="4" t="s">
        <v>5909</v>
      </c>
      <c r="M786" s="4" t="s">
        <v>5909</v>
      </c>
      <c r="N786" s="4" t="s">
        <v>5909</v>
      </c>
      <c r="O786" s="4" t="s">
        <v>5909</v>
      </c>
      <c r="P786" s="4" t="s">
        <v>5909</v>
      </c>
      <c r="Q786" s="4" t="s">
        <v>5909</v>
      </c>
      <c r="R786" s="4" t="s">
        <v>5909</v>
      </c>
      <c r="S786" s="4" t="s">
        <v>5909</v>
      </c>
      <c r="T786" s="4" t="s">
        <v>5909</v>
      </c>
      <c r="U786" s="4" t="s">
        <v>5909</v>
      </c>
      <c r="V786" s="4" t="s">
        <v>5910</v>
      </c>
      <c r="W786" s="4" t="s">
        <v>5909</v>
      </c>
    </row>
    <row r="787" spans="1:23" x14ac:dyDescent="0.25">
      <c r="A787" s="4" t="s">
        <v>5911</v>
      </c>
      <c r="B787" s="4" t="s">
        <v>2961</v>
      </c>
      <c r="C787" s="4" t="s">
        <v>2962</v>
      </c>
      <c r="D787" s="4" t="str">
        <f t="shared" si="12"/>
        <v>LP21|LYMC</v>
      </c>
      <c r="F787" s="4" t="s">
        <v>402</v>
      </c>
      <c r="G787" s="4" t="s">
        <v>23</v>
      </c>
      <c r="H787" s="4" t="s">
        <v>2344</v>
      </c>
      <c r="I787" s="4" t="s">
        <v>5909</v>
      </c>
      <c r="J787" s="4" t="s">
        <v>5909</v>
      </c>
      <c r="K787" s="4" t="s">
        <v>5909</v>
      </c>
      <c r="L787" s="4" t="s">
        <v>5909</v>
      </c>
      <c r="M787" s="4" t="s">
        <v>5909</v>
      </c>
      <c r="N787" s="4" t="s">
        <v>5909</v>
      </c>
      <c r="O787" s="4" t="s">
        <v>5909</v>
      </c>
      <c r="P787" s="4" t="s">
        <v>5909</v>
      </c>
      <c r="Q787" s="4" t="s">
        <v>5909</v>
      </c>
      <c r="R787" s="4" t="s">
        <v>5909</v>
      </c>
      <c r="S787" s="4" t="s">
        <v>5909</v>
      </c>
      <c r="T787" s="4" t="s">
        <v>5909</v>
      </c>
      <c r="U787" s="4" t="s">
        <v>5909</v>
      </c>
      <c r="V787" s="4" t="s">
        <v>5910</v>
      </c>
      <c r="W787" s="4" t="s">
        <v>5909</v>
      </c>
    </row>
    <row r="788" spans="1:23" x14ac:dyDescent="0.25">
      <c r="A788" s="4" t="s">
        <v>5911</v>
      </c>
      <c r="B788" s="4" t="s">
        <v>2743</v>
      </c>
      <c r="C788" s="4" t="s">
        <v>2744</v>
      </c>
      <c r="D788" s="4" t="str">
        <f t="shared" si="12"/>
        <v>LP30|LYMC</v>
      </c>
      <c r="F788" s="4" t="s">
        <v>402</v>
      </c>
      <c r="G788" s="4" t="s">
        <v>23</v>
      </c>
      <c r="H788" s="4" t="s">
        <v>2344</v>
      </c>
      <c r="I788" s="4" t="s">
        <v>5909</v>
      </c>
      <c r="J788" s="4" t="s">
        <v>5909</v>
      </c>
      <c r="K788" s="4" t="s">
        <v>5909</v>
      </c>
      <c r="L788" s="4" t="s">
        <v>5909</v>
      </c>
      <c r="M788" s="4" t="s">
        <v>5909</v>
      </c>
      <c r="N788" s="4" t="s">
        <v>5909</v>
      </c>
      <c r="O788" s="4" t="s">
        <v>5909</v>
      </c>
      <c r="P788" s="4" t="s">
        <v>5909</v>
      </c>
      <c r="Q788" s="4" t="s">
        <v>5909</v>
      </c>
      <c r="R788" s="4" t="s">
        <v>5909</v>
      </c>
      <c r="S788" s="4" t="s">
        <v>5909</v>
      </c>
      <c r="T788" s="4" t="s">
        <v>5909</v>
      </c>
      <c r="U788" s="4" t="s">
        <v>5909</v>
      </c>
      <c r="V788" s="4" t="s">
        <v>5910</v>
      </c>
      <c r="W788" s="4" t="s">
        <v>5909</v>
      </c>
    </row>
    <row r="789" spans="1:23" x14ac:dyDescent="0.25">
      <c r="A789" s="4" t="s">
        <v>5911</v>
      </c>
      <c r="B789" s="4" t="s">
        <v>3646</v>
      </c>
      <c r="C789" s="4" t="s">
        <v>3647</v>
      </c>
      <c r="D789" s="4" t="str">
        <f t="shared" si="12"/>
        <v>LP39|LYMC</v>
      </c>
      <c r="F789" s="4" t="s">
        <v>402</v>
      </c>
      <c r="G789" s="4" t="s">
        <v>23</v>
      </c>
      <c r="H789" s="4" t="s">
        <v>2344</v>
      </c>
      <c r="I789" s="4" t="s">
        <v>5909</v>
      </c>
      <c r="J789" s="4" t="s">
        <v>5909</v>
      </c>
      <c r="K789" s="4" t="s">
        <v>5909</v>
      </c>
      <c r="L789" s="4" t="s">
        <v>5909</v>
      </c>
      <c r="M789" s="4" t="s">
        <v>5909</v>
      </c>
      <c r="N789" s="4" t="s">
        <v>5909</v>
      </c>
      <c r="O789" s="4" t="s">
        <v>5909</v>
      </c>
      <c r="P789" s="4" t="s">
        <v>5909</v>
      </c>
      <c r="Q789" s="4" t="s">
        <v>5909</v>
      </c>
      <c r="R789" s="4" t="s">
        <v>5909</v>
      </c>
      <c r="S789" s="4" t="s">
        <v>5909</v>
      </c>
      <c r="T789" s="4" t="s">
        <v>5909</v>
      </c>
      <c r="U789" s="4" t="s">
        <v>5909</v>
      </c>
      <c r="V789" s="4" t="s">
        <v>5910</v>
      </c>
      <c r="W789" s="4" t="s">
        <v>5909</v>
      </c>
    </row>
    <row r="790" spans="1:23" x14ac:dyDescent="0.25">
      <c r="A790" s="4" t="s">
        <v>5911</v>
      </c>
      <c r="B790" s="4" t="s">
        <v>3374</v>
      </c>
      <c r="C790" s="4" t="s">
        <v>3375</v>
      </c>
      <c r="D790" s="4" t="str">
        <f t="shared" si="12"/>
        <v>LP43|LYMC</v>
      </c>
      <c r="F790" s="4" t="s">
        <v>402</v>
      </c>
      <c r="G790" s="4" t="s">
        <v>23</v>
      </c>
      <c r="H790" s="4" t="s">
        <v>2344</v>
      </c>
      <c r="I790" s="4" t="s">
        <v>5909</v>
      </c>
      <c r="J790" s="4" t="s">
        <v>5909</v>
      </c>
      <c r="K790" s="4" t="s">
        <v>5909</v>
      </c>
      <c r="L790" s="4" t="s">
        <v>5909</v>
      </c>
      <c r="M790" s="4" t="s">
        <v>5909</v>
      </c>
      <c r="N790" s="4" t="s">
        <v>5909</v>
      </c>
      <c r="O790" s="4" t="s">
        <v>5909</v>
      </c>
      <c r="P790" s="4" t="s">
        <v>5909</v>
      </c>
      <c r="Q790" s="4" t="s">
        <v>5909</v>
      </c>
      <c r="R790" s="4" t="s">
        <v>5909</v>
      </c>
      <c r="S790" s="4" t="s">
        <v>5909</v>
      </c>
      <c r="T790" s="4" t="s">
        <v>5909</v>
      </c>
      <c r="U790" s="4" t="s">
        <v>5909</v>
      </c>
      <c r="V790" s="4" t="s">
        <v>5910</v>
      </c>
      <c r="W790" s="4" t="s">
        <v>5909</v>
      </c>
    </row>
    <row r="791" spans="1:23" x14ac:dyDescent="0.25">
      <c r="A791" s="4" t="s">
        <v>5911</v>
      </c>
      <c r="B791" s="4" t="s">
        <v>3815</v>
      </c>
      <c r="C791" s="4" t="s">
        <v>3816</v>
      </c>
      <c r="D791" s="4" t="str">
        <f t="shared" si="12"/>
        <v>LP58|LYMC</v>
      </c>
      <c r="F791" s="4" t="s">
        <v>402</v>
      </c>
      <c r="G791" s="4" t="s">
        <v>23</v>
      </c>
      <c r="H791" s="4" t="s">
        <v>2344</v>
      </c>
      <c r="I791" s="4" t="s">
        <v>5909</v>
      </c>
      <c r="J791" s="4" t="s">
        <v>5909</v>
      </c>
      <c r="K791" s="4" t="s">
        <v>5909</v>
      </c>
      <c r="L791" s="4" t="s">
        <v>5909</v>
      </c>
      <c r="M791" s="4" t="s">
        <v>5909</v>
      </c>
      <c r="N791" s="4" t="s">
        <v>5909</v>
      </c>
      <c r="O791" s="4" t="s">
        <v>5909</v>
      </c>
      <c r="P791" s="4" t="s">
        <v>5909</v>
      </c>
      <c r="Q791" s="4" t="s">
        <v>5909</v>
      </c>
      <c r="R791" s="4" t="s">
        <v>5909</v>
      </c>
      <c r="S791" s="4" t="s">
        <v>5909</v>
      </c>
      <c r="T791" s="4" t="s">
        <v>5909</v>
      </c>
      <c r="U791" s="4" t="s">
        <v>5909</v>
      </c>
      <c r="V791" s="4" t="s">
        <v>5910</v>
      </c>
      <c r="W791" s="4" t="s">
        <v>5909</v>
      </c>
    </row>
    <row r="792" spans="1:23" x14ac:dyDescent="0.25">
      <c r="A792" s="4" t="s">
        <v>5911</v>
      </c>
      <c r="B792" s="4" t="s">
        <v>2504</v>
      </c>
      <c r="C792" s="4" t="s">
        <v>2505</v>
      </c>
      <c r="D792" s="4" t="str">
        <f t="shared" si="12"/>
        <v>LP83|LYMC</v>
      </c>
      <c r="F792" s="4" t="s">
        <v>402</v>
      </c>
      <c r="G792" s="4" t="s">
        <v>23</v>
      </c>
      <c r="H792" s="4" t="s">
        <v>2344</v>
      </c>
      <c r="I792" s="4" t="s">
        <v>5909</v>
      </c>
      <c r="J792" s="4" t="s">
        <v>5909</v>
      </c>
      <c r="K792" s="4" t="s">
        <v>5909</v>
      </c>
      <c r="L792" s="4" t="s">
        <v>5909</v>
      </c>
      <c r="M792" s="4" t="s">
        <v>5909</v>
      </c>
      <c r="N792" s="4" t="s">
        <v>5909</v>
      </c>
      <c r="O792" s="4" t="s">
        <v>5909</v>
      </c>
      <c r="P792" s="4" t="s">
        <v>5909</v>
      </c>
      <c r="Q792" s="4" t="s">
        <v>5909</v>
      </c>
      <c r="R792" s="4" t="s">
        <v>5909</v>
      </c>
      <c r="S792" s="4" t="s">
        <v>5909</v>
      </c>
      <c r="T792" s="4" t="s">
        <v>5909</v>
      </c>
      <c r="U792" s="4" t="s">
        <v>5909</v>
      </c>
      <c r="V792" s="4" t="s">
        <v>5910</v>
      </c>
      <c r="W792" s="4" t="s">
        <v>5909</v>
      </c>
    </row>
    <row r="793" spans="1:23" x14ac:dyDescent="0.25">
      <c r="A793" s="4" t="s">
        <v>5911</v>
      </c>
      <c r="B793" s="4" t="s">
        <v>3680</v>
      </c>
      <c r="C793" s="4" t="s">
        <v>3681</v>
      </c>
      <c r="D793" s="4" t="str">
        <f t="shared" si="12"/>
        <v>LPOC|LYMC</v>
      </c>
      <c r="F793" s="4" t="s">
        <v>402</v>
      </c>
      <c r="G793" s="4" t="s">
        <v>23</v>
      </c>
      <c r="H793" s="4" t="s">
        <v>2344</v>
      </c>
      <c r="I793" s="4" t="s">
        <v>5909</v>
      </c>
      <c r="J793" s="4" t="s">
        <v>5909</v>
      </c>
      <c r="K793" s="4" t="s">
        <v>5909</v>
      </c>
      <c r="L793" s="4" t="s">
        <v>5909</v>
      </c>
      <c r="M793" s="4" t="s">
        <v>5909</v>
      </c>
      <c r="N793" s="4" t="s">
        <v>5909</v>
      </c>
      <c r="O793" s="4" t="s">
        <v>5909</v>
      </c>
      <c r="P793" s="4" t="s">
        <v>5909</v>
      </c>
      <c r="Q793" s="4" t="s">
        <v>5909</v>
      </c>
      <c r="R793" s="4" t="s">
        <v>5909</v>
      </c>
      <c r="S793" s="4" t="s">
        <v>5909</v>
      </c>
      <c r="T793" s="4" t="s">
        <v>5909</v>
      </c>
      <c r="U793" s="4" t="s">
        <v>5909</v>
      </c>
      <c r="V793" s="4" t="s">
        <v>5910</v>
      </c>
      <c r="W793" s="4" t="s">
        <v>5909</v>
      </c>
    </row>
    <row r="794" spans="1:23" x14ac:dyDescent="0.25">
      <c r="A794" s="4" t="s">
        <v>5911</v>
      </c>
      <c r="B794" s="4" t="s">
        <v>2506</v>
      </c>
      <c r="C794" s="4" t="s">
        <v>2507</v>
      </c>
      <c r="D794" s="4" t="str">
        <f t="shared" si="12"/>
        <v>LPV1|LYMC</v>
      </c>
      <c r="F794" s="4" t="s">
        <v>402</v>
      </c>
      <c r="G794" s="4" t="s">
        <v>23</v>
      </c>
      <c r="H794" s="4" t="s">
        <v>2344</v>
      </c>
      <c r="I794" s="4" t="s">
        <v>5909</v>
      </c>
      <c r="J794" s="4" t="s">
        <v>5909</v>
      </c>
      <c r="K794" s="4" t="s">
        <v>5909</v>
      </c>
      <c r="L794" s="4" t="s">
        <v>5909</v>
      </c>
      <c r="M794" s="4" t="s">
        <v>5909</v>
      </c>
      <c r="N794" s="4" t="s">
        <v>5909</v>
      </c>
      <c r="O794" s="4" t="s">
        <v>5909</v>
      </c>
      <c r="P794" s="4" t="s">
        <v>5909</v>
      </c>
      <c r="Q794" s="4" t="s">
        <v>5909</v>
      </c>
      <c r="R794" s="4" t="s">
        <v>5909</v>
      </c>
      <c r="S794" s="4" t="s">
        <v>5909</v>
      </c>
      <c r="T794" s="4" t="s">
        <v>5909</v>
      </c>
      <c r="U794" s="4" t="s">
        <v>5909</v>
      </c>
      <c r="V794" s="4" t="s">
        <v>5910</v>
      </c>
      <c r="W794" s="4" t="s">
        <v>5909</v>
      </c>
    </row>
    <row r="795" spans="1:23" x14ac:dyDescent="0.25">
      <c r="A795" s="4" t="s">
        <v>5911</v>
      </c>
      <c r="B795" s="4" t="s">
        <v>4178</v>
      </c>
      <c r="C795" s="4" t="s">
        <v>4179</v>
      </c>
      <c r="D795" s="4" t="str">
        <f t="shared" si="12"/>
        <v>RSPC|RESP</v>
      </c>
      <c r="F795" s="4" t="s">
        <v>828</v>
      </c>
      <c r="G795" s="4" t="s">
        <v>23</v>
      </c>
      <c r="H795" s="4" t="s">
        <v>465</v>
      </c>
      <c r="I795" s="4" t="s">
        <v>5909</v>
      </c>
      <c r="J795" s="4" t="s">
        <v>5909</v>
      </c>
      <c r="K795" s="4" t="s">
        <v>5909</v>
      </c>
      <c r="L795" s="4" t="s">
        <v>5909</v>
      </c>
      <c r="M795" s="4" t="s">
        <v>5909</v>
      </c>
      <c r="N795" s="4" t="s">
        <v>5909</v>
      </c>
      <c r="O795" s="4" t="s">
        <v>5909</v>
      </c>
      <c r="P795" s="4" t="s">
        <v>5909</v>
      </c>
      <c r="Q795" s="4" t="s">
        <v>5909</v>
      </c>
      <c r="R795" s="4" t="s">
        <v>5909</v>
      </c>
      <c r="S795" s="4" t="s">
        <v>5909</v>
      </c>
      <c r="T795" s="4" t="s">
        <v>5909</v>
      </c>
      <c r="U795" s="4" t="s">
        <v>5909</v>
      </c>
      <c r="V795" s="4" t="s">
        <v>5910</v>
      </c>
      <c r="W795" s="4" t="s">
        <v>5909</v>
      </c>
    </row>
    <row r="796" spans="1:23" x14ac:dyDescent="0.25">
      <c r="A796" s="4" t="s">
        <v>5911</v>
      </c>
      <c r="B796" s="4" t="s">
        <v>283</v>
      </c>
      <c r="C796" s="4" t="s">
        <v>284</v>
      </c>
      <c r="D796" s="4" t="str">
        <f t="shared" si="12"/>
        <v>ACTI|ACTI</v>
      </c>
      <c r="F796" s="4" t="s">
        <v>283</v>
      </c>
      <c r="G796" s="4" t="s">
        <v>23</v>
      </c>
      <c r="H796" s="4" t="s">
        <v>284</v>
      </c>
      <c r="I796" s="4" t="s">
        <v>309</v>
      </c>
      <c r="J796" s="4" t="s">
        <v>5909</v>
      </c>
      <c r="K796" s="4" t="s">
        <v>5909</v>
      </c>
      <c r="L796" s="4" t="s">
        <v>5909</v>
      </c>
      <c r="M796" s="4" t="s">
        <v>5909</v>
      </c>
      <c r="N796" s="4" t="s">
        <v>5909</v>
      </c>
      <c r="O796" s="4" t="s">
        <v>5909</v>
      </c>
      <c r="P796" s="4" t="s">
        <v>5909</v>
      </c>
      <c r="Q796" s="4" t="s">
        <v>5909</v>
      </c>
      <c r="R796" s="4" t="s">
        <v>5909</v>
      </c>
      <c r="S796" s="4" t="s">
        <v>5909</v>
      </c>
      <c r="T796" s="4" t="s">
        <v>5909</v>
      </c>
      <c r="U796" s="4" t="s">
        <v>5909</v>
      </c>
      <c r="V796" s="4" t="s">
        <v>5910</v>
      </c>
      <c r="W796" s="4" t="s">
        <v>5909</v>
      </c>
    </row>
    <row r="797" spans="1:23" x14ac:dyDescent="0.25">
      <c r="A797" s="4" t="s">
        <v>5911</v>
      </c>
      <c r="B797" s="4" t="s">
        <v>280</v>
      </c>
      <c r="C797" s="4" t="s">
        <v>281</v>
      </c>
      <c r="D797" s="4" t="str">
        <f t="shared" si="12"/>
        <v>ACTR|ACTI</v>
      </c>
      <c r="F797" s="4" t="s">
        <v>283</v>
      </c>
      <c r="G797" s="4" t="s">
        <v>23</v>
      </c>
      <c r="H797" s="4" t="s">
        <v>284</v>
      </c>
      <c r="I797" s="4" t="s">
        <v>5909</v>
      </c>
      <c r="J797" s="4" t="s">
        <v>5909</v>
      </c>
      <c r="K797" s="4" t="s">
        <v>5909</v>
      </c>
      <c r="L797" s="4" t="s">
        <v>5909</v>
      </c>
      <c r="M797" s="4" t="s">
        <v>5909</v>
      </c>
      <c r="N797" s="4" t="s">
        <v>5909</v>
      </c>
      <c r="O797" s="4" t="s">
        <v>5909</v>
      </c>
      <c r="P797" s="4" t="s">
        <v>5909</v>
      </c>
      <c r="Q797" s="4" t="s">
        <v>5909</v>
      </c>
      <c r="R797" s="4" t="s">
        <v>5909</v>
      </c>
      <c r="S797" s="4" t="s">
        <v>5909</v>
      </c>
      <c r="T797" s="4" t="s">
        <v>5909</v>
      </c>
      <c r="U797" s="4" t="s">
        <v>5909</v>
      </c>
      <c r="V797" s="4" t="s">
        <v>5910</v>
      </c>
      <c r="W797" s="4" t="s">
        <v>5909</v>
      </c>
    </row>
    <row r="798" spans="1:23" x14ac:dyDescent="0.25">
      <c r="A798" s="4" t="s">
        <v>5911</v>
      </c>
      <c r="B798" s="4" t="s">
        <v>1024</v>
      </c>
      <c r="C798" s="4" t="s">
        <v>1025</v>
      </c>
      <c r="D798" s="4" t="str">
        <f t="shared" si="12"/>
        <v>AGBM|AGBM</v>
      </c>
      <c r="F798" s="4" t="s">
        <v>1024</v>
      </c>
      <c r="G798" s="4" t="s">
        <v>23</v>
      </c>
      <c r="H798" s="4" t="s">
        <v>1026</v>
      </c>
      <c r="I798" s="4" t="s">
        <v>5909</v>
      </c>
      <c r="J798" s="4" t="s">
        <v>5909</v>
      </c>
      <c r="K798" s="4" t="s">
        <v>5909</v>
      </c>
      <c r="L798" s="4" t="s">
        <v>5909</v>
      </c>
      <c r="M798" s="4" t="s">
        <v>5909</v>
      </c>
      <c r="N798" s="4" t="s">
        <v>5909</v>
      </c>
      <c r="O798" s="4" t="s">
        <v>5909</v>
      </c>
      <c r="P798" s="4" t="s">
        <v>5909</v>
      </c>
      <c r="Q798" s="4" t="s">
        <v>5909</v>
      </c>
      <c r="R798" s="4" t="s">
        <v>5909</v>
      </c>
      <c r="S798" s="4" t="s">
        <v>5909</v>
      </c>
      <c r="T798" s="4" t="s">
        <v>5909</v>
      </c>
      <c r="U798" s="4" t="s">
        <v>5909</v>
      </c>
      <c r="V798" s="4" t="s">
        <v>5910</v>
      </c>
      <c r="W798" s="4" t="s">
        <v>5909</v>
      </c>
    </row>
    <row r="799" spans="1:23" x14ac:dyDescent="0.25">
      <c r="A799" s="4" t="s">
        <v>5911</v>
      </c>
      <c r="B799" s="4" t="s">
        <v>219</v>
      </c>
      <c r="C799" s="4" t="s">
        <v>220</v>
      </c>
      <c r="D799" s="4" t="str">
        <f t="shared" si="12"/>
        <v>BRUC|BRUS</v>
      </c>
      <c r="F799" s="4" t="s">
        <v>221</v>
      </c>
      <c r="G799" s="4" t="s">
        <v>23</v>
      </c>
      <c r="H799" s="4" t="s">
        <v>222</v>
      </c>
      <c r="I799" s="4" t="s">
        <v>5909</v>
      </c>
      <c r="J799" s="4" t="s">
        <v>5909</v>
      </c>
      <c r="K799" s="4" t="s">
        <v>5909</v>
      </c>
      <c r="L799" s="4" t="s">
        <v>5909</v>
      </c>
      <c r="M799" s="4" t="s">
        <v>5909</v>
      </c>
      <c r="N799" s="4" t="s">
        <v>5909</v>
      </c>
      <c r="O799" s="4" t="s">
        <v>5909</v>
      </c>
      <c r="P799" s="4" t="s">
        <v>5909</v>
      </c>
      <c r="Q799" s="4" t="s">
        <v>5909</v>
      </c>
      <c r="R799" s="4" t="s">
        <v>5909</v>
      </c>
      <c r="S799" s="4" t="s">
        <v>5909</v>
      </c>
      <c r="T799" s="4" t="s">
        <v>5909</v>
      </c>
      <c r="U799" s="4" t="s">
        <v>5909</v>
      </c>
      <c r="V799" s="4" t="s">
        <v>5910</v>
      </c>
      <c r="W799" s="4" t="s">
        <v>5909</v>
      </c>
    </row>
    <row r="800" spans="1:23" x14ac:dyDescent="0.25">
      <c r="A800" s="4" t="s">
        <v>5911</v>
      </c>
      <c r="B800" s="4" t="s">
        <v>788</v>
      </c>
      <c r="C800" s="4" t="s">
        <v>789</v>
      </c>
      <c r="D800" s="4" t="str">
        <f t="shared" si="12"/>
        <v>BRUG|BRUS</v>
      </c>
      <c r="F800" s="4" t="s">
        <v>221</v>
      </c>
      <c r="G800" s="4" t="s">
        <v>23</v>
      </c>
      <c r="H800" s="4" t="s">
        <v>222</v>
      </c>
      <c r="I800" s="4" t="s">
        <v>5909</v>
      </c>
      <c r="J800" s="4" t="s">
        <v>5909</v>
      </c>
      <c r="K800" s="4" t="s">
        <v>5909</v>
      </c>
      <c r="L800" s="4" t="s">
        <v>5909</v>
      </c>
      <c r="M800" s="4" t="s">
        <v>5909</v>
      </c>
      <c r="N800" s="4" t="s">
        <v>5909</v>
      </c>
      <c r="O800" s="4" t="s">
        <v>5909</v>
      </c>
      <c r="P800" s="4" t="s">
        <v>5909</v>
      </c>
      <c r="Q800" s="4" t="s">
        <v>5909</v>
      </c>
      <c r="R800" s="4" t="s">
        <v>5909</v>
      </c>
      <c r="S800" s="4" t="s">
        <v>5909</v>
      </c>
      <c r="T800" s="4" t="s">
        <v>5909</v>
      </c>
      <c r="U800" s="4" t="s">
        <v>5909</v>
      </c>
      <c r="V800" s="4" t="s">
        <v>5910</v>
      </c>
      <c r="W800" s="4" t="s">
        <v>5909</v>
      </c>
    </row>
    <row r="801" spans="1:23" x14ac:dyDescent="0.25">
      <c r="A801" s="4" t="s">
        <v>5911</v>
      </c>
      <c r="B801" s="4" t="s">
        <v>1904</v>
      </c>
      <c r="C801" s="4" t="s">
        <v>1905</v>
      </c>
      <c r="D801" s="4" t="str">
        <f t="shared" si="12"/>
        <v>CONT|UNS</v>
      </c>
      <c r="F801" s="4" t="s">
        <v>1906</v>
      </c>
      <c r="G801" s="4" t="s">
        <v>23</v>
      </c>
      <c r="H801" s="4" t="s">
        <v>1905</v>
      </c>
      <c r="I801" s="4" t="s">
        <v>5909</v>
      </c>
      <c r="J801" s="4" t="s">
        <v>5909</v>
      </c>
      <c r="K801" s="4" t="s">
        <v>5909</v>
      </c>
      <c r="L801" s="4" t="s">
        <v>5909</v>
      </c>
      <c r="M801" s="4" t="s">
        <v>5909</v>
      </c>
      <c r="N801" s="4" t="s">
        <v>5909</v>
      </c>
      <c r="O801" s="4" t="s">
        <v>5909</v>
      </c>
      <c r="P801" s="4" t="s">
        <v>5909</v>
      </c>
      <c r="Q801" s="4" t="s">
        <v>5909</v>
      </c>
      <c r="R801" s="4" t="s">
        <v>5909</v>
      </c>
      <c r="S801" s="4" t="s">
        <v>5909</v>
      </c>
      <c r="T801" s="4" t="s">
        <v>5909</v>
      </c>
      <c r="U801" s="4" t="s">
        <v>5909</v>
      </c>
      <c r="V801" s="4" t="s">
        <v>5910</v>
      </c>
      <c r="W801" s="4" t="s">
        <v>5909</v>
      </c>
    </row>
    <row r="802" spans="1:23" x14ac:dyDescent="0.25">
      <c r="A802" s="4" t="s">
        <v>5911</v>
      </c>
      <c r="B802" s="4" t="s">
        <v>3197</v>
      </c>
      <c r="C802" s="4" t="s">
        <v>3198</v>
      </c>
      <c r="D802" s="4" t="str">
        <f t="shared" si="12"/>
        <v>ID|ID</v>
      </c>
      <c r="F802" s="4" t="s">
        <v>3197</v>
      </c>
      <c r="G802" s="4" t="s">
        <v>23</v>
      </c>
      <c r="H802" s="4" t="s">
        <v>3199</v>
      </c>
      <c r="I802" s="4" t="s">
        <v>5909</v>
      </c>
      <c r="J802" s="4" t="s">
        <v>5909</v>
      </c>
      <c r="K802" s="4" t="s">
        <v>5909</v>
      </c>
      <c r="L802" s="4" t="s">
        <v>5909</v>
      </c>
      <c r="M802" s="4" t="s">
        <v>5909</v>
      </c>
      <c r="N802" s="4" t="s">
        <v>5909</v>
      </c>
      <c r="O802" s="4" t="s">
        <v>5909</v>
      </c>
      <c r="P802" s="4" t="s">
        <v>5909</v>
      </c>
      <c r="Q802" s="4" t="s">
        <v>5909</v>
      </c>
      <c r="R802" s="4" t="s">
        <v>5909</v>
      </c>
      <c r="S802" s="4" t="s">
        <v>5909</v>
      </c>
      <c r="T802" s="4" t="s">
        <v>5909</v>
      </c>
      <c r="U802" s="4" t="s">
        <v>5909</v>
      </c>
      <c r="V802" s="4" t="s">
        <v>5910</v>
      </c>
      <c r="W802" s="4" t="s">
        <v>5909</v>
      </c>
    </row>
    <row r="803" spans="1:23" x14ac:dyDescent="0.25">
      <c r="A803" s="4" t="s">
        <v>5911</v>
      </c>
      <c r="B803" s="4" t="s">
        <v>4287</v>
      </c>
      <c r="C803" s="4" t="s">
        <v>4123</v>
      </c>
      <c r="D803" s="4" t="str">
        <f t="shared" si="12"/>
        <v>SENS|SENS</v>
      </c>
      <c r="F803" s="4" t="s">
        <v>4287</v>
      </c>
      <c r="G803" s="4" t="s">
        <v>23</v>
      </c>
      <c r="H803" s="4" t="s">
        <v>269</v>
      </c>
      <c r="I803" s="4" t="s">
        <v>5909</v>
      </c>
      <c r="J803" s="4" t="s">
        <v>5909</v>
      </c>
      <c r="K803" s="4" t="s">
        <v>5909</v>
      </c>
      <c r="L803" s="4" t="s">
        <v>5909</v>
      </c>
      <c r="M803" s="4" t="s">
        <v>5909</v>
      </c>
      <c r="N803" s="4" t="s">
        <v>5909</v>
      </c>
      <c r="O803" s="4" t="s">
        <v>5909</v>
      </c>
      <c r="P803" s="4" t="s">
        <v>5909</v>
      </c>
      <c r="Q803" s="4" t="s">
        <v>5909</v>
      </c>
      <c r="R803" s="4" t="s">
        <v>5909</v>
      </c>
      <c r="S803" s="4" t="s">
        <v>5909</v>
      </c>
      <c r="T803" s="4" t="s">
        <v>5909</v>
      </c>
      <c r="U803" s="4" t="s">
        <v>5909</v>
      </c>
      <c r="V803" s="4" t="s">
        <v>5910</v>
      </c>
      <c r="W803" s="4" t="s">
        <v>5909</v>
      </c>
    </row>
    <row r="804" spans="1:23" x14ac:dyDescent="0.25">
      <c r="A804" s="4" t="s">
        <v>5911</v>
      </c>
      <c r="B804" s="4" t="s">
        <v>5093</v>
      </c>
      <c r="C804" s="4" t="s">
        <v>5094</v>
      </c>
      <c r="D804" s="4" t="str">
        <f t="shared" si="12"/>
        <v>TPGN|TPGN</v>
      </c>
      <c r="F804" s="4" t="s">
        <v>5093</v>
      </c>
      <c r="G804" s="4" t="s">
        <v>23</v>
      </c>
      <c r="H804" s="4" t="s">
        <v>5094</v>
      </c>
      <c r="I804" s="4" t="s">
        <v>5909</v>
      </c>
      <c r="J804" s="4" t="s">
        <v>5909</v>
      </c>
      <c r="K804" s="4" t="s">
        <v>5909</v>
      </c>
      <c r="L804" s="4" t="s">
        <v>5909</v>
      </c>
      <c r="M804" s="4" t="s">
        <v>5909</v>
      </c>
      <c r="N804" s="4" t="s">
        <v>5909</v>
      </c>
      <c r="O804" s="4" t="s">
        <v>5909</v>
      </c>
      <c r="P804" s="4" t="s">
        <v>5909</v>
      </c>
      <c r="Q804" s="4" t="s">
        <v>5909</v>
      </c>
      <c r="R804" s="4" t="s">
        <v>5909</v>
      </c>
      <c r="S804" s="4" t="s">
        <v>5909</v>
      </c>
      <c r="T804" s="4" t="s">
        <v>5909</v>
      </c>
      <c r="U804" s="4" t="s">
        <v>5909</v>
      </c>
      <c r="V804" s="4" t="s">
        <v>5910</v>
      </c>
      <c r="W804" s="4" t="s">
        <v>5909</v>
      </c>
    </row>
    <row r="805" spans="1:23" x14ac:dyDescent="0.25">
      <c r="A805" s="4" t="s">
        <v>5911</v>
      </c>
      <c r="B805" s="4" t="s">
        <v>5372</v>
      </c>
      <c r="C805" s="4" t="s">
        <v>5373</v>
      </c>
      <c r="D805" s="4" t="str">
        <f t="shared" si="12"/>
        <v>ZZOS_AUG|UCUL</v>
      </c>
      <c r="E805" s="4" t="s">
        <v>6647</v>
      </c>
      <c r="F805" s="4" t="s">
        <v>5606</v>
      </c>
      <c r="G805" s="4" t="s">
        <v>23</v>
      </c>
      <c r="H805" s="4" t="s">
        <v>5453</v>
      </c>
      <c r="I805" s="4" t="s">
        <v>5909</v>
      </c>
      <c r="J805" s="4" t="s">
        <v>5909</v>
      </c>
      <c r="K805" s="4" t="s">
        <v>5909</v>
      </c>
      <c r="L805" s="4" t="s">
        <v>5909</v>
      </c>
      <c r="M805" s="4" t="s">
        <v>5909</v>
      </c>
      <c r="N805" s="4" t="s">
        <v>5909</v>
      </c>
      <c r="O805" s="4" t="s">
        <v>5909</v>
      </c>
      <c r="P805" s="4" t="s">
        <v>5909</v>
      </c>
      <c r="Q805" s="4" t="s">
        <v>5909</v>
      </c>
      <c r="R805" s="4" t="s">
        <v>5909</v>
      </c>
      <c r="S805" s="4" t="s">
        <v>5909</v>
      </c>
      <c r="T805" s="4" t="s">
        <v>5909</v>
      </c>
      <c r="U805" s="4" t="s">
        <v>5909</v>
      </c>
      <c r="V805" s="4" t="s">
        <v>5910</v>
      </c>
      <c r="W805" s="4" t="s">
        <v>5909</v>
      </c>
    </row>
    <row r="806" spans="1:23" x14ac:dyDescent="0.25">
      <c r="A806" s="4" t="s">
        <v>5911</v>
      </c>
      <c r="B806" s="4" t="s">
        <v>304</v>
      </c>
      <c r="C806" s="4" t="s">
        <v>305</v>
      </c>
      <c r="D806" s="4" t="str">
        <f t="shared" si="12"/>
        <v>BINR|BINR</v>
      </c>
      <c r="F806" s="4" t="s">
        <v>304</v>
      </c>
      <c r="G806" s="4" t="s">
        <v>23</v>
      </c>
      <c r="H806" s="4" t="s">
        <v>306</v>
      </c>
      <c r="I806" s="4" t="s">
        <v>5909</v>
      </c>
      <c r="J806" s="4" t="s">
        <v>5909</v>
      </c>
      <c r="K806" s="4" t="s">
        <v>5909</v>
      </c>
      <c r="L806" s="4" t="s">
        <v>5909</v>
      </c>
      <c r="M806" s="4" t="s">
        <v>5909</v>
      </c>
      <c r="N806" s="4" t="s">
        <v>5909</v>
      </c>
      <c r="O806" s="4" t="s">
        <v>5909</v>
      </c>
      <c r="P806" s="4" t="s">
        <v>5909</v>
      </c>
      <c r="Q806" s="4" t="s">
        <v>5909</v>
      </c>
      <c r="R806" s="4" t="s">
        <v>5909</v>
      </c>
      <c r="S806" s="4" t="s">
        <v>5909</v>
      </c>
      <c r="T806" s="4" t="s">
        <v>5909</v>
      </c>
      <c r="U806" s="4" t="s">
        <v>5909</v>
      </c>
      <c r="V806" s="4" t="s">
        <v>5910</v>
      </c>
      <c r="W806" s="4" t="s">
        <v>5909</v>
      </c>
    </row>
    <row r="807" spans="1:23" x14ac:dyDescent="0.25">
      <c r="A807" s="4" t="s">
        <v>5911</v>
      </c>
      <c r="B807" s="4" t="s">
        <v>307</v>
      </c>
      <c r="C807" s="4" t="s">
        <v>308</v>
      </c>
      <c r="D807" s="4" t="str">
        <f t="shared" si="12"/>
        <v>BPT|BINR</v>
      </c>
      <c r="F807" s="4" t="s">
        <v>304</v>
      </c>
      <c r="G807" s="4" t="s">
        <v>23</v>
      </c>
      <c r="H807" s="4" t="s">
        <v>306</v>
      </c>
      <c r="I807" s="4" t="s">
        <v>309</v>
      </c>
      <c r="J807" s="4" t="s">
        <v>5909</v>
      </c>
      <c r="K807" s="4" t="s">
        <v>5909</v>
      </c>
      <c r="L807" s="4" t="s">
        <v>5909</v>
      </c>
      <c r="M807" s="4" t="s">
        <v>5909</v>
      </c>
      <c r="N807" s="4" t="s">
        <v>5909</v>
      </c>
      <c r="O807" s="4" t="s">
        <v>5909</v>
      </c>
      <c r="P807" s="4" t="s">
        <v>5909</v>
      </c>
      <c r="Q807" s="4" t="s">
        <v>5909</v>
      </c>
      <c r="R807" s="4" t="s">
        <v>5909</v>
      </c>
      <c r="S807" s="4" t="s">
        <v>5909</v>
      </c>
      <c r="T807" s="4" t="s">
        <v>5909</v>
      </c>
      <c r="U807" s="4" t="s">
        <v>5909</v>
      </c>
      <c r="V807" s="4" t="s">
        <v>5910</v>
      </c>
      <c r="W807" s="4" t="s">
        <v>5909</v>
      </c>
    </row>
    <row r="808" spans="1:23" x14ac:dyDescent="0.25">
      <c r="A808" s="4" t="s">
        <v>5911</v>
      </c>
      <c r="B808" s="4" t="s">
        <v>1607</v>
      </c>
      <c r="C808" s="4" t="s">
        <v>1608</v>
      </c>
      <c r="D808" s="4" t="str">
        <f t="shared" si="12"/>
        <v>BRUM|BRUS</v>
      </c>
      <c r="F808" s="4" t="s">
        <v>221</v>
      </c>
      <c r="G808" s="4" t="s">
        <v>23</v>
      </c>
      <c r="H808" s="4" t="s">
        <v>222</v>
      </c>
      <c r="I808" s="4" t="s">
        <v>5909</v>
      </c>
      <c r="J808" s="4" t="s">
        <v>5909</v>
      </c>
      <c r="K808" s="4" t="s">
        <v>5909</v>
      </c>
      <c r="L808" s="4" t="s">
        <v>5909</v>
      </c>
      <c r="M808" s="4" t="s">
        <v>5909</v>
      </c>
      <c r="N808" s="4" t="s">
        <v>5909</v>
      </c>
      <c r="O808" s="4" t="s">
        <v>5909</v>
      </c>
      <c r="P808" s="4" t="s">
        <v>5909</v>
      </c>
      <c r="Q808" s="4" t="s">
        <v>5909</v>
      </c>
      <c r="R808" s="4" t="s">
        <v>5909</v>
      </c>
      <c r="S808" s="4" t="s">
        <v>5909</v>
      </c>
      <c r="T808" s="4" t="s">
        <v>5909</v>
      </c>
      <c r="U808" s="4" t="s">
        <v>5909</v>
      </c>
      <c r="V808" s="4" t="s">
        <v>5910</v>
      </c>
      <c r="W808" s="4" t="s">
        <v>5909</v>
      </c>
    </row>
    <row r="809" spans="1:23" x14ac:dyDescent="0.25">
      <c r="A809" s="4" t="s">
        <v>5911</v>
      </c>
      <c r="B809" s="4" t="s">
        <v>4490</v>
      </c>
      <c r="C809" s="4" t="s">
        <v>4491</v>
      </c>
      <c r="D809" s="4" t="str">
        <f t="shared" si="12"/>
        <v>RIBA|HCVC</v>
      </c>
      <c r="F809" s="4" t="s">
        <v>2092</v>
      </c>
      <c r="G809" s="4" t="s">
        <v>23</v>
      </c>
      <c r="H809" s="4" t="s">
        <v>2093</v>
      </c>
      <c r="I809" s="4" t="s">
        <v>5909</v>
      </c>
      <c r="J809" s="4" t="s">
        <v>5909</v>
      </c>
      <c r="K809" s="4" t="s">
        <v>5909</v>
      </c>
      <c r="L809" s="4" t="s">
        <v>5909</v>
      </c>
      <c r="M809" s="4" t="s">
        <v>5909</v>
      </c>
      <c r="N809" s="4" t="s">
        <v>5909</v>
      </c>
      <c r="O809" s="4" t="s">
        <v>5909</v>
      </c>
      <c r="P809" s="4" t="s">
        <v>5909</v>
      </c>
      <c r="Q809" s="4" t="s">
        <v>5909</v>
      </c>
      <c r="R809" s="4" t="s">
        <v>5909</v>
      </c>
      <c r="S809" s="4" t="s">
        <v>5909</v>
      </c>
      <c r="T809" s="4" t="s">
        <v>5909</v>
      </c>
      <c r="U809" s="4" t="s">
        <v>5909</v>
      </c>
      <c r="V809" s="4" t="s">
        <v>5910</v>
      </c>
      <c r="W809" s="4" t="s">
        <v>5909</v>
      </c>
    </row>
    <row r="810" spans="1:23" x14ac:dyDescent="0.25">
      <c r="A810" s="4" t="s">
        <v>5911</v>
      </c>
      <c r="B810" s="4" t="s">
        <v>5423</v>
      </c>
      <c r="C810" s="4" t="s">
        <v>5423</v>
      </c>
      <c r="D810" s="4" t="str">
        <f t="shared" si="12"/>
        <v>RIBR|HCVC</v>
      </c>
      <c r="F810" s="4" t="s">
        <v>2092</v>
      </c>
      <c r="G810" s="4" t="s">
        <v>23</v>
      </c>
      <c r="H810" s="4" t="s">
        <v>2093</v>
      </c>
      <c r="I810" s="4" t="s">
        <v>5909</v>
      </c>
      <c r="J810" s="4" t="s">
        <v>5909</v>
      </c>
      <c r="K810" s="4" t="s">
        <v>5909</v>
      </c>
      <c r="L810" s="4" t="s">
        <v>5909</v>
      </c>
      <c r="M810" s="4" t="s">
        <v>5909</v>
      </c>
      <c r="N810" s="4" t="s">
        <v>5909</v>
      </c>
      <c r="O810" s="4" t="s">
        <v>5909</v>
      </c>
      <c r="P810" s="4" t="s">
        <v>5909</v>
      </c>
      <c r="Q810" s="4" t="s">
        <v>5909</v>
      </c>
      <c r="R810" s="4" t="s">
        <v>5909</v>
      </c>
      <c r="S810" s="4" t="s">
        <v>5909</v>
      </c>
      <c r="T810" s="4" t="s">
        <v>5909</v>
      </c>
      <c r="U810" s="4" t="s">
        <v>5909</v>
      </c>
      <c r="V810" s="4" t="s">
        <v>5910</v>
      </c>
      <c r="W810" s="4" t="s">
        <v>5909</v>
      </c>
    </row>
    <row r="811" spans="1:23" x14ac:dyDescent="0.25">
      <c r="A811" s="4" t="s">
        <v>5911</v>
      </c>
      <c r="B811" s="4" t="s">
        <v>4756</v>
      </c>
      <c r="C811" s="4" t="s">
        <v>4757</v>
      </c>
      <c r="D811" s="4" t="str">
        <f t="shared" si="12"/>
        <v>THEO|THEO</v>
      </c>
      <c r="F811" s="4" t="s">
        <v>4756</v>
      </c>
      <c r="G811" s="4" t="s">
        <v>23</v>
      </c>
      <c r="H811" s="4" t="s">
        <v>4757</v>
      </c>
      <c r="I811" s="4" t="s">
        <v>199</v>
      </c>
      <c r="J811" s="4" t="s">
        <v>5909</v>
      </c>
      <c r="K811" s="4" t="s">
        <v>5909</v>
      </c>
      <c r="L811" s="4" t="s">
        <v>5909</v>
      </c>
      <c r="M811" s="4" t="s">
        <v>5909</v>
      </c>
      <c r="N811" s="4" t="s">
        <v>5909</v>
      </c>
      <c r="O811" s="4" t="s">
        <v>5909</v>
      </c>
      <c r="P811" s="4" t="s">
        <v>5909</v>
      </c>
      <c r="Q811" s="4" t="s">
        <v>5909</v>
      </c>
      <c r="R811" s="4" t="s">
        <v>5909</v>
      </c>
      <c r="S811" s="4" t="s">
        <v>5909</v>
      </c>
      <c r="T811" s="4" t="s">
        <v>5909</v>
      </c>
      <c r="U811" s="4" t="s">
        <v>5909</v>
      </c>
      <c r="V811" s="4" t="s">
        <v>5910</v>
      </c>
      <c r="W811" s="4" t="s">
        <v>5909</v>
      </c>
    </row>
    <row r="812" spans="1:23" x14ac:dyDescent="0.25">
      <c r="A812" s="4" t="s">
        <v>5911</v>
      </c>
      <c r="B812" s="4" t="s">
        <v>1742</v>
      </c>
      <c r="C812" s="4" t="s">
        <v>1743</v>
      </c>
      <c r="D812" s="4" t="str">
        <f t="shared" si="12"/>
        <v>AIAB|AIAB</v>
      </c>
      <c r="F812" s="4" t="s">
        <v>1742</v>
      </c>
      <c r="G812" s="4" t="s">
        <v>23</v>
      </c>
      <c r="H812" s="4" t="s">
        <v>1743</v>
      </c>
      <c r="I812" s="4" t="s">
        <v>5909</v>
      </c>
      <c r="J812" s="4" t="s">
        <v>5909</v>
      </c>
      <c r="K812" s="4" t="s">
        <v>5909</v>
      </c>
      <c r="L812" s="4" t="s">
        <v>5909</v>
      </c>
      <c r="M812" s="4" t="s">
        <v>5909</v>
      </c>
      <c r="N812" s="4" t="s">
        <v>5909</v>
      </c>
      <c r="O812" s="4" t="s">
        <v>5909</v>
      </c>
      <c r="P812" s="4" t="s">
        <v>5909</v>
      </c>
      <c r="Q812" s="4" t="s">
        <v>5909</v>
      </c>
      <c r="R812" s="4" t="s">
        <v>5909</v>
      </c>
      <c r="S812" s="4" t="s">
        <v>5909</v>
      </c>
      <c r="T812" s="4" t="s">
        <v>5909</v>
      </c>
      <c r="U812" s="4" t="s">
        <v>5909</v>
      </c>
      <c r="V812" s="4" t="s">
        <v>5910</v>
      </c>
      <c r="W812" s="4" t="s">
        <v>5909</v>
      </c>
    </row>
    <row r="813" spans="1:23" x14ac:dyDescent="0.25">
      <c r="A813" s="4" t="s">
        <v>5911</v>
      </c>
      <c r="B813" s="4" t="s">
        <v>2861</v>
      </c>
      <c r="C813" s="4" t="s">
        <v>4479</v>
      </c>
      <c r="D813" s="4" t="str">
        <f t="shared" si="12"/>
        <v>MUMP|MUMP</v>
      </c>
      <c r="F813" s="4" t="s">
        <v>2861</v>
      </c>
      <c r="G813" s="4" t="s">
        <v>23</v>
      </c>
      <c r="H813" s="4" t="s">
        <v>2862</v>
      </c>
      <c r="I813" s="4" t="s">
        <v>5909</v>
      </c>
      <c r="J813" s="4" t="s">
        <v>5909</v>
      </c>
      <c r="K813" s="4" t="s">
        <v>5909</v>
      </c>
      <c r="L813" s="4" t="s">
        <v>5909</v>
      </c>
      <c r="M813" s="4" t="s">
        <v>5909</v>
      </c>
      <c r="N813" s="4" t="s">
        <v>5909</v>
      </c>
      <c r="O813" s="4" t="s">
        <v>5909</v>
      </c>
      <c r="P813" s="4" t="s">
        <v>5909</v>
      </c>
      <c r="Q813" s="4" t="s">
        <v>5909</v>
      </c>
      <c r="R813" s="4" t="s">
        <v>5909</v>
      </c>
      <c r="S813" s="4" t="s">
        <v>5909</v>
      </c>
      <c r="T813" s="4" t="s">
        <v>5909</v>
      </c>
      <c r="U813" s="4" t="s">
        <v>5909</v>
      </c>
      <c r="V813" s="4" t="s">
        <v>5910</v>
      </c>
      <c r="W813" s="4" t="s">
        <v>5909</v>
      </c>
    </row>
    <row r="814" spans="1:23" x14ac:dyDescent="0.25">
      <c r="A814" s="4" t="s">
        <v>5911</v>
      </c>
      <c r="B814" s="4" t="s">
        <v>2135</v>
      </c>
      <c r="C814" s="4" t="s">
        <v>4571</v>
      </c>
      <c r="D814" s="4" t="str">
        <f t="shared" si="12"/>
        <v>UCU|UCU</v>
      </c>
      <c r="F814" s="4" t="s">
        <v>2135</v>
      </c>
      <c r="G814" s="4" t="s">
        <v>23</v>
      </c>
      <c r="H814" s="4" t="s">
        <v>2134</v>
      </c>
      <c r="I814" s="4" t="s">
        <v>199</v>
      </c>
      <c r="J814" s="4" t="s">
        <v>5909</v>
      </c>
      <c r="K814" s="4" t="s">
        <v>5909</v>
      </c>
      <c r="L814" s="4" t="s">
        <v>5909</v>
      </c>
      <c r="M814" s="4" t="s">
        <v>5909</v>
      </c>
      <c r="N814" s="4" t="s">
        <v>5909</v>
      </c>
      <c r="O814" s="4" t="s">
        <v>5909</v>
      </c>
      <c r="P814" s="4" t="s">
        <v>5909</v>
      </c>
      <c r="Q814" s="4" t="s">
        <v>5909</v>
      </c>
      <c r="R814" s="4" t="s">
        <v>5909</v>
      </c>
      <c r="S814" s="4" t="s">
        <v>5909</v>
      </c>
      <c r="T814" s="4" t="s">
        <v>5909</v>
      </c>
      <c r="U814" s="4" t="s">
        <v>5909</v>
      </c>
      <c r="V814" s="4" t="s">
        <v>5910</v>
      </c>
      <c r="W814" s="4" t="s">
        <v>5909</v>
      </c>
    </row>
    <row r="815" spans="1:23" x14ac:dyDescent="0.25">
      <c r="A815" s="4" t="s">
        <v>5911</v>
      </c>
      <c r="B815" s="4" t="s">
        <v>947</v>
      </c>
      <c r="C815" s="4" t="s">
        <v>948</v>
      </c>
      <c r="D815" s="4" t="str">
        <f t="shared" si="12"/>
        <v>EAE|CHSA</v>
      </c>
      <c r="F815" s="4" t="s">
        <v>335</v>
      </c>
      <c r="G815" s="4" t="s">
        <v>23</v>
      </c>
      <c r="H815" s="4" t="s">
        <v>337</v>
      </c>
      <c r="I815" s="4" t="s">
        <v>5909</v>
      </c>
      <c r="J815" s="4" t="s">
        <v>5909</v>
      </c>
      <c r="K815" s="4" t="s">
        <v>5909</v>
      </c>
      <c r="L815" s="4" t="s">
        <v>5909</v>
      </c>
      <c r="M815" s="4" t="s">
        <v>5909</v>
      </c>
      <c r="N815" s="4" t="s">
        <v>5909</v>
      </c>
      <c r="O815" s="4" t="s">
        <v>5909</v>
      </c>
      <c r="P815" s="4" t="s">
        <v>5909</v>
      </c>
      <c r="Q815" s="4" t="s">
        <v>5909</v>
      </c>
      <c r="R815" s="4" t="s">
        <v>5909</v>
      </c>
      <c r="S815" s="4" t="s">
        <v>5909</v>
      </c>
      <c r="T815" s="4" t="s">
        <v>5909</v>
      </c>
      <c r="U815" s="4" t="s">
        <v>5909</v>
      </c>
      <c r="V815" s="4" t="s">
        <v>5910</v>
      </c>
      <c r="W815" s="4" t="s">
        <v>5909</v>
      </c>
    </row>
    <row r="816" spans="1:23" x14ac:dyDescent="0.25">
      <c r="A816" s="4" t="s">
        <v>5911</v>
      </c>
      <c r="B816" s="4" t="s">
        <v>3011</v>
      </c>
      <c r="C816" s="4" t="s">
        <v>3012</v>
      </c>
      <c r="D816" s="4" t="str">
        <f t="shared" si="12"/>
        <v>MUMG|MUMP</v>
      </c>
      <c r="F816" s="4" t="s">
        <v>2861</v>
      </c>
      <c r="G816" s="4" t="s">
        <v>23</v>
      </c>
      <c r="H816" s="4" t="s">
        <v>2862</v>
      </c>
      <c r="I816" s="4" t="s">
        <v>5909</v>
      </c>
      <c r="J816" s="4" t="s">
        <v>5909</v>
      </c>
      <c r="K816" s="4" t="s">
        <v>5909</v>
      </c>
      <c r="L816" s="4" t="s">
        <v>5909</v>
      </c>
      <c r="M816" s="4" t="s">
        <v>5909</v>
      </c>
      <c r="N816" s="4" t="s">
        <v>5909</v>
      </c>
      <c r="O816" s="4" t="s">
        <v>5909</v>
      </c>
      <c r="P816" s="4" t="s">
        <v>5909</v>
      </c>
      <c r="Q816" s="4" t="s">
        <v>5909</v>
      </c>
      <c r="R816" s="4" t="s">
        <v>5909</v>
      </c>
      <c r="S816" s="4" t="s">
        <v>5909</v>
      </c>
      <c r="T816" s="4" t="s">
        <v>5909</v>
      </c>
      <c r="U816" s="4" t="s">
        <v>5909</v>
      </c>
      <c r="V816" s="4" t="s">
        <v>5910</v>
      </c>
      <c r="W816" s="4" t="s">
        <v>5909</v>
      </c>
    </row>
    <row r="817" spans="1:23" x14ac:dyDescent="0.25">
      <c r="A817" s="4" t="s">
        <v>5911</v>
      </c>
      <c r="B817" s="4" t="s">
        <v>1758</v>
      </c>
      <c r="C817" s="4" t="s">
        <v>1759</v>
      </c>
      <c r="D817" s="4" t="str">
        <f t="shared" si="12"/>
        <v>EPOR|BPOR</v>
      </c>
      <c r="F817" s="4" t="s">
        <v>1462</v>
      </c>
      <c r="G817" s="4" t="s">
        <v>23</v>
      </c>
      <c r="H817" s="4" t="s">
        <v>1464</v>
      </c>
      <c r="I817" s="4" t="s">
        <v>5909</v>
      </c>
      <c r="J817" s="4" t="s">
        <v>5909</v>
      </c>
      <c r="K817" s="4" t="s">
        <v>5909</v>
      </c>
      <c r="L817" s="4" t="s">
        <v>5909</v>
      </c>
      <c r="M817" s="4" t="s">
        <v>5909</v>
      </c>
      <c r="N817" s="4" t="s">
        <v>5909</v>
      </c>
      <c r="O817" s="4" t="s">
        <v>5909</v>
      </c>
      <c r="P817" s="4" t="s">
        <v>5909</v>
      </c>
      <c r="Q817" s="4" t="s">
        <v>5909</v>
      </c>
      <c r="R817" s="4" t="s">
        <v>5909</v>
      </c>
      <c r="S817" s="4" t="s">
        <v>5909</v>
      </c>
      <c r="T817" s="4" t="s">
        <v>5909</v>
      </c>
      <c r="U817" s="4" t="s">
        <v>5909</v>
      </c>
      <c r="V817" s="4" t="s">
        <v>5910</v>
      </c>
      <c r="W817" s="4" t="s">
        <v>5909</v>
      </c>
    </row>
    <row r="818" spans="1:23" x14ac:dyDescent="0.25">
      <c r="A818" s="4" t="s">
        <v>5911</v>
      </c>
      <c r="B818" s="4" t="s">
        <v>1338</v>
      </c>
      <c r="C818" s="4" t="s">
        <v>1339</v>
      </c>
      <c r="D818" s="4" t="str">
        <f t="shared" si="12"/>
        <v>FGLU|FGLU</v>
      </c>
      <c r="F818" s="4" t="s">
        <v>1338</v>
      </c>
      <c r="G818" s="4" t="s">
        <v>23</v>
      </c>
      <c r="H818" s="4" t="s">
        <v>1339</v>
      </c>
      <c r="I818" s="4" t="s">
        <v>85</v>
      </c>
      <c r="J818" s="4" t="s">
        <v>5909</v>
      </c>
      <c r="K818" s="4" t="s">
        <v>5909</v>
      </c>
      <c r="L818" s="4" t="s">
        <v>5909</v>
      </c>
      <c r="M818" s="4" t="s">
        <v>5909</v>
      </c>
      <c r="N818" s="4" t="s">
        <v>5909</v>
      </c>
      <c r="O818" s="4" t="s">
        <v>5909</v>
      </c>
      <c r="P818" s="4" t="s">
        <v>5909</v>
      </c>
      <c r="Q818" s="4" t="s">
        <v>5909</v>
      </c>
      <c r="R818" s="4" t="s">
        <v>5909</v>
      </c>
      <c r="S818" s="4" t="s">
        <v>5909</v>
      </c>
      <c r="T818" s="4" t="s">
        <v>5909</v>
      </c>
      <c r="U818" s="4" t="s">
        <v>5909</v>
      </c>
      <c r="V818" s="4" t="s">
        <v>5910</v>
      </c>
      <c r="W818" s="4" t="s">
        <v>5909</v>
      </c>
    </row>
    <row r="819" spans="1:23" x14ac:dyDescent="0.25">
      <c r="A819" s="4" t="s">
        <v>5911</v>
      </c>
      <c r="B819" s="4" t="s">
        <v>5609</v>
      </c>
      <c r="C819" s="4" t="s">
        <v>5610</v>
      </c>
      <c r="D819" s="4" t="str">
        <f t="shared" si="12"/>
        <v>ZZOS_COL|SCUL</v>
      </c>
      <c r="E819" s="4" t="s">
        <v>6652</v>
      </c>
      <c r="F819" s="4" t="s">
        <v>5302</v>
      </c>
      <c r="G819" s="4" t="s">
        <v>23</v>
      </c>
      <c r="H819" s="4" t="s">
        <v>5190</v>
      </c>
      <c r="I819" s="4" t="s">
        <v>5909</v>
      </c>
      <c r="J819" s="4" t="s">
        <v>5909</v>
      </c>
      <c r="K819" s="4" t="s">
        <v>5909</v>
      </c>
      <c r="L819" s="4" t="s">
        <v>5909</v>
      </c>
      <c r="M819" s="4" t="s">
        <v>5909</v>
      </c>
      <c r="N819" s="4" t="s">
        <v>5909</v>
      </c>
      <c r="O819" s="4" t="s">
        <v>5909</v>
      </c>
      <c r="P819" s="4" t="s">
        <v>5909</v>
      </c>
      <c r="Q819" s="4" t="s">
        <v>5909</v>
      </c>
      <c r="R819" s="4" t="s">
        <v>5909</v>
      </c>
      <c r="S819" s="4" t="s">
        <v>5909</v>
      </c>
      <c r="T819" s="4" t="s">
        <v>5909</v>
      </c>
      <c r="U819" s="4" t="s">
        <v>5909</v>
      </c>
      <c r="V819" s="4" t="s">
        <v>5910</v>
      </c>
      <c r="W819" s="4" t="s">
        <v>5909</v>
      </c>
    </row>
    <row r="820" spans="1:23" x14ac:dyDescent="0.25">
      <c r="A820" s="4" t="s">
        <v>5911</v>
      </c>
      <c r="B820" s="4" t="s">
        <v>1664</v>
      </c>
      <c r="C820" s="4" t="s">
        <v>1665</v>
      </c>
      <c r="D820" s="4" t="str">
        <f t="shared" si="12"/>
        <v>CYST|CYST</v>
      </c>
      <c r="F820" s="4" t="s">
        <v>1664</v>
      </c>
      <c r="G820" s="4" t="s">
        <v>23</v>
      </c>
      <c r="H820" s="4" t="s">
        <v>1665</v>
      </c>
      <c r="I820" s="4" t="s">
        <v>199</v>
      </c>
      <c r="J820" s="4" t="s">
        <v>5909</v>
      </c>
      <c r="K820" s="4" t="s">
        <v>5909</v>
      </c>
      <c r="L820" s="4" t="s">
        <v>5909</v>
      </c>
      <c r="M820" s="4" t="s">
        <v>5909</v>
      </c>
      <c r="N820" s="4" t="s">
        <v>5909</v>
      </c>
      <c r="O820" s="4" t="s">
        <v>5909</v>
      </c>
      <c r="P820" s="4" t="s">
        <v>5909</v>
      </c>
      <c r="Q820" s="4" t="s">
        <v>5909</v>
      </c>
      <c r="R820" s="4" t="s">
        <v>5909</v>
      </c>
      <c r="S820" s="4" t="s">
        <v>5909</v>
      </c>
      <c r="T820" s="4" t="s">
        <v>5909</v>
      </c>
      <c r="U820" s="4" t="s">
        <v>5909</v>
      </c>
      <c r="V820" s="4" t="s">
        <v>5910</v>
      </c>
      <c r="W820" s="4" t="s">
        <v>5909</v>
      </c>
    </row>
    <row r="821" spans="1:23" x14ac:dyDescent="0.25">
      <c r="A821" s="4" t="s">
        <v>5911</v>
      </c>
      <c r="B821" s="4" t="s">
        <v>3140</v>
      </c>
      <c r="C821" s="4" t="s">
        <v>4892</v>
      </c>
      <c r="D821" s="4" t="str">
        <f t="shared" si="12"/>
        <v>PAR1|RESP</v>
      </c>
      <c r="F821" s="4" t="s">
        <v>828</v>
      </c>
      <c r="G821" s="4" t="s">
        <v>23</v>
      </c>
      <c r="H821" s="4" t="s">
        <v>465</v>
      </c>
      <c r="I821" s="4" t="s">
        <v>5909</v>
      </c>
      <c r="J821" s="4" t="s">
        <v>5909</v>
      </c>
      <c r="K821" s="4" t="s">
        <v>5909</v>
      </c>
      <c r="L821" s="4" t="s">
        <v>5909</v>
      </c>
      <c r="M821" s="4" t="s">
        <v>5909</v>
      </c>
      <c r="N821" s="4" t="s">
        <v>5909</v>
      </c>
      <c r="O821" s="4" t="s">
        <v>5909</v>
      </c>
      <c r="P821" s="4" t="s">
        <v>5909</v>
      </c>
      <c r="Q821" s="4" t="s">
        <v>5909</v>
      </c>
      <c r="R821" s="4" t="s">
        <v>5909</v>
      </c>
      <c r="S821" s="4" t="s">
        <v>5909</v>
      </c>
      <c r="T821" s="4" t="s">
        <v>5909</v>
      </c>
      <c r="U821" s="4" t="s">
        <v>5909</v>
      </c>
      <c r="V821" s="4" t="s">
        <v>5910</v>
      </c>
      <c r="W821" s="4" t="s">
        <v>5909</v>
      </c>
    </row>
    <row r="822" spans="1:23" x14ac:dyDescent="0.25">
      <c r="A822" s="4" t="s">
        <v>5911</v>
      </c>
      <c r="B822" s="4" t="s">
        <v>3549</v>
      </c>
      <c r="C822" s="4" t="s">
        <v>3550</v>
      </c>
      <c r="D822" s="4" t="str">
        <f t="shared" si="12"/>
        <v>PAR2|RESP</v>
      </c>
      <c r="F822" s="4" t="s">
        <v>828</v>
      </c>
      <c r="G822" s="4" t="s">
        <v>23</v>
      </c>
      <c r="H822" s="4" t="s">
        <v>465</v>
      </c>
      <c r="I822" s="4" t="s">
        <v>5909</v>
      </c>
      <c r="J822" s="4" t="s">
        <v>5909</v>
      </c>
      <c r="K822" s="4" t="s">
        <v>5909</v>
      </c>
      <c r="L822" s="4" t="s">
        <v>5909</v>
      </c>
      <c r="M822" s="4" t="s">
        <v>5909</v>
      </c>
      <c r="N822" s="4" t="s">
        <v>5909</v>
      </c>
      <c r="O822" s="4" t="s">
        <v>5909</v>
      </c>
      <c r="P822" s="4" t="s">
        <v>5909</v>
      </c>
      <c r="Q822" s="4" t="s">
        <v>5909</v>
      </c>
      <c r="R822" s="4" t="s">
        <v>5909</v>
      </c>
      <c r="S822" s="4" t="s">
        <v>5909</v>
      </c>
      <c r="T822" s="4" t="s">
        <v>5909</v>
      </c>
      <c r="U822" s="4" t="s">
        <v>5909</v>
      </c>
      <c r="V822" s="4" t="s">
        <v>5910</v>
      </c>
      <c r="W822" s="4" t="s">
        <v>5909</v>
      </c>
    </row>
    <row r="823" spans="1:23" x14ac:dyDescent="0.25">
      <c r="A823" s="4" t="s">
        <v>5911</v>
      </c>
      <c r="B823" s="4" t="s">
        <v>3519</v>
      </c>
      <c r="C823" s="4" t="s">
        <v>3654</v>
      </c>
      <c r="D823" s="4" t="str">
        <f t="shared" si="12"/>
        <v>PAR3|RESP</v>
      </c>
      <c r="F823" s="4" t="s">
        <v>828</v>
      </c>
      <c r="G823" s="4" t="s">
        <v>23</v>
      </c>
      <c r="H823" s="4" t="s">
        <v>465</v>
      </c>
      <c r="I823" s="4" t="s">
        <v>5909</v>
      </c>
      <c r="J823" s="4" t="s">
        <v>5909</v>
      </c>
      <c r="K823" s="4" t="s">
        <v>5909</v>
      </c>
      <c r="L823" s="4" t="s">
        <v>5909</v>
      </c>
      <c r="M823" s="4" t="s">
        <v>5909</v>
      </c>
      <c r="N823" s="4" t="s">
        <v>5909</v>
      </c>
      <c r="O823" s="4" t="s">
        <v>5909</v>
      </c>
      <c r="P823" s="4" t="s">
        <v>5909</v>
      </c>
      <c r="Q823" s="4" t="s">
        <v>5909</v>
      </c>
      <c r="R823" s="4" t="s">
        <v>5909</v>
      </c>
      <c r="S823" s="4" t="s">
        <v>5909</v>
      </c>
      <c r="T823" s="4" t="s">
        <v>5909</v>
      </c>
      <c r="U823" s="4" t="s">
        <v>5909</v>
      </c>
      <c r="V823" s="4" t="s">
        <v>5910</v>
      </c>
      <c r="W823" s="4" t="s">
        <v>5909</v>
      </c>
    </row>
    <row r="824" spans="1:23" x14ac:dyDescent="0.25">
      <c r="A824" s="4" t="s">
        <v>5911</v>
      </c>
      <c r="B824" s="4" t="s">
        <v>1932</v>
      </c>
      <c r="C824" s="4" t="s">
        <v>1933</v>
      </c>
      <c r="D824" s="4" t="str">
        <f t="shared" si="12"/>
        <v>CATC|CAT</v>
      </c>
      <c r="F824" s="4" t="s">
        <v>573</v>
      </c>
      <c r="G824" s="4" t="s">
        <v>23</v>
      </c>
      <c r="H824" s="4" t="s">
        <v>1751</v>
      </c>
      <c r="I824" s="4" t="s">
        <v>5909</v>
      </c>
      <c r="J824" s="4" t="s">
        <v>5909</v>
      </c>
      <c r="K824" s="4" t="s">
        <v>5909</v>
      </c>
      <c r="L824" s="4" t="s">
        <v>5909</v>
      </c>
      <c r="M824" s="4" t="s">
        <v>5909</v>
      </c>
      <c r="N824" s="4" t="s">
        <v>5909</v>
      </c>
      <c r="O824" s="4" t="s">
        <v>5909</v>
      </c>
      <c r="P824" s="4" t="s">
        <v>5909</v>
      </c>
      <c r="Q824" s="4" t="s">
        <v>5909</v>
      </c>
      <c r="R824" s="4" t="s">
        <v>5909</v>
      </c>
      <c r="S824" s="4" t="s">
        <v>5909</v>
      </c>
      <c r="T824" s="4" t="s">
        <v>5909</v>
      </c>
      <c r="U824" s="4" t="s">
        <v>5909</v>
      </c>
      <c r="V824" s="4" t="s">
        <v>5910</v>
      </c>
      <c r="W824" s="4" t="s">
        <v>5909</v>
      </c>
    </row>
    <row r="825" spans="1:23" x14ac:dyDescent="0.25">
      <c r="A825" s="4" t="s">
        <v>5911</v>
      </c>
      <c r="B825" s="4" t="s">
        <v>374</v>
      </c>
      <c r="C825" s="4" t="s">
        <v>460</v>
      </c>
      <c r="D825" s="4" t="str">
        <f t="shared" si="12"/>
        <v>ENT|ENT</v>
      </c>
      <c r="F825" s="4" t="s">
        <v>374</v>
      </c>
      <c r="G825" s="4" t="s">
        <v>23</v>
      </c>
      <c r="H825" s="4" t="s">
        <v>460</v>
      </c>
      <c r="I825" s="4" t="s">
        <v>5909</v>
      </c>
      <c r="J825" s="4" t="s">
        <v>5909</v>
      </c>
      <c r="K825" s="4" t="s">
        <v>5909</v>
      </c>
      <c r="L825" s="4" t="s">
        <v>5909</v>
      </c>
      <c r="M825" s="4" t="s">
        <v>5909</v>
      </c>
      <c r="N825" s="4" t="s">
        <v>5909</v>
      </c>
      <c r="O825" s="4" t="s">
        <v>5909</v>
      </c>
      <c r="P825" s="4" t="s">
        <v>5909</v>
      </c>
      <c r="Q825" s="4" t="s">
        <v>5909</v>
      </c>
      <c r="R825" s="4" t="s">
        <v>5909</v>
      </c>
      <c r="S825" s="4" t="s">
        <v>5909</v>
      </c>
      <c r="T825" s="4" t="s">
        <v>5909</v>
      </c>
      <c r="U825" s="4" t="s">
        <v>5909</v>
      </c>
      <c r="V825" s="4" t="s">
        <v>5910</v>
      </c>
      <c r="W825" s="4" t="s">
        <v>5909</v>
      </c>
    </row>
    <row r="826" spans="1:23" x14ac:dyDescent="0.25">
      <c r="A826" s="4" t="s">
        <v>5911</v>
      </c>
      <c r="B826" s="4" t="s">
        <v>372</v>
      </c>
      <c r="C826" s="4" t="s">
        <v>459</v>
      </c>
      <c r="D826" s="4" t="str">
        <f t="shared" si="12"/>
        <v>ENTM|ENT</v>
      </c>
      <c r="F826" s="4" t="s">
        <v>374</v>
      </c>
      <c r="G826" s="4" t="s">
        <v>23</v>
      </c>
      <c r="H826" s="4" t="s">
        <v>460</v>
      </c>
      <c r="I826" s="4" t="s">
        <v>5909</v>
      </c>
      <c r="J826" s="4" t="s">
        <v>5909</v>
      </c>
      <c r="K826" s="4" t="s">
        <v>5909</v>
      </c>
      <c r="L826" s="4" t="s">
        <v>5909</v>
      </c>
      <c r="M826" s="4" t="s">
        <v>5909</v>
      </c>
      <c r="N826" s="4" t="s">
        <v>5909</v>
      </c>
      <c r="O826" s="4" t="s">
        <v>5909</v>
      </c>
      <c r="P826" s="4" t="s">
        <v>5909</v>
      </c>
      <c r="Q826" s="4" t="s">
        <v>5909</v>
      </c>
      <c r="R826" s="4" t="s">
        <v>5909</v>
      </c>
      <c r="S826" s="4" t="s">
        <v>5909</v>
      </c>
      <c r="T826" s="4" t="s">
        <v>5909</v>
      </c>
      <c r="U826" s="4" t="s">
        <v>5909</v>
      </c>
      <c r="V826" s="4" t="s">
        <v>5910</v>
      </c>
      <c r="W826" s="4" t="s">
        <v>5909</v>
      </c>
    </row>
    <row r="827" spans="1:23" x14ac:dyDescent="0.25">
      <c r="A827" s="4" t="s">
        <v>5911</v>
      </c>
      <c r="B827" s="4" t="s">
        <v>2976</v>
      </c>
      <c r="C827" s="4" t="s">
        <v>2977</v>
      </c>
      <c r="D827" s="4" t="str">
        <f t="shared" si="12"/>
        <v>HAG|HEPA</v>
      </c>
      <c r="F827" s="4" t="s">
        <v>2569</v>
      </c>
      <c r="G827" s="4" t="s">
        <v>23</v>
      </c>
      <c r="H827" s="4" t="s">
        <v>2570</v>
      </c>
      <c r="I827" s="4" t="s">
        <v>5909</v>
      </c>
      <c r="J827" s="4" t="s">
        <v>5909</v>
      </c>
      <c r="K827" s="4" t="s">
        <v>5909</v>
      </c>
      <c r="L827" s="4" t="s">
        <v>5909</v>
      </c>
      <c r="M827" s="4" t="s">
        <v>5909</v>
      </c>
      <c r="N827" s="4" t="s">
        <v>5909</v>
      </c>
      <c r="O827" s="4" t="s">
        <v>5909</v>
      </c>
      <c r="P827" s="4" t="s">
        <v>5909</v>
      </c>
      <c r="Q827" s="4" t="s">
        <v>5909</v>
      </c>
      <c r="R827" s="4" t="s">
        <v>5909</v>
      </c>
      <c r="S827" s="4" t="s">
        <v>5909</v>
      </c>
      <c r="T827" s="4" t="s">
        <v>5909</v>
      </c>
      <c r="U827" s="4" t="s">
        <v>5909</v>
      </c>
      <c r="V827" s="4" t="s">
        <v>5910</v>
      </c>
      <c r="W827" s="4" t="s">
        <v>5909</v>
      </c>
    </row>
    <row r="828" spans="1:23" x14ac:dyDescent="0.25">
      <c r="A828" s="4" t="s">
        <v>5911</v>
      </c>
      <c r="B828" s="4" t="s">
        <v>2577</v>
      </c>
      <c r="C828" s="4" t="s">
        <v>2578</v>
      </c>
      <c r="D828" s="4" t="str">
        <f t="shared" si="12"/>
        <v>HD28|HL28</v>
      </c>
      <c r="F828" s="4" t="s">
        <v>2579</v>
      </c>
      <c r="G828" s="4" t="s">
        <v>23</v>
      </c>
      <c r="H828" s="4" t="s">
        <v>2580</v>
      </c>
      <c r="I828" s="4" t="s">
        <v>5909</v>
      </c>
      <c r="J828" s="4" t="s">
        <v>5909</v>
      </c>
      <c r="K828" s="4" t="s">
        <v>5909</v>
      </c>
      <c r="L828" s="4" t="s">
        <v>5909</v>
      </c>
      <c r="M828" s="4" t="s">
        <v>5909</v>
      </c>
      <c r="N828" s="4" t="s">
        <v>5909</v>
      </c>
      <c r="O828" s="4" t="s">
        <v>5909</v>
      </c>
      <c r="P828" s="4" t="s">
        <v>5909</v>
      </c>
      <c r="Q828" s="4" t="s">
        <v>5909</v>
      </c>
      <c r="R828" s="4" t="s">
        <v>5909</v>
      </c>
      <c r="S828" s="4" t="s">
        <v>5909</v>
      </c>
      <c r="T828" s="4" t="s">
        <v>5909</v>
      </c>
      <c r="U828" s="4" t="s">
        <v>5909</v>
      </c>
      <c r="V828" s="4" t="s">
        <v>5910</v>
      </c>
      <c r="W828" s="4" t="s">
        <v>5909</v>
      </c>
    </row>
    <row r="829" spans="1:23" x14ac:dyDescent="0.25">
      <c r="A829" s="4" t="s">
        <v>5911</v>
      </c>
      <c r="B829" s="4" t="s">
        <v>1070</v>
      </c>
      <c r="C829" s="4" t="s">
        <v>1071</v>
      </c>
      <c r="D829" s="4" t="str">
        <f t="shared" si="12"/>
        <v>DOGD|DOG</v>
      </c>
      <c r="F829" s="4" t="s">
        <v>1072</v>
      </c>
      <c r="G829" s="4" t="s">
        <v>23</v>
      </c>
      <c r="H829" s="4" t="s">
        <v>1071</v>
      </c>
      <c r="I829" s="4" t="s">
        <v>5909</v>
      </c>
      <c r="J829" s="4" t="s">
        <v>5909</v>
      </c>
      <c r="K829" s="4" t="s">
        <v>5909</v>
      </c>
      <c r="L829" s="4" t="s">
        <v>5909</v>
      </c>
      <c r="M829" s="4" t="s">
        <v>5909</v>
      </c>
      <c r="N829" s="4" t="s">
        <v>5909</v>
      </c>
      <c r="O829" s="4" t="s">
        <v>5909</v>
      </c>
      <c r="P829" s="4" t="s">
        <v>5909</v>
      </c>
      <c r="Q829" s="4" t="s">
        <v>5909</v>
      </c>
      <c r="R829" s="4" t="s">
        <v>5909</v>
      </c>
      <c r="S829" s="4" t="s">
        <v>5909</v>
      </c>
      <c r="T829" s="4" t="s">
        <v>5909</v>
      </c>
      <c r="U829" s="4" t="s">
        <v>5909</v>
      </c>
      <c r="V829" s="4" t="s">
        <v>5910</v>
      </c>
      <c r="W829" s="4" t="s">
        <v>5909</v>
      </c>
    </row>
    <row r="830" spans="1:23" x14ac:dyDescent="0.25">
      <c r="A830" s="4" t="s">
        <v>5911</v>
      </c>
      <c r="B830" s="4" t="s">
        <v>4347</v>
      </c>
      <c r="C830" s="4" t="s">
        <v>4348</v>
      </c>
      <c r="D830" s="4" t="str">
        <f t="shared" si="12"/>
        <v>TW18|CHSA</v>
      </c>
      <c r="F830" s="4" t="s">
        <v>335</v>
      </c>
      <c r="G830" s="4" t="s">
        <v>23</v>
      </c>
      <c r="H830" s="4" t="s">
        <v>337</v>
      </c>
      <c r="I830" s="4" t="s">
        <v>5909</v>
      </c>
      <c r="J830" s="4" t="s">
        <v>5909</v>
      </c>
      <c r="K830" s="4" t="s">
        <v>5909</v>
      </c>
      <c r="L830" s="4" t="s">
        <v>5909</v>
      </c>
      <c r="M830" s="4" t="s">
        <v>5909</v>
      </c>
      <c r="N830" s="4" t="s">
        <v>5909</v>
      </c>
      <c r="O830" s="4" t="s">
        <v>5909</v>
      </c>
      <c r="P830" s="4" t="s">
        <v>5909</v>
      </c>
      <c r="Q830" s="4" t="s">
        <v>5909</v>
      </c>
      <c r="R830" s="4" t="s">
        <v>5909</v>
      </c>
      <c r="S830" s="4" t="s">
        <v>5909</v>
      </c>
      <c r="T830" s="4" t="s">
        <v>5909</v>
      </c>
      <c r="U830" s="4" t="s">
        <v>5909</v>
      </c>
      <c r="V830" s="4" t="s">
        <v>5910</v>
      </c>
      <c r="W830" s="4" t="s">
        <v>5909</v>
      </c>
    </row>
    <row r="831" spans="1:23" x14ac:dyDescent="0.25">
      <c r="A831" s="4" t="s">
        <v>5911</v>
      </c>
      <c r="B831" s="4" t="s">
        <v>1720</v>
      </c>
      <c r="C831" s="4" t="s">
        <v>1721</v>
      </c>
      <c r="D831" s="4" t="str">
        <f t="shared" si="12"/>
        <v>DOGC|DOG</v>
      </c>
      <c r="F831" s="4" t="s">
        <v>1072</v>
      </c>
      <c r="G831" s="4" t="s">
        <v>23</v>
      </c>
      <c r="H831" s="4" t="s">
        <v>1071</v>
      </c>
      <c r="I831" s="4" t="s">
        <v>5909</v>
      </c>
      <c r="J831" s="4" t="s">
        <v>5909</v>
      </c>
      <c r="K831" s="4" t="s">
        <v>5909</v>
      </c>
      <c r="L831" s="4" t="s">
        <v>5909</v>
      </c>
      <c r="M831" s="4" t="s">
        <v>5909</v>
      </c>
      <c r="N831" s="4" t="s">
        <v>5909</v>
      </c>
      <c r="O831" s="4" t="s">
        <v>5909</v>
      </c>
      <c r="P831" s="4" t="s">
        <v>5909</v>
      </c>
      <c r="Q831" s="4" t="s">
        <v>5909</v>
      </c>
      <c r="R831" s="4" t="s">
        <v>5909</v>
      </c>
      <c r="S831" s="4" t="s">
        <v>5909</v>
      </c>
      <c r="T831" s="4" t="s">
        <v>5909</v>
      </c>
      <c r="U831" s="4" t="s">
        <v>5909</v>
      </c>
      <c r="V831" s="4" t="s">
        <v>5910</v>
      </c>
      <c r="W831" s="4" t="s">
        <v>5909</v>
      </c>
    </row>
    <row r="832" spans="1:23" x14ac:dyDescent="0.25">
      <c r="A832" s="4" t="s">
        <v>5911</v>
      </c>
      <c r="B832" s="4" t="s">
        <v>4784</v>
      </c>
      <c r="C832" s="4" t="s">
        <v>4785</v>
      </c>
      <c r="D832" s="4" t="str">
        <f t="shared" si="12"/>
        <v>PBUQ|UPOR</v>
      </c>
      <c r="F832" s="4" t="s">
        <v>3729</v>
      </c>
      <c r="G832" s="4" t="s">
        <v>23</v>
      </c>
      <c r="H832" s="4" t="s">
        <v>3730</v>
      </c>
      <c r="I832" s="4" t="s">
        <v>199</v>
      </c>
      <c r="J832" s="4" t="s">
        <v>5909</v>
      </c>
      <c r="K832" s="4" t="s">
        <v>5909</v>
      </c>
      <c r="L832" s="4" t="s">
        <v>5909</v>
      </c>
      <c r="M832" s="4" t="s">
        <v>5909</v>
      </c>
      <c r="N832" s="4" t="s">
        <v>5909</v>
      </c>
      <c r="O832" s="4" t="s">
        <v>5909</v>
      </c>
      <c r="P832" s="4" t="s">
        <v>5909</v>
      </c>
      <c r="Q832" s="4" t="s">
        <v>5909</v>
      </c>
      <c r="R832" s="4" t="s">
        <v>5909</v>
      </c>
      <c r="S832" s="4" t="s">
        <v>5909</v>
      </c>
      <c r="T832" s="4" t="s">
        <v>5909</v>
      </c>
      <c r="U832" s="4" t="s">
        <v>5909</v>
      </c>
      <c r="V832" s="4" t="s">
        <v>5910</v>
      </c>
      <c r="W832" s="4" t="s">
        <v>5909</v>
      </c>
    </row>
    <row r="833" spans="1:23" x14ac:dyDescent="0.25">
      <c r="A833" s="4" t="s">
        <v>5911</v>
      </c>
      <c r="B833" s="4" t="s">
        <v>4149</v>
      </c>
      <c r="C833" s="4" t="s">
        <v>4150</v>
      </c>
      <c r="D833" s="4" t="str">
        <f t="shared" si="12"/>
        <v>PP|GAST</v>
      </c>
      <c r="F833" s="4" t="s">
        <v>1584</v>
      </c>
      <c r="G833" s="4" t="s">
        <v>23</v>
      </c>
      <c r="H833" s="4" t="s">
        <v>1585</v>
      </c>
      <c r="I833" s="4" t="s">
        <v>921</v>
      </c>
      <c r="J833" s="4" t="s">
        <v>5909</v>
      </c>
      <c r="K833" s="4" t="s">
        <v>5909</v>
      </c>
      <c r="L833" s="4" t="s">
        <v>5909</v>
      </c>
      <c r="M833" s="4" t="s">
        <v>5909</v>
      </c>
      <c r="N833" s="4" t="s">
        <v>5909</v>
      </c>
      <c r="O833" s="4" t="s">
        <v>5909</v>
      </c>
      <c r="P833" s="4" t="s">
        <v>5909</v>
      </c>
      <c r="Q833" s="4" t="s">
        <v>5909</v>
      </c>
      <c r="R833" s="4" t="s">
        <v>5909</v>
      </c>
      <c r="S833" s="4" t="s">
        <v>5909</v>
      </c>
      <c r="T833" s="4" t="s">
        <v>5909</v>
      </c>
      <c r="U833" s="4" t="s">
        <v>5909</v>
      </c>
      <c r="V833" s="4" t="s">
        <v>5910</v>
      </c>
      <c r="W833" s="4" t="s">
        <v>5909</v>
      </c>
    </row>
    <row r="834" spans="1:23" x14ac:dyDescent="0.25">
      <c r="A834" s="4" t="s">
        <v>5911</v>
      </c>
      <c r="B834" s="4" t="s">
        <v>88</v>
      </c>
      <c r="C834" s="4" t="s">
        <v>89</v>
      </c>
      <c r="D834" s="4" t="str">
        <f t="shared" si="12"/>
        <v>ASPF|ASP</v>
      </c>
      <c r="F834" s="4" t="s">
        <v>90</v>
      </c>
      <c r="G834" s="4" t="s">
        <v>23</v>
      </c>
      <c r="H834" s="4" t="s">
        <v>91</v>
      </c>
      <c r="I834" s="4" t="s">
        <v>5909</v>
      </c>
      <c r="J834" s="4" t="s">
        <v>5909</v>
      </c>
      <c r="K834" s="4" t="s">
        <v>5909</v>
      </c>
      <c r="L834" s="4" t="s">
        <v>5909</v>
      </c>
      <c r="M834" s="4" t="s">
        <v>5909</v>
      </c>
      <c r="N834" s="4" t="s">
        <v>5909</v>
      </c>
      <c r="O834" s="4" t="s">
        <v>5909</v>
      </c>
      <c r="P834" s="4" t="s">
        <v>5909</v>
      </c>
      <c r="Q834" s="4" t="s">
        <v>5909</v>
      </c>
      <c r="R834" s="4" t="s">
        <v>5909</v>
      </c>
      <c r="S834" s="4" t="s">
        <v>5909</v>
      </c>
      <c r="T834" s="4" t="s">
        <v>5909</v>
      </c>
      <c r="U834" s="4" t="s">
        <v>5909</v>
      </c>
      <c r="V834" s="4" t="s">
        <v>5910</v>
      </c>
      <c r="W834" s="4" t="s">
        <v>5909</v>
      </c>
    </row>
    <row r="835" spans="1:23" x14ac:dyDescent="0.25">
      <c r="A835" s="4" t="s">
        <v>5911</v>
      </c>
      <c r="B835" s="4" t="s">
        <v>1250</v>
      </c>
      <c r="C835" s="4" t="s">
        <v>1251</v>
      </c>
      <c r="D835" s="4" t="str">
        <f t="shared" ref="D835:D898" si="13">B835&amp;"|"&amp;F835</f>
        <v>ASPS|ASP</v>
      </c>
      <c r="F835" s="4" t="s">
        <v>90</v>
      </c>
      <c r="G835" s="4" t="s">
        <v>23</v>
      </c>
      <c r="H835" s="4" t="s">
        <v>91</v>
      </c>
      <c r="I835" s="4" t="s">
        <v>5909</v>
      </c>
      <c r="J835" s="4" t="s">
        <v>5909</v>
      </c>
      <c r="K835" s="4" t="s">
        <v>5909</v>
      </c>
      <c r="L835" s="4" t="s">
        <v>5909</v>
      </c>
      <c r="M835" s="4" t="s">
        <v>5909</v>
      </c>
      <c r="N835" s="4" t="s">
        <v>5909</v>
      </c>
      <c r="O835" s="4" t="s">
        <v>5909</v>
      </c>
      <c r="P835" s="4" t="s">
        <v>5909</v>
      </c>
      <c r="Q835" s="4" t="s">
        <v>5909</v>
      </c>
      <c r="R835" s="4" t="s">
        <v>5909</v>
      </c>
      <c r="S835" s="4" t="s">
        <v>5909</v>
      </c>
      <c r="T835" s="4" t="s">
        <v>5909</v>
      </c>
      <c r="U835" s="4" t="s">
        <v>5909</v>
      </c>
      <c r="V835" s="4" t="s">
        <v>5910</v>
      </c>
      <c r="W835" s="4" t="s">
        <v>5909</v>
      </c>
    </row>
    <row r="836" spans="1:23" x14ac:dyDescent="0.25">
      <c r="A836" s="4" t="s">
        <v>5911</v>
      </c>
      <c r="B836" s="4" t="s">
        <v>4389</v>
      </c>
      <c r="C836" s="4" t="s">
        <v>5489</v>
      </c>
      <c r="D836" s="4" t="str">
        <f t="shared" si="13"/>
        <v>WRC|WRC</v>
      </c>
      <c r="F836" s="4" t="s">
        <v>4389</v>
      </c>
      <c r="G836" s="4" t="s">
        <v>23</v>
      </c>
      <c r="H836" s="4" t="s">
        <v>4390</v>
      </c>
      <c r="I836" s="4" t="s">
        <v>5909</v>
      </c>
      <c r="J836" s="4" t="s">
        <v>5909</v>
      </c>
      <c r="K836" s="4" t="s">
        <v>5909</v>
      </c>
      <c r="L836" s="4" t="s">
        <v>5909</v>
      </c>
      <c r="M836" s="4" t="s">
        <v>5909</v>
      </c>
      <c r="N836" s="4" t="s">
        <v>5909</v>
      </c>
      <c r="O836" s="4" t="s">
        <v>5909</v>
      </c>
      <c r="P836" s="4" t="s">
        <v>5909</v>
      </c>
      <c r="Q836" s="4" t="s">
        <v>5909</v>
      </c>
      <c r="R836" s="4" t="s">
        <v>5909</v>
      </c>
      <c r="S836" s="4" t="s">
        <v>5909</v>
      </c>
      <c r="T836" s="4" t="s">
        <v>5909</v>
      </c>
      <c r="U836" s="4" t="s">
        <v>5909</v>
      </c>
      <c r="V836" s="4" t="s">
        <v>5910</v>
      </c>
      <c r="W836" s="4" t="s">
        <v>5909</v>
      </c>
    </row>
    <row r="837" spans="1:23" x14ac:dyDescent="0.25">
      <c r="A837" s="4" t="s">
        <v>5911</v>
      </c>
      <c r="B837" s="4" t="s">
        <v>4143</v>
      </c>
      <c r="C837" s="4" t="s">
        <v>4052</v>
      </c>
      <c r="D837" s="4" t="str">
        <f t="shared" si="13"/>
        <v>PHB|PHB</v>
      </c>
      <c r="F837" s="4" t="s">
        <v>4143</v>
      </c>
      <c r="G837" s="4" t="s">
        <v>23</v>
      </c>
      <c r="H837" s="4" t="s">
        <v>4052</v>
      </c>
      <c r="I837" s="4" t="s">
        <v>838</v>
      </c>
      <c r="J837" s="4" t="s">
        <v>5909</v>
      </c>
      <c r="K837" s="4" t="s">
        <v>5909</v>
      </c>
      <c r="L837" s="4" t="s">
        <v>5909</v>
      </c>
      <c r="M837" s="4" t="s">
        <v>5909</v>
      </c>
      <c r="N837" s="4" t="s">
        <v>5909</v>
      </c>
      <c r="O837" s="4" t="s">
        <v>5909</v>
      </c>
      <c r="P837" s="4" t="s">
        <v>5909</v>
      </c>
      <c r="Q837" s="4" t="s">
        <v>5909</v>
      </c>
      <c r="R837" s="4" t="s">
        <v>5909</v>
      </c>
      <c r="S837" s="4" t="s">
        <v>5909</v>
      </c>
      <c r="T837" s="4" t="s">
        <v>5909</v>
      </c>
      <c r="U837" s="4" t="s">
        <v>5909</v>
      </c>
      <c r="V837" s="4" t="s">
        <v>5910</v>
      </c>
      <c r="W837" s="4" t="s">
        <v>5909</v>
      </c>
    </row>
    <row r="838" spans="1:23" x14ac:dyDescent="0.25">
      <c r="A838" s="4" t="s">
        <v>5911</v>
      </c>
      <c r="B838" s="4" t="s">
        <v>3458</v>
      </c>
      <c r="C838" s="4" t="s">
        <v>3599</v>
      </c>
      <c r="D838" s="4" t="str">
        <f t="shared" si="13"/>
        <v>PNSA|PNSA</v>
      </c>
      <c r="F838" s="4" t="s">
        <v>3458</v>
      </c>
      <c r="G838" s="4" t="s">
        <v>23</v>
      </c>
      <c r="H838" s="4" t="s">
        <v>3526</v>
      </c>
      <c r="I838" s="4" t="s">
        <v>5909</v>
      </c>
      <c r="J838" s="4" t="s">
        <v>5909</v>
      </c>
      <c r="K838" s="4" t="s">
        <v>5909</v>
      </c>
      <c r="L838" s="4" t="s">
        <v>5909</v>
      </c>
      <c r="M838" s="4" t="s">
        <v>5909</v>
      </c>
      <c r="N838" s="4" t="s">
        <v>5909</v>
      </c>
      <c r="O838" s="4" t="s">
        <v>5909</v>
      </c>
      <c r="P838" s="4" t="s">
        <v>5909</v>
      </c>
      <c r="Q838" s="4" t="s">
        <v>5909</v>
      </c>
      <c r="R838" s="4" t="s">
        <v>5909</v>
      </c>
      <c r="S838" s="4" t="s">
        <v>5909</v>
      </c>
      <c r="T838" s="4" t="s">
        <v>5909</v>
      </c>
      <c r="U838" s="4" t="s">
        <v>5909</v>
      </c>
      <c r="V838" s="4" t="s">
        <v>5910</v>
      </c>
      <c r="W838" s="4" t="s">
        <v>5909</v>
      </c>
    </row>
    <row r="839" spans="1:23" x14ac:dyDescent="0.25">
      <c r="A839" s="4" t="s">
        <v>5911</v>
      </c>
      <c r="B839" s="4" t="s">
        <v>5749</v>
      </c>
      <c r="C839" s="4" t="s">
        <v>5750</v>
      </c>
      <c r="D839" s="4" t="str">
        <f t="shared" si="13"/>
        <v>WRCT|WRCT</v>
      </c>
      <c r="F839" s="4" t="s">
        <v>5749</v>
      </c>
      <c r="G839" s="4" t="s">
        <v>23</v>
      </c>
      <c r="H839" s="4" t="s">
        <v>5797</v>
      </c>
      <c r="I839" s="4" t="s">
        <v>5909</v>
      </c>
      <c r="J839" s="4" t="s">
        <v>5909</v>
      </c>
      <c r="K839" s="4" t="s">
        <v>5909</v>
      </c>
      <c r="L839" s="4" t="s">
        <v>5909</v>
      </c>
      <c r="M839" s="4" t="s">
        <v>5909</v>
      </c>
      <c r="N839" s="4" t="s">
        <v>5909</v>
      </c>
      <c r="O839" s="4" t="s">
        <v>5909</v>
      </c>
      <c r="P839" s="4" t="s">
        <v>5909</v>
      </c>
      <c r="Q839" s="4" t="s">
        <v>5909</v>
      </c>
      <c r="R839" s="4" t="s">
        <v>5909</v>
      </c>
      <c r="S839" s="4" t="s">
        <v>5909</v>
      </c>
      <c r="T839" s="4" t="s">
        <v>5909</v>
      </c>
      <c r="U839" s="4" t="s">
        <v>5909</v>
      </c>
      <c r="V839" s="4" t="s">
        <v>5910</v>
      </c>
      <c r="W839" s="4" t="s">
        <v>5909</v>
      </c>
    </row>
    <row r="840" spans="1:23" x14ac:dyDescent="0.25">
      <c r="A840" s="4" t="s">
        <v>5911</v>
      </c>
      <c r="B840" s="4" t="s">
        <v>393</v>
      </c>
      <c r="C840" s="4" t="s">
        <v>393</v>
      </c>
      <c r="D840" s="4" t="str">
        <f t="shared" si="13"/>
        <v>ACTH|ACTH</v>
      </c>
      <c r="F840" s="4" t="s">
        <v>393</v>
      </c>
      <c r="G840" s="4" t="s">
        <v>23</v>
      </c>
      <c r="H840" s="4" t="s">
        <v>393</v>
      </c>
      <c r="I840" s="4" t="s">
        <v>1258</v>
      </c>
      <c r="J840" s="4" t="s">
        <v>5909</v>
      </c>
      <c r="K840" s="4" t="s">
        <v>5909</v>
      </c>
      <c r="L840" s="4" t="s">
        <v>5909</v>
      </c>
      <c r="M840" s="4" t="s">
        <v>5909</v>
      </c>
      <c r="N840" s="4" t="s">
        <v>5909</v>
      </c>
      <c r="O840" s="4" t="s">
        <v>5909</v>
      </c>
      <c r="P840" s="4" t="s">
        <v>5909</v>
      </c>
      <c r="Q840" s="4" t="s">
        <v>5909</v>
      </c>
      <c r="R840" s="4" t="s">
        <v>5909</v>
      </c>
      <c r="S840" s="4" t="s">
        <v>5909</v>
      </c>
      <c r="T840" s="4" t="s">
        <v>5909</v>
      </c>
      <c r="U840" s="4" t="s">
        <v>5909</v>
      </c>
      <c r="V840" s="4" t="s">
        <v>5910</v>
      </c>
      <c r="W840" s="4" t="s">
        <v>5909</v>
      </c>
    </row>
    <row r="841" spans="1:23" x14ac:dyDescent="0.25">
      <c r="A841" s="4" t="s">
        <v>5911</v>
      </c>
      <c r="B841" s="4" t="s">
        <v>2122</v>
      </c>
      <c r="C841" s="4" t="s">
        <v>2123</v>
      </c>
      <c r="D841" s="4" t="str">
        <f t="shared" si="13"/>
        <v>HAPT|HAPT</v>
      </c>
      <c r="F841" s="4" t="s">
        <v>2122</v>
      </c>
      <c r="G841" s="4" t="s">
        <v>23</v>
      </c>
      <c r="H841" s="4" t="s">
        <v>2123</v>
      </c>
      <c r="I841" s="4" t="s">
        <v>325</v>
      </c>
      <c r="J841" s="4" t="s">
        <v>5909</v>
      </c>
      <c r="K841" s="4" t="s">
        <v>5909</v>
      </c>
      <c r="L841" s="4" t="s">
        <v>5909</v>
      </c>
      <c r="M841" s="4" t="s">
        <v>5909</v>
      </c>
      <c r="N841" s="4" t="s">
        <v>5909</v>
      </c>
      <c r="O841" s="4" t="s">
        <v>5909</v>
      </c>
      <c r="P841" s="4" t="s">
        <v>5909</v>
      </c>
      <c r="Q841" s="4" t="s">
        <v>5909</v>
      </c>
      <c r="R841" s="4" t="s">
        <v>5909</v>
      </c>
      <c r="S841" s="4" t="s">
        <v>5909</v>
      </c>
      <c r="T841" s="4" t="s">
        <v>5909</v>
      </c>
      <c r="U841" s="4" t="s">
        <v>5909</v>
      </c>
      <c r="V841" s="4" t="s">
        <v>5910</v>
      </c>
      <c r="W841" s="4" t="s">
        <v>5909</v>
      </c>
    </row>
    <row r="842" spans="1:23" x14ac:dyDescent="0.25">
      <c r="A842" s="4" t="s">
        <v>5911</v>
      </c>
      <c r="B842" s="4" t="s">
        <v>2717</v>
      </c>
      <c r="C842" s="4" t="s">
        <v>2718</v>
      </c>
      <c r="D842" s="4" t="str">
        <f t="shared" si="13"/>
        <v>HPEX|HAPT</v>
      </c>
      <c r="F842" s="4" t="s">
        <v>2122</v>
      </c>
      <c r="G842" s="4" t="s">
        <v>23</v>
      </c>
      <c r="H842" s="4" t="s">
        <v>2123</v>
      </c>
      <c r="I842" s="4" t="s">
        <v>325</v>
      </c>
      <c r="J842" s="4" t="s">
        <v>5909</v>
      </c>
      <c r="K842" s="4" t="s">
        <v>5909</v>
      </c>
      <c r="L842" s="4" t="s">
        <v>5909</v>
      </c>
      <c r="M842" s="4" t="s">
        <v>5909</v>
      </c>
      <c r="N842" s="4" t="s">
        <v>5909</v>
      </c>
      <c r="O842" s="4" t="s">
        <v>5909</v>
      </c>
      <c r="P842" s="4" t="s">
        <v>5909</v>
      </c>
      <c r="Q842" s="4" t="s">
        <v>5909</v>
      </c>
      <c r="R842" s="4" t="s">
        <v>5909</v>
      </c>
      <c r="S842" s="4" t="s">
        <v>5909</v>
      </c>
      <c r="T842" s="4" t="s">
        <v>5909</v>
      </c>
      <c r="U842" s="4" t="s">
        <v>5909</v>
      </c>
      <c r="V842" s="4" t="s">
        <v>5910</v>
      </c>
      <c r="W842" s="4" t="s">
        <v>5909</v>
      </c>
    </row>
    <row r="843" spans="1:23" x14ac:dyDescent="0.25">
      <c r="A843" s="4" t="s">
        <v>5911</v>
      </c>
      <c r="B843" s="4" t="s">
        <v>3747</v>
      </c>
      <c r="C843" s="4" t="s">
        <v>3748</v>
      </c>
      <c r="D843" s="4" t="str">
        <f t="shared" si="13"/>
        <v>KETO|KE</v>
      </c>
      <c r="F843" s="4" t="s">
        <v>3749</v>
      </c>
      <c r="G843" s="4" t="s">
        <v>23</v>
      </c>
      <c r="H843" s="4" t="s">
        <v>3748</v>
      </c>
      <c r="I843" s="4" t="s">
        <v>5909</v>
      </c>
      <c r="J843" s="4" t="s">
        <v>5909</v>
      </c>
      <c r="K843" s="4" t="s">
        <v>5909</v>
      </c>
      <c r="L843" s="4" t="s">
        <v>5909</v>
      </c>
      <c r="M843" s="4" t="s">
        <v>5909</v>
      </c>
      <c r="N843" s="4" t="s">
        <v>5909</v>
      </c>
      <c r="O843" s="4" t="s">
        <v>5909</v>
      </c>
      <c r="P843" s="4" t="s">
        <v>5909</v>
      </c>
      <c r="Q843" s="4" t="s">
        <v>5909</v>
      </c>
      <c r="R843" s="4" t="s">
        <v>5909</v>
      </c>
      <c r="S843" s="4" t="s">
        <v>5909</v>
      </c>
      <c r="T843" s="4" t="s">
        <v>5909</v>
      </c>
      <c r="U843" s="4" t="s">
        <v>5909</v>
      </c>
      <c r="V843" s="4" t="s">
        <v>5910</v>
      </c>
      <c r="W843" s="4" t="s">
        <v>5909</v>
      </c>
    </row>
    <row r="844" spans="1:23" x14ac:dyDescent="0.25">
      <c r="A844" s="4" t="s">
        <v>5911</v>
      </c>
      <c r="B844" s="4" t="s">
        <v>2801</v>
      </c>
      <c r="C844" s="4" t="s">
        <v>2802</v>
      </c>
      <c r="D844" s="4" t="str">
        <f t="shared" si="13"/>
        <v>LCMS|LCMS</v>
      </c>
      <c r="F844" s="4" t="s">
        <v>2801</v>
      </c>
      <c r="G844" s="4" t="s">
        <v>23</v>
      </c>
      <c r="H844" s="4" t="s">
        <v>2803</v>
      </c>
      <c r="I844" s="4" t="s">
        <v>5909</v>
      </c>
      <c r="J844" s="4" t="s">
        <v>5909</v>
      </c>
      <c r="K844" s="4" t="s">
        <v>5909</v>
      </c>
      <c r="L844" s="4" t="s">
        <v>5909</v>
      </c>
      <c r="M844" s="4" t="s">
        <v>5909</v>
      </c>
      <c r="N844" s="4" t="s">
        <v>5909</v>
      </c>
      <c r="O844" s="4" t="s">
        <v>5909</v>
      </c>
      <c r="P844" s="4" t="s">
        <v>5909</v>
      </c>
      <c r="Q844" s="4" t="s">
        <v>5909</v>
      </c>
      <c r="R844" s="4" t="s">
        <v>5909</v>
      </c>
      <c r="S844" s="4" t="s">
        <v>5909</v>
      </c>
      <c r="T844" s="4" t="s">
        <v>5909</v>
      </c>
      <c r="U844" s="4" t="s">
        <v>5909</v>
      </c>
      <c r="V844" s="4" t="s">
        <v>5910</v>
      </c>
      <c r="W844" s="4" t="s">
        <v>5909</v>
      </c>
    </row>
    <row r="845" spans="1:23" x14ac:dyDescent="0.25">
      <c r="A845" s="4" t="s">
        <v>5911</v>
      </c>
      <c r="B845" s="4" t="s">
        <v>3056</v>
      </c>
      <c r="C845" s="4" t="s">
        <v>3057</v>
      </c>
      <c r="D845" s="4" t="str">
        <f t="shared" si="13"/>
        <v>NEUR|GAST</v>
      </c>
      <c r="F845" s="4" t="s">
        <v>1584</v>
      </c>
      <c r="G845" s="4" t="s">
        <v>23</v>
      </c>
      <c r="H845" s="4" t="s">
        <v>1585</v>
      </c>
      <c r="I845" s="4" t="s">
        <v>921</v>
      </c>
      <c r="J845" s="4" t="s">
        <v>5909</v>
      </c>
      <c r="K845" s="4" t="s">
        <v>5909</v>
      </c>
      <c r="L845" s="4" t="s">
        <v>5909</v>
      </c>
      <c r="M845" s="4" t="s">
        <v>5909</v>
      </c>
      <c r="N845" s="4" t="s">
        <v>5909</v>
      </c>
      <c r="O845" s="4" t="s">
        <v>5909</v>
      </c>
      <c r="P845" s="4" t="s">
        <v>5909</v>
      </c>
      <c r="Q845" s="4" t="s">
        <v>5909</v>
      </c>
      <c r="R845" s="4" t="s">
        <v>5909</v>
      </c>
      <c r="S845" s="4" t="s">
        <v>5909</v>
      </c>
      <c r="T845" s="4" t="s">
        <v>5909</v>
      </c>
      <c r="U845" s="4" t="s">
        <v>5909</v>
      </c>
      <c r="V845" s="4" t="s">
        <v>5910</v>
      </c>
      <c r="W845" s="4" t="s">
        <v>5909</v>
      </c>
    </row>
    <row r="846" spans="1:23" x14ac:dyDescent="0.25">
      <c r="A846" s="4" t="s">
        <v>5911</v>
      </c>
      <c r="B846" s="4" t="s">
        <v>3456</v>
      </c>
      <c r="C846" s="4" t="s">
        <v>3457</v>
      </c>
      <c r="D846" s="4" t="str">
        <f t="shared" si="13"/>
        <v>P19A|PNSA</v>
      </c>
      <c r="F846" s="4" t="s">
        <v>3458</v>
      </c>
      <c r="G846" s="4" t="s">
        <v>23</v>
      </c>
      <c r="H846" s="4" t="s">
        <v>3526</v>
      </c>
      <c r="I846" s="4" t="s">
        <v>1666</v>
      </c>
      <c r="J846" s="4" t="s">
        <v>5909</v>
      </c>
      <c r="K846" s="4" t="s">
        <v>5909</v>
      </c>
      <c r="L846" s="4" t="s">
        <v>5909</v>
      </c>
      <c r="M846" s="4" t="s">
        <v>5909</v>
      </c>
      <c r="N846" s="4" t="s">
        <v>5909</v>
      </c>
      <c r="O846" s="4" t="s">
        <v>5909</v>
      </c>
      <c r="P846" s="4" t="s">
        <v>5909</v>
      </c>
      <c r="Q846" s="4" t="s">
        <v>5909</v>
      </c>
      <c r="R846" s="4" t="s">
        <v>5909</v>
      </c>
      <c r="S846" s="4" t="s">
        <v>5909</v>
      </c>
      <c r="T846" s="4" t="s">
        <v>5909</v>
      </c>
      <c r="U846" s="4" t="s">
        <v>5909</v>
      </c>
      <c r="V846" s="4" t="s">
        <v>5910</v>
      </c>
      <c r="W846" s="4" t="s">
        <v>5909</v>
      </c>
    </row>
    <row r="847" spans="1:23" x14ac:dyDescent="0.25">
      <c r="A847" s="4" t="s">
        <v>5911</v>
      </c>
      <c r="B847" s="4" t="s">
        <v>3628</v>
      </c>
      <c r="C847" s="4" t="s">
        <v>5920</v>
      </c>
      <c r="D847" s="4" t="str">
        <f t="shared" si="13"/>
        <v>PN1|PNSA</v>
      </c>
      <c r="F847" s="4" t="s">
        <v>3458</v>
      </c>
      <c r="G847" s="4" t="s">
        <v>23</v>
      </c>
      <c r="H847" s="4" t="s">
        <v>3526</v>
      </c>
      <c r="I847" s="4" t="s">
        <v>1666</v>
      </c>
      <c r="J847" s="4" t="s">
        <v>5909</v>
      </c>
      <c r="K847" s="4" t="s">
        <v>5909</v>
      </c>
      <c r="L847" s="4" t="s">
        <v>5909</v>
      </c>
      <c r="M847" s="4" t="s">
        <v>5909</v>
      </c>
      <c r="N847" s="4" t="s">
        <v>5909</v>
      </c>
      <c r="O847" s="4" t="s">
        <v>5909</v>
      </c>
      <c r="P847" s="4" t="s">
        <v>5909</v>
      </c>
      <c r="Q847" s="4" t="s">
        <v>5909</v>
      </c>
      <c r="R847" s="4" t="s">
        <v>5909</v>
      </c>
      <c r="S847" s="4" t="s">
        <v>5909</v>
      </c>
      <c r="T847" s="4" t="s">
        <v>5909</v>
      </c>
      <c r="U847" s="4" t="s">
        <v>5909</v>
      </c>
      <c r="V847" s="4" t="s">
        <v>5910</v>
      </c>
      <c r="W847" s="4" t="s">
        <v>5909</v>
      </c>
    </row>
    <row r="848" spans="1:23" x14ac:dyDescent="0.25">
      <c r="A848" s="4" t="s">
        <v>5911</v>
      </c>
      <c r="B848" s="4" t="s">
        <v>3494</v>
      </c>
      <c r="C848" s="4" t="s">
        <v>5919</v>
      </c>
      <c r="D848" s="4" t="str">
        <f t="shared" si="13"/>
        <v>PN14|PNSA</v>
      </c>
      <c r="F848" s="4" t="s">
        <v>3458</v>
      </c>
      <c r="G848" s="4" t="s">
        <v>23</v>
      </c>
      <c r="H848" s="4" t="s">
        <v>3526</v>
      </c>
      <c r="I848" s="4" t="s">
        <v>1666</v>
      </c>
      <c r="J848" s="4" t="s">
        <v>5909</v>
      </c>
      <c r="K848" s="4" t="s">
        <v>5909</v>
      </c>
      <c r="L848" s="4" t="s">
        <v>5909</v>
      </c>
      <c r="M848" s="4" t="s">
        <v>5909</v>
      </c>
      <c r="N848" s="4" t="s">
        <v>5909</v>
      </c>
      <c r="O848" s="4" t="s">
        <v>5909</v>
      </c>
      <c r="P848" s="4" t="s">
        <v>5909</v>
      </c>
      <c r="Q848" s="4" t="s">
        <v>5909</v>
      </c>
      <c r="R848" s="4" t="s">
        <v>5909</v>
      </c>
      <c r="S848" s="4" t="s">
        <v>5909</v>
      </c>
      <c r="T848" s="4" t="s">
        <v>5909</v>
      </c>
      <c r="U848" s="4" t="s">
        <v>5909</v>
      </c>
      <c r="V848" s="4" t="s">
        <v>5910</v>
      </c>
      <c r="W848" s="4" t="s">
        <v>5909</v>
      </c>
    </row>
    <row r="849" spans="1:23" x14ac:dyDescent="0.25">
      <c r="A849" s="4" t="s">
        <v>5911</v>
      </c>
      <c r="B849" s="4" t="s">
        <v>3524</v>
      </c>
      <c r="C849" s="4" t="s">
        <v>3525</v>
      </c>
      <c r="D849" s="4" t="str">
        <f t="shared" si="13"/>
        <v>PN18|PNSA</v>
      </c>
      <c r="F849" s="4" t="s">
        <v>3458</v>
      </c>
      <c r="G849" s="4" t="s">
        <v>23</v>
      </c>
      <c r="H849" s="4" t="s">
        <v>3526</v>
      </c>
      <c r="I849" s="4" t="s">
        <v>1666</v>
      </c>
      <c r="J849" s="4" t="s">
        <v>5909</v>
      </c>
      <c r="K849" s="4" t="s">
        <v>5909</v>
      </c>
      <c r="L849" s="4" t="s">
        <v>5909</v>
      </c>
      <c r="M849" s="4" t="s">
        <v>5909</v>
      </c>
      <c r="N849" s="4" t="s">
        <v>5909</v>
      </c>
      <c r="O849" s="4" t="s">
        <v>5909</v>
      </c>
      <c r="P849" s="4" t="s">
        <v>5909</v>
      </c>
      <c r="Q849" s="4" t="s">
        <v>5909</v>
      </c>
      <c r="R849" s="4" t="s">
        <v>5909</v>
      </c>
      <c r="S849" s="4" t="s">
        <v>5909</v>
      </c>
      <c r="T849" s="4" t="s">
        <v>5909</v>
      </c>
      <c r="U849" s="4" t="s">
        <v>5909</v>
      </c>
      <c r="V849" s="4" t="s">
        <v>5910</v>
      </c>
      <c r="W849" s="4" t="s">
        <v>5909</v>
      </c>
    </row>
    <row r="850" spans="1:23" x14ac:dyDescent="0.25">
      <c r="A850" s="4" t="s">
        <v>5911</v>
      </c>
      <c r="B850" s="4" t="s">
        <v>3629</v>
      </c>
      <c r="C850" s="4" t="s">
        <v>3630</v>
      </c>
      <c r="D850" s="4" t="str">
        <f t="shared" si="13"/>
        <v>PN19|PNSA</v>
      </c>
      <c r="F850" s="4" t="s">
        <v>3458</v>
      </c>
      <c r="G850" s="4" t="s">
        <v>23</v>
      </c>
      <c r="H850" s="4" t="s">
        <v>3526</v>
      </c>
      <c r="I850" s="4" t="s">
        <v>1666</v>
      </c>
      <c r="J850" s="4" t="s">
        <v>5909</v>
      </c>
      <c r="K850" s="4" t="s">
        <v>5909</v>
      </c>
      <c r="L850" s="4" t="s">
        <v>5909</v>
      </c>
      <c r="M850" s="4" t="s">
        <v>5909</v>
      </c>
      <c r="N850" s="4" t="s">
        <v>5909</v>
      </c>
      <c r="O850" s="4" t="s">
        <v>5909</v>
      </c>
      <c r="P850" s="4" t="s">
        <v>5909</v>
      </c>
      <c r="Q850" s="4" t="s">
        <v>5909</v>
      </c>
      <c r="R850" s="4" t="s">
        <v>5909</v>
      </c>
      <c r="S850" s="4" t="s">
        <v>5909</v>
      </c>
      <c r="T850" s="4" t="s">
        <v>5909</v>
      </c>
      <c r="U850" s="4" t="s">
        <v>5909</v>
      </c>
      <c r="V850" s="4" t="s">
        <v>5910</v>
      </c>
      <c r="W850" s="4" t="s">
        <v>5909</v>
      </c>
    </row>
    <row r="851" spans="1:23" x14ac:dyDescent="0.25">
      <c r="A851" s="4" t="s">
        <v>5911</v>
      </c>
      <c r="B851" s="4" t="s">
        <v>3766</v>
      </c>
      <c r="C851" s="4" t="s">
        <v>3767</v>
      </c>
      <c r="D851" s="4" t="str">
        <f t="shared" si="13"/>
        <v>PN23|PNSA</v>
      </c>
      <c r="F851" s="4" t="s">
        <v>3458</v>
      </c>
      <c r="G851" s="4" t="s">
        <v>23</v>
      </c>
      <c r="H851" s="4" t="s">
        <v>3526</v>
      </c>
      <c r="I851" s="4" t="s">
        <v>1666</v>
      </c>
      <c r="J851" s="4" t="s">
        <v>5909</v>
      </c>
      <c r="K851" s="4" t="s">
        <v>5909</v>
      </c>
      <c r="L851" s="4" t="s">
        <v>5909</v>
      </c>
      <c r="M851" s="4" t="s">
        <v>5909</v>
      </c>
      <c r="N851" s="4" t="s">
        <v>5909</v>
      </c>
      <c r="O851" s="4" t="s">
        <v>5909</v>
      </c>
      <c r="P851" s="4" t="s">
        <v>5909</v>
      </c>
      <c r="Q851" s="4" t="s">
        <v>5909</v>
      </c>
      <c r="R851" s="4" t="s">
        <v>5909</v>
      </c>
      <c r="S851" s="4" t="s">
        <v>5909</v>
      </c>
      <c r="T851" s="4" t="s">
        <v>5909</v>
      </c>
      <c r="U851" s="4" t="s">
        <v>5909</v>
      </c>
      <c r="V851" s="4" t="s">
        <v>5910</v>
      </c>
      <c r="W851" s="4" t="s">
        <v>5909</v>
      </c>
    </row>
    <row r="852" spans="1:23" x14ac:dyDescent="0.25">
      <c r="A852" s="4" t="s">
        <v>5911</v>
      </c>
      <c r="B852" s="4" t="s">
        <v>4093</v>
      </c>
      <c r="C852" s="4" t="s">
        <v>5918</v>
      </c>
      <c r="D852" s="4" t="str">
        <f t="shared" si="13"/>
        <v>PN3|PNSA</v>
      </c>
      <c r="F852" s="4" t="s">
        <v>3458</v>
      </c>
      <c r="G852" s="4" t="s">
        <v>23</v>
      </c>
      <c r="H852" s="4" t="s">
        <v>3526</v>
      </c>
      <c r="I852" s="4" t="s">
        <v>1666</v>
      </c>
      <c r="J852" s="4" t="s">
        <v>5909</v>
      </c>
      <c r="K852" s="4" t="s">
        <v>5909</v>
      </c>
      <c r="L852" s="4" t="s">
        <v>5909</v>
      </c>
      <c r="M852" s="4" t="s">
        <v>5909</v>
      </c>
      <c r="N852" s="4" t="s">
        <v>5909</v>
      </c>
      <c r="O852" s="4" t="s">
        <v>5909</v>
      </c>
      <c r="P852" s="4" t="s">
        <v>5909</v>
      </c>
      <c r="Q852" s="4" t="s">
        <v>5909</v>
      </c>
      <c r="R852" s="4" t="s">
        <v>5909</v>
      </c>
      <c r="S852" s="4" t="s">
        <v>5909</v>
      </c>
      <c r="T852" s="4" t="s">
        <v>5909</v>
      </c>
      <c r="U852" s="4" t="s">
        <v>5909</v>
      </c>
      <c r="V852" s="4" t="s">
        <v>5910</v>
      </c>
      <c r="W852" s="4" t="s">
        <v>5909</v>
      </c>
    </row>
    <row r="853" spans="1:23" x14ac:dyDescent="0.25">
      <c r="A853" s="4" t="s">
        <v>5911</v>
      </c>
      <c r="B853" s="4" t="s">
        <v>4094</v>
      </c>
      <c r="C853" s="4" t="s">
        <v>5917</v>
      </c>
      <c r="D853" s="4" t="str">
        <f t="shared" si="13"/>
        <v>PN4|PNSA</v>
      </c>
      <c r="F853" s="4" t="s">
        <v>3458</v>
      </c>
      <c r="G853" s="4" t="s">
        <v>23</v>
      </c>
      <c r="H853" s="4" t="s">
        <v>3526</v>
      </c>
      <c r="I853" s="4" t="s">
        <v>1666</v>
      </c>
      <c r="J853" s="4" t="s">
        <v>5909</v>
      </c>
      <c r="K853" s="4" t="s">
        <v>5909</v>
      </c>
      <c r="L853" s="4" t="s">
        <v>5909</v>
      </c>
      <c r="M853" s="4" t="s">
        <v>5909</v>
      </c>
      <c r="N853" s="4" t="s">
        <v>5909</v>
      </c>
      <c r="O853" s="4" t="s">
        <v>5909</v>
      </c>
      <c r="P853" s="4" t="s">
        <v>5909</v>
      </c>
      <c r="Q853" s="4" t="s">
        <v>5909</v>
      </c>
      <c r="R853" s="4" t="s">
        <v>5909</v>
      </c>
      <c r="S853" s="4" t="s">
        <v>5909</v>
      </c>
      <c r="T853" s="4" t="s">
        <v>5909</v>
      </c>
      <c r="U853" s="4" t="s">
        <v>5909</v>
      </c>
      <c r="V853" s="4" t="s">
        <v>5910</v>
      </c>
      <c r="W853" s="4" t="s">
        <v>5909</v>
      </c>
    </row>
    <row r="854" spans="1:23" x14ac:dyDescent="0.25">
      <c r="A854" s="4" t="s">
        <v>5911</v>
      </c>
      <c r="B854" s="4" t="s">
        <v>3830</v>
      </c>
      <c r="C854" s="4" t="s">
        <v>5916</v>
      </c>
      <c r="D854" s="4" t="str">
        <f t="shared" si="13"/>
        <v>PN5|PNSA</v>
      </c>
      <c r="F854" s="4" t="s">
        <v>3458</v>
      </c>
      <c r="G854" s="4" t="s">
        <v>23</v>
      </c>
      <c r="H854" s="4" t="s">
        <v>3526</v>
      </c>
      <c r="I854" s="4" t="s">
        <v>1666</v>
      </c>
      <c r="J854" s="4" t="s">
        <v>5909</v>
      </c>
      <c r="K854" s="4" t="s">
        <v>5909</v>
      </c>
      <c r="L854" s="4" t="s">
        <v>5909</v>
      </c>
      <c r="M854" s="4" t="s">
        <v>5909</v>
      </c>
      <c r="N854" s="4" t="s">
        <v>5909</v>
      </c>
      <c r="O854" s="4" t="s">
        <v>5909</v>
      </c>
      <c r="P854" s="4" t="s">
        <v>5909</v>
      </c>
      <c r="Q854" s="4" t="s">
        <v>5909</v>
      </c>
      <c r="R854" s="4" t="s">
        <v>5909</v>
      </c>
      <c r="S854" s="4" t="s">
        <v>5909</v>
      </c>
      <c r="T854" s="4" t="s">
        <v>5909</v>
      </c>
      <c r="U854" s="4" t="s">
        <v>5909</v>
      </c>
      <c r="V854" s="4" t="s">
        <v>5910</v>
      </c>
      <c r="W854" s="4" t="s">
        <v>5909</v>
      </c>
    </row>
    <row r="855" spans="1:23" x14ac:dyDescent="0.25">
      <c r="A855" s="4" t="s">
        <v>5911</v>
      </c>
      <c r="B855" s="4" t="s">
        <v>3768</v>
      </c>
      <c r="C855" s="4" t="s">
        <v>3769</v>
      </c>
      <c r="D855" s="4" t="str">
        <f t="shared" si="13"/>
        <v>PN6|PNSA</v>
      </c>
      <c r="F855" s="4" t="s">
        <v>3458</v>
      </c>
      <c r="G855" s="4" t="s">
        <v>23</v>
      </c>
      <c r="H855" s="4" t="s">
        <v>3526</v>
      </c>
      <c r="I855" s="4" t="s">
        <v>1666</v>
      </c>
      <c r="J855" s="4" t="s">
        <v>5909</v>
      </c>
      <c r="K855" s="4" t="s">
        <v>5909</v>
      </c>
      <c r="L855" s="4" t="s">
        <v>5909</v>
      </c>
      <c r="M855" s="4" t="s">
        <v>5909</v>
      </c>
      <c r="N855" s="4" t="s">
        <v>5909</v>
      </c>
      <c r="O855" s="4" t="s">
        <v>5909</v>
      </c>
      <c r="P855" s="4" t="s">
        <v>5909</v>
      </c>
      <c r="Q855" s="4" t="s">
        <v>5909</v>
      </c>
      <c r="R855" s="4" t="s">
        <v>5909</v>
      </c>
      <c r="S855" s="4" t="s">
        <v>5909</v>
      </c>
      <c r="T855" s="4" t="s">
        <v>5909</v>
      </c>
      <c r="U855" s="4" t="s">
        <v>5909</v>
      </c>
      <c r="V855" s="4" t="s">
        <v>5910</v>
      </c>
      <c r="W855" s="4" t="s">
        <v>5909</v>
      </c>
    </row>
    <row r="856" spans="1:23" x14ac:dyDescent="0.25">
      <c r="A856" s="4" t="s">
        <v>5911</v>
      </c>
      <c r="B856" s="4" t="s">
        <v>3858</v>
      </c>
      <c r="C856" s="4" t="s">
        <v>3859</v>
      </c>
      <c r="D856" s="4" t="str">
        <f t="shared" si="13"/>
        <v>PN7|PNSA</v>
      </c>
      <c r="F856" s="4" t="s">
        <v>3458</v>
      </c>
      <c r="G856" s="4" t="s">
        <v>23</v>
      </c>
      <c r="H856" s="4" t="s">
        <v>3526</v>
      </c>
      <c r="I856" s="4" t="s">
        <v>1666</v>
      </c>
      <c r="J856" s="4" t="s">
        <v>5909</v>
      </c>
      <c r="K856" s="4" t="s">
        <v>5909</v>
      </c>
      <c r="L856" s="4" t="s">
        <v>5909</v>
      </c>
      <c r="M856" s="4" t="s">
        <v>5909</v>
      </c>
      <c r="N856" s="4" t="s">
        <v>5909</v>
      </c>
      <c r="O856" s="4" t="s">
        <v>5909</v>
      </c>
      <c r="P856" s="4" t="s">
        <v>5909</v>
      </c>
      <c r="Q856" s="4" t="s">
        <v>5909</v>
      </c>
      <c r="R856" s="4" t="s">
        <v>5909</v>
      </c>
      <c r="S856" s="4" t="s">
        <v>5909</v>
      </c>
      <c r="T856" s="4" t="s">
        <v>5909</v>
      </c>
      <c r="U856" s="4" t="s">
        <v>5909</v>
      </c>
      <c r="V856" s="4" t="s">
        <v>5910</v>
      </c>
      <c r="W856" s="4" t="s">
        <v>5909</v>
      </c>
    </row>
    <row r="857" spans="1:23" x14ac:dyDescent="0.25">
      <c r="A857" s="4" t="s">
        <v>5911</v>
      </c>
      <c r="B857" s="4" t="s">
        <v>3495</v>
      </c>
      <c r="C857" s="4" t="s">
        <v>3496</v>
      </c>
      <c r="D857" s="4" t="str">
        <f t="shared" si="13"/>
        <v>PN9|PNSA</v>
      </c>
      <c r="F857" s="4" t="s">
        <v>3458</v>
      </c>
      <c r="G857" s="4" t="s">
        <v>23</v>
      </c>
      <c r="H857" s="4" t="s">
        <v>3526</v>
      </c>
      <c r="I857" s="4" t="s">
        <v>1666</v>
      </c>
      <c r="J857" s="4" t="s">
        <v>5909</v>
      </c>
      <c r="K857" s="4" t="s">
        <v>5909</v>
      </c>
      <c r="L857" s="4" t="s">
        <v>5909</v>
      </c>
      <c r="M857" s="4" t="s">
        <v>5909</v>
      </c>
      <c r="N857" s="4" t="s">
        <v>5909</v>
      </c>
      <c r="O857" s="4" t="s">
        <v>5909</v>
      </c>
      <c r="P857" s="4" t="s">
        <v>5909</v>
      </c>
      <c r="Q857" s="4" t="s">
        <v>5909</v>
      </c>
      <c r="R857" s="4" t="s">
        <v>5909</v>
      </c>
      <c r="S857" s="4" t="s">
        <v>5909</v>
      </c>
      <c r="T857" s="4" t="s">
        <v>5909</v>
      </c>
      <c r="U857" s="4" t="s">
        <v>5909</v>
      </c>
      <c r="V857" s="4" t="s">
        <v>5910</v>
      </c>
      <c r="W857" s="4" t="s">
        <v>5909</v>
      </c>
    </row>
    <row r="858" spans="1:23" x14ac:dyDescent="0.25">
      <c r="A858" s="4" t="s">
        <v>5911</v>
      </c>
      <c r="B858" s="4" t="s">
        <v>4387</v>
      </c>
      <c r="C858" s="4" t="s">
        <v>4388</v>
      </c>
      <c r="D858" s="4" t="str">
        <f t="shared" si="13"/>
        <v>TPPA|WRC</v>
      </c>
      <c r="F858" s="4" t="s">
        <v>4389</v>
      </c>
      <c r="G858" s="4" t="s">
        <v>23</v>
      </c>
      <c r="H858" s="4" t="s">
        <v>4390</v>
      </c>
      <c r="I858" s="4" t="s">
        <v>5909</v>
      </c>
      <c r="J858" s="4" t="s">
        <v>5909</v>
      </c>
      <c r="K858" s="4" t="s">
        <v>5909</v>
      </c>
      <c r="L858" s="4" t="s">
        <v>5909</v>
      </c>
      <c r="M858" s="4" t="s">
        <v>5909</v>
      </c>
      <c r="N858" s="4" t="s">
        <v>5909</v>
      </c>
      <c r="O858" s="4" t="s">
        <v>5909</v>
      </c>
      <c r="P858" s="4" t="s">
        <v>5909</v>
      </c>
      <c r="Q858" s="4" t="s">
        <v>5909</v>
      </c>
      <c r="R858" s="4" t="s">
        <v>5909</v>
      </c>
      <c r="S858" s="4" t="s">
        <v>5909</v>
      </c>
      <c r="T858" s="4" t="s">
        <v>5909</v>
      </c>
      <c r="U858" s="4" t="s">
        <v>5909</v>
      </c>
      <c r="V858" s="4" t="s">
        <v>5910</v>
      </c>
      <c r="W858" s="4" t="s">
        <v>5909</v>
      </c>
    </row>
    <row r="859" spans="1:23" x14ac:dyDescent="0.25">
      <c r="A859" s="4" t="s">
        <v>5911</v>
      </c>
      <c r="B859" s="4" t="s">
        <v>1332</v>
      </c>
      <c r="C859" s="4" t="s">
        <v>1333</v>
      </c>
      <c r="D859" s="4" t="str">
        <f t="shared" si="13"/>
        <v>DDV|DDV</v>
      </c>
      <c r="F859" s="4" t="s">
        <v>1332</v>
      </c>
      <c r="G859" s="4" t="s">
        <v>23</v>
      </c>
      <c r="H859" s="4" t="s">
        <v>1333</v>
      </c>
      <c r="I859" s="4" t="s">
        <v>1334</v>
      </c>
      <c r="J859" s="4" t="s">
        <v>5909</v>
      </c>
      <c r="K859" s="4" t="s">
        <v>5909</v>
      </c>
      <c r="L859" s="4" t="s">
        <v>5909</v>
      </c>
      <c r="M859" s="4" t="s">
        <v>5909</v>
      </c>
      <c r="N859" s="4" t="s">
        <v>5909</v>
      </c>
      <c r="O859" s="4" t="s">
        <v>5909</v>
      </c>
      <c r="P859" s="4" t="s">
        <v>5909</v>
      </c>
      <c r="Q859" s="4" t="s">
        <v>5909</v>
      </c>
      <c r="R859" s="4" t="s">
        <v>5909</v>
      </c>
      <c r="S859" s="4" t="s">
        <v>5909</v>
      </c>
      <c r="T859" s="4" t="s">
        <v>5909</v>
      </c>
      <c r="U859" s="4" t="s">
        <v>5909</v>
      </c>
      <c r="V859" s="4" t="s">
        <v>5910</v>
      </c>
      <c r="W859" s="4" t="s">
        <v>5909</v>
      </c>
    </row>
    <row r="860" spans="1:23" x14ac:dyDescent="0.25">
      <c r="A860" s="4" t="s">
        <v>5911</v>
      </c>
      <c r="B860" s="4" t="s">
        <v>2941</v>
      </c>
      <c r="C860" s="4" t="s">
        <v>2942</v>
      </c>
      <c r="D860" s="4" t="str">
        <f t="shared" si="13"/>
        <v>HSV|TRCH</v>
      </c>
      <c r="F860" s="4" t="s">
        <v>140</v>
      </c>
      <c r="G860" s="4" t="s">
        <v>23</v>
      </c>
      <c r="H860" s="4" t="s">
        <v>141</v>
      </c>
      <c r="I860" s="4" t="s">
        <v>5909</v>
      </c>
      <c r="J860" s="4" t="s">
        <v>5909</v>
      </c>
      <c r="K860" s="4" t="s">
        <v>5909</v>
      </c>
      <c r="L860" s="4" t="s">
        <v>5909</v>
      </c>
      <c r="M860" s="4" t="s">
        <v>5909</v>
      </c>
      <c r="N860" s="4" t="s">
        <v>5909</v>
      </c>
      <c r="O860" s="4" t="s">
        <v>5909</v>
      </c>
      <c r="P860" s="4" t="s">
        <v>5909</v>
      </c>
      <c r="Q860" s="4" t="s">
        <v>5909</v>
      </c>
      <c r="R860" s="4" t="s">
        <v>5909</v>
      </c>
      <c r="S860" s="4" t="s">
        <v>5909</v>
      </c>
      <c r="T860" s="4" t="s">
        <v>5909</v>
      </c>
      <c r="U860" s="4" t="s">
        <v>5909</v>
      </c>
      <c r="V860" s="4" t="s">
        <v>5910</v>
      </c>
      <c r="W860" s="4" t="s">
        <v>5909</v>
      </c>
    </row>
    <row r="861" spans="1:23" x14ac:dyDescent="0.25">
      <c r="A861" s="4" t="s">
        <v>5911</v>
      </c>
      <c r="B861" s="4" t="s">
        <v>4730</v>
      </c>
      <c r="C861" s="4" t="s">
        <v>4731</v>
      </c>
      <c r="D861" s="4" t="str">
        <f t="shared" si="13"/>
        <v>WRM|WRC</v>
      </c>
      <c r="F861" s="4" t="s">
        <v>4389</v>
      </c>
      <c r="G861" s="4" t="s">
        <v>23</v>
      </c>
      <c r="H861" s="4" t="s">
        <v>4390</v>
      </c>
      <c r="I861" s="4" t="s">
        <v>5909</v>
      </c>
      <c r="J861" s="4" t="s">
        <v>5909</v>
      </c>
      <c r="K861" s="4" t="s">
        <v>5909</v>
      </c>
      <c r="L861" s="4" t="s">
        <v>5909</v>
      </c>
      <c r="M861" s="4" t="s">
        <v>5909</v>
      </c>
      <c r="N861" s="4" t="s">
        <v>5909</v>
      </c>
      <c r="O861" s="4" t="s">
        <v>5909</v>
      </c>
      <c r="P861" s="4" t="s">
        <v>5909</v>
      </c>
      <c r="Q861" s="4" t="s">
        <v>5909</v>
      </c>
      <c r="R861" s="4" t="s">
        <v>5909</v>
      </c>
      <c r="S861" s="4" t="s">
        <v>5909</v>
      </c>
      <c r="T861" s="4" t="s">
        <v>5909</v>
      </c>
      <c r="U861" s="4" t="s">
        <v>5909</v>
      </c>
      <c r="V861" s="4" t="s">
        <v>5910</v>
      </c>
      <c r="W861" s="4" t="s">
        <v>5909</v>
      </c>
    </row>
    <row r="862" spans="1:23" x14ac:dyDescent="0.25">
      <c r="A862" s="4" t="s">
        <v>5911</v>
      </c>
      <c r="B862" s="4" t="s">
        <v>5129</v>
      </c>
      <c r="C862" s="4" t="s">
        <v>5130</v>
      </c>
      <c r="D862" s="4" t="str">
        <f t="shared" si="13"/>
        <v>TBPC|TBPC</v>
      </c>
      <c r="F862" s="4" t="s">
        <v>5129</v>
      </c>
      <c r="G862" s="4" t="s">
        <v>23</v>
      </c>
      <c r="H862" s="4" t="s">
        <v>1185</v>
      </c>
      <c r="I862" s="4" t="s">
        <v>5909</v>
      </c>
      <c r="J862" s="4" t="s">
        <v>5909</v>
      </c>
      <c r="K862" s="4" t="s">
        <v>5909</v>
      </c>
      <c r="L862" s="4" t="s">
        <v>5909</v>
      </c>
      <c r="M862" s="4" t="s">
        <v>5909</v>
      </c>
      <c r="N862" s="4" t="s">
        <v>5909</v>
      </c>
      <c r="O862" s="4" t="s">
        <v>5909</v>
      </c>
      <c r="P862" s="4" t="s">
        <v>5909</v>
      </c>
      <c r="Q862" s="4" t="s">
        <v>5909</v>
      </c>
      <c r="R862" s="4" t="s">
        <v>5909</v>
      </c>
      <c r="S862" s="4" t="s">
        <v>5909</v>
      </c>
      <c r="T862" s="4" t="s">
        <v>5909</v>
      </c>
      <c r="U862" s="4" t="s">
        <v>5909</v>
      </c>
      <c r="V862" s="4" t="s">
        <v>5910</v>
      </c>
      <c r="W862" s="4" t="s">
        <v>5909</v>
      </c>
    </row>
    <row r="863" spans="1:23" x14ac:dyDescent="0.25">
      <c r="A863" s="4" t="s">
        <v>5911</v>
      </c>
      <c r="B863" s="4" t="s">
        <v>4679</v>
      </c>
      <c r="C863" s="4" t="s">
        <v>4680</v>
      </c>
      <c r="D863" s="4" t="str">
        <f t="shared" si="13"/>
        <v>VRPR|WRC</v>
      </c>
      <c r="F863" s="4" t="s">
        <v>4389</v>
      </c>
      <c r="G863" s="4" t="s">
        <v>23</v>
      </c>
      <c r="H863" s="4" t="s">
        <v>4681</v>
      </c>
      <c r="I863" s="4" t="s">
        <v>5909</v>
      </c>
      <c r="J863" s="4" t="s">
        <v>5909</v>
      </c>
      <c r="K863" s="4" t="s">
        <v>5909</v>
      </c>
      <c r="L863" s="4" t="s">
        <v>5909</v>
      </c>
      <c r="M863" s="4" t="s">
        <v>5909</v>
      </c>
      <c r="N863" s="4" t="s">
        <v>5909</v>
      </c>
      <c r="O863" s="4" t="s">
        <v>5909</v>
      </c>
      <c r="P863" s="4" t="s">
        <v>5909</v>
      </c>
      <c r="Q863" s="4" t="s">
        <v>5909</v>
      </c>
      <c r="R863" s="4" t="s">
        <v>5909</v>
      </c>
      <c r="S863" s="4" t="s">
        <v>5909</v>
      </c>
      <c r="T863" s="4" t="s">
        <v>5909</v>
      </c>
      <c r="U863" s="4" t="s">
        <v>5909</v>
      </c>
      <c r="V863" s="4" t="s">
        <v>5910</v>
      </c>
      <c r="W863" s="4" t="s">
        <v>5909</v>
      </c>
    </row>
    <row r="864" spans="1:23" x14ac:dyDescent="0.25">
      <c r="A864" s="4" t="s">
        <v>5911</v>
      </c>
      <c r="B864" s="4" t="s">
        <v>5600</v>
      </c>
      <c r="C864" s="4" t="s">
        <v>5601</v>
      </c>
      <c r="D864" s="4" t="str">
        <f t="shared" si="13"/>
        <v>WRGT|WRC</v>
      </c>
      <c r="F864" s="4" t="s">
        <v>4389</v>
      </c>
      <c r="G864" s="4" t="s">
        <v>23</v>
      </c>
      <c r="H864" s="4" t="s">
        <v>4681</v>
      </c>
      <c r="I864" s="4" t="s">
        <v>5909</v>
      </c>
      <c r="J864" s="4" t="s">
        <v>5909</v>
      </c>
      <c r="K864" s="4" t="s">
        <v>5909</v>
      </c>
      <c r="L864" s="4" t="s">
        <v>5909</v>
      </c>
      <c r="M864" s="4" t="s">
        <v>5909</v>
      </c>
      <c r="N864" s="4" t="s">
        <v>5909</v>
      </c>
      <c r="O864" s="4" t="s">
        <v>5909</v>
      </c>
      <c r="P864" s="4" t="s">
        <v>5909</v>
      </c>
      <c r="Q864" s="4" t="s">
        <v>5909</v>
      </c>
      <c r="R864" s="4" t="s">
        <v>5909</v>
      </c>
      <c r="S864" s="4" t="s">
        <v>5909</v>
      </c>
      <c r="T864" s="4" t="s">
        <v>5909</v>
      </c>
      <c r="U864" s="4" t="s">
        <v>5909</v>
      </c>
      <c r="V864" s="4" t="s">
        <v>5910</v>
      </c>
      <c r="W864" s="4" t="s">
        <v>5909</v>
      </c>
    </row>
    <row r="865" spans="1:23" x14ac:dyDescent="0.25">
      <c r="A865" s="4" t="s">
        <v>5911</v>
      </c>
      <c r="B865" s="4" t="s">
        <v>4886</v>
      </c>
      <c r="C865" s="4" t="s">
        <v>4887</v>
      </c>
      <c r="D865" s="4" t="str">
        <f t="shared" si="13"/>
        <v>NMDA|NMDA</v>
      </c>
      <c r="F865" s="4" t="s">
        <v>4886</v>
      </c>
      <c r="G865" s="4" t="s">
        <v>23</v>
      </c>
      <c r="H865" s="4" t="s">
        <v>4887</v>
      </c>
      <c r="I865" s="4" t="s">
        <v>5909</v>
      </c>
      <c r="J865" s="4" t="s">
        <v>5909</v>
      </c>
      <c r="K865" s="4" t="s">
        <v>5909</v>
      </c>
      <c r="L865" s="4" t="s">
        <v>5909</v>
      </c>
      <c r="M865" s="4" t="s">
        <v>5909</v>
      </c>
      <c r="N865" s="4" t="s">
        <v>5909</v>
      </c>
      <c r="O865" s="4" t="s">
        <v>5909</v>
      </c>
      <c r="P865" s="4" t="s">
        <v>5909</v>
      </c>
      <c r="Q865" s="4" t="s">
        <v>5909</v>
      </c>
      <c r="R865" s="4" t="s">
        <v>5909</v>
      </c>
      <c r="S865" s="4" t="s">
        <v>5909</v>
      </c>
      <c r="T865" s="4" t="s">
        <v>5909</v>
      </c>
      <c r="U865" s="4" t="s">
        <v>5909</v>
      </c>
      <c r="V865" s="4" t="s">
        <v>5910</v>
      </c>
      <c r="W865" s="4" t="s">
        <v>5909</v>
      </c>
    </row>
    <row r="866" spans="1:23" x14ac:dyDescent="0.25">
      <c r="A866" s="4" t="s">
        <v>5911</v>
      </c>
      <c r="B866" s="4" t="s">
        <v>3872</v>
      </c>
      <c r="C866" s="4" t="s">
        <v>3873</v>
      </c>
      <c r="D866" s="4" t="str">
        <f t="shared" si="13"/>
        <v>QSA|QSA</v>
      </c>
      <c r="F866" s="4" t="s">
        <v>3872</v>
      </c>
      <c r="G866" s="4" t="s">
        <v>23</v>
      </c>
      <c r="H866" s="4" t="s">
        <v>3873</v>
      </c>
      <c r="I866" s="4" t="s">
        <v>5909</v>
      </c>
      <c r="J866" s="4" t="s">
        <v>5909</v>
      </c>
      <c r="K866" s="4" t="s">
        <v>5909</v>
      </c>
      <c r="L866" s="4" t="s">
        <v>5909</v>
      </c>
      <c r="M866" s="4" t="s">
        <v>5909</v>
      </c>
      <c r="N866" s="4" t="s">
        <v>5909</v>
      </c>
      <c r="O866" s="4" t="s">
        <v>5909</v>
      </c>
      <c r="P866" s="4" t="s">
        <v>5909</v>
      </c>
      <c r="Q866" s="4" t="s">
        <v>5909</v>
      </c>
      <c r="R866" s="4" t="s">
        <v>5909</v>
      </c>
      <c r="S866" s="4" t="s">
        <v>5909</v>
      </c>
      <c r="T866" s="4" t="s">
        <v>5909</v>
      </c>
      <c r="U866" s="4" t="s">
        <v>5909</v>
      </c>
      <c r="V866" s="4" t="s">
        <v>5910</v>
      </c>
      <c r="W866" s="4" t="s">
        <v>5909</v>
      </c>
    </row>
    <row r="867" spans="1:23" x14ac:dyDescent="0.25">
      <c r="A867" s="4" t="s">
        <v>5911</v>
      </c>
      <c r="B867" s="4" t="s">
        <v>4769</v>
      </c>
      <c r="C867" s="4" t="s">
        <v>4770</v>
      </c>
      <c r="D867" s="4" t="str">
        <f t="shared" si="13"/>
        <v>VPRE|VPRE</v>
      </c>
      <c r="F867" s="4" t="s">
        <v>4769</v>
      </c>
      <c r="G867" s="4" t="s">
        <v>23</v>
      </c>
      <c r="H867" s="4" t="s">
        <v>4772</v>
      </c>
      <c r="I867" s="4" t="s">
        <v>513</v>
      </c>
      <c r="J867" s="4" t="s">
        <v>5909</v>
      </c>
      <c r="K867" s="4" t="s">
        <v>5909</v>
      </c>
      <c r="L867" s="4" t="s">
        <v>5909</v>
      </c>
      <c r="M867" s="4" t="s">
        <v>5909</v>
      </c>
      <c r="N867" s="4" t="s">
        <v>5909</v>
      </c>
      <c r="O867" s="4" t="s">
        <v>5909</v>
      </c>
      <c r="P867" s="4" t="s">
        <v>5909</v>
      </c>
      <c r="Q867" s="4" t="s">
        <v>5909</v>
      </c>
      <c r="R867" s="4" t="s">
        <v>5909</v>
      </c>
      <c r="S867" s="4" t="s">
        <v>5909</v>
      </c>
      <c r="T867" s="4" t="s">
        <v>5909</v>
      </c>
      <c r="U867" s="4" t="s">
        <v>5909</v>
      </c>
      <c r="V867" s="4" t="s">
        <v>5910</v>
      </c>
      <c r="W867" s="4" t="s">
        <v>5909</v>
      </c>
    </row>
    <row r="868" spans="1:23" x14ac:dyDescent="0.25">
      <c r="A868" s="4" t="s">
        <v>5911</v>
      </c>
      <c r="B868" s="4" t="s">
        <v>820</v>
      </c>
      <c r="C868" s="4" t="s">
        <v>821</v>
      </c>
      <c r="D868" s="4" t="str">
        <f t="shared" si="13"/>
        <v>3C|3C</v>
      </c>
      <c r="F868" s="4" t="s">
        <v>820</v>
      </c>
      <c r="G868" s="4" t="s">
        <v>23</v>
      </c>
      <c r="H868" s="4" t="s">
        <v>822</v>
      </c>
      <c r="I868" s="4" t="s">
        <v>5909</v>
      </c>
      <c r="J868" s="4" t="s">
        <v>5909</v>
      </c>
      <c r="K868" s="4" t="s">
        <v>5909</v>
      </c>
      <c r="L868" s="4" t="s">
        <v>5909</v>
      </c>
      <c r="M868" s="4" t="s">
        <v>5909</v>
      </c>
      <c r="N868" s="4" t="s">
        <v>5909</v>
      </c>
      <c r="O868" s="4" t="s">
        <v>5909</v>
      </c>
      <c r="P868" s="4" t="s">
        <v>5909</v>
      </c>
      <c r="Q868" s="4" t="s">
        <v>5909</v>
      </c>
      <c r="R868" s="4" t="s">
        <v>5909</v>
      </c>
      <c r="S868" s="4" t="s">
        <v>5909</v>
      </c>
      <c r="T868" s="4" t="s">
        <v>5909</v>
      </c>
      <c r="U868" s="4" t="s">
        <v>5909</v>
      </c>
      <c r="V868" s="4" t="s">
        <v>5910</v>
      </c>
      <c r="W868" s="4" t="s">
        <v>5909</v>
      </c>
    </row>
    <row r="869" spans="1:23" x14ac:dyDescent="0.25">
      <c r="A869" s="4" t="s">
        <v>5911</v>
      </c>
      <c r="B869" s="4" t="s">
        <v>1984</v>
      </c>
      <c r="C869" s="4" t="s">
        <v>1985</v>
      </c>
      <c r="D869" s="4" t="str">
        <f t="shared" si="13"/>
        <v>F7|F7</v>
      </c>
      <c r="F869" s="4" t="s">
        <v>1984</v>
      </c>
      <c r="G869" s="4" t="s">
        <v>23</v>
      </c>
      <c r="H869" s="4" t="s">
        <v>1985</v>
      </c>
      <c r="I869" s="4" t="s">
        <v>211</v>
      </c>
      <c r="J869" s="4" t="s">
        <v>5909</v>
      </c>
      <c r="K869" s="4" t="s">
        <v>5909</v>
      </c>
      <c r="L869" s="4" t="s">
        <v>5909</v>
      </c>
      <c r="M869" s="4" t="s">
        <v>5909</v>
      </c>
      <c r="N869" s="4" t="s">
        <v>5909</v>
      </c>
      <c r="O869" s="4" t="s">
        <v>5909</v>
      </c>
      <c r="P869" s="4" t="s">
        <v>5909</v>
      </c>
      <c r="Q869" s="4" t="s">
        <v>5909</v>
      </c>
      <c r="R869" s="4" t="s">
        <v>5909</v>
      </c>
      <c r="S869" s="4" t="s">
        <v>5909</v>
      </c>
      <c r="T869" s="4" t="s">
        <v>5909</v>
      </c>
      <c r="U869" s="4" t="s">
        <v>5909</v>
      </c>
      <c r="V869" s="4" t="s">
        <v>5910</v>
      </c>
      <c r="W869" s="4" t="s">
        <v>5909</v>
      </c>
    </row>
    <row r="870" spans="1:23" x14ac:dyDescent="0.25">
      <c r="A870" s="4" t="s">
        <v>5911</v>
      </c>
      <c r="B870" s="4" t="s">
        <v>5596</v>
      </c>
      <c r="C870" s="4" t="s">
        <v>5597</v>
      </c>
      <c r="D870" s="4" t="str">
        <f t="shared" si="13"/>
        <v>UMYO|UMYO</v>
      </c>
      <c r="F870" s="4" t="s">
        <v>5596</v>
      </c>
      <c r="G870" s="4" t="s">
        <v>23</v>
      </c>
      <c r="H870" s="4" t="s">
        <v>5597</v>
      </c>
      <c r="I870" s="4" t="s">
        <v>5909</v>
      </c>
      <c r="J870" s="4" t="s">
        <v>5909</v>
      </c>
      <c r="K870" s="4" t="s">
        <v>5909</v>
      </c>
      <c r="L870" s="4" t="s">
        <v>5909</v>
      </c>
      <c r="M870" s="4" t="s">
        <v>5909</v>
      </c>
      <c r="N870" s="4" t="s">
        <v>5909</v>
      </c>
      <c r="O870" s="4" t="s">
        <v>5909</v>
      </c>
      <c r="P870" s="4" t="s">
        <v>5909</v>
      </c>
      <c r="Q870" s="4" t="s">
        <v>5909</v>
      </c>
      <c r="R870" s="4" t="s">
        <v>5909</v>
      </c>
      <c r="S870" s="4" t="s">
        <v>5909</v>
      </c>
      <c r="T870" s="4" t="s">
        <v>5909</v>
      </c>
      <c r="U870" s="4" t="s">
        <v>5909</v>
      </c>
      <c r="V870" s="4" t="s">
        <v>5910</v>
      </c>
      <c r="W870" s="4" t="s">
        <v>5909</v>
      </c>
    </row>
    <row r="871" spans="1:23" x14ac:dyDescent="0.25">
      <c r="A871" s="4" t="s">
        <v>5911</v>
      </c>
      <c r="B871" s="4" t="s">
        <v>5523</v>
      </c>
      <c r="C871" s="4" t="s">
        <v>5524</v>
      </c>
      <c r="D871" s="4" t="str">
        <f t="shared" si="13"/>
        <v>UORG|UMS</v>
      </c>
      <c r="F871" s="4" t="s">
        <v>5598</v>
      </c>
      <c r="G871" s="4" t="s">
        <v>23</v>
      </c>
      <c r="H871" s="4" t="s">
        <v>5599</v>
      </c>
      <c r="I871" s="4" t="s">
        <v>5909</v>
      </c>
      <c r="J871" s="4" t="s">
        <v>5909</v>
      </c>
      <c r="K871" s="4" t="s">
        <v>5909</v>
      </c>
      <c r="L871" s="4" t="s">
        <v>5909</v>
      </c>
      <c r="M871" s="4" t="s">
        <v>5909</v>
      </c>
      <c r="N871" s="4" t="s">
        <v>5909</v>
      </c>
      <c r="O871" s="4" t="s">
        <v>5909</v>
      </c>
      <c r="P871" s="4" t="s">
        <v>5909</v>
      </c>
      <c r="Q871" s="4" t="s">
        <v>5909</v>
      </c>
      <c r="R871" s="4" t="s">
        <v>5909</v>
      </c>
      <c r="S871" s="4" t="s">
        <v>5909</v>
      </c>
      <c r="T871" s="4" t="s">
        <v>5909</v>
      </c>
      <c r="U871" s="4" t="s">
        <v>5909</v>
      </c>
      <c r="V871" s="4" t="s">
        <v>5910</v>
      </c>
      <c r="W871" s="4" t="s">
        <v>5909</v>
      </c>
    </row>
    <row r="872" spans="1:23" x14ac:dyDescent="0.25">
      <c r="A872" s="4" t="s">
        <v>5911</v>
      </c>
      <c r="B872" s="4" t="s">
        <v>762</v>
      </c>
      <c r="C872" s="4" t="s">
        <v>763</v>
      </c>
      <c r="D872" s="4" t="str">
        <f t="shared" si="13"/>
        <v>A1AG|A1AG</v>
      </c>
      <c r="F872" s="4" t="s">
        <v>762</v>
      </c>
      <c r="G872" s="4" t="s">
        <v>23</v>
      </c>
      <c r="H872" s="4" t="s">
        <v>763</v>
      </c>
      <c r="I872" s="4" t="s">
        <v>325</v>
      </c>
      <c r="J872" s="4" t="s">
        <v>5909</v>
      </c>
      <c r="K872" s="4" t="s">
        <v>5909</v>
      </c>
      <c r="L872" s="4" t="s">
        <v>5909</v>
      </c>
      <c r="M872" s="4" t="s">
        <v>5909</v>
      </c>
      <c r="N872" s="4" t="s">
        <v>5909</v>
      </c>
      <c r="O872" s="4" t="s">
        <v>5909</v>
      </c>
      <c r="P872" s="4" t="s">
        <v>5909</v>
      </c>
      <c r="Q872" s="4" t="s">
        <v>5909</v>
      </c>
      <c r="R872" s="4" t="s">
        <v>5909</v>
      </c>
      <c r="S872" s="4" t="s">
        <v>5909</v>
      </c>
      <c r="T872" s="4" t="s">
        <v>5909</v>
      </c>
      <c r="U872" s="4" t="s">
        <v>5909</v>
      </c>
      <c r="V872" s="4" t="s">
        <v>5910</v>
      </c>
      <c r="W872" s="4" t="s">
        <v>5909</v>
      </c>
    </row>
    <row r="873" spans="1:23" x14ac:dyDescent="0.25">
      <c r="A873" s="4" t="s">
        <v>5911</v>
      </c>
      <c r="B873" s="4" t="s">
        <v>2830</v>
      </c>
      <c r="C873" s="4" t="s">
        <v>2831</v>
      </c>
      <c r="D873" s="4" t="str">
        <f t="shared" si="13"/>
        <v>HYDR|FFA</v>
      </c>
      <c r="F873" s="4" t="s">
        <v>1216</v>
      </c>
      <c r="G873" s="4" t="s">
        <v>23</v>
      </c>
      <c r="H873" s="4" t="s">
        <v>1217</v>
      </c>
      <c r="I873" s="4" t="s">
        <v>85</v>
      </c>
      <c r="J873" s="4" t="s">
        <v>5909</v>
      </c>
      <c r="K873" s="4" t="s">
        <v>5909</v>
      </c>
      <c r="L873" s="4" t="s">
        <v>5909</v>
      </c>
      <c r="M873" s="4" t="s">
        <v>5909</v>
      </c>
      <c r="N873" s="4" t="s">
        <v>5909</v>
      </c>
      <c r="O873" s="4" t="s">
        <v>5909</v>
      </c>
      <c r="P873" s="4" t="s">
        <v>5909</v>
      </c>
      <c r="Q873" s="4" t="s">
        <v>5909</v>
      </c>
      <c r="R873" s="4" t="s">
        <v>5909</v>
      </c>
      <c r="S873" s="4" t="s">
        <v>5909</v>
      </c>
      <c r="T873" s="4" t="s">
        <v>5909</v>
      </c>
      <c r="U873" s="4" t="s">
        <v>5909</v>
      </c>
      <c r="V873" s="4" t="s">
        <v>5910</v>
      </c>
      <c r="W873" s="4" t="s">
        <v>5909</v>
      </c>
    </row>
    <row r="874" spans="1:23" x14ac:dyDescent="0.25">
      <c r="A874" s="4" t="s">
        <v>5911</v>
      </c>
      <c r="B874" s="4" t="s">
        <v>3641</v>
      </c>
      <c r="C874" s="4" t="s">
        <v>2022</v>
      </c>
      <c r="D874" s="4" t="str">
        <f t="shared" si="13"/>
        <v>INSU|INSU</v>
      </c>
      <c r="F874" s="4" t="s">
        <v>3641</v>
      </c>
      <c r="G874" s="4" t="s">
        <v>23</v>
      </c>
      <c r="H874" s="4" t="s">
        <v>2022</v>
      </c>
      <c r="I874" s="4" t="s">
        <v>3951</v>
      </c>
      <c r="J874" s="4" t="s">
        <v>5909</v>
      </c>
      <c r="K874" s="4" t="s">
        <v>5909</v>
      </c>
      <c r="L874" s="4" t="s">
        <v>5909</v>
      </c>
      <c r="M874" s="4" t="s">
        <v>5909</v>
      </c>
      <c r="N874" s="4" t="s">
        <v>5909</v>
      </c>
      <c r="O874" s="4" t="s">
        <v>5909</v>
      </c>
      <c r="P874" s="4" t="s">
        <v>5909</v>
      </c>
      <c r="Q874" s="4" t="s">
        <v>5909</v>
      </c>
      <c r="R874" s="4" t="s">
        <v>5909</v>
      </c>
      <c r="S874" s="4" t="s">
        <v>5909</v>
      </c>
      <c r="T874" s="4" t="s">
        <v>5909</v>
      </c>
      <c r="U874" s="4" t="s">
        <v>5909</v>
      </c>
      <c r="V874" s="4" t="s">
        <v>5910</v>
      </c>
      <c r="W874" s="4" t="s">
        <v>5909</v>
      </c>
    </row>
    <row r="875" spans="1:23" x14ac:dyDescent="0.25">
      <c r="A875" s="4" t="s">
        <v>5911</v>
      </c>
      <c r="B875" s="4" t="s">
        <v>3584</v>
      </c>
      <c r="C875" s="4" t="s">
        <v>4403</v>
      </c>
      <c r="D875" s="4" t="str">
        <f t="shared" si="13"/>
        <v>MILK|MILK</v>
      </c>
      <c r="F875" s="4" t="s">
        <v>3584</v>
      </c>
      <c r="G875" s="4" t="s">
        <v>23</v>
      </c>
      <c r="H875" s="4" t="s">
        <v>3585</v>
      </c>
      <c r="I875" s="4" t="s">
        <v>5909</v>
      </c>
      <c r="J875" s="4" t="s">
        <v>5909</v>
      </c>
      <c r="K875" s="4" t="s">
        <v>5909</v>
      </c>
      <c r="L875" s="4" t="s">
        <v>5909</v>
      </c>
      <c r="M875" s="4" t="s">
        <v>5909</v>
      </c>
      <c r="N875" s="4" t="s">
        <v>5909</v>
      </c>
      <c r="O875" s="4" t="s">
        <v>5909</v>
      </c>
      <c r="P875" s="4" t="s">
        <v>5909</v>
      </c>
      <c r="Q875" s="4" t="s">
        <v>5909</v>
      </c>
      <c r="R875" s="4" t="s">
        <v>5909</v>
      </c>
      <c r="S875" s="4" t="s">
        <v>5909</v>
      </c>
      <c r="T875" s="4" t="s">
        <v>5909</v>
      </c>
      <c r="U875" s="4" t="s">
        <v>5909</v>
      </c>
      <c r="V875" s="4" t="s">
        <v>5910</v>
      </c>
      <c r="W875" s="4" t="s">
        <v>5909</v>
      </c>
    </row>
    <row r="876" spans="1:23" x14ac:dyDescent="0.25">
      <c r="A876" s="4" t="s">
        <v>5911</v>
      </c>
      <c r="B876" s="4" t="s">
        <v>3582</v>
      </c>
      <c r="C876" s="4" t="s">
        <v>3583</v>
      </c>
      <c r="D876" s="4" t="str">
        <f t="shared" si="13"/>
        <v>MLKC|MILK</v>
      </c>
      <c r="F876" s="4" t="s">
        <v>3584</v>
      </c>
      <c r="G876" s="4" t="s">
        <v>23</v>
      </c>
      <c r="H876" s="4" t="s">
        <v>3585</v>
      </c>
      <c r="I876" s="4" t="s">
        <v>5909</v>
      </c>
      <c r="J876" s="4" t="s">
        <v>5909</v>
      </c>
      <c r="K876" s="4" t="s">
        <v>5909</v>
      </c>
      <c r="L876" s="4" t="s">
        <v>5909</v>
      </c>
      <c r="M876" s="4" t="s">
        <v>5909</v>
      </c>
      <c r="N876" s="4" t="s">
        <v>5909</v>
      </c>
      <c r="O876" s="4" t="s">
        <v>5909</v>
      </c>
      <c r="P876" s="4" t="s">
        <v>5909</v>
      </c>
      <c r="Q876" s="4" t="s">
        <v>5909</v>
      </c>
      <c r="R876" s="4" t="s">
        <v>5909</v>
      </c>
      <c r="S876" s="4" t="s">
        <v>5909</v>
      </c>
      <c r="T876" s="4" t="s">
        <v>5909</v>
      </c>
      <c r="U876" s="4" t="s">
        <v>5909</v>
      </c>
      <c r="V876" s="4" t="s">
        <v>5910</v>
      </c>
      <c r="W876" s="4" t="s">
        <v>5909</v>
      </c>
    </row>
    <row r="877" spans="1:23" x14ac:dyDescent="0.25">
      <c r="A877" s="4" t="s">
        <v>5911</v>
      </c>
      <c r="B877" s="4" t="s">
        <v>4545</v>
      </c>
      <c r="C877" s="4" t="s">
        <v>5388</v>
      </c>
      <c r="D877" s="4" t="str">
        <f t="shared" si="13"/>
        <v>QPH2|QSA</v>
      </c>
      <c r="F877" s="4" t="s">
        <v>3872</v>
      </c>
      <c r="G877" s="4" t="s">
        <v>23</v>
      </c>
      <c r="H877" s="4" t="s">
        <v>3873</v>
      </c>
      <c r="I877" s="4" t="s">
        <v>5909</v>
      </c>
      <c r="J877" s="4" t="s">
        <v>5909</v>
      </c>
      <c r="K877" s="4" t="s">
        <v>5909</v>
      </c>
      <c r="L877" s="4" t="s">
        <v>5909</v>
      </c>
      <c r="M877" s="4" t="s">
        <v>5909</v>
      </c>
      <c r="N877" s="4" t="s">
        <v>5909</v>
      </c>
      <c r="O877" s="4" t="s">
        <v>5909</v>
      </c>
      <c r="P877" s="4" t="s">
        <v>5909</v>
      </c>
      <c r="Q877" s="4" t="s">
        <v>5909</v>
      </c>
      <c r="R877" s="4" t="s">
        <v>5909</v>
      </c>
      <c r="S877" s="4" t="s">
        <v>5909</v>
      </c>
      <c r="T877" s="4" t="s">
        <v>5909</v>
      </c>
      <c r="U877" s="4" t="s">
        <v>5909</v>
      </c>
      <c r="V877" s="4" t="s">
        <v>5910</v>
      </c>
      <c r="W877" s="4" t="s">
        <v>5909</v>
      </c>
    </row>
    <row r="878" spans="1:23" x14ac:dyDescent="0.25">
      <c r="A878" s="4" t="s">
        <v>5911</v>
      </c>
      <c r="B878" s="4" t="s">
        <v>5831</v>
      </c>
      <c r="C878" s="4" t="s">
        <v>5832</v>
      </c>
      <c r="D878" s="4" t="str">
        <f t="shared" si="13"/>
        <v>ZZOS_SXT|UCUL</v>
      </c>
      <c r="E878" s="4" t="s">
        <v>6682</v>
      </c>
      <c r="F878" s="4" t="s">
        <v>5606</v>
      </c>
      <c r="G878" s="4" t="s">
        <v>23</v>
      </c>
      <c r="H878" s="4" t="s">
        <v>5453</v>
      </c>
      <c r="I878" s="4" t="s">
        <v>5909</v>
      </c>
      <c r="J878" s="4" t="s">
        <v>5909</v>
      </c>
      <c r="K878" s="4" t="s">
        <v>5909</v>
      </c>
      <c r="L878" s="4" t="s">
        <v>5909</v>
      </c>
      <c r="M878" s="4" t="s">
        <v>5909</v>
      </c>
      <c r="N878" s="4" t="s">
        <v>5909</v>
      </c>
      <c r="O878" s="4" t="s">
        <v>5909</v>
      </c>
      <c r="P878" s="4" t="s">
        <v>5909</v>
      </c>
      <c r="Q878" s="4" t="s">
        <v>5909</v>
      </c>
      <c r="R878" s="4" t="s">
        <v>5909</v>
      </c>
      <c r="S878" s="4" t="s">
        <v>5909</v>
      </c>
      <c r="T878" s="4" t="s">
        <v>5909</v>
      </c>
      <c r="U878" s="4" t="s">
        <v>5909</v>
      </c>
      <c r="V878" s="4" t="s">
        <v>5910</v>
      </c>
      <c r="W878" s="4" t="s">
        <v>5909</v>
      </c>
    </row>
    <row r="879" spans="1:23" x14ac:dyDescent="0.25">
      <c r="A879" s="4" t="s">
        <v>5911</v>
      </c>
      <c r="B879" s="4" t="s">
        <v>1407</v>
      </c>
      <c r="C879" s="4" t="s">
        <v>1408</v>
      </c>
      <c r="D879" s="4" t="str">
        <f t="shared" si="13"/>
        <v>BEG|LYMC</v>
      </c>
      <c r="F879" s="4" t="s">
        <v>402</v>
      </c>
      <c r="G879" s="4" t="s">
        <v>23</v>
      </c>
      <c r="H879" s="4" t="s">
        <v>403</v>
      </c>
      <c r="I879" s="4" t="s">
        <v>5909</v>
      </c>
      <c r="J879" s="4" t="s">
        <v>5909</v>
      </c>
      <c r="K879" s="4" t="s">
        <v>5909</v>
      </c>
      <c r="L879" s="4" t="s">
        <v>5909</v>
      </c>
      <c r="M879" s="4" t="s">
        <v>5909</v>
      </c>
      <c r="N879" s="4" t="s">
        <v>5909</v>
      </c>
      <c r="O879" s="4" t="s">
        <v>5909</v>
      </c>
      <c r="P879" s="4" t="s">
        <v>5909</v>
      </c>
      <c r="Q879" s="4" t="s">
        <v>5909</v>
      </c>
      <c r="R879" s="4" t="s">
        <v>5909</v>
      </c>
      <c r="S879" s="4" t="s">
        <v>5909</v>
      </c>
      <c r="T879" s="4" t="s">
        <v>5909</v>
      </c>
      <c r="U879" s="4" t="s">
        <v>5909</v>
      </c>
      <c r="V879" s="4" t="s">
        <v>5910</v>
      </c>
      <c r="W879" s="4" t="s">
        <v>5909</v>
      </c>
    </row>
    <row r="880" spans="1:23" x14ac:dyDescent="0.25">
      <c r="A880" s="4" t="s">
        <v>5911</v>
      </c>
      <c r="B880" s="4" t="s">
        <v>2057</v>
      </c>
      <c r="C880" s="4" t="s">
        <v>2058</v>
      </c>
      <c r="D880" s="4" t="str">
        <f t="shared" si="13"/>
        <v>BEM|LYMC</v>
      </c>
      <c r="F880" s="4" t="s">
        <v>402</v>
      </c>
      <c r="G880" s="4" t="s">
        <v>23</v>
      </c>
      <c r="H880" s="4" t="s">
        <v>403</v>
      </c>
      <c r="I880" s="4" t="s">
        <v>5909</v>
      </c>
      <c r="J880" s="4" t="s">
        <v>5909</v>
      </c>
      <c r="K880" s="4" t="s">
        <v>5909</v>
      </c>
      <c r="L880" s="4" t="s">
        <v>5909</v>
      </c>
      <c r="M880" s="4" t="s">
        <v>5909</v>
      </c>
      <c r="N880" s="4" t="s">
        <v>5909</v>
      </c>
      <c r="O880" s="4" t="s">
        <v>5909</v>
      </c>
      <c r="P880" s="4" t="s">
        <v>5909</v>
      </c>
      <c r="Q880" s="4" t="s">
        <v>5909</v>
      </c>
      <c r="R880" s="4" t="s">
        <v>5909</v>
      </c>
      <c r="S880" s="4" t="s">
        <v>5909</v>
      </c>
      <c r="T880" s="4" t="s">
        <v>5909</v>
      </c>
      <c r="U880" s="4" t="s">
        <v>5909</v>
      </c>
      <c r="V880" s="4" t="s">
        <v>5910</v>
      </c>
      <c r="W880" s="4" t="s">
        <v>5909</v>
      </c>
    </row>
    <row r="881" spans="1:23" x14ac:dyDescent="0.25">
      <c r="A881" s="4" t="s">
        <v>5911</v>
      </c>
      <c r="B881" s="4" t="s">
        <v>262</v>
      </c>
      <c r="C881" s="4" t="s">
        <v>263</v>
      </c>
      <c r="D881" s="4" t="str">
        <f t="shared" si="13"/>
        <v>DHEA|DHEA</v>
      </c>
      <c r="F881" s="4" t="s">
        <v>262</v>
      </c>
      <c r="G881" s="4" t="s">
        <v>23</v>
      </c>
      <c r="H881" s="4" t="s">
        <v>263</v>
      </c>
      <c r="I881" s="4" t="s">
        <v>199</v>
      </c>
      <c r="J881" s="4" t="s">
        <v>5909</v>
      </c>
      <c r="K881" s="4" t="s">
        <v>5909</v>
      </c>
      <c r="L881" s="4" t="s">
        <v>5909</v>
      </c>
      <c r="M881" s="4" t="s">
        <v>5909</v>
      </c>
      <c r="N881" s="4" t="s">
        <v>5909</v>
      </c>
      <c r="O881" s="4" t="s">
        <v>5909</v>
      </c>
      <c r="P881" s="4" t="s">
        <v>5909</v>
      </c>
      <c r="Q881" s="4" t="s">
        <v>5909</v>
      </c>
      <c r="R881" s="4" t="s">
        <v>5909</v>
      </c>
      <c r="S881" s="4" t="s">
        <v>5909</v>
      </c>
      <c r="T881" s="4" t="s">
        <v>5909</v>
      </c>
      <c r="U881" s="4" t="s">
        <v>5909</v>
      </c>
      <c r="V881" s="4" t="s">
        <v>5910</v>
      </c>
      <c r="W881" s="4" t="s">
        <v>5909</v>
      </c>
    </row>
    <row r="882" spans="1:23" x14ac:dyDescent="0.25">
      <c r="A882" s="4" t="s">
        <v>5911</v>
      </c>
      <c r="B882" s="4" t="s">
        <v>3983</v>
      </c>
      <c r="C882" s="4" t="s">
        <v>2433</v>
      </c>
      <c r="D882" s="4" t="str">
        <f t="shared" si="13"/>
        <v>HSM1|HPCM</v>
      </c>
      <c r="F882" s="4" t="s">
        <v>3191</v>
      </c>
      <c r="G882" s="4" t="s">
        <v>23</v>
      </c>
      <c r="H882" s="4" t="s">
        <v>1812</v>
      </c>
      <c r="I882" s="4" t="s">
        <v>5909</v>
      </c>
      <c r="J882" s="4" t="s">
        <v>5909</v>
      </c>
      <c r="K882" s="4" t="s">
        <v>5909</v>
      </c>
      <c r="L882" s="4" t="s">
        <v>5909</v>
      </c>
      <c r="M882" s="4" t="s">
        <v>5909</v>
      </c>
      <c r="N882" s="4" t="s">
        <v>5909</v>
      </c>
      <c r="O882" s="4" t="s">
        <v>5909</v>
      </c>
      <c r="P882" s="4" t="s">
        <v>5909</v>
      </c>
      <c r="Q882" s="4" t="s">
        <v>5909</v>
      </c>
      <c r="R882" s="4" t="s">
        <v>5909</v>
      </c>
      <c r="S882" s="4" t="s">
        <v>5909</v>
      </c>
      <c r="T882" s="4" t="s">
        <v>5909</v>
      </c>
      <c r="U882" s="4" t="s">
        <v>5909</v>
      </c>
      <c r="V882" s="4" t="s">
        <v>5910</v>
      </c>
      <c r="W882" s="4" t="s">
        <v>5909</v>
      </c>
    </row>
    <row r="883" spans="1:23" x14ac:dyDescent="0.25">
      <c r="A883" s="4" t="s">
        <v>5911</v>
      </c>
      <c r="B883" s="4" t="s">
        <v>3190</v>
      </c>
      <c r="C883" s="4" t="s">
        <v>1810</v>
      </c>
      <c r="D883" s="4" t="str">
        <f t="shared" si="13"/>
        <v>HSM2|HPCM</v>
      </c>
      <c r="F883" s="4" t="s">
        <v>3191</v>
      </c>
      <c r="G883" s="4" t="s">
        <v>23</v>
      </c>
      <c r="H883" s="4" t="s">
        <v>1812</v>
      </c>
      <c r="I883" s="4" t="s">
        <v>5909</v>
      </c>
      <c r="J883" s="4" t="s">
        <v>5909</v>
      </c>
      <c r="K883" s="4" t="s">
        <v>5909</v>
      </c>
      <c r="L883" s="4" t="s">
        <v>5909</v>
      </c>
      <c r="M883" s="4" t="s">
        <v>5909</v>
      </c>
      <c r="N883" s="4" t="s">
        <v>5909</v>
      </c>
      <c r="O883" s="4" t="s">
        <v>5909</v>
      </c>
      <c r="P883" s="4" t="s">
        <v>5909</v>
      </c>
      <c r="Q883" s="4" t="s">
        <v>5909</v>
      </c>
      <c r="R883" s="4" t="s">
        <v>5909</v>
      </c>
      <c r="S883" s="4" t="s">
        <v>5909</v>
      </c>
      <c r="T883" s="4" t="s">
        <v>5909</v>
      </c>
      <c r="U883" s="4" t="s">
        <v>5909</v>
      </c>
      <c r="V883" s="4" t="s">
        <v>5910</v>
      </c>
      <c r="W883" s="4" t="s">
        <v>5909</v>
      </c>
    </row>
    <row r="884" spans="1:23" x14ac:dyDescent="0.25">
      <c r="A884" s="4" t="s">
        <v>5911</v>
      </c>
      <c r="B884" s="4" t="s">
        <v>2318</v>
      </c>
      <c r="C884" s="4" t="s">
        <v>2318</v>
      </c>
      <c r="D884" s="4" t="str">
        <f t="shared" si="13"/>
        <v>IGF|IGF</v>
      </c>
      <c r="F884" s="4" t="s">
        <v>2318</v>
      </c>
      <c r="G884" s="4" t="s">
        <v>23</v>
      </c>
      <c r="H884" s="4" t="s">
        <v>2320</v>
      </c>
      <c r="I884" s="4" t="s">
        <v>69</v>
      </c>
      <c r="J884" s="4" t="s">
        <v>5909</v>
      </c>
      <c r="K884" s="4" t="s">
        <v>5909</v>
      </c>
      <c r="L884" s="4" t="s">
        <v>5909</v>
      </c>
      <c r="M884" s="4" t="s">
        <v>5909</v>
      </c>
      <c r="N884" s="4" t="s">
        <v>5909</v>
      </c>
      <c r="O884" s="4" t="s">
        <v>5909</v>
      </c>
      <c r="P884" s="4" t="s">
        <v>5909</v>
      </c>
      <c r="Q884" s="4" t="s">
        <v>5909</v>
      </c>
      <c r="R884" s="4" t="s">
        <v>5909</v>
      </c>
      <c r="S884" s="4" t="s">
        <v>5909</v>
      </c>
      <c r="T884" s="4" t="s">
        <v>5909</v>
      </c>
      <c r="U884" s="4" t="s">
        <v>5909</v>
      </c>
      <c r="V884" s="4" t="s">
        <v>5910</v>
      </c>
      <c r="W884" s="4" t="s">
        <v>5909</v>
      </c>
    </row>
    <row r="885" spans="1:23" x14ac:dyDescent="0.25">
      <c r="A885" s="4" t="s">
        <v>5911</v>
      </c>
      <c r="B885" s="4" t="s">
        <v>4543</v>
      </c>
      <c r="C885" s="4" t="s">
        <v>4544</v>
      </c>
      <c r="D885" s="4" t="str">
        <f t="shared" si="13"/>
        <v>QPH1|QSA</v>
      </c>
      <c r="F885" s="4" t="s">
        <v>3872</v>
      </c>
      <c r="G885" s="4" t="s">
        <v>23</v>
      </c>
      <c r="H885" s="4" t="s">
        <v>3873</v>
      </c>
      <c r="I885" s="4" t="s">
        <v>5909</v>
      </c>
      <c r="J885" s="4" t="s">
        <v>5909</v>
      </c>
      <c r="K885" s="4" t="s">
        <v>5909</v>
      </c>
      <c r="L885" s="4" t="s">
        <v>5909</v>
      </c>
      <c r="M885" s="4" t="s">
        <v>5909</v>
      </c>
      <c r="N885" s="4" t="s">
        <v>5909</v>
      </c>
      <c r="O885" s="4" t="s">
        <v>5909</v>
      </c>
      <c r="P885" s="4" t="s">
        <v>5909</v>
      </c>
      <c r="Q885" s="4" t="s">
        <v>5909</v>
      </c>
      <c r="R885" s="4" t="s">
        <v>5909</v>
      </c>
      <c r="S885" s="4" t="s">
        <v>5909</v>
      </c>
      <c r="T885" s="4" t="s">
        <v>5909</v>
      </c>
      <c r="U885" s="4" t="s">
        <v>5909</v>
      </c>
      <c r="V885" s="4" t="s">
        <v>5910</v>
      </c>
      <c r="W885" s="4" t="s">
        <v>5909</v>
      </c>
    </row>
    <row r="886" spans="1:23" x14ac:dyDescent="0.25">
      <c r="A886" s="4" t="s">
        <v>5911</v>
      </c>
      <c r="B886" s="4" t="s">
        <v>4122</v>
      </c>
      <c r="C886" s="4" t="s">
        <v>4123</v>
      </c>
      <c r="D886" s="4" t="str">
        <f t="shared" si="13"/>
        <v>SENL|SENL</v>
      </c>
      <c r="F886" s="4" t="s">
        <v>4122</v>
      </c>
      <c r="G886" s="4" t="s">
        <v>23</v>
      </c>
      <c r="H886" s="4" t="s">
        <v>269</v>
      </c>
      <c r="I886" s="4" t="s">
        <v>5909</v>
      </c>
      <c r="J886" s="4" t="s">
        <v>5909</v>
      </c>
      <c r="K886" s="4" t="s">
        <v>5909</v>
      </c>
      <c r="L886" s="4" t="s">
        <v>5909</v>
      </c>
      <c r="M886" s="4" t="s">
        <v>5909</v>
      </c>
      <c r="N886" s="4" t="s">
        <v>5909</v>
      </c>
      <c r="O886" s="4" t="s">
        <v>5909</v>
      </c>
      <c r="P886" s="4" t="s">
        <v>5909</v>
      </c>
      <c r="Q886" s="4" t="s">
        <v>5909</v>
      </c>
      <c r="R886" s="4" t="s">
        <v>5909</v>
      </c>
      <c r="S886" s="4" t="s">
        <v>5909</v>
      </c>
      <c r="T886" s="4" t="s">
        <v>5909</v>
      </c>
      <c r="U886" s="4" t="s">
        <v>5909</v>
      </c>
      <c r="V886" s="4" t="s">
        <v>5910</v>
      </c>
      <c r="W886" s="4" t="s">
        <v>5909</v>
      </c>
    </row>
    <row r="887" spans="1:23" x14ac:dyDescent="0.25">
      <c r="A887" s="4" t="s">
        <v>5911</v>
      </c>
      <c r="B887" s="4" t="s">
        <v>2660</v>
      </c>
      <c r="C887" s="4" t="s">
        <v>2661</v>
      </c>
      <c r="D887" s="4" t="str">
        <f t="shared" si="13"/>
        <v>FLDH|FLDH</v>
      </c>
      <c r="F887" s="4" t="s">
        <v>2660</v>
      </c>
      <c r="G887" s="4" t="s">
        <v>23</v>
      </c>
      <c r="H887" s="4" t="s">
        <v>2661</v>
      </c>
      <c r="I887" s="4" t="s">
        <v>563</v>
      </c>
      <c r="J887" s="4" t="s">
        <v>5909</v>
      </c>
      <c r="K887" s="4" t="s">
        <v>5909</v>
      </c>
      <c r="L887" s="4" t="s">
        <v>5909</v>
      </c>
      <c r="M887" s="4" t="s">
        <v>5909</v>
      </c>
      <c r="N887" s="4" t="s">
        <v>5909</v>
      </c>
      <c r="O887" s="4" t="s">
        <v>5909</v>
      </c>
      <c r="P887" s="4" t="s">
        <v>5909</v>
      </c>
      <c r="Q887" s="4" t="s">
        <v>5909</v>
      </c>
      <c r="R887" s="4" t="s">
        <v>5909</v>
      </c>
      <c r="S887" s="4" t="s">
        <v>5909</v>
      </c>
      <c r="T887" s="4" t="s">
        <v>5909</v>
      </c>
      <c r="U887" s="4" t="s">
        <v>5909</v>
      </c>
      <c r="V887" s="4" t="s">
        <v>5910</v>
      </c>
      <c r="W887" s="4" t="s">
        <v>5909</v>
      </c>
    </row>
    <row r="888" spans="1:23" x14ac:dyDescent="0.25">
      <c r="A888" s="4" t="s">
        <v>5911</v>
      </c>
      <c r="B888" s="4" t="s">
        <v>3865</v>
      </c>
      <c r="C888" s="4" t="s">
        <v>3866</v>
      </c>
      <c r="D888" s="4" t="str">
        <f t="shared" si="13"/>
        <v>PNPC|PPCR</v>
      </c>
      <c r="F888" s="4" t="s">
        <v>3867</v>
      </c>
      <c r="G888" s="4" t="s">
        <v>23</v>
      </c>
      <c r="H888" s="4" t="s">
        <v>3866</v>
      </c>
      <c r="I888" s="4" t="s">
        <v>5909</v>
      </c>
      <c r="J888" s="4" t="s">
        <v>5909</v>
      </c>
      <c r="K888" s="4" t="s">
        <v>5909</v>
      </c>
      <c r="L888" s="4" t="s">
        <v>5909</v>
      </c>
      <c r="M888" s="4" t="s">
        <v>5909</v>
      </c>
      <c r="N888" s="4" t="s">
        <v>5909</v>
      </c>
      <c r="O888" s="4" t="s">
        <v>5909</v>
      </c>
      <c r="P888" s="4" t="s">
        <v>5909</v>
      </c>
      <c r="Q888" s="4" t="s">
        <v>5909</v>
      </c>
      <c r="R888" s="4" t="s">
        <v>5909</v>
      </c>
      <c r="S888" s="4" t="s">
        <v>5909</v>
      </c>
      <c r="T888" s="4" t="s">
        <v>5909</v>
      </c>
      <c r="U888" s="4" t="s">
        <v>5909</v>
      </c>
      <c r="V888" s="4" t="s">
        <v>5910</v>
      </c>
      <c r="W888" s="4" t="s">
        <v>5909</v>
      </c>
    </row>
    <row r="889" spans="1:23" x14ac:dyDescent="0.25">
      <c r="A889" s="4" t="s">
        <v>5911</v>
      </c>
      <c r="B889" s="4" t="s">
        <v>3867</v>
      </c>
      <c r="C889" s="4" t="s">
        <v>3964</v>
      </c>
      <c r="D889" s="4" t="str">
        <f t="shared" si="13"/>
        <v>PPCR|PPCR</v>
      </c>
      <c r="F889" s="4" t="s">
        <v>3867</v>
      </c>
      <c r="G889" s="4" t="s">
        <v>23</v>
      </c>
      <c r="H889" s="4" t="s">
        <v>3866</v>
      </c>
      <c r="I889" s="4" t="s">
        <v>5909</v>
      </c>
      <c r="J889" s="4" t="s">
        <v>5909</v>
      </c>
      <c r="K889" s="4" t="s">
        <v>5909</v>
      </c>
      <c r="L889" s="4" t="s">
        <v>5909</v>
      </c>
      <c r="M889" s="4" t="s">
        <v>5909</v>
      </c>
      <c r="N889" s="4" t="s">
        <v>5909</v>
      </c>
      <c r="O889" s="4" t="s">
        <v>5909</v>
      </c>
      <c r="P889" s="4" t="s">
        <v>5909</v>
      </c>
      <c r="Q889" s="4" t="s">
        <v>5909</v>
      </c>
      <c r="R889" s="4" t="s">
        <v>5909</v>
      </c>
      <c r="S889" s="4" t="s">
        <v>5909</v>
      </c>
      <c r="T889" s="4" t="s">
        <v>5909</v>
      </c>
      <c r="U889" s="4" t="s">
        <v>5909</v>
      </c>
      <c r="V889" s="4" t="s">
        <v>5910</v>
      </c>
      <c r="W889" s="4" t="s">
        <v>5909</v>
      </c>
    </row>
    <row r="890" spans="1:23" x14ac:dyDescent="0.25">
      <c r="A890" s="4" t="s">
        <v>5911</v>
      </c>
      <c r="B890" s="4" t="s">
        <v>4680</v>
      </c>
      <c r="C890" s="4" t="s">
        <v>4680</v>
      </c>
      <c r="D890" s="4" t="str">
        <f t="shared" si="13"/>
        <v>RPR|WRC</v>
      </c>
      <c r="F890" s="4" t="s">
        <v>4389</v>
      </c>
      <c r="G890" s="4" t="s">
        <v>23</v>
      </c>
      <c r="H890" s="4" t="s">
        <v>4390</v>
      </c>
      <c r="I890" s="4" t="s">
        <v>5909</v>
      </c>
      <c r="J890" s="4" t="s">
        <v>5909</v>
      </c>
      <c r="K890" s="4" t="s">
        <v>5909</v>
      </c>
      <c r="L890" s="4" t="s">
        <v>5909</v>
      </c>
      <c r="M890" s="4" t="s">
        <v>5909</v>
      </c>
      <c r="N890" s="4" t="s">
        <v>5909</v>
      </c>
      <c r="O890" s="4" t="s">
        <v>5909</v>
      </c>
      <c r="P890" s="4" t="s">
        <v>5909</v>
      </c>
      <c r="Q890" s="4" t="s">
        <v>5909</v>
      </c>
      <c r="R890" s="4" t="s">
        <v>5909</v>
      </c>
      <c r="S890" s="4" t="s">
        <v>5909</v>
      </c>
      <c r="T890" s="4" t="s">
        <v>5909</v>
      </c>
      <c r="U890" s="4" t="s">
        <v>5909</v>
      </c>
      <c r="V890" s="4" t="s">
        <v>5910</v>
      </c>
      <c r="W890" s="4" t="s">
        <v>5909</v>
      </c>
    </row>
    <row r="891" spans="1:23" x14ac:dyDescent="0.25">
      <c r="A891" s="4" t="s">
        <v>5911</v>
      </c>
      <c r="B891" s="4" t="s">
        <v>5716</v>
      </c>
      <c r="C891" s="4" t="s">
        <v>5717</v>
      </c>
      <c r="D891" s="4" t="str">
        <f t="shared" si="13"/>
        <v>XDP|XDP</v>
      </c>
      <c r="F891" s="4" t="s">
        <v>5716</v>
      </c>
      <c r="G891" s="4" t="s">
        <v>23</v>
      </c>
      <c r="H891" s="4" t="s">
        <v>5718</v>
      </c>
      <c r="I891" s="4" t="s">
        <v>513</v>
      </c>
      <c r="J891" s="4" t="s">
        <v>5909</v>
      </c>
      <c r="K891" s="4" t="s">
        <v>5909</v>
      </c>
      <c r="L891" s="4" t="s">
        <v>5909</v>
      </c>
      <c r="M891" s="4" t="s">
        <v>5909</v>
      </c>
      <c r="N891" s="4" t="s">
        <v>5909</v>
      </c>
      <c r="O891" s="4" t="s">
        <v>5909</v>
      </c>
      <c r="P891" s="4" t="s">
        <v>5909</v>
      </c>
      <c r="Q891" s="4" t="s">
        <v>5909</v>
      </c>
      <c r="R891" s="4" t="s">
        <v>5909</v>
      </c>
      <c r="S891" s="4" t="s">
        <v>5909</v>
      </c>
      <c r="T891" s="4" t="s">
        <v>5909</v>
      </c>
      <c r="U891" s="4" t="s">
        <v>5909</v>
      </c>
      <c r="V891" s="4" t="s">
        <v>5910</v>
      </c>
      <c r="W891" s="4" t="s">
        <v>5909</v>
      </c>
    </row>
    <row r="892" spans="1:23" x14ac:dyDescent="0.25">
      <c r="A892" s="4" t="s">
        <v>5911</v>
      </c>
      <c r="B892" s="4" t="s">
        <v>67</v>
      </c>
      <c r="C892" s="4" t="s">
        <v>68</v>
      </c>
      <c r="D892" s="4" t="str">
        <f t="shared" si="13"/>
        <v>ANDR|ANDR</v>
      </c>
      <c r="F892" s="4" t="s">
        <v>67</v>
      </c>
      <c r="G892" s="4" t="s">
        <v>23</v>
      </c>
      <c r="H892" s="4" t="s">
        <v>68</v>
      </c>
      <c r="I892" s="4" t="s">
        <v>69</v>
      </c>
      <c r="J892" s="4" t="s">
        <v>5909</v>
      </c>
      <c r="K892" s="4" t="s">
        <v>5909</v>
      </c>
      <c r="L892" s="4" t="s">
        <v>5909</v>
      </c>
      <c r="M892" s="4" t="s">
        <v>5909</v>
      </c>
      <c r="N892" s="4" t="s">
        <v>5909</v>
      </c>
      <c r="O892" s="4" t="s">
        <v>5909</v>
      </c>
      <c r="P892" s="4" t="s">
        <v>5909</v>
      </c>
      <c r="Q892" s="4" t="s">
        <v>5909</v>
      </c>
      <c r="R892" s="4" t="s">
        <v>5909</v>
      </c>
      <c r="S892" s="4" t="s">
        <v>5909</v>
      </c>
      <c r="T892" s="4" t="s">
        <v>5909</v>
      </c>
      <c r="U892" s="4" t="s">
        <v>5909</v>
      </c>
      <c r="V892" s="4" t="s">
        <v>5910</v>
      </c>
      <c r="W892" s="4" t="s">
        <v>5909</v>
      </c>
    </row>
    <row r="893" spans="1:23" x14ac:dyDescent="0.25">
      <c r="A893" s="4" t="s">
        <v>5911</v>
      </c>
      <c r="B893" s="4" t="s">
        <v>3049</v>
      </c>
      <c r="C893" s="4" t="s">
        <v>985</v>
      </c>
      <c r="D893" s="4" t="str">
        <f t="shared" si="13"/>
        <v>MC17|FAMS</v>
      </c>
      <c r="F893" s="4" t="s">
        <v>2556</v>
      </c>
      <c r="G893" s="4" t="s">
        <v>23</v>
      </c>
      <c r="H893" s="4" t="s">
        <v>2557</v>
      </c>
      <c r="I893" s="4" t="s">
        <v>123</v>
      </c>
      <c r="J893" s="4" t="s">
        <v>5909</v>
      </c>
      <c r="K893" s="4" t="s">
        <v>5909</v>
      </c>
      <c r="L893" s="4" t="s">
        <v>5909</v>
      </c>
      <c r="M893" s="4" t="s">
        <v>5909</v>
      </c>
      <c r="N893" s="4" t="s">
        <v>5909</v>
      </c>
      <c r="O893" s="4" t="s">
        <v>5909</v>
      </c>
      <c r="P893" s="4" t="s">
        <v>5909</v>
      </c>
      <c r="Q893" s="4" t="s">
        <v>5909</v>
      </c>
      <c r="R893" s="4" t="s">
        <v>5909</v>
      </c>
      <c r="S893" s="4" t="s">
        <v>5909</v>
      </c>
      <c r="T893" s="4" t="s">
        <v>5909</v>
      </c>
      <c r="U893" s="4" t="s">
        <v>5909</v>
      </c>
      <c r="V893" s="4" t="s">
        <v>5910</v>
      </c>
      <c r="W893" s="4" t="s">
        <v>5909</v>
      </c>
    </row>
    <row r="894" spans="1:23" x14ac:dyDescent="0.25">
      <c r="A894" s="4" t="s">
        <v>5911</v>
      </c>
      <c r="B894" s="4" t="s">
        <v>2596</v>
      </c>
      <c r="C894" s="4" t="s">
        <v>320</v>
      </c>
      <c r="D894" s="4" t="str">
        <f t="shared" si="13"/>
        <v>MC79|FAMS</v>
      </c>
      <c r="F894" s="4" t="s">
        <v>2556</v>
      </c>
      <c r="G894" s="4" t="s">
        <v>23</v>
      </c>
      <c r="H894" s="4" t="s">
        <v>2557</v>
      </c>
      <c r="I894" s="4" t="s">
        <v>123</v>
      </c>
      <c r="J894" s="4" t="s">
        <v>5909</v>
      </c>
      <c r="K894" s="4" t="s">
        <v>5909</v>
      </c>
      <c r="L894" s="4" t="s">
        <v>5909</v>
      </c>
      <c r="M894" s="4" t="s">
        <v>5909</v>
      </c>
      <c r="N894" s="4" t="s">
        <v>5909</v>
      </c>
      <c r="O894" s="4" t="s">
        <v>5909</v>
      </c>
      <c r="P894" s="4" t="s">
        <v>5909</v>
      </c>
      <c r="Q894" s="4" t="s">
        <v>5909</v>
      </c>
      <c r="R894" s="4" t="s">
        <v>5909</v>
      </c>
      <c r="S894" s="4" t="s">
        <v>5909</v>
      </c>
      <c r="T894" s="4" t="s">
        <v>5909</v>
      </c>
      <c r="U894" s="4" t="s">
        <v>5909</v>
      </c>
      <c r="V894" s="4" t="s">
        <v>5910</v>
      </c>
      <c r="W894" s="4" t="s">
        <v>5909</v>
      </c>
    </row>
    <row r="895" spans="1:23" x14ac:dyDescent="0.25">
      <c r="A895" s="4" t="s">
        <v>5911</v>
      </c>
      <c r="B895" s="4" t="s">
        <v>2555</v>
      </c>
      <c r="C895" s="4" t="s">
        <v>329</v>
      </c>
      <c r="D895" s="4" t="str">
        <f t="shared" si="13"/>
        <v>MCC3|FAMS</v>
      </c>
      <c r="F895" s="4" t="s">
        <v>2556</v>
      </c>
      <c r="G895" s="4" t="s">
        <v>23</v>
      </c>
      <c r="H895" s="4" t="s">
        <v>2557</v>
      </c>
      <c r="I895" s="4" t="s">
        <v>123</v>
      </c>
      <c r="J895" s="4" t="s">
        <v>5909</v>
      </c>
      <c r="K895" s="4" t="s">
        <v>5909</v>
      </c>
      <c r="L895" s="4" t="s">
        <v>5909</v>
      </c>
      <c r="M895" s="4" t="s">
        <v>5909</v>
      </c>
      <c r="N895" s="4" t="s">
        <v>5909</v>
      </c>
      <c r="O895" s="4" t="s">
        <v>5909</v>
      </c>
      <c r="P895" s="4" t="s">
        <v>5909</v>
      </c>
      <c r="Q895" s="4" t="s">
        <v>5909</v>
      </c>
      <c r="R895" s="4" t="s">
        <v>5909</v>
      </c>
      <c r="S895" s="4" t="s">
        <v>5909</v>
      </c>
      <c r="T895" s="4" t="s">
        <v>5909</v>
      </c>
      <c r="U895" s="4" t="s">
        <v>5909</v>
      </c>
      <c r="V895" s="4" t="s">
        <v>5910</v>
      </c>
      <c r="W895" s="4" t="s">
        <v>5909</v>
      </c>
    </row>
    <row r="896" spans="1:23" x14ac:dyDescent="0.25">
      <c r="A896" s="4" t="s">
        <v>5911</v>
      </c>
      <c r="B896" s="4" t="s">
        <v>2748</v>
      </c>
      <c r="C896" s="4" t="s">
        <v>2749</v>
      </c>
      <c r="D896" s="4" t="str">
        <f t="shared" si="13"/>
        <v>MCFT|MCFT</v>
      </c>
      <c r="F896" s="4" t="s">
        <v>2748</v>
      </c>
      <c r="G896" s="4" t="s">
        <v>23</v>
      </c>
      <c r="H896" s="4" t="s">
        <v>2750</v>
      </c>
      <c r="I896" s="4" t="s">
        <v>5909</v>
      </c>
      <c r="J896" s="4" t="s">
        <v>5909</v>
      </c>
      <c r="K896" s="4" t="s">
        <v>5909</v>
      </c>
      <c r="L896" s="4" t="s">
        <v>5909</v>
      </c>
      <c r="M896" s="4" t="s">
        <v>5909</v>
      </c>
      <c r="N896" s="4" t="s">
        <v>5909</v>
      </c>
      <c r="O896" s="4" t="s">
        <v>5909</v>
      </c>
      <c r="P896" s="4" t="s">
        <v>5909</v>
      </c>
      <c r="Q896" s="4" t="s">
        <v>5909</v>
      </c>
      <c r="R896" s="4" t="s">
        <v>5909</v>
      </c>
      <c r="S896" s="4" t="s">
        <v>5909</v>
      </c>
      <c r="T896" s="4" t="s">
        <v>5909</v>
      </c>
      <c r="U896" s="4" t="s">
        <v>5909</v>
      </c>
      <c r="V896" s="4" t="s">
        <v>5910</v>
      </c>
      <c r="W896" s="4" t="s">
        <v>5909</v>
      </c>
    </row>
    <row r="897" spans="1:23" x14ac:dyDescent="0.25">
      <c r="A897" s="4" t="s">
        <v>5911</v>
      </c>
      <c r="B897" s="4" t="s">
        <v>2599</v>
      </c>
      <c r="C897" s="4" t="s">
        <v>717</v>
      </c>
      <c r="D897" s="4" t="str">
        <f t="shared" si="13"/>
        <v>MD13|FAMS</v>
      </c>
      <c r="F897" s="4" t="s">
        <v>2556</v>
      </c>
      <c r="G897" s="4" t="s">
        <v>23</v>
      </c>
      <c r="H897" s="4" t="s">
        <v>2557</v>
      </c>
      <c r="I897" s="4" t="s">
        <v>123</v>
      </c>
      <c r="J897" s="4" t="s">
        <v>5909</v>
      </c>
      <c r="K897" s="4" t="s">
        <v>5909</v>
      </c>
      <c r="L897" s="4" t="s">
        <v>5909</v>
      </c>
      <c r="M897" s="4" t="s">
        <v>5909</v>
      </c>
      <c r="N897" s="4" t="s">
        <v>5909</v>
      </c>
      <c r="O897" s="4" t="s">
        <v>5909</v>
      </c>
      <c r="P897" s="4" t="s">
        <v>5909</v>
      </c>
      <c r="Q897" s="4" t="s">
        <v>5909</v>
      </c>
      <c r="R897" s="4" t="s">
        <v>5909</v>
      </c>
      <c r="S897" s="4" t="s">
        <v>5909</v>
      </c>
      <c r="T897" s="4" t="s">
        <v>5909</v>
      </c>
      <c r="U897" s="4" t="s">
        <v>5909</v>
      </c>
      <c r="V897" s="4" t="s">
        <v>5910</v>
      </c>
      <c r="W897" s="4" t="s">
        <v>5909</v>
      </c>
    </row>
    <row r="898" spans="1:23" x14ac:dyDescent="0.25">
      <c r="A898" s="4" t="s">
        <v>5911</v>
      </c>
      <c r="B898" s="4" t="s">
        <v>2751</v>
      </c>
      <c r="C898" s="4" t="s">
        <v>2167</v>
      </c>
      <c r="D898" s="4" t="str">
        <f t="shared" si="13"/>
        <v>MD2|FAMS</v>
      </c>
      <c r="F898" s="4" t="s">
        <v>2556</v>
      </c>
      <c r="G898" s="4" t="s">
        <v>23</v>
      </c>
      <c r="H898" s="4" t="s">
        <v>2557</v>
      </c>
      <c r="I898" s="4" t="s">
        <v>123</v>
      </c>
      <c r="J898" s="4" t="s">
        <v>5909</v>
      </c>
      <c r="K898" s="4" t="s">
        <v>5909</v>
      </c>
      <c r="L898" s="4" t="s">
        <v>5909</v>
      </c>
      <c r="M898" s="4" t="s">
        <v>5909</v>
      </c>
      <c r="N898" s="4" t="s">
        <v>5909</v>
      </c>
      <c r="O898" s="4" t="s">
        <v>5909</v>
      </c>
      <c r="P898" s="4" t="s">
        <v>5909</v>
      </c>
      <c r="Q898" s="4" t="s">
        <v>5909</v>
      </c>
      <c r="R898" s="4" t="s">
        <v>5909</v>
      </c>
      <c r="S898" s="4" t="s">
        <v>5909</v>
      </c>
      <c r="T898" s="4" t="s">
        <v>5909</v>
      </c>
      <c r="U898" s="4" t="s">
        <v>5909</v>
      </c>
      <c r="V898" s="4" t="s">
        <v>5910</v>
      </c>
      <c r="W898" s="4" t="s">
        <v>5909</v>
      </c>
    </row>
    <row r="899" spans="1:23" x14ac:dyDescent="0.25">
      <c r="A899" s="4" t="s">
        <v>5911</v>
      </c>
      <c r="B899" s="4" t="s">
        <v>2650</v>
      </c>
      <c r="C899" s="4" t="s">
        <v>647</v>
      </c>
      <c r="D899" s="4" t="str">
        <f t="shared" ref="D899:D962" si="14">B899&amp;"|"&amp;F899</f>
        <v>MD33|FAMS</v>
      </c>
      <c r="F899" s="4" t="s">
        <v>2556</v>
      </c>
      <c r="G899" s="4" t="s">
        <v>23</v>
      </c>
      <c r="H899" s="4" t="s">
        <v>2557</v>
      </c>
      <c r="I899" s="4" t="s">
        <v>123</v>
      </c>
      <c r="J899" s="4" t="s">
        <v>5909</v>
      </c>
      <c r="K899" s="4" t="s">
        <v>5909</v>
      </c>
      <c r="L899" s="4" t="s">
        <v>5909</v>
      </c>
      <c r="M899" s="4" t="s">
        <v>5909</v>
      </c>
      <c r="N899" s="4" t="s">
        <v>5909</v>
      </c>
      <c r="O899" s="4" t="s">
        <v>5909</v>
      </c>
      <c r="P899" s="4" t="s">
        <v>5909</v>
      </c>
      <c r="Q899" s="4" t="s">
        <v>5909</v>
      </c>
      <c r="R899" s="4" t="s">
        <v>5909</v>
      </c>
      <c r="S899" s="4" t="s">
        <v>5909</v>
      </c>
      <c r="T899" s="4" t="s">
        <v>5909</v>
      </c>
      <c r="U899" s="4" t="s">
        <v>5909</v>
      </c>
      <c r="V899" s="4" t="s">
        <v>5910</v>
      </c>
      <c r="W899" s="4" t="s">
        <v>5909</v>
      </c>
    </row>
    <row r="900" spans="1:23" x14ac:dyDescent="0.25">
      <c r="A900" s="4" t="s">
        <v>5911</v>
      </c>
      <c r="B900" s="4" t="s">
        <v>3218</v>
      </c>
      <c r="C900" s="4" t="s">
        <v>494</v>
      </c>
      <c r="D900" s="4" t="str">
        <f t="shared" si="14"/>
        <v>MD34|FAMS</v>
      </c>
      <c r="F900" s="4" t="s">
        <v>2556</v>
      </c>
      <c r="G900" s="4" t="s">
        <v>23</v>
      </c>
      <c r="H900" s="4" t="s">
        <v>2557</v>
      </c>
      <c r="I900" s="4" t="s">
        <v>123</v>
      </c>
      <c r="J900" s="4" t="s">
        <v>5909</v>
      </c>
      <c r="K900" s="4" t="s">
        <v>5909</v>
      </c>
      <c r="L900" s="4" t="s">
        <v>5909</v>
      </c>
      <c r="M900" s="4" t="s">
        <v>5909</v>
      </c>
      <c r="N900" s="4" t="s">
        <v>5909</v>
      </c>
      <c r="O900" s="4" t="s">
        <v>5909</v>
      </c>
      <c r="P900" s="4" t="s">
        <v>5909</v>
      </c>
      <c r="Q900" s="4" t="s">
        <v>5909</v>
      </c>
      <c r="R900" s="4" t="s">
        <v>5909</v>
      </c>
      <c r="S900" s="4" t="s">
        <v>5909</v>
      </c>
      <c r="T900" s="4" t="s">
        <v>5909</v>
      </c>
      <c r="U900" s="4" t="s">
        <v>5909</v>
      </c>
      <c r="V900" s="4" t="s">
        <v>5910</v>
      </c>
      <c r="W900" s="4" t="s">
        <v>5909</v>
      </c>
    </row>
    <row r="901" spans="1:23" x14ac:dyDescent="0.25">
      <c r="A901" s="4" t="s">
        <v>5911</v>
      </c>
      <c r="B901" s="4" t="s">
        <v>2866</v>
      </c>
      <c r="C901" s="4" t="s">
        <v>721</v>
      </c>
      <c r="D901" s="4" t="str">
        <f t="shared" si="14"/>
        <v>MD7|FAMS</v>
      </c>
      <c r="F901" s="4" t="s">
        <v>2556</v>
      </c>
      <c r="G901" s="4" t="s">
        <v>23</v>
      </c>
      <c r="H901" s="4" t="s">
        <v>2557</v>
      </c>
      <c r="I901" s="4" t="s">
        <v>123</v>
      </c>
      <c r="J901" s="4" t="s">
        <v>5909</v>
      </c>
      <c r="K901" s="4" t="s">
        <v>5909</v>
      </c>
      <c r="L901" s="4" t="s">
        <v>5909</v>
      </c>
      <c r="M901" s="4" t="s">
        <v>5909</v>
      </c>
      <c r="N901" s="4" t="s">
        <v>5909</v>
      </c>
      <c r="O901" s="4" t="s">
        <v>5909</v>
      </c>
      <c r="P901" s="4" t="s">
        <v>5909</v>
      </c>
      <c r="Q901" s="4" t="s">
        <v>5909</v>
      </c>
      <c r="R901" s="4" t="s">
        <v>5909</v>
      </c>
      <c r="S901" s="4" t="s">
        <v>5909</v>
      </c>
      <c r="T901" s="4" t="s">
        <v>5909</v>
      </c>
      <c r="U901" s="4" t="s">
        <v>5909</v>
      </c>
      <c r="V901" s="4" t="s">
        <v>5910</v>
      </c>
      <c r="W901" s="4" t="s">
        <v>5909</v>
      </c>
    </row>
    <row r="902" spans="1:23" x14ac:dyDescent="0.25">
      <c r="A902" s="4" t="s">
        <v>5911</v>
      </c>
      <c r="B902" s="4" t="s">
        <v>2806</v>
      </c>
      <c r="C902" s="4" t="s">
        <v>745</v>
      </c>
      <c r="D902" s="4" t="str">
        <f t="shared" si="14"/>
        <v>MDR|FAMS</v>
      </c>
      <c r="F902" s="4" t="s">
        <v>2556</v>
      </c>
      <c r="G902" s="4" t="s">
        <v>23</v>
      </c>
      <c r="H902" s="4" t="s">
        <v>2557</v>
      </c>
      <c r="I902" s="4" t="s">
        <v>123</v>
      </c>
      <c r="J902" s="4" t="s">
        <v>5909</v>
      </c>
      <c r="K902" s="4" t="s">
        <v>5909</v>
      </c>
      <c r="L902" s="4" t="s">
        <v>5909</v>
      </c>
      <c r="M902" s="4" t="s">
        <v>5909</v>
      </c>
      <c r="N902" s="4" t="s">
        <v>5909</v>
      </c>
      <c r="O902" s="4" t="s">
        <v>5909</v>
      </c>
      <c r="P902" s="4" t="s">
        <v>5909</v>
      </c>
      <c r="Q902" s="4" t="s">
        <v>5909</v>
      </c>
      <c r="R902" s="4" t="s">
        <v>5909</v>
      </c>
      <c r="S902" s="4" t="s">
        <v>5909</v>
      </c>
      <c r="T902" s="4" t="s">
        <v>5909</v>
      </c>
      <c r="U902" s="4" t="s">
        <v>5909</v>
      </c>
      <c r="V902" s="4" t="s">
        <v>5910</v>
      </c>
      <c r="W902" s="4" t="s">
        <v>5909</v>
      </c>
    </row>
    <row r="903" spans="1:23" x14ac:dyDescent="0.25">
      <c r="A903" s="4" t="s">
        <v>5911</v>
      </c>
      <c r="B903" s="4" t="s">
        <v>2807</v>
      </c>
      <c r="C903" s="4" t="s">
        <v>2808</v>
      </c>
      <c r="D903" s="4" t="str">
        <f t="shared" si="14"/>
        <v>MEAS|MEAS</v>
      </c>
      <c r="F903" s="4" t="s">
        <v>2807</v>
      </c>
      <c r="G903" s="4" t="s">
        <v>23</v>
      </c>
      <c r="H903" s="4" t="s">
        <v>2809</v>
      </c>
      <c r="I903" s="4" t="s">
        <v>5909</v>
      </c>
      <c r="J903" s="4" t="s">
        <v>5909</v>
      </c>
      <c r="K903" s="4" t="s">
        <v>5909</v>
      </c>
      <c r="L903" s="4" t="s">
        <v>5909</v>
      </c>
      <c r="M903" s="4" t="s">
        <v>5909</v>
      </c>
      <c r="N903" s="4" t="s">
        <v>5909</v>
      </c>
      <c r="O903" s="4" t="s">
        <v>5909</v>
      </c>
      <c r="P903" s="4" t="s">
        <v>5909</v>
      </c>
      <c r="Q903" s="4" t="s">
        <v>5909</v>
      </c>
      <c r="R903" s="4" t="s">
        <v>5909</v>
      </c>
      <c r="S903" s="4" t="s">
        <v>5909</v>
      </c>
      <c r="T903" s="4" t="s">
        <v>5909</v>
      </c>
      <c r="U903" s="4" t="s">
        <v>5909</v>
      </c>
      <c r="V903" s="4" t="s">
        <v>5910</v>
      </c>
      <c r="W903" s="4" t="s">
        <v>5909</v>
      </c>
    </row>
    <row r="904" spans="1:23" x14ac:dyDescent="0.25">
      <c r="A904" s="4" t="s">
        <v>5911</v>
      </c>
      <c r="B904" s="4" t="s">
        <v>3258</v>
      </c>
      <c r="C904" s="4" t="s">
        <v>3007</v>
      </c>
      <c r="D904" s="4" t="str">
        <f t="shared" si="14"/>
        <v>MMPO|FAMS</v>
      </c>
      <c r="F904" s="4" t="s">
        <v>2556</v>
      </c>
      <c r="G904" s="4" t="s">
        <v>23</v>
      </c>
      <c r="H904" s="4" t="s">
        <v>2557</v>
      </c>
      <c r="I904" s="4" t="s">
        <v>123</v>
      </c>
      <c r="J904" s="4" t="s">
        <v>5909</v>
      </c>
      <c r="K904" s="4" t="s">
        <v>5909</v>
      </c>
      <c r="L904" s="4" t="s">
        <v>5909</v>
      </c>
      <c r="M904" s="4" t="s">
        <v>5909</v>
      </c>
      <c r="N904" s="4" t="s">
        <v>5909</v>
      </c>
      <c r="O904" s="4" t="s">
        <v>5909</v>
      </c>
      <c r="P904" s="4" t="s">
        <v>5909</v>
      </c>
      <c r="Q904" s="4" t="s">
        <v>5909</v>
      </c>
      <c r="R904" s="4" t="s">
        <v>5909</v>
      </c>
      <c r="S904" s="4" t="s">
        <v>5909</v>
      </c>
      <c r="T904" s="4" t="s">
        <v>5909</v>
      </c>
      <c r="U904" s="4" t="s">
        <v>5909</v>
      </c>
      <c r="V904" s="4" t="s">
        <v>5910</v>
      </c>
      <c r="W904" s="4" t="s">
        <v>5909</v>
      </c>
    </row>
    <row r="905" spans="1:23" x14ac:dyDescent="0.25">
      <c r="A905" s="4" t="s">
        <v>5911</v>
      </c>
      <c r="B905" s="4" t="s">
        <v>3823</v>
      </c>
      <c r="C905" s="4" t="s">
        <v>3824</v>
      </c>
      <c r="D905" s="4" t="str">
        <f t="shared" si="14"/>
        <v>MTDT|FAMS</v>
      </c>
      <c r="F905" s="4" t="s">
        <v>2556</v>
      </c>
      <c r="G905" s="4" t="s">
        <v>23</v>
      </c>
      <c r="H905" s="4" t="s">
        <v>2557</v>
      </c>
      <c r="I905" s="4" t="s">
        <v>123</v>
      </c>
      <c r="J905" s="4" t="s">
        <v>5909</v>
      </c>
      <c r="K905" s="4" t="s">
        <v>5909</v>
      </c>
      <c r="L905" s="4" t="s">
        <v>5909</v>
      </c>
      <c r="M905" s="4" t="s">
        <v>5909</v>
      </c>
      <c r="N905" s="4" t="s">
        <v>5909</v>
      </c>
      <c r="O905" s="4" t="s">
        <v>5909</v>
      </c>
      <c r="P905" s="4" t="s">
        <v>5909</v>
      </c>
      <c r="Q905" s="4" t="s">
        <v>5909</v>
      </c>
      <c r="R905" s="4" t="s">
        <v>5909</v>
      </c>
      <c r="S905" s="4" t="s">
        <v>5909</v>
      </c>
      <c r="T905" s="4" t="s">
        <v>5909</v>
      </c>
      <c r="U905" s="4" t="s">
        <v>5909</v>
      </c>
      <c r="V905" s="4" t="s">
        <v>5910</v>
      </c>
      <c r="W905" s="4" t="s">
        <v>5909</v>
      </c>
    </row>
    <row r="906" spans="1:23" x14ac:dyDescent="0.25">
      <c r="A906" s="4" t="s">
        <v>5911</v>
      </c>
      <c r="B906" s="4" t="s">
        <v>3666</v>
      </c>
      <c r="C906" s="4" t="s">
        <v>3666</v>
      </c>
      <c r="D906" s="4" t="str">
        <f t="shared" si="14"/>
        <v>HOLD|HOLD</v>
      </c>
      <c r="F906" s="4" t="s">
        <v>3666</v>
      </c>
      <c r="G906" s="4" t="s">
        <v>23</v>
      </c>
      <c r="H906" s="4" t="s">
        <v>3667</v>
      </c>
      <c r="I906" s="4" t="s">
        <v>5909</v>
      </c>
      <c r="J906" s="4" t="s">
        <v>5909</v>
      </c>
      <c r="K906" s="4" t="s">
        <v>5909</v>
      </c>
      <c r="L906" s="4" t="s">
        <v>5909</v>
      </c>
      <c r="M906" s="4" t="s">
        <v>5909</v>
      </c>
      <c r="N906" s="4" t="s">
        <v>5909</v>
      </c>
      <c r="O906" s="4" t="s">
        <v>5909</v>
      </c>
      <c r="P906" s="4" t="s">
        <v>5909</v>
      </c>
      <c r="Q906" s="4" t="s">
        <v>5909</v>
      </c>
      <c r="R906" s="4" t="s">
        <v>5909</v>
      </c>
      <c r="S906" s="4" t="s">
        <v>5909</v>
      </c>
      <c r="T906" s="4" t="s">
        <v>5909</v>
      </c>
      <c r="U906" s="4" t="s">
        <v>5909</v>
      </c>
      <c r="V906" s="4" t="s">
        <v>5910</v>
      </c>
      <c r="W906" s="4" t="s">
        <v>5909</v>
      </c>
    </row>
    <row r="907" spans="1:23" x14ac:dyDescent="0.25">
      <c r="A907" s="4" t="s">
        <v>5911</v>
      </c>
      <c r="B907" s="4" t="s">
        <v>4530</v>
      </c>
      <c r="C907" s="4" t="s">
        <v>4531</v>
      </c>
      <c r="D907" s="4" t="str">
        <f t="shared" si="14"/>
        <v>VINC|URMI</v>
      </c>
      <c r="F907" s="4" t="s">
        <v>4532</v>
      </c>
      <c r="G907" s="4" t="s">
        <v>23</v>
      </c>
      <c r="H907" s="4" t="s">
        <v>4533</v>
      </c>
      <c r="I907" s="4" t="s">
        <v>5909</v>
      </c>
      <c r="J907" s="4" t="s">
        <v>5909</v>
      </c>
      <c r="K907" s="4" t="s">
        <v>5909</v>
      </c>
      <c r="L907" s="4" t="s">
        <v>5909</v>
      </c>
      <c r="M907" s="4" t="s">
        <v>5909</v>
      </c>
      <c r="N907" s="4" t="s">
        <v>5909</v>
      </c>
      <c r="O907" s="4" t="s">
        <v>5909</v>
      </c>
      <c r="P907" s="4" t="s">
        <v>5909</v>
      </c>
      <c r="Q907" s="4" t="s">
        <v>5909</v>
      </c>
      <c r="R907" s="4" t="s">
        <v>5909</v>
      </c>
      <c r="S907" s="4" t="s">
        <v>5909</v>
      </c>
      <c r="T907" s="4" t="s">
        <v>5909</v>
      </c>
      <c r="U907" s="4" t="s">
        <v>5909</v>
      </c>
      <c r="V907" s="4" t="s">
        <v>5910</v>
      </c>
      <c r="W907" s="4" t="s">
        <v>5909</v>
      </c>
    </row>
    <row r="908" spans="1:23" x14ac:dyDescent="0.25">
      <c r="A908" s="4" t="s">
        <v>5911</v>
      </c>
      <c r="B908" s="4" t="s">
        <v>4477</v>
      </c>
      <c r="C908" s="4" t="s">
        <v>4879</v>
      </c>
      <c r="D908" s="4" t="str">
        <f t="shared" si="14"/>
        <v>VPCS|VPCS</v>
      </c>
      <c r="F908" s="4" t="s">
        <v>4477</v>
      </c>
      <c r="G908" s="4" t="s">
        <v>23</v>
      </c>
      <c r="H908" s="4" t="s">
        <v>4478</v>
      </c>
      <c r="I908" s="4" t="s">
        <v>5909</v>
      </c>
      <c r="J908" s="4" t="s">
        <v>5909</v>
      </c>
      <c r="K908" s="4" t="s">
        <v>5909</v>
      </c>
      <c r="L908" s="4" t="s">
        <v>5909</v>
      </c>
      <c r="M908" s="4" t="s">
        <v>5909</v>
      </c>
      <c r="N908" s="4" t="s">
        <v>5909</v>
      </c>
      <c r="O908" s="4" t="s">
        <v>5909</v>
      </c>
      <c r="P908" s="4" t="s">
        <v>5909</v>
      </c>
      <c r="Q908" s="4" t="s">
        <v>5909</v>
      </c>
      <c r="R908" s="4" t="s">
        <v>5909</v>
      </c>
      <c r="S908" s="4" t="s">
        <v>5909</v>
      </c>
      <c r="T908" s="4" t="s">
        <v>5909</v>
      </c>
      <c r="U908" s="4" t="s">
        <v>5909</v>
      </c>
      <c r="V908" s="4" t="s">
        <v>5910</v>
      </c>
      <c r="W908" s="4" t="s">
        <v>5909</v>
      </c>
    </row>
    <row r="909" spans="1:23" x14ac:dyDescent="0.25">
      <c r="A909" s="4" t="s">
        <v>5911</v>
      </c>
      <c r="B909" s="4" t="s">
        <v>4475</v>
      </c>
      <c r="C909" s="4" t="s">
        <v>4476</v>
      </c>
      <c r="D909" s="4" t="str">
        <f t="shared" si="14"/>
        <v>VZVS|VPCS</v>
      </c>
      <c r="F909" s="4" t="s">
        <v>4477</v>
      </c>
      <c r="G909" s="4" t="s">
        <v>23</v>
      </c>
      <c r="H909" s="4" t="s">
        <v>4478</v>
      </c>
      <c r="I909" s="4" t="s">
        <v>5909</v>
      </c>
      <c r="J909" s="4" t="s">
        <v>5909</v>
      </c>
      <c r="K909" s="4" t="s">
        <v>5909</v>
      </c>
      <c r="L909" s="4" t="s">
        <v>5909</v>
      </c>
      <c r="M909" s="4" t="s">
        <v>5909</v>
      </c>
      <c r="N909" s="4" t="s">
        <v>5909</v>
      </c>
      <c r="O909" s="4" t="s">
        <v>5909</v>
      </c>
      <c r="P909" s="4" t="s">
        <v>5909</v>
      </c>
      <c r="Q909" s="4" t="s">
        <v>5909</v>
      </c>
      <c r="R909" s="4" t="s">
        <v>5909</v>
      </c>
      <c r="S909" s="4" t="s">
        <v>5909</v>
      </c>
      <c r="T909" s="4" t="s">
        <v>5909</v>
      </c>
      <c r="U909" s="4" t="s">
        <v>5909</v>
      </c>
      <c r="V909" s="4" t="s">
        <v>5910</v>
      </c>
      <c r="W909" s="4" t="s">
        <v>5909</v>
      </c>
    </row>
    <row r="910" spans="1:23" x14ac:dyDescent="0.25">
      <c r="A910" s="4" t="s">
        <v>5911</v>
      </c>
      <c r="B910" s="4" t="s">
        <v>5705</v>
      </c>
      <c r="C910" s="4" t="s">
        <v>5706</v>
      </c>
      <c r="D910" s="4" t="str">
        <f t="shared" si="14"/>
        <v>ZZOS_DAP|SCUL</v>
      </c>
      <c r="E910" s="4" t="s">
        <v>6690</v>
      </c>
      <c r="F910" s="4" t="s">
        <v>5302</v>
      </c>
      <c r="G910" s="4" t="s">
        <v>23</v>
      </c>
      <c r="H910" s="4" t="s">
        <v>5190</v>
      </c>
      <c r="I910" s="4" t="s">
        <v>5909</v>
      </c>
      <c r="J910" s="4" t="s">
        <v>5909</v>
      </c>
      <c r="K910" s="4" t="s">
        <v>5909</v>
      </c>
      <c r="L910" s="4" t="s">
        <v>5909</v>
      </c>
      <c r="M910" s="4" t="s">
        <v>5909</v>
      </c>
      <c r="N910" s="4" t="s">
        <v>5909</v>
      </c>
      <c r="O910" s="4" t="s">
        <v>5909</v>
      </c>
      <c r="P910" s="4" t="s">
        <v>5909</v>
      </c>
      <c r="Q910" s="4" t="s">
        <v>5909</v>
      </c>
      <c r="R910" s="4" t="s">
        <v>5909</v>
      </c>
      <c r="S910" s="4" t="s">
        <v>5909</v>
      </c>
      <c r="T910" s="4" t="s">
        <v>5909</v>
      </c>
      <c r="U910" s="4" t="s">
        <v>5909</v>
      </c>
      <c r="V910" s="4" t="s">
        <v>5910</v>
      </c>
      <c r="W910" s="4" t="s">
        <v>5909</v>
      </c>
    </row>
    <row r="911" spans="1:23" x14ac:dyDescent="0.25">
      <c r="A911" s="4" t="s">
        <v>5911</v>
      </c>
      <c r="B911" s="4" t="s">
        <v>2589</v>
      </c>
      <c r="C911" s="4" t="s">
        <v>2590</v>
      </c>
      <c r="D911" s="4" t="str">
        <f t="shared" si="14"/>
        <v>INHB|INHB</v>
      </c>
      <c r="F911" s="4" t="s">
        <v>2589</v>
      </c>
      <c r="G911" s="4" t="s">
        <v>23</v>
      </c>
      <c r="H911" s="4" t="s">
        <v>2590</v>
      </c>
      <c r="I911" s="4" t="s">
        <v>411</v>
      </c>
      <c r="J911" s="4" t="s">
        <v>5909</v>
      </c>
      <c r="K911" s="4" t="s">
        <v>5909</v>
      </c>
      <c r="L911" s="4" t="s">
        <v>5909</v>
      </c>
      <c r="M911" s="4" t="s">
        <v>5909</v>
      </c>
      <c r="N911" s="4" t="s">
        <v>5909</v>
      </c>
      <c r="O911" s="4" t="s">
        <v>5909</v>
      </c>
      <c r="P911" s="4" t="s">
        <v>5909</v>
      </c>
      <c r="Q911" s="4" t="s">
        <v>5909</v>
      </c>
      <c r="R911" s="4" t="s">
        <v>5909</v>
      </c>
      <c r="S911" s="4" t="s">
        <v>5909</v>
      </c>
      <c r="T911" s="4" t="s">
        <v>5909</v>
      </c>
      <c r="U911" s="4" t="s">
        <v>5909</v>
      </c>
      <c r="V911" s="4" t="s">
        <v>5910</v>
      </c>
      <c r="W911" s="4" t="s">
        <v>5909</v>
      </c>
    </row>
    <row r="912" spans="1:23" x14ac:dyDescent="0.25">
      <c r="A912" s="4" t="s">
        <v>5911</v>
      </c>
      <c r="B912" s="4" t="s">
        <v>3265</v>
      </c>
      <c r="C912" s="4" t="s">
        <v>3266</v>
      </c>
      <c r="D912" s="4" t="str">
        <f t="shared" si="14"/>
        <v>MUGG|MUMP</v>
      </c>
      <c r="F912" s="4" t="s">
        <v>2861</v>
      </c>
      <c r="G912" s="4" t="s">
        <v>23</v>
      </c>
      <c r="H912" s="4" t="s">
        <v>3267</v>
      </c>
      <c r="I912" s="4" t="s">
        <v>5909</v>
      </c>
      <c r="J912" s="4" t="s">
        <v>5909</v>
      </c>
      <c r="K912" s="4" t="s">
        <v>5909</v>
      </c>
      <c r="L912" s="4" t="s">
        <v>5909</v>
      </c>
      <c r="M912" s="4" t="s">
        <v>5909</v>
      </c>
      <c r="N912" s="4" t="s">
        <v>5909</v>
      </c>
      <c r="O912" s="4" t="s">
        <v>5909</v>
      </c>
      <c r="P912" s="4" t="s">
        <v>5909</v>
      </c>
      <c r="Q912" s="4" t="s">
        <v>5909</v>
      </c>
      <c r="R912" s="4" t="s">
        <v>5909</v>
      </c>
      <c r="S912" s="4" t="s">
        <v>5909</v>
      </c>
      <c r="T912" s="4" t="s">
        <v>5909</v>
      </c>
      <c r="U912" s="4" t="s">
        <v>5909</v>
      </c>
      <c r="V912" s="4" t="s">
        <v>5910</v>
      </c>
      <c r="W912" s="4" t="s">
        <v>5909</v>
      </c>
    </row>
    <row r="913" spans="1:23" x14ac:dyDescent="0.25">
      <c r="A913" s="4" t="s">
        <v>5911</v>
      </c>
      <c r="B913" s="4" t="s">
        <v>4055</v>
      </c>
      <c r="C913" s="4" t="s">
        <v>4056</v>
      </c>
      <c r="D913" s="4" t="str">
        <f t="shared" si="14"/>
        <v>PG|PG</v>
      </c>
      <c r="F913" s="4" t="s">
        <v>4055</v>
      </c>
      <c r="G913" s="4" t="s">
        <v>23</v>
      </c>
      <c r="H913" s="4" t="s">
        <v>4056</v>
      </c>
      <c r="I913" s="4" t="s">
        <v>5909</v>
      </c>
      <c r="J913" s="4" t="s">
        <v>5909</v>
      </c>
      <c r="K913" s="4" t="s">
        <v>5909</v>
      </c>
      <c r="L913" s="4" t="s">
        <v>5909</v>
      </c>
      <c r="M913" s="4" t="s">
        <v>5909</v>
      </c>
      <c r="N913" s="4" t="s">
        <v>5909</v>
      </c>
      <c r="O913" s="4" t="s">
        <v>5909</v>
      </c>
      <c r="P913" s="4" t="s">
        <v>5909</v>
      </c>
      <c r="Q913" s="4" t="s">
        <v>5909</v>
      </c>
      <c r="R913" s="4" t="s">
        <v>5909</v>
      </c>
      <c r="S913" s="4" t="s">
        <v>5909</v>
      </c>
      <c r="T913" s="4" t="s">
        <v>5909</v>
      </c>
      <c r="U913" s="4" t="s">
        <v>5909</v>
      </c>
      <c r="V913" s="4" t="s">
        <v>5910</v>
      </c>
      <c r="W913" s="4" t="s">
        <v>5909</v>
      </c>
    </row>
    <row r="914" spans="1:23" x14ac:dyDescent="0.25">
      <c r="A914" s="4" t="s">
        <v>5911</v>
      </c>
      <c r="B914" s="4" t="s">
        <v>4669</v>
      </c>
      <c r="C914" s="4" t="s">
        <v>4670</v>
      </c>
      <c r="D914" s="4" t="str">
        <f t="shared" si="14"/>
        <v>UPH|UPH</v>
      </c>
      <c r="F914" s="4" t="s">
        <v>4669</v>
      </c>
      <c r="G914" s="4" t="s">
        <v>23</v>
      </c>
      <c r="H914" s="4" t="s">
        <v>4670</v>
      </c>
      <c r="I914" s="4" t="s">
        <v>5909</v>
      </c>
      <c r="J914" s="4" t="s">
        <v>5909</v>
      </c>
      <c r="K914" s="4" t="s">
        <v>5909</v>
      </c>
      <c r="L914" s="4" t="s">
        <v>5909</v>
      </c>
      <c r="M914" s="4" t="s">
        <v>5909</v>
      </c>
      <c r="N914" s="4" t="s">
        <v>5909</v>
      </c>
      <c r="O914" s="4" t="s">
        <v>5909</v>
      </c>
      <c r="P914" s="4" t="s">
        <v>5909</v>
      </c>
      <c r="Q914" s="4" t="s">
        <v>5909</v>
      </c>
      <c r="R914" s="4" t="s">
        <v>5909</v>
      </c>
      <c r="S914" s="4" t="s">
        <v>5909</v>
      </c>
      <c r="T914" s="4" t="s">
        <v>5909</v>
      </c>
      <c r="U914" s="4" t="s">
        <v>5909</v>
      </c>
      <c r="V914" s="4" t="s">
        <v>5910</v>
      </c>
      <c r="W914" s="4" t="s">
        <v>5909</v>
      </c>
    </row>
    <row r="915" spans="1:23" x14ac:dyDescent="0.25">
      <c r="A915" s="4" t="s">
        <v>5911</v>
      </c>
      <c r="B915" s="4" t="s">
        <v>5740</v>
      </c>
      <c r="C915" s="4" t="s">
        <v>5741</v>
      </c>
      <c r="D915" s="4" t="str">
        <f t="shared" si="14"/>
        <v>ZZOS_DOX|W1CU</v>
      </c>
      <c r="E915" s="4" t="s">
        <v>6653</v>
      </c>
      <c r="F915" s="4" t="s">
        <v>5340</v>
      </c>
      <c r="G915" s="4" t="s">
        <v>23</v>
      </c>
      <c r="H915" s="4" t="s">
        <v>5068</v>
      </c>
      <c r="I915" s="4" t="s">
        <v>5909</v>
      </c>
      <c r="J915" s="4" t="s">
        <v>5909</v>
      </c>
      <c r="K915" s="4" t="s">
        <v>5909</v>
      </c>
      <c r="L915" s="4" t="s">
        <v>5909</v>
      </c>
      <c r="M915" s="4" t="s">
        <v>5909</v>
      </c>
      <c r="N915" s="4" t="s">
        <v>5909</v>
      </c>
      <c r="O915" s="4" t="s">
        <v>5909</v>
      </c>
      <c r="P915" s="4" t="s">
        <v>5909</v>
      </c>
      <c r="Q915" s="4" t="s">
        <v>5909</v>
      </c>
      <c r="R915" s="4" t="s">
        <v>5909</v>
      </c>
      <c r="S915" s="4" t="s">
        <v>5909</v>
      </c>
      <c r="T915" s="4" t="s">
        <v>5909</v>
      </c>
      <c r="U915" s="4" t="s">
        <v>5909</v>
      </c>
      <c r="V915" s="4" t="s">
        <v>5910</v>
      </c>
      <c r="W915" s="4" t="s">
        <v>5909</v>
      </c>
    </row>
    <row r="916" spans="1:23" x14ac:dyDescent="0.25">
      <c r="A916" s="4" t="s">
        <v>5911</v>
      </c>
      <c r="B916" s="4" t="s">
        <v>1465</v>
      </c>
      <c r="C916" s="4" t="s">
        <v>2203</v>
      </c>
      <c r="D916" s="4" t="str">
        <f t="shared" si="14"/>
        <v>BRGM|BRUS</v>
      </c>
      <c r="F916" s="4" t="s">
        <v>221</v>
      </c>
      <c r="G916" s="4" t="s">
        <v>23</v>
      </c>
      <c r="H916" s="4" t="s">
        <v>222</v>
      </c>
      <c r="I916" s="4" t="s">
        <v>5909</v>
      </c>
      <c r="J916" s="4" t="s">
        <v>5909</v>
      </c>
      <c r="K916" s="4" t="s">
        <v>5909</v>
      </c>
      <c r="L916" s="4" t="s">
        <v>5909</v>
      </c>
      <c r="M916" s="4" t="s">
        <v>5909</v>
      </c>
      <c r="N916" s="4" t="s">
        <v>5909</v>
      </c>
      <c r="O916" s="4" t="s">
        <v>5909</v>
      </c>
      <c r="P916" s="4" t="s">
        <v>5909</v>
      </c>
      <c r="Q916" s="4" t="s">
        <v>5909</v>
      </c>
      <c r="R916" s="4" t="s">
        <v>5909</v>
      </c>
      <c r="S916" s="4" t="s">
        <v>5909</v>
      </c>
      <c r="T916" s="4" t="s">
        <v>5909</v>
      </c>
      <c r="U916" s="4" t="s">
        <v>5909</v>
      </c>
      <c r="V916" s="4" t="s">
        <v>5910</v>
      </c>
      <c r="W916" s="4" t="s">
        <v>5909</v>
      </c>
    </row>
    <row r="917" spans="1:23" x14ac:dyDescent="0.25">
      <c r="A917" s="4" t="s">
        <v>5911</v>
      </c>
      <c r="B917" s="4" t="s">
        <v>1631</v>
      </c>
      <c r="C917" s="4" t="s">
        <v>1632</v>
      </c>
      <c r="D917" s="4" t="str">
        <f t="shared" si="14"/>
        <v>FAMY|FAMY</v>
      </c>
      <c r="F917" s="4" t="s">
        <v>1631</v>
      </c>
      <c r="G917" s="4" t="s">
        <v>23</v>
      </c>
      <c r="H917" s="4" t="s">
        <v>1632</v>
      </c>
      <c r="I917" s="4" t="s">
        <v>563</v>
      </c>
      <c r="J917" s="4" t="s">
        <v>5909</v>
      </c>
      <c r="K917" s="4" t="s">
        <v>5909</v>
      </c>
      <c r="L917" s="4" t="s">
        <v>5909</v>
      </c>
      <c r="M917" s="4" t="s">
        <v>5909</v>
      </c>
      <c r="N917" s="4" t="s">
        <v>5909</v>
      </c>
      <c r="O917" s="4" t="s">
        <v>5909</v>
      </c>
      <c r="P917" s="4" t="s">
        <v>5909</v>
      </c>
      <c r="Q917" s="4" t="s">
        <v>5909</v>
      </c>
      <c r="R917" s="4" t="s">
        <v>5909</v>
      </c>
      <c r="S917" s="4" t="s">
        <v>5909</v>
      </c>
      <c r="T917" s="4" t="s">
        <v>5909</v>
      </c>
      <c r="U917" s="4" t="s">
        <v>5909</v>
      </c>
      <c r="V917" s="4" t="s">
        <v>5910</v>
      </c>
      <c r="W917" s="4" t="s">
        <v>5909</v>
      </c>
    </row>
    <row r="918" spans="1:23" x14ac:dyDescent="0.25">
      <c r="A918" s="4" t="s">
        <v>5911</v>
      </c>
      <c r="B918" s="4" t="s">
        <v>3590</v>
      </c>
      <c r="C918" s="4" t="s">
        <v>3591</v>
      </c>
      <c r="D918" s="4" t="str">
        <f t="shared" si="14"/>
        <v>PFAM|PFAM</v>
      </c>
      <c r="F918" s="4" t="s">
        <v>3590</v>
      </c>
      <c r="G918" s="4" t="s">
        <v>23</v>
      </c>
      <c r="H918" s="4" t="s">
        <v>3591</v>
      </c>
      <c r="I918" s="4" t="s">
        <v>1416</v>
      </c>
      <c r="J918" s="4" t="s">
        <v>5909</v>
      </c>
      <c r="K918" s="4" t="s">
        <v>5909</v>
      </c>
      <c r="L918" s="4" t="s">
        <v>5909</v>
      </c>
      <c r="M918" s="4" t="s">
        <v>5909</v>
      </c>
      <c r="N918" s="4" t="s">
        <v>5909</v>
      </c>
      <c r="O918" s="4" t="s">
        <v>5909</v>
      </c>
      <c r="P918" s="4" t="s">
        <v>5909</v>
      </c>
      <c r="Q918" s="4" t="s">
        <v>5909</v>
      </c>
      <c r="R918" s="4" t="s">
        <v>5909</v>
      </c>
      <c r="S918" s="4" t="s">
        <v>5909</v>
      </c>
      <c r="T918" s="4" t="s">
        <v>5909</v>
      </c>
      <c r="U918" s="4" t="s">
        <v>5909</v>
      </c>
      <c r="V918" s="4" t="s">
        <v>5910</v>
      </c>
      <c r="W918" s="4" t="s">
        <v>5909</v>
      </c>
    </row>
    <row r="919" spans="1:23" x14ac:dyDescent="0.25">
      <c r="A919" s="4" t="s">
        <v>5911</v>
      </c>
      <c r="B919" s="4" t="s">
        <v>4415</v>
      </c>
      <c r="C919" s="4" t="s">
        <v>4416</v>
      </c>
      <c r="D919" s="4" t="str">
        <f t="shared" si="14"/>
        <v>QIGG|QSA</v>
      </c>
      <c r="F919" s="4" t="s">
        <v>3872</v>
      </c>
      <c r="G919" s="4" t="s">
        <v>23</v>
      </c>
      <c r="H919" s="4" t="s">
        <v>3873</v>
      </c>
      <c r="I919" s="4" t="s">
        <v>5909</v>
      </c>
      <c r="J919" s="4" t="s">
        <v>5909</v>
      </c>
      <c r="K919" s="4" t="s">
        <v>5909</v>
      </c>
      <c r="L919" s="4" t="s">
        <v>5909</v>
      </c>
      <c r="M919" s="4" t="s">
        <v>5909</v>
      </c>
      <c r="N919" s="4" t="s">
        <v>5909</v>
      </c>
      <c r="O919" s="4" t="s">
        <v>5909</v>
      </c>
      <c r="P919" s="4" t="s">
        <v>5909</v>
      </c>
      <c r="Q919" s="4" t="s">
        <v>5909</v>
      </c>
      <c r="R919" s="4" t="s">
        <v>5909</v>
      </c>
      <c r="S919" s="4" t="s">
        <v>5909</v>
      </c>
      <c r="T919" s="4" t="s">
        <v>5909</v>
      </c>
      <c r="U919" s="4" t="s">
        <v>5909</v>
      </c>
      <c r="V919" s="4" t="s">
        <v>5910</v>
      </c>
      <c r="W919" s="4" t="s">
        <v>5909</v>
      </c>
    </row>
    <row r="920" spans="1:23" x14ac:dyDescent="0.25">
      <c r="A920" s="4" t="s">
        <v>5911</v>
      </c>
      <c r="B920" s="4" t="s">
        <v>3926</v>
      </c>
      <c r="C920" s="4" t="s">
        <v>3927</v>
      </c>
      <c r="D920" s="4" t="str">
        <f t="shared" si="14"/>
        <v>QIGM|QSA</v>
      </c>
      <c r="F920" s="4" t="s">
        <v>3872</v>
      </c>
      <c r="G920" s="4" t="s">
        <v>23</v>
      </c>
      <c r="H920" s="4" t="s">
        <v>3873</v>
      </c>
      <c r="I920" s="4" t="s">
        <v>5909</v>
      </c>
      <c r="J920" s="4" t="s">
        <v>5909</v>
      </c>
      <c r="K920" s="4" t="s">
        <v>5909</v>
      </c>
      <c r="L920" s="4" t="s">
        <v>5909</v>
      </c>
      <c r="M920" s="4" t="s">
        <v>5909</v>
      </c>
      <c r="N920" s="4" t="s">
        <v>5909</v>
      </c>
      <c r="O920" s="4" t="s">
        <v>5909</v>
      </c>
      <c r="P920" s="4" t="s">
        <v>5909</v>
      </c>
      <c r="Q920" s="4" t="s">
        <v>5909</v>
      </c>
      <c r="R920" s="4" t="s">
        <v>5909</v>
      </c>
      <c r="S920" s="4" t="s">
        <v>5909</v>
      </c>
      <c r="T920" s="4" t="s">
        <v>5909</v>
      </c>
      <c r="U920" s="4" t="s">
        <v>5909</v>
      </c>
      <c r="V920" s="4" t="s">
        <v>5910</v>
      </c>
      <c r="W920" s="4" t="s">
        <v>5909</v>
      </c>
    </row>
    <row r="921" spans="1:23" x14ac:dyDescent="0.25">
      <c r="A921" s="4" t="s">
        <v>5911</v>
      </c>
      <c r="B921" s="4" t="s">
        <v>503</v>
      </c>
      <c r="C921" s="4" t="s">
        <v>1143</v>
      </c>
      <c r="D921" s="4" t="str">
        <f t="shared" si="14"/>
        <v>ARBO|ARBO</v>
      </c>
      <c r="F921" s="4" t="s">
        <v>503</v>
      </c>
      <c r="G921" s="4" t="s">
        <v>23</v>
      </c>
      <c r="H921" s="4" t="s">
        <v>504</v>
      </c>
      <c r="I921" s="4" t="s">
        <v>5909</v>
      </c>
      <c r="J921" s="4" t="s">
        <v>5909</v>
      </c>
      <c r="K921" s="4" t="s">
        <v>5909</v>
      </c>
      <c r="L921" s="4" t="s">
        <v>5909</v>
      </c>
      <c r="M921" s="4" t="s">
        <v>5909</v>
      </c>
      <c r="N921" s="4" t="s">
        <v>5909</v>
      </c>
      <c r="O921" s="4" t="s">
        <v>5909</v>
      </c>
      <c r="P921" s="4" t="s">
        <v>5909</v>
      </c>
      <c r="Q921" s="4" t="s">
        <v>5909</v>
      </c>
      <c r="R921" s="4" t="s">
        <v>5909</v>
      </c>
      <c r="S921" s="4" t="s">
        <v>5909</v>
      </c>
      <c r="T921" s="4" t="s">
        <v>5909</v>
      </c>
      <c r="U921" s="4" t="s">
        <v>5909</v>
      </c>
      <c r="V921" s="4" t="s">
        <v>5910</v>
      </c>
      <c r="W921" s="4" t="s">
        <v>5909</v>
      </c>
    </row>
    <row r="922" spans="1:23" x14ac:dyDescent="0.25">
      <c r="A922" s="4" t="s">
        <v>5911</v>
      </c>
      <c r="B922" s="4" t="s">
        <v>1670</v>
      </c>
      <c r="C922" s="4" t="s">
        <v>1671</v>
      </c>
      <c r="D922" s="4" t="str">
        <f t="shared" si="14"/>
        <v>F10|F10</v>
      </c>
      <c r="F922" s="4" t="s">
        <v>1670</v>
      </c>
      <c r="G922" s="4" t="s">
        <v>23</v>
      </c>
      <c r="H922" s="4" t="s">
        <v>1671</v>
      </c>
      <c r="I922" s="4" t="s">
        <v>211</v>
      </c>
      <c r="J922" s="4" t="s">
        <v>5909</v>
      </c>
      <c r="K922" s="4" t="s">
        <v>5909</v>
      </c>
      <c r="L922" s="4" t="s">
        <v>5909</v>
      </c>
      <c r="M922" s="4" t="s">
        <v>5909</v>
      </c>
      <c r="N922" s="4" t="s">
        <v>5909</v>
      </c>
      <c r="O922" s="4" t="s">
        <v>5909</v>
      </c>
      <c r="P922" s="4" t="s">
        <v>5909</v>
      </c>
      <c r="Q922" s="4" t="s">
        <v>5909</v>
      </c>
      <c r="R922" s="4" t="s">
        <v>5909</v>
      </c>
      <c r="S922" s="4" t="s">
        <v>5909</v>
      </c>
      <c r="T922" s="4" t="s">
        <v>5909</v>
      </c>
      <c r="U922" s="4" t="s">
        <v>5909</v>
      </c>
      <c r="V922" s="4" t="s">
        <v>5910</v>
      </c>
      <c r="W922" s="4" t="s">
        <v>5909</v>
      </c>
    </row>
    <row r="923" spans="1:23" x14ac:dyDescent="0.25">
      <c r="A923" s="4" t="s">
        <v>5911</v>
      </c>
      <c r="B923" s="4" t="s">
        <v>2221</v>
      </c>
      <c r="C923" s="4" t="s">
        <v>2269</v>
      </c>
      <c r="D923" s="4" t="str">
        <f t="shared" si="14"/>
        <v>HIVC|HIVC</v>
      </c>
      <c r="F923" s="4" t="s">
        <v>2221</v>
      </c>
      <c r="G923" s="4" t="s">
        <v>23</v>
      </c>
      <c r="H923" s="4" t="s">
        <v>2269</v>
      </c>
      <c r="I923" s="4" t="s">
        <v>5909</v>
      </c>
      <c r="J923" s="4" t="s">
        <v>5909</v>
      </c>
      <c r="K923" s="4" t="s">
        <v>5909</v>
      </c>
      <c r="L923" s="4" t="s">
        <v>5909</v>
      </c>
      <c r="M923" s="4" t="s">
        <v>5909</v>
      </c>
      <c r="N923" s="4" t="s">
        <v>5909</v>
      </c>
      <c r="O923" s="4" t="s">
        <v>5909</v>
      </c>
      <c r="P923" s="4" t="s">
        <v>5909</v>
      </c>
      <c r="Q923" s="4" t="s">
        <v>5909</v>
      </c>
      <c r="R923" s="4" t="s">
        <v>5909</v>
      </c>
      <c r="S923" s="4" t="s">
        <v>5909</v>
      </c>
      <c r="T923" s="4" t="s">
        <v>5909</v>
      </c>
      <c r="U923" s="4" t="s">
        <v>5909</v>
      </c>
      <c r="V923" s="4" t="s">
        <v>5910</v>
      </c>
      <c r="W923" s="4" t="s">
        <v>5909</v>
      </c>
    </row>
    <row r="924" spans="1:23" x14ac:dyDescent="0.25">
      <c r="A924" s="4" t="s">
        <v>5911</v>
      </c>
      <c r="B924" s="4" t="s">
        <v>5095</v>
      </c>
      <c r="C924" s="4" t="s">
        <v>5096</v>
      </c>
      <c r="D924" s="4" t="str">
        <f t="shared" si="14"/>
        <v>UPEC|UPEP</v>
      </c>
      <c r="F924" s="4" t="s">
        <v>4572</v>
      </c>
      <c r="G924" s="4" t="s">
        <v>23</v>
      </c>
      <c r="H924" s="4" t="s">
        <v>4574</v>
      </c>
      <c r="I924" s="4" t="s">
        <v>5909</v>
      </c>
      <c r="J924" s="4" t="s">
        <v>5909</v>
      </c>
      <c r="K924" s="4" t="s">
        <v>5909</v>
      </c>
      <c r="L924" s="4" t="s">
        <v>5909</v>
      </c>
      <c r="M924" s="4" t="s">
        <v>5909</v>
      </c>
      <c r="N924" s="4" t="s">
        <v>5909</v>
      </c>
      <c r="O924" s="4" t="s">
        <v>5909</v>
      </c>
      <c r="P924" s="4" t="s">
        <v>5909</v>
      </c>
      <c r="Q924" s="4" t="s">
        <v>5909</v>
      </c>
      <c r="R924" s="4" t="s">
        <v>5909</v>
      </c>
      <c r="S924" s="4" t="s">
        <v>5909</v>
      </c>
      <c r="T924" s="4" t="s">
        <v>5909</v>
      </c>
      <c r="U924" s="4" t="s">
        <v>5909</v>
      </c>
      <c r="V924" s="4" t="s">
        <v>5910</v>
      </c>
      <c r="W924" s="4" t="s">
        <v>5909</v>
      </c>
    </row>
    <row r="925" spans="1:23" x14ac:dyDescent="0.25">
      <c r="A925" s="4" t="s">
        <v>5911</v>
      </c>
      <c r="B925" s="4" t="s">
        <v>4572</v>
      </c>
      <c r="C925" s="4" t="s">
        <v>4573</v>
      </c>
      <c r="D925" s="4" t="str">
        <f t="shared" si="14"/>
        <v>UPEP|UPEP</v>
      </c>
      <c r="F925" s="4" t="s">
        <v>4572</v>
      </c>
      <c r="G925" s="4" t="s">
        <v>23</v>
      </c>
      <c r="H925" s="4" t="s">
        <v>4574</v>
      </c>
      <c r="I925" s="4" t="s">
        <v>5909</v>
      </c>
      <c r="J925" s="4" t="s">
        <v>5909</v>
      </c>
      <c r="K925" s="4" t="s">
        <v>5909</v>
      </c>
      <c r="L925" s="4" t="s">
        <v>5909</v>
      </c>
      <c r="M925" s="4" t="s">
        <v>5909</v>
      </c>
      <c r="N925" s="4" t="s">
        <v>5909</v>
      </c>
      <c r="O925" s="4" t="s">
        <v>5909</v>
      </c>
      <c r="P925" s="4" t="s">
        <v>5909</v>
      </c>
      <c r="Q925" s="4" t="s">
        <v>5909</v>
      </c>
      <c r="R925" s="4" t="s">
        <v>5909</v>
      </c>
      <c r="S925" s="4" t="s">
        <v>5909</v>
      </c>
      <c r="T925" s="4" t="s">
        <v>5909</v>
      </c>
      <c r="U925" s="4" t="s">
        <v>5909</v>
      </c>
      <c r="V925" s="4" t="s">
        <v>5910</v>
      </c>
      <c r="W925" s="4" t="s">
        <v>5909</v>
      </c>
    </row>
    <row r="926" spans="1:23" x14ac:dyDescent="0.25">
      <c r="A926" s="4" t="s">
        <v>5911</v>
      </c>
      <c r="B926" s="4" t="s">
        <v>388</v>
      </c>
      <c r="C926" s="4" t="s">
        <v>389</v>
      </c>
      <c r="D926" s="4" t="str">
        <f t="shared" si="14"/>
        <v>ACD4|FID</v>
      </c>
      <c r="F926" s="4" t="s">
        <v>648</v>
      </c>
      <c r="G926" s="4" t="s">
        <v>23</v>
      </c>
      <c r="H926" s="4" t="s">
        <v>649</v>
      </c>
      <c r="I926" s="4" t="s">
        <v>390</v>
      </c>
      <c r="J926" s="4" t="s">
        <v>5909</v>
      </c>
      <c r="K926" s="4" t="s">
        <v>5909</v>
      </c>
      <c r="L926" s="4" t="s">
        <v>5909</v>
      </c>
      <c r="M926" s="4" t="s">
        <v>5909</v>
      </c>
      <c r="N926" s="4" t="s">
        <v>5909</v>
      </c>
      <c r="O926" s="4" t="s">
        <v>5909</v>
      </c>
      <c r="P926" s="4" t="s">
        <v>5909</v>
      </c>
      <c r="Q926" s="4" t="s">
        <v>5909</v>
      </c>
      <c r="R926" s="4" t="s">
        <v>5909</v>
      </c>
      <c r="S926" s="4" t="s">
        <v>5909</v>
      </c>
      <c r="T926" s="4" t="s">
        <v>5909</v>
      </c>
      <c r="U926" s="4" t="s">
        <v>5909</v>
      </c>
      <c r="V926" s="4" t="s">
        <v>5910</v>
      </c>
      <c r="W926" s="4" t="s">
        <v>5909</v>
      </c>
    </row>
    <row r="927" spans="1:23" x14ac:dyDescent="0.25">
      <c r="A927" s="4" t="s">
        <v>5911</v>
      </c>
      <c r="B927" s="4" t="s">
        <v>2010</v>
      </c>
      <c r="C927" s="4" t="s">
        <v>2011</v>
      </c>
      <c r="D927" s="4" t="str">
        <f t="shared" si="14"/>
        <v>ASAL|ASAL</v>
      </c>
      <c r="F927" s="4" t="s">
        <v>2010</v>
      </c>
      <c r="G927" s="4" t="s">
        <v>23</v>
      </c>
      <c r="H927" s="4" t="s">
        <v>2011</v>
      </c>
      <c r="I927" s="4" t="s">
        <v>325</v>
      </c>
      <c r="J927" s="4" t="s">
        <v>5909</v>
      </c>
      <c r="K927" s="4" t="s">
        <v>5909</v>
      </c>
      <c r="L927" s="4" t="s">
        <v>5909</v>
      </c>
      <c r="M927" s="4" t="s">
        <v>5909</v>
      </c>
      <c r="N927" s="4" t="s">
        <v>5909</v>
      </c>
      <c r="O927" s="4" t="s">
        <v>5909</v>
      </c>
      <c r="P927" s="4" t="s">
        <v>5909</v>
      </c>
      <c r="Q927" s="4" t="s">
        <v>5909</v>
      </c>
      <c r="R927" s="4" t="s">
        <v>5909</v>
      </c>
      <c r="S927" s="4" t="s">
        <v>5909</v>
      </c>
      <c r="T927" s="4" t="s">
        <v>5909</v>
      </c>
      <c r="U927" s="4" t="s">
        <v>5909</v>
      </c>
      <c r="V927" s="4" t="s">
        <v>5910</v>
      </c>
      <c r="W927" s="4" t="s">
        <v>5909</v>
      </c>
    </row>
    <row r="928" spans="1:23" x14ac:dyDescent="0.25">
      <c r="A928" s="4" t="s">
        <v>5911</v>
      </c>
      <c r="B928" s="4" t="s">
        <v>1863</v>
      </c>
      <c r="C928" s="4" t="s">
        <v>1864</v>
      </c>
      <c r="D928" s="4" t="str">
        <f t="shared" si="14"/>
        <v>ASPR|ASPR</v>
      </c>
      <c r="F928" s="4" t="s">
        <v>1863</v>
      </c>
      <c r="G928" s="4" t="s">
        <v>23</v>
      </c>
      <c r="H928" s="4" t="s">
        <v>1864</v>
      </c>
      <c r="I928" s="4" t="s">
        <v>325</v>
      </c>
      <c r="J928" s="4" t="s">
        <v>5909</v>
      </c>
      <c r="K928" s="4" t="s">
        <v>5909</v>
      </c>
      <c r="L928" s="4" t="s">
        <v>5909</v>
      </c>
      <c r="M928" s="4" t="s">
        <v>5909</v>
      </c>
      <c r="N928" s="4" t="s">
        <v>5909</v>
      </c>
      <c r="O928" s="4" t="s">
        <v>5909</v>
      </c>
      <c r="P928" s="4" t="s">
        <v>5909</v>
      </c>
      <c r="Q928" s="4" t="s">
        <v>5909</v>
      </c>
      <c r="R928" s="4" t="s">
        <v>5909</v>
      </c>
      <c r="S928" s="4" t="s">
        <v>5909</v>
      </c>
      <c r="T928" s="4" t="s">
        <v>5909</v>
      </c>
      <c r="U928" s="4" t="s">
        <v>5909</v>
      </c>
      <c r="V928" s="4" t="s">
        <v>5910</v>
      </c>
      <c r="W928" s="4" t="s">
        <v>5909</v>
      </c>
    </row>
    <row r="929" spans="1:23" x14ac:dyDescent="0.25">
      <c r="A929" s="4" t="s">
        <v>5911</v>
      </c>
      <c r="B929" s="4" t="s">
        <v>2565</v>
      </c>
      <c r="C929" s="4" t="s">
        <v>2566</v>
      </c>
      <c r="D929" s="4" t="str">
        <f t="shared" si="14"/>
        <v>FTLC|FTLC</v>
      </c>
      <c r="F929" s="4" t="s">
        <v>2565</v>
      </c>
      <c r="G929" s="4" t="s">
        <v>23</v>
      </c>
      <c r="H929" s="4" t="s">
        <v>2566</v>
      </c>
      <c r="I929" s="4" t="s">
        <v>5909</v>
      </c>
      <c r="J929" s="4" t="s">
        <v>5909</v>
      </c>
      <c r="K929" s="4" t="s">
        <v>5909</v>
      </c>
      <c r="L929" s="4" t="s">
        <v>5909</v>
      </c>
      <c r="M929" s="4" t="s">
        <v>5909</v>
      </c>
      <c r="N929" s="4" t="s">
        <v>5909</v>
      </c>
      <c r="O929" s="4" t="s">
        <v>5909</v>
      </c>
      <c r="P929" s="4" t="s">
        <v>5909</v>
      </c>
      <c r="Q929" s="4" t="s">
        <v>5909</v>
      </c>
      <c r="R929" s="4" t="s">
        <v>5909</v>
      </c>
      <c r="S929" s="4" t="s">
        <v>5909</v>
      </c>
      <c r="T929" s="4" t="s">
        <v>5909</v>
      </c>
      <c r="U929" s="4" t="s">
        <v>5909</v>
      </c>
      <c r="V929" s="4" t="s">
        <v>5910</v>
      </c>
      <c r="W929" s="4" t="s">
        <v>5909</v>
      </c>
    </row>
    <row r="930" spans="1:23" x14ac:dyDescent="0.25">
      <c r="A930" s="4" t="s">
        <v>5911</v>
      </c>
      <c r="B930" s="4" t="s">
        <v>3352</v>
      </c>
      <c r="C930" s="4" t="s">
        <v>3353</v>
      </c>
      <c r="D930" s="4" t="str">
        <f t="shared" si="14"/>
        <v>PART|PART</v>
      </c>
      <c r="F930" s="4" t="s">
        <v>3352</v>
      </c>
      <c r="G930" s="4" t="s">
        <v>23</v>
      </c>
      <c r="H930" s="4" t="s">
        <v>3353</v>
      </c>
      <c r="I930" s="4" t="s">
        <v>5909</v>
      </c>
      <c r="J930" s="4" t="s">
        <v>5909</v>
      </c>
      <c r="K930" s="4" t="s">
        <v>5909</v>
      </c>
      <c r="L930" s="4" t="s">
        <v>5909</v>
      </c>
      <c r="M930" s="4" t="s">
        <v>5909</v>
      </c>
      <c r="N930" s="4" t="s">
        <v>5909</v>
      </c>
      <c r="O930" s="4" t="s">
        <v>5909</v>
      </c>
      <c r="P930" s="4" t="s">
        <v>5909</v>
      </c>
      <c r="Q930" s="4" t="s">
        <v>5909</v>
      </c>
      <c r="R930" s="4" t="s">
        <v>5909</v>
      </c>
      <c r="S930" s="4" t="s">
        <v>5909</v>
      </c>
      <c r="T930" s="4" t="s">
        <v>5909</v>
      </c>
      <c r="U930" s="4" t="s">
        <v>5909</v>
      </c>
      <c r="V930" s="4" t="s">
        <v>5910</v>
      </c>
      <c r="W930" s="4" t="s">
        <v>5909</v>
      </c>
    </row>
    <row r="931" spans="1:23" x14ac:dyDescent="0.25">
      <c r="A931" s="4" t="s">
        <v>5911</v>
      </c>
      <c r="B931" s="4" t="s">
        <v>4365</v>
      </c>
      <c r="C931" s="4" t="s">
        <v>4366</v>
      </c>
      <c r="D931" s="4" t="str">
        <f t="shared" si="14"/>
        <v>PNUT|PNUT</v>
      </c>
      <c r="F931" s="4" t="s">
        <v>4365</v>
      </c>
      <c r="G931" s="4" t="s">
        <v>23</v>
      </c>
      <c r="H931" s="4" t="s">
        <v>4366</v>
      </c>
      <c r="I931" s="4" t="s">
        <v>5909</v>
      </c>
      <c r="J931" s="4" t="s">
        <v>5909</v>
      </c>
      <c r="K931" s="4" t="s">
        <v>5909</v>
      </c>
      <c r="L931" s="4" t="s">
        <v>5909</v>
      </c>
      <c r="M931" s="4" t="s">
        <v>5909</v>
      </c>
      <c r="N931" s="4" t="s">
        <v>5909</v>
      </c>
      <c r="O931" s="4" t="s">
        <v>5909</v>
      </c>
      <c r="P931" s="4" t="s">
        <v>5909</v>
      </c>
      <c r="Q931" s="4" t="s">
        <v>5909</v>
      </c>
      <c r="R931" s="4" t="s">
        <v>5909</v>
      </c>
      <c r="S931" s="4" t="s">
        <v>5909</v>
      </c>
      <c r="T931" s="4" t="s">
        <v>5909</v>
      </c>
      <c r="U931" s="4" t="s">
        <v>5909</v>
      </c>
      <c r="V931" s="4" t="s">
        <v>5910</v>
      </c>
      <c r="W931" s="4" t="s">
        <v>5909</v>
      </c>
    </row>
    <row r="932" spans="1:23" x14ac:dyDescent="0.25">
      <c r="A932" s="4" t="s">
        <v>5911</v>
      </c>
      <c r="B932" s="4" t="s">
        <v>1640</v>
      </c>
      <c r="C932" s="4" t="s">
        <v>1641</v>
      </c>
      <c r="D932" s="4" t="str">
        <f t="shared" si="14"/>
        <v>ADPA|PAGG</v>
      </c>
      <c r="F932" s="4" t="s">
        <v>733</v>
      </c>
      <c r="G932" s="4" t="s">
        <v>23</v>
      </c>
      <c r="H932" s="4" t="s">
        <v>734</v>
      </c>
      <c r="I932" s="4" t="s">
        <v>5909</v>
      </c>
      <c r="J932" s="4" t="s">
        <v>5909</v>
      </c>
      <c r="K932" s="4" t="s">
        <v>5909</v>
      </c>
      <c r="L932" s="4" t="s">
        <v>5909</v>
      </c>
      <c r="M932" s="4" t="s">
        <v>5909</v>
      </c>
      <c r="N932" s="4" t="s">
        <v>5909</v>
      </c>
      <c r="O932" s="4" t="s">
        <v>5909</v>
      </c>
      <c r="P932" s="4" t="s">
        <v>5909</v>
      </c>
      <c r="Q932" s="4" t="s">
        <v>5909</v>
      </c>
      <c r="R932" s="4" t="s">
        <v>5909</v>
      </c>
      <c r="S932" s="4" t="s">
        <v>5909</v>
      </c>
      <c r="T932" s="4" t="s">
        <v>5909</v>
      </c>
      <c r="U932" s="4" t="s">
        <v>5909</v>
      </c>
      <c r="V932" s="4" t="s">
        <v>5910</v>
      </c>
      <c r="W932" s="4" t="s">
        <v>5909</v>
      </c>
    </row>
    <row r="933" spans="1:23" x14ac:dyDescent="0.25">
      <c r="A933" s="4" t="s">
        <v>5911</v>
      </c>
      <c r="B933" s="4" t="s">
        <v>899</v>
      </c>
      <c r="C933" s="4" t="s">
        <v>900</v>
      </c>
      <c r="D933" s="4" t="str">
        <f t="shared" si="14"/>
        <v>AQUA|AQUA</v>
      </c>
      <c r="F933" s="4" t="s">
        <v>899</v>
      </c>
      <c r="G933" s="4" t="s">
        <v>23</v>
      </c>
      <c r="H933" s="4" t="s">
        <v>900</v>
      </c>
      <c r="I933" s="4" t="s">
        <v>5909</v>
      </c>
      <c r="J933" s="4" t="s">
        <v>5909</v>
      </c>
      <c r="K933" s="4" t="s">
        <v>5909</v>
      </c>
      <c r="L933" s="4" t="s">
        <v>5909</v>
      </c>
      <c r="M933" s="4" t="s">
        <v>5909</v>
      </c>
      <c r="N933" s="4" t="s">
        <v>5909</v>
      </c>
      <c r="O933" s="4" t="s">
        <v>5909</v>
      </c>
      <c r="P933" s="4" t="s">
        <v>5909</v>
      </c>
      <c r="Q933" s="4" t="s">
        <v>5909</v>
      </c>
      <c r="R933" s="4" t="s">
        <v>5909</v>
      </c>
      <c r="S933" s="4" t="s">
        <v>5909</v>
      </c>
      <c r="T933" s="4" t="s">
        <v>5909</v>
      </c>
      <c r="U933" s="4" t="s">
        <v>5909</v>
      </c>
      <c r="V933" s="4" t="s">
        <v>5910</v>
      </c>
      <c r="W933" s="4" t="s">
        <v>5909</v>
      </c>
    </row>
    <row r="934" spans="1:23" x14ac:dyDescent="0.25">
      <c r="A934" s="4" t="s">
        <v>5911</v>
      </c>
      <c r="B934" s="4" t="s">
        <v>731</v>
      </c>
      <c r="C934" s="4" t="s">
        <v>732</v>
      </c>
      <c r="D934" s="4" t="str">
        <f t="shared" si="14"/>
        <v>COL1|PAGG</v>
      </c>
      <c r="F934" s="4" t="s">
        <v>733</v>
      </c>
      <c r="G934" s="4" t="s">
        <v>23</v>
      </c>
      <c r="H934" s="4" t="s">
        <v>734</v>
      </c>
      <c r="I934" s="4" t="s">
        <v>5909</v>
      </c>
      <c r="J934" s="4" t="s">
        <v>5909</v>
      </c>
      <c r="K934" s="4" t="s">
        <v>5909</v>
      </c>
      <c r="L934" s="4" t="s">
        <v>5909</v>
      </c>
      <c r="M934" s="4" t="s">
        <v>5909</v>
      </c>
      <c r="N934" s="4" t="s">
        <v>5909</v>
      </c>
      <c r="O934" s="4" t="s">
        <v>5909</v>
      </c>
      <c r="P934" s="4" t="s">
        <v>5909</v>
      </c>
      <c r="Q934" s="4" t="s">
        <v>5909</v>
      </c>
      <c r="R934" s="4" t="s">
        <v>5909</v>
      </c>
      <c r="S934" s="4" t="s">
        <v>5909</v>
      </c>
      <c r="T934" s="4" t="s">
        <v>5909</v>
      </c>
      <c r="U934" s="4" t="s">
        <v>5909</v>
      </c>
      <c r="V934" s="4" t="s">
        <v>5910</v>
      </c>
      <c r="W934" s="4" t="s">
        <v>5909</v>
      </c>
    </row>
    <row r="935" spans="1:23" x14ac:dyDescent="0.25">
      <c r="A935" s="4" t="s">
        <v>5911</v>
      </c>
      <c r="B935" s="4" t="s">
        <v>2036</v>
      </c>
      <c r="C935" s="4" t="s">
        <v>3437</v>
      </c>
      <c r="D935" s="4" t="str">
        <f t="shared" si="14"/>
        <v>FLSA|FLSA</v>
      </c>
      <c r="F935" s="4" t="s">
        <v>2036</v>
      </c>
      <c r="G935" s="4" t="s">
        <v>23</v>
      </c>
      <c r="H935" s="4" t="s">
        <v>2037</v>
      </c>
      <c r="I935" s="4" t="s">
        <v>5909</v>
      </c>
      <c r="J935" s="4" t="s">
        <v>5909</v>
      </c>
      <c r="K935" s="4" t="s">
        <v>5909</v>
      </c>
      <c r="L935" s="4" t="s">
        <v>5909</v>
      </c>
      <c r="M935" s="4" t="s">
        <v>5909</v>
      </c>
      <c r="N935" s="4" t="s">
        <v>5909</v>
      </c>
      <c r="O935" s="4" t="s">
        <v>5909</v>
      </c>
      <c r="P935" s="4" t="s">
        <v>5909</v>
      </c>
      <c r="Q935" s="4" t="s">
        <v>5909</v>
      </c>
      <c r="R935" s="4" t="s">
        <v>5909</v>
      </c>
      <c r="S935" s="4" t="s">
        <v>5909</v>
      </c>
      <c r="T935" s="4" t="s">
        <v>5909</v>
      </c>
      <c r="U935" s="4" t="s">
        <v>5909</v>
      </c>
      <c r="V935" s="4" t="s">
        <v>5910</v>
      </c>
      <c r="W935" s="4" t="s">
        <v>5909</v>
      </c>
    </row>
    <row r="936" spans="1:23" x14ac:dyDescent="0.25">
      <c r="A936" s="4" t="s">
        <v>5911</v>
      </c>
      <c r="B936" s="4" t="s">
        <v>2034</v>
      </c>
      <c r="C936" s="4" t="s">
        <v>2035</v>
      </c>
      <c r="D936" s="4" t="str">
        <f t="shared" si="14"/>
        <v>FRPT|FLSA</v>
      </c>
      <c r="F936" s="4" t="s">
        <v>2036</v>
      </c>
      <c r="G936" s="4" t="s">
        <v>23</v>
      </c>
      <c r="H936" s="4" t="s">
        <v>2037</v>
      </c>
      <c r="I936" s="4" t="s">
        <v>5909</v>
      </c>
      <c r="J936" s="4" t="s">
        <v>5909</v>
      </c>
      <c r="K936" s="4" t="s">
        <v>5909</v>
      </c>
      <c r="L936" s="4" t="s">
        <v>5909</v>
      </c>
      <c r="M936" s="4" t="s">
        <v>5909</v>
      </c>
      <c r="N936" s="4" t="s">
        <v>5909</v>
      </c>
      <c r="O936" s="4" t="s">
        <v>5909</v>
      </c>
      <c r="P936" s="4" t="s">
        <v>5909</v>
      </c>
      <c r="Q936" s="4" t="s">
        <v>5909</v>
      </c>
      <c r="R936" s="4" t="s">
        <v>5909</v>
      </c>
      <c r="S936" s="4" t="s">
        <v>5909</v>
      </c>
      <c r="T936" s="4" t="s">
        <v>5909</v>
      </c>
      <c r="U936" s="4" t="s">
        <v>5909</v>
      </c>
      <c r="V936" s="4" t="s">
        <v>5910</v>
      </c>
      <c r="W936" s="4" t="s">
        <v>5909</v>
      </c>
    </row>
    <row r="937" spans="1:23" x14ac:dyDescent="0.25">
      <c r="A937" s="4" t="s">
        <v>5911</v>
      </c>
      <c r="B937" s="4" t="s">
        <v>1604</v>
      </c>
      <c r="C937" s="4" t="s">
        <v>4364</v>
      </c>
      <c r="D937" s="4" t="str">
        <f t="shared" si="14"/>
        <v>PNUC|PNUT</v>
      </c>
      <c r="F937" s="4" t="s">
        <v>4365</v>
      </c>
      <c r="G937" s="4" t="s">
        <v>23</v>
      </c>
      <c r="H937" s="4" t="s">
        <v>4366</v>
      </c>
      <c r="I937" s="4" t="s">
        <v>5909</v>
      </c>
      <c r="J937" s="4" t="s">
        <v>5909</v>
      </c>
      <c r="K937" s="4" t="s">
        <v>5909</v>
      </c>
      <c r="L937" s="4" t="s">
        <v>5909</v>
      </c>
      <c r="M937" s="4" t="s">
        <v>5909</v>
      </c>
      <c r="N937" s="4" t="s">
        <v>5909</v>
      </c>
      <c r="O937" s="4" t="s">
        <v>5909</v>
      </c>
      <c r="P937" s="4" t="s">
        <v>5909</v>
      </c>
      <c r="Q937" s="4" t="s">
        <v>5909</v>
      </c>
      <c r="R937" s="4" t="s">
        <v>5909</v>
      </c>
      <c r="S937" s="4" t="s">
        <v>5909</v>
      </c>
      <c r="T937" s="4" t="s">
        <v>5909</v>
      </c>
      <c r="U937" s="4" t="s">
        <v>5909</v>
      </c>
      <c r="V937" s="4" t="s">
        <v>5910</v>
      </c>
      <c r="W937" s="4" t="s">
        <v>5909</v>
      </c>
    </row>
    <row r="938" spans="1:23" x14ac:dyDescent="0.25">
      <c r="A938" s="4" t="s">
        <v>5911</v>
      </c>
      <c r="B938" s="4" t="s">
        <v>5469</v>
      </c>
      <c r="C938" s="4" t="s">
        <v>5470</v>
      </c>
      <c r="D938" s="4" t="str">
        <f t="shared" si="14"/>
        <v>RIS|PAGG</v>
      </c>
      <c r="F938" s="4" t="s">
        <v>733</v>
      </c>
      <c r="G938" s="4" t="s">
        <v>23</v>
      </c>
      <c r="H938" s="4" t="s">
        <v>734</v>
      </c>
      <c r="I938" s="4" t="s">
        <v>5909</v>
      </c>
      <c r="J938" s="4" t="s">
        <v>5909</v>
      </c>
      <c r="K938" s="4" t="s">
        <v>5909</v>
      </c>
      <c r="L938" s="4" t="s">
        <v>5909</v>
      </c>
      <c r="M938" s="4" t="s">
        <v>5909</v>
      </c>
      <c r="N938" s="4" t="s">
        <v>5909</v>
      </c>
      <c r="O938" s="4" t="s">
        <v>5909</v>
      </c>
      <c r="P938" s="4" t="s">
        <v>5909</v>
      </c>
      <c r="Q938" s="4" t="s">
        <v>5909</v>
      </c>
      <c r="R938" s="4" t="s">
        <v>5909</v>
      </c>
      <c r="S938" s="4" t="s">
        <v>5909</v>
      </c>
      <c r="T938" s="4" t="s">
        <v>5909</v>
      </c>
      <c r="U938" s="4" t="s">
        <v>5909</v>
      </c>
      <c r="V938" s="4" t="s">
        <v>5910</v>
      </c>
      <c r="W938" s="4" t="s">
        <v>5909</v>
      </c>
    </row>
    <row r="939" spans="1:23" x14ac:dyDescent="0.25">
      <c r="A939" s="4" t="s">
        <v>5911</v>
      </c>
      <c r="B939" s="4" t="s">
        <v>5038</v>
      </c>
      <c r="C939" s="4" t="s">
        <v>5039</v>
      </c>
      <c r="D939" s="4" t="str">
        <f t="shared" si="14"/>
        <v>RIS5|PAGG</v>
      </c>
      <c r="F939" s="4" t="s">
        <v>733</v>
      </c>
      <c r="G939" s="4" t="s">
        <v>23</v>
      </c>
      <c r="H939" s="4" t="s">
        <v>734</v>
      </c>
      <c r="I939" s="4" t="s">
        <v>5909</v>
      </c>
      <c r="J939" s="4" t="s">
        <v>5909</v>
      </c>
      <c r="K939" s="4" t="s">
        <v>5909</v>
      </c>
      <c r="L939" s="4" t="s">
        <v>5909</v>
      </c>
      <c r="M939" s="4" t="s">
        <v>5909</v>
      </c>
      <c r="N939" s="4" t="s">
        <v>5909</v>
      </c>
      <c r="O939" s="4" t="s">
        <v>5909</v>
      </c>
      <c r="P939" s="4" t="s">
        <v>5909</v>
      </c>
      <c r="Q939" s="4" t="s">
        <v>5909</v>
      </c>
      <c r="R939" s="4" t="s">
        <v>5909</v>
      </c>
      <c r="S939" s="4" t="s">
        <v>5909</v>
      </c>
      <c r="T939" s="4" t="s">
        <v>5909</v>
      </c>
      <c r="U939" s="4" t="s">
        <v>5909</v>
      </c>
      <c r="V939" s="4" t="s">
        <v>5910</v>
      </c>
      <c r="W939" s="4" t="s">
        <v>5909</v>
      </c>
    </row>
    <row r="940" spans="1:23" x14ac:dyDescent="0.25">
      <c r="A940" s="4" t="s">
        <v>5911</v>
      </c>
      <c r="B940" s="4" t="s">
        <v>5725</v>
      </c>
      <c r="C940" s="4" t="s">
        <v>5726</v>
      </c>
      <c r="D940" s="4" t="str">
        <f t="shared" si="14"/>
        <v>ZZOS_ERT|UCUL</v>
      </c>
      <c r="E940" s="4" t="s">
        <v>6691</v>
      </c>
      <c r="F940" s="4" t="s">
        <v>5606</v>
      </c>
      <c r="G940" s="4" t="s">
        <v>23</v>
      </c>
      <c r="H940" s="4" t="s">
        <v>5453</v>
      </c>
      <c r="I940" s="4" t="s">
        <v>5909</v>
      </c>
      <c r="J940" s="4" t="s">
        <v>5909</v>
      </c>
      <c r="K940" s="4" t="s">
        <v>5909</v>
      </c>
      <c r="L940" s="4" t="s">
        <v>5909</v>
      </c>
      <c r="M940" s="4" t="s">
        <v>5909</v>
      </c>
      <c r="N940" s="4" t="s">
        <v>5909</v>
      </c>
      <c r="O940" s="4" t="s">
        <v>5909</v>
      </c>
      <c r="P940" s="4" t="s">
        <v>5909</v>
      </c>
      <c r="Q940" s="4" t="s">
        <v>5909</v>
      </c>
      <c r="R940" s="4" t="s">
        <v>5909</v>
      </c>
      <c r="S940" s="4" t="s">
        <v>5909</v>
      </c>
      <c r="T940" s="4" t="s">
        <v>5909</v>
      </c>
      <c r="U940" s="4" t="s">
        <v>5909</v>
      </c>
      <c r="V940" s="4" t="s">
        <v>5910</v>
      </c>
      <c r="W940" s="4" t="s">
        <v>5909</v>
      </c>
    </row>
    <row r="941" spans="1:23" x14ac:dyDescent="0.25">
      <c r="A941" s="4" t="s">
        <v>5911</v>
      </c>
      <c r="B941" s="4" t="s">
        <v>5691</v>
      </c>
      <c r="C941" s="4" t="s">
        <v>5692</v>
      </c>
      <c r="D941" s="4" t="str">
        <f t="shared" si="14"/>
        <v>ZZOS_ERY|WCUL</v>
      </c>
      <c r="E941" s="4" t="s">
        <v>6654</v>
      </c>
      <c r="F941" s="4" t="s">
        <v>5378</v>
      </c>
      <c r="G941" s="4" t="s">
        <v>23</v>
      </c>
      <c r="H941" s="4" t="s">
        <v>5299</v>
      </c>
      <c r="I941" s="4" t="s">
        <v>5909</v>
      </c>
      <c r="J941" s="4" t="s">
        <v>5909</v>
      </c>
      <c r="K941" s="4" t="s">
        <v>5909</v>
      </c>
      <c r="L941" s="4" t="s">
        <v>5909</v>
      </c>
      <c r="M941" s="4" t="s">
        <v>5909</v>
      </c>
      <c r="N941" s="4" t="s">
        <v>5909</v>
      </c>
      <c r="O941" s="4" t="s">
        <v>5909</v>
      </c>
      <c r="P941" s="4" t="s">
        <v>5909</v>
      </c>
      <c r="Q941" s="4" t="s">
        <v>5909</v>
      </c>
      <c r="R941" s="4" t="s">
        <v>5909</v>
      </c>
      <c r="S941" s="4" t="s">
        <v>5909</v>
      </c>
      <c r="T941" s="4" t="s">
        <v>5909</v>
      </c>
      <c r="U941" s="4" t="s">
        <v>5909</v>
      </c>
      <c r="V941" s="4" t="s">
        <v>5910</v>
      </c>
      <c r="W941" s="4" t="s">
        <v>5909</v>
      </c>
    </row>
    <row r="942" spans="1:23" x14ac:dyDescent="0.25">
      <c r="A942" s="4" t="s">
        <v>5911</v>
      </c>
      <c r="B942" s="4" t="s">
        <v>2887</v>
      </c>
      <c r="C942" s="4" t="s">
        <v>3284</v>
      </c>
      <c r="D942" s="4" t="str">
        <f t="shared" si="14"/>
        <v>HDV|HDV</v>
      </c>
      <c r="F942" s="4" t="s">
        <v>2887</v>
      </c>
      <c r="G942" s="4" t="s">
        <v>23</v>
      </c>
      <c r="H942" s="4" t="s">
        <v>2888</v>
      </c>
      <c r="I942" s="4" t="s">
        <v>5909</v>
      </c>
      <c r="J942" s="4" t="s">
        <v>5909</v>
      </c>
      <c r="K942" s="4" t="s">
        <v>5909</v>
      </c>
      <c r="L942" s="4" t="s">
        <v>5909</v>
      </c>
      <c r="M942" s="4" t="s">
        <v>5909</v>
      </c>
      <c r="N942" s="4" t="s">
        <v>5909</v>
      </c>
      <c r="O942" s="4" t="s">
        <v>5909</v>
      </c>
      <c r="P942" s="4" t="s">
        <v>5909</v>
      </c>
      <c r="Q942" s="4" t="s">
        <v>5909</v>
      </c>
      <c r="R942" s="4" t="s">
        <v>5909</v>
      </c>
      <c r="S942" s="4" t="s">
        <v>5909</v>
      </c>
      <c r="T942" s="4" t="s">
        <v>5909</v>
      </c>
      <c r="U942" s="4" t="s">
        <v>5909</v>
      </c>
      <c r="V942" s="4" t="s">
        <v>5910</v>
      </c>
      <c r="W942" s="4" t="s">
        <v>5909</v>
      </c>
    </row>
    <row r="943" spans="1:23" x14ac:dyDescent="0.25">
      <c r="A943" s="4" t="s">
        <v>5911</v>
      </c>
      <c r="B943" s="4" t="s">
        <v>2885</v>
      </c>
      <c r="C943" s="4" t="s">
        <v>2886</v>
      </c>
      <c r="D943" s="4" t="str">
        <f t="shared" si="14"/>
        <v>HDVA|HDV</v>
      </c>
      <c r="F943" s="4" t="s">
        <v>2887</v>
      </c>
      <c r="G943" s="4" t="s">
        <v>23</v>
      </c>
      <c r="H943" s="4" t="s">
        <v>2888</v>
      </c>
      <c r="I943" s="4" t="s">
        <v>5909</v>
      </c>
      <c r="J943" s="4" t="s">
        <v>5909</v>
      </c>
      <c r="K943" s="4" t="s">
        <v>5909</v>
      </c>
      <c r="L943" s="4" t="s">
        <v>5909</v>
      </c>
      <c r="M943" s="4" t="s">
        <v>5909</v>
      </c>
      <c r="N943" s="4" t="s">
        <v>5909</v>
      </c>
      <c r="O943" s="4" t="s">
        <v>5909</v>
      </c>
      <c r="P943" s="4" t="s">
        <v>5909</v>
      </c>
      <c r="Q943" s="4" t="s">
        <v>5909</v>
      </c>
      <c r="R943" s="4" t="s">
        <v>5909</v>
      </c>
      <c r="S943" s="4" t="s">
        <v>5909</v>
      </c>
      <c r="T943" s="4" t="s">
        <v>5909</v>
      </c>
      <c r="U943" s="4" t="s">
        <v>5909</v>
      </c>
      <c r="V943" s="4" t="s">
        <v>5910</v>
      </c>
      <c r="W943" s="4" t="s">
        <v>5909</v>
      </c>
    </row>
    <row r="944" spans="1:23" x14ac:dyDescent="0.25">
      <c r="A944" s="4" t="s">
        <v>5911</v>
      </c>
      <c r="B944" s="4" t="s">
        <v>4632</v>
      </c>
      <c r="C944" s="4" t="s">
        <v>5158</v>
      </c>
      <c r="D944" s="4" t="str">
        <f t="shared" si="14"/>
        <v>PNH|PNH</v>
      </c>
      <c r="F944" s="4" t="s">
        <v>4632</v>
      </c>
      <c r="G944" s="4" t="s">
        <v>23</v>
      </c>
      <c r="H944" s="4" t="s">
        <v>5159</v>
      </c>
      <c r="I944" s="4" t="s">
        <v>5909</v>
      </c>
      <c r="J944" s="4" t="s">
        <v>5909</v>
      </c>
      <c r="K944" s="4" t="s">
        <v>5909</v>
      </c>
      <c r="L944" s="4" t="s">
        <v>5909</v>
      </c>
      <c r="M944" s="4" t="s">
        <v>5909</v>
      </c>
      <c r="N944" s="4" t="s">
        <v>5909</v>
      </c>
      <c r="O944" s="4" t="s">
        <v>5909</v>
      </c>
      <c r="P944" s="4" t="s">
        <v>5909</v>
      </c>
      <c r="Q944" s="4" t="s">
        <v>5909</v>
      </c>
      <c r="R944" s="4" t="s">
        <v>5909</v>
      </c>
      <c r="S944" s="4" t="s">
        <v>5909</v>
      </c>
      <c r="T944" s="4" t="s">
        <v>5909</v>
      </c>
      <c r="U944" s="4" t="s">
        <v>5909</v>
      </c>
      <c r="V944" s="4" t="s">
        <v>5910</v>
      </c>
      <c r="W944" s="4" t="s">
        <v>5909</v>
      </c>
    </row>
    <row r="945" spans="1:23" x14ac:dyDescent="0.25">
      <c r="A945" s="4" t="s">
        <v>5911</v>
      </c>
      <c r="B945" s="4" t="s">
        <v>5786</v>
      </c>
      <c r="C945" s="4" t="s">
        <v>5787</v>
      </c>
      <c r="D945" s="4" t="str">
        <f t="shared" si="14"/>
        <v>UPER|UPEP</v>
      </c>
      <c r="F945" s="4" t="s">
        <v>4572</v>
      </c>
      <c r="G945" s="4" t="s">
        <v>23</v>
      </c>
      <c r="H945" s="4" t="s">
        <v>4574</v>
      </c>
      <c r="I945" s="4" t="s">
        <v>5909</v>
      </c>
      <c r="J945" s="4" t="s">
        <v>5909</v>
      </c>
      <c r="K945" s="4" t="s">
        <v>5909</v>
      </c>
      <c r="L945" s="4" t="s">
        <v>5909</v>
      </c>
      <c r="M945" s="4" t="s">
        <v>5909</v>
      </c>
      <c r="N945" s="4" t="s">
        <v>5909</v>
      </c>
      <c r="O945" s="4" t="s">
        <v>5909</v>
      </c>
      <c r="P945" s="4" t="s">
        <v>5909</v>
      </c>
      <c r="Q945" s="4" t="s">
        <v>5909</v>
      </c>
      <c r="R945" s="4" t="s">
        <v>5909</v>
      </c>
      <c r="S945" s="4" t="s">
        <v>5909</v>
      </c>
      <c r="T945" s="4" t="s">
        <v>5909</v>
      </c>
      <c r="U945" s="4" t="s">
        <v>5909</v>
      </c>
      <c r="V945" s="4" t="s">
        <v>5910</v>
      </c>
      <c r="W945" s="4" t="s">
        <v>5909</v>
      </c>
    </row>
    <row r="946" spans="1:23" x14ac:dyDescent="0.25">
      <c r="A946" s="4" t="s">
        <v>5911</v>
      </c>
      <c r="B946" s="4" t="s">
        <v>867</v>
      </c>
      <c r="C946" s="4" t="s">
        <v>428</v>
      </c>
      <c r="D946" s="4" t="str">
        <f t="shared" si="14"/>
        <v>CMVU|CPCU</v>
      </c>
      <c r="F946" s="4" t="s">
        <v>261</v>
      </c>
      <c r="G946" s="4" t="s">
        <v>23</v>
      </c>
      <c r="H946" s="4" t="s">
        <v>137</v>
      </c>
      <c r="I946" s="4" t="s">
        <v>429</v>
      </c>
      <c r="J946" s="4" t="s">
        <v>5909</v>
      </c>
      <c r="K946" s="4" t="s">
        <v>5909</v>
      </c>
      <c r="L946" s="4" t="s">
        <v>5909</v>
      </c>
      <c r="M946" s="4" t="s">
        <v>5909</v>
      </c>
      <c r="N946" s="4" t="s">
        <v>5909</v>
      </c>
      <c r="O946" s="4" t="s">
        <v>5909</v>
      </c>
      <c r="P946" s="4" t="s">
        <v>5909</v>
      </c>
      <c r="Q946" s="4" t="s">
        <v>5909</v>
      </c>
      <c r="R946" s="4" t="s">
        <v>5909</v>
      </c>
      <c r="S946" s="4" t="s">
        <v>5909</v>
      </c>
      <c r="T946" s="4" t="s">
        <v>5909</v>
      </c>
      <c r="U946" s="4" t="s">
        <v>5909</v>
      </c>
      <c r="V946" s="4" t="s">
        <v>5910</v>
      </c>
      <c r="W946" s="4" t="s">
        <v>5909</v>
      </c>
    </row>
    <row r="947" spans="1:23" x14ac:dyDescent="0.25">
      <c r="A947" s="4" t="s">
        <v>5911</v>
      </c>
      <c r="B947" s="4" t="s">
        <v>261</v>
      </c>
      <c r="C947" s="4" t="s">
        <v>668</v>
      </c>
      <c r="D947" s="4" t="str">
        <f t="shared" si="14"/>
        <v>CPCU|CPCU</v>
      </c>
      <c r="F947" s="4" t="s">
        <v>261</v>
      </c>
      <c r="G947" s="4" t="s">
        <v>23</v>
      </c>
      <c r="H947" s="4" t="s">
        <v>137</v>
      </c>
      <c r="I947" s="4" t="s">
        <v>5909</v>
      </c>
      <c r="J947" s="4" t="s">
        <v>5909</v>
      </c>
      <c r="K947" s="4" t="s">
        <v>5909</v>
      </c>
      <c r="L947" s="4" t="s">
        <v>5909</v>
      </c>
      <c r="M947" s="4" t="s">
        <v>5909</v>
      </c>
      <c r="N947" s="4" t="s">
        <v>5909</v>
      </c>
      <c r="O947" s="4" t="s">
        <v>5909</v>
      </c>
      <c r="P947" s="4" t="s">
        <v>5909</v>
      </c>
      <c r="Q947" s="4" t="s">
        <v>5909</v>
      </c>
      <c r="R947" s="4" t="s">
        <v>5909</v>
      </c>
      <c r="S947" s="4" t="s">
        <v>5909</v>
      </c>
      <c r="T947" s="4" t="s">
        <v>5909</v>
      </c>
      <c r="U947" s="4" t="s">
        <v>5909</v>
      </c>
      <c r="V947" s="4" t="s">
        <v>5910</v>
      </c>
      <c r="W947" s="4" t="s">
        <v>5909</v>
      </c>
    </row>
    <row r="948" spans="1:23" x14ac:dyDescent="0.25">
      <c r="A948" s="4" t="s">
        <v>5911</v>
      </c>
      <c r="B948" s="4" t="s">
        <v>2349</v>
      </c>
      <c r="C948" s="4" t="s">
        <v>2350</v>
      </c>
      <c r="D948" s="4" t="str">
        <f t="shared" si="14"/>
        <v>FLAV|ARBO</v>
      </c>
      <c r="F948" s="4" t="s">
        <v>503</v>
      </c>
      <c r="G948" s="4" t="s">
        <v>23</v>
      </c>
      <c r="H948" s="4" t="s">
        <v>504</v>
      </c>
      <c r="I948" s="4" t="s">
        <v>5909</v>
      </c>
      <c r="J948" s="4" t="s">
        <v>5909</v>
      </c>
      <c r="K948" s="4" t="s">
        <v>5909</v>
      </c>
      <c r="L948" s="4" t="s">
        <v>5909</v>
      </c>
      <c r="M948" s="4" t="s">
        <v>5909</v>
      </c>
      <c r="N948" s="4" t="s">
        <v>5909</v>
      </c>
      <c r="O948" s="4" t="s">
        <v>5909</v>
      </c>
      <c r="P948" s="4" t="s">
        <v>5909</v>
      </c>
      <c r="Q948" s="4" t="s">
        <v>5909</v>
      </c>
      <c r="R948" s="4" t="s">
        <v>5909</v>
      </c>
      <c r="S948" s="4" t="s">
        <v>5909</v>
      </c>
      <c r="T948" s="4" t="s">
        <v>5909</v>
      </c>
      <c r="U948" s="4" t="s">
        <v>5909</v>
      </c>
      <c r="V948" s="4" t="s">
        <v>5910</v>
      </c>
      <c r="W948" s="4" t="s">
        <v>5909</v>
      </c>
    </row>
    <row r="949" spans="1:23" x14ac:dyDescent="0.25">
      <c r="A949" s="4" t="s">
        <v>5911</v>
      </c>
      <c r="B949" s="4" t="s">
        <v>2454</v>
      </c>
      <c r="C949" s="4" t="s">
        <v>2455</v>
      </c>
      <c r="D949" s="4" t="str">
        <f t="shared" si="14"/>
        <v>ISLE|ISLE</v>
      </c>
      <c r="F949" s="4" t="s">
        <v>2454</v>
      </c>
      <c r="G949" s="4" t="s">
        <v>23</v>
      </c>
      <c r="H949" s="4" t="s">
        <v>2456</v>
      </c>
      <c r="I949" s="4" t="s">
        <v>5909</v>
      </c>
      <c r="J949" s="4" t="s">
        <v>5909</v>
      </c>
      <c r="K949" s="4" t="s">
        <v>5909</v>
      </c>
      <c r="L949" s="4" t="s">
        <v>5909</v>
      </c>
      <c r="M949" s="4" t="s">
        <v>5909</v>
      </c>
      <c r="N949" s="4" t="s">
        <v>5909</v>
      </c>
      <c r="O949" s="4" t="s">
        <v>5909</v>
      </c>
      <c r="P949" s="4" t="s">
        <v>5909</v>
      </c>
      <c r="Q949" s="4" t="s">
        <v>5909</v>
      </c>
      <c r="R949" s="4" t="s">
        <v>5909</v>
      </c>
      <c r="S949" s="4" t="s">
        <v>5909</v>
      </c>
      <c r="T949" s="4" t="s">
        <v>5909</v>
      </c>
      <c r="U949" s="4" t="s">
        <v>5909</v>
      </c>
      <c r="V949" s="4" t="s">
        <v>5910</v>
      </c>
      <c r="W949" s="4" t="s">
        <v>5909</v>
      </c>
    </row>
    <row r="950" spans="1:23" x14ac:dyDescent="0.25">
      <c r="A950" s="4" t="s">
        <v>5911</v>
      </c>
      <c r="B950" s="4" t="s">
        <v>2004</v>
      </c>
      <c r="C950" s="4" t="s">
        <v>2005</v>
      </c>
      <c r="D950" s="4" t="str">
        <f t="shared" si="14"/>
        <v>AMLB|PARL</v>
      </c>
      <c r="F950" s="4" t="s">
        <v>355</v>
      </c>
      <c r="G950" s="4" t="s">
        <v>23</v>
      </c>
      <c r="H950" s="4" t="s">
        <v>356</v>
      </c>
      <c r="I950" s="4" t="s">
        <v>5909</v>
      </c>
      <c r="J950" s="4" t="s">
        <v>5909</v>
      </c>
      <c r="K950" s="4" t="s">
        <v>5909</v>
      </c>
      <c r="L950" s="4" t="s">
        <v>5909</v>
      </c>
      <c r="M950" s="4" t="s">
        <v>5909</v>
      </c>
      <c r="N950" s="4" t="s">
        <v>5909</v>
      </c>
      <c r="O950" s="4" t="s">
        <v>5909</v>
      </c>
      <c r="P950" s="4" t="s">
        <v>5909</v>
      </c>
      <c r="Q950" s="4" t="s">
        <v>5909</v>
      </c>
      <c r="R950" s="4" t="s">
        <v>5909</v>
      </c>
      <c r="S950" s="4" t="s">
        <v>5909</v>
      </c>
      <c r="T950" s="4" t="s">
        <v>5909</v>
      </c>
      <c r="U950" s="4" t="s">
        <v>5909</v>
      </c>
      <c r="V950" s="4" t="s">
        <v>5910</v>
      </c>
      <c r="W950" s="4" t="s">
        <v>5909</v>
      </c>
    </row>
    <row r="951" spans="1:23" x14ac:dyDescent="0.25">
      <c r="A951" s="4" t="s">
        <v>5911</v>
      </c>
      <c r="B951" s="4" t="s">
        <v>353</v>
      </c>
      <c r="C951" s="4" t="s">
        <v>354</v>
      </c>
      <c r="D951" s="4" t="str">
        <f t="shared" si="14"/>
        <v>CVLB|PARL</v>
      </c>
      <c r="F951" s="4" t="s">
        <v>355</v>
      </c>
      <c r="G951" s="4" t="s">
        <v>23</v>
      </c>
      <c r="H951" s="4" t="s">
        <v>356</v>
      </c>
      <c r="I951" s="4" t="s">
        <v>5909</v>
      </c>
      <c r="J951" s="4" t="s">
        <v>5909</v>
      </c>
      <c r="K951" s="4" t="s">
        <v>5909</v>
      </c>
      <c r="L951" s="4" t="s">
        <v>5909</v>
      </c>
      <c r="M951" s="4" t="s">
        <v>5909</v>
      </c>
      <c r="N951" s="4" t="s">
        <v>5909</v>
      </c>
      <c r="O951" s="4" t="s">
        <v>5909</v>
      </c>
      <c r="P951" s="4" t="s">
        <v>5909</v>
      </c>
      <c r="Q951" s="4" t="s">
        <v>5909</v>
      </c>
      <c r="R951" s="4" t="s">
        <v>5909</v>
      </c>
      <c r="S951" s="4" t="s">
        <v>5909</v>
      </c>
      <c r="T951" s="4" t="s">
        <v>5909</v>
      </c>
      <c r="U951" s="4" t="s">
        <v>5909</v>
      </c>
      <c r="V951" s="4" t="s">
        <v>5910</v>
      </c>
      <c r="W951" s="4" t="s">
        <v>5909</v>
      </c>
    </row>
    <row r="952" spans="1:23" x14ac:dyDescent="0.25">
      <c r="A952" s="4" t="s">
        <v>5911</v>
      </c>
      <c r="B952" s="4" t="s">
        <v>2946</v>
      </c>
      <c r="C952" s="4" t="s">
        <v>2947</v>
      </c>
      <c r="D952" s="4" t="str">
        <f t="shared" si="14"/>
        <v>HULB|PARL</v>
      </c>
      <c r="F952" s="4" t="s">
        <v>355</v>
      </c>
      <c r="G952" s="4" t="s">
        <v>23</v>
      </c>
      <c r="H952" s="4" t="s">
        <v>356</v>
      </c>
      <c r="I952" s="4" t="s">
        <v>5909</v>
      </c>
      <c r="J952" s="4" t="s">
        <v>5909</v>
      </c>
      <c r="K952" s="4" t="s">
        <v>5909</v>
      </c>
      <c r="L952" s="4" t="s">
        <v>5909</v>
      </c>
      <c r="M952" s="4" t="s">
        <v>5909</v>
      </c>
      <c r="N952" s="4" t="s">
        <v>5909</v>
      </c>
      <c r="O952" s="4" t="s">
        <v>5909</v>
      </c>
      <c r="P952" s="4" t="s">
        <v>5909</v>
      </c>
      <c r="Q952" s="4" t="s">
        <v>5909</v>
      </c>
      <c r="R952" s="4" t="s">
        <v>5909</v>
      </c>
      <c r="S952" s="4" t="s">
        <v>5909</v>
      </c>
      <c r="T952" s="4" t="s">
        <v>5909</v>
      </c>
      <c r="U952" s="4" t="s">
        <v>5909</v>
      </c>
      <c r="V952" s="4" t="s">
        <v>5910</v>
      </c>
      <c r="W952" s="4" t="s">
        <v>5909</v>
      </c>
    </row>
    <row r="953" spans="1:23" x14ac:dyDescent="0.25">
      <c r="A953" s="4" t="s">
        <v>5911</v>
      </c>
      <c r="B953" s="4" t="s">
        <v>4001</v>
      </c>
      <c r="C953" s="4" t="s">
        <v>4002</v>
      </c>
      <c r="D953" s="4" t="str">
        <f t="shared" si="14"/>
        <v>MTLB|PARL</v>
      </c>
      <c r="F953" s="4" t="s">
        <v>355</v>
      </c>
      <c r="G953" s="4" t="s">
        <v>23</v>
      </c>
      <c r="H953" s="4" t="s">
        <v>356</v>
      </c>
      <c r="I953" s="4" t="s">
        <v>5909</v>
      </c>
      <c r="J953" s="4" t="s">
        <v>5909</v>
      </c>
      <c r="K953" s="4" t="s">
        <v>5909</v>
      </c>
      <c r="L953" s="4" t="s">
        <v>5909</v>
      </c>
      <c r="M953" s="4" t="s">
        <v>5909</v>
      </c>
      <c r="N953" s="4" t="s">
        <v>5909</v>
      </c>
      <c r="O953" s="4" t="s">
        <v>5909</v>
      </c>
      <c r="P953" s="4" t="s">
        <v>5909</v>
      </c>
      <c r="Q953" s="4" t="s">
        <v>5909</v>
      </c>
      <c r="R953" s="4" t="s">
        <v>5909</v>
      </c>
      <c r="S953" s="4" t="s">
        <v>5909</v>
      </c>
      <c r="T953" s="4" t="s">
        <v>5909</v>
      </c>
      <c r="U953" s="4" t="s">
        <v>5909</v>
      </c>
      <c r="V953" s="4" t="s">
        <v>5910</v>
      </c>
      <c r="W953" s="4" t="s">
        <v>5909</v>
      </c>
    </row>
    <row r="954" spans="1:23" x14ac:dyDescent="0.25">
      <c r="A954" s="4" t="s">
        <v>5911</v>
      </c>
      <c r="B954" s="4" t="s">
        <v>4259</v>
      </c>
      <c r="C954" s="4" t="s">
        <v>4260</v>
      </c>
      <c r="D954" s="4" t="str">
        <f t="shared" si="14"/>
        <v>RILB|PARL</v>
      </c>
      <c r="F954" s="4" t="s">
        <v>355</v>
      </c>
      <c r="G954" s="4" t="s">
        <v>23</v>
      </c>
      <c r="H954" s="4" t="s">
        <v>356</v>
      </c>
      <c r="I954" s="4" t="s">
        <v>5909</v>
      </c>
      <c r="J954" s="4" t="s">
        <v>5909</v>
      </c>
      <c r="K954" s="4" t="s">
        <v>5909</v>
      </c>
      <c r="L954" s="4" t="s">
        <v>5909</v>
      </c>
      <c r="M954" s="4" t="s">
        <v>5909</v>
      </c>
      <c r="N954" s="4" t="s">
        <v>5909</v>
      </c>
      <c r="O954" s="4" t="s">
        <v>5909</v>
      </c>
      <c r="P954" s="4" t="s">
        <v>5909</v>
      </c>
      <c r="Q954" s="4" t="s">
        <v>5909</v>
      </c>
      <c r="R954" s="4" t="s">
        <v>5909</v>
      </c>
      <c r="S954" s="4" t="s">
        <v>5909</v>
      </c>
      <c r="T954" s="4" t="s">
        <v>5909</v>
      </c>
      <c r="U954" s="4" t="s">
        <v>5909</v>
      </c>
      <c r="V954" s="4" t="s">
        <v>5910</v>
      </c>
      <c r="W954" s="4" t="s">
        <v>5909</v>
      </c>
    </row>
    <row r="955" spans="1:23" x14ac:dyDescent="0.25">
      <c r="A955" s="4" t="s">
        <v>5911</v>
      </c>
      <c r="B955" s="4" t="s">
        <v>4397</v>
      </c>
      <c r="C955" s="4" t="s">
        <v>4398</v>
      </c>
      <c r="D955" s="4" t="str">
        <f t="shared" si="14"/>
        <v>UPBG|UPBG</v>
      </c>
      <c r="F955" s="4" t="s">
        <v>4397</v>
      </c>
      <c r="G955" s="4" t="s">
        <v>23</v>
      </c>
      <c r="H955" s="4" t="s">
        <v>4398</v>
      </c>
      <c r="I955" s="4" t="s">
        <v>5909</v>
      </c>
      <c r="J955" s="4" t="s">
        <v>5909</v>
      </c>
      <c r="K955" s="4" t="s">
        <v>5909</v>
      </c>
      <c r="L955" s="4" t="s">
        <v>5909</v>
      </c>
      <c r="M955" s="4" t="s">
        <v>5909</v>
      </c>
      <c r="N955" s="4" t="s">
        <v>5909</v>
      </c>
      <c r="O955" s="4" t="s">
        <v>5909</v>
      </c>
      <c r="P955" s="4" t="s">
        <v>5909</v>
      </c>
      <c r="Q955" s="4" t="s">
        <v>5909</v>
      </c>
      <c r="R955" s="4" t="s">
        <v>5909</v>
      </c>
      <c r="S955" s="4" t="s">
        <v>5909</v>
      </c>
      <c r="T955" s="4" t="s">
        <v>5909</v>
      </c>
      <c r="U955" s="4" t="s">
        <v>5909</v>
      </c>
      <c r="V955" s="4" t="s">
        <v>5910</v>
      </c>
      <c r="W955" s="4" t="s">
        <v>5909</v>
      </c>
    </row>
    <row r="956" spans="1:23" x14ac:dyDescent="0.25">
      <c r="A956" s="4" t="s">
        <v>5911</v>
      </c>
      <c r="B956" s="4" t="s">
        <v>4528</v>
      </c>
      <c r="C956" s="4" t="s">
        <v>4529</v>
      </c>
      <c r="D956" s="4" t="str">
        <f t="shared" si="14"/>
        <v>VCHO|VCHO</v>
      </c>
      <c r="F956" s="4" t="s">
        <v>4528</v>
      </c>
      <c r="G956" s="4" t="s">
        <v>23</v>
      </c>
      <c r="H956" s="4" t="s">
        <v>4529</v>
      </c>
      <c r="I956" s="4" t="s">
        <v>5909</v>
      </c>
      <c r="J956" s="4" t="s">
        <v>5909</v>
      </c>
      <c r="K956" s="4" t="s">
        <v>5909</v>
      </c>
      <c r="L956" s="4" t="s">
        <v>5909</v>
      </c>
      <c r="M956" s="4" t="s">
        <v>5909</v>
      </c>
      <c r="N956" s="4" t="s">
        <v>5909</v>
      </c>
      <c r="O956" s="4" t="s">
        <v>5909</v>
      </c>
      <c r="P956" s="4" t="s">
        <v>5909</v>
      </c>
      <c r="Q956" s="4" t="s">
        <v>5909</v>
      </c>
      <c r="R956" s="4" t="s">
        <v>5909</v>
      </c>
      <c r="S956" s="4" t="s">
        <v>5909</v>
      </c>
      <c r="T956" s="4" t="s">
        <v>5909</v>
      </c>
      <c r="U956" s="4" t="s">
        <v>5909</v>
      </c>
      <c r="V956" s="4" t="s">
        <v>5910</v>
      </c>
      <c r="W956" s="4" t="s">
        <v>5909</v>
      </c>
    </row>
    <row r="957" spans="1:23" x14ac:dyDescent="0.25">
      <c r="A957" s="4" t="s">
        <v>5911</v>
      </c>
      <c r="B957" s="4" t="s">
        <v>5622</v>
      </c>
      <c r="C957" s="4" t="s">
        <v>5623</v>
      </c>
      <c r="D957" s="4" t="str">
        <f t="shared" si="14"/>
        <v>YOLB|PARL</v>
      </c>
      <c r="F957" s="4" t="s">
        <v>355</v>
      </c>
      <c r="G957" s="4" t="s">
        <v>23</v>
      </c>
      <c r="H957" s="4" t="s">
        <v>356</v>
      </c>
      <c r="I957" s="4" t="s">
        <v>5909</v>
      </c>
      <c r="J957" s="4" t="s">
        <v>5909</v>
      </c>
      <c r="K957" s="4" t="s">
        <v>5909</v>
      </c>
      <c r="L957" s="4" t="s">
        <v>5909</v>
      </c>
      <c r="M957" s="4" t="s">
        <v>5909</v>
      </c>
      <c r="N957" s="4" t="s">
        <v>5909</v>
      </c>
      <c r="O957" s="4" t="s">
        <v>5909</v>
      </c>
      <c r="P957" s="4" t="s">
        <v>5909</v>
      </c>
      <c r="Q957" s="4" t="s">
        <v>5909</v>
      </c>
      <c r="R957" s="4" t="s">
        <v>5909</v>
      </c>
      <c r="S957" s="4" t="s">
        <v>5909</v>
      </c>
      <c r="T957" s="4" t="s">
        <v>5909</v>
      </c>
      <c r="U957" s="4" t="s">
        <v>5909</v>
      </c>
      <c r="V957" s="4" t="s">
        <v>5910</v>
      </c>
      <c r="W957" s="4" t="s">
        <v>5909</v>
      </c>
    </row>
    <row r="958" spans="1:23" x14ac:dyDescent="0.25">
      <c r="A958" s="4" t="s">
        <v>5911</v>
      </c>
      <c r="B958" s="4" t="s">
        <v>5730</v>
      </c>
      <c r="C958" s="4" t="s">
        <v>5731</v>
      </c>
      <c r="D958" s="4" t="str">
        <f t="shared" si="14"/>
        <v>ZZOS_ESB|MRCC</v>
      </c>
      <c r="E958" s="4">
        <v>0</v>
      </c>
      <c r="F958" s="4" t="s">
        <v>5703</v>
      </c>
      <c r="G958" s="4" t="s">
        <v>23</v>
      </c>
      <c r="H958" s="4" t="s">
        <v>5704</v>
      </c>
      <c r="I958" s="4" t="s">
        <v>5909</v>
      </c>
      <c r="J958" s="4" t="s">
        <v>5909</v>
      </c>
      <c r="K958" s="4" t="s">
        <v>5909</v>
      </c>
      <c r="L958" s="4" t="s">
        <v>5909</v>
      </c>
      <c r="M958" s="4" t="s">
        <v>5909</v>
      </c>
      <c r="N958" s="4" t="s">
        <v>5909</v>
      </c>
      <c r="O958" s="4" t="s">
        <v>5909</v>
      </c>
      <c r="P958" s="4" t="s">
        <v>5909</v>
      </c>
      <c r="Q958" s="4" t="s">
        <v>5909</v>
      </c>
      <c r="R958" s="4" t="s">
        <v>5909</v>
      </c>
      <c r="S958" s="4" t="s">
        <v>5909</v>
      </c>
      <c r="T958" s="4" t="s">
        <v>5909</v>
      </c>
      <c r="U958" s="4" t="s">
        <v>5909</v>
      </c>
      <c r="V958" s="4" t="s">
        <v>5910</v>
      </c>
      <c r="W958" s="4" t="s">
        <v>5909</v>
      </c>
    </row>
    <row r="959" spans="1:23" x14ac:dyDescent="0.25">
      <c r="A959" s="4" t="s">
        <v>5911</v>
      </c>
      <c r="B959" s="4" t="s">
        <v>3860</v>
      </c>
      <c r="C959" s="4" t="s">
        <v>3861</v>
      </c>
      <c r="D959" s="4" t="str">
        <f t="shared" si="14"/>
        <v>PNAB|PNSA</v>
      </c>
      <c r="F959" s="4" t="s">
        <v>3458</v>
      </c>
      <c r="G959" s="4" t="s">
        <v>23</v>
      </c>
      <c r="H959" s="4" t="s">
        <v>3459</v>
      </c>
      <c r="I959" s="4" t="s">
        <v>5909</v>
      </c>
      <c r="J959" s="4" t="s">
        <v>5909</v>
      </c>
      <c r="K959" s="4" t="s">
        <v>5909</v>
      </c>
      <c r="L959" s="4" t="s">
        <v>5909</v>
      </c>
      <c r="M959" s="4" t="s">
        <v>5909</v>
      </c>
      <c r="N959" s="4" t="s">
        <v>5909</v>
      </c>
      <c r="O959" s="4" t="s">
        <v>5909</v>
      </c>
      <c r="P959" s="4" t="s">
        <v>5909</v>
      </c>
      <c r="Q959" s="4" t="s">
        <v>5909</v>
      </c>
      <c r="R959" s="4" t="s">
        <v>5909</v>
      </c>
      <c r="S959" s="4" t="s">
        <v>5909</v>
      </c>
      <c r="T959" s="4" t="s">
        <v>5909</v>
      </c>
      <c r="U959" s="4" t="s">
        <v>5909</v>
      </c>
      <c r="V959" s="4" t="s">
        <v>5910</v>
      </c>
      <c r="W959" s="4" t="s">
        <v>5909</v>
      </c>
    </row>
    <row r="960" spans="1:23" x14ac:dyDescent="0.25">
      <c r="A960" s="4" t="s">
        <v>5911</v>
      </c>
      <c r="B960" s="4" t="s">
        <v>2087</v>
      </c>
      <c r="C960" s="4" t="s">
        <v>2088</v>
      </c>
      <c r="D960" s="4" t="str">
        <f t="shared" si="14"/>
        <v>SDX|SSC</v>
      </c>
      <c r="F960" s="4" t="s">
        <v>4616</v>
      </c>
      <c r="G960" s="4" t="s">
        <v>23</v>
      </c>
      <c r="H960" s="4" t="s">
        <v>4617</v>
      </c>
      <c r="I960" s="4" t="s">
        <v>5909</v>
      </c>
      <c r="J960" s="4" t="s">
        <v>5909</v>
      </c>
      <c r="K960" s="4" t="s">
        <v>5909</v>
      </c>
      <c r="L960" s="4" t="s">
        <v>5909</v>
      </c>
      <c r="M960" s="4" t="s">
        <v>5909</v>
      </c>
      <c r="N960" s="4" t="s">
        <v>5909</v>
      </c>
      <c r="O960" s="4" t="s">
        <v>5909</v>
      </c>
      <c r="P960" s="4" t="s">
        <v>5909</v>
      </c>
      <c r="Q960" s="4" t="s">
        <v>5909</v>
      </c>
      <c r="R960" s="4" t="s">
        <v>5909</v>
      </c>
      <c r="S960" s="4" t="s">
        <v>5909</v>
      </c>
      <c r="T960" s="4" t="s">
        <v>5909</v>
      </c>
      <c r="U960" s="4" t="s">
        <v>5909</v>
      </c>
      <c r="V960" s="4" t="s">
        <v>5910</v>
      </c>
      <c r="W960" s="4" t="s">
        <v>5909</v>
      </c>
    </row>
    <row r="961" spans="1:23" x14ac:dyDescent="0.25">
      <c r="A961" s="4" t="s">
        <v>5911</v>
      </c>
      <c r="B961" s="4" t="s">
        <v>3039</v>
      </c>
      <c r="C961" s="4" t="s">
        <v>3040</v>
      </c>
      <c r="D961" s="4" t="str">
        <f t="shared" si="14"/>
        <v>IMMU|HIVC</v>
      </c>
      <c r="F961" s="4" t="s">
        <v>2221</v>
      </c>
      <c r="G961" s="4" t="s">
        <v>23</v>
      </c>
      <c r="H961" s="4" t="s">
        <v>2269</v>
      </c>
      <c r="I961" s="4" t="s">
        <v>5909</v>
      </c>
      <c r="J961" s="4" t="s">
        <v>5909</v>
      </c>
      <c r="K961" s="4" t="s">
        <v>5909</v>
      </c>
      <c r="L961" s="4" t="s">
        <v>5909</v>
      </c>
      <c r="M961" s="4" t="s">
        <v>5909</v>
      </c>
      <c r="N961" s="4" t="s">
        <v>5909</v>
      </c>
      <c r="O961" s="4" t="s">
        <v>5909</v>
      </c>
      <c r="P961" s="4" t="s">
        <v>5909</v>
      </c>
      <c r="Q961" s="4" t="s">
        <v>5909</v>
      </c>
      <c r="R961" s="4" t="s">
        <v>5909</v>
      </c>
      <c r="S961" s="4" t="s">
        <v>5909</v>
      </c>
      <c r="T961" s="4" t="s">
        <v>5909</v>
      </c>
      <c r="U961" s="4" t="s">
        <v>5909</v>
      </c>
      <c r="V961" s="4" t="s">
        <v>5910</v>
      </c>
      <c r="W961" s="4" t="s">
        <v>5909</v>
      </c>
    </row>
    <row r="962" spans="1:23" x14ac:dyDescent="0.25">
      <c r="A962" s="4" t="s">
        <v>5911</v>
      </c>
      <c r="B962" s="4" t="s">
        <v>4505</v>
      </c>
      <c r="C962" s="4" t="s">
        <v>4506</v>
      </c>
      <c r="D962" s="4" t="str">
        <f t="shared" si="14"/>
        <v>RVMA|RVMA</v>
      </c>
      <c r="F962" s="4" t="s">
        <v>4505</v>
      </c>
      <c r="G962" s="4" t="s">
        <v>23</v>
      </c>
      <c r="H962" s="4" t="s">
        <v>4508</v>
      </c>
      <c r="I962" s="4" t="s">
        <v>4507</v>
      </c>
      <c r="J962" s="4" t="s">
        <v>5909</v>
      </c>
      <c r="K962" s="4" t="s">
        <v>5909</v>
      </c>
      <c r="L962" s="4" t="s">
        <v>5909</v>
      </c>
      <c r="M962" s="4" t="s">
        <v>5909</v>
      </c>
      <c r="N962" s="4" t="s">
        <v>5909</v>
      </c>
      <c r="O962" s="4" t="s">
        <v>5909</v>
      </c>
      <c r="P962" s="4" t="s">
        <v>5909</v>
      </c>
      <c r="Q962" s="4" t="s">
        <v>5909</v>
      </c>
      <c r="R962" s="4" t="s">
        <v>5909</v>
      </c>
      <c r="S962" s="4" t="s">
        <v>5909</v>
      </c>
      <c r="T962" s="4" t="s">
        <v>5909</v>
      </c>
      <c r="U962" s="4" t="s">
        <v>5909</v>
      </c>
      <c r="V962" s="4" t="s">
        <v>5910</v>
      </c>
      <c r="W962" s="4" t="s">
        <v>5909</v>
      </c>
    </row>
    <row r="963" spans="1:23" x14ac:dyDescent="0.25">
      <c r="A963" s="4" t="s">
        <v>5911</v>
      </c>
      <c r="B963" s="4" t="s">
        <v>3979</v>
      </c>
      <c r="C963" s="4" t="s">
        <v>3980</v>
      </c>
      <c r="D963" s="4" t="str">
        <f t="shared" ref="D963:D1026" si="15">B963&amp;"|"&amp;F963</f>
        <v>SCHI|SCHI</v>
      </c>
      <c r="F963" s="4" t="s">
        <v>3979</v>
      </c>
      <c r="G963" s="4" t="s">
        <v>23</v>
      </c>
      <c r="H963" s="4" t="s">
        <v>3981</v>
      </c>
      <c r="I963" s="4" t="s">
        <v>5909</v>
      </c>
      <c r="J963" s="4" t="s">
        <v>5909</v>
      </c>
      <c r="K963" s="4" t="s">
        <v>5909</v>
      </c>
      <c r="L963" s="4" t="s">
        <v>5909</v>
      </c>
      <c r="M963" s="4" t="s">
        <v>5909</v>
      </c>
      <c r="N963" s="4" t="s">
        <v>5909</v>
      </c>
      <c r="O963" s="4" t="s">
        <v>5909</v>
      </c>
      <c r="P963" s="4" t="s">
        <v>5909</v>
      </c>
      <c r="Q963" s="4" t="s">
        <v>5909</v>
      </c>
      <c r="R963" s="4" t="s">
        <v>5909</v>
      </c>
      <c r="S963" s="4" t="s">
        <v>5909</v>
      </c>
      <c r="T963" s="4" t="s">
        <v>5909</v>
      </c>
      <c r="U963" s="4" t="s">
        <v>5909</v>
      </c>
      <c r="V963" s="4" t="s">
        <v>5910</v>
      </c>
      <c r="W963" s="4" t="s">
        <v>5909</v>
      </c>
    </row>
    <row r="964" spans="1:23" x14ac:dyDescent="0.25">
      <c r="A964" s="4" t="s">
        <v>5911</v>
      </c>
      <c r="B964" s="4" t="s">
        <v>4182</v>
      </c>
      <c r="C964" s="4" t="s">
        <v>4183</v>
      </c>
      <c r="D964" s="4" t="str">
        <f t="shared" si="15"/>
        <v>SCHL|SCHI</v>
      </c>
      <c r="F964" s="4" t="s">
        <v>3979</v>
      </c>
      <c r="G964" s="4" t="s">
        <v>23</v>
      </c>
      <c r="H964" s="4" t="s">
        <v>3981</v>
      </c>
      <c r="I964" s="4" t="s">
        <v>5909</v>
      </c>
      <c r="J964" s="4" t="s">
        <v>5909</v>
      </c>
      <c r="K964" s="4" t="s">
        <v>5909</v>
      </c>
      <c r="L964" s="4" t="s">
        <v>5909</v>
      </c>
      <c r="M964" s="4" t="s">
        <v>5909</v>
      </c>
      <c r="N964" s="4" t="s">
        <v>5909</v>
      </c>
      <c r="O964" s="4" t="s">
        <v>5909</v>
      </c>
      <c r="P964" s="4" t="s">
        <v>5909</v>
      </c>
      <c r="Q964" s="4" t="s">
        <v>5909</v>
      </c>
      <c r="R964" s="4" t="s">
        <v>5909</v>
      </c>
      <c r="S964" s="4" t="s">
        <v>5909</v>
      </c>
      <c r="T964" s="4" t="s">
        <v>5909</v>
      </c>
      <c r="U964" s="4" t="s">
        <v>5909</v>
      </c>
      <c r="V964" s="4" t="s">
        <v>5910</v>
      </c>
      <c r="W964" s="4" t="s">
        <v>5909</v>
      </c>
    </row>
    <row r="965" spans="1:23" x14ac:dyDescent="0.25">
      <c r="A965" s="4" t="s">
        <v>5911</v>
      </c>
      <c r="B965" s="4" t="s">
        <v>4815</v>
      </c>
      <c r="C965" s="4" t="s">
        <v>4816</v>
      </c>
      <c r="D965" s="4" t="str">
        <f t="shared" si="15"/>
        <v>T9MB|T9MB</v>
      </c>
      <c r="F965" s="4" t="s">
        <v>4815</v>
      </c>
      <c r="G965" s="4" t="s">
        <v>23</v>
      </c>
      <c r="H965" s="4" t="s">
        <v>4816</v>
      </c>
      <c r="I965" s="4" t="s">
        <v>5909</v>
      </c>
      <c r="J965" s="4" t="s">
        <v>5909</v>
      </c>
      <c r="K965" s="4" t="s">
        <v>5909</v>
      </c>
      <c r="L965" s="4" t="s">
        <v>5909</v>
      </c>
      <c r="M965" s="4" t="s">
        <v>5909</v>
      </c>
      <c r="N965" s="4" t="s">
        <v>5909</v>
      </c>
      <c r="O965" s="4" t="s">
        <v>5909</v>
      </c>
      <c r="P965" s="4" t="s">
        <v>5909</v>
      </c>
      <c r="Q965" s="4" t="s">
        <v>5909</v>
      </c>
      <c r="R965" s="4" t="s">
        <v>5909</v>
      </c>
      <c r="S965" s="4" t="s">
        <v>5909</v>
      </c>
      <c r="T965" s="4" t="s">
        <v>5909</v>
      </c>
      <c r="U965" s="4" t="s">
        <v>5909</v>
      </c>
      <c r="V965" s="4" t="s">
        <v>5910</v>
      </c>
      <c r="W965" s="4" t="s">
        <v>5909</v>
      </c>
    </row>
    <row r="966" spans="1:23" x14ac:dyDescent="0.25">
      <c r="A966" s="4" t="s">
        <v>5911</v>
      </c>
      <c r="B966" s="4" t="s">
        <v>4393</v>
      </c>
      <c r="C966" s="4" t="s">
        <v>4394</v>
      </c>
      <c r="D966" s="4" t="str">
        <f t="shared" si="15"/>
        <v>UBIL|UBP</v>
      </c>
      <c r="F966" s="4" t="s">
        <v>4395</v>
      </c>
      <c r="G966" s="4" t="s">
        <v>23</v>
      </c>
      <c r="H966" s="4" t="s">
        <v>4396</v>
      </c>
      <c r="I966" s="4" t="s">
        <v>5909</v>
      </c>
      <c r="J966" s="4" t="s">
        <v>5909</v>
      </c>
      <c r="K966" s="4" t="s">
        <v>5909</v>
      </c>
      <c r="L966" s="4" t="s">
        <v>5909</v>
      </c>
      <c r="M966" s="4" t="s">
        <v>5909</v>
      </c>
      <c r="N966" s="4" t="s">
        <v>5909</v>
      </c>
      <c r="O966" s="4" t="s">
        <v>5909</v>
      </c>
      <c r="P966" s="4" t="s">
        <v>5909</v>
      </c>
      <c r="Q966" s="4" t="s">
        <v>5909</v>
      </c>
      <c r="R966" s="4" t="s">
        <v>5909</v>
      </c>
      <c r="S966" s="4" t="s">
        <v>5909</v>
      </c>
      <c r="T966" s="4" t="s">
        <v>5909</v>
      </c>
      <c r="U966" s="4" t="s">
        <v>5909</v>
      </c>
      <c r="V966" s="4" t="s">
        <v>5910</v>
      </c>
      <c r="W966" s="4" t="s">
        <v>5909</v>
      </c>
    </row>
    <row r="967" spans="1:23" x14ac:dyDescent="0.25">
      <c r="A967" s="4" t="s">
        <v>5911</v>
      </c>
      <c r="B967" s="4" t="s">
        <v>5782</v>
      </c>
      <c r="C967" s="4" t="s">
        <v>5783</v>
      </c>
      <c r="D967" s="4" t="str">
        <f t="shared" si="15"/>
        <v>UGEN|UBP</v>
      </c>
      <c r="F967" s="4" t="s">
        <v>4395</v>
      </c>
      <c r="G967" s="4" t="s">
        <v>23</v>
      </c>
      <c r="H967" s="4" t="s">
        <v>4396</v>
      </c>
      <c r="I967" s="4" t="s">
        <v>199</v>
      </c>
      <c r="J967" s="4" t="s">
        <v>5909</v>
      </c>
      <c r="K967" s="4" t="s">
        <v>5909</v>
      </c>
      <c r="L967" s="4" t="s">
        <v>5909</v>
      </c>
      <c r="M967" s="4" t="s">
        <v>5909</v>
      </c>
      <c r="N967" s="4" t="s">
        <v>5909</v>
      </c>
      <c r="O967" s="4" t="s">
        <v>5909</v>
      </c>
      <c r="P967" s="4" t="s">
        <v>5909</v>
      </c>
      <c r="Q967" s="4" t="s">
        <v>5909</v>
      </c>
      <c r="R967" s="4" t="s">
        <v>5909</v>
      </c>
      <c r="S967" s="4" t="s">
        <v>5909</v>
      </c>
      <c r="T967" s="4" t="s">
        <v>5909</v>
      </c>
      <c r="U967" s="4" t="s">
        <v>5909</v>
      </c>
      <c r="V967" s="4" t="s">
        <v>5910</v>
      </c>
      <c r="W967" s="4" t="s">
        <v>5909</v>
      </c>
    </row>
    <row r="968" spans="1:23" x14ac:dyDescent="0.25">
      <c r="A968" s="4" t="s">
        <v>5911</v>
      </c>
      <c r="B968" s="4" t="s">
        <v>384</v>
      </c>
      <c r="C968" s="4" t="s">
        <v>1300</v>
      </c>
      <c r="D968" s="4" t="str">
        <f t="shared" si="15"/>
        <v>AA|AA</v>
      </c>
      <c r="F968" s="4" t="s">
        <v>384</v>
      </c>
      <c r="G968" s="4" t="s">
        <v>23</v>
      </c>
      <c r="H968" s="4" t="s">
        <v>1301</v>
      </c>
      <c r="I968" s="4" t="s">
        <v>5909</v>
      </c>
      <c r="J968" s="4" t="s">
        <v>5909</v>
      </c>
      <c r="K968" s="4" t="s">
        <v>5909</v>
      </c>
      <c r="L968" s="4" t="s">
        <v>5909</v>
      </c>
      <c r="M968" s="4" t="s">
        <v>5909</v>
      </c>
      <c r="N968" s="4" t="s">
        <v>5909</v>
      </c>
      <c r="O968" s="4" t="s">
        <v>5909</v>
      </c>
      <c r="P968" s="4" t="s">
        <v>5909</v>
      </c>
      <c r="Q968" s="4" t="s">
        <v>5909</v>
      </c>
      <c r="R968" s="4" t="s">
        <v>5909</v>
      </c>
      <c r="S968" s="4" t="s">
        <v>5909</v>
      </c>
      <c r="T968" s="4" t="s">
        <v>5909</v>
      </c>
      <c r="U968" s="4" t="s">
        <v>5909</v>
      </c>
      <c r="V968" s="4" t="s">
        <v>5910</v>
      </c>
      <c r="W968" s="4" t="s">
        <v>5909</v>
      </c>
    </row>
    <row r="969" spans="1:23" x14ac:dyDescent="0.25">
      <c r="A969" s="4" t="s">
        <v>5911</v>
      </c>
      <c r="B969" s="4" t="s">
        <v>1694</v>
      </c>
      <c r="C969" s="4" t="s">
        <v>1142</v>
      </c>
      <c r="D969" s="4" t="str">
        <f t="shared" si="15"/>
        <v>AVDE|AVPE</v>
      </c>
      <c r="F969" s="4" t="s">
        <v>564</v>
      </c>
      <c r="G969" s="4" t="s">
        <v>23</v>
      </c>
      <c r="H969" s="4" t="s">
        <v>565</v>
      </c>
      <c r="I969" s="4" t="s">
        <v>429</v>
      </c>
      <c r="J969" s="4" t="s">
        <v>5909</v>
      </c>
      <c r="K969" s="4" t="s">
        <v>5909</v>
      </c>
      <c r="L969" s="4" t="s">
        <v>5909</v>
      </c>
      <c r="M969" s="4" t="s">
        <v>5909</v>
      </c>
      <c r="N969" s="4" t="s">
        <v>5909</v>
      </c>
      <c r="O969" s="4" t="s">
        <v>5909</v>
      </c>
      <c r="P969" s="4" t="s">
        <v>5909</v>
      </c>
      <c r="Q969" s="4" t="s">
        <v>5909</v>
      </c>
      <c r="R969" s="4" t="s">
        <v>5909</v>
      </c>
      <c r="S969" s="4" t="s">
        <v>5909</v>
      </c>
      <c r="T969" s="4" t="s">
        <v>5909</v>
      </c>
      <c r="U969" s="4" t="s">
        <v>5909</v>
      </c>
      <c r="V969" s="4" t="s">
        <v>5910</v>
      </c>
      <c r="W969" s="4" t="s">
        <v>5909</v>
      </c>
    </row>
    <row r="970" spans="1:23" x14ac:dyDescent="0.25">
      <c r="A970" s="4" t="s">
        <v>5911</v>
      </c>
      <c r="B970" s="4" t="s">
        <v>564</v>
      </c>
      <c r="C970" s="4" t="s">
        <v>565</v>
      </c>
      <c r="D970" s="4" t="str">
        <f t="shared" si="15"/>
        <v>AVPE|AVPE</v>
      </c>
      <c r="F970" s="4" t="s">
        <v>564</v>
      </c>
      <c r="G970" s="4" t="s">
        <v>23</v>
      </c>
      <c r="H970" s="4" t="s">
        <v>565</v>
      </c>
      <c r="I970" s="4" t="s">
        <v>5909</v>
      </c>
      <c r="J970" s="4" t="s">
        <v>5909</v>
      </c>
      <c r="K970" s="4" t="s">
        <v>5909</v>
      </c>
      <c r="L970" s="4" t="s">
        <v>5909</v>
      </c>
      <c r="M970" s="4" t="s">
        <v>5909</v>
      </c>
      <c r="N970" s="4" t="s">
        <v>5909</v>
      </c>
      <c r="O970" s="4" t="s">
        <v>5909</v>
      </c>
      <c r="P970" s="4" t="s">
        <v>5909</v>
      </c>
      <c r="Q970" s="4" t="s">
        <v>5909</v>
      </c>
      <c r="R970" s="4" t="s">
        <v>5909</v>
      </c>
      <c r="S970" s="4" t="s">
        <v>5909</v>
      </c>
      <c r="T970" s="4" t="s">
        <v>5909</v>
      </c>
      <c r="U970" s="4" t="s">
        <v>5909</v>
      </c>
      <c r="V970" s="4" t="s">
        <v>5910</v>
      </c>
      <c r="W970" s="4" t="s">
        <v>5909</v>
      </c>
    </row>
    <row r="971" spans="1:23" x14ac:dyDescent="0.25">
      <c r="A971" s="4" t="s">
        <v>5911</v>
      </c>
      <c r="B971" s="4" t="s">
        <v>2144</v>
      </c>
      <c r="C971" s="4" t="s">
        <v>2145</v>
      </c>
      <c r="D971" s="4" t="str">
        <f t="shared" si="15"/>
        <v>CLAC|CLAC</v>
      </c>
      <c r="F971" s="4" t="s">
        <v>2144</v>
      </c>
      <c r="G971" s="4" t="s">
        <v>23</v>
      </c>
      <c r="H971" s="4" t="s">
        <v>2145</v>
      </c>
      <c r="I971" s="4" t="s">
        <v>85</v>
      </c>
      <c r="J971" s="4" t="s">
        <v>5909</v>
      </c>
      <c r="K971" s="4" t="s">
        <v>5909</v>
      </c>
      <c r="L971" s="4" t="s">
        <v>5909</v>
      </c>
      <c r="M971" s="4" t="s">
        <v>5909</v>
      </c>
      <c r="N971" s="4" t="s">
        <v>5909</v>
      </c>
      <c r="O971" s="4" t="s">
        <v>5909</v>
      </c>
      <c r="P971" s="4" t="s">
        <v>5909</v>
      </c>
      <c r="Q971" s="4" t="s">
        <v>5909</v>
      </c>
      <c r="R971" s="4" t="s">
        <v>5909</v>
      </c>
      <c r="S971" s="4" t="s">
        <v>5909</v>
      </c>
      <c r="T971" s="4" t="s">
        <v>5909</v>
      </c>
      <c r="U971" s="4" t="s">
        <v>5909</v>
      </c>
      <c r="V971" s="4" t="s">
        <v>5910</v>
      </c>
      <c r="W971" s="4" t="s">
        <v>5909</v>
      </c>
    </row>
    <row r="972" spans="1:23" x14ac:dyDescent="0.25">
      <c r="A972" s="4" t="s">
        <v>5911</v>
      </c>
      <c r="B972" s="4" t="s">
        <v>3285</v>
      </c>
      <c r="C972" s="4" t="s">
        <v>2433</v>
      </c>
      <c r="D972" s="4" t="str">
        <f t="shared" si="15"/>
        <v>HEY1|HEYE</v>
      </c>
      <c r="F972" s="4" t="s">
        <v>2130</v>
      </c>
      <c r="G972" s="4" t="s">
        <v>23</v>
      </c>
      <c r="H972" s="4" t="s">
        <v>1812</v>
      </c>
      <c r="I972" s="4" t="s">
        <v>5909</v>
      </c>
      <c r="J972" s="4" t="s">
        <v>5909</v>
      </c>
      <c r="K972" s="4" t="s">
        <v>5909</v>
      </c>
      <c r="L972" s="4" t="s">
        <v>5909</v>
      </c>
      <c r="M972" s="4" t="s">
        <v>5909</v>
      </c>
      <c r="N972" s="4" t="s">
        <v>5909</v>
      </c>
      <c r="O972" s="4" t="s">
        <v>5909</v>
      </c>
      <c r="P972" s="4" t="s">
        <v>5909</v>
      </c>
      <c r="Q972" s="4" t="s">
        <v>5909</v>
      </c>
      <c r="R972" s="4" t="s">
        <v>5909</v>
      </c>
      <c r="S972" s="4" t="s">
        <v>5909</v>
      </c>
      <c r="T972" s="4" t="s">
        <v>5909</v>
      </c>
      <c r="U972" s="4" t="s">
        <v>5909</v>
      </c>
      <c r="V972" s="4" t="s">
        <v>5910</v>
      </c>
      <c r="W972" s="4" t="s">
        <v>5909</v>
      </c>
    </row>
    <row r="973" spans="1:23" x14ac:dyDescent="0.25">
      <c r="A973" s="4" t="s">
        <v>5911</v>
      </c>
      <c r="B973" s="4" t="s">
        <v>2129</v>
      </c>
      <c r="C973" s="4" t="s">
        <v>1810</v>
      </c>
      <c r="D973" s="4" t="str">
        <f t="shared" si="15"/>
        <v>HEY2|HEYE</v>
      </c>
      <c r="F973" s="4" t="s">
        <v>2130</v>
      </c>
      <c r="G973" s="4" t="s">
        <v>23</v>
      </c>
      <c r="H973" s="4" t="s">
        <v>1812</v>
      </c>
      <c r="I973" s="4" t="s">
        <v>5909</v>
      </c>
      <c r="J973" s="4" t="s">
        <v>5909</v>
      </c>
      <c r="K973" s="4" t="s">
        <v>5909</v>
      </c>
      <c r="L973" s="4" t="s">
        <v>5909</v>
      </c>
      <c r="M973" s="4" t="s">
        <v>5909</v>
      </c>
      <c r="N973" s="4" t="s">
        <v>5909</v>
      </c>
      <c r="O973" s="4" t="s">
        <v>5909</v>
      </c>
      <c r="P973" s="4" t="s">
        <v>5909</v>
      </c>
      <c r="Q973" s="4" t="s">
        <v>5909</v>
      </c>
      <c r="R973" s="4" t="s">
        <v>5909</v>
      </c>
      <c r="S973" s="4" t="s">
        <v>5909</v>
      </c>
      <c r="T973" s="4" t="s">
        <v>5909</v>
      </c>
      <c r="U973" s="4" t="s">
        <v>5909</v>
      </c>
      <c r="V973" s="4" t="s">
        <v>5910</v>
      </c>
      <c r="W973" s="4" t="s">
        <v>5909</v>
      </c>
    </row>
    <row r="974" spans="1:23" x14ac:dyDescent="0.25">
      <c r="A974" s="4" t="s">
        <v>5911</v>
      </c>
      <c r="B974" s="4" t="s">
        <v>2306</v>
      </c>
      <c r="C974" s="4" t="s">
        <v>2479</v>
      </c>
      <c r="D974" s="4" t="str">
        <f t="shared" si="15"/>
        <v>HIVL|HIVL</v>
      </c>
      <c r="F974" s="4" t="s">
        <v>2306</v>
      </c>
      <c r="G974" s="4" t="s">
        <v>23</v>
      </c>
      <c r="H974" s="4" t="s">
        <v>2305</v>
      </c>
      <c r="I974" s="4" t="s">
        <v>5909</v>
      </c>
      <c r="J974" s="4" t="s">
        <v>5909</v>
      </c>
      <c r="K974" s="4" t="s">
        <v>5909</v>
      </c>
      <c r="L974" s="4" t="s">
        <v>5909</v>
      </c>
      <c r="M974" s="4" t="s">
        <v>5909</v>
      </c>
      <c r="N974" s="4" t="s">
        <v>5909</v>
      </c>
      <c r="O974" s="4" t="s">
        <v>5909</v>
      </c>
      <c r="P974" s="4" t="s">
        <v>5909</v>
      </c>
      <c r="Q974" s="4" t="s">
        <v>5909</v>
      </c>
      <c r="R974" s="4" t="s">
        <v>5909</v>
      </c>
      <c r="S974" s="4" t="s">
        <v>5909</v>
      </c>
      <c r="T974" s="4" t="s">
        <v>5909</v>
      </c>
      <c r="U974" s="4" t="s">
        <v>5909</v>
      </c>
      <c r="V974" s="4" t="s">
        <v>5910</v>
      </c>
      <c r="W974" s="4" t="s">
        <v>5909</v>
      </c>
    </row>
    <row r="975" spans="1:23" x14ac:dyDescent="0.25">
      <c r="A975" s="4" t="s">
        <v>5911</v>
      </c>
      <c r="B975" s="4" t="s">
        <v>2304</v>
      </c>
      <c r="C975" s="4" t="s">
        <v>2305</v>
      </c>
      <c r="D975" s="4" t="str">
        <f t="shared" si="15"/>
        <v>HVLA|HIVL</v>
      </c>
      <c r="F975" s="4" t="s">
        <v>2306</v>
      </c>
      <c r="G975" s="4" t="s">
        <v>23</v>
      </c>
      <c r="H975" s="4" t="s">
        <v>2305</v>
      </c>
      <c r="I975" s="4" t="s">
        <v>429</v>
      </c>
      <c r="J975" s="4" t="s">
        <v>5909</v>
      </c>
      <c r="K975" s="4" t="s">
        <v>5909</v>
      </c>
      <c r="L975" s="4" t="s">
        <v>5909</v>
      </c>
      <c r="M975" s="4" t="s">
        <v>5909</v>
      </c>
      <c r="N975" s="4" t="s">
        <v>5909</v>
      </c>
      <c r="O975" s="4" t="s">
        <v>5909</v>
      </c>
      <c r="P975" s="4" t="s">
        <v>5909</v>
      </c>
      <c r="Q975" s="4" t="s">
        <v>5909</v>
      </c>
      <c r="R975" s="4" t="s">
        <v>5909</v>
      </c>
      <c r="S975" s="4" t="s">
        <v>5909</v>
      </c>
      <c r="T975" s="4" t="s">
        <v>5909</v>
      </c>
      <c r="U975" s="4" t="s">
        <v>5909</v>
      </c>
      <c r="V975" s="4" t="s">
        <v>5910</v>
      </c>
      <c r="W975" s="4" t="s">
        <v>5909</v>
      </c>
    </row>
    <row r="976" spans="1:23" x14ac:dyDescent="0.25">
      <c r="A976" s="4" t="s">
        <v>5911</v>
      </c>
      <c r="B976" s="4" t="s">
        <v>1424</v>
      </c>
      <c r="C976" s="4" t="s">
        <v>595</v>
      </c>
      <c r="D976" s="4" t="str">
        <f t="shared" si="15"/>
        <v>CPEP|CPEP</v>
      </c>
      <c r="F976" s="4" t="s">
        <v>1424</v>
      </c>
      <c r="G976" s="4" t="s">
        <v>23</v>
      </c>
      <c r="H976" s="4" t="s">
        <v>595</v>
      </c>
      <c r="I976" s="4" t="s">
        <v>467</v>
      </c>
      <c r="J976" s="4" t="s">
        <v>5909</v>
      </c>
      <c r="K976" s="4" t="s">
        <v>5909</v>
      </c>
      <c r="L976" s="4" t="s">
        <v>5909</v>
      </c>
      <c r="M976" s="4" t="s">
        <v>5909</v>
      </c>
      <c r="N976" s="4" t="s">
        <v>5909</v>
      </c>
      <c r="O976" s="4" t="s">
        <v>5909</v>
      </c>
      <c r="P976" s="4" t="s">
        <v>5909</v>
      </c>
      <c r="Q976" s="4" t="s">
        <v>5909</v>
      </c>
      <c r="R976" s="4" t="s">
        <v>5909</v>
      </c>
      <c r="S976" s="4" t="s">
        <v>5909</v>
      </c>
      <c r="T976" s="4" t="s">
        <v>5909</v>
      </c>
      <c r="U976" s="4" t="s">
        <v>5909</v>
      </c>
      <c r="V976" s="4" t="s">
        <v>5910</v>
      </c>
      <c r="W976" s="4" t="s">
        <v>5909</v>
      </c>
    </row>
    <row r="977" spans="1:23" x14ac:dyDescent="0.25">
      <c r="A977" s="4" t="s">
        <v>5911</v>
      </c>
      <c r="B977" s="4" t="s">
        <v>3920</v>
      </c>
      <c r="C977" s="4" t="s">
        <v>3921</v>
      </c>
      <c r="D977" s="4" t="str">
        <f t="shared" si="15"/>
        <v>MTX|MTX</v>
      </c>
      <c r="F977" s="4" t="s">
        <v>3920</v>
      </c>
      <c r="G977" s="4" t="s">
        <v>23</v>
      </c>
      <c r="H977" s="4" t="s">
        <v>3921</v>
      </c>
      <c r="I977" s="4" t="s">
        <v>199</v>
      </c>
      <c r="J977" s="4" t="s">
        <v>5909</v>
      </c>
      <c r="K977" s="4" t="s">
        <v>5909</v>
      </c>
      <c r="L977" s="4" t="s">
        <v>5909</v>
      </c>
      <c r="M977" s="4" t="s">
        <v>5909</v>
      </c>
      <c r="N977" s="4" t="s">
        <v>5909</v>
      </c>
      <c r="O977" s="4" t="s">
        <v>5909</v>
      </c>
      <c r="P977" s="4" t="s">
        <v>5909</v>
      </c>
      <c r="Q977" s="4" t="s">
        <v>5909</v>
      </c>
      <c r="R977" s="4" t="s">
        <v>5909</v>
      </c>
      <c r="S977" s="4" t="s">
        <v>5909</v>
      </c>
      <c r="T977" s="4" t="s">
        <v>5909</v>
      </c>
      <c r="U977" s="4" t="s">
        <v>5909</v>
      </c>
      <c r="V977" s="4" t="s">
        <v>5910</v>
      </c>
      <c r="W977" s="4" t="s">
        <v>5909</v>
      </c>
    </row>
    <row r="978" spans="1:23" x14ac:dyDescent="0.25">
      <c r="A978" s="4" t="s">
        <v>5911</v>
      </c>
      <c r="B978" s="4" t="s">
        <v>5649</v>
      </c>
      <c r="C978" s="4" t="s">
        <v>5650</v>
      </c>
      <c r="D978" s="4" t="str">
        <f t="shared" si="15"/>
        <v>TBG|TBG</v>
      </c>
      <c r="F978" s="4" t="s">
        <v>5649</v>
      </c>
      <c r="G978" s="4" t="s">
        <v>23</v>
      </c>
      <c r="H978" s="4" t="s">
        <v>5651</v>
      </c>
      <c r="I978" s="4" t="s">
        <v>838</v>
      </c>
      <c r="J978" s="4" t="s">
        <v>5909</v>
      </c>
      <c r="K978" s="4" t="s">
        <v>5909</v>
      </c>
      <c r="L978" s="4" t="s">
        <v>5909</v>
      </c>
      <c r="M978" s="4" t="s">
        <v>5909</v>
      </c>
      <c r="N978" s="4" t="s">
        <v>5909</v>
      </c>
      <c r="O978" s="4" t="s">
        <v>5909</v>
      </c>
      <c r="P978" s="4" t="s">
        <v>5909</v>
      </c>
      <c r="Q978" s="4" t="s">
        <v>5909</v>
      </c>
      <c r="R978" s="4" t="s">
        <v>5909</v>
      </c>
      <c r="S978" s="4" t="s">
        <v>5909</v>
      </c>
      <c r="T978" s="4" t="s">
        <v>5909</v>
      </c>
      <c r="U978" s="4" t="s">
        <v>5909</v>
      </c>
      <c r="V978" s="4" t="s">
        <v>5910</v>
      </c>
      <c r="W978" s="4" t="s">
        <v>5909</v>
      </c>
    </row>
    <row r="979" spans="1:23" x14ac:dyDescent="0.25">
      <c r="A979" s="4" t="s">
        <v>5911</v>
      </c>
      <c r="B979" s="4" t="s">
        <v>5784</v>
      </c>
      <c r="C979" s="4" t="s">
        <v>5785</v>
      </c>
      <c r="D979" s="4" t="str">
        <f t="shared" si="15"/>
        <v>ULIN|UBP</v>
      </c>
      <c r="F979" s="4" t="s">
        <v>4395</v>
      </c>
      <c r="G979" s="4" t="s">
        <v>23</v>
      </c>
      <c r="H979" s="4" t="s">
        <v>4396</v>
      </c>
      <c r="I979" s="4" t="s">
        <v>5909</v>
      </c>
      <c r="J979" s="4" t="s">
        <v>5909</v>
      </c>
      <c r="K979" s="4" t="s">
        <v>5909</v>
      </c>
      <c r="L979" s="4" t="s">
        <v>5909</v>
      </c>
      <c r="M979" s="4" t="s">
        <v>5909</v>
      </c>
      <c r="N979" s="4" t="s">
        <v>5909</v>
      </c>
      <c r="O979" s="4" t="s">
        <v>5909</v>
      </c>
      <c r="P979" s="4" t="s">
        <v>5909</v>
      </c>
      <c r="Q979" s="4" t="s">
        <v>5909</v>
      </c>
      <c r="R979" s="4" t="s">
        <v>5909</v>
      </c>
      <c r="S979" s="4" t="s">
        <v>5909</v>
      </c>
      <c r="T979" s="4" t="s">
        <v>5909</v>
      </c>
      <c r="U979" s="4" t="s">
        <v>5909</v>
      </c>
      <c r="V979" s="4" t="s">
        <v>5910</v>
      </c>
      <c r="W979" s="4" t="s">
        <v>5909</v>
      </c>
    </row>
    <row r="980" spans="1:23" x14ac:dyDescent="0.25">
      <c r="A980" s="4" t="s">
        <v>5911</v>
      </c>
      <c r="B980" s="4" t="s">
        <v>5893</v>
      </c>
      <c r="C980" s="4" t="s">
        <v>5894</v>
      </c>
      <c r="D980" s="4" t="str">
        <f t="shared" si="15"/>
        <v>ZZOS_ETH|TCUL</v>
      </c>
      <c r="E980" s="4" t="s">
        <v>6655</v>
      </c>
      <c r="F980" s="4" t="s">
        <v>5446</v>
      </c>
      <c r="G980" s="4" t="s">
        <v>23</v>
      </c>
      <c r="H980" s="4" t="s">
        <v>5447</v>
      </c>
      <c r="I980" s="4" t="s">
        <v>5909</v>
      </c>
      <c r="J980" s="4" t="s">
        <v>5909</v>
      </c>
      <c r="K980" s="4" t="s">
        <v>5909</v>
      </c>
      <c r="L980" s="4" t="s">
        <v>5909</v>
      </c>
      <c r="M980" s="4" t="s">
        <v>5909</v>
      </c>
      <c r="N980" s="4" t="s">
        <v>5909</v>
      </c>
      <c r="O980" s="4" t="s">
        <v>5909</v>
      </c>
      <c r="P980" s="4" t="s">
        <v>5909</v>
      </c>
      <c r="Q980" s="4" t="s">
        <v>5909</v>
      </c>
      <c r="R980" s="4" t="s">
        <v>5909</v>
      </c>
      <c r="S980" s="4" t="s">
        <v>5909</v>
      </c>
      <c r="T980" s="4" t="s">
        <v>5909</v>
      </c>
      <c r="U980" s="4" t="s">
        <v>5909</v>
      </c>
      <c r="V980" s="4" t="s">
        <v>5910</v>
      </c>
      <c r="W980" s="4" t="s">
        <v>5909</v>
      </c>
    </row>
    <row r="981" spans="1:23" x14ac:dyDescent="0.25">
      <c r="A981" s="4" t="s">
        <v>5911</v>
      </c>
      <c r="B981" s="4" t="s">
        <v>2267</v>
      </c>
      <c r="C981" s="4" t="s">
        <v>2268</v>
      </c>
      <c r="D981" s="4" t="str">
        <f t="shared" si="15"/>
        <v>HIVB|HIVC</v>
      </c>
      <c r="F981" s="4" t="s">
        <v>2221</v>
      </c>
      <c r="G981" s="4" t="s">
        <v>23</v>
      </c>
      <c r="H981" s="4" t="s">
        <v>2269</v>
      </c>
      <c r="I981" s="4" t="s">
        <v>5909</v>
      </c>
      <c r="J981" s="4" t="s">
        <v>5909</v>
      </c>
      <c r="K981" s="4" t="s">
        <v>5909</v>
      </c>
      <c r="L981" s="4" t="s">
        <v>5909</v>
      </c>
      <c r="M981" s="4" t="s">
        <v>5909</v>
      </c>
      <c r="N981" s="4" t="s">
        <v>5909</v>
      </c>
      <c r="O981" s="4" t="s">
        <v>5909</v>
      </c>
      <c r="P981" s="4" t="s">
        <v>5909</v>
      </c>
      <c r="Q981" s="4" t="s">
        <v>5909</v>
      </c>
      <c r="R981" s="4" t="s">
        <v>5909</v>
      </c>
      <c r="S981" s="4" t="s">
        <v>5909</v>
      </c>
      <c r="T981" s="4" t="s">
        <v>5909</v>
      </c>
      <c r="U981" s="4" t="s">
        <v>5909</v>
      </c>
      <c r="V981" s="4" t="s">
        <v>5910</v>
      </c>
      <c r="W981" s="4" t="s">
        <v>5909</v>
      </c>
    </row>
    <row r="982" spans="1:23" x14ac:dyDescent="0.25">
      <c r="A982" s="4" t="s">
        <v>5911</v>
      </c>
      <c r="B982" s="4" t="s">
        <v>1088</v>
      </c>
      <c r="C982" s="4" t="s">
        <v>1089</v>
      </c>
      <c r="D982" s="4" t="str">
        <f t="shared" si="15"/>
        <v>ALPH|ARBO</v>
      </c>
      <c r="F982" s="4" t="s">
        <v>503</v>
      </c>
      <c r="G982" s="4" t="s">
        <v>23</v>
      </c>
      <c r="H982" s="4" t="s">
        <v>504</v>
      </c>
      <c r="I982" s="4" t="s">
        <v>5909</v>
      </c>
      <c r="J982" s="4" t="s">
        <v>5909</v>
      </c>
      <c r="K982" s="4" t="s">
        <v>5909</v>
      </c>
      <c r="L982" s="4" t="s">
        <v>5909</v>
      </c>
      <c r="M982" s="4" t="s">
        <v>5909</v>
      </c>
      <c r="N982" s="4" t="s">
        <v>5909</v>
      </c>
      <c r="O982" s="4" t="s">
        <v>5909</v>
      </c>
      <c r="P982" s="4" t="s">
        <v>5909</v>
      </c>
      <c r="Q982" s="4" t="s">
        <v>5909</v>
      </c>
      <c r="R982" s="4" t="s">
        <v>5909</v>
      </c>
      <c r="S982" s="4" t="s">
        <v>5909</v>
      </c>
      <c r="T982" s="4" t="s">
        <v>5909</v>
      </c>
      <c r="U982" s="4" t="s">
        <v>5909</v>
      </c>
      <c r="V982" s="4" t="s">
        <v>5910</v>
      </c>
      <c r="W982" s="4" t="s">
        <v>5909</v>
      </c>
    </row>
    <row r="983" spans="1:23" x14ac:dyDescent="0.25">
      <c r="A983" s="4" t="s">
        <v>5911</v>
      </c>
      <c r="B983" s="4" t="s">
        <v>2142</v>
      </c>
      <c r="C983" s="4" t="s">
        <v>2143</v>
      </c>
      <c r="D983" s="4" t="str">
        <f t="shared" si="15"/>
        <v>BRCT|BRUS</v>
      </c>
      <c r="F983" s="4" t="s">
        <v>221</v>
      </c>
      <c r="G983" s="4" t="s">
        <v>23</v>
      </c>
      <c r="H983" s="4" t="s">
        <v>222</v>
      </c>
      <c r="I983" s="4" t="s">
        <v>5909</v>
      </c>
      <c r="J983" s="4" t="s">
        <v>5909</v>
      </c>
      <c r="K983" s="4" t="s">
        <v>5909</v>
      </c>
      <c r="L983" s="4" t="s">
        <v>5909</v>
      </c>
      <c r="M983" s="4" t="s">
        <v>5909</v>
      </c>
      <c r="N983" s="4" t="s">
        <v>5909</v>
      </c>
      <c r="O983" s="4" t="s">
        <v>5909</v>
      </c>
      <c r="P983" s="4" t="s">
        <v>5909</v>
      </c>
      <c r="Q983" s="4" t="s">
        <v>5909</v>
      </c>
      <c r="R983" s="4" t="s">
        <v>5909</v>
      </c>
      <c r="S983" s="4" t="s">
        <v>5909</v>
      </c>
      <c r="T983" s="4" t="s">
        <v>5909</v>
      </c>
      <c r="U983" s="4" t="s">
        <v>5909</v>
      </c>
      <c r="V983" s="4" t="s">
        <v>5910</v>
      </c>
      <c r="W983" s="4" t="s">
        <v>5909</v>
      </c>
    </row>
    <row r="984" spans="1:23" x14ac:dyDescent="0.25">
      <c r="A984" s="4" t="s">
        <v>5911</v>
      </c>
      <c r="B984" s="4" t="s">
        <v>982</v>
      </c>
      <c r="C984" s="4" t="s">
        <v>983</v>
      </c>
      <c r="D984" s="4" t="str">
        <f t="shared" si="15"/>
        <v>BRMA|BRUS</v>
      </c>
      <c r="F984" s="4" t="s">
        <v>221</v>
      </c>
      <c r="G984" s="4" t="s">
        <v>23</v>
      </c>
      <c r="H984" s="4" t="s">
        <v>222</v>
      </c>
      <c r="I984" s="4" t="s">
        <v>5909</v>
      </c>
      <c r="J984" s="4" t="s">
        <v>5909</v>
      </c>
      <c r="K984" s="4" t="s">
        <v>5909</v>
      </c>
      <c r="L984" s="4" t="s">
        <v>5909</v>
      </c>
      <c r="M984" s="4" t="s">
        <v>5909</v>
      </c>
      <c r="N984" s="4" t="s">
        <v>5909</v>
      </c>
      <c r="O984" s="4" t="s">
        <v>5909</v>
      </c>
      <c r="P984" s="4" t="s">
        <v>5909</v>
      </c>
      <c r="Q984" s="4" t="s">
        <v>5909</v>
      </c>
      <c r="R984" s="4" t="s">
        <v>5909</v>
      </c>
      <c r="S984" s="4" t="s">
        <v>5909</v>
      </c>
      <c r="T984" s="4" t="s">
        <v>5909</v>
      </c>
      <c r="U984" s="4" t="s">
        <v>5909</v>
      </c>
      <c r="V984" s="4" t="s">
        <v>5910</v>
      </c>
      <c r="W984" s="4" t="s">
        <v>5909</v>
      </c>
    </row>
    <row r="985" spans="1:23" x14ac:dyDescent="0.25">
      <c r="A985" s="4" t="s">
        <v>5911</v>
      </c>
      <c r="B985" s="4" t="s">
        <v>814</v>
      </c>
      <c r="C985" s="4" t="s">
        <v>815</v>
      </c>
      <c r="D985" s="4" t="str">
        <f t="shared" si="15"/>
        <v>F2|F2</v>
      </c>
      <c r="F985" s="4" t="s">
        <v>814</v>
      </c>
      <c r="G985" s="4" t="s">
        <v>23</v>
      </c>
      <c r="H985" s="4" t="s">
        <v>815</v>
      </c>
      <c r="I985" s="4" t="s">
        <v>211</v>
      </c>
      <c r="J985" s="4" t="s">
        <v>5909</v>
      </c>
      <c r="K985" s="4" t="s">
        <v>5909</v>
      </c>
      <c r="L985" s="4" t="s">
        <v>5909</v>
      </c>
      <c r="M985" s="4" t="s">
        <v>5909</v>
      </c>
      <c r="N985" s="4" t="s">
        <v>5909</v>
      </c>
      <c r="O985" s="4" t="s">
        <v>5909</v>
      </c>
      <c r="P985" s="4" t="s">
        <v>5909</v>
      </c>
      <c r="Q985" s="4" t="s">
        <v>5909</v>
      </c>
      <c r="R985" s="4" t="s">
        <v>5909</v>
      </c>
      <c r="S985" s="4" t="s">
        <v>5909</v>
      </c>
      <c r="T985" s="4" t="s">
        <v>5909</v>
      </c>
      <c r="U985" s="4" t="s">
        <v>5909</v>
      </c>
      <c r="V985" s="4" t="s">
        <v>5910</v>
      </c>
      <c r="W985" s="4" t="s">
        <v>5909</v>
      </c>
    </row>
    <row r="986" spans="1:23" x14ac:dyDescent="0.25">
      <c r="A986" s="4" t="s">
        <v>5911</v>
      </c>
      <c r="B986" s="4" t="s">
        <v>2623</v>
      </c>
      <c r="C986" s="4" t="s">
        <v>134</v>
      </c>
      <c r="D986" s="4" t="str">
        <f t="shared" si="15"/>
        <v>HL10|HIVL</v>
      </c>
      <c r="F986" s="4" t="s">
        <v>2306</v>
      </c>
      <c r="G986" s="4" t="s">
        <v>23</v>
      </c>
      <c r="H986" s="4" t="s">
        <v>2305</v>
      </c>
      <c r="I986" s="4" t="s">
        <v>135</v>
      </c>
      <c r="J986" s="4" t="s">
        <v>5909</v>
      </c>
      <c r="K986" s="4" t="s">
        <v>5909</v>
      </c>
      <c r="L986" s="4" t="s">
        <v>5909</v>
      </c>
      <c r="M986" s="4" t="s">
        <v>5909</v>
      </c>
      <c r="N986" s="4" t="s">
        <v>5909</v>
      </c>
      <c r="O986" s="4" t="s">
        <v>5909</v>
      </c>
      <c r="P986" s="4" t="s">
        <v>5909</v>
      </c>
      <c r="Q986" s="4" t="s">
        <v>5909</v>
      </c>
      <c r="R986" s="4" t="s">
        <v>5909</v>
      </c>
      <c r="S986" s="4" t="s">
        <v>5909</v>
      </c>
      <c r="T986" s="4" t="s">
        <v>5909</v>
      </c>
      <c r="U986" s="4" t="s">
        <v>5909</v>
      </c>
      <c r="V986" s="4" t="s">
        <v>5910</v>
      </c>
      <c r="W986" s="4" t="s">
        <v>5909</v>
      </c>
    </row>
    <row r="987" spans="1:23" x14ac:dyDescent="0.25">
      <c r="A987" s="4" t="s">
        <v>5911</v>
      </c>
      <c r="B987" s="4" t="s">
        <v>5182</v>
      </c>
      <c r="C987" s="4" t="s">
        <v>5183</v>
      </c>
      <c r="D987" s="4" t="str">
        <f t="shared" si="15"/>
        <v>VALP|VAL</v>
      </c>
      <c r="F987" s="4" t="s">
        <v>4575</v>
      </c>
      <c r="G987" s="4" t="s">
        <v>23</v>
      </c>
      <c r="H987" s="4" t="s">
        <v>5183</v>
      </c>
      <c r="I987" s="4" t="s">
        <v>513</v>
      </c>
      <c r="J987" s="4" t="s">
        <v>5909</v>
      </c>
      <c r="K987" s="4" t="s">
        <v>5909</v>
      </c>
      <c r="L987" s="4" t="s">
        <v>5909</v>
      </c>
      <c r="M987" s="4" t="s">
        <v>5909</v>
      </c>
      <c r="N987" s="4" t="s">
        <v>5909</v>
      </c>
      <c r="O987" s="4" t="s">
        <v>5909</v>
      </c>
      <c r="P987" s="4" t="s">
        <v>5909</v>
      </c>
      <c r="Q987" s="4" t="s">
        <v>5909</v>
      </c>
      <c r="R987" s="4" t="s">
        <v>5909</v>
      </c>
      <c r="S987" s="4" t="s">
        <v>5909</v>
      </c>
      <c r="T987" s="4" t="s">
        <v>5909</v>
      </c>
      <c r="U987" s="4" t="s">
        <v>5909</v>
      </c>
      <c r="V987" s="4" t="s">
        <v>5910</v>
      </c>
      <c r="W987" s="4" t="s">
        <v>5909</v>
      </c>
    </row>
    <row r="988" spans="1:23" x14ac:dyDescent="0.25">
      <c r="A988" s="4" t="s">
        <v>5911</v>
      </c>
      <c r="B988" s="4" t="s">
        <v>5709</v>
      </c>
      <c r="C988" s="4" t="s">
        <v>5710</v>
      </c>
      <c r="D988" s="4" t="str">
        <f t="shared" si="15"/>
        <v>ZZOS_FLU|WCUL</v>
      </c>
      <c r="E988" s="4">
        <v>0</v>
      </c>
      <c r="F988" s="4" t="s">
        <v>5378</v>
      </c>
      <c r="G988" s="4" t="s">
        <v>23</v>
      </c>
      <c r="H988" s="4" t="s">
        <v>5299</v>
      </c>
      <c r="I988" s="4" t="s">
        <v>5909</v>
      </c>
      <c r="J988" s="4" t="s">
        <v>5909</v>
      </c>
      <c r="K988" s="4" t="s">
        <v>5909</v>
      </c>
      <c r="L988" s="4" t="s">
        <v>5909</v>
      </c>
      <c r="M988" s="4" t="s">
        <v>5909</v>
      </c>
      <c r="N988" s="4" t="s">
        <v>5909</v>
      </c>
      <c r="O988" s="4" t="s">
        <v>5909</v>
      </c>
      <c r="P988" s="4" t="s">
        <v>5909</v>
      </c>
      <c r="Q988" s="4" t="s">
        <v>5909</v>
      </c>
      <c r="R988" s="4" t="s">
        <v>5909</v>
      </c>
      <c r="S988" s="4" t="s">
        <v>5909</v>
      </c>
      <c r="T988" s="4" t="s">
        <v>5909</v>
      </c>
      <c r="U988" s="4" t="s">
        <v>5909</v>
      </c>
      <c r="V988" s="4" t="s">
        <v>5910</v>
      </c>
      <c r="W988" s="4" t="s">
        <v>5909</v>
      </c>
    </row>
    <row r="989" spans="1:23" x14ac:dyDescent="0.25">
      <c r="A989" s="4" t="s">
        <v>5911</v>
      </c>
      <c r="B989" s="4" t="s">
        <v>885</v>
      </c>
      <c r="C989" s="4" t="s">
        <v>886</v>
      </c>
      <c r="D989" s="4" t="str">
        <f t="shared" si="15"/>
        <v>DIP|DIP</v>
      </c>
      <c r="F989" s="4" t="s">
        <v>885</v>
      </c>
      <c r="G989" s="4" t="s">
        <v>23</v>
      </c>
      <c r="H989" s="4" t="s">
        <v>886</v>
      </c>
      <c r="I989" s="4" t="s">
        <v>5909</v>
      </c>
      <c r="J989" s="4" t="s">
        <v>5909</v>
      </c>
      <c r="K989" s="4" t="s">
        <v>5909</v>
      </c>
      <c r="L989" s="4" t="s">
        <v>5909</v>
      </c>
      <c r="M989" s="4" t="s">
        <v>5909</v>
      </c>
      <c r="N989" s="4" t="s">
        <v>5909</v>
      </c>
      <c r="O989" s="4" t="s">
        <v>5909</v>
      </c>
      <c r="P989" s="4" t="s">
        <v>5909</v>
      </c>
      <c r="Q989" s="4" t="s">
        <v>5909</v>
      </c>
      <c r="R989" s="4" t="s">
        <v>5909</v>
      </c>
      <c r="S989" s="4" t="s">
        <v>5909</v>
      </c>
      <c r="T989" s="4" t="s">
        <v>5909</v>
      </c>
      <c r="U989" s="4" t="s">
        <v>5909</v>
      </c>
      <c r="V989" s="4" t="s">
        <v>5910</v>
      </c>
      <c r="W989" s="4" t="s">
        <v>5909</v>
      </c>
    </row>
    <row r="990" spans="1:23" x14ac:dyDescent="0.25">
      <c r="A990" s="4" t="s">
        <v>5911</v>
      </c>
      <c r="B990" s="4" t="s">
        <v>1007</v>
      </c>
      <c r="C990" s="4" t="s">
        <v>1008</v>
      </c>
      <c r="D990" s="4" t="str">
        <f t="shared" si="15"/>
        <v>DIPN|DIP</v>
      </c>
      <c r="F990" s="4" t="s">
        <v>885</v>
      </c>
      <c r="G990" s="4" t="s">
        <v>23</v>
      </c>
      <c r="H990" s="4" t="s">
        <v>886</v>
      </c>
      <c r="I990" s="4" t="s">
        <v>5909</v>
      </c>
      <c r="J990" s="4" t="s">
        <v>5909</v>
      </c>
      <c r="K990" s="4" t="s">
        <v>5909</v>
      </c>
      <c r="L990" s="4" t="s">
        <v>5909</v>
      </c>
      <c r="M990" s="4" t="s">
        <v>5909</v>
      </c>
      <c r="N990" s="4" t="s">
        <v>5909</v>
      </c>
      <c r="O990" s="4" t="s">
        <v>5909</v>
      </c>
      <c r="P990" s="4" t="s">
        <v>5909</v>
      </c>
      <c r="Q990" s="4" t="s">
        <v>5909</v>
      </c>
      <c r="R990" s="4" t="s">
        <v>5909</v>
      </c>
      <c r="S990" s="4" t="s">
        <v>5909</v>
      </c>
      <c r="T990" s="4" t="s">
        <v>5909</v>
      </c>
      <c r="U990" s="4" t="s">
        <v>5909</v>
      </c>
      <c r="V990" s="4" t="s">
        <v>5910</v>
      </c>
      <c r="W990" s="4" t="s">
        <v>5909</v>
      </c>
    </row>
    <row r="991" spans="1:23" x14ac:dyDescent="0.25">
      <c r="A991" s="4" t="s">
        <v>5911</v>
      </c>
      <c r="B991" s="4" t="s">
        <v>2376</v>
      </c>
      <c r="C991" s="4" t="s">
        <v>3416</v>
      </c>
      <c r="D991" s="4" t="str">
        <f t="shared" si="15"/>
        <v>HYD|HYD</v>
      </c>
      <c r="F991" s="4" t="s">
        <v>2376</v>
      </c>
      <c r="G991" s="4" t="s">
        <v>23</v>
      </c>
      <c r="H991" s="4" t="s">
        <v>2524</v>
      </c>
      <c r="I991" s="4" t="s">
        <v>5909</v>
      </c>
      <c r="J991" s="4" t="s">
        <v>5909</v>
      </c>
      <c r="K991" s="4" t="s">
        <v>5909</v>
      </c>
      <c r="L991" s="4" t="s">
        <v>5909</v>
      </c>
      <c r="M991" s="4" t="s">
        <v>5909</v>
      </c>
      <c r="N991" s="4" t="s">
        <v>5909</v>
      </c>
      <c r="O991" s="4" t="s">
        <v>5909</v>
      </c>
      <c r="P991" s="4" t="s">
        <v>5909</v>
      </c>
      <c r="Q991" s="4" t="s">
        <v>5909</v>
      </c>
      <c r="R991" s="4" t="s">
        <v>5909</v>
      </c>
      <c r="S991" s="4" t="s">
        <v>5909</v>
      </c>
      <c r="T991" s="4" t="s">
        <v>5909</v>
      </c>
      <c r="U991" s="4" t="s">
        <v>5909</v>
      </c>
      <c r="V991" s="4" t="s">
        <v>5910</v>
      </c>
      <c r="W991" s="4" t="s">
        <v>5909</v>
      </c>
    </row>
    <row r="992" spans="1:23" x14ac:dyDescent="0.25">
      <c r="A992" s="4" t="s">
        <v>5911</v>
      </c>
      <c r="B992" s="4" t="s">
        <v>3644</v>
      </c>
      <c r="C992" s="4" t="s">
        <v>3645</v>
      </c>
      <c r="D992" s="4" t="str">
        <f t="shared" si="15"/>
        <v>LM41|LYMC</v>
      </c>
      <c r="F992" s="4" t="s">
        <v>402</v>
      </c>
      <c r="G992" s="4" t="s">
        <v>23</v>
      </c>
      <c r="H992" s="4" t="s">
        <v>403</v>
      </c>
      <c r="I992" s="4" t="s">
        <v>5909</v>
      </c>
      <c r="J992" s="4" t="s">
        <v>5909</v>
      </c>
      <c r="K992" s="4" t="s">
        <v>5909</v>
      </c>
      <c r="L992" s="4" t="s">
        <v>5909</v>
      </c>
      <c r="M992" s="4" t="s">
        <v>5909</v>
      </c>
      <c r="N992" s="4" t="s">
        <v>5909</v>
      </c>
      <c r="O992" s="4" t="s">
        <v>5909</v>
      </c>
      <c r="P992" s="4" t="s">
        <v>5909</v>
      </c>
      <c r="Q992" s="4" t="s">
        <v>5909</v>
      </c>
      <c r="R992" s="4" t="s">
        <v>5909</v>
      </c>
      <c r="S992" s="4" t="s">
        <v>5909</v>
      </c>
      <c r="T992" s="4" t="s">
        <v>5909</v>
      </c>
      <c r="U992" s="4" t="s">
        <v>5909</v>
      </c>
      <c r="V992" s="4" t="s">
        <v>5910</v>
      </c>
      <c r="W992" s="4" t="s">
        <v>5909</v>
      </c>
    </row>
    <row r="993" spans="1:23" x14ac:dyDescent="0.25">
      <c r="A993" s="4" t="s">
        <v>5911</v>
      </c>
      <c r="B993" s="4" t="s">
        <v>4051</v>
      </c>
      <c r="C993" s="4" t="s">
        <v>4052</v>
      </c>
      <c r="D993" s="4" t="str">
        <f t="shared" si="15"/>
        <v>PBAR|PBAR</v>
      </c>
      <c r="F993" s="4" t="s">
        <v>4051</v>
      </c>
      <c r="G993" s="4" t="s">
        <v>23</v>
      </c>
      <c r="H993" s="4" t="s">
        <v>4052</v>
      </c>
      <c r="I993" s="4" t="s">
        <v>158</v>
      </c>
      <c r="J993" s="4" t="s">
        <v>5909</v>
      </c>
      <c r="K993" s="4" t="s">
        <v>5909</v>
      </c>
      <c r="L993" s="4" t="s">
        <v>5909</v>
      </c>
      <c r="M993" s="4" t="s">
        <v>5909</v>
      </c>
      <c r="N993" s="4" t="s">
        <v>5909</v>
      </c>
      <c r="O993" s="4" t="s">
        <v>5909</v>
      </c>
      <c r="P993" s="4" t="s">
        <v>5909</v>
      </c>
      <c r="Q993" s="4" t="s">
        <v>5909</v>
      </c>
      <c r="R993" s="4" t="s">
        <v>5909</v>
      </c>
      <c r="S993" s="4" t="s">
        <v>5909</v>
      </c>
      <c r="T993" s="4" t="s">
        <v>5909</v>
      </c>
      <c r="U993" s="4" t="s">
        <v>5909</v>
      </c>
      <c r="V993" s="4" t="s">
        <v>5910</v>
      </c>
      <c r="W993" s="4" t="s">
        <v>5909</v>
      </c>
    </row>
    <row r="994" spans="1:23" x14ac:dyDescent="0.25">
      <c r="A994" s="4" t="s">
        <v>5911</v>
      </c>
      <c r="B994" s="4" t="s">
        <v>5850</v>
      </c>
      <c r="C994" s="4" t="s">
        <v>5851</v>
      </c>
      <c r="D994" s="4" t="str">
        <f t="shared" si="15"/>
        <v>VPOS|VPOS</v>
      </c>
      <c r="F994" s="4" t="s">
        <v>5850</v>
      </c>
      <c r="G994" s="4" t="s">
        <v>23</v>
      </c>
      <c r="H994" s="4" t="s">
        <v>5853</v>
      </c>
      <c r="I994" s="4" t="s">
        <v>513</v>
      </c>
      <c r="J994" s="4" t="s">
        <v>5909</v>
      </c>
      <c r="K994" s="4" t="s">
        <v>5909</v>
      </c>
      <c r="L994" s="4" t="s">
        <v>5909</v>
      </c>
      <c r="M994" s="4" t="s">
        <v>5909</v>
      </c>
      <c r="N994" s="4" t="s">
        <v>5909</v>
      </c>
      <c r="O994" s="4" t="s">
        <v>5909</v>
      </c>
      <c r="P994" s="4" t="s">
        <v>5909</v>
      </c>
      <c r="Q994" s="4" t="s">
        <v>5909</v>
      </c>
      <c r="R994" s="4" t="s">
        <v>5909</v>
      </c>
      <c r="S994" s="4" t="s">
        <v>5909</v>
      </c>
      <c r="T994" s="4" t="s">
        <v>5909</v>
      </c>
      <c r="U994" s="4" t="s">
        <v>5909</v>
      </c>
      <c r="V994" s="4" t="s">
        <v>5910</v>
      </c>
      <c r="W994" s="4" t="s">
        <v>5909</v>
      </c>
    </row>
    <row r="995" spans="1:23" x14ac:dyDescent="0.25">
      <c r="A995" s="4" t="s">
        <v>5911</v>
      </c>
      <c r="B995" s="4" t="s">
        <v>4773</v>
      </c>
      <c r="C995" s="4" t="s">
        <v>4774</v>
      </c>
      <c r="D995" s="4" t="str">
        <f t="shared" si="15"/>
        <v>VZIM|VZIF</v>
      </c>
      <c r="F995" s="4" t="s">
        <v>4725</v>
      </c>
      <c r="G995" s="4" t="s">
        <v>23</v>
      </c>
      <c r="H995" s="4" t="s">
        <v>4726</v>
      </c>
      <c r="I995" s="4" t="s">
        <v>5909</v>
      </c>
      <c r="J995" s="4" t="s">
        <v>5909</v>
      </c>
      <c r="K995" s="4" t="s">
        <v>5909</v>
      </c>
      <c r="L995" s="4" t="s">
        <v>5909</v>
      </c>
      <c r="M995" s="4" t="s">
        <v>5909</v>
      </c>
      <c r="N995" s="4" t="s">
        <v>5909</v>
      </c>
      <c r="O995" s="4" t="s">
        <v>5909</v>
      </c>
      <c r="P995" s="4" t="s">
        <v>5909</v>
      </c>
      <c r="Q995" s="4" t="s">
        <v>5909</v>
      </c>
      <c r="R995" s="4" t="s">
        <v>5909</v>
      </c>
      <c r="S995" s="4" t="s">
        <v>5909</v>
      </c>
      <c r="T995" s="4" t="s">
        <v>5909</v>
      </c>
      <c r="U995" s="4" t="s">
        <v>5909</v>
      </c>
      <c r="V995" s="4" t="s">
        <v>5910</v>
      </c>
      <c r="W995" s="4" t="s">
        <v>5909</v>
      </c>
    </row>
    <row r="996" spans="1:23" x14ac:dyDescent="0.25">
      <c r="A996" s="4" t="s">
        <v>5911</v>
      </c>
      <c r="B996" s="4" t="s">
        <v>5707</v>
      </c>
      <c r="C996" s="4" t="s">
        <v>5708</v>
      </c>
      <c r="D996" s="4" t="str">
        <f t="shared" si="15"/>
        <v>ZZOS_FLC|GCUL</v>
      </c>
      <c r="E996" s="4" t="s">
        <v>6656</v>
      </c>
      <c r="F996" s="4" t="s">
        <v>5411</v>
      </c>
      <c r="G996" s="4" t="s">
        <v>23</v>
      </c>
      <c r="H996" s="4" t="s">
        <v>5113</v>
      </c>
      <c r="I996" s="4" t="s">
        <v>5909</v>
      </c>
      <c r="J996" s="4" t="s">
        <v>5909</v>
      </c>
      <c r="K996" s="4" t="s">
        <v>5909</v>
      </c>
      <c r="L996" s="4" t="s">
        <v>5909</v>
      </c>
      <c r="M996" s="4" t="s">
        <v>5909</v>
      </c>
      <c r="N996" s="4" t="s">
        <v>5909</v>
      </c>
      <c r="O996" s="4" t="s">
        <v>5909</v>
      </c>
      <c r="P996" s="4" t="s">
        <v>5909</v>
      </c>
      <c r="Q996" s="4" t="s">
        <v>5909</v>
      </c>
      <c r="R996" s="4" t="s">
        <v>5909</v>
      </c>
      <c r="S996" s="4" t="s">
        <v>5909</v>
      </c>
      <c r="T996" s="4" t="s">
        <v>5909</v>
      </c>
      <c r="U996" s="4" t="s">
        <v>5909</v>
      </c>
      <c r="V996" s="4" t="s">
        <v>5910</v>
      </c>
      <c r="W996" s="4" t="s">
        <v>5909</v>
      </c>
    </row>
    <row r="997" spans="1:23" x14ac:dyDescent="0.25">
      <c r="A997" s="4" t="s">
        <v>5911</v>
      </c>
      <c r="B997" s="4" t="s">
        <v>5825</v>
      </c>
      <c r="C997" s="4" t="s">
        <v>5826</v>
      </c>
      <c r="D997" s="4" t="str">
        <f t="shared" si="15"/>
        <v>ZZOS_FOS|UCUL</v>
      </c>
      <c r="E997" s="4" t="s">
        <v>6692</v>
      </c>
      <c r="F997" s="4" t="s">
        <v>5606</v>
      </c>
      <c r="G997" s="4" t="s">
        <v>23</v>
      </c>
      <c r="H997" s="4" t="s">
        <v>5453</v>
      </c>
      <c r="I997" s="4" t="s">
        <v>5909</v>
      </c>
      <c r="J997" s="4" t="s">
        <v>5909</v>
      </c>
      <c r="K997" s="4" t="s">
        <v>5909</v>
      </c>
      <c r="L997" s="4" t="s">
        <v>5909</v>
      </c>
      <c r="M997" s="4" t="s">
        <v>5909</v>
      </c>
      <c r="N997" s="4" t="s">
        <v>5909</v>
      </c>
      <c r="O997" s="4" t="s">
        <v>5909</v>
      </c>
      <c r="P997" s="4" t="s">
        <v>5909</v>
      </c>
      <c r="Q997" s="4" t="s">
        <v>5909</v>
      </c>
      <c r="R997" s="4" t="s">
        <v>5909</v>
      </c>
      <c r="S997" s="4" t="s">
        <v>5909</v>
      </c>
      <c r="T997" s="4" t="s">
        <v>5909</v>
      </c>
      <c r="U997" s="4" t="s">
        <v>5909</v>
      </c>
      <c r="V997" s="4" t="s">
        <v>5910</v>
      </c>
      <c r="W997" s="4" t="s">
        <v>5909</v>
      </c>
    </row>
    <row r="998" spans="1:23" x14ac:dyDescent="0.25">
      <c r="A998" s="4" t="s">
        <v>5911</v>
      </c>
      <c r="B998" s="4" t="s">
        <v>546</v>
      </c>
      <c r="C998" s="4" t="s">
        <v>547</v>
      </c>
      <c r="D998" s="4" t="str">
        <f t="shared" si="15"/>
        <v>ANEU|ANEU</v>
      </c>
      <c r="F998" s="4" t="s">
        <v>546</v>
      </c>
      <c r="G998" s="4" t="s">
        <v>23</v>
      </c>
      <c r="H998" s="4" t="s">
        <v>547</v>
      </c>
      <c r="I998" s="4" t="s">
        <v>5909</v>
      </c>
      <c r="J998" s="4" t="s">
        <v>5909</v>
      </c>
      <c r="K998" s="4" t="s">
        <v>5909</v>
      </c>
      <c r="L998" s="4" t="s">
        <v>5909</v>
      </c>
      <c r="M998" s="4" t="s">
        <v>5909</v>
      </c>
      <c r="N998" s="4" t="s">
        <v>5909</v>
      </c>
      <c r="O998" s="4" t="s">
        <v>5909</v>
      </c>
      <c r="P998" s="4" t="s">
        <v>5909</v>
      </c>
      <c r="Q998" s="4" t="s">
        <v>5909</v>
      </c>
      <c r="R998" s="4" t="s">
        <v>5909</v>
      </c>
      <c r="S998" s="4" t="s">
        <v>5909</v>
      </c>
      <c r="T998" s="4" t="s">
        <v>5909</v>
      </c>
      <c r="U998" s="4" t="s">
        <v>5909</v>
      </c>
      <c r="V998" s="4" t="s">
        <v>5910</v>
      </c>
      <c r="W998" s="4" t="s">
        <v>5909</v>
      </c>
    </row>
    <row r="999" spans="1:23" x14ac:dyDescent="0.25">
      <c r="A999" s="4" t="s">
        <v>5911</v>
      </c>
      <c r="B999" s="4" t="s">
        <v>1147</v>
      </c>
      <c r="C999" s="4" t="s">
        <v>1142</v>
      </c>
      <c r="D999" s="4" t="str">
        <f t="shared" si="15"/>
        <v>AVDN|AVPC</v>
      </c>
      <c r="F999" s="4" t="s">
        <v>1100</v>
      </c>
      <c r="G999" s="4" t="s">
        <v>23</v>
      </c>
      <c r="H999" s="4" t="s">
        <v>565</v>
      </c>
      <c r="I999" s="4" t="s">
        <v>429</v>
      </c>
      <c r="J999" s="4" t="s">
        <v>5909</v>
      </c>
      <c r="K999" s="4" t="s">
        <v>5909</v>
      </c>
      <c r="L999" s="4" t="s">
        <v>5909</v>
      </c>
      <c r="M999" s="4" t="s">
        <v>5909</v>
      </c>
      <c r="N999" s="4" t="s">
        <v>5909</v>
      </c>
      <c r="O999" s="4" t="s">
        <v>5909</v>
      </c>
      <c r="P999" s="4" t="s">
        <v>5909</v>
      </c>
      <c r="Q999" s="4" t="s">
        <v>5909</v>
      </c>
      <c r="R999" s="4" t="s">
        <v>5909</v>
      </c>
      <c r="S999" s="4" t="s">
        <v>5909</v>
      </c>
      <c r="T999" s="4" t="s">
        <v>5909</v>
      </c>
      <c r="U999" s="4" t="s">
        <v>5909</v>
      </c>
      <c r="V999" s="4" t="s">
        <v>5910</v>
      </c>
      <c r="W999" s="4" t="s">
        <v>5909</v>
      </c>
    </row>
    <row r="1000" spans="1:23" x14ac:dyDescent="0.25">
      <c r="A1000" s="4" t="s">
        <v>5911</v>
      </c>
      <c r="B1000" s="4" t="s">
        <v>1100</v>
      </c>
      <c r="C1000" s="4" t="s">
        <v>565</v>
      </c>
      <c r="D1000" s="4" t="str">
        <f t="shared" si="15"/>
        <v>AVPC|AVPC</v>
      </c>
      <c r="F1000" s="4" t="s">
        <v>1100</v>
      </c>
      <c r="G1000" s="4" t="s">
        <v>23</v>
      </c>
      <c r="H1000" s="4" t="s">
        <v>565</v>
      </c>
      <c r="I1000" s="4" t="s">
        <v>5909</v>
      </c>
      <c r="J1000" s="4" t="s">
        <v>5909</v>
      </c>
      <c r="K1000" s="4" t="s">
        <v>5909</v>
      </c>
      <c r="L1000" s="4" t="s">
        <v>5909</v>
      </c>
      <c r="M1000" s="4" t="s">
        <v>5909</v>
      </c>
      <c r="N1000" s="4" t="s">
        <v>5909</v>
      </c>
      <c r="O1000" s="4" t="s">
        <v>5909</v>
      </c>
      <c r="P1000" s="4" t="s">
        <v>5909</v>
      </c>
      <c r="Q1000" s="4" t="s">
        <v>5909</v>
      </c>
      <c r="R1000" s="4" t="s">
        <v>5909</v>
      </c>
      <c r="S1000" s="4" t="s">
        <v>5909</v>
      </c>
      <c r="T1000" s="4" t="s">
        <v>5909</v>
      </c>
      <c r="U1000" s="4" t="s">
        <v>5909</v>
      </c>
      <c r="V1000" s="4" t="s">
        <v>5910</v>
      </c>
      <c r="W1000" s="4" t="s">
        <v>5909</v>
      </c>
    </row>
    <row r="1001" spans="1:23" x14ac:dyDescent="0.25">
      <c r="A1001" s="4" t="s">
        <v>5911</v>
      </c>
      <c r="B1001" s="4" t="s">
        <v>3059</v>
      </c>
      <c r="C1001" s="4" t="s">
        <v>3060</v>
      </c>
      <c r="D1001" s="4" t="str">
        <f t="shared" si="15"/>
        <v>HTL1|HTLV</v>
      </c>
      <c r="F1001" s="4" t="s">
        <v>2719</v>
      </c>
      <c r="G1001" s="4" t="s">
        <v>23</v>
      </c>
      <c r="H1001" s="4" t="s">
        <v>3061</v>
      </c>
      <c r="I1001" s="4" t="s">
        <v>5909</v>
      </c>
      <c r="J1001" s="4" t="s">
        <v>5909</v>
      </c>
      <c r="K1001" s="4" t="s">
        <v>5909</v>
      </c>
      <c r="L1001" s="4" t="s">
        <v>5909</v>
      </c>
      <c r="M1001" s="4" t="s">
        <v>5909</v>
      </c>
      <c r="N1001" s="4" t="s">
        <v>5909</v>
      </c>
      <c r="O1001" s="4" t="s">
        <v>5909</v>
      </c>
      <c r="P1001" s="4" t="s">
        <v>5909</v>
      </c>
      <c r="Q1001" s="4" t="s">
        <v>5909</v>
      </c>
      <c r="R1001" s="4" t="s">
        <v>5909</v>
      </c>
      <c r="S1001" s="4" t="s">
        <v>5909</v>
      </c>
      <c r="T1001" s="4" t="s">
        <v>5909</v>
      </c>
      <c r="U1001" s="4" t="s">
        <v>5909</v>
      </c>
      <c r="V1001" s="4" t="s">
        <v>5910</v>
      </c>
      <c r="W1001" s="4" t="s">
        <v>5909</v>
      </c>
    </row>
    <row r="1002" spans="1:23" x14ac:dyDescent="0.25">
      <c r="A1002" s="4" t="s">
        <v>5911</v>
      </c>
      <c r="B1002" s="4" t="s">
        <v>2719</v>
      </c>
      <c r="C1002" s="4" t="s">
        <v>2720</v>
      </c>
      <c r="D1002" s="4" t="str">
        <f t="shared" si="15"/>
        <v>HTLV|HTLV</v>
      </c>
      <c r="F1002" s="4" t="s">
        <v>2719</v>
      </c>
      <c r="G1002" s="4" t="s">
        <v>23</v>
      </c>
      <c r="H1002" s="4" t="s">
        <v>2721</v>
      </c>
      <c r="I1002" s="4" t="s">
        <v>5909</v>
      </c>
      <c r="J1002" s="4" t="s">
        <v>5909</v>
      </c>
      <c r="K1002" s="4" t="s">
        <v>5909</v>
      </c>
      <c r="L1002" s="4" t="s">
        <v>5909</v>
      </c>
      <c r="M1002" s="4" t="s">
        <v>5909</v>
      </c>
      <c r="N1002" s="4" t="s">
        <v>5909</v>
      </c>
      <c r="O1002" s="4" t="s">
        <v>5909</v>
      </c>
      <c r="P1002" s="4" t="s">
        <v>5909</v>
      </c>
      <c r="Q1002" s="4" t="s">
        <v>5909</v>
      </c>
      <c r="R1002" s="4" t="s">
        <v>5909</v>
      </c>
      <c r="S1002" s="4" t="s">
        <v>5909</v>
      </c>
      <c r="T1002" s="4" t="s">
        <v>5909</v>
      </c>
      <c r="U1002" s="4" t="s">
        <v>5909</v>
      </c>
      <c r="V1002" s="4" t="s">
        <v>5910</v>
      </c>
      <c r="W1002" s="4" t="s">
        <v>5909</v>
      </c>
    </row>
    <row r="1003" spans="1:23" x14ac:dyDescent="0.25">
      <c r="A1003" s="4" t="s">
        <v>5911</v>
      </c>
      <c r="B1003" s="4" t="s">
        <v>3994</v>
      </c>
      <c r="C1003" s="4" t="s">
        <v>3995</v>
      </c>
      <c r="D1003" s="4" t="str">
        <f t="shared" si="15"/>
        <v>MC3DB|MONO</v>
      </c>
      <c r="F1003" s="4" t="s">
        <v>2646</v>
      </c>
      <c r="G1003" s="4" t="s">
        <v>23</v>
      </c>
      <c r="H1003" s="4" t="s">
        <v>2647</v>
      </c>
      <c r="I1003" s="4" t="s">
        <v>5909</v>
      </c>
      <c r="J1003" s="4" t="s">
        <v>5909</v>
      </c>
      <c r="K1003" s="4" t="s">
        <v>5909</v>
      </c>
      <c r="L1003" s="4" t="s">
        <v>5909</v>
      </c>
      <c r="M1003" s="4" t="s">
        <v>5909</v>
      </c>
      <c r="N1003" s="4" t="s">
        <v>5909</v>
      </c>
      <c r="O1003" s="4" t="s">
        <v>5909</v>
      </c>
      <c r="P1003" s="4" t="s">
        <v>5909</v>
      </c>
      <c r="Q1003" s="4" t="s">
        <v>5909</v>
      </c>
      <c r="R1003" s="4" t="s">
        <v>5909</v>
      </c>
      <c r="S1003" s="4" t="s">
        <v>5909</v>
      </c>
      <c r="T1003" s="4" t="s">
        <v>5909</v>
      </c>
      <c r="U1003" s="4" t="s">
        <v>5909</v>
      </c>
      <c r="V1003" s="4" t="s">
        <v>5910</v>
      </c>
      <c r="W1003" s="4" t="s">
        <v>5909</v>
      </c>
    </row>
    <row r="1004" spans="1:23" x14ac:dyDescent="0.25">
      <c r="A1004" s="4" t="s">
        <v>5911</v>
      </c>
      <c r="B1004" s="4" t="s">
        <v>2644</v>
      </c>
      <c r="C1004" s="4" t="s">
        <v>2645</v>
      </c>
      <c r="D1004" s="4" t="str">
        <f t="shared" si="15"/>
        <v>MCTL|MONO</v>
      </c>
      <c r="F1004" s="4" t="s">
        <v>2646</v>
      </c>
      <c r="G1004" s="4" t="s">
        <v>23</v>
      </c>
      <c r="H1004" s="4" t="s">
        <v>2647</v>
      </c>
      <c r="I1004" s="4" t="s">
        <v>5909</v>
      </c>
      <c r="J1004" s="4" t="s">
        <v>5909</v>
      </c>
      <c r="K1004" s="4" t="s">
        <v>5909</v>
      </c>
      <c r="L1004" s="4" t="s">
        <v>5909</v>
      </c>
      <c r="M1004" s="4" t="s">
        <v>5909</v>
      </c>
      <c r="N1004" s="4" t="s">
        <v>5909</v>
      </c>
      <c r="O1004" s="4" t="s">
        <v>5909</v>
      </c>
      <c r="P1004" s="4" t="s">
        <v>5909</v>
      </c>
      <c r="Q1004" s="4" t="s">
        <v>5909</v>
      </c>
      <c r="R1004" s="4" t="s">
        <v>5909</v>
      </c>
      <c r="S1004" s="4" t="s">
        <v>5909</v>
      </c>
      <c r="T1004" s="4" t="s">
        <v>5909</v>
      </c>
      <c r="U1004" s="4" t="s">
        <v>5909</v>
      </c>
      <c r="V1004" s="4" t="s">
        <v>5910</v>
      </c>
      <c r="W1004" s="4" t="s">
        <v>5909</v>
      </c>
    </row>
    <row r="1005" spans="1:23" x14ac:dyDescent="0.25">
      <c r="A1005" s="4" t="s">
        <v>5911</v>
      </c>
      <c r="B1005" s="4" t="s">
        <v>4043</v>
      </c>
      <c r="C1005" s="4" t="s">
        <v>4044</v>
      </c>
      <c r="D1005" s="4" t="str">
        <f t="shared" si="15"/>
        <v>MIGG|MONO</v>
      </c>
      <c r="F1005" s="4" t="s">
        <v>2646</v>
      </c>
      <c r="G1005" s="4" t="s">
        <v>23</v>
      </c>
      <c r="H1005" s="4" t="s">
        <v>2647</v>
      </c>
      <c r="I1005" s="4" t="s">
        <v>5909</v>
      </c>
      <c r="J1005" s="4" t="s">
        <v>5909</v>
      </c>
      <c r="K1005" s="4" t="s">
        <v>5909</v>
      </c>
      <c r="L1005" s="4" t="s">
        <v>5909</v>
      </c>
      <c r="M1005" s="4" t="s">
        <v>5909</v>
      </c>
      <c r="N1005" s="4" t="s">
        <v>5909</v>
      </c>
      <c r="O1005" s="4" t="s">
        <v>5909</v>
      </c>
      <c r="P1005" s="4" t="s">
        <v>5909</v>
      </c>
      <c r="Q1005" s="4" t="s">
        <v>5909</v>
      </c>
      <c r="R1005" s="4" t="s">
        <v>5909</v>
      </c>
      <c r="S1005" s="4" t="s">
        <v>5909</v>
      </c>
      <c r="T1005" s="4" t="s">
        <v>5909</v>
      </c>
      <c r="U1005" s="4" t="s">
        <v>5909</v>
      </c>
      <c r="V1005" s="4" t="s">
        <v>5910</v>
      </c>
      <c r="W1005" s="4" t="s">
        <v>5909</v>
      </c>
    </row>
    <row r="1006" spans="1:23" x14ac:dyDescent="0.25">
      <c r="A1006" s="4" t="s">
        <v>5911</v>
      </c>
      <c r="B1006" s="4" t="s">
        <v>2928</v>
      </c>
      <c r="C1006" s="4" t="s">
        <v>2929</v>
      </c>
      <c r="D1006" s="4" t="str">
        <f t="shared" si="15"/>
        <v>MSW1|MSSA</v>
      </c>
      <c r="F1006" s="4" t="s">
        <v>2972</v>
      </c>
      <c r="G1006" s="4" t="s">
        <v>23</v>
      </c>
      <c r="H1006" s="4" t="s">
        <v>2927</v>
      </c>
      <c r="I1006" s="4" t="s">
        <v>5909</v>
      </c>
      <c r="J1006" s="4" t="s">
        <v>5909</v>
      </c>
      <c r="K1006" s="4" t="s">
        <v>5909</v>
      </c>
      <c r="L1006" s="4" t="s">
        <v>5909</v>
      </c>
      <c r="M1006" s="4" t="s">
        <v>5909</v>
      </c>
      <c r="N1006" s="4" t="s">
        <v>5909</v>
      </c>
      <c r="O1006" s="4" t="s">
        <v>5909</v>
      </c>
      <c r="P1006" s="4" t="s">
        <v>5909</v>
      </c>
      <c r="Q1006" s="4" t="s">
        <v>5909</v>
      </c>
      <c r="R1006" s="4" t="s">
        <v>5909</v>
      </c>
      <c r="S1006" s="4" t="s">
        <v>5909</v>
      </c>
      <c r="T1006" s="4" t="s">
        <v>5909</v>
      </c>
      <c r="U1006" s="4" t="s">
        <v>5909</v>
      </c>
      <c r="V1006" s="4" t="s">
        <v>5910</v>
      </c>
      <c r="W1006" s="4" t="s">
        <v>5909</v>
      </c>
    </row>
    <row r="1007" spans="1:23" x14ac:dyDescent="0.25">
      <c r="A1007" s="4" t="s">
        <v>5911</v>
      </c>
      <c r="B1007" s="4" t="s">
        <v>3598</v>
      </c>
      <c r="C1007" s="4" t="s">
        <v>3631</v>
      </c>
      <c r="D1007" s="4" t="str">
        <f t="shared" si="15"/>
        <v>PNUR|PNUR</v>
      </c>
      <c r="F1007" s="4" t="s">
        <v>3598</v>
      </c>
      <c r="G1007" s="4" t="s">
        <v>23</v>
      </c>
      <c r="H1007" s="4" t="s">
        <v>3631</v>
      </c>
      <c r="I1007" s="4" t="s">
        <v>5909</v>
      </c>
      <c r="J1007" s="4" t="s">
        <v>5909</v>
      </c>
      <c r="K1007" s="4" t="s">
        <v>5909</v>
      </c>
      <c r="L1007" s="4" t="s">
        <v>5909</v>
      </c>
      <c r="M1007" s="4" t="s">
        <v>5909</v>
      </c>
      <c r="N1007" s="4" t="s">
        <v>5909</v>
      </c>
      <c r="O1007" s="4" t="s">
        <v>5909</v>
      </c>
      <c r="P1007" s="4" t="s">
        <v>5909</v>
      </c>
      <c r="Q1007" s="4" t="s">
        <v>5909</v>
      </c>
      <c r="R1007" s="4" t="s">
        <v>5909</v>
      </c>
      <c r="S1007" s="4" t="s">
        <v>5909</v>
      </c>
      <c r="T1007" s="4" t="s">
        <v>5909</v>
      </c>
      <c r="U1007" s="4" t="s">
        <v>5909</v>
      </c>
      <c r="V1007" s="4" t="s">
        <v>5910</v>
      </c>
      <c r="W1007" s="4" t="s">
        <v>5909</v>
      </c>
    </row>
    <row r="1008" spans="1:23" x14ac:dyDescent="0.25">
      <c r="A1008" s="4" t="s">
        <v>5911</v>
      </c>
      <c r="B1008" s="4" t="s">
        <v>5516</v>
      </c>
      <c r="C1008" s="4" t="s">
        <v>5517</v>
      </c>
      <c r="D1008" s="4" t="str">
        <f t="shared" si="15"/>
        <v>STFR|STFR</v>
      </c>
      <c r="F1008" s="4" t="s">
        <v>5516</v>
      </c>
      <c r="G1008" s="4" t="s">
        <v>23</v>
      </c>
      <c r="H1008" s="4" t="s">
        <v>5517</v>
      </c>
      <c r="I1008" s="4" t="s">
        <v>69</v>
      </c>
      <c r="J1008" s="4" t="s">
        <v>5909</v>
      </c>
      <c r="K1008" s="4" t="s">
        <v>5909</v>
      </c>
      <c r="L1008" s="4" t="s">
        <v>5909</v>
      </c>
      <c r="M1008" s="4" t="s">
        <v>5909</v>
      </c>
      <c r="N1008" s="4" t="s">
        <v>5909</v>
      </c>
      <c r="O1008" s="4" t="s">
        <v>5909</v>
      </c>
      <c r="P1008" s="4" t="s">
        <v>5909</v>
      </c>
      <c r="Q1008" s="4" t="s">
        <v>5909</v>
      </c>
      <c r="R1008" s="4" t="s">
        <v>5909</v>
      </c>
      <c r="S1008" s="4" t="s">
        <v>5909</v>
      </c>
      <c r="T1008" s="4" t="s">
        <v>5909</v>
      </c>
      <c r="U1008" s="4" t="s">
        <v>5909</v>
      </c>
      <c r="V1008" s="4" t="s">
        <v>5910</v>
      </c>
      <c r="W1008" s="4" t="s">
        <v>5909</v>
      </c>
    </row>
    <row r="1009" spans="1:23" x14ac:dyDescent="0.25">
      <c r="A1009" s="4" t="s">
        <v>5911</v>
      </c>
      <c r="B1009" s="4" t="s">
        <v>892</v>
      </c>
      <c r="C1009" s="4" t="s">
        <v>893</v>
      </c>
      <c r="D1009" s="4" t="str">
        <f t="shared" si="15"/>
        <v>2B|2B</v>
      </c>
      <c r="F1009" s="4" t="s">
        <v>892</v>
      </c>
      <c r="G1009" s="4" t="s">
        <v>23</v>
      </c>
      <c r="H1009" s="4" t="s">
        <v>894</v>
      </c>
      <c r="I1009" s="4" t="s">
        <v>5909</v>
      </c>
      <c r="J1009" s="4" t="s">
        <v>5909</v>
      </c>
      <c r="K1009" s="4" t="s">
        <v>5909</v>
      </c>
      <c r="L1009" s="4" t="s">
        <v>5909</v>
      </c>
      <c r="M1009" s="4" t="s">
        <v>5909</v>
      </c>
      <c r="N1009" s="4" t="s">
        <v>5909</v>
      </c>
      <c r="O1009" s="4" t="s">
        <v>5909</v>
      </c>
      <c r="P1009" s="4" t="s">
        <v>5909</v>
      </c>
      <c r="Q1009" s="4" t="s">
        <v>5909</v>
      </c>
      <c r="R1009" s="4" t="s">
        <v>5909</v>
      </c>
      <c r="S1009" s="4" t="s">
        <v>5909</v>
      </c>
      <c r="T1009" s="4" t="s">
        <v>5909</v>
      </c>
      <c r="U1009" s="4" t="s">
        <v>5909</v>
      </c>
      <c r="V1009" s="4" t="s">
        <v>5910</v>
      </c>
      <c r="W1009" s="4" t="s">
        <v>5909</v>
      </c>
    </row>
    <row r="1010" spans="1:23" x14ac:dyDescent="0.25">
      <c r="A1010" s="4" t="s">
        <v>5911</v>
      </c>
      <c r="B1010" s="4" t="s">
        <v>1965</v>
      </c>
      <c r="C1010" s="4" t="s">
        <v>1966</v>
      </c>
      <c r="D1010" s="4" t="str">
        <f t="shared" si="15"/>
        <v>ASLD|ASLD</v>
      </c>
      <c r="F1010" s="4" t="s">
        <v>1965</v>
      </c>
      <c r="G1010" s="4" t="s">
        <v>23</v>
      </c>
      <c r="H1010" s="4" t="s">
        <v>1966</v>
      </c>
      <c r="I1010" s="4" t="s">
        <v>563</v>
      </c>
      <c r="J1010" s="4" t="s">
        <v>5909</v>
      </c>
      <c r="K1010" s="4" t="s">
        <v>5909</v>
      </c>
      <c r="L1010" s="4" t="s">
        <v>5909</v>
      </c>
      <c r="M1010" s="4" t="s">
        <v>5909</v>
      </c>
      <c r="N1010" s="4" t="s">
        <v>5909</v>
      </c>
      <c r="O1010" s="4" t="s">
        <v>5909</v>
      </c>
      <c r="P1010" s="4" t="s">
        <v>5909</v>
      </c>
      <c r="Q1010" s="4" t="s">
        <v>5909</v>
      </c>
      <c r="R1010" s="4" t="s">
        <v>5909</v>
      </c>
      <c r="S1010" s="4" t="s">
        <v>5909</v>
      </c>
      <c r="T1010" s="4" t="s">
        <v>5909</v>
      </c>
      <c r="U1010" s="4" t="s">
        <v>5909</v>
      </c>
      <c r="V1010" s="4" t="s">
        <v>5910</v>
      </c>
      <c r="W1010" s="4" t="s">
        <v>5909</v>
      </c>
    </row>
    <row r="1011" spans="1:23" x14ac:dyDescent="0.25">
      <c r="A1011" s="4" t="s">
        <v>5911</v>
      </c>
      <c r="B1011" s="4" t="s">
        <v>108</v>
      </c>
      <c r="C1011" s="4" t="s">
        <v>212</v>
      </c>
      <c r="D1011" s="4" t="str">
        <f t="shared" si="15"/>
        <v>BDG|BDG</v>
      </c>
      <c r="F1011" s="4" t="s">
        <v>108</v>
      </c>
      <c r="G1011" s="4" t="s">
        <v>23</v>
      </c>
      <c r="H1011" s="4" t="s">
        <v>212</v>
      </c>
      <c r="I1011" s="4" t="s">
        <v>5909</v>
      </c>
      <c r="J1011" s="4" t="s">
        <v>5909</v>
      </c>
      <c r="K1011" s="4" t="s">
        <v>5909</v>
      </c>
      <c r="L1011" s="4" t="s">
        <v>5909</v>
      </c>
      <c r="M1011" s="4" t="s">
        <v>5909</v>
      </c>
      <c r="N1011" s="4" t="s">
        <v>5909</v>
      </c>
      <c r="O1011" s="4" t="s">
        <v>5909</v>
      </c>
      <c r="P1011" s="4" t="s">
        <v>5909</v>
      </c>
      <c r="Q1011" s="4" t="s">
        <v>5909</v>
      </c>
      <c r="R1011" s="4" t="s">
        <v>5909</v>
      </c>
      <c r="S1011" s="4" t="s">
        <v>5909</v>
      </c>
      <c r="T1011" s="4" t="s">
        <v>5909</v>
      </c>
      <c r="U1011" s="4" t="s">
        <v>5909</v>
      </c>
      <c r="V1011" s="4" t="s">
        <v>5910</v>
      </c>
      <c r="W1011" s="4" t="s">
        <v>5909</v>
      </c>
    </row>
    <row r="1012" spans="1:23" x14ac:dyDescent="0.25">
      <c r="A1012" s="4" t="s">
        <v>5911</v>
      </c>
      <c r="B1012" s="4" t="s">
        <v>105</v>
      </c>
      <c r="C1012" s="4" t="s">
        <v>1550</v>
      </c>
      <c r="D1012" s="4" t="str">
        <f t="shared" si="15"/>
        <v>BDT|BDG</v>
      </c>
      <c r="F1012" s="4" t="s">
        <v>108</v>
      </c>
      <c r="G1012" s="4" t="s">
        <v>23</v>
      </c>
      <c r="H1012" s="4" t="s">
        <v>212</v>
      </c>
      <c r="I1012" s="4" t="s">
        <v>5909</v>
      </c>
      <c r="J1012" s="4" t="s">
        <v>5909</v>
      </c>
      <c r="K1012" s="4" t="s">
        <v>5909</v>
      </c>
      <c r="L1012" s="4" t="s">
        <v>5909</v>
      </c>
      <c r="M1012" s="4" t="s">
        <v>5909</v>
      </c>
      <c r="N1012" s="4" t="s">
        <v>5909</v>
      </c>
      <c r="O1012" s="4" t="s">
        <v>5909</v>
      </c>
      <c r="P1012" s="4" t="s">
        <v>5909</v>
      </c>
      <c r="Q1012" s="4" t="s">
        <v>5909</v>
      </c>
      <c r="R1012" s="4" t="s">
        <v>5909</v>
      </c>
      <c r="S1012" s="4" t="s">
        <v>5909</v>
      </c>
      <c r="T1012" s="4" t="s">
        <v>5909</v>
      </c>
      <c r="U1012" s="4" t="s">
        <v>5909</v>
      </c>
      <c r="V1012" s="4" t="s">
        <v>5910</v>
      </c>
      <c r="W1012" s="4" t="s">
        <v>5909</v>
      </c>
    </row>
    <row r="1013" spans="1:23" x14ac:dyDescent="0.25">
      <c r="A1013" s="4" t="s">
        <v>5911</v>
      </c>
      <c r="B1013" s="4" t="s">
        <v>409</v>
      </c>
      <c r="C1013" s="4" t="s">
        <v>410</v>
      </c>
      <c r="D1013" s="4" t="str">
        <f t="shared" si="15"/>
        <v>BGC|BDG</v>
      </c>
      <c r="F1013" s="4" t="s">
        <v>108</v>
      </c>
      <c r="G1013" s="4" t="s">
        <v>23</v>
      </c>
      <c r="H1013" s="4" t="s">
        <v>212</v>
      </c>
      <c r="I1013" s="4" t="s">
        <v>411</v>
      </c>
      <c r="J1013" s="4" t="s">
        <v>5909</v>
      </c>
      <c r="K1013" s="4" t="s">
        <v>5909</v>
      </c>
      <c r="L1013" s="4" t="s">
        <v>5909</v>
      </c>
      <c r="M1013" s="4" t="s">
        <v>5909</v>
      </c>
      <c r="N1013" s="4" t="s">
        <v>5909</v>
      </c>
      <c r="O1013" s="4" t="s">
        <v>5909</v>
      </c>
      <c r="P1013" s="4" t="s">
        <v>5909</v>
      </c>
      <c r="Q1013" s="4" t="s">
        <v>5909</v>
      </c>
      <c r="R1013" s="4" t="s">
        <v>5909</v>
      </c>
      <c r="S1013" s="4" t="s">
        <v>5909</v>
      </c>
      <c r="T1013" s="4" t="s">
        <v>5909</v>
      </c>
      <c r="U1013" s="4" t="s">
        <v>5909</v>
      </c>
      <c r="V1013" s="4" t="s">
        <v>5910</v>
      </c>
      <c r="W1013" s="4" t="s">
        <v>5909</v>
      </c>
    </row>
    <row r="1014" spans="1:23" x14ac:dyDescent="0.25">
      <c r="A1014" s="4" t="s">
        <v>5911</v>
      </c>
      <c r="B1014" s="4" t="s">
        <v>270</v>
      </c>
      <c r="C1014" s="4" t="s">
        <v>271</v>
      </c>
      <c r="D1014" s="4" t="str">
        <f t="shared" si="15"/>
        <v>EMV|EM</v>
      </c>
      <c r="F1014" s="4" t="s">
        <v>370</v>
      </c>
      <c r="G1014" s="4" t="s">
        <v>23</v>
      </c>
      <c r="H1014" s="4" t="s">
        <v>371</v>
      </c>
      <c r="I1014" s="4" t="s">
        <v>5909</v>
      </c>
      <c r="J1014" s="4" t="s">
        <v>5909</v>
      </c>
      <c r="K1014" s="4" t="s">
        <v>5909</v>
      </c>
      <c r="L1014" s="4" t="s">
        <v>5909</v>
      </c>
      <c r="M1014" s="4" t="s">
        <v>5909</v>
      </c>
      <c r="N1014" s="4" t="s">
        <v>5909</v>
      </c>
      <c r="O1014" s="4" t="s">
        <v>5909</v>
      </c>
      <c r="P1014" s="4" t="s">
        <v>5909</v>
      </c>
      <c r="Q1014" s="4" t="s">
        <v>5909</v>
      </c>
      <c r="R1014" s="4" t="s">
        <v>5909</v>
      </c>
      <c r="S1014" s="4" t="s">
        <v>5909</v>
      </c>
      <c r="T1014" s="4" t="s">
        <v>5909</v>
      </c>
      <c r="U1014" s="4" t="s">
        <v>5909</v>
      </c>
      <c r="V1014" s="4" t="s">
        <v>5910</v>
      </c>
      <c r="W1014" s="4" t="s">
        <v>5909</v>
      </c>
    </row>
    <row r="1015" spans="1:23" x14ac:dyDescent="0.25">
      <c r="A1015" s="4" t="s">
        <v>5911</v>
      </c>
      <c r="B1015" s="4" t="s">
        <v>3019</v>
      </c>
      <c r="C1015" s="4" t="s">
        <v>3020</v>
      </c>
      <c r="D1015" s="4" t="str">
        <f t="shared" si="15"/>
        <v>HCCC|HCVC</v>
      </c>
      <c r="F1015" s="4" t="s">
        <v>2092</v>
      </c>
      <c r="G1015" s="4" t="s">
        <v>23</v>
      </c>
      <c r="H1015" s="4" t="s">
        <v>2093</v>
      </c>
      <c r="I1015" s="4" t="s">
        <v>5909</v>
      </c>
      <c r="J1015" s="4" t="s">
        <v>5909</v>
      </c>
      <c r="K1015" s="4" t="s">
        <v>5909</v>
      </c>
      <c r="L1015" s="4" t="s">
        <v>5909</v>
      </c>
      <c r="M1015" s="4" t="s">
        <v>5909</v>
      </c>
      <c r="N1015" s="4" t="s">
        <v>5909</v>
      </c>
      <c r="O1015" s="4" t="s">
        <v>5909</v>
      </c>
      <c r="P1015" s="4" t="s">
        <v>5909</v>
      </c>
      <c r="Q1015" s="4" t="s">
        <v>5909</v>
      </c>
      <c r="R1015" s="4" t="s">
        <v>5909</v>
      </c>
      <c r="S1015" s="4" t="s">
        <v>5909</v>
      </c>
      <c r="T1015" s="4" t="s">
        <v>5909</v>
      </c>
      <c r="U1015" s="4" t="s">
        <v>5909</v>
      </c>
      <c r="V1015" s="4" t="s">
        <v>5910</v>
      </c>
      <c r="W1015" s="4" t="s">
        <v>5909</v>
      </c>
    </row>
    <row r="1016" spans="1:23" x14ac:dyDescent="0.25">
      <c r="A1016" s="4" t="s">
        <v>5911</v>
      </c>
      <c r="B1016" s="4" t="s">
        <v>2522</v>
      </c>
      <c r="C1016" s="4" t="s">
        <v>2523</v>
      </c>
      <c r="D1016" s="4" t="str">
        <f t="shared" si="15"/>
        <v>HYDE|HYD</v>
      </c>
      <c r="F1016" s="4" t="s">
        <v>2376</v>
      </c>
      <c r="G1016" s="4" t="s">
        <v>23</v>
      </c>
      <c r="H1016" s="4" t="s">
        <v>2524</v>
      </c>
      <c r="I1016" s="4" t="s">
        <v>5909</v>
      </c>
      <c r="J1016" s="4" t="s">
        <v>5909</v>
      </c>
      <c r="K1016" s="4" t="s">
        <v>5909</v>
      </c>
      <c r="L1016" s="4" t="s">
        <v>5909</v>
      </c>
      <c r="M1016" s="4" t="s">
        <v>5909</v>
      </c>
      <c r="N1016" s="4" t="s">
        <v>5909</v>
      </c>
      <c r="O1016" s="4" t="s">
        <v>5909</v>
      </c>
      <c r="P1016" s="4" t="s">
        <v>5909</v>
      </c>
      <c r="Q1016" s="4" t="s">
        <v>5909</v>
      </c>
      <c r="R1016" s="4" t="s">
        <v>5909</v>
      </c>
      <c r="S1016" s="4" t="s">
        <v>5909</v>
      </c>
      <c r="T1016" s="4" t="s">
        <v>5909</v>
      </c>
      <c r="U1016" s="4" t="s">
        <v>5909</v>
      </c>
      <c r="V1016" s="4" t="s">
        <v>5910</v>
      </c>
      <c r="W1016" s="4" t="s">
        <v>5909</v>
      </c>
    </row>
    <row r="1017" spans="1:23" x14ac:dyDescent="0.25">
      <c r="A1017" s="4" t="s">
        <v>5911</v>
      </c>
      <c r="B1017" s="4" t="s">
        <v>3678</v>
      </c>
      <c r="C1017" s="4" t="s">
        <v>3679</v>
      </c>
      <c r="D1017" s="4" t="str">
        <f t="shared" si="15"/>
        <v>JAVB|JAVB</v>
      </c>
      <c r="F1017" s="4" t="s">
        <v>3678</v>
      </c>
      <c r="G1017" s="4" t="s">
        <v>23</v>
      </c>
      <c r="H1017" s="4" t="s">
        <v>3679</v>
      </c>
      <c r="I1017" s="4" t="s">
        <v>5909</v>
      </c>
      <c r="J1017" s="4" t="s">
        <v>5909</v>
      </c>
      <c r="K1017" s="4" t="s">
        <v>5909</v>
      </c>
      <c r="L1017" s="4" t="s">
        <v>5909</v>
      </c>
      <c r="M1017" s="4" t="s">
        <v>5909</v>
      </c>
      <c r="N1017" s="4" t="s">
        <v>5909</v>
      </c>
      <c r="O1017" s="4" t="s">
        <v>5909</v>
      </c>
      <c r="P1017" s="4" t="s">
        <v>5909</v>
      </c>
      <c r="Q1017" s="4" t="s">
        <v>5909</v>
      </c>
      <c r="R1017" s="4" t="s">
        <v>5909</v>
      </c>
      <c r="S1017" s="4" t="s">
        <v>5909</v>
      </c>
      <c r="T1017" s="4" t="s">
        <v>5909</v>
      </c>
      <c r="U1017" s="4" t="s">
        <v>5909</v>
      </c>
      <c r="V1017" s="4" t="s">
        <v>5910</v>
      </c>
      <c r="W1017" s="4" t="s">
        <v>5909</v>
      </c>
    </row>
    <row r="1018" spans="1:23" x14ac:dyDescent="0.25">
      <c r="A1018" s="4" t="s">
        <v>5911</v>
      </c>
      <c r="B1018" s="4" t="s">
        <v>4106</v>
      </c>
      <c r="C1018" s="4" t="s">
        <v>4316</v>
      </c>
      <c r="D1018" s="4" t="str">
        <f t="shared" si="15"/>
        <v>RICK|ARBO</v>
      </c>
      <c r="F1018" s="4" t="s">
        <v>503</v>
      </c>
      <c r="G1018" s="4" t="s">
        <v>23</v>
      </c>
      <c r="H1018" s="4" t="s">
        <v>505</v>
      </c>
      <c r="I1018" s="4" t="s">
        <v>5909</v>
      </c>
      <c r="J1018" s="4" t="s">
        <v>5909</v>
      </c>
      <c r="K1018" s="4" t="s">
        <v>5909</v>
      </c>
      <c r="L1018" s="4" t="s">
        <v>5909</v>
      </c>
      <c r="M1018" s="4" t="s">
        <v>5909</v>
      </c>
      <c r="N1018" s="4" t="s">
        <v>5909</v>
      </c>
      <c r="O1018" s="4" t="s">
        <v>5909</v>
      </c>
      <c r="P1018" s="4" t="s">
        <v>5909</v>
      </c>
      <c r="Q1018" s="4" t="s">
        <v>5909</v>
      </c>
      <c r="R1018" s="4" t="s">
        <v>5909</v>
      </c>
      <c r="S1018" s="4" t="s">
        <v>5909</v>
      </c>
      <c r="T1018" s="4" t="s">
        <v>5909</v>
      </c>
      <c r="U1018" s="4" t="s">
        <v>5909</v>
      </c>
      <c r="V1018" s="4" t="s">
        <v>5910</v>
      </c>
      <c r="W1018" s="4" t="s">
        <v>5909</v>
      </c>
    </row>
    <row r="1019" spans="1:23" x14ac:dyDescent="0.25">
      <c r="A1019" s="4" t="s">
        <v>5911</v>
      </c>
      <c r="B1019" s="4" t="s">
        <v>5334</v>
      </c>
      <c r="C1019" s="4" t="s">
        <v>5335</v>
      </c>
      <c r="D1019" s="4" t="str">
        <f t="shared" si="15"/>
        <v>UGLU|UGLU</v>
      </c>
      <c r="F1019" s="4" t="s">
        <v>5334</v>
      </c>
      <c r="G1019" s="4" t="s">
        <v>23</v>
      </c>
      <c r="H1019" s="4" t="s">
        <v>5335</v>
      </c>
      <c r="I1019" s="4" t="s">
        <v>85</v>
      </c>
      <c r="J1019" s="4" t="s">
        <v>5909</v>
      </c>
      <c r="K1019" s="4" t="s">
        <v>5909</v>
      </c>
      <c r="L1019" s="4" t="s">
        <v>5909</v>
      </c>
      <c r="M1019" s="4" t="s">
        <v>5909</v>
      </c>
      <c r="N1019" s="4" t="s">
        <v>5909</v>
      </c>
      <c r="O1019" s="4" t="s">
        <v>5909</v>
      </c>
      <c r="P1019" s="4" t="s">
        <v>5909</v>
      </c>
      <c r="Q1019" s="4" t="s">
        <v>5909</v>
      </c>
      <c r="R1019" s="4" t="s">
        <v>5909</v>
      </c>
      <c r="S1019" s="4" t="s">
        <v>5909</v>
      </c>
      <c r="T1019" s="4" t="s">
        <v>5909</v>
      </c>
      <c r="U1019" s="4" t="s">
        <v>5909</v>
      </c>
      <c r="V1019" s="4" t="s">
        <v>5910</v>
      </c>
      <c r="W1019" s="4" t="s">
        <v>5909</v>
      </c>
    </row>
    <row r="1020" spans="1:23" x14ac:dyDescent="0.25">
      <c r="A1020" s="4" t="s">
        <v>5911</v>
      </c>
      <c r="B1020" s="4" t="s">
        <v>4521</v>
      </c>
      <c r="C1020" s="4" t="s">
        <v>4522</v>
      </c>
      <c r="D1020" s="4" t="str">
        <f t="shared" si="15"/>
        <v>USP|USP</v>
      </c>
      <c r="F1020" s="4" t="s">
        <v>4521</v>
      </c>
      <c r="G1020" s="4" t="s">
        <v>23</v>
      </c>
      <c r="H1020" s="4" t="s">
        <v>4522</v>
      </c>
      <c r="I1020" s="4" t="s">
        <v>5909</v>
      </c>
      <c r="J1020" s="4" t="s">
        <v>5909</v>
      </c>
      <c r="K1020" s="4" t="s">
        <v>5909</v>
      </c>
      <c r="L1020" s="4" t="s">
        <v>5909</v>
      </c>
      <c r="M1020" s="4" t="s">
        <v>5909</v>
      </c>
      <c r="N1020" s="4" t="s">
        <v>5909</v>
      </c>
      <c r="O1020" s="4" t="s">
        <v>5909</v>
      </c>
      <c r="P1020" s="4" t="s">
        <v>5909</v>
      </c>
      <c r="Q1020" s="4" t="s">
        <v>5909</v>
      </c>
      <c r="R1020" s="4" t="s">
        <v>5909</v>
      </c>
      <c r="S1020" s="4" t="s">
        <v>5909</v>
      </c>
      <c r="T1020" s="4" t="s">
        <v>5909</v>
      </c>
      <c r="U1020" s="4" t="s">
        <v>5909</v>
      </c>
      <c r="V1020" s="4" t="s">
        <v>5910</v>
      </c>
      <c r="W1020" s="4" t="s">
        <v>5909</v>
      </c>
    </row>
    <row r="1021" spans="1:23" x14ac:dyDescent="0.25">
      <c r="A1021" s="4" t="s">
        <v>5911</v>
      </c>
      <c r="B1021" s="4" t="s">
        <v>5756</v>
      </c>
      <c r="C1021" s="4" t="s">
        <v>5757</v>
      </c>
      <c r="D1021" s="4" t="str">
        <f t="shared" si="15"/>
        <v>ZZOS_FUC|WCUL</v>
      </c>
      <c r="E1021" s="4" t="s">
        <v>6657</v>
      </c>
      <c r="F1021" s="4" t="s">
        <v>5378</v>
      </c>
      <c r="G1021" s="4" t="s">
        <v>23</v>
      </c>
      <c r="H1021" s="4" t="s">
        <v>5299</v>
      </c>
      <c r="I1021" s="4" t="s">
        <v>5909</v>
      </c>
      <c r="J1021" s="4" t="s">
        <v>5909</v>
      </c>
      <c r="K1021" s="4" t="s">
        <v>5909</v>
      </c>
      <c r="L1021" s="4" t="s">
        <v>5909</v>
      </c>
      <c r="M1021" s="4" t="s">
        <v>5909</v>
      </c>
      <c r="N1021" s="4" t="s">
        <v>5909</v>
      </c>
      <c r="O1021" s="4" t="s">
        <v>5909</v>
      </c>
      <c r="P1021" s="4" t="s">
        <v>5909</v>
      </c>
      <c r="Q1021" s="4" t="s">
        <v>5909</v>
      </c>
      <c r="R1021" s="4" t="s">
        <v>5909</v>
      </c>
      <c r="S1021" s="4" t="s">
        <v>5909</v>
      </c>
      <c r="T1021" s="4" t="s">
        <v>5909</v>
      </c>
      <c r="U1021" s="4" t="s">
        <v>5909</v>
      </c>
      <c r="V1021" s="4" t="s">
        <v>5910</v>
      </c>
      <c r="W1021" s="4" t="s">
        <v>5909</v>
      </c>
    </row>
    <row r="1022" spans="1:23" x14ac:dyDescent="0.25">
      <c r="A1022" s="4" t="s">
        <v>5911</v>
      </c>
      <c r="B1022" s="4" t="s">
        <v>1685</v>
      </c>
      <c r="C1022" s="4" t="s">
        <v>1686</v>
      </c>
      <c r="D1022" s="4" t="str">
        <f t="shared" si="15"/>
        <v>6MNM|6TGN</v>
      </c>
      <c r="F1022" s="4" t="s">
        <v>1688</v>
      </c>
      <c r="G1022" s="4" t="s">
        <v>23</v>
      </c>
      <c r="H1022" s="4" t="s">
        <v>1689</v>
      </c>
      <c r="I1022" s="4" t="s">
        <v>1687</v>
      </c>
      <c r="J1022" s="4" t="s">
        <v>5909</v>
      </c>
      <c r="K1022" s="4" t="s">
        <v>5909</v>
      </c>
      <c r="L1022" s="4" t="s">
        <v>5909</v>
      </c>
      <c r="M1022" s="4" t="s">
        <v>5909</v>
      </c>
      <c r="N1022" s="4" t="s">
        <v>5909</v>
      </c>
      <c r="O1022" s="4" t="s">
        <v>5909</v>
      </c>
      <c r="P1022" s="4" t="s">
        <v>5909</v>
      </c>
      <c r="Q1022" s="4" t="s">
        <v>5909</v>
      </c>
      <c r="R1022" s="4" t="s">
        <v>5909</v>
      </c>
      <c r="S1022" s="4" t="s">
        <v>5909</v>
      </c>
      <c r="T1022" s="4" t="s">
        <v>5909</v>
      </c>
      <c r="U1022" s="4" t="s">
        <v>5909</v>
      </c>
      <c r="V1022" s="4" t="s">
        <v>5910</v>
      </c>
      <c r="W1022" s="4" t="s">
        <v>5909</v>
      </c>
    </row>
    <row r="1023" spans="1:23" x14ac:dyDescent="0.25">
      <c r="A1023" s="4" t="s">
        <v>5911</v>
      </c>
      <c r="B1023" s="4" t="s">
        <v>1144</v>
      </c>
      <c r="C1023" s="4" t="s">
        <v>1145</v>
      </c>
      <c r="D1023" s="4" t="str">
        <f t="shared" si="15"/>
        <v>ASGL|ASGL</v>
      </c>
      <c r="F1023" s="4" t="s">
        <v>1144</v>
      </c>
      <c r="G1023" s="4" t="s">
        <v>23</v>
      </c>
      <c r="H1023" s="4" t="s">
        <v>1145</v>
      </c>
      <c r="I1023" s="4" t="s">
        <v>85</v>
      </c>
      <c r="J1023" s="4" t="s">
        <v>5909</v>
      </c>
      <c r="K1023" s="4" t="s">
        <v>5909</v>
      </c>
      <c r="L1023" s="4" t="s">
        <v>5909</v>
      </c>
      <c r="M1023" s="4" t="s">
        <v>5909</v>
      </c>
      <c r="N1023" s="4" t="s">
        <v>5909</v>
      </c>
      <c r="O1023" s="4" t="s">
        <v>5909</v>
      </c>
      <c r="P1023" s="4" t="s">
        <v>5909</v>
      </c>
      <c r="Q1023" s="4" t="s">
        <v>5909</v>
      </c>
      <c r="R1023" s="4" t="s">
        <v>5909</v>
      </c>
      <c r="S1023" s="4" t="s">
        <v>5909</v>
      </c>
      <c r="T1023" s="4" t="s">
        <v>5909</v>
      </c>
      <c r="U1023" s="4" t="s">
        <v>5909</v>
      </c>
      <c r="V1023" s="4" t="s">
        <v>5910</v>
      </c>
      <c r="W1023" s="4" t="s">
        <v>5909</v>
      </c>
    </row>
    <row r="1024" spans="1:23" x14ac:dyDescent="0.25">
      <c r="A1024" s="4" t="s">
        <v>5911</v>
      </c>
      <c r="B1024" s="4" t="s">
        <v>2243</v>
      </c>
      <c r="C1024" s="4" t="s">
        <v>1164</v>
      </c>
      <c r="D1024" s="4" t="str">
        <f t="shared" si="15"/>
        <v>DENG|ARBO</v>
      </c>
      <c r="F1024" s="4" t="s">
        <v>503</v>
      </c>
      <c r="G1024" s="4" t="s">
        <v>23</v>
      </c>
      <c r="H1024" s="4" t="s">
        <v>505</v>
      </c>
      <c r="I1024" s="4" t="s">
        <v>5909</v>
      </c>
      <c r="J1024" s="4" t="s">
        <v>5909</v>
      </c>
      <c r="K1024" s="4" t="s">
        <v>5909</v>
      </c>
      <c r="L1024" s="4" t="s">
        <v>5909</v>
      </c>
      <c r="M1024" s="4" t="s">
        <v>5909</v>
      </c>
      <c r="N1024" s="4" t="s">
        <v>5909</v>
      </c>
      <c r="O1024" s="4" t="s">
        <v>5909</v>
      </c>
      <c r="P1024" s="4" t="s">
        <v>5909</v>
      </c>
      <c r="Q1024" s="4" t="s">
        <v>5909</v>
      </c>
      <c r="R1024" s="4" t="s">
        <v>5909</v>
      </c>
      <c r="S1024" s="4" t="s">
        <v>5909</v>
      </c>
      <c r="T1024" s="4" t="s">
        <v>5909</v>
      </c>
      <c r="U1024" s="4" t="s">
        <v>5909</v>
      </c>
      <c r="V1024" s="4" t="s">
        <v>5910</v>
      </c>
      <c r="W1024" s="4" t="s">
        <v>5909</v>
      </c>
    </row>
    <row r="1025" spans="1:23" x14ac:dyDescent="0.25">
      <c r="A1025" s="4" t="s">
        <v>5911</v>
      </c>
      <c r="B1025" s="4" t="s">
        <v>880</v>
      </c>
      <c r="C1025" s="4" t="s">
        <v>881</v>
      </c>
      <c r="D1025" s="4" t="str">
        <f t="shared" si="15"/>
        <v>DENM|ARBO</v>
      </c>
      <c r="F1025" s="4" t="s">
        <v>503</v>
      </c>
      <c r="G1025" s="4" t="s">
        <v>23</v>
      </c>
      <c r="H1025" s="4" t="s">
        <v>505</v>
      </c>
      <c r="I1025" s="4" t="s">
        <v>5909</v>
      </c>
      <c r="J1025" s="4" t="s">
        <v>5909</v>
      </c>
      <c r="K1025" s="4" t="s">
        <v>5909</v>
      </c>
      <c r="L1025" s="4" t="s">
        <v>5909</v>
      </c>
      <c r="M1025" s="4" t="s">
        <v>5909</v>
      </c>
      <c r="N1025" s="4" t="s">
        <v>5909</v>
      </c>
      <c r="O1025" s="4" t="s">
        <v>5909</v>
      </c>
      <c r="P1025" s="4" t="s">
        <v>5909</v>
      </c>
      <c r="Q1025" s="4" t="s">
        <v>5909</v>
      </c>
      <c r="R1025" s="4" t="s">
        <v>5909</v>
      </c>
      <c r="S1025" s="4" t="s">
        <v>5909</v>
      </c>
      <c r="T1025" s="4" t="s">
        <v>5909</v>
      </c>
      <c r="U1025" s="4" t="s">
        <v>5909</v>
      </c>
      <c r="V1025" s="4" t="s">
        <v>5910</v>
      </c>
      <c r="W1025" s="4" t="s">
        <v>5909</v>
      </c>
    </row>
    <row r="1026" spans="1:23" x14ac:dyDescent="0.25">
      <c r="A1026" s="4" t="s">
        <v>5911</v>
      </c>
      <c r="B1026" s="4" t="s">
        <v>953</v>
      </c>
      <c r="C1026" s="4" t="s">
        <v>1630</v>
      </c>
      <c r="D1026" s="4" t="str">
        <f t="shared" si="15"/>
        <v>ETG|ARBO</v>
      </c>
      <c r="F1026" s="4" t="s">
        <v>503</v>
      </c>
      <c r="G1026" s="4" t="s">
        <v>23</v>
      </c>
      <c r="H1026" s="4" t="s">
        <v>505</v>
      </c>
      <c r="I1026" s="4" t="s">
        <v>5909</v>
      </c>
      <c r="J1026" s="4" t="s">
        <v>5909</v>
      </c>
      <c r="K1026" s="4" t="s">
        <v>5909</v>
      </c>
      <c r="L1026" s="4" t="s">
        <v>5909</v>
      </c>
      <c r="M1026" s="4" t="s">
        <v>5909</v>
      </c>
      <c r="N1026" s="4" t="s">
        <v>5909</v>
      </c>
      <c r="O1026" s="4" t="s">
        <v>5909</v>
      </c>
      <c r="P1026" s="4" t="s">
        <v>5909</v>
      </c>
      <c r="Q1026" s="4" t="s">
        <v>5909</v>
      </c>
      <c r="R1026" s="4" t="s">
        <v>5909</v>
      </c>
      <c r="S1026" s="4" t="s">
        <v>5909</v>
      </c>
      <c r="T1026" s="4" t="s">
        <v>5909</v>
      </c>
      <c r="U1026" s="4" t="s">
        <v>5909</v>
      </c>
      <c r="V1026" s="4" t="s">
        <v>5910</v>
      </c>
      <c r="W1026" s="4" t="s">
        <v>5909</v>
      </c>
    </row>
    <row r="1027" spans="1:23" x14ac:dyDescent="0.25">
      <c r="A1027" s="4" t="s">
        <v>5911</v>
      </c>
      <c r="B1027" s="4" t="s">
        <v>1130</v>
      </c>
      <c r="C1027" s="4" t="s">
        <v>1131</v>
      </c>
      <c r="D1027" s="4" t="str">
        <f t="shared" ref="D1027:D1090" si="16">B1027&amp;"|"&amp;F1027</f>
        <v>ETM|ARBO</v>
      </c>
      <c r="F1027" s="4" t="s">
        <v>503</v>
      </c>
      <c r="G1027" s="4" t="s">
        <v>23</v>
      </c>
      <c r="H1027" s="4" t="s">
        <v>505</v>
      </c>
      <c r="I1027" s="4" t="s">
        <v>5909</v>
      </c>
      <c r="J1027" s="4" t="s">
        <v>5909</v>
      </c>
      <c r="K1027" s="4" t="s">
        <v>5909</v>
      </c>
      <c r="L1027" s="4" t="s">
        <v>5909</v>
      </c>
      <c r="M1027" s="4" t="s">
        <v>5909</v>
      </c>
      <c r="N1027" s="4" t="s">
        <v>5909</v>
      </c>
      <c r="O1027" s="4" t="s">
        <v>5909</v>
      </c>
      <c r="P1027" s="4" t="s">
        <v>5909</v>
      </c>
      <c r="Q1027" s="4" t="s">
        <v>5909</v>
      </c>
      <c r="R1027" s="4" t="s">
        <v>5909</v>
      </c>
      <c r="S1027" s="4" t="s">
        <v>5909</v>
      </c>
      <c r="T1027" s="4" t="s">
        <v>5909</v>
      </c>
      <c r="U1027" s="4" t="s">
        <v>5909</v>
      </c>
      <c r="V1027" s="4" t="s">
        <v>5910</v>
      </c>
      <c r="W1027" s="4" t="s">
        <v>5909</v>
      </c>
    </row>
    <row r="1028" spans="1:23" x14ac:dyDescent="0.25">
      <c r="A1028" s="4" t="s">
        <v>5911</v>
      </c>
      <c r="B1028" s="4" t="s">
        <v>1214</v>
      </c>
      <c r="C1028" s="4" t="s">
        <v>1215</v>
      </c>
      <c r="D1028" s="4" t="str">
        <f t="shared" si="16"/>
        <v>F5|F5</v>
      </c>
      <c r="F1028" s="4" t="s">
        <v>1214</v>
      </c>
      <c r="G1028" s="4" t="s">
        <v>23</v>
      </c>
      <c r="H1028" s="4" t="s">
        <v>1215</v>
      </c>
      <c r="I1028" s="4" t="s">
        <v>211</v>
      </c>
      <c r="J1028" s="4" t="s">
        <v>5909</v>
      </c>
      <c r="K1028" s="4" t="s">
        <v>5909</v>
      </c>
      <c r="L1028" s="4" t="s">
        <v>5909</v>
      </c>
      <c r="M1028" s="4" t="s">
        <v>5909</v>
      </c>
      <c r="N1028" s="4" t="s">
        <v>5909</v>
      </c>
      <c r="O1028" s="4" t="s">
        <v>5909</v>
      </c>
      <c r="P1028" s="4" t="s">
        <v>5909</v>
      </c>
      <c r="Q1028" s="4" t="s">
        <v>5909</v>
      </c>
      <c r="R1028" s="4" t="s">
        <v>5909</v>
      </c>
      <c r="S1028" s="4" t="s">
        <v>5909</v>
      </c>
      <c r="T1028" s="4" t="s">
        <v>5909</v>
      </c>
      <c r="U1028" s="4" t="s">
        <v>5909</v>
      </c>
      <c r="V1028" s="4" t="s">
        <v>5910</v>
      </c>
      <c r="W1028" s="4" t="s">
        <v>5909</v>
      </c>
    </row>
    <row r="1029" spans="1:23" x14ac:dyDescent="0.25">
      <c r="A1029" s="4" t="s">
        <v>5911</v>
      </c>
      <c r="B1029" s="4" t="s">
        <v>2711</v>
      </c>
      <c r="C1029" s="4" t="s">
        <v>3467</v>
      </c>
      <c r="D1029" s="4" t="str">
        <f t="shared" si="16"/>
        <v>HIVV|HIVC</v>
      </c>
      <c r="F1029" s="4" t="s">
        <v>2221</v>
      </c>
      <c r="G1029" s="4" t="s">
        <v>23</v>
      </c>
      <c r="H1029" s="4" t="s">
        <v>2269</v>
      </c>
      <c r="I1029" s="4" t="s">
        <v>5909</v>
      </c>
      <c r="J1029" s="4" t="s">
        <v>5909</v>
      </c>
      <c r="K1029" s="4" t="s">
        <v>5909</v>
      </c>
      <c r="L1029" s="4" t="s">
        <v>5909</v>
      </c>
      <c r="M1029" s="4" t="s">
        <v>5909</v>
      </c>
      <c r="N1029" s="4" t="s">
        <v>5909</v>
      </c>
      <c r="O1029" s="4" t="s">
        <v>5909</v>
      </c>
      <c r="P1029" s="4" t="s">
        <v>5909</v>
      </c>
      <c r="Q1029" s="4" t="s">
        <v>5909</v>
      </c>
      <c r="R1029" s="4" t="s">
        <v>5909</v>
      </c>
      <c r="S1029" s="4" t="s">
        <v>5909</v>
      </c>
      <c r="T1029" s="4" t="s">
        <v>5909</v>
      </c>
      <c r="U1029" s="4" t="s">
        <v>5909</v>
      </c>
      <c r="V1029" s="4" t="s">
        <v>5910</v>
      </c>
      <c r="W1029" s="4" t="s">
        <v>5909</v>
      </c>
    </row>
    <row r="1030" spans="1:23" x14ac:dyDescent="0.25">
      <c r="A1030" s="4" t="s">
        <v>5911</v>
      </c>
      <c r="B1030" s="4" t="s">
        <v>3567</v>
      </c>
      <c r="C1030" s="4" t="s">
        <v>2433</v>
      </c>
      <c r="D1030" s="4" t="str">
        <f t="shared" si="16"/>
        <v>HSR1|HPCR</v>
      </c>
      <c r="F1030" s="4" t="s">
        <v>2581</v>
      </c>
      <c r="G1030" s="4" t="s">
        <v>23</v>
      </c>
      <c r="H1030" s="4" t="s">
        <v>1812</v>
      </c>
      <c r="I1030" s="4" t="s">
        <v>5909</v>
      </c>
      <c r="J1030" s="4" t="s">
        <v>5909</v>
      </c>
      <c r="K1030" s="4" t="s">
        <v>5909</v>
      </c>
      <c r="L1030" s="4" t="s">
        <v>5909</v>
      </c>
      <c r="M1030" s="4" t="s">
        <v>5909</v>
      </c>
      <c r="N1030" s="4" t="s">
        <v>5909</v>
      </c>
      <c r="O1030" s="4" t="s">
        <v>5909</v>
      </c>
      <c r="P1030" s="4" t="s">
        <v>5909</v>
      </c>
      <c r="Q1030" s="4" t="s">
        <v>5909</v>
      </c>
      <c r="R1030" s="4" t="s">
        <v>5909</v>
      </c>
      <c r="S1030" s="4" t="s">
        <v>5909</v>
      </c>
      <c r="T1030" s="4" t="s">
        <v>5909</v>
      </c>
      <c r="U1030" s="4" t="s">
        <v>5909</v>
      </c>
      <c r="V1030" s="4" t="s">
        <v>5910</v>
      </c>
      <c r="W1030" s="4" t="s">
        <v>5909</v>
      </c>
    </row>
    <row r="1031" spans="1:23" x14ac:dyDescent="0.25">
      <c r="A1031" s="4" t="s">
        <v>5911</v>
      </c>
      <c r="B1031" s="4" t="s">
        <v>3771</v>
      </c>
      <c r="C1031" s="4" t="s">
        <v>1810</v>
      </c>
      <c r="D1031" s="4" t="str">
        <f t="shared" si="16"/>
        <v>HSR2|HPCR</v>
      </c>
      <c r="F1031" s="4" t="s">
        <v>2581</v>
      </c>
      <c r="G1031" s="4" t="s">
        <v>23</v>
      </c>
      <c r="H1031" s="4" t="s">
        <v>1812</v>
      </c>
      <c r="I1031" s="4" t="s">
        <v>5909</v>
      </c>
      <c r="J1031" s="4" t="s">
        <v>5909</v>
      </c>
      <c r="K1031" s="4" t="s">
        <v>5909</v>
      </c>
      <c r="L1031" s="4" t="s">
        <v>5909</v>
      </c>
      <c r="M1031" s="4" t="s">
        <v>5909</v>
      </c>
      <c r="N1031" s="4" t="s">
        <v>5909</v>
      </c>
      <c r="O1031" s="4" t="s">
        <v>5909</v>
      </c>
      <c r="P1031" s="4" t="s">
        <v>5909</v>
      </c>
      <c r="Q1031" s="4" t="s">
        <v>5909</v>
      </c>
      <c r="R1031" s="4" t="s">
        <v>5909</v>
      </c>
      <c r="S1031" s="4" t="s">
        <v>5909</v>
      </c>
      <c r="T1031" s="4" t="s">
        <v>5909</v>
      </c>
      <c r="U1031" s="4" t="s">
        <v>5909</v>
      </c>
      <c r="V1031" s="4" t="s">
        <v>5910</v>
      </c>
      <c r="W1031" s="4" t="s">
        <v>5909</v>
      </c>
    </row>
    <row r="1032" spans="1:23" x14ac:dyDescent="0.25">
      <c r="A1032" s="4" t="s">
        <v>5911</v>
      </c>
      <c r="B1032" s="4" t="s">
        <v>3219</v>
      </c>
      <c r="C1032" s="4" t="s">
        <v>3220</v>
      </c>
      <c r="D1032" s="4" t="str">
        <f t="shared" si="16"/>
        <v>METN|METU</v>
      </c>
      <c r="F1032" s="4" t="s">
        <v>2873</v>
      </c>
      <c r="G1032" s="4" t="s">
        <v>23</v>
      </c>
      <c r="H1032" s="4" t="s">
        <v>2875</v>
      </c>
      <c r="I1032" s="4" t="s">
        <v>1346</v>
      </c>
      <c r="J1032" s="4" t="s">
        <v>5909</v>
      </c>
      <c r="K1032" s="4" t="s">
        <v>5909</v>
      </c>
      <c r="L1032" s="4" t="s">
        <v>5909</v>
      </c>
      <c r="M1032" s="4" t="s">
        <v>5909</v>
      </c>
      <c r="N1032" s="4" t="s">
        <v>5909</v>
      </c>
      <c r="O1032" s="4" t="s">
        <v>5909</v>
      </c>
      <c r="P1032" s="4" t="s">
        <v>5909</v>
      </c>
      <c r="Q1032" s="4" t="s">
        <v>5909</v>
      </c>
      <c r="R1032" s="4" t="s">
        <v>5909</v>
      </c>
      <c r="S1032" s="4" t="s">
        <v>5909</v>
      </c>
      <c r="T1032" s="4" t="s">
        <v>5909</v>
      </c>
      <c r="U1032" s="4" t="s">
        <v>5909</v>
      </c>
      <c r="V1032" s="4" t="s">
        <v>5910</v>
      </c>
      <c r="W1032" s="4" t="s">
        <v>5909</v>
      </c>
    </row>
    <row r="1033" spans="1:23" x14ac:dyDescent="0.25">
      <c r="A1033" s="4" t="s">
        <v>5911</v>
      </c>
      <c r="B1033" s="4" t="s">
        <v>3828</v>
      </c>
      <c r="C1033" s="4" t="s">
        <v>3829</v>
      </c>
      <c r="D1033" s="4" t="str">
        <f t="shared" si="16"/>
        <v>NORV|NORV</v>
      </c>
      <c r="F1033" s="4" t="s">
        <v>3828</v>
      </c>
      <c r="G1033" s="4" t="s">
        <v>23</v>
      </c>
      <c r="H1033" s="4" t="s">
        <v>3829</v>
      </c>
      <c r="I1033" s="4" t="s">
        <v>5909</v>
      </c>
      <c r="J1033" s="4" t="s">
        <v>5909</v>
      </c>
      <c r="K1033" s="4" t="s">
        <v>5909</v>
      </c>
      <c r="L1033" s="4" t="s">
        <v>5909</v>
      </c>
      <c r="M1033" s="4" t="s">
        <v>5909</v>
      </c>
      <c r="N1033" s="4" t="s">
        <v>5909</v>
      </c>
      <c r="O1033" s="4" t="s">
        <v>5909</v>
      </c>
      <c r="P1033" s="4" t="s">
        <v>5909</v>
      </c>
      <c r="Q1033" s="4" t="s">
        <v>5909</v>
      </c>
      <c r="R1033" s="4" t="s">
        <v>5909</v>
      </c>
      <c r="S1033" s="4" t="s">
        <v>5909</v>
      </c>
      <c r="T1033" s="4" t="s">
        <v>5909</v>
      </c>
      <c r="U1033" s="4" t="s">
        <v>5909</v>
      </c>
      <c r="V1033" s="4" t="s">
        <v>5910</v>
      </c>
      <c r="W1033" s="4" t="s">
        <v>5909</v>
      </c>
    </row>
    <row r="1034" spans="1:23" x14ac:dyDescent="0.25">
      <c r="A1034" s="4" t="s">
        <v>5911</v>
      </c>
      <c r="B1034" s="4" t="s">
        <v>4658</v>
      </c>
      <c r="C1034" s="4" t="s">
        <v>4659</v>
      </c>
      <c r="D1034" s="4" t="str">
        <f t="shared" si="16"/>
        <v>STG|ARBO</v>
      </c>
      <c r="F1034" s="4" t="s">
        <v>503</v>
      </c>
      <c r="G1034" s="4" t="s">
        <v>23</v>
      </c>
      <c r="H1034" s="4" t="s">
        <v>505</v>
      </c>
      <c r="I1034" s="4" t="s">
        <v>5909</v>
      </c>
      <c r="J1034" s="4" t="s">
        <v>5909</v>
      </c>
      <c r="K1034" s="4" t="s">
        <v>5909</v>
      </c>
      <c r="L1034" s="4" t="s">
        <v>5909</v>
      </c>
      <c r="M1034" s="4" t="s">
        <v>5909</v>
      </c>
      <c r="N1034" s="4" t="s">
        <v>5909</v>
      </c>
      <c r="O1034" s="4" t="s">
        <v>5909</v>
      </c>
      <c r="P1034" s="4" t="s">
        <v>5909</v>
      </c>
      <c r="Q1034" s="4" t="s">
        <v>5909</v>
      </c>
      <c r="R1034" s="4" t="s">
        <v>5909</v>
      </c>
      <c r="S1034" s="4" t="s">
        <v>5909</v>
      </c>
      <c r="T1034" s="4" t="s">
        <v>5909</v>
      </c>
      <c r="U1034" s="4" t="s">
        <v>5909</v>
      </c>
      <c r="V1034" s="4" t="s">
        <v>5910</v>
      </c>
      <c r="W1034" s="4" t="s">
        <v>5909</v>
      </c>
    </row>
    <row r="1035" spans="1:23" x14ac:dyDescent="0.25">
      <c r="A1035" s="4" t="s">
        <v>5911</v>
      </c>
      <c r="B1035" s="4" t="s">
        <v>4186</v>
      </c>
      <c r="C1035" s="4" t="s">
        <v>5274</v>
      </c>
      <c r="D1035" s="4" t="str">
        <f t="shared" si="16"/>
        <v>STM|ARBO</v>
      </c>
      <c r="F1035" s="4" t="s">
        <v>503</v>
      </c>
      <c r="G1035" s="4" t="s">
        <v>23</v>
      </c>
      <c r="H1035" s="4" t="s">
        <v>505</v>
      </c>
      <c r="I1035" s="4" t="s">
        <v>5909</v>
      </c>
      <c r="J1035" s="4" t="s">
        <v>5909</v>
      </c>
      <c r="K1035" s="4" t="s">
        <v>5909</v>
      </c>
      <c r="L1035" s="4" t="s">
        <v>5909</v>
      </c>
      <c r="M1035" s="4" t="s">
        <v>5909</v>
      </c>
      <c r="N1035" s="4" t="s">
        <v>5909</v>
      </c>
      <c r="O1035" s="4" t="s">
        <v>5909</v>
      </c>
      <c r="P1035" s="4" t="s">
        <v>5909</v>
      </c>
      <c r="Q1035" s="4" t="s">
        <v>5909</v>
      </c>
      <c r="R1035" s="4" t="s">
        <v>5909</v>
      </c>
      <c r="S1035" s="4" t="s">
        <v>5909</v>
      </c>
      <c r="T1035" s="4" t="s">
        <v>5909</v>
      </c>
      <c r="U1035" s="4" t="s">
        <v>5909</v>
      </c>
      <c r="V1035" s="4" t="s">
        <v>5910</v>
      </c>
      <c r="W1035" s="4" t="s">
        <v>5909</v>
      </c>
    </row>
    <row r="1036" spans="1:23" x14ac:dyDescent="0.25">
      <c r="A1036" s="4" t="s">
        <v>5911</v>
      </c>
      <c r="B1036" s="4" t="s">
        <v>5054</v>
      </c>
      <c r="C1036" s="4" t="s">
        <v>5055</v>
      </c>
      <c r="D1036" s="4" t="str">
        <f t="shared" si="16"/>
        <v>T1GRP|FLT</v>
      </c>
      <c r="F1036" s="4" t="s">
        <v>3183</v>
      </c>
      <c r="G1036" s="4" t="s">
        <v>23</v>
      </c>
      <c r="H1036" s="4" t="s">
        <v>3184</v>
      </c>
      <c r="I1036" s="4" t="s">
        <v>5909</v>
      </c>
      <c r="J1036" s="4" t="s">
        <v>5909</v>
      </c>
      <c r="K1036" s="4" t="s">
        <v>5909</v>
      </c>
      <c r="L1036" s="4" t="s">
        <v>5909</v>
      </c>
      <c r="M1036" s="4" t="s">
        <v>5909</v>
      </c>
      <c r="N1036" s="4" t="s">
        <v>5909</v>
      </c>
      <c r="O1036" s="4" t="s">
        <v>5909</v>
      </c>
      <c r="P1036" s="4" t="s">
        <v>5909</v>
      </c>
      <c r="Q1036" s="4" t="s">
        <v>5909</v>
      </c>
      <c r="R1036" s="4" t="s">
        <v>5909</v>
      </c>
      <c r="S1036" s="4" t="s">
        <v>5909</v>
      </c>
      <c r="T1036" s="4" t="s">
        <v>5909</v>
      </c>
      <c r="U1036" s="4" t="s">
        <v>5909</v>
      </c>
      <c r="V1036" s="4" t="s">
        <v>5910</v>
      </c>
      <c r="W1036" s="4" t="s">
        <v>5909</v>
      </c>
    </row>
    <row r="1037" spans="1:23" x14ac:dyDescent="0.25">
      <c r="A1037" s="4" t="s">
        <v>5911</v>
      </c>
      <c r="B1037" s="4" t="s">
        <v>5020</v>
      </c>
      <c r="C1037" s="4" t="s">
        <v>5021</v>
      </c>
      <c r="D1037" s="4" t="str">
        <f t="shared" si="16"/>
        <v>T2GRP|FLT</v>
      </c>
      <c r="F1037" s="4" t="s">
        <v>3183</v>
      </c>
      <c r="G1037" s="4" t="s">
        <v>23</v>
      </c>
      <c r="H1037" s="4" t="s">
        <v>3184</v>
      </c>
      <c r="I1037" s="4" t="s">
        <v>5909</v>
      </c>
      <c r="J1037" s="4" t="s">
        <v>5909</v>
      </c>
      <c r="K1037" s="4" t="s">
        <v>5909</v>
      </c>
      <c r="L1037" s="4" t="s">
        <v>5909</v>
      </c>
      <c r="M1037" s="4" t="s">
        <v>5909</v>
      </c>
      <c r="N1037" s="4" t="s">
        <v>5909</v>
      </c>
      <c r="O1037" s="4" t="s">
        <v>5909</v>
      </c>
      <c r="P1037" s="4" t="s">
        <v>5909</v>
      </c>
      <c r="Q1037" s="4" t="s">
        <v>5909</v>
      </c>
      <c r="R1037" s="4" t="s">
        <v>5909</v>
      </c>
      <c r="S1037" s="4" t="s">
        <v>5909</v>
      </c>
      <c r="T1037" s="4" t="s">
        <v>5909</v>
      </c>
      <c r="U1037" s="4" t="s">
        <v>5909</v>
      </c>
      <c r="V1037" s="4" t="s">
        <v>5910</v>
      </c>
      <c r="W1037" s="4" t="s">
        <v>5909</v>
      </c>
    </row>
    <row r="1038" spans="1:23" x14ac:dyDescent="0.25">
      <c r="A1038" s="4" t="s">
        <v>5911</v>
      </c>
      <c r="B1038" s="4" t="s">
        <v>5758</v>
      </c>
      <c r="C1038" s="4" t="s">
        <v>5759</v>
      </c>
      <c r="D1038" s="4" t="str">
        <f t="shared" si="16"/>
        <v>ZZOS_GEN|UCUL</v>
      </c>
      <c r="E1038" s="4" t="s">
        <v>6658</v>
      </c>
      <c r="F1038" s="4" t="s">
        <v>5606</v>
      </c>
      <c r="G1038" s="4" t="s">
        <v>23</v>
      </c>
      <c r="H1038" s="4" t="s">
        <v>5453</v>
      </c>
      <c r="I1038" s="4" t="s">
        <v>5909</v>
      </c>
      <c r="J1038" s="4" t="s">
        <v>5909</v>
      </c>
      <c r="K1038" s="4" t="s">
        <v>5909</v>
      </c>
      <c r="L1038" s="4" t="s">
        <v>5909</v>
      </c>
      <c r="M1038" s="4" t="s">
        <v>5909</v>
      </c>
      <c r="N1038" s="4" t="s">
        <v>5909</v>
      </c>
      <c r="O1038" s="4" t="s">
        <v>5909</v>
      </c>
      <c r="P1038" s="4" t="s">
        <v>5909</v>
      </c>
      <c r="Q1038" s="4" t="s">
        <v>5909</v>
      </c>
      <c r="R1038" s="4" t="s">
        <v>5909</v>
      </c>
      <c r="S1038" s="4" t="s">
        <v>5909</v>
      </c>
      <c r="T1038" s="4" t="s">
        <v>5909</v>
      </c>
      <c r="U1038" s="4" t="s">
        <v>5909</v>
      </c>
      <c r="V1038" s="4" t="s">
        <v>5910</v>
      </c>
      <c r="W1038" s="4" t="s">
        <v>5909</v>
      </c>
    </row>
    <row r="1039" spans="1:23" x14ac:dyDescent="0.25">
      <c r="A1039" s="4" t="s">
        <v>5911</v>
      </c>
      <c r="B1039" s="4" t="s">
        <v>5860</v>
      </c>
      <c r="C1039" s="4" t="s">
        <v>5861</v>
      </c>
      <c r="D1039" s="4" t="str">
        <f t="shared" si="16"/>
        <v>ZZOS_HLG|TISO</v>
      </c>
      <c r="E1039" s="4" t="s">
        <v>6659</v>
      </c>
      <c r="F1039" s="4" t="s">
        <v>5689</v>
      </c>
      <c r="G1039" s="4" t="s">
        <v>23</v>
      </c>
      <c r="H1039" s="4" t="s">
        <v>5068</v>
      </c>
      <c r="I1039" s="4" t="s">
        <v>5909</v>
      </c>
      <c r="J1039" s="4" t="s">
        <v>5909</v>
      </c>
      <c r="K1039" s="4" t="s">
        <v>5909</v>
      </c>
      <c r="L1039" s="4" t="s">
        <v>5909</v>
      </c>
      <c r="M1039" s="4" t="s">
        <v>5909</v>
      </c>
      <c r="N1039" s="4" t="s">
        <v>5909</v>
      </c>
      <c r="O1039" s="4" t="s">
        <v>5909</v>
      </c>
      <c r="P1039" s="4" t="s">
        <v>5909</v>
      </c>
      <c r="Q1039" s="4" t="s">
        <v>5909</v>
      </c>
      <c r="R1039" s="4" t="s">
        <v>5909</v>
      </c>
      <c r="S1039" s="4" t="s">
        <v>5909</v>
      </c>
      <c r="T1039" s="4" t="s">
        <v>5909</v>
      </c>
      <c r="U1039" s="4" t="s">
        <v>5909</v>
      </c>
      <c r="V1039" s="4" t="s">
        <v>5910</v>
      </c>
      <c r="W1039" s="4" t="s">
        <v>5909</v>
      </c>
    </row>
    <row r="1040" spans="1:23" x14ac:dyDescent="0.25">
      <c r="A1040" s="4" t="s">
        <v>5911</v>
      </c>
      <c r="B1040" s="4" t="s">
        <v>2161</v>
      </c>
      <c r="C1040" s="4" t="s">
        <v>2162</v>
      </c>
      <c r="D1040" s="4" t="str">
        <f t="shared" si="16"/>
        <v>A1PT|REST</v>
      </c>
      <c r="F1040" s="4" t="s">
        <v>464</v>
      </c>
      <c r="G1040" s="4" t="s">
        <v>23</v>
      </c>
      <c r="H1040" s="4" t="s">
        <v>465</v>
      </c>
      <c r="I1040" s="4" t="s">
        <v>5909</v>
      </c>
      <c r="J1040" s="4" t="s">
        <v>5909</v>
      </c>
      <c r="K1040" s="4" t="s">
        <v>5909</v>
      </c>
      <c r="L1040" s="4" t="s">
        <v>5909</v>
      </c>
      <c r="M1040" s="4" t="s">
        <v>5909</v>
      </c>
      <c r="N1040" s="4" t="s">
        <v>5909</v>
      </c>
      <c r="O1040" s="4" t="s">
        <v>5909</v>
      </c>
      <c r="P1040" s="4" t="s">
        <v>5909</v>
      </c>
      <c r="Q1040" s="4" t="s">
        <v>5909</v>
      </c>
      <c r="R1040" s="4" t="s">
        <v>5909</v>
      </c>
      <c r="S1040" s="4" t="s">
        <v>5909</v>
      </c>
      <c r="T1040" s="4" t="s">
        <v>5909</v>
      </c>
      <c r="U1040" s="4" t="s">
        <v>5909</v>
      </c>
      <c r="V1040" s="4" t="s">
        <v>5910</v>
      </c>
      <c r="W1040" s="4" t="s">
        <v>5909</v>
      </c>
    </row>
    <row r="1041" spans="1:23" x14ac:dyDescent="0.25">
      <c r="A1041" s="4" t="s">
        <v>5911</v>
      </c>
      <c r="B1041" s="4" t="s">
        <v>1076</v>
      </c>
      <c r="C1041" s="4" t="s">
        <v>1077</v>
      </c>
      <c r="D1041" s="4" t="str">
        <f t="shared" si="16"/>
        <v>A3PT|REST</v>
      </c>
      <c r="F1041" s="4" t="s">
        <v>464</v>
      </c>
      <c r="G1041" s="4" t="s">
        <v>23</v>
      </c>
      <c r="H1041" s="4" t="s">
        <v>465</v>
      </c>
      <c r="I1041" s="4" t="s">
        <v>5909</v>
      </c>
      <c r="J1041" s="4" t="s">
        <v>5909</v>
      </c>
      <c r="K1041" s="4" t="s">
        <v>5909</v>
      </c>
      <c r="L1041" s="4" t="s">
        <v>5909</v>
      </c>
      <c r="M1041" s="4" t="s">
        <v>5909</v>
      </c>
      <c r="N1041" s="4" t="s">
        <v>5909</v>
      </c>
      <c r="O1041" s="4" t="s">
        <v>5909</v>
      </c>
      <c r="P1041" s="4" t="s">
        <v>5909</v>
      </c>
      <c r="Q1041" s="4" t="s">
        <v>5909</v>
      </c>
      <c r="R1041" s="4" t="s">
        <v>5909</v>
      </c>
      <c r="S1041" s="4" t="s">
        <v>5909</v>
      </c>
      <c r="T1041" s="4" t="s">
        <v>5909</v>
      </c>
      <c r="U1041" s="4" t="s">
        <v>5909</v>
      </c>
      <c r="V1041" s="4" t="s">
        <v>5910</v>
      </c>
      <c r="W1041" s="4" t="s">
        <v>5909</v>
      </c>
    </row>
    <row r="1042" spans="1:23" x14ac:dyDescent="0.25">
      <c r="A1042" s="4" t="s">
        <v>5911</v>
      </c>
      <c r="B1042" s="4" t="s">
        <v>71</v>
      </c>
      <c r="C1042" s="4" t="s">
        <v>72</v>
      </c>
      <c r="D1042" s="4" t="str">
        <f t="shared" si="16"/>
        <v>AP50|CH50</v>
      </c>
      <c r="F1042" s="4" t="s">
        <v>74</v>
      </c>
      <c r="G1042" s="4" t="s">
        <v>23</v>
      </c>
      <c r="H1042" s="4" t="s">
        <v>75</v>
      </c>
      <c r="I1042" s="4" t="s">
        <v>73</v>
      </c>
      <c r="J1042" s="4" t="s">
        <v>5909</v>
      </c>
      <c r="K1042" s="4" t="s">
        <v>5909</v>
      </c>
      <c r="L1042" s="4" t="s">
        <v>5909</v>
      </c>
      <c r="M1042" s="4" t="s">
        <v>5909</v>
      </c>
      <c r="N1042" s="4" t="s">
        <v>5909</v>
      </c>
      <c r="O1042" s="4" t="s">
        <v>5909</v>
      </c>
      <c r="P1042" s="4" t="s">
        <v>5909</v>
      </c>
      <c r="Q1042" s="4" t="s">
        <v>5909</v>
      </c>
      <c r="R1042" s="4" t="s">
        <v>5909</v>
      </c>
      <c r="S1042" s="4" t="s">
        <v>5909</v>
      </c>
      <c r="T1042" s="4" t="s">
        <v>5909</v>
      </c>
      <c r="U1042" s="4" t="s">
        <v>5909</v>
      </c>
      <c r="V1042" s="4" t="s">
        <v>5910</v>
      </c>
      <c r="W1042" s="4" t="s">
        <v>5909</v>
      </c>
    </row>
    <row r="1043" spans="1:23" x14ac:dyDescent="0.25">
      <c r="A1043" s="4" t="s">
        <v>5911</v>
      </c>
      <c r="B1043" s="4" t="s">
        <v>74</v>
      </c>
      <c r="C1043" s="4" t="s">
        <v>74</v>
      </c>
      <c r="D1043" s="4" t="str">
        <f t="shared" si="16"/>
        <v>CH50|CH50</v>
      </c>
      <c r="F1043" s="4" t="s">
        <v>74</v>
      </c>
      <c r="G1043" s="4" t="s">
        <v>23</v>
      </c>
      <c r="H1043" s="4" t="s">
        <v>75</v>
      </c>
      <c r="I1043" s="4" t="s">
        <v>73</v>
      </c>
      <c r="J1043" s="4" t="s">
        <v>5909</v>
      </c>
      <c r="K1043" s="4" t="s">
        <v>5909</v>
      </c>
      <c r="L1043" s="4" t="s">
        <v>5909</v>
      </c>
      <c r="M1043" s="4" t="s">
        <v>5909</v>
      </c>
      <c r="N1043" s="4" t="s">
        <v>5909</v>
      </c>
      <c r="O1043" s="4" t="s">
        <v>5909</v>
      </c>
      <c r="P1043" s="4" t="s">
        <v>5909</v>
      </c>
      <c r="Q1043" s="4" t="s">
        <v>5909</v>
      </c>
      <c r="R1043" s="4" t="s">
        <v>5909</v>
      </c>
      <c r="S1043" s="4" t="s">
        <v>5909</v>
      </c>
      <c r="T1043" s="4" t="s">
        <v>5909</v>
      </c>
      <c r="U1043" s="4" t="s">
        <v>5909</v>
      </c>
      <c r="V1043" s="4" t="s">
        <v>5910</v>
      </c>
      <c r="W1043" s="4" t="s">
        <v>5909</v>
      </c>
    </row>
    <row r="1044" spans="1:23" x14ac:dyDescent="0.25">
      <c r="A1044" s="4" t="s">
        <v>5911</v>
      </c>
      <c r="B1044" s="4" t="s">
        <v>421</v>
      </c>
      <c r="C1044" s="4" t="s">
        <v>422</v>
      </c>
      <c r="D1044" s="4" t="str">
        <f t="shared" si="16"/>
        <v>CHEB|CHEB</v>
      </c>
      <c r="F1044" s="4" t="s">
        <v>421</v>
      </c>
      <c r="G1044" s="4" t="s">
        <v>23</v>
      </c>
      <c r="H1044" s="4" t="s">
        <v>422</v>
      </c>
      <c r="I1044" s="4" t="s">
        <v>423</v>
      </c>
      <c r="J1044" s="4" t="s">
        <v>5909</v>
      </c>
      <c r="K1044" s="4" t="s">
        <v>5909</v>
      </c>
      <c r="L1044" s="4" t="s">
        <v>5909</v>
      </c>
      <c r="M1044" s="4" t="s">
        <v>5909</v>
      </c>
      <c r="N1044" s="4" t="s">
        <v>5909</v>
      </c>
      <c r="O1044" s="4" t="s">
        <v>5909</v>
      </c>
      <c r="P1044" s="4" t="s">
        <v>5909</v>
      </c>
      <c r="Q1044" s="4" t="s">
        <v>5909</v>
      </c>
      <c r="R1044" s="4" t="s">
        <v>5909</v>
      </c>
      <c r="S1044" s="4" t="s">
        <v>5909</v>
      </c>
      <c r="T1044" s="4" t="s">
        <v>5909</v>
      </c>
      <c r="U1044" s="4" t="s">
        <v>5909</v>
      </c>
      <c r="V1044" s="4" t="s">
        <v>5910</v>
      </c>
      <c r="W1044" s="4" t="s">
        <v>5909</v>
      </c>
    </row>
    <row r="1045" spans="1:23" x14ac:dyDescent="0.25">
      <c r="A1045" s="4" t="s">
        <v>5911</v>
      </c>
      <c r="B1045" s="4" t="s">
        <v>501</v>
      </c>
      <c r="C1045" s="4" t="s">
        <v>502</v>
      </c>
      <c r="D1045" s="4" t="str">
        <f t="shared" si="16"/>
        <v>CHVG|ARBO</v>
      </c>
      <c r="F1045" s="4" t="s">
        <v>503</v>
      </c>
      <c r="G1045" s="4" t="s">
        <v>23</v>
      </c>
      <c r="H1045" s="4" t="s">
        <v>505</v>
      </c>
      <c r="I1045" s="4" t="s">
        <v>5909</v>
      </c>
      <c r="J1045" s="4" t="s">
        <v>5909</v>
      </c>
      <c r="K1045" s="4" t="s">
        <v>5909</v>
      </c>
      <c r="L1045" s="4" t="s">
        <v>5909</v>
      </c>
      <c r="M1045" s="4" t="s">
        <v>5909</v>
      </c>
      <c r="N1045" s="4" t="s">
        <v>5909</v>
      </c>
      <c r="O1045" s="4" t="s">
        <v>5909</v>
      </c>
      <c r="P1045" s="4" t="s">
        <v>5909</v>
      </c>
      <c r="Q1045" s="4" t="s">
        <v>5909</v>
      </c>
      <c r="R1045" s="4" t="s">
        <v>5909</v>
      </c>
      <c r="S1045" s="4" t="s">
        <v>5909</v>
      </c>
      <c r="T1045" s="4" t="s">
        <v>5909</v>
      </c>
      <c r="U1045" s="4" t="s">
        <v>5909</v>
      </c>
      <c r="V1045" s="4" t="s">
        <v>5910</v>
      </c>
      <c r="W1045" s="4" t="s">
        <v>5909</v>
      </c>
    </row>
    <row r="1046" spans="1:23" x14ac:dyDescent="0.25">
      <c r="A1046" s="4" t="s">
        <v>5911</v>
      </c>
      <c r="B1046" s="4" t="s">
        <v>727</v>
      </c>
      <c r="C1046" s="4" t="s">
        <v>728</v>
      </c>
      <c r="D1046" s="4" t="str">
        <f t="shared" si="16"/>
        <v>CHVM|ARBO</v>
      </c>
      <c r="F1046" s="4" t="s">
        <v>503</v>
      </c>
      <c r="G1046" s="4" t="s">
        <v>23</v>
      </c>
      <c r="H1046" s="4" t="s">
        <v>505</v>
      </c>
      <c r="I1046" s="4" t="s">
        <v>5909</v>
      </c>
      <c r="J1046" s="4" t="s">
        <v>5909</v>
      </c>
      <c r="K1046" s="4" t="s">
        <v>5909</v>
      </c>
      <c r="L1046" s="4" t="s">
        <v>5909</v>
      </c>
      <c r="M1046" s="4" t="s">
        <v>5909</v>
      </c>
      <c r="N1046" s="4" t="s">
        <v>5909</v>
      </c>
      <c r="O1046" s="4" t="s">
        <v>5909</v>
      </c>
      <c r="P1046" s="4" t="s">
        <v>5909</v>
      </c>
      <c r="Q1046" s="4" t="s">
        <v>5909</v>
      </c>
      <c r="R1046" s="4" t="s">
        <v>5909</v>
      </c>
      <c r="S1046" s="4" t="s">
        <v>5909</v>
      </c>
      <c r="T1046" s="4" t="s">
        <v>5909</v>
      </c>
      <c r="U1046" s="4" t="s">
        <v>5909</v>
      </c>
      <c r="V1046" s="4" t="s">
        <v>5910</v>
      </c>
      <c r="W1046" s="4" t="s">
        <v>5909</v>
      </c>
    </row>
    <row r="1047" spans="1:23" x14ac:dyDescent="0.25">
      <c r="A1047" s="4" t="s">
        <v>5911</v>
      </c>
      <c r="B1047" s="4" t="s">
        <v>2146</v>
      </c>
      <c r="C1047" s="4" t="s">
        <v>2147</v>
      </c>
      <c r="D1047" s="4" t="str">
        <f t="shared" si="16"/>
        <v>CYCL|CYCL</v>
      </c>
      <c r="F1047" s="4" t="s">
        <v>2146</v>
      </c>
      <c r="G1047" s="4" t="s">
        <v>23</v>
      </c>
      <c r="H1047" s="4" t="s">
        <v>2147</v>
      </c>
      <c r="I1047" s="4" t="s">
        <v>1006</v>
      </c>
      <c r="J1047" s="4" t="s">
        <v>5909</v>
      </c>
      <c r="K1047" s="4" t="s">
        <v>5909</v>
      </c>
      <c r="L1047" s="4" t="s">
        <v>5909</v>
      </c>
      <c r="M1047" s="4" t="s">
        <v>5909</v>
      </c>
      <c r="N1047" s="4" t="s">
        <v>5909</v>
      </c>
      <c r="O1047" s="4" t="s">
        <v>5909</v>
      </c>
      <c r="P1047" s="4" t="s">
        <v>5909</v>
      </c>
      <c r="Q1047" s="4" t="s">
        <v>5909</v>
      </c>
      <c r="R1047" s="4" t="s">
        <v>5909</v>
      </c>
      <c r="S1047" s="4" t="s">
        <v>5909</v>
      </c>
      <c r="T1047" s="4" t="s">
        <v>5909</v>
      </c>
      <c r="U1047" s="4" t="s">
        <v>5909</v>
      </c>
      <c r="V1047" s="4" t="s">
        <v>5910</v>
      </c>
      <c r="W1047" s="4" t="s">
        <v>5909</v>
      </c>
    </row>
    <row r="1048" spans="1:23" x14ac:dyDescent="0.25">
      <c r="A1048" s="4" t="s">
        <v>5911</v>
      </c>
      <c r="B1048" s="4" t="s">
        <v>2973</v>
      </c>
      <c r="C1048" s="4" t="s">
        <v>2974</v>
      </c>
      <c r="D1048" s="4" t="str">
        <f t="shared" si="16"/>
        <v>FR|FR</v>
      </c>
      <c r="F1048" s="4" t="s">
        <v>2973</v>
      </c>
      <c r="G1048" s="4" t="s">
        <v>23</v>
      </c>
      <c r="H1048" s="4" t="s">
        <v>2974</v>
      </c>
      <c r="I1048" s="4" t="s">
        <v>5909</v>
      </c>
      <c r="J1048" s="4" t="s">
        <v>5909</v>
      </c>
      <c r="K1048" s="4" t="s">
        <v>5909</v>
      </c>
      <c r="L1048" s="4" t="s">
        <v>5909</v>
      </c>
      <c r="M1048" s="4" t="s">
        <v>5909</v>
      </c>
      <c r="N1048" s="4" t="s">
        <v>5909</v>
      </c>
      <c r="O1048" s="4" t="s">
        <v>5909</v>
      </c>
      <c r="P1048" s="4" t="s">
        <v>5909</v>
      </c>
      <c r="Q1048" s="4" t="s">
        <v>5909</v>
      </c>
      <c r="R1048" s="4" t="s">
        <v>5909</v>
      </c>
      <c r="S1048" s="4" t="s">
        <v>5909</v>
      </c>
      <c r="T1048" s="4" t="s">
        <v>5909</v>
      </c>
      <c r="U1048" s="4" t="s">
        <v>5909</v>
      </c>
      <c r="V1048" s="4" t="s">
        <v>5910</v>
      </c>
      <c r="W1048" s="4" t="s">
        <v>5909</v>
      </c>
    </row>
    <row r="1049" spans="1:23" x14ac:dyDescent="0.25">
      <c r="A1049" s="4" t="s">
        <v>5911</v>
      </c>
      <c r="B1049" s="4" t="s">
        <v>2584</v>
      </c>
      <c r="C1049" s="4" t="s">
        <v>2433</v>
      </c>
      <c r="D1049" s="4" t="str">
        <f t="shared" si="16"/>
        <v>HSE1|HPED</v>
      </c>
      <c r="F1049" s="4" t="s">
        <v>2583</v>
      </c>
      <c r="G1049" s="4" t="s">
        <v>23</v>
      </c>
      <c r="H1049" s="4" t="s">
        <v>1812</v>
      </c>
      <c r="I1049" s="4" t="s">
        <v>5909</v>
      </c>
      <c r="J1049" s="4" t="s">
        <v>5909</v>
      </c>
      <c r="K1049" s="4" t="s">
        <v>5909</v>
      </c>
      <c r="L1049" s="4" t="s">
        <v>5909</v>
      </c>
      <c r="M1049" s="4" t="s">
        <v>5909</v>
      </c>
      <c r="N1049" s="4" t="s">
        <v>5909</v>
      </c>
      <c r="O1049" s="4" t="s">
        <v>5909</v>
      </c>
      <c r="P1049" s="4" t="s">
        <v>5909</v>
      </c>
      <c r="Q1049" s="4" t="s">
        <v>5909</v>
      </c>
      <c r="R1049" s="4" t="s">
        <v>5909</v>
      </c>
      <c r="S1049" s="4" t="s">
        <v>5909</v>
      </c>
      <c r="T1049" s="4" t="s">
        <v>5909</v>
      </c>
      <c r="U1049" s="4" t="s">
        <v>5909</v>
      </c>
      <c r="V1049" s="4" t="s">
        <v>5910</v>
      </c>
      <c r="W1049" s="4" t="s">
        <v>5909</v>
      </c>
    </row>
    <row r="1050" spans="1:23" x14ac:dyDescent="0.25">
      <c r="A1050" s="4" t="s">
        <v>5911</v>
      </c>
      <c r="B1050" s="4" t="s">
        <v>3160</v>
      </c>
      <c r="C1050" s="4" t="s">
        <v>1810</v>
      </c>
      <c r="D1050" s="4" t="str">
        <f t="shared" si="16"/>
        <v>HSE2|HPED</v>
      </c>
      <c r="F1050" s="4" t="s">
        <v>2583</v>
      </c>
      <c r="G1050" s="4" t="s">
        <v>23</v>
      </c>
      <c r="H1050" s="4" t="s">
        <v>1812</v>
      </c>
      <c r="I1050" s="4" t="s">
        <v>5909</v>
      </c>
      <c r="J1050" s="4" t="s">
        <v>5909</v>
      </c>
      <c r="K1050" s="4" t="s">
        <v>5909</v>
      </c>
      <c r="L1050" s="4" t="s">
        <v>5909</v>
      </c>
      <c r="M1050" s="4" t="s">
        <v>5909</v>
      </c>
      <c r="N1050" s="4" t="s">
        <v>5909</v>
      </c>
      <c r="O1050" s="4" t="s">
        <v>5909</v>
      </c>
      <c r="P1050" s="4" t="s">
        <v>5909</v>
      </c>
      <c r="Q1050" s="4" t="s">
        <v>5909</v>
      </c>
      <c r="R1050" s="4" t="s">
        <v>5909</v>
      </c>
      <c r="S1050" s="4" t="s">
        <v>5909</v>
      </c>
      <c r="T1050" s="4" t="s">
        <v>5909</v>
      </c>
      <c r="U1050" s="4" t="s">
        <v>5909</v>
      </c>
      <c r="V1050" s="4" t="s">
        <v>5910</v>
      </c>
      <c r="W1050" s="4" t="s">
        <v>5909</v>
      </c>
    </row>
    <row r="1051" spans="1:23" x14ac:dyDescent="0.25">
      <c r="A1051" s="4" t="s">
        <v>5911</v>
      </c>
      <c r="B1051" s="4" t="s">
        <v>3008</v>
      </c>
      <c r="C1051" s="4" t="s">
        <v>3009</v>
      </c>
      <c r="D1051" s="4" t="str">
        <f t="shared" si="16"/>
        <v>MRDM|MRDM</v>
      </c>
      <c r="F1051" s="4" t="s">
        <v>3008</v>
      </c>
      <c r="G1051" s="4" t="s">
        <v>23</v>
      </c>
      <c r="H1051" s="4" t="s">
        <v>3010</v>
      </c>
      <c r="I1051" s="4" t="s">
        <v>123</v>
      </c>
      <c r="J1051" s="4" t="s">
        <v>5909</v>
      </c>
      <c r="K1051" s="4" t="s">
        <v>5909</v>
      </c>
      <c r="L1051" s="4" t="s">
        <v>5909</v>
      </c>
      <c r="M1051" s="4" t="s">
        <v>5909</v>
      </c>
      <c r="N1051" s="4" t="s">
        <v>5909</v>
      </c>
      <c r="O1051" s="4" t="s">
        <v>5909</v>
      </c>
      <c r="P1051" s="4" t="s">
        <v>5909</v>
      </c>
      <c r="Q1051" s="4" t="s">
        <v>5909</v>
      </c>
      <c r="R1051" s="4" t="s">
        <v>5909</v>
      </c>
      <c r="S1051" s="4" t="s">
        <v>5909</v>
      </c>
      <c r="T1051" s="4" t="s">
        <v>5909</v>
      </c>
      <c r="U1051" s="4" t="s">
        <v>5909</v>
      </c>
      <c r="V1051" s="4" t="s">
        <v>5910</v>
      </c>
      <c r="W1051" s="4" t="s">
        <v>5909</v>
      </c>
    </row>
    <row r="1052" spans="1:23" x14ac:dyDescent="0.25">
      <c r="A1052" s="4" t="s">
        <v>5911</v>
      </c>
      <c r="B1052" s="4" t="s">
        <v>3826</v>
      </c>
      <c r="C1052" s="4" t="s">
        <v>3826</v>
      </c>
      <c r="D1052" s="4" t="str">
        <f t="shared" si="16"/>
        <v>NC|CORR</v>
      </c>
      <c r="F1052" s="4" t="s">
        <v>2052</v>
      </c>
      <c r="G1052" s="4" t="s">
        <v>23</v>
      </c>
      <c r="H1052" s="4" t="s">
        <v>2053</v>
      </c>
      <c r="I1052" s="4" t="s">
        <v>309</v>
      </c>
      <c r="J1052" s="4" t="s">
        <v>5909</v>
      </c>
      <c r="K1052" s="4" t="s">
        <v>5909</v>
      </c>
      <c r="L1052" s="4" t="s">
        <v>5909</v>
      </c>
      <c r="M1052" s="4" t="s">
        <v>5909</v>
      </c>
      <c r="N1052" s="4" t="s">
        <v>5909</v>
      </c>
      <c r="O1052" s="4" t="s">
        <v>5909</v>
      </c>
      <c r="P1052" s="4" t="s">
        <v>5909</v>
      </c>
      <c r="Q1052" s="4" t="s">
        <v>5909</v>
      </c>
      <c r="R1052" s="4" t="s">
        <v>5909</v>
      </c>
      <c r="S1052" s="4" t="s">
        <v>5909</v>
      </c>
      <c r="T1052" s="4" t="s">
        <v>5909</v>
      </c>
      <c r="U1052" s="4" t="s">
        <v>5909</v>
      </c>
      <c r="V1052" s="4" t="s">
        <v>5910</v>
      </c>
      <c r="W1052" s="4" t="s">
        <v>5909</v>
      </c>
    </row>
    <row r="1053" spans="1:23" x14ac:dyDescent="0.25">
      <c r="A1053" s="4" t="s">
        <v>5911</v>
      </c>
      <c r="B1053" s="4" t="s">
        <v>4198</v>
      </c>
      <c r="C1053" s="4" t="s">
        <v>4198</v>
      </c>
      <c r="D1053" s="4" t="str">
        <f t="shared" si="16"/>
        <v>PAT|CORR</v>
      </c>
      <c r="F1053" s="4" t="s">
        <v>2052</v>
      </c>
      <c r="G1053" s="4" t="s">
        <v>23</v>
      </c>
      <c r="H1053" s="4" t="s">
        <v>2053</v>
      </c>
      <c r="I1053" s="4" t="s">
        <v>309</v>
      </c>
      <c r="J1053" s="4" t="s">
        <v>5909</v>
      </c>
      <c r="K1053" s="4" t="s">
        <v>5909</v>
      </c>
      <c r="L1053" s="4" t="s">
        <v>5909</v>
      </c>
      <c r="M1053" s="4" t="s">
        <v>5909</v>
      </c>
      <c r="N1053" s="4" t="s">
        <v>5909</v>
      </c>
      <c r="O1053" s="4" t="s">
        <v>5909</v>
      </c>
      <c r="P1053" s="4" t="s">
        <v>5909</v>
      </c>
      <c r="Q1053" s="4" t="s">
        <v>5909</v>
      </c>
      <c r="R1053" s="4" t="s">
        <v>5909</v>
      </c>
      <c r="S1053" s="4" t="s">
        <v>5909</v>
      </c>
      <c r="T1053" s="4" t="s">
        <v>5909</v>
      </c>
      <c r="U1053" s="4" t="s">
        <v>5909</v>
      </c>
      <c r="V1053" s="4" t="s">
        <v>5910</v>
      </c>
      <c r="W1053" s="4" t="s">
        <v>5909</v>
      </c>
    </row>
    <row r="1054" spans="1:23" x14ac:dyDescent="0.25">
      <c r="A1054" s="4" t="s">
        <v>5911</v>
      </c>
      <c r="B1054" s="4" t="s">
        <v>4141</v>
      </c>
      <c r="C1054" s="4" t="s">
        <v>4142</v>
      </c>
      <c r="D1054" s="4" t="str">
        <f t="shared" si="16"/>
        <v>PDMT|REST</v>
      </c>
      <c r="F1054" s="4" t="s">
        <v>464</v>
      </c>
      <c r="G1054" s="4" t="s">
        <v>23</v>
      </c>
      <c r="H1054" s="4" t="s">
        <v>465</v>
      </c>
      <c r="I1054" s="4" t="s">
        <v>5909</v>
      </c>
      <c r="J1054" s="4" t="s">
        <v>5909</v>
      </c>
      <c r="K1054" s="4" t="s">
        <v>5909</v>
      </c>
      <c r="L1054" s="4" t="s">
        <v>5909</v>
      </c>
      <c r="M1054" s="4" t="s">
        <v>5909</v>
      </c>
      <c r="N1054" s="4" t="s">
        <v>5909</v>
      </c>
      <c r="O1054" s="4" t="s">
        <v>5909</v>
      </c>
      <c r="P1054" s="4" t="s">
        <v>5909</v>
      </c>
      <c r="Q1054" s="4" t="s">
        <v>5909</v>
      </c>
      <c r="R1054" s="4" t="s">
        <v>5909</v>
      </c>
      <c r="S1054" s="4" t="s">
        <v>5909</v>
      </c>
      <c r="T1054" s="4" t="s">
        <v>5909</v>
      </c>
      <c r="U1054" s="4" t="s">
        <v>5909</v>
      </c>
      <c r="V1054" s="4" t="s">
        <v>5910</v>
      </c>
      <c r="W1054" s="4" t="s">
        <v>5909</v>
      </c>
    </row>
    <row r="1055" spans="1:23" x14ac:dyDescent="0.25">
      <c r="A1055" s="4" t="s">
        <v>5911</v>
      </c>
      <c r="B1055" s="4" t="s">
        <v>1235</v>
      </c>
      <c r="C1055" s="4" t="s">
        <v>4618</v>
      </c>
      <c r="D1055" s="4" t="str">
        <f t="shared" si="16"/>
        <v>TEIC|TEIC</v>
      </c>
      <c r="F1055" s="4" t="s">
        <v>1235</v>
      </c>
      <c r="G1055" s="4" t="s">
        <v>23</v>
      </c>
      <c r="H1055" s="4" t="s">
        <v>4978</v>
      </c>
      <c r="I1055" s="4" t="s">
        <v>513</v>
      </c>
      <c r="J1055" s="4" t="s">
        <v>5909</v>
      </c>
      <c r="K1055" s="4" t="s">
        <v>5909</v>
      </c>
      <c r="L1055" s="4" t="s">
        <v>5909</v>
      </c>
      <c r="M1055" s="4" t="s">
        <v>5909</v>
      </c>
      <c r="N1055" s="4" t="s">
        <v>5909</v>
      </c>
      <c r="O1055" s="4" t="s">
        <v>5909</v>
      </c>
      <c r="P1055" s="4" t="s">
        <v>5909</v>
      </c>
      <c r="Q1055" s="4" t="s">
        <v>5909</v>
      </c>
      <c r="R1055" s="4" t="s">
        <v>5909</v>
      </c>
      <c r="S1055" s="4" t="s">
        <v>5909</v>
      </c>
      <c r="T1055" s="4" t="s">
        <v>5909</v>
      </c>
      <c r="U1055" s="4" t="s">
        <v>5909</v>
      </c>
      <c r="V1055" s="4" t="s">
        <v>5910</v>
      </c>
      <c r="W1055" s="4" t="s">
        <v>5909</v>
      </c>
    </row>
    <row r="1056" spans="1:23" x14ac:dyDescent="0.25">
      <c r="A1056" s="4" t="s">
        <v>5911</v>
      </c>
      <c r="B1056" s="4" t="s">
        <v>5915</v>
      </c>
      <c r="C1056" s="4" t="s">
        <v>2051</v>
      </c>
      <c r="D1056" s="4" t="str">
        <f t="shared" si="16"/>
        <v>5050|CORR</v>
      </c>
      <c r="F1056" s="4" t="s">
        <v>2052</v>
      </c>
      <c r="G1056" s="4" t="s">
        <v>23</v>
      </c>
      <c r="H1056" s="4" t="s">
        <v>2053</v>
      </c>
      <c r="I1056" s="4" t="s">
        <v>309</v>
      </c>
      <c r="J1056" s="4" t="s">
        <v>5909</v>
      </c>
      <c r="K1056" s="4" t="s">
        <v>5909</v>
      </c>
      <c r="L1056" s="4" t="s">
        <v>5909</v>
      </c>
      <c r="M1056" s="4" t="s">
        <v>5909</v>
      </c>
      <c r="N1056" s="4" t="s">
        <v>5909</v>
      </c>
      <c r="O1056" s="4" t="s">
        <v>5909</v>
      </c>
      <c r="P1056" s="4" t="s">
        <v>5909</v>
      </c>
      <c r="Q1056" s="4" t="s">
        <v>5909</v>
      </c>
      <c r="R1056" s="4" t="s">
        <v>5909</v>
      </c>
      <c r="S1056" s="4" t="s">
        <v>5909</v>
      </c>
      <c r="T1056" s="4" t="s">
        <v>5909</v>
      </c>
      <c r="U1056" s="4" t="s">
        <v>5909</v>
      </c>
      <c r="V1056" s="4" t="s">
        <v>5910</v>
      </c>
      <c r="W1056" s="4" t="s">
        <v>5909</v>
      </c>
    </row>
    <row r="1057" spans="1:23" x14ac:dyDescent="0.25">
      <c r="A1057" s="4" t="s">
        <v>5911</v>
      </c>
      <c r="B1057" s="4" t="s">
        <v>607</v>
      </c>
      <c r="C1057" s="4" t="s">
        <v>608</v>
      </c>
      <c r="D1057" s="4" t="str">
        <f t="shared" si="16"/>
        <v>DEAF|DEAF</v>
      </c>
      <c r="F1057" s="4" t="s">
        <v>607</v>
      </c>
      <c r="G1057" s="4" t="s">
        <v>23</v>
      </c>
      <c r="H1057" s="4" t="s">
        <v>609</v>
      </c>
      <c r="I1057" s="4" t="s">
        <v>5909</v>
      </c>
      <c r="J1057" s="4" t="s">
        <v>5909</v>
      </c>
      <c r="K1057" s="4" t="s">
        <v>5909</v>
      </c>
      <c r="L1057" s="4" t="s">
        <v>5909</v>
      </c>
      <c r="M1057" s="4" t="s">
        <v>5909</v>
      </c>
      <c r="N1057" s="4" t="s">
        <v>5909</v>
      </c>
      <c r="O1057" s="4" t="s">
        <v>5909</v>
      </c>
      <c r="P1057" s="4" t="s">
        <v>5909</v>
      </c>
      <c r="Q1057" s="4" t="s">
        <v>5909</v>
      </c>
      <c r="R1057" s="4" t="s">
        <v>5909</v>
      </c>
      <c r="S1057" s="4" t="s">
        <v>5909</v>
      </c>
      <c r="T1057" s="4" t="s">
        <v>5909</v>
      </c>
      <c r="U1057" s="4" t="s">
        <v>5909</v>
      </c>
      <c r="V1057" s="4" t="s">
        <v>5910</v>
      </c>
      <c r="W1057" s="4" t="s">
        <v>5909</v>
      </c>
    </row>
    <row r="1058" spans="1:23" x14ac:dyDescent="0.25">
      <c r="A1058" s="4" t="s">
        <v>5911</v>
      </c>
      <c r="B1058" s="4" t="s">
        <v>3433</v>
      </c>
      <c r="C1058" s="4" t="s">
        <v>3434</v>
      </c>
      <c r="D1058" s="4" t="str">
        <f t="shared" si="16"/>
        <v>DEF|DEAF</v>
      </c>
      <c r="F1058" s="4" t="s">
        <v>607</v>
      </c>
      <c r="G1058" s="4" t="s">
        <v>23</v>
      </c>
      <c r="H1058" s="4" t="s">
        <v>609</v>
      </c>
      <c r="I1058" s="4" t="s">
        <v>5909</v>
      </c>
      <c r="J1058" s="4" t="s">
        <v>5909</v>
      </c>
      <c r="K1058" s="4" t="s">
        <v>5909</v>
      </c>
      <c r="L1058" s="4" t="s">
        <v>5909</v>
      </c>
      <c r="M1058" s="4" t="s">
        <v>5909</v>
      </c>
      <c r="N1058" s="4" t="s">
        <v>5909</v>
      </c>
      <c r="O1058" s="4" t="s">
        <v>5909</v>
      </c>
      <c r="P1058" s="4" t="s">
        <v>5909</v>
      </c>
      <c r="Q1058" s="4" t="s">
        <v>5909</v>
      </c>
      <c r="R1058" s="4" t="s">
        <v>5909</v>
      </c>
      <c r="S1058" s="4" t="s">
        <v>5909</v>
      </c>
      <c r="T1058" s="4" t="s">
        <v>5909</v>
      </c>
      <c r="U1058" s="4" t="s">
        <v>5909</v>
      </c>
      <c r="V1058" s="4" t="s">
        <v>5910</v>
      </c>
      <c r="W1058" s="4" t="s">
        <v>5909</v>
      </c>
    </row>
    <row r="1059" spans="1:23" x14ac:dyDescent="0.25">
      <c r="A1059" s="4" t="s">
        <v>5911</v>
      </c>
      <c r="B1059" s="4" t="s">
        <v>2256</v>
      </c>
      <c r="C1059" s="4" t="s">
        <v>2257</v>
      </c>
      <c r="D1059" s="4" t="str">
        <f t="shared" si="16"/>
        <v>HCVP|HCVC</v>
      </c>
      <c r="F1059" s="4" t="s">
        <v>2092</v>
      </c>
      <c r="G1059" s="4" t="s">
        <v>23</v>
      </c>
      <c r="H1059" s="4" t="s">
        <v>2093</v>
      </c>
      <c r="I1059" s="4" t="s">
        <v>5909</v>
      </c>
      <c r="J1059" s="4" t="s">
        <v>5909</v>
      </c>
      <c r="K1059" s="4" t="s">
        <v>5909</v>
      </c>
      <c r="L1059" s="4" t="s">
        <v>5909</v>
      </c>
      <c r="M1059" s="4" t="s">
        <v>5909</v>
      </c>
      <c r="N1059" s="4" t="s">
        <v>5909</v>
      </c>
      <c r="O1059" s="4" t="s">
        <v>5909</v>
      </c>
      <c r="P1059" s="4" t="s">
        <v>5909</v>
      </c>
      <c r="Q1059" s="4" t="s">
        <v>5909</v>
      </c>
      <c r="R1059" s="4" t="s">
        <v>5909</v>
      </c>
      <c r="S1059" s="4" t="s">
        <v>5909</v>
      </c>
      <c r="T1059" s="4" t="s">
        <v>5909</v>
      </c>
      <c r="U1059" s="4" t="s">
        <v>5909</v>
      </c>
      <c r="V1059" s="4" t="s">
        <v>5910</v>
      </c>
      <c r="W1059" s="4" t="s">
        <v>5909</v>
      </c>
    </row>
    <row r="1060" spans="1:23" x14ac:dyDescent="0.25">
      <c r="A1060" s="4" t="s">
        <v>5911</v>
      </c>
      <c r="B1060" s="4" t="s">
        <v>3947</v>
      </c>
      <c r="C1060" s="4" t="s">
        <v>3948</v>
      </c>
      <c r="D1060" s="4" t="str">
        <f t="shared" si="16"/>
        <v>ID2|ID</v>
      </c>
      <c r="F1060" s="4" t="s">
        <v>3197</v>
      </c>
      <c r="G1060" s="4" t="s">
        <v>23</v>
      </c>
      <c r="H1060" s="4" t="s">
        <v>3199</v>
      </c>
      <c r="I1060" s="4" t="s">
        <v>5909</v>
      </c>
      <c r="J1060" s="4" t="s">
        <v>5909</v>
      </c>
      <c r="K1060" s="4" t="s">
        <v>5909</v>
      </c>
      <c r="L1060" s="4" t="s">
        <v>5909</v>
      </c>
      <c r="M1060" s="4" t="s">
        <v>5909</v>
      </c>
      <c r="N1060" s="4" t="s">
        <v>5909</v>
      </c>
      <c r="O1060" s="4" t="s">
        <v>5909</v>
      </c>
      <c r="P1060" s="4" t="s">
        <v>5909</v>
      </c>
      <c r="Q1060" s="4" t="s">
        <v>5909</v>
      </c>
      <c r="R1060" s="4" t="s">
        <v>5909</v>
      </c>
      <c r="S1060" s="4" t="s">
        <v>5909</v>
      </c>
      <c r="T1060" s="4" t="s">
        <v>5909</v>
      </c>
      <c r="U1060" s="4" t="s">
        <v>5909</v>
      </c>
      <c r="V1060" s="4" t="s">
        <v>5910</v>
      </c>
      <c r="W1060" s="4" t="s">
        <v>5909</v>
      </c>
    </row>
    <row r="1061" spans="1:23" x14ac:dyDescent="0.25">
      <c r="A1061" s="4" t="s">
        <v>5911</v>
      </c>
      <c r="B1061" s="4" t="s">
        <v>3510</v>
      </c>
      <c r="C1061" s="4" t="s">
        <v>3511</v>
      </c>
      <c r="D1061" s="4" t="str">
        <f t="shared" si="16"/>
        <v>INFL|INFL</v>
      </c>
      <c r="F1061" s="4" t="s">
        <v>3510</v>
      </c>
      <c r="G1061" s="4" t="s">
        <v>23</v>
      </c>
      <c r="H1061" s="4" t="s">
        <v>3511</v>
      </c>
      <c r="I1061" s="4" t="s">
        <v>5909</v>
      </c>
      <c r="J1061" s="4" t="s">
        <v>5909</v>
      </c>
      <c r="K1061" s="4" t="s">
        <v>5909</v>
      </c>
      <c r="L1061" s="4" t="s">
        <v>5909</v>
      </c>
      <c r="M1061" s="4" t="s">
        <v>5909</v>
      </c>
      <c r="N1061" s="4" t="s">
        <v>5909</v>
      </c>
      <c r="O1061" s="4" t="s">
        <v>5909</v>
      </c>
      <c r="P1061" s="4" t="s">
        <v>5909</v>
      </c>
      <c r="Q1061" s="4" t="s">
        <v>5909</v>
      </c>
      <c r="R1061" s="4" t="s">
        <v>5909</v>
      </c>
      <c r="S1061" s="4" t="s">
        <v>5909</v>
      </c>
      <c r="T1061" s="4" t="s">
        <v>5909</v>
      </c>
      <c r="U1061" s="4" t="s">
        <v>5909</v>
      </c>
      <c r="V1061" s="4" t="s">
        <v>5910</v>
      </c>
      <c r="W1061" s="4" t="s">
        <v>5909</v>
      </c>
    </row>
    <row r="1062" spans="1:23" x14ac:dyDescent="0.25">
      <c r="A1062" s="4" t="s">
        <v>5911</v>
      </c>
      <c r="B1062" s="4" t="s">
        <v>4039</v>
      </c>
      <c r="C1062" s="4" t="s">
        <v>4040</v>
      </c>
      <c r="D1062" s="4" t="str">
        <f t="shared" si="16"/>
        <v>MAST|MAST</v>
      </c>
      <c r="F1062" s="4" t="s">
        <v>4039</v>
      </c>
      <c r="G1062" s="4" t="s">
        <v>23</v>
      </c>
      <c r="H1062" s="4" t="s">
        <v>4040</v>
      </c>
      <c r="I1062" s="4" t="s">
        <v>5909</v>
      </c>
      <c r="J1062" s="4" t="s">
        <v>5909</v>
      </c>
      <c r="K1062" s="4" t="s">
        <v>5909</v>
      </c>
      <c r="L1062" s="4" t="s">
        <v>5909</v>
      </c>
      <c r="M1062" s="4" t="s">
        <v>5909</v>
      </c>
      <c r="N1062" s="4" t="s">
        <v>5909</v>
      </c>
      <c r="O1062" s="4" t="s">
        <v>5909</v>
      </c>
      <c r="P1062" s="4" t="s">
        <v>5909</v>
      </c>
      <c r="Q1062" s="4" t="s">
        <v>5909</v>
      </c>
      <c r="R1062" s="4" t="s">
        <v>5909</v>
      </c>
      <c r="S1062" s="4" t="s">
        <v>5909</v>
      </c>
      <c r="T1062" s="4" t="s">
        <v>5909</v>
      </c>
      <c r="U1062" s="4" t="s">
        <v>5909</v>
      </c>
      <c r="V1062" s="4" t="s">
        <v>5910</v>
      </c>
      <c r="W1062" s="4" t="s">
        <v>5909</v>
      </c>
    </row>
    <row r="1063" spans="1:23" x14ac:dyDescent="0.25">
      <c r="A1063" s="4" t="s">
        <v>5911</v>
      </c>
      <c r="B1063" s="4" t="s">
        <v>4621</v>
      </c>
      <c r="C1063" s="4" t="s">
        <v>5131</v>
      </c>
      <c r="D1063" s="4" t="str">
        <f t="shared" si="16"/>
        <v>TOC|TOC</v>
      </c>
      <c r="F1063" s="4" t="s">
        <v>4621</v>
      </c>
      <c r="G1063" s="4" t="s">
        <v>23</v>
      </c>
      <c r="H1063" s="4" t="s">
        <v>5132</v>
      </c>
      <c r="I1063" s="4" t="s">
        <v>5909</v>
      </c>
      <c r="J1063" s="4" t="s">
        <v>5909</v>
      </c>
      <c r="K1063" s="4" t="s">
        <v>5909</v>
      </c>
      <c r="L1063" s="4" t="s">
        <v>5909</v>
      </c>
      <c r="M1063" s="4" t="s">
        <v>5909</v>
      </c>
      <c r="N1063" s="4" t="s">
        <v>5909</v>
      </c>
      <c r="O1063" s="4" t="s">
        <v>5909</v>
      </c>
      <c r="P1063" s="4" t="s">
        <v>5909</v>
      </c>
      <c r="Q1063" s="4" t="s">
        <v>5909</v>
      </c>
      <c r="R1063" s="4" t="s">
        <v>5909</v>
      </c>
      <c r="S1063" s="4" t="s">
        <v>5909</v>
      </c>
      <c r="T1063" s="4" t="s">
        <v>5909</v>
      </c>
      <c r="U1063" s="4" t="s">
        <v>5909</v>
      </c>
      <c r="V1063" s="4" t="s">
        <v>5910</v>
      </c>
      <c r="W1063" s="4" t="s">
        <v>5909</v>
      </c>
    </row>
    <row r="1064" spans="1:23" x14ac:dyDescent="0.25">
      <c r="A1064" s="4" t="s">
        <v>5911</v>
      </c>
      <c r="B1064" s="4" t="s">
        <v>4619</v>
      </c>
      <c r="C1064" s="4" t="s">
        <v>4620</v>
      </c>
      <c r="D1064" s="4" t="str">
        <f t="shared" si="16"/>
        <v>TOCB|TOC</v>
      </c>
      <c r="F1064" s="4" t="s">
        <v>4621</v>
      </c>
      <c r="G1064" s="4" t="s">
        <v>23</v>
      </c>
      <c r="H1064" s="4" t="s">
        <v>5132</v>
      </c>
      <c r="I1064" s="4" t="s">
        <v>5909</v>
      </c>
      <c r="J1064" s="4" t="s">
        <v>5909</v>
      </c>
      <c r="K1064" s="4" t="s">
        <v>5909</v>
      </c>
      <c r="L1064" s="4" t="s">
        <v>5909</v>
      </c>
      <c r="M1064" s="4" t="s">
        <v>5909</v>
      </c>
      <c r="N1064" s="4" t="s">
        <v>5909</v>
      </c>
      <c r="O1064" s="4" t="s">
        <v>5909</v>
      </c>
      <c r="P1064" s="4" t="s">
        <v>5909</v>
      </c>
      <c r="Q1064" s="4" t="s">
        <v>5909</v>
      </c>
      <c r="R1064" s="4" t="s">
        <v>5909</v>
      </c>
      <c r="S1064" s="4" t="s">
        <v>5909</v>
      </c>
      <c r="T1064" s="4" t="s">
        <v>5909</v>
      </c>
      <c r="U1064" s="4" t="s">
        <v>5909</v>
      </c>
      <c r="V1064" s="4" t="s">
        <v>5910</v>
      </c>
      <c r="W1064" s="4" t="s">
        <v>5909</v>
      </c>
    </row>
    <row r="1065" spans="1:23" x14ac:dyDescent="0.25">
      <c r="A1065" s="4" t="s">
        <v>5911</v>
      </c>
      <c r="B1065" s="4" t="s">
        <v>4765</v>
      </c>
      <c r="C1065" s="4" t="s">
        <v>4766</v>
      </c>
      <c r="D1065" s="4" t="str">
        <f t="shared" si="16"/>
        <v>UBIC|UBIC</v>
      </c>
      <c r="F1065" s="4" t="s">
        <v>4765</v>
      </c>
      <c r="G1065" s="4" t="s">
        <v>23</v>
      </c>
      <c r="H1065" s="4" t="s">
        <v>4766</v>
      </c>
      <c r="I1065" s="4" t="s">
        <v>85</v>
      </c>
      <c r="J1065" s="4" t="s">
        <v>5909</v>
      </c>
      <c r="K1065" s="4" t="s">
        <v>5909</v>
      </c>
      <c r="L1065" s="4" t="s">
        <v>5909</v>
      </c>
      <c r="M1065" s="4" t="s">
        <v>5909</v>
      </c>
      <c r="N1065" s="4" t="s">
        <v>5909</v>
      </c>
      <c r="O1065" s="4" t="s">
        <v>5909</v>
      </c>
      <c r="P1065" s="4" t="s">
        <v>5909</v>
      </c>
      <c r="Q1065" s="4" t="s">
        <v>5909</v>
      </c>
      <c r="R1065" s="4" t="s">
        <v>5909</v>
      </c>
      <c r="S1065" s="4" t="s">
        <v>5909</v>
      </c>
      <c r="T1065" s="4" t="s">
        <v>5909</v>
      </c>
      <c r="U1065" s="4" t="s">
        <v>5909</v>
      </c>
      <c r="V1065" s="4" t="s">
        <v>5910</v>
      </c>
      <c r="W1065" s="4" t="s">
        <v>5909</v>
      </c>
    </row>
    <row r="1066" spans="1:23" x14ac:dyDescent="0.25">
      <c r="A1066" s="4" t="s">
        <v>5911</v>
      </c>
      <c r="B1066" s="4" t="s">
        <v>1348</v>
      </c>
      <c r="C1066" s="4" t="s">
        <v>1349</v>
      </c>
      <c r="D1066" s="4" t="str">
        <f t="shared" si="16"/>
        <v>24K|24K</v>
      </c>
      <c r="E1066" s="4" t="s">
        <v>6600</v>
      </c>
      <c r="F1066" s="4" t="s">
        <v>1348</v>
      </c>
      <c r="G1066" s="4" t="s">
        <v>23</v>
      </c>
      <c r="H1066" s="4" t="s">
        <v>1349</v>
      </c>
      <c r="I1066" s="4" t="s">
        <v>25</v>
      </c>
      <c r="J1066" s="4" t="s">
        <v>5909</v>
      </c>
      <c r="K1066" s="4" t="s">
        <v>5909</v>
      </c>
      <c r="L1066" s="4" t="s">
        <v>5909</v>
      </c>
      <c r="M1066" s="4" t="s">
        <v>6601</v>
      </c>
      <c r="N1066" s="4" t="s">
        <v>5909</v>
      </c>
      <c r="O1066" s="4" t="s">
        <v>5909</v>
      </c>
      <c r="P1066" s="4" t="s">
        <v>5909</v>
      </c>
      <c r="Q1066" s="4" t="s">
        <v>5909</v>
      </c>
      <c r="R1066" s="4" t="s">
        <v>5909</v>
      </c>
      <c r="S1066" s="4" t="s">
        <v>5909</v>
      </c>
      <c r="T1066" s="4" t="s">
        <v>5909</v>
      </c>
      <c r="U1066" s="4" t="s">
        <v>5909</v>
      </c>
      <c r="V1066" s="4" t="s">
        <v>5910</v>
      </c>
      <c r="W1066" s="4" t="s">
        <v>5909</v>
      </c>
    </row>
    <row r="1067" spans="1:23" x14ac:dyDescent="0.25">
      <c r="A1067" s="4" t="s">
        <v>5911</v>
      </c>
      <c r="B1067" s="4" t="s">
        <v>1394</v>
      </c>
      <c r="C1067" s="4" t="s">
        <v>1395</v>
      </c>
      <c r="D1067" s="4" t="str">
        <f t="shared" si="16"/>
        <v>24UR|UUEC</v>
      </c>
      <c r="E1067" s="4" t="s">
        <v>6614</v>
      </c>
      <c r="F1067" s="4" t="s">
        <v>28</v>
      </c>
      <c r="G1067" s="4" t="s">
        <v>23</v>
      </c>
      <c r="H1067" s="4" t="s">
        <v>29</v>
      </c>
      <c r="I1067" s="4" t="s">
        <v>25</v>
      </c>
      <c r="J1067" s="4" t="s">
        <v>5909</v>
      </c>
      <c r="K1067" s="4" t="s">
        <v>5909</v>
      </c>
      <c r="L1067" s="4" t="s">
        <v>5909</v>
      </c>
      <c r="M1067" s="4" t="s">
        <v>6615</v>
      </c>
      <c r="N1067" s="4" t="s">
        <v>5909</v>
      </c>
      <c r="O1067" s="4" t="s">
        <v>5909</v>
      </c>
      <c r="P1067" s="4" t="s">
        <v>5909</v>
      </c>
      <c r="Q1067" s="4" t="s">
        <v>5909</v>
      </c>
      <c r="R1067" s="4" t="s">
        <v>5909</v>
      </c>
      <c r="S1067" s="4" t="s">
        <v>5909</v>
      </c>
      <c r="T1067" s="4" t="s">
        <v>5909</v>
      </c>
      <c r="U1067" s="4" t="s">
        <v>5909</v>
      </c>
      <c r="V1067" s="4" t="s">
        <v>5910</v>
      </c>
      <c r="W1067" s="4" t="s">
        <v>5909</v>
      </c>
    </row>
    <row r="1068" spans="1:23" x14ac:dyDescent="0.25">
      <c r="A1068" s="4" t="s">
        <v>5911</v>
      </c>
      <c r="B1068" s="4" t="s">
        <v>1556</v>
      </c>
      <c r="C1068" s="4" t="s">
        <v>1557</v>
      </c>
      <c r="D1068" s="4" t="str">
        <f t="shared" si="16"/>
        <v>CKMB|CKMB</v>
      </c>
      <c r="F1068" s="4" t="s">
        <v>1556</v>
      </c>
      <c r="G1068" s="4" t="s">
        <v>23</v>
      </c>
      <c r="H1068" s="4" t="s">
        <v>1557</v>
      </c>
      <c r="I1068" s="4" t="s">
        <v>563</v>
      </c>
      <c r="J1068" s="4" t="s">
        <v>5909</v>
      </c>
      <c r="K1068" s="4" t="s">
        <v>5909</v>
      </c>
      <c r="L1068" s="4" t="s">
        <v>5909</v>
      </c>
      <c r="M1068" s="4" t="s">
        <v>5909</v>
      </c>
      <c r="N1068" s="4" t="s">
        <v>5909</v>
      </c>
      <c r="O1068" s="4" t="s">
        <v>5909</v>
      </c>
      <c r="P1068" s="4" t="s">
        <v>5909</v>
      </c>
      <c r="Q1068" s="4" t="s">
        <v>5909</v>
      </c>
      <c r="R1068" s="4" t="s">
        <v>5909</v>
      </c>
      <c r="S1068" s="4" t="s">
        <v>5909</v>
      </c>
      <c r="T1068" s="4" t="s">
        <v>5909</v>
      </c>
      <c r="U1068" s="4" t="s">
        <v>5909</v>
      </c>
      <c r="V1068" s="4" t="s">
        <v>5910</v>
      </c>
      <c r="W1068" s="4" t="s">
        <v>5909</v>
      </c>
    </row>
    <row r="1069" spans="1:23" x14ac:dyDescent="0.25">
      <c r="A1069" s="4" t="s">
        <v>5911</v>
      </c>
      <c r="B1069" s="4" t="s">
        <v>2264</v>
      </c>
      <c r="C1069" s="4" t="s">
        <v>2984</v>
      </c>
      <c r="D1069" s="4" t="str">
        <f t="shared" si="16"/>
        <v>HIB|HIB</v>
      </c>
      <c r="F1069" s="4" t="s">
        <v>2264</v>
      </c>
      <c r="G1069" s="4" t="s">
        <v>23</v>
      </c>
      <c r="H1069" s="4" t="s">
        <v>2265</v>
      </c>
      <c r="I1069" s="4" t="s">
        <v>5909</v>
      </c>
      <c r="J1069" s="4" t="s">
        <v>5909</v>
      </c>
      <c r="K1069" s="4" t="s">
        <v>5909</v>
      </c>
      <c r="L1069" s="4" t="s">
        <v>5909</v>
      </c>
      <c r="M1069" s="4" t="s">
        <v>5909</v>
      </c>
      <c r="N1069" s="4" t="s">
        <v>5909</v>
      </c>
      <c r="O1069" s="4" t="s">
        <v>5909</v>
      </c>
      <c r="P1069" s="4" t="s">
        <v>5909</v>
      </c>
      <c r="Q1069" s="4" t="s">
        <v>5909</v>
      </c>
      <c r="R1069" s="4" t="s">
        <v>5909</v>
      </c>
      <c r="S1069" s="4" t="s">
        <v>5909</v>
      </c>
      <c r="T1069" s="4" t="s">
        <v>5909</v>
      </c>
      <c r="U1069" s="4" t="s">
        <v>5909</v>
      </c>
      <c r="V1069" s="4" t="s">
        <v>5910</v>
      </c>
      <c r="W1069" s="4" t="s">
        <v>5909</v>
      </c>
    </row>
    <row r="1070" spans="1:23" x14ac:dyDescent="0.25">
      <c r="A1070" s="4" t="s">
        <v>5911</v>
      </c>
      <c r="B1070" s="4" t="s">
        <v>2889</v>
      </c>
      <c r="C1070" s="4" t="s">
        <v>3441</v>
      </c>
      <c r="D1070" s="4" t="str">
        <f t="shared" si="16"/>
        <v>HILI|HIVC</v>
      </c>
      <c r="F1070" s="4" t="s">
        <v>2221</v>
      </c>
      <c r="G1070" s="4" t="s">
        <v>23</v>
      </c>
      <c r="H1070" s="4" t="s">
        <v>2269</v>
      </c>
      <c r="I1070" s="4" t="s">
        <v>5909</v>
      </c>
      <c r="J1070" s="4" t="s">
        <v>5909</v>
      </c>
      <c r="K1070" s="4" t="s">
        <v>5909</v>
      </c>
      <c r="L1070" s="4" t="s">
        <v>5909</v>
      </c>
      <c r="M1070" s="4" t="s">
        <v>5909</v>
      </c>
      <c r="N1070" s="4" t="s">
        <v>5909</v>
      </c>
      <c r="O1070" s="4" t="s">
        <v>5909</v>
      </c>
      <c r="P1070" s="4" t="s">
        <v>5909</v>
      </c>
      <c r="Q1070" s="4" t="s">
        <v>5909</v>
      </c>
      <c r="R1070" s="4" t="s">
        <v>5909</v>
      </c>
      <c r="S1070" s="4" t="s">
        <v>5909</v>
      </c>
      <c r="T1070" s="4" t="s">
        <v>5909</v>
      </c>
      <c r="U1070" s="4" t="s">
        <v>5909</v>
      </c>
      <c r="V1070" s="4" t="s">
        <v>5910</v>
      </c>
      <c r="W1070" s="4" t="s">
        <v>5909</v>
      </c>
    </row>
    <row r="1071" spans="1:23" x14ac:dyDescent="0.25">
      <c r="A1071" s="4" t="s">
        <v>5911</v>
      </c>
      <c r="B1071" s="4" t="s">
        <v>3084</v>
      </c>
      <c r="C1071" s="4" t="s">
        <v>3085</v>
      </c>
      <c r="D1071" s="4" t="str">
        <f t="shared" si="16"/>
        <v>LYMA|LYMC</v>
      </c>
      <c r="F1071" s="4" t="s">
        <v>402</v>
      </c>
      <c r="G1071" s="4" t="s">
        <v>23</v>
      </c>
      <c r="H1071" s="4" t="s">
        <v>403</v>
      </c>
      <c r="I1071" s="4" t="s">
        <v>5909</v>
      </c>
      <c r="J1071" s="4" t="s">
        <v>5909</v>
      </c>
      <c r="K1071" s="4" t="s">
        <v>5909</v>
      </c>
      <c r="L1071" s="4" t="s">
        <v>5909</v>
      </c>
      <c r="M1071" s="4" t="s">
        <v>5909</v>
      </c>
      <c r="N1071" s="4" t="s">
        <v>5909</v>
      </c>
      <c r="O1071" s="4" t="s">
        <v>5909</v>
      </c>
      <c r="P1071" s="4" t="s">
        <v>5909</v>
      </c>
      <c r="Q1071" s="4" t="s">
        <v>5909</v>
      </c>
      <c r="R1071" s="4" t="s">
        <v>5909</v>
      </c>
      <c r="S1071" s="4" t="s">
        <v>5909</v>
      </c>
      <c r="T1071" s="4" t="s">
        <v>5909</v>
      </c>
      <c r="U1071" s="4" t="s">
        <v>5909</v>
      </c>
      <c r="V1071" s="4" t="s">
        <v>5910</v>
      </c>
      <c r="W1071" s="4" t="s">
        <v>5909</v>
      </c>
    </row>
    <row r="1072" spans="1:23" x14ac:dyDescent="0.25">
      <c r="A1072" s="4" t="s">
        <v>5911</v>
      </c>
      <c r="B1072" s="4" t="s">
        <v>3261</v>
      </c>
      <c r="C1072" s="4" t="s">
        <v>3262</v>
      </c>
      <c r="D1072" s="4" t="str">
        <f t="shared" si="16"/>
        <v>MSAV|MSSA</v>
      </c>
      <c r="F1072" s="4" t="s">
        <v>2972</v>
      </c>
      <c r="G1072" s="4" t="s">
        <v>23</v>
      </c>
      <c r="H1072" s="4" t="s">
        <v>2927</v>
      </c>
      <c r="I1072" s="4" t="s">
        <v>5909</v>
      </c>
      <c r="J1072" s="4" t="s">
        <v>5909</v>
      </c>
      <c r="K1072" s="4" t="s">
        <v>5909</v>
      </c>
      <c r="L1072" s="4" t="s">
        <v>5909</v>
      </c>
      <c r="M1072" s="4" t="s">
        <v>5909</v>
      </c>
      <c r="N1072" s="4" t="s">
        <v>5909</v>
      </c>
      <c r="O1072" s="4" t="s">
        <v>5909</v>
      </c>
      <c r="P1072" s="4" t="s">
        <v>5909</v>
      </c>
      <c r="Q1072" s="4" t="s">
        <v>5909</v>
      </c>
      <c r="R1072" s="4" t="s">
        <v>5909</v>
      </c>
      <c r="S1072" s="4" t="s">
        <v>5909</v>
      </c>
      <c r="T1072" s="4" t="s">
        <v>5909</v>
      </c>
      <c r="U1072" s="4" t="s">
        <v>5909</v>
      </c>
      <c r="V1072" s="4" t="s">
        <v>5910</v>
      </c>
      <c r="W1072" s="4" t="s">
        <v>5909</v>
      </c>
    </row>
    <row r="1073" spans="1:23" x14ac:dyDescent="0.25">
      <c r="A1073" s="4" t="s">
        <v>5911</v>
      </c>
      <c r="B1073" s="4" t="s">
        <v>5674</v>
      </c>
      <c r="C1073" s="4" t="s">
        <v>5675</v>
      </c>
      <c r="D1073" s="4" t="str">
        <f t="shared" si="16"/>
        <v>TVPT|FLSA</v>
      </c>
      <c r="F1073" s="4" t="s">
        <v>2036</v>
      </c>
      <c r="G1073" s="4" t="s">
        <v>23</v>
      </c>
      <c r="H1073" s="4" t="s">
        <v>2037</v>
      </c>
      <c r="I1073" s="4" t="s">
        <v>5909</v>
      </c>
      <c r="J1073" s="4" t="s">
        <v>5909</v>
      </c>
      <c r="K1073" s="4" t="s">
        <v>5909</v>
      </c>
      <c r="L1073" s="4" t="s">
        <v>5909</v>
      </c>
      <c r="M1073" s="4" t="s">
        <v>5909</v>
      </c>
      <c r="N1073" s="4" t="s">
        <v>5909</v>
      </c>
      <c r="O1073" s="4" t="s">
        <v>5909</v>
      </c>
      <c r="P1073" s="4" t="s">
        <v>5909</v>
      </c>
      <c r="Q1073" s="4" t="s">
        <v>5909</v>
      </c>
      <c r="R1073" s="4" t="s">
        <v>5909</v>
      </c>
      <c r="S1073" s="4" t="s">
        <v>5909</v>
      </c>
      <c r="T1073" s="4" t="s">
        <v>5909</v>
      </c>
      <c r="U1073" s="4" t="s">
        <v>5909</v>
      </c>
      <c r="V1073" s="4" t="s">
        <v>5910</v>
      </c>
      <c r="W1073" s="4" t="s">
        <v>5909</v>
      </c>
    </row>
    <row r="1074" spans="1:23" x14ac:dyDescent="0.25">
      <c r="A1074" s="4" t="s">
        <v>5911</v>
      </c>
      <c r="B1074" s="4" t="s">
        <v>5279</v>
      </c>
      <c r="C1074" s="4" t="s">
        <v>5280</v>
      </c>
      <c r="D1074" s="4" t="str">
        <f t="shared" si="16"/>
        <v>UMQ|24BJ</v>
      </c>
      <c r="F1074" s="4" t="s">
        <v>1446</v>
      </c>
      <c r="G1074" s="4" t="s">
        <v>23</v>
      </c>
      <c r="H1074" s="4" t="s">
        <v>1447</v>
      </c>
      <c r="I1074" s="4" t="s">
        <v>325</v>
      </c>
      <c r="J1074" s="4" t="s">
        <v>5909</v>
      </c>
      <c r="K1074" s="4" t="s">
        <v>5909</v>
      </c>
      <c r="L1074" s="4" t="s">
        <v>5909</v>
      </c>
      <c r="M1074" s="4" t="s">
        <v>5909</v>
      </c>
      <c r="N1074" s="4" t="s">
        <v>5909</v>
      </c>
      <c r="O1074" s="4" t="s">
        <v>5909</v>
      </c>
      <c r="P1074" s="4" t="s">
        <v>5909</v>
      </c>
      <c r="Q1074" s="4" t="s">
        <v>5909</v>
      </c>
      <c r="R1074" s="4" t="s">
        <v>5909</v>
      </c>
      <c r="S1074" s="4" t="s">
        <v>5909</v>
      </c>
      <c r="T1074" s="4" t="s">
        <v>5909</v>
      </c>
      <c r="U1074" s="4" t="s">
        <v>5909</v>
      </c>
      <c r="V1074" s="4" t="s">
        <v>5910</v>
      </c>
      <c r="W1074" s="4" t="s">
        <v>5909</v>
      </c>
    </row>
    <row r="1075" spans="1:23" x14ac:dyDescent="0.25">
      <c r="A1075" s="4" t="s">
        <v>5911</v>
      </c>
      <c r="B1075" s="4" t="s">
        <v>5769</v>
      </c>
      <c r="C1075" s="4" t="s">
        <v>5770</v>
      </c>
      <c r="D1075" s="4" t="str">
        <f t="shared" si="16"/>
        <v>ZZOS_IPM|UCUL</v>
      </c>
      <c r="E1075" s="4" t="s">
        <v>6660</v>
      </c>
      <c r="F1075" s="4" t="s">
        <v>5606</v>
      </c>
      <c r="G1075" s="4" t="s">
        <v>23</v>
      </c>
      <c r="H1075" s="4" t="s">
        <v>5453</v>
      </c>
      <c r="I1075" s="4" t="s">
        <v>5909</v>
      </c>
      <c r="J1075" s="4" t="s">
        <v>5909</v>
      </c>
      <c r="K1075" s="4" t="s">
        <v>5909</v>
      </c>
      <c r="L1075" s="4" t="s">
        <v>5909</v>
      </c>
      <c r="M1075" s="4" t="s">
        <v>5909</v>
      </c>
      <c r="N1075" s="4" t="s">
        <v>5909</v>
      </c>
      <c r="O1075" s="4" t="s">
        <v>5909</v>
      </c>
      <c r="P1075" s="4" t="s">
        <v>5909</v>
      </c>
      <c r="Q1075" s="4" t="s">
        <v>5909</v>
      </c>
      <c r="R1075" s="4" t="s">
        <v>5909</v>
      </c>
      <c r="S1075" s="4" t="s">
        <v>5909</v>
      </c>
      <c r="T1075" s="4" t="s">
        <v>5909</v>
      </c>
      <c r="U1075" s="4" t="s">
        <v>5909</v>
      </c>
      <c r="V1075" s="4" t="s">
        <v>5910</v>
      </c>
      <c r="W1075" s="4" t="s">
        <v>5909</v>
      </c>
    </row>
    <row r="1076" spans="1:23" x14ac:dyDescent="0.25">
      <c r="A1076" s="4" t="s">
        <v>5911</v>
      </c>
      <c r="B1076" s="4" t="s">
        <v>1080</v>
      </c>
      <c r="C1076" s="4" t="s">
        <v>1081</v>
      </c>
      <c r="D1076" s="4" t="str">
        <f t="shared" si="16"/>
        <v>AAPP|GPFS</v>
      </c>
      <c r="F1076" s="4" t="s">
        <v>1082</v>
      </c>
      <c r="G1076" s="4" t="s">
        <v>23</v>
      </c>
      <c r="H1076" s="4" t="s">
        <v>1083</v>
      </c>
      <c r="I1076" s="4" t="s">
        <v>5909</v>
      </c>
      <c r="J1076" s="4" t="s">
        <v>5909</v>
      </c>
      <c r="K1076" s="4" t="s">
        <v>5909</v>
      </c>
      <c r="L1076" s="4" t="s">
        <v>5909</v>
      </c>
      <c r="M1076" s="4" t="s">
        <v>5909</v>
      </c>
      <c r="N1076" s="4" t="s">
        <v>5909</v>
      </c>
      <c r="O1076" s="4" t="s">
        <v>5909</v>
      </c>
      <c r="P1076" s="4" t="s">
        <v>5909</v>
      </c>
      <c r="Q1076" s="4" t="s">
        <v>5909</v>
      </c>
      <c r="R1076" s="4" t="s">
        <v>5909</v>
      </c>
      <c r="S1076" s="4" t="s">
        <v>5909</v>
      </c>
      <c r="T1076" s="4" t="s">
        <v>5909</v>
      </c>
      <c r="U1076" s="4" t="s">
        <v>5909</v>
      </c>
      <c r="V1076" s="4" t="s">
        <v>5910</v>
      </c>
      <c r="W1076" s="4" t="s">
        <v>5909</v>
      </c>
    </row>
    <row r="1077" spans="1:23" x14ac:dyDescent="0.25">
      <c r="A1077" s="4" t="s">
        <v>5911</v>
      </c>
      <c r="B1077" s="4" t="s">
        <v>850</v>
      </c>
      <c r="C1077" s="4" t="s">
        <v>851</v>
      </c>
      <c r="D1077" s="4" t="str">
        <f t="shared" si="16"/>
        <v>BTB|BLTB</v>
      </c>
      <c r="F1077" s="4" t="s">
        <v>637</v>
      </c>
      <c r="G1077" s="4" t="s">
        <v>23</v>
      </c>
      <c r="H1077" s="4" t="s">
        <v>639</v>
      </c>
      <c r="I1077" s="4" t="s">
        <v>5909</v>
      </c>
      <c r="J1077" s="4" t="s">
        <v>5909</v>
      </c>
      <c r="K1077" s="4" t="s">
        <v>5909</v>
      </c>
      <c r="L1077" s="4" t="s">
        <v>5909</v>
      </c>
      <c r="M1077" s="4" t="s">
        <v>5909</v>
      </c>
      <c r="N1077" s="4" t="s">
        <v>5909</v>
      </c>
      <c r="O1077" s="4" t="s">
        <v>5909</v>
      </c>
      <c r="P1077" s="4" t="s">
        <v>5909</v>
      </c>
      <c r="Q1077" s="4" t="s">
        <v>5909</v>
      </c>
      <c r="R1077" s="4" t="s">
        <v>5909</v>
      </c>
      <c r="S1077" s="4" t="s">
        <v>5909</v>
      </c>
      <c r="T1077" s="4" t="s">
        <v>5909</v>
      </c>
      <c r="U1077" s="4" t="s">
        <v>5909</v>
      </c>
      <c r="V1077" s="4" t="s">
        <v>5910</v>
      </c>
      <c r="W1077" s="4" t="s">
        <v>5909</v>
      </c>
    </row>
    <row r="1078" spans="1:23" x14ac:dyDescent="0.25">
      <c r="A1078" s="4" t="s">
        <v>5911</v>
      </c>
      <c r="B1078" s="4" t="s">
        <v>1420</v>
      </c>
      <c r="C1078" s="4" t="s">
        <v>1421</v>
      </c>
      <c r="D1078" s="4" t="str">
        <f t="shared" si="16"/>
        <v>COND|SWET</v>
      </c>
      <c r="F1078" s="4" t="s">
        <v>1422</v>
      </c>
      <c r="G1078" s="4" t="s">
        <v>23</v>
      </c>
      <c r="H1078" s="4" t="s">
        <v>1423</v>
      </c>
      <c r="I1078" s="4" t="s">
        <v>226</v>
      </c>
      <c r="J1078" s="4" t="s">
        <v>5909</v>
      </c>
      <c r="K1078" s="4" t="s">
        <v>5909</v>
      </c>
      <c r="L1078" s="4" t="s">
        <v>5909</v>
      </c>
      <c r="M1078" s="4" t="s">
        <v>5909</v>
      </c>
      <c r="N1078" s="4" t="s">
        <v>5909</v>
      </c>
      <c r="O1078" s="4" t="s">
        <v>5909</v>
      </c>
      <c r="P1078" s="4" t="s">
        <v>5909</v>
      </c>
      <c r="Q1078" s="4" t="s">
        <v>5909</v>
      </c>
      <c r="R1078" s="4" t="s">
        <v>5909</v>
      </c>
      <c r="S1078" s="4" t="s">
        <v>5909</v>
      </c>
      <c r="T1078" s="4" t="s">
        <v>5909</v>
      </c>
      <c r="U1078" s="4" t="s">
        <v>5909</v>
      </c>
      <c r="V1078" s="4" t="s">
        <v>5910</v>
      </c>
      <c r="W1078" s="4" t="s">
        <v>5909</v>
      </c>
    </row>
    <row r="1079" spans="1:23" x14ac:dyDescent="0.25">
      <c r="A1079" s="4" t="s">
        <v>5911</v>
      </c>
      <c r="B1079" s="4" t="s">
        <v>1579</v>
      </c>
      <c r="C1079" s="4" t="s">
        <v>1580</v>
      </c>
      <c r="D1079" s="4" t="str">
        <f t="shared" si="16"/>
        <v>FLPH|FLPH</v>
      </c>
      <c r="F1079" s="4" t="s">
        <v>1579</v>
      </c>
      <c r="G1079" s="4" t="s">
        <v>23</v>
      </c>
      <c r="H1079" s="4" t="s">
        <v>1580</v>
      </c>
      <c r="I1079" s="4" t="s">
        <v>5909</v>
      </c>
      <c r="J1079" s="4" t="s">
        <v>5909</v>
      </c>
      <c r="K1079" s="4" t="s">
        <v>5909</v>
      </c>
      <c r="L1079" s="4" t="s">
        <v>5909</v>
      </c>
      <c r="M1079" s="4" t="s">
        <v>5909</v>
      </c>
      <c r="N1079" s="4" t="s">
        <v>5909</v>
      </c>
      <c r="O1079" s="4" t="s">
        <v>5909</v>
      </c>
      <c r="P1079" s="4" t="s">
        <v>5909</v>
      </c>
      <c r="Q1079" s="4" t="s">
        <v>5909</v>
      </c>
      <c r="R1079" s="4" t="s">
        <v>5909</v>
      </c>
      <c r="S1079" s="4" t="s">
        <v>5909</v>
      </c>
      <c r="T1079" s="4" t="s">
        <v>5909</v>
      </c>
      <c r="U1079" s="4" t="s">
        <v>5909</v>
      </c>
      <c r="V1079" s="4" t="s">
        <v>5910</v>
      </c>
      <c r="W1079" s="4" t="s">
        <v>5909</v>
      </c>
    </row>
    <row r="1080" spans="1:23" x14ac:dyDescent="0.25">
      <c r="A1080" s="4" t="s">
        <v>5911</v>
      </c>
      <c r="B1080" s="4" t="s">
        <v>2262</v>
      </c>
      <c r="C1080" s="4" t="s">
        <v>2263</v>
      </c>
      <c r="D1080" s="4" t="str">
        <f t="shared" si="16"/>
        <v>HIBA|HIB</v>
      </c>
      <c r="F1080" s="4" t="s">
        <v>2264</v>
      </c>
      <c r="G1080" s="4" t="s">
        <v>23</v>
      </c>
      <c r="H1080" s="4" t="s">
        <v>2265</v>
      </c>
      <c r="I1080" s="4" t="s">
        <v>1666</v>
      </c>
      <c r="J1080" s="4" t="s">
        <v>5909</v>
      </c>
      <c r="K1080" s="4" t="s">
        <v>5909</v>
      </c>
      <c r="L1080" s="4" t="s">
        <v>5909</v>
      </c>
      <c r="M1080" s="4" t="s">
        <v>5909</v>
      </c>
      <c r="N1080" s="4" t="s">
        <v>5909</v>
      </c>
      <c r="O1080" s="4" t="s">
        <v>5909</v>
      </c>
      <c r="P1080" s="4" t="s">
        <v>5909</v>
      </c>
      <c r="Q1080" s="4" t="s">
        <v>5909</v>
      </c>
      <c r="R1080" s="4" t="s">
        <v>5909</v>
      </c>
      <c r="S1080" s="4" t="s">
        <v>5909</v>
      </c>
      <c r="T1080" s="4" t="s">
        <v>5909</v>
      </c>
      <c r="U1080" s="4" t="s">
        <v>5909</v>
      </c>
      <c r="V1080" s="4" t="s">
        <v>5910</v>
      </c>
      <c r="W1080" s="4" t="s">
        <v>5909</v>
      </c>
    </row>
    <row r="1081" spans="1:23" x14ac:dyDescent="0.25">
      <c r="A1081" s="4" t="s">
        <v>5911</v>
      </c>
      <c r="B1081" s="4" t="s">
        <v>2480</v>
      </c>
      <c r="C1081" s="4" t="s">
        <v>2433</v>
      </c>
      <c r="D1081" s="4" t="str">
        <f t="shared" si="16"/>
        <v>HS1P|HPCP</v>
      </c>
      <c r="F1081" s="4" t="s">
        <v>2481</v>
      </c>
      <c r="G1081" s="4" t="s">
        <v>23</v>
      </c>
      <c r="H1081" s="4" t="s">
        <v>1812</v>
      </c>
      <c r="I1081" s="4" t="s">
        <v>5909</v>
      </c>
      <c r="J1081" s="4" t="s">
        <v>5909</v>
      </c>
      <c r="K1081" s="4" t="s">
        <v>5909</v>
      </c>
      <c r="L1081" s="4" t="s">
        <v>5909</v>
      </c>
      <c r="M1081" s="4" t="s">
        <v>5909</v>
      </c>
      <c r="N1081" s="4" t="s">
        <v>5909</v>
      </c>
      <c r="O1081" s="4" t="s">
        <v>5909</v>
      </c>
      <c r="P1081" s="4" t="s">
        <v>5909</v>
      </c>
      <c r="Q1081" s="4" t="s">
        <v>5909</v>
      </c>
      <c r="R1081" s="4" t="s">
        <v>5909</v>
      </c>
      <c r="S1081" s="4" t="s">
        <v>5909</v>
      </c>
      <c r="T1081" s="4" t="s">
        <v>5909</v>
      </c>
      <c r="U1081" s="4" t="s">
        <v>5909</v>
      </c>
      <c r="V1081" s="4" t="s">
        <v>5910</v>
      </c>
      <c r="W1081" s="4" t="s">
        <v>5909</v>
      </c>
    </row>
    <row r="1082" spans="1:23" x14ac:dyDescent="0.25">
      <c r="A1082" s="4" t="s">
        <v>5911</v>
      </c>
      <c r="B1082" s="4" t="s">
        <v>3739</v>
      </c>
      <c r="C1082" s="4" t="s">
        <v>1810</v>
      </c>
      <c r="D1082" s="4" t="str">
        <f t="shared" si="16"/>
        <v>HS2P|HPCP</v>
      </c>
      <c r="F1082" s="4" t="s">
        <v>2481</v>
      </c>
      <c r="G1082" s="4" t="s">
        <v>23</v>
      </c>
      <c r="H1082" s="4" t="s">
        <v>1812</v>
      </c>
      <c r="I1082" s="4" t="s">
        <v>5909</v>
      </c>
      <c r="J1082" s="4" t="s">
        <v>5909</v>
      </c>
      <c r="K1082" s="4" t="s">
        <v>5909</v>
      </c>
      <c r="L1082" s="4" t="s">
        <v>5909</v>
      </c>
      <c r="M1082" s="4" t="s">
        <v>5909</v>
      </c>
      <c r="N1082" s="4" t="s">
        <v>5909</v>
      </c>
      <c r="O1082" s="4" t="s">
        <v>5909</v>
      </c>
      <c r="P1082" s="4" t="s">
        <v>5909</v>
      </c>
      <c r="Q1082" s="4" t="s">
        <v>5909</v>
      </c>
      <c r="R1082" s="4" t="s">
        <v>5909</v>
      </c>
      <c r="S1082" s="4" t="s">
        <v>5909</v>
      </c>
      <c r="T1082" s="4" t="s">
        <v>5909</v>
      </c>
      <c r="U1082" s="4" t="s">
        <v>5909</v>
      </c>
      <c r="V1082" s="4" t="s">
        <v>5910</v>
      </c>
      <c r="W1082" s="4" t="s">
        <v>5909</v>
      </c>
    </row>
    <row r="1083" spans="1:23" x14ac:dyDescent="0.25">
      <c r="A1083" s="4" t="s">
        <v>5911</v>
      </c>
      <c r="B1083" s="4" t="s">
        <v>3025</v>
      </c>
      <c r="C1083" s="4" t="s">
        <v>2433</v>
      </c>
      <c r="D1083" s="4" t="str">
        <f t="shared" si="16"/>
        <v>HSV1|HPCV</v>
      </c>
      <c r="F1083" s="4" t="s">
        <v>3026</v>
      </c>
      <c r="G1083" s="4" t="s">
        <v>23</v>
      </c>
      <c r="H1083" s="4" t="s">
        <v>1812</v>
      </c>
      <c r="I1083" s="4" t="s">
        <v>5909</v>
      </c>
      <c r="J1083" s="4" t="s">
        <v>5909</v>
      </c>
      <c r="K1083" s="4" t="s">
        <v>5909</v>
      </c>
      <c r="L1083" s="4" t="s">
        <v>5909</v>
      </c>
      <c r="M1083" s="4" t="s">
        <v>5909</v>
      </c>
      <c r="N1083" s="4" t="s">
        <v>5909</v>
      </c>
      <c r="O1083" s="4" t="s">
        <v>5909</v>
      </c>
      <c r="P1083" s="4" t="s">
        <v>5909</v>
      </c>
      <c r="Q1083" s="4" t="s">
        <v>5909</v>
      </c>
      <c r="R1083" s="4" t="s">
        <v>5909</v>
      </c>
      <c r="S1083" s="4" t="s">
        <v>5909</v>
      </c>
      <c r="T1083" s="4" t="s">
        <v>5909</v>
      </c>
      <c r="U1083" s="4" t="s">
        <v>5909</v>
      </c>
      <c r="V1083" s="4" t="s">
        <v>5910</v>
      </c>
      <c r="W1083" s="4" t="s">
        <v>5909</v>
      </c>
    </row>
    <row r="1084" spans="1:23" x14ac:dyDescent="0.25">
      <c r="A1084" s="4" t="s">
        <v>5911</v>
      </c>
      <c r="B1084" s="4" t="s">
        <v>3027</v>
      </c>
      <c r="C1084" s="4" t="s">
        <v>1810</v>
      </c>
      <c r="D1084" s="4" t="str">
        <f t="shared" si="16"/>
        <v>HSV2|HPCV</v>
      </c>
      <c r="F1084" s="4" t="s">
        <v>3026</v>
      </c>
      <c r="G1084" s="4" t="s">
        <v>23</v>
      </c>
      <c r="H1084" s="4" t="s">
        <v>1812</v>
      </c>
      <c r="I1084" s="4" t="s">
        <v>5909</v>
      </c>
      <c r="J1084" s="4" t="s">
        <v>5909</v>
      </c>
      <c r="K1084" s="4" t="s">
        <v>5909</v>
      </c>
      <c r="L1084" s="4" t="s">
        <v>5909</v>
      </c>
      <c r="M1084" s="4" t="s">
        <v>5909</v>
      </c>
      <c r="N1084" s="4" t="s">
        <v>5909</v>
      </c>
      <c r="O1084" s="4" t="s">
        <v>5909</v>
      </c>
      <c r="P1084" s="4" t="s">
        <v>5909</v>
      </c>
      <c r="Q1084" s="4" t="s">
        <v>5909</v>
      </c>
      <c r="R1084" s="4" t="s">
        <v>5909</v>
      </c>
      <c r="S1084" s="4" t="s">
        <v>5909</v>
      </c>
      <c r="T1084" s="4" t="s">
        <v>5909</v>
      </c>
      <c r="U1084" s="4" t="s">
        <v>5909</v>
      </c>
      <c r="V1084" s="4" t="s">
        <v>5910</v>
      </c>
      <c r="W1084" s="4" t="s">
        <v>5909</v>
      </c>
    </row>
    <row r="1085" spans="1:23" x14ac:dyDescent="0.25">
      <c r="A1085" s="4" t="s">
        <v>5911</v>
      </c>
      <c r="B1085" s="4" t="s">
        <v>5119</v>
      </c>
      <c r="C1085" s="4" t="s">
        <v>5120</v>
      </c>
      <c r="D1085" s="4" t="str">
        <f t="shared" si="16"/>
        <v>PHLE|ARBO</v>
      </c>
      <c r="F1085" s="4" t="s">
        <v>503</v>
      </c>
      <c r="G1085" s="4" t="s">
        <v>23</v>
      </c>
      <c r="H1085" s="4" t="s">
        <v>505</v>
      </c>
      <c r="I1085" s="4" t="s">
        <v>5909</v>
      </c>
      <c r="J1085" s="4" t="s">
        <v>5909</v>
      </c>
      <c r="K1085" s="4" t="s">
        <v>5909</v>
      </c>
      <c r="L1085" s="4" t="s">
        <v>5909</v>
      </c>
      <c r="M1085" s="4" t="s">
        <v>5909</v>
      </c>
      <c r="N1085" s="4" t="s">
        <v>5909</v>
      </c>
      <c r="O1085" s="4" t="s">
        <v>5909</v>
      </c>
      <c r="P1085" s="4" t="s">
        <v>5909</v>
      </c>
      <c r="Q1085" s="4" t="s">
        <v>5909</v>
      </c>
      <c r="R1085" s="4" t="s">
        <v>5909</v>
      </c>
      <c r="S1085" s="4" t="s">
        <v>5909</v>
      </c>
      <c r="T1085" s="4" t="s">
        <v>5909</v>
      </c>
      <c r="U1085" s="4" t="s">
        <v>5909</v>
      </c>
      <c r="V1085" s="4" t="s">
        <v>5910</v>
      </c>
      <c r="W1085" s="4" t="s">
        <v>5909</v>
      </c>
    </row>
    <row r="1086" spans="1:23" x14ac:dyDescent="0.25">
      <c r="A1086" s="4" t="s">
        <v>5911</v>
      </c>
      <c r="B1086" s="4" t="s">
        <v>4661</v>
      </c>
      <c r="C1086" s="4" t="s">
        <v>4662</v>
      </c>
      <c r="D1086" s="4" t="str">
        <f t="shared" si="16"/>
        <v>SVOL|SWET</v>
      </c>
      <c r="F1086" s="4" t="s">
        <v>1422</v>
      </c>
      <c r="G1086" s="4" t="s">
        <v>23</v>
      </c>
      <c r="H1086" s="4" t="s">
        <v>1423</v>
      </c>
      <c r="I1086" s="4" t="s">
        <v>4663</v>
      </c>
      <c r="J1086" s="4" t="s">
        <v>5909</v>
      </c>
      <c r="K1086" s="4" t="s">
        <v>5909</v>
      </c>
      <c r="L1086" s="4" t="s">
        <v>5909</v>
      </c>
      <c r="M1086" s="4" t="s">
        <v>5909</v>
      </c>
      <c r="N1086" s="4" t="s">
        <v>5909</v>
      </c>
      <c r="O1086" s="4" t="s">
        <v>5909</v>
      </c>
      <c r="P1086" s="4" t="s">
        <v>5909</v>
      </c>
      <c r="Q1086" s="4" t="s">
        <v>5909</v>
      </c>
      <c r="R1086" s="4" t="s">
        <v>5909</v>
      </c>
      <c r="S1086" s="4" t="s">
        <v>5909</v>
      </c>
      <c r="T1086" s="4" t="s">
        <v>5909</v>
      </c>
      <c r="U1086" s="4" t="s">
        <v>5909</v>
      </c>
      <c r="V1086" s="4" t="s">
        <v>5910</v>
      </c>
      <c r="W1086" s="4" t="s">
        <v>5909</v>
      </c>
    </row>
    <row r="1087" spans="1:23" x14ac:dyDescent="0.25">
      <c r="A1087" s="4" t="s">
        <v>5911</v>
      </c>
      <c r="B1087" s="4" t="s">
        <v>94</v>
      </c>
      <c r="C1087" s="4" t="s">
        <v>4342</v>
      </c>
      <c r="D1087" s="4" t="str">
        <f t="shared" si="16"/>
        <v>TPO|TAB</v>
      </c>
      <c r="F1087" s="4" t="s">
        <v>4343</v>
      </c>
      <c r="G1087" s="4" t="s">
        <v>23</v>
      </c>
      <c r="H1087" s="4" t="s">
        <v>4344</v>
      </c>
      <c r="I1087" s="4" t="s">
        <v>5909</v>
      </c>
      <c r="J1087" s="4" t="s">
        <v>5909</v>
      </c>
      <c r="K1087" s="4" t="s">
        <v>5909</v>
      </c>
      <c r="L1087" s="4" t="s">
        <v>5909</v>
      </c>
      <c r="M1087" s="4" t="s">
        <v>5909</v>
      </c>
      <c r="N1087" s="4" t="s">
        <v>5909</v>
      </c>
      <c r="O1087" s="4" t="s">
        <v>5909</v>
      </c>
      <c r="P1087" s="4" t="s">
        <v>5909</v>
      </c>
      <c r="Q1087" s="4" t="s">
        <v>5909</v>
      </c>
      <c r="R1087" s="4" t="s">
        <v>5909</v>
      </c>
      <c r="S1087" s="4" t="s">
        <v>5909</v>
      </c>
      <c r="T1087" s="4" t="s">
        <v>5909</v>
      </c>
      <c r="U1087" s="4" t="s">
        <v>5909</v>
      </c>
      <c r="V1087" s="4" t="s">
        <v>5910</v>
      </c>
      <c r="W1087" s="4" t="s">
        <v>5909</v>
      </c>
    </row>
    <row r="1088" spans="1:23" x14ac:dyDescent="0.25">
      <c r="A1088" s="4" t="s">
        <v>5911</v>
      </c>
      <c r="B1088" s="4" t="s">
        <v>4624</v>
      </c>
      <c r="C1088" s="4" t="s">
        <v>4625</v>
      </c>
      <c r="D1088" s="4" t="str">
        <f t="shared" si="16"/>
        <v>TTPT|FLSA</v>
      </c>
      <c r="F1088" s="4" t="s">
        <v>2036</v>
      </c>
      <c r="G1088" s="4" t="s">
        <v>23</v>
      </c>
      <c r="H1088" s="4" t="s">
        <v>2037</v>
      </c>
      <c r="I1088" s="4" t="s">
        <v>5909</v>
      </c>
      <c r="J1088" s="4" t="s">
        <v>5909</v>
      </c>
      <c r="K1088" s="4" t="s">
        <v>5909</v>
      </c>
      <c r="L1088" s="4" t="s">
        <v>5909</v>
      </c>
      <c r="M1088" s="4" t="s">
        <v>5909</v>
      </c>
      <c r="N1088" s="4" t="s">
        <v>5909</v>
      </c>
      <c r="O1088" s="4" t="s">
        <v>5909</v>
      </c>
      <c r="P1088" s="4" t="s">
        <v>5909</v>
      </c>
      <c r="Q1088" s="4" t="s">
        <v>5909</v>
      </c>
      <c r="R1088" s="4" t="s">
        <v>5909</v>
      </c>
      <c r="S1088" s="4" t="s">
        <v>5909</v>
      </c>
      <c r="T1088" s="4" t="s">
        <v>5909</v>
      </c>
      <c r="U1088" s="4" t="s">
        <v>5909</v>
      </c>
      <c r="V1088" s="4" t="s">
        <v>5910</v>
      </c>
      <c r="W1088" s="4" t="s">
        <v>5909</v>
      </c>
    </row>
    <row r="1089" spans="1:23" x14ac:dyDescent="0.25">
      <c r="A1089" s="4" t="s">
        <v>5911</v>
      </c>
      <c r="B1089" s="4" t="s">
        <v>5563</v>
      </c>
      <c r="C1089" s="4" t="s">
        <v>5564</v>
      </c>
      <c r="D1089" s="4" t="str">
        <f t="shared" si="16"/>
        <v>UAA|UMS</v>
      </c>
      <c r="F1089" s="4" t="s">
        <v>5598</v>
      </c>
      <c r="G1089" s="4" t="s">
        <v>23</v>
      </c>
      <c r="H1089" s="4" t="s">
        <v>5599</v>
      </c>
      <c r="I1089" s="4" t="s">
        <v>5909</v>
      </c>
      <c r="J1089" s="4" t="s">
        <v>5909</v>
      </c>
      <c r="K1089" s="4" t="s">
        <v>5909</v>
      </c>
      <c r="L1089" s="4" t="s">
        <v>5909</v>
      </c>
      <c r="M1089" s="4" t="s">
        <v>5909</v>
      </c>
      <c r="N1089" s="4" t="s">
        <v>5909</v>
      </c>
      <c r="O1089" s="4" t="s">
        <v>5909</v>
      </c>
      <c r="P1089" s="4" t="s">
        <v>5909</v>
      </c>
      <c r="Q1089" s="4" t="s">
        <v>5909</v>
      </c>
      <c r="R1089" s="4" t="s">
        <v>5909</v>
      </c>
      <c r="S1089" s="4" t="s">
        <v>5909</v>
      </c>
      <c r="T1089" s="4" t="s">
        <v>5909</v>
      </c>
      <c r="U1089" s="4" t="s">
        <v>5909</v>
      </c>
      <c r="V1089" s="4" t="s">
        <v>5910</v>
      </c>
      <c r="W1089" s="4" t="s">
        <v>5909</v>
      </c>
    </row>
    <row r="1090" spans="1:23" x14ac:dyDescent="0.25">
      <c r="A1090" s="4" t="s">
        <v>5911</v>
      </c>
      <c r="B1090" s="4" t="s">
        <v>5141</v>
      </c>
      <c r="C1090" s="4" t="s">
        <v>4879</v>
      </c>
      <c r="D1090" s="4" t="str">
        <f t="shared" si="16"/>
        <v>VZPC|VZPC</v>
      </c>
      <c r="F1090" s="4" t="s">
        <v>5141</v>
      </c>
      <c r="G1090" s="4" t="s">
        <v>23</v>
      </c>
      <c r="H1090" s="4" t="s">
        <v>4478</v>
      </c>
      <c r="I1090" s="4" t="s">
        <v>5909</v>
      </c>
      <c r="J1090" s="4" t="s">
        <v>5909</v>
      </c>
      <c r="K1090" s="4" t="s">
        <v>5909</v>
      </c>
      <c r="L1090" s="4" t="s">
        <v>5909</v>
      </c>
      <c r="M1090" s="4" t="s">
        <v>5909</v>
      </c>
      <c r="N1090" s="4" t="s">
        <v>5909</v>
      </c>
      <c r="O1090" s="4" t="s">
        <v>5909</v>
      </c>
      <c r="P1090" s="4" t="s">
        <v>5909</v>
      </c>
      <c r="Q1090" s="4" t="s">
        <v>5909</v>
      </c>
      <c r="R1090" s="4" t="s">
        <v>5909</v>
      </c>
      <c r="S1090" s="4" t="s">
        <v>5909</v>
      </c>
      <c r="T1090" s="4" t="s">
        <v>5909</v>
      </c>
      <c r="U1090" s="4" t="s">
        <v>5909</v>
      </c>
      <c r="V1090" s="4" t="s">
        <v>5910</v>
      </c>
      <c r="W1090" s="4" t="s">
        <v>5909</v>
      </c>
    </row>
    <row r="1091" spans="1:23" x14ac:dyDescent="0.25">
      <c r="A1091" s="4" t="s">
        <v>5911</v>
      </c>
      <c r="B1091" s="4" t="s">
        <v>5338</v>
      </c>
      <c r="C1091" s="4" t="s">
        <v>5359</v>
      </c>
      <c r="D1091" s="4" t="str">
        <f t="shared" ref="D1091:D1154" si="17">B1091&amp;"|"&amp;F1091</f>
        <v>WNM|ARBO</v>
      </c>
      <c r="F1091" s="4" t="s">
        <v>503</v>
      </c>
      <c r="G1091" s="4" t="s">
        <v>23</v>
      </c>
      <c r="H1091" s="4" t="s">
        <v>505</v>
      </c>
      <c r="I1091" s="4" t="s">
        <v>5909</v>
      </c>
      <c r="J1091" s="4" t="s">
        <v>5909</v>
      </c>
      <c r="K1091" s="4" t="s">
        <v>5909</v>
      </c>
      <c r="L1091" s="4" t="s">
        <v>5909</v>
      </c>
      <c r="M1091" s="4" t="s">
        <v>5909</v>
      </c>
      <c r="N1091" s="4" t="s">
        <v>5909</v>
      </c>
      <c r="O1091" s="4" t="s">
        <v>5909</v>
      </c>
      <c r="P1091" s="4" t="s">
        <v>5909</v>
      </c>
      <c r="Q1091" s="4" t="s">
        <v>5909</v>
      </c>
      <c r="R1091" s="4" t="s">
        <v>5909</v>
      </c>
      <c r="S1091" s="4" t="s">
        <v>5909</v>
      </c>
      <c r="T1091" s="4" t="s">
        <v>5909</v>
      </c>
      <c r="U1091" s="4" t="s">
        <v>5909</v>
      </c>
      <c r="V1091" s="4" t="s">
        <v>5910</v>
      </c>
      <c r="W1091" s="4" t="s">
        <v>5909</v>
      </c>
    </row>
    <row r="1092" spans="1:23" x14ac:dyDescent="0.25">
      <c r="A1092" s="4" t="s">
        <v>5911</v>
      </c>
      <c r="B1092" s="4" t="s">
        <v>2194</v>
      </c>
      <c r="C1092" s="4" t="s">
        <v>2195</v>
      </c>
      <c r="D1092" s="4" t="str">
        <f t="shared" si="17"/>
        <v>HEVR|HEPE</v>
      </c>
      <c r="F1092" s="4" t="s">
        <v>2126</v>
      </c>
      <c r="G1092" s="4" t="s">
        <v>23</v>
      </c>
      <c r="H1092" s="4" t="s">
        <v>2128</v>
      </c>
      <c r="I1092" s="4" t="s">
        <v>5909</v>
      </c>
      <c r="J1092" s="4" t="s">
        <v>5909</v>
      </c>
      <c r="K1092" s="4" t="s">
        <v>5909</v>
      </c>
      <c r="L1092" s="4" t="s">
        <v>5909</v>
      </c>
      <c r="M1092" s="4" t="s">
        <v>5909</v>
      </c>
      <c r="N1092" s="4" t="s">
        <v>5909</v>
      </c>
      <c r="O1092" s="4" t="s">
        <v>5909</v>
      </c>
      <c r="P1092" s="4" t="s">
        <v>5909</v>
      </c>
      <c r="Q1092" s="4" t="s">
        <v>5909</v>
      </c>
      <c r="R1092" s="4" t="s">
        <v>5909</v>
      </c>
      <c r="S1092" s="4" t="s">
        <v>5909</v>
      </c>
      <c r="T1092" s="4" t="s">
        <v>5909</v>
      </c>
      <c r="U1092" s="4" t="s">
        <v>5909</v>
      </c>
      <c r="V1092" s="4" t="s">
        <v>5910</v>
      </c>
      <c r="W1092" s="4" t="s">
        <v>5909</v>
      </c>
    </row>
    <row r="1093" spans="1:23" x14ac:dyDescent="0.25">
      <c r="A1093" s="4" t="s">
        <v>5911</v>
      </c>
      <c r="B1093" s="4" t="s">
        <v>3484</v>
      </c>
      <c r="C1093" s="4" t="s">
        <v>3485</v>
      </c>
      <c r="D1093" s="4" t="str">
        <f t="shared" si="17"/>
        <v>MRAV|MRSA</v>
      </c>
      <c r="F1093" s="4" t="s">
        <v>2969</v>
      </c>
      <c r="G1093" s="4" t="s">
        <v>23</v>
      </c>
      <c r="H1093" s="4" t="s">
        <v>2812</v>
      </c>
      <c r="I1093" s="4" t="s">
        <v>5909</v>
      </c>
      <c r="J1093" s="4" t="s">
        <v>5909</v>
      </c>
      <c r="K1093" s="4" t="s">
        <v>5909</v>
      </c>
      <c r="L1093" s="4" t="s">
        <v>5909</v>
      </c>
      <c r="M1093" s="4" t="s">
        <v>5909</v>
      </c>
      <c r="N1093" s="4" t="s">
        <v>5909</v>
      </c>
      <c r="O1093" s="4" t="s">
        <v>5909</v>
      </c>
      <c r="P1093" s="4" t="s">
        <v>5909</v>
      </c>
      <c r="Q1093" s="4" t="s">
        <v>5909</v>
      </c>
      <c r="R1093" s="4" t="s">
        <v>5909</v>
      </c>
      <c r="S1093" s="4" t="s">
        <v>5909</v>
      </c>
      <c r="T1093" s="4" t="s">
        <v>5909</v>
      </c>
      <c r="U1093" s="4" t="s">
        <v>5909</v>
      </c>
      <c r="V1093" s="4" t="s">
        <v>5910</v>
      </c>
      <c r="W1093" s="4" t="s">
        <v>5909</v>
      </c>
    </row>
    <row r="1094" spans="1:23" x14ac:dyDescent="0.25">
      <c r="A1094" s="4" t="s">
        <v>5911</v>
      </c>
      <c r="B1094" s="4" t="s">
        <v>3054</v>
      </c>
      <c r="C1094" s="4" t="s">
        <v>3055</v>
      </c>
      <c r="D1094" s="4" t="str">
        <f t="shared" si="17"/>
        <v>MULL|MULL</v>
      </c>
      <c r="F1094" s="4" t="s">
        <v>3054</v>
      </c>
      <c r="G1094" s="4" t="s">
        <v>23</v>
      </c>
      <c r="H1094" s="4" t="s">
        <v>3055</v>
      </c>
      <c r="I1094" s="4" t="s">
        <v>921</v>
      </c>
      <c r="J1094" s="4" t="s">
        <v>5909</v>
      </c>
      <c r="K1094" s="4" t="s">
        <v>5909</v>
      </c>
      <c r="L1094" s="4" t="s">
        <v>5909</v>
      </c>
      <c r="M1094" s="4" t="s">
        <v>5909</v>
      </c>
      <c r="N1094" s="4" t="s">
        <v>5909</v>
      </c>
      <c r="O1094" s="4" t="s">
        <v>5909</v>
      </c>
      <c r="P1094" s="4" t="s">
        <v>5909</v>
      </c>
      <c r="Q1094" s="4" t="s">
        <v>5909</v>
      </c>
      <c r="R1094" s="4" t="s">
        <v>5909</v>
      </c>
      <c r="S1094" s="4" t="s">
        <v>5909</v>
      </c>
      <c r="T1094" s="4" t="s">
        <v>5909</v>
      </c>
      <c r="U1094" s="4" t="s">
        <v>5909</v>
      </c>
      <c r="V1094" s="4" t="s">
        <v>5910</v>
      </c>
      <c r="W1094" s="4" t="s">
        <v>5909</v>
      </c>
    </row>
    <row r="1095" spans="1:23" x14ac:dyDescent="0.25">
      <c r="A1095" s="4" t="s">
        <v>5911</v>
      </c>
      <c r="B1095" s="4" t="s">
        <v>3547</v>
      </c>
      <c r="C1095" s="4" t="s">
        <v>3548</v>
      </c>
      <c r="D1095" s="4" t="str">
        <f t="shared" si="17"/>
        <v>OVAB|OVAB</v>
      </c>
      <c r="F1095" s="4" t="s">
        <v>3547</v>
      </c>
      <c r="G1095" s="4" t="s">
        <v>23</v>
      </c>
      <c r="H1095" s="4" t="s">
        <v>3548</v>
      </c>
      <c r="I1095" s="4" t="s">
        <v>5909</v>
      </c>
      <c r="J1095" s="4" t="s">
        <v>5909</v>
      </c>
      <c r="K1095" s="4" t="s">
        <v>5909</v>
      </c>
      <c r="L1095" s="4" t="s">
        <v>5909</v>
      </c>
      <c r="M1095" s="4" t="s">
        <v>5909</v>
      </c>
      <c r="N1095" s="4" t="s">
        <v>5909</v>
      </c>
      <c r="O1095" s="4" t="s">
        <v>5909</v>
      </c>
      <c r="P1095" s="4" t="s">
        <v>5909</v>
      </c>
      <c r="Q1095" s="4" t="s">
        <v>5909</v>
      </c>
      <c r="R1095" s="4" t="s">
        <v>5909</v>
      </c>
      <c r="S1095" s="4" t="s">
        <v>5909</v>
      </c>
      <c r="T1095" s="4" t="s">
        <v>5909</v>
      </c>
      <c r="U1095" s="4" t="s">
        <v>5909</v>
      </c>
      <c r="V1095" s="4" t="s">
        <v>5910</v>
      </c>
      <c r="W1095" s="4" t="s">
        <v>5909</v>
      </c>
    </row>
    <row r="1096" spans="1:23" x14ac:dyDescent="0.25">
      <c r="A1096" s="4" t="s">
        <v>5911</v>
      </c>
      <c r="B1096" s="4" t="s">
        <v>3966</v>
      </c>
      <c r="C1096" s="4" t="s">
        <v>3967</v>
      </c>
      <c r="D1096" s="4" t="str">
        <f t="shared" si="17"/>
        <v>PSEU|SPCY</v>
      </c>
      <c r="F1096" s="4" t="s">
        <v>79</v>
      </c>
      <c r="G1096" s="4" t="s">
        <v>23</v>
      </c>
      <c r="H1096" s="4" t="s">
        <v>80</v>
      </c>
      <c r="I1096" s="4" t="s">
        <v>5909</v>
      </c>
      <c r="J1096" s="4" t="s">
        <v>5909</v>
      </c>
      <c r="K1096" s="4" t="s">
        <v>5909</v>
      </c>
      <c r="L1096" s="4" t="s">
        <v>5909</v>
      </c>
      <c r="M1096" s="4" t="s">
        <v>5909</v>
      </c>
      <c r="N1096" s="4" t="s">
        <v>5909</v>
      </c>
      <c r="O1096" s="4" t="s">
        <v>5909</v>
      </c>
      <c r="P1096" s="4" t="s">
        <v>5909</v>
      </c>
      <c r="Q1096" s="4" t="s">
        <v>5909</v>
      </c>
      <c r="R1096" s="4" t="s">
        <v>5909</v>
      </c>
      <c r="S1096" s="4" t="s">
        <v>5909</v>
      </c>
      <c r="T1096" s="4" t="s">
        <v>5909</v>
      </c>
      <c r="U1096" s="4" t="s">
        <v>5909</v>
      </c>
      <c r="V1096" s="4" t="s">
        <v>5910</v>
      </c>
      <c r="W1096" s="4" t="s">
        <v>5909</v>
      </c>
    </row>
    <row r="1097" spans="1:23" x14ac:dyDescent="0.25">
      <c r="A1097" s="4" t="s">
        <v>5911</v>
      </c>
      <c r="B1097" s="4" t="s">
        <v>1239</v>
      </c>
      <c r="C1097" s="4" t="s">
        <v>4540</v>
      </c>
      <c r="D1097" s="4" t="str">
        <f t="shared" si="17"/>
        <v>PSSA|PSSA</v>
      </c>
      <c r="F1097" s="4" t="s">
        <v>1239</v>
      </c>
      <c r="G1097" s="4" t="s">
        <v>23</v>
      </c>
      <c r="H1097" s="4" t="s">
        <v>1691</v>
      </c>
      <c r="I1097" s="4" t="s">
        <v>5909</v>
      </c>
      <c r="J1097" s="4" t="s">
        <v>5909</v>
      </c>
      <c r="K1097" s="4" t="s">
        <v>5909</v>
      </c>
      <c r="L1097" s="4" t="s">
        <v>5909</v>
      </c>
      <c r="M1097" s="4" t="s">
        <v>5909</v>
      </c>
      <c r="N1097" s="4" t="s">
        <v>5909</v>
      </c>
      <c r="O1097" s="4" t="s">
        <v>5909</v>
      </c>
      <c r="P1097" s="4" t="s">
        <v>5909</v>
      </c>
      <c r="Q1097" s="4" t="s">
        <v>5909</v>
      </c>
      <c r="R1097" s="4" t="s">
        <v>5909</v>
      </c>
      <c r="S1097" s="4" t="s">
        <v>5909</v>
      </c>
      <c r="T1097" s="4" t="s">
        <v>5909</v>
      </c>
      <c r="U1097" s="4" t="s">
        <v>5909</v>
      </c>
      <c r="V1097" s="4" t="s">
        <v>5910</v>
      </c>
      <c r="W1097" s="4" t="s">
        <v>5909</v>
      </c>
    </row>
    <row r="1098" spans="1:23" x14ac:dyDescent="0.25">
      <c r="A1098" s="4" t="s">
        <v>5911</v>
      </c>
      <c r="B1098" s="4" t="s">
        <v>5484</v>
      </c>
      <c r="C1098" s="4" t="s">
        <v>5485</v>
      </c>
      <c r="D1098" s="4" t="str">
        <f t="shared" si="17"/>
        <v>SWCL|SWET</v>
      </c>
      <c r="F1098" s="4" t="s">
        <v>1422</v>
      </c>
      <c r="G1098" s="4" t="s">
        <v>23</v>
      </c>
      <c r="H1098" s="4" t="s">
        <v>1423</v>
      </c>
      <c r="I1098" s="4" t="s">
        <v>85</v>
      </c>
      <c r="J1098" s="4" t="s">
        <v>5909</v>
      </c>
      <c r="K1098" s="4" t="s">
        <v>5909</v>
      </c>
      <c r="L1098" s="4" t="s">
        <v>5909</v>
      </c>
      <c r="M1098" s="4" t="s">
        <v>5909</v>
      </c>
      <c r="N1098" s="4" t="s">
        <v>5909</v>
      </c>
      <c r="O1098" s="4" t="s">
        <v>5909</v>
      </c>
      <c r="P1098" s="4" t="s">
        <v>5909</v>
      </c>
      <c r="Q1098" s="4" t="s">
        <v>5909</v>
      </c>
      <c r="R1098" s="4" t="s">
        <v>5909</v>
      </c>
      <c r="S1098" s="4" t="s">
        <v>5909</v>
      </c>
      <c r="T1098" s="4" t="s">
        <v>5909</v>
      </c>
      <c r="U1098" s="4" t="s">
        <v>5909</v>
      </c>
      <c r="V1098" s="4" t="s">
        <v>5910</v>
      </c>
      <c r="W1098" s="4" t="s">
        <v>5909</v>
      </c>
    </row>
    <row r="1099" spans="1:23" x14ac:dyDescent="0.25">
      <c r="A1099" s="4" t="s">
        <v>5911</v>
      </c>
      <c r="B1099" s="4" t="s">
        <v>4753</v>
      </c>
      <c r="C1099" s="4" t="s">
        <v>4754</v>
      </c>
      <c r="D1099" s="4" t="str">
        <f t="shared" si="17"/>
        <v>TET|TET</v>
      </c>
      <c r="F1099" s="4" t="s">
        <v>4753</v>
      </c>
      <c r="G1099" s="4" t="s">
        <v>23</v>
      </c>
      <c r="H1099" s="4" t="s">
        <v>4755</v>
      </c>
      <c r="I1099" s="4" t="s">
        <v>5909</v>
      </c>
      <c r="J1099" s="4" t="s">
        <v>5909</v>
      </c>
      <c r="K1099" s="4" t="s">
        <v>5909</v>
      </c>
      <c r="L1099" s="4" t="s">
        <v>5909</v>
      </c>
      <c r="M1099" s="4" t="s">
        <v>5909</v>
      </c>
      <c r="N1099" s="4" t="s">
        <v>5909</v>
      </c>
      <c r="O1099" s="4" t="s">
        <v>5909</v>
      </c>
      <c r="P1099" s="4" t="s">
        <v>5909</v>
      </c>
      <c r="Q1099" s="4" t="s">
        <v>5909</v>
      </c>
      <c r="R1099" s="4" t="s">
        <v>5909</v>
      </c>
      <c r="S1099" s="4" t="s">
        <v>5909</v>
      </c>
      <c r="T1099" s="4" t="s">
        <v>5909</v>
      </c>
      <c r="U1099" s="4" t="s">
        <v>5909</v>
      </c>
      <c r="V1099" s="4" t="s">
        <v>5910</v>
      </c>
      <c r="W1099" s="4" t="s">
        <v>5909</v>
      </c>
    </row>
    <row r="1100" spans="1:23" x14ac:dyDescent="0.25">
      <c r="A1100" s="4" t="s">
        <v>5911</v>
      </c>
      <c r="B1100" s="4" t="s">
        <v>5518</v>
      </c>
      <c r="C1100" s="4" t="s">
        <v>5519</v>
      </c>
      <c r="D1100" s="4" t="str">
        <f t="shared" si="17"/>
        <v>TETE|TET</v>
      </c>
      <c r="F1100" s="4" t="s">
        <v>4753</v>
      </c>
      <c r="G1100" s="4" t="s">
        <v>23</v>
      </c>
      <c r="H1100" s="4" t="s">
        <v>4755</v>
      </c>
      <c r="I1100" s="4" t="s">
        <v>5909</v>
      </c>
      <c r="J1100" s="4" t="s">
        <v>5909</v>
      </c>
      <c r="K1100" s="4" t="s">
        <v>5909</v>
      </c>
      <c r="L1100" s="4" t="s">
        <v>5909</v>
      </c>
      <c r="M1100" s="4" t="s">
        <v>5909</v>
      </c>
      <c r="N1100" s="4" t="s">
        <v>5909</v>
      </c>
      <c r="O1100" s="4" t="s">
        <v>5909</v>
      </c>
      <c r="P1100" s="4" t="s">
        <v>5909</v>
      </c>
      <c r="Q1100" s="4" t="s">
        <v>5909</v>
      </c>
      <c r="R1100" s="4" t="s">
        <v>5909</v>
      </c>
      <c r="S1100" s="4" t="s">
        <v>5909</v>
      </c>
      <c r="T1100" s="4" t="s">
        <v>5909</v>
      </c>
      <c r="U1100" s="4" t="s">
        <v>5909</v>
      </c>
      <c r="V1100" s="4" t="s">
        <v>5910</v>
      </c>
      <c r="W1100" s="4" t="s">
        <v>5909</v>
      </c>
    </row>
    <row r="1101" spans="1:23" x14ac:dyDescent="0.25">
      <c r="A1101" s="4" t="s">
        <v>5911</v>
      </c>
      <c r="B1101" s="4" t="s">
        <v>1073</v>
      </c>
      <c r="C1101" s="4" t="s">
        <v>1074</v>
      </c>
      <c r="D1101" s="4" t="str">
        <f t="shared" si="17"/>
        <v>2J|2J</v>
      </c>
      <c r="F1101" s="4" t="s">
        <v>1073</v>
      </c>
      <c r="G1101" s="4" t="s">
        <v>23</v>
      </c>
      <c r="H1101" s="4" t="s">
        <v>1075</v>
      </c>
      <c r="I1101" s="4" t="s">
        <v>5909</v>
      </c>
      <c r="J1101" s="4" t="s">
        <v>5909</v>
      </c>
      <c r="K1101" s="4" t="s">
        <v>5909</v>
      </c>
      <c r="L1101" s="4" t="s">
        <v>5909</v>
      </c>
      <c r="M1101" s="4" t="s">
        <v>5909</v>
      </c>
      <c r="N1101" s="4" t="s">
        <v>5909</v>
      </c>
      <c r="O1101" s="4" t="s">
        <v>5909</v>
      </c>
      <c r="P1101" s="4" t="s">
        <v>5909</v>
      </c>
      <c r="Q1101" s="4" t="s">
        <v>5909</v>
      </c>
      <c r="R1101" s="4" t="s">
        <v>5909</v>
      </c>
      <c r="S1101" s="4" t="s">
        <v>5909</v>
      </c>
      <c r="T1101" s="4" t="s">
        <v>5909</v>
      </c>
      <c r="U1101" s="4" t="s">
        <v>5909</v>
      </c>
      <c r="V1101" s="4" t="s">
        <v>5910</v>
      </c>
      <c r="W1101" s="4" t="s">
        <v>5909</v>
      </c>
    </row>
    <row r="1102" spans="1:23" x14ac:dyDescent="0.25">
      <c r="A1102" s="4" t="s">
        <v>5911</v>
      </c>
      <c r="B1102" s="4" t="s">
        <v>1183</v>
      </c>
      <c r="C1102" s="4" t="s">
        <v>1184</v>
      </c>
      <c r="D1102" s="4" t="str">
        <f t="shared" si="17"/>
        <v>ACPC|APCR</v>
      </c>
      <c r="F1102" s="4" t="s">
        <v>548</v>
      </c>
      <c r="G1102" s="4" t="s">
        <v>23</v>
      </c>
      <c r="H1102" s="4" t="s">
        <v>1186</v>
      </c>
      <c r="I1102" s="4" t="s">
        <v>5909</v>
      </c>
      <c r="J1102" s="4" t="s">
        <v>5909</v>
      </c>
      <c r="K1102" s="4" t="s">
        <v>5909</v>
      </c>
      <c r="L1102" s="4" t="s">
        <v>5909</v>
      </c>
      <c r="M1102" s="4" t="s">
        <v>5909</v>
      </c>
      <c r="N1102" s="4" t="s">
        <v>5909</v>
      </c>
      <c r="O1102" s="4" t="s">
        <v>5909</v>
      </c>
      <c r="P1102" s="4" t="s">
        <v>5909</v>
      </c>
      <c r="Q1102" s="4" t="s">
        <v>5909</v>
      </c>
      <c r="R1102" s="4" t="s">
        <v>5909</v>
      </c>
      <c r="S1102" s="4" t="s">
        <v>5909</v>
      </c>
      <c r="T1102" s="4" t="s">
        <v>5909</v>
      </c>
      <c r="U1102" s="4" t="s">
        <v>5909</v>
      </c>
      <c r="V1102" s="4" t="s">
        <v>5910</v>
      </c>
      <c r="W1102" s="4" t="s">
        <v>5909</v>
      </c>
    </row>
    <row r="1103" spans="1:23" x14ac:dyDescent="0.25">
      <c r="A1103" s="4" t="s">
        <v>5911</v>
      </c>
      <c r="B1103" s="4" t="s">
        <v>1237</v>
      </c>
      <c r="C1103" s="4" t="s">
        <v>1238</v>
      </c>
      <c r="D1103" s="4" t="str">
        <f t="shared" si="17"/>
        <v>AKEL|PSSA</v>
      </c>
      <c r="F1103" s="4" t="s">
        <v>1239</v>
      </c>
      <c r="G1103" s="4" t="s">
        <v>23</v>
      </c>
      <c r="H1103" s="4" t="s">
        <v>1240</v>
      </c>
      <c r="I1103" s="4" t="s">
        <v>5909</v>
      </c>
      <c r="J1103" s="4" t="s">
        <v>5909</v>
      </c>
      <c r="K1103" s="4" t="s">
        <v>5909</v>
      </c>
      <c r="L1103" s="4" t="s">
        <v>5909</v>
      </c>
      <c r="M1103" s="4" t="s">
        <v>5909</v>
      </c>
      <c r="N1103" s="4" t="s">
        <v>5909</v>
      </c>
      <c r="O1103" s="4" t="s">
        <v>5909</v>
      </c>
      <c r="P1103" s="4" t="s">
        <v>5909</v>
      </c>
      <c r="Q1103" s="4" t="s">
        <v>5909</v>
      </c>
      <c r="R1103" s="4" t="s">
        <v>5909</v>
      </c>
      <c r="S1103" s="4" t="s">
        <v>5909</v>
      </c>
      <c r="T1103" s="4" t="s">
        <v>5909</v>
      </c>
      <c r="U1103" s="4" t="s">
        <v>5909</v>
      </c>
      <c r="V1103" s="4" t="s">
        <v>5910</v>
      </c>
      <c r="W1103" s="4" t="s">
        <v>5909</v>
      </c>
    </row>
    <row r="1104" spans="1:23" x14ac:dyDescent="0.25">
      <c r="A1104" s="4" t="s">
        <v>5911</v>
      </c>
      <c r="B1104" s="4" t="s">
        <v>631</v>
      </c>
      <c r="C1104" s="4" t="s">
        <v>632</v>
      </c>
      <c r="D1104" s="4" t="str">
        <f t="shared" si="17"/>
        <v>BIOT|BIOT</v>
      </c>
      <c r="F1104" s="4" t="s">
        <v>631</v>
      </c>
      <c r="G1104" s="4" t="s">
        <v>23</v>
      </c>
      <c r="H1104" s="4" t="s">
        <v>632</v>
      </c>
      <c r="I1104" s="4" t="s">
        <v>5909</v>
      </c>
      <c r="J1104" s="4" t="s">
        <v>5909</v>
      </c>
      <c r="K1104" s="4" t="s">
        <v>5909</v>
      </c>
      <c r="L1104" s="4" t="s">
        <v>5909</v>
      </c>
      <c r="M1104" s="4" t="s">
        <v>5909</v>
      </c>
      <c r="N1104" s="4" t="s">
        <v>5909</v>
      </c>
      <c r="O1104" s="4" t="s">
        <v>5909</v>
      </c>
      <c r="P1104" s="4" t="s">
        <v>5909</v>
      </c>
      <c r="Q1104" s="4" t="s">
        <v>5909</v>
      </c>
      <c r="R1104" s="4" t="s">
        <v>5909</v>
      </c>
      <c r="S1104" s="4" t="s">
        <v>5909</v>
      </c>
      <c r="T1104" s="4" t="s">
        <v>5909</v>
      </c>
      <c r="U1104" s="4" t="s">
        <v>5909</v>
      </c>
      <c r="V1104" s="4" t="s">
        <v>5910</v>
      </c>
      <c r="W1104" s="4" t="s">
        <v>5909</v>
      </c>
    </row>
    <row r="1105" spans="1:23" x14ac:dyDescent="0.25">
      <c r="A1105" s="4" t="s">
        <v>5911</v>
      </c>
      <c r="B1105" s="4" t="s">
        <v>3695</v>
      </c>
      <c r="C1105" s="4" t="s">
        <v>3696</v>
      </c>
      <c r="D1105" s="4" t="str">
        <f t="shared" si="17"/>
        <v>FRA|FRA</v>
      </c>
      <c r="F1105" s="4" t="s">
        <v>3695</v>
      </c>
      <c r="G1105" s="4" t="s">
        <v>23</v>
      </c>
      <c r="H1105" s="4" t="s">
        <v>3696</v>
      </c>
      <c r="I1105" s="4" t="s">
        <v>5909</v>
      </c>
      <c r="J1105" s="4" t="s">
        <v>5909</v>
      </c>
      <c r="K1105" s="4" t="s">
        <v>5909</v>
      </c>
      <c r="L1105" s="4" t="s">
        <v>5909</v>
      </c>
      <c r="M1105" s="4" t="s">
        <v>5909</v>
      </c>
      <c r="N1105" s="4" t="s">
        <v>5909</v>
      </c>
      <c r="O1105" s="4" t="s">
        <v>5909</v>
      </c>
      <c r="P1105" s="4" t="s">
        <v>5909</v>
      </c>
      <c r="Q1105" s="4" t="s">
        <v>5909</v>
      </c>
      <c r="R1105" s="4" t="s">
        <v>5909</v>
      </c>
      <c r="S1105" s="4" t="s">
        <v>5909</v>
      </c>
      <c r="T1105" s="4" t="s">
        <v>5909</v>
      </c>
      <c r="U1105" s="4" t="s">
        <v>5909</v>
      </c>
      <c r="V1105" s="4" t="s">
        <v>5910</v>
      </c>
      <c r="W1105" s="4" t="s">
        <v>5909</v>
      </c>
    </row>
    <row r="1106" spans="1:23" x14ac:dyDescent="0.25">
      <c r="A1106" s="4" t="s">
        <v>5911</v>
      </c>
      <c r="B1106" s="4" t="s">
        <v>2078</v>
      </c>
      <c r="C1106" s="4" t="s">
        <v>2079</v>
      </c>
      <c r="D1106" s="4" t="str">
        <f t="shared" si="17"/>
        <v>HAZE|HAZE</v>
      </c>
      <c r="F1106" s="4" t="s">
        <v>2078</v>
      </c>
      <c r="G1106" s="4" t="s">
        <v>23</v>
      </c>
      <c r="H1106" s="4" t="s">
        <v>2079</v>
      </c>
      <c r="I1106" s="4" t="s">
        <v>5909</v>
      </c>
      <c r="J1106" s="4" t="s">
        <v>5909</v>
      </c>
      <c r="K1106" s="4" t="s">
        <v>5909</v>
      </c>
      <c r="L1106" s="4" t="s">
        <v>5909</v>
      </c>
      <c r="M1106" s="4" t="s">
        <v>5909</v>
      </c>
      <c r="N1106" s="4" t="s">
        <v>5909</v>
      </c>
      <c r="O1106" s="4" t="s">
        <v>5909</v>
      </c>
      <c r="P1106" s="4" t="s">
        <v>5909</v>
      </c>
      <c r="Q1106" s="4" t="s">
        <v>5909</v>
      </c>
      <c r="R1106" s="4" t="s">
        <v>5909</v>
      </c>
      <c r="S1106" s="4" t="s">
        <v>5909</v>
      </c>
      <c r="T1106" s="4" t="s">
        <v>5909</v>
      </c>
      <c r="U1106" s="4" t="s">
        <v>5909</v>
      </c>
      <c r="V1106" s="4" t="s">
        <v>5910</v>
      </c>
      <c r="W1106" s="4" t="s">
        <v>5909</v>
      </c>
    </row>
    <row r="1107" spans="1:23" x14ac:dyDescent="0.25">
      <c r="A1107" s="4" t="s">
        <v>5911</v>
      </c>
      <c r="B1107" s="4" t="s">
        <v>2302</v>
      </c>
      <c r="C1107" s="4" t="s">
        <v>3159</v>
      </c>
      <c r="D1107" s="4" t="str">
        <f t="shared" si="17"/>
        <v>HIVG|HIVC</v>
      </c>
      <c r="F1107" s="4" t="s">
        <v>2221</v>
      </c>
      <c r="G1107" s="4" t="s">
        <v>23</v>
      </c>
      <c r="H1107" s="4" t="s">
        <v>2269</v>
      </c>
      <c r="I1107" s="4" t="s">
        <v>5909</v>
      </c>
      <c r="J1107" s="4" t="s">
        <v>5909</v>
      </c>
      <c r="K1107" s="4" t="s">
        <v>5909</v>
      </c>
      <c r="L1107" s="4" t="s">
        <v>5909</v>
      </c>
      <c r="M1107" s="4" t="s">
        <v>5909</v>
      </c>
      <c r="N1107" s="4" t="s">
        <v>5909</v>
      </c>
      <c r="O1107" s="4" t="s">
        <v>5909</v>
      </c>
      <c r="P1107" s="4" t="s">
        <v>5909</v>
      </c>
      <c r="Q1107" s="4" t="s">
        <v>5909</v>
      </c>
      <c r="R1107" s="4" t="s">
        <v>5909</v>
      </c>
      <c r="S1107" s="4" t="s">
        <v>5909</v>
      </c>
      <c r="T1107" s="4" t="s">
        <v>5909</v>
      </c>
      <c r="U1107" s="4" t="s">
        <v>5909</v>
      </c>
      <c r="V1107" s="4" t="s">
        <v>5910</v>
      </c>
      <c r="W1107" s="4" t="s">
        <v>5909</v>
      </c>
    </row>
    <row r="1108" spans="1:23" x14ac:dyDescent="0.25">
      <c r="A1108" s="4" t="s">
        <v>5911</v>
      </c>
      <c r="B1108" s="4" t="s">
        <v>2223</v>
      </c>
      <c r="C1108" s="4" t="s">
        <v>2226</v>
      </c>
      <c r="D1108" s="4" t="str">
        <f t="shared" si="17"/>
        <v>HOMO|HOMO</v>
      </c>
      <c r="F1108" s="4" t="s">
        <v>2223</v>
      </c>
      <c r="G1108" s="4" t="s">
        <v>23</v>
      </c>
      <c r="H1108" s="4" t="s">
        <v>2224</v>
      </c>
      <c r="I1108" s="4" t="s">
        <v>199</v>
      </c>
      <c r="J1108" s="4" t="s">
        <v>5909</v>
      </c>
      <c r="K1108" s="4" t="s">
        <v>5909</v>
      </c>
      <c r="L1108" s="4" t="s">
        <v>5909</v>
      </c>
      <c r="M1108" s="4" t="s">
        <v>5909</v>
      </c>
      <c r="N1108" s="4" t="s">
        <v>5909</v>
      </c>
      <c r="O1108" s="4" t="s">
        <v>5909</v>
      </c>
      <c r="P1108" s="4" t="s">
        <v>5909</v>
      </c>
      <c r="Q1108" s="4" t="s">
        <v>5909</v>
      </c>
      <c r="R1108" s="4" t="s">
        <v>5909</v>
      </c>
      <c r="S1108" s="4" t="s">
        <v>5909</v>
      </c>
      <c r="T1108" s="4" t="s">
        <v>5909</v>
      </c>
      <c r="U1108" s="4" t="s">
        <v>5909</v>
      </c>
      <c r="V1108" s="4" t="s">
        <v>5910</v>
      </c>
      <c r="W1108" s="4" t="s">
        <v>5909</v>
      </c>
    </row>
    <row r="1109" spans="1:23" x14ac:dyDescent="0.25">
      <c r="A1109" s="4" t="s">
        <v>5911</v>
      </c>
      <c r="B1109" s="4" t="s">
        <v>2405</v>
      </c>
      <c r="C1109" s="4" t="s">
        <v>2406</v>
      </c>
      <c r="D1109" s="4" t="str">
        <f t="shared" si="17"/>
        <v>LIPA|LIPA</v>
      </c>
      <c r="F1109" s="4" t="s">
        <v>2405</v>
      </c>
      <c r="G1109" s="4" t="s">
        <v>23</v>
      </c>
      <c r="H1109" s="4" t="s">
        <v>2407</v>
      </c>
      <c r="I1109" s="4" t="s">
        <v>1416</v>
      </c>
      <c r="J1109" s="4" t="s">
        <v>5909</v>
      </c>
      <c r="K1109" s="4" t="s">
        <v>5909</v>
      </c>
      <c r="L1109" s="4" t="s">
        <v>5909</v>
      </c>
      <c r="M1109" s="4" t="s">
        <v>5909</v>
      </c>
      <c r="N1109" s="4" t="s">
        <v>5909</v>
      </c>
      <c r="O1109" s="4" t="s">
        <v>5909</v>
      </c>
      <c r="P1109" s="4" t="s">
        <v>5909</v>
      </c>
      <c r="Q1109" s="4" t="s">
        <v>5909</v>
      </c>
      <c r="R1109" s="4" t="s">
        <v>5909</v>
      </c>
      <c r="S1109" s="4" t="s">
        <v>5909</v>
      </c>
      <c r="T1109" s="4" t="s">
        <v>5909</v>
      </c>
      <c r="U1109" s="4" t="s">
        <v>5909</v>
      </c>
      <c r="V1109" s="4" t="s">
        <v>5910</v>
      </c>
      <c r="W1109" s="4" t="s">
        <v>5909</v>
      </c>
    </row>
    <row r="1110" spans="1:23" x14ac:dyDescent="0.25">
      <c r="A1110" s="4" t="s">
        <v>5911</v>
      </c>
      <c r="B1110" s="4" t="s">
        <v>4828</v>
      </c>
      <c r="C1110" s="4" t="s">
        <v>4829</v>
      </c>
      <c r="D1110" s="4" t="str">
        <f t="shared" si="17"/>
        <v>WALC|WALN</v>
      </c>
      <c r="F1110" s="4" t="s">
        <v>4830</v>
      </c>
      <c r="G1110" s="4" t="s">
        <v>23</v>
      </c>
      <c r="H1110" s="4" t="s">
        <v>4831</v>
      </c>
      <c r="I1110" s="4" t="s">
        <v>5909</v>
      </c>
      <c r="J1110" s="4" t="s">
        <v>5909</v>
      </c>
      <c r="K1110" s="4" t="s">
        <v>5909</v>
      </c>
      <c r="L1110" s="4" t="s">
        <v>5909</v>
      </c>
      <c r="M1110" s="4" t="s">
        <v>5909</v>
      </c>
      <c r="N1110" s="4" t="s">
        <v>5909</v>
      </c>
      <c r="O1110" s="4" t="s">
        <v>5909</v>
      </c>
      <c r="P1110" s="4" t="s">
        <v>5909</v>
      </c>
      <c r="Q1110" s="4" t="s">
        <v>5909</v>
      </c>
      <c r="R1110" s="4" t="s">
        <v>5909</v>
      </c>
      <c r="S1110" s="4" t="s">
        <v>5909</v>
      </c>
      <c r="T1110" s="4" t="s">
        <v>5909</v>
      </c>
      <c r="U1110" s="4" t="s">
        <v>5909</v>
      </c>
      <c r="V1110" s="4" t="s">
        <v>5910</v>
      </c>
      <c r="W1110" s="4" t="s">
        <v>5909</v>
      </c>
    </row>
    <row r="1111" spans="1:23" x14ac:dyDescent="0.25">
      <c r="A1111" s="4" t="s">
        <v>5911</v>
      </c>
      <c r="B1111" s="4" t="s">
        <v>4830</v>
      </c>
      <c r="C1111" s="4" t="s">
        <v>4831</v>
      </c>
      <c r="D1111" s="4" t="str">
        <f t="shared" si="17"/>
        <v>WALN|WALN</v>
      </c>
      <c r="F1111" s="4" t="s">
        <v>4830</v>
      </c>
      <c r="G1111" s="4" t="s">
        <v>23</v>
      </c>
      <c r="H1111" s="4" t="s">
        <v>4831</v>
      </c>
      <c r="I1111" s="4" t="s">
        <v>5909</v>
      </c>
      <c r="J1111" s="4" t="s">
        <v>5909</v>
      </c>
      <c r="K1111" s="4" t="s">
        <v>5909</v>
      </c>
      <c r="L1111" s="4" t="s">
        <v>5909</v>
      </c>
      <c r="M1111" s="4" t="s">
        <v>5909</v>
      </c>
      <c r="N1111" s="4" t="s">
        <v>5909</v>
      </c>
      <c r="O1111" s="4" t="s">
        <v>5909</v>
      </c>
      <c r="P1111" s="4" t="s">
        <v>5909</v>
      </c>
      <c r="Q1111" s="4" t="s">
        <v>5909</v>
      </c>
      <c r="R1111" s="4" t="s">
        <v>5909</v>
      </c>
      <c r="S1111" s="4" t="s">
        <v>5909</v>
      </c>
      <c r="T1111" s="4" t="s">
        <v>5909</v>
      </c>
      <c r="U1111" s="4" t="s">
        <v>5909</v>
      </c>
      <c r="V1111" s="4" t="s">
        <v>5910</v>
      </c>
      <c r="W1111" s="4" t="s">
        <v>5909</v>
      </c>
    </row>
    <row r="1112" spans="1:23" x14ac:dyDescent="0.25">
      <c r="A1112" s="4" t="s">
        <v>5911</v>
      </c>
      <c r="B1112" s="4" t="s">
        <v>5914</v>
      </c>
      <c r="C1112" s="4" t="s">
        <v>1488</v>
      </c>
      <c r="D1112" s="4" t="str">
        <f t="shared" si="17"/>
        <v>3243|MDNA</v>
      </c>
      <c r="F1112" s="4" t="s">
        <v>1233</v>
      </c>
      <c r="G1112" s="4" t="s">
        <v>23</v>
      </c>
      <c r="H1112" s="4" t="s">
        <v>1234</v>
      </c>
      <c r="I1112" s="4" t="s">
        <v>5909</v>
      </c>
      <c r="J1112" s="4" t="s">
        <v>5909</v>
      </c>
      <c r="K1112" s="4" t="s">
        <v>5909</v>
      </c>
      <c r="L1112" s="4" t="s">
        <v>5909</v>
      </c>
      <c r="M1112" s="4" t="s">
        <v>5909</v>
      </c>
      <c r="N1112" s="4" t="s">
        <v>5909</v>
      </c>
      <c r="O1112" s="4" t="s">
        <v>5909</v>
      </c>
      <c r="P1112" s="4" t="s">
        <v>5909</v>
      </c>
      <c r="Q1112" s="4" t="s">
        <v>5909</v>
      </c>
      <c r="R1112" s="4" t="s">
        <v>5909</v>
      </c>
      <c r="S1112" s="4" t="s">
        <v>5909</v>
      </c>
      <c r="T1112" s="4" t="s">
        <v>5909</v>
      </c>
      <c r="U1112" s="4" t="s">
        <v>5909</v>
      </c>
      <c r="V1112" s="4" t="s">
        <v>5910</v>
      </c>
      <c r="W1112" s="4" t="s">
        <v>5909</v>
      </c>
    </row>
    <row r="1113" spans="1:23" x14ac:dyDescent="0.25">
      <c r="A1113" s="4" t="s">
        <v>5911</v>
      </c>
      <c r="B1113" s="4" t="s">
        <v>5913</v>
      </c>
      <c r="C1113" s="4" t="s">
        <v>1232</v>
      </c>
      <c r="D1113" s="4" t="str">
        <f t="shared" si="17"/>
        <v>8344|MDNA</v>
      </c>
      <c r="F1113" s="4" t="s">
        <v>1233</v>
      </c>
      <c r="G1113" s="4" t="s">
        <v>23</v>
      </c>
      <c r="H1113" s="4" t="s">
        <v>1234</v>
      </c>
      <c r="I1113" s="4" t="s">
        <v>5909</v>
      </c>
      <c r="J1113" s="4" t="s">
        <v>5909</v>
      </c>
      <c r="K1113" s="4" t="s">
        <v>5909</v>
      </c>
      <c r="L1113" s="4" t="s">
        <v>5909</v>
      </c>
      <c r="M1113" s="4" t="s">
        <v>5909</v>
      </c>
      <c r="N1113" s="4" t="s">
        <v>5909</v>
      </c>
      <c r="O1113" s="4" t="s">
        <v>5909</v>
      </c>
      <c r="P1113" s="4" t="s">
        <v>5909</v>
      </c>
      <c r="Q1113" s="4" t="s">
        <v>5909</v>
      </c>
      <c r="R1113" s="4" t="s">
        <v>5909</v>
      </c>
      <c r="S1113" s="4" t="s">
        <v>5909</v>
      </c>
      <c r="T1113" s="4" t="s">
        <v>5909</v>
      </c>
      <c r="U1113" s="4" t="s">
        <v>5909</v>
      </c>
      <c r="V1113" s="4" t="s">
        <v>5910</v>
      </c>
      <c r="W1113" s="4" t="s">
        <v>5909</v>
      </c>
    </row>
    <row r="1114" spans="1:23" x14ac:dyDescent="0.25">
      <c r="A1114" s="4" t="s">
        <v>5911</v>
      </c>
      <c r="B1114" s="4" t="s">
        <v>5912</v>
      </c>
      <c r="C1114" s="4" t="s">
        <v>1690</v>
      </c>
      <c r="D1114" s="4" t="str">
        <f t="shared" si="17"/>
        <v>8993|MDNA</v>
      </c>
      <c r="F1114" s="4" t="s">
        <v>1233</v>
      </c>
      <c r="G1114" s="4" t="s">
        <v>23</v>
      </c>
      <c r="H1114" s="4" t="s">
        <v>1234</v>
      </c>
      <c r="I1114" s="4" t="s">
        <v>5909</v>
      </c>
      <c r="J1114" s="4" t="s">
        <v>5909</v>
      </c>
      <c r="K1114" s="4" t="s">
        <v>5909</v>
      </c>
      <c r="L1114" s="4" t="s">
        <v>5909</v>
      </c>
      <c r="M1114" s="4" t="s">
        <v>5909</v>
      </c>
      <c r="N1114" s="4" t="s">
        <v>5909</v>
      </c>
      <c r="O1114" s="4" t="s">
        <v>5909</v>
      </c>
      <c r="P1114" s="4" t="s">
        <v>5909</v>
      </c>
      <c r="Q1114" s="4" t="s">
        <v>5909</v>
      </c>
      <c r="R1114" s="4" t="s">
        <v>5909</v>
      </c>
      <c r="S1114" s="4" t="s">
        <v>5909</v>
      </c>
      <c r="T1114" s="4" t="s">
        <v>5909</v>
      </c>
      <c r="U1114" s="4" t="s">
        <v>5909</v>
      </c>
      <c r="V1114" s="4" t="s">
        <v>5910</v>
      </c>
      <c r="W1114" s="4" t="s">
        <v>5909</v>
      </c>
    </row>
    <row r="1115" spans="1:23" x14ac:dyDescent="0.25">
      <c r="A1115" s="4" t="s">
        <v>5911</v>
      </c>
      <c r="B1115" s="4" t="s">
        <v>1769</v>
      </c>
      <c r="C1115" s="4" t="s">
        <v>1770</v>
      </c>
      <c r="D1115" s="4" t="str">
        <f t="shared" si="17"/>
        <v>ADAA|ADAL</v>
      </c>
      <c r="F1115" s="4" t="s">
        <v>285</v>
      </c>
      <c r="G1115" s="4" t="s">
        <v>23</v>
      </c>
      <c r="H1115" s="4" t="s">
        <v>288</v>
      </c>
      <c r="I1115" s="4" t="s">
        <v>1771</v>
      </c>
      <c r="J1115" s="4" t="s">
        <v>5909</v>
      </c>
      <c r="K1115" s="4" t="s">
        <v>5909</v>
      </c>
      <c r="L1115" s="4" t="s">
        <v>5909</v>
      </c>
      <c r="M1115" s="4" t="s">
        <v>5909</v>
      </c>
      <c r="N1115" s="4" t="s">
        <v>5909</v>
      </c>
      <c r="O1115" s="4" t="s">
        <v>5909</v>
      </c>
      <c r="P1115" s="4" t="s">
        <v>5909</v>
      </c>
      <c r="Q1115" s="4" t="s">
        <v>5909</v>
      </c>
      <c r="R1115" s="4" t="s">
        <v>5909</v>
      </c>
      <c r="S1115" s="4" t="s">
        <v>5909</v>
      </c>
      <c r="T1115" s="4" t="s">
        <v>5909</v>
      </c>
      <c r="U1115" s="4" t="s">
        <v>5909</v>
      </c>
      <c r="V1115" s="4" t="s">
        <v>5910</v>
      </c>
      <c r="W1115" s="4" t="s">
        <v>5909</v>
      </c>
    </row>
    <row r="1116" spans="1:23" x14ac:dyDescent="0.25">
      <c r="A1116" s="4" t="s">
        <v>5911</v>
      </c>
      <c r="B1116" s="4" t="s">
        <v>285</v>
      </c>
      <c r="C1116" s="4" t="s">
        <v>286</v>
      </c>
      <c r="D1116" s="4" t="str">
        <f t="shared" si="17"/>
        <v>ADAL|ADAL</v>
      </c>
      <c r="F1116" s="4" t="s">
        <v>285</v>
      </c>
      <c r="G1116" s="4" t="s">
        <v>23</v>
      </c>
      <c r="H1116" s="4" t="s">
        <v>288</v>
      </c>
      <c r="I1116" s="4" t="s">
        <v>287</v>
      </c>
      <c r="J1116" s="4" t="s">
        <v>5909</v>
      </c>
      <c r="K1116" s="4" t="s">
        <v>5909</v>
      </c>
      <c r="L1116" s="4" t="s">
        <v>5909</v>
      </c>
      <c r="M1116" s="4" t="s">
        <v>5909</v>
      </c>
      <c r="N1116" s="4" t="s">
        <v>5909</v>
      </c>
      <c r="O1116" s="4" t="s">
        <v>5909</v>
      </c>
      <c r="P1116" s="4" t="s">
        <v>5909</v>
      </c>
      <c r="Q1116" s="4" t="s">
        <v>5909</v>
      </c>
      <c r="R1116" s="4" t="s">
        <v>5909</v>
      </c>
      <c r="S1116" s="4" t="s">
        <v>5909</v>
      </c>
      <c r="T1116" s="4" t="s">
        <v>5909</v>
      </c>
      <c r="U1116" s="4" t="s">
        <v>5909</v>
      </c>
      <c r="V1116" s="4" t="s">
        <v>5910</v>
      </c>
      <c r="W1116" s="4" t="s">
        <v>5909</v>
      </c>
    </row>
    <row r="1117" spans="1:23" x14ac:dyDescent="0.25">
      <c r="A1117" s="4" t="s">
        <v>5911</v>
      </c>
      <c r="B1117" s="4" t="s">
        <v>1646</v>
      </c>
      <c r="C1117" s="4" t="s">
        <v>1647</v>
      </c>
      <c r="D1117" s="4" t="str">
        <f t="shared" si="17"/>
        <v>ASAM|ASAM</v>
      </c>
      <c r="F1117" s="4" t="s">
        <v>1646</v>
      </c>
      <c r="G1117" s="4" t="s">
        <v>23</v>
      </c>
      <c r="H1117" s="4" t="s">
        <v>1647</v>
      </c>
      <c r="I1117" s="4" t="s">
        <v>55</v>
      </c>
      <c r="J1117" s="4" t="s">
        <v>5909</v>
      </c>
      <c r="K1117" s="4" t="s">
        <v>5909</v>
      </c>
      <c r="L1117" s="4" t="s">
        <v>5909</v>
      </c>
      <c r="M1117" s="4" t="s">
        <v>5909</v>
      </c>
      <c r="N1117" s="4" t="s">
        <v>5909</v>
      </c>
      <c r="O1117" s="4" t="s">
        <v>5909</v>
      </c>
      <c r="P1117" s="4" t="s">
        <v>5909</v>
      </c>
      <c r="Q1117" s="4" t="s">
        <v>5909</v>
      </c>
      <c r="R1117" s="4" t="s">
        <v>5909</v>
      </c>
      <c r="S1117" s="4" t="s">
        <v>5909</v>
      </c>
      <c r="T1117" s="4" t="s">
        <v>5909</v>
      </c>
      <c r="U1117" s="4" t="s">
        <v>5909</v>
      </c>
      <c r="V1117" s="4" t="s">
        <v>5910</v>
      </c>
      <c r="W1117" s="4" t="s">
        <v>5909</v>
      </c>
    </row>
    <row r="1118" spans="1:23" x14ac:dyDescent="0.25">
      <c r="A1118" s="4" t="s">
        <v>5911</v>
      </c>
      <c r="B1118" s="4" t="s">
        <v>133</v>
      </c>
      <c r="C1118" s="4" t="s">
        <v>134</v>
      </c>
      <c r="D1118" s="4" t="str">
        <f t="shared" si="17"/>
        <v>CL10|CPCR</v>
      </c>
      <c r="F1118" s="4" t="s">
        <v>136</v>
      </c>
      <c r="G1118" s="4" t="s">
        <v>23</v>
      </c>
      <c r="H1118" s="4" t="s">
        <v>137</v>
      </c>
      <c r="I1118" s="4" t="s">
        <v>135</v>
      </c>
      <c r="J1118" s="4" t="s">
        <v>5909</v>
      </c>
      <c r="K1118" s="4" t="s">
        <v>5909</v>
      </c>
      <c r="L1118" s="4" t="s">
        <v>5909</v>
      </c>
      <c r="M1118" s="4" t="s">
        <v>5909</v>
      </c>
      <c r="N1118" s="4" t="s">
        <v>5909</v>
      </c>
      <c r="O1118" s="4" t="s">
        <v>5909</v>
      </c>
      <c r="P1118" s="4" t="s">
        <v>5909</v>
      </c>
      <c r="Q1118" s="4" t="s">
        <v>5909</v>
      </c>
      <c r="R1118" s="4" t="s">
        <v>5909</v>
      </c>
      <c r="S1118" s="4" t="s">
        <v>5909</v>
      </c>
      <c r="T1118" s="4" t="s">
        <v>5909</v>
      </c>
      <c r="U1118" s="4" t="s">
        <v>5909</v>
      </c>
      <c r="V1118" s="4" t="s">
        <v>5910</v>
      </c>
      <c r="W1118" s="4" t="s">
        <v>5909</v>
      </c>
    </row>
    <row r="1119" spans="1:23" x14ac:dyDescent="0.25">
      <c r="A1119" s="4" t="s">
        <v>5911</v>
      </c>
      <c r="B1119" s="4" t="s">
        <v>368</v>
      </c>
      <c r="C1119" s="4" t="s">
        <v>369</v>
      </c>
      <c r="D1119" s="4" t="str">
        <f t="shared" si="17"/>
        <v>EGG|EGG</v>
      </c>
      <c r="F1119" s="4" t="s">
        <v>368</v>
      </c>
      <c r="G1119" s="4" t="s">
        <v>23</v>
      </c>
      <c r="H1119" s="4" t="s">
        <v>369</v>
      </c>
      <c r="I1119" s="4" t="s">
        <v>5909</v>
      </c>
      <c r="J1119" s="4" t="s">
        <v>5909</v>
      </c>
      <c r="K1119" s="4" t="s">
        <v>5909</v>
      </c>
      <c r="L1119" s="4" t="s">
        <v>5909</v>
      </c>
      <c r="M1119" s="4" t="s">
        <v>5909</v>
      </c>
      <c r="N1119" s="4" t="s">
        <v>5909</v>
      </c>
      <c r="O1119" s="4" t="s">
        <v>5909</v>
      </c>
      <c r="P1119" s="4" t="s">
        <v>5909</v>
      </c>
      <c r="Q1119" s="4" t="s">
        <v>5909</v>
      </c>
      <c r="R1119" s="4" t="s">
        <v>5909</v>
      </c>
      <c r="S1119" s="4" t="s">
        <v>5909</v>
      </c>
      <c r="T1119" s="4" t="s">
        <v>5909</v>
      </c>
      <c r="U1119" s="4" t="s">
        <v>5909</v>
      </c>
      <c r="V1119" s="4" t="s">
        <v>5910</v>
      </c>
      <c r="W1119" s="4" t="s">
        <v>5909</v>
      </c>
    </row>
    <row r="1120" spans="1:23" x14ac:dyDescent="0.25">
      <c r="A1120" s="4" t="s">
        <v>5911</v>
      </c>
      <c r="B1120" s="4" t="s">
        <v>366</v>
      </c>
      <c r="C1120" s="4" t="s">
        <v>367</v>
      </c>
      <c r="D1120" s="4" t="str">
        <f t="shared" si="17"/>
        <v>EGGC|EGG</v>
      </c>
      <c r="F1120" s="4" t="s">
        <v>368</v>
      </c>
      <c r="G1120" s="4" t="s">
        <v>23</v>
      </c>
      <c r="H1120" s="4" t="s">
        <v>369</v>
      </c>
      <c r="I1120" s="4" t="s">
        <v>5909</v>
      </c>
      <c r="J1120" s="4" t="s">
        <v>5909</v>
      </c>
      <c r="K1120" s="4" t="s">
        <v>5909</v>
      </c>
      <c r="L1120" s="4" t="s">
        <v>5909</v>
      </c>
      <c r="M1120" s="4" t="s">
        <v>5909</v>
      </c>
      <c r="N1120" s="4" t="s">
        <v>5909</v>
      </c>
      <c r="O1120" s="4" t="s">
        <v>5909</v>
      </c>
      <c r="P1120" s="4" t="s">
        <v>5909</v>
      </c>
      <c r="Q1120" s="4" t="s">
        <v>5909</v>
      </c>
      <c r="R1120" s="4" t="s">
        <v>5909</v>
      </c>
      <c r="S1120" s="4" t="s">
        <v>5909</v>
      </c>
      <c r="T1120" s="4" t="s">
        <v>5909</v>
      </c>
      <c r="U1120" s="4" t="s">
        <v>5909</v>
      </c>
      <c r="V1120" s="4" t="s">
        <v>5910</v>
      </c>
      <c r="W1120" s="4" t="s">
        <v>5909</v>
      </c>
    </row>
    <row r="1121" spans="1:23" x14ac:dyDescent="0.25">
      <c r="A1121" s="4" t="s">
        <v>5911</v>
      </c>
      <c r="B1121" s="4" t="s">
        <v>2076</v>
      </c>
      <c r="C1121" s="4" t="s">
        <v>2077</v>
      </c>
      <c r="D1121" s="4" t="str">
        <f t="shared" si="17"/>
        <v>HAZC|HAZE</v>
      </c>
      <c r="F1121" s="4" t="s">
        <v>2078</v>
      </c>
      <c r="G1121" s="4" t="s">
        <v>23</v>
      </c>
      <c r="H1121" s="4" t="s">
        <v>2079</v>
      </c>
      <c r="I1121" s="4" t="s">
        <v>5909</v>
      </c>
      <c r="J1121" s="4" t="s">
        <v>5909</v>
      </c>
      <c r="K1121" s="4" t="s">
        <v>5909</v>
      </c>
      <c r="L1121" s="4" t="s">
        <v>5909</v>
      </c>
      <c r="M1121" s="4" t="s">
        <v>5909</v>
      </c>
      <c r="N1121" s="4" t="s">
        <v>5909</v>
      </c>
      <c r="O1121" s="4" t="s">
        <v>5909</v>
      </c>
      <c r="P1121" s="4" t="s">
        <v>5909</v>
      </c>
      <c r="Q1121" s="4" t="s">
        <v>5909</v>
      </c>
      <c r="R1121" s="4" t="s">
        <v>5909</v>
      </c>
      <c r="S1121" s="4" t="s">
        <v>5909</v>
      </c>
      <c r="T1121" s="4" t="s">
        <v>5909</v>
      </c>
      <c r="U1121" s="4" t="s">
        <v>5909</v>
      </c>
      <c r="V1121" s="4" t="s">
        <v>5910</v>
      </c>
      <c r="W1121" s="4" t="s">
        <v>5909</v>
      </c>
    </row>
    <row r="1122" spans="1:23" x14ac:dyDescent="0.25">
      <c r="A1122" s="4" t="s">
        <v>5911</v>
      </c>
      <c r="B1122" s="4" t="s">
        <v>2907</v>
      </c>
      <c r="C1122" s="4" t="s">
        <v>2908</v>
      </c>
      <c r="D1122" s="4" t="str">
        <f t="shared" si="17"/>
        <v>IUIC|IUIA</v>
      </c>
      <c r="F1122" s="4" t="s">
        <v>2498</v>
      </c>
      <c r="G1122" s="4" t="s">
        <v>23</v>
      </c>
      <c r="H1122" s="4" t="s">
        <v>2499</v>
      </c>
      <c r="I1122" s="4" t="s">
        <v>2909</v>
      </c>
      <c r="J1122" s="4" t="s">
        <v>5909</v>
      </c>
      <c r="K1122" s="4" t="s">
        <v>5909</v>
      </c>
      <c r="L1122" s="4" t="s">
        <v>5909</v>
      </c>
      <c r="M1122" s="4" t="s">
        <v>5909</v>
      </c>
      <c r="N1122" s="4" t="s">
        <v>5909</v>
      </c>
      <c r="O1122" s="4" t="s">
        <v>5909</v>
      </c>
      <c r="P1122" s="4" t="s">
        <v>5909</v>
      </c>
      <c r="Q1122" s="4" t="s">
        <v>5909</v>
      </c>
      <c r="R1122" s="4" t="s">
        <v>5909</v>
      </c>
      <c r="S1122" s="4" t="s">
        <v>5909</v>
      </c>
      <c r="T1122" s="4" t="s">
        <v>5909</v>
      </c>
      <c r="U1122" s="4" t="s">
        <v>5909</v>
      </c>
      <c r="V1122" s="4" t="s">
        <v>5910</v>
      </c>
      <c r="W1122" s="4" t="s">
        <v>5909</v>
      </c>
    </row>
    <row r="1123" spans="1:23" x14ac:dyDescent="0.25">
      <c r="A1123" s="4" t="s">
        <v>5911</v>
      </c>
      <c r="B1123" s="4" t="s">
        <v>2457</v>
      </c>
      <c r="C1123" s="4" t="s">
        <v>2458</v>
      </c>
      <c r="D1123" s="4" t="str">
        <f t="shared" si="17"/>
        <v>IUIM|IUIA</v>
      </c>
      <c r="F1123" s="4" t="s">
        <v>2498</v>
      </c>
      <c r="G1123" s="4" t="s">
        <v>23</v>
      </c>
      <c r="H1123" s="4" t="s">
        <v>2499</v>
      </c>
      <c r="I1123" s="4" t="s">
        <v>5909</v>
      </c>
      <c r="J1123" s="4" t="s">
        <v>5909</v>
      </c>
      <c r="K1123" s="4" t="s">
        <v>5909</v>
      </c>
      <c r="L1123" s="4" t="s">
        <v>5909</v>
      </c>
      <c r="M1123" s="4" t="s">
        <v>5909</v>
      </c>
      <c r="N1123" s="4" t="s">
        <v>5909</v>
      </c>
      <c r="O1123" s="4" t="s">
        <v>5909</v>
      </c>
      <c r="P1123" s="4" t="s">
        <v>5909</v>
      </c>
      <c r="Q1123" s="4" t="s">
        <v>5909</v>
      </c>
      <c r="R1123" s="4" t="s">
        <v>5909</v>
      </c>
      <c r="S1123" s="4" t="s">
        <v>5909</v>
      </c>
      <c r="T1123" s="4" t="s">
        <v>5909</v>
      </c>
      <c r="U1123" s="4" t="s">
        <v>5909</v>
      </c>
      <c r="V1123" s="4" t="s">
        <v>5910</v>
      </c>
      <c r="W1123" s="4" t="s">
        <v>5909</v>
      </c>
    </row>
    <row r="1124" spans="1:23" x14ac:dyDescent="0.25">
      <c r="A1124" s="4" t="s">
        <v>5911</v>
      </c>
      <c r="B1124" s="4" t="s">
        <v>3251</v>
      </c>
      <c r="C1124" s="4" t="s">
        <v>3252</v>
      </c>
      <c r="D1124" s="4" t="str">
        <f t="shared" si="17"/>
        <v>IUIN|IUIA</v>
      </c>
      <c r="F1124" s="4" t="s">
        <v>2498</v>
      </c>
      <c r="G1124" s="4" t="s">
        <v>23</v>
      </c>
      <c r="H1124" s="4" t="s">
        <v>2499</v>
      </c>
      <c r="I1124" s="4" t="s">
        <v>5909</v>
      </c>
      <c r="J1124" s="4" t="s">
        <v>5909</v>
      </c>
      <c r="K1124" s="4" t="s">
        <v>5909</v>
      </c>
      <c r="L1124" s="4" t="s">
        <v>5909</v>
      </c>
      <c r="M1124" s="4" t="s">
        <v>5909</v>
      </c>
      <c r="N1124" s="4" t="s">
        <v>5909</v>
      </c>
      <c r="O1124" s="4" t="s">
        <v>5909</v>
      </c>
      <c r="P1124" s="4" t="s">
        <v>5909</v>
      </c>
      <c r="Q1124" s="4" t="s">
        <v>5909</v>
      </c>
      <c r="R1124" s="4" t="s">
        <v>5909</v>
      </c>
      <c r="S1124" s="4" t="s">
        <v>5909</v>
      </c>
      <c r="T1124" s="4" t="s">
        <v>5909</v>
      </c>
      <c r="U1124" s="4" t="s">
        <v>5909</v>
      </c>
      <c r="V1124" s="4" t="s">
        <v>5910</v>
      </c>
      <c r="W1124" s="4" t="s">
        <v>5909</v>
      </c>
    </row>
    <row r="1125" spans="1:23" x14ac:dyDescent="0.25">
      <c r="A1125" s="4" t="s">
        <v>5911</v>
      </c>
      <c r="B1125" s="4" t="s">
        <v>4003</v>
      </c>
      <c r="C1125" s="4" t="s">
        <v>4004</v>
      </c>
      <c r="D1125" s="4" t="str">
        <f t="shared" si="17"/>
        <v>NP20|CORR</v>
      </c>
      <c r="F1125" s="4" t="s">
        <v>2052</v>
      </c>
      <c r="G1125" s="4" t="s">
        <v>23</v>
      </c>
      <c r="H1125" s="4" t="s">
        <v>2053</v>
      </c>
      <c r="I1125" s="4" t="s">
        <v>309</v>
      </c>
      <c r="J1125" s="4" t="s">
        <v>5909</v>
      </c>
      <c r="K1125" s="4" t="s">
        <v>5909</v>
      </c>
      <c r="L1125" s="4" t="s">
        <v>5909</v>
      </c>
      <c r="M1125" s="4" t="s">
        <v>5909</v>
      </c>
      <c r="N1125" s="4" t="s">
        <v>5909</v>
      </c>
      <c r="O1125" s="4" t="s">
        <v>5909</v>
      </c>
      <c r="P1125" s="4" t="s">
        <v>5909</v>
      </c>
      <c r="Q1125" s="4" t="s">
        <v>5909</v>
      </c>
      <c r="R1125" s="4" t="s">
        <v>5909</v>
      </c>
      <c r="S1125" s="4" t="s">
        <v>5909</v>
      </c>
      <c r="T1125" s="4" t="s">
        <v>5909</v>
      </c>
      <c r="U1125" s="4" t="s">
        <v>5909</v>
      </c>
      <c r="V1125" s="4" t="s">
        <v>5910</v>
      </c>
      <c r="W1125" s="4" t="s">
        <v>5909</v>
      </c>
    </row>
    <row r="1126" spans="1:23" x14ac:dyDescent="0.25">
      <c r="A1126" s="4" t="s">
        <v>5911</v>
      </c>
      <c r="B1126" s="4" t="s">
        <v>5438</v>
      </c>
      <c r="C1126" s="4" t="s">
        <v>5439</v>
      </c>
      <c r="D1126" s="4" t="str">
        <f t="shared" si="17"/>
        <v>THYR|THYR</v>
      </c>
      <c r="F1126" s="4" t="s">
        <v>5438</v>
      </c>
      <c r="G1126" s="4" t="s">
        <v>23</v>
      </c>
      <c r="H1126" s="4" t="s">
        <v>5439</v>
      </c>
      <c r="I1126" s="4" t="s">
        <v>1006</v>
      </c>
      <c r="J1126" s="4" t="s">
        <v>5909</v>
      </c>
      <c r="K1126" s="4" t="s">
        <v>5909</v>
      </c>
      <c r="L1126" s="4" t="s">
        <v>5909</v>
      </c>
      <c r="M1126" s="4" t="s">
        <v>5909</v>
      </c>
      <c r="N1126" s="4" t="s">
        <v>5909</v>
      </c>
      <c r="O1126" s="4" t="s">
        <v>5909</v>
      </c>
      <c r="P1126" s="4" t="s">
        <v>5909</v>
      </c>
      <c r="Q1126" s="4" t="s">
        <v>5909</v>
      </c>
      <c r="R1126" s="4" t="s">
        <v>5909</v>
      </c>
      <c r="S1126" s="4" t="s">
        <v>5909</v>
      </c>
      <c r="T1126" s="4" t="s">
        <v>5909</v>
      </c>
      <c r="U1126" s="4" t="s">
        <v>5909</v>
      </c>
      <c r="V1126" s="4" t="s">
        <v>5910</v>
      </c>
      <c r="W1126" s="4" t="s">
        <v>5909</v>
      </c>
    </row>
    <row r="1127" spans="1:23" x14ac:dyDescent="0.25">
      <c r="A1127" s="4" t="s">
        <v>5911</v>
      </c>
      <c r="B1127" s="4" t="s">
        <v>4628</v>
      </c>
      <c r="C1127" s="4" t="s">
        <v>4629</v>
      </c>
      <c r="D1127" s="4" t="str">
        <f t="shared" si="17"/>
        <v>UCL|UCL</v>
      </c>
      <c r="F1127" s="4" t="s">
        <v>4628</v>
      </c>
      <c r="G1127" s="4" t="s">
        <v>23</v>
      </c>
      <c r="H1127" s="4" t="s">
        <v>4629</v>
      </c>
      <c r="I1127" s="4" t="s">
        <v>85</v>
      </c>
      <c r="J1127" s="4" t="s">
        <v>5909</v>
      </c>
      <c r="K1127" s="4" t="s">
        <v>5909</v>
      </c>
      <c r="L1127" s="4" t="s">
        <v>5909</v>
      </c>
      <c r="M1127" s="4" t="s">
        <v>5909</v>
      </c>
      <c r="N1127" s="4" t="s">
        <v>5909</v>
      </c>
      <c r="O1127" s="4" t="s">
        <v>5909</v>
      </c>
      <c r="P1127" s="4" t="s">
        <v>5909</v>
      </c>
      <c r="Q1127" s="4" t="s">
        <v>5909</v>
      </c>
      <c r="R1127" s="4" t="s">
        <v>5909</v>
      </c>
      <c r="S1127" s="4" t="s">
        <v>5909</v>
      </c>
      <c r="T1127" s="4" t="s">
        <v>5909</v>
      </c>
      <c r="U1127" s="4" t="s">
        <v>5909</v>
      </c>
      <c r="V1127" s="4" t="s">
        <v>5910</v>
      </c>
      <c r="W1127" s="4" t="s">
        <v>5909</v>
      </c>
    </row>
    <row r="1128" spans="1:23" x14ac:dyDescent="0.25">
      <c r="A1128" s="4" t="s">
        <v>5911</v>
      </c>
      <c r="B1128" s="4" t="s">
        <v>5250</v>
      </c>
      <c r="C1128" s="4" t="s">
        <v>5251</v>
      </c>
      <c r="D1128" s="4" t="str">
        <f t="shared" si="17"/>
        <v>WHEA|WHEA</v>
      </c>
      <c r="F1128" s="4" t="s">
        <v>5250</v>
      </c>
      <c r="G1128" s="4" t="s">
        <v>23</v>
      </c>
      <c r="H1128" s="4" t="s">
        <v>5251</v>
      </c>
      <c r="I1128" s="4" t="s">
        <v>5909</v>
      </c>
      <c r="J1128" s="4" t="s">
        <v>5909</v>
      </c>
      <c r="K1128" s="4" t="s">
        <v>5909</v>
      </c>
      <c r="L1128" s="4" t="s">
        <v>5909</v>
      </c>
      <c r="M1128" s="4" t="s">
        <v>5909</v>
      </c>
      <c r="N1128" s="4" t="s">
        <v>5909</v>
      </c>
      <c r="O1128" s="4" t="s">
        <v>5909</v>
      </c>
      <c r="P1128" s="4" t="s">
        <v>5909</v>
      </c>
      <c r="Q1128" s="4" t="s">
        <v>5909</v>
      </c>
      <c r="R1128" s="4" t="s">
        <v>5909</v>
      </c>
      <c r="S1128" s="4" t="s">
        <v>5909</v>
      </c>
      <c r="T1128" s="4" t="s">
        <v>5909</v>
      </c>
      <c r="U1128" s="4" t="s">
        <v>5909</v>
      </c>
      <c r="V1128" s="4" t="s">
        <v>5910</v>
      </c>
      <c r="W1128" s="4" t="s">
        <v>5909</v>
      </c>
    </row>
    <row r="1129" spans="1:23" x14ac:dyDescent="0.25">
      <c r="A1129" s="4" t="s">
        <v>5911</v>
      </c>
      <c r="B1129" s="4" t="s">
        <v>5288</v>
      </c>
      <c r="C1129" s="4" t="s">
        <v>5289</v>
      </c>
      <c r="D1129" s="4" t="str">
        <f t="shared" si="17"/>
        <v>WHEC|WHEA</v>
      </c>
      <c r="F1129" s="4" t="s">
        <v>5250</v>
      </c>
      <c r="G1129" s="4" t="s">
        <v>23</v>
      </c>
      <c r="H1129" s="4" t="s">
        <v>5251</v>
      </c>
      <c r="I1129" s="4" t="s">
        <v>5909</v>
      </c>
      <c r="J1129" s="4" t="s">
        <v>5909</v>
      </c>
      <c r="K1129" s="4" t="s">
        <v>5909</v>
      </c>
      <c r="L1129" s="4" t="s">
        <v>5909</v>
      </c>
      <c r="M1129" s="4" t="s">
        <v>5909</v>
      </c>
      <c r="N1129" s="4" t="s">
        <v>5909</v>
      </c>
      <c r="O1129" s="4" t="s">
        <v>5909</v>
      </c>
      <c r="P1129" s="4" t="s">
        <v>5909</v>
      </c>
      <c r="Q1129" s="4" t="s">
        <v>5909</v>
      </c>
      <c r="R1129" s="4" t="s">
        <v>5909</v>
      </c>
      <c r="S1129" s="4" t="s">
        <v>5909</v>
      </c>
      <c r="T1129" s="4" t="s">
        <v>5909</v>
      </c>
      <c r="U1129" s="4" t="s">
        <v>5909</v>
      </c>
      <c r="V1129" s="4" t="s">
        <v>5910</v>
      </c>
      <c r="W1129" s="4" t="s">
        <v>5909</v>
      </c>
    </row>
    <row r="1130" spans="1:23" x14ac:dyDescent="0.25">
      <c r="A1130" s="4" t="s">
        <v>5911</v>
      </c>
      <c r="B1130" s="4" t="s">
        <v>802</v>
      </c>
      <c r="C1130" s="4" t="s">
        <v>426</v>
      </c>
      <c r="D1130" s="4" t="str">
        <f t="shared" si="17"/>
        <v>CHS|CHS</v>
      </c>
      <c r="F1130" s="4" t="s">
        <v>802</v>
      </c>
      <c r="G1130" s="4" t="s">
        <v>23</v>
      </c>
      <c r="H1130" s="4" t="s">
        <v>426</v>
      </c>
      <c r="I1130" s="4" t="s">
        <v>5909</v>
      </c>
      <c r="J1130" s="4" t="s">
        <v>5909</v>
      </c>
      <c r="K1130" s="4" t="s">
        <v>5909</v>
      </c>
      <c r="L1130" s="4" t="s">
        <v>5909</v>
      </c>
      <c r="M1130" s="4" t="s">
        <v>5909</v>
      </c>
      <c r="N1130" s="4" t="s">
        <v>5909</v>
      </c>
      <c r="O1130" s="4" t="s">
        <v>5909</v>
      </c>
      <c r="P1130" s="4" t="s">
        <v>5909</v>
      </c>
      <c r="Q1130" s="4" t="s">
        <v>5909</v>
      </c>
      <c r="R1130" s="4" t="s">
        <v>5909</v>
      </c>
      <c r="S1130" s="4" t="s">
        <v>5909</v>
      </c>
      <c r="T1130" s="4" t="s">
        <v>5909</v>
      </c>
      <c r="U1130" s="4" t="s">
        <v>5909</v>
      </c>
      <c r="V1130" s="4" t="s">
        <v>5910</v>
      </c>
      <c r="W1130" s="4" t="s">
        <v>5909</v>
      </c>
    </row>
    <row r="1131" spans="1:23" x14ac:dyDescent="0.25">
      <c r="A1131" s="4" t="s">
        <v>5911</v>
      </c>
      <c r="B1131" s="4" t="s">
        <v>518</v>
      </c>
      <c r="C1131" s="4" t="s">
        <v>519</v>
      </c>
      <c r="D1131" s="4" t="str">
        <f t="shared" si="17"/>
        <v>DIF|DIF</v>
      </c>
      <c r="F1131" s="4" t="s">
        <v>518</v>
      </c>
      <c r="G1131" s="4" t="s">
        <v>23</v>
      </c>
      <c r="H1131" s="4" t="s">
        <v>520</v>
      </c>
      <c r="I1131" s="4" t="s">
        <v>5909</v>
      </c>
      <c r="J1131" s="4" t="s">
        <v>5909</v>
      </c>
      <c r="K1131" s="4" t="s">
        <v>5909</v>
      </c>
      <c r="L1131" s="4" t="s">
        <v>5909</v>
      </c>
      <c r="M1131" s="4" t="s">
        <v>5909</v>
      </c>
      <c r="N1131" s="4" t="s">
        <v>5909</v>
      </c>
      <c r="O1131" s="4" t="s">
        <v>5909</v>
      </c>
      <c r="P1131" s="4" t="s">
        <v>5909</v>
      </c>
      <c r="Q1131" s="4" t="s">
        <v>5909</v>
      </c>
      <c r="R1131" s="4" t="s">
        <v>5909</v>
      </c>
      <c r="S1131" s="4" t="s">
        <v>5909</v>
      </c>
      <c r="T1131" s="4" t="s">
        <v>5909</v>
      </c>
      <c r="U1131" s="4" t="s">
        <v>5909</v>
      </c>
      <c r="V1131" s="4" t="s">
        <v>5910</v>
      </c>
      <c r="W1131" s="4" t="s">
        <v>5909</v>
      </c>
    </row>
    <row r="1132" spans="1:23" x14ac:dyDescent="0.25">
      <c r="A1132" s="4" t="s">
        <v>5911</v>
      </c>
      <c r="B1132" s="4" t="s">
        <v>2768</v>
      </c>
      <c r="C1132" s="4" t="s">
        <v>2769</v>
      </c>
      <c r="D1132" s="4" t="str">
        <f t="shared" si="17"/>
        <v>FURI|FURI</v>
      </c>
      <c r="F1132" s="4" t="s">
        <v>2768</v>
      </c>
      <c r="G1132" s="4" t="s">
        <v>23</v>
      </c>
      <c r="H1132" s="4" t="s">
        <v>2769</v>
      </c>
      <c r="I1132" s="4" t="s">
        <v>85</v>
      </c>
      <c r="J1132" s="4" t="s">
        <v>5909</v>
      </c>
      <c r="K1132" s="4" t="s">
        <v>5909</v>
      </c>
      <c r="L1132" s="4" t="s">
        <v>5909</v>
      </c>
      <c r="M1132" s="4" t="s">
        <v>5909</v>
      </c>
      <c r="N1132" s="4" t="s">
        <v>5909</v>
      </c>
      <c r="O1132" s="4" t="s">
        <v>5909</v>
      </c>
      <c r="P1132" s="4" t="s">
        <v>5909</v>
      </c>
      <c r="Q1132" s="4" t="s">
        <v>5909</v>
      </c>
      <c r="R1132" s="4" t="s">
        <v>5909</v>
      </c>
      <c r="S1132" s="4" t="s">
        <v>5909</v>
      </c>
      <c r="T1132" s="4" t="s">
        <v>5909</v>
      </c>
      <c r="U1132" s="4" t="s">
        <v>5909</v>
      </c>
      <c r="V1132" s="4" t="s">
        <v>5910</v>
      </c>
      <c r="W1132" s="4" t="s">
        <v>5909</v>
      </c>
    </row>
    <row r="1133" spans="1:23" x14ac:dyDescent="0.25">
      <c r="A1133" s="4" t="s">
        <v>5911</v>
      </c>
      <c r="B1133" s="4" t="s">
        <v>3561</v>
      </c>
      <c r="C1133" s="4" t="s">
        <v>3562</v>
      </c>
      <c r="D1133" s="4" t="str">
        <f t="shared" si="17"/>
        <v>HIVD|HICT</v>
      </c>
      <c r="F1133" s="4" t="s">
        <v>3414</v>
      </c>
      <c r="G1133" s="4" t="s">
        <v>23</v>
      </c>
      <c r="H1133" s="4" t="s">
        <v>3415</v>
      </c>
      <c r="I1133" s="4" t="s">
        <v>5909</v>
      </c>
      <c r="J1133" s="4" t="s">
        <v>5909</v>
      </c>
      <c r="K1133" s="4" t="s">
        <v>5909</v>
      </c>
      <c r="L1133" s="4" t="s">
        <v>5909</v>
      </c>
      <c r="M1133" s="4" t="s">
        <v>5909</v>
      </c>
      <c r="N1133" s="4" t="s">
        <v>5909</v>
      </c>
      <c r="O1133" s="4" t="s">
        <v>5909</v>
      </c>
      <c r="P1133" s="4" t="s">
        <v>5909</v>
      </c>
      <c r="Q1133" s="4" t="s">
        <v>5909</v>
      </c>
      <c r="R1133" s="4" t="s">
        <v>5909</v>
      </c>
      <c r="S1133" s="4" t="s">
        <v>5909</v>
      </c>
      <c r="T1133" s="4" t="s">
        <v>5909</v>
      </c>
      <c r="U1133" s="4" t="s">
        <v>5909</v>
      </c>
      <c r="V1133" s="4" t="s">
        <v>5910</v>
      </c>
      <c r="W1133" s="4" t="s">
        <v>5909</v>
      </c>
    </row>
    <row r="1134" spans="1:23" x14ac:dyDescent="0.25">
      <c r="A1134" s="4" t="s">
        <v>5911</v>
      </c>
      <c r="B1134" s="4" t="s">
        <v>3412</v>
      </c>
      <c r="C1134" s="4" t="s">
        <v>3413</v>
      </c>
      <c r="D1134" s="4" t="str">
        <f t="shared" si="17"/>
        <v>HIVI|HICT</v>
      </c>
      <c r="F1134" s="4" t="s">
        <v>3414</v>
      </c>
      <c r="G1134" s="4" t="s">
        <v>23</v>
      </c>
      <c r="H1134" s="4" t="s">
        <v>3415</v>
      </c>
      <c r="I1134" s="4" t="s">
        <v>5909</v>
      </c>
      <c r="J1134" s="4" t="s">
        <v>5909</v>
      </c>
      <c r="K1134" s="4" t="s">
        <v>5909</v>
      </c>
      <c r="L1134" s="4" t="s">
        <v>5909</v>
      </c>
      <c r="M1134" s="4" t="s">
        <v>5909</v>
      </c>
      <c r="N1134" s="4" t="s">
        <v>5909</v>
      </c>
      <c r="O1134" s="4" t="s">
        <v>5909</v>
      </c>
      <c r="P1134" s="4" t="s">
        <v>5909</v>
      </c>
      <c r="Q1134" s="4" t="s">
        <v>5909</v>
      </c>
      <c r="R1134" s="4" t="s">
        <v>5909</v>
      </c>
      <c r="S1134" s="4" t="s">
        <v>5909</v>
      </c>
      <c r="T1134" s="4" t="s">
        <v>5909</v>
      </c>
      <c r="U1134" s="4" t="s">
        <v>5909</v>
      </c>
      <c r="V1134" s="4" t="s">
        <v>5910</v>
      </c>
      <c r="W1134" s="4" t="s">
        <v>5909</v>
      </c>
    </row>
    <row r="1135" spans="1:23" x14ac:dyDescent="0.25">
      <c r="A1135" s="4" t="s">
        <v>5911</v>
      </c>
      <c r="B1135" s="4" t="s">
        <v>3850</v>
      </c>
      <c r="C1135" s="4" t="s">
        <v>3851</v>
      </c>
      <c r="D1135" s="4" t="str">
        <f t="shared" si="17"/>
        <v>NFT|NFT</v>
      </c>
      <c r="F1135" s="4" t="s">
        <v>3850</v>
      </c>
      <c r="G1135" s="4" t="s">
        <v>23</v>
      </c>
      <c r="H1135" s="4" t="s">
        <v>3851</v>
      </c>
      <c r="I1135" s="4" t="s">
        <v>5909</v>
      </c>
      <c r="J1135" s="4" t="s">
        <v>5909</v>
      </c>
      <c r="K1135" s="4" t="s">
        <v>5909</v>
      </c>
      <c r="L1135" s="4" t="s">
        <v>5909</v>
      </c>
      <c r="M1135" s="4" t="s">
        <v>5909</v>
      </c>
      <c r="N1135" s="4" t="s">
        <v>5909</v>
      </c>
      <c r="O1135" s="4" t="s">
        <v>5909</v>
      </c>
      <c r="P1135" s="4" t="s">
        <v>5909</v>
      </c>
      <c r="Q1135" s="4" t="s">
        <v>5909</v>
      </c>
      <c r="R1135" s="4" t="s">
        <v>5909</v>
      </c>
      <c r="S1135" s="4" t="s">
        <v>5909</v>
      </c>
      <c r="T1135" s="4" t="s">
        <v>5909</v>
      </c>
      <c r="U1135" s="4" t="s">
        <v>5909</v>
      </c>
      <c r="V1135" s="4" t="s">
        <v>5910</v>
      </c>
      <c r="W1135" s="4" t="s">
        <v>5909</v>
      </c>
    </row>
    <row r="1136" spans="1:23" x14ac:dyDescent="0.25">
      <c r="A1136" s="4" t="s">
        <v>5911</v>
      </c>
      <c r="B1136" s="4" t="s">
        <v>5587</v>
      </c>
      <c r="C1136" s="4" t="s">
        <v>4383</v>
      </c>
      <c r="D1136" s="4" t="str">
        <f t="shared" si="17"/>
        <v>SIAD|MPCR</v>
      </c>
      <c r="F1136" s="4" t="s">
        <v>3003</v>
      </c>
      <c r="G1136" s="4" t="s">
        <v>23</v>
      </c>
      <c r="H1136" s="4" t="s">
        <v>4136</v>
      </c>
      <c r="I1136" s="4" t="s">
        <v>5909</v>
      </c>
      <c r="J1136" s="4" t="s">
        <v>5909</v>
      </c>
      <c r="K1136" s="4" t="s">
        <v>5909</v>
      </c>
      <c r="L1136" s="4" t="s">
        <v>5909</v>
      </c>
      <c r="M1136" s="4" t="s">
        <v>5909</v>
      </c>
      <c r="N1136" s="4" t="s">
        <v>5909</v>
      </c>
      <c r="O1136" s="4" t="s">
        <v>5909</v>
      </c>
      <c r="P1136" s="4" t="s">
        <v>5909</v>
      </c>
      <c r="Q1136" s="4" t="s">
        <v>5909</v>
      </c>
      <c r="R1136" s="4" t="s">
        <v>5909</v>
      </c>
      <c r="S1136" s="4" t="s">
        <v>5909</v>
      </c>
      <c r="T1136" s="4" t="s">
        <v>5909</v>
      </c>
      <c r="U1136" s="4" t="s">
        <v>5909</v>
      </c>
      <c r="V1136" s="4" t="s">
        <v>5910</v>
      </c>
      <c r="W1136" s="4" t="s">
        <v>5909</v>
      </c>
    </row>
    <row r="1137" spans="1:23" x14ac:dyDescent="0.25">
      <c r="A1137" s="4" t="s">
        <v>5911</v>
      </c>
      <c r="B1137" s="4" t="s">
        <v>5216</v>
      </c>
      <c r="C1137" s="4" t="s">
        <v>5217</v>
      </c>
      <c r="D1137" s="4" t="str">
        <f t="shared" si="17"/>
        <v>UAMY|UAMY</v>
      </c>
      <c r="F1137" s="4" t="s">
        <v>5216</v>
      </c>
      <c r="G1137" s="4" t="s">
        <v>23</v>
      </c>
      <c r="H1137" s="4" t="s">
        <v>5217</v>
      </c>
      <c r="I1137" s="4" t="s">
        <v>563</v>
      </c>
      <c r="J1137" s="4" t="s">
        <v>5909</v>
      </c>
      <c r="K1137" s="4" t="s">
        <v>5909</v>
      </c>
      <c r="L1137" s="4" t="s">
        <v>5909</v>
      </c>
      <c r="M1137" s="4" t="s">
        <v>5909</v>
      </c>
      <c r="N1137" s="4" t="s">
        <v>5909</v>
      </c>
      <c r="O1137" s="4" t="s">
        <v>5909</v>
      </c>
      <c r="P1137" s="4" t="s">
        <v>5909</v>
      </c>
      <c r="Q1137" s="4" t="s">
        <v>5909</v>
      </c>
      <c r="R1137" s="4" t="s">
        <v>5909</v>
      </c>
      <c r="S1137" s="4" t="s">
        <v>5909</v>
      </c>
      <c r="T1137" s="4" t="s">
        <v>5909</v>
      </c>
      <c r="U1137" s="4" t="s">
        <v>5909</v>
      </c>
      <c r="V1137" s="4" t="s">
        <v>5910</v>
      </c>
      <c r="W1137" s="4" t="s">
        <v>5909</v>
      </c>
    </row>
    <row r="1138" spans="1:23" x14ac:dyDescent="0.25">
      <c r="A1138" s="4" t="s">
        <v>5911</v>
      </c>
      <c r="B1138" s="4" t="s">
        <v>699</v>
      </c>
      <c r="C1138" s="4" t="s">
        <v>700</v>
      </c>
      <c r="D1138" s="4" t="str">
        <f t="shared" si="17"/>
        <v>AGE2|S</v>
      </c>
      <c r="F1138" s="4" t="s">
        <v>701</v>
      </c>
      <c r="G1138" s="4" t="s">
        <v>23</v>
      </c>
      <c r="H1138" s="4" t="s">
        <v>702</v>
      </c>
      <c r="I1138" s="4" t="s">
        <v>5909</v>
      </c>
      <c r="J1138" s="4" t="s">
        <v>5909</v>
      </c>
      <c r="K1138" s="4" t="s">
        <v>5909</v>
      </c>
      <c r="L1138" s="4" t="s">
        <v>5909</v>
      </c>
      <c r="M1138" s="4" t="s">
        <v>5909</v>
      </c>
      <c r="N1138" s="4" t="s">
        <v>5909</v>
      </c>
      <c r="O1138" s="4" t="s">
        <v>5909</v>
      </c>
      <c r="P1138" s="4" t="s">
        <v>5909</v>
      </c>
      <c r="Q1138" s="4" t="s">
        <v>5909</v>
      </c>
      <c r="R1138" s="4" t="s">
        <v>5909</v>
      </c>
      <c r="S1138" s="4" t="s">
        <v>5909</v>
      </c>
      <c r="T1138" s="4" t="s">
        <v>5909</v>
      </c>
      <c r="U1138" s="4" t="s">
        <v>5909</v>
      </c>
      <c r="V1138" s="4" t="s">
        <v>5910</v>
      </c>
      <c r="W1138" s="4" t="s">
        <v>5909</v>
      </c>
    </row>
    <row r="1139" spans="1:23" x14ac:dyDescent="0.25">
      <c r="A1139" s="4" t="s">
        <v>5911</v>
      </c>
      <c r="B1139" s="4" t="s">
        <v>1650</v>
      </c>
      <c r="C1139" s="4" t="s">
        <v>1651</v>
      </c>
      <c r="D1139" s="4" t="str">
        <f t="shared" si="17"/>
        <v>BETH|BETH</v>
      </c>
      <c r="F1139" s="4" t="s">
        <v>1650</v>
      </c>
      <c r="G1139" s="4" t="s">
        <v>23</v>
      </c>
      <c r="H1139" s="4" t="s">
        <v>1651</v>
      </c>
      <c r="I1139" s="4" t="s">
        <v>1652</v>
      </c>
      <c r="J1139" s="4" t="s">
        <v>5909</v>
      </c>
      <c r="K1139" s="4" t="s">
        <v>5909</v>
      </c>
      <c r="L1139" s="4" t="s">
        <v>5909</v>
      </c>
      <c r="M1139" s="4" t="s">
        <v>5909</v>
      </c>
      <c r="N1139" s="4" t="s">
        <v>5909</v>
      </c>
      <c r="O1139" s="4" t="s">
        <v>5909</v>
      </c>
      <c r="P1139" s="4" t="s">
        <v>5909</v>
      </c>
      <c r="Q1139" s="4" t="s">
        <v>5909</v>
      </c>
      <c r="R1139" s="4" t="s">
        <v>5909</v>
      </c>
      <c r="S1139" s="4" t="s">
        <v>5909</v>
      </c>
      <c r="T1139" s="4" t="s">
        <v>5909</v>
      </c>
      <c r="U1139" s="4" t="s">
        <v>5909</v>
      </c>
      <c r="V1139" s="4" t="s">
        <v>5910</v>
      </c>
      <c r="W1139" s="4" t="s">
        <v>5909</v>
      </c>
    </row>
    <row r="1140" spans="1:23" x14ac:dyDescent="0.25">
      <c r="A1140" s="4" t="s">
        <v>5911</v>
      </c>
      <c r="B1140" s="4" t="s">
        <v>487</v>
      </c>
      <c r="C1140" s="4" t="s">
        <v>488</v>
      </c>
      <c r="D1140" s="4" t="str">
        <f t="shared" si="17"/>
        <v>BP|IA</v>
      </c>
      <c r="F1140" s="4" t="s">
        <v>489</v>
      </c>
      <c r="G1140" s="4" t="s">
        <v>23</v>
      </c>
      <c r="H1140" s="4" t="s">
        <v>490</v>
      </c>
      <c r="I1140" s="4" t="s">
        <v>5909</v>
      </c>
      <c r="J1140" s="4" t="s">
        <v>5909</v>
      </c>
      <c r="K1140" s="4" t="s">
        <v>5909</v>
      </c>
      <c r="L1140" s="4" t="s">
        <v>5909</v>
      </c>
      <c r="M1140" s="4" t="s">
        <v>5909</v>
      </c>
      <c r="N1140" s="4" t="s">
        <v>5909</v>
      </c>
      <c r="O1140" s="4" t="s">
        <v>5909</v>
      </c>
      <c r="P1140" s="4" t="s">
        <v>5909</v>
      </c>
      <c r="Q1140" s="4" t="s">
        <v>5909</v>
      </c>
      <c r="R1140" s="4" t="s">
        <v>5909</v>
      </c>
      <c r="S1140" s="4" t="s">
        <v>5909</v>
      </c>
      <c r="T1140" s="4" t="s">
        <v>5909</v>
      </c>
      <c r="U1140" s="4" t="s">
        <v>5909</v>
      </c>
      <c r="V1140" s="4" t="s">
        <v>5910</v>
      </c>
      <c r="W1140" s="4" t="s">
        <v>5909</v>
      </c>
    </row>
    <row r="1141" spans="1:23" x14ac:dyDescent="0.25">
      <c r="A1141" s="4" t="s">
        <v>5911</v>
      </c>
      <c r="B1141" s="4" t="s">
        <v>786</v>
      </c>
      <c r="C1141" s="4" t="s">
        <v>787</v>
      </c>
      <c r="D1141" s="4" t="str">
        <f t="shared" si="17"/>
        <v>BRAC|BRAZ</v>
      </c>
      <c r="F1141" s="4" t="s">
        <v>110</v>
      </c>
      <c r="G1141" s="4" t="s">
        <v>23</v>
      </c>
      <c r="H1141" s="4" t="s">
        <v>111</v>
      </c>
      <c r="I1141" s="4" t="s">
        <v>5909</v>
      </c>
      <c r="J1141" s="4" t="s">
        <v>5909</v>
      </c>
      <c r="K1141" s="4" t="s">
        <v>5909</v>
      </c>
      <c r="L1141" s="4" t="s">
        <v>5909</v>
      </c>
      <c r="M1141" s="4" t="s">
        <v>5909</v>
      </c>
      <c r="N1141" s="4" t="s">
        <v>5909</v>
      </c>
      <c r="O1141" s="4" t="s">
        <v>5909</v>
      </c>
      <c r="P1141" s="4" t="s">
        <v>5909</v>
      </c>
      <c r="Q1141" s="4" t="s">
        <v>5909</v>
      </c>
      <c r="R1141" s="4" t="s">
        <v>5909</v>
      </c>
      <c r="S1141" s="4" t="s">
        <v>5909</v>
      </c>
      <c r="T1141" s="4" t="s">
        <v>5909</v>
      </c>
      <c r="U1141" s="4" t="s">
        <v>5909</v>
      </c>
      <c r="V1141" s="4" t="s">
        <v>5910</v>
      </c>
      <c r="W1141" s="4" t="s">
        <v>5909</v>
      </c>
    </row>
    <row r="1142" spans="1:23" x14ac:dyDescent="0.25">
      <c r="A1142" s="4" t="s">
        <v>5911</v>
      </c>
      <c r="B1142" s="4" t="s">
        <v>110</v>
      </c>
      <c r="C1142" s="4" t="s">
        <v>111</v>
      </c>
      <c r="D1142" s="4" t="str">
        <f t="shared" si="17"/>
        <v>BRAZ|BRAZ</v>
      </c>
      <c r="F1142" s="4" t="s">
        <v>110</v>
      </c>
      <c r="G1142" s="4" t="s">
        <v>23</v>
      </c>
      <c r="H1142" s="4" t="s">
        <v>111</v>
      </c>
      <c r="I1142" s="4" t="s">
        <v>5909</v>
      </c>
      <c r="J1142" s="4" t="s">
        <v>5909</v>
      </c>
      <c r="K1142" s="4" t="s">
        <v>5909</v>
      </c>
      <c r="L1142" s="4" t="s">
        <v>5909</v>
      </c>
      <c r="M1142" s="4" t="s">
        <v>5909</v>
      </c>
      <c r="N1142" s="4" t="s">
        <v>5909</v>
      </c>
      <c r="O1142" s="4" t="s">
        <v>5909</v>
      </c>
      <c r="P1142" s="4" t="s">
        <v>5909</v>
      </c>
      <c r="Q1142" s="4" t="s">
        <v>5909</v>
      </c>
      <c r="R1142" s="4" t="s">
        <v>5909</v>
      </c>
      <c r="S1142" s="4" t="s">
        <v>5909</v>
      </c>
      <c r="T1142" s="4" t="s">
        <v>5909</v>
      </c>
      <c r="U1142" s="4" t="s">
        <v>5909</v>
      </c>
      <c r="V1142" s="4" t="s">
        <v>5910</v>
      </c>
      <c r="W1142" s="4" t="s">
        <v>5909</v>
      </c>
    </row>
    <row r="1143" spans="1:23" x14ac:dyDescent="0.25">
      <c r="A1143" s="4" t="s">
        <v>5911</v>
      </c>
      <c r="B1143" s="4" t="s">
        <v>2245</v>
      </c>
      <c r="C1143" s="4" t="s">
        <v>2246</v>
      </c>
      <c r="D1143" s="4" t="str">
        <f t="shared" si="17"/>
        <v>DOGE|IA</v>
      </c>
      <c r="F1143" s="4" t="s">
        <v>489</v>
      </c>
      <c r="G1143" s="4" t="s">
        <v>23</v>
      </c>
      <c r="H1143" s="4" t="s">
        <v>490</v>
      </c>
      <c r="I1143" s="4" t="s">
        <v>5909</v>
      </c>
      <c r="J1143" s="4" t="s">
        <v>5909</v>
      </c>
      <c r="K1143" s="4" t="s">
        <v>5909</v>
      </c>
      <c r="L1143" s="4" t="s">
        <v>5909</v>
      </c>
      <c r="M1143" s="4" t="s">
        <v>5909</v>
      </c>
      <c r="N1143" s="4" t="s">
        <v>5909</v>
      </c>
      <c r="O1143" s="4" t="s">
        <v>5909</v>
      </c>
      <c r="P1143" s="4" t="s">
        <v>5909</v>
      </c>
      <c r="Q1143" s="4" t="s">
        <v>5909</v>
      </c>
      <c r="R1143" s="4" t="s">
        <v>5909</v>
      </c>
      <c r="S1143" s="4" t="s">
        <v>5909</v>
      </c>
      <c r="T1143" s="4" t="s">
        <v>5909</v>
      </c>
      <c r="U1143" s="4" t="s">
        <v>5909</v>
      </c>
      <c r="V1143" s="4" t="s">
        <v>5910</v>
      </c>
      <c r="W1143" s="4" t="s">
        <v>5909</v>
      </c>
    </row>
    <row r="1144" spans="1:23" x14ac:dyDescent="0.25">
      <c r="A1144" s="4" t="s">
        <v>5911</v>
      </c>
      <c r="B1144" s="4" t="s">
        <v>1378</v>
      </c>
      <c r="C1144" s="4" t="s">
        <v>1668</v>
      </c>
      <c r="D1144" s="4" t="str">
        <f t="shared" si="17"/>
        <v>DPCR|ARBO</v>
      </c>
      <c r="F1144" s="4" t="s">
        <v>503</v>
      </c>
      <c r="G1144" s="4" t="s">
        <v>23</v>
      </c>
      <c r="H1144" s="4" t="s">
        <v>505</v>
      </c>
      <c r="I1144" s="4" t="s">
        <v>5909</v>
      </c>
      <c r="J1144" s="4" t="s">
        <v>5909</v>
      </c>
      <c r="K1144" s="4" t="s">
        <v>5909</v>
      </c>
      <c r="L1144" s="4" t="s">
        <v>5909</v>
      </c>
      <c r="M1144" s="4" t="s">
        <v>5909</v>
      </c>
      <c r="N1144" s="4" t="s">
        <v>5909</v>
      </c>
      <c r="O1144" s="4" t="s">
        <v>5909</v>
      </c>
      <c r="P1144" s="4" t="s">
        <v>5909</v>
      </c>
      <c r="Q1144" s="4" t="s">
        <v>5909</v>
      </c>
      <c r="R1144" s="4" t="s">
        <v>5909</v>
      </c>
      <c r="S1144" s="4" t="s">
        <v>5909</v>
      </c>
      <c r="T1144" s="4" t="s">
        <v>5909</v>
      </c>
      <c r="U1144" s="4" t="s">
        <v>5909</v>
      </c>
      <c r="V1144" s="4" t="s">
        <v>5910</v>
      </c>
      <c r="W1144" s="4" t="s">
        <v>5909</v>
      </c>
    </row>
    <row r="1145" spans="1:23" x14ac:dyDescent="0.25">
      <c r="A1145" s="4" t="s">
        <v>5911</v>
      </c>
      <c r="B1145" s="4" t="s">
        <v>3705</v>
      </c>
      <c r="C1145" s="4" t="s">
        <v>3706</v>
      </c>
      <c r="D1145" s="4" t="str">
        <f t="shared" si="17"/>
        <v>HSVF|HSVB</v>
      </c>
      <c r="F1145" s="4" t="s">
        <v>2437</v>
      </c>
      <c r="G1145" s="4" t="s">
        <v>23</v>
      </c>
      <c r="H1145" s="4" t="s">
        <v>2438</v>
      </c>
      <c r="I1145" s="4" t="s">
        <v>5909</v>
      </c>
      <c r="J1145" s="4" t="s">
        <v>5909</v>
      </c>
      <c r="K1145" s="4" t="s">
        <v>5909</v>
      </c>
      <c r="L1145" s="4" t="s">
        <v>5909</v>
      </c>
      <c r="M1145" s="4" t="s">
        <v>5909</v>
      </c>
      <c r="N1145" s="4" t="s">
        <v>5909</v>
      </c>
      <c r="O1145" s="4" t="s">
        <v>5909</v>
      </c>
      <c r="P1145" s="4" t="s">
        <v>5909</v>
      </c>
      <c r="Q1145" s="4" t="s">
        <v>5909</v>
      </c>
      <c r="R1145" s="4" t="s">
        <v>5909</v>
      </c>
      <c r="S1145" s="4" t="s">
        <v>5909</v>
      </c>
      <c r="T1145" s="4" t="s">
        <v>5909</v>
      </c>
      <c r="U1145" s="4" t="s">
        <v>5909</v>
      </c>
      <c r="V1145" s="4" t="s">
        <v>5910</v>
      </c>
      <c r="W1145" s="4" t="s">
        <v>5909</v>
      </c>
    </row>
    <row r="1146" spans="1:23" x14ac:dyDescent="0.25">
      <c r="A1146" s="4" t="s">
        <v>5911</v>
      </c>
      <c r="B1146" s="4" t="s">
        <v>3028</v>
      </c>
      <c r="C1146" s="4" t="s">
        <v>3772</v>
      </c>
      <c r="D1146" s="4" t="str">
        <f t="shared" si="17"/>
        <v>HSVS|HSVB</v>
      </c>
      <c r="F1146" s="4" t="s">
        <v>2437</v>
      </c>
      <c r="G1146" s="4" t="s">
        <v>23</v>
      </c>
      <c r="H1146" s="4" t="s">
        <v>2438</v>
      </c>
      <c r="I1146" s="4" t="s">
        <v>5909</v>
      </c>
      <c r="J1146" s="4" t="s">
        <v>5909</v>
      </c>
      <c r="K1146" s="4" t="s">
        <v>5909</v>
      </c>
      <c r="L1146" s="4" t="s">
        <v>5909</v>
      </c>
      <c r="M1146" s="4" t="s">
        <v>5909</v>
      </c>
      <c r="N1146" s="4" t="s">
        <v>5909</v>
      </c>
      <c r="O1146" s="4" t="s">
        <v>5909</v>
      </c>
      <c r="P1146" s="4" t="s">
        <v>5909</v>
      </c>
      <c r="Q1146" s="4" t="s">
        <v>5909</v>
      </c>
      <c r="R1146" s="4" t="s">
        <v>5909</v>
      </c>
      <c r="S1146" s="4" t="s">
        <v>5909</v>
      </c>
      <c r="T1146" s="4" t="s">
        <v>5909</v>
      </c>
      <c r="U1146" s="4" t="s">
        <v>5909</v>
      </c>
      <c r="V1146" s="4" t="s">
        <v>5910</v>
      </c>
      <c r="W1146" s="4" t="s">
        <v>5909</v>
      </c>
    </row>
    <row r="1147" spans="1:23" x14ac:dyDescent="0.25">
      <c r="A1147" s="4" t="s">
        <v>5911</v>
      </c>
      <c r="B1147" s="4" t="s">
        <v>2435</v>
      </c>
      <c r="C1147" s="4" t="s">
        <v>2436</v>
      </c>
      <c r="D1147" s="4" t="str">
        <f t="shared" si="17"/>
        <v>HSVT|HSVB</v>
      </c>
      <c r="F1147" s="4" t="s">
        <v>2437</v>
      </c>
      <c r="G1147" s="4" t="s">
        <v>23</v>
      </c>
      <c r="H1147" s="4" t="s">
        <v>2438</v>
      </c>
      <c r="I1147" s="4" t="s">
        <v>5909</v>
      </c>
      <c r="J1147" s="4" t="s">
        <v>5909</v>
      </c>
      <c r="K1147" s="4" t="s">
        <v>5909</v>
      </c>
      <c r="L1147" s="4" t="s">
        <v>5909</v>
      </c>
      <c r="M1147" s="4" t="s">
        <v>5909</v>
      </c>
      <c r="N1147" s="4" t="s">
        <v>5909</v>
      </c>
      <c r="O1147" s="4" t="s">
        <v>5909</v>
      </c>
      <c r="P1147" s="4" t="s">
        <v>5909</v>
      </c>
      <c r="Q1147" s="4" t="s">
        <v>5909</v>
      </c>
      <c r="R1147" s="4" t="s">
        <v>5909</v>
      </c>
      <c r="S1147" s="4" t="s">
        <v>5909</v>
      </c>
      <c r="T1147" s="4" t="s">
        <v>5909</v>
      </c>
      <c r="U1147" s="4" t="s">
        <v>5909</v>
      </c>
      <c r="V1147" s="4" t="s">
        <v>5910</v>
      </c>
      <c r="W1147" s="4" t="s">
        <v>5909</v>
      </c>
    </row>
    <row r="1148" spans="1:23" x14ac:dyDescent="0.25">
      <c r="A1148" s="4" t="s">
        <v>5911</v>
      </c>
      <c r="B1148" s="4" t="s">
        <v>2852</v>
      </c>
      <c r="C1148" s="4" t="s">
        <v>2853</v>
      </c>
      <c r="D1148" s="4" t="str">
        <f t="shared" si="17"/>
        <v>LEPC|LEP</v>
      </c>
      <c r="F1148" s="4" t="s">
        <v>2854</v>
      </c>
      <c r="G1148" s="4" t="s">
        <v>23</v>
      </c>
      <c r="H1148" s="4" t="s">
        <v>2959</v>
      </c>
      <c r="I1148" s="4" t="s">
        <v>5909</v>
      </c>
      <c r="J1148" s="4" t="s">
        <v>5909</v>
      </c>
      <c r="K1148" s="4" t="s">
        <v>5909</v>
      </c>
      <c r="L1148" s="4" t="s">
        <v>5909</v>
      </c>
      <c r="M1148" s="4" t="s">
        <v>5909</v>
      </c>
      <c r="N1148" s="4" t="s">
        <v>5909</v>
      </c>
      <c r="O1148" s="4" t="s">
        <v>5909</v>
      </c>
      <c r="P1148" s="4" t="s">
        <v>5909</v>
      </c>
      <c r="Q1148" s="4" t="s">
        <v>5909</v>
      </c>
      <c r="R1148" s="4" t="s">
        <v>5909</v>
      </c>
      <c r="S1148" s="4" t="s">
        <v>5909</v>
      </c>
      <c r="T1148" s="4" t="s">
        <v>5909</v>
      </c>
      <c r="U1148" s="4" t="s">
        <v>5909</v>
      </c>
      <c r="V1148" s="4" t="s">
        <v>5910</v>
      </c>
      <c r="W1148" s="4" t="s">
        <v>5909</v>
      </c>
    </row>
    <row r="1149" spans="1:23" x14ac:dyDescent="0.25">
      <c r="A1149" s="4" t="s">
        <v>5911</v>
      </c>
      <c r="B1149" s="4" t="s">
        <v>3821</v>
      </c>
      <c r="C1149" s="4" t="s">
        <v>3822</v>
      </c>
      <c r="D1149" s="4" t="str">
        <f t="shared" si="17"/>
        <v>MOUL|IA</v>
      </c>
      <c r="F1149" s="4" t="s">
        <v>489</v>
      </c>
      <c r="G1149" s="4" t="s">
        <v>23</v>
      </c>
      <c r="H1149" s="4" t="s">
        <v>490</v>
      </c>
      <c r="I1149" s="4" t="s">
        <v>5909</v>
      </c>
      <c r="J1149" s="4" t="s">
        <v>5909</v>
      </c>
      <c r="K1149" s="4" t="s">
        <v>5909</v>
      </c>
      <c r="L1149" s="4" t="s">
        <v>5909</v>
      </c>
      <c r="M1149" s="4" t="s">
        <v>5909</v>
      </c>
      <c r="N1149" s="4" t="s">
        <v>5909</v>
      </c>
      <c r="O1149" s="4" t="s">
        <v>5909</v>
      </c>
      <c r="P1149" s="4" t="s">
        <v>5909</v>
      </c>
      <c r="Q1149" s="4" t="s">
        <v>5909</v>
      </c>
      <c r="R1149" s="4" t="s">
        <v>5909</v>
      </c>
      <c r="S1149" s="4" t="s">
        <v>5909</v>
      </c>
      <c r="T1149" s="4" t="s">
        <v>5909</v>
      </c>
      <c r="U1149" s="4" t="s">
        <v>5909</v>
      </c>
      <c r="V1149" s="4" t="s">
        <v>5910</v>
      </c>
      <c r="W1149" s="4" t="s">
        <v>5909</v>
      </c>
    </row>
    <row r="1150" spans="1:23" x14ac:dyDescent="0.25">
      <c r="A1150" s="4" t="s">
        <v>5911</v>
      </c>
      <c r="B1150" s="4" t="s">
        <v>4534</v>
      </c>
      <c r="C1150" s="4" t="s">
        <v>4535</v>
      </c>
      <c r="D1150" s="4" t="str">
        <f t="shared" si="17"/>
        <v>MSO|MBO</v>
      </c>
      <c r="F1150" s="4" t="s">
        <v>3754</v>
      </c>
      <c r="G1150" s="4" t="s">
        <v>23</v>
      </c>
      <c r="H1150" s="4" t="s">
        <v>2877</v>
      </c>
      <c r="I1150" s="4" t="s">
        <v>5909</v>
      </c>
      <c r="J1150" s="4" t="s">
        <v>5909</v>
      </c>
      <c r="K1150" s="4" t="s">
        <v>5909</v>
      </c>
      <c r="L1150" s="4" t="s">
        <v>5909</v>
      </c>
      <c r="M1150" s="4" t="s">
        <v>5909</v>
      </c>
      <c r="N1150" s="4" t="s">
        <v>5909</v>
      </c>
      <c r="O1150" s="4" t="s">
        <v>5909</v>
      </c>
      <c r="P1150" s="4" t="s">
        <v>5909</v>
      </c>
      <c r="Q1150" s="4" t="s">
        <v>5909</v>
      </c>
      <c r="R1150" s="4" t="s">
        <v>5909</v>
      </c>
      <c r="S1150" s="4" t="s">
        <v>5909</v>
      </c>
      <c r="T1150" s="4" t="s">
        <v>5909</v>
      </c>
      <c r="U1150" s="4" t="s">
        <v>5909</v>
      </c>
      <c r="V1150" s="4" t="s">
        <v>5910</v>
      </c>
      <c r="W1150" s="4" t="s">
        <v>5909</v>
      </c>
    </row>
    <row r="1151" spans="1:23" x14ac:dyDescent="0.25">
      <c r="A1151" s="4" t="s">
        <v>5911</v>
      </c>
      <c r="B1151" s="4" t="s">
        <v>3171</v>
      </c>
      <c r="C1151" s="4" t="s">
        <v>3172</v>
      </c>
      <c r="D1151" s="4" t="str">
        <f t="shared" si="17"/>
        <v>MUGP|IA</v>
      </c>
      <c r="F1151" s="4" t="s">
        <v>489</v>
      </c>
      <c r="G1151" s="4" t="s">
        <v>23</v>
      </c>
      <c r="H1151" s="4" t="s">
        <v>490</v>
      </c>
      <c r="I1151" s="4" t="s">
        <v>5909</v>
      </c>
      <c r="J1151" s="4" t="s">
        <v>5909</v>
      </c>
      <c r="K1151" s="4" t="s">
        <v>5909</v>
      </c>
      <c r="L1151" s="4" t="s">
        <v>5909</v>
      </c>
      <c r="M1151" s="4" t="s">
        <v>5909</v>
      </c>
      <c r="N1151" s="4" t="s">
        <v>5909</v>
      </c>
      <c r="O1151" s="4" t="s">
        <v>5909</v>
      </c>
      <c r="P1151" s="4" t="s">
        <v>5909</v>
      </c>
      <c r="Q1151" s="4" t="s">
        <v>5909</v>
      </c>
      <c r="R1151" s="4" t="s">
        <v>5909</v>
      </c>
      <c r="S1151" s="4" t="s">
        <v>5909</v>
      </c>
      <c r="T1151" s="4" t="s">
        <v>5909</v>
      </c>
      <c r="U1151" s="4" t="s">
        <v>5909</v>
      </c>
      <c r="V1151" s="4" t="s">
        <v>5910</v>
      </c>
      <c r="W1151" s="4" t="s">
        <v>5909</v>
      </c>
    </row>
    <row r="1152" spans="1:23" x14ac:dyDescent="0.25">
      <c r="A1152" s="4" t="s">
        <v>5911</v>
      </c>
      <c r="B1152" s="4" t="s">
        <v>4844</v>
      </c>
      <c r="C1152" s="4" t="s">
        <v>4845</v>
      </c>
      <c r="D1152" s="4" t="str">
        <f t="shared" si="17"/>
        <v>PLAN|IA</v>
      </c>
      <c r="F1152" s="4" t="s">
        <v>489</v>
      </c>
      <c r="G1152" s="4" t="s">
        <v>23</v>
      </c>
      <c r="H1152" s="4" t="s">
        <v>490</v>
      </c>
      <c r="I1152" s="4" t="s">
        <v>5909</v>
      </c>
      <c r="J1152" s="4" t="s">
        <v>5909</v>
      </c>
      <c r="K1152" s="4" t="s">
        <v>5909</v>
      </c>
      <c r="L1152" s="4" t="s">
        <v>5909</v>
      </c>
      <c r="M1152" s="4" t="s">
        <v>5909</v>
      </c>
      <c r="N1152" s="4" t="s">
        <v>5909</v>
      </c>
      <c r="O1152" s="4" t="s">
        <v>5909</v>
      </c>
      <c r="P1152" s="4" t="s">
        <v>5909</v>
      </c>
      <c r="Q1152" s="4" t="s">
        <v>5909</v>
      </c>
      <c r="R1152" s="4" t="s">
        <v>5909</v>
      </c>
      <c r="S1152" s="4" t="s">
        <v>5909</v>
      </c>
      <c r="T1152" s="4" t="s">
        <v>5909</v>
      </c>
      <c r="U1152" s="4" t="s">
        <v>5909</v>
      </c>
      <c r="V1152" s="4" t="s">
        <v>5910</v>
      </c>
      <c r="W1152" s="4" t="s">
        <v>5909</v>
      </c>
    </row>
    <row r="1153" spans="1:23" x14ac:dyDescent="0.25">
      <c r="A1153" s="4" t="s">
        <v>5911</v>
      </c>
      <c r="B1153" s="4" t="s">
        <v>4180</v>
      </c>
      <c r="C1153" s="4" t="s">
        <v>4181</v>
      </c>
      <c r="D1153" s="4" t="str">
        <f t="shared" si="17"/>
        <v>RYEP|IA</v>
      </c>
      <c r="F1153" s="4" t="s">
        <v>489</v>
      </c>
      <c r="G1153" s="4" t="s">
        <v>23</v>
      </c>
      <c r="H1153" s="4" t="s">
        <v>490</v>
      </c>
      <c r="I1153" s="4" t="s">
        <v>5909</v>
      </c>
      <c r="J1153" s="4" t="s">
        <v>5909</v>
      </c>
      <c r="K1153" s="4" t="s">
        <v>5909</v>
      </c>
      <c r="L1153" s="4" t="s">
        <v>5909</v>
      </c>
      <c r="M1153" s="4" t="s">
        <v>5909</v>
      </c>
      <c r="N1153" s="4" t="s">
        <v>5909</v>
      </c>
      <c r="O1153" s="4" t="s">
        <v>5909</v>
      </c>
      <c r="P1153" s="4" t="s">
        <v>5909</v>
      </c>
      <c r="Q1153" s="4" t="s">
        <v>5909</v>
      </c>
      <c r="R1153" s="4" t="s">
        <v>5909</v>
      </c>
      <c r="S1153" s="4" t="s">
        <v>5909</v>
      </c>
      <c r="T1153" s="4" t="s">
        <v>5909</v>
      </c>
      <c r="U1153" s="4" t="s">
        <v>5909</v>
      </c>
      <c r="V1153" s="4" t="s">
        <v>5910</v>
      </c>
      <c r="W1153" s="4" t="s">
        <v>5909</v>
      </c>
    </row>
    <row r="1154" spans="1:23" x14ac:dyDescent="0.25">
      <c r="A1154" s="4" t="s">
        <v>5911</v>
      </c>
      <c r="B1154" s="4" t="s">
        <v>4333</v>
      </c>
      <c r="C1154" s="4" t="s">
        <v>4334</v>
      </c>
      <c r="D1154" s="4" t="str">
        <f t="shared" si="17"/>
        <v>TITRE|TITA</v>
      </c>
      <c r="F1154" s="4" t="s">
        <v>4945</v>
      </c>
      <c r="G1154" s="4" t="s">
        <v>23</v>
      </c>
      <c r="H1154" s="4" t="s">
        <v>4334</v>
      </c>
      <c r="I1154" s="4" t="s">
        <v>5909</v>
      </c>
      <c r="J1154" s="4" t="s">
        <v>5909</v>
      </c>
      <c r="K1154" s="4" t="s">
        <v>5909</v>
      </c>
      <c r="L1154" s="4" t="s">
        <v>5909</v>
      </c>
      <c r="M1154" s="4" t="s">
        <v>5909</v>
      </c>
      <c r="N1154" s="4" t="s">
        <v>5909</v>
      </c>
      <c r="O1154" s="4" t="s">
        <v>5909</v>
      </c>
      <c r="P1154" s="4" t="s">
        <v>5909</v>
      </c>
      <c r="Q1154" s="4" t="s">
        <v>5909</v>
      </c>
      <c r="R1154" s="4" t="s">
        <v>5909</v>
      </c>
      <c r="S1154" s="4" t="s">
        <v>5909</v>
      </c>
      <c r="T1154" s="4" t="s">
        <v>5909</v>
      </c>
      <c r="U1154" s="4" t="s">
        <v>5909</v>
      </c>
      <c r="V1154" s="4" t="s">
        <v>5910</v>
      </c>
      <c r="W1154" s="4" t="s">
        <v>5909</v>
      </c>
    </row>
    <row r="1155" spans="1:23" x14ac:dyDescent="0.25">
      <c r="A1155" s="4" t="s">
        <v>5911</v>
      </c>
      <c r="B1155" s="4" t="s">
        <v>966</v>
      </c>
      <c r="C1155" s="4" t="s">
        <v>5560</v>
      </c>
      <c r="D1155" s="4" t="str">
        <f t="shared" ref="D1155:D1218" si="18">B1155&amp;"|"&amp;F1155</f>
        <v>TOB|TOB</v>
      </c>
      <c r="F1155" s="4" t="s">
        <v>966</v>
      </c>
      <c r="G1155" s="4" t="s">
        <v>23</v>
      </c>
      <c r="H1155" s="4" t="s">
        <v>967</v>
      </c>
      <c r="I1155" s="4" t="s">
        <v>513</v>
      </c>
      <c r="J1155" s="4" t="s">
        <v>5909</v>
      </c>
      <c r="K1155" s="4" t="s">
        <v>5909</v>
      </c>
      <c r="L1155" s="4" t="s">
        <v>5909</v>
      </c>
      <c r="M1155" s="4" t="s">
        <v>5909</v>
      </c>
      <c r="N1155" s="4" t="s">
        <v>5909</v>
      </c>
      <c r="O1155" s="4" t="s">
        <v>5909</v>
      </c>
      <c r="P1155" s="4" t="s">
        <v>5909</v>
      </c>
      <c r="Q1155" s="4" t="s">
        <v>5909</v>
      </c>
      <c r="R1155" s="4" t="s">
        <v>5909</v>
      </c>
      <c r="S1155" s="4" t="s">
        <v>5909</v>
      </c>
      <c r="T1155" s="4" t="s">
        <v>5909</v>
      </c>
      <c r="U1155" s="4" t="s">
        <v>5909</v>
      </c>
      <c r="V1155" s="4" t="s">
        <v>5910</v>
      </c>
      <c r="W1155" s="4" t="s">
        <v>5909</v>
      </c>
    </row>
    <row r="1156" spans="1:23" x14ac:dyDescent="0.25">
      <c r="A1156" s="4" t="s">
        <v>5911</v>
      </c>
      <c r="B1156" s="4" t="s">
        <v>1637</v>
      </c>
      <c r="C1156" s="4" t="s">
        <v>1638</v>
      </c>
      <c r="D1156" s="4" t="str">
        <f t="shared" si="18"/>
        <v>ACAR|CAPR</v>
      </c>
      <c r="F1156" s="4" t="s">
        <v>312</v>
      </c>
      <c r="G1156" s="4" t="s">
        <v>23</v>
      </c>
      <c r="H1156" s="4" t="s">
        <v>313</v>
      </c>
      <c r="I1156" s="4" t="s">
        <v>199</v>
      </c>
      <c r="J1156" s="4" t="s">
        <v>5909</v>
      </c>
      <c r="K1156" s="4" t="s">
        <v>5909</v>
      </c>
      <c r="L1156" s="4" t="s">
        <v>5909</v>
      </c>
      <c r="M1156" s="4" t="s">
        <v>5909</v>
      </c>
      <c r="N1156" s="4" t="s">
        <v>5909</v>
      </c>
      <c r="O1156" s="4" t="s">
        <v>5909</v>
      </c>
      <c r="P1156" s="4" t="s">
        <v>5909</v>
      </c>
      <c r="Q1156" s="4" t="s">
        <v>5909</v>
      </c>
      <c r="R1156" s="4" t="s">
        <v>5909</v>
      </c>
      <c r="S1156" s="4" t="s">
        <v>5909</v>
      </c>
      <c r="T1156" s="4" t="s">
        <v>5909</v>
      </c>
      <c r="U1156" s="4" t="s">
        <v>5909</v>
      </c>
      <c r="V1156" s="4" t="s">
        <v>5910</v>
      </c>
      <c r="W1156" s="4" t="s">
        <v>5909</v>
      </c>
    </row>
    <row r="1157" spans="1:23" x14ac:dyDescent="0.25">
      <c r="A1157" s="4" t="s">
        <v>5911</v>
      </c>
      <c r="B1157" s="4" t="s">
        <v>836</v>
      </c>
      <c r="C1157" s="4" t="s">
        <v>837</v>
      </c>
      <c r="D1157" s="4" t="str">
        <f t="shared" si="18"/>
        <v>AMIO|AMIO</v>
      </c>
      <c r="F1157" s="4" t="s">
        <v>836</v>
      </c>
      <c r="G1157" s="4" t="s">
        <v>23</v>
      </c>
      <c r="H1157" s="4" t="s">
        <v>837</v>
      </c>
      <c r="I1157" s="4" t="s">
        <v>838</v>
      </c>
      <c r="J1157" s="4" t="s">
        <v>5909</v>
      </c>
      <c r="K1157" s="4" t="s">
        <v>5909</v>
      </c>
      <c r="L1157" s="4" t="s">
        <v>5909</v>
      </c>
      <c r="M1157" s="4" t="s">
        <v>5909</v>
      </c>
      <c r="N1157" s="4" t="s">
        <v>5909</v>
      </c>
      <c r="O1157" s="4" t="s">
        <v>5909</v>
      </c>
      <c r="P1157" s="4" t="s">
        <v>5909</v>
      </c>
      <c r="Q1157" s="4" t="s">
        <v>5909</v>
      </c>
      <c r="R1157" s="4" t="s">
        <v>5909</v>
      </c>
      <c r="S1157" s="4" t="s">
        <v>5909</v>
      </c>
      <c r="T1157" s="4" t="s">
        <v>5909</v>
      </c>
      <c r="U1157" s="4" t="s">
        <v>5909</v>
      </c>
      <c r="V1157" s="4" t="s">
        <v>5910</v>
      </c>
      <c r="W1157" s="4" t="s">
        <v>5909</v>
      </c>
    </row>
    <row r="1158" spans="1:23" x14ac:dyDescent="0.25">
      <c r="A1158" s="4" t="s">
        <v>5911</v>
      </c>
      <c r="B1158" s="4" t="s">
        <v>1925</v>
      </c>
      <c r="C1158" s="4" t="s">
        <v>1926</v>
      </c>
      <c r="D1158" s="4" t="str">
        <f t="shared" si="18"/>
        <v>AVFP|AVSA</v>
      </c>
      <c r="F1158" s="4" t="s">
        <v>296</v>
      </c>
      <c r="G1158" s="4" t="s">
        <v>23</v>
      </c>
      <c r="H1158" s="4" t="s">
        <v>297</v>
      </c>
      <c r="I1158" s="4" t="s">
        <v>5909</v>
      </c>
      <c r="J1158" s="4" t="s">
        <v>5909</v>
      </c>
      <c r="K1158" s="4" t="s">
        <v>5909</v>
      </c>
      <c r="L1158" s="4" t="s">
        <v>5909</v>
      </c>
      <c r="M1158" s="4" t="s">
        <v>5909</v>
      </c>
      <c r="N1158" s="4" t="s">
        <v>5909</v>
      </c>
      <c r="O1158" s="4" t="s">
        <v>5909</v>
      </c>
      <c r="P1158" s="4" t="s">
        <v>5909</v>
      </c>
      <c r="Q1158" s="4" t="s">
        <v>5909</v>
      </c>
      <c r="R1158" s="4" t="s">
        <v>5909</v>
      </c>
      <c r="S1158" s="4" t="s">
        <v>5909</v>
      </c>
      <c r="T1158" s="4" t="s">
        <v>5909</v>
      </c>
      <c r="U1158" s="4" t="s">
        <v>5909</v>
      </c>
      <c r="V1158" s="4" t="s">
        <v>5910</v>
      </c>
      <c r="W1158" s="4" t="s">
        <v>5909</v>
      </c>
    </row>
    <row r="1159" spans="1:23" x14ac:dyDescent="0.25">
      <c r="A1159" s="4" t="s">
        <v>5911</v>
      </c>
      <c r="B1159" s="4" t="s">
        <v>1548</v>
      </c>
      <c r="C1159" s="4" t="s">
        <v>1549</v>
      </c>
      <c r="D1159" s="4" t="str">
        <f t="shared" si="18"/>
        <v>AVPA|AVSA</v>
      </c>
      <c r="F1159" s="4" t="s">
        <v>296</v>
      </c>
      <c r="G1159" s="4" t="s">
        <v>23</v>
      </c>
      <c r="H1159" s="4" t="s">
        <v>297</v>
      </c>
      <c r="I1159" s="4" t="s">
        <v>5909</v>
      </c>
      <c r="J1159" s="4" t="s">
        <v>5909</v>
      </c>
      <c r="K1159" s="4" t="s">
        <v>5909</v>
      </c>
      <c r="L1159" s="4" t="s">
        <v>5909</v>
      </c>
      <c r="M1159" s="4" t="s">
        <v>5909</v>
      </c>
      <c r="N1159" s="4" t="s">
        <v>5909</v>
      </c>
      <c r="O1159" s="4" t="s">
        <v>5909</v>
      </c>
      <c r="P1159" s="4" t="s">
        <v>5909</v>
      </c>
      <c r="Q1159" s="4" t="s">
        <v>5909</v>
      </c>
      <c r="R1159" s="4" t="s">
        <v>5909</v>
      </c>
      <c r="S1159" s="4" t="s">
        <v>5909</v>
      </c>
      <c r="T1159" s="4" t="s">
        <v>5909</v>
      </c>
      <c r="U1159" s="4" t="s">
        <v>5909</v>
      </c>
      <c r="V1159" s="4" t="s">
        <v>5910</v>
      </c>
      <c r="W1159" s="4" t="s">
        <v>5909</v>
      </c>
    </row>
    <row r="1160" spans="1:23" x14ac:dyDescent="0.25">
      <c r="A1160" s="4" t="s">
        <v>5911</v>
      </c>
      <c r="B1160" s="4" t="s">
        <v>1513</v>
      </c>
      <c r="C1160" s="4" t="s">
        <v>1514</v>
      </c>
      <c r="D1160" s="4" t="str">
        <f t="shared" si="18"/>
        <v>CKPC|ARBO</v>
      </c>
      <c r="F1160" s="4" t="s">
        <v>503</v>
      </c>
      <c r="G1160" s="4" t="s">
        <v>23</v>
      </c>
      <c r="H1160" s="4" t="s">
        <v>505</v>
      </c>
      <c r="I1160" s="4" t="s">
        <v>5909</v>
      </c>
      <c r="J1160" s="4" t="s">
        <v>5909</v>
      </c>
      <c r="K1160" s="4" t="s">
        <v>5909</v>
      </c>
      <c r="L1160" s="4" t="s">
        <v>5909</v>
      </c>
      <c r="M1160" s="4" t="s">
        <v>5909</v>
      </c>
      <c r="N1160" s="4" t="s">
        <v>5909</v>
      </c>
      <c r="O1160" s="4" t="s">
        <v>5909</v>
      </c>
      <c r="P1160" s="4" t="s">
        <v>5909</v>
      </c>
      <c r="Q1160" s="4" t="s">
        <v>5909</v>
      </c>
      <c r="R1160" s="4" t="s">
        <v>5909</v>
      </c>
      <c r="S1160" s="4" t="s">
        <v>5909</v>
      </c>
      <c r="T1160" s="4" t="s">
        <v>5909</v>
      </c>
      <c r="U1160" s="4" t="s">
        <v>5909</v>
      </c>
      <c r="V1160" s="4" t="s">
        <v>5910</v>
      </c>
      <c r="W1160" s="4" t="s">
        <v>5909</v>
      </c>
    </row>
    <row r="1161" spans="1:23" x14ac:dyDescent="0.25">
      <c r="A1161" s="4" t="s">
        <v>5911</v>
      </c>
      <c r="B1161" s="4" t="s">
        <v>2658</v>
      </c>
      <c r="C1161" s="4" t="s">
        <v>2659</v>
      </c>
      <c r="D1161" s="4" t="str">
        <f t="shared" si="18"/>
        <v>FATB|FAST</v>
      </c>
      <c r="F1161" s="4" t="s">
        <v>1282</v>
      </c>
      <c r="G1161" s="4" t="s">
        <v>23</v>
      </c>
      <c r="H1161" s="4" t="s">
        <v>2106</v>
      </c>
      <c r="I1161" s="4" t="s">
        <v>5909</v>
      </c>
      <c r="J1161" s="4" t="s">
        <v>5909</v>
      </c>
      <c r="K1161" s="4" t="s">
        <v>5909</v>
      </c>
      <c r="L1161" s="4" t="s">
        <v>5909</v>
      </c>
      <c r="M1161" s="4" t="s">
        <v>5909</v>
      </c>
      <c r="N1161" s="4" t="s">
        <v>5909</v>
      </c>
      <c r="O1161" s="4" t="s">
        <v>5909</v>
      </c>
      <c r="P1161" s="4" t="s">
        <v>5909</v>
      </c>
      <c r="Q1161" s="4" t="s">
        <v>5909</v>
      </c>
      <c r="R1161" s="4" t="s">
        <v>5909</v>
      </c>
      <c r="S1161" s="4" t="s">
        <v>5909</v>
      </c>
      <c r="T1161" s="4" t="s">
        <v>5909</v>
      </c>
      <c r="U1161" s="4" t="s">
        <v>5909</v>
      </c>
      <c r="V1161" s="4" t="s">
        <v>5910</v>
      </c>
      <c r="W1161" s="4" t="s">
        <v>5909</v>
      </c>
    </row>
    <row r="1162" spans="1:23" x14ac:dyDescent="0.25">
      <c r="A1162" s="4" t="s">
        <v>5911</v>
      </c>
      <c r="B1162" s="4" t="s">
        <v>2408</v>
      </c>
      <c r="C1162" s="4" t="s">
        <v>2409</v>
      </c>
      <c r="D1162" s="4" t="str">
        <f t="shared" si="18"/>
        <v>LP41|LYMC</v>
      </c>
      <c r="F1162" s="4" t="s">
        <v>402</v>
      </c>
      <c r="G1162" s="4" t="s">
        <v>23</v>
      </c>
      <c r="H1162" s="4" t="s">
        <v>403</v>
      </c>
      <c r="I1162" s="4" t="s">
        <v>5909</v>
      </c>
      <c r="J1162" s="4" t="s">
        <v>5909</v>
      </c>
      <c r="K1162" s="4" t="s">
        <v>5909</v>
      </c>
      <c r="L1162" s="4" t="s">
        <v>5909</v>
      </c>
      <c r="M1162" s="4" t="s">
        <v>5909</v>
      </c>
      <c r="N1162" s="4" t="s">
        <v>5909</v>
      </c>
      <c r="O1162" s="4" t="s">
        <v>5909</v>
      </c>
      <c r="P1162" s="4" t="s">
        <v>5909</v>
      </c>
      <c r="Q1162" s="4" t="s">
        <v>5909</v>
      </c>
      <c r="R1162" s="4" t="s">
        <v>5909</v>
      </c>
      <c r="S1162" s="4" t="s">
        <v>5909</v>
      </c>
      <c r="T1162" s="4" t="s">
        <v>5909</v>
      </c>
      <c r="U1162" s="4" t="s">
        <v>5909</v>
      </c>
      <c r="V1162" s="4" t="s">
        <v>5910</v>
      </c>
      <c r="W1162" s="4" t="s">
        <v>5909</v>
      </c>
    </row>
    <row r="1163" spans="1:23" x14ac:dyDescent="0.25">
      <c r="A1163" s="4" t="s">
        <v>5911</v>
      </c>
      <c r="B1163" s="4" t="s">
        <v>3254</v>
      </c>
      <c r="C1163" s="4" t="s">
        <v>3255</v>
      </c>
      <c r="D1163" s="4" t="str">
        <f t="shared" si="18"/>
        <v>MCPC|MPCC</v>
      </c>
      <c r="F1163" s="4" t="s">
        <v>3256</v>
      </c>
      <c r="G1163" s="4" t="s">
        <v>23</v>
      </c>
      <c r="H1163" s="4" t="s">
        <v>3005</v>
      </c>
      <c r="I1163" s="4" t="s">
        <v>5909</v>
      </c>
      <c r="J1163" s="4" t="s">
        <v>5909</v>
      </c>
      <c r="K1163" s="4" t="s">
        <v>5909</v>
      </c>
      <c r="L1163" s="4" t="s">
        <v>5909</v>
      </c>
      <c r="M1163" s="4" t="s">
        <v>5909</v>
      </c>
      <c r="N1163" s="4" t="s">
        <v>5909</v>
      </c>
      <c r="O1163" s="4" t="s">
        <v>5909</v>
      </c>
      <c r="P1163" s="4" t="s">
        <v>5909</v>
      </c>
      <c r="Q1163" s="4" t="s">
        <v>5909</v>
      </c>
      <c r="R1163" s="4" t="s">
        <v>5909</v>
      </c>
      <c r="S1163" s="4" t="s">
        <v>5909</v>
      </c>
      <c r="T1163" s="4" t="s">
        <v>5909</v>
      </c>
      <c r="U1163" s="4" t="s">
        <v>5909</v>
      </c>
      <c r="V1163" s="4" t="s">
        <v>5910</v>
      </c>
      <c r="W1163" s="4" t="s">
        <v>5909</v>
      </c>
    </row>
    <row r="1164" spans="1:23" x14ac:dyDescent="0.25">
      <c r="A1164" s="4" t="s">
        <v>5911</v>
      </c>
      <c r="B1164" s="4" t="s">
        <v>2602</v>
      </c>
      <c r="C1164" s="4" t="s">
        <v>2603</v>
      </c>
      <c r="D1164" s="4" t="str">
        <f t="shared" si="18"/>
        <v>MEA|MEA</v>
      </c>
      <c r="F1164" s="4" t="s">
        <v>2602</v>
      </c>
      <c r="G1164" s="4" t="s">
        <v>23</v>
      </c>
      <c r="H1164" s="4" t="s">
        <v>2604</v>
      </c>
      <c r="I1164" s="4" t="s">
        <v>5909</v>
      </c>
      <c r="J1164" s="4" t="s">
        <v>5909</v>
      </c>
      <c r="K1164" s="4" t="s">
        <v>5909</v>
      </c>
      <c r="L1164" s="4" t="s">
        <v>5909</v>
      </c>
      <c r="M1164" s="4" t="s">
        <v>5909</v>
      </c>
      <c r="N1164" s="4" t="s">
        <v>5909</v>
      </c>
      <c r="O1164" s="4" t="s">
        <v>5909</v>
      </c>
      <c r="P1164" s="4" t="s">
        <v>5909</v>
      </c>
      <c r="Q1164" s="4" t="s">
        <v>5909</v>
      </c>
      <c r="R1164" s="4" t="s">
        <v>5909</v>
      </c>
      <c r="S1164" s="4" t="s">
        <v>5909</v>
      </c>
      <c r="T1164" s="4" t="s">
        <v>5909</v>
      </c>
      <c r="U1164" s="4" t="s">
        <v>5909</v>
      </c>
      <c r="V1164" s="4" t="s">
        <v>5910</v>
      </c>
      <c r="W1164" s="4" t="s">
        <v>5909</v>
      </c>
    </row>
    <row r="1165" spans="1:23" x14ac:dyDescent="0.25">
      <c r="A1165" s="4" t="s">
        <v>5911</v>
      </c>
      <c r="B1165" s="4" t="s">
        <v>3256</v>
      </c>
      <c r="C1165" s="4" t="s">
        <v>3004</v>
      </c>
      <c r="D1165" s="4" t="str">
        <f t="shared" si="18"/>
        <v>MPCC|MPCC</v>
      </c>
      <c r="F1165" s="4" t="s">
        <v>3256</v>
      </c>
      <c r="G1165" s="4" t="s">
        <v>23</v>
      </c>
      <c r="H1165" s="4" t="s">
        <v>3005</v>
      </c>
      <c r="I1165" s="4" t="s">
        <v>5909</v>
      </c>
      <c r="J1165" s="4" t="s">
        <v>5909</v>
      </c>
      <c r="K1165" s="4" t="s">
        <v>5909</v>
      </c>
      <c r="L1165" s="4" t="s">
        <v>5909</v>
      </c>
      <c r="M1165" s="4" t="s">
        <v>5909</v>
      </c>
      <c r="N1165" s="4" t="s">
        <v>5909</v>
      </c>
      <c r="O1165" s="4" t="s">
        <v>5909</v>
      </c>
      <c r="P1165" s="4" t="s">
        <v>5909</v>
      </c>
      <c r="Q1165" s="4" t="s">
        <v>5909</v>
      </c>
      <c r="R1165" s="4" t="s">
        <v>5909</v>
      </c>
      <c r="S1165" s="4" t="s">
        <v>5909</v>
      </c>
      <c r="T1165" s="4" t="s">
        <v>5909</v>
      </c>
      <c r="U1165" s="4" t="s">
        <v>5909</v>
      </c>
      <c r="V1165" s="4" t="s">
        <v>5910</v>
      </c>
      <c r="W1165" s="4" t="s">
        <v>5909</v>
      </c>
    </row>
    <row r="1166" spans="1:23" x14ac:dyDescent="0.25">
      <c r="A1166" s="4" t="s">
        <v>5911</v>
      </c>
      <c r="B1166" s="4" t="s">
        <v>3259</v>
      </c>
      <c r="C1166" s="4" t="s">
        <v>3260</v>
      </c>
      <c r="D1166" s="4" t="str">
        <f t="shared" si="18"/>
        <v>MRS|MRSA</v>
      </c>
      <c r="F1166" s="4" t="s">
        <v>2969</v>
      </c>
      <c r="G1166" s="4" t="s">
        <v>23</v>
      </c>
      <c r="H1166" s="4" t="s">
        <v>2812</v>
      </c>
      <c r="I1166" s="4" t="s">
        <v>5909</v>
      </c>
      <c r="J1166" s="4" t="s">
        <v>5909</v>
      </c>
      <c r="K1166" s="4" t="s">
        <v>5909</v>
      </c>
      <c r="L1166" s="4" t="s">
        <v>5909</v>
      </c>
      <c r="M1166" s="4" t="s">
        <v>5909</v>
      </c>
      <c r="N1166" s="4" t="s">
        <v>5909</v>
      </c>
      <c r="O1166" s="4" t="s">
        <v>5909</v>
      </c>
      <c r="P1166" s="4" t="s">
        <v>5909</v>
      </c>
      <c r="Q1166" s="4" t="s">
        <v>5909</v>
      </c>
      <c r="R1166" s="4" t="s">
        <v>5909</v>
      </c>
      <c r="S1166" s="4" t="s">
        <v>5909</v>
      </c>
      <c r="T1166" s="4" t="s">
        <v>5909</v>
      </c>
      <c r="U1166" s="4" t="s">
        <v>5909</v>
      </c>
      <c r="V1166" s="4" t="s">
        <v>5910</v>
      </c>
      <c r="W1166" s="4" t="s">
        <v>5909</v>
      </c>
    </row>
    <row r="1167" spans="1:23" x14ac:dyDescent="0.25">
      <c r="A1167" s="4" t="s">
        <v>5911</v>
      </c>
      <c r="B1167" s="4" t="s">
        <v>4664</v>
      </c>
      <c r="C1167" s="4" t="s">
        <v>4665</v>
      </c>
      <c r="D1167" s="4" t="str">
        <f t="shared" si="18"/>
        <v>SWNA|SWET</v>
      </c>
      <c r="E1167" s="4" t="s">
        <v>6588</v>
      </c>
      <c r="F1167" s="4" t="s">
        <v>1422</v>
      </c>
      <c r="G1167" s="4" t="s">
        <v>23</v>
      </c>
      <c r="H1167" s="4" t="s">
        <v>1423</v>
      </c>
      <c r="I1167" s="4" t="s">
        <v>226</v>
      </c>
      <c r="J1167" s="4" t="s">
        <v>5909</v>
      </c>
      <c r="K1167" s="4" t="s">
        <v>5909</v>
      </c>
      <c r="L1167" s="4" t="s">
        <v>5909</v>
      </c>
      <c r="M1167" s="4" t="s">
        <v>6589</v>
      </c>
      <c r="N1167" s="4" t="s">
        <v>5909</v>
      </c>
      <c r="O1167" s="4" t="s">
        <v>5909</v>
      </c>
      <c r="P1167" s="4" t="s">
        <v>5909</v>
      </c>
      <c r="Q1167" s="4" t="s">
        <v>5909</v>
      </c>
      <c r="R1167" s="4" t="s">
        <v>5909</v>
      </c>
      <c r="S1167" s="4" t="s">
        <v>5909</v>
      </c>
      <c r="T1167" s="4" t="s">
        <v>5909</v>
      </c>
      <c r="U1167" s="4" t="s">
        <v>5909</v>
      </c>
      <c r="V1167" s="4" t="s">
        <v>5910</v>
      </c>
      <c r="W1167" s="4" t="s">
        <v>5909</v>
      </c>
    </row>
    <row r="1168" spans="1:23" x14ac:dyDescent="0.25">
      <c r="A1168" s="4" t="s">
        <v>5911</v>
      </c>
      <c r="B1168" s="4" t="s">
        <v>5276</v>
      </c>
      <c r="C1168" s="4" t="s">
        <v>5277</v>
      </c>
      <c r="D1168" s="4" t="str">
        <f t="shared" si="18"/>
        <v>TCL|TT</v>
      </c>
      <c r="F1168" s="4" t="s">
        <v>4467</v>
      </c>
      <c r="G1168" s="4" t="s">
        <v>23</v>
      </c>
      <c r="H1168" s="4" t="s">
        <v>4468</v>
      </c>
      <c r="I1168" s="4" t="s">
        <v>309</v>
      </c>
      <c r="J1168" s="4" t="s">
        <v>5909</v>
      </c>
      <c r="K1168" s="4" t="s">
        <v>5909</v>
      </c>
      <c r="L1168" s="4" t="s">
        <v>5909</v>
      </c>
      <c r="M1168" s="4" t="s">
        <v>5909</v>
      </c>
      <c r="N1168" s="4" t="s">
        <v>5909</v>
      </c>
      <c r="O1168" s="4" t="s">
        <v>5909</v>
      </c>
      <c r="P1168" s="4" t="s">
        <v>5909</v>
      </c>
      <c r="Q1168" s="4" t="s">
        <v>5909</v>
      </c>
      <c r="R1168" s="4" t="s">
        <v>5909</v>
      </c>
      <c r="S1168" s="4" t="s">
        <v>5909</v>
      </c>
      <c r="T1168" s="4" t="s">
        <v>5909</v>
      </c>
      <c r="U1168" s="4" t="s">
        <v>5909</v>
      </c>
      <c r="V1168" s="4" t="s">
        <v>5910</v>
      </c>
      <c r="W1168" s="4" t="s">
        <v>5909</v>
      </c>
    </row>
    <row r="1169" spans="1:23" x14ac:dyDescent="0.25">
      <c r="A1169" s="4" t="s">
        <v>5911</v>
      </c>
      <c r="B1169" s="4" t="s">
        <v>5177</v>
      </c>
      <c r="C1169" s="4" t="s">
        <v>5178</v>
      </c>
      <c r="D1169" s="4" t="str">
        <f t="shared" si="18"/>
        <v>THAB|THAB</v>
      </c>
      <c r="F1169" s="4" t="s">
        <v>5177</v>
      </c>
      <c r="G1169" s="4" t="s">
        <v>23</v>
      </c>
      <c r="H1169" s="4" t="s">
        <v>5178</v>
      </c>
      <c r="I1169" s="4" t="s">
        <v>5909</v>
      </c>
      <c r="J1169" s="4" t="s">
        <v>5909</v>
      </c>
      <c r="K1169" s="4" t="s">
        <v>5909</v>
      </c>
      <c r="L1169" s="4" t="s">
        <v>5909</v>
      </c>
      <c r="M1169" s="4" t="s">
        <v>5909</v>
      </c>
      <c r="N1169" s="4" t="s">
        <v>5909</v>
      </c>
      <c r="O1169" s="4" t="s">
        <v>5909</v>
      </c>
      <c r="P1169" s="4" t="s">
        <v>5909</v>
      </c>
      <c r="Q1169" s="4" t="s">
        <v>5909</v>
      </c>
      <c r="R1169" s="4" t="s">
        <v>5909</v>
      </c>
      <c r="S1169" s="4" t="s">
        <v>5909</v>
      </c>
      <c r="T1169" s="4" t="s">
        <v>5909</v>
      </c>
      <c r="U1169" s="4" t="s">
        <v>5909</v>
      </c>
      <c r="V1169" s="4" t="s">
        <v>5910</v>
      </c>
      <c r="W1169" s="4" t="s">
        <v>5909</v>
      </c>
    </row>
    <row r="1170" spans="1:23" x14ac:dyDescent="0.25">
      <c r="A1170" s="4" t="s">
        <v>5911</v>
      </c>
      <c r="B1170" s="4" t="s">
        <v>4467</v>
      </c>
      <c r="C1170" s="4" t="s">
        <v>4467</v>
      </c>
      <c r="D1170" s="4" t="str">
        <f t="shared" si="18"/>
        <v>TT|TT</v>
      </c>
      <c r="F1170" s="4" t="s">
        <v>4467</v>
      </c>
      <c r="G1170" s="4" t="s">
        <v>23</v>
      </c>
      <c r="H1170" s="4" t="s">
        <v>4468</v>
      </c>
      <c r="I1170" s="4" t="s">
        <v>309</v>
      </c>
      <c r="J1170" s="4" t="s">
        <v>5909</v>
      </c>
      <c r="K1170" s="4" t="s">
        <v>5909</v>
      </c>
      <c r="L1170" s="4" t="s">
        <v>5909</v>
      </c>
      <c r="M1170" s="4" t="s">
        <v>5909</v>
      </c>
      <c r="N1170" s="4" t="s">
        <v>5909</v>
      </c>
      <c r="O1170" s="4" t="s">
        <v>5909</v>
      </c>
      <c r="P1170" s="4" t="s">
        <v>5909</v>
      </c>
      <c r="Q1170" s="4" t="s">
        <v>5909</v>
      </c>
      <c r="R1170" s="4" t="s">
        <v>5909</v>
      </c>
      <c r="S1170" s="4" t="s">
        <v>5909</v>
      </c>
      <c r="T1170" s="4" t="s">
        <v>5909</v>
      </c>
      <c r="U1170" s="4" t="s">
        <v>5909</v>
      </c>
      <c r="V1170" s="4" t="s">
        <v>5910</v>
      </c>
      <c r="W1170" s="4" t="s">
        <v>5909</v>
      </c>
    </row>
    <row r="1171" spans="1:23" x14ac:dyDescent="0.25">
      <c r="A1171" s="4" t="s">
        <v>5911</v>
      </c>
      <c r="B1171" s="4" t="s">
        <v>4950</v>
      </c>
      <c r="C1171" s="4" t="s">
        <v>4951</v>
      </c>
      <c r="D1171" s="4" t="str">
        <f t="shared" si="18"/>
        <v>TTR|TT</v>
      </c>
      <c r="F1171" s="4" t="s">
        <v>4467</v>
      </c>
      <c r="G1171" s="4" t="s">
        <v>23</v>
      </c>
      <c r="H1171" s="4" t="s">
        <v>4468</v>
      </c>
      <c r="I1171" s="4" t="s">
        <v>5909</v>
      </c>
      <c r="J1171" s="4" t="s">
        <v>5909</v>
      </c>
      <c r="K1171" s="4" t="s">
        <v>5909</v>
      </c>
      <c r="L1171" s="4" t="s">
        <v>5909</v>
      </c>
      <c r="M1171" s="4" t="s">
        <v>5909</v>
      </c>
      <c r="N1171" s="4" t="s">
        <v>5909</v>
      </c>
      <c r="O1171" s="4" t="s">
        <v>5909</v>
      </c>
      <c r="P1171" s="4" t="s">
        <v>5909</v>
      </c>
      <c r="Q1171" s="4" t="s">
        <v>5909</v>
      </c>
      <c r="R1171" s="4" t="s">
        <v>5909</v>
      </c>
      <c r="S1171" s="4" t="s">
        <v>5909</v>
      </c>
      <c r="T1171" s="4" t="s">
        <v>5909</v>
      </c>
      <c r="U1171" s="4" t="s">
        <v>5909</v>
      </c>
      <c r="V1171" s="4" t="s">
        <v>5910</v>
      </c>
      <c r="W1171" s="4" t="s">
        <v>5909</v>
      </c>
    </row>
    <row r="1172" spans="1:23" x14ac:dyDescent="0.25">
      <c r="A1172" s="4" t="s">
        <v>5911</v>
      </c>
      <c r="B1172" s="4" t="s">
        <v>2002</v>
      </c>
      <c r="C1172" s="4" t="s">
        <v>2003</v>
      </c>
      <c r="D1172" s="4" t="str">
        <f t="shared" si="18"/>
        <v>ALMD|ALMD</v>
      </c>
      <c r="F1172" s="4" t="s">
        <v>2002</v>
      </c>
      <c r="G1172" s="4" t="s">
        <v>23</v>
      </c>
      <c r="H1172" s="4" t="s">
        <v>2003</v>
      </c>
      <c r="I1172" s="4" t="s">
        <v>5909</v>
      </c>
      <c r="J1172" s="4" t="s">
        <v>5909</v>
      </c>
      <c r="K1172" s="4" t="s">
        <v>5909</v>
      </c>
      <c r="L1172" s="4" t="s">
        <v>5909</v>
      </c>
      <c r="M1172" s="4" t="s">
        <v>5909</v>
      </c>
      <c r="N1172" s="4" t="s">
        <v>5909</v>
      </c>
      <c r="O1172" s="4" t="s">
        <v>5909</v>
      </c>
      <c r="P1172" s="4" t="s">
        <v>5909</v>
      </c>
      <c r="Q1172" s="4" t="s">
        <v>5909</v>
      </c>
      <c r="R1172" s="4" t="s">
        <v>5909</v>
      </c>
      <c r="S1172" s="4" t="s">
        <v>5909</v>
      </c>
      <c r="T1172" s="4" t="s">
        <v>5909</v>
      </c>
      <c r="U1172" s="4" t="s">
        <v>5909</v>
      </c>
      <c r="V1172" s="4" t="s">
        <v>5910</v>
      </c>
      <c r="W1172" s="4" t="s">
        <v>5909</v>
      </c>
    </row>
    <row r="1173" spans="1:23" x14ac:dyDescent="0.25">
      <c r="A1173" s="4" t="s">
        <v>5911</v>
      </c>
      <c r="B1173" s="4" t="s">
        <v>1402</v>
      </c>
      <c r="C1173" s="4" t="s">
        <v>1403</v>
      </c>
      <c r="D1173" s="4" t="str">
        <f t="shared" si="18"/>
        <v>API|API</v>
      </c>
      <c r="F1173" s="4" t="s">
        <v>1402</v>
      </c>
      <c r="G1173" s="4" t="s">
        <v>23</v>
      </c>
      <c r="H1173" s="4" t="s">
        <v>1404</v>
      </c>
      <c r="I1173" s="4" t="s">
        <v>5909</v>
      </c>
      <c r="J1173" s="4" t="s">
        <v>5909</v>
      </c>
      <c r="K1173" s="4" t="s">
        <v>5909</v>
      </c>
      <c r="L1173" s="4" t="s">
        <v>5909</v>
      </c>
      <c r="M1173" s="4" t="s">
        <v>5909</v>
      </c>
      <c r="N1173" s="4" t="s">
        <v>5909</v>
      </c>
      <c r="O1173" s="4" t="s">
        <v>5909</v>
      </c>
      <c r="P1173" s="4" t="s">
        <v>5909</v>
      </c>
      <c r="Q1173" s="4" t="s">
        <v>5909</v>
      </c>
      <c r="R1173" s="4" t="s">
        <v>5909</v>
      </c>
      <c r="S1173" s="4" t="s">
        <v>5909</v>
      </c>
      <c r="T1173" s="4" t="s">
        <v>5909</v>
      </c>
      <c r="U1173" s="4" t="s">
        <v>5909</v>
      </c>
      <c r="V1173" s="4" t="s">
        <v>5910</v>
      </c>
      <c r="W1173" s="4" t="s">
        <v>5909</v>
      </c>
    </row>
    <row r="1174" spans="1:23" x14ac:dyDescent="0.25">
      <c r="A1174" s="4" t="s">
        <v>5911</v>
      </c>
      <c r="B1174" s="4" t="s">
        <v>1599</v>
      </c>
      <c r="C1174" s="4" t="s">
        <v>902</v>
      </c>
      <c r="D1174" s="4" t="str">
        <f t="shared" si="18"/>
        <v>ASPA|ASPA</v>
      </c>
      <c r="F1174" s="4" t="s">
        <v>1599</v>
      </c>
      <c r="G1174" s="4" t="s">
        <v>23</v>
      </c>
      <c r="H1174" s="4" t="s">
        <v>904</v>
      </c>
      <c r="I1174" s="4" t="s">
        <v>5909</v>
      </c>
      <c r="J1174" s="4" t="s">
        <v>5909</v>
      </c>
      <c r="K1174" s="4" t="s">
        <v>5909</v>
      </c>
      <c r="L1174" s="4" t="s">
        <v>5909</v>
      </c>
      <c r="M1174" s="4" t="s">
        <v>5909</v>
      </c>
      <c r="N1174" s="4" t="s">
        <v>5909</v>
      </c>
      <c r="O1174" s="4" t="s">
        <v>5909</v>
      </c>
      <c r="P1174" s="4" t="s">
        <v>5909</v>
      </c>
      <c r="Q1174" s="4" t="s">
        <v>5909</v>
      </c>
      <c r="R1174" s="4" t="s">
        <v>5909</v>
      </c>
      <c r="S1174" s="4" t="s">
        <v>5909</v>
      </c>
      <c r="T1174" s="4" t="s">
        <v>5909</v>
      </c>
      <c r="U1174" s="4" t="s">
        <v>5909</v>
      </c>
      <c r="V1174" s="4" t="s">
        <v>5910</v>
      </c>
      <c r="W1174" s="4" t="s">
        <v>5909</v>
      </c>
    </row>
    <row r="1175" spans="1:23" x14ac:dyDescent="0.25">
      <c r="A1175" s="4" t="s">
        <v>5911</v>
      </c>
      <c r="B1175" s="4" t="s">
        <v>1971</v>
      </c>
      <c r="C1175" s="4" t="s">
        <v>1972</v>
      </c>
      <c r="D1175" s="4" t="str">
        <f t="shared" si="18"/>
        <v>CHRO|CHRO</v>
      </c>
      <c r="F1175" s="4" t="s">
        <v>1971</v>
      </c>
      <c r="G1175" s="4" t="s">
        <v>23</v>
      </c>
      <c r="H1175" s="4" t="s">
        <v>1973</v>
      </c>
      <c r="I1175" s="4" t="s">
        <v>5909</v>
      </c>
      <c r="J1175" s="4" t="s">
        <v>5909</v>
      </c>
      <c r="K1175" s="4" t="s">
        <v>5909</v>
      </c>
      <c r="L1175" s="4" t="s">
        <v>5909</v>
      </c>
      <c r="M1175" s="4" t="s">
        <v>5909</v>
      </c>
      <c r="N1175" s="4" t="s">
        <v>5909</v>
      </c>
      <c r="O1175" s="4" t="s">
        <v>5909</v>
      </c>
      <c r="P1175" s="4" t="s">
        <v>5909</v>
      </c>
      <c r="Q1175" s="4" t="s">
        <v>5909</v>
      </c>
      <c r="R1175" s="4" t="s">
        <v>5909</v>
      </c>
      <c r="S1175" s="4" t="s">
        <v>5909</v>
      </c>
      <c r="T1175" s="4" t="s">
        <v>5909</v>
      </c>
      <c r="U1175" s="4" t="s">
        <v>5909</v>
      </c>
      <c r="V1175" s="4" t="s">
        <v>5910</v>
      </c>
      <c r="W1175" s="4" t="s">
        <v>5909</v>
      </c>
    </row>
    <row r="1176" spans="1:23" x14ac:dyDescent="0.25">
      <c r="A1176" s="4" t="s">
        <v>5911</v>
      </c>
      <c r="B1176" s="4" t="s">
        <v>1417</v>
      </c>
      <c r="C1176" s="4" t="s">
        <v>428</v>
      </c>
      <c r="D1176" s="4" t="str">
        <f t="shared" si="18"/>
        <v>CMVC|CPCC</v>
      </c>
      <c r="F1176" s="4" t="s">
        <v>989</v>
      </c>
      <c r="G1176" s="4" t="s">
        <v>23</v>
      </c>
      <c r="H1176" s="4" t="s">
        <v>137</v>
      </c>
      <c r="I1176" s="4" t="s">
        <v>429</v>
      </c>
      <c r="J1176" s="4" t="s">
        <v>5909</v>
      </c>
      <c r="K1176" s="4" t="s">
        <v>5909</v>
      </c>
      <c r="L1176" s="4" t="s">
        <v>5909</v>
      </c>
      <c r="M1176" s="4" t="s">
        <v>5909</v>
      </c>
      <c r="N1176" s="4" t="s">
        <v>5909</v>
      </c>
      <c r="O1176" s="4" t="s">
        <v>5909</v>
      </c>
      <c r="P1176" s="4" t="s">
        <v>5909</v>
      </c>
      <c r="Q1176" s="4" t="s">
        <v>5909</v>
      </c>
      <c r="R1176" s="4" t="s">
        <v>5909</v>
      </c>
      <c r="S1176" s="4" t="s">
        <v>5909</v>
      </c>
      <c r="T1176" s="4" t="s">
        <v>5909</v>
      </c>
      <c r="U1176" s="4" t="s">
        <v>5909</v>
      </c>
      <c r="V1176" s="4" t="s">
        <v>5910</v>
      </c>
      <c r="W1176" s="4" t="s">
        <v>5909</v>
      </c>
    </row>
    <row r="1177" spans="1:23" x14ac:dyDescent="0.25">
      <c r="A1177" s="4" t="s">
        <v>5911</v>
      </c>
      <c r="B1177" s="4" t="s">
        <v>989</v>
      </c>
      <c r="C1177" s="4" t="s">
        <v>668</v>
      </c>
      <c r="D1177" s="4" t="str">
        <f t="shared" si="18"/>
        <v>CPCC|CPCC</v>
      </c>
      <c r="F1177" s="4" t="s">
        <v>989</v>
      </c>
      <c r="G1177" s="4" t="s">
        <v>23</v>
      </c>
      <c r="H1177" s="4" t="s">
        <v>137</v>
      </c>
      <c r="I1177" s="4" t="s">
        <v>5909</v>
      </c>
      <c r="J1177" s="4" t="s">
        <v>5909</v>
      </c>
      <c r="K1177" s="4" t="s">
        <v>5909</v>
      </c>
      <c r="L1177" s="4" t="s">
        <v>5909</v>
      </c>
      <c r="M1177" s="4" t="s">
        <v>5909</v>
      </c>
      <c r="N1177" s="4" t="s">
        <v>5909</v>
      </c>
      <c r="O1177" s="4" t="s">
        <v>5909</v>
      </c>
      <c r="P1177" s="4" t="s">
        <v>5909</v>
      </c>
      <c r="Q1177" s="4" t="s">
        <v>5909</v>
      </c>
      <c r="R1177" s="4" t="s">
        <v>5909</v>
      </c>
      <c r="S1177" s="4" t="s">
        <v>5909</v>
      </c>
      <c r="T1177" s="4" t="s">
        <v>5909</v>
      </c>
      <c r="U1177" s="4" t="s">
        <v>5909</v>
      </c>
      <c r="V1177" s="4" t="s">
        <v>5910</v>
      </c>
      <c r="W1177" s="4" t="s">
        <v>5909</v>
      </c>
    </row>
    <row r="1178" spans="1:23" x14ac:dyDescent="0.25">
      <c r="A1178" s="4" t="s">
        <v>5911</v>
      </c>
      <c r="B1178" s="4" t="s">
        <v>2067</v>
      </c>
      <c r="C1178" s="4" t="s">
        <v>2068</v>
      </c>
      <c r="D1178" s="4" t="str">
        <f t="shared" si="18"/>
        <v>F13|F13</v>
      </c>
      <c r="F1178" s="4" t="s">
        <v>2067</v>
      </c>
      <c r="G1178" s="4" t="s">
        <v>23</v>
      </c>
      <c r="H1178" s="4" t="s">
        <v>2068</v>
      </c>
      <c r="I1178" s="4" t="s">
        <v>5909</v>
      </c>
      <c r="J1178" s="4" t="s">
        <v>5909</v>
      </c>
      <c r="K1178" s="4" t="s">
        <v>5909</v>
      </c>
      <c r="L1178" s="4" t="s">
        <v>5909</v>
      </c>
      <c r="M1178" s="4" t="s">
        <v>5909</v>
      </c>
      <c r="N1178" s="4" t="s">
        <v>5909</v>
      </c>
      <c r="O1178" s="4" t="s">
        <v>5909</v>
      </c>
      <c r="P1178" s="4" t="s">
        <v>5909</v>
      </c>
      <c r="Q1178" s="4" t="s">
        <v>5909</v>
      </c>
      <c r="R1178" s="4" t="s">
        <v>5909</v>
      </c>
      <c r="S1178" s="4" t="s">
        <v>5909</v>
      </c>
      <c r="T1178" s="4" t="s">
        <v>5909</v>
      </c>
      <c r="U1178" s="4" t="s">
        <v>5909</v>
      </c>
      <c r="V1178" s="4" t="s">
        <v>5910</v>
      </c>
      <c r="W1178" s="4" t="s">
        <v>5909</v>
      </c>
    </row>
    <row r="1179" spans="1:23" x14ac:dyDescent="0.25">
      <c r="A1179" s="4" t="s">
        <v>5911</v>
      </c>
      <c r="B1179" s="4" t="s">
        <v>1570</v>
      </c>
      <c r="C1179" s="4" t="s">
        <v>1571</v>
      </c>
      <c r="D1179" s="4" t="str">
        <f t="shared" si="18"/>
        <v>FAK|FAEL</v>
      </c>
      <c r="E1179" s="4" t="s">
        <v>6606</v>
      </c>
      <c r="F1179" s="4" t="s">
        <v>1572</v>
      </c>
      <c r="G1179" s="4" t="s">
        <v>23</v>
      </c>
      <c r="H1179" s="4" t="s">
        <v>1573</v>
      </c>
      <c r="I1179" s="4" t="s">
        <v>85</v>
      </c>
      <c r="J1179" s="4" t="s">
        <v>5909</v>
      </c>
      <c r="K1179" s="4" t="s">
        <v>5909</v>
      </c>
      <c r="L1179" s="4" t="s">
        <v>5909</v>
      </c>
      <c r="M1179" s="4" t="s">
        <v>6607</v>
      </c>
      <c r="N1179" s="4" t="s">
        <v>5909</v>
      </c>
      <c r="O1179" s="4" t="s">
        <v>5909</v>
      </c>
      <c r="P1179" s="4" t="s">
        <v>5909</v>
      </c>
      <c r="Q1179" s="4" t="s">
        <v>5909</v>
      </c>
      <c r="R1179" s="4" t="s">
        <v>5909</v>
      </c>
      <c r="S1179" s="4" t="s">
        <v>5909</v>
      </c>
      <c r="T1179" s="4" t="s">
        <v>5909</v>
      </c>
      <c r="U1179" s="4" t="s">
        <v>5909</v>
      </c>
      <c r="V1179" s="4" t="s">
        <v>5910</v>
      </c>
      <c r="W1179" s="4" t="s">
        <v>5909</v>
      </c>
    </row>
    <row r="1180" spans="1:23" x14ac:dyDescent="0.25">
      <c r="A1180" s="4" t="s">
        <v>5911</v>
      </c>
      <c r="B1180" s="4" t="s">
        <v>1885</v>
      </c>
      <c r="C1180" s="4" t="s">
        <v>1886</v>
      </c>
      <c r="D1180" s="4" t="str">
        <f t="shared" si="18"/>
        <v>FANA|FAEL</v>
      </c>
      <c r="E1180" s="4" t="s">
        <v>6584</v>
      </c>
      <c r="F1180" s="4" t="s">
        <v>1572</v>
      </c>
      <c r="G1180" s="4" t="s">
        <v>23</v>
      </c>
      <c r="H1180" s="4" t="s">
        <v>1573</v>
      </c>
      <c r="I1180" s="4" t="s">
        <v>85</v>
      </c>
      <c r="J1180" s="4" t="s">
        <v>5909</v>
      </c>
      <c r="K1180" s="4" t="s">
        <v>5909</v>
      </c>
      <c r="L1180" s="4" t="s">
        <v>5909</v>
      </c>
      <c r="M1180" s="4" t="s">
        <v>6585</v>
      </c>
      <c r="N1180" s="4" t="s">
        <v>5909</v>
      </c>
      <c r="O1180" s="4" t="s">
        <v>5909</v>
      </c>
      <c r="P1180" s="4" t="s">
        <v>5909</v>
      </c>
      <c r="Q1180" s="4" t="s">
        <v>5909</v>
      </c>
      <c r="R1180" s="4" t="s">
        <v>5909</v>
      </c>
      <c r="S1180" s="4" t="s">
        <v>5909</v>
      </c>
      <c r="T1180" s="4" t="s">
        <v>5909</v>
      </c>
      <c r="U1180" s="4" t="s">
        <v>5909</v>
      </c>
      <c r="V1180" s="4" t="s">
        <v>5910</v>
      </c>
      <c r="W1180" s="4" t="s">
        <v>5909</v>
      </c>
    </row>
    <row r="1181" spans="1:23" x14ac:dyDescent="0.25">
      <c r="A1181" s="4" t="s">
        <v>5911</v>
      </c>
      <c r="B1181" s="4" t="s">
        <v>3323</v>
      </c>
      <c r="C1181" s="4" t="s">
        <v>3324</v>
      </c>
      <c r="D1181" s="4" t="str">
        <f t="shared" si="18"/>
        <v>HSID|HSID</v>
      </c>
      <c r="F1181" s="4" t="s">
        <v>3323</v>
      </c>
      <c r="G1181" s="4" t="s">
        <v>23</v>
      </c>
      <c r="H1181" s="4" t="s">
        <v>3325</v>
      </c>
      <c r="I1181" s="4" t="s">
        <v>5909</v>
      </c>
      <c r="J1181" s="4" t="s">
        <v>5909</v>
      </c>
      <c r="K1181" s="4" t="s">
        <v>5909</v>
      </c>
      <c r="L1181" s="4" t="s">
        <v>5909</v>
      </c>
      <c r="M1181" s="4" t="s">
        <v>5909</v>
      </c>
      <c r="N1181" s="4" t="s">
        <v>5909</v>
      </c>
      <c r="O1181" s="4" t="s">
        <v>5909</v>
      </c>
      <c r="P1181" s="4" t="s">
        <v>5909</v>
      </c>
      <c r="Q1181" s="4" t="s">
        <v>5909</v>
      </c>
      <c r="R1181" s="4" t="s">
        <v>5909</v>
      </c>
      <c r="S1181" s="4" t="s">
        <v>5909</v>
      </c>
      <c r="T1181" s="4" t="s">
        <v>5909</v>
      </c>
      <c r="U1181" s="4" t="s">
        <v>5909</v>
      </c>
      <c r="V1181" s="4" t="s">
        <v>5910</v>
      </c>
      <c r="W1181" s="4" t="s">
        <v>5909</v>
      </c>
    </row>
    <row r="1182" spans="1:23" x14ac:dyDescent="0.25">
      <c r="A1182" s="4" t="s">
        <v>5911</v>
      </c>
      <c r="B1182" s="4" t="s">
        <v>2845</v>
      </c>
      <c r="C1182" s="4" t="s">
        <v>2846</v>
      </c>
      <c r="D1182" s="4" t="str">
        <f t="shared" si="18"/>
        <v>LATC|LATX</v>
      </c>
      <c r="F1182" s="4" t="s">
        <v>2847</v>
      </c>
      <c r="G1182" s="4" t="s">
        <v>23</v>
      </c>
      <c r="H1182" s="4" t="s">
        <v>2848</v>
      </c>
      <c r="I1182" s="4" t="s">
        <v>5909</v>
      </c>
      <c r="J1182" s="4" t="s">
        <v>5909</v>
      </c>
      <c r="K1182" s="4" t="s">
        <v>5909</v>
      </c>
      <c r="L1182" s="4" t="s">
        <v>5909</v>
      </c>
      <c r="M1182" s="4" t="s">
        <v>5909</v>
      </c>
      <c r="N1182" s="4" t="s">
        <v>5909</v>
      </c>
      <c r="O1182" s="4" t="s">
        <v>5909</v>
      </c>
      <c r="P1182" s="4" t="s">
        <v>5909</v>
      </c>
      <c r="Q1182" s="4" t="s">
        <v>5909</v>
      </c>
      <c r="R1182" s="4" t="s">
        <v>5909</v>
      </c>
      <c r="S1182" s="4" t="s">
        <v>5909</v>
      </c>
      <c r="T1182" s="4" t="s">
        <v>5909</v>
      </c>
      <c r="U1182" s="4" t="s">
        <v>5909</v>
      </c>
      <c r="V1182" s="4" t="s">
        <v>5910</v>
      </c>
      <c r="W1182" s="4" t="s">
        <v>5909</v>
      </c>
    </row>
    <row r="1183" spans="1:23" x14ac:dyDescent="0.25">
      <c r="A1183" s="4" t="s">
        <v>5911</v>
      </c>
      <c r="B1183" s="4" t="s">
        <v>2847</v>
      </c>
      <c r="C1183" s="4" t="s">
        <v>2848</v>
      </c>
      <c r="D1183" s="4" t="str">
        <f t="shared" si="18"/>
        <v>LATX|LATX</v>
      </c>
      <c r="F1183" s="4" t="s">
        <v>2847</v>
      </c>
      <c r="G1183" s="4" t="s">
        <v>23</v>
      </c>
      <c r="H1183" s="4" t="s">
        <v>2848</v>
      </c>
      <c r="I1183" s="4" t="s">
        <v>5909</v>
      </c>
      <c r="J1183" s="4" t="s">
        <v>5909</v>
      </c>
      <c r="K1183" s="4" t="s">
        <v>5909</v>
      </c>
      <c r="L1183" s="4" t="s">
        <v>5909</v>
      </c>
      <c r="M1183" s="4" t="s">
        <v>5909</v>
      </c>
      <c r="N1183" s="4" t="s">
        <v>5909</v>
      </c>
      <c r="O1183" s="4" t="s">
        <v>5909</v>
      </c>
      <c r="P1183" s="4" t="s">
        <v>5909</v>
      </c>
      <c r="Q1183" s="4" t="s">
        <v>5909</v>
      </c>
      <c r="R1183" s="4" t="s">
        <v>5909</v>
      </c>
      <c r="S1183" s="4" t="s">
        <v>5909</v>
      </c>
      <c r="T1183" s="4" t="s">
        <v>5909</v>
      </c>
      <c r="U1183" s="4" t="s">
        <v>5909</v>
      </c>
      <c r="V1183" s="4" t="s">
        <v>5910</v>
      </c>
      <c r="W1183" s="4" t="s">
        <v>5909</v>
      </c>
    </row>
    <row r="1184" spans="1:23" x14ac:dyDescent="0.25">
      <c r="A1184" s="4" t="s">
        <v>5911</v>
      </c>
      <c r="B1184" s="4" t="s">
        <v>4077</v>
      </c>
      <c r="C1184" s="4" t="s">
        <v>4078</v>
      </c>
      <c r="D1184" s="4" t="str">
        <f t="shared" si="18"/>
        <v>SFCV|ARBO</v>
      </c>
      <c r="F1184" s="4" t="s">
        <v>503</v>
      </c>
      <c r="G1184" s="4" t="s">
        <v>23</v>
      </c>
      <c r="H1184" s="4" t="s">
        <v>505</v>
      </c>
      <c r="I1184" s="4" t="s">
        <v>5909</v>
      </c>
      <c r="J1184" s="4" t="s">
        <v>5909</v>
      </c>
      <c r="K1184" s="4" t="s">
        <v>5909</v>
      </c>
      <c r="L1184" s="4" t="s">
        <v>5909</v>
      </c>
      <c r="M1184" s="4" t="s">
        <v>5909</v>
      </c>
      <c r="N1184" s="4" t="s">
        <v>5909</v>
      </c>
      <c r="O1184" s="4" t="s">
        <v>5909</v>
      </c>
      <c r="P1184" s="4" t="s">
        <v>5909</v>
      </c>
      <c r="Q1184" s="4" t="s">
        <v>5909</v>
      </c>
      <c r="R1184" s="4" t="s">
        <v>5909</v>
      </c>
      <c r="S1184" s="4" t="s">
        <v>5909</v>
      </c>
      <c r="T1184" s="4" t="s">
        <v>5909</v>
      </c>
      <c r="U1184" s="4" t="s">
        <v>5909</v>
      </c>
      <c r="V1184" s="4" t="s">
        <v>5910</v>
      </c>
      <c r="W1184" s="4" t="s">
        <v>5909</v>
      </c>
    </row>
    <row r="1185" spans="1:23" x14ac:dyDescent="0.25">
      <c r="A1185" s="4" t="s">
        <v>5911</v>
      </c>
      <c r="B1185" s="4" t="s">
        <v>4809</v>
      </c>
      <c r="C1185" s="4" t="s">
        <v>4810</v>
      </c>
      <c r="D1185" s="4" t="str">
        <f t="shared" si="18"/>
        <v>SFNV|ARBO</v>
      </c>
      <c r="F1185" s="4" t="s">
        <v>503</v>
      </c>
      <c r="G1185" s="4" t="s">
        <v>23</v>
      </c>
      <c r="H1185" s="4" t="s">
        <v>505</v>
      </c>
      <c r="I1185" s="4" t="s">
        <v>5909</v>
      </c>
      <c r="J1185" s="4" t="s">
        <v>5909</v>
      </c>
      <c r="K1185" s="4" t="s">
        <v>5909</v>
      </c>
      <c r="L1185" s="4" t="s">
        <v>5909</v>
      </c>
      <c r="M1185" s="4" t="s">
        <v>5909</v>
      </c>
      <c r="N1185" s="4" t="s">
        <v>5909</v>
      </c>
      <c r="O1185" s="4" t="s">
        <v>5909</v>
      </c>
      <c r="P1185" s="4" t="s">
        <v>5909</v>
      </c>
      <c r="Q1185" s="4" t="s">
        <v>5909</v>
      </c>
      <c r="R1185" s="4" t="s">
        <v>5909</v>
      </c>
      <c r="S1185" s="4" t="s">
        <v>5909</v>
      </c>
      <c r="T1185" s="4" t="s">
        <v>5909</v>
      </c>
      <c r="U1185" s="4" t="s">
        <v>5909</v>
      </c>
      <c r="V1185" s="4" t="s">
        <v>5910</v>
      </c>
      <c r="W1185" s="4" t="s">
        <v>5909</v>
      </c>
    </row>
    <row r="1186" spans="1:23" x14ac:dyDescent="0.25">
      <c r="A1186" s="4" t="s">
        <v>5911</v>
      </c>
      <c r="B1186" s="4" t="s">
        <v>4656</v>
      </c>
      <c r="C1186" s="4" t="s">
        <v>4657</v>
      </c>
      <c r="D1186" s="4" t="str">
        <f t="shared" si="18"/>
        <v>SFSV|ARBO</v>
      </c>
      <c r="F1186" s="4" t="s">
        <v>503</v>
      </c>
      <c r="G1186" s="4" t="s">
        <v>23</v>
      </c>
      <c r="H1186" s="4" t="s">
        <v>505</v>
      </c>
      <c r="I1186" s="4" t="s">
        <v>5909</v>
      </c>
      <c r="J1186" s="4" t="s">
        <v>5909</v>
      </c>
      <c r="K1186" s="4" t="s">
        <v>5909</v>
      </c>
      <c r="L1186" s="4" t="s">
        <v>5909</v>
      </c>
      <c r="M1186" s="4" t="s">
        <v>5909</v>
      </c>
      <c r="N1186" s="4" t="s">
        <v>5909</v>
      </c>
      <c r="O1186" s="4" t="s">
        <v>5909</v>
      </c>
      <c r="P1186" s="4" t="s">
        <v>5909</v>
      </c>
      <c r="Q1186" s="4" t="s">
        <v>5909</v>
      </c>
      <c r="R1186" s="4" t="s">
        <v>5909</v>
      </c>
      <c r="S1186" s="4" t="s">
        <v>5909</v>
      </c>
      <c r="T1186" s="4" t="s">
        <v>5909</v>
      </c>
      <c r="U1186" s="4" t="s">
        <v>5909</v>
      </c>
      <c r="V1186" s="4" t="s">
        <v>5910</v>
      </c>
      <c r="W1186" s="4" t="s">
        <v>5909</v>
      </c>
    </row>
    <row r="1187" spans="1:23" x14ac:dyDescent="0.25">
      <c r="A1187" s="4" t="s">
        <v>5911</v>
      </c>
      <c r="B1187" s="4" t="s">
        <v>4811</v>
      </c>
      <c r="C1187" s="4" t="s">
        <v>4812</v>
      </c>
      <c r="D1187" s="4" t="str">
        <f t="shared" si="18"/>
        <v>SFTV|ARBO</v>
      </c>
      <c r="F1187" s="4" t="s">
        <v>503</v>
      </c>
      <c r="G1187" s="4" t="s">
        <v>23</v>
      </c>
      <c r="H1187" s="4" t="s">
        <v>505</v>
      </c>
      <c r="I1187" s="4" t="s">
        <v>5909</v>
      </c>
      <c r="J1187" s="4" t="s">
        <v>5909</v>
      </c>
      <c r="K1187" s="4" t="s">
        <v>5909</v>
      </c>
      <c r="L1187" s="4" t="s">
        <v>5909</v>
      </c>
      <c r="M1187" s="4" t="s">
        <v>5909</v>
      </c>
      <c r="N1187" s="4" t="s">
        <v>5909</v>
      </c>
      <c r="O1187" s="4" t="s">
        <v>5909</v>
      </c>
      <c r="P1187" s="4" t="s">
        <v>5909</v>
      </c>
      <c r="Q1187" s="4" t="s">
        <v>5909</v>
      </c>
      <c r="R1187" s="4" t="s">
        <v>5909</v>
      </c>
      <c r="S1187" s="4" t="s">
        <v>5909</v>
      </c>
      <c r="T1187" s="4" t="s">
        <v>5909</v>
      </c>
      <c r="U1187" s="4" t="s">
        <v>5909</v>
      </c>
      <c r="V1187" s="4" t="s">
        <v>5910</v>
      </c>
      <c r="W1187" s="4" t="s">
        <v>5909</v>
      </c>
    </row>
    <row r="1188" spans="1:23" x14ac:dyDescent="0.25">
      <c r="A1188" s="4" t="s">
        <v>5911</v>
      </c>
      <c r="B1188" s="4" t="s">
        <v>4976</v>
      </c>
      <c r="C1188" s="4" t="s">
        <v>4977</v>
      </c>
      <c r="D1188" s="4" t="str">
        <f t="shared" si="18"/>
        <v>TBEG|ARBO</v>
      </c>
      <c r="F1188" s="4" t="s">
        <v>503</v>
      </c>
      <c r="G1188" s="4" t="s">
        <v>23</v>
      </c>
      <c r="H1188" s="4" t="s">
        <v>505</v>
      </c>
      <c r="I1188" s="4" t="s">
        <v>5909</v>
      </c>
      <c r="J1188" s="4" t="s">
        <v>5909</v>
      </c>
      <c r="K1188" s="4" t="s">
        <v>5909</v>
      </c>
      <c r="L1188" s="4" t="s">
        <v>5909</v>
      </c>
      <c r="M1188" s="4" t="s">
        <v>5909</v>
      </c>
      <c r="N1188" s="4" t="s">
        <v>5909</v>
      </c>
      <c r="O1188" s="4" t="s">
        <v>5909</v>
      </c>
      <c r="P1188" s="4" t="s">
        <v>5909</v>
      </c>
      <c r="Q1188" s="4" t="s">
        <v>5909</v>
      </c>
      <c r="R1188" s="4" t="s">
        <v>5909</v>
      </c>
      <c r="S1188" s="4" t="s">
        <v>5909</v>
      </c>
      <c r="T1188" s="4" t="s">
        <v>5909</v>
      </c>
      <c r="U1188" s="4" t="s">
        <v>5909</v>
      </c>
      <c r="V1188" s="4" t="s">
        <v>5910</v>
      </c>
      <c r="W1188" s="4" t="s">
        <v>5909</v>
      </c>
    </row>
    <row r="1189" spans="1:23" x14ac:dyDescent="0.25">
      <c r="A1189" s="4" t="s">
        <v>5911</v>
      </c>
      <c r="B1189" s="4" t="s">
        <v>5872</v>
      </c>
      <c r="C1189" s="4" t="s">
        <v>5770</v>
      </c>
      <c r="D1189" s="4" t="str">
        <f t="shared" si="18"/>
        <v>ZZOS_IMI|SPCC</v>
      </c>
      <c r="E1189" s="4" t="s">
        <v>6660</v>
      </c>
      <c r="F1189" s="4" t="s">
        <v>5493</v>
      </c>
      <c r="G1189" s="4" t="s">
        <v>23</v>
      </c>
      <c r="H1189" s="4" t="s">
        <v>5494</v>
      </c>
      <c r="I1189" s="4" t="s">
        <v>5909</v>
      </c>
      <c r="J1189" s="4" t="s">
        <v>5909</v>
      </c>
      <c r="K1189" s="4" t="s">
        <v>5909</v>
      </c>
      <c r="L1189" s="4" t="s">
        <v>5909</v>
      </c>
      <c r="M1189" s="4" t="s">
        <v>5909</v>
      </c>
      <c r="N1189" s="4" t="s">
        <v>5909</v>
      </c>
      <c r="O1189" s="4" t="s">
        <v>5909</v>
      </c>
      <c r="P1189" s="4" t="s">
        <v>5909</v>
      </c>
      <c r="Q1189" s="4" t="s">
        <v>5909</v>
      </c>
      <c r="R1189" s="4" t="s">
        <v>5909</v>
      </c>
      <c r="S1189" s="4" t="s">
        <v>5909</v>
      </c>
      <c r="T1189" s="4" t="s">
        <v>5909</v>
      </c>
      <c r="U1189" s="4" t="s">
        <v>5909</v>
      </c>
      <c r="V1189" s="4" t="s">
        <v>5910</v>
      </c>
      <c r="W1189" s="4" t="s">
        <v>5909</v>
      </c>
    </row>
    <row r="1190" spans="1:23" x14ac:dyDescent="0.25">
      <c r="A1190" s="4" t="s">
        <v>5911</v>
      </c>
      <c r="B1190" s="4" t="s">
        <v>2000</v>
      </c>
      <c r="C1190" s="4" t="s">
        <v>2001</v>
      </c>
      <c r="D1190" s="4" t="str">
        <f t="shared" si="18"/>
        <v>ALMC|ALMD</v>
      </c>
      <c r="F1190" s="4" t="s">
        <v>2002</v>
      </c>
      <c r="G1190" s="4" t="s">
        <v>23</v>
      </c>
      <c r="H1190" s="4" t="s">
        <v>2003</v>
      </c>
      <c r="I1190" s="4" t="s">
        <v>5909</v>
      </c>
      <c r="J1190" s="4" t="s">
        <v>5909</v>
      </c>
      <c r="K1190" s="4" t="s">
        <v>5909</v>
      </c>
      <c r="L1190" s="4" t="s">
        <v>5909</v>
      </c>
      <c r="M1190" s="4" t="s">
        <v>5909</v>
      </c>
      <c r="N1190" s="4" t="s">
        <v>5909</v>
      </c>
      <c r="O1190" s="4" t="s">
        <v>5909</v>
      </c>
      <c r="P1190" s="4" t="s">
        <v>5909</v>
      </c>
      <c r="Q1190" s="4" t="s">
        <v>5909</v>
      </c>
      <c r="R1190" s="4" t="s">
        <v>5909</v>
      </c>
      <c r="S1190" s="4" t="s">
        <v>5909</v>
      </c>
      <c r="T1190" s="4" t="s">
        <v>5909</v>
      </c>
      <c r="U1190" s="4" t="s">
        <v>5909</v>
      </c>
      <c r="V1190" s="4" t="s">
        <v>5910</v>
      </c>
      <c r="W1190" s="4" t="s">
        <v>5909</v>
      </c>
    </row>
    <row r="1191" spans="1:23" x14ac:dyDescent="0.25">
      <c r="A1191" s="4" t="s">
        <v>5911</v>
      </c>
      <c r="B1191" s="4" t="s">
        <v>1373</v>
      </c>
      <c r="C1191" s="4" t="s">
        <v>1374</v>
      </c>
      <c r="D1191" s="4" t="str">
        <f t="shared" si="18"/>
        <v>CON1|OF</v>
      </c>
      <c r="F1191" s="4" t="s">
        <v>1001</v>
      </c>
      <c r="G1191" s="4" t="s">
        <v>23</v>
      </c>
      <c r="H1191" s="4" t="s">
        <v>1002</v>
      </c>
      <c r="I1191" s="4" t="s">
        <v>999</v>
      </c>
      <c r="J1191" s="4" t="s">
        <v>5909</v>
      </c>
      <c r="K1191" s="4" t="s">
        <v>5909</v>
      </c>
      <c r="L1191" s="4" t="s">
        <v>5909</v>
      </c>
      <c r="M1191" s="4" t="s">
        <v>5909</v>
      </c>
      <c r="N1191" s="4" t="s">
        <v>5909</v>
      </c>
      <c r="O1191" s="4" t="s">
        <v>5909</v>
      </c>
      <c r="P1191" s="4" t="s">
        <v>5909</v>
      </c>
      <c r="Q1191" s="4" t="s">
        <v>5909</v>
      </c>
      <c r="R1191" s="4" t="s">
        <v>5909</v>
      </c>
      <c r="S1191" s="4" t="s">
        <v>5909</v>
      </c>
      <c r="T1191" s="4" t="s">
        <v>5909</v>
      </c>
      <c r="U1191" s="4" t="s">
        <v>5909</v>
      </c>
      <c r="V1191" s="4" t="s">
        <v>5910</v>
      </c>
      <c r="W1191" s="4" t="s">
        <v>5909</v>
      </c>
    </row>
    <row r="1192" spans="1:23" x14ac:dyDescent="0.25">
      <c r="A1192" s="4" t="s">
        <v>5911</v>
      </c>
      <c r="B1192" s="4" t="s">
        <v>997</v>
      </c>
      <c r="C1192" s="4" t="s">
        <v>998</v>
      </c>
      <c r="D1192" s="4" t="str">
        <f t="shared" si="18"/>
        <v>CON2|OF</v>
      </c>
      <c r="F1192" s="4" t="s">
        <v>1001</v>
      </c>
      <c r="G1192" s="4" t="s">
        <v>23</v>
      </c>
      <c r="H1192" s="4" t="s">
        <v>1002</v>
      </c>
      <c r="I1192" s="4" t="s">
        <v>999</v>
      </c>
      <c r="J1192" s="4" t="s">
        <v>5909</v>
      </c>
      <c r="K1192" s="4" t="s">
        <v>5909</v>
      </c>
      <c r="L1192" s="4" t="s">
        <v>5909</v>
      </c>
      <c r="M1192" s="4" t="s">
        <v>5909</v>
      </c>
      <c r="N1192" s="4" t="s">
        <v>5909</v>
      </c>
      <c r="O1192" s="4" t="s">
        <v>5909</v>
      </c>
      <c r="P1192" s="4" t="s">
        <v>5909</v>
      </c>
      <c r="Q1192" s="4" t="s">
        <v>5909</v>
      </c>
      <c r="R1192" s="4" t="s">
        <v>5909</v>
      </c>
      <c r="S1192" s="4" t="s">
        <v>5909</v>
      </c>
      <c r="T1192" s="4" t="s">
        <v>5909</v>
      </c>
      <c r="U1192" s="4" t="s">
        <v>5909</v>
      </c>
      <c r="V1192" s="4" t="s">
        <v>5910</v>
      </c>
      <c r="W1192" s="4" t="s">
        <v>5909</v>
      </c>
    </row>
    <row r="1193" spans="1:23" x14ac:dyDescent="0.25">
      <c r="A1193" s="4" t="s">
        <v>5911</v>
      </c>
      <c r="B1193" s="4" t="s">
        <v>2173</v>
      </c>
      <c r="C1193" s="4" t="s">
        <v>2174</v>
      </c>
      <c r="D1193" s="4" t="str">
        <f t="shared" si="18"/>
        <v>DIST|MULT</v>
      </c>
      <c r="F1193" s="4" t="s">
        <v>2175</v>
      </c>
      <c r="G1193" s="4" t="s">
        <v>23</v>
      </c>
      <c r="H1193" s="4" t="s">
        <v>2176</v>
      </c>
      <c r="I1193" s="4" t="s">
        <v>5909</v>
      </c>
      <c r="J1193" s="4" t="s">
        <v>5909</v>
      </c>
      <c r="K1193" s="4" t="s">
        <v>5909</v>
      </c>
      <c r="L1193" s="4" t="s">
        <v>5909</v>
      </c>
      <c r="M1193" s="4" t="s">
        <v>5909</v>
      </c>
      <c r="N1193" s="4" t="s">
        <v>5909</v>
      </c>
      <c r="O1193" s="4" t="s">
        <v>5909</v>
      </c>
      <c r="P1193" s="4" t="s">
        <v>5909</v>
      </c>
      <c r="Q1193" s="4" t="s">
        <v>5909</v>
      </c>
      <c r="R1193" s="4" t="s">
        <v>5909</v>
      </c>
      <c r="S1193" s="4" t="s">
        <v>5909</v>
      </c>
      <c r="T1193" s="4" t="s">
        <v>5909</v>
      </c>
      <c r="U1193" s="4" t="s">
        <v>5909</v>
      </c>
      <c r="V1193" s="4" t="s">
        <v>5910</v>
      </c>
      <c r="W1193" s="4" t="s">
        <v>5909</v>
      </c>
    </row>
    <row r="1194" spans="1:23" x14ac:dyDescent="0.25">
      <c r="A1194" s="4" t="s">
        <v>5911</v>
      </c>
      <c r="B1194" s="4" t="s">
        <v>2669</v>
      </c>
      <c r="C1194" s="4" t="s">
        <v>2433</v>
      </c>
      <c r="D1194" s="4" t="str">
        <f t="shared" si="18"/>
        <v>HSG1|HPCG</v>
      </c>
      <c r="F1194" s="4" t="s">
        <v>2228</v>
      </c>
      <c r="G1194" s="4" t="s">
        <v>23</v>
      </c>
      <c r="H1194" s="4" t="s">
        <v>1812</v>
      </c>
      <c r="I1194" s="4" t="s">
        <v>5909</v>
      </c>
      <c r="J1194" s="4" t="s">
        <v>5909</v>
      </c>
      <c r="K1194" s="4" t="s">
        <v>5909</v>
      </c>
      <c r="L1194" s="4" t="s">
        <v>5909</v>
      </c>
      <c r="M1194" s="4" t="s">
        <v>5909</v>
      </c>
      <c r="N1194" s="4" t="s">
        <v>5909</v>
      </c>
      <c r="O1194" s="4" t="s">
        <v>5909</v>
      </c>
      <c r="P1194" s="4" t="s">
        <v>5909</v>
      </c>
      <c r="Q1194" s="4" t="s">
        <v>5909</v>
      </c>
      <c r="R1194" s="4" t="s">
        <v>5909</v>
      </c>
      <c r="S1194" s="4" t="s">
        <v>5909</v>
      </c>
      <c r="T1194" s="4" t="s">
        <v>5909</v>
      </c>
      <c r="U1194" s="4" t="s">
        <v>5909</v>
      </c>
      <c r="V1194" s="4" t="s">
        <v>5910</v>
      </c>
      <c r="W1194" s="4" t="s">
        <v>5909</v>
      </c>
    </row>
    <row r="1195" spans="1:23" x14ac:dyDescent="0.25">
      <c r="A1195" s="4" t="s">
        <v>5911</v>
      </c>
      <c r="B1195" s="4" t="s">
        <v>2227</v>
      </c>
      <c r="C1195" s="4" t="s">
        <v>1810</v>
      </c>
      <c r="D1195" s="4" t="str">
        <f t="shared" si="18"/>
        <v>HSG2|HPCG</v>
      </c>
      <c r="F1195" s="4" t="s">
        <v>2228</v>
      </c>
      <c r="G1195" s="4" t="s">
        <v>23</v>
      </c>
      <c r="H1195" s="4" t="s">
        <v>1812</v>
      </c>
      <c r="I1195" s="4" t="s">
        <v>5909</v>
      </c>
      <c r="J1195" s="4" t="s">
        <v>5909</v>
      </c>
      <c r="K1195" s="4" t="s">
        <v>5909</v>
      </c>
      <c r="L1195" s="4" t="s">
        <v>5909</v>
      </c>
      <c r="M1195" s="4" t="s">
        <v>5909</v>
      </c>
      <c r="N1195" s="4" t="s">
        <v>5909</v>
      </c>
      <c r="O1195" s="4" t="s">
        <v>5909</v>
      </c>
      <c r="P1195" s="4" t="s">
        <v>5909</v>
      </c>
      <c r="Q1195" s="4" t="s">
        <v>5909</v>
      </c>
      <c r="R1195" s="4" t="s">
        <v>5909</v>
      </c>
      <c r="S1195" s="4" t="s">
        <v>5909</v>
      </c>
      <c r="T1195" s="4" t="s">
        <v>5909</v>
      </c>
      <c r="U1195" s="4" t="s">
        <v>5909</v>
      </c>
      <c r="V1195" s="4" t="s">
        <v>5910</v>
      </c>
      <c r="W1195" s="4" t="s">
        <v>5909</v>
      </c>
    </row>
    <row r="1196" spans="1:23" x14ac:dyDescent="0.25">
      <c r="A1196" s="4" t="s">
        <v>5911</v>
      </c>
      <c r="B1196" s="4" t="s">
        <v>2836</v>
      </c>
      <c r="C1196" s="4" t="s">
        <v>2837</v>
      </c>
      <c r="D1196" s="4" t="str">
        <f t="shared" si="18"/>
        <v>IGD|IGD</v>
      </c>
      <c r="F1196" s="4" t="s">
        <v>2836</v>
      </c>
      <c r="G1196" s="4" t="s">
        <v>23</v>
      </c>
      <c r="H1196" s="4" t="s">
        <v>2837</v>
      </c>
      <c r="I1196" s="4" t="s">
        <v>513</v>
      </c>
      <c r="J1196" s="4" t="s">
        <v>5909</v>
      </c>
      <c r="K1196" s="4" t="s">
        <v>5909</v>
      </c>
      <c r="L1196" s="4" t="s">
        <v>5909</v>
      </c>
      <c r="M1196" s="4" t="s">
        <v>5909</v>
      </c>
      <c r="N1196" s="4" t="s">
        <v>5909</v>
      </c>
      <c r="O1196" s="4" t="s">
        <v>5909</v>
      </c>
      <c r="P1196" s="4" t="s">
        <v>5909</v>
      </c>
      <c r="Q1196" s="4" t="s">
        <v>5909</v>
      </c>
      <c r="R1196" s="4" t="s">
        <v>5909</v>
      </c>
      <c r="S1196" s="4" t="s">
        <v>5909</v>
      </c>
      <c r="T1196" s="4" t="s">
        <v>5909</v>
      </c>
      <c r="U1196" s="4" t="s">
        <v>5909</v>
      </c>
      <c r="V1196" s="4" t="s">
        <v>5910</v>
      </c>
      <c r="W1196" s="4" t="s">
        <v>5909</v>
      </c>
    </row>
    <row r="1197" spans="1:23" x14ac:dyDescent="0.25">
      <c r="A1197" s="4" t="s">
        <v>5911</v>
      </c>
      <c r="B1197" s="4" t="s">
        <v>2558</v>
      </c>
      <c r="C1197" s="4" t="s">
        <v>2559</v>
      </c>
      <c r="D1197" s="4" t="str">
        <f t="shared" si="18"/>
        <v>MCF1|OF</v>
      </c>
      <c r="F1197" s="4" t="s">
        <v>1001</v>
      </c>
      <c r="G1197" s="4" t="s">
        <v>23</v>
      </c>
      <c r="H1197" s="4" t="s">
        <v>1002</v>
      </c>
      <c r="I1197" s="4" t="s">
        <v>999</v>
      </c>
      <c r="J1197" s="4" t="s">
        <v>5909</v>
      </c>
      <c r="K1197" s="4" t="s">
        <v>5909</v>
      </c>
      <c r="L1197" s="4" t="s">
        <v>5909</v>
      </c>
      <c r="M1197" s="4" t="s">
        <v>5909</v>
      </c>
      <c r="N1197" s="4" t="s">
        <v>5909</v>
      </c>
      <c r="O1197" s="4" t="s">
        <v>5909</v>
      </c>
      <c r="P1197" s="4" t="s">
        <v>5909</v>
      </c>
      <c r="Q1197" s="4" t="s">
        <v>5909</v>
      </c>
      <c r="R1197" s="4" t="s">
        <v>5909</v>
      </c>
      <c r="S1197" s="4" t="s">
        <v>5909</v>
      </c>
      <c r="T1197" s="4" t="s">
        <v>5909</v>
      </c>
      <c r="U1197" s="4" t="s">
        <v>5909</v>
      </c>
      <c r="V1197" s="4" t="s">
        <v>5910</v>
      </c>
      <c r="W1197" s="4" t="s">
        <v>5909</v>
      </c>
    </row>
    <row r="1198" spans="1:23" x14ac:dyDescent="0.25">
      <c r="A1198" s="4" t="s">
        <v>5911</v>
      </c>
      <c r="B1198" s="4" t="s">
        <v>2917</v>
      </c>
      <c r="C1198" s="4" t="s">
        <v>2918</v>
      </c>
      <c r="D1198" s="4" t="str">
        <f t="shared" si="18"/>
        <v>MCF2|OF</v>
      </c>
      <c r="F1198" s="4" t="s">
        <v>1001</v>
      </c>
      <c r="G1198" s="4" t="s">
        <v>23</v>
      </c>
      <c r="H1198" s="4" t="s">
        <v>1002</v>
      </c>
      <c r="I1198" s="4" t="s">
        <v>999</v>
      </c>
      <c r="J1198" s="4" t="s">
        <v>5909</v>
      </c>
      <c r="K1198" s="4" t="s">
        <v>5909</v>
      </c>
      <c r="L1198" s="4" t="s">
        <v>5909</v>
      </c>
      <c r="M1198" s="4" t="s">
        <v>5909</v>
      </c>
      <c r="N1198" s="4" t="s">
        <v>5909</v>
      </c>
      <c r="O1198" s="4" t="s">
        <v>5909</v>
      </c>
      <c r="P1198" s="4" t="s">
        <v>5909</v>
      </c>
      <c r="Q1198" s="4" t="s">
        <v>5909</v>
      </c>
      <c r="R1198" s="4" t="s">
        <v>5909</v>
      </c>
      <c r="S1198" s="4" t="s">
        <v>5909</v>
      </c>
      <c r="T1198" s="4" t="s">
        <v>5909</v>
      </c>
      <c r="U1198" s="4" t="s">
        <v>5909</v>
      </c>
      <c r="V1198" s="4" t="s">
        <v>5910</v>
      </c>
      <c r="W1198" s="4" t="s">
        <v>5909</v>
      </c>
    </row>
    <row r="1199" spans="1:23" x14ac:dyDescent="0.25">
      <c r="A1199" s="4" t="s">
        <v>5911</v>
      </c>
      <c r="B1199" s="4" t="s">
        <v>3454</v>
      </c>
      <c r="C1199" s="4" t="s">
        <v>3455</v>
      </c>
      <c r="D1199" s="4" t="str">
        <f t="shared" si="18"/>
        <v>MOG|MOG</v>
      </c>
      <c r="F1199" s="4" t="s">
        <v>3454</v>
      </c>
      <c r="G1199" s="4" t="s">
        <v>23</v>
      </c>
      <c r="H1199" s="4" t="s">
        <v>3455</v>
      </c>
      <c r="I1199" s="4" t="s">
        <v>5909</v>
      </c>
      <c r="J1199" s="4" t="s">
        <v>5909</v>
      </c>
      <c r="K1199" s="4" t="s">
        <v>5909</v>
      </c>
      <c r="L1199" s="4" t="s">
        <v>5909</v>
      </c>
      <c r="M1199" s="4" t="s">
        <v>5909</v>
      </c>
      <c r="N1199" s="4" t="s">
        <v>5909</v>
      </c>
      <c r="O1199" s="4" t="s">
        <v>5909</v>
      </c>
      <c r="P1199" s="4" t="s">
        <v>5909</v>
      </c>
      <c r="Q1199" s="4" t="s">
        <v>5909</v>
      </c>
      <c r="R1199" s="4" t="s">
        <v>5909</v>
      </c>
      <c r="S1199" s="4" t="s">
        <v>5909</v>
      </c>
      <c r="T1199" s="4" t="s">
        <v>5909</v>
      </c>
      <c r="U1199" s="4" t="s">
        <v>5909</v>
      </c>
      <c r="V1199" s="4" t="s">
        <v>5910</v>
      </c>
      <c r="W1199" s="4" t="s">
        <v>5909</v>
      </c>
    </row>
    <row r="1200" spans="1:23" x14ac:dyDescent="0.25">
      <c r="A1200" s="4" t="s">
        <v>5911</v>
      </c>
      <c r="B1200" s="4" t="s">
        <v>5455</v>
      </c>
      <c r="C1200" s="4" t="s">
        <v>5456</v>
      </c>
      <c r="D1200" s="4" t="str">
        <f t="shared" si="18"/>
        <v>OLIG|OLIG</v>
      </c>
      <c r="F1200" s="4" t="s">
        <v>5455</v>
      </c>
      <c r="G1200" s="4" t="s">
        <v>23</v>
      </c>
      <c r="H1200" s="4" t="s">
        <v>5456</v>
      </c>
      <c r="I1200" s="4" t="s">
        <v>5909</v>
      </c>
      <c r="J1200" s="4" t="s">
        <v>5909</v>
      </c>
      <c r="K1200" s="4" t="s">
        <v>5909</v>
      </c>
      <c r="L1200" s="4" t="s">
        <v>5909</v>
      </c>
      <c r="M1200" s="4" t="s">
        <v>5909</v>
      </c>
      <c r="N1200" s="4" t="s">
        <v>5909</v>
      </c>
      <c r="O1200" s="4" t="s">
        <v>5909</v>
      </c>
      <c r="P1200" s="4" t="s">
        <v>5909</v>
      </c>
      <c r="Q1200" s="4" t="s">
        <v>5909</v>
      </c>
      <c r="R1200" s="4" t="s">
        <v>5909</v>
      </c>
      <c r="S1200" s="4" t="s">
        <v>5909</v>
      </c>
      <c r="T1200" s="4" t="s">
        <v>5909</v>
      </c>
      <c r="U1200" s="4" t="s">
        <v>5909</v>
      </c>
      <c r="V1200" s="4" t="s">
        <v>5910</v>
      </c>
      <c r="W1200" s="4" t="s">
        <v>5909</v>
      </c>
    </row>
    <row r="1201" spans="1:23" x14ac:dyDescent="0.25">
      <c r="A1201" s="4" t="s">
        <v>5911</v>
      </c>
      <c r="B1201" s="4" t="s">
        <v>5014</v>
      </c>
      <c r="C1201" s="4" t="s">
        <v>5015</v>
      </c>
      <c r="D1201" s="4" t="str">
        <f t="shared" si="18"/>
        <v>SCOR|SCOR</v>
      </c>
      <c r="F1201" s="4" t="s">
        <v>5014</v>
      </c>
      <c r="G1201" s="4" t="s">
        <v>23</v>
      </c>
      <c r="H1201" s="4" t="s">
        <v>5015</v>
      </c>
      <c r="I1201" s="4" t="s">
        <v>69</v>
      </c>
      <c r="J1201" s="4" t="s">
        <v>5909</v>
      </c>
      <c r="K1201" s="4" t="s">
        <v>5909</v>
      </c>
      <c r="L1201" s="4" t="s">
        <v>5909</v>
      </c>
      <c r="M1201" s="4" t="s">
        <v>5909</v>
      </c>
      <c r="N1201" s="4" t="s">
        <v>5909</v>
      </c>
      <c r="O1201" s="4" t="s">
        <v>5909</v>
      </c>
      <c r="P1201" s="4" t="s">
        <v>5909</v>
      </c>
      <c r="Q1201" s="4" t="s">
        <v>5909</v>
      </c>
      <c r="R1201" s="4" t="s">
        <v>5909</v>
      </c>
      <c r="S1201" s="4" t="s">
        <v>5909</v>
      </c>
      <c r="T1201" s="4" t="s">
        <v>5909</v>
      </c>
      <c r="U1201" s="4" t="s">
        <v>5909</v>
      </c>
      <c r="V1201" s="4" t="s">
        <v>5910</v>
      </c>
      <c r="W1201" s="4" t="s">
        <v>5909</v>
      </c>
    </row>
    <row r="1202" spans="1:23" x14ac:dyDescent="0.25">
      <c r="A1202" s="4" t="s">
        <v>5911</v>
      </c>
      <c r="B1202" s="4" t="s">
        <v>1280</v>
      </c>
      <c r="C1202" s="4" t="s">
        <v>5515</v>
      </c>
      <c r="D1202" s="4" t="str">
        <f t="shared" si="18"/>
        <v>SRSV|SRSV</v>
      </c>
      <c r="F1202" s="4" t="s">
        <v>1280</v>
      </c>
      <c r="G1202" s="4" t="s">
        <v>23</v>
      </c>
      <c r="H1202" s="4" t="s">
        <v>1281</v>
      </c>
      <c r="I1202" s="4" t="s">
        <v>5909</v>
      </c>
      <c r="J1202" s="4" t="s">
        <v>5909</v>
      </c>
      <c r="K1202" s="4" t="s">
        <v>5909</v>
      </c>
      <c r="L1202" s="4" t="s">
        <v>5909</v>
      </c>
      <c r="M1202" s="4" t="s">
        <v>5909</v>
      </c>
      <c r="N1202" s="4" t="s">
        <v>5909</v>
      </c>
      <c r="O1202" s="4" t="s">
        <v>5909</v>
      </c>
      <c r="P1202" s="4" t="s">
        <v>5909</v>
      </c>
      <c r="Q1202" s="4" t="s">
        <v>5909</v>
      </c>
      <c r="R1202" s="4" t="s">
        <v>5909</v>
      </c>
      <c r="S1202" s="4" t="s">
        <v>5909</v>
      </c>
      <c r="T1202" s="4" t="s">
        <v>5909</v>
      </c>
      <c r="U1202" s="4" t="s">
        <v>5909</v>
      </c>
      <c r="V1202" s="4" t="s">
        <v>5910</v>
      </c>
      <c r="W1202" s="4" t="s">
        <v>5909</v>
      </c>
    </row>
    <row r="1203" spans="1:23" x14ac:dyDescent="0.25">
      <c r="A1203" s="4" t="s">
        <v>5911</v>
      </c>
      <c r="B1203" s="4" t="s">
        <v>5400</v>
      </c>
      <c r="C1203" s="4" t="s">
        <v>5401</v>
      </c>
      <c r="D1203" s="4" t="str">
        <f t="shared" si="18"/>
        <v>SWK|SWET</v>
      </c>
      <c r="E1203" s="4" t="s">
        <v>6594</v>
      </c>
      <c r="F1203" s="4" t="s">
        <v>1422</v>
      </c>
      <c r="G1203" s="4" t="s">
        <v>23</v>
      </c>
      <c r="H1203" s="4" t="s">
        <v>1423</v>
      </c>
      <c r="I1203" s="4" t="s">
        <v>226</v>
      </c>
      <c r="J1203" s="4" t="s">
        <v>5909</v>
      </c>
      <c r="K1203" s="4" t="s">
        <v>5909</v>
      </c>
      <c r="L1203" s="4" t="s">
        <v>5909</v>
      </c>
      <c r="M1203" s="4" t="s">
        <v>6595</v>
      </c>
      <c r="N1203" s="4" t="s">
        <v>5909</v>
      </c>
      <c r="O1203" s="4" t="s">
        <v>5909</v>
      </c>
      <c r="P1203" s="4" t="s">
        <v>5909</v>
      </c>
      <c r="Q1203" s="4" t="s">
        <v>5909</v>
      </c>
      <c r="R1203" s="4" t="s">
        <v>5909</v>
      </c>
      <c r="S1203" s="4" t="s">
        <v>5909</v>
      </c>
      <c r="T1203" s="4" t="s">
        <v>5909</v>
      </c>
      <c r="U1203" s="4" t="s">
        <v>5909</v>
      </c>
      <c r="V1203" s="4" t="s">
        <v>5910</v>
      </c>
      <c r="W1203" s="4" t="s">
        <v>5909</v>
      </c>
    </row>
    <row r="1204" spans="1:23" x14ac:dyDescent="0.25">
      <c r="A1204" s="4" t="s">
        <v>5911</v>
      </c>
      <c r="B1204" s="4" t="s">
        <v>4880</v>
      </c>
      <c r="C1204" s="4" t="s">
        <v>5533</v>
      </c>
      <c r="D1204" s="4" t="str">
        <f t="shared" si="18"/>
        <v>YELL|ARBO</v>
      </c>
      <c r="F1204" s="4" t="s">
        <v>503</v>
      </c>
      <c r="G1204" s="4" t="s">
        <v>23</v>
      </c>
      <c r="H1204" s="4" t="s">
        <v>505</v>
      </c>
      <c r="I1204" s="4" t="s">
        <v>5909</v>
      </c>
      <c r="J1204" s="4" t="s">
        <v>5909</v>
      </c>
      <c r="K1204" s="4" t="s">
        <v>5909</v>
      </c>
      <c r="L1204" s="4" t="s">
        <v>5909</v>
      </c>
      <c r="M1204" s="4" t="s">
        <v>5909</v>
      </c>
      <c r="N1204" s="4" t="s">
        <v>5909</v>
      </c>
      <c r="O1204" s="4" t="s">
        <v>5909</v>
      </c>
      <c r="P1204" s="4" t="s">
        <v>5909</v>
      </c>
      <c r="Q1204" s="4" t="s">
        <v>5909</v>
      </c>
      <c r="R1204" s="4" t="s">
        <v>5909</v>
      </c>
      <c r="S1204" s="4" t="s">
        <v>5909</v>
      </c>
      <c r="T1204" s="4" t="s">
        <v>5909</v>
      </c>
      <c r="U1204" s="4" t="s">
        <v>5909</v>
      </c>
      <c r="V1204" s="4" t="s">
        <v>5910</v>
      </c>
      <c r="W1204" s="4" t="s">
        <v>5909</v>
      </c>
    </row>
    <row r="1205" spans="1:23" x14ac:dyDescent="0.25">
      <c r="A1205" s="4" t="s">
        <v>5911</v>
      </c>
      <c r="B1205" s="4" t="s">
        <v>5855</v>
      </c>
      <c r="C1205" s="4" t="s">
        <v>3372</v>
      </c>
      <c r="D1205" s="4" t="str">
        <f t="shared" si="18"/>
        <v>ZZOS_ISO|TCUL</v>
      </c>
      <c r="E1205" s="4" t="s">
        <v>6661</v>
      </c>
      <c r="F1205" s="4" t="s">
        <v>5446</v>
      </c>
      <c r="G1205" s="4" t="s">
        <v>23</v>
      </c>
      <c r="H1205" s="4" t="s">
        <v>5447</v>
      </c>
      <c r="I1205" s="4" t="s">
        <v>5909</v>
      </c>
      <c r="J1205" s="4" t="s">
        <v>5909</v>
      </c>
      <c r="K1205" s="4" t="s">
        <v>5909</v>
      </c>
      <c r="L1205" s="4" t="s">
        <v>5909</v>
      </c>
      <c r="M1205" s="4" t="s">
        <v>5909</v>
      </c>
      <c r="N1205" s="4" t="s">
        <v>5909</v>
      </c>
      <c r="O1205" s="4" t="s">
        <v>5909</v>
      </c>
      <c r="P1205" s="4" t="s">
        <v>5909</v>
      </c>
      <c r="Q1205" s="4" t="s">
        <v>5909</v>
      </c>
      <c r="R1205" s="4" t="s">
        <v>5909</v>
      </c>
      <c r="S1205" s="4" t="s">
        <v>5909</v>
      </c>
      <c r="T1205" s="4" t="s">
        <v>5909</v>
      </c>
      <c r="U1205" s="4" t="s">
        <v>5909</v>
      </c>
      <c r="V1205" s="4" t="s">
        <v>5910</v>
      </c>
      <c r="W1205" s="4" t="s">
        <v>5909</v>
      </c>
    </row>
    <row r="1206" spans="1:23" x14ac:dyDescent="0.25">
      <c r="A1206" s="4" t="s">
        <v>5911</v>
      </c>
      <c r="B1206" s="4" t="s">
        <v>1909</v>
      </c>
      <c r="C1206" s="4" t="s">
        <v>1832</v>
      </c>
      <c r="D1206" s="4" t="str">
        <f t="shared" si="18"/>
        <v>EBVC|EPCC</v>
      </c>
      <c r="F1206" s="4" t="s">
        <v>522</v>
      </c>
      <c r="G1206" s="4" t="s">
        <v>23</v>
      </c>
      <c r="H1206" s="4" t="s">
        <v>523</v>
      </c>
      <c r="I1206" s="4" t="s">
        <v>429</v>
      </c>
      <c r="J1206" s="4" t="s">
        <v>5909</v>
      </c>
      <c r="K1206" s="4" t="s">
        <v>5909</v>
      </c>
      <c r="L1206" s="4" t="s">
        <v>5909</v>
      </c>
      <c r="M1206" s="4" t="s">
        <v>5909</v>
      </c>
      <c r="N1206" s="4" t="s">
        <v>5909</v>
      </c>
      <c r="O1206" s="4" t="s">
        <v>5909</v>
      </c>
      <c r="P1206" s="4" t="s">
        <v>5909</v>
      </c>
      <c r="Q1206" s="4" t="s">
        <v>5909</v>
      </c>
      <c r="R1206" s="4" t="s">
        <v>5909</v>
      </c>
      <c r="S1206" s="4" t="s">
        <v>5909</v>
      </c>
      <c r="T1206" s="4" t="s">
        <v>5909</v>
      </c>
      <c r="U1206" s="4" t="s">
        <v>5909</v>
      </c>
      <c r="V1206" s="4" t="s">
        <v>5910</v>
      </c>
      <c r="W1206" s="4" t="s">
        <v>5909</v>
      </c>
    </row>
    <row r="1207" spans="1:23" x14ac:dyDescent="0.25">
      <c r="A1207" s="4" t="s">
        <v>5911</v>
      </c>
      <c r="B1207" s="4" t="s">
        <v>522</v>
      </c>
      <c r="C1207" s="4" t="s">
        <v>813</v>
      </c>
      <c r="D1207" s="4" t="str">
        <f t="shared" si="18"/>
        <v>EPCC|EPCC</v>
      </c>
      <c r="F1207" s="4" t="s">
        <v>522</v>
      </c>
      <c r="G1207" s="4" t="s">
        <v>23</v>
      </c>
      <c r="H1207" s="4" t="s">
        <v>523</v>
      </c>
      <c r="I1207" s="4" t="s">
        <v>5909</v>
      </c>
      <c r="J1207" s="4" t="s">
        <v>5909</v>
      </c>
      <c r="K1207" s="4" t="s">
        <v>5909</v>
      </c>
      <c r="L1207" s="4" t="s">
        <v>5909</v>
      </c>
      <c r="M1207" s="4" t="s">
        <v>5909</v>
      </c>
      <c r="N1207" s="4" t="s">
        <v>5909</v>
      </c>
      <c r="O1207" s="4" t="s">
        <v>5909</v>
      </c>
      <c r="P1207" s="4" t="s">
        <v>5909</v>
      </c>
      <c r="Q1207" s="4" t="s">
        <v>5909</v>
      </c>
      <c r="R1207" s="4" t="s">
        <v>5909</v>
      </c>
      <c r="S1207" s="4" t="s">
        <v>5909</v>
      </c>
      <c r="T1207" s="4" t="s">
        <v>5909</v>
      </c>
      <c r="U1207" s="4" t="s">
        <v>5909</v>
      </c>
      <c r="V1207" s="4" t="s">
        <v>5910</v>
      </c>
      <c r="W1207" s="4" t="s">
        <v>5909</v>
      </c>
    </row>
    <row r="1208" spans="1:23" x14ac:dyDescent="0.25">
      <c r="A1208" s="4" t="s">
        <v>5911</v>
      </c>
      <c r="B1208" s="4" t="s">
        <v>1942</v>
      </c>
      <c r="C1208" s="4" t="s">
        <v>1943</v>
      </c>
      <c r="D1208" s="4" t="str">
        <f t="shared" si="18"/>
        <v>FALB|FALB</v>
      </c>
      <c r="F1208" s="4" t="s">
        <v>1942</v>
      </c>
      <c r="G1208" s="4" t="s">
        <v>23</v>
      </c>
      <c r="H1208" s="4" t="s">
        <v>1943</v>
      </c>
      <c r="I1208" s="4" t="s">
        <v>325</v>
      </c>
      <c r="J1208" s="4" t="s">
        <v>5909</v>
      </c>
      <c r="K1208" s="4" t="s">
        <v>5909</v>
      </c>
      <c r="L1208" s="4" t="s">
        <v>5909</v>
      </c>
      <c r="M1208" s="4" t="s">
        <v>5909</v>
      </c>
      <c r="N1208" s="4" t="s">
        <v>5909</v>
      </c>
      <c r="O1208" s="4" t="s">
        <v>5909</v>
      </c>
      <c r="P1208" s="4" t="s">
        <v>5909</v>
      </c>
      <c r="Q1208" s="4" t="s">
        <v>5909</v>
      </c>
      <c r="R1208" s="4" t="s">
        <v>5909</v>
      </c>
      <c r="S1208" s="4" t="s">
        <v>5909</v>
      </c>
      <c r="T1208" s="4" t="s">
        <v>5909</v>
      </c>
      <c r="U1208" s="4" t="s">
        <v>5909</v>
      </c>
      <c r="V1208" s="4" t="s">
        <v>5910</v>
      </c>
      <c r="W1208" s="4" t="s">
        <v>5909</v>
      </c>
    </row>
    <row r="1209" spans="1:23" x14ac:dyDescent="0.25">
      <c r="A1209" s="4" t="s">
        <v>5911</v>
      </c>
      <c r="B1209" s="4" t="s">
        <v>2116</v>
      </c>
      <c r="C1209" s="4" t="s">
        <v>2117</v>
      </c>
      <c r="D1209" s="4" t="str">
        <f t="shared" si="18"/>
        <v>FPH|FPH</v>
      </c>
      <c r="F1209" s="4" t="s">
        <v>2116</v>
      </c>
      <c r="G1209" s="4" t="s">
        <v>23</v>
      </c>
      <c r="H1209" s="4" t="s">
        <v>2117</v>
      </c>
      <c r="I1209" s="4" t="s">
        <v>5909</v>
      </c>
      <c r="J1209" s="4" t="s">
        <v>5909</v>
      </c>
      <c r="K1209" s="4" t="s">
        <v>5909</v>
      </c>
      <c r="L1209" s="4" t="s">
        <v>5909</v>
      </c>
      <c r="M1209" s="4" t="s">
        <v>5909</v>
      </c>
      <c r="N1209" s="4" t="s">
        <v>5909</v>
      </c>
      <c r="O1209" s="4" t="s">
        <v>5909</v>
      </c>
      <c r="P1209" s="4" t="s">
        <v>5909</v>
      </c>
      <c r="Q1209" s="4" t="s">
        <v>5909</v>
      </c>
      <c r="R1209" s="4" t="s">
        <v>5909</v>
      </c>
      <c r="S1209" s="4" t="s">
        <v>5909</v>
      </c>
      <c r="T1209" s="4" t="s">
        <v>5909</v>
      </c>
      <c r="U1209" s="4" t="s">
        <v>5909</v>
      </c>
      <c r="V1209" s="4" t="s">
        <v>5910</v>
      </c>
      <c r="W1209" s="4" t="s">
        <v>5909</v>
      </c>
    </row>
    <row r="1210" spans="1:23" x14ac:dyDescent="0.25">
      <c r="A1210" s="4" t="s">
        <v>5911</v>
      </c>
      <c r="B1210" s="4" t="s">
        <v>1287</v>
      </c>
      <c r="C1210" s="4" t="s">
        <v>1288</v>
      </c>
      <c r="D1210" s="4" t="str">
        <f t="shared" si="18"/>
        <v>FURE|FLUR</v>
      </c>
      <c r="E1210" s="4" t="s">
        <v>6616</v>
      </c>
      <c r="F1210" s="4" t="s">
        <v>1289</v>
      </c>
      <c r="G1210" s="4" t="s">
        <v>23</v>
      </c>
      <c r="H1210" s="4" t="s">
        <v>1288</v>
      </c>
      <c r="I1210" s="4" t="s">
        <v>85</v>
      </c>
      <c r="J1210" s="4" t="s">
        <v>5909</v>
      </c>
      <c r="K1210" s="4" t="s">
        <v>5909</v>
      </c>
      <c r="L1210" s="4" t="s">
        <v>5909</v>
      </c>
      <c r="M1210" s="4" t="s">
        <v>6617</v>
      </c>
      <c r="N1210" s="4" t="s">
        <v>5909</v>
      </c>
      <c r="O1210" s="4" t="s">
        <v>5909</v>
      </c>
      <c r="P1210" s="4" t="s">
        <v>5909</v>
      </c>
      <c r="Q1210" s="4" t="s">
        <v>5909</v>
      </c>
      <c r="R1210" s="4" t="s">
        <v>5909</v>
      </c>
      <c r="S1210" s="4" t="s">
        <v>5909</v>
      </c>
      <c r="T1210" s="4" t="s">
        <v>5909</v>
      </c>
      <c r="U1210" s="4" t="s">
        <v>5909</v>
      </c>
      <c r="V1210" s="4" t="s">
        <v>5910</v>
      </c>
      <c r="W1210" s="4" t="s">
        <v>5909</v>
      </c>
    </row>
    <row r="1211" spans="1:23" x14ac:dyDescent="0.25">
      <c r="A1211" s="4" t="s">
        <v>5911</v>
      </c>
      <c r="B1211" s="4" t="s">
        <v>1760</v>
      </c>
      <c r="C1211" s="4" t="s">
        <v>1761</v>
      </c>
      <c r="D1211" s="4" t="str">
        <f t="shared" si="18"/>
        <v>H1N1|FLU</v>
      </c>
      <c r="F1211" s="4" t="s">
        <v>1112</v>
      </c>
      <c r="G1211" s="4" t="s">
        <v>23</v>
      </c>
      <c r="H1211" s="4" t="s">
        <v>1762</v>
      </c>
      <c r="I1211" s="4" t="s">
        <v>5909</v>
      </c>
      <c r="J1211" s="4" t="s">
        <v>5909</v>
      </c>
      <c r="K1211" s="4" t="s">
        <v>5909</v>
      </c>
      <c r="L1211" s="4" t="s">
        <v>5909</v>
      </c>
      <c r="M1211" s="4" t="s">
        <v>5909</v>
      </c>
      <c r="N1211" s="4" t="s">
        <v>5909</v>
      </c>
      <c r="O1211" s="4" t="s">
        <v>5909</v>
      </c>
      <c r="P1211" s="4" t="s">
        <v>5909</v>
      </c>
      <c r="Q1211" s="4" t="s">
        <v>5909</v>
      </c>
      <c r="R1211" s="4" t="s">
        <v>5909</v>
      </c>
      <c r="S1211" s="4" t="s">
        <v>5909</v>
      </c>
      <c r="T1211" s="4" t="s">
        <v>5909</v>
      </c>
      <c r="U1211" s="4" t="s">
        <v>5909</v>
      </c>
      <c r="V1211" s="4" t="s">
        <v>5910</v>
      </c>
      <c r="W1211" s="4" t="s">
        <v>5909</v>
      </c>
    </row>
    <row r="1212" spans="1:23" x14ac:dyDescent="0.25">
      <c r="A1212" s="4" t="s">
        <v>5911</v>
      </c>
      <c r="B1212" s="4" t="s">
        <v>2821</v>
      </c>
      <c r="C1212" s="4" t="s">
        <v>2822</v>
      </c>
      <c r="D1212" s="4" t="str">
        <f t="shared" si="18"/>
        <v>HBBI|HBC</v>
      </c>
      <c r="F1212" s="4" t="s">
        <v>1851</v>
      </c>
      <c r="G1212" s="4" t="s">
        <v>23</v>
      </c>
      <c r="H1212" s="4" t="s">
        <v>1852</v>
      </c>
      <c r="I1212" s="4" t="s">
        <v>5909</v>
      </c>
      <c r="J1212" s="4" t="s">
        <v>5909</v>
      </c>
      <c r="K1212" s="4" t="s">
        <v>5909</v>
      </c>
      <c r="L1212" s="4" t="s">
        <v>5909</v>
      </c>
      <c r="M1212" s="4" t="s">
        <v>5909</v>
      </c>
      <c r="N1212" s="4" t="s">
        <v>5909</v>
      </c>
      <c r="O1212" s="4" t="s">
        <v>5909</v>
      </c>
      <c r="P1212" s="4" t="s">
        <v>5909</v>
      </c>
      <c r="Q1212" s="4" t="s">
        <v>5909</v>
      </c>
      <c r="R1212" s="4" t="s">
        <v>5909</v>
      </c>
      <c r="S1212" s="4" t="s">
        <v>5909</v>
      </c>
      <c r="T1212" s="4" t="s">
        <v>5909</v>
      </c>
      <c r="U1212" s="4" t="s">
        <v>5909</v>
      </c>
      <c r="V1212" s="4" t="s">
        <v>5910</v>
      </c>
      <c r="W1212" s="4" t="s">
        <v>5909</v>
      </c>
    </row>
    <row r="1213" spans="1:23" x14ac:dyDescent="0.25">
      <c r="A1213" s="4" t="s">
        <v>5911</v>
      </c>
      <c r="B1213" s="4" t="s">
        <v>3466</v>
      </c>
      <c r="C1213" s="4" t="s">
        <v>2292</v>
      </c>
      <c r="D1213" s="4" t="str">
        <f t="shared" si="18"/>
        <v>HH6D|HHV6</v>
      </c>
      <c r="F1213" s="4" t="s">
        <v>2295</v>
      </c>
      <c r="G1213" s="4" t="s">
        <v>23</v>
      </c>
      <c r="H1213" s="4" t="s">
        <v>2294</v>
      </c>
      <c r="I1213" s="4" t="s">
        <v>5909</v>
      </c>
      <c r="J1213" s="4" t="s">
        <v>5909</v>
      </c>
      <c r="K1213" s="4" t="s">
        <v>5909</v>
      </c>
      <c r="L1213" s="4" t="s">
        <v>5909</v>
      </c>
      <c r="M1213" s="4" t="s">
        <v>5909</v>
      </c>
      <c r="N1213" s="4" t="s">
        <v>5909</v>
      </c>
      <c r="O1213" s="4" t="s">
        <v>5909</v>
      </c>
      <c r="P1213" s="4" t="s">
        <v>5909</v>
      </c>
      <c r="Q1213" s="4" t="s">
        <v>5909</v>
      </c>
      <c r="R1213" s="4" t="s">
        <v>5909</v>
      </c>
      <c r="S1213" s="4" t="s">
        <v>5909</v>
      </c>
      <c r="T1213" s="4" t="s">
        <v>5909</v>
      </c>
      <c r="U1213" s="4" t="s">
        <v>5909</v>
      </c>
      <c r="V1213" s="4" t="s">
        <v>5910</v>
      </c>
      <c r="W1213" s="4" t="s">
        <v>5909</v>
      </c>
    </row>
    <row r="1214" spans="1:23" x14ac:dyDescent="0.25">
      <c r="A1214" s="4" t="s">
        <v>5911</v>
      </c>
      <c r="B1214" s="4" t="s">
        <v>2295</v>
      </c>
      <c r="C1214" s="4" t="s">
        <v>2294</v>
      </c>
      <c r="D1214" s="4" t="str">
        <f t="shared" si="18"/>
        <v>HHV6|HHV6</v>
      </c>
      <c r="F1214" s="4" t="s">
        <v>2295</v>
      </c>
      <c r="G1214" s="4" t="s">
        <v>23</v>
      </c>
      <c r="H1214" s="4" t="s">
        <v>2294</v>
      </c>
      <c r="I1214" s="4" t="s">
        <v>5909</v>
      </c>
      <c r="J1214" s="4" t="s">
        <v>5909</v>
      </c>
      <c r="K1214" s="4" t="s">
        <v>5909</v>
      </c>
      <c r="L1214" s="4" t="s">
        <v>5909</v>
      </c>
      <c r="M1214" s="4" t="s">
        <v>5909</v>
      </c>
      <c r="N1214" s="4" t="s">
        <v>5909</v>
      </c>
      <c r="O1214" s="4" t="s">
        <v>5909</v>
      </c>
      <c r="P1214" s="4" t="s">
        <v>5909</v>
      </c>
      <c r="Q1214" s="4" t="s">
        <v>5909</v>
      </c>
      <c r="R1214" s="4" t="s">
        <v>5909</v>
      </c>
      <c r="S1214" s="4" t="s">
        <v>5909</v>
      </c>
      <c r="T1214" s="4" t="s">
        <v>5909</v>
      </c>
      <c r="U1214" s="4" t="s">
        <v>5909</v>
      </c>
      <c r="V1214" s="4" t="s">
        <v>5910</v>
      </c>
      <c r="W1214" s="4" t="s">
        <v>5909</v>
      </c>
    </row>
    <row r="1215" spans="1:23" x14ac:dyDescent="0.25">
      <c r="A1215" s="4" t="s">
        <v>5911</v>
      </c>
      <c r="B1215" s="4" t="s">
        <v>2709</v>
      </c>
      <c r="C1215" s="4" t="s">
        <v>2710</v>
      </c>
      <c r="D1215" s="4" t="str">
        <f t="shared" si="18"/>
        <v>HIP|HIVV</v>
      </c>
      <c r="F1215" s="4" t="s">
        <v>2711</v>
      </c>
      <c r="G1215" s="4" t="s">
        <v>23</v>
      </c>
      <c r="H1215" s="4" t="s">
        <v>2712</v>
      </c>
      <c r="I1215" s="4" t="s">
        <v>5909</v>
      </c>
      <c r="J1215" s="4" t="s">
        <v>5909</v>
      </c>
      <c r="K1215" s="4" t="s">
        <v>5909</v>
      </c>
      <c r="L1215" s="4" t="s">
        <v>5909</v>
      </c>
      <c r="M1215" s="4" t="s">
        <v>5909</v>
      </c>
      <c r="N1215" s="4" t="s">
        <v>5909</v>
      </c>
      <c r="O1215" s="4" t="s">
        <v>5909</v>
      </c>
      <c r="P1215" s="4" t="s">
        <v>5909</v>
      </c>
      <c r="Q1215" s="4" t="s">
        <v>5909</v>
      </c>
      <c r="R1215" s="4" t="s">
        <v>5909</v>
      </c>
      <c r="S1215" s="4" t="s">
        <v>5909</v>
      </c>
      <c r="T1215" s="4" t="s">
        <v>5909</v>
      </c>
      <c r="U1215" s="4" t="s">
        <v>5909</v>
      </c>
      <c r="V1215" s="4" t="s">
        <v>5910</v>
      </c>
      <c r="W1215" s="4" t="s">
        <v>5909</v>
      </c>
    </row>
    <row r="1216" spans="1:23" x14ac:dyDescent="0.25">
      <c r="A1216" s="4" t="s">
        <v>5911</v>
      </c>
      <c r="B1216" s="4" t="s">
        <v>3664</v>
      </c>
      <c r="C1216" s="4" t="s">
        <v>3665</v>
      </c>
      <c r="D1216" s="4" t="str">
        <f t="shared" si="18"/>
        <v>HIVE|HIVV</v>
      </c>
      <c r="F1216" s="4" t="s">
        <v>2711</v>
      </c>
      <c r="G1216" s="4" t="s">
        <v>23</v>
      </c>
      <c r="H1216" s="4" t="s">
        <v>2712</v>
      </c>
      <c r="I1216" s="4" t="s">
        <v>5909</v>
      </c>
      <c r="J1216" s="4" t="s">
        <v>5909</v>
      </c>
      <c r="K1216" s="4" t="s">
        <v>5909</v>
      </c>
      <c r="L1216" s="4" t="s">
        <v>5909</v>
      </c>
      <c r="M1216" s="4" t="s">
        <v>5909</v>
      </c>
      <c r="N1216" s="4" t="s">
        <v>5909</v>
      </c>
      <c r="O1216" s="4" t="s">
        <v>5909</v>
      </c>
      <c r="P1216" s="4" t="s">
        <v>5909</v>
      </c>
      <c r="Q1216" s="4" t="s">
        <v>5909</v>
      </c>
      <c r="R1216" s="4" t="s">
        <v>5909</v>
      </c>
      <c r="S1216" s="4" t="s">
        <v>5909</v>
      </c>
      <c r="T1216" s="4" t="s">
        <v>5909</v>
      </c>
      <c r="U1216" s="4" t="s">
        <v>5909</v>
      </c>
      <c r="V1216" s="4" t="s">
        <v>5910</v>
      </c>
      <c r="W1216" s="4" t="s">
        <v>5909</v>
      </c>
    </row>
    <row r="1217" spans="1:23" x14ac:dyDescent="0.25">
      <c r="A1217" s="4" t="s">
        <v>5911</v>
      </c>
      <c r="B1217" s="4" t="s">
        <v>3193</v>
      </c>
      <c r="C1217" s="4" t="s">
        <v>2785</v>
      </c>
      <c r="D1217" s="4" t="str">
        <f t="shared" si="18"/>
        <v>HV6P|HHV6</v>
      </c>
      <c r="F1217" s="4" t="s">
        <v>2295</v>
      </c>
      <c r="G1217" s="4" t="s">
        <v>23</v>
      </c>
      <c r="H1217" s="4" t="s">
        <v>2785</v>
      </c>
      <c r="I1217" s="4" t="s">
        <v>5909</v>
      </c>
      <c r="J1217" s="4" t="s">
        <v>5909</v>
      </c>
      <c r="K1217" s="4" t="s">
        <v>5909</v>
      </c>
      <c r="L1217" s="4" t="s">
        <v>5909</v>
      </c>
      <c r="M1217" s="4" t="s">
        <v>5909</v>
      </c>
      <c r="N1217" s="4" t="s">
        <v>5909</v>
      </c>
      <c r="O1217" s="4" t="s">
        <v>5909</v>
      </c>
      <c r="P1217" s="4" t="s">
        <v>5909</v>
      </c>
      <c r="Q1217" s="4" t="s">
        <v>5909</v>
      </c>
      <c r="R1217" s="4" t="s">
        <v>5909</v>
      </c>
      <c r="S1217" s="4" t="s">
        <v>5909</v>
      </c>
      <c r="T1217" s="4" t="s">
        <v>5909</v>
      </c>
      <c r="U1217" s="4" t="s">
        <v>5909</v>
      </c>
      <c r="V1217" s="4" t="s">
        <v>5910</v>
      </c>
      <c r="W1217" s="4" t="s">
        <v>5909</v>
      </c>
    </row>
    <row r="1218" spans="1:23" x14ac:dyDescent="0.25">
      <c r="A1218" s="4" t="s">
        <v>5911</v>
      </c>
      <c r="B1218" s="4" t="s">
        <v>4024</v>
      </c>
      <c r="C1218" s="4" t="s">
        <v>1457</v>
      </c>
      <c r="D1218" s="4" t="str">
        <f t="shared" si="18"/>
        <v>IAP|FLU</v>
      </c>
      <c r="F1218" s="4" t="s">
        <v>1112</v>
      </c>
      <c r="G1218" s="4" t="s">
        <v>23</v>
      </c>
      <c r="H1218" s="4" t="s">
        <v>1762</v>
      </c>
      <c r="I1218" s="4" t="s">
        <v>5909</v>
      </c>
      <c r="J1218" s="4" t="s">
        <v>5909</v>
      </c>
      <c r="K1218" s="4" t="s">
        <v>5909</v>
      </c>
      <c r="L1218" s="4" t="s">
        <v>5909</v>
      </c>
      <c r="M1218" s="4" t="s">
        <v>5909</v>
      </c>
      <c r="N1218" s="4" t="s">
        <v>5909</v>
      </c>
      <c r="O1218" s="4" t="s">
        <v>5909</v>
      </c>
      <c r="P1218" s="4" t="s">
        <v>5909</v>
      </c>
      <c r="Q1218" s="4" t="s">
        <v>5909</v>
      </c>
      <c r="R1218" s="4" t="s">
        <v>5909</v>
      </c>
      <c r="S1218" s="4" t="s">
        <v>5909</v>
      </c>
      <c r="T1218" s="4" t="s">
        <v>5909</v>
      </c>
      <c r="U1218" s="4" t="s">
        <v>5909</v>
      </c>
      <c r="V1218" s="4" t="s">
        <v>5910</v>
      </c>
      <c r="W1218" s="4" t="s">
        <v>5909</v>
      </c>
    </row>
    <row r="1219" spans="1:23" x14ac:dyDescent="0.25">
      <c r="A1219" s="4" t="s">
        <v>5911</v>
      </c>
      <c r="B1219" s="4" t="s">
        <v>2482</v>
      </c>
      <c r="C1219" s="4" t="s">
        <v>1869</v>
      </c>
      <c r="D1219" s="4" t="str">
        <f t="shared" ref="D1219:D1282" si="19">B1219&amp;"|"&amp;F1219</f>
        <v>IBP|FLU</v>
      </c>
      <c r="F1219" s="4" t="s">
        <v>1112</v>
      </c>
      <c r="G1219" s="4" t="s">
        <v>23</v>
      </c>
      <c r="H1219" s="4" t="s">
        <v>1762</v>
      </c>
      <c r="I1219" s="4" t="s">
        <v>5909</v>
      </c>
      <c r="J1219" s="4" t="s">
        <v>5909</v>
      </c>
      <c r="K1219" s="4" t="s">
        <v>5909</v>
      </c>
      <c r="L1219" s="4" t="s">
        <v>5909</v>
      </c>
      <c r="M1219" s="4" t="s">
        <v>5909</v>
      </c>
      <c r="N1219" s="4" t="s">
        <v>5909</v>
      </c>
      <c r="O1219" s="4" t="s">
        <v>5909</v>
      </c>
      <c r="P1219" s="4" t="s">
        <v>5909</v>
      </c>
      <c r="Q1219" s="4" t="s">
        <v>5909</v>
      </c>
      <c r="R1219" s="4" t="s">
        <v>5909</v>
      </c>
      <c r="S1219" s="4" t="s">
        <v>5909</v>
      </c>
      <c r="T1219" s="4" t="s">
        <v>5909</v>
      </c>
      <c r="U1219" s="4" t="s">
        <v>5909</v>
      </c>
      <c r="V1219" s="4" t="s">
        <v>5910</v>
      </c>
      <c r="W1219" s="4" t="s">
        <v>5909</v>
      </c>
    </row>
    <row r="1220" spans="1:23" x14ac:dyDescent="0.25">
      <c r="A1220" s="4" t="s">
        <v>5911</v>
      </c>
      <c r="B1220" s="4" t="s">
        <v>4045</v>
      </c>
      <c r="C1220" s="4" t="s">
        <v>4046</v>
      </c>
      <c r="D1220" s="4" t="str">
        <f t="shared" si="19"/>
        <v>MMA|MMA</v>
      </c>
      <c r="F1220" s="4" t="s">
        <v>4045</v>
      </c>
      <c r="G1220" s="4" t="s">
        <v>23</v>
      </c>
      <c r="H1220" s="4" t="s">
        <v>4046</v>
      </c>
      <c r="I1220" s="4" t="s">
        <v>5909</v>
      </c>
      <c r="J1220" s="4" t="s">
        <v>5909</v>
      </c>
      <c r="K1220" s="4" t="s">
        <v>5909</v>
      </c>
      <c r="L1220" s="4" t="s">
        <v>5909</v>
      </c>
      <c r="M1220" s="4" t="s">
        <v>5909</v>
      </c>
      <c r="N1220" s="4" t="s">
        <v>5909</v>
      </c>
      <c r="O1220" s="4" t="s">
        <v>5909</v>
      </c>
      <c r="P1220" s="4" t="s">
        <v>5909</v>
      </c>
      <c r="Q1220" s="4" t="s">
        <v>5909</v>
      </c>
      <c r="R1220" s="4" t="s">
        <v>5909</v>
      </c>
      <c r="S1220" s="4" t="s">
        <v>5909</v>
      </c>
      <c r="T1220" s="4" t="s">
        <v>5909</v>
      </c>
      <c r="U1220" s="4" t="s">
        <v>5909</v>
      </c>
      <c r="V1220" s="4" t="s">
        <v>5910</v>
      </c>
      <c r="W1220" s="4" t="s">
        <v>5909</v>
      </c>
    </row>
    <row r="1221" spans="1:23" x14ac:dyDescent="0.25">
      <c r="A1221" s="4" t="s">
        <v>5911</v>
      </c>
      <c r="B1221" s="4" t="s">
        <v>5585</v>
      </c>
      <c r="C1221" s="4" t="s">
        <v>5586</v>
      </c>
      <c r="D1221" s="4" t="str">
        <f t="shared" si="19"/>
        <v>SDAB|SDAB</v>
      </c>
      <c r="F1221" s="4" t="s">
        <v>5585</v>
      </c>
      <c r="G1221" s="4" t="s">
        <v>23</v>
      </c>
      <c r="H1221" s="4" t="s">
        <v>5586</v>
      </c>
      <c r="I1221" s="4" t="s">
        <v>5909</v>
      </c>
      <c r="J1221" s="4" t="s">
        <v>5909</v>
      </c>
      <c r="K1221" s="4" t="s">
        <v>5909</v>
      </c>
      <c r="L1221" s="4" t="s">
        <v>5909</v>
      </c>
      <c r="M1221" s="4" t="s">
        <v>5909</v>
      </c>
      <c r="N1221" s="4" t="s">
        <v>5909</v>
      </c>
      <c r="O1221" s="4" t="s">
        <v>5909</v>
      </c>
      <c r="P1221" s="4" t="s">
        <v>5909</v>
      </c>
      <c r="Q1221" s="4" t="s">
        <v>5909</v>
      </c>
      <c r="R1221" s="4" t="s">
        <v>5909</v>
      </c>
      <c r="S1221" s="4" t="s">
        <v>5909</v>
      </c>
      <c r="T1221" s="4" t="s">
        <v>5909</v>
      </c>
      <c r="U1221" s="4" t="s">
        <v>5909</v>
      </c>
      <c r="V1221" s="4" t="s">
        <v>5910</v>
      </c>
      <c r="W1221" s="4" t="s">
        <v>5909</v>
      </c>
    </row>
    <row r="1222" spans="1:23" x14ac:dyDescent="0.25">
      <c r="A1222" s="4" t="s">
        <v>5911</v>
      </c>
      <c r="B1222" s="4" t="s">
        <v>4194</v>
      </c>
      <c r="C1222" s="4" t="s">
        <v>4195</v>
      </c>
      <c r="D1222" s="4" t="str">
        <f t="shared" si="19"/>
        <v>UALC|UALC</v>
      </c>
      <c r="F1222" s="4" t="s">
        <v>4194</v>
      </c>
      <c r="G1222" s="4" t="s">
        <v>23</v>
      </c>
      <c r="H1222" s="4" t="s">
        <v>4195</v>
      </c>
      <c r="I1222" s="4" t="s">
        <v>51</v>
      </c>
      <c r="J1222" s="4" t="s">
        <v>5909</v>
      </c>
      <c r="K1222" s="4" t="s">
        <v>5909</v>
      </c>
      <c r="L1222" s="4" t="s">
        <v>5909</v>
      </c>
      <c r="M1222" s="4" t="s">
        <v>5909</v>
      </c>
      <c r="N1222" s="4" t="s">
        <v>5909</v>
      </c>
      <c r="O1222" s="4" t="s">
        <v>5909</v>
      </c>
      <c r="P1222" s="4" t="s">
        <v>5909</v>
      </c>
      <c r="Q1222" s="4" t="s">
        <v>5909</v>
      </c>
      <c r="R1222" s="4" t="s">
        <v>5909</v>
      </c>
      <c r="S1222" s="4" t="s">
        <v>5909</v>
      </c>
      <c r="T1222" s="4" t="s">
        <v>5909</v>
      </c>
      <c r="U1222" s="4" t="s">
        <v>5909</v>
      </c>
      <c r="V1222" s="4" t="s">
        <v>5910</v>
      </c>
      <c r="W1222" s="4" t="s">
        <v>5909</v>
      </c>
    </row>
    <row r="1223" spans="1:23" x14ac:dyDescent="0.25">
      <c r="A1223" s="4" t="s">
        <v>5911</v>
      </c>
      <c r="B1223" s="4" t="s">
        <v>4667</v>
      </c>
      <c r="C1223" s="4" t="s">
        <v>4668</v>
      </c>
      <c r="D1223" s="4" t="str">
        <f t="shared" si="19"/>
        <v>UKET|UKET</v>
      </c>
      <c r="F1223" s="4" t="s">
        <v>4667</v>
      </c>
      <c r="G1223" s="4" t="s">
        <v>23</v>
      </c>
      <c r="H1223" s="4" t="s">
        <v>4668</v>
      </c>
      <c r="I1223" s="4" t="s">
        <v>5909</v>
      </c>
      <c r="J1223" s="4" t="s">
        <v>5909</v>
      </c>
      <c r="K1223" s="4" t="s">
        <v>5909</v>
      </c>
      <c r="L1223" s="4" t="s">
        <v>5909</v>
      </c>
      <c r="M1223" s="4" t="s">
        <v>5909</v>
      </c>
      <c r="N1223" s="4" t="s">
        <v>5909</v>
      </c>
      <c r="O1223" s="4" t="s">
        <v>5909</v>
      </c>
      <c r="P1223" s="4" t="s">
        <v>5909</v>
      </c>
      <c r="Q1223" s="4" t="s">
        <v>5909</v>
      </c>
      <c r="R1223" s="4" t="s">
        <v>5909</v>
      </c>
      <c r="S1223" s="4" t="s">
        <v>5909</v>
      </c>
      <c r="T1223" s="4" t="s">
        <v>5909</v>
      </c>
      <c r="U1223" s="4" t="s">
        <v>5909</v>
      </c>
      <c r="V1223" s="4" t="s">
        <v>5910</v>
      </c>
      <c r="W1223" s="4" t="s">
        <v>5909</v>
      </c>
    </row>
    <row r="1224" spans="1:23" x14ac:dyDescent="0.25">
      <c r="A1224" s="4" t="s">
        <v>5911</v>
      </c>
      <c r="B1224" s="4" t="s">
        <v>4630</v>
      </c>
      <c r="C1224" s="4" t="s">
        <v>4631</v>
      </c>
      <c r="D1224" s="4" t="str">
        <f t="shared" si="19"/>
        <v>WNG|ARBO</v>
      </c>
      <c r="F1224" s="4" t="s">
        <v>503</v>
      </c>
      <c r="G1224" s="4" t="s">
        <v>23</v>
      </c>
      <c r="H1224" s="4" t="s">
        <v>505</v>
      </c>
      <c r="I1224" s="4" t="s">
        <v>5909</v>
      </c>
      <c r="J1224" s="4" t="s">
        <v>5909</v>
      </c>
      <c r="K1224" s="4" t="s">
        <v>5909</v>
      </c>
      <c r="L1224" s="4" t="s">
        <v>5909</v>
      </c>
      <c r="M1224" s="4" t="s">
        <v>5909</v>
      </c>
      <c r="N1224" s="4" t="s">
        <v>5909</v>
      </c>
      <c r="O1224" s="4" t="s">
        <v>5909</v>
      </c>
      <c r="P1224" s="4" t="s">
        <v>5909</v>
      </c>
      <c r="Q1224" s="4" t="s">
        <v>5909</v>
      </c>
      <c r="R1224" s="4" t="s">
        <v>5909</v>
      </c>
      <c r="S1224" s="4" t="s">
        <v>5909</v>
      </c>
      <c r="T1224" s="4" t="s">
        <v>5909</v>
      </c>
      <c r="U1224" s="4" t="s">
        <v>5909</v>
      </c>
      <c r="V1224" s="4" t="s">
        <v>5910</v>
      </c>
      <c r="W1224" s="4" t="s">
        <v>5909</v>
      </c>
    </row>
    <row r="1225" spans="1:23" x14ac:dyDescent="0.25">
      <c r="A1225" s="4" t="s">
        <v>5911</v>
      </c>
      <c r="B1225" s="4" t="s">
        <v>4735</v>
      </c>
      <c r="C1225" s="4" t="s">
        <v>4736</v>
      </c>
      <c r="D1225" s="4" t="str">
        <f t="shared" si="19"/>
        <v>YERS|YERS</v>
      </c>
      <c r="F1225" s="4" t="s">
        <v>4735</v>
      </c>
      <c r="G1225" s="4" t="s">
        <v>23</v>
      </c>
      <c r="H1225" s="4" t="s">
        <v>4737</v>
      </c>
      <c r="I1225" s="4" t="s">
        <v>5909</v>
      </c>
      <c r="J1225" s="4" t="s">
        <v>5909</v>
      </c>
      <c r="K1225" s="4" t="s">
        <v>5909</v>
      </c>
      <c r="L1225" s="4" t="s">
        <v>5909</v>
      </c>
      <c r="M1225" s="4" t="s">
        <v>5909</v>
      </c>
      <c r="N1225" s="4" t="s">
        <v>5909</v>
      </c>
      <c r="O1225" s="4" t="s">
        <v>5909</v>
      </c>
      <c r="P1225" s="4" t="s">
        <v>5909</v>
      </c>
      <c r="Q1225" s="4" t="s">
        <v>5909</v>
      </c>
      <c r="R1225" s="4" t="s">
        <v>5909</v>
      </c>
      <c r="S1225" s="4" t="s">
        <v>5909</v>
      </c>
      <c r="T1225" s="4" t="s">
        <v>5909</v>
      </c>
      <c r="U1225" s="4" t="s">
        <v>5909</v>
      </c>
      <c r="V1225" s="4" t="s">
        <v>5910</v>
      </c>
      <c r="W1225" s="4" t="s">
        <v>5909</v>
      </c>
    </row>
    <row r="1226" spans="1:23" x14ac:dyDescent="0.25">
      <c r="A1226" s="4" t="s">
        <v>5911</v>
      </c>
      <c r="B1226" s="4" t="s">
        <v>5148</v>
      </c>
      <c r="C1226" s="4" t="s">
        <v>5149</v>
      </c>
      <c r="D1226" s="4" t="str">
        <f t="shared" si="19"/>
        <v>YSSA|YERS</v>
      </c>
      <c r="F1226" s="4" t="s">
        <v>4735</v>
      </c>
      <c r="G1226" s="4" t="s">
        <v>23</v>
      </c>
      <c r="H1226" s="4" t="s">
        <v>4737</v>
      </c>
      <c r="I1226" s="4" t="s">
        <v>5909</v>
      </c>
      <c r="J1226" s="4" t="s">
        <v>5909</v>
      </c>
      <c r="K1226" s="4" t="s">
        <v>5909</v>
      </c>
      <c r="L1226" s="4" t="s">
        <v>5909</v>
      </c>
      <c r="M1226" s="4" t="s">
        <v>5909</v>
      </c>
      <c r="N1226" s="4" t="s">
        <v>5909</v>
      </c>
      <c r="O1226" s="4" t="s">
        <v>5909</v>
      </c>
      <c r="P1226" s="4" t="s">
        <v>5909</v>
      </c>
      <c r="Q1226" s="4" t="s">
        <v>5909</v>
      </c>
      <c r="R1226" s="4" t="s">
        <v>5909</v>
      </c>
      <c r="S1226" s="4" t="s">
        <v>5909</v>
      </c>
      <c r="T1226" s="4" t="s">
        <v>5909</v>
      </c>
      <c r="U1226" s="4" t="s">
        <v>5909</v>
      </c>
      <c r="V1226" s="4" t="s">
        <v>5910</v>
      </c>
      <c r="W1226" s="4" t="s">
        <v>5909</v>
      </c>
    </row>
    <row r="1227" spans="1:23" x14ac:dyDescent="0.25">
      <c r="A1227" s="4" t="s">
        <v>5911</v>
      </c>
      <c r="B1227" s="4" t="s">
        <v>294</v>
      </c>
      <c r="C1227" s="4" t="s">
        <v>295</v>
      </c>
      <c r="D1227" s="4" t="str">
        <f t="shared" si="19"/>
        <v>AVCF|AVSA</v>
      </c>
      <c r="F1227" s="4" t="s">
        <v>296</v>
      </c>
      <c r="G1227" s="4" t="s">
        <v>23</v>
      </c>
      <c r="H1227" s="4" t="s">
        <v>297</v>
      </c>
      <c r="I1227" s="4" t="s">
        <v>5909</v>
      </c>
      <c r="J1227" s="4" t="s">
        <v>5909</v>
      </c>
      <c r="K1227" s="4" t="s">
        <v>5909</v>
      </c>
      <c r="L1227" s="4" t="s">
        <v>5909</v>
      </c>
      <c r="M1227" s="4" t="s">
        <v>5909</v>
      </c>
      <c r="N1227" s="4" t="s">
        <v>5909</v>
      </c>
      <c r="O1227" s="4" t="s">
        <v>5909</v>
      </c>
      <c r="P1227" s="4" t="s">
        <v>5909</v>
      </c>
      <c r="Q1227" s="4" t="s">
        <v>5909</v>
      </c>
      <c r="R1227" s="4" t="s">
        <v>5909</v>
      </c>
      <c r="S1227" s="4" t="s">
        <v>5909</v>
      </c>
      <c r="T1227" s="4" t="s">
        <v>5909</v>
      </c>
      <c r="U1227" s="4" t="s">
        <v>5909</v>
      </c>
      <c r="V1227" s="4" t="s">
        <v>5910</v>
      </c>
      <c r="W1227" s="4" t="s">
        <v>5909</v>
      </c>
    </row>
    <row r="1228" spans="1:23" x14ac:dyDescent="0.25">
      <c r="A1228" s="4" t="s">
        <v>5911</v>
      </c>
      <c r="B1228" s="4" t="s">
        <v>476</v>
      </c>
      <c r="C1228" s="4" t="s">
        <v>477</v>
      </c>
      <c r="D1228" s="4" t="str">
        <f t="shared" si="19"/>
        <v>AVCS|AVSA</v>
      </c>
      <c r="F1228" s="4" t="s">
        <v>296</v>
      </c>
      <c r="G1228" s="4" t="s">
        <v>23</v>
      </c>
      <c r="H1228" s="4" t="s">
        <v>297</v>
      </c>
      <c r="I1228" s="4" t="s">
        <v>5909</v>
      </c>
      <c r="J1228" s="4" t="s">
        <v>5909</v>
      </c>
      <c r="K1228" s="4" t="s">
        <v>5909</v>
      </c>
      <c r="L1228" s="4" t="s">
        <v>5909</v>
      </c>
      <c r="M1228" s="4" t="s">
        <v>5909</v>
      </c>
      <c r="N1228" s="4" t="s">
        <v>5909</v>
      </c>
      <c r="O1228" s="4" t="s">
        <v>5909</v>
      </c>
      <c r="P1228" s="4" t="s">
        <v>5909</v>
      </c>
      <c r="Q1228" s="4" t="s">
        <v>5909</v>
      </c>
      <c r="R1228" s="4" t="s">
        <v>5909</v>
      </c>
      <c r="S1228" s="4" t="s">
        <v>5909</v>
      </c>
      <c r="T1228" s="4" t="s">
        <v>5909</v>
      </c>
      <c r="U1228" s="4" t="s">
        <v>5909</v>
      </c>
      <c r="V1228" s="4" t="s">
        <v>5910</v>
      </c>
      <c r="W1228" s="4" t="s">
        <v>5909</v>
      </c>
    </row>
    <row r="1229" spans="1:23" x14ac:dyDescent="0.25">
      <c r="A1229" s="4" t="s">
        <v>5911</v>
      </c>
      <c r="B1229" s="4" t="s">
        <v>1218</v>
      </c>
      <c r="C1229" s="4" t="s">
        <v>1219</v>
      </c>
      <c r="D1229" s="4" t="str">
        <f t="shared" si="19"/>
        <v>FK|FEL</v>
      </c>
      <c r="E1229" s="4" t="s">
        <v>6602</v>
      </c>
      <c r="F1229" s="4" t="s">
        <v>1220</v>
      </c>
      <c r="G1229" s="4" t="s">
        <v>23</v>
      </c>
      <c r="H1229" s="4" t="s">
        <v>1221</v>
      </c>
      <c r="I1229" s="4" t="s">
        <v>85</v>
      </c>
      <c r="J1229" s="4" t="s">
        <v>5909</v>
      </c>
      <c r="K1229" s="4" t="s">
        <v>5909</v>
      </c>
      <c r="L1229" s="4" t="s">
        <v>5909</v>
      </c>
      <c r="M1229" s="4" t="s">
        <v>6603</v>
      </c>
      <c r="N1229" s="4" t="s">
        <v>5909</v>
      </c>
      <c r="O1229" s="4" t="s">
        <v>5909</v>
      </c>
      <c r="P1229" s="4" t="s">
        <v>5909</v>
      </c>
      <c r="Q1229" s="4" t="s">
        <v>5909</v>
      </c>
      <c r="R1229" s="4" t="s">
        <v>5909</v>
      </c>
      <c r="S1229" s="4" t="s">
        <v>5909</v>
      </c>
      <c r="T1229" s="4" t="s">
        <v>5909</v>
      </c>
      <c r="U1229" s="4" t="s">
        <v>5909</v>
      </c>
      <c r="V1229" s="4" t="s">
        <v>5910</v>
      </c>
      <c r="W1229" s="4" t="s">
        <v>5909</v>
      </c>
    </row>
    <row r="1230" spans="1:23" x14ac:dyDescent="0.25">
      <c r="A1230" s="4" t="s">
        <v>5911</v>
      </c>
      <c r="B1230" s="4" t="s">
        <v>1478</v>
      </c>
      <c r="C1230" s="4" t="s">
        <v>1479</v>
      </c>
      <c r="D1230" s="4" t="str">
        <f t="shared" si="19"/>
        <v>FNA|FEL</v>
      </c>
      <c r="E1230" s="4" t="s">
        <v>6592</v>
      </c>
      <c r="F1230" s="4" t="s">
        <v>1220</v>
      </c>
      <c r="G1230" s="4" t="s">
        <v>23</v>
      </c>
      <c r="H1230" s="4" t="s">
        <v>1221</v>
      </c>
      <c r="I1230" s="4" t="s">
        <v>85</v>
      </c>
      <c r="J1230" s="4" t="s">
        <v>5909</v>
      </c>
      <c r="K1230" s="4" t="s">
        <v>5909</v>
      </c>
      <c r="L1230" s="4" t="s">
        <v>5909</v>
      </c>
      <c r="M1230" s="4" t="s">
        <v>6593</v>
      </c>
      <c r="N1230" s="4" t="s">
        <v>5909</v>
      </c>
      <c r="O1230" s="4" t="s">
        <v>5909</v>
      </c>
      <c r="P1230" s="4" t="s">
        <v>5909</v>
      </c>
      <c r="Q1230" s="4" t="s">
        <v>5909</v>
      </c>
      <c r="R1230" s="4" t="s">
        <v>5909</v>
      </c>
      <c r="S1230" s="4" t="s">
        <v>5909</v>
      </c>
      <c r="T1230" s="4" t="s">
        <v>5909</v>
      </c>
      <c r="U1230" s="4" t="s">
        <v>5909</v>
      </c>
      <c r="V1230" s="4" t="s">
        <v>5910</v>
      </c>
      <c r="W1230" s="4" t="s">
        <v>5909</v>
      </c>
    </row>
    <row r="1231" spans="1:23" x14ac:dyDescent="0.25">
      <c r="A1231" s="4" t="s">
        <v>5911</v>
      </c>
      <c r="B1231" s="4" t="s">
        <v>2351</v>
      </c>
      <c r="C1231" s="4" t="s">
        <v>2352</v>
      </c>
      <c r="D1231" s="4" t="str">
        <f t="shared" si="19"/>
        <v>FRUC|FRUC</v>
      </c>
      <c r="F1231" s="4" t="s">
        <v>2351</v>
      </c>
      <c r="G1231" s="4" t="s">
        <v>23</v>
      </c>
      <c r="H1231" s="4" t="s">
        <v>2352</v>
      </c>
      <c r="I1231" s="4" t="s">
        <v>85</v>
      </c>
      <c r="J1231" s="4" t="s">
        <v>5909</v>
      </c>
      <c r="K1231" s="4" t="s">
        <v>5909</v>
      </c>
      <c r="L1231" s="4" t="s">
        <v>5909</v>
      </c>
      <c r="M1231" s="4" t="s">
        <v>5909</v>
      </c>
      <c r="N1231" s="4" t="s">
        <v>5909</v>
      </c>
      <c r="O1231" s="4" t="s">
        <v>5909</v>
      </c>
      <c r="P1231" s="4" t="s">
        <v>5909</v>
      </c>
      <c r="Q1231" s="4" t="s">
        <v>5909</v>
      </c>
      <c r="R1231" s="4" t="s">
        <v>5909</v>
      </c>
      <c r="S1231" s="4" t="s">
        <v>5909</v>
      </c>
      <c r="T1231" s="4" t="s">
        <v>5909</v>
      </c>
      <c r="U1231" s="4" t="s">
        <v>5909</v>
      </c>
      <c r="V1231" s="4" t="s">
        <v>5910</v>
      </c>
      <c r="W1231" s="4" t="s">
        <v>5909</v>
      </c>
    </row>
    <row r="1232" spans="1:23" x14ac:dyDescent="0.25">
      <c r="A1232" s="4" t="s">
        <v>5911</v>
      </c>
      <c r="B1232" s="4" t="s">
        <v>1586</v>
      </c>
      <c r="C1232" s="4" t="s">
        <v>1587</v>
      </c>
      <c r="D1232" s="4" t="str">
        <f t="shared" si="19"/>
        <v>GCHV|GCHV</v>
      </c>
      <c r="F1232" s="4" t="s">
        <v>1586</v>
      </c>
      <c r="G1232" s="4" t="s">
        <v>23</v>
      </c>
      <c r="H1232" s="4" t="s">
        <v>1587</v>
      </c>
      <c r="I1232" s="4" t="s">
        <v>5909</v>
      </c>
      <c r="J1232" s="4" t="s">
        <v>5909</v>
      </c>
      <c r="K1232" s="4" t="s">
        <v>5909</v>
      </c>
      <c r="L1232" s="4" t="s">
        <v>5909</v>
      </c>
      <c r="M1232" s="4" t="s">
        <v>5909</v>
      </c>
      <c r="N1232" s="4" t="s">
        <v>5909</v>
      </c>
      <c r="O1232" s="4" t="s">
        <v>5909</v>
      </c>
      <c r="P1232" s="4" t="s">
        <v>5909</v>
      </c>
      <c r="Q1232" s="4" t="s">
        <v>5909</v>
      </c>
      <c r="R1232" s="4" t="s">
        <v>5909</v>
      </c>
      <c r="S1232" s="4" t="s">
        <v>5909</v>
      </c>
      <c r="T1232" s="4" t="s">
        <v>5909</v>
      </c>
      <c r="U1232" s="4" t="s">
        <v>5909</v>
      </c>
      <c r="V1232" s="4" t="s">
        <v>5910</v>
      </c>
      <c r="W1232" s="4" t="s">
        <v>5909</v>
      </c>
    </row>
    <row r="1233" spans="1:23" x14ac:dyDescent="0.25">
      <c r="A1233" s="4" t="s">
        <v>5911</v>
      </c>
      <c r="B1233" s="4" t="s">
        <v>1636</v>
      </c>
      <c r="C1233" s="4" t="s">
        <v>1481</v>
      </c>
      <c r="D1233" s="4" t="str">
        <f t="shared" si="19"/>
        <v>GLC|GLC</v>
      </c>
      <c r="F1233" s="4" t="s">
        <v>1636</v>
      </c>
      <c r="G1233" s="4" t="s">
        <v>23</v>
      </c>
      <c r="H1233" s="4" t="s">
        <v>1481</v>
      </c>
      <c r="I1233" s="4" t="s">
        <v>85</v>
      </c>
      <c r="J1233" s="4" t="s">
        <v>5909</v>
      </c>
      <c r="K1233" s="4" t="s">
        <v>5909</v>
      </c>
      <c r="L1233" s="4" t="s">
        <v>5909</v>
      </c>
      <c r="M1233" s="4" t="s">
        <v>5909</v>
      </c>
      <c r="N1233" s="4" t="s">
        <v>5909</v>
      </c>
      <c r="O1233" s="4" t="s">
        <v>5909</v>
      </c>
      <c r="P1233" s="4" t="s">
        <v>5909</v>
      </c>
      <c r="Q1233" s="4" t="s">
        <v>5909</v>
      </c>
      <c r="R1233" s="4" t="s">
        <v>5909</v>
      </c>
      <c r="S1233" s="4" t="s">
        <v>5909</v>
      </c>
      <c r="T1233" s="4" t="s">
        <v>5909</v>
      </c>
      <c r="U1233" s="4" t="s">
        <v>5909</v>
      </c>
      <c r="V1233" s="4" t="s">
        <v>5910</v>
      </c>
      <c r="W1233" s="4" t="s">
        <v>5909</v>
      </c>
    </row>
    <row r="1234" spans="1:23" x14ac:dyDescent="0.25">
      <c r="A1234" s="4" t="s">
        <v>5911</v>
      </c>
      <c r="B1234" s="4" t="s">
        <v>1987</v>
      </c>
      <c r="C1234" s="4" t="s">
        <v>1988</v>
      </c>
      <c r="D1234" s="4" t="str">
        <f t="shared" si="19"/>
        <v>GPOS|GPOS</v>
      </c>
      <c r="F1234" s="4" t="s">
        <v>1987</v>
      </c>
      <c r="G1234" s="4" t="s">
        <v>23</v>
      </c>
      <c r="H1234" s="4" t="s">
        <v>1989</v>
      </c>
      <c r="I1234" s="4" t="s">
        <v>513</v>
      </c>
      <c r="J1234" s="4" t="s">
        <v>5909</v>
      </c>
      <c r="K1234" s="4" t="s">
        <v>5909</v>
      </c>
      <c r="L1234" s="4" t="s">
        <v>5909</v>
      </c>
      <c r="M1234" s="4" t="s">
        <v>5909</v>
      </c>
      <c r="N1234" s="4" t="s">
        <v>5909</v>
      </c>
      <c r="O1234" s="4" t="s">
        <v>5909</v>
      </c>
      <c r="P1234" s="4" t="s">
        <v>5909</v>
      </c>
      <c r="Q1234" s="4" t="s">
        <v>5909</v>
      </c>
      <c r="R1234" s="4" t="s">
        <v>5909</v>
      </c>
      <c r="S1234" s="4" t="s">
        <v>5909</v>
      </c>
      <c r="T1234" s="4" t="s">
        <v>5909</v>
      </c>
      <c r="U1234" s="4" t="s">
        <v>5909</v>
      </c>
      <c r="V1234" s="4" t="s">
        <v>5910</v>
      </c>
      <c r="W1234" s="4" t="s">
        <v>5909</v>
      </c>
    </row>
    <row r="1235" spans="1:23" x14ac:dyDescent="0.25">
      <c r="A1235" s="4" t="s">
        <v>5911</v>
      </c>
      <c r="B1235" s="4" t="s">
        <v>4023</v>
      </c>
      <c r="C1235" s="4" t="s">
        <v>134</v>
      </c>
      <c r="D1235" s="4" t="str">
        <f t="shared" si="19"/>
        <v>HV10|HCCO</v>
      </c>
      <c r="F1235" s="4" t="s">
        <v>515</v>
      </c>
      <c r="G1235" s="4" t="s">
        <v>23</v>
      </c>
      <c r="H1235" s="4" t="s">
        <v>516</v>
      </c>
      <c r="I1235" s="4" t="s">
        <v>135</v>
      </c>
      <c r="J1235" s="4" t="s">
        <v>5909</v>
      </c>
      <c r="K1235" s="4" t="s">
        <v>5909</v>
      </c>
      <c r="L1235" s="4" t="s">
        <v>5909</v>
      </c>
      <c r="M1235" s="4" t="s">
        <v>5909</v>
      </c>
      <c r="N1235" s="4" t="s">
        <v>5909</v>
      </c>
      <c r="O1235" s="4" t="s">
        <v>5909</v>
      </c>
      <c r="P1235" s="4" t="s">
        <v>5909</v>
      </c>
      <c r="Q1235" s="4" t="s">
        <v>5909</v>
      </c>
      <c r="R1235" s="4" t="s">
        <v>5909</v>
      </c>
      <c r="S1235" s="4" t="s">
        <v>5909</v>
      </c>
      <c r="T1235" s="4" t="s">
        <v>5909</v>
      </c>
      <c r="U1235" s="4" t="s">
        <v>5909</v>
      </c>
      <c r="V1235" s="4" t="s">
        <v>5910</v>
      </c>
      <c r="W1235" s="4" t="s">
        <v>5909</v>
      </c>
    </row>
    <row r="1236" spans="1:23" x14ac:dyDescent="0.25">
      <c r="A1236" s="4" t="s">
        <v>5911</v>
      </c>
      <c r="B1236" s="4" t="s">
        <v>3952</v>
      </c>
      <c r="C1236" s="4" t="s">
        <v>3953</v>
      </c>
      <c r="D1236" s="4" t="str">
        <f t="shared" si="19"/>
        <v>IUC|IUI</v>
      </c>
      <c r="F1236" s="4" t="s">
        <v>3207</v>
      </c>
      <c r="G1236" s="4" t="s">
        <v>23</v>
      </c>
      <c r="H1236" s="4" t="s">
        <v>3207</v>
      </c>
      <c r="I1236" s="4" t="s">
        <v>2909</v>
      </c>
      <c r="J1236" s="4" t="s">
        <v>5909</v>
      </c>
      <c r="K1236" s="4" t="s">
        <v>5909</v>
      </c>
      <c r="L1236" s="4" t="s">
        <v>5909</v>
      </c>
      <c r="M1236" s="4" t="s">
        <v>5909</v>
      </c>
      <c r="N1236" s="4" t="s">
        <v>5909</v>
      </c>
      <c r="O1236" s="4" t="s">
        <v>5909</v>
      </c>
      <c r="P1236" s="4" t="s">
        <v>5909</v>
      </c>
      <c r="Q1236" s="4" t="s">
        <v>5909</v>
      </c>
      <c r="R1236" s="4" t="s">
        <v>5909</v>
      </c>
      <c r="S1236" s="4" t="s">
        <v>5909</v>
      </c>
      <c r="T1236" s="4" t="s">
        <v>5909</v>
      </c>
      <c r="U1236" s="4" t="s">
        <v>5909</v>
      </c>
      <c r="V1236" s="4" t="s">
        <v>5910</v>
      </c>
      <c r="W1236" s="4" t="s">
        <v>5909</v>
      </c>
    </row>
    <row r="1237" spans="1:23" x14ac:dyDescent="0.25">
      <c r="A1237" s="4" t="s">
        <v>5911</v>
      </c>
      <c r="B1237" s="4" t="s">
        <v>3675</v>
      </c>
      <c r="C1237" s="4" t="s">
        <v>3676</v>
      </c>
      <c r="D1237" s="4" t="str">
        <f t="shared" si="19"/>
        <v>IUM|IUI</v>
      </c>
      <c r="F1237" s="4" t="s">
        <v>3207</v>
      </c>
      <c r="G1237" s="4" t="s">
        <v>23</v>
      </c>
      <c r="H1237" s="4" t="s">
        <v>3207</v>
      </c>
      <c r="I1237" s="4" t="s">
        <v>3677</v>
      </c>
      <c r="J1237" s="4" t="s">
        <v>5909</v>
      </c>
      <c r="K1237" s="4" t="s">
        <v>5909</v>
      </c>
      <c r="L1237" s="4" t="s">
        <v>5909</v>
      </c>
      <c r="M1237" s="4" t="s">
        <v>5909</v>
      </c>
      <c r="N1237" s="4" t="s">
        <v>5909</v>
      </c>
      <c r="O1237" s="4" t="s">
        <v>5909</v>
      </c>
      <c r="P1237" s="4" t="s">
        <v>5909</v>
      </c>
      <c r="Q1237" s="4" t="s">
        <v>5909</v>
      </c>
      <c r="R1237" s="4" t="s">
        <v>5909</v>
      </c>
      <c r="S1237" s="4" t="s">
        <v>5909</v>
      </c>
      <c r="T1237" s="4" t="s">
        <v>5909</v>
      </c>
      <c r="U1237" s="4" t="s">
        <v>5909</v>
      </c>
      <c r="V1237" s="4" t="s">
        <v>5910</v>
      </c>
      <c r="W1237" s="4" t="s">
        <v>5909</v>
      </c>
    </row>
    <row r="1238" spans="1:23" x14ac:dyDescent="0.25">
      <c r="A1238" s="4" t="s">
        <v>5911</v>
      </c>
      <c r="B1238" s="4" t="s">
        <v>3204</v>
      </c>
      <c r="C1238" s="4" t="s">
        <v>3205</v>
      </c>
      <c r="D1238" s="4" t="str">
        <f t="shared" si="19"/>
        <v>IUN|IUI</v>
      </c>
      <c r="F1238" s="4" t="s">
        <v>3207</v>
      </c>
      <c r="G1238" s="4" t="s">
        <v>23</v>
      </c>
      <c r="H1238" s="4" t="s">
        <v>3207</v>
      </c>
      <c r="I1238" s="4" t="s">
        <v>3206</v>
      </c>
      <c r="J1238" s="4" t="s">
        <v>5909</v>
      </c>
      <c r="K1238" s="4" t="s">
        <v>5909</v>
      </c>
      <c r="L1238" s="4" t="s">
        <v>5909</v>
      </c>
      <c r="M1238" s="4" t="s">
        <v>5909</v>
      </c>
      <c r="N1238" s="4" t="s">
        <v>5909</v>
      </c>
      <c r="O1238" s="4" t="s">
        <v>5909</v>
      </c>
      <c r="P1238" s="4" t="s">
        <v>5909</v>
      </c>
      <c r="Q1238" s="4" t="s">
        <v>5909</v>
      </c>
      <c r="R1238" s="4" t="s">
        <v>5909</v>
      </c>
      <c r="S1238" s="4" t="s">
        <v>5909</v>
      </c>
      <c r="T1238" s="4" t="s">
        <v>5909</v>
      </c>
      <c r="U1238" s="4" t="s">
        <v>5909</v>
      </c>
      <c r="V1238" s="4" t="s">
        <v>5910</v>
      </c>
      <c r="W1238" s="4" t="s">
        <v>5909</v>
      </c>
    </row>
    <row r="1239" spans="1:23" x14ac:dyDescent="0.25">
      <c r="A1239" s="4" t="s">
        <v>5911</v>
      </c>
      <c r="B1239" s="4" t="s">
        <v>3473</v>
      </c>
      <c r="C1239" s="4" t="s">
        <v>3474</v>
      </c>
      <c r="D1239" s="4" t="str">
        <f t="shared" si="19"/>
        <v>IUP|IUI</v>
      </c>
      <c r="F1239" s="4" t="s">
        <v>3207</v>
      </c>
      <c r="G1239" s="4" t="s">
        <v>23</v>
      </c>
      <c r="H1239" s="4" t="s">
        <v>3207</v>
      </c>
      <c r="I1239" s="4" t="s">
        <v>5909</v>
      </c>
      <c r="J1239" s="4" t="s">
        <v>5909</v>
      </c>
      <c r="K1239" s="4" t="s">
        <v>5909</v>
      </c>
      <c r="L1239" s="4" t="s">
        <v>5909</v>
      </c>
      <c r="M1239" s="4" t="s">
        <v>5909</v>
      </c>
      <c r="N1239" s="4" t="s">
        <v>5909</v>
      </c>
      <c r="O1239" s="4" t="s">
        <v>5909</v>
      </c>
      <c r="P1239" s="4" t="s">
        <v>5909</v>
      </c>
      <c r="Q1239" s="4" t="s">
        <v>5909</v>
      </c>
      <c r="R1239" s="4" t="s">
        <v>5909</v>
      </c>
      <c r="S1239" s="4" t="s">
        <v>5909</v>
      </c>
      <c r="T1239" s="4" t="s">
        <v>5909</v>
      </c>
      <c r="U1239" s="4" t="s">
        <v>5909</v>
      </c>
      <c r="V1239" s="4" t="s">
        <v>5910</v>
      </c>
      <c r="W1239" s="4" t="s">
        <v>5909</v>
      </c>
    </row>
    <row r="1240" spans="1:23" x14ac:dyDescent="0.25">
      <c r="A1240" s="4" t="s">
        <v>5911</v>
      </c>
      <c r="B1240" s="4" t="s">
        <v>2990</v>
      </c>
      <c r="C1240" s="4" t="s">
        <v>2991</v>
      </c>
      <c r="D1240" s="4" t="str">
        <f t="shared" si="19"/>
        <v>JEVG|ARBO</v>
      </c>
      <c r="F1240" s="4" t="s">
        <v>503</v>
      </c>
      <c r="G1240" s="4" t="s">
        <v>23</v>
      </c>
      <c r="H1240" s="4" t="s">
        <v>505</v>
      </c>
      <c r="I1240" s="4" t="s">
        <v>5909</v>
      </c>
      <c r="J1240" s="4" t="s">
        <v>5909</v>
      </c>
      <c r="K1240" s="4" t="s">
        <v>5909</v>
      </c>
      <c r="L1240" s="4" t="s">
        <v>5909</v>
      </c>
      <c r="M1240" s="4" t="s">
        <v>5909</v>
      </c>
      <c r="N1240" s="4" t="s">
        <v>5909</v>
      </c>
      <c r="O1240" s="4" t="s">
        <v>5909</v>
      </c>
      <c r="P1240" s="4" t="s">
        <v>5909</v>
      </c>
      <c r="Q1240" s="4" t="s">
        <v>5909</v>
      </c>
      <c r="R1240" s="4" t="s">
        <v>5909</v>
      </c>
      <c r="S1240" s="4" t="s">
        <v>5909</v>
      </c>
      <c r="T1240" s="4" t="s">
        <v>5909</v>
      </c>
      <c r="U1240" s="4" t="s">
        <v>5909</v>
      </c>
      <c r="V1240" s="4" t="s">
        <v>5910</v>
      </c>
      <c r="W1240" s="4" t="s">
        <v>5909</v>
      </c>
    </row>
    <row r="1241" spans="1:23" x14ac:dyDescent="0.25">
      <c r="A1241" s="4" t="s">
        <v>5911</v>
      </c>
      <c r="B1241" s="4" t="s">
        <v>3385</v>
      </c>
      <c r="C1241" s="4" t="s">
        <v>3794</v>
      </c>
      <c r="D1241" s="4" t="str">
        <f t="shared" si="19"/>
        <v>OTG|ARBO</v>
      </c>
      <c r="F1241" s="4" t="s">
        <v>503</v>
      </c>
      <c r="G1241" s="4" t="s">
        <v>23</v>
      </c>
      <c r="H1241" s="4" t="s">
        <v>505</v>
      </c>
      <c r="I1241" s="4" t="s">
        <v>5909</v>
      </c>
      <c r="J1241" s="4" t="s">
        <v>5909</v>
      </c>
      <c r="K1241" s="4" t="s">
        <v>5909</v>
      </c>
      <c r="L1241" s="4" t="s">
        <v>5909</v>
      </c>
      <c r="M1241" s="4" t="s">
        <v>5909</v>
      </c>
      <c r="N1241" s="4" t="s">
        <v>5909</v>
      </c>
      <c r="O1241" s="4" t="s">
        <v>5909</v>
      </c>
      <c r="P1241" s="4" t="s">
        <v>5909</v>
      </c>
      <c r="Q1241" s="4" t="s">
        <v>5909</v>
      </c>
      <c r="R1241" s="4" t="s">
        <v>5909</v>
      </c>
      <c r="S1241" s="4" t="s">
        <v>5909</v>
      </c>
      <c r="T1241" s="4" t="s">
        <v>5909</v>
      </c>
      <c r="U1241" s="4" t="s">
        <v>5909</v>
      </c>
      <c r="V1241" s="4" t="s">
        <v>5910</v>
      </c>
      <c r="W1241" s="4" t="s">
        <v>5909</v>
      </c>
    </row>
    <row r="1242" spans="1:23" x14ac:dyDescent="0.25">
      <c r="A1242" s="4" t="s">
        <v>5911</v>
      </c>
      <c r="B1242" s="4" t="s">
        <v>3758</v>
      </c>
      <c r="C1242" s="4" t="s">
        <v>4308</v>
      </c>
      <c r="D1242" s="4" t="str">
        <f t="shared" si="19"/>
        <v>OTM|ARBO</v>
      </c>
      <c r="F1242" s="4" t="s">
        <v>503</v>
      </c>
      <c r="G1242" s="4" t="s">
        <v>23</v>
      </c>
      <c r="H1242" s="4" t="s">
        <v>505</v>
      </c>
      <c r="I1242" s="4" t="s">
        <v>5909</v>
      </c>
      <c r="J1242" s="4" t="s">
        <v>5909</v>
      </c>
      <c r="K1242" s="4" t="s">
        <v>5909</v>
      </c>
      <c r="L1242" s="4" t="s">
        <v>5909</v>
      </c>
      <c r="M1242" s="4" t="s">
        <v>5909</v>
      </c>
      <c r="N1242" s="4" t="s">
        <v>5909</v>
      </c>
      <c r="O1242" s="4" t="s">
        <v>5909</v>
      </c>
      <c r="P1242" s="4" t="s">
        <v>5909</v>
      </c>
      <c r="Q1242" s="4" t="s">
        <v>5909</v>
      </c>
      <c r="R1242" s="4" t="s">
        <v>5909</v>
      </c>
      <c r="S1242" s="4" t="s">
        <v>5909</v>
      </c>
      <c r="T1242" s="4" t="s">
        <v>5909</v>
      </c>
      <c r="U1242" s="4" t="s">
        <v>5909</v>
      </c>
      <c r="V1242" s="4" t="s">
        <v>5910</v>
      </c>
      <c r="W1242" s="4" t="s">
        <v>5909</v>
      </c>
    </row>
    <row r="1243" spans="1:23" x14ac:dyDescent="0.25">
      <c r="A1243" s="4" t="s">
        <v>5911</v>
      </c>
      <c r="B1243" s="4" t="s">
        <v>4786</v>
      </c>
      <c r="C1243" s="4" t="s">
        <v>3866</v>
      </c>
      <c r="D1243" s="4" t="str">
        <f t="shared" si="19"/>
        <v>PNCC|PPCC</v>
      </c>
      <c r="F1243" s="4" t="s">
        <v>3963</v>
      </c>
      <c r="G1243" s="4" t="s">
        <v>23</v>
      </c>
      <c r="H1243" s="4" t="s">
        <v>3866</v>
      </c>
      <c r="I1243" s="4" t="s">
        <v>5909</v>
      </c>
      <c r="J1243" s="4" t="s">
        <v>5909</v>
      </c>
      <c r="K1243" s="4" t="s">
        <v>5909</v>
      </c>
      <c r="L1243" s="4" t="s">
        <v>5909</v>
      </c>
      <c r="M1243" s="4" t="s">
        <v>5909</v>
      </c>
      <c r="N1243" s="4" t="s">
        <v>5909</v>
      </c>
      <c r="O1243" s="4" t="s">
        <v>5909</v>
      </c>
      <c r="P1243" s="4" t="s">
        <v>5909</v>
      </c>
      <c r="Q1243" s="4" t="s">
        <v>5909</v>
      </c>
      <c r="R1243" s="4" t="s">
        <v>5909</v>
      </c>
      <c r="S1243" s="4" t="s">
        <v>5909</v>
      </c>
      <c r="T1243" s="4" t="s">
        <v>5909</v>
      </c>
      <c r="U1243" s="4" t="s">
        <v>5909</v>
      </c>
      <c r="V1243" s="4" t="s">
        <v>5910</v>
      </c>
      <c r="W1243" s="4" t="s">
        <v>5909</v>
      </c>
    </row>
    <row r="1244" spans="1:23" x14ac:dyDescent="0.25">
      <c r="A1244" s="4" t="s">
        <v>5911</v>
      </c>
      <c r="B1244" s="4" t="s">
        <v>3963</v>
      </c>
      <c r="C1244" s="4" t="s">
        <v>3964</v>
      </c>
      <c r="D1244" s="4" t="str">
        <f t="shared" si="19"/>
        <v>PPCC|PPCC</v>
      </c>
      <c r="F1244" s="4" t="s">
        <v>3963</v>
      </c>
      <c r="G1244" s="4" t="s">
        <v>23</v>
      </c>
      <c r="H1244" s="4" t="s">
        <v>3866</v>
      </c>
      <c r="I1244" s="4" t="s">
        <v>5909</v>
      </c>
      <c r="J1244" s="4" t="s">
        <v>5909</v>
      </c>
      <c r="K1244" s="4" t="s">
        <v>5909</v>
      </c>
      <c r="L1244" s="4" t="s">
        <v>5909</v>
      </c>
      <c r="M1244" s="4" t="s">
        <v>5909</v>
      </c>
      <c r="N1244" s="4" t="s">
        <v>5909</v>
      </c>
      <c r="O1244" s="4" t="s">
        <v>5909</v>
      </c>
      <c r="P1244" s="4" t="s">
        <v>5909</v>
      </c>
      <c r="Q1244" s="4" t="s">
        <v>5909</v>
      </c>
      <c r="R1244" s="4" t="s">
        <v>5909</v>
      </c>
      <c r="S1244" s="4" t="s">
        <v>5909</v>
      </c>
      <c r="T1244" s="4" t="s">
        <v>5909</v>
      </c>
      <c r="U1244" s="4" t="s">
        <v>5909</v>
      </c>
      <c r="V1244" s="4" t="s">
        <v>5910</v>
      </c>
      <c r="W1244" s="4" t="s">
        <v>5909</v>
      </c>
    </row>
    <row r="1245" spans="1:23" x14ac:dyDescent="0.25">
      <c r="A1245" s="4" t="s">
        <v>5911</v>
      </c>
      <c r="B1245" s="4" t="s">
        <v>4104</v>
      </c>
      <c r="C1245" s="4" t="s">
        <v>4105</v>
      </c>
      <c r="D1245" s="4" t="str">
        <f t="shared" si="19"/>
        <v>RHPC|RESP</v>
      </c>
      <c r="F1245" s="4" t="s">
        <v>828</v>
      </c>
      <c r="G1245" s="4" t="s">
        <v>23</v>
      </c>
      <c r="H1245" s="4" t="s">
        <v>465</v>
      </c>
      <c r="I1245" s="4" t="s">
        <v>5909</v>
      </c>
      <c r="J1245" s="4" t="s">
        <v>5909</v>
      </c>
      <c r="K1245" s="4" t="s">
        <v>5909</v>
      </c>
      <c r="L1245" s="4" t="s">
        <v>5909</v>
      </c>
      <c r="M1245" s="4" t="s">
        <v>5909</v>
      </c>
      <c r="N1245" s="4" t="s">
        <v>5909</v>
      </c>
      <c r="O1245" s="4" t="s">
        <v>5909</v>
      </c>
      <c r="P1245" s="4" t="s">
        <v>5909</v>
      </c>
      <c r="Q1245" s="4" t="s">
        <v>5909</v>
      </c>
      <c r="R1245" s="4" t="s">
        <v>5909</v>
      </c>
      <c r="S1245" s="4" t="s">
        <v>5909</v>
      </c>
      <c r="T1245" s="4" t="s">
        <v>5909</v>
      </c>
      <c r="U1245" s="4" t="s">
        <v>5909</v>
      </c>
      <c r="V1245" s="4" t="s">
        <v>5910</v>
      </c>
      <c r="W1245" s="4" t="s">
        <v>5909</v>
      </c>
    </row>
    <row r="1246" spans="1:23" x14ac:dyDescent="0.25">
      <c r="A1246" s="4" t="s">
        <v>5911</v>
      </c>
      <c r="B1246" s="4" t="s">
        <v>1487</v>
      </c>
      <c r="C1246" s="4" t="s">
        <v>5173</v>
      </c>
      <c r="D1246" s="4" t="str">
        <f t="shared" si="19"/>
        <v>SGEN|SGEN</v>
      </c>
      <c r="F1246" s="4" t="s">
        <v>1487</v>
      </c>
      <c r="G1246" s="4" t="s">
        <v>23</v>
      </c>
      <c r="H1246" s="4" t="s">
        <v>5173</v>
      </c>
      <c r="I1246" s="4" t="s">
        <v>5909</v>
      </c>
      <c r="J1246" s="4" t="s">
        <v>5909</v>
      </c>
      <c r="K1246" s="4" t="s">
        <v>5909</v>
      </c>
      <c r="L1246" s="4" t="s">
        <v>5909</v>
      </c>
      <c r="M1246" s="4" t="s">
        <v>5909</v>
      </c>
      <c r="N1246" s="4" t="s">
        <v>5909</v>
      </c>
      <c r="O1246" s="4" t="s">
        <v>5909</v>
      </c>
      <c r="P1246" s="4" t="s">
        <v>5909</v>
      </c>
      <c r="Q1246" s="4" t="s">
        <v>5909</v>
      </c>
      <c r="R1246" s="4" t="s">
        <v>5909</v>
      </c>
      <c r="S1246" s="4" t="s">
        <v>5909</v>
      </c>
      <c r="T1246" s="4" t="s">
        <v>5909</v>
      </c>
      <c r="U1246" s="4" t="s">
        <v>5909</v>
      </c>
      <c r="V1246" s="4" t="s">
        <v>5910</v>
      </c>
      <c r="W1246" s="4" t="s">
        <v>5909</v>
      </c>
    </row>
    <row r="1247" spans="1:23" x14ac:dyDescent="0.25">
      <c r="A1247" s="4" t="s">
        <v>5911</v>
      </c>
      <c r="B1247" s="4" t="s">
        <v>5743</v>
      </c>
      <c r="C1247" s="4" t="s">
        <v>5407</v>
      </c>
      <c r="D1247" s="4" t="str">
        <f t="shared" si="19"/>
        <v>tTG|tTG</v>
      </c>
      <c r="F1247" s="4" t="s">
        <v>5743</v>
      </c>
      <c r="G1247" s="4" t="s">
        <v>23</v>
      </c>
      <c r="H1247" s="4" t="s">
        <v>5407</v>
      </c>
      <c r="I1247" s="4" t="s">
        <v>2136</v>
      </c>
      <c r="J1247" s="4" t="s">
        <v>5909</v>
      </c>
      <c r="K1247" s="4" t="s">
        <v>5909</v>
      </c>
      <c r="L1247" s="4" t="s">
        <v>5909</v>
      </c>
      <c r="M1247" s="4" t="s">
        <v>5909</v>
      </c>
      <c r="N1247" s="4" t="s">
        <v>5909</v>
      </c>
      <c r="O1247" s="4" t="s">
        <v>5909</v>
      </c>
      <c r="P1247" s="4" t="s">
        <v>5909</v>
      </c>
      <c r="Q1247" s="4" t="s">
        <v>5909</v>
      </c>
      <c r="R1247" s="4" t="s">
        <v>5909</v>
      </c>
      <c r="S1247" s="4" t="s">
        <v>5909</v>
      </c>
      <c r="T1247" s="4" t="s">
        <v>5909</v>
      </c>
      <c r="U1247" s="4" t="s">
        <v>5909</v>
      </c>
      <c r="V1247" s="4" t="s">
        <v>5910</v>
      </c>
      <c r="W1247" s="4" t="s">
        <v>5909</v>
      </c>
    </row>
    <row r="1248" spans="1:23" x14ac:dyDescent="0.25">
      <c r="A1248" s="4" t="s">
        <v>5911</v>
      </c>
      <c r="B1248" s="4" t="s">
        <v>4959</v>
      </c>
      <c r="C1248" s="4" t="s">
        <v>4960</v>
      </c>
      <c r="D1248" s="4" t="str">
        <f t="shared" si="19"/>
        <v>ZIKG|ARBO</v>
      </c>
      <c r="F1248" s="4" t="s">
        <v>503</v>
      </c>
      <c r="G1248" s="4" t="s">
        <v>23</v>
      </c>
      <c r="H1248" s="4" t="s">
        <v>505</v>
      </c>
      <c r="I1248" s="4" t="s">
        <v>5909</v>
      </c>
      <c r="J1248" s="4" t="s">
        <v>5909</v>
      </c>
      <c r="K1248" s="4" t="s">
        <v>5909</v>
      </c>
      <c r="L1248" s="4" t="s">
        <v>5909</v>
      </c>
      <c r="M1248" s="4" t="s">
        <v>5909</v>
      </c>
      <c r="N1248" s="4" t="s">
        <v>5909</v>
      </c>
      <c r="O1248" s="4" t="s">
        <v>5909</v>
      </c>
      <c r="P1248" s="4" t="s">
        <v>5909</v>
      </c>
      <c r="Q1248" s="4" t="s">
        <v>5909</v>
      </c>
      <c r="R1248" s="4" t="s">
        <v>5909</v>
      </c>
      <c r="S1248" s="4" t="s">
        <v>5909</v>
      </c>
      <c r="T1248" s="4" t="s">
        <v>5909</v>
      </c>
      <c r="U1248" s="4" t="s">
        <v>5909</v>
      </c>
      <c r="V1248" s="4" t="s">
        <v>5910</v>
      </c>
      <c r="W1248" s="4" t="s">
        <v>5909</v>
      </c>
    </row>
    <row r="1249" spans="1:23" x14ac:dyDescent="0.25">
      <c r="A1249" s="4" t="s">
        <v>5911</v>
      </c>
      <c r="B1249" s="4" t="s">
        <v>5693</v>
      </c>
      <c r="C1249" s="4" t="s">
        <v>5694</v>
      </c>
      <c r="D1249" s="4" t="str">
        <f t="shared" si="19"/>
        <v>ZIKM|ARBO</v>
      </c>
      <c r="F1249" s="4" t="s">
        <v>503</v>
      </c>
      <c r="G1249" s="4" t="s">
        <v>23</v>
      </c>
      <c r="H1249" s="4" t="s">
        <v>505</v>
      </c>
      <c r="I1249" s="4" t="s">
        <v>5909</v>
      </c>
      <c r="J1249" s="4" t="s">
        <v>5909</v>
      </c>
      <c r="K1249" s="4" t="s">
        <v>5909</v>
      </c>
      <c r="L1249" s="4" t="s">
        <v>5909</v>
      </c>
      <c r="M1249" s="4" t="s">
        <v>5909</v>
      </c>
      <c r="N1249" s="4" t="s">
        <v>5909</v>
      </c>
      <c r="O1249" s="4" t="s">
        <v>5909</v>
      </c>
      <c r="P1249" s="4" t="s">
        <v>5909</v>
      </c>
      <c r="Q1249" s="4" t="s">
        <v>5909</v>
      </c>
      <c r="R1249" s="4" t="s">
        <v>5909</v>
      </c>
      <c r="S1249" s="4" t="s">
        <v>5909</v>
      </c>
      <c r="T1249" s="4" t="s">
        <v>5909</v>
      </c>
      <c r="U1249" s="4" t="s">
        <v>5909</v>
      </c>
      <c r="V1249" s="4" t="s">
        <v>5910</v>
      </c>
      <c r="W1249" s="4" t="s">
        <v>5909</v>
      </c>
    </row>
    <row r="1250" spans="1:23" x14ac:dyDescent="0.25">
      <c r="A1250" s="4" t="s">
        <v>5911</v>
      </c>
      <c r="B1250" s="4" t="s">
        <v>765</v>
      </c>
      <c r="C1250" s="4" t="s">
        <v>695</v>
      </c>
      <c r="D1250" s="4" t="str">
        <f t="shared" si="19"/>
        <v>A34|FSC</v>
      </c>
      <c r="F1250" s="4" t="s">
        <v>766</v>
      </c>
      <c r="G1250" s="4" t="s">
        <v>23</v>
      </c>
      <c r="H1250" s="4" t="s">
        <v>767</v>
      </c>
      <c r="I1250" s="4" t="s">
        <v>390</v>
      </c>
      <c r="J1250" s="4" t="s">
        <v>5909</v>
      </c>
      <c r="K1250" s="4" t="s">
        <v>5909</v>
      </c>
      <c r="L1250" s="4" t="s">
        <v>5909</v>
      </c>
      <c r="M1250" s="4" t="s">
        <v>5909</v>
      </c>
      <c r="N1250" s="4" t="s">
        <v>5909</v>
      </c>
      <c r="O1250" s="4" t="s">
        <v>5909</v>
      </c>
      <c r="P1250" s="4" t="s">
        <v>5909</v>
      </c>
      <c r="Q1250" s="4" t="s">
        <v>5909</v>
      </c>
      <c r="R1250" s="4" t="s">
        <v>5909</v>
      </c>
      <c r="S1250" s="4" t="s">
        <v>5909</v>
      </c>
      <c r="T1250" s="4" t="s">
        <v>5909</v>
      </c>
      <c r="U1250" s="4" t="s">
        <v>5909</v>
      </c>
      <c r="V1250" s="4" t="s">
        <v>5910</v>
      </c>
      <c r="W1250" s="4" t="s">
        <v>5909</v>
      </c>
    </row>
    <row r="1251" spans="1:23" x14ac:dyDescent="0.25">
      <c r="A1251" s="4" t="s">
        <v>5911</v>
      </c>
      <c r="B1251" s="4" t="s">
        <v>703</v>
      </c>
      <c r="C1251" s="4" t="s">
        <v>704</v>
      </c>
      <c r="D1251" s="4" t="str">
        <f t="shared" si="19"/>
        <v>AL|AL</v>
      </c>
      <c r="F1251" s="4" t="s">
        <v>703</v>
      </c>
      <c r="G1251" s="4" t="s">
        <v>23</v>
      </c>
      <c r="H1251" s="4" t="s">
        <v>704</v>
      </c>
      <c r="I1251" s="4" t="s">
        <v>199</v>
      </c>
      <c r="J1251" s="4" t="s">
        <v>5909</v>
      </c>
      <c r="K1251" s="4" t="s">
        <v>5909</v>
      </c>
      <c r="L1251" s="4" t="s">
        <v>5909</v>
      </c>
      <c r="M1251" s="4" t="s">
        <v>5909</v>
      </c>
      <c r="N1251" s="4" t="s">
        <v>5909</v>
      </c>
      <c r="O1251" s="4" t="s">
        <v>5909</v>
      </c>
      <c r="P1251" s="4" t="s">
        <v>5909</v>
      </c>
      <c r="Q1251" s="4" t="s">
        <v>5909</v>
      </c>
      <c r="R1251" s="4" t="s">
        <v>5909</v>
      </c>
      <c r="S1251" s="4" t="s">
        <v>5909</v>
      </c>
      <c r="T1251" s="4" t="s">
        <v>5909</v>
      </c>
      <c r="U1251" s="4" t="s">
        <v>5909</v>
      </c>
      <c r="V1251" s="4" t="s">
        <v>5910</v>
      </c>
      <c r="W1251" s="4" t="s">
        <v>5909</v>
      </c>
    </row>
    <row r="1252" spans="1:23" x14ac:dyDescent="0.25">
      <c r="A1252" s="4" t="s">
        <v>5911</v>
      </c>
      <c r="B1252" s="4" t="s">
        <v>1051</v>
      </c>
      <c r="C1252" s="4" t="s">
        <v>1052</v>
      </c>
      <c r="D1252" s="4" t="str">
        <f t="shared" si="19"/>
        <v>C3NF|C3NF</v>
      </c>
      <c r="F1252" s="4" t="s">
        <v>1051</v>
      </c>
      <c r="G1252" s="4" t="s">
        <v>23</v>
      </c>
      <c r="H1252" s="4" t="s">
        <v>1053</v>
      </c>
      <c r="I1252" s="4" t="s">
        <v>5909</v>
      </c>
      <c r="J1252" s="4" t="s">
        <v>5909</v>
      </c>
      <c r="K1252" s="4" t="s">
        <v>5909</v>
      </c>
      <c r="L1252" s="4" t="s">
        <v>5909</v>
      </c>
      <c r="M1252" s="4" t="s">
        <v>5909</v>
      </c>
      <c r="N1252" s="4" t="s">
        <v>5909</v>
      </c>
      <c r="O1252" s="4" t="s">
        <v>5909</v>
      </c>
      <c r="P1252" s="4" t="s">
        <v>5909</v>
      </c>
      <c r="Q1252" s="4" t="s">
        <v>5909</v>
      </c>
      <c r="R1252" s="4" t="s">
        <v>5909</v>
      </c>
      <c r="S1252" s="4" t="s">
        <v>5909</v>
      </c>
      <c r="T1252" s="4" t="s">
        <v>5909</v>
      </c>
      <c r="U1252" s="4" t="s">
        <v>5909</v>
      </c>
      <c r="V1252" s="4" t="s">
        <v>5910</v>
      </c>
      <c r="W1252" s="4" t="s">
        <v>5909</v>
      </c>
    </row>
    <row r="1253" spans="1:23" x14ac:dyDescent="0.25">
      <c r="A1253" s="4" t="s">
        <v>5911</v>
      </c>
      <c r="B1253" s="4" t="s">
        <v>494</v>
      </c>
      <c r="C1253" s="4" t="s">
        <v>494</v>
      </c>
      <c r="D1253" s="4" t="str">
        <f t="shared" si="19"/>
        <v>CD34|FSC</v>
      </c>
      <c r="F1253" s="4" t="s">
        <v>766</v>
      </c>
      <c r="G1253" s="4" t="s">
        <v>23</v>
      </c>
      <c r="H1253" s="4" t="s">
        <v>767</v>
      </c>
      <c r="I1253" s="4" t="s">
        <v>123</v>
      </c>
      <c r="J1253" s="4" t="s">
        <v>5909</v>
      </c>
      <c r="K1253" s="4" t="s">
        <v>5909</v>
      </c>
      <c r="L1253" s="4" t="s">
        <v>5909</v>
      </c>
      <c r="M1253" s="4" t="s">
        <v>5909</v>
      </c>
      <c r="N1253" s="4" t="s">
        <v>5909</v>
      </c>
      <c r="O1253" s="4" t="s">
        <v>5909</v>
      </c>
      <c r="P1253" s="4" t="s">
        <v>5909</v>
      </c>
      <c r="Q1253" s="4" t="s">
        <v>5909</v>
      </c>
      <c r="R1253" s="4" t="s">
        <v>5909</v>
      </c>
      <c r="S1253" s="4" t="s">
        <v>5909</v>
      </c>
      <c r="T1253" s="4" t="s">
        <v>5909</v>
      </c>
      <c r="U1253" s="4" t="s">
        <v>5909</v>
      </c>
      <c r="V1253" s="4" t="s">
        <v>5910</v>
      </c>
      <c r="W1253" s="4" t="s">
        <v>5909</v>
      </c>
    </row>
    <row r="1254" spans="1:23" x14ac:dyDescent="0.25">
      <c r="A1254" s="4" t="s">
        <v>5911</v>
      </c>
      <c r="B1254" s="4" t="s">
        <v>1727</v>
      </c>
      <c r="C1254" s="4" t="s">
        <v>1728</v>
      </c>
      <c r="D1254" s="4" t="str">
        <f t="shared" si="19"/>
        <v>G6PS|G6PS</v>
      </c>
      <c r="F1254" s="4" t="s">
        <v>1727</v>
      </c>
      <c r="G1254" s="4" t="s">
        <v>23</v>
      </c>
      <c r="H1254" s="4" t="s">
        <v>1728</v>
      </c>
      <c r="I1254" s="4" t="s">
        <v>5909</v>
      </c>
      <c r="J1254" s="4" t="s">
        <v>5909</v>
      </c>
      <c r="K1254" s="4" t="s">
        <v>5909</v>
      </c>
      <c r="L1254" s="4" t="s">
        <v>5909</v>
      </c>
      <c r="M1254" s="4" t="s">
        <v>5909</v>
      </c>
      <c r="N1254" s="4" t="s">
        <v>5909</v>
      </c>
      <c r="O1254" s="4" t="s">
        <v>5909</v>
      </c>
      <c r="P1254" s="4" t="s">
        <v>5909</v>
      </c>
      <c r="Q1254" s="4" t="s">
        <v>5909</v>
      </c>
      <c r="R1254" s="4" t="s">
        <v>5909</v>
      </c>
      <c r="S1254" s="4" t="s">
        <v>5909</v>
      </c>
      <c r="T1254" s="4" t="s">
        <v>5909</v>
      </c>
      <c r="U1254" s="4" t="s">
        <v>5909</v>
      </c>
      <c r="V1254" s="4" t="s">
        <v>5910</v>
      </c>
      <c r="W1254" s="4" t="s">
        <v>5909</v>
      </c>
    </row>
    <row r="1255" spans="1:23" x14ac:dyDescent="0.25">
      <c r="A1255" s="4" t="s">
        <v>5911</v>
      </c>
      <c r="B1255" s="4" t="s">
        <v>3022</v>
      </c>
      <c r="C1255" s="4" t="s">
        <v>3663</v>
      </c>
      <c r="D1255" s="4" t="str">
        <f t="shared" si="19"/>
        <v>HI1|HIVV</v>
      </c>
      <c r="F1255" s="4" t="s">
        <v>2711</v>
      </c>
      <c r="G1255" s="4" t="s">
        <v>23</v>
      </c>
      <c r="H1255" s="4" t="s">
        <v>2936</v>
      </c>
      <c r="I1255" s="4" t="s">
        <v>5909</v>
      </c>
      <c r="J1255" s="4" t="s">
        <v>5909</v>
      </c>
      <c r="K1255" s="4" t="s">
        <v>5909</v>
      </c>
      <c r="L1255" s="4" t="s">
        <v>5909</v>
      </c>
      <c r="M1255" s="4" t="s">
        <v>5909</v>
      </c>
      <c r="N1255" s="4" t="s">
        <v>5909</v>
      </c>
      <c r="O1255" s="4" t="s">
        <v>5909</v>
      </c>
      <c r="P1255" s="4" t="s">
        <v>5909</v>
      </c>
      <c r="Q1255" s="4" t="s">
        <v>5909</v>
      </c>
      <c r="R1255" s="4" t="s">
        <v>5909</v>
      </c>
      <c r="S1255" s="4" t="s">
        <v>5909</v>
      </c>
      <c r="T1255" s="4" t="s">
        <v>5909</v>
      </c>
      <c r="U1255" s="4" t="s">
        <v>5909</v>
      </c>
      <c r="V1255" s="4" t="s">
        <v>5910</v>
      </c>
      <c r="W1255" s="4" t="s">
        <v>5909</v>
      </c>
    </row>
    <row r="1256" spans="1:23" x14ac:dyDescent="0.25">
      <c r="A1256" s="4" t="s">
        <v>5911</v>
      </c>
      <c r="B1256" s="4" t="s">
        <v>3499</v>
      </c>
      <c r="C1256" s="4" t="s">
        <v>3737</v>
      </c>
      <c r="D1256" s="4" t="str">
        <f t="shared" si="19"/>
        <v>HI2|HIVV</v>
      </c>
      <c r="F1256" s="4" t="s">
        <v>2711</v>
      </c>
      <c r="G1256" s="4" t="s">
        <v>23</v>
      </c>
      <c r="H1256" s="4" t="s">
        <v>2936</v>
      </c>
      <c r="I1256" s="4" t="s">
        <v>5909</v>
      </c>
      <c r="J1256" s="4" t="s">
        <v>5909</v>
      </c>
      <c r="K1256" s="4" t="s">
        <v>5909</v>
      </c>
      <c r="L1256" s="4" t="s">
        <v>5909</v>
      </c>
      <c r="M1256" s="4" t="s">
        <v>5909</v>
      </c>
      <c r="N1256" s="4" t="s">
        <v>5909</v>
      </c>
      <c r="O1256" s="4" t="s">
        <v>5909</v>
      </c>
      <c r="P1256" s="4" t="s">
        <v>5909</v>
      </c>
      <c r="Q1256" s="4" t="s">
        <v>5909</v>
      </c>
      <c r="R1256" s="4" t="s">
        <v>5909</v>
      </c>
      <c r="S1256" s="4" t="s">
        <v>5909</v>
      </c>
      <c r="T1256" s="4" t="s">
        <v>5909</v>
      </c>
      <c r="U1256" s="4" t="s">
        <v>5909</v>
      </c>
      <c r="V1256" s="4" t="s">
        <v>5910</v>
      </c>
      <c r="W1256" s="4" t="s">
        <v>5909</v>
      </c>
    </row>
    <row r="1257" spans="1:23" x14ac:dyDescent="0.25">
      <c r="A1257" s="4" t="s">
        <v>5911</v>
      </c>
      <c r="B1257" s="4" t="s">
        <v>3155</v>
      </c>
      <c r="C1257" s="4" t="s">
        <v>3156</v>
      </c>
      <c r="D1257" s="4" t="str">
        <f t="shared" si="19"/>
        <v>HIAB|HIVC</v>
      </c>
      <c r="F1257" s="4" t="s">
        <v>2221</v>
      </c>
      <c r="G1257" s="4" t="s">
        <v>23</v>
      </c>
      <c r="H1257" s="4" t="s">
        <v>2222</v>
      </c>
      <c r="I1257" s="4" t="s">
        <v>5909</v>
      </c>
      <c r="J1257" s="4" t="s">
        <v>5909</v>
      </c>
      <c r="K1257" s="4" t="s">
        <v>5909</v>
      </c>
      <c r="L1257" s="4" t="s">
        <v>5909</v>
      </c>
      <c r="M1257" s="4" t="s">
        <v>5909</v>
      </c>
      <c r="N1257" s="4" t="s">
        <v>5909</v>
      </c>
      <c r="O1257" s="4" t="s">
        <v>5909</v>
      </c>
      <c r="P1257" s="4" t="s">
        <v>5909</v>
      </c>
      <c r="Q1257" s="4" t="s">
        <v>5909</v>
      </c>
      <c r="R1257" s="4" t="s">
        <v>5909</v>
      </c>
      <c r="S1257" s="4" t="s">
        <v>5909</v>
      </c>
      <c r="T1257" s="4" t="s">
        <v>5909</v>
      </c>
      <c r="U1257" s="4" t="s">
        <v>5909</v>
      </c>
      <c r="V1257" s="4" t="s">
        <v>5910</v>
      </c>
      <c r="W1257" s="4" t="s">
        <v>5909</v>
      </c>
    </row>
    <row r="1258" spans="1:23" x14ac:dyDescent="0.25">
      <c r="A1258" s="4" t="s">
        <v>5911</v>
      </c>
      <c r="B1258" s="4" t="s">
        <v>3157</v>
      </c>
      <c r="C1258" s="4" t="s">
        <v>3158</v>
      </c>
      <c r="D1258" s="4" t="str">
        <f t="shared" si="19"/>
        <v>HIAG|HIVC</v>
      </c>
      <c r="F1258" s="4" t="s">
        <v>2221</v>
      </c>
      <c r="G1258" s="4" t="s">
        <v>23</v>
      </c>
      <c r="H1258" s="4" t="s">
        <v>2222</v>
      </c>
      <c r="I1258" s="4" t="s">
        <v>5909</v>
      </c>
      <c r="J1258" s="4" t="s">
        <v>5909</v>
      </c>
      <c r="K1258" s="4" t="s">
        <v>5909</v>
      </c>
      <c r="L1258" s="4" t="s">
        <v>5909</v>
      </c>
      <c r="M1258" s="4" t="s">
        <v>5909</v>
      </c>
      <c r="N1258" s="4" t="s">
        <v>5909</v>
      </c>
      <c r="O1258" s="4" t="s">
        <v>5909</v>
      </c>
      <c r="P1258" s="4" t="s">
        <v>5909</v>
      </c>
      <c r="Q1258" s="4" t="s">
        <v>5909</v>
      </c>
      <c r="R1258" s="4" t="s">
        <v>5909</v>
      </c>
      <c r="S1258" s="4" t="s">
        <v>5909</v>
      </c>
      <c r="T1258" s="4" t="s">
        <v>5909</v>
      </c>
      <c r="U1258" s="4" t="s">
        <v>5909</v>
      </c>
      <c r="V1258" s="4" t="s">
        <v>5910</v>
      </c>
      <c r="W1258" s="4" t="s">
        <v>5909</v>
      </c>
    </row>
    <row r="1259" spans="1:23" x14ac:dyDescent="0.25">
      <c r="A1259" s="4" t="s">
        <v>5911</v>
      </c>
      <c r="B1259" s="4" t="s">
        <v>2296</v>
      </c>
      <c r="C1259" s="4" t="s">
        <v>2297</v>
      </c>
      <c r="D1259" s="4" t="str">
        <f t="shared" si="19"/>
        <v>HIT|HIT</v>
      </c>
      <c r="F1259" s="4" t="s">
        <v>2296</v>
      </c>
      <c r="G1259" s="4" t="s">
        <v>23</v>
      </c>
      <c r="H1259" s="4" t="s">
        <v>2296</v>
      </c>
      <c r="I1259" s="4" t="s">
        <v>5909</v>
      </c>
      <c r="J1259" s="4" t="s">
        <v>5909</v>
      </c>
      <c r="K1259" s="4" t="s">
        <v>5909</v>
      </c>
      <c r="L1259" s="4" t="s">
        <v>5909</v>
      </c>
      <c r="M1259" s="4" t="s">
        <v>5909</v>
      </c>
      <c r="N1259" s="4" t="s">
        <v>5909</v>
      </c>
      <c r="O1259" s="4" t="s">
        <v>5909</v>
      </c>
      <c r="P1259" s="4" t="s">
        <v>5909</v>
      </c>
      <c r="Q1259" s="4" t="s">
        <v>5909</v>
      </c>
      <c r="R1259" s="4" t="s">
        <v>5909</v>
      </c>
      <c r="S1259" s="4" t="s">
        <v>5909</v>
      </c>
      <c r="T1259" s="4" t="s">
        <v>5909</v>
      </c>
      <c r="U1259" s="4" t="s">
        <v>5909</v>
      </c>
      <c r="V1259" s="4" t="s">
        <v>5910</v>
      </c>
      <c r="W1259" s="4" t="s">
        <v>5909</v>
      </c>
    </row>
    <row r="1260" spans="1:23" x14ac:dyDescent="0.25">
      <c r="A1260" s="4" t="s">
        <v>5911</v>
      </c>
      <c r="B1260" s="4" t="s">
        <v>3565</v>
      </c>
      <c r="C1260" s="4" t="s">
        <v>3704</v>
      </c>
      <c r="D1260" s="4" t="str">
        <f t="shared" si="19"/>
        <v>HIVX|HIVC</v>
      </c>
      <c r="F1260" s="4" t="s">
        <v>2221</v>
      </c>
      <c r="G1260" s="4" t="s">
        <v>23</v>
      </c>
      <c r="H1260" s="4" t="s">
        <v>2222</v>
      </c>
      <c r="I1260" s="4" t="s">
        <v>5909</v>
      </c>
      <c r="J1260" s="4" t="s">
        <v>5909</v>
      </c>
      <c r="K1260" s="4" t="s">
        <v>5909</v>
      </c>
      <c r="L1260" s="4" t="s">
        <v>5909</v>
      </c>
      <c r="M1260" s="4" t="s">
        <v>5909</v>
      </c>
      <c r="N1260" s="4" t="s">
        <v>5909</v>
      </c>
      <c r="O1260" s="4" t="s">
        <v>5909</v>
      </c>
      <c r="P1260" s="4" t="s">
        <v>5909</v>
      </c>
      <c r="Q1260" s="4" t="s">
        <v>5909</v>
      </c>
      <c r="R1260" s="4" t="s">
        <v>5909</v>
      </c>
      <c r="S1260" s="4" t="s">
        <v>5909</v>
      </c>
      <c r="T1260" s="4" t="s">
        <v>5909</v>
      </c>
      <c r="U1260" s="4" t="s">
        <v>5909</v>
      </c>
      <c r="V1260" s="4" t="s">
        <v>5910</v>
      </c>
      <c r="W1260" s="4" t="s">
        <v>5909</v>
      </c>
    </row>
    <row r="1261" spans="1:23" x14ac:dyDescent="0.25">
      <c r="A1261" s="4" t="s">
        <v>5911</v>
      </c>
      <c r="B1261" s="4" t="s">
        <v>2671</v>
      </c>
      <c r="C1261" s="4" t="s">
        <v>2582</v>
      </c>
      <c r="D1261" s="4" t="str">
        <f t="shared" si="19"/>
        <v>HPCS|HPCS</v>
      </c>
      <c r="F1261" s="4" t="s">
        <v>2671</v>
      </c>
      <c r="G1261" s="4" t="s">
        <v>23</v>
      </c>
      <c r="H1261" s="4" t="s">
        <v>1812</v>
      </c>
      <c r="I1261" s="4" t="s">
        <v>5909</v>
      </c>
      <c r="J1261" s="4" t="s">
        <v>5909</v>
      </c>
      <c r="K1261" s="4" t="s">
        <v>5909</v>
      </c>
      <c r="L1261" s="4" t="s">
        <v>5909</v>
      </c>
      <c r="M1261" s="4" t="s">
        <v>5909</v>
      </c>
      <c r="N1261" s="4" t="s">
        <v>5909</v>
      </c>
      <c r="O1261" s="4" t="s">
        <v>5909</v>
      </c>
      <c r="P1261" s="4" t="s">
        <v>5909</v>
      </c>
      <c r="Q1261" s="4" t="s">
        <v>5909</v>
      </c>
      <c r="R1261" s="4" t="s">
        <v>5909</v>
      </c>
      <c r="S1261" s="4" t="s">
        <v>5909</v>
      </c>
      <c r="T1261" s="4" t="s">
        <v>5909</v>
      </c>
      <c r="U1261" s="4" t="s">
        <v>5909</v>
      </c>
      <c r="V1261" s="4" t="s">
        <v>5910</v>
      </c>
      <c r="W1261" s="4" t="s">
        <v>5909</v>
      </c>
    </row>
    <row r="1262" spans="1:23" x14ac:dyDescent="0.25">
      <c r="A1262" s="4" t="s">
        <v>5911</v>
      </c>
      <c r="B1262" s="4" t="s">
        <v>2891</v>
      </c>
      <c r="C1262" s="4" t="s">
        <v>2433</v>
      </c>
      <c r="D1262" s="4" t="str">
        <f t="shared" si="19"/>
        <v>HSB1|HBUT</v>
      </c>
      <c r="F1262" s="4" t="s">
        <v>2892</v>
      </c>
      <c r="G1262" s="4" t="s">
        <v>23</v>
      </c>
      <c r="H1262" s="4" t="s">
        <v>1812</v>
      </c>
      <c r="I1262" s="4" t="s">
        <v>5909</v>
      </c>
      <c r="J1262" s="4" t="s">
        <v>5909</v>
      </c>
      <c r="K1262" s="4" t="s">
        <v>5909</v>
      </c>
      <c r="L1262" s="4" t="s">
        <v>5909</v>
      </c>
      <c r="M1262" s="4" t="s">
        <v>5909</v>
      </c>
      <c r="N1262" s="4" t="s">
        <v>5909</v>
      </c>
      <c r="O1262" s="4" t="s">
        <v>5909</v>
      </c>
      <c r="P1262" s="4" t="s">
        <v>5909</v>
      </c>
      <c r="Q1262" s="4" t="s">
        <v>5909</v>
      </c>
      <c r="R1262" s="4" t="s">
        <v>5909</v>
      </c>
      <c r="S1262" s="4" t="s">
        <v>5909</v>
      </c>
      <c r="T1262" s="4" t="s">
        <v>5909</v>
      </c>
      <c r="U1262" s="4" t="s">
        <v>5909</v>
      </c>
      <c r="V1262" s="4" t="s">
        <v>5910</v>
      </c>
      <c r="W1262" s="4" t="s">
        <v>5909</v>
      </c>
    </row>
    <row r="1263" spans="1:23" x14ac:dyDescent="0.25">
      <c r="A1263" s="4" t="s">
        <v>5911</v>
      </c>
      <c r="B1263" s="4" t="s">
        <v>3024</v>
      </c>
      <c r="C1263" s="4" t="s">
        <v>1810</v>
      </c>
      <c r="D1263" s="4" t="str">
        <f t="shared" si="19"/>
        <v>HSB2|HBUT</v>
      </c>
      <c r="F1263" s="4" t="s">
        <v>2892</v>
      </c>
      <c r="G1263" s="4" t="s">
        <v>23</v>
      </c>
      <c r="H1263" s="4" t="s">
        <v>1812</v>
      </c>
      <c r="I1263" s="4" t="s">
        <v>5909</v>
      </c>
      <c r="J1263" s="4" t="s">
        <v>5909</v>
      </c>
      <c r="K1263" s="4" t="s">
        <v>5909</v>
      </c>
      <c r="L1263" s="4" t="s">
        <v>5909</v>
      </c>
      <c r="M1263" s="4" t="s">
        <v>5909</v>
      </c>
      <c r="N1263" s="4" t="s">
        <v>5909</v>
      </c>
      <c r="O1263" s="4" t="s">
        <v>5909</v>
      </c>
      <c r="P1263" s="4" t="s">
        <v>5909</v>
      </c>
      <c r="Q1263" s="4" t="s">
        <v>5909</v>
      </c>
      <c r="R1263" s="4" t="s">
        <v>5909</v>
      </c>
      <c r="S1263" s="4" t="s">
        <v>5909</v>
      </c>
      <c r="T1263" s="4" t="s">
        <v>5909</v>
      </c>
      <c r="U1263" s="4" t="s">
        <v>5909</v>
      </c>
      <c r="V1263" s="4" t="s">
        <v>5910</v>
      </c>
      <c r="W1263" s="4" t="s">
        <v>5909</v>
      </c>
    </row>
    <row r="1264" spans="1:23" x14ac:dyDescent="0.25">
      <c r="A1264" s="4" t="s">
        <v>5911</v>
      </c>
      <c r="B1264" s="4" t="s">
        <v>2634</v>
      </c>
      <c r="C1264" s="4" t="s">
        <v>2635</v>
      </c>
      <c r="D1264" s="4" t="str">
        <f t="shared" si="19"/>
        <v>LEIS|LEIS</v>
      </c>
      <c r="F1264" s="4" t="s">
        <v>2634</v>
      </c>
      <c r="G1264" s="4" t="s">
        <v>23</v>
      </c>
      <c r="H1264" s="4" t="s">
        <v>2635</v>
      </c>
      <c r="I1264" s="4" t="s">
        <v>5909</v>
      </c>
      <c r="J1264" s="4" t="s">
        <v>5909</v>
      </c>
      <c r="K1264" s="4" t="s">
        <v>5909</v>
      </c>
      <c r="L1264" s="4" t="s">
        <v>5909</v>
      </c>
      <c r="M1264" s="4" t="s">
        <v>5909</v>
      </c>
      <c r="N1264" s="4" t="s">
        <v>5909</v>
      </c>
      <c r="O1264" s="4" t="s">
        <v>5909</v>
      </c>
      <c r="P1264" s="4" t="s">
        <v>5909</v>
      </c>
      <c r="Q1264" s="4" t="s">
        <v>5909</v>
      </c>
      <c r="R1264" s="4" t="s">
        <v>5909</v>
      </c>
      <c r="S1264" s="4" t="s">
        <v>5909</v>
      </c>
      <c r="T1264" s="4" t="s">
        <v>5909</v>
      </c>
      <c r="U1264" s="4" t="s">
        <v>5909</v>
      </c>
      <c r="V1264" s="4" t="s">
        <v>5910</v>
      </c>
      <c r="W1264" s="4" t="s">
        <v>5909</v>
      </c>
    </row>
    <row r="1265" spans="1:23" x14ac:dyDescent="0.25">
      <c r="A1265" s="4" t="s">
        <v>5911</v>
      </c>
      <c r="B1265" s="4" t="s">
        <v>3791</v>
      </c>
      <c r="C1265" s="4" t="s">
        <v>3792</v>
      </c>
      <c r="D1265" s="4" t="str">
        <f t="shared" si="19"/>
        <v>MYO|MYO</v>
      </c>
      <c r="F1265" s="4" t="s">
        <v>3791</v>
      </c>
      <c r="G1265" s="4" t="s">
        <v>23</v>
      </c>
      <c r="H1265" s="4" t="s">
        <v>3792</v>
      </c>
      <c r="I1265" s="4" t="s">
        <v>5909</v>
      </c>
      <c r="J1265" s="4" t="s">
        <v>5909</v>
      </c>
      <c r="K1265" s="4" t="s">
        <v>5909</v>
      </c>
      <c r="L1265" s="4" t="s">
        <v>5909</v>
      </c>
      <c r="M1265" s="4" t="s">
        <v>5909</v>
      </c>
      <c r="N1265" s="4" t="s">
        <v>5909</v>
      </c>
      <c r="O1265" s="4" t="s">
        <v>5909</v>
      </c>
      <c r="P1265" s="4" t="s">
        <v>5909</v>
      </c>
      <c r="Q1265" s="4" t="s">
        <v>5909</v>
      </c>
      <c r="R1265" s="4" t="s">
        <v>5909</v>
      </c>
      <c r="S1265" s="4" t="s">
        <v>5909</v>
      </c>
      <c r="T1265" s="4" t="s">
        <v>5909</v>
      </c>
      <c r="U1265" s="4" t="s">
        <v>5909</v>
      </c>
      <c r="V1265" s="4" t="s">
        <v>5910</v>
      </c>
      <c r="W1265" s="4" t="s">
        <v>5909</v>
      </c>
    </row>
    <row r="1266" spans="1:23" x14ac:dyDescent="0.25">
      <c r="A1266" s="4" t="s">
        <v>5911</v>
      </c>
      <c r="B1266" s="4" t="s">
        <v>4005</v>
      </c>
      <c r="C1266" s="4" t="s">
        <v>4006</v>
      </c>
      <c r="D1266" s="4" t="str">
        <f t="shared" si="19"/>
        <v>PCAL|PCAL</v>
      </c>
      <c r="F1266" s="4" t="s">
        <v>4005</v>
      </c>
      <c r="G1266" s="4" t="s">
        <v>23</v>
      </c>
      <c r="H1266" s="4" t="s">
        <v>4006</v>
      </c>
      <c r="I1266" s="4" t="s">
        <v>1134</v>
      </c>
      <c r="J1266" s="4" t="s">
        <v>5909</v>
      </c>
      <c r="K1266" s="4" t="s">
        <v>5909</v>
      </c>
      <c r="L1266" s="4" t="s">
        <v>5909</v>
      </c>
      <c r="M1266" s="4" t="s">
        <v>5909</v>
      </c>
      <c r="N1266" s="4" t="s">
        <v>5909</v>
      </c>
      <c r="O1266" s="4" t="s">
        <v>5909</v>
      </c>
      <c r="P1266" s="4" t="s">
        <v>5909</v>
      </c>
      <c r="Q1266" s="4" t="s">
        <v>5909</v>
      </c>
      <c r="R1266" s="4" t="s">
        <v>5909</v>
      </c>
      <c r="S1266" s="4" t="s">
        <v>5909</v>
      </c>
      <c r="T1266" s="4" t="s">
        <v>5909</v>
      </c>
      <c r="U1266" s="4" t="s">
        <v>5909</v>
      </c>
      <c r="V1266" s="4" t="s">
        <v>5910</v>
      </c>
      <c r="W1266" s="4" t="s">
        <v>5909</v>
      </c>
    </row>
    <row r="1267" spans="1:23" x14ac:dyDescent="0.25">
      <c r="A1267" s="4" t="s">
        <v>5911</v>
      </c>
      <c r="B1267" s="4" t="s">
        <v>4435</v>
      </c>
      <c r="C1267" s="4" t="s">
        <v>4436</v>
      </c>
      <c r="D1267" s="4" t="str">
        <f t="shared" si="19"/>
        <v>PCIF|DIF</v>
      </c>
      <c r="F1267" s="4" t="s">
        <v>518</v>
      </c>
      <c r="G1267" s="4" t="s">
        <v>23</v>
      </c>
      <c r="H1267" s="4" t="s">
        <v>520</v>
      </c>
      <c r="I1267" s="4" t="s">
        <v>5909</v>
      </c>
      <c r="J1267" s="4" t="s">
        <v>5909</v>
      </c>
      <c r="K1267" s="4" t="s">
        <v>5909</v>
      </c>
      <c r="L1267" s="4" t="s">
        <v>5909</v>
      </c>
      <c r="M1267" s="4" t="s">
        <v>5909</v>
      </c>
      <c r="N1267" s="4" t="s">
        <v>5909</v>
      </c>
      <c r="O1267" s="4" t="s">
        <v>5909</v>
      </c>
      <c r="P1267" s="4" t="s">
        <v>5909</v>
      </c>
      <c r="Q1267" s="4" t="s">
        <v>5909</v>
      </c>
      <c r="R1267" s="4" t="s">
        <v>5909</v>
      </c>
      <c r="S1267" s="4" t="s">
        <v>5909</v>
      </c>
      <c r="T1267" s="4" t="s">
        <v>5909</v>
      </c>
      <c r="U1267" s="4" t="s">
        <v>5909</v>
      </c>
      <c r="V1267" s="4" t="s">
        <v>5910</v>
      </c>
      <c r="W1267" s="4" t="s">
        <v>5909</v>
      </c>
    </row>
    <row r="1268" spans="1:23" x14ac:dyDescent="0.25">
      <c r="A1268" s="4" t="s">
        <v>5911</v>
      </c>
      <c r="B1268" s="4" t="s">
        <v>2740</v>
      </c>
      <c r="C1268" s="4" t="s">
        <v>4514</v>
      </c>
      <c r="D1268" s="4" t="str">
        <f t="shared" si="19"/>
        <v>TLC|TLC</v>
      </c>
      <c r="F1268" s="4" t="s">
        <v>2740</v>
      </c>
      <c r="G1268" s="4" t="s">
        <v>23</v>
      </c>
      <c r="H1268" s="4" t="s">
        <v>4514</v>
      </c>
      <c r="I1268" s="4" t="s">
        <v>5909</v>
      </c>
      <c r="J1268" s="4" t="s">
        <v>5909</v>
      </c>
      <c r="K1268" s="4" t="s">
        <v>5909</v>
      </c>
      <c r="L1268" s="4" t="s">
        <v>5909</v>
      </c>
      <c r="M1268" s="4" t="s">
        <v>5909</v>
      </c>
      <c r="N1268" s="4" t="s">
        <v>5909</v>
      </c>
      <c r="O1268" s="4" t="s">
        <v>5909</v>
      </c>
      <c r="P1268" s="4" t="s">
        <v>5909</v>
      </c>
      <c r="Q1268" s="4" t="s">
        <v>5909</v>
      </c>
      <c r="R1268" s="4" t="s">
        <v>5909</v>
      </c>
      <c r="S1268" s="4" t="s">
        <v>5909</v>
      </c>
      <c r="T1268" s="4" t="s">
        <v>5909</v>
      </c>
      <c r="U1268" s="4" t="s">
        <v>5909</v>
      </c>
      <c r="V1268" s="4" t="s">
        <v>5910</v>
      </c>
      <c r="W1268" s="4" t="s">
        <v>5909</v>
      </c>
    </row>
    <row r="1269" spans="1:23" x14ac:dyDescent="0.25">
      <c r="A1269" s="4" t="s">
        <v>5911</v>
      </c>
      <c r="B1269" s="4" t="s">
        <v>5771</v>
      </c>
      <c r="C1269" s="4" t="s">
        <v>5772</v>
      </c>
      <c r="D1269" s="4" t="str">
        <f t="shared" si="19"/>
        <v>ZZOS_ITR|GCUL</v>
      </c>
      <c r="E1269" s="4">
        <v>0</v>
      </c>
      <c r="F1269" s="4" t="s">
        <v>5411</v>
      </c>
      <c r="G1269" s="4" t="s">
        <v>23</v>
      </c>
      <c r="H1269" s="4" t="s">
        <v>5113</v>
      </c>
      <c r="I1269" s="4" t="s">
        <v>5909</v>
      </c>
      <c r="J1269" s="4" t="s">
        <v>5909</v>
      </c>
      <c r="K1269" s="4" t="s">
        <v>5909</v>
      </c>
      <c r="L1269" s="4" t="s">
        <v>5909</v>
      </c>
      <c r="M1269" s="4" t="s">
        <v>5909</v>
      </c>
      <c r="N1269" s="4" t="s">
        <v>5909</v>
      </c>
      <c r="O1269" s="4" t="s">
        <v>5909</v>
      </c>
      <c r="P1269" s="4" t="s">
        <v>5909</v>
      </c>
      <c r="Q1269" s="4" t="s">
        <v>5909</v>
      </c>
      <c r="R1269" s="4" t="s">
        <v>5909</v>
      </c>
      <c r="S1269" s="4" t="s">
        <v>5909</v>
      </c>
      <c r="T1269" s="4" t="s">
        <v>5909</v>
      </c>
      <c r="U1269" s="4" t="s">
        <v>5909</v>
      </c>
      <c r="V1269" s="4" t="s">
        <v>5910</v>
      </c>
      <c r="W1269" s="4" t="s">
        <v>5909</v>
      </c>
    </row>
    <row r="1270" spans="1:23" x14ac:dyDescent="0.25">
      <c r="A1270" s="4" t="s">
        <v>5911</v>
      </c>
      <c r="B1270" s="4" t="s">
        <v>5895</v>
      </c>
      <c r="C1270" s="4" t="s">
        <v>5896</v>
      </c>
      <c r="D1270" s="4" t="str">
        <f t="shared" si="19"/>
        <v>ZZOS_KET|GCUL</v>
      </c>
      <c r="E1270" s="4" t="s">
        <v>6662</v>
      </c>
      <c r="F1270" s="4" t="s">
        <v>5411</v>
      </c>
      <c r="G1270" s="4" t="s">
        <v>23</v>
      </c>
      <c r="H1270" s="4" t="s">
        <v>5113</v>
      </c>
      <c r="I1270" s="4" t="s">
        <v>5909</v>
      </c>
      <c r="J1270" s="4" t="s">
        <v>5909</v>
      </c>
      <c r="K1270" s="4" t="s">
        <v>5909</v>
      </c>
      <c r="L1270" s="4" t="s">
        <v>5909</v>
      </c>
      <c r="M1270" s="4" t="s">
        <v>5909</v>
      </c>
      <c r="N1270" s="4" t="s">
        <v>5909</v>
      </c>
      <c r="O1270" s="4" t="s">
        <v>5909</v>
      </c>
      <c r="P1270" s="4" t="s">
        <v>5909</v>
      </c>
      <c r="Q1270" s="4" t="s">
        <v>5909</v>
      </c>
      <c r="R1270" s="4" t="s">
        <v>5909</v>
      </c>
      <c r="S1270" s="4" t="s">
        <v>5909</v>
      </c>
      <c r="T1270" s="4" t="s">
        <v>5909</v>
      </c>
      <c r="U1270" s="4" t="s">
        <v>5909</v>
      </c>
      <c r="V1270" s="4" t="s">
        <v>5910</v>
      </c>
      <c r="W1270" s="4" t="s">
        <v>5909</v>
      </c>
    </row>
    <row r="1271" spans="1:23" x14ac:dyDescent="0.25">
      <c r="A1271" s="4" t="s">
        <v>5911</v>
      </c>
      <c r="B1271" s="4" t="s">
        <v>2133</v>
      </c>
      <c r="C1271" s="4" t="s">
        <v>2134</v>
      </c>
      <c r="D1271" s="4" t="str">
        <f t="shared" si="19"/>
        <v>24CU|UCU</v>
      </c>
      <c r="F1271" s="4" t="s">
        <v>2135</v>
      </c>
      <c r="G1271" s="4" t="s">
        <v>23</v>
      </c>
      <c r="H1271" s="4" t="s">
        <v>2134</v>
      </c>
      <c r="I1271" s="4" t="s">
        <v>1346</v>
      </c>
      <c r="J1271" s="4" t="s">
        <v>5909</v>
      </c>
      <c r="K1271" s="4" t="s">
        <v>5909</v>
      </c>
      <c r="L1271" s="4" t="s">
        <v>5909</v>
      </c>
      <c r="M1271" s="4" t="s">
        <v>5909</v>
      </c>
      <c r="N1271" s="4" t="s">
        <v>5909</v>
      </c>
      <c r="O1271" s="4" t="s">
        <v>5909</v>
      </c>
      <c r="P1271" s="4" t="s">
        <v>5909</v>
      </c>
      <c r="Q1271" s="4" t="s">
        <v>5909</v>
      </c>
      <c r="R1271" s="4" t="s">
        <v>5909</v>
      </c>
      <c r="S1271" s="4" t="s">
        <v>5909</v>
      </c>
      <c r="T1271" s="4" t="s">
        <v>5909</v>
      </c>
      <c r="U1271" s="4" t="s">
        <v>5909</v>
      </c>
      <c r="V1271" s="4" t="s">
        <v>5910</v>
      </c>
      <c r="W1271" s="4" t="s">
        <v>5909</v>
      </c>
    </row>
    <row r="1272" spans="1:23" x14ac:dyDescent="0.25">
      <c r="A1272" s="4" t="s">
        <v>5911</v>
      </c>
      <c r="B1272" s="4" t="s">
        <v>1857</v>
      </c>
      <c r="C1272" s="4" t="s">
        <v>1858</v>
      </c>
      <c r="D1272" s="4" t="str">
        <f t="shared" si="19"/>
        <v>3D|3D</v>
      </c>
      <c r="F1272" s="4" t="s">
        <v>1857</v>
      </c>
      <c r="G1272" s="4" t="s">
        <v>23</v>
      </c>
      <c r="H1272" s="4" t="s">
        <v>1859</v>
      </c>
      <c r="I1272" s="4" t="s">
        <v>5909</v>
      </c>
      <c r="J1272" s="4" t="s">
        <v>5909</v>
      </c>
      <c r="K1272" s="4" t="s">
        <v>5909</v>
      </c>
      <c r="L1272" s="4" t="s">
        <v>5909</v>
      </c>
      <c r="M1272" s="4" t="s">
        <v>5909</v>
      </c>
      <c r="N1272" s="4" t="s">
        <v>5909</v>
      </c>
      <c r="O1272" s="4" t="s">
        <v>5909</v>
      </c>
      <c r="P1272" s="4" t="s">
        <v>5909</v>
      </c>
      <c r="Q1272" s="4" t="s">
        <v>5909</v>
      </c>
      <c r="R1272" s="4" t="s">
        <v>5909</v>
      </c>
      <c r="S1272" s="4" t="s">
        <v>5909</v>
      </c>
      <c r="T1272" s="4" t="s">
        <v>5909</v>
      </c>
      <c r="U1272" s="4" t="s">
        <v>5909</v>
      </c>
      <c r="V1272" s="4" t="s">
        <v>5910</v>
      </c>
      <c r="W1272" s="4" t="s">
        <v>5909</v>
      </c>
    </row>
    <row r="1273" spans="1:23" x14ac:dyDescent="0.25">
      <c r="A1273" s="4" t="s">
        <v>5911</v>
      </c>
      <c r="B1273" s="4" t="s">
        <v>2137</v>
      </c>
      <c r="C1273" s="4" t="s">
        <v>2138</v>
      </c>
      <c r="D1273" s="4" t="str">
        <f t="shared" si="19"/>
        <v>ASPH|ASPH</v>
      </c>
      <c r="F1273" s="4" t="s">
        <v>2137</v>
      </c>
      <c r="G1273" s="4" t="s">
        <v>23</v>
      </c>
      <c r="H1273" s="4" t="s">
        <v>2138</v>
      </c>
      <c r="I1273" s="4" t="s">
        <v>5909</v>
      </c>
      <c r="J1273" s="4" t="s">
        <v>5909</v>
      </c>
      <c r="K1273" s="4" t="s">
        <v>5909</v>
      </c>
      <c r="L1273" s="4" t="s">
        <v>5909</v>
      </c>
      <c r="M1273" s="4" t="s">
        <v>5909</v>
      </c>
      <c r="N1273" s="4" t="s">
        <v>5909</v>
      </c>
      <c r="O1273" s="4" t="s">
        <v>5909</v>
      </c>
      <c r="P1273" s="4" t="s">
        <v>5909</v>
      </c>
      <c r="Q1273" s="4" t="s">
        <v>5909</v>
      </c>
      <c r="R1273" s="4" t="s">
        <v>5909</v>
      </c>
      <c r="S1273" s="4" t="s">
        <v>5909</v>
      </c>
      <c r="T1273" s="4" t="s">
        <v>5909</v>
      </c>
      <c r="U1273" s="4" t="s">
        <v>5909</v>
      </c>
      <c r="V1273" s="4" t="s">
        <v>5910</v>
      </c>
      <c r="W1273" s="4" t="s">
        <v>5909</v>
      </c>
    </row>
    <row r="1274" spans="1:23" x14ac:dyDescent="0.25">
      <c r="A1274" s="4" t="s">
        <v>5911</v>
      </c>
      <c r="B1274" s="4" t="s">
        <v>2110</v>
      </c>
      <c r="C1274" s="4" t="s">
        <v>1372</v>
      </c>
      <c r="D1274" s="4" t="str">
        <f t="shared" si="19"/>
        <v>CALA|CALA</v>
      </c>
      <c r="F1274" s="4" t="s">
        <v>2110</v>
      </c>
      <c r="G1274" s="4" t="s">
        <v>23</v>
      </c>
      <c r="H1274" s="4" t="s">
        <v>1372</v>
      </c>
      <c r="I1274" s="4" t="s">
        <v>5909</v>
      </c>
      <c r="J1274" s="4" t="s">
        <v>5909</v>
      </c>
      <c r="K1274" s="4" t="s">
        <v>5909</v>
      </c>
      <c r="L1274" s="4" t="s">
        <v>5909</v>
      </c>
      <c r="M1274" s="4" t="s">
        <v>5909</v>
      </c>
      <c r="N1274" s="4" t="s">
        <v>5909</v>
      </c>
      <c r="O1274" s="4" t="s">
        <v>5909</v>
      </c>
      <c r="P1274" s="4" t="s">
        <v>5909</v>
      </c>
      <c r="Q1274" s="4" t="s">
        <v>5909</v>
      </c>
      <c r="R1274" s="4" t="s">
        <v>5909</v>
      </c>
      <c r="S1274" s="4" t="s">
        <v>5909</v>
      </c>
      <c r="T1274" s="4" t="s">
        <v>5909</v>
      </c>
      <c r="U1274" s="4" t="s">
        <v>5909</v>
      </c>
      <c r="V1274" s="4" t="s">
        <v>5910</v>
      </c>
      <c r="W1274" s="4" t="s">
        <v>5909</v>
      </c>
    </row>
    <row r="1275" spans="1:23" x14ac:dyDescent="0.25">
      <c r="A1275" s="4" t="s">
        <v>5911</v>
      </c>
      <c r="B1275" s="4" t="s">
        <v>1058</v>
      </c>
      <c r="C1275" s="4" t="s">
        <v>1059</v>
      </c>
      <c r="D1275" s="4" t="str">
        <f t="shared" si="19"/>
        <v>CLOZ|CLOZ</v>
      </c>
      <c r="F1275" s="4" t="s">
        <v>1058</v>
      </c>
      <c r="G1275" s="4" t="s">
        <v>23</v>
      </c>
      <c r="H1275" s="4" t="s">
        <v>1059</v>
      </c>
      <c r="I1275" s="4" t="s">
        <v>5909</v>
      </c>
      <c r="J1275" s="4" t="s">
        <v>5909</v>
      </c>
      <c r="K1275" s="4" t="s">
        <v>5909</v>
      </c>
      <c r="L1275" s="4" t="s">
        <v>5909</v>
      </c>
      <c r="M1275" s="4" t="s">
        <v>5909</v>
      </c>
      <c r="N1275" s="4" t="s">
        <v>5909</v>
      </c>
      <c r="O1275" s="4" t="s">
        <v>5909</v>
      </c>
      <c r="P1275" s="4" t="s">
        <v>5909</v>
      </c>
      <c r="Q1275" s="4" t="s">
        <v>5909</v>
      </c>
      <c r="R1275" s="4" t="s">
        <v>5909</v>
      </c>
      <c r="S1275" s="4" t="s">
        <v>5909</v>
      </c>
      <c r="T1275" s="4" t="s">
        <v>5909</v>
      </c>
      <c r="U1275" s="4" t="s">
        <v>5909</v>
      </c>
      <c r="V1275" s="4" t="s">
        <v>5910</v>
      </c>
      <c r="W1275" s="4" t="s">
        <v>5909</v>
      </c>
    </row>
    <row r="1276" spans="1:23" x14ac:dyDescent="0.25">
      <c r="A1276" s="4" t="s">
        <v>5911</v>
      </c>
      <c r="B1276" s="4" t="s">
        <v>1163</v>
      </c>
      <c r="C1276" s="4" t="s">
        <v>1164</v>
      </c>
      <c r="D1276" s="4" t="str">
        <f t="shared" si="19"/>
        <v>DENA|ARBO</v>
      </c>
      <c r="F1276" s="4" t="s">
        <v>503</v>
      </c>
      <c r="G1276" s="4" t="s">
        <v>23</v>
      </c>
      <c r="H1276" s="4" t="s">
        <v>504</v>
      </c>
      <c r="I1276" s="4" t="s">
        <v>5909</v>
      </c>
      <c r="J1276" s="4" t="s">
        <v>5909</v>
      </c>
      <c r="K1276" s="4" t="s">
        <v>5909</v>
      </c>
      <c r="L1276" s="4" t="s">
        <v>5909</v>
      </c>
      <c r="M1276" s="4" t="s">
        <v>5909</v>
      </c>
      <c r="N1276" s="4" t="s">
        <v>5909</v>
      </c>
      <c r="O1276" s="4" t="s">
        <v>5909</v>
      </c>
      <c r="P1276" s="4" t="s">
        <v>5909</v>
      </c>
      <c r="Q1276" s="4" t="s">
        <v>5909</v>
      </c>
      <c r="R1276" s="4" t="s">
        <v>5909</v>
      </c>
      <c r="S1276" s="4" t="s">
        <v>5909</v>
      </c>
      <c r="T1276" s="4" t="s">
        <v>5909</v>
      </c>
      <c r="U1276" s="4" t="s">
        <v>5909</v>
      </c>
      <c r="V1276" s="4" t="s">
        <v>5910</v>
      </c>
      <c r="W1276" s="4" t="s">
        <v>5909</v>
      </c>
    </row>
    <row r="1277" spans="1:23" x14ac:dyDescent="0.25">
      <c r="A1277" s="4" t="s">
        <v>5911</v>
      </c>
      <c r="B1277" s="4" t="s">
        <v>3606</v>
      </c>
      <c r="C1277" s="4" t="s">
        <v>2433</v>
      </c>
      <c r="D1277" s="4" t="str">
        <f t="shared" si="19"/>
        <v>HSU1|HPCU</v>
      </c>
      <c r="F1277" s="4" t="s">
        <v>3446</v>
      </c>
      <c r="G1277" s="4" t="s">
        <v>23</v>
      </c>
      <c r="H1277" s="4" t="s">
        <v>1812</v>
      </c>
      <c r="I1277" s="4" t="s">
        <v>5909</v>
      </c>
      <c r="J1277" s="4" t="s">
        <v>5909</v>
      </c>
      <c r="K1277" s="4" t="s">
        <v>5909</v>
      </c>
      <c r="L1277" s="4" t="s">
        <v>5909</v>
      </c>
      <c r="M1277" s="4" t="s">
        <v>5909</v>
      </c>
      <c r="N1277" s="4" t="s">
        <v>5909</v>
      </c>
      <c r="O1277" s="4" t="s">
        <v>5909</v>
      </c>
      <c r="P1277" s="4" t="s">
        <v>5909</v>
      </c>
      <c r="Q1277" s="4" t="s">
        <v>5909</v>
      </c>
      <c r="R1277" s="4" t="s">
        <v>5909</v>
      </c>
      <c r="S1277" s="4" t="s">
        <v>5909</v>
      </c>
      <c r="T1277" s="4" t="s">
        <v>5909</v>
      </c>
      <c r="U1277" s="4" t="s">
        <v>5909</v>
      </c>
      <c r="V1277" s="4" t="s">
        <v>5910</v>
      </c>
      <c r="W1277" s="4" t="s">
        <v>5909</v>
      </c>
    </row>
    <row r="1278" spans="1:23" x14ac:dyDescent="0.25">
      <c r="A1278" s="4" t="s">
        <v>5911</v>
      </c>
      <c r="B1278" s="4" t="s">
        <v>3445</v>
      </c>
      <c r="C1278" s="4" t="s">
        <v>1810</v>
      </c>
      <c r="D1278" s="4" t="str">
        <f t="shared" si="19"/>
        <v>HSU2|HPCU</v>
      </c>
      <c r="F1278" s="4" t="s">
        <v>3446</v>
      </c>
      <c r="G1278" s="4" t="s">
        <v>23</v>
      </c>
      <c r="H1278" s="4" t="s">
        <v>1812</v>
      </c>
      <c r="I1278" s="4" t="s">
        <v>5909</v>
      </c>
      <c r="J1278" s="4" t="s">
        <v>5909</v>
      </c>
      <c r="K1278" s="4" t="s">
        <v>5909</v>
      </c>
      <c r="L1278" s="4" t="s">
        <v>5909</v>
      </c>
      <c r="M1278" s="4" t="s">
        <v>5909</v>
      </c>
      <c r="N1278" s="4" t="s">
        <v>5909</v>
      </c>
      <c r="O1278" s="4" t="s">
        <v>5909</v>
      </c>
      <c r="P1278" s="4" t="s">
        <v>5909</v>
      </c>
      <c r="Q1278" s="4" t="s">
        <v>5909</v>
      </c>
      <c r="R1278" s="4" t="s">
        <v>5909</v>
      </c>
      <c r="S1278" s="4" t="s">
        <v>5909</v>
      </c>
      <c r="T1278" s="4" t="s">
        <v>5909</v>
      </c>
      <c r="U1278" s="4" t="s">
        <v>5909</v>
      </c>
      <c r="V1278" s="4" t="s">
        <v>5910</v>
      </c>
      <c r="W1278" s="4" t="s">
        <v>5909</v>
      </c>
    </row>
    <row r="1279" spans="1:23" x14ac:dyDescent="0.25">
      <c r="A1279" s="4" t="s">
        <v>5911</v>
      </c>
      <c r="B1279" s="4" t="s">
        <v>3611</v>
      </c>
      <c r="C1279" s="4" t="s">
        <v>2549</v>
      </c>
      <c r="D1279" s="4" t="str">
        <f t="shared" si="19"/>
        <v>LAC|LAC</v>
      </c>
      <c r="F1279" s="4" t="s">
        <v>3611</v>
      </c>
      <c r="G1279" s="4" t="s">
        <v>23</v>
      </c>
      <c r="H1279" s="4" t="s">
        <v>2549</v>
      </c>
      <c r="I1279" s="4" t="s">
        <v>85</v>
      </c>
      <c r="J1279" s="4" t="s">
        <v>5909</v>
      </c>
      <c r="K1279" s="4" t="s">
        <v>5909</v>
      </c>
      <c r="L1279" s="4" t="s">
        <v>5909</v>
      </c>
      <c r="M1279" s="4" t="s">
        <v>5909</v>
      </c>
      <c r="N1279" s="4" t="s">
        <v>5909</v>
      </c>
      <c r="O1279" s="4" t="s">
        <v>5909</v>
      </c>
      <c r="P1279" s="4" t="s">
        <v>5909</v>
      </c>
      <c r="Q1279" s="4" t="s">
        <v>5909</v>
      </c>
      <c r="R1279" s="4" t="s">
        <v>5909</v>
      </c>
      <c r="S1279" s="4" t="s">
        <v>5909</v>
      </c>
      <c r="T1279" s="4" t="s">
        <v>5909</v>
      </c>
      <c r="U1279" s="4" t="s">
        <v>5909</v>
      </c>
      <c r="V1279" s="4" t="s">
        <v>5910</v>
      </c>
      <c r="W1279" s="4" t="s">
        <v>5909</v>
      </c>
    </row>
    <row r="1280" spans="1:23" x14ac:dyDescent="0.25">
      <c r="A1280" s="4" t="s">
        <v>5911</v>
      </c>
      <c r="B1280" s="4" t="s">
        <v>3082</v>
      </c>
      <c r="C1280" s="4" t="s">
        <v>3083</v>
      </c>
      <c r="D1280" s="4" t="str">
        <f t="shared" si="19"/>
        <v>LEID|LEIS</v>
      </c>
      <c r="F1280" s="4" t="s">
        <v>2634</v>
      </c>
      <c r="G1280" s="4" t="s">
        <v>23</v>
      </c>
      <c r="H1280" s="4" t="s">
        <v>2635</v>
      </c>
      <c r="I1280" s="4" t="s">
        <v>5909</v>
      </c>
      <c r="J1280" s="4" t="s">
        <v>5909</v>
      </c>
      <c r="K1280" s="4" t="s">
        <v>5909</v>
      </c>
      <c r="L1280" s="4" t="s">
        <v>5909</v>
      </c>
      <c r="M1280" s="4" t="s">
        <v>5909</v>
      </c>
      <c r="N1280" s="4" t="s">
        <v>5909</v>
      </c>
      <c r="O1280" s="4" t="s">
        <v>5909</v>
      </c>
      <c r="P1280" s="4" t="s">
        <v>5909</v>
      </c>
      <c r="Q1280" s="4" t="s">
        <v>5909</v>
      </c>
      <c r="R1280" s="4" t="s">
        <v>5909</v>
      </c>
      <c r="S1280" s="4" t="s">
        <v>5909</v>
      </c>
      <c r="T1280" s="4" t="s">
        <v>5909</v>
      </c>
      <c r="U1280" s="4" t="s">
        <v>5909</v>
      </c>
      <c r="V1280" s="4" t="s">
        <v>5910</v>
      </c>
      <c r="W1280" s="4" t="s">
        <v>5909</v>
      </c>
    </row>
    <row r="1281" spans="1:23" x14ac:dyDescent="0.25">
      <c r="A1281" s="4" t="s">
        <v>5911</v>
      </c>
      <c r="B1281" s="4" t="s">
        <v>2995</v>
      </c>
      <c r="C1281" s="4" t="s">
        <v>2996</v>
      </c>
      <c r="D1281" s="4" t="str">
        <f t="shared" si="19"/>
        <v>LMAT|LEP</v>
      </c>
      <c r="F1281" s="4" t="s">
        <v>2854</v>
      </c>
      <c r="G1281" s="4" t="s">
        <v>23</v>
      </c>
      <c r="H1281" s="4" t="s">
        <v>2959</v>
      </c>
      <c r="I1281" s="4" t="s">
        <v>5909</v>
      </c>
      <c r="J1281" s="4" t="s">
        <v>5909</v>
      </c>
      <c r="K1281" s="4" t="s">
        <v>5909</v>
      </c>
      <c r="L1281" s="4" t="s">
        <v>5909</v>
      </c>
      <c r="M1281" s="4" t="s">
        <v>5909</v>
      </c>
      <c r="N1281" s="4" t="s">
        <v>5909</v>
      </c>
      <c r="O1281" s="4" t="s">
        <v>5909</v>
      </c>
      <c r="P1281" s="4" t="s">
        <v>5909</v>
      </c>
      <c r="Q1281" s="4" t="s">
        <v>5909</v>
      </c>
      <c r="R1281" s="4" t="s">
        <v>5909</v>
      </c>
      <c r="S1281" s="4" t="s">
        <v>5909</v>
      </c>
      <c r="T1281" s="4" t="s">
        <v>5909</v>
      </c>
      <c r="U1281" s="4" t="s">
        <v>5909</v>
      </c>
      <c r="V1281" s="4" t="s">
        <v>5910</v>
      </c>
      <c r="W1281" s="4" t="s">
        <v>5909</v>
      </c>
    </row>
    <row r="1282" spans="1:23" x14ac:dyDescent="0.25">
      <c r="A1282" s="4" t="s">
        <v>5911</v>
      </c>
      <c r="B1282" s="4" t="s">
        <v>3785</v>
      </c>
      <c r="C1282" s="4" t="s">
        <v>3786</v>
      </c>
      <c r="D1282" s="4" t="str">
        <f t="shared" si="19"/>
        <v>MBL|MBL</v>
      </c>
      <c r="F1282" s="4" t="s">
        <v>3785</v>
      </c>
      <c r="G1282" s="4" t="s">
        <v>23</v>
      </c>
      <c r="H1282" s="4" t="s">
        <v>3786</v>
      </c>
      <c r="I1282" s="4" t="s">
        <v>5909</v>
      </c>
      <c r="J1282" s="4" t="s">
        <v>5909</v>
      </c>
      <c r="K1282" s="4" t="s">
        <v>5909</v>
      </c>
      <c r="L1282" s="4" t="s">
        <v>5909</v>
      </c>
      <c r="M1282" s="4" t="s">
        <v>5909</v>
      </c>
      <c r="N1282" s="4" t="s">
        <v>5909</v>
      </c>
      <c r="O1282" s="4" t="s">
        <v>5909</v>
      </c>
      <c r="P1282" s="4" t="s">
        <v>5909</v>
      </c>
      <c r="Q1282" s="4" t="s">
        <v>5909</v>
      </c>
      <c r="R1282" s="4" t="s">
        <v>5909</v>
      </c>
      <c r="S1282" s="4" t="s">
        <v>5909</v>
      </c>
      <c r="T1282" s="4" t="s">
        <v>5909</v>
      </c>
      <c r="U1282" s="4" t="s">
        <v>5909</v>
      </c>
      <c r="V1282" s="4" t="s">
        <v>5910</v>
      </c>
      <c r="W1282" s="4" t="s">
        <v>5909</v>
      </c>
    </row>
    <row r="1283" spans="1:23" x14ac:dyDescent="0.25">
      <c r="A1283" s="4" t="s">
        <v>5911</v>
      </c>
      <c r="B1283" s="4" t="s">
        <v>3382</v>
      </c>
      <c r="C1283" s="4" t="s">
        <v>3383</v>
      </c>
      <c r="D1283" s="4" t="str">
        <f t="shared" ref="D1283:D1346" si="20">B1283&amp;"|"&amp;F1283</f>
        <v>MYG|MYG</v>
      </c>
      <c r="F1283" s="4" t="s">
        <v>3382</v>
      </c>
      <c r="G1283" s="4" t="s">
        <v>23</v>
      </c>
      <c r="H1283" s="4" t="s">
        <v>3383</v>
      </c>
      <c r="I1283" s="4" t="s">
        <v>5909</v>
      </c>
      <c r="J1283" s="4" t="s">
        <v>5909</v>
      </c>
      <c r="K1283" s="4" t="s">
        <v>5909</v>
      </c>
      <c r="L1283" s="4" t="s">
        <v>5909</v>
      </c>
      <c r="M1283" s="4" t="s">
        <v>5909</v>
      </c>
      <c r="N1283" s="4" t="s">
        <v>5909</v>
      </c>
      <c r="O1283" s="4" t="s">
        <v>5909</v>
      </c>
      <c r="P1283" s="4" t="s">
        <v>5909</v>
      </c>
      <c r="Q1283" s="4" t="s">
        <v>5909</v>
      </c>
      <c r="R1283" s="4" t="s">
        <v>5909</v>
      </c>
      <c r="S1283" s="4" t="s">
        <v>5909</v>
      </c>
      <c r="T1283" s="4" t="s">
        <v>5909</v>
      </c>
      <c r="U1283" s="4" t="s">
        <v>5909</v>
      </c>
      <c r="V1283" s="4" t="s">
        <v>5910</v>
      </c>
      <c r="W1283" s="4" t="s">
        <v>5909</v>
      </c>
    </row>
    <row r="1284" spans="1:23" x14ac:dyDescent="0.25">
      <c r="A1284" s="4" t="s">
        <v>5911</v>
      </c>
      <c r="B1284" s="4" t="s">
        <v>4740</v>
      </c>
      <c r="C1284" s="4" t="s">
        <v>4741</v>
      </c>
      <c r="D1284" s="4" t="str">
        <f t="shared" si="20"/>
        <v>QAPP|MULT</v>
      </c>
      <c r="F1284" s="4" t="s">
        <v>2175</v>
      </c>
      <c r="G1284" s="4" t="s">
        <v>23</v>
      </c>
      <c r="H1284" s="4" t="s">
        <v>2176</v>
      </c>
      <c r="I1284" s="4" t="s">
        <v>5909</v>
      </c>
      <c r="J1284" s="4" t="s">
        <v>5909</v>
      </c>
      <c r="K1284" s="4" t="s">
        <v>5909</v>
      </c>
      <c r="L1284" s="4" t="s">
        <v>5909</v>
      </c>
      <c r="M1284" s="4" t="s">
        <v>5909</v>
      </c>
      <c r="N1284" s="4" t="s">
        <v>5909</v>
      </c>
      <c r="O1284" s="4" t="s">
        <v>5909</v>
      </c>
      <c r="P1284" s="4" t="s">
        <v>5909</v>
      </c>
      <c r="Q1284" s="4" t="s">
        <v>5909</v>
      </c>
      <c r="R1284" s="4" t="s">
        <v>5909</v>
      </c>
      <c r="S1284" s="4" t="s">
        <v>5909</v>
      </c>
      <c r="T1284" s="4" t="s">
        <v>5909</v>
      </c>
      <c r="U1284" s="4" t="s">
        <v>5909</v>
      </c>
      <c r="V1284" s="4" t="s">
        <v>5910</v>
      </c>
      <c r="W1284" s="4" t="s">
        <v>5909</v>
      </c>
    </row>
    <row r="1285" spans="1:23" x14ac:dyDescent="0.25">
      <c r="A1285" s="4" t="s">
        <v>5911</v>
      </c>
      <c r="B1285" s="4" t="s">
        <v>5432</v>
      </c>
      <c r="C1285" s="4" t="s">
        <v>4458</v>
      </c>
      <c r="D1285" s="4" t="str">
        <f t="shared" si="20"/>
        <v>RSIF|DIF</v>
      </c>
      <c r="F1285" s="4" t="s">
        <v>518</v>
      </c>
      <c r="G1285" s="4" t="s">
        <v>23</v>
      </c>
      <c r="H1285" s="4" t="s">
        <v>520</v>
      </c>
      <c r="I1285" s="4" t="s">
        <v>5909</v>
      </c>
      <c r="J1285" s="4" t="s">
        <v>5909</v>
      </c>
      <c r="K1285" s="4" t="s">
        <v>5909</v>
      </c>
      <c r="L1285" s="4" t="s">
        <v>5909</v>
      </c>
      <c r="M1285" s="4" t="s">
        <v>5909</v>
      </c>
      <c r="N1285" s="4" t="s">
        <v>5909</v>
      </c>
      <c r="O1285" s="4" t="s">
        <v>5909</v>
      </c>
      <c r="P1285" s="4" t="s">
        <v>5909</v>
      </c>
      <c r="Q1285" s="4" t="s">
        <v>5909</v>
      </c>
      <c r="R1285" s="4" t="s">
        <v>5909</v>
      </c>
      <c r="S1285" s="4" t="s">
        <v>5909</v>
      </c>
      <c r="T1285" s="4" t="s">
        <v>5909</v>
      </c>
      <c r="U1285" s="4" t="s">
        <v>5909</v>
      </c>
      <c r="V1285" s="4" t="s">
        <v>5910</v>
      </c>
      <c r="W1285" s="4" t="s">
        <v>5909</v>
      </c>
    </row>
    <row r="1286" spans="1:23" x14ac:dyDescent="0.25">
      <c r="A1286" s="4" t="s">
        <v>5911</v>
      </c>
      <c r="B1286" s="4" t="s">
        <v>4939</v>
      </c>
      <c r="C1286" s="4" t="s">
        <v>4123</v>
      </c>
      <c r="D1286" s="4" t="str">
        <f t="shared" si="20"/>
        <v>SENM|SENM</v>
      </c>
      <c r="F1286" s="4" t="s">
        <v>4939</v>
      </c>
      <c r="G1286" s="4" t="s">
        <v>23</v>
      </c>
      <c r="H1286" s="4" t="s">
        <v>269</v>
      </c>
      <c r="I1286" s="4" t="s">
        <v>5909</v>
      </c>
      <c r="J1286" s="4" t="s">
        <v>5909</v>
      </c>
      <c r="K1286" s="4" t="s">
        <v>5909</v>
      </c>
      <c r="L1286" s="4" t="s">
        <v>5909</v>
      </c>
      <c r="M1286" s="4" t="s">
        <v>5909</v>
      </c>
      <c r="N1286" s="4" t="s">
        <v>5909</v>
      </c>
      <c r="O1286" s="4" t="s">
        <v>5909</v>
      </c>
      <c r="P1286" s="4" t="s">
        <v>5909</v>
      </c>
      <c r="Q1286" s="4" t="s">
        <v>5909</v>
      </c>
      <c r="R1286" s="4" t="s">
        <v>5909</v>
      </c>
      <c r="S1286" s="4" t="s">
        <v>5909</v>
      </c>
      <c r="T1286" s="4" t="s">
        <v>5909</v>
      </c>
      <c r="U1286" s="4" t="s">
        <v>5909</v>
      </c>
      <c r="V1286" s="4" t="s">
        <v>5910</v>
      </c>
      <c r="W1286" s="4" t="s">
        <v>5909</v>
      </c>
    </row>
    <row r="1287" spans="1:23" x14ac:dyDescent="0.25">
      <c r="A1287" s="4" t="s">
        <v>5911</v>
      </c>
      <c r="B1287" s="4" t="s">
        <v>4127</v>
      </c>
      <c r="C1287" s="4" t="s">
        <v>4128</v>
      </c>
      <c r="D1287" s="4" t="str">
        <f t="shared" si="20"/>
        <v>SVG|ARBO</v>
      </c>
      <c r="F1287" s="4" t="s">
        <v>503</v>
      </c>
      <c r="G1287" s="4" t="s">
        <v>23</v>
      </c>
      <c r="H1287" s="4" t="s">
        <v>505</v>
      </c>
      <c r="I1287" s="4" t="s">
        <v>5909</v>
      </c>
      <c r="J1287" s="4" t="s">
        <v>5909</v>
      </c>
      <c r="K1287" s="4" t="s">
        <v>5909</v>
      </c>
      <c r="L1287" s="4" t="s">
        <v>5909</v>
      </c>
      <c r="M1287" s="4" t="s">
        <v>5909</v>
      </c>
      <c r="N1287" s="4" t="s">
        <v>5909</v>
      </c>
      <c r="O1287" s="4" t="s">
        <v>5909</v>
      </c>
      <c r="P1287" s="4" t="s">
        <v>5909</v>
      </c>
      <c r="Q1287" s="4" t="s">
        <v>5909</v>
      </c>
      <c r="R1287" s="4" t="s">
        <v>5909</v>
      </c>
      <c r="S1287" s="4" t="s">
        <v>5909</v>
      </c>
      <c r="T1287" s="4" t="s">
        <v>5909</v>
      </c>
      <c r="U1287" s="4" t="s">
        <v>5909</v>
      </c>
      <c r="V1287" s="4" t="s">
        <v>5910</v>
      </c>
      <c r="W1287" s="4" t="s">
        <v>5909</v>
      </c>
    </row>
    <row r="1288" spans="1:23" x14ac:dyDescent="0.25">
      <c r="A1288" s="4" t="s">
        <v>5911</v>
      </c>
      <c r="B1288" s="4" t="s">
        <v>4954</v>
      </c>
      <c r="C1288" s="4" t="s">
        <v>4955</v>
      </c>
      <c r="D1288" s="4" t="str">
        <f t="shared" si="20"/>
        <v>VDRL|WRC</v>
      </c>
      <c r="F1288" s="4" t="s">
        <v>4389</v>
      </c>
      <c r="G1288" s="4" t="s">
        <v>23</v>
      </c>
      <c r="H1288" s="4" t="s">
        <v>4390</v>
      </c>
      <c r="I1288" s="4" t="s">
        <v>5909</v>
      </c>
      <c r="J1288" s="4" t="s">
        <v>5909</v>
      </c>
      <c r="K1288" s="4" t="s">
        <v>5909</v>
      </c>
      <c r="L1288" s="4" t="s">
        <v>5909</v>
      </c>
      <c r="M1288" s="4" t="s">
        <v>5909</v>
      </c>
      <c r="N1288" s="4" t="s">
        <v>5909</v>
      </c>
      <c r="O1288" s="4" t="s">
        <v>5909</v>
      </c>
      <c r="P1288" s="4" t="s">
        <v>5909</v>
      </c>
      <c r="Q1288" s="4" t="s">
        <v>5909</v>
      </c>
      <c r="R1288" s="4" t="s">
        <v>5909</v>
      </c>
      <c r="S1288" s="4" t="s">
        <v>5909</v>
      </c>
      <c r="T1288" s="4" t="s">
        <v>5909</v>
      </c>
      <c r="U1288" s="4" t="s">
        <v>5909</v>
      </c>
      <c r="V1288" s="4" t="s">
        <v>5910</v>
      </c>
      <c r="W1288" s="4" t="s">
        <v>5909</v>
      </c>
    </row>
    <row r="1289" spans="1:23" x14ac:dyDescent="0.25">
      <c r="A1289" s="4" t="s">
        <v>5911</v>
      </c>
      <c r="B1289" s="4" t="s">
        <v>5222</v>
      </c>
      <c r="C1289" s="4" t="s">
        <v>5223</v>
      </c>
      <c r="D1289" s="4" t="str">
        <f t="shared" si="20"/>
        <v>VEE|ARBO</v>
      </c>
      <c r="F1289" s="4" t="s">
        <v>503</v>
      </c>
      <c r="G1289" s="4" t="s">
        <v>23</v>
      </c>
      <c r="H1289" s="4" t="s">
        <v>505</v>
      </c>
      <c r="I1289" s="4" t="s">
        <v>5909</v>
      </c>
      <c r="J1289" s="4" t="s">
        <v>5909</v>
      </c>
      <c r="K1289" s="4" t="s">
        <v>5909</v>
      </c>
      <c r="L1289" s="4" t="s">
        <v>5909</v>
      </c>
      <c r="M1289" s="4" t="s">
        <v>5909</v>
      </c>
      <c r="N1289" s="4" t="s">
        <v>5909</v>
      </c>
      <c r="O1289" s="4" t="s">
        <v>5909</v>
      </c>
      <c r="P1289" s="4" t="s">
        <v>5909</v>
      </c>
      <c r="Q1289" s="4" t="s">
        <v>5909</v>
      </c>
      <c r="R1289" s="4" t="s">
        <v>5909</v>
      </c>
      <c r="S1289" s="4" t="s">
        <v>5909</v>
      </c>
      <c r="T1289" s="4" t="s">
        <v>5909</v>
      </c>
      <c r="U1289" s="4" t="s">
        <v>5909</v>
      </c>
      <c r="V1289" s="4" t="s">
        <v>5910</v>
      </c>
      <c r="W1289" s="4" t="s">
        <v>5909</v>
      </c>
    </row>
    <row r="1290" spans="1:23" x14ac:dyDescent="0.25">
      <c r="A1290" s="4" t="s">
        <v>5911</v>
      </c>
      <c r="B1290" s="4" t="s">
        <v>4780</v>
      </c>
      <c r="C1290" s="4" t="s">
        <v>4781</v>
      </c>
      <c r="D1290" s="4" t="str">
        <f t="shared" si="20"/>
        <v>WRG|WRC</v>
      </c>
      <c r="F1290" s="4" t="s">
        <v>4389</v>
      </c>
      <c r="G1290" s="4" t="s">
        <v>23</v>
      </c>
      <c r="H1290" s="4" t="s">
        <v>4390</v>
      </c>
      <c r="I1290" s="4" t="s">
        <v>5909</v>
      </c>
      <c r="J1290" s="4" t="s">
        <v>5909</v>
      </c>
      <c r="K1290" s="4" t="s">
        <v>5909</v>
      </c>
      <c r="L1290" s="4" t="s">
        <v>5909</v>
      </c>
      <c r="M1290" s="4" t="s">
        <v>5909</v>
      </c>
      <c r="N1290" s="4" t="s">
        <v>5909</v>
      </c>
      <c r="O1290" s="4" t="s">
        <v>5909</v>
      </c>
      <c r="P1290" s="4" t="s">
        <v>5909</v>
      </c>
      <c r="Q1290" s="4" t="s">
        <v>5909</v>
      </c>
      <c r="R1290" s="4" t="s">
        <v>5909</v>
      </c>
      <c r="S1290" s="4" t="s">
        <v>5909</v>
      </c>
      <c r="T1290" s="4" t="s">
        <v>5909</v>
      </c>
      <c r="U1290" s="4" t="s">
        <v>5909</v>
      </c>
      <c r="V1290" s="4" t="s">
        <v>5910</v>
      </c>
      <c r="W1290" s="4" t="s">
        <v>5909</v>
      </c>
    </row>
    <row r="1291" spans="1:23" x14ac:dyDescent="0.25">
      <c r="A1291" s="4" t="s">
        <v>5911</v>
      </c>
      <c r="B1291" s="4" t="s">
        <v>4884</v>
      </c>
      <c r="C1291" s="4" t="s">
        <v>4885</v>
      </c>
      <c r="D1291" s="4" t="str">
        <f t="shared" si="20"/>
        <v>ZAP|ZAP</v>
      </c>
      <c r="F1291" s="4" t="s">
        <v>4884</v>
      </c>
      <c r="G1291" s="4" t="s">
        <v>23</v>
      </c>
      <c r="H1291" s="4" t="s">
        <v>4885</v>
      </c>
      <c r="I1291" s="4" t="s">
        <v>5909</v>
      </c>
      <c r="J1291" s="4" t="s">
        <v>5909</v>
      </c>
      <c r="K1291" s="4" t="s">
        <v>5909</v>
      </c>
      <c r="L1291" s="4" t="s">
        <v>5909</v>
      </c>
      <c r="M1291" s="4" t="s">
        <v>5909</v>
      </c>
      <c r="N1291" s="4" t="s">
        <v>5909</v>
      </c>
      <c r="O1291" s="4" t="s">
        <v>5909</v>
      </c>
      <c r="P1291" s="4" t="s">
        <v>5909</v>
      </c>
      <c r="Q1291" s="4" t="s">
        <v>5909</v>
      </c>
      <c r="R1291" s="4" t="s">
        <v>5909</v>
      </c>
      <c r="S1291" s="4" t="s">
        <v>5909</v>
      </c>
      <c r="T1291" s="4" t="s">
        <v>5909</v>
      </c>
      <c r="U1291" s="4" t="s">
        <v>5909</v>
      </c>
      <c r="V1291" s="4" t="s">
        <v>5910</v>
      </c>
      <c r="W1291" s="4" t="s">
        <v>5909</v>
      </c>
    </row>
    <row r="1292" spans="1:23" x14ac:dyDescent="0.25">
      <c r="A1292" s="4" t="s">
        <v>5911</v>
      </c>
      <c r="B1292" s="4" t="s">
        <v>5846</v>
      </c>
      <c r="C1292" s="4" t="s">
        <v>5847</v>
      </c>
      <c r="D1292" s="4" t="str">
        <f t="shared" si="20"/>
        <v>ZZOS_LEV|SCUL</v>
      </c>
      <c r="E1292" s="4" t="s">
        <v>6693</v>
      </c>
      <c r="F1292" s="4" t="s">
        <v>5302</v>
      </c>
      <c r="G1292" s="4" t="s">
        <v>23</v>
      </c>
      <c r="H1292" s="4" t="s">
        <v>5190</v>
      </c>
      <c r="I1292" s="4" t="s">
        <v>5909</v>
      </c>
      <c r="J1292" s="4" t="s">
        <v>5909</v>
      </c>
      <c r="K1292" s="4" t="s">
        <v>5909</v>
      </c>
      <c r="L1292" s="4" t="s">
        <v>5909</v>
      </c>
      <c r="M1292" s="4" t="s">
        <v>5909</v>
      </c>
      <c r="N1292" s="4" t="s">
        <v>5909</v>
      </c>
      <c r="O1292" s="4" t="s">
        <v>5909</v>
      </c>
      <c r="P1292" s="4" t="s">
        <v>5909</v>
      </c>
      <c r="Q1292" s="4" t="s">
        <v>5909</v>
      </c>
      <c r="R1292" s="4" t="s">
        <v>5909</v>
      </c>
      <c r="S1292" s="4" t="s">
        <v>5909</v>
      </c>
      <c r="T1292" s="4" t="s">
        <v>5909</v>
      </c>
      <c r="U1292" s="4" t="s">
        <v>5909</v>
      </c>
      <c r="V1292" s="4" t="s">
        <v>5910</v>
      </c>
      <c r="W1292" s="4" t="s">
        <v>5909</v>
      </c>
    </row>
    <row r="1293" spans="1:23" x14ac:dyDescent="0.25">
      <c r="A1293" s="4" t="s">
        <v>5911</v>
      </c>
      <c r="B1293" s="4" t="s">
        <v>770</v>
      </c>
      <c r="C1293" s="4" t="s">
        <v>771</v>
      </c>
      <c r="D1293" s="4" t="str">
        <f t="shared" si="20"/>
        <v>ADIF|DIF</v>
      </c>
      <c r="F1293" s="4" t="s">
        <v>518</v>
      </c>
      <c r="G1293" s="4" t="s">
        <v>23</v>
      </c>
      <c r="H1293" s="4" t="s">
        <v>520</v>
      </c>
      <c r="I1293" s="4" t="s">
        <v>5909</v>
      </c>
      <c r="J1293" s="4" t="s">
        <v>5909</v>
      </c>
      <c r="K1293" s="4" t="s">
        <v>5909</v>
      </c>
      <c r="L1293" s="4" t="s">
        <v>5909</v>
      </c>
      <c r="M1293" s="4" t="s">
        <v>5909</v>
      </c>
      <c r="N1293" s="4" t="s">
        <v>5909</v>
      </c>
      <c r="O1293" s="4" t="s">
        <v>5909</v>
      </c>
      <c r="P1293" s="4" t="s">
        <v>5909</v>
      </c>
      <c r="Q1293" s="4" t="s">
        <v>5909</v>
      </c>
      <c r="R1293" s="4" t="s">
        <v>5909</v>
      </c>
      <c r="S1293" s="4" t="s">
        <v>5909</v>
      </c>
      <c r="T1293" s="4" t="s">
        <v>5909</v>
      </c>
      <c r="U1293" s="4" t="s">
        <v>5909</v>
      </c>
      <c r="V1293" s="4" t="s">
        <v>5910</v>
      </c>
      <c r="W1293" s="4" t="s">
        <v>5909</v>
      </c>
    </row>
    <row r="1294" spans="1:23" x14ac:dyDescent="0.25">
      <c r="A1294" s="4" t="s">
        <v>5911</v>
      </c>
      <c r="B1294" s="4" t="s">
        <v>184</v>
      </c>
      <c r="C1294" s="4" t="s">
        <v>185</v>
      </c>
      <c r="D1294" s="4" t="str">
        <f t="shared" si="20"/>
        <v>AFA|VORI</v>
      </c>
      <c r="F1294" s="4" t="s">
        <v>186</v>
      </c>
      <c r="G1294" s="4" t="s">
        <v>23</v>
      </c>
      <c r="H1294" s="4" t="s">
        <v>187</v>
      </c>
      <c r="I1294" s="4" t="s">
        <v>5909</v>
      </c>
      <c r="J1294" s="4" t="s">
        <v>5909</v>
      </c>
      <c r="K1294" s="4" t="s">
        <v>5909</v>
      </c>
      <c r="L1294" s="4" t="s">
        <v>5909</v>
      </c>
      <c r="M1294" s="4" t="s">
        <v>5909</v>
      </c>
      <c r="N1294" s="4" t="s">
        <v>5909</v>
      </c>
      <c r="O1294" s="4" t="s">
        <v>5909</v>
      </c>
      <c r="P1294" s="4" t="s">
        <v>5909</v>
      </c>
      <c r="Q1294" s="4" t="s">
        <v>5909</v>
      </c>
      <c r="R1294" s="4" t="s">
        <v>5909</v>
      </c>
      <c r="S1294" s="4" t="s">
        <v>5909</v>
      </c>
      <c r="T1294" s="4" t="s">
        <v>5909</v>
      </c>
      <c r="U1294" s="4" t="s">
        <v>5909</v>
      </c>
      <c r="V1294" s="4" t="s">
        <v>5910</v>
      </c>
      <c r="W1294" s="4" t="s">
        <v>5909</v>
      </c>
    </row>
    <row r="1295" spans="1:23" x14ac:dyDescent="0.25">
      <c r="A1295" s="4" t="s">
        <v>5911</v>
      </c>
      <c r="B1295" s="4" t="s">
        <v>1998</v>
      </c>
      <c r="C1295" s="4" t="s">
        <v>1999</v>
      </c>
      <c r="D1295" s="4" t="str">
        <f t="shared" si="20"/>
        <v>AK14|PSSA</v>
      </c>
      <c r="F1295" s="4" t="s">
        <v>1239</v>
      </c>
      <c r="G1295" s="4" t="s">
        <v>23</v>
      </c>
      <c r="H1295" s="4" t="s">
        <v>1691</v>
      </c>
      <c r="I1295" s="4" t="s">
        <v>5909</v>
      </c>
      <c r="J1295" s="4" t="s">
        <v>5909</v>
      </c>
      <c r="K1295" s="4" t="s">
        <v>5909</v>
      </c>
      <c r="L1295" s="4" t="s">
        <v>5909</v>
      </c>
      <c r="M1295" s="4" t="s">
        <v>5909</v>
      </c>
      <c r="N1295" s="4" t="s">
        <v>5909</v>
      </c>
      <c r="O1295" s="4" t="s">
        <v>5909</v>
      </c>
      <c r="P1295" s="4" t="s">
        <v>5909</v>
      </c>
      <c r="Q1295" s="4" t="s">
        <v>5909</v>
      </c>
      <c r="R1295" s="4" t="s">
        <v>5909</v>
      </c>
      <c r="S1295" s="4" t="s">
        <v>5909</v>
      </c>
      <c r="T1295" s="4" t="s">
        <v>5909</v>
      </c>
      <c r="U1295" s="4" t="s">
        <v>5909</v>
      </c>
      <c r="V1295" s="4" t="s">
        <v>5910</v>
      </c>
      <c r="W1295" s="4" t="s">
        <v>5909</v>
      </c>
    </row>
    <row r="1296" spans="1:23" x14ac:dyDescent="0.25">
      <c r="A1296" s="4" t="s">
        <v>5911</v>
      </c>
      <c r="B1296" s="4" t="s">
        <v>1397</v>
      </c>
      <c r="C1296" s="4" t="s">
        <v>1398</v>
      </c>
      <c r="D1296" s="4" t="str">
        <f t="shared" si="20"/>
        <v>APAB|APAB</v>
      </c>
      <c r="F1296" s="4" t="s">
        <v>1397</v>
      </c>
      <c r="G1296" s="4" t="s">
        <v>23</v>
      </c>
      <c r="H1296" s="4" t="s">
        <v>1401</v>
      </c>
      <c r="I1296" s="4" t="s">
        <v>46</v>
      </c>
      <c r="J1296" s="4" t="s">
        <v>5909</v>
      </c>
      <c r="K1296" s="4" t="s">
        <v>5909</v>
      </c>
      <c r="L1296" s="4" t="s">
        <v>5909</v>
      </c>
      <c r="M1296" s="4" t="s">
        <v>5909</v>
      </c>
      <c r="N1296" s="4" t="s">
        <v>5909</v>
      </c>
      <c r="O1296" s="4" t="s">
        <v>5909</v>
      </c>
      <c r="P1296" s="4" t="s">
        <v>5909</v>
      </c>
      <c r="Q1296" s="4" t="s">
        <v>5909</v>
      </c>
      <c r="R1296" s="4" t="s">
        <v>5909</v>
      </c>
      <c r="S1296" s="4" t="s">
        <v>5909</v>
      </c>
      <c r="T1296" s="4" t="s">
        <v>5909</v>
      </c>
      <c r="U1296" s="4" t="s">
        <v>5909</v>
      </c>
      <c r="V1296" s="4" t="s">
        <v>5910</v>
      </c>
      <c r="W1296" s="4" t="s">
        <v>5909</v>
      </c>
    </row>
    <row r="1297" spans="1:23" x14ac:dyDescent="0.25">
      <c r="A1297" s="4" t="s">
        <v>5911</v>
      </c>
      <c r="B1297" s="4" t="s">
        <v>839</v>
      </c>
      <c r="C1297" s="4" t="s">
        <v>840</v>
      </c>
      <c r="D1297" s="4" t="str">
        <f t="shared" si="20"/>
        <v>APB|APAB</v>
      </c>
      <c r="F1297" s="4" t="s">
        <v>1397</v>
      </c>
      <c r="G1297" s="4" t="s">
        <v>23</v>
      </c>
      <c r="H1297" s="4" t="s">
        <v>1401</v>
      </c>
      <c r="I1297" s="4" t="s">
        <v>46</v>
      </c>
      <c r="J1297" s="4" t="s">
        <v>5909</v>
      </c>
      <c r="K1297" s="4" t="s">
        <v>5909</v>
      </c>
      <c r="L1297" s="4" t="s">
        <v>5909</v>
      </c>
      <c r="M1297" s="4" t="s">
        <v>5909</v>
      </c>
      <c r="N1297" s="4" t="s">
        <v>5909</v>
      </c>
      <c r="O1297" s="4" t="s">
        <v>5909</v>
      </c>
      <c r="P1297" s="4" t="s">
        <v>5909</v>
      </c>
      <c r="Q1297" s="4" t="s">
        <v>5909</v>
      </c>
      <c r="R1297" s="4" t="s">
        <v>5909</v>
      </c>
      <c r="S1297" s="4" t="s">
        <v>5909</v>
      </c>
      <c r="T1297" s="4" t="s">
        <v>5909</v>
      </c>
      <c r="U1297" s="4" t="s">
        <v>5909</v>
      </c>
      <c r="V1297" s="4" t="s">
        <v>5910</v>
      </c>
      <c r="W1297" s="4" t="s">
        <v>5909</v>
      </c>
    </row>
    <row r="1298" spans="1:23" x14ac:dyDescent="0.25">
      <c r="A1298" s="4" t="s">
        <v>5911</v>
      </c>
      <c r="B1298" s="4" t="s">
        <v>1700</v>
      </c>
      <c r="C1298" s="4" t="s">
        <v>1701</v>
      </c>
      <c r="D1298" s="4" t="str">
        <f t="shared" si="20"/>
        <v>C28|PSSA</v>
      </c>
      <c r="F1298" s="4" t="s">
        <v>1239</v>
      </c>
      <c r="G1298" s="4" t="s">
        <v>23</v>
      </c>
      <c r="H1298" s="4" t="s">
        <v>1691</v>
      </c>
      <c r="I1298" s="4" t="s">
        <v>5909</v>
      </c>
      <c r="J1298" s="4" t="s">
        <v>5909</v>
      </c>
      <c r="K1298" s="4" t="s">
        <v>5909</v>
      </c>
      <c r="L1298" s="4" t="s">
        <v>5909</v>
      </c>
      <c r="M1298" s="4" t="s">
        <v>5909</v>
      </c>
      <c r="N1298" s="4" t="s">
        <v>5909</v>
      </c>
      <c r="O1298" s="4" t="s">
        <v>5909</v>
      </c>
      <c r="P1298" s="4" t="s">
        <v>5909</v>
      </c>
      <c r="Q1298" s="4" t="s">
        <v>5909</v>
      </c>
      <c r="R1298" s="4" t="s">
        <v>5909</v>
      </c>
      <c r="S1298" s="4" t="s">
        <v>5909</v>
      </c>
      <c r="T1298" s="4" t="s">
        <v>5909</v>
      </c>
      <c r="U1298" s="4" t="s">
        <v>5909</v>
      </c>
      <c r="V1298" s="4" t="s">
        <v>5910</v>
      </c>
      <c r="W1298" s="4" t="s">
        <v>5909</v>
      </c>
    </row>
    <row r="1299" spans="1:23" x14ac:dyDescent="0.25">
      <c r="A1299" s="4" t="s">
        <v>5911</v>
      </c>
      <c r="B1299" s="4" t="s">
        <v>326</v>
      </c>
      <c r="C1299" s="4" t="s">
        <v>327</v>
      </c>
      <c r="D1299" s="4" t="str">
        <f t="shared" si="20"/>
        <v>CALR|CALR</v>
      </c>
      <c r="F1299" s="4" t="s">
        <v>326</v>
      </c>
      <c r="G1299" s="4" t="s">
        <v>23</v>
      </c>
      <c r="H1299" s="4" t="s">
        <v>327</v>
      </c>
      <c r="I1299" s="4" t="s">
        <v>5909</v>
      </c>
      <c r="J1299" s="4" t="s">
        <v>5909</v>
      </c>
      <c r="K1299" s="4" t="s">
        <v>5909</v>
      </c>
      <c r="L1299" s="4" t="s">
        <v>5909</v>
      </c>
      <c r="M1299" s="4" t="s">
        <v>5909</v>
      </c>
      <c r="N1299" s="4" t="s">
        <v>5909</v>
      </c>
      <c r="O1299" s="4" t="s">
        <v>5909</v>
      </c>
      <c r="P1299" s="4" t="s">
        <v>5909</v>
      </c>
      <c r="Q1299" s="4" t="s">
        <v>5909</v>
      </c>
      <c r="R1299" s="4" t="s">
        <v>5909</v>
      </c>
      <c r="S1299" s="4" t="s">
        <v>5909</v>
      </c>
      <c r="T1299" s="4" t="s">
        <v>5909</v>
      </c>
      <c r="U1299" s="4" t="s">
        <v>5909</v>
      </c>
      <c r="V1299" s="4" t="s">
        <v>5910</v>
      </c>
      <c r="W1299" s="4" t="s">
        <v>5909</v>
      </c>
    </row>
    <row r="1300" spans="1:23" x14ac:dyDescent="0.25">
      <c r="A1300" s="4" t="s">
        <v>5911</v>
      </c>
      <c r="B1300" s="4" t="s">
        <v>1609</v>
      </c>
      <c r="C1300" s="4" t="s">
        <v>1612</v>
      </c>
      <c r="D1300" s="4" t="str">
        <f t="shared" si="20"/>
        <v>CAR|CAR</v>
      </c>
      <c r="F1300" s="4" t="s">
        <v>1609</v>
      </c>
      <c r="G1300" s="4" t="s">
        <v>23</v>
      </c>
      <c r="H1300" s="4" t="s">
        <v>1613</v>
      </c>
      <c r="I1300" s="4" t="s">
        <v>5909</v>
      </c>
      <c r="J1300" s="4" t="s">
        <v>5909</v>
      </c>
      <c r="K1300" s="4" t="s">
        <v>5909</v>
      </c>
      <c r="L1300" s="4" t="s">
        <v>5909</v>
      </c>
      <c r="M1300" s="4" t="s">
        <v>5909</v>
      </c>
      <c r="N1300" s="4" t="s">
        <v>5909</v>
      </c>
      <c r="O1300" s="4" t="s">
        <v>5909</v>
      </c>
      <c r="P1300" s="4" t="s">
        <v>5909</v>
      </c>
      <c r="Q1300" s="4" t="s">
        <v>5909</v>
      </c>
      <c r="R1300" s="4" t="s">
        <v>5909</v>
      </c>
      <c r="S1300" s="4" t="s">
        <v>5909</v>
      </c>
      <c r="T1300" s="4" t="s">
        <v>5909</v>
      </c>
      <c r="U1300" s="4" t="s">
        <v>5909</v>
      </c>
      <c r="V1300" s="4" t="s">
        <v>5910</v>
      </c>
      <c r="W1300" s="4" t="s">
        <v>5909</v>
      </c>
    </row>
    <row r="1301" spans="1:23" x14ac:dyDescent="0.25">
      <c r="A1301" s="4" t="s">
        <v>5911</v>
      </c>
      <c r="B1301" s="4" t="s">
        <v>1263</v>
      </c>
      <c r="C1301" s="4" t="s">
        <v>1264</v>
      </c>
      <c r="D1301" s="4" t="str">
        <f t="shared" si="20"/>
        <v>CELE|FA</v>
      </c>
      <c r="F1301" s="4" t="s">
        <v>1265</v>
      </c>
      <c r="G1301" s="4" t="s">
        <v>23</v>
      </c>
      <c r="H1301" s="4" t="s">
        <v>1266</v>
      </c>
      <c r="I1301" s="4" t="s">
        <v>5909</v>
      </c>
      <c r="J1301" s="4" t="s">
        <v>5909</v>
      </c>
      <c r="K1301" s="4" t="s">
        <v>5909</v>
      </c>
      <c r="L1301" s="4" t="s">
        <v>5909</v>
      </c>
      <c r="M1301" s="4" t="s">
        <v>5909</v>
      </c>
      <c r="N1301" s="4" t="s">
        <v>5909</v>
      </c>
      <c r="O1301" s="4" t="s">
        <v>5909</v>
      </c>
      <c r="P1301" s="4" t="s">
        <v>5909</v>
      </c>
      <c r="Q1301" s="4" t="s">
        <v>5909</v>
      </c>
      <c r="R1301" s="4" t="s">
        <v>5909</v>
      </c>
      <c r="S1301" s="4" t="s">
        <v>5909</v>
      </c>
      <c r="T1301" s="4" t="s">
        <v>5909</v>
      </c>
      <c r="U1301" s="4" t="s">
        <v>5909</v>
      </c>
      <c r="V1301" s="4" t="s">
        <v>5910</v>
      </c>
      <c r="W1301" s="4" t="s">
        <v>5909</v>
      </c>
    </row>
    <row r="1302" spans="1:23" x14ac:dyDescent="0.25">
      <c r="A1302" s="4" t="s">
        <v>5911</v>
      </c>
      <c r="B1302" s="4" t="s">
        <v>1560</v>
      </c>
      <c r="C1302" s="4" t="s">
        <v>1560</v>
      </c>
      <c r="D1302" s="4" t="str">
        <f t="shared" si="20"/>
        <v>COD|FA</v>
      </c>
      <c r="F1302" s="4" t="s">
        <v>1265</v>
      </c>
      <c r="G1302" s="4" t="s">
        <v>23</v>
      </c>
      <c r="H1302" s="4" t="s">
        <v>1266</v>
      </c>
      <c r="I1302" s="4" t="s">
        <v>5909</v>
      </c>
      <c r="J1302" s="4" t="s">
        <v>5909</v>
      </c>
      <c r="K1302" s="4" t="s">
        <v>5909</v>
      </c>
      <c r="L1302" s="4" t="s">
        <v>5909</v>
      </c>
      <c r="M1302" s="4" t="s">
        <v>5909</v>
      </c>
      <c r="N1302" s="4" t="s">
        <v>5909</v>
      </c>
      <c r="O1302" s="4" t="s">
        <v>5909</v>
      </c>
      <c r="P1302" s="4" t="s">
        <v>5909</v>
      </c>
      <c r="Q1302" s="4" t="s">
        <v>5909</v>
      </c>
      <c r="R1302" s="4" t="s">
        <v>5909</v>
      </c>
      <c r="S1302" s="4" t="s">
        <v>5909</v>
      </c>
      <c r="T1302" s="4" t="s">
        <v>5909</v>
      </c>
      <c r="U1302" s="4" t="s">
        <v>5909</v>
      </c>
      <c r="V1302" s="4" t="s">
        <v>5910</v>
      </c>
      <c r="W1302" s="4" t="s">
        <v>5909</v>
      </c>
    </row>
    <row r="1303" spans="1:23" x14ac:dyDescent="0.25">
      <c r="A1303" s="4" t="s">
        <v>5911</v>
      </c>
      <c r="B1303" s="4" t="s">
        <v>1782</v>
      </c>
      <c r="C1303" s="4" t="s">
        <v>1783</v>
      </c>
      <c r="D1303" s="4" t="str">
        <f t="shared" si="20"/>
        <v>COW|FA</v>
      </c>
      <c r="F1303" s="4" t="s">
        <v>1265</v>
      </c>
      <c r="G1303" s="4" t="s">
        <v>23</v>
      </c>
      <c r="H1303" s="4" t="s">
        <v>1266</v>
      </c>
      <c r="I1303" s="4" t="s">
        <v>5909</v>
      </c>
      <c r="J1303" s="4" t="s">
        <v>5909</v>
      </c>
      <c r="K1303" s="4" t="s">
        <v>5909</v>
      </c>
      <c r="L1303" s="4" t="s">
        <v>5909</v>
      </c>
      <c r="M1303" s="4" t="s">
        <v>5909</v>
      </c>
      <c r="N1303" s="4" t="s">
        <v>5909</v>
      </c>
      <c r="O1303" s="4" t="s">
        <v>5909</v>
      </c>
      <c r="P1303" s="4" t="s">
        <v>5909</v>
      </c>
      <c r="Q1303" s="4" t="s">
        <v>5909</v>
      </c>
      <c r="R1303" s="4" t="s">
        <v>5909</v>
      </c>
      <c r="S1303" s="4" t="s">
        <v>5909</v>
      </c>
      <c r="T1303" s="4" t="s">
        <v>5909</v>
      </c>
      <c r="U1303" s="4" t="s">
        <v>5909</v>
      </c>
      <c r="V1303" s="4" t="s">
        <v>5910</v>
      </c>
      <c r="W1303" s="4" t="s">
        <v>5909</v>
      </c>
    </row>
    <row r="1304" spans="1:23" x14ac:dyDescent="0.25">
      <c r="A1304" s="4" t="s">
        <v>5911</v>
      </c>
      <c r="B1304" s="4" t="s">
        <v>600</v>
      </c>
      <c r="C1304" s="4" t="s">
        <v>2061</v>
      </c>
      <c r="D1304" s="4" t="str">
        <f t="shared" si="20"/>
        <v>CRYT|CRYP</v>
      </c>
      <c r="F1304" s="4" t="s">
        <v>602</v>
      </c>
      <c r="G1304" s="4" t="s">
        <v>23</v>
      </c>
      <c r="H1304" s="4" t="s">
        <v>1162</v>
      </c>
      <c r="I1304" s="4" t="s">
        <v>5909</v>
      </c>
      <c r="J1304" s="4" t="s">
        <v>5909</v>
      </c>
      <c r="K1304" s="4" t="s">
        <v>5909</v>
      </c>
      <c r="L1304" s="4" t="s">
        <v>5909</v>
      </c>
      <c r="M1304" s="4" t="s">
        <v>5909</v>
      </c>
      <c r="N1304" s="4" t="s">
        <v>5909</v>
      </c>
      <c r="O1304" s="4" t="s">
        <v>5909</v>
      </c>
      <c r="P1304" s="4" t="s">
        <v>5909</v>
      </c>
      <c r="Q1304" s="4" t="s">
        <v>5909</v>
      </c>
      <c r="R1304" s="4" t="s">
        <v>5909</v>
      </c>
      <c r="S1304" s="4" t="s">
        <v>5909</v>
      </c>
      <c r="T1304" s="4" t="s">
        <v>5909</v>
      </c>
      <c r="U1304" s="4" t="s">
        <v>5909</v>
      </c>
      <c r="V1304" s="4" t="s">
        <v>5910</v>
      </c>
      <c r="W1304" s="4" t="s">
        <v>5909</v>
      </c>
    </row>
    <row r="1305" spans="1:23" x14ac:dyDescent="0.25">
      <c r="A1305" s="4" t="s">
        <v>5911</v>
      </c>
      <c r="B1305" s="4" t="s">
        <v>260</v>
      </c>
      <c r="C1305" s="4" t="s">
        <v>134</v>
      </c>
      <c r="D1305" s="4" t="str">
        <f t="shared" si="20"/>
        <v>CU10|CPCU</v>
      </c>
      <c r="F1305" s="4" t="s">
        <v>261</v>
      </c>
      <c r="G1305" s="4" t="s">
        <v>23</v>
      </c>
      <c r="H1305" s="4" t="s">
        <v>137</v>
      </c>
      <c r="I1305" s="4" t="s">
        <v>135</v>
      </c>
      <c r="J1305" s="4" t="s">
        <v>5909</v>
      </c>
      <c r="K1305" s="4" t="s">
        <v>5909</v>
      </c>
      <c r="L1305" s="4" t="s">
        <v>5909</v>
      </c>
      <c r="M1305" s="4" t="s">
        <v>5909</v>
      </c>
      <c r="N1305" s="4" t="s">
        <v>5909</v>
      </c>
      <c r="O1305" s="4" t="s">
        <v>5909</v>
      </c>
      <c r="P1305" s="4" t="s">
        <v>5909</v>
      </c>
      <c r="Q1305" s="4" t="s">
        <v>5909</v>
      </c>
      <c r="R1305" s="4" t="s">
        <v>5909</v>
      </c>
      <c r="S1305" s="4" t="s">
        <v>5909</v>
      </c>
      <c r="T1305" s="4" t="s">
        <v>5909</v>
      </c>
      <c r="U1305" s="4" t="s">
        <v>5909</v>
      </c>
      <c r="V1305" s="4" t="s">
        <v>5910</v>
      </c>
      <c r="W1305" s="4" t="s">
        <v>5909</v>
      </c>
    </row>
    <row r="1306" spans="1:23" x14ac:dyDescent="0.25">
      <c r="A1306" s="4" t="s">
        <v>5911</v>
      </c>
      <c r="B1306" s="4" t="s">
        <v>1635</v>
      </c>
      <c r="C1306" s="4" t="s">
        <v>1587</v>
      </c>
      <c r="D1306" s="4" t="str">
        <f t="shared" si="20"/>
        <v>GCS|GCS</v>
      </c>
      <c r="F1306" s="4" t="s">
        <v>1635</v>
      </c>
      <c r="G1306" s="4" t="s">
        <v>23</v>
      </c>
      <c r="H1306" s="4" t="s">
        <v>1587</v>
      </c>
      <c r="I1306" s="4" t="s">
        <v>5909</v>
      </c>
      <c r="J1306" s="4" t="s">
        <v>5909</v>
      </c>
      <c r="K1306" s="4" t="s">
        <v>5909</v>
      </c>
      <c r="L1306" s="4" t="s">
        <v>5909</v>
      </c>
      <c r="M1306" s="4" t="s">
        <v>5909</v>
      </c>
      <c r="N1306" s="4" t="s">
        <v>5909</v>
      </c>
      <c r="O1306" s="4" t="s">
        <v>5909</v>
      </c>
      <c r="P1306" s="4" t="s">
        <v>5909</v>
      </c>
      <c r="Q1306" s="4" t="s">
        <v>5909</v>
      </c>
      <c r="R1306" s="4" t="s">
        <v>5909</v>
      </c>
      <c r="S1306" s="4" t="s">
        <v>5909</v>
      </c>
      <c r="T1306" s="4" t="s">
        <v>5909</v>
      </c>
      <c r="U1306" s="4" t="s">
        <v>5909</v>
      </c>
      <c r="V1306" s="4" t="s">
        <v>5910</v>
      </c>
      <c r="W1306" s="4" t="s">
        <v>5909</v>
      </c>
    </row>
    <row r="1307" spans="1:23" x14ac:dyDescent="0.25">
      <c r="A1307" s="4" t="s">
        <v>5911</v>
      </c>
      <c r="B1307" s="4" t="s">
        <v>3236</v>
      </c>
      <c r="C1307" s="4" t="s">
        <v>3237</v>
      </c>
      <c r="D1307" s="4" t="str">
        <f t="shared" si="20"/>
        <v>HDVM|HDV</v>
      </c>
      <c r="F1307" s="4" t="s">
        <v>2887</v>
      </c>
      <c r="G1307" s="4" t="s">
        <v>23</v>
      </c>
      <c r="H1307" s="4" t="s">
        <v>2888</v>
      </c>
      <c r="I1307" s="4" t="s">
        <v>5909</v>
      </c>
      <c r="J1307" s="4" t="s">
        <v>5909</v>
      </c>
      <c r="K1307" s="4" t="s">
        <v>5909</v>
      </c>
      <c r="L1307" s="4" t="s">
        <v>5909</v>
      </c>
      <c r="M1307" s="4" t="s">
        <v>5909</v>
      </c>
      <c r="N1307" s="4" t="s">
        <v>5909</v>
      </c>
      <c r="O1307" s="4" t="s">
        <v>5909</v>
      </c>
      <c r="P1307" s="4" t="s">
        <v>5909</v>
      </c>
      <c r="Q1307" s="4" t="s">
        <v>5909</v>
      </c>
      <c r="R1307" s="4" t="s">
        <v>5909</v>
      </c>
      <c r="S1307" s="4" t="s">
        <v>5909</v>
      </c>
      <c r="T1307" s="4" t="s">
        <v>5909</v>
      </c>
      <c r="U1307" s="4" t="s">
        <v>5909</v>
      </c>
      <c r="V1307" s="4" t="s">
        <v>5910</v>
      </c>
      <c r="W1307" s="4" t="s">
        <v>5909</v>
      </c>
    </row>
    <row r="1308" spans="1:23" x14ac:dyDescent="0.25">
      <c r="A1308" s="4" t="s">
        <v>5911</v>
      </c>
      <c r="B1308" s="4" t="s">
        <v>2980</v>
      </c>
      <c r="C1308" s="4" t="s">
        <v>2981</v>
      </c>
      <c r="D1308" s="4" t="str">
        <f t="shared" si="20"/>
        <v>HEN|FA</v>
      </c>
      <c r="F1308" s="4" t="s">
        <v>1265</v>
      </c>
      <c r="G1308" s="4" t="s">
        <v>23</v>
      </c>
      <c r="H1308" s="4" t="s">
        <v>1266</v>
      </c>
      <c r="I1308" s="4" t="s">
        <v>5909</v>
      </c>
      <c r="J1308" s="4" t="s">
        <v>5909</v>
      </c>
      <c r="K1308" s="4" t="s">
        <v>5909</v>
      </c>
      <c r="L1308" s="4" t="s">
        <v>5909</v>
      </c>
      <c r="M1308" s="4" t="s">
        <v>5909</v>
      </c>
      <c r="N1308" s="4" t="s">
        <v>5909</v>
      </c>
      <c r="O1308" s="4" t="s">
        <v>5909</v>
      </c>
      <c r="P1308" s="4" t="s">
        <v>5909</v>
      </c>
      <c r="Q1308" s="4" t="s">
        <v>5909</v>
      </c>
      <c r="R1308" s="4" t="s">
        <v>5909</v>
      </c>
      <c r="S1308" s="4" t="s">
        <v>5909</v>
      </c>
      <c r="T1308" s="4" t="s">
        <v>5909</v>
      </c>
      <c r="U1308" s="4" t="s">
        <v>5909</v>
      </c>
      <c r="V1308" s="4" t="s">
        <v>5910</v>
      </c>
      <c r="W1308" s="4" t="s">
        <v>5909</v>
      </c>
    </row>
    <row r="1309" spans="1:23" x14ac:dyDescent="0.25">
      <c r="A1309" s="4" t="s">
        <v>5911</v>
      </c>
      <c r="B1309" s="4" t="s">
        <v>3363</v>
      </c>
      <c r="C1309" s="4" t="s">
        <v>3364</v>
      </c>
      <c r="D1309" s="4" t="str">
        <f t="shared" si="20"/>
        <v>HNUT|FA</v>
      </c>
      <c r="F1309" s="4" t="s">
        <v>1265</v>
      </c>
      <c r="G1309" s="4" t="s">
        <v>23</v>
      </c>
      <c r="H1309" s="4" t="s">
        <v>1266</v>
      </c>
      <c r="I1309" s="4" t="s">
        <v>5909</v>
      </c>
      <c r="J1309" s="4" t="s">
        <v>5909</v>
      </c>
      <c r="K1309" s="4" t="s">
        <v>5909</v>
      </c>
      <c r="L1309" s="4" t="s">
        <v>5909</v>
      </c>
      <c r="M1309" s="4" t="s">
        <v>5909</v>
      </c>
      <c r="N1309" s="4" t="s">
        <v>5909</v>
      </c>
      <c r="O1309" s="4" t="s">
        <v>5909</v>
      </c>
      <c r="P1309" s="4" t="s">
        <v>5909</v>
      </c>
      <c r="Q1309" s="4" t="s">
        <v>5909</v>
      </c>
      <c r="R1309" s="4" t="s">
        <v>5909</v>
      </c>
      <c r="S1309" s="4" t="s">
        <v>5909</v>
      </c>
      <c r="T1309" s="4" t="s">
        <v>5909</v>
      </c>
      <c r="U1309" s="4" t="s">
        <v>5909</v>
      </c>
      <c r="V1309" s="4" t="s">
        <v>5910</v>
      </c>
      <c r="W1309" s="4" t="s">
        <v>5909</v>
      </c>
    </row>
    <row r="1310" spans="1:23" x14ac:dyDescent="0.25">
      <c r="A1310" s="4" t="s">
        <v>5911</v>
      </c>
      <c r="B1310" s="4" t="s">
        <v>2726</v>
      </c>
      <c r="C1310" s="4" t="s">
        <v>2305</v>
      </c>
      <c r="D1310" s="4" t="str">
        <f t="shared" si="20"/>
        <v>HVL|HIVL</v>
      </c>
      <c r="F1310" s="4" t="s">
        <v>2306</v>
      </c>
      <c r="G1310" s="4" t="s">
        <v>23</v>
      </c>
      <c r="H1310" s="4" t="s">
        <v>2305</v>
      </c>
      <c r="I1310" s="4" t="s">
        <v>429</v>
      </c>
      <c r="J1310" s="4" t="s">
        <v>5909</v>
      </c>
      <c r="K1310" s="4" t="s">
        <v>5909</v>
      </c>
      <c r="L1310" s="4" t="s">
        <v>5909</v>
      </c>
      <c r="M1310" s="4" t="s">
        <v>5909</v>
      </c>
      <c r="N1310" s="4" t="s">
        <v>5909</v>
      </c>
      <c r="O1310" s="4" t="s">
        <v>5909</v>
      </c>
      <c r="P1310" s="4" t="s">
        <v>5909</v>
      </c>
      <c r="Q1310" s="4" t="s">
        <v>5909</v>
      </c>
      <c r="R1310" s="4" t="s">
        <v>5909</v>
      </c>
      <c r="S1310" s="4" t="s">
        <v>5909</v>
      </c>
      <c r="T1310" s="4" t="s">
        <v>5909</v>
      </c>
      <c r="U1310" s="4" t="s">
        <v>5909</v>
      </c>
      <c r="V1310" s="4" t="s">
        <v>5910</v>
      </c>
      <c r="W1310" s="4" t="s">
        <v>5909</v>
      </c>
    </row>
    <row r="1311" spans="1:23" x14ac:dyDescent="0.25">
      <c r="A1311" s="4" t="s">
        <v>5911</v>
      </c>
      <c r="B1311" s="4" t="s">
        <v>3195</v>
      </c>
      <c r="C1311" s="4" t="s">
        <v>3196</v>
      </c>
      <c r="D1311" s="4" t="str">
        <f t="shared" si="20"/>
        <v>IAIF|DIF</v>
      </c>
      <c r="F1311" s="4" t="s">
        <v>518</v>
      </c>
      <c r="G1311" s="4" t="s">
        <v>23</v>
      </c>
      <c r="H1311" s="4" t="s">
        <v>520</v>
      </c>
      <c r="I1311" s="4" t="s">
        <v>5909</v>
      </c>
      <c r="J1311" s="4" t="s">
        <v>5909</v>
      </c>
      <c r="K1311" s="4" t="s">
        <v>5909</v>
      </c>
      <c r="L1311" s="4" t="s">
        <v>5909</v>
      </c>
      <c r="M1311" s="4" t="s">
        <v>5909</v>
      </c>
      <c r="N1311" s="4" t="s">
        <v>5909</v>
      </c>
      <c r="O1311" s="4" t="s">
        <v>5909</v>
      </c>
      <c r="P1311" s="4" t="s">
        <v>5909</v>
      </c>
      <c r="Q1311" s="4" t="s">
        <v>5909</v>
      </c>
      <c r="R1311" s="4" t="s">
        <v>5909</v>
      </c>
      <c r="S1311" s="4" t="s">
        <v>5909</v>
      </c>
      <c r="T1311" s="4" t="s">
        <v>5909</v>
      </c>
      <c r="U1311" s="4" t="s">
        <v>5909</v>
      </c>
      <c r="V1311" s="4" t="s">
        <v>5910</v>
      </c>
      <c r="W1311" s="4" t="s">
        <v>5909</v>
      </c>
    </row>
    <row r="1312" spans="1:23" x14ac:dyDescent="0.25">
      <c r="A1312" s="4" t="s">
        <v>5911</v>
      </c>
      <c r="B1312" s="4" t="s">
        <v>3607</v>
      </c>
      <c r="C1312" s="4" t="s">
        <v>3608</v>
      </c>
      <c r="D1312" s="4" t="str">
        <f t="shared" si="20"/>
        <v>IBIF|DIF</v>
      </c>
      <c r="F1312" s="4" t="s">
        <v>518</v>
      </c>
      <c r="G1312" s="4" t="s">
        <v>23</v>
      </c>
      <c r="H1312" s="4" t="s">
        <v>520</v>
      </c>
      <c r="I1312" s="4" t="s">
        <v>5909</v>
      </c>
      <c r="J1312" s="4" t="s">
        <v>5909</v>
      </c>
      <c r="K1312" s="4" t="s">
        <v>5909</v>
      </c>
      <c r="L1312" s="4" t="s">
        <v>5909</v>
      </c>
      <c r="M1312" s="4" t="s">
        <v>5909</v>
      </c>
      <c r="N1312" s="4" t="s">
        <v>5909</v>
      </c>
      <c r="O1312" s="4" t="s">
        <v>5909</v>
      </c>
      <c r="P1312" s="4" t="s">
        <v>5909</v>
      </c>
      <c r="Q1312" s="4" t="s">
        <v>5909</v>
      </c>
      <c r="R1312" s="4" t="s">
        <v>5909</v>
      </c>
      <c r="S1312" s="4" t="s">
        <v>5909</v>
      </c>
      <c r="T1312" s="4" t="s">
        <v>5909</v>
      </c>
      <c r="U1312" s="4" t="s">
        <v>5909</v>
      </c>
      <c r="V1312" s="4" t="s">
        <v>5910</v>
      </c>
      <c r="W1312" s="4" t="s">
        <v>5909</v>
      </c>
    </row>
    <row r="1313" spans="1:23" x14ac:dyDescent="0.25">
      <c r="A1313" s="4" t="s">
        <v>5911</v>
      </c>
      <c r="B1313" s="4" t="s">
        <v>3212</v>
      </c>
      <c r="C1313" s="4" t="s">
        <v>3213</v>
      </c>
      <c r="D1313" s="4" t="str">
        <f t="shared" si="20"/>
        <v>LED|LEP</v>
      </c>
      <c r="F1313" s="4" t="s">
        <v>2854</v>
      </c>
      <c r="G1313" s="4" t="s">
        <v>23</v>
      </c>
      <c r="H1313" s="4" t="s">
        <v>2959</v>
      </c>
      <c r="I1313" s="4" t="s">
        <v>5909</v>
      </c>
      <c r="J1313" s="4" t="s">
        <v>5909</v>
      </c>
      <c r="K1313" s="4" t="s">
        <v>5909</v>
      </c>
      <c r="L1313" s="4" t="s">
        <v>5909</v>
      </c>
      <c r="M1313" s="4" t="s">
        <v>5909</v>
      </c>
      <c r="N1313" s="4" t="s">
        <v>5909</v>
      </c>
      <c r="O1313" s="4" t="s">
        <v>5909</v>
      </c>
      <c r="P1313" s="4" t="s">
        <v>5909</v>
      </c>
      <c r="Q1313" s="4" t="s">
        <v>5909</v>
      </c>
      <c r="R1313" s="4" t="s">
        <v>5909</v>
      </c>
      <c r="S1313" s="4" t="s">
        <v>5909</v>
      </c>
      <c r="T1313" s="4" t="s">
        <v>5909</v>
      </c>
      <c r="U1313" s="4" t="s">
        <v>5909</v>
      </c>
      <c r="V1313" s="4" t="s">
        <v>5910</v>
      </c>
      <c r="W1313" s="4" t="s">
        <v>5909</v>
      </c>
    </row>
    <row r="1314" spans="1:23" x14ac:dyDescent="0.25">
      <c r="A1314" s="4" t="s">
        <v>5911</v>
      </c>
      <c r="B1314" s="4" t="s">
        <v>3167</v>
      </c>
      <c r="C1314" s="4" t="s">
        <v>3913</v>
      </c>
      <c r="D1314" s="4" t="str">
        <f t="shared" si="20"/>
        <v>LEGC|LEGC</v>
      </c>
      <c r="F1314" s="4" t="s">
        <v>3167</v>
      </c>
      <c r="G1314" s="4" t="s">
        <v>23</v>
      </c>
      <c r="H1314" s="4" t="s">
        <v>3168</v>
      </c>
      <c r="I1314" s="4" t="s">
        <v>5909</v>
      </c>
      <c r="J1314" s="4" t="s">
        <v>5909</v>
      </c>
      <c r="K1314" s="4" t="s">
        <v>5909</v>
      </c>
      <c r="L1314" s="4" t="s">
        <v>5909</v>
      </c>
      <c r="M1314" s="4" t="s">
        <v>5909</v>
      </c>
      <c r="N1314" s="4" t="s">
        <v>5909</v>
      </c>
      <c r="O1314" s="4" t="s">
        <v>5909</v>
      </c>
      <c r="P1314" s="4" t="s">
        <v>5909</v>
      </c>
      <c r="Q1314" s="4" t="s">
        <v>5909</v>
      </c>
      <c r="R1314" s="4" t="s">
        <v>5909</v>
      </c>
      <c r="S1314" s="4" t="s">
        <v>5909</v>
      </c>
      <c r="T1314" s="4" t="s">
        <v>5909</v>
      </c>
      <c r="U1314" s="4" t="s">
        <v>5909</v>
      </c>
      <c r="V1314" s="4" t="s">
        <v>5910</v>
      </c>
      <c r="W1314" s="4" t="s">
        <v>5909</v>
      </c>
    </row>
    <row r="1315" spans="1:23" x14ac:dyDescent="0.25">
      <c r="A1315" s="4" t="s">
        <v>5911</v>
      </c>
      <c r="B1315" s="4" t="s">
        <v>3165</v>
      </c>
      <c r="C1315" s="4" t="s">
        <v>3166</v>
      </c>
      <c r="D1315" s="4" t="str">
        <f t="shared" si="20"/>
        <v>LEGT|LEGC</v>
      </c>
      <c r="F1315" s="4" t="s">
        <v>3167</v>
      </c>
      <c r="G1315" s="4" t="s">
        <v>23</v>
      </c>
      <c r="H1315" s="4" t="s">
        <v>3168</v>
      </c>
      <c r="I1315" s="4" t="s">
        <v>5909</v>
      </c>
      <c r="J1315" s="4" t="s">
        <v>5909</v>
      </c>
      <c r="K1315" s="4" t="s">
        <v>5909</v>
      </c>
      <c r="L1315" s="4" t="s">
        <v>5909</v>
      </c>
      <c r="M1315" s="4" t="s">
        <v>5909</v>
      </c>
      <c r="N1315" s="4" t="s">
        <v>5909</v>
      </c>
      <c r="O1315" s="4" t="s">
        <v>5909</v>
      </c>
      <c r="P1315" s="4" t="s">
        <v>5909</v>
      </c>
      <c r="Q1315" s="4" t="s">
        <v>5909</v>
      </c>
      <c r="R1315" s="4" t="s">
        <v>5909</v>
      </c>
      <c r="S1315" s="4" t="s">
        <v>5909</v>
      </c>
      <c r="T1315" s="4" t="s">
        <v>5909</v>
      </c>
      <c r="U1315" s="4" t="s">
        <v>5909</v>
      </c>
      <c r="V1315" s="4" t="s">
        <v>5910</v>
      </c>
      <c r="W1315" s="4" t="s">
        <v>5909</v>
      </c>
    </row>
    <row r="1316" spans="1:23" x14ac:dyDescent="0.25">
      <c r="A1316" s="4" t="s">
        <v>5911</v>
      </c>
      <c r="B1316" s="4" t="s">
        <v>3042</v>
      </c>
      <c r="C1316" s="4" t="s">
        <v>3043</v>
      </c>
      <c r="D1316" s="4" t="str">
        <f t="shared" si="20"/>
        <v>LEIK|LEIS</v>
      </c>
      <c r="F1316" s="4" t="s">
        <v>2634</v>
      </c>
      <c r="G1316" s="4" t="s">
        <v>23</v>
      </c>
      <c r="H1316" s="4" t="s">
        <v>2635</v>
      </c>
      <c r="I1316" s="4" t="s">
        <v>5909</v>
      </c>
      <c r="J1316" s="4" t="s">
        <v>5909</v>
      </c>
      <c r="K1316" s="4" t="s">
        <v>5909</v>
      </c>
      <c r="L1316" s="4" t="s">
        <v>5909</v>
      </c>
      <c r="M1316" s="4" t="s">
        <v>5909</v>
      </c>
      <c r="N1316" s="4" t="s">
        <v>5909</v>
      </c>
      <c r="O1316" s="4" t="s">
        <v>5909</v>
      </c>
      <c r="P1316" s="4" t="s">
        <v>5909</v>
      </c>
      <c r="Q1316" s="4" t="s">
        <v>5909</v>
      </c>
      <c r="R1316" s="4" t="s">
        <v>5909</v>
      </c>
      <c r="S1316" s="4" t="s">
        <v>5909</v>
      </c>
      <c r="T1316" s="4" t="s">
        <v>5909</v>
      </c>
      <c r="U1316" s="4" t="s">
        <v>5909</v>
      </c>
      <c r="V1316" s="4" t="s">
        <v>5910</v>
      </c>
      <c r="W1316" s="4" t="s">
        <v>5909</v>
      </c>
    </row>
    <row r="1317" spans="1:23" x14ac:dyDescent="0.25">
      <c r="A1317" s="4" t="s">
        <v>5911</v>
      </c>
      <c r="B1317" s="4" t="s">
        <v>3214</v>
      </c>
      <c r="C1317" s="4" t="s">
        <v>3215</v>
      </c>
      <c r="D1317" s="4" t="str">
        <f t="shared" si="20"/>
        <v>LIP|LEP</v>
      </c>
      <c r="F1317" s="4" t="s">
        <v>2854</v>
      </c>
      <c r="G1317" s="4" t="s">
        <v>23</v>
      </c>
      <c r="H1317" s="4" t="s">
        <v>2959</v>
      </c>
      <c r="I1317" s="4" t="s">
        <v>5909</v>
      </c>
      <c r="J1317" s="4" t="s">
        <v>5909</v>
      </c>
      <c r="K1317" s="4" t="s">
        <v>5909</v>
      </c>
      <c r="L1317" s="4" t="s">
        <v>5909</v>
      </c>
      <c r="M1317" s="4" t="s">
        <v>5909</v>
      </c>
      <c r="N1317" s="4" t="s">
        <v>5909</v>
      </c>
      <c r="O1317" s="4" t="s">
        <v>5909</v>
      </c>
      <c r="P1317" s="4" t="s">
        <v>5909</v>
      </c>
      <c r="Q1317" s="4" t="s">
        <v>5909</v>
      </c>
      <c r="R1317" s="4" t="s">
        <v>5909</v>
      </c>
      <c r="S1317" s="4" t="s">
        <v>5909</v>
      </c>
      <c r="T1317" s="4" t="s">
        <v>5909</v>
      </c>
      <c r="U1317" s="4" t="s">
        <v>5909</v>
      </c>
      <c r="V1317" s="4" t="s">
        <v>5910</v>
      </c>
      <c r="W1317" s="4" t="s">
        <v>5909</v>
      </c>
    </row>
    <row r="1318" spans="1:23" x14ac:dyDescent="0.25">
      <c r="A1318" s="4" t="s">
        <v>5911</v>
      </c>
      <c r="B1318" s="4" t="s">
        <v>3476</v>
      </c>
      <c r="C1318" s="4" t="s">
        <v>3477</v>
      </c>
      <c r="D1318" s="4" t="str">
        <f t="shared" si="20"/>
        <v>LPRO|LPRO</v>
      </c>
      <c r="F1318" s="4" t="s">
        <v>3476</v>
      </c>
      <c r="G1318" s="4" t="s">
        <v>23</v>
      </c>
      <c r="H1318" s="4" t="s">
        <v>3477</v>
      </c>
      <c r="I1318" s="4" t="s">
        <v>5909</v>
      </c>
      <c r="J1318" s="4" t="s">
        <v>5909</v>
      </c>
      <c r="K1318" s="4" t="s">
        <v>5909</v>
      </c>
      <c r="L1318" s="4" t="s">
        <v>5909</v>
      </c>
      <c r="M1318" s="4" t="s">
        <v>5909</v>
      </c>
      <c r="N1318" s="4" t="s">
        <v>5909</v>
      </c>
      <c r="O1318" s="4" t="s">
        <v>5909</v>
      </c>
      <c r="P1318" s="4" t="s">
        <v>5909</v>
      </c>
      <c r="Q1318" s="4" t="s">
        <v>5909</v>
      </c>
      <c r="R1318" s="4" t="s">
        <v>5909</v>
      </c>
      <c r="S1318" s="4" t="s">
        <v>5909</v>
      </c>
      <c r="T1318" s="4" t="s">
        <v>5909</v>
      </c>
      <c r="U1318" s="4" t="s">
        <v>5909</v>
      </c>
      <c r="V1318" s="4" t="s">
        <v>5910</v>
      </c>
      <c r="W1318" s="4" t="s">
        <v>5909</v>
      </c>
    </row>
    <row r="1319" spans="1:23" x14ac:dyDescent="0.25">
      <c r="A1319" s="4" t="s">
        <v>5911</v>
      </c>
      <c r="B1319" s="4" t="s">
        <v>2873</v>
      </c>
      <c r="C1319" s="4" t="s">
        <v>2874</v>
      </c>
      <c r="D1319" s="4" t="str">
        <f t="shared" si="20"/>
        <v>METU|METU</v>
      </c>
      <c r="F1319" s="4" t="s">
        <v>2873</v>
      </c>
      <c r="G1319" s="4" t="s">
        <v>23</v>
      </c>
      <c r="H1319" s="4" t="s">
        <v>2875</v>
      </c>
      <c r="I1319" s="4" t="s">
        <v>1346</v>
      </c>
      <c r="J1319" s="4" t="s">
        <v>5909</v>
      </c>
      <c r="K1319" s="4" t="s">
        <v>5909</v>
      </c>
      <c r="L1319" s="4" t="s">
        <v>5909</v>
      </c>
      <c r="M1319" s="4" t="s">
        <v>5909</v>
      </c>
      <c r="N1319" s="4" t="s">
        <v>5909</v>
      </c>
      <c r="O1319" s="4" t="s">
        <v>5909</v>
      </c>
      <c r="P1319" s="4" t="s">
        <v>5909</v>
      </c>
      <c r="Q1319" s="4" t="s">
        <v>5909</v>
      </c>
      <c r="R1319" s="4" t="s">
        <v>5909</v>
      </c>
      <c r="S1319" s="4" t="s">
        <v>5909</v>
      </c>
      <c r="T1319" s="4" t="s">
        <v>5909</v>
      </c>
      <c r="U1319" s="4" t="s">
        <v>5909</v>
      </c>
      <c r="V1319" s="4" t="s">
        <v>5910</v>
      </c>
      <c r="W1319" s="4" t="s">
        <v>5909</v>
      </c>
    </row>
    <row r="1320" spans="1:23" x14ac:dyDescent="0.25">
      <c r="A1320" s="4" t="s">
        <v>5911</v>
      </c>
      <c r="B1320" s="4" t="s">
        <v>3586</v>
      </c>
      <c r="C1320" s="4" t="s">
        <v>3587</v>
      </c>
      <c r="D1320" s="4" t="str">
        <f t="shared" si="20"/>
        <v>MOLD|MOLD</v>
      </c>
      <c r="F1320" s="4" t="s">
        <v>3586</v>
      </c>
      <c r="G1320" s="4" t="s">
        <v>23</v>
      </c>
      <c r="H1320" s="4" t="s">
        <v>3587</v>
      </c>
      <c r="I1320" s="4" t="s">
        <v>5909</v>
      </c>
      <c r="J1320" s="4" t="s">
        <v>5909</v>
      </c>
      <c r="K1320" s="4" t="s">
        <v>5909</v>
      </c>
      <c r="L1320" s="4" t="s">
        <v>5909</v>
      </c>
      <c r="M1320" s="4" t="s">
        <v>5909</v>
      </c>
      <c r="N1320" s="4" t="s">
        <v>5909</v>
      </c>
      <c r="O1320" s="4" t="s">
        <v>5909</v>
      </c>
      <c r="P1320" s="4" t="s">
        <v>5909</v>
      </c>
      <c r="Q1320" s="4" t="s">
        <v>5909</v>
      </c>
      <c r="R1320" s="4" t="s">
        <v>5909</v>
      </c>
      <c r="S1320" s="4" t="s">
        <v>5909</v>
      </c>
      <c r="T1320" s="4" t="s">
        <v>5909</v>
      </c>
      <c r="U1320" s="4" t="s">
        <v>5909</v>
      </c>
      <c r="V1320" s="4" t="s">
        <v>5910</v>
      </c>
      <c r="W1320" s="4" t="s">
        <v>5909</v>
      </c>
    </row>
    <row r="1321" spans="1:23" x14ac:dyDescent="0.25">
      <c r="A1321" s="4" t="s">
        <v>5911</v>
      </c>
      <c r="B1321" s="4" t="s">
        <v>5117</v>
      </c>
      <c r="C1321" s="4" t="s">
        <v>5118</v>
      </c>
      <c r="D1321" s="4" t="str">
        <f t="shared" si="20"/>
        <v>NCLZ|CLOZ</v>
      </c>
      <c r="F1321" s="4" t="s">
        <v>1058</v>
      </c>
      <c r="G1321" s="4" t="s">
        <v>23</v>
      </c>
      <c r="H1321" s="4" t="s">
        <v>1059</v>
      </c>
      <c r="I1321" s="4" t="s">
        <v>5909</v>
      </c>
      <c r="J1321" s="4" t="s">
        <v>5909</v>
      </c>
      <c r="K1321" s="4" t="s">
        <v>5909</v>
      </c>
      <c r="L1321" s="4" t="s">
        <v>5909</v>
      </c>
      <c r="M1321" s="4" t="s">
        <v>5909</v>
      </c>
      <c r="N1321" s="4" t="s">
        <v>5909</v>
      </c>
      <c r="O1321" s="4" t="s">
        <v>5909</v>
      </c>
      <c r="P1321" s="4" t="s">
        <v>5909</v>
      </c>
      <c r="Q1321" s="4" t="s">
        <v>5909</v>
      </c>
      <c r="R1321" s="4" t="s">
        <v>5909</v>
      </c>
      <c r="S1321" s="4" t="s">
        <v>5909</v>
      </c>
      <c r="T1321" s="4" t="s">
        <v>5909</v>
      </c>
      <c r="U1321" s="4" t="s">
        <v>5909</v>
      </c>
      <c r="V1321" s="4" t="s">
        <v>5910</v>
      </c>
      <c r="W1321" s="4" t="s">
        <v>5909</v>
      </c>
    </row>
    <row r="1322" spans="1:23" x14ac:dyDescent="0.25">
      <c r="A1322" s="4" t="s">
        <v>5911</v>
      </c>
      <c r="B1322" s="4" t="s">
        <v>3488</v>
      </c>
      <c r="C1322" s="4" t="s">
        <v>3489</v>
      </c>
      <c r="D1322" s="4" t="str">
        <f t="shared" si="20"/>
        <v>O1|PSSA</v>
      </c>
      <c r="F1322" s="4" t="s">
        <v>1239</v>
      </c>
      <c r="G1322" s="4" t="s">
        <v>23</v>
      </c>
      <c r="H1322" s="4" t="s">
        <v>1691</v>
      </c>
      <c r="I1322" s="4" t="s">
        <v>5909</v>
      </c>
      <c r="J1322" s="4" t="s">
        <v>5909</v>
      </c>
      <c r="K1322" s="4" t="s">
        <v>5909</v>
      </c>
      <c r="L1322" s="4" t="s">
        <v>5909</v>
      </c>
      <c r="M1322" s="4" t="s">
        <v>5909</v>
      </c>
      <c r="N1322" s="4" t="s">
        <v>5909</v>
      </c>
      <c r="O1322" s="4" t="s">
        <v>5909</v>
      </c>
      <c r="P1322" s="4" t="s">
        <v>5909</v>
      </c>
      <c r="Q1322" s="4" t="s">
        <v>5909</v>
      </c>
      <c r="R1322" s="4" t="s">
        <v>5909</v>
      </c>
      <c r="S1322" s="4" t="s">
        <v>5909</v>
      </c>
      <c r="T1322" s="4" t="s">
        <v>5909</v>
      </c>
      <c r="U1322" s="4" t="s">
        <v>5909</v>
      </c>
      <c r="V1322" s="4" t="s">
        <v>5910</v>
      </c>
      <c r="W1322" s="4" t="s">
        <v>5909</v>
      </c>
    </row>
    <row r="1323" spans="1:23" x14ac:dyDescent="0.25">
      <c r="A1323" s="4" t="s">
        <v>5911</v>
      </c>
      <c r="B1323" s="4" t="s">
        <v>4304</v>
      </c>
      <c r="C1323" s="4" t="s">
        <v>4305</v>
      </c>
      <c r="D1323" s="4" t="str">
        <f t="shared" si="20"/>
        <v>O12|PSSA</v>
      </c>
      <c r="F1323" s="4" t="s">
        <v>1239</v>
      </c>
      <c r="G1323" s="4" t="s">
        <v>23</v>
      </c>
      <c r="H1323" s="4" t="s">
        <v>1691</v>
      </c>
      <c r="I1323" s="4" t="s">
        <v>5909</v>
      </c>
      <c r="J1323" s="4" t="s">
        <v>5909</v>
      </c>
      <c r="K1323" s="4" t="s">
        <v>5909</v>
      </c>
      <c r="L1323" s="4" t="s">
        <v>5909</v>
      </c>
      <c r="M1323" s="4" t="s">
        <v>5909</v>
      </c>
      <c r="N1323" s="4" t="s">
        <v>5909</v>
      </c>
      <c r="O1323" s="4" t="s">
        <v>5909</v>
      </c>
      <c r="P1323" s="4" t="s">
        <v>5909</v>
      </c>
      <c r="Q1323" s="4" t="s">
        <v>5909</v>
      </c>
      <c r="R1323" s="4" t="s">
        <v>5909</v>
      </c>
      <c r="S1323" s="4" t="s">
        <v>5909</v>
      </c>
      <c r="T1323" s="4" t="s">
        <v>5909</v>
      </c>
      <c r="U1323" s="4" t="s">
        <v>5909</v>
      </c>
      <c r="V1323" s="4" t="s">
        <v>5910</v>
      </c>
      <c r="W1323" s="4" t="s">
        <v>5909</v>
      </c>
    </row>
    <row r="1324" spans="1:23" x14ac:dyDescent="0.25">
      <c r="A1324" s="4" t="s">
        <v>5911</v>
      </c>
      <c r="B1324" s="4" t="s">
        <v>3310</v>
      </c>
      <c r="C1324" s="4" t="s">
        <v>3311</v>
      </c>
      <c r="D1324" s="4" t="str">
        <f t="shared" si="20"/>
        <v>O6|PSSA</v>
      </c>
      <c r="F1324" s="4" t="s">
        <v>1239</v>
      </c>
      <c r="G1324" s="4" t="s">
        <v>23</v>
      </c>
      <c r="H1324" s="4" t="s">
        <v>1691</v>
      </c>
      <c r="I1324" s="4" t="s">
        <v>5909</v>
      </c>
      <c r="J1324" s="4" t="s">
        <v>5909</v>
      </c>
      <c r="K1324" s="4" t="s">
        <v>5909</v>
      </c>
      <c r="L1324" s="4" t="s">
        <v>5909</v>
      </c>
      <c r="M1324" s="4" t="s">
        <v>5909</v>
      </c>
      <c r="N1324" s="4" t="s">
        <v>5909</v>
      </c>
      <c r="O1324" s="4" t="s">
        <v>5909</v>
      </c>
      <c r="P1324" s="4" t="s">
        <v>5909</v>
      </c>
      <c r="Q1324" s="4" t="s">
        <v>5909</v>
      </c>
      <c r="R1324" s="4" t="s">
        <v>5909</v>
      </c>
      <c r="S1324" s="4" t="s">
        <v>5909</v>
      </c>
      <c r="T1324" s="4" t="s">
        <v>5909</v>
      </c>
      <c r="U1324" s="4" t="s">
        <v>5909</v>
      </c>
      <c r="V1324" s="4" t="s">
        <v>5910</v>
      </c>
      <c r="W1324" s="4" t="s">
        <v>5909</v>
      </c>
    </row>
    <row r="1325" spans="1:23" x14ac:dyDescent="0.25">
      <c r="A1325" s="4" t="s">
        <v>5911</v>
      </c>
      <c r="B1325" s="4" t="s">
        <v>3312</v>
      </c>
      <c r="C1325" s="4" t="s">
        <v>3313</v>
      </c>
      <c r="D1325" s="4" t="str">
        <f t="shared" si="20"/>
        <v>O7|PSSA</v>
      </c>
      <c r="F1325" s="4" t="s">
        <v>1239</v>
      </c>
      <c r="G1325" s="4" t="s">
        <v>23</v>
      </c>
      <c r="H1325" s="4" t="s">
        <v>1691</v>
      </c>
      <c r="I1325" s="4" t="s">
        <v>5909</v>
      </c>
      <c r="J1325" s="4" t="s">
        <v>5909</v>
      </c>
      <c r="K1325" s="4" t="s">
        <v>5909</v>
      </c>
      <c r="L1325" s="4" t="s">
        <v>5909</v>
      </c>
      <c r="M1325" s="4" t="s">
        <v>5909</v>
      </c>
      <c r="N1325" s="4" t="s">
        <v>5909</v>
      </c>
      <c r="O1325" s="4" t="s">
        <v>5909</v>
      </c>
      <c r="P1325" s="4" t="s">
        <v>5909</v>
      </c>
      <c r="Q1325" s="4" t="s">
        <v>5909</v>
      </c>
      <c r="R1325" s="4" t="s">
        <v>5909</v>
      </c>
      <c r="S1325" s="4" t="s">
        <v>5909</v>
      </c>
      <c r="T1325" s="4" t="s">
        <v>5909</v>
      </c>
      <c r="U1325" s="4" t="s">
        <v>5909</v>
      </c>
      <c r="V1325" s="4" t="s">
        <v>5910</v>
      </c>
      <c r="W1325" s="4" t="s">
        <v>5909</v>
      </c>
    </row>
    <row r="1326" spans="1:23" x14ac:dyDescent="0.25">
      <c r="A1326" s="4" t="s">
        <v>5911</v>
      </c>
      <c r="B1326" s="4" t="s">
        <v>4085</v>
      </c>
      <c r="C1326" s="4" t="s">
        <v>4086</v>
      </c>
      <c r="D1326" s="4" t="str">
        <f t="shared" si="20"/>
        <v>PEAN|FA</v>
      </c>
      <c r="F1326" s="4" t="s">
        <v>1265</v>
      </c>
      <c r="G1326" s="4" t="s">
        <v>23</v>
      </c>
      <c r="H1326" s="4" t="s">
        <v>1266</v>
      </c>
      <c r="I1326" s="4" t="s">
        <v>5909</v>
      </c>
      <c r="J1326" s="4" t="s">
        <v>5909</v>
      </c>
      <c r="K1326" s="4" t="s">
        <v>5909</v>
      </c>
      <c r="L1326" s="4" t="s">
        <v>5909</v>
      </c>
      <c r="M1326" s="4" t="s">
        <v>5909</v>
      </c>
      <c r="N1326" s="4" t="s">
        <v>5909</v>
      </c>
      <c r="O1326" s="4" t="s">
        <v>5909</v>
      </c>
      <c r="P1326" s="4" t="s">
        <v>5909</v>
      </c>
      <c r="Q1326" s="4" t="s">
        <v>5909</v>
      </c>
      <c r="R1326" s="4" t="s">
        <v>5909</v>
      </c>
      <c r="S1326" s="4" t="s">
        <v>5909</v>
      </c>
      <c r="T1326" s="4" t="s">
        <v>5909</v>
      </c>
      <c r="U1326" s="4" t="s">
        <v>5909</v>
      </c>
      <c r="V1326" s="4" t="s">
        <v>5910</v>
      </c>
      <c r="W1326" s="4" t="s">
        <v>5909</v>
      </c>
    </row>
    <row r="1327" spans="1:23" x14ac:dyDescent="0.25">
      <c r="A1327" s="4" t="s">
        <v>5911</v>
      </c>
      <c r="B1327" s="4" t="s">
        <v>3856</v>
      </c>
      <c r="C1327" s="4" t="s">
        <v>3857</v>
      </c>
      <c r="D1327" s="4" t="str">
        <f t="shared" si="20"/>
        <v>PFIF|DIF</v>
      </c>
      <c r="F1327" s="4" t="s">
        <v>518</v>
      </c>
      <c r="G1327" s="4" t="s">
        <v>23</v>
      </c>
      <c r="H1327" s="4" t="s">
        <v>520</v>
      </c>
      <c r="I1327" s="4" t="s">
        <v>5909</v>
      </c>
      <c r="J1327" s="4" t="s">
        <v>5909</v>
      </c>
      <c r="K1327" s="4" t="s">
        <v>5909</v>
      </c>
      <c r="L1327" s="4" t="s">
        <v>5909</v>
      </c>
      <c r="M1327" s="4" t="s">
        <v>5909</v>
      </c>
      <c r="N1327" s="4" t="s">
        <v>5909</v>
      </c>
      <c r="O1327" s="4" t="s">
        <v>5909</v>
      </c>
      <c r="P1327" s="4" t="s">
        <v>5909</v>
      </c>
      <c r="Q1327" s="4" t="s">
        <v>5909</v>
      </c>
      <c r="R1327" s="4" t="s">
        <v>5909</v>
      </c>
      <c r="S1327" s="4" t="s">
        <v>5909</v>
      </c>
      <c r="T1327" s="4" t="s">
        <v>5909</v>
      </c>
      <c r="U1327" s="4" t="s">
        <v>5909</v>
      </c>
      <c r="V1327" s="4" t="s">
        <v>5910</v>
      </c>
      <c r="W1327" s="4" t="s">
        <v>5909</v>
      </c>
    </row>
    <row r="1328" spans="1:23" x14ac:dyDescent="0.25">
      <c r="A1328" s="4" t="s">
        <v>5911</v>
      </c>
      <c r="B1328" s="4" t="s">
        <v>3862</v>
      </c>
      <c r="C1328" s="4" t="s">
        <v>4588</v>
      </c>
      <c r="D1328" s="4" t="str">
        <f t="shared" si="20"/>
        <v>PNAG|PNAG</v>
      </c>
      <c r="F1328" s="4" t="s">
        <v>3862</v>
      </c>
      <c r="G1328" s="4" t="s">
        <v>23</v>
      </c>
      <c r="H1328" s="4" t="s">
        <v>4589</v>
      </c>
      <c r="I1328" s="4" t="s">
        <v>5909</v>
      </c>
      <c r="J1328" s="4" t="s">
        <v>5909</v>
      </c>
      <c r="K1328" s="4" t="s">
        <v>5909</v>
      </c>
      <c r="L1328" s="4" t="s">
        <v>5909</v>
      </c>
      <c r="M1328" s="4" t="s">
        <v>5909</v>
      </c>
      <c r="N1328" s="4" t="s">
        <v>5909</v>
      </c>
      <c r="O1328" s="4" t="s">
        <v>5909</v>
      </c>
      <c r="P1328" s="4" t="s">
        <v>5909</v>
      </c>
      <c r="Q1328" s="4" t="s">
        <v>5909</v>
      </c>
      <c r="R1328" s="4" t="s">
        <v>5909</v>
      </c>
      <c r="S1328" s="4" t="s">
        <v>5909</v>
      </c>
      <c r="T1328" s="4" t="s">
        <v>5909</v>
      </c>
      <c r="U1328" s="4" t="s">
        <v>5909</v>
      </c>
      <c r="V1328" s="4" t="s">
        <v>5910</v>
      </c>
      <c r="W1328" s="4" t="s">
        <v>5909</v>
      </c>
    </row>
    <row r="1329" spans="1:23" x14ac:dyDescent="0.25">
      <c r="A1329" s="4" t="s">
        <v>5911</v>
      </c>
      <c r="B1329" s="4" t="s">
        <v>5162</v>
      </c>
      <c r="C1329" s="4" t="s">
        <v>5163</v>
      </c>
      <c r="D1329" s="4" t="str">
        <f t="shared" si="20"/>
        <v>QIF2|QSA</v>
      </c>
      <c r="F1329" s="4" t="s">
        <v>3872</v>
      </c>
      <c r="G1329" s="4" t="s">
        <v>23</v>
      </c>
      <c r="H1329" s="4" t="s">
        <v>3873</v>
      </c>
      <c r="I1329" s="4" t="s">
        <v>5909</v>
      </c>
      <c r="J1329" s="4" t="s">
        <v>5909</v>
      </c>
      <c r="K1329" s="4" t="s">
        <v>5909</v>
      </c>
      <c r="L1329" s="4" t="s">
        <v>5909</v>
      </c>
      <c r="M1329" s="4" t="s">
        <v>5909</v>
      </c>
      <c r="N1329" s="4" t="s">
        <v>5909</v>
      </c>
      <c r="O1329" s="4" t="s">
        <v>5909</v>
      </c>
      <c r="P1329" s="4" t="s">
        <v>5909</v>
      </c>
      <c r="Q1329" s="4" t="s">
        <v>5909</v>
      </c>
      <c r="R1329" s="4" t="s">
        <v>5909</v>
      </c>
      <c r="S1329" s="4" t="s">
        <v>5909</v>
      </c>
      <c r="T1329" s="4" t="s">
        <v>5909</v>
      </c>
      <c r="U1329" s="4" t="s">
        <v>5909</v>
      </c>
      <c r="V1329" s="4" t="s">
        <v>5910</v>
      </c>
      <c r="W1329" s="4" t="s">
        <v>5909</v>
      </c>
    </row>
    <row r="1330" spans="1:23" x14ac:dyDescent="0.25">
      <c r="A1330" s="4" t="s">
        <v>5911</v>
      </c>
      <c r="B1330" s="4" t="s">
        <v>4541</v>
      </c>
      <c r="C1330" s="4" t="s">
        <v>4542</v>
      </c>
      <c r="D1330" s="4" t="str">
        <f t="shared" si="20"/>
        <v>QMI2|QSA</v>
      </c>
      <c r="F1330" s="4" t="s">
        <v>3872</v>
      </c>
      <c r="G1330" s="4" t="s">
        <v>23</v>
      </c>
      <c r="H1330" s="4" t="s">
        <v>3873</v>
      </c>
      <c r="I1330" s="4" t="s">
        <v>5909</v>
      </c>
      <c r="J1330" s="4" t="s">
        <v>5909</v>
      </c>
      <c r="K1330" s="4" t="s">
        <v>5909</v>
      </c>
      <c r="L1330" s="4" t="s">
        <v>5909</v>
      </c>
      <c r="M1330" s="4" t="s">
        <v>5909</v>
      </c>
      <c r="N1330" s="4" t="s">
        <v>5909</v>
      </c>
      <c r="O1330" s="4" t="s">
        <v>5909</v>
      </c>
      <c r="P1330" s="4" t="s">
        <v>5909</v>
      </c>
      <c r="Q1330" s="4" t="s">
        <v>5909</v>
      </c>
      <c r="R1330" s="4" t="s">
        <v>5909</v>
      </c>
      <c r="S1330" s="4" t="s">
        <v>5909</v>
      </c>
      <c r="T1330" s="4" t="s">
        <v>5909</v>
      </c>
      <c r="U1330" s="4" t="s">
        <v>5909</v>
      </c>
      <c r="V1330" s="4" t="s">
        <v>5910</v>
      </c>
      <c r="W1330" s="4" t="s">
        <v>5909</v>
      </c>
    </row>
    <row r="1331" spans="1:23" x14ac:dyDescent="0.25">
      <c r="A1331" s="4" t="s">
        <v>5911</v>
      </c>
      <c r="B1331" s="4" t="s">
        <v>4965</v>
      </c>
      <c r="C1331" s="4" t="s">
        <v>4966</v>
      </c>
      <c r="D1331" s="4" t="str">
        <f t="shared" si="20"/>
        <v>RANG|MULT</v>
      </c>
      <c r="F1331" s="4" t="s">
        <v>2175</v>
      </c>
      <c r="G1331" s="4" t="s">
        <v>23</v>
      </c>
      <c r="H1331" s="4" t="s">
        <v>2176</v>
      </c>
      <c r="I1331" s="4" t="s">
        <v>5909</v>
      </c>
      <c r="J1331" s="4" t="s">
        <v>5909</v>
      </c>
      <c r="K1331" s="4" t="s">
        <v>5909</v>
      </c>
      <c r="L1331" s="4" t="s">
        <v>5909</v>
      </c>
      <c r="M1331" s="4" t="s">
        <v>5909</v>
      </c>
      <c r="N1331" s="4" t="s">
        <v>5909</v>
      </c>
      <c r="O1331" s="4" t="s">
        <v>5909</v>
      </c>
      <c r="P1331" s="4" t="s">
        <v>5909</v>
      </c>
      <c r="Q1331" s="4" t="s">
        <v>5909</v>
      </c>
      <c r="R1331" s="4" t="s">
        <v>5909</v>
      </c>
      <c r="S1331" s="4" t="s">
        <v>5909</v>
      </c>
      <c r="T1331" s="4" t="s">
        <v>5909</v>
      </c>
      <c r="U1331" s="4" t="s">
        <v>5909</v>
      </c>
      <c r="V1331" s="4" t="s">
        <v>5910</v>
      </c>
      <c r="W1331" s="4" t="s">
        <v>5909</v>
      </c>
    </row>
    <row r="1332" spans="1:23" x14ac:dyDescent="0.25">
      <c r="A1332" s="4" t="s">
        <v>5911</v>
      </c>
      <c r="B1332" s="4" t="s">
        <v>4209</v>
      </c>
      <c r="C1332" s="4" t="s">
        <v>4210</v>
      </c>
      <c r="D1332" s="4" t="str">
        <f t="shared" si="20"/>
        <v>RCAR|RCAR</v>
      </c>
      <c r="F1332" s="4" t="s">
        <v>4209</v>
      </c>
      <c r="G1332" s="4" t="s">
        <v>23</v>
      </c>
      <c r="H1332" s="4" t="s">
        <v>4211</v>
      </c>
      <c r="I1332" s="4" t="s">
        <v>5909</v>
      </c>
      <c r="J1332" s="4" t="s">
        <v>5909</v>
      </c>
      <c r="K1332" s="4" t="s">
        <v>5909</v>
      </c>
      <c r="L1332" s="4" t="s">
        <v>5909</v>
      </c>
      <c r="M1332" s="4" t="s">
        <v>5909</v>
      </c>
      <c r="N1332" s="4" t="s">
        <v>5909</v>
      </c>
      <c r="O1332" s="4" t="s">
        <v>5909</v>
      </c>
      <c r="P1332" s="4" t="s">
        <v>5909</v>
      </c>
      <c r="Q1332" s="4" t="s">
        <v>5909</v>
      </c>
      <c r="R1332" s="4" t="s">
        <v>5909</v>
      </c>
      <c r="S1332" s="4" t="s">
        <v>5909</v>
      </c>
      <c r="T1332" s="4" t="s">
        <v>5909</v>
      </c>
      <c r="U1332" s="4" t="s">
        <v>5909</v>
      </c>
      <c r="V1332" s="4" t="s">
        <v>5910</v>
      </c>
      <c r="W1332" s="4" t="s">
        <v>5909</v>
      </c>
    </row>
    <row r="1333" spans="1:23" x14ac:dyDescent="0.25">
      <c r="A1333" s="4" t="s">
        <v>5911</v>
      </c>
      <c r="B1333" s="4" t="s">
        <v>4459</v>
      </c>
      <c r="C1333" s="4" t="s">
        <v>4460</v>
      </c>
      <c r="D1333" s="4" t="str">
        <f t="shared" si="20"/>
        <v>RYEF|FA</v>
      </c>
      <c r="F1333" s="4" t="s">
        <v>1265</v>
      </c>
      <c r="G1333" s="4" t="s">
        <v>23</v>
      </c>
      <c r="H1333" s="4" t="s">
        <v>1266</v>
      </c>
      <c r="I1333" s="4" t="s">
        <v>5909</v>
      </c>
      <c r="J1333" s="4" t="s">
        <v>5909</v>
      </c>
      <c r="K1333" s="4" t="s">
        <v>5909</v>
      </c>
      <c r="L1333" s="4" t="s">
        <v>5909</v>
      </c>
      <c r="M1333" s="4" t="s">
        <v>5909</v>
      </c>
      <c r="N1333" s="4" t="s">
        <v>5909</v>
      </c>
      <c r="O1333" s="4" t="s">
        <v>5909</v>
      </c>
      <c r="P1333" s="4" t="s">
        <v>5909</v>
      </c>
      <c r="Q1333" s="4" t="s">
        <v>5909</v>
      </c>
      <c r="R1333" s="4" t="s">
        <v>5909</v>
      </c>
      <c r="S1333" s="4" t="s">
        <v>5909</v>
      </c>
      <c r="T1333" s="4" t="s">
        <v>5909</v>
      </c>
      <c r="U1333" s="4" t="s">
        <v>5909</v>
      </c>
      <c r="V1333" s="4" t="s">
        <v>5910</v>
      </c>
      <c r="W1333" s="4" t="s">
        <v>5909</v>
      </c>
    </row>
    <row r="1334" spans="1:23" x14ac:dyDescent="0.25">
      <c r="A1334" s="4" t="s">
        <v>5911</v>
      </c>
      <c r="B1334" s="4" t="s">
        <v>5205</v>
      </c>
      <c r="C1334" s="4" t="s">
        <v>5206</v>
      </c>
      <c r="D1334" s="4" t="str">
        <f t="shared" si="20"/>
        <v>SHRP|FA</v>
      </c>
      <c r="F1334" s="4" t="s">
        <v>1265</v>
      </c>
      <c r="G1334" s="4" t="s">
        <v>23</v>
      </c>
      <c r="H1334" s="4" t="s">
        <v>1266</v>
      </c>
      <c r="I1334" s="4" t="s">
        <v>5909</v>
      </c>
      <c r="J1334" s="4" t="s">
        <v>5909</v>
      </c>
      <c r="K1334" s="4" t="s">
        <v>5909</v>
      </c>
      <c r="L1334" s="4" t="s">
        <v>5909</v>
      </c>
      <c r="M1334" s="4" t="s">
        <v>5909</v>
      </c>
      <c r="N1334" s="4" t="s">
        <v>5909</v>
      </c>
      <c r="O1334" s="4" t="s">
        <v>5909</v>
      </c>
      <c r="P1334" s="4" t="s">
        <v>5909</v>
      </c>
      <c r="Q1334" s="4" t="s">
        <v>5909</v>
      </c>
      <c r="R1334" s="4" t="s">
        <v>5909</v>
      </c>
      <c r="S1334" s="4" t="s">
        <v>5909</v>
      </c>
      <c r="T1334" s="4" t="s">
        <v>5909</v>
      </c>
      <c r="U1334" s="4" t="s">
        <v>5909</v>
      </c>
      <c r="V1334" s="4" t="s">
        <v>5910</v>
      </c>
      <c r="W1334" s="4" t="s">
        <v>5909</v>
      </c>
    </row>
    <row r="1335" spans="1:23" x14ac:dyDescent="0.25">
      <c r="A1335" s="4" t="s">
        <v>5911</v>
      </c>
      <c r="B1335" s="4" t="s">
        <v>4382</v>
      </c>
      <c r="C1335" s="4" t="s">
        <v>4383</v>
      </c>
      <c r="D1335" s="4" t="str">
        <f t="shared" si="20"/>
        <v>SIAC|MPCC</v>
      </c>
      <c r="F1335" s="4" t="s">
        <v>3256</v>
      </c>
      <c r="G1335" s="4" t="s">
        <v>23</v>
      </c>
      <c r="H1335" s="4" t="s">
        <v>3005</v>
      </c>
      <c r="I1335" s="4" t="s">
        <v>5909</v>
      </c>
      <c r="J1335" s="4" t="s">
        <v>5909</v>
      </c>
      <c r="K1335" s="4" t="s">
        <v>5909</v>
      </c>
      <c r="L1335" s="4" t="s">
        <v>5909</v>
      </c>
      <c r="M1335" s="4" t="s">
        <v>5909</v>
      </c>
      <c r="N1335" s="4" t="s">
        <v>5909</v>
      </c>
      <c r="O1335" s="4" t="s">
        <v>5909</v>
      </c>
      <c r="P1335" s="4" t="s">
        <v>5909</v>
      </c>
      <c r="Q1335" s="4" t="s">
        <v>5909</v>
      </c>
      <c r="R1335" s="4" t="s">
        <v>5909</v>
      </c>
      <c r="S1335" s="4" t="s">
        <v>5909</v>
      </c>
      <c r="T1335" s="4" t="s">
        <v>5909</v>
      </c>
      <c r="U1335" s="4" t="s">
        <v>5909</v>
      </c>
      <c r="V1335" s="4" t="s">
        <v>5910</v>
      </c>
      <c r="W1335" s="4" t="s">
        <v>5909</v>
      </c>
    </row>
    <row r="1336" spans="1:23" x14ac:dyDescent="0.25">
      <c r="A1336" s="4" t="s">
        <v>5911</v>
      </c>
      <c r="B1336" s="4" t="s">
        <v>5176</v>
      </c>
      <c r="C1336" s="4" t="s">
        <v>5514</v>
      </c>
      <c r="D1336" s="4" t="str">
        <f t="shared" si="20"/>
        <v>SOYA|FA</v>
      </c>
      <c r="F1336" s="4" t="s">
        <v>1265</v>
      </c>
      <c r="G1336" s="4" t="s">
        <v>23</v>
      </c>
      <c r="H1336" s="4" t="s">
        <v>1266</v>
      </c>
      <c r="I1336" s="4" t="s">
        <v>5909</v>
      </c>
      <c r="J1336" s="4" t="s">
        <v>5909</v>
      </c>
      <c r="K1336" s="4" t="s">
        <v>5909</v>
      </c>
      <c r="L1336" s="4" t="s">
        <v>5909</v>
      </c>
      <c r="M1336" s="4" t="s">
        <v>5909</v>
      </c>
      <c r="N1336" s="4" t="s">
        <v>5909</v>
      </c>
      <c r="O1336" s="4" t="s">
        <v>5909</v>
      </c>
      <c r="P1336" s="4" t="s">
        <v>5909</v>
      </c>
      <c r="Q1336" s="4" t="s">
        <v>5909</v>
      </c>
      <c r="R1336" s="4" t="s">
        <v>5909</v>
      </c>
      <c r="S1336" s="4" t="s">
        <v>5909</v>
      </c>
      <c r="T1336" s="4" t="s">
        <v>5909</v>
      </c>
      <c r="U1336" s="4" t="s">
        <v>5909</v>
      </c>
      <c r="V1336" s="4" t="s">
        <v>5910</v>
      </c>
      <c r="W1336" s="4" t="s">
        <v>5909</v>
      </c>
    </row>
    <row r="1337" spans="1:23" x14ac:dyDescent="0.25">
      <c r="A1337" s="4" t="s">
        <v>5911</v>
      </c>
      <c r="B1337" s="4" t="s">
        <v>5521</v>
      </c>
      <c r="C1337" s="4" t="s">
        <v>5522</v>
      </c>
      <c r="D1337" s="4" t="str">
        <f t="shared" si="20"/>
        <v>TRIP|MULT</v>
      </c>
      <c r="F1337" s="4" t="s">
        <v>2175</v>
      </c>
      <c r="G1337" s="4" t="s">
        <v>23</v>
      </c>
      <c r="H1337" s="4" t="s">
        <v>2176</v>
      </c>
      <c r="I1337" s="4" t="s">
        <v>5909</v>
      </c>
      <c r="J1337" s="4" t="s">
        <v>5909</v>
      </c>
      <c r="K1337" s="4" t="s">
        <v>5909</v>
      </c>
      <c r="L1337" s="4" t="s">
        <v>5909</v>
      </c>
      <c r="M1337" s="4" t="s">
        <v>5909</v>
      </c>
      <c r="N1337" s="4" t="s">
        <v>5909</v>
      </c>
      <c r="O1337" s="4" t="s">
        <v>5909</v>
      </c>
      <c r="P1337" s="4" t="s">
        <v>5909</v>
      </c>
      <c r="Q1337" s="4" t="s">
        <v>5909</v>
      </c>
      <c r="R1337" s="4" t="s">
        <v>5909</v>
      </c>
      <c r="S1337" s="4" t="s">
        <v>5909</v>
      </c>
      <c r="T1337" s="4" t="s">
        <v>5909</v>
      </c>
      <c r="U1337" s="4" t="s">
        <v>5909</v>
      </c>
      <c r="V1337" s="4" t="s">
        <v>5910</v>
      </c>
      <c r="W1337" s="4" t="s">
        <v>5909</v>
      </c>
    </row>
    <row r="1338" spans="1:23" x14ac:dyDescent="0.25">
      <c r="A1338" s="4" t="s">
        <v>5911</v>
      </c>
      <c r="B1338" s="4" t="s">
        <v>4988</v>
      </c>
      <c r="C1338" s="4" t="s">
        <v>4989</v>
      </c>
      <c r="D1338" s="4" t="str">
        <f t="shared" si="20"/>
        <v>VCAB|VCAB</v>
      </c>
      <c r="F1338" s="4" t="s">
        <v>4988</v>
      </c>
      <c r="G1338" s="4" t="s">
        <v>23</v>
      </c>
      <c r="H1338" s="4" t="s">
        <v>4989</v>
      </c>
      <c r="I1338" s="4" t="s">
        <v>5909</v>
      </c>
      <c r="J1338" s="4" t="s">
        <v>5909</v>
      </c>
      <c r="K1338" s="4" t="s">
        <v>5909</v>
      </c>
      <c r="L1338" s="4" t="s">
        <v>5909</v>
      </c>
      <c r="M1338" s="4" t="s">
        <v>5909</v>
      </c>
      <c r="N1338" s="4" t="s">
        <v>5909</v>
      </c>
      <c r="O1338" s="4" t="s">
        <v>5909</v>
      </c>
      <c r="P1338" s="4" t="s">
        <v>5909</v>
      </c>
      <c r="Q1338" s="4" t="s">
        <v>5909</v>
      </c>
      <c r="R1338" s="4" t="s">
        <v>5909</v>
      </c>
      <c r="S1338" s="4" t="s">
        <v>5909</v>
      </c>
      <c r="T1338" s="4" t="s">
        <v>5909</v>
      </c>
      <c r="U1338" s="4" t="s">
        <v>5909</v>
      </c>
      <c r="V1338" s="4" t="s">
        <v>5910</v>
      </c>
      <c r="W1338" s="4" t="s">
        <v>5909</v>
      </c>
    </row>
    <row r="1339" spans="1:23" x14ac:dyDescent="0.25">
      <c r="A1339" s="4" t="s">
        <v>5911</v>
      </c>
      <c r="B1339" s="4" t="s">
        <v>186</v>
      </c>
      <c r="C1339" s="4" t="s">
        <v>4580</v>
      </c>
      <c r="D1339" s="4" t="str">
        <f t="shared" si="20"/>
        <v>VORI|VORI</v>
      </c>
      <c r="F1339" s="4" t="s">
        <v>186</v>
      </c>
      <c r="G1339" s="4" t="s">
        <v>23</v>
      </c>
      <c r="H1339" s="4" t="s">
        <v>187</v>
      </c>
      <c r="I1339" s="4" t="s">
        <v>513</v>
      </c>
      <c r="J1339" s="4" t="s">
        <v>5909</v>
      </c>
      <c r="K1339" s="4" t="s">
        <v>5909</v>
      </c>
      <c r="L1339" s="4" t="s">
        <v>5909</v>
      </c>
      <c r="M1339" s="4" t="s">
        <v>5909</v>
      </c>
      <c r="N1339" s="4" t="s">
        <v>5909</v>
      </c>
      <c r="O1339" s="4" t="s">
        <v>5909</v>
      </c>
      <c r="P1339" s="4" t="s">
        <v>5909</v>
      </c>
      <c r="Q1339" s="4" t="s">
        <v>5909</v>
      </c>
      <c r="R1339" s="4" t="s">
        <v>5909</v>
      </c>
      <c r="S1339" s="4" t="s">
        <v>5909</v>
      </c>
      <c r="T1339" s="4" t="s">
        <v>5909</v>
      </c>
      <c r="U1339" s="4" t="s">
        <v>5909</v>
      </c>
      <c r="V1339" s="4" t="s">
        <v>5910</v>
      </c>
      <c r="W1339" s="4" t="s">
        <v>5909</v>
      </c>
    </row>
    <row r="1340" spans="1:23" x14ac:dyDescent="0.25">
      <c r="A1340" s="4" t="s">
        <v>5911</v>
      </c>
      <c r="B1340" s="4" t="s">
        <v>5528</v>
      </c>
      <c r="C1340" s="4" t="s">
        <v>5529</v>
      </c>
      <c r="D1340" s="4" t="str">
        <f t="shared" si="20"/>
        <v>WARF|WARF</v>
      </c>
      <c r="F1340" s="4" t="s">
        <v>5528</v>
      </c>
      <c r="G1340" s="4" t="s">
        <v>23</v>
      </c>
      <c r="H1340" s="4" t="s">
        <v>5529</v>
      </c>
      <c r="I1340" s="4" t="s">
        <v>838</v>
      </c>
      <c r="J1340" s="4" t="s">
        <v>5909</v>
      </c>
      <c r="K1340" s="4" t="s">
        <v>5909</v>
      </c>
      <c r="L1340" s="4" t="s">
        <v>5909</v>
      </c>
      <c r="M1340" s="4" t="s">
        <v>5909</v>
      </c>
      <c r="N1340" s="4" t="s">
        <v>5909</v>
      </c>
      <c r="O1340" s="4" t="s">
        <v>5909</v>
      </c>
      <c r="P1340" s="4" t="s">
        <v>5909</v>
      </c>
      <c r="Q1340" s="4" t="s">
        <v>5909</v>
      </c>
      <c r="R1340" s="4" t="s">
        <v>5909</v>
      </c>
      <c r="S1340" s="4" t="s">
        <v>5909</v>
      </c>
      <c r="T1340" s="4" t="s">
        <v>5909</v>
      </c>
      <c r="U1340" s="4" t="s">
        <v>5909</v>
      </c>
      <c r="V1340" s="4" t="s">
        <v>5910</v>
      </c>
      <c r="W1340" s="4" t="s">
        <v>5909</v>
      </c>
    </row>
    <row r="1341" spans="1:23" x14ac:dyDescent="0.25">
      <c r="A1341" s="4" t="s">
        <v>5911</v>
      </c>
      <c r="B1341" s="4" t="s">
        <v>5225</v>
      </c>
      <c r="C1341" s="4" t="s">
        <v>4993</v>
      </c>
      <c r="D1341" s="4" t="str">
        <f t="shared" si="20"/>
        <v>ZIKA|ARBO</v>
      </c>
      <c r="F1341" s="4" t="s">
        <v>503</v>
      </c>
      <c r="G1341" s="4" t="s">
        <v>23</v>
      </c>
      <c r="H1341" s="4" t="s">
        <v>505</v>
      </c>
      <c r="I1341" s="4" t="s">
        <v>5909</v>
      </c>
      <c r="J1341" s="4" t="s">
        <v>5909</v>
      </c>
      <c r="K1341" s="4" t="s">
        <v>5909</v>
      </c>
      <c r="L1341" s="4" t="s">
        <v>5909</v>
      </c>
      <c r="M1341" s="4" t="s">
        <v>5909</v>
      </c>
      <c r="N1341" s="4" t="s">
        <v>5909</v>
      </c>
      <c r="O1341" s="4" t="s">
        <v>5909</v>
      </c>
      <c r="P1341" s="4" t="s">
        <v>5909</v>
      </c>
      <c r="Q1341" s="4" t="s">
        <v>5909</v>
      </c>
      <c r="R1341" s="4" t="s">
        <v>5909</v>
      </c>
      <c r="S1341" s="4" t="s">
        <v>5909</v>
      </c>
      <c r="T1341" s="4" t="s">
        <v>5909</v>
      </c>
      <c r="U1341" s="4" t="s">
        <v>5909</v>
      </c>
      <c r="V1341" s="4" t="s">
        <v>5910</v>
      </c>
      <c r="W1341" s="4" t="s">
        <v>5909</v>
      </c>
    </row>
    <row r="1342" spans="1:23" x14ac:dyDescent="0.25">
      <c r="A1342" s="4" t="s">
        <v>5911</v>
      </c>
      <c r="B1342" s="4" t="s">
        <v>5780</v>
      </c>
      <c r="C1342" s="4" t="s">
        <v>5781</v>
      </c>
      <c r="D1342" s="4" t="str">
        <f t="shared" si="20"/>
        <v>ZZOS_LIZ|UCUL</v>
      </c>
      <c r="E1342" s="4" t="s">
        <v>6694</v>
      </c>
      <c r="F1342" s="4" t="s">
        <v>5606</v>
      </c>
      <c r="G1342" s="4" t="s">
        <v>23</v>
      </c>
      <c r="H1342" s="4" t="s">
        <v>5453</v>
      </c>
      <c r="I1342" s="4" t="s">
        <v>5909</v>
      </c>
      <c r="J1342" s="4" t="s">
        <v>5909</v>
      </c>
      <c r="K1342" s="4" t="s">
        <v>5909</v>
      </c>
      <c r="L1342" s="4" t="s">
        <v>5909</v>
      </c>
      <c r="M1342" s="4" t="s">
        <v>5909</v>
      </c>
      <c r="N1342" s="4" t="s">
        <v>5909</v>
      </c>
      <c r="O1342" s="4" t="s">
        <v>5909</v>
      </c>
      <c r="P1342" s="4" t="s">
        <v>5909</v>
      </c>
      <c r="Q1342" s="4" t="s">
        <v>5909</v>
      </c>
      <c r="R1342" s="4" t="s">
        <v>5909</v>
      </c>
      <c r="S1342" s="4" t="s">
        <v>5909</v>
      </c>
      <c r="T1342" s="4" t="s">
        <v>5909</v>
      </c>
      <c r="U1342" s="4" t="s">
        <v>5909</v>
      </c>
      <c r="V1342" s="4" t="s">
        <v>5910</v>
      </c>
      <c r="W1342" s="4" t="s">
        <v>5909</v>
      </c>
    </row>
    <row r="1343" spans="1:23" x14ac:dyDescent="0.25">
      <c r="A1343" s="4" t="s">
        <v>5911</v>
      </c>
      <c r="B1343" s="4" t="s">
        <v>1182</v>
      </c>
      <c r="C1343" s="4" t="s">
        <v>385</v>
      </c>
      <c r="D1343" s="4" t="str">
        <f t="shared" si="20"/>
        <v>AATO|TOB</v>
      </c>
      <c r="F1343" s="4" t="s">
        <v>966</v>
      </c>
      <c r="G1343" s="4" t="s">
        <v>23</v>
      </c>
      <c r="H1343" s="4" t="s">
        <v>967</v>
      </c>
      <c r="I1343" s="4" t="s">
        <v>5909</v>
      </c>
      <c r="J1343" s="4" t="s">
        <v>5909</v>
      </c>
      <c r="K1343" s="4" t="s">
        <v>5909</v>
      </c>
      <c r="L1343" s="4" t="s">
        <v>5909</v>
      </c>
      <c r="M1343" s="4" t="s">
        <v>5909</v>
      </c>
      <c r="N1343" s="4" t="s">
        <v>5909</v>
      </c>
      <c r="O1343" s="4" t="s">
        <v>5909</v>
      </c>
      <c r="P1343" s="4" t="s">
        <v>5909</v>
      </c>
      <c r="Q1343" s="4" t="s">
        <v>5909</v>
      </c>
      <c r="R1343" s="4" t="s">
        <v>5909</v>
      </c>
      <c r="S1343" s="4" t="s">
        <v>5909</v>
      </c>
      <c r="T1343" s="4" t="s">
        <v>5909</v>
      </c>
      <c r="U1343" s="4" t="s">
        <v>5909</v>
      </c>
      <c r="V1343" s="4" t="s">
        <v>5910</v>
      </c>
      <c r="W1343" s="4" t="s">
        <v>5909</v>
      </c>
    </row>
    <row r="1344" spans="1:23" x14ac:dyDescent="0.25">
      <c r="A1344" s="4" t="s">
        <v>5911</v>
      </c>
      <c r="B1344" s="4" t="s">
        <v>2015</v>
      </c>
      <c r="C1344" s="4" t="s">
        <v>2016</v>
      </c>
      <c r="D1344" s="4" t="str">
        <f t="shared" si="20"/>
        <v>B5S|B5S</v>
      </c>
      <c r="F1344" s="4" t="s">
        <v>2015</v>
      </c>
      <c r="G1344" s="4" t="s">
        <v>23</v>
      </c>
      <c r="H1344" s="4" t="s">
        <v>2016</v>
      </c>
      <c r="I1344" s="4" t="s">
        <v>5909</v>
      </c>
      <c r="J1344" s="4" t="s">
        <v>5909</v>
      </c>
      <c r="K1344" s="4" t="s">
        <v>5909</v>
      </c>
      <c r="L1344" s="4" t="s">
        <v>5909</v>
      </c>
      <c r="M1344" s="4" t="s">
        <v>5909</v>
      </c>
      <c r="N1344" s="4" t="s">
        <v>5909</v>
      </c>
      <c r="O1344" s="4" t="s">
        <v>5909</v>
      </c>
      <c r="P1344" s="4" t="s">
        <v>5909</v>
      </c>
      <c r="Q1344" s="4" t="s">
        <v>5909</v>
      </c>
      <c r="R1344" s="4" t="s">
        <v>5909</v>
      </c>
      <c r="S1344" s="4" t="s">
        <v>5909</v>
      </c>
      <c r="T1344" s="4" t="s">
        <v>5909</v>
      </c>
      <c r="U1344" s="4" t="s">
        <v>5909</v>
      </c>
      <c r="V1344" s="4" t="s">
        <v>5910</v>
      </c>
      <c r="W1344" s="4" t="s">
        <v>5909</v>
      </c>
    </row>
    <row r="1345" spans="1:23" x14ac:dyDescent="0.25">
      <c r="A1345" s="4" t="s">
        <v>5911</v>
      </c>
      <c r="B1345" s="4" t="s">
        <v>485</v>
      </c>
      <c r="C1345" s="4" t="s">
        <v>486</v>
      </c>
      <c r="D1345" s="4" t="str">
        <f t="shared" si="20"/>
        <v>BIR|BIR</v>
      </c>
      <c r="F1345" s="4" t="s">
        <v>485</v>
      </c>
      <c r="G1345" s="4" t="s">
        <v>23</v>
      </c>
      <c r="H1345" s="4" t="s">
        <v>486</v>
      </c>
      <c r="I1345" s="4" t="s">
        <v>5909</v>
      </c>
      <c r="J1345" s="4" t="s">
        <v>5909</v>
      </c>
      <c r="K1345" s="4" t="s">
        <v>5909</v>
      </c>
      <c r="L1345" s="4" t="s">
        <v>5909</v>
      </c>
      <c r="M1345" s="4" t="s">
        <v>5909</v>
      </c>
      <c r="N1345" s="4" t="s">
        <v>5909</v>
      </c>
      <c r="O1345" s="4" t="s">
        <v>5909</v>
      </c>
      <c r="P1345" s="4" t="s">
        <v>5909</v>
      </c>
      <c r="Q1345" s="4" t="s">
        <v>5909</v>
      </c>
      <c r="R1345" s="4" t="s">
        <v>5909</v>
      </c>
      <c r="S1345" s="4" t="s">
        <v>5909</v>
      </c>
      <c r="T1345" s="4" t="s">
        <v>5909</v>
      </c>
      <c r="U1345" s="4" t="s">
        <v>5909</v>
      </c>
      <c r="V1345" s="4" t="s">
        <v>5910</v>
      </c>
      <c r="W1345" s="4" t="s">
        <v>5909</v>
      </c>
    </row>
    <row r="1346" spans="1:23" x14ac:dyDescent="0.25">
      <c r="A1346" s="4" t="s">
        <v>5911</v>
      </c>
      <c r="B1346" s="4" t="s">
        <v>1201</v>
      </c>
      <c r="C1346" s="4" t="s">
        <v>1202</v>
      </c>
      <c r="D1346" s="4" t="str">
        <f t="shared" si="20"/>
        <v>BIRC|BIR</v>
      </c>
      <c r="F1346" s="4" t="s">
        <v>485</v>
      </c>
      <c r="G1346" s="4" t="s">
        <v>23</v>
      </c>
      <c r="H1346" s="4" t="s">
        <v>486</v>
      </c>
      <c r="I1346" s="4" t="s">
        <v>5909</v>
      </c>
      <c r="J1346" s="4" t="s">
        <v>5909</v>
      </c>
      <c r="K1346" s="4" t="s">
        <v>5909</v>
      </c>
      <c r="L1346" s="4" t="s">
        <v>5909</v>
      </c>
      <c r="M1346" s="4" t="s">
        <v>5909</v>
      </c>
      <c r="N1346" s="4" t="s">
        <v>5909</v>
      </c>
      <c r="O1346" s="4" t="s">
        <v>5909</v>
      </c>
      <c r="P1346" s="4" t="s">
        <v>5909</v>
      </c>
      <c r="Q1346" s="4" t="s">
        <v>5909</v>
      </c>
      <c r="R1346" s="4" t="s">
        <v>5909</v>
      </c>
      <c r="S1346" s="4" t="s">
        <v>5909</v>
      </c>
      <c r="T1346" s="4" t="s">
        <v>5909</v>
      </c>
      <c r="U1346" s="4" t="s">
        <v>5909</v>
      </c>
      <c r="V1346" s="4" t="s">
        <v>5910</v>
      </c>
      <c r="W1346" s="4" t="s">
        <v>5909</v>
      </c>
    </row>
    <row r="1347" spans="1:23" x14ac:dyDescent="0.25">
      <c r="A1347" s="4" t="s">
        <v>5911</v>
      </c>
      <c r="B1347" s="4" t="s">
        <v>984</v>
      </c>
      <c r="C1347" s="4" t="s">
        <v>985</v>
      </c>
      <c r="D1347" s="4" t="str">
        <f t="shared" ref="D1347:D1410" si="21">B1347&amp;"|"&amp;F1347</f>
        <v>C117|FAL</v>
      </c>
      <c r="F1347" s="4" t="s">
        <v>718</v>
      </c>
      <c r="G1347" s="4" t="s">
        <v>23</v>
      </c>
      <c r="H1347" s="4" t="s">
        <v>322</v>
      </c>
      <c r="I1347" s="4" t="s">
        <v>123</v>
      </c>
      <c r="J1347" s="4" t="s">
        <v>5909</v>
      </c>
      <c r="K1347" s="4" t="s">
        <v>5909</v>
      </c>
      <c r="L1347" s="4" t="s">
        <v>5909</v>
      </c>
      <c r="M1347" s="4" t="s">
        <v>5909</v>
      </c>
      <c r="N1347" s="4" t="s">
        <v>5909</v>
      </c>
      <c r="O1347" s="4" t="s">
        <v>5909</v>
      </c>
      <c r="P1347" s="4" t="s">
        <v>5909</v>
      </c>
      <c r="Q1347" s="4" t="s">
        <v>5909</v>
      </c>
      <c r="R1347" s="4" t="s">
        <v>5909</v>
      </c>
      <c r="S1347" s="4" t="s">
        <v>5909</v>
      </c>
      <c r="T1347" s="4" t="s">
        <v>5909</v>
      </c>
      <c r="U1347" s="4" t="s">
        <v>5909</v>
      </c>
      <c r="V1347" s="4" t="s">
        <v>5910</v>
      </c>
      <c r="W1347" s="4" t="s">
        <v>5909</v>
      </c>
    </row>
    <row r="1348" spans="1:23" x14ac:dyDescent="0.25">
      <c r="A1348" s="4" t="s">
        <v>5911</v>
      </c>
      <c r="B1348" s="4" t="s">
        <v>319</v>
      </c>
      <c r="C1348" s="4" t="s">
        <v>320</v>
      </c>
      <c r="D1348" s="4" t="str">
        <f t="shared" si="21"/>
        <v>C79A|FAL</v>
      </c>
      <c r="F1348" s="4" t="s">
        <v>718</v>
      </c>
      <c r="G1348" s="4" t="s">
        <v>23</v>
      </c>
      <c r="H1348" s="4" t="s">
        <v>322</v>
      </c>
      <c r="I1348" s="4" t="s">
        <v>123</v>
      </c>
      <c r="J1348" s="4" t="s">
        <v>5909</v>
      </c>
      <c r="K1348" s="4" t="s">
        <v>5909</v>
      </c>
      <c r="L1348" s="4" t="s">
        <v>5909</v>
      </c>
      <c r="M1348" s="4" t="s">
        <v>5909</v>
      </c>
      <c r="N1348" s="4" t="s">
        <v>5909</v>
      </c>
      <c r="O1348" s="4" t="s">
        <v>5909</v>
      </c>
      <c r="P1348" s="4" t="s">
        <v>5909</v>
      </c>
      <c r="Q1348" s="4" t="s">
        <v>5909</v>
      </c>
      <c r="R1348" s="4" t="s">
        <v>5909</v>
      </c>
      <c r="S1348" s="4" t="s">
        <v>5909</v>
      </c>
      <c r="T1348" s="4" t="s">
        <v>5909</v>
      </c>
      <c r="U1348" s="4" t="s">
        <v>5909</v>
      </c>
      <c r="V1348" s="4" t="s">
        <v>5910</v>
      </c>
      <c r="W1348" s="4" t="s">
        <v>5909</v>
      </c>
    </row>
    <row r="1349" spans="1:23" x14ac:dyDescent="0.25">
      <c r="A1349" s="4" t="s">
        <v>5911</v>
      </c>
      <c r="B1349" s="4" t="s">
        <v>856</v>
      </c>
      <c r="C1349" s="4" t="s">
        <v>857</v>
      </c>
      <c r="D1349" s="4" t="str">
        <f t="shared" si="21"/>
        <v>CC4|CC4</v>
      </c>
      <c r="F1349" s="4" t="s">
        <v>856</v>
      </c>
      <c r="G1349" s="4" t="s">
        <v>23</v>
      </c>
      <c r="H1349" s="4" t="s">
        <v>859</v>
      </c>
      <c r="I1349" s="4" t="s">
        <v>858</v>
      </c>
      <c r="J1349" s="4" t="s">
        <v>5909</v>
      </c>
      <c r="K1349" s="4" t="s">
        <v>5909</v>
      </c>
      <c r="L1349" s="4" t="s">
        <v>5909</v>
      </c>
      <c r="M1349" s="4" t="s">
        <v>5909</v>
      </c>
      <c r="N1349" s="4" t="s">
        <v>5909</v>
      </c>
      <c r="O1349" s="4" t="s">
        <v>5909</v>
      </c>
      <c r="P1349" s="4" t="s">
        <v>5909</v>
      </c>
      <c r="Q1349" s="4" t="s">
        <v>5909</v>
      </c>
      <c r="R1349" s="4" t="s">
        <v>5909</v>
      </c>
      <c r="S1349" s="4" t="s">
        <v>5909</v>
      </c>
      <c r="T1349" s="4" t="s">
        <v>5909</v>
      </c>
      <c r="U1349" s="4" t="s">
        <v>5909</v>
      </c>
      <c r="V1349" s="4" t="s">
        <v>5910</v>
      </c>
      <c r="W1349" s="4" t="s">
        <v>5909</v>
      </c>
    </row>
    <row r="1350" spans="1:23" x14ac:dyDescent="0.25">
      <c r="A1350" s="4" t="s">
        <v>5911</v>
      </c>
      <c r="B1350" s="4" t="s">
        <v>328</v>
      </c>
      <c r="C1350" s="4" t="s">
        <v>329</v>
      </c>
      <c r="D1350" s="4" t="str">
        <f t="shared" si="21"/>
        <v>CCD3|FAL</v>
      </c>
      <c r="F1350" s="4" t="s">
        <v>718</v>
      </c>
      <c r="G1350" s="4" t="s">
        <v>23</v>
      </c>
      <c r="H1350" s="4" t="s">
        <v>322</v>
      </c>
      <c r="I1350" s="4" t="s">
        <v>123</v>
      </c>
      <c r="J1350" s="4" t="s">
        <v>5909</v>
      </c>
      <c r="K1350" s="4" t="s">
        <v>5909</v>
      </c>
      <c r="L1350" s="4" t="s">
        <v>5909</v>
      </c>
      <c r="M1350" s="4" t="s">
        <v>5909</v>
      </c>
      <c r="N1350" s="4" t="s">
        <v>5909</v>
      </c>
      <c r="O1350" s="4" t="s">
        <v>5909</v>
      </c>
      <c r="P1350" s="4" t="s">
        <v>5909</v>
      </c>
      <c r="Q1350" s="4" t="s">
        <v>5909</v>
      </c>
      <c r="R1350" s="4" t="s">
        <v>5909</v>
      </c>
      <c r="S1350" s="4" t="s">
        <v>5909</v>
      </c>
      <c r="T1350" s="4" t="s">
        <v>5909</v>
      </c>
      <c r="U1350" s="4" t="s">
        <v>5909</v>
      </c>
      <c r="V1350" s="4" t="s">
        <v>5910</v>
      </c>
      <c r="W1350" s="4" t="s">
        <v>5909</v>
      </c>
    </row>
    <row r="1351" spans="1:23" x14ac:dyDescent="0.25">
      <c r="A1351" s="4" t="s">
        <v>5911</v>
      </c>
      <c r="B1351" s="4" t="s">
        <v>717</v>
      </c>
      <c r="C1351" s="4" t="s">
        <v>717</v>
      </c>
      <c r="D1351" s="4" t="str">
        <f t="shared" si="21"/>
        <v>CD13|FAL</v>
      </c>
      <c r="F1351" s="4" t="s">
        <v>718</v>
      </c>
      <c r="G1351" s="4" t="s">
        <v>23</v>
      </c>
      <c r="H1351" s="4" t="s">
        <v>322</v>
      </c>
      <c r="I1351" s="4" t="s">
        <v>123</v>
      </c>
      <c r="J1351" s="4" t="s">
        <v>5909</v>
      </c>
      <c r="K1351" s="4" t="s">
        <v>5909</v>
      </c>
      <c r="L1351" s="4" t="s">
        <v>5909</v>
      </c>
      <c r="M1351" s="4" t="s">
        <v>5909</v>
      </c>
      <c r="N1351" s="4" t="s">
        <v>5909</v>
      </c>
      <c r="O1351" s="4" t="s">
        <v>5909</v>
      </c>
      <c r="P1351" s="4" t="s">
        <v>5909</v>
      </c>
      <c r="Q1351" s="4" t="s">
        <v>5909</v>
      </c>
      <c r="R1351" s="4" t="s">
        <v>5909</v>
      </c>
      <c r="S1351" s="4" t="s">
        <v>5909</v>
      </c>
      <c r="T1351" s="4" t="s">
        <v>5909</v>
      </c>
      <c r="U1351" s="4" t="s">
        <v>5909</v>
      </c>
      <c r="V1351" s="4" t="s">
        <v>5910</v>
      </c>
      <c r="W1351" s="4" t="s">
        <v>5909</v>
      </c>
    </row>
    <row r="1352" spans="1:23" x14ac:dyDescent="0.25">
      <c r="A1352" s="4" t="s">
        <v>5911</v>
      </c>
      <c r="B1352" s="4" t="s">
        <v>2167</v>
      </c>
      <c r="C1352" s="4" t="s">
        <v>2168</v>
      </c>
      <c r="D1352" s="4" t="str">
        <f t="shared" si="21"/>
        <v>CD2|FAL</v>
      </c>
      <c r="F1352" s="4" t="s">
        <v>718</v>
      </c>
      <c r="G1352" s="4" t="s">
        <v>23</v>
      </c>
      <c r="H1352" s="4" t="s">
        <v>322</v>
      </c>
      <c r="I1352" s="4" t="s">
        <v>123</v>
      </c>
      <c r="J1352" s="4" t="s">
        <v>5909</v>
      </c>
      <c r="K1352" s="4" t="s">
        <v>5909</v>
      </c>
      <c r="L1352" s="4" t="s">
        <v>5909</v>
      </c>
      <c r="M1352" s="4" t="s">
        <v>5909</v>
      </c>
      <c r="N1352" s="4" t="s">
        <v>5909</v>
      </c>
      <c r="O1352" s="4" t="s">
        <v>5909</v>
      </c>
      <c r="P1352" s="4" t="s">
        <v>5909</v>
      </c>
      <c r="Q1352" s="4" t="s">
        <v>5909</v>
      </c>
      <c r="R1352" s="4" t="s">
        <v>5909</v>
      </c>
      <c r="S1352" s="4" t="s">
        <v>5909</v>
      </c>
      <c r="T1352" s="4" t="s">
        <v>5909</v>
      </c>
      <c r="U1352" s="4" t="s">
        <v>5909</v>
      </c>
      <c r="V1352" s="4" t="s">
        <v>5910</v>
      </c>
      <c r="W1352" s="4" t="s">
        <v>5909</v>
      </c>
    </row>
    <row r="1353" spans="1:23" x14ac:dyDescent="0.25">
      <c r="A1353" s="4" t="s">
        <v>5911</v>
      </c>
      <c r="B1353" s="4" t="s">
        <v>647</v>
      </c>
      <c r="C1353" s="4" t="s">
        <v>647</v>
      </c>
      <c r="D1353" s="4" t="str">
        <f t="shared" si="21"/>
        <v>CD33|FAL</v>
      </c>
      <c r="F1353" s="4" t="s">
        <v>718</v>
      </c>
      <c r="G1353" s="4" t="s">
        <v>23</v>
      </c>
      <c r="H1353" s="4" t="s">
        <v>322</v>
      </c>
      <c r="I1353" s="4" t="s">
        <v>123</v>
      </c>
      <c r="J1353" s="4" t="s">
        <v>5909</v>
      </c>
      <c r="K1353" s="4" t="s">
        <v>5909</v>
      </c>
      <c r="L1353" s="4" t="s">
        <v>5909</v>
      </c>
      <c r="M1353" s="4" t="s">
        <v>5909</v>
      </c>
      <c r="N1353" s="4" t="s">
        <v>5909</v>
      </c>
      <c r="O1353" s="4" t="s">
        <v>5909</v>
      </c>
      <c r="P1353" s="4" t="s">
        <v>5909</v>
      </c>
      <c r="Q1353" s="4" t="s">
        <v>5909</v>
      </c>
      <c r="R1353" s="4" t="s">
        <v>5909</v>
      </c>
      <c r="S1353" s="4" t="s">
        <v>5909</v>
      </c>
      <c r="T1353" s="4" t="s">
        <v>5909</v>
      </c>
      <c r="U1353" s="4" t="s">
        <v>5909</v>
      </c>
      <c r="V1353" s="4" t="s">
        <v>5910</v>
      </c>
      <c r="W1353" s="4" t="s">
        <v>5909</v>
      </c>
    </row>
    <row r="1354" spans="1:23" x14ac:dyDescent="0.25">
      <c r="A1354" s="4" t="s">
        <v>5911</v>
      </c>
      <c r="B1354" s="4" t="s">
        <v>721</v>
      </c>
      <c r="C1354" s="4" t="s">
        <v>721</v>
      </c>
      <c r="D1354" s="4" t="str">
        <f t="shared" si="21"/>
        <v>CD7|FAL</v>
      </c>
      <c r="F1354" s="4" t="s">
        <v>718</v>
      </c>
      <c r="G1354" s="4" t="s">
        <v>23</v>
      </c>
      <c r="H1354" s="4" t="s">
        <v>322</v>
      </c>
      <c r="I1354" s="4" t="s">
        <v>123</v>
      </c>
      <c r="J1354" s="4" t="s">
        <v>5909</v>
      </c>
      <c r="K1354" s="4" t="s">
        <v>5909</v>
      </c>
      <c r="L1354" s="4" t="s">
        <v>5909</v>
      </c>
      <c r="M1354" s="4" t="s">
        <v>5909</v>
      </c>
      <c r="N1354" s="4" t="s">
        <v>5909</v>
      </c>
      <c r="O1354" s="4" t="s">
        <v>5909</v>
      </c>
      <c r="P1354" s="4" t="s">
        <v>5909</v>
      </c>
      <c r="Q1354" s="4" t="s">
        <v>5909</v>
      </c>
      <c r="R1354" s="4" t="s">
        <v>5909</v>
      </c>
      <c r="S1354" s="4" t="s">
        <v>5909</v>
      </c>
      <c r="T1354" s="4" t="s">
        <v>5909</v>
      </c>
      <c r="U1354" s="4" t="s">
        <v>5909</v>
      </c>
      <c r="V1354" s="4" t="s">
        <v>5910</v>
      </c>
      <c r="W1354" s="4" t="s">
        <v>5909</v>
      </c>
    </row>
    <row r="1355" spans="1:23" x14ac:dyDescent="0.25">
      <c r="A1355" s="4" t="s">
        <v>5911</v>
      </c>
      <c r="B1355" s="4" t="s">
        <v>1114</v>
      </c>
      <c r="C1355" s="4" t="s">
        <v>1115</v>
      </c>
      <c r="D1355" s="4" t="str">
        <f t="shared" si="21"/>
        <v>CHI|CHI</v>
      </c>
      <c r="F1355" s="4" t="s">
        <v>1114</v>
      </c>
      <c r="G1355" s="4" t="s">
        <v>23</v>
      </c>
      <c r="H1355" s="4" t="s">
        <v>1115</v>
      </c>
      <c r="I1355" s="4" t="s">
        <v>5909</v>
      </c>
      <c r="J1355" s="4" t="s">
        <v>5909</v>
      </c>
      <c r="K1355" s="4" t="s">
        <v>5909</v>
      </c>
      <c r="L1355" s="4" t="s">
        <v>5909</v>
      </c>
      <c r="M1355" s="4" t="s">
        <v>5909</v>
      </c>
      <c r="N1355" s="4" t="s">
        <v>5909</v>
      </c>
      <c r="O1355" s="4" t="s">
        <v>5909</v>
      </c>
      <c r="P1355" s="4" t="s">
        <v>5909</v>
      </c>
      <c r="Q1355" s="4" t="s">
        <v>5909</v>
      </c>
      <c r="R1355" s="4" t="s">
        <v>5909</v>
      </c>
      <c r="S1355" s="4" t="s">
        <v>5909</v>
      </c>
      <c r="T1355" s="4" t="s">
        <v>5909</v>
      </c>
      <c r="U1355" s="4" t="s">
        <v>5909</v>
      </c>
      <c r="V1355" s="4" t="s">
        <v>5910</v>
      </c>
      <c r="W1355" s="4" t="s">
        <v>5909</v>
      </c>
    </row>
    <row r="1356" spans="1:23" x14ac:dyDescent="0.25">
      <c r="A1356" s="4" t="s">
        <v>5911</v>
      </c>
      <c r="B1356" s="4" t="s">
        <v>1576</v>
      </c>
      <c r="C1356" s="4" t="s">
        <v>1577</v>
      </c>
      <c r="D1356" s="4" t="str">
        <f t="shared" si="21"/>
        <v>FLOW|FLOW</v>
      </c>
      <c r="F1356" s="4" t="s">
        <v>1576</v>
      </c>
      <c r="G1356" s="4" t="s">
        <v>23</v>
      </c>
      <c r="H1356" s="4" t="s">
        <v>1577</v>
      </c>
      <c r="I1356" s="4" t="s">
        <v>1578</v>
      </c>
      <c r="J1356" s="4" t="s">
        <v>5909</v>
      </c>
      <c r="K1356" s="4" t="s">
        <v>5909</v>
      </c>
      <c r="L1356" s="4" t="s">
        <v>5909</v>
      </c>
      <c r="M1356" s="4" t="s">
        <v>5909</v>
      </c>
      <c r="N1356" s="4" t="s">
        <v>5909</v>
      </c>
      <c r="O1356" s="4" t="s">
        <v>5909</v>
      </c>
      <c r="P1356" s="4" t="s">
        <v>5909</v>
      </c>
      <c r="Q1356" s="4" t="s">
        <v>5909</v>
      </c>
      <c r="R1356" s="4" t="s">
        <v>5909</v>
      </c>
      <c r="S1356" s="4" t="s">
        <v>5909</v>
      </c>
      <c r="T1356" s="4" t="s">
        <v>5909</v>
      </c>
      <c r="U1356" s="4" t="s">
        <v>5909</v>
      </c>
      <c r="V1356" s="4" t="s">
        <v>5910</v>
      </c>
      <c r="W1356" s="4" t="s">
        <v>5909</v>
      </c>
    </row>
    <row r="1357" spans="1:23" x14ac:dyDescent="0.25">
      <c r="A1357" s="4" t="s">
        <v>5911</v>
      </c>
      <c r="B1357" s="4" t="s">
        <v>2476</v>
      </c>
      <c r="C1357" s="4" t="s">
        <v>2477</v>
      </c>
      <c r="D1357" s="4" t="str">
        <f t="shared" si="21"/>
        <v>HISC|HIST</v>
      </c>
      <c r="F1357" s="4" t="s">
        <v>1597</v>
      </c>
      <c r="G1357" s="4" t="s">
        <v>23</v>
      </c>
      <c r="H1357" s="4" t="s">
        <v>2478</v>
      </c>
      <c r="I1357" s="4" t="s">
        <v>5909</v>
      </c>
      <c r="J1357" s="4" t="s">
        <v>5909</v>
      </c>
      <c r="K1357" s="4" t="s">
        <v>5909</v>
      </c>
      <c r="L1357" s="4" t="s">
        <v>5909</v>
      </c>
      <c r="M1357" s="4" t="s">
        <v>5909</v>
      </c>
      <c r="N1357" s="4" t="s">
        <v>5909</v>
      </c>
      <c r="O1357" s="4" t="s">
        <v>5909</v>
      </c>
      <c r="P1357" s="4" t="s">
        <v>5909</v>
      </c>
      <c r="Q1357" s="4" t="s">
        <v>5909</v>
      </c>
      <c r="R1357" s="4" t="s">
        <v>5909</v>
      </c>
      <c r="S1357" s="4" t="s">
        <v>5909</v>
      </c>
      <c r="T1357" s="4" t="s">
        <v>5909</v>
      </c>
      <c r="U1357" s="4" t="s">
        <v>5909</v>
      </c>
      <c r="V1357" s="4" t="s">
        <v>5910</v>
      </c>
      <c r="W1357" s="4" t="s">
        <v>5909</v>
      </c>
    </row>
    <row r="1358" spans="1:23" x14ac:dyDescent="0.25">
      <c r="A1358" s="4" t="s">
        <v>5911</v>
      </c>
      <c r="B1358" s="4" t="s">
        <v>2360</v>
      </c>
      <c r="C1358" s="4" t="s">
        <v>2361</v>
      </c>
      <c r="D1358" s="4" t="str">
        <f t="shared" si="21"/>
        <v>HISD|HIST</v>
      </c>
      <c r="F1358" s="4" t="s">
        <v>1597</v>
      </c>
      <c r="G1358" s="4" t="s">
        <v>23</v>
      </c>
      <c r="H1358" s="4" t="s">
        <v>2478</v>
      </c>
      <c r="I1358" s="4" t="s">
        <v>5909</v>
      </c>
      <c r="J1358" s="4" t="s">
        <v>5909</v>
      </c>
      <c r="K1358" s="4" t="s">
        <v>5909</v>
      </c>
      <c r="L1358" s="4" t="s">
        <v>5909</v>
      </c>
      <c r="M1358" s="4" t="s">
        <v>5909</v>
      </c>
      <c r="N1358" s="4" t="s">
        <v>5909</v>
      </c>
      <c r="O1358" s="4" t="s">
        <v>5909</v>
      </c>
      <c r="P1358" s="4" t="s">
        <v>5909</v>
      </c>
      <c r="Q1358" s="4" t="s">
        <v>5909</v>
      </c>
      <c r="R1358" s="4" t="s">
        <v>5909</v>
      </c>
      <c r="S1358" s="4" t="s">
        <v>5909</v>
      </c>
      <c r="T1358" s="4" t="s">
        <v>5909</v>
      </c>
      <c r="U1358" s="4" t="s">
        <v>5909</v>
      </c>
      <c r="V1358" s="4" t="s">
        <v>5910</v>
      </c>
      <c r="W1358" s="4" t="s">
        <v>5909</v>
      </c>
    </row>
    <row r="1359" spans="1:23" x14ac:dyDescent="0.25">
      <c r="A1359" s="4" t="s">
        <v>5911</v>
      </c>
      <c r="B1359" s="4" t="s">
        <v>1597</v>
      </c>
      <c r="C1359" s="4" t="s">
        <v>1598</v>
      </c>
      <c r="D1359" s="4" t="str">
        <f t="shared" si="21"/>
        <v>HIST|HIST</v>
      </c>
      <c r="F1359" s="4" t="s">
        <v>1597</v>
      </c>
      <c r="G1359" s="4" t="s">
        <v>23</v>
      </c>
      <c r="H1359" s="4" t="s">
        <v>1598</v>
      </c>
      <c r="I1359" s="4" t="s">
        <v>2266</v>
      </c>
      <c r="J1359" s="4" t="s">
        <v>5909</v>
      </c>
      <c r="K1359" s="4" t="s">
        <v>5909</v>
      </c>
      <c r="L1359" s="4" t="s">
        <v>5909</v>
      </c>
      <c r="M1359" s="4" t="s">
        <v>5909</v>
      </c>
      <c r="N1359" s="4" t="s">
        <v>5909</v>
      </c>
      <c r="O1359" s="4" t="s">
        <v>5909</v>
      </c>
      <c r="P1359" s="4" t="s">
        <v>5909</v>
      </c>
      <c r="Q1359" s="4" t="s">
        <v>5909</v>
      </c>
      <c r="R1359" s="4" t="s">
        <v>5909</v>
      </c>
      <c r="S1359" s="4" t="s">
        <v>5909</v>
      </c>
      <c r="T1359" s="4" t="s">
        <v>5909</v>
      </c>
      <c r="U1359" s="4" t="s">
        <v>5909</v>
      </c>
      <c r="V1359" s="4" t="s">
        <v>5910</v>
      </c>
      <c r="W1359" s="4" t="s">
        <v>5909</v>
      </c>
    </row>
    <row r="1360" spans="1:23" x14ac:dyDescent="0.25">
      <c r="A1360" s="4" t="s">
        <v>5911</v>
      </c>
      <c r="B1360" s="4" t="s">
        <v>2424</v>
      </c>
      <c r="C1360" s="4" t="s">
        <v>2425</v>
      </c>
      <c r="D1360" s="4" t="str">
        <f t="shared" si="21"/>
        <v>HISY|HIST</v>
      </c>
      <c r="F1360" s="4" t="s">
        <v>1597</v>
      </c>
      <c r="G1360" s="4" t="s">
        <v>23</v>
      </c>
      <c r="H1360" s="4" t="s">
        <v>2478</v>
      </c>
      <c r="I1360" s="4" t="s">
        <v>5909</v>
      </c>
      <c r="J1360" s="4" t="s">
        <v>5909</v>
      </c>
      <c r="K1360" s="4" t="s">
        <v>5909</v>
      </c>
      <c r="L1360" s="4" t="s">
        <v>5909</v>
      </c>
      <c r="M1360" s="4" t="s">
        <v>5909</v>
      </c>
      <c r="N1360" s="4" t="s">
        <v>5909</v>
      </c>
      <c r="O1360" s="4" t="s">
        <v>5909</v>
      </c>
      <c r="P1360" s="4" t="s">
        <v>5909</v>
      </c>
      <c r="Q1360" s="4" t="s">
        <v>5909</v>
      </c>
      <c r="R1360" s="4" t="s">
        <v>5909</v>
      </c>
      <c r="S1360" s="4" t="s">
        <v>5909</v>
      </c>
      <c r="T1360" s="4" t="s">
        <v>5909</v>
      </c>
      <c r="U1360" s="4" t="s">
        <v>5909</v>
      </c>
      <c r="V1360" s="4" t="s">
        <v>5910</v>
      </c>
      <c r="W1360" s="4" t="s">
        <v>5909</v>
      </c>
    </row>
    <row r="1361" spans="1:23" x14ac:dyDescent="0.25">
      <c r="A1361" s="4" t="s">
        <v>5911</v>
      </c>
      <c r="B1361" s="4" t="s">
        <v>4020</v>
      </c>
      <c r="C1361" s="4" t="s">
        <v>4021</v>
      </c>
      <c r="D1361" s="4" t="str">
        <f t="shared" si="21"/>
        <v>HORC|HORS</v>
      </c>
      <c r="F1361" s="4" t="s">
        <v>2937</v>
      </c>
      <c r="G1361" s="4" t="s">
        <v>23</v>
      </c>
      <c r="H1361" s="4" t="s">
        <v>2938</v>
      </c>
      <c r="I1361" s="4" t="s">
        <v>5909</v>
      </c>
      <c r="J1361" s="4" t="s">
        <v>5909</v>
      </c>
      <c r="K1361" s="4" t="s">
        <v>5909</v>
      </c>
      <c r="L1361" s="4" t="s">
        <v>5909</v>
      </c>
      <c r="M1361" s="4" t="s">
        <v>5909</v>
      </c>
      <c r="N1361" s="4" t="s">
        <v>5909</v>
      </c>
      <c r="O1361" s="4" t="s">
        <v>5909</v>
      </c>
      <c r="P1361" s="4" t="s">
        <v>5909</v>
      </c>
      <c r="Q1361" s="4" t="s">
        <v>5909</v>
      </c>
      <c r="R1361" s="4" t="s">
        <v>5909</v>
      </c>
      <c r="S1361" s="4" t="s">
        <v>5909</v>
      </c>
      <c r="T1361" s="4" t="s">
        <v>5909</v>
      </c>
      <c r="U1361" s="4" t="s">
        <v>5909</v>
      </c>
      <c r="V1361" s="4" t="s">
        <v>5910</v>
      </c>
      <c r="W1361" s="4" t="s">
        <v>5909</v>
      </c>
    </row>
    <row r="1362" spans="1:23" x14ac:dyDescent="0.25">
      <c r="A1362" s="4" t="s">
        <v>5911</v>
      </c>
      <c r="B1362" s="4" t="s">
        <v>2937</v>
      </c>
      <c r="C1362" s="4" t="s">
        <v>2938</v>
      </c>
      <c r="D1362" s="4" t="str">
        <f t="shared" si="21"/>
        <v>HORS|HORS</v>
      </c>
      <c r="F1362" s="4" t="s">
        <v>2937</v>
      </c>
      <c r="G1362" s="4" t="s">
        <v>23</v>
      </c>
      <c r="H1362" s="4" t="s">
        <v>2938</v>
      </c>
      <c r="I1362" s="4" t="s">
        <v>5909</v>
      </c>
      <c r="J1362" s="4" t="s">
        <v>5909</v>
      </c>
      <c r="K1362" s="4" t="s">
        <v>5909</v>
      </c>
      <c r="L1362" s="4" t="s">
        <v>5909</v>
      </c>
      <c r="M1362" s="4" t="s">
        <v>5909</v>
      </c>
      <c r="N1362" s="4" t="s">
        <v>5909</v>
      </c>
      <c r="O1362" s="4" t="s">
        <v>5909</v>
      </c>
      <c r="P1362" s="4" t="s">
        <v>5909</v>
      </c>
      <c r="Q1362" s="4" t="s">
        <v>5909</v>
      </c>
      <c r="R1362" s="4" t="s">
        <v>5909</v>
      </c>
      <c r="S1362" s="4" t="s">
        <v>5909</v>
      </c>
      <c r="T1362" s="4" t="s">
        <v>5909</v>
      </c>
      <c r="U1362" s="4" t="s">
        <v>5909</v>
      </c>
      <c r="V1362" s="4" t="s">
        <v>5910</v>
      </c>
      <c r="W1362" s="4" t="s">
        <v>5909</v>
      </c>
    </row>
    <row r="1363" spans="1:23" x14ac:dyDescent="0.25">
      <c r="A1363" s="4" t="s">
        <v>5911</v>
      </c>
      <c r="B1363" s="4" t="s">
        <v>2939</v>
      </c>
      <c r="C1363" s="4" t="s">
        <v>2433</v>
      </c>
      <c r="D1363" s="4" t="str">
        <f t="shared" si="21"/>
        <v>HS1T|HPCT</v>
      </c>
      <c r="F1363" s="4" t="s">
        <v>2940</v>
      </c>
      <c r="G1363" s="4" t="s">
        <v>23</v>
      </c>
      <c r="H1363" s="4" t="s">
        <v>1812</v>
      </c>
      <c r="I1363" s="4" t="s">
        <v>5909</v>
      </c>
      <c r="J1363" s="4" t="s">
        <v>5909</v>
      </c>
      <c r="K1363" s="4" t="s">
        <v>5909</v>
      </c>
      <c r="L1363" s="4" t="s">
        <v>5909</v>
      </c>
      <c r="M1363" s="4" t="s">
        <v>5909</v>
      </c>
      <c r="N1363" s="4" t="s">
        <v>5909</v>
      </c>
      <c r="O1363" s="4" t="s">
        <v>5909</v>
      </c>
      <c r="P1363" s="4" t="s">
        <v>5909</v>
      </c>
      <c r="Q1363" s="4" t="s">
        <v>5909</v>
      </c>
      <c r="R1363" s="4" t="s">
        <v>5909</v>
      </c>
      <c r="S1363" s="4" t="s">
        <v>5909</v>
      </c>
      <c r="T1363" s="4" t="s">
        <v>5909</v>
      </c>
      <c r="U1363" s="4" t="s">
        <v>5909</v>
      </c>
      <c r="V1363" s="4" t="s">
        <v>5910</v>
      </c>
      <c r="W1363" s="4" t="s">
        <v>5909</v>
      </c>
    </row>
    <row r="1364" spans="1:23" x14ac:dyDescent="0.25">
      <c r="A1364" s="4" t="s">
        <v>5911</v>
      </c>
      <c r="B1364" s="4" t="s">
        <v>3241</v>
      </c>
      <c r="C1364" s="4" t="s">
        <v>1810</v>
      </c>
      <c r="D1364" s="4" t="str">
        <f t="shared" si="21"/>
        <v>HS2T|HPCT</v>
      </c>
      <c r="F1364" s="4" t="s">
        <v>2940</v>
      </c>
      <c r="G1364" s="4" t="s">
        <v>23</v>
      </c>
      <c r="H1364" s="4" t="s">
        <v>1812</v>
      </c>
      <c r="I1364" s="4" t="s">
        <v>5909</v>
      </c>
      <c r="J1364" s="4" t="s">
        <v>5909</v>
      </c>
      <c r="K1364" s="4" t="s">
        <v>5909</v>
      </c>
      <c r="L1364" s="4" t="s">
        <v>5909</v>
      </c>
      <c r="M1364" s="4" t="s">
        <v>5909</v>
      </c>
      <c r="N1364" s="4" t="s">
        <v>5909</v>
      </c>
      <c r="O1364" s="4" t="s">
        <v>5909</v>
      </c>
      <c r="P1364" s="4" t="s">
        <v>5909</v>
      </c>
      <c r="Q1364" s="4" t="s">
        <v>5909</v>
      </c>
      <c r="R1364" s="4" t="s">
        <v>5909</v>
      </c>
      <c r="S1364" s="4" t="s">
        <v>5909</v>
      </c>
      <c r="T1364" s="4" t="s">
        <v>5909</v>
      </c>
      <c r="U1364" s="4" t="s">
        <v>5909</v>
      </c>
      <c r="V1364" s="4" t="s">
        <v>5910</v>
      </c>
      <c r="W1364" s="4" t="s">
        <v>5909</v>
      </c>
    </row>
    <row r="1365" spans="1:23" x14ac:dyDescent="0.25">
      <c r="A1365" s="4" t="s">
        <v>5911</v>
      </c>
      <c r="B1365" s="4" t="s">
        <v>2370</v>
      </c>
      <c r="C1365" s="4" t="s">
        <v>2893</v>
      </c>
      <c r="D1365" s="4" t="str">
        <f t="shared" si="21"/>
        <v>HSVC|HSVC</v>
      </c>
      <c r="F1365" s="4" t="s">
        <v>2370</v>
      </c>
      <c r="G1365" s="4" t="s">
        <v>23</v>
      </c>
      <c r="H1365" s="4" t="s">
        <v>2371</v>
      </c>
      <c r="I1365" s="4" t="s">
        <v>5909</v>
      </c>
      <c r="J1365" s="4" t="s">
        <v>5909</v>
      </c>
      <c r="K1365" s="4" t="s">
        <v>5909</v>
      </c>
      <c r="L1365" s="4" t="s">
        <v>5909</v>
      </c>
      <c r="M1365" s="4" t="s">
        <v>5909</v>
      </c>
      <c r="N1365" s="4" t="s">
        <v>5909</v>
      </c>
      <c r="O1365" s="4" t="s">
        <v>5909</v>
      </c>
      <c r="P1365" s="4" t="s">
        <v>5909</v>
      </c>
      <c r="Q1365" s="4" t="s">
        <v>5909</v>
      </c>
      <c r="R1365" s="4" t="s">
        <v>5909</v>
      </c>
      <c r="S1365" s="4" t="s">
        <v>5909</v>
      </c>
      <c r="T1365" s="4" t="s">
        <v>5909</v>
      </c>
      <c r="U1365" s="4" t="s">
        <v>5909</v>
      </c>
      <c r="V1365" s="4" t="s">
        <v>5910</v>
      </c>
      <c r="W1365" s="4" t="s">
        <v>5909</v>
      </c>
    </row>
    <row r="1366" spans="1:23" x14ac:dyDescent="0.25">
      <c r="A1366" s="4" t="s">
        <v>5911</v>
      </c>
      <c r="B1366" s="4" t="s">
        <v>1204</v>
      </c>
      <c r="C1366" s="4" t="s">
        <v>1205</v>
      </c>
      <c r="D1366" s="4" t="str">
        <f t="shared" si="21"/>
        <v>JC|JC</v>
      </c>
      <c r="F1366" s="4" t="s">
        <v>1204</v>
      </c>
      <c r="G1366" s="4" t="s">
        <v>23</v>
      </c>
      <c r="H1366" s="4" t="s">
        <v>1205</v>
      </c>
      <c r="I1366" s="4" t="s">
        <v>5909</v>
      </c>
      <c r="J1366" s="4" t="s">
        <v>5909</v>
      </c>
      <c r="K1366" s="4" t="s">
        <v>5909</v>
      </c>
      <c r="L1366" s="4" t="s">
        <v>5909</v>
      </c>
      <c r="M1366" s="4" t="s">
        <v>5909</v>
      </c>
      <c r="N1366" s="4" t="s">
        <v>5909</v>
      </c>
      <c r="O1366" s="4" t="s">
        <v>5909</v>
      </c>
      <c r="P1366" s="4" t="s">
        <v>5909</v>
      </c>
      <c r="Q1366" s="4" t="s">
        <v>5909</v>
      </c>
      <c r="R1366" s="4" t="s">
        <v>5909</v>
      </c>
      <c r="S1366" s="4" t="s">
        <v>5909</v>
      </c>
      <c r="T1366" s="4" t="s">
        <v>5909</v>
      </c>
      <c r="U1366" s="4" t="s">
        <v>5909</v>
      </c>
      <c r="V1366" s="4" t="s">
        <v>5910</v>
      </c>
      <c r="W1366" s="4" t="s">
        <v>5909</v>
      </c>
    </row>
    <row r="1367" spans="1:23" x14ac:dyDescent="0.25">
      <c r="A1367" s="4" t="s">
        <v>5911</v>
      </c>
      <c r="B1367" s="4" t="s">
        <v>3077</v>
      </c>
      <c r="C1367" s="4" t="s">
        <v>3078</v>
      </c>
      <c r="D1367" s="4" t="str">
        <f t="shared" si="21"/>
        <v>LEG|LEGS</v>
      </c>
      <c r="F1367" s="4" t="s">
        <v>2849</v>
      </c>
      <c r="G1367" s="4" t="s">
        <v>23</v>
      </c>
      <c r="H1367" s="4" t="s">
        <v>2851</v>
      </c>
      <c r="I1367" s="4" t="s">
        <v>5909</v>
      </c>
      <c r="J1367" s="4" t="s">
        <v>5909</v>
      </c>
      <c r="K1367" s="4" t="s">
        <v>5909</v>
      </c>
      <c r="L1367" s="4" t="s">
        <v>5909</v>
      </c>
      <c r="M1367" s="4" t="s">
        <v>5909</v>
      </c>
      <c r="N1367" s="4" t="s">
        <v>5909</v>
      </c>
      <c r="O1367" s="4" t="s">
        <v>5909</v>
      </c>
      <c r="P1367" s="4" t="s">
        <v>5909</v>
      </c>
      <c r="Q1367" s="4" t="s">
        <v>5909</v>
      </c>
      <c r="R1367" s="4" t="s">
        <v>5909</v>
      </c>
      <c r="S1367" s="4" t="s">
        <v>5909</v>
      </c>
      <c r="T1367" s="4" t="s">
        <v>5909</v>
      </c>
      <c r="U1367" s="4" t="s">
        <v>5909</v>
      </c>
      <c r="V1367" s="4" t="s">
        <v>5910</v>
      </c>
      <c r="W1367" s="4" t="s">
        <v>5909</v>
      </c>
    </row>
    <row r="1368" spans="1:23" x14ac:dyDescent="0.25">
      <c r="A1368" s="4" t="s">
        <v>5911</v>
      </c>
      <c r="B1368" s="4" t="s">
        <v>2849</v>
      </c>
      <c r="C1368" s="4" t="s">
        <v>2850</v>
      </c>
      <c r="D1368" s="4" t="str">
        <f t="shared" si="21"/>
        <v>LEGS|LEGS</v>
      </c>
      <c r="F1368" s="4" t="s">
        <v>2849</v>
      </c>
      <c r="G1368" s="4" t="s">
        <v>23</v>
      </c>
      <c r="H1368" s="4" t="s">
        <v>2851</v>
      </c>
      <c r="I1368" s="4" t="s">
        <v>5909</v>
      </c>
      <c r="J1368" s="4" t="s">
        <v>5909</v>
      </c>
      <c r="K1368" s="4" t="s">
        <v>5909</v>
      </c>
      <c r="L1368" s="4" t="s">
        <v>5909</v>
      </c>
      <c r="M1368" s="4" t="s">
        <v>5909</v>
      </c>
      <c r="N1368" s="4" t="s">
        <v>5909</v>
      </c>
      <c r="O1368" s="4" t="s">
        <v>5909</v>
      </c>
      <c r="P1368" s="4" t="s">
        <v>5909</v>
      </c>
      <c r="Q1368" s="4" t="s">
        <v>5909</v>
      </c>
      <c r="R1368" s="4" t="s">
        <v>5909</v>
      </c>
      <c r="S1368" s="4" t="s">
        <v>5909</v>
      </c>
      <c r="T1368" s="4" t="s">
        <v>5909</v>
      </c>
      <c r="U1368" s="4" t="s">
        <v>5909</v>
      </c>
      <c r="V1368" s="4" t="s">
        <v>5910</v>
      </c>
      <c r="W1368" s="4" t="s">
        <v>5909</v>
      </c>
    </row>
    <row r="1369" spans="1:23" x14ac:dyDescent="0.25">
      <c r="A1369" s="4" t="s">
        <v>5911</v>
      </c>
      <c r="B1369" s="4" t="s">
        <v>3001</v>
      </c>
      <c r="C1369" s="4" t="s">
        <v>3002</v>
      </c>
      <c r="D1369" s="4" t="str">
        <f t="shared" si="21"/>
        <v>MN|MN</v>
      </c>
      <c r="F1369" s="4" t="s">
        <v>3001</v>
      </c>
      <c r="G1369" s="4" t="s">
        <v>23</v>
      </c>
      <c r="H1369" s="4" t="s">
        <v>3002</v>
      </c>
      <c r="I1369" s="4" t="s">
        <v>69</v>
      </c>
      <c r="J1369" s="4" t="s">
        <v>5909</v>
      </c>
      <c r="K1369" s="4" t="s">
        <v>5909</v>
      </c>
      <c r="L1369" s="4" t="s">
        <v>5909</v>
      </c>
      <c r="M1369" s="4" t="s">
        <v>5909</v>
      </c>
      <c r="N1369" s="4" t="s">
        <v>5909</v>
      </c>
      <c r="O1369" s="4" t="s">
        <v>5909</v>
      </c>
      <c r="P1369" s="4" t="s">
        <v>5909</v>
      </c>
      <c r="Q1369" s="4" t="s">
        <v>5909</v>
      </c>
      <c r="R1369" s="4" t="s">
        <v>5909</v>
      </c>
      <c r="S1369" s="4" t="s">
        <v>5909</v>
      </c>
      <c r="T1369" s="4" t="s">
        <v>5909</v>
      </c>
      <c r="U1369" s="4" t="s">
        <v>5909</v>
      </c>
      <c r="V1369" s="4" t="s">
        <v>5910</v>
      </c>
      <c r="W1369" s="4" t="s">
        <v>5909</v>
      </c>
    </row>
    <row r="1370" spans="1:23" x14ac:dyDescent="0.25">
      <c r="A1370" s="4" t="s">
        <v>5911</v>
      </c>
      <c r="B1370" s="4" t="s">
        <v>3006</v>
      </c>
      <c r="C1370" s="4" t="s">
        <v>3007</v>
      </c>
      <c r="D1370" s="4" t="str">
        <f t="shared" si="21"/>
        <v>MPO|FAL</v>
      </c>
      <c r="F1370" s="4" t="s">
        <v>718</v>
      </c>
      <c r="G1370" s="4" t="s">
        <v>23</v>
      </c>
      <c r="H1370" s="4" t="s">
        <v>322</v>
      </c>
      <c r="I1370" s="4" t="s">
        <v>123</v>
      </c>
      <c r="J1370" s="4" t="s">
        <v>5909</v>
      </c>
      <c r="K1370" s="4" t="s">
        <v>5909</v>
      </c>
      <c r="L1370" s="4" t="s">
        <v>5909</v>
      </c>
      <c r="M1370" s="4" t="s">
        <v>5909</v>
      </c>
      <c r="N1370" s="4" t="s">
        <v>5909</v>
      </c>
      <c r="O1370" s="4" t="s">
        <v>5909</v>
      </c>
      <c r="P1370" s="4" t="s">
        <v>5909</v>
      </c>
      <c r="Q1370" s="4" t="s">
        <v>5909</v>
      </c>
      <c r="R1370" s="4" t="s">
        <v>5909</v>
      </c>
      <c r="S1370" s="4" t="s">
        <v>5909</v>
      </c>
      <c r="T1370" s="4" t="s">
        <v>5909</v>
      </c>
      <c r="U1370" s="4" t="s">
        <v>5909</v>
      </c>
      <c r="V1370" s="4" t="s">
        <v>5910</v>
      </c>
      <c r="W1370" s="4" t="s">
        <v>5909</v>
      </c>
    </row>
    <row r="1371" spans="1:23" x14ac:dyDescent="0.25">
      <c r="A1371" s="4" t="s">
        <v>5911</v>
      </c>
      <c r="B1371" s="4" t="s">
        <v>4137</v>
      </c>
      <c r="C1371" s="4" t="s">
        <v>4137</v>
      </c>
      <c r="D1371" s="4" t="str">
        <f t="shared" si="21"/>
        <v>MRD|MRD</v>
      </c>
      <c r="F1371" s="4" t="s">
        <v>4137</v>
      </c>
      <c r="G1371" s="4" t="s">
        <v>23</v>
      </c>
      <c r="H1371" s="4" t="s">
        <v>4137</v>
      </c>
      <c r="I1371" s="4" t="s">
        <v>123</v>
      </c>
      <c r="J1371" s="4" t="s">
        <v>5909</v>
      </c>
      <c r="K1371" s="4" t="s">
        <v>5909</v>
      </c>
      <c r="L1371" s="4" t="s">
        <v>5909</v>
      </c>
      <c r="M1371" s="4" t="s">
        <v>5909</v>
      </c>
      <c r="N1371" s="4" t="s">
        <v>5909</v>
      </c>
      <c r="O1371" s="4" t="s">
        <v>5909</v>
      </c>
      <c r="P1371" s="4" t="s">
        <v>5909</v>
      </c>
      <c r="Q1371" s="4" t="s">
        <v>5909</v>
      </c>
      <c r="R1371" s="4" t="s">
        <v>5909</v>
      </c>
      <c r="S1371" s="4" t="s">
        <v>5909</v>
      </c>
      <c r="T1371" s="4" t="s">
        <v>5909</v>
      </c>
      <c r="U1371" s="4" t="s">
        <v>5909</v>
      </c>
      <c r="V1371" s="4" t="s">
        <v>5910</v>
      </c>
      <c r="W1371" s="4" t="s">
        <v>5909</v>
      </c>
    </row>
    <row r="1372" spans="1:23" x14ac:dyDescent="0.25">
      <c r="A1372" s="4" t="s">
        <v>5911</v>
      </c>
      <c r="B1372" s="4" t="s">
        <v>2869</v>
      </c>
      <c r="C1372" s="4" t="s">
        <v>4000</v>
      </c>
      <c r="D1372" s="4" t="str">
        <f t="shared" si="21"/>
        <v>MSER|MSER</v>
      </c>
      <c r="F1372" s="4" t="s">
        <v>2869</v>
      </c>
      <c r="G1372" s="4" t="s">
        <v>23</v>
      </c>
      <c r="H1372" s="4" t="s">
        <v>3051</v>
      </c>
      <c r="I1372" s="4" t="s">
        <v>5909</v>
      </c>
      <c r="J1372" s="4" t="s">
        <v>5909</v>
      </c>
      <c r="K1372" s="4" t="s">
        <v>5909</v>
      </c>
      <c r="L1372" s="4" t="s">
        <v>5909</v>
      </c>
      <c r="M1372" s="4" t="s">
        <v>5909</v>
      </c>
      <c r="N1372" s="4" t="s">
        <v>5909</v>
      </c>
      <c r="O1372" s="4" t="s">
        <v>5909</v>
      </c>
      <c r="P1372" s="4" t="s">
        <v>5909</v>
      </c>
      <c r="Q1372" s="4" t="s">
        <v>5909</v>
      </c>
      <c r="R1372" s="4" t="s">
        <v>5909</v>
      </c>
      <c r="S1372" s="4" t="s">
        <v>5909</v>
      </c>
      <c r="T1372" s="4" t="s">
        <v>5909</v>
      </c>
      <c r="U1372" s="4" t="s">
        <v>5909</v>
      </c>
      <c r="V1372" s="4" t="s">
        <v>5910</v>
      </c>
      <c r="W1372" s="4" t="s">
        <v>5909</v>
      </c>
    </row>
    <row r="1373" spans="1:23" x14ac:dyDescent="0.25">
      <c r="A1373" s="4" t="s">
        <v>5911</v>
      </c>
      <c r="B1373" s="4" t="s">
        <v>3100</v>
      </c>
      <c r="C1373" s="4" t="s">
        <v>3101</v>
      </c>
      <c r="D1373" s="4" t="str">
        <f t="shared" si="21"/>
        <v>NBS3|NBS3</v>
      </c>
      <c r="F1373" s="4" t="s">
        <v>3100</v>
      </c>
      <c r="G1373" s="4" t="s">
        <v>23</v>
      </c>
      <c r="H1373" s="4" t="s">
        <v>3101</v>
      </c>
      <c r="I1373" s="4" t="s">
        <v>5909</v>
      </c>
      <c r="J1373" s="4" t="s">
        <v>5909</v>
      </c>
      <c r="K1373" s="4" t="s">
        <v>5909</v>
      </c>
      <c r="L1373" s="4" t="s">
        <v>5909</v>
      </c>
      <c r="M1373" s="4" t="s">
        <v>5909</v>
      </c>
      <c r="N1373" s="4" t="s">
        <v>5909</v>
      </c>
      <c r="O1373" s="4" t="s">
        <v>5909</v>
      </c>
      <c r="P1373" s="4" t="s">
        <v>5909</v>
      </c>
      <c r="Q1373" s="4" t="s">
        <v>5909</v>
      </c>
      <c r="R1373" s="4" t="s">
        <v>5909</v>
      </c>
      <c r="S1373" s="4" t="s">
        <v>5909</v>
      </c>
      <c r="T1373" s="4" t="s">
        <v>5909</v>
      </c>
      <c r="U1373" s="4" t="s">
        <v>5909</v>
      </c>
      <c r="V1373" s="4" t="s">
        <v>5910</v>
      </c>
      <c r="W1373" s="4" t="s">
        <v>5909</v>
      </c>
    </row>
    <row r="1374" spans="1:23" x14ac:dyDescent="0.25">
      <c r="A1374" s="4" t="s">
        <v>5911</v>
      </c>
      <c r="B1374" s="4" t="s">
        <v>5073</v>
      </c>
      <c r="C1374" s="4" t="s">
        <v>5074</v>
      </c>
      <c r="D1374" s="4" t="str">
        <f t="shared" si="21"/>
        <v>PTHR|PTHR</v>
      </c>
      <c r="F1374" s="4" t="s">
        <v>5073</v>
      </c>
      <c r="G1374" s="4" t="s">
        <v>23</v>
      </c>
      <c r="H1374" s="4" t="s">
        <v>5074</v>
      </c>
      <c r="I1374" s="4" t="s">
        <v>921</v>
      </c>
      <c r="J1374" s="4" t="s">
        <v>5909</v>
      </c>
      <c r="K1374" s="4" t="s">
        <v>5909</v>
      </c>
      <c r="L1374" s="4" t="s">
        <v>5909</v>
      </c>
      <c r="M1374" s="4" t="s">
        <v>5909</v>
      </c>
      <c r="N1374" s="4" t="s">
        <v>5909</v>
      </c>
      <c r="O1374" s="4" t="s">
        <v>5909</v>
      </c>
      <c r="P1374" s="4" t="s">
        <v>5909</v>
      </c>
      <c r="Q1374" s="4" t="s">
        <v>5909</v>
      </c>
      <c r="R1374" s="4" t="s">
        <v>5909</v>
      </c>
      <c r="S1374" s="4" t="s">
        <v>5909</v>
      </c>
      <c r="T1374" s="4" t="s">
        <v>5909</v>
      </c>
      <c r="U1374" s="4" t="s">
        <v>5909</v>
      </c>
      <c r="V1374" s="4" t="s">
        <v>5910</v>
      </c>
      <c r="W1374" s="4" t="s">
        <v>5909</v>
      </c>
    </row>
    <row r="1375" spans="1:23" x14ac:dyDescent="0.25">
      <c r="A1375" s="4" t="s">
        <v>5911</v>
      </c>
      <c r="B1375" s="4" t="s">
        <v>4370</v>
      </c>
      <c r="C1375" s="4" t="s">
        <v>4371</v>
      </c>
      <c r="D1375" s="4" t="str">
        <f t="shared" si="21"/>
        <v>QIF1|QSA</v>
      </c>
      <c r="F1375" s="4" t="s">
        <v>3872</v>
      </c>
      <c r="G1375" s="4" t="s">
        <v>23</v>
      </c>
      <c r="H1375" s="4" t="s">
        <v>3873</v>
      </c>
      <c r="I1375" s="4" t="s">
        <v>5909</v>
      </c>
      <c r="J1375" s="4" t="s">
        <v>5909</v>
      </c>
      <c r="K1375" s="4" t="s">
        <v>5909</v>
      </c>
      <c r="L1375" s="4" t="s">
        <v>5909</v>
      </c>
      <c r="M1375" s="4" t="s">
        <v>5909</v>
      </c>
      <c r="N1375" s="4" t="s">
        <v>5909</v>
      </c>
      <c r="O1375" s="4" t="s">
        <v>5909</v>
      </c>
      <c r="P1375" s="4" t="s">
        <v>5909</v>
      </c>
      <c r="Q1375" s="4" t="s">
        <v>5909</v>
      </c>
      <c r="R1375" s="4" t="s">
        <v>5909</v>
      </c>
      <c r="S1375" s="4" t="s">
        <v>5909</v>
      </c>
      <c r="T1375" s="4" t="s">
        <v>5909</v>
      </c>
      <c r="U1375" s="4" t="s">
        <v>5909</v>
      </c>
      <c r="V1375" s="4" t="s">
        <v>5910</v>
      </c>
      <c r="W1375" s="4" t="s">
        <v>5909</v>
      </c>
    </row>
    <row r="1376" spans="1:23" x14ac:dyDescent="0.25">
      <c r="A1376" s="4" t="s">
        <v>5911</v>
      </c>
      <c r="B1376" s="4" t="s">
        <v>5395</v>
      </c>
      <c r="C1376" s="4" t="s">
        <v>5396</v>
      </c>
      <c r="D1376" s="4" t="str">
        <f t="shared" si="21"/>
        <v>SKAB|SKAB</v>
      </c>
      <c r="F1376" s="4" t="s">
        <v>5395</v>
      </c>
      <c r="G1376" s="4" t="s">
        <v>23</v>
      </c>
      <c r="H1376" s="4" t="s">
        <v>5397</v>
      </c>
      <c r="I1376" s="4" t="s">
        <v>5909</v>
      </c>
      <c r="J1376" s="4" t="s">
        <v>5909</v>
      </c>
      <c r="K1376" s="4" t="s">
        <v>5909</v>
      </c>
      <c r="L1376" s="4" t="s">
        <v>5909</v>
      </c>
      <c r="M1376" s="4" t="s">
        <v>5909</v>
      </c>
      <c r="N1376" s="4" t="s">
        <v>5909</v>
      </c>
      <c r="O1376" s="4" t="s">
        <v>5909</v>
      </c>
      <c r="P1376" s="4" t="s">
        <v>5909</v>
      </c>
      <c r="Q1376" s="4" t="s">
        <v>5909</v>
      </c>
      <c r="R1376" s="4" t="s">
        <v>5909</v>
      </c>
      <c r="S1376" s="4" t="s">
        <v>5909</v>
      </c>
      <c r="T1376" s="4" t="s">
        <v>5909</v>
      </c>
      <c r="U1376" s="4" t="s">
        <v>5909</v>
      </c>
      <c r="V1376" s="4" t="s">
        <v>5910</v>
      </c>
      <c r="W1376" s="4" t="s">
        <v>5909</v>
      </c>
    </row>
    <row r="1377" spans="1:23" x14ac:dyDescent="0.25">
      <c r="A1377" s="4" t="s">
        <v>5911</v>
      </c>
      <c r="B1377" s="4" t="s">
        <v>5174</v>
      </c>
      <c r="C1377" s="4" t="s">
        <v>5175</v>
      </c>
      <c r="D1377" s="4" t="str">
        <f t="shared" si="21"/>
        <v>SOYB|SOYA</v>
      </c>
      <c r="F1377" s="4" t="s">
        <v>5176</v>
      </c>
      <c r="G1377" s="4" t="s">
        <v>23</v>
      </c>
      <c r="H1377" s="4" t="s">
        <v>5175</v>
      </c>
      <c r="I1377" s="4" t="s">
        <v>5909</v>
      </c>
      <c r="J1377" s="4" t="s">
        <v>5909</v>
      </c>
      <c r="K1377" s="4" t="s">
        <v>5909</v>
      </c>
      <c r="L1377" s="4" t="s">
        <v>5909</v>
      </c>
      <c r="M1377" s="4" t="s">
        <v>5909</v>
      </c>
      <c r="N1377" s="4" t="s">
        <v>5909</v>
      </c>
      <c r="O1377" s="4" t="s">
        <v>5909</v>
      </c>
      <c r="P1377" s="4" t="s">
        <v>5909</v>
      </c>
      <c r="Q1377" s="4" t="s">
        <v>5909</v>
      </c>
      <c r="R1377" s="4" t="s">
        <v>5909</v>
      </c>
      <c r="S1377" s="4" t="s">
        <v>5909</v>
      </c>
      <c r="T1377" s="4" t="s">
        <v>5909</v>
      </c>
      <c r="U1377" s="4" t="s">
        <v>5909</v>
      </c>
      <c r="V1377" s="4" t="s">
        <v>5910</v>
      </c>
      <c r="W1377" s="4" t="s">
        <v>5909</v>
      </c>
    </row>
    <row r="1378" spans="1:23" x14ac:dyDescent="0.25">
      <c r="A1378" s="4" t="s">
        <v>5911</v>
      </c>
      <c r="B1378" s="4" t="s">
        <v>5272</v>
      </c>
      <c r="C1378" s="4" t="s">
        <v>5273</v>
      </c>
      <c r="D1378" s="4" t="str">
        <f t="shared" si="21"/>
        <v>SOYC|SOYA</v>
      </c>
      <c r="F1378" s="4" t="s">
        <v>5176</v>
      </c>
      <c r="G1378" s="4" t="s">
        <v>23</v>
      </c>
      <c r="H1378" s="4" t="s">
        <v>5175</v>
      </c>
      <c r="I1378" s="4" t="s">
        <v>5909</v>
      </c>
      <c r="J1378" s="4" t="s">
        <v>5909</v>
      </c>
      <c r="K1378" s="4" t="s">
        <v>5909</v>
      </c>
      <c r="L1378" s="4" t="s">
        <v>5909</v>
      </c>
      <c r="M1378" s="4" t="s">
        <v>5909</v>
      </c>
      <c r="N1378" s="4" t="s">
        <v>5909</v>
      </c>
      <c r="O1378" s="4" t="s">
        <v>5909</v>
      </c>
      <c r="P1378" s="4" t="s">
        <v>5909</v>
      </c>
      <c r="Q1378" s="4" t="s">
        <v>5909</v>
      </c>
      <c r="R1378" s="4" t="s">
        <v>5909</v>
      </c>
      <c r="S1378" s="4" t="s">
        <v>5909</v>
      </c>
      <c r="T1378" s="4" t="s">
        <v>5909</v>
      </c>
      <c r="U1378" s="4" t="s">
        <v>5909</v>
      </c>
      <c r="V1378" s="4" t="s">
        <v>5910</v>
      </c>
      <c r="W1378" s="4" t="s">
        <v>5909</v>
      </c>
    </row>
    <row r="1379" spans="1:23" x14ac:dyDescent="0.25">
      <c r="A1379" s="4" t="s">
        <v>5911</v>
      </c>
      <c r="B1379" s="4" t="s">
        <v>5435</v>
      </c>
      <c r="C1379" s="4" t="s">
        <v>5436</v>
      </c>
      <c r="D1379" s="4" t="str">
        <f t="shared" si="21"/>
        <v>SPAB|SPAB</v>
      </c>
      <c r="F1379" s="4" t="s">
        <v>5435</v>
      </c>
      <c r="G1379" s="4" t="s">
        <v>23</v>
      </c>
      <c r="H1379" s="4" t="s">
        <v>5437</v>
      </c>
      <c r="I1379" s="4" t="s">
        <v>5909</v>
      </c>
      <c r="J1379" s="4" t="s">
        <v>5909</v>
      </c>
      <c r="K1379" s="4" t="s">
        <v>5909</v>
      </c>
      <c r="L1379" s="4" t="s">
        <v>5909</v>
      </c>
      <c r="M1379" s="4" t="s">
        <v>5909</v>
      </c>
      <c r="N1379" s="4" t="s">
        <v>5909</v>
      </c>
      <c r="O1379" s="4" t="s">
        <v>5909</v>
      </c>
      <c r="P1379" s="4" t="s">
        <v>5909</v>
      </c>
      <c r="Q1379" s="4" t="s">
        <v>5909</v>
      </c>
      <c r="R1379" s="4" t="s">
        <v>5909</v>
      </c>
      <c r="S1379" s="4" t="s">
        <v>5909</v>
      </c>
      <c r="T1379" s="4" t="s">
        <v>5909</v>
      </c>
      <c r="U1379" s="4" t="s">
        <v>5909</v>
      </c>
      <c r="V1379" s="4" t="s">
        <v>5910</v>
      </c>
      <c r="W1379" s="4" t="s">
        <v>5909</v>
      </c>
    </row>
    <row r="1380" spans="1:23" x14ac:dyDescent="0.25">
      <c r="A1380" s="4" t="s">
        <v>5911</v>
      </c>
      <c r="B1380" s="4" t="s">
        <v>4293</v>
      </c>
      <c r="C1380" s="4" t="s">
        <v>4294</v>
      </c>
      <c r="D1380" s="4" t="str">
        <f t="shared" si="21"/>
        <v>TDT|FAL</v>
      </c>
      <c r="F1380" s="4" t="s">
        <v>718</v>
      </c>
      <c r="G1380" s="4" t="s">
        <v>23</v>
      </c>
      <c r="H1380" s="4" t="s">
        <v>322</v>
      </c>
      <c r="I1380" s="4" t="s">
        <v>123</v>
      </c>
      <c r="J1380" s="4" t="s">
        <v>5909</v>
      </c>
      <c r="K1380" s="4" t="s">
        <v>5909</v>
      </c>
      <c r="L1380" s="4" t="s">
        <v>5909</v>
      </c>
      <c r="M1380" s="4" t="s">
        <v>5909</v>
      </c>
      <c r="N1380" s="4" t="s">
        <v>5909</v>
      </c>
      <c r="O1380" s="4" t="s">
        <v>5909</v>
      </c>
      <c r="P1380" s="4" t="s">
        <v>5909</v>
      </c>
      <c r="Q1380" s="4" t="s">
        <v>5909</v>
      </c>
      <c r="R1380" s="4" t="s">
        <v>5909</v>
      </c>
      <c r="S1380" s="4" t="s">
        <v>5909</v>
      </c>
      <c r="T1380" s="4" t="s">
        <v>5909</v>
      </c>
      <c r="U1380" s="4" t="s">
        <v>5909</v>
      </c>
      <c r="V1380" s="4" t="s">
        <v>5910</v>
      </c>
      <c r="W1380" s="4" t="s">
        <v>5909</v>
      </c>
    </row>
    <row r="1381" spans="1:23" x14ac:dyDescent="0.25">
      <c r="A1381" s="4" t="s">
        <v>5911</v>
      </c>
      <c r="B1381" s="4" t="s">
        <v>5220</v>
      </c>
      <c r="C1381" s="4" t="s">
        <v>5221</v>
      </c>
      <c r="D1381" s="4" t="str">
        <f t="shared" si="21"/>
        <v>UPOS|UPOS</v>
      </c>
      <c r="F1381" s="4" t="s">
        <v>5220</v>
      </c>
      <c r="G1381" s="4" t="s">
        <v>23</v>
      </c>
      <c r="H1381" s="4" t="s">
        <v>5221</v>
      </c>
      <c r="I1381" s="4" t="s">
        <v>5909</v>
      </c>
      <c r="J1381" s="4" t="s">
        <v>5909</v>
      </c>
      <c r="K1381" s="4" t="s">
        <v>5909</v>
      </c>
      <c r="L1381" s="4" t="s">
        <v>5909</v>
      </c>
      <c r="M1381" s="4" t="s">
        <v>5909</v>
      </c>
      <c r="N1381" s="4" t="s">
        <v>5909</v>
      </c>
      <c r="O1381" s="4" t="s">
        <v>5909</v>
      </c>
      <c r="P1381" s="4" t="s">
        <v>5909</v>
      </c>
      <c r="Q1381" s="4" t="s">
        <v>5909</v>
      </c>
      <c r="R1381" s="4" t="s">
        <v>5909</v>
      </c>
      <c r="S1381" s="4" t="s">
        <v>5909</v>
      </c>
      <c r="T1381" s="4" t="s">
        <v>5909</v>
      </c>
      <c r="U1381" s="4" t="s">
        <v>5909</v>
      </c>
      <c r="V1381" s="4" t="s">
        <v>5910</v>
      </c>
      <c r="W1381" s="4" t="s">
        <v>5909</v>
      </c>
    </row>
    <row r="1382" spans="1:23" x14ac:dyDescent="0.25">
      <c r="A1382" s="4" t="s">
        <v>5911</v>
      </c>
      <c r="B1382" s="4" t="s">
        <v>5143</v>
      </c>
      <c r="C1382" s="4" t="s">
        <v>4879</v>
      </c>
      <c r="D1382" s="4" t="str">
        <f t="shared" si="21"/>
        <v>VPCF|VPCF</v>
      </c>
      <c r="F1382" s="4" t="s">
        <v>5143</v>
      </c>
      <c r="G1382" s="4" t="s">
        <v>23</v>
      </c>
      <c r="H1382" s="4" t="s">
        <v>4478</v>
      </c>
      <c r="I1382" s="4" t="s">
        <v>5909</v>
      </c>
      <c r="J1382" s="4" t="s">
        <v>5909</v>
      </c>
      <c r="K1382" s="4" t="s">
        <v>5909</v>
      </c>
      <c r="L1382" s="4" t="s">
        <v>5909</v>
      </c>
      <c r="M1382" s="4" t="s">
        <v>5909</v>
      </c>
      <c r="N1382" s="4" t="s">
        <v>5909</v>
      </c>
      <c r="O1382" s="4" t="s">
        <v>5909</v>
      </c>
      <c r="P1382" s="4" t="s">
        <v>5909</v>
      </c>
      <c r="Q1382" s="4" t="s">
        <v>5909</v>
      </c>
      <c r="R1382" s="4" t="s">
        <v>5909</v>
      </c>
      <c r="S1382" s="4" t="s">
        <v>5909</v>
      </c>
      <c r="T1382" s="4" t="s">
        <v>5909</v>
      </c>
      <c r="U1382" s="4" t="s">
        <v>5909</v>
      </c>
      <c r="V1382" s="4" t="s">
        <v>5910</v>
      </c>
      <c r="W1382" s="4" t="s">
        <v>5909</v>
      </c>
    </row>
    <row r="1383" spans="1:23" x14ac:dyDescent="0.25">
      <c r="A1383" s="4" t="s">
        <v>5911</v>
      </c>
      <c r="B1383" s="4" t="s">
        <v>5142</v>
      </c>
      <c r="C1383" s="4" t="s">
        <v>4478</v>
      </c>
      <c r="D1383" s="4" t="str">
        <f t="shared" si="21"/>
        <v>VZVH|VPCF</v>
      </c>
      <c r="F1383" s="4" t="s">
        <v>5143</v>
      </c>
      <c r="G1383" s="4" t="s">
        <v>23</v>
      </c>
      <c r="H1383" s="4" t="s">
        <v>4478</v>
      </c>
      <c r="I1383" s="4" t="s">
        <v>5909</v>
      </c>
      <c r="J1383" s="4" t="s">
        <v>5909</v>
      </c>
      <c r="K1383" s="4" t="s">
        <v>5909</v>
      </c>
      <c r="L1383" s="4" t="s">
        <v>5909</v>
      </c>
      <c r="M1383" s="4" t="s">
        <v>5909</v>
      </c>
      <c r="N1383" s="4" t="s">
        <v>5909</v>
      </c>
      <c r="O1383" s="4" t="s">
        <v>5909</v>
      </c>
      <c r="P1383" s="4" t="s">
        <v>5909</v>
      </c>
      <c r="Q1383" s="4" t="s">
        <v>5909</v>
      </c>
      <c r="R1383" s="4" t="s">
        <v>5909</v>
      </c>
      <c r="S1383" s="4" t="s">
        <v>5909</v>
      </c>
      <c r="T1383" s="4" t="s">
        <v>5909</v>
      </c>
      <c r="U1383" s="4" t="s">
        <v>5909</v>
      </c>
      <c r="V1383" s="4" t="s">
        <v>5910</v>
      </c>
      <c r="W1383" s="4" t="s">
        <v>5909</v>
      </c>
    </row>
    <row r="1384" spans="1:23" x14ac:dyDescent="0.25">
      <c r="A1384" s="4" t="s">
        <v>5911</v>
      </c>
      <c r="B1384" s="4" t="s">
        <v>4776</v>
      </c>
      <c r="C1384" s="4" t="s">
        <v>4777</v>
      </c>
      <c r="D1384" s="4" t="str">
        <f t="shared" si="21"/>
        <v>WASC|WASP</v>
      </c>
      <c r="F1384" s="4" t="s">
        <v>4778</v>
      </c>
      <c r="G1384" s="4" t="s">
        <v>23</v>
      </c>
      <c r="H1384" s="4" t="s">
        <v>4779</v>
      </c>
      <c r="I1384" s="4" t="s">
        <v>5909</v>
      </c>
      <c r="J1384" s="4" t="s">
        <v>5909</v>
      </c>
      <c r="K1384" s="4" t="s">
        <v>5909</v>
      </c>
      <c r="L1384" s="4" t="s">
        <v>5909</v>
      </c>
      <c r="M1384" s="4" t="s">
        <v>5909</v>
      </c>
      <c r="N1384" s="4" t="s">
        <v>5909</v>
      </c>
      <c r="O1384" s="4" t="s">
        <v>5909</v>
      </c>
      <c r="P1384" s="4" t="s">
        <v>5909</v>
      </c>
      <c r="Q1384" s="4" t="s">
        <v>5909</v>
      </c>
      <c r="R1384" s="4" t="s">
        <v>5909</v>
      </c>
      <c r="S1384" s="4" t="s">
        <v>5909</v>
      </c>
      <c r="T1384" s="4" t="s">
        <v>5909</v>
      </c>
      <c r="U1384" s="4" t="s">
        <v>5909</v>
      </c>
      <c r="V1384" s="4" t="s">
        <v>5910</v>
      </c>
      <c r="W1384" s="4" t="s">
        <v>5909</v>
      </c>
    </row>
    <row r="1385" spans="1:23" x14ac:dyDescent="0.25">
      <c r="A1385" s="4" t="s">
        <v>5911</v>
      </c>
      <c r="B1385" s="4" t="s">
        <v>4778</v>
      </c>
      <c r="C1385" s="4" t="s">
        <v>4779</v>
      </c>
      <c r="D1385" s="4" t="str">
        <f t="shared" si="21"/>
        <v>WASP|WASP</v>
      </c>
      <c r="F1385" s="4" t="s">
        <v>4778</v>
      </c>
      <c r="G1385" s="4" t="s">
        <v>23</v>
      </c>
      <c r="H1385" s="4" t="s">
        <v>4779</v>
      </c>
      <c r="I1385" s="4" t="s">
        <v>5909</v>
      </c>
      <c r="J1385" s="4" t="s">
        <v>5909</v>
      </c>
      <c r="K1385" s="4" t="s">
        <v>5909</v>
      </c>
      <c r="L1385" s="4" t="s">
        <v>5909</v>
      </c>
      <c r="M1385" s="4" t="s">
        <v>5909</v>
      </c>
      <c r="N1385" s="4" t="s">
        <v>5909</v>
      </c>
      <c r="O1385" s="4" t="s">
        <v>5909</v>
      </c>
      <c r="P1385" s="4" t="s">
        <v>5909</v>
      </c>
      <c r="Q1385" s="4" t="s">
        <v>5909</v>
      </c>
      <c r="R1385" s="4" t="s">
        <v>5909</v>
      </c>
      <c r="S1385" s="4" t="s">
        <v>5909</v>
      </c>
      <c r="T1385" s="4" t="s">
        <v>5909</v>
      </c>
      <c r="U1385" s="4" t="s">
        <v>5909</v>
      </c>
      <c r="V1385" s="4" t="s">
        <v>5910</v>
      </c>
      <c r="W1385" s="4" t="s">
        <v>5909</v>
      </c>
    </row>
    <row r="1386" spans="1:23" x14ac:dyDescent="0.25">
      <c r="A1386" s="4" t="s">
        <v>5911</v>
      </c>
      <c r="B1386" s="4" t="s">
        <v>5800</v>
      </c>
      <c r="C1386" s="4" t="s">
        <v>5843</v>
      </c>
      <c r="D1386" s="4" t="str">
        <f t="shared" si="21"/>
        <v>ZZOS_MEL|UCUL</v>
      </c>
      <c r="E1386" s="4">
        <v>0</v>
      </c>
      <c r="F1386" s="4" t="s">
        <v>5606</v>
      </c>
      <c r="G1386" s="4" t="s">
        <v>23</v>
      </c>
      <c r="H1386" s="4" t="s">
        <v>5453</v>
      </c>
      <c r="I1386" s="4" t="s">
        <v>5909</v>
      </c>
      <c r="J1386" s="4" t="s">
        <v>5909</v>
      </c>
      <c r="K1386" s="4" t="s">
        <v>5909</v>
      </c>
      <c r="L1386" s="4" t="s">
        <v>5909</v>
      </c>
      <c r="M1386" s="4" t="s">
        <v>5909</v>
      </c>
      <c r="N1386" s="4" t="s">
        <v>5909</v>
      </c>
      <c r="O1386" s="4" t="s">
        <v>5909</v>
      </c>
      <c r="P1386" s="4" t="s">
        <v>5909</v>
      </c>
      <c r="Q1386" s="4" t="s">
        <v>5909</v>
      </c>
      <c r="R1386" s="4" t="s">
        <v>5909</v>
      </c>
      <c r="S1386" s="4" t="s">
        <v>5909</v>
      </c>
      <c r="T1386" s="4" t="s">
        <v>5909</v>
      </c>
      <c r="U1386" s="4" t="s">
        <v>5909</v>
      </c>
      <c r="V1386" s="4" t="s">
        <v>5910</v>
      </c>
      <c r="W1386" s="4" t="s">
        <v>5909</v>
      </c>
    </row>
    <row r="1387" spans="1:23" x14ac:dyDescent="0.25">
      <c r="A1387" s="4" t="s">
        <v>5911</v>
      </c>
      <c r="B1387" s="4" t="s">
        <v>188</v>
      </c>
      <c r="C1387" s="4" t="s">
        <v>189</v>
      </c>
      <c r="D1387" s="4" t="str">
        <f t="shared" si="21"/>
        <v>AG|AG</v>
      </c>
      <c r="F1387" s="4" t="s">
        <v>188</v>
      </c>
      <c r="G1387" s="4" t="s">
        <v>23</v>
      </c>
      <c r="H1387" s="4" t="s">
        <v>189</v>
      </c>
      <c r="I1387" s="4" t="s">
        <v>5909</v>
      </c>
      <c r="J1387" s="4" t="s">
        <v>5909</v>
      </c>
      <c r="K1387" s="4" t="s">
        <v>5909</v>
      </c>
      <c r="L1387" s="4" t="s">
        <v>5909</v>
      </c>
      <c r="M1387" s="4" t="s">
        <v>5909</v>
      </c>
      <c r="N1387" s="4" t="s">
        <v>5909</v>
      </c>
      <c r="O1387" s="4" t="s">
        <v>5909</v>
      </c>
      <c r="P1387" s="4" t="s">
        <v>5909</v>
      </c>
      <c r="Q1387" s="4" t="s">
        <v>5909</v>
      </c>
      <c r="R1387" s="4" t="s">
        <v>5909</v>
      </c>
      <c r="S1387" s="4" t="s">
        <v>5909</v>
      </c>
      <c r="T1387" s="4" t="s">
        <v>5909</v>
      </c>
      <c r="U1387" s="4" t="s">
        <v>5909</v>
      </c>
      <c r="V1387" s="4" t="s">
        <v>5910</v>
      </c>
      <c r="W1387" s="4" t="s">
        <v>5909</v>
      </c>
    </row>
    <row r="1388" spans="1:23" x14ac:dyDescent="0.25">
      <c r="A1388" s="4" t="s">
        <v>5911</v>
      </c>
      <c r="B1388" s="4" t="s">
        <v>2054</v>
      </c>
      <c r="C1388" s="4" t="s">
        <v>2055</v>
      </c>
      <c r="D1388" s="4" t="str">
        <f t="shared" si="21"/>
        <v>ASU|ASU</v>
      </c>
      <c r="F1388" s="4" t="s">
        <v>2054</v>
      </c>
      <c r="G1388" s="4" t="s">
        <v>23</v>
      </c>
      <c r="H1388" s="4" t="s">
        <v>2055</v>
      </c>
      <c r="I1388" s="4" t="s">
        <v>2056</v>
      </c>
      <c r="J1388" s="4" t="s">
        <v>5909</v>
      </c>
      <c r="K1388" s="4" t="s">
        <v>5909</v>
      </c>
      <c r="L1388" s="4" t="s">
        <v>5909</v>
      </c>
      <c r="M1388" s="4" t="s">
        <v>5909</v>
      </c>
      <c r="N1388" s="4" t="s">
        <v>5909</v>
      </c>
      <c r="O1388" s="4" t="s">
        <v>5909</v>
      </c>
      <c r="P1388" s="4" t="s">
        <v>5909</v>
      </c>
      <c r="Q1388" s="4" t="s">
        <v>5909</v>
      </c>
      <c r="R1388" s="4" t="s">
        <v>5909</v>
      </c>
      <c r="S1388" s="4" t="s">
        <v>5909</v>
      </c>
      <c r="T1388" s="4" t="s">
        <v>5909</v>
      </c>
      <c r="U1388" s="4" t="s">
        <v>5909</v>
      </c>
      <c r="V1388" s="4" t="s">
        <v>5910</v>
      </c>
      <c r="W1388" s="4" t="s">
        <v>5909</v>
      </c>
    </row>
    <row r="1389" spans="1:23" x14ac:dyDescent="0.25">
      <c r="A1389" s="4" t="s">
        <v>5911</v>
      </c>
      <c r="B1389" s="4" t="s">
        <v>1459</v>
      </c>
      <c r="C1389" s="4" t="s">
        <v>565</v>
      </c>
      <c r="D1389" s="4" t="str">
        <f t="shared" si="21"/>
        <v>AVPT|AVPT</v>
      </c>
      <c r="F1389" s="4" t="s">
        <v>1459</v>
      </c>
      <c r="G1389" s="4" t="s">
        <v>23</v>
      </c>
      <c r="H1389" s="4" t="s">
        <v>565</v>
      </c>
      <c r="I1389" s="4" t="s">
        <v>5909</v>
      </c>
      <c r="J1389" s="4" t="s">
        <v>5909</v>
      </c>
      <c r="K1389" s="4" t="s">
        <v>5909</v>
      </c>
      <c r="L1389" s="4" t="s">
        <v>5909</v>
      </c>
      <c r="M1389" s="4" t="s">
        <v>5909</v>
      </c>
      <c r="N1389" s="4" t="s">
        <v>5909</v>
      </c>
      <c r="O1389" s="4" t="s">
        <v>5909</v>
      </c>
      <c r="P1389" s="4" t="s">
        <v>5909</v>
      </c>
      <c r="Q1389" s="4" t="s">
        <v>5909</v>
      </c>
      <c r="R1389" s="4" t="s">
        <v>5909</v>
      </c>
      <c r="S1389" s="4" t="s">
        <v>5909</v>
      </c>
      <c r="T1389" s="4" t="s">
        <v>5909</v>
      </c>
      <c r="U1389" s="4" t="s">
        <v>5909</v>
      </c>
      <c r="V1389" s="4" t="s">
        <v>5910</v>
      </c>
      <c r="W1389" s="4" t="s">
        <v>5909</v>
      </c>
    </row>
    <row r="1390" spans="1:23" x14ac:dyDescent="0.25">
      <c r="A1390" s="4" t="s">
        <v>5911</v>
      </c>
      <c r="B1390" s="4" t="s">
        <v>407</v>
      </c>
      <c r="C1390" s="4" t="s">
        <v>408</v>
      </c>
      <c r="D1390" s="4" t="str">
        <f t="shared" si="21"/>
        <v>BEE|BEE</v>
      </c>
      <c r="F1390" s="4" t="s">
        <v>407</v>
      </c>
      <c r="G1390" s="4" t="s">
        <v>23</v>
      </c>
      <c r="H1390" s="4" t="s">
        <v>408</v>
      </c>
      <c r="I1390" s="4" t="s">
        <v>5909</v>
      </c>
      <c r="J1390" s="4" t="s">
        <v>5909</v>
      </c>
      <c r="K1390" s="4" t="s">
        <v>5909</v>
      </c>
      <c r="L1390" s="4" t="s">
        <v>5909</v>
      </c>
      <c r="M1390" s="4" t="s">
        <v>5909</v>
      </c>
      <c r="N1390" s="4" t="s">
        <v>5909</v>
      </c>
      <c r="O1390" s="4" t="s">
        <v>5909</v>
      </c>
      <c r="P1390" s="4" t="s">
        <v>5909</v>
      </c>
      <c r="Q1390" s="4" t="s">
        <v>5909</v>
      </c>
      <c r="R1390" s="4" t="s">
        <v>5909</v>
      </c>
      <c r="S1390" s="4" t="s">
        <v>5909</v>
      </c>
      <c r="T1390" s="4" t="s">
        <v>5909</v>
      </c>
      <c r="U1390" s="4" t="s">
        <v>5909</v>
      </c>
      <c r="V1390" s="4" t="s">
        <v>5910</v>
      </c>
      <c r="W1390" s="4" t="s">
        <v>5909</v>
      </c>
    </row>
    <row r="1391" spans="1:23" x14ac:dyDescent="0.25">
      <c r="A1391" s="4" t="s">
        <v>5911</v>
      </c>
      <c r="B1391" s="4" t="s">
        <v>843</v>
      </c>
      <c r="C1391" s="4" t="s">
        <v>844</v>
      </c>
      <c r="D1391" s="4" t="str">
        <f t="shared" si="21"/>
        <v>BKPC|POLY</v>
      </c>
      <c r="F1391" s="4" t="s">
        <v>845</v>
      </c>
      <c r="G1391" s="4" t="s">
        <v>23</v>
      </c>
      <c r="H1391" s="4" t="s">
        <v>846</v>
      </c>
      <c r="I1391" s="4" t="s">
        <v>429</v>
      </c>
      <c r="J1391" s="4" t="s">
        <v>5909</v>
      </c>
      <c r="K1391" s="4" t="s">
        <v>5909</v>
      </c>
      <c r="L1391" s="4" t="s">
        <v>5909</v>
      </c>
      <c r="M1391" s="4" t="s">
        <v>5909</v>
      </c>
      <c r="N1391" s="4" t="s">
        <v>5909</v>
      </c>
      <c r="O1391" s="4" t="s">
        <v>5909</v>
      </c>
      <c r="P1391" s="4" t="s">
        <v>5909</v>
      </c>
      <c r="Q1391" s="4" t="s">
        <v>5909</v>
      </c>
      <c r="R1391" s="4" t="s">
        <v>5909</v>
      </c>
      <c r="S1391" s="4" t="s">
        <v>5909</v>
      </c>
      <c r="T1391" s="4" t="s">
        <v>5909</v>
      </c>
      <c r="U1391" s="4" t="s">
        <v>5909</v>
      </c>
      <c r="V1391" s="4" t="s">
        <v>5910</v>
      </c>
      <c r="W1391" s="4" t="s">
        <v>5909</v>
      </c>
    </row>
    <row r="1392" spans="1:23" x14ac:dyDescent="0.25">
      <c r="A1392" s="4" t="s">
        <v>5911</v>
      </c>
      <c r="B1392" s="4" t="s">
        <v>1929</v>
      </c>
      <c r="C1392" s="4" t="s">
        <v>1930</v>
      </c>
      <c r="D1392" s="4" t="str">
        <f t="shared" si="21"/>
        <v>BRAM|BRAM</v>
      </c>
      <c r="F1392" s="4" t="s">
        <v>1929</v>
      </c>
      <c r="G1392" s="4" t="s">
        <v>23</v>
      </c>
      <c r="H1392" s="4" t="s">
        <v>1931</v>
      </c>
      <c r="I1392" s="4" t="s">
        <v>5909</v>
      </c>
      <c r="J1392" s="4" t="s">
        <v>5909</v>
      </c>
      <c r="K1392" s="4" t="s">
        <v>5909</v>
      </c>
      <c r="L1392" s="4" t="s">
        <v>5909</v>
      </c>
      <c r="M1392" s="4" t="s">
        <v>5909</v>
      </c>
      <c r="N1392" s="4" t="s">
        <v>5909</v>
      </c>
      <c r="O1392" s="4" t="s">
        <v>5909</v>
      </c>
      <c r="P1392" s="4" t="s">
        <v>5909</v>
      </c>
      <c r="Q1392" s="4" t="s">
        <v>5909</v>
      </c>
      <c r="R1392" s="4" t="s">
        <v>5909</v>
      </c>
      <c r="S1392" s="4" t="s">
        <v>5909</v>
      </c>
      <c r="T1392" s="4" t="s">
        <v>5909</v>
      </c>
      <c r="U1392" s="4" t="s">
        <v>5909</v>
      </c>
      <c r="V1392" s="4" t="s">
        <v>5910</v>
      </c>
      <c r="W1392" s="4" t="s">
        <v>5909</v>
      </c>
    </row>
    <row r="1393" spans="1:23" x14ac:dyDescent="0.25">
      <c r="A1393" s="4" t="s">
        <v>5911</v>
      </c>
      <c r="B1393" s="4" t="s">
        <v>223</v>
      </c>
      <c r="C1393" s="4" t="s">
        <v>224</v>
      </c>
      <c r="D1393" s="4" t="str">
        <f t="shared" si="21"/>
        <v>C2AA|C2AA</v>
      </c>
      <c r="F1393" s="4" t="s">
        <v>223</v>
      </c>
      <c r="G1393" s="4" t="s">
        <v>23</v>
      </c>
      <c r="H1393" s="4" t="s">
        <v>224</v>
      </c>
      <c r="I1393" s="4" t="s">
        <v>5909</v>
      </c>
      <c r="J1393" s="4" t="s">
        <v>5909</v>
      </c>
      <c r="K1393" s="4" t="s">
        <v>5909</v>
      </c>
      <c r="L1393" s="4" t="s">
        <v>5909</v>
      </c>
      <c r="M1393" s="4" t="s">
        <v>5909</v>
      </c>
      <c r="N1393" s="4" t="s">
        <v>5909</v>
      </c>
      <c r="O1393" s="4" t="s">
        <v>5909</v>
      </c>
      <c r="P1393" s="4" t="s">
        <v>5909</v>
      </c>
      <c r="Q1393" s="4" t="s">
        <v>5909</v>
      </c>
      <c r="R1393" s="4" t="s">
        <v>5909</v>
      </c>
      <c r="S1393" s="4" t="s">
        <v>5909</v>
      </c>
      <c r="T1393" s="4" t="s">
        <v>5909</v>
      </c>
      <c r="U1393" s="4" t="s">
        <v>5909</v>
      </c>
      <c r="V1393" s="4" t="s">
        <v>5910</v>
      </c>
      <c r="W1393" s="4" t="s">
        <v>5909</v>
      </c>
    </row>
    <row r="1394" spans="1:23" x14ac:dyDescent="0.25">
      <c r="A1394" s="4" t="s">
        <v>5911</v>
      </c>
      <c r="B1394" s="4" t="s">
        <v>1677</v>
      </c>
      <c r="C1394" s="4" t="s">
        <v>1678</v>
      </c>
      <c r="D1394" s="4" t="str">
        <f t="shared" si="21"/>
        <v>FFAT|FFAT</v>
      </c>
      <c r="F1394" s="4" t="s">
        <v>1677</v>
      </c>
      <c r="G1394" s="4" t="s">
        <v>23</v>
      </c>
      <c r="H1394" s="4" t="s">
        <v>1678</v>
      </c>
      <c r="I1394" s="4" t="s">
        <v>25</v>
      </c>
      <c r="J1394" s="4" t="s">
        <v>5909</v>
      </c>
      <c r="K1394" s="4" t="s">
        <v>5909</v>
      </c>
      <c r="L1394" s="4" t="s">
        <v>5909</v>
      </c>
      <c r="M1394" s="4" t="s">
        <v>5909</v>
      </c>
      <c r="N1394" s="4" t="s">
        <v>5909</v>
      </c>
      <c r="O1394" s="4" t="s">
        <v>5909</v>
      </c>
      <c r="P1394" s="4" t="s">
        <v>5909</v>
      </c>
      <c r="Q1394" s="4" t="s">
        <v>5909</v>
      </c>
      <c r="R1394" s="4" t="s">
        <v>5909</v>
      </c>
      <c r="S1394" s="4" t="s">
        <v>5909</v>
      </c>
      <c r="T1394" s="4" t="s">
        <v>5909</v>
      </c>
      <c r="U1394" s="4" t="s">
        <v>5909</v>
      </c>
      <c r="V1394" s="4" t="s">
        <v>5910</v>
      </c>
      <c r="W1394" s="4" t="s">
        <v>5909</v>
      </c>
    </row>
    <row r="1395" spans="1:23" x14ac:dyDescent="0.25">
      <c r="A1395" s="4" t="s">
        <v>5911</v>
      </c>
      <c r="B1395" s="4" t="s">
        <v>1437</v>
      </c>
      <c r="C1395" s="4" t="s">
        <v>1438</v>
      </c>
      <c r="D1395" s="4" t="str">
        <f t="shared" si="21"/>
        <v>FIL|FIL</v>
      </c>
      <c r="F1395" s="4" t="s">
        <v>1437</v>
      </c>
      <c r="G1395" s="4" t="s">
        <v>23</v>
      </c>
      <c r="H1395" s="4" t="s">
        <v>1439</v>
      </c>
      <c r="I1395" s="4" t="s">
        <v>5909</v>
      </c>
      <c r="J1395" s="4" t="s">
        <v>5909</v>
      </c>
      <c r="K1395" s="4" t="s">
        <v>5909</v>
      </c>
      <c r="L1395" s="4" t="s">
        <v>5909</v>
      </c>
      <c r="M1395" s="4" t="s">
        <v>5909</v>
      </c>
      <c r="N1395" s="4" t="s">
        <v>5909</v>
      </c>
      <c r="O1395" s="4" t="s">
        <v>5909</v>
      </c>
      <c r="P1395" s="4" t="s">
        <v>5909</v>
      </c>
      <c r="Q1395" s="4" t="s">
        <v>5909</v>
      </c>
      <c r="R1395" s="4" t="s">
        <v>5909</v>
      </c>
      <c r="S1395" s="4" t="s">
        <v>5909</v>
      </c>
      <c r="T1395" s="4" t="s">
        <v>5909</v>
      </c>
      <c r="U1395" s="4" t="s">
        <v>5909</v>
      </c>
      <c r="V1395" s="4" t="s">
        <v>5910</v>
      </c>
      <c r="W1395" s="4" t="s">
        <v>5909</v>
      </c>
    </row>
    <row r="1396" spans="1:23" x14ac:dyDescent="0.25">
      <c r="A1396" s="4" t="s">
        <v>5911</v>
      </c>
      <c r="B1396" s="4" t="s">
        <v>2813</v>
      </c>
      <c r="C1396" s="4" t="s">
        <v>2814</v>
      </c>
      <c r="D1396" s="4" t="str">
        <f t="shared" si="21"/>
        <v>FILE|FIL</v>
      </c>
      <c r="F1396" s="4" t="s">
        <v>1437</v>
      </c>
      <c r="G1396" s="4" t="s">
        <v>23</v>
      </c>
      <c r="H1396" s="4" t="s">
        <v>1439</v>
      </c>
      <c r="I1396" s="4" t="s">
        <v>5909</v>
      </c>
      <c r="J1396" s="4" t="s">
        <v>5909</v>
      </c>
      <c r="K1396" s="4" t="s">
        <v>5909</v>
      </c>
      <c r="L1396" s="4" t="s">
        <v>5909</v>
      </c>
      <c r="M1396" s="4" t="s">
        <v>5909</v>
      </c>
      <c r="N1396" s="4" t="s">
        <v>5909</v>
      </c>
      <c r="O1396" s="4" t="s">
        <v>5909</v>
      </c>
      <c r="P1396" s="4" t="s">
        <v>5909</v>
      </c>
      <c r="Q1396" s="4" t="s">
        <v>5909</v>
      </c>
      <c r="R1396" s="4" t="s">
        <v>5909</v>
      </c>
      <c r="S1396" s="4" t="s">
        <v>5909</v>
      </c>
      <c r="T1396" s="4" t="s">
        <v>5909</v>
      </c>
      <c r="U1396" s="4" t="s">
        <v>5909</v>
      </c>
      <c r="V1396" s="4" t="s">
        <v>5910</v>
      </c>
      <c r="W1396" s="4" t="s">
        <v>5909</v>
      </c>
    </row>
    <row r="1397" spans="1:23" x14ac:dyDescent="0.25">
      <c r="A1397" s="4" t="s">
        <v>5911</v>
      </c>
      <c r="B1397" s="4" t="s">
        <v>1527</v>
      </c>
      <c r="C1397" s="4" t="s">
        <v>1528</v>
      </c>
      <c r="D1397" s="4" t="str">
        <f t="shared" si="21"/>
        <v>GA|GA</v>
      </c>
      <c r="F1397" s="4" t="s">
        <v>1527</v>
      </c>
      <c r="G1397" s="4" t="s">
        <v>23</v>
      </c>
      <c r="H1397" s="4" t="s">
        <v>1528</v>
      </c>
      <c r="I1397" s="4" t="s">
        <v>5909</v>
      </c>
      <c r="J1397" s="4" t="s">
        <v>5909</v>
      </c>
      <c r="K1397" s="4" t="s">
        <v>5909</v>
      </c>
      <c r="L1397" s="4" t="s">
        <v>5909</v>
      </c>
      <c r="M1397" s="4" t="s">
        <v>5909</v>
      </c>
      <c r="N1397" s="4" t="s">
        <v>5909</v>
      </c>
      <c r="O1397" s="4" t="s">
        <v>5909</v>
      </c>
      <c r="P1397" s="4" t="s">
        <v>5909</v>
      </c>
      <c r="Q1397" s="4" t="s">
        <v>5909</v>
      </c>
      <c r="R1397" s="4" t="s">
        <v>5909</v>
      </c>
      <c r="S1397" s="4" t="s">
        <v>5909</v>
      </c>
      <c r="T1397" s="4" t="s">
        <v>5909</v>
      </c>
      <c r="U1397" s="4" t="s">
        <v>5909</v>
      </c>
      <c r="V1397" s="4" t="s">
        <v>5910</v>
      </c>
      <c r="W1397" s="4" t="s">
        <v>5909</v>
      </c>
    </row>
    <row r="1398" spans="1:23" x14ac:dyDescent="0.25">
      <c r="A1398" s="4" t="s">
        <v>5911</v>
      </c>
      <c r="B1398" s="4" t="s">
        <v>2467</v>
      </c>
      <c r="C1398" s="4" t="s">
        <v>2468</v>
      </c>
      <c r="D1398" s="4" t="str">
        <f t="shared" si="21"/>
        <v>GLTC|GLTN</v>
      </c>
      <c r="F1398" s="4" t="s">
        <v>1389</v>
      </c>
      <c r="G1398" s="4" t="s">
        <v>23</v>
      </c>
      <c r="H1398" s="4" t="s">
        <v>1390</v>
      </c>
      <c r="I1398" s="4" t="s">
        <v>5909</v>
      </c>
      <c r="J1398" s="4" t="s">
        <v>5909</v>
      </c>
      <c r="K1398" s="4" t="s">
        <v>5909</v>
      </c>
      <c r="L1398" s="4" t="s">
        <v>5909</v>
      </c>
      <c r="M1398" s="4" t="s">
        <v>5909</v>
      </c>
      <c r="N1398" s="4" t="s">
        <v>5909</v>
      </c>
      <c r="O1398" s="4" t="s">
        <v>5909</v>
      </c>
      <c r="P1398" s="4" t="s">
        <v>5909</v>
      </c>
      <c r="Q1398" s="4" t="s">
        <v>5909</v>
      </c>
      <c r="R1398" s="4" t="s">
        <v>5909</v>
      </c>
      <c r="S1398" s="4" t="s">
        <v>5909</v>
      </c>
      <c r="T1398" s="4" t="s">
        <v>5909</v>
      </c>
      <c r="U1398" s="4" t="s">
        <v>5909</v>
      </c>
      <c r="V1398" s="4" t="s">
        <v>5910</v>
      </c>
      <c r="W1398" s="4" t="s">
        <v>5909</v>
      </c>
    </row>
    <row r="1399" spans="1:23" x14ac:dyDescent="0.25">
      <c r="A1399" s="4" t="s">
        <v>5911</v>
      </c>
      <c r="B1399" s="4" t="s">
        <v>1389</v>
      </c>
      <c r="C1399" s="4" t="s">
        <v>1390</v>
      </c>
      <c r="D1399" s="4" t="str">
        <f t="shared" si="21"/>
        <v>GLTN|GLTN</v>
      </c>
      <c r="F1399" s="4" t="s">
        <v>1389</v>
      </c>
      <c r="G1399" s="4" t="s">
        <v>23</v>
      </c>
      <c r="H1399" s="4" t="s">
        <v>1390</v>
      </c>
      <c r="I1399" s="4" t="s">
        <v>5909</v>
      </c>
      <c r="J1399" s="4" t="s">
        <v>5909</v>
      </c>
      <c r="K1399" s="4" t="s">
        <v>5909</v>
      </c>
      <c r="L1399" s="4" t="s">
        <v>5909</v>
      </c>
      <c r="M1399" s="4" t="s">
        <v>5909</v>
      </c>
      <c r="N1399" s="4" t="s">
        <v>5909</v>
      </c>
      <c r="O1399" s="4" t="s">
        <v>5909</v>
      </c>
      <c r="P1399" s="4" t="s">
        <v>5909</v>
      </c>
      <c r="Q1399" s="4" t="s">
        <v>5909</v>
      </c>
      <c r="R1399" s="4" t="s">
        <v>5909</v>
      </c>
      <c r="S1399" s="4" t="s">
        <v>5909</v>
      </c>
      <c r="T1399" s="4" t="s">
        <v>5909</v>
      </c>
      <c r="U1399" s="4" t="s">
        <v>5909</v>
      </c>
      <c r="V1399" s="4" t="s">
        <v>5910</v>
      </c>
      <c r="W1399" s="4" t="s">
        <v>5909</v>
      </c>
    </row>
    <row r="1400" spans="1:23" x14ac:dyDescent="0.25">
      <c r="A1400" s="4" t="s">
        <v>5911</v>
      </c>
      <c r="B1400" s="4" t="s">
        <v>1809</v>
      </c>
      <c r="C1400" s="4" t="s">
        <v>1810</v>
      </c>
      <c r="D1400" s="4" t="str">
        <f t="shared" si="21"/>
        <v>H2VH|HPVH</v>
      </c>
      <c r="F1400" s="4" t="s">
        <v>1811</v>
      </c>
      <c r="G1400" s="4" t="s">
        <v>23</v>
      </c>
      <c r="H1400" s="4" t="s">
        <v>1812</v>
      </c>
      <c r="I1400" s="4" t="s">
        <v>5909</v>
      </c>
      <c r="J1400" s="4" t="s">
        <v>5909</v>
      </c>
      <c r="K1400" s="4" t="s">
        <v>5909</v>
      </c>
      <c r="L1400" s="4" t="s">
        <v>5909</v>
      </c>
      <c r="M1400" s="4" t="s">
        <v>5909</v>
      </c>
      <c r="N1400" s="4" t="s">
        <v>5909</v>
      </c>
      <c r="O1400" s="4" t="s">
        <v>5909</v>
      </c>
      <c r="P1400" s="4" t="s">
        <v>5909</v>
      </c>
      <c r="Q1400" s="4" t="s">
        <v>5909</v>
      </c>
      <c r="R1400" s="4" t="s">
        <v>5909</v>
      </c>
      <c r="S1400" s="4" t="s">
        <v>5909</v>
      </c>
      <c r="T1400" s="4" t="s">
        <v>5909</v>
      </c>
      <c r="U1400" s="4" t="s">
        <v>5909</v>
      </c>
      <c r="V1400" s="4" t="s">
        <v>5910</v>
      </c>
      <c r="W1400" s="4" t="s">
        <v>5909</v>
      </c>
    </row>
    <row r="1401" spans="1:23" x14ac:dyDescent="0.25">
      <c r="A1401" s="4" t="s">
        <v>5911</v>
      </c>
      <c r="B1401" s="4" t="s">
        <v>1811</v>
      </c>
      <c r="C1401" s="4" t="s">
        <v>2433</v>
      </c>
      <c r="D1401" s="4" t="str">
        <f t="shared" si="21"/>
        <v>HPVH|HPVH</v>
      </c>
      <c r="F1401" s="4" t="s">
        <v>1811</v>
      </c>
      <c r="G1401" s="4" t="s">
        <v>23</v>
      </c>
      <c r="H1401" s="4" t="s">
        <v>1812</v>
      </c>
      <c r="I1401" s="4" t="s">
        <v>5909</v>
      </c>
      <c r="J1401" s="4" t="s">
        <v>5909</v>
      </c>
      <c r="K1401" s="4" t="s">
        <v>5909</v>
      </c>
      <c r="L1401" s="4" t="s">
        <v>5909</v>
      </c>
      <c r="M1401" s="4" t="s">
        <v>5909</v>
      </c>
      <c r="N1401" s="4" t="s">
        <v>5909</v>
      </c>
      <c r="O1401" s="4" t="s">
        <v>5909</v>
      </c>
      <c r="P1401" s="4" t="s">
        <v>5909</v>
      </c>
      <c r="Q1401" s="4" t="s">
        <v>5909</v>
      </c>
      <c r="R1401" s="4" t="s">
        <v>5909</v>
      </c>
      <c r="S1401" s="4" t="s">
        <v>5909</v>
      </c>
      <c r="T1401" s="4" t="s">
        <v>5909</v>
      </c>
      <c r="U1401" s="4" t="s">
        <v>5909</v>
      </c>
      <c r="V1401" s="4" t="s">
        <v>5910</v>
      </c>
      <c r="W1401" s="4" t="s">
        <v>5909</v>
      </c>
    </row>
    <row r="1402" spans="1:23" x14ac:dyDescent="0.25">
      <c r="A1402" s="4" t="s">
        <v>5911</v>
      </c>
      <c r="B1402" s="4" t="s">
        <v>2835</v>
      </c>
      <c r="C1402" s="4" t="s">
        <v>1133</v>
      </c>
      <c r="D1402" s="4" t="str">
        <f t="shared" si="21"/>
        <v>IFER|IFER</v>
      </c>
      <c r="F1402" s="4" t="s">
        <v>2835</v>
      </c>
      <c r="G1402" s="4" t="s">
        <v>23</v>
      </c>
      <c r="H1402" s="4" t="s">
        <v>1133</v>
      </c>
      <c r="I1402" s="4" t="s">
        <v>1134</v>
      </c>
      <c r="J1402" s="4" t="s">
        <v>5909</v>
      </c>
      <c r="K1402" s="4" t="s">
        <v>5909</v>
      </c>
      <c r="L1402" s="4" t="s">
        <v>5909</v>
      </c>
      <c r="M1402" s="4" t="s">
        <v>5909</v>
      </c>
      <c r="N1402" s="4" t="s">
        <v>5909</v>
      </c>
      <c r="O1402" s="4" t="s">
        <v>5909</v>
      </c>
      <c r="P1402" s="4" t="s">
        <v>5909</v>
      </c>
      <c r="Q1402" s="4" t="s">
        <v>5909</v>
      </c>
      <c r="R1402" s="4" t="s">
        <v>5909</v>
      </c>
      <c r="S1402" s="4" t="s">
        <v>5909</v>
      </c>
      <c r="T1402" s="4" t="s">
        <v>5909</v>
      </c>
      <c r="U1402" s="4" t="s">
        <v>5909</v>
      </c>
      <c r="V1402" s="4" t="s">
        <v>5910</v>
      </c>
      <c r="W1402" s="4" t="s">
        <v>5909</v>
      </c>
    </row>
    <row r="1403" spans="1:23" x14ac:dyDescent="0.25">
      <c r="A1403" s="4" t="s">
        <v>5911</v>
      </c>
      <c r="B1403" s="4" t="s">
        <v>3508</v>
      </c>
      <c r="C1403" s="4" t="s">
        <v>3509</v>
      </c>
      <c r="D1403" s="4" t="str">
        <f t="shared" si="21"/>
        <v>IMM1|HIVC</v>
      </c>
      <c r="F1403" s="4" t="s">
        <v>2221</v>
      </c>
      <c r="G1403" s="4" t="s">
        <v>23</v>
      </c>
      <c r="H1403" s="4" t="s">
        <v>2269</v>
      </c>
      <c r="I1403" s="4" t="s">
        <v>5909</v>
      </c>
      <c r="J1403" s="4" t="s">
        <v>5909</v>
      </c>
      <c r="K1403" s="4" t="s">
        <v>5909</v>
      </c>
      <c r="L1403" s="4" t="s">
        <v>5909</v>
      </c>
      <c r="M1403" s="4" t="s">
        <v>5909</v>
      </c>
      <c r="N1403" s="4" t="s">
        <v>5909</v>
      </c>
      <c r="O1403" s="4" t="s">
        <v>5909</v>
      </c>
      <c r="P1403" s="4" t="s">
        <v>5909</v>
      </c>
      <c r="Q1403" s="4" t="s">
        <v>5909</v>
      </c>
      <c r="R1403" s="4" t="s">
        <v>5909</v>
      </c>
      <c r="S1403" s="4" t="s">
        <v>5909</v>
      </c>
      <c r="T1403" s="4" t="s">
        <v>5909</v>
      </c>
      <c r="U1403" s="4" t="s">
        <v>5909</v>
      </c>
      <c r="V1403" s="4" t="s">
        <v>5910</v>
      </c>
      <c r="W1403" s="4" t="s">
        <v>5909</v>
      </c>
    </row>
    <row r="1404" spans="1:23" x14ac:dyDescent="0.25">
      <c r="A1404" s="4" t="s">
        <v>5911</v>
      </c>
      <c r="B1404" s="4" t="s">
        <v>2334</v>
      </c>
      <c r="C1404" s="4" t="s">
        <v>2335</v>
      </c>
      <c r="D1404" s="4" t="str">
        <f t="shared" si="21"/>
        <v>IMM2|HIVC</v>
      </c>
      <c r="F1404" s="4" t="s">
        <v>2221</v>
      </c>
      <c r="G1404" s="4" t="s">
        <v>23</v>
      </c>
      <c r="H1404" s="4" t="s">
        <v>2269</v>
      </c>
      <c r="I1404" s="4" t="s">
        <v>5909</v>
      </c>
      <c r="J1404" s="4" t="s">
        <v>5909</v>
      </c>
      <c r="K1404" s="4" t="s">
        <v>5909</v>
      </c>
      <c r="L1404" s="4" t="s">
        <v>5909</v>
      </c>
      <c r="M1404" s="4" t="s">
        <v>5909</v>
      </c>
      <c r="N1404" s="4" t="s">
        <v>5909</v>
      </c>
      <c r="O1404" s="4" t="s">
        <v>5909</v>
      </c>
      <c r="P1404" s="4" t="s">
        <v>5909</v>
      </c>
      <c r="Q1404" s="4" t="s">
        <v>5909</v>
      </c>
      <c r="R1404" s="4" t="s">
        <v>5909</v>
      </c>
      <c r="S1404" s="4" t="s">
        <v>5909</v>
      </c>
      <c r="T1404" s="4" t="s">
        <v>5909</v>
      </c>
      <c r="U1404" s="4" t="s">
        <v>5909</v>
      </c>
      <c r="V1404" s="4" t="s">
        <v>5910</v>
      </c>
      <c r="W1404" s="4" t="s">
        <v>5909</v>
      </c>
    </row>
    <row r="1405" spans="1:23" x14ac:dyDescent="0.25">
      <c r="A1405" s="4" t="s">
        <v>5911</v>
      </c>
      <c r="B1405" s="4" t="s">
        <v>3418</v>
      </c>
      <c r="C1405" s="4" t="s">
        <v>3419</v>
      </c>
      <c r="D1405" s="4" t="str">
        <f t="shared" si="21"/>
        <v>LGI1|LGI1</v>
      </c>
      <c r="F1405" s="4" t="s">
        <v>3418</v>
      </c>
      <c r="G1405" s="4" t="s">
        <v>23</v>
      </c>
      <c r="H1405" s="4" t="s">
        <v>3419</v>
      </c>
      <c r="I1405" s="4" t="s">
        <v>5909</v>
      </c>
      <c r="J1405" s="4" t="s">
        <v>5909</v>
      </c>
      <c r="K1405" s="4" t="s">
        <v>5909</v>
      </c>
      <c r="L1405" s="4" t="s">
        <v>5909</v>
      </c>
      <c r="M1405" s="4" t="s">
        <v>5909</v>
      </c>
      <c r="N1405" s="4" t="s">
        <v>5909</v>
      </c>
      <c r="O1405" s="4" t="s">
        <v>5909</v>
      </c>
      <c r="P1405" s="4" t="s">
        <v>5909</v>
      </c>
      <c r="Q1405" s="4" t="s">
        <v>5909</v>
      </c>
      <c r="R1405" s="4" t="s">
        <v>5909</v>
      </c>
      <c r="S1405" s="4" t="s">
        <v>5909</v>
      </c>
      <c r="T1405" s="4" t="s">
        <v>5909</v>
      </c>
      <c r="U1405" s="4" t="s">
        <v>5909</v>
      </c>
      <c r="V1405" s="4" t="s">
        <v>5910</v>
      </c>
      <c r="W1405" s="4" t="s">
        <v>5909</v>
      </c>
    </row>
    <row r="1406" spans="1:23" x14ac:dyDescent="0.25">
      <c r="A1406" s="4" t="s">
        <v>5911</v>
      </c>
      <c r="B1406" s="4" t="s">
        <v>2461</v>
      </c>
      <c r="C1406" s="4" t="s">
        <v>3253</v>
      </c>
      <c r="D1406" s="4" t="str">
        <f t="shared" si="21"/>
        <v>LYCC|LYCC</v>
      </c>
      <c r="F1406" s="4" t="s">
        <v>2461</v>
      </c>
      <c r="G1406" s="4" t="s">
        <v>23</v>
      </c>
      <c r="H1406" s="4" t="s">
        <v>2344</v>
      </c>
      <c r="I1406" s="4" t="s">
        <v>5909</v>
      </c>
      <c r="J1406" s="4" t="s">
        <v>5909</v>
      </c>
      <c r="K1406" s="4" t="s">
        <v>5909</v>
      </c>
      <c r="L1406" s="4" t="s">
        <v>5909</v>
      </c>
      <c r="M1406" s="4" t="s">
        <v>5909</v>
      </c>
      <c r="N1406" s="4" t="s">
        <v>5909</v>
      </c>
      <c r="O1406" s="4" t="s">
        <v>5909</v>
      </c>
      <c r="P1406" s="4" t="s">
        <v>5909</v>
      </c>
      <c r="Q1406" s="4" t="s">
        <v>5909</v>
      </c>
      <c r="R1406" s="4" t="s">
        <v>5909</v>
      </c>
      <c r="S1406" s="4" t="s">
        <v>5909</v>
      </c>
      <c r="T1406" s="4" t="s">
        <v>5909</v>
      </c>
      <c r="U1406" s="4" t="s">
        <v>5909</v>
      </c>
      <c r="V1406" s="4" t="s">
        <v>5910</v>
      </c>
      <c r="W1406" s="4" t="s">
        <v>5909</v>
      </c>
    </row>
    <row r="1407" spans="1:23" x14ac:dyDescent="0.25">
      <c r="A1407" s="4" t="s">
        <v>5911</v>
      </c>
      <c r="B1407" s="4" t="s">
        <v>3308</v>
      </c>
      <c r="C1407" s="4" t="s">
        <v>3309</v>
      </c>
      <c r="D1407" s="4" t="str">
        <f t="shared" si="21"/>
        <v>NIDU|CLUQ</v>
      </c>
      <c r="F1407" s="4" t="s">
        <v>1371</v>
      </c>
      <c r="G1407" s="4" t="s">
        <v>23</v>
      </c>
      <c r="H1407" s="4" t="s">
        <v>1372</v>
      </c>
      <c r="I1407" s="4" t="s">
        <v>5909</v>
      </c>
      <c r="J1407" s="4" t="s">
        <v>5909</v>
      </c>
      <c r="K1407" s="4" t="s">
        <v>5909</v>
      </c>
      <c r="L1407" s="4" t="s">
        <v>5909</v>
      </c>
      <c r="M1407" s="4" t="s">
        <v>5909</v>
      </c>
      <c r="N1407" s="4" t="s">
        <v>5909</v>
      </c>
      <c r="O1407" s="4" t="s">
        <v>5909</v>
      </c>
      <c r="P1407" s="4" t="s">
        <v>5909</v>
      </c>
      <c r="Q1407" s="4" t="s">
        <v>5909</v>
      </c>
      <c r="R1407" s="4" t="s">
        <v>5909</v>
      </c>
      <c r="S1407" s="4" t="s">
        <v>5909</v>
      </c>
      <c r="T1407" s="4" t="s">
        <v>5909</v>
      </c>
      <c r="U1407" s="4" t="s">
        <v>5909</v>
      </c>
      <c r="V1407" s="4" t="s">
        <v>5910</v>
      </c>
      <c r="W1407" s="4" t="s">
        <v>5909</v>
      </c>
    </row>
    <row r="1408" spans="1:23" x14ac:dyDescent="0.25">
      <c r="A1408" s="4" t="s">
        <v>5911</v>
      </c>
      <c r="B1408" s="4" t="s">
        <v>3802</v>
      </c>
      <c r="C1408" s="4" t="s">
        <v>3803</v>
      </c>
      <c r="D1408" s="4" t="str">
        <f t="shared" si="21"/>
        <v>PIC|PAAB</v>
      </c>
      <c r="F1408" s="4" t="s">
        <v>3805</v>
      </c>
      <c r="G1408" s="4" t="s">
        <v>23</v>
      </c>
      <c r="H1408" s="4" t="s">
        <v>3806</v>
      </c>
      <c r="I1408" s="4" t="s">
        <v>3804</v>
      </c>
      <c r="J1408" s="4" t="s">
        <v>5909</v>
      </c>
      <c r="K1408" s="4" t="s">
        <v>5909</v>
      </c>
      <c r="L1408" s="4" t="s">
        <v>5909</v>
      </c>
      <c r="M1408" s="4" t="s">
        <v>5909</v>
      </c>
      <c r="N1408" s="4" t="s">
        <v>5909</v>
      </c>
      <c r="O1408" s="4" t="s">
        <v>5909</v>
      </c>
      <c r="P1408" s="4" t="s">
        <v>5909</v>
      </c>
      <c r="Q1408" s="4" t="s">
        <v>5909</v>
      </c>
      <c r="R1408" s="4" t="s">
        <v>5909</v>
      </c>
      <c r="S1408" s="4" t="s">
        <v>5909</v>
      </c>
      <c r="T1408" s="4" t="s">
        <v>5909</v>
      </c>
      <c r="U1408" s="4" t="s">
        <v>5909</v>
      </c>
      <c r="V1408" s="4" t="s">
        <v>5910</v>
      </c>
      <c r="W1408" s="4" t="s">
        <v>5909</v>
      </c>
    </row>
    <row r="1409" spans="1:23" x14ac:dyDescent="0.25">
      <c r="A1409" s="4" t="s">
        <v>5911</v>
      </c>
      <c r="B1409" s="4" t="s">
        <v>845</v>
      </c>
      <c r="C1409" s="4" t="s">
        <v>846</v>
      </c>
      <c r="D1409" s="4" t="str">
        <f t="shared" si="21"/>
        <v>POLY|POLY</v>
      </c>
      <c r="F1409" s="4" t="s">
        <v>845</v>
      </c>
      <c r="G1409" s="4" t="s">
        <v>23</v>
      </c>
      <c r="H1409" s="4" t="s">
        <v>846</v>
      </c>
      <c r="I1409" s="4" t="s">
        <v>5909</v>
      </c>
      <c r="J1409" s="4" t="s">
        <v>5909</v>
      </c>
      <c r="K1409" s="4" t="s">
        <v>5909</v>
      </c>
      <c r="L1409" s="4" t="s">
        <v>5909</v>
      </c>
      <c r="M1409" s="4" t="s">
        <v>5909</v>
      </c>
      <c r="N1409" s="4" t="s">
        <v>5909</v>
      </c>
      <c r="O1409" s="4" t="s">
        <v>5909</v>
      </c>
      <c r="P1409" s="4" t="s">
        <v>5909</v>
      </c>
      <c r="Q1409" s="4" t="s">
        <v>5909</v>
      </c>
      <c r="R1409" s="4" t="s">
        <v>5909</v>
      </c>
      <c r="S1409" s="4" t="s">
        <v>5909</v>
      </c>
      <c r="T1409" s="4" t="s">
        <v>5909</v>
      </c>
      <c r="U1409" s="4" t="s">
        <v>5909</v>
      </c>
      <c r="V1409" s="4" t="s">
        <v>5910</v>
      </c>
      <c r="W1409" s="4" t="s">
        <v>5909</v>
      </c>
    </row>
    <row r="1410" spans="1:23" x14ac:dyDescent="0.25">
      <c r="A1410" s="4" t="s">
        <v>5911</v>
      </c>
      <c r="B1410" s="4" t="s">
        <v>4485</v>
      </c>
      <c r="C1410" s="4" t="s">
        <v>4486</v>
      </c>
      <c r="D1410" s="4" t="str">
        <f t="shared" si="21"/>
        <v>QIA1|QSA</v>
      </c>
      <c r="F1410" s="4" t="s">
        <v>3872</v>
      </c>
      <c r="G1410" s="4" t="s">
        <v>23</v>
      </c>
      <c r="H1410" s="4" t="s">
        <v>4487</v>
      </c>
      <c r="I1410" s="4" t="s">
        <v>5909</v>
      </c>
      <c r="J1410" s="4" t="s">
        <v>5909</v>
      </c>
      <c r="K1410" s="4" t="s">
        <v>5909</v>
      </c>
      <c r="L1410" s="4" t="s">
        <v>5909</v>
      </c>
      <c r="M1410" s="4" t="s">
        <v>5909</v>
      </c>
      <c r="N1410" s="4" t="s">
        <v>5909</v>
      </c>
      <c r="O1410" s="4" t="s">
        <v>5909</v>
      </c>
      <c r="P1410" s="4" t="s">
        <v>5909</v>
      </c>
      <c r="Q1410" s="4" t="s">
        <v>5909</v>
      </c>
      <c r="R1410" s="4" t="s">
        <v>5909</v>
      </c>
      <c r="S1410" s="4" t="s">
        <v>5909</v>
      </c>
      <c r="T1410" s="4" t="s">
        <v>5909</v>
      </c>
      <c r="U1410" s="4" t="s">
        <v>5909</v>
      </c>
      <c r="V1410" s="4" t="s">
        <v>5910</v>
      </c>
      <c r="W1410" s="4" t="s">
        <v>5909</v>
      </c>
    </row>
    <row r="1411" spans="1:23" x14ac:dyDescent="0.25">
      <c r="A1411" s="4" t="s">
        <v>5911</v>
      </c>
      <c r="B1411" s="4" t="s">
        <v>4153</v>
      </c>
      <c r="C1411" s="4" t="s">
        <v>4154</v>
      </c>
      <c r="D1411" s="4" t="str">
        <f t="shared" ref="D1411:D1474" si="22">B1411&amp;"|"&amp;F1411</f>
        <v>QMI1|QSA</v>
      </c>
      <c r="F1411" s="4" t="s">
        <v>3872</v>
      </c>
      <c r="G1411" s="4" t="s">
        <v>23</v>
      </c>
      <c r="H1411" s="4" t="s">
        <v>3873</v>
      </c>
      <c r="I1411" s="4" t="s">
        <v>5909</v>
      </c>
      <c r="J1411" s="4" t="s">
        <v>5909</v>
      </c>
      <c r="K1411" s="4" t="s">
        <v>5909</v>
      </c>
      <c r="L1411" s="4" t="s">
        <v>5909</v>
      </c>
      <c r="M1411" s="4" t="s">
        <v>5909</v>
      </c>
      <c r="N1411" s="4" t="s">
        <v>5909</v>
      </c>
      <c r="O1411" s="4" t="s">
        <v>5909</v>
      </c>
      <c r="P1411" s="4" t="s">
        <v>5909</v>
      </c>
      <c r="Q1411" s="4" t="s">
        <v>5909</v>
      </c>
      <c r="R1411" s="4" t="s">
        <v>5909</v>
      </c>
      <c r="S1411" s="4" t="s">
        <v>5909</v>
      </c>
      <c r="T1411" s="4" t="s">
        <v>5909</v>
      </c>
      <c r="U1411" s="4" t="s">
        <v>5909</v>
      </c>
      <c r="V1411" s="4" t="s">
        <v>5910</v>
      </c>
      <c r="W1411" s="4" t="s">
        <v>5909</v>
      </c>
    </row>
    <row r="1412" spans="1:23" x14ac:dyDescent="0.25">
      <c r="A1412" s="4" t="s">
        <v>5911</v>
      </c>
      <c r="B1412" s="4" t="s">
        <v>4898</v>
      </c>
      <c r="C1412" s="4" t="s">
        <v>4899</v>
      </c>
      <c r="D1412" s="4" t="str">
        <f t="shared" si="22"/>
        <v>RHVA|RVMA</v>
      </c>
      <c r="F1412" s="4" t="s">
        <v>4505</v>
      </c>
      <c r="G1412" s="4" t="s">
        <v>23</v>
      </c>
      <c r="H1412" s="4" t="s">
        <v>4508</v>
      </c>
      <c r="I1412" s="4" t="s">
        <v>4507</v>
      </c>
      <c r="J1412" s="4" t="s">
        <v>5909</v>
      </c>
      <c r="K1412" s="4" t="s">
        <v>5909</v>
      </c>
      <c r="L1412" s="4" t="s">
        <v>5909</v>
      </c>
      <c r="M1412" s="4" t="s">
        <v>5909</v>
      </c>
      <c r="N1412" s="4" t="s">
        <v>5909</v>
      </c>
      <c r="O1412" s="4" t="s">
        <v>5909</v>
      </c>
      <c r="P1412" s="4" t="s">
        <v>5909</v>
      </c>
      <c r="Q1412" s="4" t="s">
        <v>5909</v>
      </c>
      <c r="R1412" s="4" t="s">
        <v>5909</v>
      </c>
      <c r="S1412" s="4" t="s">
        <v>5909</v>
      </c>
      <c r="T1412" s="4" t="s">
        <v>5909</v>
      </c>
      <c r="U1412" s="4" t="s">
        <v>5909</v>
      </c>
      <c r="V1412" s="4" t="s">
        <v>5910</v>
      </c>
      <c r="W1412" s="4" t="s">
        <v>5909</v>
      </c>
    </row>
    <row r="1413" spans="1:23" x14ac:dyDescent="0.25">
      <c r="A1413" s="4" t="s">
        <v>5911</v>
      </c>
      <c r="B1413" s="4" t="s">
        <v>4289</v>
      </c>
      <c r="C1413" s="4" t="s">
        <v>4290</v>
      </c>
      <c r="D1413" s="4" t="str">
        <f t="shared" si="22"/>
        <v>STEL|STRO</v>
      </c>
      <c r="F1413" s="4" t="s">
        <v>4291</v>
      </c>
      <c r="G1413" s="4" t="s">
        <v>23</v>
      </c>
      <c r="H1413" s="4" t="s">
        <v>4292</v>
      </c>
      <c r="I1413" s="4" t="s">
        <v>5909</v>
      </c>
      <c r="J1413" s="4" t="s">
        <v>5909</v>
      </c>
      <c r="K1413" s="4" t="s">
        <v>5909</v>
      </c>
      <c r="L1413" s="4" t="s">
        <v>5909</v>
      </c>
      <c r="M1413" s="4" t="s">
        <v>5909</v>
      </c>
      <c r="N1413" s="4" t="s">
        <v>5909</v>
      </c>
      <c r="O1413" s="4" t="s">
        <v>5909</v>
      </c>
      <c r="P1413" s="4" t="s">
        <v>5909</v>
      </c>
      <c r="Q1413" s="4" t="s">
        <v>5909</v>
      </c>
      <c r="R1413" s="4" t="s">
        <v>5909</v>
      </c>
      <c r="S1413" s="4" t="s">
        <v>5909</v>
      </c>
      <c r="T1413" s="4" t="s">
        <v>5909</v>
      </c>
      <c r="U1413" s="4" t="s">
        <v>5909</v>
      </c>
      <c r="V1413" s="4" t="s">
        <v>5910</v>
      </c>
      <c r="W1413" s="4" t="s">
        <v>5909</v>
      </c>
    </row>
    <row r="1414" spans="1:23" x14ac:dyDescent="0.25">
      <c r="A1414" s="4" t="s">
        <v>5911</v>
      </c>
      <c r="B1414" s="4" t="s">
        <v>4291</v>
      </c>
      <c r="C1414" s="4" t="s">
        <v>4292</v>
      </c>
      <c r="D1414" s="4" t="str">
        <f t="shared" si="22"/>
        <v>STRO|STRO</v>
      </c>
      <c r="F1414" s="4" t="s">
        <v>4291</v>
      </c>
      <c r="G1414" s="4" t="s">
        <v>23</v>
      </c>
      <c r="H1414" s="4" t="s">
        <v>4292</v>
      </c>
      <c r="I1414" s="4" t="s">
        <v>5909</v>
      </c>
      <c r="J1414" s="4" t="s">
        <v>5909</v>
      </c>
      <c r="K1414" s="4" t="s">
        <v>5909</v>
      </c>
      <c r="L1414" s="4" t="s">
        <v>5909</v>
      </c>
      <c r="M1414" s="4" t="s">
        <v>5909</v>
      </c>
      <c r="N1414" s="4" t="s">
        <v>5909</v>
      </c>
      <c r="O1414" s="4" t="s">
        <v>5909</v>
      </c>
      <c r="P1414" s="4" t="s">
        <v>5909</v>
      </c>
      <c r="Q1414" s="4" t="s">
        <v>5909</v>
      </c>
      <c r="R1414" s="4" t="s">
        <v>5909</v>
      </c>
      <c r="S1414" s="4" t="s">
        <v>5909</v>
      </c>
      <c r="T1414" s="4" t="s">
        <v>5909</v>
      </c>
      <c r="U1414" s="4" t="s">
        <v>5909</v>
      </c>
      <c r="V1414" s="4" t="s">
        <v>5910</v>
      </c>
      <c r="W1414" s="4" t="s">
        <v>5909</v>
      </c>
    </row>
    <row r="1415" spans="1:23" x14ac:dyDescent="0.25">
      <c r="A1415" s="4" t="s">
        <v>5911</v>
      </c>
      <c r="B1415" s="4" t="s">
        <v>5591</v>
      </c>
      <c r="C1415" s="4" t="s">
        <v>5592</v>
      </c>
      <c r="D1415" s="4" t="str">
        <f t="shared" si="22"/>
        <v>STSO|CLUQ</v>
      </c>
      <c r="F1415" s="4" t="s">
        <v>1371</v>
      </c>
      <c r="G1415" s="4" t="s">
        <v>23</v>
      </c>
      <c r="H1415" s="4" t="s">
        <v>1372</v>
      </c>
      <c r="I1415" s="4" t="s">
        <v>5909</v>
      </c>
      <c r="J1415" s="4" t="s">
        <v>5909</v>
      </c>
      <c r="K1415" s="4" t="s">
        <v>5909</v>
      </c>
      <c r="L1415" s="4" t="s">
        <v>5909</v>
      </c>
      <c r="M1415" s="4" t="s">
        <v>5909</v>
      </c>
      <c r="N1415" s="4" t="s">
        <v>5909</v>
      </c>
      <c r="O1415" s="4" t="s">
        <v>5909</v>
      </c>
      <c r="P1415" s="4" t="s">
        <v>5909</v>
      </c>
      <c r="Q1415" s="4" t="s">
        <v>5909</v>
      </c>
      <c r="R1415" s="4" t="s">
        <v>5909</v>
      </c>
      <c r="S1415" s="4" t="s">
        <v>5909</v>
      </c>
      <c r="T1415" s="4" t="s">
        <v>5909</v>
      </c>
      <c r="U1415" s="4" t="s">
        <v>5909</v>
      </c>
      <c r="V1415" s="4" t="s">
        <v>5910</v>
      </c>
      <c r="W1415" s="4" t="s">
        <v>5909</v>
      </c>
    </row>
    <row r="1416" spans="1:23" x14ac:dyDescent="0.25">
      <c r="A1416" s="4" t="s">
        <v>5911</v>
      </c>
      <c r="B1416" s="4" t="s">
        <v>4299</v>
      </c>
      <c r="C1416" s="4" t="s">
        <v>4300</v>
      </c>
      <c r="D1416" s="4" t="str">
        <f t="shared" si="22"/>
        <v>TXAM|TXSA</v>
      </c>
      <c r="F1416" s="4" t="s">
        <v>4297</v>
      </c>
      <c r="G1416" s="4" t="s">
        <v>23</v>
      </c>
      <c r="H1416" s="4" t="s">
        <v>4298</v>
      </c>
      <c r="I1416" s="4" t="s">
        <v>5909</v>
      </c>
      <c r="J1416" s="4" t="s">
        <v>5909</v>
      </c>
      <c r="K1416" s="4" t="s">
        <v>5909</v>
      </c>
      <c r="L1416" s="4" t="s">
        <v>5909</v>
      </c>
      <c r="M1416" s="4" t="s">
        <v>5909</v>
      </c>
      <c r="N1416" s="4" t="s">
        <v>5909</v>
      </c>
      <c r="O1416" s="4" t="s">
        <v>5909</v>
      </c>
      <c r="P1416" s="4" t="s">
        <v>5909</v>
      </c>
      <c r="Q1416" s="4" t="s">
        <v>5909</v>
      </c>
      <c r="R1416" s="4" t="s">
        <v>5909</v>
      </c>
      <c r="S1416" s="4" t="s">
        <v>5909</v>
      </c>
      <c r="T1416" s="4" t="s">
        <v>5909</v>
      </c>
      <c r="U1416" s="4" t="s">
        <v>5909</v>
      </c>
      <c r="V1416" s="4" t="s">
        <v>5910</v>
      </c>
      <c r="W1416" s="4" t="s">
        <v>5909</v>
      </c>
    </row>
    <row r="1417" spans="1:23" x14ac:dyDescent="0.25">
      <c r="A1417" s="4" t="s">
        <v>5911</v>
      </c>
      <c r="B1417" s="4" t="s">
        <v>5802</v>
      </c>
      <c r="C1417" s="4" t="s">
        <v>5803</v>
      </c>
      <c r="D1417" s="4" t="str">
        <f t="shared" si="22"/>
        <v>ZZOS_MER|UCUL</v>
      </c>
      <c r="E1417" s="4" t="s">
        <v>6663</v>
      </c>
      <c r="F1417" s="4" t="s">
        <v>5606</v>
      </c>
      <c r="G1417" s="4" t="s">
        <v>23</v>
      </c>
      <c r="H1417" s="4" t="s">
        <v>5453</v>
      </c>
      <c r="I1417" s="4" t="s">
        <v>5909</v>
      </c>
      <c r="J1417" s="4" t="s">
        <v>5909</v>
      </c>
      <c r="K1417" s="4" t="s">
        <v>5909</v>
      </c>
      <c r="L1417" s="4" t="s">
        <v>5909</v>
      </c>
      <c r="M1417" s="4" t="s">
        <v>5909</v>
      </c>
      <c r="N1417" s="4" t="s">
        <v>5909</v>
      </c>
      <c r="O1417" s="4" t="s">
        <v>5909</v>
      </c>
      <c r="P1417" s="4" t="s">
        <v>5909</v>
      </c>
      <c r="Q1417" s="4" t="s">
        <v>5909</v>
      </c>
      <c r="R1417" s="4" t="s">
        <v>5909</v>
      </c>
      <c r="S1417" s="4" t="s">
        <v>5909</v>
      </c>
      <c r="T1417" s="4" t="s">
        <v>5909</v>
      </c>
      <c r="U1417" s="4" t="s">
        <v>5909</v>
      </c>
      <c r="V1417" s="4" t="s">
        <v>5910</v>
      </c>
      <c r="W1417" s="4" t="s">
        <v>5909</v>
      </c>
    </row>
    <row r="1418" spans="1:23" x14ac:dyDescent="0.25">
      <c r="A1418" s="4" t="s">
        <v>5911</v>
      </c>
      <c r="B1418" s="4" t="s">
        <v>5804</v>
      </c>
      <c r="C1418" s="4" t="s">
        <v>5805</v>
      </c>
      <c r="D1418" s="4" t="str">
        <f t="shared" si="22"/>
        <v>ZZOS_MET|WCUL</v>
      </c>
      <c r="E1418" s="4" t="s">
        <v>6664</v>
      </c>
      <c r="F1418" s="4" t="s">
        <v>5378</v>
      </c>
      <c r="G1418" s="4" t="s">
        <v>23</v>
      </c>
      <c r="H1418" s="4" t="s">
        <v>5299</v>
      </c>
      <c r="I1418" s="4" t="s">
        <v>5909</v>
      </c>
      <c r="J1418" s="4" t="s">
        <v>5909</v>
      </c>
      <c r="K1418" s="4" t="s">
        <v>5909</v>
      </c>
      <c r="L1418" s="4" t="s">
        <v>5909</v>
      </c>
      <c r="M1418" s="4" t="s">
        <v>5909</v>
      </c>
      <c r="N1418" s="4" t="s">
        <v>5909</v>
      </c>
      <c r="O1418" s="4" t="s">
        <v>5909</v>
      </c>
      <c r="P1418" s="4" t="s">
        <v>5909</v>
      </c>
      <c r="Q1418" s="4" t="s">
        <v>5909</v>
      </c>
      <c r="R1418" s="4" t="s">
        <v>5909</v>
      </c>
      <c r="S1418" s="4" t="s">
        <v>5909</v>
      </c>
      <c r="T1418" s="4" t="s">
        <v>5909</v>
      </c>
      <c r="U1418" s="4" t="s">
        <v>5909</v>
      </c>
      <c r="V1418" s="4" t="s">
        <v>5910</v>
      </c>
      <c r="W1418" s="4" t="s">
        <v>5909</v>
      </c>
    </row>
    <row r="1419" spans="1:23" x14ac:dyDescent="0.25">
      <c r="A1419" s="4" t="s">
        <v>5911</v>
      </c>
      <c r="B1419" s="4" t="s">
        <v>5773</v>
      </c>
      <c r="C1419" s="4" t="s">
        <v>5774</v>
      </c>
      <c r="D1419" s="4" t="str">
        <f t="shared" si="22"/>
        <v>ZZOS_MIF|ADCU</v>
      </c>
      <c r="E1419" s="4" t="s">
        <v>6695</v>
      </c>
      <c r="F1419" s="4" t="s">
        <v>5659</v>
      </c>
      <c r="G1419" s="4" t="s">
        <v>23</v>
      </c>
      <c r="H1419" s="4" t="s">
        <v>5185</v>
      </c>
      <c r="I1419" s="4" t="s">
        <v>5909</v>
      </c>
      <c r="J1419" s="4" t="s">
        <v>5909</v>
      </c>
      <c r="K1419" s="4" t="s">
        <v>5909</v>
      </c>
      <c r="L1419" s="4" t="s">
        <v>5909</v>
      </c>
      <c r="M1419" s="4" t="s">
        <v>5909</v>
      </c>
      <c r="N1419" s="4" t="s">
        <v>5909</v>
      </c>
      <c r="O1419" s="4" t="s">
        <v>5909</v>
      </c>
      <c r="P1419" s="4" t="s">
        <v>5909</v>
      </c>
      <c r="Q1419" s="4" t="s">
        <v>5909</v>
      </c>
      <c r="R1419" s="4" t="s">
        <v>5909</v>
      </c>
      <c r="S1419" s="4" t="s">
        <v>5909</v>
      </c>
      <c r="T1419" s="4" t="s">
        <v>5909</v>
      </c>
      <c r="U1419" s="4" t="s">
        <v>5909</v>
      </c>
      <c r="V1419" s="4" t="s">
        <v>5910</v>
      </c>
      <c r="W1419" s="4" t="s">
        <v>5909</v>
      </c>
    </row>
    <row r="1420" spans="1:23" x14ac:dyDescent="0.25">
      <c r="A1420" s="4" t="s">
        <v>5911</v>
      </c>
      <c r="B1420" s="4" t="s">
        <v>1737</v>
      </c>
      <c r="C1420" s="4" t="s">
        <v>1738</v>
      </c>
      <c r="D1420" s="4" t="str">
        <f t="shared" si="22"/>
        <v>3E|3E</v>
      </c>
      <c r="F1420" s="4" t="s">
        <v>1737</v>
      </c>
      <c r="G1420" s="4" t="s">
        <v>23</v>
      </c>
      <c r="H1420" s="4" t="s">
        <v>1739</v>
      </c>
      <c r="I1420" s="4" t="s">
        <v>5909</v>
      </c>
      <c r="J1420" s="4" t="s">
        <v>5909</v>
      </c>
      <c r="K1420" s="4" t="s">
        <v>5909</v>
      </c>
      <c r="L1420" s="4" t="s">
        <v>5909</v>
      </c>
      <c r="M1420" s="4" t="s">
        <v>5909</v>
      </c>
      <c r="N1420" s="4" t="s">
        <v>5909</v>
      </c>
      <c r="O1420" s="4" t="s">
        <v>5909</v>
      </c>
      <c r="P1420" s="4" t="s">
        <v>5909</v>
      </c>
      <c r="Q1420" s="4" t="s">
        <v>5909</v>
      </c>
      <c r="R1420" s="4" t="s">
        <v>5909</v>
      </c>
      <c r="S1420" s="4" t="s">
        <v>5909</v>
      </c>
      <c r="T1420" s="4" t="s">
        <v>5909</v>
      </c>
      <c r="U1420" s="4" t="s">
        <v>5909</v>
      </c>
      <c r="V1420" s="4" t="s">
        <v>5910</v>
      </c>
      <c r="W1420" s="4" t="s">
        <v>5909</v>
      </c>
    </row>
    <row r="1421" spans="1:23" x14ac:dyDescent="0.25">
      <c r="A1421" s="4" t="s">
        <v>5911</v>
      </c>
      <c r="B1421" s="4" t="s">
        <v>1740</v>
      </c>
      <c r="C1421" s="4" t="s">
        <v>1741</v>
      </c>
      <c r="D1421" s="4" t="str">
        <f t="shared" si="22"/>
        <v>A13I|AD13</v>
      </c>
      <c r="F1421" s="4" t="s">
        <v>692</v>
      </c>
      <c r="G1421" s="4" t="s">
        <v>23</v>
      </c>
      <c r="H1421" s="4" t="s">
        <v>693</v>
      </c>
      <c r="I1421" s="4" t="s">
        <v>123</v>
      </c>
      <c r="J1421" s="4" t="s">
        <v>5909</v>
      </c>
      <c r="K1421" s="4" t="s">
        <v>5909</v>
      </c>
      <c r="L1421" s="4" t="s">
        <v>5909</v>
      </c>
      <c r="M1421" s="4" t="s">
        <v>5909</v>
      </c>
      <c r="N1421" s="4" t="s">
        <v>5909</v>
      </c>
      <c r="O1421" s="4" t="s">
        <v>5909</v>
      </c>
      <c r="P1421" s="4" t="s">
        <v>5909</v>
      </c>
      <c r="Q1421" s="4" t="s">
        <v>5909</v>
      </c>
      <c r="R1421" s="4" t="s">
        <v>5909</v>
      </c>
      <c r="S1421" s="4" t="s">
        <v>5909</v>
      </c>
      <c r="T1421" s="4" t="s">
        <v>5909</v>
      </c>
      <c r="U1421" s="4" t="s">
        <v>5909</v>
      </c>
      <c r="V1421" s="4" t="s">
        <v>5910</v>
      </c>
      <c r="W1421" s="4" t="s">
        <v>5909</v>
      </c>
    </row>
    <row r="1422" spans="1:23" x14ac:dyDescent="0.25">
      <c r="A1422" s="4" t="s">
        <v>5911</v>
      </c>
      <c r="B1422" s="4" t="s">
        <v>1141</v>
      </c>
      <c r="C1422" s="4" t="s">
        <v>1142</v>
      </c>
      <c r="D1422" s="4" t="str">
        <f t="shared" si="22"/>
        <v>APCC|APCC</v>
      </c>
      <c r="F1422" s="4" t="s">
        <v>1141</v>
      </c>
      <c r="G1422" s="4" t="s">
        <v>23</v>
      </c>
      <c r="H1422" s="4" t="s">
        <v>565</v>
      </c>
      <c r="I1422" s="4" t="s">
        <v>429</v>
      </c>
      <c r="J1422" s="4" t="s">
        <v>5909</v>
      </c>
      <c r="K1422" s="4" t="s">
        <v>5909</v>
      </c>
      <c r="L1422" s="4" t="s">
        <v>5909</v>
      </c>
      <c r="M1422" s="4" t="s">
        <v>5909</v>
      </c>
      <c r="N1422" s="4" t="s">
        <v>5909</v>
      </c>
      <c r="O1422" s="4" t="s">
        <v>5909</v>
      </c>
      <c r="P1422" s="4" t="s">
        <v>5909</v>
      </c>
      <c r="Q1422" s="4" t="s">
        <v>5909</v>
      </c>
      <c r="R1422" s="4" t="s">
        <v>5909</v>
      </c>
      <c r="S1422" s="4" t="s">
        <v>5909</v>
      </c>
      <c r="T1422" s="4" t="s">
        <v>5909</v>
      </c>
      <c r="U1422" s="4" t="s">
        <v>5909</v>
      </c>
      <c r="V1422" s="4" t="s">
        <v>5910</v>
      </c>
      <c r="W1422" s="4" t="s">
        <v>5909</v>
      </c>
    </row>
    <row r="1423" spans="1:23" x14ac:dyDescent="0.25">
      <c r="A1423" s="4" t="s">
        <v>5911</v>
      </c>
      <c r="B1423" s="4" t="s">
        <v>1455</v>
      </c>
      <c r="C1423" s="4" t="s">
        <v>565</v>
      </c>
      <c r="D1423" s="4" t="str">
        <f t="shared" si="22"/>
        <v>APCS|APCC</v>
      </c>
      <c r="F1423" s="4" t="s">
        <v>1141</v>
      </c>
      <c r="G1423" s="4" t="s">
        <v>23</v>
      </c>
      <c r="H1423" s="4" t="s">
        <v>565</v>
      </c>
      <c r="I1423" s="4" t="s">
        <v>5909</v>
      </c>
      <c r="J1423" s="4" t="s">
        <v>5909</v>
      </c>
      <c r="K1423" s="4" t="s">
        <v>5909</v>
      </c>
      <c r="L1423" s="4" t="s">
        <v>5909</v>
      </c>
      <c r="M1423" s="4" t="s">
        <v>5909</v>
      </c>
      <c r="N1423" s="4" t="s">
        <v>5909</v>
      </c>
      <c r="O1423" s="4" t="s">
        <v>5909</v>
      </c>
      <c r="P1423" s="4" t="s">
        <v>5909</v>
      </c>
      <c r="Q1423" s="4" t="s">
        <v>5909</v>
      </c>
      <c r="R1423" s="4" t="s">
        <v>5909</v>
      </c>
      <c r="S1423" s="4" t="s">
        <v>5909</v>
      </c>
      <c r="T1423" s="4" t="s">
        <v>5909</v>
      </c>
      <c r="U1423" s="4" t="s">
        <v>5909</v>
      </c>
      <c r="V1423" s="4" t="s">
        <v>5910</v>
      </c>
      <c r="W1423" s="4" t="s">
        <v>5909</v>
      </c>
    </row>
    <row r="1424" spans="1:23" x14ac:dyDescent="0.25">
      <c r="A1424" s="4" t="s">
        <v>5911</v>
      </c>
      <c r="B1424" s="4" t="s">
        <v>205</v>
      </c>
      <c r="C1424" s="4" t="s">
        <v>206</v>
      </c>
      <c r="D1424" s="4" t="str">
        <f t="shared" si="22"/>
        <v>ASTA|AST</v>
      </c>
      <c r="F1424" s="4" t="s">
        <v>207</v>
      </c>
      <c r="G1424" s="4" t="s">
        <v>23</v>
      </c>
      <c r="H1424" s="4" t="s">
        <v>208</v>
      </c>
      <c r="I1424" s="4" t="s">
        <v>5909</v>
      </c>
      <c r="J1424" s="4" t="s">
        <v>5909</v>
      </c>
      <c r="K1424" s="4" t="s">
        <v>5909</v>
      </c>
      <c r="L1424" s="4" t="s">
        <v>5909</v>
      </c>
      <c r="M1424" s="4" t="s">
        <v>5909</v>
      </c>
      <c r="N1424" s="4" t="s">
        <v>5909</v>
      </c>
      <c r="O1424" s="4" t="s">
        <v>5909</v>
      </c>
      <c r="P1424" s="4" t="s">
        <v>5909</v>
      </c>
      <c r="Q1424" s="4" t="s">
        <v>5909</v>
      </c>
      <c r="R1424" s="4" t="s">
        <v>5909</v>
      </c>
      <c r="S1424" s="4" t="s">
        <v>5909</v>
      </c>
      <c r="T1424" s="4" t="s">
        <v>5909</v>
      </c>
      <c r="U1424" s="4" t="s">
        <v>5909</v>
      </c>
      <c r="V1424" s="4" t="s">
        <v>5910</v>
      </c>
      <c r="W1424" s="4" t="s">
        <v>5909</v>
      </c>
    </row>
    <row r="1425" spans="1:23" x14ac:dyDescent="0.25">
      <c r="A1425" s="4" t="s">
        <v>5911</v>
      </c>
      <c r="B1425" s="4" t="s">
        <v>1195</v>
      </c>
      <c r="C1425" s="4" t="s">
        <v>1196</v>
      </c>
      <c r="D1425" s="4" t="str">
        <f t="shared" si="22"/>
        <v>ASTN|AST</v>
      </c>
      <c r="F1425" s="4" t="s">
        <v>207</v>
      </c>
      <c r="G1425" s="4" t="s">
        <v>23</v>
      </c>
      <c r="H1425" s="4" t="s">
        <v>208</v>
      </c>
      <c r="I1425" s="4" t="s">
        <v>5909</v>
      </c>
      <c r="J1425" s="4" t="s">
        <v>5909</v>
      </c>
      <c r="K1425" s="4" t="s">
        <v>5909</v>
      </c>
      <c r="L1425" s="4" t="s">
        <v>5909</v>
      </c>
      <c r="M1425" s="4" t="s">
        <v>5909</v>
      </c>
      <c r="N1425" s="4" t="s">
        <v>5909</v>
      </c>
      <c r="O1425" s="4" t="s">
        <v>5909</v>
      </c>
      <c r="P1425" s="4" t="s">
        <v>5909</v>
      </c>
      <c r="Q1425" s="4" t="s">
        <v>5909</v>
      </c>
      <c r="R1425" s="4" t="s">
        <v>5909</v>
      </c>
      <c r="S1425" s="4" t="s">
        <v>5909</v>
      </c>
      <c r="T1425" s="4" t="s">
        <v>5909</v>
      </c>
      <c r="U1425" s="4" t="s">
        <v>5909</v>
      </c>
      <c r="V1425" s="4" t="s">
        <v>5910</v>
      </c>
      <c r="W1425" s="4" t="s">
        <v>5909</v>
      </c>
    </row>
    <row r="1426" spans="1:23" x14ac:dyDescent="0.25">
      <c r="A1426" s="4" t="s">
        <v>5911</v>
      </c>
      <c r="B1426" s="4" t="s">
        <v>1148</v>
      </c>
      <c r="C1426" s="4" t="s">
        <v>1149</v>
      </c>
      <c r="D1426" s="4" t="str">
        <f t="shared" si="22"/>
        <v>BHCG|BHCG</v>
      </c>
      <c r="F1426" s="4" t="s">
        <v>1148</v>
      </c>
      <c r="G1426" s="4" t="s">
        <v>23</v>
      </c>
      <c r="H1426" s="4" t="s">
        <v>1149</v>
      </c>
      <c r="I1426" s="4" t="s">
        <v>1148</v>
      </c>
      <c r="J1426" s="4" t="s">
        <v>5909</v>
      </c>
      <c r="K1426" s="4" t="s">
        <v>5909</v>
      </c>
      <c r="L1426" s="4" t="s">
        <v>5909</v>
      </c>
      <c r="M1426" s="4" t="s">
        <v>5909</v>
      </c>
      <c r="N1426" s="4" t="s">
        <v>5909</v>
      </c>
      <c r="O1426" s="4" t="s">
        <v>5909</v>
      </c>
      <c r="P1426" s="4" t="s">
        <v>5909</v>
      </c>
      <c r="Q1426" s="4" t="s">
        <v>5909</v>
      </c>
      <c r="R1426" s="4" t="s">
        <v>5909</v>
      </c>
      <c r="S1426" s="4" t="s">
        <v>5909</v>
      </c>
      <c r="T1426" s="4" t="s">
        <v>5909</v>
      </c>
      <c r="U1426" s="4" t="s">
        <v>5909</v>
      </c>
      <c r="V1426" s="4" t="s">
        <v>5910</v>
      </c>
      <c r="W1426" s="4" t="s">
        <v>5909</v>
      </c>
    </row>
    <row r="1427" spans="1:23" x14ac:dyDescent="0.25">
      <c r="A1427" s="4" t="s">
        <v>5911</v>
      </c>
      <c r="B1427" s="4" t="s">
        <v>2204</v>
      </c>
      <c r="C1427" s="4" t="s">
        <v>2205</v>
      </c>
      <c r="D1427" s="4" t="str">
        <f t="shared" si="22"/>
        <v>BSBC|CAPR</v>
      </c>
      <c r="F1427" s="4" t="s">
        <v>312</v>
      </c>
      <c r="G1427" s="4" t="s">
        <v>23</v>
      </c>
      <c r="H1427" s="4" t="s">
        <v>313</v>
      </c>
      <c r="I1427" s="4" t="s">
        <v>199</v>
      </c>
      <c r="J1427" s="4" t="s">
        <v>5909</v>
      </c>
      <c r="K1427" s="4" t="s">
        <v>5909</v>
      </c>
      <c r="L1427" s="4" t="s">
        <v>5909</v>
      </c>
      <c r="M1427" s="4" t="s">
        <v>5909</v>
      </c>
      <c r="N1427" s="4" t="s">
        <v>5909</v>
      </c>
      <c r="O1427" s="4" t="s">
        <v>5909</v>
      </c>
      <c r="P1427" s="4" t="s">
        <v>5909</v>
      </c>
      <c r="Q1427" s="4" t="s">
        <v>5909</v>
      </c>
      <c r="R1427" s="4" t="s">
        <v>5909</v>
      </c>
      <c r="S1427" s="4" t="s">
        <v>5909</v>
      </c>
      <c r="T1427" s="4" t="s">
        <v>5909</v>
      </c>
      <c r="U1427" s="4" t="s">
        <v>5909</v>
      </c>
      <c r="V1427" s="4" t="s">
        <v>5910</v>
      </c>
      <c r="W1427" s="4" t="s">
        <v>5909</v>
      </c>
    </row>
    <row r="1428" spans="1:23" x14ac:dyDescent="0.25">
      <c r="A1428" s="4" t="s">
        <v>5911</v>
      </c>
      <c r="B1428" s="4" t="s">
        <v>414</v>
      </c>
      <c r="C1428" s="4" t="s">
        <v>415</v>
      </c>
      <c r="D1428" s="4" t="str">
        <f t="shared" si="22"/>
        <v>BSHC|CAPR</v>
      </c>
      <c r="F1428" s="4" t="s">
        <v>312</v>
      </c>
      <c r="G1428" s="4" t="s">
        <v>23</v>
      </c>
      <c r="H1428" s="4" t="s">
        <v>313</v>
      </c>
      <c r="I1428" s="4" t="s">
        <v>199</v>
      </c>
      <c r="J1428" s="4" t="s">
        <v>5909</v>
      </c>
      <c r="K1428" s="4" t="s">
        <v>5909</v>
      </c>
      <c r="L1428" s="4" t="s">
        <v>5909</v>
      </c>
      <c r="M1428" s="4" t="s">
        <v>5909</v>
      </c>
      <c r="N1428" s="4" t="s">
        <v>5909</v>
      </c>
      <c r="O1428" s="4" t="s">
        <v>5909</v>
      </c>
      <c r="P1428" s="4" t="s">
        <v>5909</v>
      </c>
      <c r="Q1428" s="4" t="s">
        <v>5909</v>
      </c>
      <c r="R1428" s="4" t="s">
        <v>5909</v>
      </c>
      <c r="S1428" s="4" t="s">
        <v>5909</v>
      </c>
      <c r="T1428" s="4" t="s">
        <v>5909</v>
      </c>
      <c r="U1428" s="4" t="s">
        <v>5909</v>
      </c>
      <c r="V1428" s="4" t="s">
        <v>5910</v>
      </c>
      <c r="W1428" s="4" t="s">
        <v>5909</v>
      </c>
    </row>
    <row r="1429" spans="1:23" x14ac:dyDescent="0.25">
      <c r="A1429" s="4" t="s">
        <v>5911</v>
      </c>
      <c r="B1429" s="4" t="s">
        <v>416</v>
      </c>
      <c r="C1429" s="4" t="s">
        <v>417</v>
      </c>
      <c r="D1429" s="4" t="str">
        <f t="shared" si="22"/>
        <v>BSIC|CAPR</v>
      </c>
      <c r="F1429" s="4" t="s">
        <v>312</v>
      </c>
      <c r="G1429" s="4" t="s">
        <v>23</v>
      </c>
      <c r="H1429" s="4" t="s">
        <v>313</v>
      </c>
      <c r="I1429" s="4" t="s">
        <v>199</v>
      </c>
      <c r="J1429" s="4" t="s">
        <v>5909</v>
      </c>
      <c r="K1429" s="4" t="s">
        <v>5909</v>
      </c>
      <c r="L1429" s="4" t="s">
        <v>5909</v>
      </c>
      <c r="M1429" s="4" t="s">
        <v>5909</v>
      </c>
      <c r="N1429" s="4" t="s">
        <v>5909</v>
      </c>
      <c r="O1429" s="4" t="s">
        <v>5909</v>
      </c>
      <c r="P1429" s="4" t="s">
        <v>5909</v>
      </c>
      <c r="Q1429" s="4" t="s">
        <v>5909</v>
      </c>
      <c r="R1429" s="4" t="s">
        <v>5909</v>
      </c>
      <c r="S1429" s="4" t="s">
        <v>5909</v>
      </c>
      <c r="T1429" s="4" t="s">
        <v>5909</v>
      </c>
      <c r="U1429" s="4" t="s">
        <v>5909</v>
      </c>
      <c r="V1429" s="4" t="s">
        <v>5910</v>
      </c>
      <c r="W1429" s="4" t="s">
        <v>5909</v>
      </c>
    </row>
    <row r="1430" spans="1:23" x14ac:dyDescent="0.25">
      <c r="A1430" s="4" t="s">
        <v>5911</v>
      </c>
      <c r="B1430" s="4" t="s">
        <v>1048</v>
      </c>
      <c r="C1430" s="4" t="s">
        <v>1049</v>
      </c>
      <c r="D1430" s="4" t="str">
        <f t="shared" si="22"/>
        <v>BSOC|CAPR</v>
      </c>
      <c r="F1430" s="4" t="s">
        <v>312</v>
      </c>
      <c r="G1430" s="4" t="s">
        <v>23</v>
      </c>
      <c r="H1430" s="4" t="s">
        <v>313</v>
      </c>
      <c r="I1430" s="4" t="s">
        <v>199</v>
      </c>
      <c r="J1430" s="4" t="s">
        <v>5909</v>
      </c>
      <c r="K1430" s="4" t="s">
        <v>5909</v>
      </c>
      <c r="L1430" s="4" t="s">
        <v>5909</v>
      </c>
      <c r="M1430" s="4" t="s">
        <v>5909</v>
      </c>
      <c r="N1430" s="4" t="s">
        <v>5909</v>
      </c>
      <c r="O1430" s="4" t="s">
        <v>5909</v>
      </c>
      <c r="P1430" s="4" t="s">
        <v>5909</v>
      </c>
      <c r="Q1430" s="4" t="s">
        <v>5909</v>
      </c>
      <c r="R1430" s="4" t="s">
        <v>5909</v>
      </c>
      <c r="S1430" s="4" t="s">
        <v>5909</v>
      </c>
      <c r="T1430" s="4" t="s">
        <v>5909</v>
      </c>
      <c r="U1430" s="4" t="s">
        <v>5909</v>
      </c>
      <c r="V1430" s="4" t="s">
        <v>5910</v>
      </c>
      <c r="W1430" s="4" t="s">
        <v>5909</v>
      </c>
    </row>
    <row r="1431" spans="1:23" x14ac:dyDescent="0.25">
      <c r="A1431" s="4" t="s">
        <v>5911</v>
      </c>
      <c r="B1431" s="4" t="s">
        <v>1499</v>
      </c>
      <c r="C1431" s="4" t="s">
        <v>1500</v>
      </c>
      <c r="D1431" s="4" t="str">
        <f t="shared" si="22"/>
        <v>BSPA|CAPR</v>
      </c>
      <c r="F1431" s="4" t="s">
        <v>312</v>
      </c>
      <c r="G1431" s="4" t="s">
        <v>23</v>
      </c>
      <c r="H1431" s="4" t="s">
        <v>313</v>
      </c>
      <c r="I1431" s="4" t="s">
        <v>199</v>
      </c>
      <c r="J1431" s="4" t="s">
        <v>5909</v>
      </c>
      <c r="K1431" s="4" t="s">
        <v>5909</v>
      </c>
      <c r="L1431" s="4" t="s">
        <v>5909</v>
      </c>
      <c r="M1431" s="4" t="s">
        <v>5909</v>
      </c>
      <c r="N1431" s="4" t="s">
        <v>5909</v>
      </c>
      <c r="O1431" s="4" t="s">
        <v>5909</v>
      </c>
      <c r="P1431" s="4" t="s">
        <v>5909</v>
      </c>
      <c r="Q1431" s="4" t="s">
        <v>5909</v>
      </c>
      <c r="R1431" s="4" t="s">
        <v>5909</v>
      </c>
      <c r="S1431" s="4" t="s">
        <v>5909</v>
      </c>
      <c r="T1431" s="4" t="s">
        <v>5909</v>
      </c>
      <c r="U1431" s="4" t="s">
        <v>5909</v>
      </c>
      <c r="V1431" s="4" t="s">
        <v>5910</v>
      </c>
      <c r="W1431" s="4" t="s">
        <v>5909</v>
      </c>
    </row>
    <row r="1432" spans="1:23" x14ac:dyDescent="0.25">
      <c r="A1432" s="4" t="s">
        <v>5911</v>
      </c>
      <c r="B1432" s="4" t="s">
        <v>1653</v>
      </c>
      <c r="C1432" s="4" t="s">
        <v>1654</v>
      </c>
      <c r="D1432" s="4" t="str">
        <f t="shared" si="22"/>
        <v>BSPC|CAPR</v>
      </c>
      <c r="F1432" s="4" t="s">
        <v>312</v>
      </c>
      <c r="G1432" s="4" t="s">
        <v>23</v>
      </c>
      <c r="H1432" s="4" t="s">
        <v>313</v>
      </c>
      <c r="I1432" s="4" t="s">
        <v>199</v>
      </c>
      <c r="J1432" s="4" t="s">
        <v>5909</v>
      </c>
      <c r="K1432" s="4" t="s">
        <v>5909</v>
      </c>
      <c r="L1432" s="4" t="s">
        <v>5909</v>
      </c>
      <c r="M1432" s="4" t="s">
        <v>5909</v>
      </c>
      <c r="N1432" s="4" t="s">
        <v>5909</v>
      </c>
      <c r="O1432" s="4" t="s">
        <v>5909</v>
      </c>
      <c r="P1432" s="4" t="s">
        <v>5909</v>
      </c>
      <c r="Q1432" s="4" t="s">
        <v>5909</v>
      </c>
      <c r="R1432" s="4" t="s">
        <v>5909</v>
      </c>
      <c r="S1432" s="4" t="s">
        <v>5909</v>
      </c>
      <c r="T1432" s="4" t="s">
        <v>5909</v>
      </c>
      <c r="U1432" s="4" t="s">
        <v>5909</v>
      </c>
      <c r="V1432" s="4" t="s">
        <v>5910</v>
      </c>
      <c r="W1432" s="4" t="s">
        <v>5909</v>
      </c>
    </row>
    <row r="1433" spans="1:23" x14ac:dyDescent="0.25">
      <c r="A1433" s="4" t="s">
        <v>5911</v>
      </c>
      <c r="B1433" s="4" t="s">
        <v>310</v>
      </c>
      <c r="C1433" s="4" t="s">
        <v>311</v>
      </c>
      <c r="D1433" s="4" t="str">
        <f t="shared" si="22"/>
        <v>BSTC|CAPR</v>
      </c>
      <c r="F1433" s="4" t="s">
        <v>312</v>
      </c>
      <c r="G1433" s="4" t="s">
        <v>23</v>
      </c>
      <c r="H1433" s="4" t="s">
        <v>313</v>
      </c>
      <c r="I1433" s="4" t="s">
        <v>199</v>
      </c>
      <c r="J1433" s="4" t="s">
        <v>5909</v>
      </c>
      <c r="K1433" s="4" t="s">
        <v>5909</v>
      </c>
      <c r="L1433" s="4" t="s">
        <v>5909</v>
      </c>
      <c r="M1433" s="4" t="s">
        <v>5909</v>
      </c>
      <c r="N1433" s="4" t="s">
        <v>5909</v>
      </c>
      <c r="O1433" s="4" t="s">
        <v>5909</v>
      </c>
      <c r="P1433" s="4" t="s">
        <v>5909</v>
      </c>
      <c r="Q1433" s="4" t="s">
        <v>5909</v>
      </c>
      <c r="R1433" s="4" t="s">
        <v>5909</v>
      </c>
      <c r="S1433" s="4" t="s">
        <v>5909</v>
      </c>
      <c r="T1433" s="4" t="s">
        <v>5909</v>
      </c>
      <c r="U1433" s="4" t="s">
        <v>5909</v>
      </c>
      <c r="V1433" s="4" t="s">
        <v>5910</v>
      </c>
      <c r="W1433" s="4" t="s">
        <v>5909</v>
      </c>
    </row>
    <row r="1434" spans="1:23" x14ac:dyDescent="0.25">
      <c r="A1434" s="4" t="s">
        <v>5911</v>
      </c>
      <c r="B1434" s="4" t="s">
        <v>1369</v>
      </c>
      <c r="C1434" s="4" t="s">
        <v>426</v>
      </c>
      <c r="D1434" s="4" t="str">
        <f t="shared" si="22"/>
        <v>CHTS|CHTS</v>
      </c>
      <c r="F1434" s="4" t="s">
        <v>1369</v>
      </c>
      <c r="G1434" s="4" t="s">
        <v>23</v>
      </c>
      <c r="H1434" s="4" t="s">
        <v>426</v>
      </c>
      <c r="I1434" s="4" t="s">
        <v>5909</v>
      </c>
      <c r="J1434" s="4" t="s">
        <v>5909</v>
      </c>
      <c r="K1434" s="4" t="s">
        <v>5909</v>
      </c>
      <c r="L1434" s="4" t="s">
        <v>5909</v>
      </c>
      <c r="M1434" s="4" t="s">
        <v>5909</v>
      </c>
      <c r="N1434" s="4" t="s">
        <v>5909</v>
      </c>
      <c r="O1434" s="4" t="s">
        <v>5909</v>
      </c>
      <c r="P1434" s="4" t="s">
        <v>5909</v>
      </c>
      <c r="Q1434" s="4" t="s">
        <v>5909</v>
      </c>
      <c r="R1434" s="4" t="s">
        <v>5909</v>
      </c>
      <c r="S1434" s="4" t="s">
        <v>5909</v>
      </c>
      <c r="T1434" s="4" t="s">
        <v>5909</v>
      </c>
      <c r="U1434" s="4" t="s">
        <v>5909</v>
      </c>
      <c r="V1434" s="4" t="s">
        <v>5910</v>
      </c>
      <c r="W1434" s="4" t="s">
        <v>5909</v>
      </c>
    </row>
    <row r="1435" spans="1:23" x14ac:dyDescent="0.25">
      <c r="A1435" s="4" t="s">
        <v>5911</v>
      </c>
      <c r="B1435" s="4" t="s">
        <v>250</v>
      </c>
      <c r="C1435" s="4" t="s">
        <v>251</v>
      </c>
      <c r="D1435" s="4" t="str">
        <f t="shared" si="22"/>
        <v>CODF|CODF</v>
      </c>
      <c r="F1435" s="4" t="s">
        <v>250</v>
      </c>
      <c r="G1435" s="4" t="s">
        <v>23</v>
      </c>
      <c r="H1435" s="4" t="s">
        <v>251</v>
      </c>
      <c r="I1435" s="4" t="s">
        <v>5909</v>
      </c>
      <c r="J1435" s="4" t="s">
        <v>5909</v>
      </c>
      <c r="K1435" s="4" t="s">
        <v>5909</v>
      </c>
      <c r="L1435" s="4" t="s">
        <v>5909</v>
      </c>
      <c r="M1435" s="4" t="s">
        <v>5909</v>
      </c>
      <c r="N1435" s="4" t="s">
        <v>5909</v>
      </c>
      <c r="O1435" s="4" t="s">
        <v>5909</v>
      </c>
      <c r="P1435" s="4" t="s">
        <v>5909</v>
      </c>
      <c r="Q1435" s="4" t="s">
        <v>5909</v>
      </c>
      <c r="R1435" s="4" t="s">
        <v>5909</v>
      </c>
      <c r="S1435" s="4" t="s">
        <v>5909</v>
      </c>
      <c r="T1435" s="4" t="s">
        <v>5909</v>
      </c>
      <c r="U1435" s="4" t="s">
        <v>5909</v>
      </c>
      <c r="V1435" s="4" t="s">
        <v>5910</v>
      </c>
      <c r="W1435" s="4" t="s">
        <v>5909</v>
      </c>
    </row>
    <row r="1436" spans="1:23" x14ac:dyDescent="0.25">
      <c r="A1436" s="4" t="s">
        <v>5911</v>
      </c>
      <c r="B1436" s="4" t="s">
        <v>257</v>
      </c>
      <c r="C1436" s="4" t="s">
        <v>258</v>
      </c>
      <c r="D1436" s="4" t="str">
        <f t="shared" si="22"/>
        <v>CRYC|CRYC</v>
      </c>
      <c r="F1436" s="4" t="s">
        <v>257</v>
      </c>
      <c r="G1436" s="4" t="s">
        <v>23</v>
      </c>
      <c r="H1436" s="4" t="s">
        <v>259</v>
      </c>
      <c r="I1436" s="4" t="s">
        <v>5909</v>
      </c>
      <c r="J1436" s="4" t="s">
        <v>5909</v>
      </c>
      <c r="K1436" s="4" t="s">
        <v>5909</v>
      </c>
      <c r="L1436" s="4" t="s">
        <v>5909</v>
      </c>
      <c r="M1436" s="4" t="s">
        <v>5909</v>
      </c>
      <c r="N1436" s="4" t="s">
        <v>5909</v>
      </c>
      <c r="O1436" s="4" t="s">
        <v>5909</v>
      </c>
      <c r="P1436" s="4" t="s">
        <v>5909</v>
      </c>
      <c r="Q1436" s="4" t="s">
        <v>5909</v>
      </c>
      <c r="R1436" s="4" t="s">
        <v>5909</v>
      </c>
      <c r="S1436" s="4" t="s">
        <v>5909</v>
      </c>
      <c r="T1436" s="4" t="s">
        <v>5909</v>
      </c>
      <c r="U1436" s="4" t="s">
        <v>5909</v>
      </c>
      <c r="V1436" s="4" t="s">
        <v>5910</v>
      </c>
      <c r="W1436" s="4" t="s">
        <v>5909</v>
      </c>
    </row>
    <row r="1437" spans="1:23" x14ac:dyDescent="0.25">
      <c r="A1437" s="4" t="s">
        <v>5911</v>
      </c>
      <c r="B1437" s="4" t="s">
        <v>2111</v>
      </c>
      <c r="C1437" s="4" t="s">
        <v>601</v>
      </c>
      <c r="D1437" s="4" t="str">
        <f t="shared" si="22"/>
        <v>CRYS|CRYC</v>
      </c>
      <c r="F1437" s="4" t="s">
        <v>257</v>
      </c>
      <c r="G1437" s="4" t="s">
        <v>23</v>
      </c>
      <c r="H1437" s="4" t="s">
        <v>259</v>
      </c>
      <c r="I1437" s="4" t="s">
        <v>5909</v>
      </c>
      <c r="J1437" s="4" t="s">
        <v>5909</v>
      </c>
      <c r="K1437" s="4" t="s">
        <v>5909</v>
      </c>
      <c r="L1437" s="4" t="s">
        <v>5909</v>
      </c>
      <c r="M1437" s="4" t="s">
        <v>5909</v>
      </c>
      <c r="N1437" s="4" t="s">
        <v>5909</v>
      </c>
      <c r="O1437" s="4" t="s">
        <v>5909</v>
      </c>
      <c r="P1437" s="4" t="s">
        <v>5909</v>
      </c>
      <c r="Q1437" s="4" t="s">
        <v>5909</v>
      </c>
      <c r="R1437" s="4" t="s">
        <v>5909</v>
      </c>
      <c r="S1437" s="4" t="s">
        <v>5909</v>
      </c>
      <c r="T1437" s="4" t="s">
        <v>5909</v>
      </c>
      <c r="U1437" s="4" t="s">
        <v>5909</v>
      </c>
      <c r="V1437" s="4" t="s">
        <v>5910</v>
      </c>
      <c r="W1437" s="4" t="s">
        <v>5909</v>
      </c>
    </row>
    <row r="1438" spans="1:23" x14ac:dyDescent="0.25">
      <c r="A1438" s="4" t="s">
        <v>5911</v>
      </c>
      <c r="B1438" s="4" t="s">
        <v>2025</v>
      </c>
      <c r="C1438" s="4" t="s">
        <v>2026</v>
      </c>
      <c r="D1438" s="4" t="str">
        <f t="shared" si="22"/>
        <v>DEOX|DEOX</v>
      </c>
      <c r="F1438" s="4" t="s">
        <v>2025</v>
      </c>
      <c r="G1438" s="4" t="s">
        <v>23</v>
      </c>
      <c r="H1438" s="4" t="s">
        <v>2026</v>
      </c>
      <c r="I1438" s="4" t="s">
        <v>5909</v>
      </c>
      <c r="J1438" s="4" t="s">
        <v>5909</v>
      </c>
      <c r="K1438" s="4" t="s">
        <v>5909</v>
      </c>
      <c r="L1438" s="4" t="s">
        <v>5909</v>
      </c>
      <c r="M1438" s="4" t="s">
        <v>5909</v>
      </c>
      <c r="N1438" s="4" t="s">
        <v>5909</v>
      </c>
      <c r="O1438" s="4" t="s">
        <v>5909</v>
      </c>
      <c r="P1438" s="4" t="s">
        <v>5909</v>
      </c>
      <c r="Q1438" s="4" t="s">
        <v>5909</v>
      </c>
      <c r="R1438" s="4" t="s">
        <v>5909</v>
      </c>
      <c r="S1438" s="4" t="s">
        <v>5909</v>
      </c>
      <c r="T1438" s="4" t="s">
        <v>5909</v>
      </c>
      <c r="U1438" s="4" t="s">
        <v>5909</v>
      </c>
      <c r="V1438" s="4" t="s">
        <v>5910</v>
      </c>
      <c r="W1438" s="4" t="s">
        <v>5909</v>
      </c>
    </row>
    <row r="1439" spans="1:23" x14ac:dyDescent="0.25">
      <c r="A1439" s="4" t="s">
        <v>5911</v>
      </c>
      <c r="B1439" s="4" t="s">
        <v>1667</v>
      </c>
      <c r="C1439" s="4" t="s">
        <v>1668</v>
      </c>
      <c r="D1439" s="4" t="str">
        <f t="shared" si="22"/>
        <v>DPC|ARBO</v>
      </c>
      <c r="F1439" s="4" t="s">
        <v>503</v>
      </c>
      <c r="G1439" s="4" t="s">
        <v>23</v>
      </c>
      <c r="H1439" s="4" t="s">
        <v>504</v>
      </c>
      <c r="I1439" s="4" t="s">
        <v>5909</v>
      </c>
      <c r="J1439" s="4" t="s">
        <v>5909</v>
      </c>
      <c r="K1439" s="4" t="s">
        <v>5909</v>
      </c>
      <c r="L1439" s="4" t="s">
        <v>5909</v>
      </c>
      <c r="M1439" s="4" t="s">
        <v>5909</v>
      </c>
      <c r="N1439" s="4" t="s">
        <v>5909</v>
      </c>
      <c r="O1439" s="4" t="s">
        <v>5909</v>
      </c>
      <c r="P1439" s="4" t="s">
        <v>5909</v>
      </c>
      <c r="Q1439" s="4" t="s">
        <v>5909</v>
      </c>
      <c r="R1439" s="4" t="s">
        <v>5909</v>
      </c>
      <c r="S1439" s="4" t="s">
        <v>5909</v>
      </c>
      <c r="T1439" s="4" t="s">
        <v>5909</v>
      </c>
      <c r="U1439" s="4" t="s">
        <v>5909</v>
      </c>
      <c r="V1439" s="4" t="s">
        <v>5910</v>
      </c>
      <c r="W1439" s="4" t="s">
        <v>5909</v>
      </c>
    </row>
    <row r="1440" spans="1:23" x14ac:dyDescent="0.25">
      <c r="A1440" s="4" t="s">
        <v>5911</v>
      </c>
      <c r="B1440" s="4" t="s">
        <v>1802</v>
      </c>
      <c r="C1440" s="4" t="s">
        <v>1803</v>
      </c>
      <c r="D1440" s="4" t="str">
        <f t="shared" si="22"/>
        <v>FCHO|FCHO</v>
      </c>
      <c r="F1440" s="4" t="s">
        <v>1802</v>
      </c>
      <c r="G1440" s="4" t="s">
        <v>23</v>
      </c>
      <c r="H1440" s="4" t="s">
        <v>1803</v>
      </c>
      <c r="I1440" s="4" t="s">
        <v>85</v>
      </c>
      <c r="J1440" s="4" t="s">
        <v>5909</v>
      </c>
      <c r="K1440" s="4" t="s">
        <v>5909</v>
      </c>
      <c r="L1440" s="4" t="s">
        <v>5909</v>
      </c>
      <c r="M1440" s="4" t="s">
        <v>5909</v>
      </c>
      <c r="N1440" s="4" t="s">
        <v>5909</v>
      </c>
      <c r="O1440" s="4" t="s">
        <v>5909</v>
      </c>
      <c r="P1440" s="4" t="s">
        <v>5909</v>
      </c>
      <c r="Q1440" s="4" t="s">
        <v>5909</v>
      </c>
      <c r="R1440" s="4" t="s">
        <v>5909</v>
      </c>
      <c r="S1440" s="4" t="s">
        <v>5909</v>
      </c>
      <c r="T1440" s="4" t="s">
        <v>5909</v>
      </c>
      <c r="U1440" s="4" t="s">
        <v>5909</v>
      </c>
      <c r="V1440" s="4" t="s">
        <v>5910</v>
      </c>
      <c r="W1440" s="4" t="s">
        <v>5909</v>
      </c>
    </row>
    <row r="1441" spans="1:23" x14ac:dyDescent="0.25">
      <c r="A1441" s="4" t="s">
        <v>5911</v>
      </c>
      <c r="B1441" s="4" t="s">
        <v>2362</v>
      </c>
      <c r="C1441" s="4" t="s">
        <v>3944</v>
      </c>
      <c r="D1441" s="4" t="str">
        <f t="shared" si="22"/>
        <v>HIS|HIS</v>
      </c>
      <c r="F1441" s="4" t="s">
        <v>2362</v>
      </c>
      <c r="G1441" s="4" t="s">
        <v>23</v>
      </c>
      <c r="H1441" s="4" t="s">
        <v>2363</v>
      </c>
      <c r="I1441" s="4" t="s">
        <v>5909</v>
      </c>
      <c r="J1441" s="4" t="s">
        <v>5909</v>
      </c>
      <c r="K1441" s="4" t="s">
        <v>5909</v>
      </c>
      <c r="L1441" s="4" t="s">
        <v>5909</v>
      </c>
      <c r="M1441" s="4" t="s">
        <v>5909</v>
      </c>
      <c r="N1441" s="4" t="s">
        <v>5909</v>
      </c>
      <c r="O1441" s="4" t="s">
        <v>5909</v>
      </c>
      <c r="P1441" s="4" t="s">
        <v>5909</v>
      </c>
      <c r="Q1441" s="4" t="s">
        <v>5909</v>
      </c>
      <c r="R1441" s="4" t="s">
        <v>5909</v>
      </c>
      <c r="S1441" s="4" t="s">
        <v>5909</v>
      </c>
      <c r="T1441" s="4" t="s">
        <v>5909</v>
      </c>
      <c r="U1441" s="4" t="s">
        <v>5909</v>
      </c>
      <c r="V1441" s="4" t="s">
        <v>5910</v>
      </c>
      <c r="W1441" s="4" t="s">
        <v>5909</v>
      </c>
    </row>
    <row r="1442" spans="1:23" x14ac:dyDescent="0.25">
      <c r="A1442" s="4" t="s">
        <v>5911</v>
      </c>
      <c r="B1442" s="4" t="s">
        <v>3740</v>
      </c>
      <c r="C1442" s="4" t="s">
        <v>2433</v>
      </c>
      <c r="D1442" s="4" t="str">
        <f t="shared" si="22"/>
        <v>HSA1|HPCA</v>
      </c>
      <c r="F1442" s="4" t="s">
        <v>2367</v>
      </c>
      <c r="G1442" s="4" t="s">
        <v>23</v>
      </c>
      <c r="H1442" s="4" t="s">
        <v>1812</v>
      </c>
      <c r="I1442" s="4" t="s">
        <v>5909</v>
      </c>
      <c r="J1442" s="4" t="s">
        <v>5909</v>
      </c>
      <c r="K1442" s="4" t="s">
        <v>5909</v>
      </c>
      <c r="L1442" s="4" t="s">
        <v>5909</v>
      </c>
      <c r="M1442" s="4" t="s">
        <v>5909</v>
      </c>
      <c r="N1442" s="4" t="s">
        <v>5909</v>
      </c>
      <c r="O1442" s="4" t="s">
        <v>5909</v>
      </c>
      <c r="P1442" s="4" t="s">
        <v>5909</v>
      </c>
      <c r="Q1442" s="4" t="s">
        <v>5909</v>
      </c>
      <c r="R1442" s="4" t="s">
        <v>5909</v>
      </c>
      <c r="S1442" s="4" t="s">
        <v>5909</v>
      </c>
      <c r="T1442" s="4" t="s">
        <v>5909</v>
      </c>
      <c r="U1442" s="4" t="s">
        <v>5909</v>
      </c>
      <c r="V1442" s="4" t="s">
        <v>5910</v>
      </c>
      <c r="W1442" s="4" t="s">
        <v>5909</v>
      </c>
    </row>
    <row r="1443" spans="1:23" x14ac:dyDescent="0.25">
      <c r="A1443" s="4" t="s">
        <v>5911</v>
      </c>
      <c r="B1443" s="4" t="s">
        <v>2366</v>
      </c>
      <c r="C1443" s="4" t="s">
        <v>1810</v>
      </c>
      <c r="D1443" s="4" t="str">
        <f t="shared" si="22"/>
        <v>HSA2|HPCA</v>
      </c>
      <c r="F1443" s="4" t="s">
        <v>2367</v>
      </c>
      <c r="G1443" s="4" t="s">
        <v>23</v>
      </c>
      <c r="H1443" s="4" t="s">
        <v>1812</v>
      </c>
      <c r="I1443" s="4" t="s">
        <v>5909</v>
      </c>
      <c r="J1443" s="4" t="s">
        <v>5909</v>
      </c>
      <c r="K1443" s="4" t="s">
        <v>5909</v>
      </c>
      <c r="L1443" s="4" t="s">
        <v>5909</v>
      </c>
      <c r="M1443" s="4" t="s">
        <v>5909</v>
      </c>
      <c r="N1443" s="4" t="s">
        <v>5909</v>
      </c>
      <c r="O1443" s="4" t="s">
        <v>5909</v>
      </c>
      <c r="P1443" s="4" t="s">
        <v>5909</v>
      </c>
      <c r="Q1443" s="4" t="s">
        <v>5909</v>
      </c>
      <c r="R1443" s="4" t="s">
        <v>5909</v>
      </c>
      <c r="S1443" s="4" t="s">
        <v>5909</v>
      </c>
      <c r="T1443" s="4" t="s">
        <v>5909</v>
      </c>
      <c r="U1443" s="4" t="s">
        <v>5909</v>
      </c>
      <c r="V1443" s="4" t="s">
        <v>5910</v>
      </c>
      <c r="W1443" s="4" t="s">
        <v>5909</v>
      </c>
    </row>
    <row r="1444" spans="1:23" x14ac:dyDescent="0.25">
      <c r="A1444" s="4" t="s">
        <v>5911</v>
      </c>
      <c r="B1444" s="4" t="s">
        <v>3668</v>
      </c>
      <c r="C1444" s="4" t="s">
        <v>2582</v>
      </c>
      <c r="D1444" s="4" t="str">
        <f t="shared" si="22"/>
        <v>HSPV|HPVH</v>
      </c>
      <c r="F1444" s="4" t="s">
        <v>1811</v>
      </c>
      <c r="G1444" s="4" t="s">
        <v>23</v>
      </c>
      <c r="H1444" s="4" t="s">
        <v>1812</v>
      </c>
      <c r="I1444" s="4" t="s">
        <v>5909</v>
      </c>
      <c r="J1444" s="4" t="s">
        <v>5909</v>
      </c>
      <c r="K1444" s="4" t="s">
        <v>5909</v>
      </c>
      <c r="L1444" s="4" t="s">
        <v>5909</v>
      </c>
      <c r="M1444" s="4" t="s">
        <v>5909</v>
      </c>
      <c r="N1444" s="4" t="s">
        <v>5909</v>
      </c>
      <c r="O1444" s="4" t="s">
        <v>5909</v>
      </c>
      <c r="P1444" s="4" t="s">
        <v>5909</v>
      </c>
      <c r="Q1444" s="4" t="s">
        <v>5909</v>
      </c>
      <c r="R1444" s="4" t="s">
        <v>5909</v>
      </c>
      <c r="S1444" s="4" t="s">
        <v>5909</v>
      </c>
      <c r="T1444" s="4" t="s">
        <v>5909</v>
      </c>
      <c r="U1444" s="4" t="s">
        <v>5909</v>
      </c>
      <c r="V1444" s="4" t="s">
        <v>5910</v>
      </c>
      <c r="W1444" s="4" t="s">
        <v>5909</v>
      </c>
    </row>
    <row r="1445" spans="1:23" x14ac:dyDescent="0.25">
      <c r="A1445" s="4" t="s">
        <v>5911</v>
      </c>
      <c r="B1445" s="4" t="s">
        <v>1962</v>
      </c>
      <c r="C1445" s="4" t="s">
        <v>2393</v>
      </c>
      <c r="D1445" s="4" t="str">
        <f t="shared" si="22"/>
        <v>ITRA|ITRA</v>
      </c>
      <c r="F1445" s="4" t="s">
        <v>1962</v>
      </c>
      <c r="G1445" s="4" t="s">
        <v>23</v>
      </c>
      <c r="H1445" s="4" t="s">
        <v>1963</v>
      </c>
      <c r="I1445" s="4" t="s">
        <v>513</v>
      </c>
      <c r="J1445" s="4" t="s">
        <v>5909</v>
      </c>
      <c r="K1445" s="4" t="s">
        <v>5909</v>
      </c>
      <c r="L1445" s="4" t="s">
        <v>5909</v>
      </c>
      <c r="M1445" s="4" t="s">
        <v>5909</v>
      </c>
      <c r="N1445" s="4" t="s">
        <v>5909</v>
      </c>
      <c r="O1445" s="4" t="s">
        <v>5909</v>
      </c>
      <c r="P1445" s="4" t="s">
        <v>5909</v>
      </c>
      <c r="Q1445" s="4" t="s">
        <v>5909</v>
      </c>
      <c r="R1445" s="4" t="s">
        <v>5909</v>
      </c>
      <c r="S1445" s="4" t="s">
        <v>5909</v>
      </c>
      <c r="T1445" s="4" t="s">
        <v>5909</v>
      </c>
      <c r="U1445" s="4" t="s">
        <v>5909</v>
      </c>
      <c r="V1445" s="4" t="s">
        <v>5910</v>
      </c>
      <c r="W1445" s="4" t="s">
        <v>5909</v>
      </c>
    </row>
    <row r="1446" spans="1:23" x14ac:dyDescent="0.25">
      <c r="A1446" s="4" t="s">
        <v>5911</v>
      </c>
      <c r="B1446" s="4" t="s">
        <v>3576</v>
      </c>
      <c r="C1446" s="4" t="s">
        <v>3577</v>
      </c>
      <c r="D1446" s="4" t="str">
        <f t="shared" si="22"/>
        <v>JAEB|JAEB</v>
      </c>
      <c r="F1446" s="4" t="s">
        <v>3576</v>
      </c>
      <c r="G1446" s="4" t="s">
        <v>23</v>
      </c>
      <c r="H1446" s="4" t="s">
        <v>3577</v>
      </c>
      <c r="I1446" s="4" t="s">
        <v>5909</v>
      </c>
      <c r="J1446" s="4" t="s">
        <v>5909</v>
      </c>
      <c r="K1446" s="4" t="s">
        <v>5909</v>
      </c>
      <c r="L1446" s="4" t="s">
        <v>5909</v>
      </c>
      <c r="M1446" s="4" t="s">
        <v>5909</v>
      </c>
      <c r="N1446" s="4" t="s">
        <v>5909</v>
      </c>
      <c r="O1446" s="4" t="s">
        <v>5909</v>
      </c>
      <c r="P1446" s="4" t="s">
        <v>5909</v>
      </c>
      <c r="Q1446" s="4" t="s">
        <v>5909</v>
      </c>
      <c r="R1446" s="4" t="s">
        <v>5909</v>
      </c>
      <c r="S1446" s="4" t="s">
        <v>5909</v>
      </c>
      <c r="T1446" s="4" t="s">
        <v>5909</v>
      </c>
      <c r="U1446" s="4" t="s">
        <v>5909</v>
      </c>
      <c r="V1446" s="4" t="s">
        <v>5910</v>
      </c>
      <c r="W1446" s="4" t="s">
        <v>5909</v>
      </c>
    </row>
    <row r="1447" spans="1:23" x14ac:dyDescent="0.25">
      <c r="A1447" s="4" t="s">
        <v>5911</v>
      </c>
      <c r="B1447" s="4" t="s">
        <v>2988</v>
      </c>
      <c r="C1447" s="4" t="s">
        <v>2989</v>
      </c>
      <c r="D1447" s="4" t="str">
        <f t="shared" si="22"/>
        <v>JCVP|JC</v>
      </c>
      <c r="F1447" s="4" t="s">
        <v>1204</v>
      </c>
      <c r="G1447" s="4" t="s">
        <v>23</v>
      </c>
      <c r="H1447" s="4" t="s">
        <v>1205</v>
      </c>
      <c r="I1447" s="4" t="s">
        <v>5909</v>
      </c>
      <c r="J1447" s="4" t="s">
        <v>5909</v>
      </c>
      <c r="K1447" s="4" t="s">
        <v>5909</v>
      </c>
      <c r="L1447" s="4" t="s">
        <v>5909</v>
      </c>
      <c r="M1447" s="4" t="s">
        <v>5909</v>
      </c>
      <c r="N1447" s="4" t="s">
        <v>5909</v>
      </c>
      <c r="O1447" s="4" t="s">
        <v>5909</v>
      </c>
      <c r="P1447" s="4" t="s">
        <v>5909</v>
      </c>
      <c r="Q1447" s="4" t="s">
        <v>5909</v>
      </c>
      <c r="R1447" s="4" t="s">
        <v>5909</v>
      </c>
      <c r="S1447" s="4" t="s">
        <v>5909</v>
      </c>
      <c r="T1447" s="4" t="s">
        <v>5909</v>
      </c>
      <c r="U1447" s="4" t="s">
        <v>5909</v>
      </c>
      <c r="V1447" s="4" t="s">
        <v>5910</v>
      </c>
      <c r="W1447" s="4" t="s">
        <v>5909</v>
      </c>
    </row>
    <row r="1448" spans="1:23" x14ac:dyDescent="0.25">
      <c r="A1448" s="4" t="s">
        <v>5911</v>
      </c>
      <c r="B1448" s="4" t="s">
        <v>2798</v>
      </c>
      <c r="C1448" s="4" t="s">
        <v>2799</v>
      </c>
      <c r="D1448" s="4" t="str">
        <f t="shared" si="22"/>
        <v>LAMO|LAM</v>
      </c>
      <c r="F1448" s="4" t="s">
        <v>2800</v>
      </c>
      <c r="G1448" s="4" t="s">
        <v>23</v>
      </c>
      <c r="H1448" s="4" t="s">
        <v>2799</v>
      </c>
      <c r="I1448" s="4" t="s">
        <v>838</v>
      </c>
      <c r="J1448" s="4" t="s">
        <v>5909</v>
      </c>
      <c r="K1448" s="4" t="s">
        <v>5909</v>
      </c>
      <c r="L1448" s="4" t="s">
        <v>5909</v>
      </c>
      <c r="M1448" s="4" t="s">
        <v>5909</v>
      </c>
      <c r="N1448" s="4" t="s">
        <v>5909</v>
      </c>
      <c r="O1448" s="4" t="s">
        <v>5909</v>
      </c>
      <c r="P1448" s="4" t="s">
        <v>5909</v>
      </c>
      <c r="Q1448" s="4" t="s">
        <v>5909</v>
      </c>
      <c r="R1448" s="4" t="s">
        <v>5909</v>
      </c>
      <c r="S1448" s="4" t="s">
        <v>5909</v>
      </c>
      <c r="T1448" s="4" t="s">
        <v>5909</v>
      </c>
      <c r="U1448" s="4" t="s">
        <v>5909</v>
      </c>
      <c r="V1448" s="4" t="s">
        <v>5910</v>
      </c>
      <c r="W1448" s="4" t="s">
        <v>5909</v>
      </c>
    </row>
    <row r="1449" spans="1:23" x14ac:dyDescent="0.25">
      <c r="A1449" s="4" t="s">
        <v>5911</v>
      </c>
      <c r="B1449" s="4" t="s">
        <v>2459</v>
      </c>
      <c r="C1449" s="4" t="s">
        <v>2460</v>
      </c>
      <c r="D1449" s="4" t="str">
        <f t="shared" si="22"/>
        <v>LGIC|LYCC</v>
      </c>
      <c r="F1449" s="4" t="s">
        <v>2461</v>
      </c>
      <c r="G1449" s="4" t="s">
        <v>23</v>
      </c>
      <c r="H1449" s="4" t="s">
        <v>2344</v>
      </c>
      <c r="I1449" s="4" t="s">
        <v>5909</v>
      </c>
      <c r="J1449" s="4" t="s">
        <v>5909</v>
      </c>
      <c r="K1449" s="4" t="s">
        <v>5909</v>
      </c>
      <c r="L1449" s="4" t="s">
        <v>5909</v>
      </c>
      <c r="M1449" s="4" t="s">
        <v>5909</v>
      </c>
      <c r="N1449" s="4" t="s">
        <v>5909</v>
      </c>
      <c r="O1449" s="4" t="s">
        <v>5909</v>
      </c>
      <c r="P1449" s="4" t="s">
        <v>5909</v>
      </c>
      <c r="Q1449" s="4" t="s">
        <v>5909</v>
      </c>
      <c r="R1449" s="4" t="s">
        <v>5909</v>
      </c>
      <c r="S1449" s="4" t="s">
        <v>5909</v>
      </c>
      <c r="T1449" s="4" t="s">
        <v>5909</v>
      </c>
      <c r="U1449" s="4" t="s">
        <v>5909</v>
      </c>
      <c r="V1449" s="4" t="s">
        <v>5910</v>
      </c>
      <c r="W1449" s="4" t="s">
        <v>5909</v>
      </c>
    </row>
    <row r="1450" spans="1:23" x14ac:dyDescent="0.25">
      <c r="A1450" s="4" t="s">
        <v>5911</v>
      </c>
      <c r="B1450" s="4" t="s">
        <v>2594</v>
      </c>
      <c r="C1450" s="4" t="s">
        <v>2595</v>
      </c>
      <c r="D1450" s="4" t="str">
        <f t="shared" si="22"/>
        <v>LMIC|LYCC</v>
      </c>
      <c r="F1450" s="4" t="s">
        <v>2461</v>
      </c>
      <c r="G1450" s="4" t="s">
        <v>23</v>
      </c>
      <c r="H1450" s="4" t="s">
        <v>2344</v>
      </c>
      <c r="I1450" s="4" t="s">
        <v>5909</v>
      </c>
      <c r="J1450" s="4" t="s">
        <v>5909</v>
      </c>
      <c r="K1450" s="4" t="s">
        <v>5909</v>
      </c>
      <c r="L1450" s="4" t="s">
        <v>5909</v>
      </c>
      <c r="M1450" s="4" t="s">
        <v>5909</v>
      </c>
      <c r="N1450" s="4" t="s">
        <v>5909</v>
      </c>
      <c r="O1450" s="4" t="s">
        <v>5909</v>
      </c>
      <c r="P1450" s="4" t="s">
        <v>5909</v>
      </c>
      <c r="Q1450" s="4" t="s">
        <v>5909</v>
      </c>
      <c r="R1450" s="4" t="s">
        <v>5909</v>
      </c>
      <c r="S1450" s="4" t="s">
        <v>5909</v>
      </c>
      <c r="T1450" s="4" t="s">
        <v>5909</v>
      </c>
      <c r="U1450" s="4" t="s">
        <v>5909</v>
      </c>
      <c r="V1450" s="4" t="s">
        <v>5910</v>
      </c>
      <c r="W1450" s="4" t="s">
        <v>5909</v>
      </c>
    </row>
    <row r="1451" spans="1:23" x14ac:dyDescent="0.25">
      <c r="A1451" s="4" t="s">
        <v>5911</v>
      </c>
      <c r="B1451" s="4" t="s">
        <v>2693</v>
      </c>
      <c r="C1451" s="4" t="s">
        <v>2694</v>
      </c>
      <c r="D1451" s="4" t="str">
        <f t="shared" si="22"/>
        <v>LPA|LPA</v>
      </c>
      <c r="F1451" s="4" t="s">
        <v>2693</v>
      </c>
      <c r="G1451" s="4" t="s">
        <v>23</v>
      </c>
      <c r="H1451" s="4" t="s">
        <v>2694</v>
      </c>
      <c r="I1451" s="4" t="s">
        <v>5909</v>
      </c>
      <c r="J1451" s="4" t="s">
        <v>5909</v>
      </c>
      <c r="K1451" s="4" t="s">
        <v>5909</v>
      </c>
      <c r="L1451" s="4" t="s">
        <v>5909</v>
      </c>
      <c r="M1451" s="4" t="s">
        <v>5909</v>
      </c>
      <c r="N1451" s="4" t="s">
        <v>5909</v>
      </c>
      <c r="O1451" s="4" t="s">
        <v>5909</v>
      </c>
      <c r="P1451" s="4" t="s">
        <v>5909</v>
      </c>
      <c r="Q1451" s="4" t="s">
        <v>5909</v>
      </c>
      <c r="R1451" s="4" t="s">
        <v>5909</v>
      </c>
      <c r="S1451" s="4" t="s">
        <v>5909</v>
      </c>
      <c r="T1451" s="4" t="s">
        <v>5909</v>
      </c>
      <c r="U1451" s="4" t="s">
        <v>5909</v>
      </c>
      <c r="V1451" s="4" t="s">
        <v>5910</v>
      </c>
      <c r="W1451" s="4" t="s">
        <v>5909</v>
      </c>
    </row>
    <row r="1452" spans="1:23" x14ac:dyDescent="0.25">
      <c r="A1452" s="4" t="s">
        <v>5911</v>
      </c>
      <c r="B1452" s="4" t="s">
        <v>4041</v>
      </c>
      <c r="C1452" s="4" t="s">
        <v>4042</v>
      </c>
      <c r="D1452" s="4" t="str">
        <f t="shared" si="22"/>
        <v>MBFH|MSER</v>
      </c>
      <c r="F1452" s="4" t="s">
        <v>2869</v>
      </c>
      <c r="G1452" s="4" t="s">
        <v>23</v>
      </c>
      <c r="H1452" s="4" t="s">
        <v>3051</v>
      </c>
      <c r="I1452" s="4" t="s">
        <v>135</v>
      </c>
      <c r="J1452" s="4" t="s">
        <v>5909</v>
      </c>
      <c r="K1452" s="4" t="s">
        <v>5909</v>
      </c>
      <c r="L1452" s="4" t="s">
        <v>5909</v>
      </c>
      <c r="M1452" s="4" t="s">
        <v>5909</v>
      </c>
      <c r="N1452" s="4" t="s">
        <v>5909</v>
      </c>
      <c r="O1452" s="4" t="s">
        <v>5909</v>
      </c>
      <c r="P1452" s="4" t="s">
        <v>5909</v>
      </c>
      <c r="Q1452" s="4" t="s">
        <v>5909</v>
      </c>
      <c r="R1452" s="4" t="s">
        <v>5909</v>
      </c>
      <c r="S1452" s="4" t="s">
        <v>5909</v>
      </c>
      <c r="T1452" s="4" t="s">
        <v>5909</v>
      </c>
      <c r="U1452" s="4" t="s">
        <v>5909</v>
      </c>
      <c r="V1452" s="4" t="s">
        <v>5910</v>
      </c>
      <c r="W1452" s="4" t="s">
        <v>5909</v>
      </c>
    </row>
    <row r="1453" spans="1:23" x14ac:dyDescent="0.25">
      <c r="A1453" s="4" t="s">
        <v>5911</v>
      </c>
      <c r="B1453" s="4" t="s">
        <v>3787</v>
      </c>
      <c r="C1453" s="4" t="s">
        <v>3788</v>
      </c>
      <c r="D1453" s="4" t="str">
        <f t="shared" si="22"/>
        <v>MBNA|MSER</v>
      </c>
      <c r="F1453" s="4" t="s">
        <v>2869</v>
      </c>
      <c r="G1453" s="4" t="s">
        <v>23</v>
      </c>
      <c r="H1453" s="4" t="s">
        <v>3051</v>
      </c>
      <c r="I1453" s="4" t="s">
        <v>135</v>
      </c>
      <c r="J1453" s="4" t="s">
        <v>5909</v>
      </c>
      <c r="K1453" s="4" t="s">
        <v>5909</v>
      </c>
      <c r="L1453" s="4" t="s">
        <v>5909</v>
      </c>
      <c r="M1453" s="4" t="s">
        <v>5909</v>
      </c>
      <c r="N1453" s="4" t="s">
        <v>5909</v>
      </c>
      <c r="O1453" s="4" t="s">
        <v>5909</v>
      </c>
      <c r="P1453" s="4" t="s">
        <v>5909</v>
      </c>
      <c r="Q1453" s="4" t="s">
        <v>5909</v>
      </c>
      <c r="R1453" s="4" t="s">
        <v>5909</v>
      </c>
      <c r="S1453" s="4" t="s">
        <v>5909</v>
      </c>
      <c r="T1453" s="4" t="s">
        <v>5909</v>
      </c>
      <c r="U1453" s="4" t="s">
        <v>5909</v>
      </c>
      <c r="V1453" s="4" t="s">
        <v>5910</v>
      </c>
      <c r="W1453" s="4" t="s">
        <v>5909</v>
      </c>
    </row>
    <row r="1454" spans="1:23" x14ac:dyDescent="0.25">
      <c r="A1454" s="4" t="s">
        <v>5911</v>
      </c>
      <c r="B1454" s="4" t="s">
        <v>3916</v>
      </c>
      <c r="C1454" s="4" t="s">
        <v>3917</v>
      </c>
      <c r="D1454" s="4" t="str">
        <f t="shared" si="22"/>
        <v>MBPO|MSER</v>
      </c>
      <c r="F1454" s="4" t="s">
        <v>2869</v>
      </c>
      <c r="G1454" s="4" t="s">
        <v>23</v>
      </c>
      <c r="H1454" s="4" t="s">
        <v>3051</v>
      </c>
      <c r="I1454" s="4" t="s">
        <v>135</v>
      </c>
      <c r="J1454" s="4" t="s">
        <v>5909</v>
      </c>
      <c r="K1454" s="4" t="s">
        <v>5909</v>
      </c>
      <c r="L1454" s="4" t="s">
        <v>5909</v>
      </c>
      <c r="M1454" s="4" t="s">
        <v>5909</v>
      </c>
      <c r="N1454" s="4" t="s">
        <v>5909</v>
      </c>
      <c r="O1454" s="4" t="s">
        <v>5909</v>
      </c>
      <c r="P1454" s="4" t="s">
        <v>5909</v>
      </c>
      <c r="Q1454" s="4" t="s">
        <v>5909</v>
      </c>
      <c r="R1454" s="4" t="s">
        <v>5909</v>
      </c>
      <c r="S1454" s="4" t="s">
        <v>5909</v>
      </c>
      <c r="T1454" s="4" t="s">
        <v>5909</v>
      </c>
      <c r="U1454" s="4" t="s">
        <v>5909</v>
      </c>
      <c r="V1454" s="4" t="s">
        <v>5910</v>
      </c>
      <c r="W1454" s="4" t="s">
        <v>5909</v>
      </c>
    </row>
    <row r="1455" spans="1:23" x14ac:dyDescent="0.25">
      <c r="A1455" s="4" t="s">
        <v>5911</v>
      </c>
      <c r="B1455" s="4" t="s">
        <v>2867</v>
      </c>
      <c r="C1455" s="4" t="s">
        <v>2868</v>
      </c>
      <c r="D1455" s="4" t="str">
        <f t="shared" si="22"/>
        <v>MENE|MSER</v>
      </c>
      <c r="F1455" s="4" t="s">
        <v>2869</v>
      </c>
      <c r="G1455" s="4" t="s">
        <v>23</v>
      </c>
      <c r="H1455" s="4" t="s">
        <v>2870</v>
      </c>
      <c r="I1455" s="4" t="s">
        <v>5909</v>
      </c>
      <c r="J1455" s="4" t="s">
        <v>5909</v>
      </c>
      <c r="K1455" s="4" t="s">
        <v>5909</v>
      </c>
      <c r="L1455" s="4" t="s">
        <v>5909</v>
      </c>
      <c r="M1455" s="4" t="s">
        <v>5909</v>
      </c>
      <c r="N1455" s="4" t="s">
        <v>5909</v>
      </c>
      <c r="O1455" s="4" t="s">
        <v>5909</v>
      </c>
      <c r="P1455" s="4" t="s">
        <v>5909</v>
      </c>
      <c r="Q1455" s="4" t="s">
        <v>5909</v>
      </c>
      <c r="R1455" s="4" t="s">
        <v>5909</v>
      </c>
      <c r="S1455" s="4" t="s">
        <v>5909</v>
      </c>
      <c r="T1455" s="4" t="s">
        <v>5909</v>
      </c>
      <c r="U1455" s="4" t="s">
        <v>5909</v>
      </c>
      <c r="V1455" s="4" t="s">
        <v>5910</v>
      </c>
      <c r="W1455" s="4" t="s">
        <v>5909</v>
      </c>
    </row>
    <row r="1456" spans="1:23" x14ac:dyDescent="0.25">
      <c r="A1456" s="4" t="s">
        <v>5911</v>
      </c>
      <c r="B1456" s="4" t="s">
        <v>3687</v>
      </c>
      <c r="C1456" s="4" t="s">
        <v>3688</v>
      </c>
      <c r="D1456" s="4" t="str">
        <f t="shared" si="22"/>
        <v>MENS|MSER</v>
      </c>
      <c r="F1456" s="4" t="s">
        <v>2869</v>
      </c>
      <c r="G1456" s="4" t="s">
        <v>23</v>
      </c>
      <c r="H1456" s="4" t="s">
        <v>2870</v>
      </c>
      <c r="I1456" s="4" t="s">
        <v>5909</v>
      </c>
      <c r="J1456" s="4" t="s">
        <v>5909</v>
      </c>
      <c r="K1456" s="4" t="s">
        <v>5909</v>
      </c>
      <c r="L1456" s="4" t="s">
        <v>5909</v>
      </c>
      <c r="M1456" s="4" t="s">
        <v>5909</v>
      </c>
      <c r="N1456" s="4" t="s">
        <v>5909</v>
      </c>
      <c r="O1456" s="4" t="s">
        <v>5909</v>
      </c>
      <c r="P1456" s="4" t="s">
        <v>5909</v>
      </c>
      <c r="Q1456" s="4" t="s">
        <v>5909</v>
      </c>
      <c r="R1456" s="4" t="s">
        <v>5909</v>
      </c>
      <c r="S1456" s="4" t="s">
        <v>5909</v>
      </c>
      <c r="T1456" s="4" t="s">
        <v>5909</v>
      </c>
      <c r="U1456" s="4" t="s">
        <v>5909</v>
      </c>
      <c r="V1456" s="4" t="s">
        <v>5910</v>
      </c>
      <c r="W1456" s="4" t="s">
        <v>5909</v>
      </c>
    </row>
    <row r="1457" spans="1:23" x14ac:dyDescent="0.25">
      <c r="A1457" s="4" t="s">
        <v>5911</v>
      </c>
      <c r="B1457" s="4" t="s">
        <v>2605</v>
      </c>
      <c r="C1457" s="4" t="s">
        <v>2606</v>
      </c>
      <c r="D1457" s="4" t="str">
        <f t="shared" si="22"/>
        <v>MEOH|MEOH</v>
      </c>
      <c r="F1457" s="4" t="s">
        <v>2605</v>
      </c>
      <c r="G1457" s="4" t="s">
        <v>23</v>
      </c>
      <c r="H1457" s="4" t="s">
        <v>2606</v>
      </c>
      <c r="I1457" s="4" t="s">
        <v>5909</v>
      </c>
      <c r="J1457" s="4" t="s">
        <v>5909</v>
      </c>
      <c r="K1457" s="4" t="s">
        <v>5909</v>
      </c>
      <c r="L1457" s="4" t="s">
        <v>5909</v>
      </c>
      <c r="M1457" s="4" t="s">
        <v>5909</v>
      </c>
      <c r="N1457" s="4" t="s">
        <v>5909</v>
      </c>
      <c r="O1457" s="4" t="s">
        <v>5909</v>
      </c>
      <c r="P1457" s="4" t="s">
        <v>5909</v>
      </c>
      <c r="Q1457" s="4" t="s">
        <v>5909</v>
      </c>
      <c r="R1457" s="4" t="s">
        <v>5909</v>
      </c>
      <c r="S1457" s="4" t="s">
        <v>5909</v>
      </c>
      <c r="T1457" s="4" t="s">
        <v>5909</v>
      </c>
      <c r="U1457" s="4" t="s">
        <v>5909</v>
      </c>
      <c r="V1457" s="4" t="s">
        <v>5910</v>
      </c>
      <c r="W1457" s="4" t="s">
        <v>5909</v>
      </c>
    </row>
    <row r="1458" spans="1:23" x14ac:dyDescent="0.25">
      <c r="A1458" s="4" t="s">
        <v>5911</v>
      </c>
      <c r="B1458" s="4" t="s">
        <v>2656</v>
      </c>
      <c r="C1458" s="4" t="s">
        <v>2657</v>
      </c>
      <c r="D1458" s="4" t="str">
        <f t="shared" si="22"/>
        <v>MISC|MISC</v>
      </c>
      <c r="F1458" s="4" t="s">
        <v>2656</v>
      </c>
      <c r="G1458" s="4" t="s">
        <v>23</v>
      </c>
      <c r="H1458" s="4" t="s">
        <v>2657</v>
      </c>
      <c r="I1458" s="4" t="s">
        <v>5909</v>
      </c>
      <c r="J1458" s="4" t="s">
        <v>5909</v>
      </c>
      <c r="K1458" s="4" t="s">
        <v>5909</v>
      </c>
      <c r="L1458" s="4" t="s">
        <v>5909</v>
      </c>
      <c r="M1458" s="4" t="s">
        <v>5909</v>
      </c>
      <c r="N1458" s="4" t="s">
        <v>5909</v>
      </c>
      <c r="O1458" s="4" t="s">
        <v>5909</v>
      </c>
      <c r="P1458" s="4" t="s">
        <v>5909</v>
      </c>
      <c r="Q1458" s="4" t="s">
        <v>5909</v>
      </c>
      <c r="R1458" s="4" t="s">
        <v>5909</v>
      </c>
      <c r="S1458" s="4" t="s">
        <v>5909</v>
      </c>
      <c r="T1458" s="4" t="s">
        <v>5909</v>
      </c>
      <c r="U1458" s="4" t="s">
        <v>5909</v>
      </c>
      <c r="V1458" s="4" t="s">
        <v>5910</v>
      </c>
      <c r="W1458" s="4" t="s">
        <v>5909</v>
      </c>
    </row>
    <row r="1459" spans="1:23" x14ac:dyDescent="0.25">
      <c r="A1459" s="4" t="s">
        <v>5911</v>
      </c>
      <c r="B1459" s="4" t="s">
        <v>5116</v>
      </c>
      <c r="C1459" s="4" t="s">
        <v>3999</v>
      </c>
      <c r="D1459" s="4" t="str">
        <f t="shared" si="22"/>
        <v>MSW2|MSSA</v>
      </c>
      <c r="F1459" s="4" t="s">
        <v>2972</v>
      </c>
      <c r="G1459" s="4" t="s">
        <v>23</v>
      </c>
      <c r="H1459" s="4" t="s">
        <v>2927</v>
      </c>
      <c r="I1459" s="4" t="s">
        <v>5909</v>
      </c>
      <c r="J1459" s="4" t="s">
        <v>5909</v>
      </c>
      <c r="K1459" s="4" t="s">
        <v>5909</v>
      </c>
      <c r="L1459" s="4" t="s">
        <v>5909</v>
      </c>
      <c r="M1459" s="4" t="s">
        <v>5909</v>
      </c>
      <c r="N1459" s="4" t="s">
        <v>5909</v>
      </c>
      <c r="O1459" s="4" t="s">
        <v>5909</v>
      </c>
      <c r="P1459" s="4" t="s">
        <v>5909</v>
      </c>
      <c r="Q1459" s="4" t="s">
        <v>5909</v>
      </c>
      <c r="R1459" s="4" t="s">
        <v>5909</v>
      </c>
      <c r="S1459" s="4" t="s">
        <v>5909</v>
      </c>
      <c r="T1459" s="4" t="s">
        <v>5909</v>
      </c>
      <c r="U1459" s="4" t="s">
        <v>5909</v>
      </c>
      <c r="V1459" s="4" t="s">
        <v>5910</v>
      </c>
      <c r="W1459" s="4" t="s">
        <v>5909</v>
      </c>
    </row>
    <row r="1460" spans="1:23" x14ac:dyDescent="0.25">
      <c r="A1460" s="4" t="s">
        <v>5911</v>
      </c>
      <c r="B1460" s="4" t="s">
        <v>3345</v>
      </c>
      <c r="C1460" s="4" t="s">
        <v>3346</v>
      </c>
      <c r="D1460" s="4" t="str">
        <f t="shared" si="22"/>
        <v>MUCO|MUCO</v>
      </c>
      <c r="F1460" s="4" t="s">
        <v>3345</v>
      </c>
      <c r="G1460" s="4" t="s">
        <v>23</v>
      </c>
      <c r="H1460" s="4" t="s">
        <v>3346</v>
      </c>
      <c r="I1460" s="4" t="s">
        <v>3347</v>
      </c>
      <c r="J1460" s="4" t="s">
        <v>5909</v>
      </c>
      <c r="K1460" s="4" t="s">
        <v>5909</v>
      </c>
      <c r="L1460" s="4" t="s">
        <v>5909</v>
      </c>
      <c r="M1460" s="4" t="s">
        <v>5909</v>
      </c>
      <c r="N1460" s="4" t="s">
        <v>5909</v>
      </c>
      <c r="O1460" s="4" t="s">
        <v>5909</v>
      </c>
      <c r="P1460" s="4" t="s">
        <v>5909</v>
      </c>
      <c r="Q1460" s="4" t="s">
        <v>5909</v>
      </c>
      <c r="R1460" s="4" t="s">
        <v>5909</v>
      </c>
      <c r="S1460" s="4" t="s">
        <v>5909</v>
      </c>
      <c r="T1460" s="4" t="s">
        <v>5909</v>
      </c>
      <c r="U1460" s="4" t="s">
        <v>5909</v>
      </c>
      <c r="V1460" s="4" t="s">
        <v>5910</v>
      </c>
      <c r="W1460" s="4" t="s">
        <v>5909</v>
      </c>
    </row>
    <row r="1461" spans="1:23" x14ac:dyDescent="0.25">
      <c r="A1461" s="4" t="s">
        <v>5911</v>
      </c>
      <c r="B1461" s="4" t="s">
        <v>3014</v>
      </c>
      <c r="C1461" s="4" t="s">
        <v>3268</v>
      </c>
      <c r="D1461" s="4" t="str">
        <f t="shared" si="22"/>
        <v>MUMC|MUMC</v>
      </c>
      <c r="F1461" s="4" t="s">
        <v>3014</v>
      </c>
      <c r="G1461" s="4" t="s">
        <v>23</v>
      </c>
      <c r="H1461" s="4" t="s">
        <v>3267</v>
      </c>
      <c r="I1461" s="4" t="s">
        <v>5909</v>
      </c>
      <c r="J1461" s="4" t="s">
        <v>5909</v>
      </c>
      <c r="K1461" s="4" t="s">
        <v>5909</v>
      </c>
      <c r="L1461" s="4" t="s">
        <v>5909</v>
      </c>
      <c r="M1461" s="4" t="s">
        <v>5909</v>
      </c>
      <c r="N1461" s="4" t="s">
        <v>5909</v>
      </c>
      <c r="O1461" s="4" t="s">
        <v>5909</v>
      </c>
      <c r="P1461" s="4" t="s">
        <v>5909</v>
      </c>
      <c r="Q1461" s="4" t="s">
        <v>5909</v>
      </c>
      <c r="R1461" s="4" t="s">
        <v>5909</v>
      </c>
      <c r="S1461" s="4" t="s">
        <v>5909</v>
      </c>
      <c r="T1461" s="4" t="s">
        <v>5909</v>
      </c>
      <c r="U1461" s="4" t="s">
        <v>5909</v>
      </c>
      <c r="V1461" s="4" t="s">
        <v>5910</v>
      </c>
      <c r="W1461" s="4" t="s">
        <v>5909</v>
      </c>
    </row>
    <row r="1462" spans="1:23" x14ac:dyDescent="0.25">
      <c r="A1462" s="4" t="s">
        <v>5911</v>
      </c>
      <c r="B1462" s="4" t="s">
        <v>3136</v>
      </c>
      <c r="C1462" s="4" t="s">
        <v>4998</v>
      </c>
      <c r="D1462" s="4" t="str">
        <f t="shared" si="22"/>
        <v>MUMM|MUMC</v>
      </c>
      <c r="F1462" s="4" t="s">
        <v>3014</v>
      </c>
      <c r="G1462" s="4" t="s">
        <v>23</v>
      </c>
      <c r="H1462" s="4" t="s">
        <v>3267</v>
      </c>
      <c r="I1462" s="4" t="s">
        <v>5909</v>
      </c>
      <c r="J1462" s="4" t="s">
        <v>5909</v>
      </c>
      <c r="K1462" s="4" t="s">
        <v>5909</v>
      </c>
      <c r="L1462" s="4" t="s">
        <v>5909</v>
      </c>
      <c r="M1462" s="4" t="s">
        <v>5909</v>
      </c>
      <c r="N1462" s="4" t="s">
        <v>5909</v>
      </c>
      <c r="O1462" s="4" t="s">
        <v>5909</v>
      </c>
      <c r="P1462" s="4" t="s">
        <v>5909</v>
      </c>
      <c r="Q1462" s="4" t="s">
        <v>5909</v>
      </c>
      <c r="R1462" s="4" t="s">
        <v>5909</v>
      </c>
      <c r="S1462" s="4" t="s">
        <v>5909</v>
      </c>
      <c r="T1462" s="4" t="s">
        <v>5909</v>
      </c>
      <c r="U1462" s="4" t="s">
        <v>5909</v>
      </c>
      <c r="V1462" s="4" t="s">
        <v>5910</v>
      </c>
      <c r="W1462" s="4" t="s">
        <v>5909</v>
      </c>
    </row>
    <row r="1463" spans="1:23" x14ac:dyDescent="0.25">
      <c r="A1463" s="4" t="s">
        <v>5911</v>
      </c>
      <c r="B1463" s="4" t="s">
        <v>4309</v>
      </c>
      <c r="C1463" s="4" t="s">
        <v>4310</v>
      </c>
      <c r="D1463" s="4" t="str">
        <f t="shared" si="22"/>
        <v>PADP|PADP</v>
      </c>
      <c r="F1463" s="4" t="s">
        <v>4309</v>
      </c>
      <c r="G1463" s="4" t="s">
        <v>23</v>
      </c>
      <c r="H1463" s="4" t="s">
        <v>1605</v>
      </c>
      <c r="I1463" s="4" t="s">
        <v>5909</v>
      </c>
      <c r="J1463" s="4" t="s">
        <v>5909</v>
      </c>
      <c r="K1463" s="4" t="s">
        <v>5909</v>
      </c>
      <c r="L1463" s="4" t="s">
        <v>5909</v>
      </c>
      <c r="M1463" s="4" t="s">
        <v>5909</v>
      </c>
      <c r="N1463" s="4" t="s">
        <v>5909</v>
      </c>
      <c r="O1463" s="4" t="s">
        <v>5909</v>
      </c>
      <c r="P1463" s="4" t="s">
        <v>5909</v>
      </c>
      <c r="Q1463" s="4" t="s">
        <v>5909</v>
      </c>
      <c r="R1463" s="4" t="s">
        <v>5909</v>
      </c>
      <c r="S1463" s="4" t="s">
        <v>5909</v>
      </c>
      <c r="T1463" s="4" t="s">
        <v>5909</v>
      </c>
      <c r="U1463" s="4" t="s">
        <v>5909</v>
      </c>
      <c r="V1463" s="4" t="s">
        <v>5910</v>
      </c>
      <c r="W1463" s="4" t="s">
        <v>5909</v>
      </c>
    </row>
    <row r="1464" spans="1:23" x14ac:dyDescent="0.25">
      <c r="A1464" s="4" t="s">
        <v>5911</v>
      </c>
      <c r="B1464" s="4" t="s">
        <v>3655</v>
      </c>
      <c r="C1464" s="4" t="s">
        <v>3656</v>
      </c>
      <c r="D1464" s="4" t="str">
        <f t="shared" si="22"/>
        <v>PINS|PINS</v>
      </c>
      <c r="F1464" s="4" t="s">
        <v>3655</v>
      </c>
      <c r="G1464" s="4" t="s">
        <v>23</v>
      </c>
      <c r="H1464" s="4" t="s">
        <v>3656</v>
      </c>
      <c r="I1464" s="4" t="s">
        <v>5909</v>
      </c>
      <c r="J1464" s="4" t="s">
        <v>5909</v>
      </c>
      <c r="K1464" s="4" t="s">
        <v>5909</v>
      </c>
      <c r="L1464" s="4" t="s">
        <v>5909</v>
      </c>
      <c r="M1464" s="4" t="s">
        <v>5909</v>
      </c>
      <c r="N1464" s="4" t="s">
        <v>5909</v>
      </c>
      <c r="O1464" s="4" t="s">
        <v>5909</v>
      </c>
      <c r="P1464" s="4" t="s">
        <v>5909</v>
      </c>
      <c r="Q1464" s="4" t="s">
        <v>5909</v>
      </c>
      <c r="R1464" s="4" t="s">
        <v>5909</v>
      </c>
      <c r="S1464" s="4" t="s">
        <v>5909</v>
      </c>
      <c r="T1464" s="4" t="s">
        <v>5909</v>
      </c>
      <c r="U1464" s="4" t="s">
        <v>5909</v>
      </c>
      <c r="V1464" s="4" t="s">
        <v>5910</v>
      </c>
      <c r="W1464" s="4" t="s">
        <v>5909</v>
      </c>
    </row>
    <row r="1465" spans="1:23" x14ac:dyDescent="0.25">
      <c r="A1465" s="4" t="s">
        <v>5911</v>
      </c>
      <c r="B1465" s="4" t="s">
        <v>3961</v>
      </c>
      <c r="C1465" s="4" t="s">
        <v>3962</v>
      </c>
      <c r="D1465" s="4" t="str">
        <f t="shared" si="22"/>
        <v>PMSC|PMSC</v>
      </c>
      <c r="F1465" s="4" t="s">
        <v>3961</v>
      </c>
      <c r="G1465" s="4" t="s">
        <v>23</v>
      </c>
      <c r="H1465" s="4" t="s">
        <v>3962</v>
      </c>
      <c r="I1465" s="4" t="s">
        <v>5909</v>
      </c>
      <c r="J1465" s="4" t="s">
        <v>5909</v>
      </c>
      <c r="K1465" s="4" t="s">
        <v>5909</v>
      </c>
      <c r="L1465" s="4" t="s">
        <v>5909</v>
      </c>
      <c r="M1465" s="4" t="s">
        <v>5909</v>
      </c>
      <c r="N1465" s="4" t="s">
        <v>5909</v>
      </c>
      <c r="O1465" s="4" t="s">
        <v>5909</v>
      </c>
      <c r="P1465" s="4" t="s">
        <v>5909</v>
      </c>
      <c r="Q1465" s="4" t="s">
        <v>5909</v>
      </c>
      <c r="R1465" s="4" t="s">
        <v>5909</v>
      </c>
      <c r="S1465" s="4" t="s">
        <v>5909</v>
      </c>
      <c r="T1465" s="4" t="s">
        <v>5909</v>
      </c>
      <c r="U1465" s="4" t="s">
        <v>5909</v>
      </c>
      <c r="V1465" s="4" t="s">
        <v>5910</v>
      </c>
      <c r="W1465" s="4" t="s">
        <v>5909</v>
      </c>
    </row>
    <row r="1466" spans="1:23" x14ac:dyDescent="0.25">
      <c r="A1466" s="4" t="s">
        <v>5911</v>
      </c>
      <c r="B1466" s="4" t="s">
        <v>4161</v>
      </c>
      <c r="C1466" s="4" t="s">
        <v>4162</v>
      </c>
      <c r="D1466" s="4" t="str">
        <f t="shared" si="22"/>
        <v>RIFT|ARBO</v>
      </c>
      <c r="F1466" s="4" t="s">
        <v>503</v>
      </c>
      <c r="G1466" s="4" t="s">
        <v>23</v>
      </c>
      <c r="H1466" s="4" t="s">
        <v>505</v>
      </c>
      <c r="I1466" s="4" t="s">
        <v>5909</v>
      </c>
      <c r="J1466" s="4" t="s">
        <v>5909</v>
      </c>
      <c r="K1466" s="4" t="s">
        <v>5909</v>
      </c>
      <c r="L1466" s="4" t="s">
        <v>5909</v>
      </c>
      <c r="M1466" s="4" t="s">
        <v>5909</v>
      </c>
      <c r="N1466" s="4" t="s">
        <v>5909</v>
      </c>
      <c r="O1466" s="4" t="s">
        <v>5909</v>
      </c>
      <c r="P1466" s="4" t="s">
        <v>5909</v>
      </c>
      <c r="Q1466" s="4" t="s">
        <v>5909</v>
      </c>
      <c r="R1466" s="4" t="s">
        <v>5909</v>
      </c>
      <c r="S1466" s="4" t="s">
        <v>5909</v>
      </c>
      <c r="T1466" s="4" t="s">
        <v>5909</v>
      </c>
      <c r="U1466" s="4" t="s">
        <v>5909</v>
      </c>
      <c r="V1466" s="4" t="s">
        <v>5910</v>
      </c>
      <c r="W1466" s="4" t="s">
        <v>5909</v>
      </c>
    </row>
    <row r="1467" spans="1:23" x14ac:dyDescent="0.25">
      <c r="A1467" s="4" t="s">
        <v>5911</v>
      </c>
      <c r="B1467" s="4" t="s">
        <v>4712</v>
      </c>
      <c r="C1467" s="4" t="s">
        <v>4713</v>
      </c>
      <c r="D1467" s="4" t="str">
        <f t="shared" si="22"/>
        <v>TGPC|TPCR</v>
      </c>
      <c r="F1467" s="4" t="s">
        <v>4517</v>
      </c>
      <c r="G1467" s="4" t="s">
        <v>23</v>
      </c>
      <c r="H1467" s="4" t="s">
        <v>4519</v>
      </c>
      <c r="I1467" s="4" t="s">
        <v>5909</v>
      </c>
      <c r="J1467" s="4" t="s">
        <v>5909</v>
      </c>
      <c r="K1467" s="4" t="s">
        <v>5909</v>
      </c>
      <c r="L1467" s="4" t="s">
        <v>5909</v>
      </c>
      <c r="M1467" s="4" t="s">
        <v>5909</v>
      </c>
      <c r="N1467" s="4" t="s">
        <v>5909</v>
      </c>
      <c r="O1467" s="4" t="s">
        <v>5909</v>
      </c>
      <c r="P1467" s="4" t="s">
        <v>5909</v>
      </c>
      <c r="Q1467" s="4" t="s">
        <v>5909</v>
      </c>
      <c r="R1467" s="4" t="s">
        <v>5909</v>
      </c>
      <c r="S1467" s="4" t="s">
        <v>5909</v>
      </c>
      <c r="T1467" s="4" t="s">
        <v>5909</v>
      </c>
      <c r="U1467" s="4" t="s">
        <v>5909</v>
      </c>
      <c r="V1467" s="4" t="s">
        <v>5910</v>
      </c>
      <c r="W1467" s="4" t="s">
        <v>5909</v>
      </c>
    </row>
    <row r="1468" spans="1:23" x14ac:dyDescent="0.25">
      <c r="A1468" s="4" t="s">
        <v>5911</v>
      </c>
      <c r="B1468" s="4" t="s">
        <v>4517</v>
      </c>
      <c r="C1468" s="4" t="s">
        <v>4518</v>
      </c>
      <c r="D1468" s="4" t="str">
        <f t="shared" si="22"/>
        <v>TPCR|TPCR</v>
      </c>
      <c r="F1468" s="4" t="s">
        <v>4517</v>
      </c>
      <c r="G1468" s="4" t="s">
        <v>23</v>
      </c>
      <c r="H1468" s="4" t="s">
        <v>4519</v>
      </c>
      <c r="I1468" s="4" t="s">
        <v>5909</v>
      </c>
      <c r="J1468" s="4" t="s">
        <v>5909</v>
      </c>
      <c r="K1468" s="4" t="s">
        <v>5909</v>
      </c>
      <c r="L1468" s="4" t="s">
        <v>5909</v>
      </c>
      <c r="M1468" s="4" t="s">
        <v>5909</v>
      </c>
      <c r="N1468" s="4" t="s">
        <v>5909</v>
      </c>
      <c r="O1468" s="4" t="s">
        <v>5909</v>
      </c>
      <c r="P1468" s="4" t="s">
        <v>5909</v>
      </c>
      <c r="Q1468" s="4" t="s">
        <v>5909</v>
      </c>
      <c r="R1468" s="4" t="s">
        <v>5909</v>
      </c>
      <c r="S1468" s="4" t="s">
        <v>5909</v>
      </c>
      <c r="T1468" s="4" t="s">
        <v>5909</v>
      </c>
      <c r="U1468" s="4" t="s">
        <v>5909</v>
      </c>
      <c r="V1468" s="4" t="s">
        <v>5910</v>
      </c>
      <c r="W1468" s="4" t="s">
        <v>5909</v>
      </c>
    </row>
    <row r="1469" spans="1:23" x14ac:dyDescent="0.25">
      <c r="A1469" s="4" t="s">
        <v>5911</v>
      </c>
      <c r="B1469" s="4" t="s">
        <v>5566</v>
      </c>
      <c r="C1469" s="4" t="s">
        <v>5567</v>
      </c>
      <c r="D1469" s="4" t="str">
        <f t="shared" si="22"/>
        <v>UNK|UNK</v>
      </c>
      <c r="F1469" s="4" t="s">
        <v>5566</v>
      </c>
      <c r="G1469" s="4" t="s">
        <v>23</v>
      </c>
      <c r="H1469" s="4" t="s">
        <v>5568</v>
      </c>
      <c r="I1469" s="4" t="s">
        <v>5909</v>
      </c>
      <c r="J1469" s="4" t="s">
        <v>5909</v>
      </c>
      <c r="K1469" s="4" t="s">
        <v>5909</v>
      </c>
      <c r="L1469" s="4" t="s">
        <v>5909</v>
      </c>
      <c r="M1469" s="4" t="s">
        <v>5909</v>
      </c>
      <c r="N1469" s="4" t="s">
        <v>5909</v>
      </c>
      <c r="O1469" s="4" t="s">
        <v>5909</v>
      </c>
      <c r="P1469" s="4" t="s">
        <v>5909</v>
      </c>
      <c r="Q1469" s="4" t="s">
        <v>5909</v>
      </c>
      <c r="R1469" s="4" t="s">
        <v>5909</v>
      </c>
      <c r="S1469" s="4" t="s">
        <v>5909</v>
      </c>
      <c r="T1469" s="4" t="s">
        <v>5909</v>
      </c>
      <c r="U1469" s="4" t="s">
        <v>5909</v>
      </c>
      <c r="V1469" s="4" t="s">
        <v>5910</v>
      </c>
      <c r="W1469" s="4" t="s">
        <v>5909</v>
      </c>
    </row>
    <row r="1470" spans="1:23" x14ac:dyDescent="0.25">
      <c r="A1470" s="4" t="s">
        <v>5911</v>
      </c>
      <c r="B1470" s="4" t="s">
        <v>5063</v>
      </c>
      <c r="C1470" s="4" t="s">
        <v>5064</v>
      </c>
      <c r="D1470" s="4" t="str">
        <f t="shared" si="22"/>
        <v>WCE|WCE</v>
      </c>
      <c r="F1470" s="4" t="s">
        <v>5063</v>
      </c>
      <c r="G1470" s="4" t="s">
        <v>23</v>
      </c>
      <c r="H1470" s="4" t="s">
        <v>5064</v>
      </c>
      <c r="I1470" s="4" t="s">
        <v>5909</v>
      </c>
      <c r="J1470" s="4" t="s">
        <v>5909</v>
      </c>
      <c r="K1470" s="4" t="s">
        <v>5909</v>
      </c>
      <c r="L1470" s="4" t="s">
        <v>5909</v>
      </c>
      <c r="M1470" s="4" t="s">
        <v>5909</v>
      </c>
      <c r="N1470" s="4" t="s">
        <v>5909</v>
      </c>
      <c r="O1470" s="4" t="s">
        <v>5909</v>
      </c>
      <c r="P1470" s="4" t="s">
        <v>5909</v>
      </c>
      <c r="Q1470" s="4" t="s">
        <v>5909</v>
      </c>
      <c r="R1470" s="4" t="s">
        <v>5909</v>
      </c>
      <c r="S1470" s="4" t="s">
        <v>5909</v>
      </c>
      <c r="T1470" s="4" t="s">
        <v>5909</v>
      </c>
      <c r="U1470" s="4" t="s">
        <v>5909</v>
      </c>
      <c r="V1470" s="4" t="s">
        <v>5910</v>
      </c>
      <c r="W1470" s="4" t="s">
        <v>5909</v>
      </c>
    </row>
    <row r="1471" spans="1:23" x14ac:dyDescent="0.25">
      <c r="A1471" s="4" t="s">
        <v>5911</v>
      </c>
      <c r="B1471" s="4" t="s">
        <v>5714</v>
      </c>
      <c r="C1471" s="4" t="s">
        <v>5715</v>
      </c>
      <c r="D1471" s="4" t="str">
        <f t="shared" si="22"/>
        <v>WRGB|WRC</v>
      </c>
      <c r="F1471" s="4" t="s">
        <v>4389</v>
      </c>
      <c r="G1471" s="4" t="s">
        <v>23</v>
      </c>
      <c r="H1471" s="4" t="s">
        <v>4390</v>
      </c>
      <c r="I1471" s="4" t="s">
        <v>5909</v>
      </c>
      <c r="J1471" s="4" t="s">
        <v>5909</v>
      </c>
      <c r="K1471" s="4" t="s">
        <v>5909</v>
      </c>
      <c r="L1471" s="4" t="s">
        <v>5909</v>
      </c>
      <c r="M1471" s="4" t="s">
        <v>5909</v>
      </c>
      <c r="N1471" s="4" t="s">
        <v>5909</v>
      </c>
      <c r="O1471" s="4" t="s">
        <v>5909</v>
      </c>
      <c r="P1471" s="4" t="s">
        <v>5909</v>
      </c>
      <c r="Q1471" s="4" t="s">
        <v>5909</v>
      </c>
      <c r="R1471" s="4" t="s">
        <v>5909</v>
      </c>
      <c r="S1471" s="4" t="s">
        <v>5909</v>
      </c>
      <c r="T1471" s="4" t="s">
        <v>5909</v>
      </c>
      <c r="U1471" s="4" t="s">
        <v>5909</v>
      </c>
      <c r="V1471" s="4" t="s">
        <v>5910</v>
      </c>
      <c r="W1471" s="4" t="s">
        <v>5909</v>
      </c>
    </row>
    <row r="1472" spans="1:23" x14ac:dyDescent="0.25">
      <c r="A1472" s="4" t="s">
        <v>5911</v>
      </c>
      <c r="B1472" s="4" t="s">
        <v>5290</v>
      </c>
      <c r="C1472" s="4" t="s">
        <v>5291</v>
      </c>
      <c r="D1472" s="4" t="str">
        <f t="shared" si="22"/>
        <v>WRIB|WRC</v>
      </c>
      <c r="F1472" s="4" t="s">
        <v>4389</v>
      </c>
      <c r="G1472" s="4" t="s">
        <v>23</v>
      </c>
      <c r="H1472" s="4" t="s">
        <v>4390</v>
      </c>
      <c r="I1472" s="4" t="s">
        <v>5909</v>
      </c>
      <c r="J1472" s="4" t="s">
        <v>5909</v>
      </c>
      <c r="K1472" s="4" t="s">
        <v>5909</v>
      </c>
      <c r="L1472" s="4" t="s">
        <v>5909</v>
      </c>
      <c r="M1472" s="4" t="s">
        <v>5909</v>
      </c>
      <c r="N1472" s="4" t="s">
        <v>5909</v>
      </c>
      <c r="O1472" s="4" t="s">
        <v>5909</v>
      </c>
      <c r="P1472" s="4" t="s">
        <v>5909</v>
      </c>
      <c r="Q1472" s="4" t="s">
        <v>5909</v>
      </c>
      <c r="R1472" s="4" t="s">
        <v>5909</v>
      </c>
      <c r="S1472" s="4" t="s">
        <v>5909</v>
      </c>
      <c r="T1472" s="4" t="s">
        <v>5909</v>
      </c>
      <c r="U1472" s="4" t="s">
        <v>5909</v>
      </c>
      <c r="V1472" s="4" t="s">
        <v>5910</v>
      </c>
      <c r="W1472" s="4" t="s">
        <v>5909</v>
      </c>
    </row>
    <row r="1473" spans="1:23" x14ac:dyDescent="0.25">
      <c r="A1473" s="4" t="s">
        <v>5911</v>
      </c>
      <c r="B1473" s="4" t="s">
        <v>4957</v>
      </c>
      <c r="C1473" s="4" t="s">
        <v>4958</v>
      </c>
      <c r="D1473" s="4" t="str">
        <f t="shared" si="22"/>
        <v>WTSH|WTSH</v>
      </c>
      <c r="F1473" s="4" t="s">
        <v>4957</v>
      </c>
      <c r="G1473" s="4" t="s">
        <v>23</v>
      </c>
      <c r="H1473" s="4" t="s">
        <v>4958</v>
      </c>
      <c r="I1473" s="4" t="s">
        <v>5909</v>
      </c>
      <c r="J1473" s="4" t="s">
        <v>5909</v>
      </c>
      <c r="K1473" s="4" t="s">
        <v>5909</v>
      </c>
      <c r="L1473" s="4" t="s">
        <v>5909</v>
      </c>
      <c r="M1473" s="4" t="s">
        <v>5909</v>
      </c>
      <c r="N1473" s="4" t="s">
        <v>5909</v>
      </c>
      <c r="O1473" s="4" t="s">
        <v>5909</v>
      </c>
      <c r="P1473" s="4" t="s">
        <v>5909</v>
      </c>
      <c r="Q1473" s="4" t="s">
        <v>5909</v>
      </c>
      <c r="R1473" s="4" t="s">
        <v>5909</v>
      </c>
      <c r="S1473" s="4" t="s">
        <v>5909</v>
      </c>
      <c r="T1473" s="4" t="s">
        <v>5909</v>
      </c>
      <c r="U1473" s="4" t="s">
        <v>5909</v>
      </c>
      <c r="V1473" s="4" t="s">
        <v>5910</v>
      </c>
      <c r="W1473" s="4" t="s">
        <v>5909</v>
      </c>
    </row>
    <row r="1474" spans="1:23" x14ac:dyDescent="0.25">
      <c r="A1474" s="4" t="s">
        <v>5911</v>
      </c>
      <c r="B1474" s="4" t="s">
        <v>5903</v>
      </c>
      <c r="C1474" s="4" t="s">
        <v>5904</v>
      </c>
      <c r="D1474" s="4" t="str">
        <f t="shared" si="22"/>
        <v>ZZOS_MIC|WCUL</v>
      </c>
      <c r="E1474" s="4" t="s">
        <v>6696</v>
      </c>
      <c r="F1474" s="4" t="s">
        <v>5378</v>
      </c>
      <c r="G1474" s="4" t="s">
        <v>23</v>
      </c>
      <c r="H1474" s="4" t="s">
        <v>5299</v>
      </c>
      <c r="I1474" s="4" t="s">
        <v>5909</v>
      </c>
      <c r="J1474" s="4" t="s">
        <v>5909</v>
      </c>
      <c r="K1474" s="4" t="s">
        <v>5909</v>
      </c>
      <c r="L1474" s="4" t="s">
        <v>5909</v>
      </c>
      <c r="M1474" s="4" t="s">
        <v>5909</v>
      </c>
      <c r="N1474" s="4" t="s">
        <v>5909</v>
      </c>
      <c r="O1474" s="4" t="s">
        <v>5909</v>
      </c>
      <c r="P1474" s="4" t="s">
        <v>5909</v>
      </c>
      <c r="Q1474" s="4" t="s">
        <v>5909</v>
      </c>
      <c r="R1474" s="4" t="s">
        <v>5909</v>
      </c>
      <c r="S1474" s="4" t="s">
        <v>5909</v>
      </c>
      <c r="T1474" s="4" t="s">
        <v>5909</v>
      </c>
      <c r="U1474" s="4" t="s">
        <v>5909</v>
      </c>
      <c r="V1474" s="4" t="s">
        <v>5910</v>
      </c>
      <c r="W1474" s="4" t="s">
        <v>5909</v>
      </c>
    </row>
    <row r="1475" spans="1:23" x14ac:dyDescent="0.25">
      <c r="A1475" s="4" t="s">
        <v>5911</v>
      </c>
      <c r="B1475" s="4" t="s">
        <v>5869</v>
      </c>
      <c r="C1475" s="4" t="s">
        <v>5870</v>
      </c>
      <c r="D1475" s="4" t="str">
        <f t="shared" ref="D1475:D1538" si="23">B1475&amp;"|"&amp;F1475</f>
        <v>ZZOS_MOX|TCUL</v>
      </c>
      <c r="E1475" s="4" t="s">
        <v>6697</v>
      </c>
      <c r="F1475" s="4" t="s">
        <v>5446</v>
      </c>
      <c r="G1475" s="4" t="s">
        <v>23</v>
      </c>
      <c r="H1475" s="4" t="s">
        <v>5447</v>
      </c>
      <c r="I1475" s="4" t="s">
        <v>5909</v>
      </c>
      <c r="J1475" s="4" t="s">
        <v>5909</v>
      </c>
      <c r="K1475" s="4" t="s">
        <v>5909</v>
      </c>
      <c r="L1475" s="4" t="s">
        <v>5909</v>
      </c>
      <c r="M1475" s="4" t="s">
        <v>5909</v>
      </c>
      <c r="N1475" s="4" t="s">
        <v>5909</v>
      </c>
      <c r="O1475" s="4" t="s">
        <v>5909</v>
      </c>
      <c r="P1475" s="4" t="s">
        <v>5909</v>
      </c>
      <c r="Q1475" s="4" t="s">
        <v>5909</v>
      </c>
      <c r="R1475" s="4" t="s">
        <v>5909</v>
      </c>
      <c r="S1475" s="4" t="s">
        <v>5909</v>
      </c>
      <c r="T1475" s="4" t="s">
        <v>5909</v>
      </c>
      <c r="U1475" s="4" t="s">
        <v>5909</v>
      </c>
      <c r="V1475" s="4" t="s">
        <v>5910</v>
      </c>
      <c r="W1475" s="4" t="s">
        <v>5909</v>
      </c>
    </row>
    <row r="1476" spans="1:23" x14ac:dyDescent="0.25">
      <c r="A1476" s="4" t="s">
        <v>5911</v>
      </c>
      <c r="B1476" s="4" t="s">
        <v>5788</v>
      </c>
      <c r="C1476" s="4" t="s">
        <v>5789</v>
      </c>
      <c r="D1476" s="4" t="str">
        <f t="shared" si="23"/>
        <v>ZZOS_MUP|URCU</v>
      </c>
      <c r="E1476" s="4" t="s">
        <v>6698</v>
      </c>
      <c r="F1476" s="4" t="s">
        <v>5365</v>
      </c>
      <c r="G1476" s="4" t="s">
        <v>23</v>
      </c>
      <c r="H1476" s="4" t="s">
        <v>5072</v>
      </c>
      <c r="I1476" s="4" t="s">
        <v>5909</v>
      </c>
      <c r="J1476" s="4" t="s">
        <v>5909</v>
      </c>
      <c r="K1476" s="4" t="s">
        <v>5909</v>
      </c>
      <c r="L1476" s="4" t="s">
        <v>5909</v>
      </c>
      <c r="M1476" s="4" t="s">
        <v>5909</v>
      </c>
      <c r="N1476" s="4" t="s">
        <v>5909</v>
      </c>
      <c r="O1476" s="4" t="s">
        <v>5909</v>
      </c>
      <c r="P1476" s="4" t="s">
        <v>5909</v>
      </c>
      <c r="Q1476" s="4" t="s">
        <v>5909</v>
      </c>
      <c r="R1476" s="4" t="s">
        <v>5909</v>
      </c>
      <c r="S1476" s="4" t="s">
        <v>5909</v>
      </c>
      <c r="T1476" s="4" t="s">
        <v>5909</v>
      </c>
      <c r="U1476" s="4" t="s">
        <v>5909</v>
      </c>
      <c r="V1476" s="4" t="s">
        <v>5910</v>
      </c>
      <c r="W1476" s="4" t="s">
        <v>5909</v>
      </c>
    </row>
    <row r="1477" spans="1:23" x14ac:dyDescent="0.25">
      <c r="A1477" s="4" t="s">
        <v>5911</v>
      </c>
      <c r="B1477" s="4" t="s">
        <v>5809</v>
      </c>
      <c r="C1477" s="4" t="s">
        <v>5810</v>
      </c>
      <c r="D1477" s="4" t="str">
        <f t="shared" si="23"/>
        <v>ZZOS_MUH|W1SC</v>
      </c>
      <c r="E1477" s="4" t="s">
        <v>6698</v>
      </c>
      <c r="F1477" s="4" t="s">
        <v>5450</v>
      </c>
      <c r="G1477" s="4" t="s">
        <v>23</v>
      </c>
      <c r="H1477" s="4" t="s">
        <v>5068</v>
      </c>
      <c r="I1477" s="4" t="s">
        <v>5909</v>
      </c>
      <c r="J1477" s="4" t="s">
        <v>5909</v>
      </c>
      <c r="K1477" s="4" t="s">
        <v>5909</v>
      </c>
      <c r="L1477" s="4" t="s">
        <v>5909</v>
      </c>
      <c r="M1477" s="4" t="s">
        <v>5909</v>
      </c>
      <c r="N1477" s="4" t="s">
        <v>5909</v>
      </c>
      <c r="O1477" s="4" t="s">
        <v>5909</v>
      </c>
      <c r="P1477" s="4" t="s">
        <v>5909</v>
      </c>
      <c r="Q1477" s="4" t="s">
        <v>5909</v>
      </c>
      <c r="R1477" s="4" t="s">
        <v>5909</v>
      </c>
      <c r="S1477" s="4" t="s">
        <v>5909</v>
      </c>
      <c r="T1477" s="4" t="s">
        <v>5909</v>
      </c>
      <c r="U1477" s="4" t="s">
        <v>5909</v>
      </c>
      <c r="V1477" s="4" t="s">
        <v>5910</v>
      </c>
      <c r="W1477" s="4" t="s">
        <v>5909</v>
      </c>
    </row>
    <row r="1478" spans="1:23" x14ac:dyDescent="0.25">
      <c r="A1478" s="4" t="s">
        <v>5911</v>
      </c>
      <c r="B1478" s="4" t="s">
        <v>690</v>
      </c>
      <c r="C1478" s="4" t="s">
        <v>691</v>
      </c>
      <c r="D1478" s="4" t="str">
        <f t="shared" si="23"/>
        <v>A13A|AD13</v>
      </c>
      <c r="F1478" s="4" t="s">
        <v>692</v>
      </c>
      <c r="G1478" s="4" t="s">
        <v>23</v>
      </c>
      <c r="H1478" s="4" t="s">
        <v>693</v>
      </c>
      <c r="I1478" s="4" t="s">
        <v>123</v>
      </c>
      <c r="J1478" s="4" t="s">
        <v>5909</v>
      </c>
      <c r="K1478" s="4" t="s">
        <v>5909</v>
      </c>
      <c r="L1478" s="4" t="s">
        <v>5909</v>
      </c>
      <c r="M1478" s="4" t="s">
        <v>5909</v>
      </c>
      <c r="N1478" s="4" t="s">
        <v>5909</v>
      </c>
      <c r="O1478" s="4" t="s">
        <v>5909</v>
      </c>
      <c r="P1478" s="4" t="s">
        <v>5909</v>
      </c>
      <c r="Q1478" s="4" t="s">
        <v>5909</v>
      </c>
      <c r="R1478" s="4" t="s">
        <v>5909</v>
      </c>
      <c r="S1478" s="4" t="s">
        <v>5909</v>
      </c>
      <c r="T1478" s="4" t="s">
        <v>5909</v>
      </c>
      <c r="U1478" s="4" t="s">
        <v>5909</v>
      </c>
      <c r="V1478" s="4" t="s">
        <v>5910</v>
      </c>
      <c r="W1478" s="4" t="s">
        <v>5909</v>
      </c>
    </row>
    <row r="1479" spans="1:23" x14ac:dyDescent="0.25">
      <c r="A1479" s="4" t="s">
        <v>5911</v>
      </c>
      <c r="B1479" s="4" t="s">
        <v>694</v>
      </c>
      <c r="C1479" s="4" t="s">
        <v>695</v>
      </c>
      <c r="D1479" s="4" t="str">
        <f t="shared" si="23"/>
        <v>A34H|FSCH</v>
      </c>
      <c r="F1479" s="4" t="s">
        <v>697</v>
      </c>
      <c r="G1479" s="4" t="s">
        <v>23</v>
      </c>
      <c r="H1479" s="4" t="s">
        <v>698</v>
      </c>
      <c r="I1479" s="4" t="s">
        <v>696</v>
      </c>
      <c r="J1479" s="4" t="s">
        <v>5909</v>
      </c>
      <c r="K1479" s="4" t="s">
        <v>5909</v>
      </c>
      <c r="L1479" s="4" t="s">
        <v>5909</v>
      </c>
      <c r="M1479" s="4" t="s">
        <v>5909</v>
      </c>
      <c r="N1479" s="4" t="s">
        <v>5909</v>
      </c>
      <c r="O1479" s="4" t="s">
        <v>5909</v>
      </c>
      <c r="P1479" s="4" t="s">
        <v>5909</v>
      </c>
      <c r="Q1479" s="4" t="s">
        <v>5909</v>
      </c>
      <c r="R1479" s="4" t="s">
        <v>5909</v>
      </c>
      <c r="S1479" s="4" t="s">
        <v>5909</v>
      </c>
      <c r="T1479" s="4" t="s">
        <v>5909</v>
      </c>
      <c r="U1479" s="4" t="s">
        <v>5909</v>
      </c>
      <c r="V1479" s="4" t="s">
        <v>5910</v>
      </c>
      <c r="W1479" s="4" t="s">
        <v>5909</v>
      </c>
    </row>
    <row r="1480" spans="1:23" x14ac:dyDescent="0.25">
      <c r="A1480" s="4" t="s">
        <v>5911</v>
      </c>
      <c r="B1480" s="4" t="s">
        <v>1177</v>
      </c>
      <c r="C1480" s="4" t="s">
        <v>385</v>
      </c>
      <c r="D1480" s="4" t="str">
        <f t="shared" si="23"/>
        <v>AAA|TEIC</v>
      </c>
      <c r="F1480" s="4" t="s">
        <v>1235</v>
      </c>
      <c r="G1480" s="4" t="s">
        <v>23</v>
      </c>
      <c r="H1480" s="4" t="s">
        <v>1236</v>
      </c>
      <c r="I1480" s="4" t="s">
        <v>5909</v>
      </c>
      <c r="J1480" s="4" t="s">
        <v>5909</v>
      </c>
      <c r="K1480" s="4" t="s">
        <v>5909</v>
      </c>
      <c r="L1480" s="4" t="s">
        <v>5909</v>
      </c>
      <c r="M1480" s="4" t="s">
        <v>5909</v>
      </c>
      <c r="N1480" s="4" t="s">
        <v>5909</v>
      </c>
      <c r="O1480" s="4" t="s">
        <v>5909</v>
      </c>
      <c r="P1480" s="4" t="s">
        <v>5909</v>
      </c>
      <c r="Q1480" s="4" t="s">
        <v>5909</v>
      </c>
      <c r="R1480" s="4" t="s">
        <v>5909</v>
      </c>
      <c r="S1480" s="4" t="s">
        <v>5909</v>
      </c>
      <c r="T1480" s="4" t="s">
        <v>5909</v>
      </c>
      <c r="U1480" s="4" t="s">
        <v>5909</v>
      </c>
      <c r="V1480" s="4" t="s">
        <v>5910</v>
      </c>
      <c r="W1480" s="4" t="s">
        <v>5909</v>
      </c>
    </row>
    <row r="1481" spans="1:23" x14ac:dyDescent="0.25">
      <c r="A1481" s="4" t="s">
        <v>5911</v>
      </c>
      <c r="B1481" s="4" t="s">
        <v>1448</v>
      </c>
      <c r="C1481" s="4" t="s">
        <v>565</v>
      </c>
      <c r="D1481" s="4" t="str">
        <f t="shared" si="23"/>
        <v>ABAL|RESP</v>
      </c>
      <c r="F1481" s="4" t="s">
        <v>828</v>
      </c>
      <c r="G1481" s="4" t="s">
        <v>23</v>
      </c>
      <c r="H1481" s="4" t="s">
        <v>465</v>
      </c>
      <c r="I1481" s="4" t="s">
        <v>5909</v>
      </c>
      <c r="J1481" s="4" t="s">
        <v>5909</v>
      </c>
      <c r="K1481" s="4" t="s">
        <v>5909</v>
      </c>
      <c r="L1481" s="4" t="s">
        <v>5909</v>
      </c>
      <c r="M1481" s="4" t="s">
        <v>5909</v>
      </c>
      <c r="N1481" s="4" t="s">
        <v>5909</v>
      </c>
      <c r="O1481" s="4" t="s">
        <v>5909</v>
      </c>
      <c r="P1481" s="4" t="s">
        <v>5909</v>
      </c>
      <c r="Q1481" s="4" t="s">
        <v>5909</v>
      </c>
      <c r="R1481" s="4" t="s">
        <v>5909</v>
      </c>
      <c r="S1481" s="4" t="s">
        <v>5909</v>
      </c>
      <c r="T1481" s="4" t="s">
        <v>5909</v>
      </c>
      <c r="U1481" s="4" t="s">
        <v>5909</v>
      </c>
      <c r="V1481" s="4" t="s">
        <v>5910</v>
      </c>
      <c r="W1481" s="4" t="s">
        <v>5909</v>
      </c>
    </row>
    <row r="1482" spans="1:23" x14ac:dyDescent="0.25">
      <c r="A1482" s="4" t="s">
        <v>5911</v>
      </c>
      <c r="B1482" s="4" t="s">
        <v>1644</v>
      </c>
      <c r="C1482" s="4" t="s">
        <v>1645</v>
      </c>
      <c r="D1482" s="4" t="str">
        <f t="shared" si="23"/>
        <v>AGAL|AGAL</v>
      </c>
      <c r="F1482" s="4" t="s">
        <v>1644</v>
      </c>
      <c r="G1482" s="4" t="s">
        <v>23</v>
      </c>
      <c r="H1482" s="4" t="s">
        <v>1645</v>
      </c>
      <c r="I1482" s="4" t="s">
        <v>5909</v>
      </c>
      <c r="J1482" s="4" t="s">
        <v>5909</v>
      </c>
      <c r="K1482" s="4" t="s">
        <v>5909</v>
      </c>
      <c r="L1482" s="4" t="s">
        <v>5909</v>
      </c>
      <c r="M1482" s="4" t="s">
        <v>5909</v>
      </c>
      <c r="N1482" s="4" t="s">
        <v>5909</v>
      </c>
      <c r="O1482" s="4" t="s">
        <v>5909</v>
      </c>
      <c r="P1482" s="4" t="s">
        <v>5909</v>
      </c>
      <c r="Q1482" s="4" t="s">
        <v>5909</v>
      </c>
      <c r="R1482" s="4" t="s">
        <v>5909</v>
      </c>
      <c r="S1482" s="4" t="s">
        <v>5909</v>
      </c>
      <c r="T1482" s="4" t="s">
        <v>5909</v>
      </c>
      <c r="U1482" s="4" t="s">
        <v>5909</v>
      </c>
      <c r="V1482" s="4" t="s">
        <v>5910</v>
      </c>
      <c r="W1482" s="4" t="s">
        <v>5909</v>
      </c>
    </row>
    <row r="1483" spans="1:23" x14ac:dyDescent="0.25">
      <c r="A1483" s="4" t="s">
        <v>5911</v>
      </c>
      <c r="B1483" s="4" t="s">
        <v>1034</v>
      </c>
      <c r="C1483" s="4" t="s">
        <v>1140</v>
      </c>
      <c r="D1483" s="4" t="str">
        <f t="shared" si="23"/>
        <v>AMB|AMB</v>
      </c>
      <c r="F1483" s="4" t="s">
        <v>1034</v>
      </c>
      <c r="G1483" s="4" t="s">
        <v>23</v>
      </c>
      <c r="H1483" s="4" t="s">
        <v>1035</v>
      </c>
      <c r="I1483" s="4" t="s">
        <v>5909</v>
      </c>
      <c r="J1483" s="4" t="s">
        <v>5909</v>
      </c>
      <c r="K1483" s="4" t="s">
        <v>5909</v>
      </c>
      <c r="L1483" s="4" t="s">
        <v>5909</v>
      </c>
      <c r="M1483" s="4" t="s">
        <v>5909</v>
      </c>
      <c r="N1483" s="4" t="s">
        <v>5909</v>
      </c>
      <c r="O1483" s="4" t="s">
        <v>5909</v>
      </c>
      <c r="P1483" s="4" t="s">
        <v>5909</v>
      </c>
      <c r="Q1483" s="4" t="s">
        <v>5909</v>
      </c>
      <c r="R1483" s="4" t="s">
        <v>5909</v>
      </c>
      <c r="S1483" s="4" t="s">
        <v>5909</v>
      </c>
      <c r="T1483" s="4" t="s">
        <v>5909</v>
      </c>
      <c r="U1483" s="4" t="s">
        <v>5909</v>
      </c>
      <c r="V1483" s="4" t="s">
        <v>5910</v>
      </c>
      <c r="W1483" s="4" t="s">
        <v>5909</v>
      </c>
    </row>
    <row r="1484" spans="1:23" x14ac:dyDescent="0.25">
      <c r="A1484" s="4" t="s">
        <v>5911</v>
      </c>
      <c r="B1484" s="4" t="s">
        <v>1241</v>
      </c>
      <c r="C1484" s="4" t="s">
        <v>1242</v>
      </c>
      <c r="D1484" s="4" t="str">
        <f t="shared" si="23"/>
        <v>AMBC|AMB</v>
      </c>
      <c r="F1484" s="4" t="s">
        <v>1034</v>
      </c>
      <c r="G1484" s="4" t="s">
        <v>23</v>
      </c>
      <c r="H1484" s="4" t="s">
        <v>1035</v>
      </c>
      <c r="I1484" s="4" t="s">
        <v>5909</v>
      </c>
      <c r="J1484" s="4" t="s">
        <v>5909</v>
      </c>
      <c r="K1484" s="4" t="s">
        <v>5909</v>
      </c>
      <c r="L1484" s="4" t="s">
        <v>5909</v>
      </c>
      <c r="M1484" s="4" t="s">
        <v>5909</v>
      </c>
      <c r="N1484" s="4" t="s">
        <v>5909</v>
      </c>
      <c r="O1484" s="4" t="s">
        <v>5909</v>
      </c>
      <c r="P1484" s="4" t="s">
        <v>5909</v>
      </c>
      <c r="Q1484" s="4" t="s">
        <v>5909</v>
      </c>
      <c r="R1484" s="4" t="s">
        <v>5909</v>
      </c>
      <c r="S1484" s="4" t="s">
        <v>5909</v>
      </c>
      <c r="T1484" s="4" t="s">
        <v>5909</v>
      </c>
      <c r="U1484" s="4" t="s">
        <v>5909</v>
      </c>
      <c r="V1484" s="4" t="s">
        <v>5910</v>
      </c>
      <c r="W1484" s="4" t="s">
        <v>5909</v>
      </c>
    </row>
    <row r="1485" spans="1:23" x14ac:dyDescent="0.25">
      <c r="A1485" s="4" t="s">
        <v>5911</v>
      </c>
      <c r="B1485" s="4" t="s">
        <v>83</v>
      </c>
      <c r="C1485" s="4" t="s">
        <v>84</v>
      </c>
      <c r="D1485" s="4" t="str">
        <f t="shared" si="23"/>
        <v>ASK|ASEL</v>
      </c>
      <c r="E1485" s="4" t="s">
        <v>6604</v>
      </c>
      <c r="F1485" s="4" t="s">
        <v>86</v>
      </c>
      <c r="G1485" s="4" t="s">
        <v>23</v>
      </c>
      <c r="H1485" s="4" t="s">
        <v>87</v>
      </c>
      <c r="I1485" s="4" t="s">
        <v>85</v>
      </c>
      <c r="J1485" s="4" t="s">
        <v>5909</v>
      </c>
      <c r="K1485" s="4" t="s">
        <v>5909</v>
      </c>
      <c r="L1485" s="4" t="s">
        <v>5909</v>
      </c>
      <c r="M1485" s="4" t="s">
        <v>6605</v>
      </c>
      <c r="N1485" s="4" t="s">
        <v>5909</v>
      </c>
      <c r="O1485" s="4" t="s">
        <v>5909</v>
      </c>
      <c r="P1485" s="4" t="s">
        <v>5909</v>
      </c>
      <c r="Q1485" s="4" t="s">
        <v>5909</v>
      </c>
      <c r="R1485" s="4" t="s">
        <v>5909</v>
      </c>
      <c r="S1485" s="4" t="s">
        <v>5909</v>
      </c>
      <c r="T1485" s="4" t="s">
        <v>5909</v>
      </c>
      <c r="U1485" s="4" t="s">
        <v>5909</v>
      </c>
      <c r="V1485" s="4" t="s">
        <v>5910</v>
      </c>
      <c r="W1485" s="4" t="s">
        <v>5909</v>
      </c>
    </row>
    <row r="1486" spans="1:23" x14ac:dyDescent="0.25">
      <c r="A1486" s="4" t="s">
        <v>5911</v>
      </c>
      <c r="B1486" s="4" t="s">
        <v>979</v>
      </c>
      <c r="C1486" s="4" t="s">
        <v>980</v>
      </c>
      <c r="D1486" s="4" t="str">
        <f t="shared" si="23"/>
        <v>ASNA|ASEL</v>
      </c>
      <c r="E1486" s="4" t="s">
        <v>6591</v>
      </c>
      <c r="F1486" s="4" t="s">
        <v>86</v>
      </c>
      <c r="G1486" s="4" t="s">
        <v>23</v>
      </c>
      <c r="H1486" s="4" t="s">
        <v>87</v>
      </c>
      <c r="I1486" s="4" t="s">
        <v>85</v>
      </c>
      <c r="J1486" s="4" t="s">
        <v>5909</v>
      </c>
      <c r="K1486" s="4" t="s">
        <v>5909</v>
      </c>
      <c r="L1486" s="4" t="s">
        <v>5909</v>
      </c>
      <c r="M1486" s="4" t="s">
        <v>6590</v>
      </c>
      <c r="N1486" s="4" t="s">
        <v>5909</v>
      </c>
      <c r="O1486" s="4" t="s">
        <v>5909</v>
      </c>
      <c r="P1486" s="4" t="s">
        <v>5909</v>
      </c>
      <c r="Q1486" s="4" t="s">
        <v>5909</v>
      </c>
      <c r="R1486" s="4" t="s">
        <v>5909</v>
      </c>
      <c r="S1486" s="4" t="s">
        <v>5909</v>
      </c>
      <c r="T1486" s="4" t="s">
        <v>5909</v>
      </c>
      <c r="U1486" s="4" t="s">
        <v>5909</v>
      </c>
      <c r="V1486" s="4" t="s">
        <v>5910</v>
      </c>
      <c r="W1486" s="4" t="s">
        <v>5909</v>
      </c>
    </row>
    <row r="1487" spans="1:23" x14ac:dyDescent="0.25">
      <c r="A1487" s="4" t="s">
        <v>5911</v>
      </c>
      <c r="B1487" s="4" t="s">
        <v>1040</v>
      </c>
      <c r="C1487" s="4" t="s">
        <v>1041</v>
      </c>
      <c r="D1487" s="4" t="str">
        <f t="shared" si="23"/>
        <v>BK|POLY</v>
      </c>
      <c r="F1487" s="4" t="s">
        <v>845</v>
      </c>
      <c r="G1487" s="4" t="s">
        <v>23</v>
      </c>
      <c r="H1487" s="4" t="s">
        <v>1042</v>
      </c>
      <c r="I1487" s="4" t="s">
        <v>5909</v>
      </c>
      <c r="J1487" s="4" t="s">
        <v>5909</v>
      </c>
      <c r="K1487" s="4" t="s">
        <v>5909</v>
      </c>
      <c r="L1487" s="4" t="s">
        <v>5909</v>
      </c>
      <c r="M1487" s="4" t="s">
        <v>5909</v>
      </c>
      <c r="N1487" s="4" t="s">
        <v>5909</v>
      </c>
      <c r="O1487" s="4" t="s">
        <v>5909</v>
      </c>
      <c r="P1487" s="4" t="s">
        <v>5909</v>
      </c>
      <c r="Q1487" s="4" t="s">
        <v>5909</v>
      </c>
      <c r="R1487" s="4" t="s">
        <v>5909</v>
      </c>
      <c r="S1487" s="4" t="s">
        <v>5909</v>
      </c>
      <c r="T1487" s="4" t="s">
        <v>5909</v>
      </c>
      <c r="U1487" s="4" t="s">
        <v>5909</v>
      </c>
      <c r="V1487" s="4" t="s">
        <v>5910</v>
      </c>
      <c r="W1487" s="4" t="s">
        <v>5909</v>
      </c>
    </row>
    <row r="1488" spans="1:23" x14ac:dyDescent="0.25">
      <c r="A1488" s="4" t="s">
        <v>5911</v>
      </c>
      <c r="B1488" s="4" t="s">
        <v>784</v>
      </c>
      <c r="C1488" s="4" t="s">
        <v>785</v>
      </c>
      <c r="D1488" s="4" t="str">
        <f t="shared" si="23"/>
        <v>BLOT|BLOT</v>
      </c>
      <c r="F1488" s="4" t="s">
        <v>784</v>
      </c>
      <c r="G1488" s="4" t="s">
        <v>23</v>
      </c>
      <c r="H1488" s="4" t="s">
        <v>785</v>
      </c>
      <c r="I1488" s="4" t="s">
        <v>5909</v>
      </c>
      <c r="J1488" s="4" t="s">
        <v>5909</v>
      </c>
      <c r="K1488" s="4" t="s">
        <v>5909</v>
      </c>
      <c r="L1488" s="4" t="s">
        <v>5909</v>
      </c>
      <c r="M1488" s="4" t="s">
        <v>5909</v>
      </c>
      <c r="N1488" s="4" t="s">
        <v>5909</v>
      </c>
      <c r="O1488" s="4" t="s">
        <v>5909</v>
      </c>
      <c r="P1488" s="4" t="s">
        <v>5909</v>
      </c>
      <c r="Q1488" s="4" t="s">
        <v>5909</v>
      </c>
      <c r="R1488" s="4" t="s">
        <v>5909</v>
      </c>
      <c r="S1488" s="4" t="s">
        <v>5909</v>
      </c>
      <c r="T1488" s="4" t="s">
        <v>5909</v>
      </c>
      <c r="U1488" s="4" t="s">
        <v>5909</v>
      </c>
      <c r="V1488" s="4" t="s">
        <v>5910</v>
      </c>
      <c r="W1488" s="4" t="s">
        <v>5909</v>
      </c>
    </row>
    <row r="1489" spans="1:23" x14ac:dyDescent="0.25">
      <c r="A1489" s="4" t="s">
        <v>5911</v>
      </c>
      <c r="B1489" s="4" t="s">
        <v>1044</v>
      </c>
      <c r="C1489" s="4" t="s">
        <v>1045</v>
      </c>
      <c r="D1489" s="4" t="str">
        <f t="shared" si="23"/>
        <v>BSFC|CARN</v>
      </c>
      <c r="F1489" s="4" t="s">
        <v>1046</v>
      </c>
      <c r="G1489" s="4" t="s">
        <v>23</v>
      </c>
      <c r="H1489" s="4" t="s">
        <v>1047</v>
      </c>
      <c r="I1489" s="4" t="s">
        <v>199</v>
      </c>
      <c r="J1489" s="4" t="s">
        <v>5909</v>
      </c>
      <c r="K1489" s="4" t="s">
        <v>5909</v>
      </c>
      <c r="L1489" s="4" t="s">
        <v>5909</v>
      </c>
      <c r="M1489" s="4" t="s">
        <v>5909</v>
      </c>
      <c r="N1489" s="4" t="s">
        <v>5909</v>
      </c>
      <c r="O1489" s="4" t="s">
        <v>5909</v>
      </c>
      <c r="P1489" s="4" t="s">
        <v>5909</v>
      </c>
      <c r="Q1489" s="4" t="s">
        <v>5909</v>
      </c>
      <c r="R1489" s="4" t="s">
        <v>5909</v>
      </c>
      <c r="S1489" s="4" t="s">
        <v>5909</v>
      </c>
      <c r="T1489" s="4" t="s">
        <v>5909</v>
      </c>
      <c r="U1489" s="4" t="s">
        <v>5909</v>
      </c>
      <c r="V1489" s="4" t="s">
        <v>5910</v>
      </c>
      <c r="W1489" s="4" t="s">
        <v>5909</v>
      </c>
    </row>
    <row r="1490" spans="1:23" x14ac:dyDescent="0.25">
      <c r="A1490" s="4" t="s">
        <v>5911</v>
      </c>
      <c r="B1490" s="4" t="s">
        <v>120</v>
      </c>
      <c r="C1490" s="4" t="s">
        <v>642</v>
      </c>
      <c r="D1490" s="4" t="str">
        <f t="shared" si="23"/>
        <v>CAND|CAND</v>
      </c>
      <c r="F1490" s="4" t="s">
        <v>120</v>
      </c>
      <c r="G1490" s="4" t="s">
        <v>23</v>
      </c>
      <c r="H1490" s="4" t="s">
        <v>643</v>
      </c>
      <c r="I1490" s="4" t="s">
        <v>5909</v>
      </c>
      <c r="J1490" s="4" t="s">
        <v>5909</v>
      </c>
      <c r="K1490" s="4" t="s">
        <v>5909</v>
      </c>
      <c r="L1490" s="4" t="s">
        <v>5909</v>
      </c>
      <c r="M1490" s="4" t="s">
        <v>5909</v>
      </c>
      <c r="N1490" s="4" t="s">
        <v>5909</v>
      </c>
      <c r="O1490" s="4" t="s">
        <v>5909</v>
      </c>
      <c r="P1490" s="4" t="s">
        <v>5909</v>
      </c>
      <c r="Q1490" s="4" t="s">
        <v>5909</v>
      </c>
      <c r="R1490" s="4" t="s">
        <v>5909</v>
      </c>
      <c r="S1490" s="4" t="s">
        <v>5909</v>
      </c>
      <c r="T1490" s="4" t="s">
        <v>5909</v>
      </c>
      <c r="U1490" s="4" t="s">
        <v>5909</v>
      </c>
      <c r="V1490" s="4" t="s">
        <v>5910</v>
      </c>
      <c r="W1490" s="4" t="s">
        <v>5909</v>
      </c>
    </row>
    <row r="1491" spans="1:23" x14ac:dyDescent="0.25">
      <c r="A1491" s="4" t="s">
        <v>5911</v>
      </c>
      <c r="B1491" s="4" t="s">
        <v>1046</v>
      </c>
      <c r="C1491" s="4" t="s">
        <v>1750</v>
      </c>
      <c r="D1491" s="4" t="str">
        <f t="shared" si="23"/>
        <v>CARN|CARN</v>
      </c>
      <c r="F1491" s="4" t="s">
        <v>1046</v>
      </c>
      <c r="G1491" s="4" t="s">
        <v>23</v>
      </c>
      <c r="H1491" s="4" t="s">
        <v>1047</v>
      </c>
      <c r="I1491" s="4" t="s">
        <v>199</v>
      </c>
      <c r="J1491" s="4" t="s">
        <v>5909</v>
      </c>
      <c r="K1491" s="4" t="s">
        <v>5909</v>
      </c>
      <c r="L1491" s="4" t="s">
        <v>5909</v>
      </c>
      <c r="M1491" s="4" t="s">
        <v>5909</v>
      </c>
      <c r="N1491" s="4" t="s">
        <v>5909</v>
      </c>
      <c r="O1491" s="4" t="s">
        <v>5909</v>
      </c>
      <c r="P1491" s="4" t="s">
        <v>5909</v>
      </c>
      <c r="Q1491" s="4" t="s">
        <v>5909</v>
      </c>
      <c r="R1491" s="4" t="s">
        <v>5909</v>
      </c>
      <c r="S1491" s="4" t="s">
        <v>5909</v>
      </c>
      <c r="T1491" s="4" t="s">
        <v>5909</v>
      </c>
      <c r="U1491" s="4" t="s">
        <v>5909</v>
      </c>
      <c r="V1491" s="4" t="s">
        <v>5910</v>
      </c>
      <c r="W1491" s="4" t="s">
        <v>5909</v>
      </c>
    </row>
    <row r="1492" spans="1:23" x14ac:dyDescent="0.25">
      <c r="A1492" s="4" t="s">
        <v>5911</v>
      </c>
      <c r="B1492" s="4" t="s">
        <v>1470</v>
      </c>
      <c r="C1492" s="4" t="s">
        <v>1471</v>
      </c>
      <c r="D1492" s="4" t="str">
        <f t="shared" si="23"/>
        <v>CGIF|DIF</v>
      </c>
      <c r="F1492" s="4" t="s">
        <v>518</v>
      </c>
      <c r="G1492" s="4" t="s">
        <v>23</v>
      </c>
      <c r="H1492" s="4" t="s">
        <v>520</v>
      </c>
      <c r="I1492" s="4" t="s">
        <v>5909</v>
      </c>
      <c r="J1492" s="4" t="s">
        <v>5909</v>
      </c>
      <c r="K1492" s="4" t="s">
        <v>5909</v>
      </c>
      <c r="L1492" s="4" t="s">
        <v>5909</v>
      </c>
      <c r="M1492" s="4" t="s">
        <v>5909</v>
      </c>
      <c r="N1492" s="4" t="s">
        <v>5909</v>
      </c>
      <c r="O1492" s="4" t="s">
        <v>5909</v>
      </c>
      <c r="P1492" s="4" t="s">
        <v>5909</v>
      </c>
      <c r="Q1492" s="4" t="s">
        <v>5909</v>
      </c>
      <c r="R1492" s="4" t="s">
        <v>5909</v>
      </c>
      <c r="S1492" s="4" t="s">
        <v>5909</v>
      </c>
      <c r="T1492" s="4" t="s">
        <v>5909</v>
      </c>
      <c r="U1492" s="4" t="s">
        <v>5909</v>
      </c>
      <c r="V1492" s="4" t="s">
        <v>5910</v>
      </c>
      <c r="W1492" s="4" t="s">
        <v>5909</v>
      </c>
    </row>
    <row r="1493" spans="1:23" x14ac:dyDescent="0.25">
      <c r="A1493" s="4" t="s">
        <v>5911</v>
      </c>
      <c r="B1493" s="4" t="s">
        <v>239</v>
      </c>
      <c r="C1493" s="4" t="s">
        <v>240</v>
      </c>
      <c r="D1493" s="4" t="str">
        <f t="shared" si="23"/>
        <v>CHCL|CHCU</v>
      </c>
      <c r="F1493" s="4" t="s">
        <v>241</v>
      </c>
      <c r="G1493" s="4" t="s">
        <v>23</v>
      </c>
      <c r="H1493" s="4" t="s">
        <v>242</v>
      </c>
      <c r="I1493" s="4" t="s">
        <v>5909</v>
      </c>
      <c r="J1493" s="4" t="s">
        <v>5909</v>
      </c>
      <c r="K1493" s="4" t="s">
        <v>5909</v>
      </c>
      <c r="L1493" s="4" t="s">
        <v>5909</v>
      </c>
      <c r="M1493" s="4" t="s">
        <v>5909</v>
      </c>
      <c r="N1493" s="4" t="s">
        <v>5909</v>
      </c>
      <c r="O1493" s="4" t="s">
        <v>5909</v>
      </c>
      <c r="P1493" s="4" t="s">
        <v>5909</v>
      </c>
      <c r="Q1493" s="4" t="s">
        <v>5909</v>
      </c>
      <c r="R1493" s="4" t="s">
        <v>5909</v>
      </c>
      <c r="S1493" s="4" t="s">
        <v>5909</v>
      </c>
      <c r="T1493" s="4" t="s">
        <v>5909</v>
      </c>
      <c r="U1493" s="4" t="s">
        <v>5909</v>
      </c>
      <c r="V1493" s="4" t="s">
        <v>5910</v>
      </c>
      <c r="W1493" s="4" t="s">
        <v>5909</v>
      </c>
    </row>
    <row r="1494" spans="1:23" x14ac:dyDescent="0.25">
      <c r="A1494" s="4" t="s">
        <v>5911</v>
      </c>
      <c r="B1494" s="4" t="s">
        <v>241</v>
      </c>
      <c r="C1494" s="4" t="s">
        <v>726</v>
      </c>
      <c r="D1494" s="4" t="str">
        <f t="shared" si="23"/>
        <v>CHCU|CHCU</v>
      </c>
      <c r="F1494" s="4" t="s">
        <v>241</v>
      </c>
      <c r="G1494" s="4" t="s">
        <v>23</v>
      </c>
      <c r="H1494" s="4" t="s">
        <v>242</v>
      </c>
      <c r="I1494" s="4" t="s">
        <v>5909</v>
      </c>
      <c r="J1494" s="4" t="s">
        <v>5909</v>
      </c>
      <c r="K1494" s="4" t="s">
        <v>5909</v>
      </c>
      <c r="L1494" s="4" t="s">
        <v>5909</v>
      </c>
      <c r="M1494" s="4" t="s">
        <v>5909</v>
      </c>
      <c r="N1494" s="4" t="s">
        <v>5909</v>
      </c>
      <c r="O1494" s="4" t="s">
        <v>5909</v>
      </c>
      <c r="P1494" s="4" t="s">
        <v>5909</v>
      </c>
      <c r="Q1494" s="4" t="s">
        <v>5909</v>
      </c>
      <c r="R1494" s="4" t="s">
        <v>5909</v>
      </c>
      <c r="S1494" s="4" t="s">
        <v>5909</v>
      </c>
      <c r="T1494" s="4" t="s">
        <v>5909</v>
      </c>
      <c r="U1494" s="4" t="s">
        <v>5909</v>
      </c>
      <c r="V1494" s="4" t="s">
        <v>5910</v>
      </c>
      <c r="W1494" s="4" t="s">
        <v>5909</v>
      </c>
    </row>
    <row r="1495" spans="1:23" x14ac:dyDescent="0.25">
      <c r="A1495" s="4" t="s">
        <v>5911</v>
      </c>
      <c r="B1495" s="4" t="s">
        <v>248</v>
      </c>
      <c r="C1495" s="4" t="s">
        <v>249</v>
      </c>
      <c r="D1495" s="4" t="str">
        <f t="shared" si="23"/>
        <v>CODC|CODF</v>
      </c>
      <c r="F1495" s="4" t="s">
        <v>250</v>
      </c>
      <c r="G1495" s="4" t="s">
        <v>23</v>
      </c>
      <c r="H1495" s="4" t="s">
        <v>251</v>
      </c>
      <c r="I1495" s="4" t="s">
        <v>5909</v>
      </c>
      <c r="J1495" s="4" t="s">
        <v>5909</v>
      </c>
      <c r="K1495" s="4" t="s">
        <v>5909</v>
      </c>
      <c r="L1495" s="4" t="s">
        <v>5909</v>
      </c>
      <c r="M1495" s="4" t="s">
        <v>5909</v>
      </c>
      <c r="N1495" s="4" t="s">
        <v>5909</v>
      </c>
      <c r="O1495" s="4" t="s">
        <v>5909</v>
      </c>
      <c r="P1495" s="4" t="s">
        <v>5909</v>
      </c>
      <c r="Q1495" s="4" t="s">
        <v>5909</v>
      </c>
      <c r="R1495" s="4" t="s">
        <v>5909</v>
      </c>
      <c r="S1495" s="4" t="s">
        <v>5909</v>
      </c>
      <c r="T1495" s="4" t="s">
        <v>5909</v>
      </c>
      <c r="U1495" s="4" t="s">
        <v>5909</v>
      </c>
      <c r="V1495" s="4" t="s">
        <v>5910</v>
      </c>
      <c r="W1495" s="4" t="s">
        <v>5909</v>
      </c>
    </row>
    <row r="1496" spans="1:23" x14ac:dyDescent="0.25">
      <c r="A1496" s="4" t="s">
        <v>5911</v>
      </c>
      <c r="B1496" s="4" t="s">
        <v>1940</v>
      </c>
      <c r="C1496" s="4" t="s">
        <v>1941</v>
      </c>
      <c r="D1496" s="4" t="str">
        <f t="shared" si="23"/>
        <v>DHT|DHT</v>
      </c>
      <c r="F1496" s="4" t="s">
        <v>1940</v>
      </c>
      <c r="G1496" s="4" t="s">
        <v>23</v>
      </c>
      <c r="H1496" s="4" t="s">
        <v>1941</v>
      </c>
      <c r="I1496" s="4" t="s">
        <v>5909</v>
      </c>
      <c r="J1496" s="4" t="s">
        <v>5909</v>
      </c>
      <c r="K1496" s="4" t="s">
        <v>5909</v>
      </c>
      <c r="L1496" s="4" t="s">
        <v>5909</v>
      </c>
      <c r="M1496" s="4" t="s">
        <v>5909</v>
      </c>
      <c r="N1496" s="4" t="s">
        <v>5909</v>
      </c>
      <c r="O1496" s="4" t="s">
        <v>5909</v>
      </c>
      <c r="P1496" s="4" t="s">
        <v>5909</v>
      </c>
      <c r="Q1496" s="4" t="s">
        <v>5909</v>
      </c>
      <c r="R1496" s="4" t="s">
        <v>5909</v>
      </c>
      <c r="S1496" s="4" t="s">
        <v>5909</v>
      </c>
      <c r="T1496" s="4" t="s">
        <v>5909</v>
      </c>
      <c r="U1496" s="4" t="s">
        <v>5909</v>
      </c>
      <c r="V1496" s="4" t="s">
        <v>5910</v>
      </c>
      <c r="W1496" s="4" t="s">
        <v>5909</v>
      </c>
    </row>
    <row r="1497" spans="1:23" x14ac:dyDescent="0.25">
      <c r="A1497" s="4" t="s">
        <v>5911</v>
      </c>
      <c r="B1497" s="4" t="s">
        <v>521</v>
      </c>
      <c r="C1497" s="4" t="s">
        <v>134</v>
      </c>
      <c r="D1497" s="4" t="str">
        <f t="shared" si="23"/>
        <v>EC10|EPCC</v>
      </c>
      <c r="F1497" s="4" t="s">
        <v>522</v>
      </c>
      <c r="G1497" s="4" t="s">
        <v>23</v>
      </c>
      <c r="H1497" s="4" t="s">
        <v>523</v>
      </c>
      <c r="I1497" s="4" t="s">
        <v>135</v>
      </c>
      <c r="J1497" s="4" t="s">
        <v>5909</v>
      </c>
      <c r="K1497" s="4" t="s">
        <v>5909</v>
      </c>
      <c r="L1497" s="4" t="s">
        <v>5909</v>
      </c>
      <c r="M1497" s="4" t="s">
        <v>5909</v>
      </c>
      <c r="N1497" s="4" t="s">
        <v>5909</v>
      </c>
      <c r="O1497" s="4" t="s">
        <v>5909</v>
      </c>
      <c r="P1497" s="4" t="s">
        <v>5909</v>
      </c>
      <c r="Q1497" s="4" t="s">
        <v>5909</v>
      </c>
      <c r="R1497" s="4" t="s">
        <v>5909</v>
      </c>
      <c r="S1497" s="4" t="s">
        <v>5909</v>
      </c>
      <c r="T1497" s="4" t="s">
        <v>5909</v>
      </c>
      <c r="U1497" s="4" t="s">
        <v>5909</v>
      </c>
      <c r="V1497" s="4" t="s">
        <v>5910</v>
      </c>
      <c r="W1497" s="4" t="s">
        <v>5909</v>
      </c>
    </row>
    <row r="1498" spans="1:23" x14ac:dyDescent="0.25">
      <c r="A1498" s="4" t="s">
        <v>5911</v>
      </c>
      <c r="B1498" s="4" t="s">
        <v>809</v>
      </c>
      <c r="C1498" s="4" t="s">
        <v>810</v>
      </c>
      <c r="D1498" s="4" t="str">
        <f t="shared" si="23"/>
        <v>EG|EGLY</v>
      </c>
      <c r="F1498" s="4" t="s">
        <v>812</v>
      </c>
      <c r="G1498" s="4" t="s">
        <v>23</v>
      </c>
      <c r="H1498" s="4" t="s">
        <v>810</v>
      </c>
      <c r="I1498" s="4" t="s">
        <v>811</v>
      </c>
      <c r="J1498" s="4" t="s">
        <v>5909</v>
      </c>
      <c r="K1498" s="4" t="s">
        <v>5909</v>
      </c>
      <c r="L1498" s="4" t="s">
        <v>5909</v>
      </c>
      <c r="M1498" s="4" t="s">
        <v>5909</v>
      </c>
      <c r="N1498" s="4" t="s">
        <v>5909</v>
      </c>
      <c r="O1498" s="4" t="s">
        <v>5909</v>
      </c>
      <c r="P1498" s="4" t="s">
        <v>5909</v>
      </c>
      <c r="Q1498" s="4" t="s">
        <v>5909</v>
      </c>
      <c r="R1498" s="4" t="s">
        <v>5909</v>
      </c>
      <c r="S1498" s="4" t="s">
        <v>5909</v>
      </c>
      <c r="T1498" s="4" t="s">
        <v>5909</v>
      </c>
      <c r="U1498" s="4" t="s">
        <v>5909</v>
      </c>
      <c r="V1498" s="4" t="s">
        <v>5910</v>
      </c>
      <c r="W1498" s="4" t="s">
        <v>5909</v>
      </c>
    </row>
    <row r="1499" spans="1:23" x14ac:dyDescent="0.25">
      <c r="A1499" s="4" t="s">
        <v>5911</v>
      </c>
      <c r="B1499" s="4" t="s">
        <v>1669</v>
      </c>
      <c r="C1499" s="4" t="s">
        <v>275</v>
      </c>
      <c r="D1499" s="4" t="str">
        <f t="shared" si="23"/>
        <v>ENPE|ENPE</v>
      </c>
      <c r="F1499" s="4" t="s">
        <v>1669</v>
      </c>
      <c r="G1499" s="4" t="s">
        <v>23</v>
      </c>
      <c r="H1499" s="4" t="s">
        <v>275</v>
      </c>
      <c r="I1499" s="4" t="s">
        <v>5909</v>
      </c>
      <c r="J1499" s="4" t="s">
        <v>5909</v>
      </c>
      <c r="K1499" s="4" t="s">
        <v>5909</v>
      </c>
      <c r="L1499" s="4" t="s">
        <v>5909</v>
      </c>
      <c r="M1499" s="4" t="s">
        <v>5909</v>
      </c>
      <c r="N1499" s="4" t="s">
        <v>5909</v>
      </c>
      <c r="O1499" s="4" t="s">
        <v>5909</v>
      </c>
      <c r="P1499" s="4" t="s">
        <v>5909</v>
      </c>
      <c r="Q1499" s="4" t="s">
        <v>5909</v>
      </c>
      <c r="R1499" s="4" t="s">
        <v>5909</v>
      </c>
      <c r="S1499" s="4" t="s">
        <v>5909</v>
      </c>
      <c r="T1499" s="4" t="s">
        <v>5909</v>
      </c>
      <c r="U1499" s="4" t="s">
        <v>5909</v>
      </c>
      <c r="V1499" s="4" t="s">
        <v>5910</v>
      </c>
      <c r="W1499" s="4" t="s">
        <v>5909</v>
      </c>
    </row>
    <row r="1500" spans="1:23" x14ac:dyDescent="0.25">
      <c r="A1500" s="4" t="s">
        <v>5911</v>
      </c>
      <c r="B1500" s="4" t="s">
        <v>1947</v>
      </c>
      <c r="C1500" s="4" t="s">
        <v>1948</v>
      </c>
      <c r="D1500" s="4" t="str">
        <f t="shared" si="23"/>
        <v>FPOR|FPOR</v>
      </c>
      <c r="F1500" s="4" t="s">
        <v>1947</v>
      </c>
      <c r="G1500" s="4" t="s">
        <v>23</v>
      </c>
      <c r="H1500" s="4" t="s">
        <v>1950</v>
      </c>
      <c r="I1500" s="4" t="s">
        <v>1949</v>
      </c>
      <c r="J1500" s="4" t="s">
        <v>5909</v>
      </c>
      <c r="K1500" s="4" t="s">
        <v>5909</v>
      </c>
      <c r="L1500" s="4" t="s">
        <v>5909</v>
      </c>
      <c r="M1500" s="4" t="s">
        <v>5909</v>
      </c>
      <c r="N1500" s="4" t="s">
        <v>5909</v>
      </c>
      <c r="O1500" s="4" t="s">
        <v>5909</v>
      </c>
      <c r="P1500" s="4" t="s">
        <v>5909</v>
      </c>
      <c r="Q1500" s="4" t="s">
        <v>5909</v>
      </c>
      <c r="R1500" s="4" t="s">
        <v>5909</v>
      </c>
      <c r="S1500" s="4" t="s">
        <v>5909</v>
      </c>
      <c r="T1500" s="4" t="s">
        <v>5909</v>
      </c>
      <c r="U1500" s="4" t="s">
        <v>5909</v>
      </c>
      <c r="V1500" s="4" t="s">
        <v>5910</v>
      </c>
      <c r="W1500" s="4" t="s">
        <v>5909</v>
      </c>
    </row>
    <row r="1501" spans="1:23" x14ac:dyDescent="0.25">
      <c r="A1501" s="4" t="s">
        <v>5911</v>
      </c>
      <c r="B1501" s="4" t="s">
        <v>1633</v>
      </c>
      <c r="C1501" s="4" t="s">
        <v>1634</v>
      </c>
      <c r="D1501" s="4" t="str">
        <f t="shared" si="23"/>
        <v>GCCC|GCCC</v>
      </c>
      <c r="F1501" s="4" t="s">
        <v>1633</v>
      </c>
      <c r="G1501" s="4" t="s">
        <v>23</v>
      </c>
      <c r="H1501" s="4" t="s">
        <v>1587</v>
      </c>
      <c r="I1501" s="4" t="s">
        <v>5909</v>
      </c>
      <c r="J1501" s="4" t="s">
        <v>5909</v>
      </c>
      <c r="K1501" s="4" t="s">
        <v>5909</v>
      </c>
      <c r="L1501" s="4" t="s">
        <v>5909</v>
      </c>
      <c r="M1501" s="4" t="s">
        <v>5909</v>
      </c>
      <c r="N1501" s="4" t="s">
        <v>5909</v>
      </c>
      <c r="O1501" s="4" t="s">
        <v>5909</v>
      </c>
      <c r="P1501" s="4" t="s">
        <v>5909</v>
      </c>
      <c r="Q1501" s="4" t="s">
        <v>5909</v>
      </c>
      <c r="R1501" s="4" t="s">
        <v>5909</v>
      </c>
      <c r="S1501" s="4" t="s">
        <v>5909</v>
      </c>
      <c r="T1501" s="4" t="s">
        <v>5909</v>
      </c>
      <c r="U1501" s="4" t="s">
        <v>5909</v>
      </c>
      <c r="V1501" s="4" t="s">
        <v>5910</v>
      </c>
      <c r="W1501" s="4" t="s">
        <v>5909</v>
      </c>
    </row>
    <row r="1502" spans="1:23" x14ac:dyDescent="0.25">
      <c r="A1502" s="4" t="s">
        <v>5911</v>
      </c>
      <c r="B1502" s="4" t="s">
        <v>2118</v>
      </c>
      <c r="C1502" s="4" t="s">
        <v>1587</v>
      </c>
      <c r="D1502" s="4" t="str">
        <f t="shared" si="23"/>
        <v>GCEY|GCEY</v>
      </c>
      <c r="F1502" s="4" t="s">
        <v>2118</v>
      </c>
      <c r="G1502" s="4" t="s">
        <v>23</v>
      </c>
      <c r="H1502" s="4" t="s">
        <v>1587</v>
      </c>
      <c r="I1502" s="4" t="s">
        <v>5909</v>
      </c>
      <c r="J1502" s="4" t="s">
        <v>5909</v>
      </c>
      <c r="K1502" s="4" t="s">
        <v>5909</v>
      </c>
      <c r="L1502" s="4" t="s">
        <v>5909</v>
      </c>
      <c r="M1502" s="4" t="s">
        <v>5909</v>
      </c>
      <c r="N1502" s="4" t="s">
        <v>5909</v>
      </c>
      <c r="O1502" s="4" t="s">
        <v>5909</v>
      </c>
      <c r="P1502" s="4" t="s">
        <v>5909</v>
      </c>
      <c r="Q1502" s="4" t="s">
        <v>5909</v>
      </c>
      <c r="R1502" s="4" t="s">
        <v>5909</v>
      </c>
      <c r="S1502" s="4" t="s">
        <v>5909</v>
      </c>
      <c r="T1502" s="4" t="s">
        <v>5909</v>
      </c>
      <c r="U1502" s="4" t="s">
        <v>5909</v>
      </c>
      <c r="V1502" s="4" t="s">
        <v>5910</v>
      </c>
      <c r="W1502" s="4" t="s">
        <v>5909</v>
      </c>
    </row>
    <row r="1503" spans="1:23" x14ac:dyDescent="0.25">
      <c r="A1503" s="4" t="s">
        <v>5911</v>
      </c>
      <c r="B1503" s="4" t="s">
        <v>3359</v>
      </c>
      <c r="C1503" s="4" t="s">
        <v>3360</v>
      </c>
      <c r="D1503" s="4" t="str">
        <f t="shared" si="23"/>
        <v>GHFP|GHFP</v>
      </c>
      <c r="F1503" s="4" t="s">
        <v>3359</v>
      </c>
      <c r="G1503" s="4" t="s">
        <v>23</v>
      </c>
      <c r="H1503" s="4" t="s">
        <v>3360</v>
      </c>
      <c r="I1503" s="4" t="s">
        <v>921</v>
      </c>
      <c r="J1503" s="4" t="s">
        <v>5909</v>
      </c>
      <c r="K1503" s="4" t="s">
        <v>5909</v>
      </c>
      <c r="L1503" s="4" t="s">
        <v>5909</v>
      </c>
      <c r="M1503" s="4" t="s">
        <v>5909</v>
      </c>
      <c r="N1503" s="4" t="s">
        <v>5909</v>
      </c>
      <c r="O1503" s="4" t="s">
        <v>5909</v>
      </c>
      <c r="P1503" s="4" t="s">
        <v>5909</v>
      </c>
      <c r="Q1503" s="4" t="s">
        <v>5909</v>
      </c>
      <c r="R1503" s="4" t="s">
        <v>5909</v>
      </c>
      <c r="S1503" s="4" t="s">
        <v>5909</v>
      </c>
      <c r="T1503" s="4" t="s">
        <v>5909</v>
      </c>
      <c r="U1503" s="4" t="s">
        <v>5909</v>
      </c>
      <c r="V1503" s="4" t="s">
        <v>5910</v>
      </c>
      <c r="W1503" s="4" t="s">
        <v>5909</v>
      </c>
    </row>
    <row r="1504" spans="1:23" x14ac:dyDescent="0.25">
      <c r="A1504" s="4" t="s">
        <v>5911</v>
      </c>
      <c r="B1504" s="4" t="s">
        <v>3318</v>
      </c>
      <c r="C1504" s="4" t="s">
        <v>494</v>
      </c>
      <c r="D1504" s="4" t="str">
        <f t="shared" si="23"/>
        <v>HD34|FSCH</v>
      </c>
      <c r="F1504" s="4" t="s">
        <v>697</v>
      </c>
      <c r="G1504" s="4" t="s">
        <v>23</v>
      </c>
      <c r="H1504" s="4" t="s">
        <v>698</v>
      </c>
      <c r="I1504" s="4" t="s">
        <v>123</v>
      </c>
      <c r="J1504" s="4" t="s">
        <v>5909</v>
      </c>
      <c r="K1504" s="4" t="s">
        <v>5909</v>
      </c>
      <c r="L1504" s="4" t="s">
        <v>5909</v>
      </c>
      <c r="M1504" s="4" t="s">
        <v>5909</v>
      </c>
      <c r="N1504" s="4" t="s">
        <v>5909</v>
      </c>
      <c r="O1504" s="4" t="s">
        <v>5909</v>
      </c>
      <c r="P1504" s="4" t="s">
        <v>5909</v>
      </c>
      <c r="Q1504" s="4" t="s">
        <v>5909</v>
      </c>
      <c r="R1504" s="4" t="s">
        <v>5909</v>
      </c>
      <c r="S1504" s="4" t="s">
        <v>5909</v>
      </c>
      <c r="T1504" s="4" t="s">
        <v>5909</v>
      </c>
      <c r="U1504" s="4" t="s">
        <v>5909</v>
      </c>
      <c r="V1504" s="4" t="s">
        <v>5910</v>
      </c>
      <c r="W1504" s="4" t="s">
        <v>5909</v>
      </c>
    </row>
    <row r="1505" spans="1:23" x14ac:dyDescent="0.25">
      <c r="A1505" s="4" t="s">
        <v>5911</v>
      </c>
      <c r="B1505" s="4" t="s">
        <v>2219</v>
      </c>
      <c r="C1505" s="4" t="s">
        <v>2220</v>
      </c>
      <c r="D1505" s="4" t="str">
        <f t="shared" si="23"/>
        <v>HICC|HIVC</v>
      </c>
      <c r="F1505" s="4" t="s">
        <v>2221</v>
      </c>
      <c r="G1505" s="4" t="s">
        <v>23</v>
      </c>
      <c r="H1505" s="4" t="s">
        <v>2222</v>
      </c>
      <c r="I1505" s="4" t="s">
        <v>5909</v>
      </c>
      <c r="J1505" s="4" t="s">
        <v>5909</v>
      </c>
      <c r="K1505" s="4" t="s">
        <v>5909</v>
      </c>
      <c r="L1505" s="4" t="s">
        <v>5909</v>
      </c>
      <c r="M1505" s="4" t="s">
        <v>5909</v>
      </c>
      <c r="N1505" s="4" t="s">
        <v>5909</v>
      </c>
      <c r="O1505" s="4" t="s">
        <v>5909</v>
      </c>
      <c r="P1505" s="4" t="s">
        <v>5909</v>
      </c>
      <c r="Q1505" s="4" t="s">
        <v>5909</v>
      </c>
      <c r="R1505" s="4" t="s">
        <v>5909</v>
      </c>
      <c r="S1505" s="4" t="s">
        <v>5909</v>
      </c>
      <c r="T1505" s="4" t="s">
        <v>5909</v>
      </c>
      <c r="U1505" s="4" t="s">
        <v>5909</v>
      </c>
      <c r="V1505" s="4" t="s">
        <v>5910</v>
      </c>
      <c r="W1505" s="4" t="s">
        <v>5909</v>
      </c>
    </row>
    <row r="1506" spans="1:23" x14ac:dyDescent="0.25">
      <c r="A1506" s="4" t="s">
        <v>5911</v>
      </c>
      <c r="B1506" s="4" t="s">
        <v>3322</v>
      </c>
      <c r="C1506" s="4" t="s">
        <v>2433</v>
      </c>
      <c r="D1506" s="4" t="str">
        <f t="shared" si="23"/>
        <v>HPE1|HPCE</v>
      </c>
      <c r="F1506" s="4" t="s">
        <v>2716</v>
      </c>
      <c r="G1506" s="4" t="s">
        <v>23</v>
      </c>
      <c r="H1506" s="4" t="s">
        <v>1812</v>
      </c>
      <c r="I1506" s="4" t="s">
        <v>5909</v>
      </c>
      <c r="J1506" s="4" t="s">
        <v>5909</v>
      </c>
      <c r="K1506" s="4" t="s">
        <v>5909</v>
      </c>
      <c r="L1506" s="4" t="s">
        <v>5909</v>
      </c>
      <c r="M1506" s="4" t="s">
        <v>5909</v>
      </c>
      <c r="N1506" s="4" t="s">
        <v>5909</v>
      </c>
      <c r="O1506" s="4" t="s">
        <v>5909</v>
      </c>
      <c r="P1506" s="4" t="s">
        <v>5909</v>
      </c>
      <c r="Q1506" s="4" t="s">
        <v>5909</v>
      </c>
      <c r="R1506" s="4" t="s">
        <v>5909</v>
      </c>
      <c r="S1506" s="4" t="s">
        <v>5909</v>
      </c>
      <c r="T1506" s="4" t="s">
        <v>5909</v>
      </c>
      <c r="U1506" s="4" t="s">
        <v>5909</v>
      </c>
      <c r="V1506" s="4" t="s">
        <v>5910</v>
      </c>
      <c r="W1506" s="4" t="s">
        <v>5909</v>
      </c>
    </row>
    <row r="1507" spans="1:23" x14ac:dyDescent="0.25">
      <c r="A1507" s="4" t="s">
        <v>5911</v>
      </c>
      <c r="B1507" s="4" t="s">
        <v>2715</v>
      </c>
      <c r="C1507" s="4" t="s">
        <v>1810</v>
      </c>
      <c r="D1507" s="4" t="str">
        <f t="shared" si="23"/>
        <v>HPE2|HPCE</v>
      </c>
      <c r="F1507" s="4" t="s">
        <v>2716</v>
      </c>
      <c r="G1507" s="4" t="s">
        <v>23</v>
      </c>
      <c r="H1507" s="4" t="s">
        <v>1812</v>
      </c>
      <c r="I1507" s="4" t="s">
        <v>5909</v>
      </c>
      <c r="J1507" s="4" t="s">
        <v>5909</v>
      </c>
      <c r="K1507" s="4" t="s">
        <v>5909</v>
      </c>
      <c r="L1507" s="4" t="s">
        <v>5909</v>
      </c>
      <c r="M1507" s="4" t="s">
        <v>5909</v>
      </c>
      <c r="N1507" s="4" t="s">
        <v>5909</v>
      </c>
      <c r="O1507" s="4" t="s">
        <v>5909</v>
      </c>
      <c r="P1507" s="4" t="s">
        <v>5909</v>
      </c>
      <c r="Q1507" s="4" t="s">
        <v>5909</v>
      </c>
      <c r="R1507" s="4" t="s">
        <v>5909</v>
      </c>
      <c r="S1507" s="4" t="s">
        <v>5909</v>
      </c>
      <c r="T1507" s="4" t="s">
        <v>5909</v>
      </c>
      <c r="U1507" s="4" t="s">
        <v>5909</v>
      </c>
      <c r="V1507" s="4" t="s">
        <v>5910</v>
      </c>
      <c r="W1507" s="4" t="s">
        <v>5909</v>
      </c>
    </row>
    <row r="1508" spans="1:23" x14ac:dyDescent="0.25">
      <c r="A1508" s="4" t="s">
        <v>5911</v>
      </c>
      <c r="B1508" s="4" t="s">
        <v>3632</v>
      </c>
      <c r="C1508" s="4" t="s">
        <v>3633</v>
      </c>
      <c r="D1508" s="4" t="str">
        <f t="shared" si="23"/>
        <v>HSVG|HSVC</v>
      </c>
      <c r="F1508" s="4" t="s">
        <v>2370</v>
      </c>
      <c r="G1508" s="4" t="s">
        <v>23</v>
      </c>
      <c r="H1508" s="4" t="s">
        <v>2371</v>
      </c>
      <c r="I1508" s="4" t="s">
        <v>5909</v>
      </c>
      <c r="J1508" s="4" t="s">
        <v>5909</v>
      </c>
      <c r="K1508" s="4" t="s">
        <v>5909</v>
      </c>
      <c r="L1508" s="4" t="s">
        <v>5909</v>
      </c>
      <c r="M1508" s="4" t="s">
        <v>5909</v>
      </c>
      <c r="N1508" s="4" t="s">
        <v>5909</v>
      </c>
      <c r="O1508" s="4" t="s">
        <v>5909</v>
      </c>
      <c r="P1508" s="4" t="s">
        <v>5909</v>
      </c>
      <c r="Q1508" s="4" t="s">
        <v>5909</v>
      </c>
      <c r="R1508" s="4" t="s">
        <v>5909</v>
      </c>
      <c r="S1508" s="4" t="s">
        <v>5909</v>
      </c>
      <c r="T1508" s="4" t="s">
        <v>5909</v>
      </c>
      <c r="U1508" s="4" t="s">
        <v>5909</v>
      </c>
      <c r="V1508" s="4" t="s">
        <v>5910</v>
      </c>
      <c r="W1508" s="4" t="s">
        <v>5909</v>
      </c>
    </row>
    <row r="1509" spans="1:23" x14ac:dyDescent="0.25">
      <c r="A1509" s="4" t="s">
        <v>5911</v>
      </c>
      <c r="B1509" s="4" t="s">
        <v>3073</v>
      </c>
      <c r="C1509" s="4" t="s">
        <v>3074</v>
      </c>
      <c r="D1509" s="4" t="str">
        <f t="shared" si="23"/>
        <v>JCVH|JC</v>
      </c>
      <c r="F1509" s="4" t="s">
        <v>1204</v>
      </c>
      <c r="G1509" s="4" t="s">
        <v>23</v>
      </c>
      <c r="H1509" s="4" t="s">
        <v>1205</v>
      </c>
      <c r="I1509" s="4" t="s">
        <v>5909</v>
      </c>
      <c r="J1509" s="4" t="s">
        <v>5909</v>
      </c>
      <c r="K1509" s="4" t="s">
        <v>5909</v>
      </c>
      <c r="L1509" s="4" t="s">
        <v>5909</v>
      </c>
      <c r="M1509" s="4" t="s">
        <v>5909</v>
      </c>
      <c r="N1509" s="4" t="s">
        <v>5909</v>
      </c>
      <c r="O1509" s="4" t="s">
        <v>5909</v>
      </c>
      <c r="P1509" s="4" t="s">
        <v>5909</v>
      </c>
      <c r="Q1509" s="4" t="s">
        <v>5909</v>
      </c>
      <c r="R1509" s="4" t="s">
        <v>5909</v>
      </c>
      <c r="S1509" s="4" t="s">
        <v>5909</v>
      </c>
      <c r="T1509" s="4" t="s">
        <v>5909</v>
      </c>
      <c r="U1509" s="4" t="s">
        <v>5909</v>
      </c>
      <c r="V1509" s="4" t="s">
        <v>5910</v>
      </c>
      <c r="W1509" s="4" t="s">
        <v>5909</v>
      </c>
    </row>
    <row r="1510" spans="1:23" x14ac:dyDescent="0.25">
      <c r="A1510" s="4" t="s">
        <v>5911</v>
      </c>
      <c r="B1510" s="4" t="s">
        <v>3124</v>
      </c>
      <c r="C1510" s="4" t="s">
        <v>3125</v>
      </c>
      <c r="D1510" s="4" t="str">
        <f t="shared" si="23"/>
        <v>LIPC|LPCR</v>
      </c>
      <c r="F1510" s="4" t="s">
        <v>2593</v>
      </c>
      <c r="G1510" s="4" t="s">
        <v>23</v>
      </c>
      <c r="H1510" s="4" t="s">
        <v>2592</v>
      </c>
      <c r="I1510" s="4" t="s">
        <v>5909</v>
      </c>
      <c r="J1510" s="4" t="s">
        <v>5909</v>
      </c>
      <c r="K1510" s="4" t="s">
        <v>5909</v>
      </c>
      <c r="L1510" s="4" t="s">
        <v>5909</v>
      </c>
      <c r="M1510" s="4" t="s">
        <v>5909</v>
      </c>
      <c r="N1510" s="4" t="s">
        <v>5909</v>
      </c>
      <c r="O1510" s="4" t="s">
        <v>5909</v>
      </c>
      <c r="P1510" s="4" t="s">
        <v>5909</v>
      </c>
      <c r="Q1510" s="4" t="s">
        <v>5909</v>
      </c>
      <c r="R1510" s="4" t="s">
        <v>5909</v>
      </c>
      <c r="S1510" s="4" t="s">
        <v>5909</v>
      </c>
      <c r="T1510" s="4" t="s">
        <v>5909</v>
      </c>
      <c r="U1510" s="4" t="s">
        <v>5909</v>
      </c>
      <c r="V1510" s="4" t="s">
        <v>5910</v>
      </c>
      <c r="W1510" s="4" t="s">
        <v>5909</v>
      </c>
    </row>
    <row r="1511" spans="1:23" x14ac:dyDescent="0.25">
      <c r="A1511" s="4" t="s">
        <v>5911</v>
      </c>
      <c r="B1511" s="4" t="s">
        <v>2591</v>
      </c>
      <c r="C1511" s="4" t="s">
        <v>2592</v>
      </c>
      <c r="D1511" s="4" t="str">
        <f t="shared" si="23"/>
        <v>LIST|LPCR</v>
      </c>
      <c r="F1511" s="4" t="s">
        <v>2593</v>
      </c>
      <c r="G1511" s="4" t="s">
        <v>23</v>
      </c>
      <c r="H1511" s="4" t="s">
        <v>2592</v>
      </c>
      <c r="I1511" s="4" t="s">
        <v>5909</v>
      </c>
      <c r="J1511" s="4" t="s">
        <v>5909</v>
      </c>
      <c r="K1511" s="4" t="s">
        <v>5909</v>
      </c>
      <c r="L1511" s="4" t="s">
        <v>5909</v>
      </c>
      <c r="M1511" s="4" t="s">
        <v>5909</v>
      </c>
      <c r="N1511" s="4" t="s">
        <v>5909</v>
      </c>
      <c r="O1511" s="4" t="s">
        <v>5909</v>
      </c>
      <c r="P1511" s="4" t="s">
        <v>5909</v>
      </c>
      <c r="Q1511" s="4" t="s">
        <v>5909</v>
      </c>
      <c r="R1511" s="4" t="s">
        <v>5909</v>
      </c>
      <c r="S1511" s="4" t="s">
        <v>5909</v>
      </c>
      <c r="T1511" s="4" t="s">
        <v>5909</v>
      </c>
      <c r="U1511" s="4" t="s">
        <v>5909</v>
      </c>
      <c r="V1511" s="4" t="s">
        <v>5910</v>
      </c>
      <c r="W1511" s="4" t="s">
        <v>5909</v>
      </c>
    </row>
    <row r="1512" spans="1:23" x14ac:dyDescent="0.25">
      <c r="A1512" s="4" t="s">
        <v>5911</v>
      </c>
      <c r="B1512" s="4" t="s">
        <v>3649</v>
      </c>
      <c r="C1512" s="4" t="s">
        <v>3789</v>
      </c>
      <c r="D1512" s="4" t="str">
        <f t="shared" si="23"/>
        <v>MEAM|MEAS</v>
      </c>
      <c r="F1512" s="4" t="s">
        <v>2807</v>
      </c>
      <c r="G1512" s="4" t="s">
        <v>23</v>
      </c>
      <c r="H1512" s="4" t="s">
        <v>2809</v>
      </c>
      <c r="I1512" s="4" t="s">
        <v>5909</v>
      </c>
      <c r="J1512" s="4" t="s">
        <v>5909</v>
      </c>
      <c r="K1512" s="4" t="s">
        <v>5909</v>
      </c>
      <c r="L1512" s="4" t="s">
        <v>5909</v>
      </c>
      <c r="M1512" s="4" t="s">
        <v>5909</v>
      </c>
      <c r="N1512" s="4" t="s">
        <v>5909</v>
      </c>
      <c r="O1512" s="4" t="s">
        <v>5909</v>
      </c>
      <c r="P1512" s="4" t="s">
        <v>5909</v>
      </c>
      <c r="Q1512" s="4" t="s">
        <v>5909</v>
      </c>
      <c r="R1512" s="4" t="s">
        <v>5909</v>
      </c>
      <c r="S1512" s="4" t="s">
        <v>5909</v>
      </c>
      <c r="T1512" s="4" t="s">
        <v>5909</v>
      </c>
      <c r="U1512" s="4" t="s">
        <v>5909</v>
      </c>
      <c r="V1512" s="4" t="s">
        <v>5910</v>
      </c>
      <c r="W1512" s="4" t="s">
        <v>5909</v>
      </c>
    </row>
    <row r="1513" spans="1:23" x14ac:dyDescent="0.25">
      <c r="A1513" s="4" t="s">
        <v>5911</v>
      </c>
      <c r="B1513" s="4" t="s">
        <v>3089</v>
      </c>
      <c r="C1513" s="4" t="s">
        <v>1939</v>
      </c>
      <c r="D1513" s="4" t="str">
        <f t="shared" si="23"/>
        <v>MIC|UA</v>
      </c>
      <c r="F1513" s="4" t="s">
        <v>3090</v>
      </c>
      <c r="G1513" s="4" t="s">
        <v>23</v>
      </c>
      <c r="H1513" s="4" t="s">
        <v>3091</v>
      </c>
      <c r="I1513" s="4" t="s">
        <v>5909</v>
      </c>
      <c r="J1513" s="4" t="s">
        <v>5909</v>
      </c>
      <c r="K1513" s="4" t="s">
        <v>5909</v>
      </c>
      <c r="L1513" s="4" t="s">
        <v>5909</v>
      </c>
      <c r="M1513" s="4" t="s">
        <v>5909</v>
      </c>
      <c r="N1513" s="4" t="s">
        <v>5909</v>
      </c>
      <c r="O1513" s="4" t="s">
        <v>5909</v>
      </c>
      <c r="P1513" s="4" t="s">
        <v>5909</v>
      </c>
      <c r="Q1513" s="4" t="s">
        <v>5909</v>
      </c>
      <c r="R1513" s="4" t="s">
        <v>5909</v>
      </c>
      <c r="S1513" s="4" t="s">
        <v>5909</v>
      </c>
      <c r="T1513" s="4" t="s">
        <v>5909</v>
      </c>
      <c r="U1513" s="4" t="s">
        <v>5909</v>
      </c>
      <c r="V1513" s="4" t="s">
        <v>5910</v>
      </c>
      <c r="W1513" s="4" t="s">
        <v>5909</v>
      </c>
    </row>
    <row r="1514" spans="1:23" x14ac:dyDescent="0.25">
      <c r="A1514" s="4" t="s">
        <v>5911</v>
      </c>
      <c r="B1514" s="4" t="s">
        <v>2921</v>
      </c>
      <c r="C1514" s="4" t="s">
        <v>2922</v>
      </c>
      <c r="D1514" s="4" t="str">
        <f t="shared" si="23"/>
        <v>MPPC|MUPC</v>
      </c>
      <c r="F1514" s="4" t="s">
        <v>2923</v>
      </c>
      <c r="G1514" s="4" t="s">
        <v>23</v>
      </c>
      <c r="H1514" s="4" t="s">
        <v>2922</v>
      </c>
      <c r="I1514" s="4" t="s">
        <v>5909</v>
      </c>
      <c r="J1514" s="4" t="s">
        <v>5909</v>
      </c>
      <c r="K1514" s="4" t="s">
        <v>5909</v>
      </c>
      <c r="L1514" s="4" t="s">
        <v>5909</v>
      </c>
      <c r="M1514" s="4" t="s">
        <v>5909</v>
      </c>
      <c r="N1514" s="4" t="s">
        <v>5909</v>
      </c>
      <c r="O1514" s="4" t="s">
        <v>5909</v>
      </c>
      <c r="P1514" s="4" t="s">
        <v>5909</v>
      </c>
      <c r="Q1514" s="4" t="s">
        <v>5909</v>
      </c>
      <c r="R1514" s="4" t="s">
        <v>5909</v>
      </c>
      <c r="S1514" s="4" t="s">
        <v>5909</v>
      </c>
      <c r="T1514" s="4" t="s">
        <v>5909</v>
      </c>
      <c r="U1514" s="4" t="s">
        <v>5909</v>
      </c>
      <c r="V1514" s="4" t="s">
        <v>5910</v>
      </c>
      <c r="W1514" s="4" t="s">
        <v>5909</v>
      </c>
    </row>
    <row r="1515" spans="1:23" x14ac:dyDescent="0.25">
      <c r="A1515" s="4" t="s">
        <v>5911</v>
      </c>
      <c r="B1515" s="4" t="s">
        <v>2923</v>
      </c>
      <c r="C1515" s="4" t="s">
        <v>3013</v>
      </c>
      <c r="D1515" s="4" t="str">
        <f t="shared" si="23"/>
        <v>MUPC|MUMC</v>
      </c>
      <c r="F1515" s="4" t="s">
        <v>3014</v>
      </c>
      <c r="G1515" s="4" t="s">
        <v>23</v>
      </c>
      <c r="H1515" s="4" t="s">
        <v>3015</v>
      </c>
      <c r="I1515" s="4" t="s">
        <v>5909</v>
      </c>
      <c r="J1515" s="4" t="s">
        <v>5909</v>
      </c>
      <c r="K1515" s="4" t="s">
        <v>5909</v>
      </c>
      <c r="L1515" s="4" t="s">
        <v>5909</v>
      </c>
      <c r="M1515" s="4" t="s">
        <v>5909</v>
      </c>
      <c r="N1515" s="4" t="s">
        <v>5909</v>
      </c>
      <c r="O1515" s="4" t="s">
        <v>5909</v>
      </c>
      <c r="P1515" s="4" t="s">
        <v>5909</v>
      </c>
      <c r="Q1515" s="4" t="s">
        <v>5909</v>
      </c>
      <c r="R1515" s="4" t="s">
        <v>5909</v>
      </c>
      <c r="S1515" s="4" t="s">
        <v>5909</v>
      </c>
      <c r="T1515" s="4" t="s">
        <v>5909</v>
      </c>
      <c r="U1515" s="4" t="s">
        <v>5909</v>
      </c>
      <c r="V1515" s="4" t="s">
        <v>5910</v>
      </c>
      <c r="W1515" s="4" t="s">
        <v>5909</v>
      </c>
    </row>
    <row r="1516" spans="1:23" x14ac:dyDescent="0.25">
      <c r="A1516" s="4" t="s">
        <v>5911</v>
      </c>
      <c r="B1516" s="4" t="s">
        <v>3429</v>
      </c>
      <c r="C1516" s="4" t="s">
        <v>3430</v>
      </c>
      <c r="D1516" s="4" t="str">
        <f t="shared" si="23"/>
        <v>ORAC|ORAN</v>
      </c>
      <c r="F1516" s="4" t="s">
        <v>3314</v>
      </c>
      <c r="G1516" s="4" t="s">
        <v>23</v>
      </c>
      <c r="H1516" s="4" t="s">
        <v>3315</v>
      </c>
      <c r="I1516" s="4" t="s">
        <v>5909</v>
      </c>
      <c r="J1516" s="4" t="s">
        <v>5909</v>
      </c>
      <c r="K1516" s="4" t="s">
        <v>5909</v>
      </c>
      <c r="L1516" s="4" t="s">
        <v>5909</v>
      </c>
      <c r="M1516" s="4" t="s">
        <v>5909</v>
      </c>
      <c r="N1516" s="4" t="s">
        <v>5909</v>
      </c>
      <c r="O1516" s="4" t="s">
        <v>5909</v>
      </c>
      <c r="P1516" s="4" t="s">
        <v>5909</v>
      </c>
      <c r="Q1516" s="4" t="s">
        <v>5909</v>
      </c>
      <c r="R1516" s="4" t="s">
        <v>5909</v>
      </c>
      <c r="S1516" s="4" t="s">
        <v>5909</v>
      </c>
      <c r="T1516" s="4" t="s">
        <v>5909</v>
      </c>
      <c r="U1516" s="4" t="s">
        <v>5909</v>
      </c>
      <c r="V1516" s="4" t="s">
        <v>5910</v>
      </c>
      <c r="W1516" s="4" t="s">
        <v>5909</v>
      </c>
    </row>
    <row r="1517" spans="1:23" x14ac:dyDescent="0.25">
      <c r="A1517" s="4" t="s">
        <v>5911</v>
      </c>
      <c r="B1517" s="4" t="s">
        <v>3314</v>
      </c>
      <c r="C1517" s="4" t="s">
        <v>3315</v>
      </c>
      <c r="D1517" s="4" t="str">
        <f t="shared" si="23"/>
        <v>ORAN|ORAN</v>
      </c>
      <c r="F1517" s="4" t="s">
        <v>3314</v>
      </c>
      <c r="G1517" s="4" t="s">
        <v>23</v>
      </c>
      <c r="H1517" s="4" t="s">
        <v>3315</v>
      </c>
      <c r="I1517" s="4" t="s">
        <v>5909</v>
      </c>
      <c r="J1517" s="4" t="s">
        <v>5909</v>
      </c>
      <c r="K1517" s="4" t="s">
        <v>5909</v>
      </c>
      <c r="L1517" s="4" t="s">
        <v>5909</v>
      </c>
      <c r="M1517" s="4" t="s">
        <v>5909</v>
      </c>
      <c r="N1517" s="4" t="s">
        <v>5909</v>
      </c>
      <c r="O1517" s="4" t="s">
        <v>5909</v>
      </c>
      <c r="P1517" s="4" t="s">
        <v>5909</v>
      </c>
      <c r="Q1517" s="4" t="s">
        <v>5909</v>
      </c>
      <c r="R1517" s="4" t="s">
        <v>5909</v>
      </c>
      <c r="S1517" s="4" t="s">
        <v>5909</v>
      </c>
      <c r="T1517" s="4" t="s">
        <v>5909</v>
      </c>
      <c r="U1517" s="4" t="s">
        <v>5909</v>
      </c>
      <c r="V1517" s="4" t="s">
        <v>5910</v>
      </c>
      <c r="W1517" s="4" t="s">
        <v>5909</v>
      </c>
    </row>
    <row r="1518" spans="1:23" x14ac:dyDescent="0.25">
      <c r="A1518" s="4" t="s">
        <v>5911</v>
      </c>
      <c r="B1518" s="4" t="s">
        <v>4145</v>
      </c>
      <c r="C1518" s="4" t="s">
        <v>4146</v>
      </c>
      <c r="D1518" s="4" t="str">
        <f t="shared" si="23"/>
        <v>PINA|PINA</v>
      </c>
      <c r="F1518" s="4" t="s">
        <v>4145</v>
      </c>
      <c r="G1518" s="4" t="s">
        <v>23</v>
      </c>
      <c r="H1518" s="4" t="s">
        <v>4146</v>
      </c>
      <c r="I1518" s="4" t="s">
        <v>5909</v>
      </c>
      <c r="J1518" s="4" t="s">
        <v>5909</v>
      </c>
      <c r="K1518" s="4" t="s">
        <v>5909</v>
      </c>
      <c r="L1518" s="4" t="s">
        <v>5909</v>
      </c>
      <c r="M1518" s="4" t="s">
        <v>5909</v>
      </c>
      <c r="N1518" s="4" t="s">
        <v>5909</v>
      </c>
      <c r="O1518" s="4" t="s">
        <v>5909</v>
      </c>
      <c r="P1518" s="4" t="s">
        <v>5909</v>
      </c>
      <c r="Q1518" s="4" t="s">
        <v>5909</v>
      </c>
      <c r="R1518" s="4" t="s">
        <v>5909</v>
      </c>
      <c r="S1518" s="4" t="s">
        <v>5909</v>
      </c>
      <c r="T1518" s="4" t="s">
        <v>5909</v>
      </c>
      <c r="U1518" s="4" t="s">
        <v>5909</v>
      </c>
      <c r="V1518" s="4" t="s">
        <v>5910</v>
      </c>
      <c r="W1518" s="4" t="s">
        <v>5909</v>
      </c>
    </row>
    <row r="1519" spans="1:23" x14ac:dyDescent="0.25">
      <c r="A1519" s="4" t="s">
        <v>5911</v>
      </c>
      <c r="B1519" s="4" t="s">
        <v>4738</v>
      </c>
      <c r="C1519" s="4" t="s">
        <v>4739</v>
      </c>
      <c r="D1519" s="4" t="str">
        <f t="shared" si="23"/>
        <v>PINC|PINE</v>
      </c>
      <c r="F1519" s="4" t="s">
        <v>4314</v>
      </c>
      <c r="G1519" s="4" t="s">
        <v>23</v>
      </c>
      <c r="H1519" s="4" t="s">
        <v>4315</v>
      </c>
      <c r="I1519" s="4" t="s">
        <v>5909</v>
      </c>
      <c r="J1519" s="4" t="s">
        <v>5909</v>
      </c>
      <c r="K1519" s="4" t="s">
        <v>5909</v>
      </c>
      <c r="L1519" s="4" t="s">
        <v>5909</v>
      </c>
      <c r="M1519" s="4" t="s">
        <v>5909</v>
      </c>
      <c r="N1519" s="4" t="s">
        <v>5909</v>
      </c>
      <c r="O1519" s="4" t="s">
        <v>5909</v>
      </c>
      <c r="P1519" s="4" t="s">
        <v>5909</v>
      </c>
      <c r="Q1519" s="4" t="s">
        <v>5909</v>
      </c>
      <c r="R1519" s="4" t="s">
        <v>5909</v>
      </c>
      <c r="S1519" s="4" t="s">
        <v>5909</v>
      </c>
      <c r="T1519" s="4" t="s">
        <v>5909</v>
      </c>
      <c r="U1519" s="4" t="s">
        <v>5909</v>
      </c>
      <c r="V1519" s="4" t="s">
        <v>5910</v>
      </c>
      <c r="W1519" s="4" t="s">
        <v>5909</v>
      </c>
    </row>
    <row r="1520" spans="1:23" x14ac:dyDescent="0.25">
      <c r="A1520" s="4" t="s">
        <v>5911</v>
      </c>
      <c r="B1520" s="4" t="s">
        <v>4314</v>
      </c>
      <c r="C1520" s="4" t="s">
        <v>4315</v>
      </c>
      <c r="D1520" s="4" t="str">
        <f t="shared" si="23"/>
        <v>PINE|PINE</v>
      </c>
      <c r="F1520" s="4" t="s">
        <v>4314</v>
      </c>
      <c r="G1520" s="4" t="s">
        <v>23</v>
      </c>
      <c r="H1520" s="4" t="s">
        <v>4315</v>
      </c>
      <c r="I1520" s="4" t="s">
        <v>5909</v>
      </c>
      <c r="J1520" s="4" t="s">
        <v>5909</v>
      </c>
      <c r="K1520" s="4" t="s">
        <v>5909</v>
      </c>
      <c r="L1520" s="4" t="s">
        <v>5909</v>
      </c>
      <c r="M1520" s="4" t="s">
        <v>5909</v>
      </c>
      <c r="N1520" s="4" t="s">
        <v>5909</v>
      </c>
      <c r="O1520" s="4" t="s">
        <v>5909</v>
      </c>
      <c r="P1520" s="4" t="s">
        <v>5909</v>
      </c>
      <c r="Q1520" s="4" t="s">
        <v>5909</v>
      </c>
      <c r="R1520" s="4" t="s">
        <v>5909</v>
      </c>
      <c r="S1520" s="4" t="s">
        <v>5909</v>
      </c>
      <c r="T1520" s="4" t="s">
        <v>5909</v>
      </c>
      <c r="U1520" s="4" t="s">
        <v>5909</v>
      </c>
      <c r="V1520" s="4" t="s">
        <v>5910</v>
      </c>
      <c r="W1520" s="4" t="s">
        <v>5909</v>
      </c>
    </row>
    <row r="1521" spans="1:23" x14ac:dyDescent="0.25">
      <c r="A1521" s="4" t="s">
        <v>5911</v>
      </c>
      <c r="B1521" s="4" t="s">
        <v>2503</v>
      </c>
      <c r="C1521" s="4" t="s">
        <v>846</v>
      </c>
      <c r="D1521" s="4" t="str">
        <f t="shared" si="23"/>
        <v>POLC|POLC</v>
      </c>
      <c r="F1521" s="4" t="s">
        <v>2503</v>
      </c>
      <c r="G1521" s="4" t="s">
        <v>23</v>
      </c>
      <c r="H1521" s="4" t="s">
        <v>846</v>
      </c>
      <c r="I1521" s="4" t="s">
        <v>5909</v>
      </c>
      <c r="J1521" s="4" t="s">
        <v>5909</v>
      </c>
      <c r="K1521" s="4" t="s">
        <v>5909</v>
      </c>
      <c r="L1521" s="4" t="s">
        <v>5909</v>
      </c>
      <c r="M1521" s="4" t="s">
        <v>5909</v>
      </c>
      <c r="N1521" s="4" t="s">
        <v>5909</v>
      </c>
      <c r="O1521" s="4" t="s">
        <v>5909</v>
      </c>
      <c r="P1521" s="4" t="s">
        <v>5909</v>
      </c>
      <c r="Q1521" s="4" t="s">
        <v>5909</v>
      </c>
      <c r="R1521" s="4" t="s">
        <v>5909</v>
      </c>
      <c r="S1521" s="4" t="s">
        <v>5909</v>
      </c>
      <c r="T1521" s="4" t="s">
        <v>5909</v>
      </c>
      <c r="U1521" s="4" t="s">
        <v>5909</v>
      </c>
      <c r="V1521" s="4" t="s">
        <v>5910</v>
      </c>
      <c r="W1521" s="4" t="s">
        <v>5909</v>
      </c>
    </row>
    <row r="1522" spans="1:23" x14ac:dyDescent="0.25">
      <c r="A1522" s="4" t="s">
        <v>5911</v>
      </c>
      <c r="B1522" s="4" t="s">
        <v>4634</v>
      </c>
      <c r="C1522" s="4" t="s">
        <v>4635</v>
      </c>
      <c r="D1522" s="4" t="str">
        <f t="shared" si="23"/>
        <v>PYKI|BPK</v>
      </c>
      <c r="F1522" s="4" t="s">
        <v>4636</v>
      </c>
      <c r="G1522" s="4" t="s">
        <v>23</v>
      </c>
      <c r="H1522" s="4" t="s">
        <v>4635</v>
      </c>
      <c r="I1522" s="4" t="s">
        <v>5909</v>
      </c>
      <c r="J1522" s="4" t="s">
        <v>5909</v>
      </c>
      <c r="K1522" s="4" t="s">
        <v>5909</v>
      </c>
      <c r="L1522" s="4" t="s">
        <v>5909</v>
      </c>
      <c r="M1522" s="4" t="s">
        <v>5909</v>
      </c>
      <c r="N1522" s="4" t="s">
        <v>5909</v>
      </c>
      <c r="O1522" s="4" t="s">
        <v>5909</v>
      </c>
      <c r="P1522" s="4" t="s">
        <v>5909</v>
      </c>
      <c r="Q1522" s="4" t="s">
        <v>5909</v>
      </c>
      <c r="R1522" s="4" t="s">
        <v>5909</v>
      </c>
      <c r="S1522" s="4" t="s">
        <v>5909</v>
      </c>
      <c r="T1522" s="4" t="s">
        <v>5909</v>
      </c>
      <c r="U1522" s="4" t="s">
        <v>5909</v>
      </c>
      <c r="V1522" s="4" t="s">
        <v>5910</v>
      </c>
      <c r="W1522" s="4" t="s">
        <v>5909</v>
      </c>
    </row>
    <row r="1523" spans="1:23" x14ac:dyDescent="0.25">
      <c r="A1523" s="4" t="s">
        <v>5911</v>
      </c>
      <c r="B1523" s="4" t="s">
        <v>5241</v>
      </c>
      <c r="C1523" s="4" t="s">
        <v>5242</v>
      </c>
      <c r="D1523" s="4" t="str">
        <f t="shared" si="23"/>
        <v>SO3|SO3</v>
      </c>
      <c r="F1523" s="4" t="s">
        <v>5241</v>
      </c>
      <c r="G1523" s="4" t="s">
        <v>23</v>
      </c>
      <c r="H1523" s="4" t="s">
        <v>5242</v>
      </c>
      <c r="I1523" s="4" t="s">
        <v>838</v>
      </c>
      <c r="J1523" s="4" t="s">
        <v>5909</v>
      </c>
      <c r="K1523" s="4" t="s">
        <v>5909</v>
      </c>
      <c r="L1523" s="4" t="s">
        <v>5909</v>
      </c>
      <c r="M1523" s="4" t="s">
        <v>5909</v>
      </c>
      <c r="N1523" s="4" t="s">
        <v>5909</v>
      </c>
      <c r="O1523" s="4" t="s">
        <v>5909</v>
      </c>
      <c r="P1523" s="4" t="s">
        <v>5909</v>
      </c>
      <c r="Q1523" s="4" t="s">
        <v>5909</v>
      </c>
      <c r="R1523" s="4" t="s">
        <v>5909</v>
      </c>
      <c r="S1523" s="4" t="s">
        <v>5909</v>
      </c>
      <c r="T1523" s="4" t="s">
        <v>5909</v>
      </c>
      <c r="U1523" s="4" t="s">
        <v>5909</v>
      </c>
      <c r="V1523" s="4" t="s">
        <v>5910</v>
      </c>
      <c r="W1523" s="4" t="s">
        <v>5909</v>
      </c>
    </row>
    <row r="1524" spans="1:23" x14ac:dyDescent="0.25">
      <c r="A1524" s="4" t="s">
        <v>5911</v>
      </c>
      <c r="B1524" s="4" t="s">
        <v>4564</v>
      </c>
      <c r="C1524" s="4" t="s">
        <v>4565</v>
      </c>
      <c r="D1524" s="4" t="str">
        <f t="shared" si="23"/>
        <v>STER|STER</v>
      </c>
      <c r="F1524" s="4" t="s">
        <v>4564</v>
      </c>
      <c r="G1524" s="4" t="s">
        <v>23</v>
      </c>
      <c r="H1524" s="4" t="s">
        <v>4565</v>
      </c>
      <c r="I1524" s="4" t="s">
        <v>5909</v>
      </c>
      <c r="J1524" s="4" t="s">
        <v>5909</v>
      </c>
      <c r="K1524" s="4" t="s">
        <v>5909</v>
      </c>
      <c r="L1524" s="4" t="s">
        <v>5909</v>
      </c>
      <c r="M1524" s="4" t="s">
        <v>5909</v>
      </c>
      <c r="N1524" s="4" t="s">
        <v>5909</v>
      </c>
      <c r="O1524" s="4" t="s">
        <v>5909</v>
      </c>
      <c r="P1524" s="4" t="s">
        <v>5909</v>
      </c>
      <c r="Q1524" s="4" t="s">
        <v>5909</v>
      </c>
      <c r="R1524" s="4" t="s">
        <v>5909</v>
      </c>
      <c r="S1524" s="4" t="s">
        <v>5909</v>
      </c>
      <c r="T1524" s="4" t="s">
        <v>5909</v>
      </c>
      <c r="U1524" s="4" t="s">
        <v>5909</v>
      </c>
      <c r="V1524" s="4" t="s">
        <v>5910</v>
      </c>
      <c r="W1524" s="4" t="s">
        <v>5909</v>
      </c>
    </row>
    <row r="1525" spans="1:23" x14ac:dyDescent="0.25">
      <c r="A1525" s="4" t="s">
        <v>5911</v>
      </c>
      <c r="B1525" s="4" t="s">
        <v>4973</v>
      </c>
      <c r="C1525" s="4" t="s">
        <v>4974</v>
      </c>
      <c r="D1525" s="4" t="str">
        <f t="shared" si="23"/>
        <v>STWT|CLUQ</v>
      </c>
      <c r="F1525" s="4" t="s">
        <v>1371</v>
      </c>
      <c r="G1525" s="4" t="s">
        <v>23</v>
      </c>
      <c r="H1525" s="4" t="s">
        <v>1372</v>
      </c>
      <c r="I1525" s="4" t="s">
        <v>5019</v>
      </c>
      <c r="J1525" s="4" t="s">
        <v>5909</v>
      </c>
      <c r="K1525" s="4" t="s">
        <v>5909</v>
      </c>
      <c r="L1525" s="4" t="s">
        <v>5909</v>
      </c>
      <c r="M1525" s="4" t="s">
        <v>5909</v>
      </c>
      <c r="N1525" s="4" t="s">
        <v>5909</v>
      </c>
      <c r="O1525" s="4" t="s">
        <v>5909</v>
      </c>
      <c r="P1525" s="4" t="s">
        <v>5909</v>
      </c>
      <c r="Q1525" s="4" t="s">
        <v>5909</v>
      </c>
      <c r="R1525" s="4" t="s">
        <v>5909</v>
      </c>
      <c r="S1525" s="4" t="s">
        <v>5909</v>
      </c>
      <c r="T1525" s="4" t="s">
        <v>5909</v>
      </c>
      <c r="U1525" s="4" t="s">
        <v>5909</v>
      </c>
      <c r="V1525" s="4" t="s">
        <v>5910</v>
      </c>
      <c r="W1525" s="4" t="s">
        <v>5909</v>
      </c>
    </row>
    <row r="1526" spans="1:23" x14ac:dyDescent="0.25">
      <c r="A1526" s="4" t="s">
        <v>5911</v>
      </c>
      <c r="B1526" s="4" t="s">
        <v>5243</v>
      </c>
      <c r="C1526" s="4" t="s">
        <v>4239</v>
      </c>
      <c r="D1526" s="4" t="str">
        <f t="shared" si="23"/>
        <v>SWLB|RESP</v>
      </c>
      <c r="F1526" s="4" t="s">
        <v>828</v>
      </c>
      <c r="G1526" s="4" t="s">
        <v>23</v>
      </c>
      <c r="H1526" s="4" t="s">
        <v>465</v>
      </c>
      <c r="I1526" s="4" t="s">
        <v>5909</v>
      </c>
      <c r="J1526" s="4" t="s">
        <v>5909</v>
      </c>
      <c r="K1526" s="4" t="s">
        <v>5909</v>
      </c>
      <c r="L1526" s="4" t="s">
        <v>5909</v>
      </c>
      <c r="M1526" s="4" t="s">
        <v>5909</v>
      </c>
      <c r="N1526" s="4" t="s">
        <v>5909</v>
      </c>
      <c r="O1526" s="4" t="s">
        <v>5909</v>
      </c>
      <c r="P1526" s="4" t="s">
        <v>5909</v>
      </c>
      <c r="Q1526" s="4" t="s">
        <v>5909</v>
      </c>
      <c r="R1526" s="4" t="s">
        <v>5909</v>
      </c>
      <c r="S1526" s="4" t="s">
        <v>5909</v>
      </c>
      <c r="T1526" s="4" t="s">
        <v>5909</v>
      </c>
      <c r="U1526" s="4" t="s">
        <v>5909</v>
      </c>
      <c r="V1526" s="4" t="s">
        <v>5910</v>
      </c>
      <c r="W1526" s="4" t="s">
        <v>5909</v>
      </c>
    </row>
    <row r="1527" spans="1:23" x14ac:dyDescent="0.25">
      <c r="A1527" s="4" t="s">
        <v>5911</v>
      </c>
      <c r="B1527" s="4" t="s">
        <v>4192</v>
      </c>
      <c r="C1527" s="4" t="s">
        <v>4193</v>
      </c>
      <c r="D1527" s="4" t="str">
        <f t="shared" si="23"/>
        <v>TSI|TSI</v>
      </c>
      <c r="F1527" s="4" t="s">
        <v>4192</v>
      </c>
      <c r="G1527" s="4" t="s">
        <v>23</v>
      </c>
      <c r="H1527" s="4" t="s">
        <v>4193</v>
      </c>
      <c r="I1527" s="4" t="s">
        <v>5909</v>
      </c>
      <c r="J1527" s="4" t="s">
        <v>5909</v>
      </c>
      <c r="K1527" s="4" t="s">
        <v>5909</v>
      </c>
      <c r="L1527" s="4" t="s">
        <v>5909</v>
      </c>
      <c r="M1527" s="4" t="s">
        <v>5909</v>
      </c>
      <c r="N1527" s="4" t="s">
        <v>5909</v>
      </c>
      <c r="O1527" s="4" t="s">
        <v>5909</v>
      </c>
      <c r="P1527" s="4" t="s">
        <v>5909</v>
      </c>
      <c r="Q1527" s="4" t="s">
        <v>5909</v>
      </c>
      <c r="R1527" s="4" t="s">
        <v>5909</v>
      </c>
      <c r="S1527" s="4" t="s">
        <v>5909</v>
      </c>
      <c r="T1527" s="4" t="s">
        <v>5909</v>
      </c>
      <c r="U1527" s="4" t="s">
        <v>5909</v>
      </c>
      <c r="V1527" s="4" t="s">
        <v>5910</v>
      </c>
      <c r="W1527" s="4" t="s">
        <v>5909</v>
      </c>
    </row>
    <row r="1528" spans="1:23" x14ac:dyDescent="0.25">
      <c r="A1528" s="4" t="s">
        <v>5911</v>
      </c>
      <c r="B1528" s="4" t="s">
        <v>4986</v>
      </c>
      <c r="C1528" s="4" t="s">
        <v>4987</v>
      </c>
      <c r="D1528" s="4" t="str">
        <f t="shared" si="23"/>
        <v>UV|UA</v>
      </c>
      <c r="F1528" s="4" t="s">
        <v>3090</v>
      </c>
      <c r="G1528" s="4" t="s">
        <v>23</v>
      </c>
      <c r="H1528" s="4" t="s">
        <v>3091</v>
      </c>
      <c r="I1528" s="4" t="s">
        <v>1578</v>
      </c>
      <c r="J1528" s="4" t="s">
        <v>5909</v>
      </c>
      <c r="K1528" s="4" t="s">
        <v>5909</v>
      </c>
      <c r="L1528" s="4" t="s">
        <v>5909</v>
      </c>
      <c r="M1528" s="4" t="s">
        <v>5909</v>
      </c>
      <c r="N1528" s="4" t="s">
        <v>5909</v>
      </c>
      <c r="O1528" s="4" t="s">
        <v>5909</v>
      </c>
      <c r="P1528" s="4" t="s">
        <v>5909</v>
      </c>
      <c r="Q1528" s="4" t="s">
        <v>5909</v>
      </c>
      <c r="R1528" s="4" t="s">
        <v>5909</v>
      </c>
      <c r="S1528" s="4" t="s">
        <v>5909</v>
      </c>
      <c r="T1528" s="4" t="s">
        <v>5909</v>
      </c>
      <c r="U1528" s="4" t="s">
        <v>5909</v>
      </c>
      <c r="V1528" s="4" t="s">
        <v>5910</v>
      </c>
      <c r="W1528" s="4" t="s">
        <v>5909</v>
      </c>
    </row>
    <row r="1529" spans="1:23" x14ac:dyDescent="0.25">
      <c r="A1529" s="4" t="s">
        <v>5911</v>
      </c>
      <c r="B1529" s="4" t="s">
        <v>5877</v>
      </c>
      <c r="C1529" s="4" t="s">
        <v>5878</v>
      </c>
      <c r="D1529" s="4" t="str">
        <f t="shared" si="23"/>
        <v>ZZOS_NEO|WCUL</v>
      </c>
      <c r="E1529" s="4" t="s">
        <v>6665</v>
      </c>
      <c r="F1529" s="4" t="s">
        <v>5378</v>
      </c>
      <c r="G1529" s="4" t="s">
        <v>23</v>
      </c>
      <c r="H1529" s="4" t="s">
        <v>5299</v>
      </c>
      <c r="I1529" s="4" t="s">
        <v>5909</v>
      </c>
      <c r="J1529" s="4" t="s">
        <v>5909</v>
      </c>
      <c r="K1529" s="4" t="s">
        <v>5909</v>
      </c>
      <c r="L1529" s="4" t="s">
        <v>5909</v>
      </c>
      <c r="M1529" s="4" t="s">
        <v>5909</v>
      </c>
      <c r="N1529" s="4" t="s">
        <v>5909</v>
      </c>
      <c r="O1529" s="4" t="s">
        <v>5909</v>
      </c>
      <c r="P1529" s="4" t="s">
        <v>5909</v>
      </c>
      <c r="Q1529" s="4" t="s">
        <v>5909</v>
      </c>
      <c r="R1529" s="4" t="s">
        <v>5909</v>
      </c>
      <c r="S1529" s="4" t="s">
        <v>5909</v>
      </c>
      <c r="T1529" s="4" t="s">
        <v>5909</v>
      </c>
      <c r="U1529" s="4" t="s">
        <v>5909</v>
      </c>
      <c r="V1529" s="4" t="s">
        <v>5910</v>
      </c>
      <c r="W1529" s="4" t="s">
        <v>5909</v>
      </c>
    </row>
    <row r="1530" spans="1:23" x14ac:dyDescent="0.25">
      <c r="A1530" s="4" t="s">
        <v>5911</v>
      </c>
      <c r="B1530" s="4" t="s">
        <v>5813</v>
      </c>
      <c r="C1530" s="4" t="s">
        <v>5814</v>
      </c>
      <c r="D1530" s="4" t="str">
        <f t="shared" si="23"/>
        <v>ZZOS_NET|SCUL</v>
      </c>
      <c r="E1530" s="4" t="s">
        <v>6666</v>
      </c>
      <c r="F1530" s="4" t="s">
        <v>5302</v>
      </c>
      <c r="G1530" s="4" t="s">
        <v>23</v>
      </c>
      <c r="H1530" s="4" t="s">
        <v>5190</v>
      </c>
      <c r="I1530" s="4" t="s">
        <v>5909</v>
      </c>
      <c r="J1530" s="4" t="s">
        <v>5909</v>
      </c>
      <c r="K1530" s="4" t="s">
        <v>5909</v>
      </c>
      <c r="L1530" s="4" t="s">
        <v>5909</v>
      </c>
      <c r="M1530" s="4" t="s">
        <v>5909</v>
      </c>
      <c r="N1530" s="4" t="s">
        <v>5909</v>
      </c>
      <c r="O1530" s="4" t="s">
        <v>5909</v>
      </c>
      <c r="P1530" s="4" t="s">
        <v>5909</v>
      </c>
      <c r="Q1530" s="4" t="s">
        <v>5909</v>
      </c>
      <c r="R1530" s="4" t="s">
        <v>5909</v>
      </c>
      <c r="S1530" s="4" t="s">
        <v>5909</v>
      </c>
      <c r="T1530" s="4" t="s">
        <v>5909</v>
      </c>
      <c r="U1530" s="4" t="s">
        <v>5909</v>
      </c>
      <c r="V1530" s="4" t="s">
        <v>5910</v>
      </c>
      <c r="W1530" s="4" t="s">
        <v>5909</v>
      </c>
    </row>
    <row r="1531" spans="1:23" x14ac:dyDescent="0.25">
      <c r="A1531" s="4" t="s">
        <v>5911</v>
      </c>
      <c r="B1531" s="4" t="s">
        <v>5840</v>
      </c>
      <c r="C1531" s="4" t="s">
        <v>5841</v>
      </c>
      <c r="D1531" s="4" t="str">
        <f t="shared" si="23"/>
        <v>ZZOS_NIT|UCUL</v>
      </c>
      <c r="E1531" s="4" t="s">
        <v>6667</v>
      </c>
      <c r="F1531" s="4" t="s">
        <v>5606</v>
      </c>
      <c r="G1531" s="4" t="s">
        <v>23</v>
      </c>
      <c r="H1531" s="4" t="s">
        <v>5453</v>
      </c>
      <c r="I1531" s="4" t="s">
        <v>5909</v>
      </c>
      <c r="J1531" s="4" t="s">
        <v>5909</v>
      </c>
      <c r="K1531" s="4" t="s">
        <v>5909</v>
      </c>
      <c r="L1531" s="4" t="s">
        <v>5909</v>
      </c>
      <c r="M1531" s="4" t="s">
        <v>5909</v>
      </c>
      <c r="N1531" s="4" t="s">
        <v>5909</v>
      </c>
      <c r="O1531" s="4" t="s">
        <v>5909</v>
      </c>
      <c r="P1531" s="4" t="s">
        <v>5909</v>
      </c>
      <c r="Q1531" s="4" t="s">
        <v>5909</v>
      </c>
      <c r="R1531" s="4" t="s">
        <v>5909</v>
      </c>
      <c r="S1531" s="4" t="s">
        <v>5909</v>
      </c>
      <c r="T1531" s="4" t="s">
        <v>5909</v>
      </c>
      <c r="U1531" s="4" t="s">
        <v>5909</v>
      </c>
      <c r="V1531" s="4" t="s">
        <v>5910</v>
      </c>
      <c r="W1531" s="4" t="s">
        <v>5909</v>
      </c>
    </row>
    <row r="1532" spans="1:23" x14ac:dyDescent="0.25">
      <c r="A1532" s="4" t="s">
        <v>5911</v>
      </c>
      <c r="B1532" s="4" t="s">
        <v>5879</v>
      </c>
      <c r="C1532" s="4" t="s">
        <v>5880</v>
      </c>
      <c r="D1532" s="4" t="str">
        <f t="shared" si="23"/>
        <v>ZZOS_NOR|UCUL</v>
      </c>
      <c r="E1532" s="4" t="s">
        <v>6668</v>
      </c>
      <c r="F1532" s="4" t="s">
        <v>5606</v>
      </c>
      <c r="G1532" s="4" t="s">
        <v>23</v>
      </c>
      <c r="H1532" s="4" t="s">
        <v>5453</v>
      </c>
      <c r="I1532" s="4" t="s">
        <v>5909</v>
      </c>
      <c r="J1532" s="4" t="s">
        <v>5909</v>
      </c>
      <c r="K1532" s="4" t="s">
        <v>5909</v>
      </c>
      <c r="L1532" s="4" t="s">
        <v>5909</v>
      </c>
      <c r="M1532" s="4" t="s">
        <v>5909</v>
      </c>
      <c r="N1532" s="4" t="s">
        <v>5909</v>
      </c>
      <c r="O1532" s="4" t="s">
        <v>5909</v>
      </c>
      <c r="P1532" s="4" t="s">
        <v>5909</v>
      </c>
      <c r="Q1532" s="4" t="s">
        <v>5909</v>
      </c>
      <c r="R1532" s="4" t="s">
        <v>5909</v>
      </c>
      <c r="S1532" s="4" t="s">
        <v>5909</v>
      </c>
      <c r="T1532" s="4" t="s">
        <v>5909</v>
      </c>
      <c r="U1532" s="4" t="s">
        <v>5909</v>
      </c>
      <c r="V1532" s="4" t="s">
        <v>5910</v>
      </c>
      <c r="W1532" s="4" t="s">
        <v>5909</v>
      </c>
    </row>
    <row r="1533" spans="1:23" x14ac:dyDescent="0.25">
      <c r="A1533" s="4" t="s">
        <v>5911</v>
      </c>
      <c r="B1533" s="4" t="s">
        <v>5889</v>
      </c>
      <c r="C1533" s="4" t="s">
        <v>5890</v>
      </c>
      <c r="D1533" s="4" t="str">
        <f t="shared" si="23"/>
        <v>ZZOS_NOV|UCUL</v>
      </c>
      <c r="E1533" s="4" t="s">
        <v>6669</v>
      </c>
      <c r="F1533" s="4" t="s">
        <v>5606</v>
      </c>
      <c r="G1533" s="4" t="s">
        <v>23</v>
      </c>
      <c r="H1533" s="4" t="s">
        <v>5453</v>
      </c>
      <c r="I1533" s="4" t="s">
        <v>5909</v>
      </c>
      <c r="J1533" s="4" t="s">
        <v>5909</v>
      </c>
      <c r="K1533" s="4" t="s">
        <v>5909</v>
      </c>
      <c r="L1533" s="4" t="s">
        <v>5909</v>
      </c>
      <c r="M1533" s="4" t="s">
        <v>5909</v>
      </c>
      <c r="N1533" s="4" t="s">
        <v>5909</v>
      </c>
      <c r="O1533" s="4" t="s">
        <v>5909</v>
      </c>
      <c r="P1533" s="4" t="s">
        <v>5909</v>
      </c>
      <c r="Q1533" s="4" t="s">
        <v>5909</v>
      </c>
      <c r="R1533" s="4" t="s">
        <v>5909</v>
      </c>
      <c r="S1533" s="4" t="s">
        <v>5909</v>
      </c>
      <c r="T1533" s="4" t="s">
        <v>5909</v>
      </c>
      <c r="U1533" s="4" t="s">
        <v>5909</v>
      </c>
      <c r="V1533" s="4" t="s">
        <v>5910</v>
      </c>
      <c r="W1533" s="4" t="s">
        <v>5909</v>
      </c>
    </row>
    <row r="1534" spans="1:23" x14ac:dyDescent="0.25">
      <c r="A1534" s="4" t="s">
        <v>5911</v>
      </c>
      <c r="B1534" s="4" t="s">
        <v>1302</v>
      </c>
      <c r="C1534" s="4" t="s">
        <v>1303</v>
      </c>
      <c r="D1534" s="4" t="str">
        <f t="shared" si="23"/>
        <v>AAMA|RIF</v>
      </c>
      <c r="F1534" s="4" t="s">
        <v>1304</v>
      </c>
      <c r="G1534" s="4" t="s">
        <v>23</v>
      </c>
      <c r="H1534" s="4" t="s">
        <v>1305</v>
      </c>
      <c r="I1534" s="4" t="s">
        <v>5909</v>
      </c>
      <c r="J1534" s="4" t="s">
        <v>5909</v>
      </c>
      <c r="K1534" s="4" t="s">
        <v>5909</v>
      </c>
      <c r="L1534" s="4" t="s">
        <v>5909</v>
      </c>
      <c r="M1534" s="4" t="s">
        <v>5909</v>
      </c>
      <c r="N1534" s="4" t="s">
        <v>5909</v>
      </c>
      <c r="O1534" s="4" t="s">
        <v>5909</v>
      </c>
      <c r="P1534" s="4" t="s">
        <v>5909</v>
      </c>
      <c r="Q1534" s="4" t="s">
        <v>5909</v>
      </c>
      <c r="R1534" s="4" t="s">
        <v>5909</v>
      </c>
      <c r="S1534" s="4" t="s">
        <v>5909</v>
      </c>
      <c r="T1534" s="4" t="s">
        <v>5909</v>
      </c>
      <c r="U1534" s="4" t="s">
        <v>5909</v>
      </c>
      <c r="V1534" s="4" t="s">
        <v>5910</v>
      </c>
      <c r="W1534" s="4" t="s">
        <v>5909</v>
      </c>
    </row>
    <row r="1535" spans="1:23" x14ac:dyDescent="0.25">
      <c r="A1535" s="4" t="s">
        <v>5911</v>
      </c>
      <c r="B1535" s="4" t="s">
        <v>1595</v>
      </c>
      <c r="C1535" s="4" t="s">
        <v>565</v>
      </c>
      <c r="D1535" s="4" t="str">
        <f t="shared" si="23"/>
        <v>ADPC|FPCR</v>
      </c>
      <c r="F1535" s="4" t="s">
        <v>908</v>
      </c>
      <c r="G1535" s="4" t="s">
        <v>23</v>
      </c>
      <c r="H1535" s="4" t="s">
        <v>1194</v>
      </c>
      <c r="I1535" s="4" t="s">
        <v>5909</v>
      </c>
      <c r="J1535" s="4" t="s">
        <v>5909</v>
      </c>
      <c r="K1535" s="4" t="s">
        <v>5909</v>
      </c>
      <c r="L1535" s="4" t="s">
        <v>5909</v>
      </c>
      <c r="M1535" s="4" t="s">
        <v>5909</v>
      </c>
      <c r="N1535" s="4" t="s">
        <v>5909</v>
      </c>
      <c r="O1535" s="4" t="s">
        <v>5909</v>
      </c>
      <c r="P1535" s="4" t="s">
        <v>5909</v>
      </c>
      <c r="Q1535" s="4" t="s">
        <v>5909</v>
      </c>
      <c r="R1535" s="4" t="s">
        <v>5909</v>
      </c>
      <c r="S1535" s="4" t="s">
        <v>5909</v>
      </c>
      <c r="T1535" s="4" t="s">
        <v>5909</v>
      </c>
      <c r="U1535" s="4" t="s">
        <v>5909</v>
      </c>
      <c r="V1535" s="4" t="s">
        <v>5910</v>
      </c>
      <c r="W1535" s="4" t="s">
        <v>5909</v>
      </c>
    </row>
    <row r="1536" spans="1:23" x14ac:dyDescent="0.25">
      <c r="A1536" s="4" t="s">
        <v>5911</v>
      </c>
      <c r="B1536" s="4" t="s">
        <v>1032</v>
      </c>
      <c r="C1536" s="4" t="s">
        <v>1033</v>
      </c>
      <c r="D1536" s="4" t="str">
        <f t="shared" si="23"/>
        <v>AMBI|AMB</v>
      </c>
      <c r="F1536" s="4" t="s">
        <v>1034</v>
      </c>
      <c r="G1536" s="4" t="s">
        <v>23</v>
      </c>
      <c r="H1536" s="4" t="s">
        <v>1035</v>
      </c>
      <c r="I1536" s="4" t="s">
        <v>5909</v>
      </c>
      <c r="J1536" s="4" t="s">
        <v>5909</v>
      </c>
      <c r="K1536" s="4" t="s">
        <v>5909</v>
      </c>
      <c r="L1536" s="4" t="s">
        <v>5909</v>
      </c>
      <c r="M1536" s="4" t="s">
        <v>5909</v>
      </c>
      <c r="N1536" s="4" t="s">
        <v>5909</v>
      </c>
      <c r="O1536" s="4" t="s">
        <v>5909</v>
      </c>
      <c r="P1536" s="4" t="s">
        <v>5909</v>
      </c>
      <c r="Q1536" s="4" t="s">
        <v>5909</v>
      </c>
      <c r="R1536" s="4" t="s">
        <v>5909</v>
      </c>
      <c r="S1536" s="4" t="s">
        <v>5909</v>
      </c>
      <c r="T1536" s="4" t="s">
        <v>5909</v>
      </c>
      <c r="U1536" s="4" t="s">
        <v>5909</v>
      </c>
      <c r="V1536" s="4" t="s">
        <v>5910</v>
      </c>
      <c r="W1536" s="4" t="s">
        <v>5909</v>
      </c>
    </row>
    <row r="1537" spans="1:23" x14ac:dyDescent="0.25">
      <c r="A1537" s="4" t="s">
        <v>5911</v>
      </c>
      <c r="B1537" s="4" t="s">
        <v>1178</v>
      </c>
      <c r="C1537" s="4" t="s">
        <v>1693</v>
      </c>
      <c r="D1537" s="4" t="str">
        <f t="shared" si="23"/>
        <v>AMI|AMI</v>
      </c>
      <c r="F1537" s="4" t="s">
        <v>1178</v>
      </c>
      <c r="G1537" s="4" t="s">
        <v>23</v>
      </c>
      <c r="H1537" s="4" t="s">
        <v>1693</v>
      </c>
      <c r="I1537" s="4" t="s">
        <v>513</v>
      </c>
      <c r="J1537" s="4" t="s">
        <v>5909</v>
      </c>
      <c r="K1537" s="4" t="s">
        <v>5909</v>
      </c>
      <c r="L1537" s="4" t="s">
        <v>5909</v>
      </c>
      <c r="M1537" s="4" t="s">
        <v>5909</v>
      </c>
      <c r="N1537" s="4" t="s">
        <v>5909</v>
      </c>
      <c r="O1537" s="4" t="s">
        <v>5909</v>
      </c>
      <c r="P1537" s="4" t="s">
        <v>5909</v>
      </c>
      <c r="Q1537" s="4" t="s">
        <v>5909</v>
      </c>
      <c r="R1537" s="4" t="s">
        <v>5909</v>
      </c>
      <c r="S1537" s="4" t="s">
        <v>5909</v>
      </c>
      <c r="T1537" s="4" t="s">
        <v>5909</v>
      </c>
      <c r="U1537" s="4" t="s">
        <v>5909</v>
      </c>
      <c r="V1537" s="4" t="s">
        <v>5910</v>
      </c>
      <c r="W1537" s="4" t="s">
        <v>5909</v>
      </c>
    </row>
    <row r="1538" spans="1:23" x14ac:dyDescent="0.25">
      <c r="A1538" s="4" t="s">
        <v>5911</v>
      </c>
      <c r="B1538" s="4" t="s">
        <v>2199</v>
      </c>
      <c r="C1538" s="4" t="s">
        <v>2200</v>
      </c>
      <c r="D1538" s="4" t="str">
        <f t="shared" si="23"/>
        <v>ASCR|ASCR</v>
      </c>
      <c r="F1538" s="4" t="s">
        <v>2199</v>
      </c>
      <c r="G1538" s="4" t="s">
        <v>23</v>
      </c>
      <c r="H1538" s="4" t="s">
        <v>2200</v>
      </c>
      <c r="I1538" s="4" t="s">
        <v>5909</v>
      </c>
      <c r="J1538" s="4" t="s">
        <v>5909</v>
      </c>
      <c r="K1538" s="4" t="s">
        <v>5909</v>
      </c>
      <c r="L1538" s="4" t="s">
        <v>5909</v>
      </c>
      <c r="M1538" s="4" t="s">
        <v>5909</v>
      </c>
      <c r="N1538" s="4" t="s">
        <v>5909</v>
      </c>
      <c r="O1538" s="4" t="s">
        <v>5909</v>
      </c>
      <c r="P1538" s="4" t="s">
        <v>5909</v>
      </c>
      <c r="Q1538" s="4" t="s">
        <v>5909</v>
      </c>
      <c r="R1538" s="4" t="s">
        <v>5909</v>
      </c>
      <c r="S1538" s="4" t="s">
        <v>5909</v>
      </c>
      <c r="T1538" s="4" t="s">
        <v>5909</v>
      </c>
      <c r="U1538" s="4" t="s">
        <v>5909</v>
      </c>
      <c r="V1538" s="4" t="s">
        <v>5910</v>
      </c>
      <c r="W1538" s="4" t="s">
        <v>5909</v>
      </c>
    </row>
    <row r="1539" spans="1:23" x14ac:dyDescent="0.25">
      <c r="A1539" s="4" t="s">
        <v>5911</v>
      </c>
      <c r="B1539" s="4" t="s">
        <v>906</v>
      </c>
      <c r="C1539" s="4" t="s">
        <v>907</v>
      </c>
      <c r="D1539" s="4" t="str">
        <f t="shared" ref="D1539:D1602" si="24">B1539&amp;"|"&amp;F1539</f>
        <v>ASPC|FPCR</v>
      </c>
      <c r="F1539" s="4" t="s">
        <v>908</v>
      </c>
      <c r="G1539" s="4" t="s">
        <v>23</v>
      </c>
      <c r="H1539" s="4" t="s">
        <v>1194</v>
      </c>
      <c r="I1539" s="4" t="s">
        <v>5909</v>
      </c>
      <c r="J1539" s="4" t="s">
        <v>5909</v>
      </c>
      <c r="K1539" s="4" t="s">
        <v>5909</v>
      </c>
      <c r="L1539" s="4" t="s">
        <v>5909</v>
      </c>
      <c r="M1539" s="4" t="s">
        <v>5909</v>
      </c>
      <c r="N1539" s="4" t="s">
        <v>5909</v>
      </c>
      <c r="O1539" s="4" t="s">
        <v>5909</v>
      </c>
      <c r="P1539" s="4" t="s">
        <v>5909</v>
      </c>
      <c r="Q1539" s="4" t="s">
        <v>5909</v>
      </c>
      <c r="R1539" s="4" t="s">
        <v>5909</v>
      </c>
      <c r="S1539" s="4" t="s">
        <v>5909</v>
      </c>
      <c r="T1539" s="4" t="s">
        <v>5909</v>
      </c>
      <c r="U1539" s="4" t="s">
        <v>5909</v>
      </c>
      <c r="V1539" s="4" t="s">
        <v>5910</v>
      </c>
      <c r="W1539" s="4" t="s">
        <v>5909</v>
      </c>
    </row>
    <row r="1540" spans="1:23" x14ac:dyDescent="0.25">
      <c r="A1540" s="4" t="s">
        <v>5911</v>
      </c>
      <c r="B1540" s="4" t="s">
        <v>1102</v>
      </c>
      <c r="C1540" s="4" t="s">
        <v>1103</v>
      </c>
      <c r="D1540" s="4" t="str">
        <f t="shared" si="24"/>
        <v>BLCA|CACR</v>
      </c>
      <c r="F1540" s="4" t="s">
        <v>1105</v>
      </c>
      <c r="G1540" s="4" t="s">
        <v>23</v>
      </c>
      <c r="H1540" s="4" t="s">
        <v>1106</v>
      </c>
      <c r="I1540" s="4" t="s">
        <v>1104</v>
      </c>
      <c r="J1540" s="4" t="s">
        <v>5909</v>
      </c>
      <c r="K1540" s="4" t="s">
        <v>5909</v>
      </c>
      <c r="L1540" s="4" t="s">
        <v>5909</v>
      </c>
      <c r="M1540" s="4" t="s">
        <v>5909</v>
      </c>
      <c r="N1540" s="4" t="s">
        <v>5909</v>
      </c>
      <c r="O1540" s="4" t="s">
        <v>5909</v>
      </c>
      <c r="P1540" s="4" t="s">
        <v>5909</v>
      </c>
      <c r="Q1540" s="4" t="s">
        <v>5909</v>
      </c>
      <c r="R1540" s="4" t="s">
        <v>5909</v>
      </c>
      <c r="S1540" s="4" t="s">
        <v>5909</v>
      </c>
      <c r="T1540" s="4" t="s">
        <v>5909</v>
      </c>
      <c r="U1540" s="4" t="s">
        <v>5909</v>
      </c>
      <c r="V1540" s="4" t="s">
        <v>5910</v>
      </c>
      <c r="W1540" s="4" t="s">
        <v>5909</v>
      </c>
    </row>
    <row r="1541" spans="1:23" x14ac:dyDescent="0.25">
      <c r="A1541" s="4" t="s">
        <v>5911</v>
      </c>
      <c r="B1541" s="4" t="s">
        <v>637</v>
      </c>
      <c r="C1541" s="4" t="s">
        <v>638</v>
      </c>
      <c r="D1541" s="4" t="str">
        <f t="shared" si="24"/>
        <v>BLTB|BLTB</v>
      </c>
      <c r="F1541" s="4" t="s">
        <v>637</v>
      </c>
      <c r="G1541" s="4" t="s">
        <v>23</v>
      </c>
      <c r="H1541" s="4" t="s">
        <v>639</v>
      </c>
      <c r="I1541" s="4" t="s">
        <v>5909</v>
      </c>
      <c r="J1541" s="4" t="s">
        <v>5909</v>
      </c>
      <c r="K1541" s="4" t="s">
        <v>5909</v>
      </c>
      <c r="L1541" s="4" t="s">
        <v>5909</v>
      </c>
      <c r="M1541" s="4" t="s">
        <v>5909</v>
      </c>
      <c r="N1541" s="4" t="s">
        <v>5909</v>
      </c>
      <c r="O1541" s="4" t="s">
        <v>5909</v>
      </c>
      <c r="P1541" s="4" t="s">
        <v>5909</v>
      </c>
      <c r="Q1541" s="4" t="s">
        <v>5909</v>
      </c>
      <c r="R1541" s="4" t="s">
        <v>5909</v>
      </c>
      <c r="S1541" s="4" t="s">
        <v>5909</v>
      </c>
      <c r="T1541" s="4" t="s">
        <v>5909</v>
      </c>
      <c r="U1541" s="4" t="s">
        <v>5909</v>
      </c>
      <c r="V1541" s="4" t="s">
        <v>5910</v>
      </c>
      <c r="W1541" s="4" t="s">
        <v>5909</v>
      </c>
    </row>
    <row r="1542" spans="1:23" x14ac:dyDescent="0.25">
      <c r="A1542" s="4" t="s">
        <v>5911</v>
      </c>
      <c r="B1542" s="4" t="s">
        <v>1462</v>
      </c>
      <c r="C1542" s="4" t="s">
        <v>1463</v>
      </c>
      <c r="D1542" s="4" t="str">
        <f t="shared" si="24"/>
        <v>BPOR|BPOR</v>
      </c>
      <c r="F1542" s="4" t="s">
        <v>1462</v>
      </c>
      <c r="G1542" s="4" t="s">
        <v>23</v>
      </c>
      <c r="H1542" s="4" t="s">
        <v>1464</v>
      </c>
      <c r="I1542" s="4" t="s">
        <v>5909</v>
      </c>
      <c r="J1542" s="4" t="s">
        <v>5909</v>
      </c>
      <c r="K1542" s="4" t="s">
        <v>5909</v>
      </c>
      <c r="L1542" s="4" t="s">
        <v>5909</v>
      </c>
      <c r="M1542" s="4" t="s">
        <v>5909</v>
      </c>
      <c r="N1542" s="4" t="s">
        <v>5909</v>
      </c>
      <c r="O1542" s="4" t="s">
        <v>5909</v>
      </c>
      <c r="P1542" s="4" t="s">
        <v>5909</v>
      </c>
      <c r="Q1542" s="4" t="s">
        <v>5909</v>
      </c>
      <c r="R1542" s="4" t="s">
        <v>5909</v>
      </c>
      <c r="S1542" s="4" t="s">
        <v>5909</v>
      </c>
      <c r="T1542" s="4" t="s">
        <v>5909</v>
      </c>
      <c r="U1542" s="4" t="s">
        <v>5909</v>
      </c>
      <c r="V1542" s="4" t="s">
        <v>5910</v>
      </c>
      <c r="W1542" s="4" t="s">
        <v>5909</v>
      </c>
    </row>
    <row r="1543" spans="1:23" x14ac:dyDescent="0.25">
      <c r="A1543" s="4" t="s">
        <v>5911</v>
      </c>
      <c r="B1543" s="4" t="s">
        <v>1870</v>
      </c>
      <c r="C1543" s="4" t="s">
        <v>1871</v>
      </c>
      <c r="D1543" s="4" t="str">
        <f t="shared" si="24"/>
        <v>C24|VLCF</v>
      </c>
      <c r="F1543" s="4" t="s">
        <v>492</v>
      </c>
      <c r="G1543" s="4" t="s">
        <v>23</v>
      </c>
      <c r="H1543" s="4" t="s">
        <v>493</v>
      </c>
      <c r="I1543" s="4" t="s">
        <v>5909</v>
      </c>
      <c r="J1543" s="4" t="s">
        <v>5909</v>
      </c>
      <c r="K1543" s="4" t="s">
        <v>5909</v>
      </c>
      <c r="L1543" s="4" t="s">
        <v>5909</v>
      </c>
      <c r="M1543" s="4" t="s">
        <v>5909</v>
      </c>
      <c r="N1543" s="4" t="s">
        <v>5909</v>
      </c>
      <c r="O1543" s="4" t="s">
        <v>5909</v>
      </c>
      <c r="P1543" s="4" t="s">
        <v>5909</v>
      </c>
      <c r="Q1543" s="4" t="s">
        <v>5909</v>
      </c>
      <c r="R1543" s="4" t="s">
        <v>5909</v>
      </c>
      <c r="S1543" s="4" t="s">
        <v>5909</v>
      </c>
      <c r="T1543" s="4" t="s">
        <v>5909</v>
      </c>
      <c r="U1543" s="4" t="s">
        <v>5909</v>
      </c>
      <c r="V1543" s="4" t="s">
        <v>5910</v>
      </c>
      <c r="W1543" s="4" t="s">
        <v>5909</v>
      </c>
    </row>
    <row r="1544" spans="1:23" x14ac:dyDescent="0.25">
      <c r="A1544" s="4" t="s">
        <v>5911</v>
      </c>
      <c r="B1544" s="4" t="s">
        <v>491</v>
      </c>
      <c r="C1544" s="4" t="s">
        <v>491</v>
      </c>
      <c r="D1544" s="4" t="str">
        <f t="shared" si="24"/>
        <v>C26|VLCF</v>
      </c>
      <c r="F1544" s="4" t="s">
        <v>492</v>
      </c>
      <c r="G1544" s="4" t="s">
        <v>23</v>
      </c>
      <c r="H1544" s="4" t="s">
        <v>493</v>
      </c>
      <c r="I1544" s="4" t="s">
        <v>199</v>
      </c>
      <c r="J1544" s="4" t="s">
        <v>5909</v>
      </c>
      <c r="K1544" s="4" t="s">
        <v>5909</v>
      </c>
      <c r="L1544" s="4" t="s">
        <v>5909</v>
      </c>
      <c r="M1544" s="4" t="s">
        <v>5909</v>
      </c>
      <c r="N1544" s="4" t="s">
        <v>5909</v>
      </c>
      <c r="O1544" s="4" t="s">
        <v>5909</v>
      </c>
      <c r="P1544" s="4" t="s">
        <v>5909</v>
      </c>
      <c r="Q1544" s="4" t="s">
        <v>5909</v>
      </c>
      <c r="R1544" s="4" t="s">
        <v>5909</v>
      </c>
      <c r="S1544" s="4" t="s">
        <v>5909</v>
      </c>
      <c r="T1544" s="4" t="s">
        <v>5909</v>
      </c>
      <c r="U1544" s="4" t="s">
        <v>5909</v>
      </c>
      <c r="V1544" s="4" t="s">
        <v>5910</v>
      </c>
      <c r="W1544" s="4" t="s">
        <v>5909</v>
      </c>
    </row>
    <row r="1545" spans="1:23" x14ac:dyDescent="0.25">
      <c r="A1545" s="4" t="s">
        <v>5911</v>
      </c>
      <c r="B1545" s="4" t="s">
        <v>790</v>
      </c>
      <c r="C1545" s="4" t="s">
        <v>791</v>
      </c>
      <c r="D1545" s="4" t="str">
        <f t="shared" si="24"/>
        <v>C26R|VLCF</v>
      </c>
      <c r="F1545" s="4" t="s">
        <v>492</v>
      </c>
      <c r="G1545" s="4" t="s">
        <v>23</v>
      </c>
      <c r="H1545" s="4" t="s">
        <v>493</v>
      </c>
      <c r="I1545" s="4" t="s">
        <v>5909</v>
      </c>
      <c r="J1545" s="4" t="s">
        <v>5909</v>
      </c>
      <c r="K1545" s="4" t="s">
        <v>5909</v>
      </c>
      <c r="L1545" s="4" t="s">
        <v>5909</v>
      </c>
      <c r="M1545" s="4" t="s">
        <v>5909</v>
      </c>
      <c r="N1545" s="4" t="s">
        <v>5909</v>
      </c>
      <c r="O1545" s="4" t="s">
        <v>5909</v>
      </c>
      <c r="P1545" s="4" t="s">
        <v>5909</v>
      </c>
      <c r="Q1545" s="4" t="s">
        <v>5909</v>
      </c>
      <c r="R1545" s="4" t="s">
        <v>5909</v>
      </c>
      <c r="S1545" s="4" t="s">
        <v>5909</v>
      </c>
      <c r="T1545" s="4" t="s">
        <v>5909</v>
      </c>
      <c r="U1545" s="4" t="s">
        <v>5909</v>
      </c>
      <c r="V1545" s="4" t="s">
        <v>5910</v>
      </c>
      <c r="W1545" s="4" t="s">
        <v>5909</v>
      </c>
    </row>
    <row r="1546" spans="1:23" x14ac:dyDescent="0.25">
      <c r="A1546" s="4" t="s">
        <v>5911</v>
      </c>
      <c r="B1546" s="4" t="s">
        <v>1105</v>
      </c>
      <c r="C1546" s="4" t="s">
        <v>585</v>
      </c>
      <c r="D1546" s="4" t="str">
        <f t="shared" si="24"/>
        <v>CACR|CACR</v>
      </c>
      <c r="F1546" s="4" t="s">
        <v>1105</v>
      </c>
      <c r="G1546" s="4" t="s">
        <v>23</v>
      </c>
      <c r="H1546" s="4" t="s">
        <v>1106</v>
      </c>
      <c r="I1546" s="4" t="s">
        <v>5909</v>
      </c>
      <c r="J1546" s="4" t="s">
        <v>5909</v>
      </c>
      <c r="K1546" s="4" t="s">
        <v>5909</v>
      </c>
      <c r="L1546" s="4" t="s">
        <v>5909</v>
      </c>
      <c r="M1546" s="4" t="s">
        <v>5909</v>
      </c>
      <c r="N1546" s="4" t="s">
        <v>5909</v>
      </c>
      <c r="O1546" s="4" t="s">
        <v>5909</v>
      </c>
      <c r="P1546" s="4" t="s">
        <v>5909</v>
      </c>
      <c r="Q1546" s="4" t="s">
        <v>5909</v>
      </c>
      <c r="R1546" s="4" t="s">
        <v>5909</v>
      </c>
      <c r="S1546" s="4" t="s">
        <v>5909</v>
      </c>
      <c r="T1546" s="4" t="s">
        <v>5909</v>
      </c>
      <c r="U1546" s="4" t="s">
        <v>5909</v>
      </c>
      <c r="V1546" s="4" t="s">
        <v>5910</v>
      </c>
      <c r="W1546" s="4" t="s">
        <v>5909</v>
      </c>
    </row>
    <row r="1547" spans="1:23" x14ac:dyDescent="0.25">
      <c r="A1547" s="4" t="s">
        <v>5911</v>
      </c>
      <c r="B1547" s="4" t="s">
        <v>1317</v>
      </c>
      <c r="C1547" s="4" t="s">
        <v>1318</v>
      </c>
      <c r="D1547" s="4" t="str">
        <f t="shared" si="24"/>
        <v>CANA|CAND</v>
      </c>
      <c r="F1547" s="4" t="s">
        <v>120</v>
      </c>
      <c r="G1547" s="4" t="s">
        <v>23</v>
      </c>
      <c r="H1547" s="4" t="s">
        <v>643</v>
      </c>
      <c r="I1547" s="4" t="s">
        <v>5909</v>
      </c>
      <c r="J1547" s="4" t="s">
        <v>5909</v>
      </c>
      <c r="K1547" s="4" t="s">
        <v>5909</v>
      </c>
      <c r="L1547" s="4" t="s">
        <v>5909</v>
      </c>
      <c r="M1547" s="4" t="s">
        <v>5909</v>
      </c>
      <c r="N1547" s="4" t="s">
        <v>5909</v>
      </c>
      <c r="O1547" s="4" t="s">
        <v>5909</v>
      </c>
      <c r="P1547" s="4" t="s">
        <v>5909</v>
      </c>
      <c r="Q1547" s="4" t="s">
        <v>5909</v>
      </c>
      <c r="R1547" s="4" t="s">
        <v>5909</v>
      </c>
      <c r="S1547" s="4" t="s">
        <v>5909</v>
      </c>
      <c r="T1547" s="4" t="s">
        <v>5909</v>
      </c>
      <c r="U1547" s="4" t="s">
        <v>5909</v>
      </c>
      <c r="V1547" s="4" t="s">
        <v>5910</v>
      </c>
      <c r="W1547" s="4" t="s">
        <v>5909</v>
      </c>
    </row>
    <row r="1548" spans="1:23" x14ac:dyDescent="0.25">
      <c r="A1548" s="4" t="s">
        <v>5911</v>
      </c>
      <c r="B1548" s="4" t="s">
        <v>988</v>
      </c>
      <c r="C1548" s="4" t="s">
        <v>134</v>
      </c>
      <c r="D1548" s="4" t="str">
        <f t="shared" si="24"/>
        <v>CC10|CPCC</v>
      </c>
      <c r="F1548" s="4" t="s">
        <v>989</v>
      </c>
      <c r="G1548" s="4" t="s">
        <v>23</v>
      </c>
      <c r="H1548" s="4" t="s">
        <v>137</v>
      </c>
      <c r="I1548" s="4" t="s">
        <v>135</v>
      </c>
      <c r="J1548" s="4" t="s">
        <v>5909</v>
      </c>
      <c r="K1548" s="4" t="s">
        <v>5909</v>
      </c>
      <c r="L1548" s="4" t="s">
        <v>5909</v>
      </c>
      <c r="M1548" s="4" t="s">
        <v>5909</v>
      </c>
      <c r="N1548" s="4" t="s">
        <v>5909</v>
      </c>
      <c r="O1548" s="4" t="s">
        <v>5909</v>
      </c>
      <c r="P1548" s="4" t="s">
        <v>5909</v>
      </c>
      <c r="Q1548" s="4" t="s">
        <v>5909</v>
      </c>
      <c r="R1548" s="4" t="s">
        <v>5909</v>
      </c>
      <c r="S1548" s="4" t="s">
        <v>5909</v>
      </c>
      <c r="T1548" s="4" t="s">
        <v>5909</v>
      </c>
      <c r="U1548" s="4" t="s">
        <v>5909</v>
      </c>
      <c r="V1548" s="4" t="s">
        <v>5910</v>
      </c>
      <c r="W1548" s="4" t="s">
        <v>5909</v>
      </c>
    </row>
    <row r="1549" spans="1:23" x14ac:dyDescent="0.25">
      <c r="A1549" s="4" t="s">
        <v>5911</v>
      </c>
      <c r="B1549" s="4" t="s">
        <v>724</v>
      </c>
      <c r="C1549" s="4" t="s">
        <v>725</v>
      </c>
      <c r="D1549" s="4" t="str">
        <f t="shared" si="24"/>
        <v>CHCE|CHCE</v>
      </c>
      <c r="F1549" s="4" t="s">
        <v>724</v>
      </c>
      <c r="G1549" s="4" t="s">
        <v>23</v>
      </c>
      <c r="H1549" s="4" t="s">
        <v>426</v>
      </c>
      <c r="I1549" s="4" t="s">
        <v>5909</v>
      </c>
      <c r="J1549" s="4" t="s">
        <v>5909</v>
      </c>
      <c r="K1549" s="4" t="s">
        <v>5909</v>
      </c>
      <c r="L1549" s="4" t="s">
        <v>5909</v>
      </c>
      <c r="M1549" s="4" t="s">
        <v>5909</v>
      </c>
      <c r="N1549" s="4" t="s">
        <v>5909</v>
      </c>
      <c r="O1549" s="4" t="s">
        <v>5909</v>
      </c>
      <c r="P1549" s="4" t="s">
        <v>5909</v>
      </c>
      <c r="Q1549" s="4" t="s">
        <v>5909</v>
      </c>
      <c r="R1549" s="4" t="s">
        <v>5909</v>
      </c>
      <c r="S1549" s="4" t="s">
        <v>5909</v>
      </c>
      <c r="T1549" s="4" t="s">
        <v>5909</v>
      </c>
      <c r="U1549" s="4" t="s">
        <v>5909</v>
      </c>
      <c r="V1549" s="4" t="s">
        <v>5910</v>
      </c>
      <c r="W1549" s="4" t="s">
        <v>5909</v>
      </c>
    </row>
    <row r="1550" spans="1:23" x14ac:dyDescent="0.25">
      <c r="A1550" s="4" t="s">
        <v>5911</v>
      </c>
      <c r="B1550" s="4" t="s">
        <v>1272</v>
      </c>
      <c r="C1550" s="4" t="s">
        <v>1273</v>
      </c>
      <c r="D1550" s="4" t="str">
        <f t="shared" si="24"/>
        <v>CHR|CHR</v>
      </c>
      <c r="F1550" s="4" t="s">
        <v>1272</v>
      </c>
      <c r="G1550" s="4" t="s">
        <v>23</v>
      </c>
      <c r="H1550" s="4" t="s">
        <v>1273</v>
      </c>
      <c r="I1550" s="4" t="s">
        <v>1274</v>
      </c>
      <c r="J1550" s="4" t="s">
        <v>5909</v>
      </c>
      <c r="K1550" s="4" t="s">
        <v>5909</v>
      </c>
      <c r="L1550" s="4" t="s">
        <v>5909</v>
      </c>
      <c r="M1550" s="4" t="s">
        <v>5909</v>
      </c>
      <c r="N1550" s="4" t="s">
        <v>5909</v>
      </c>
      <c r="O1550" s="4" t="s">
        <v>5909</v>
      </c>
      <c r="P1550" s="4" t="s">
        <v>5909</v>
      </c>
      <c r="Q1550" s="4" t="s">
        <v>5909</v>
      </c>
      <c r="R1550" s="4" t="s">
        <v>5909</v>
      </c>
      <c r="S1550" s="4" t="s">
        <v>5909</v>
      </c>
      <c r="T1550" s="4" t="s">
        <v>5909</v>
      </c>
      <c r="U1550" s="4" t="s">
        <v>5909</v>
      </c>
      <c r="V1550" s="4" t="s">
        <v>5910</v>
      </c>
      <c r="W1550" s="4" t="s">
        <v>5909</v>
      </c>
    </row>
    <row r="1551" spans="1:23" x14ac:dyDescent="0.25">
      <c r="A1551" s="4" t="s">
        <v>5911</v>
      </c>
      <c r="B1551" s="4" t="s">
        <v>1709</v>
      </c>
      <c r="C1551" s="4" t="s">
        <v>1710</v>
      </c>
      <c r="D1551" s="4" t="str">
        <f t="shared" si="24"/>
        <v>CHSC|CHSM</v>
      </c>
      <c r="F1551" s="4" t="s">
        <v>1711</v>
      </c>
      <c r="G1551" s="4" t="s">
        <v>23</v>
      </c>
      <c r="H1551" s="4" t="s">
        <v>1712</v>
      </c>
      <c r="I1551" s="4" t="s">
        <v>5909</v>
      </c>
      <c r="J1551" s="4" t="s">
        <v>5909</v>
      </c>
      <c r="K1551" s="4" t="s">
        <v>5909</v>
      </c>
      <c r="L1551" s="4" t="s">
        <v>5909</v>
      </c>
      <c r="M1551" s="4" t="s">
        <v>5909</v>
      </c>
      <c r="N1551" s="4" t="s">
        <v>5909</v>
      </c>
      <c r="O1551" s="4" t="s">
        <v>5909</v>
      </c>
      <c r="P1551" s="4" t="s">
        <v>5909</v>
      </c>
      <c r="Q1551" s="4" t="s">
        <v>5909</v>
      </c>
      <c r="R1551" s="4" t="s">
        <v>5909</v>
      </c>
      <c r="S1551" s="4" t="s">
        <v>5909</v>
      </c>
      <c r="T1551" s="4" t="s">
        <v>5909</v>
      </c>
      <c r="U1551" s="4" t="s">
        <v>5909</v>
      </c>
      <c r="V1551" s="4" t="s">
        <v>5910</v>
      </c>
      <c r="W1551" s="4" t="s">
        <v>5909</v>
      </c>
    </row>
    <row r="1552" spans="1:23" x14ac:dyDescent="0.25">
      <c r="A1552" s="4" t="s">
        <v>5911</v>
      </c>
      <c r="B1552" s="4" t="s">
        <v>1711</v>
      </c>
      <c r="C1552" s="4" t="s">
        <v>1712</v>
      </c>
      <c r="D1552" s="4" t="str">
        <f t="shared" si="24"/>
        <v>CHSM|CHSM</v>
      </c>
      <c r="F1552" s="4" t="s">
        <v>1711</v>
      </c>
      <c r="G1552" s="4" t="s">
        <v>23</v>
      </c>
      <c r="H1552" s="4" t="s">
        <v>1712</v>
      </c>
      <c r="I1552" s="4" t="s">
        <v>5909</v>
      </c>
      <c r="J1552" s="4" t="s">
        <v>5909</v>
      </c>
      <c r="K1552" s="4" t="s">
        <v>5909</v>
      </c>
      <c r="L1552" s="4" t="s">
        <v>5909</v>
      </c>
      <c r="M1552" s="4" t="s">
        <v>5909</v>
      </c>
      <c r="N1552" s="4" t="s">
        <v>5909</v>
      </c>
      <c r="O1552" s="4" t="s">
        <v>5909</v>
      </c>
      <c r="P1552" s="4" t="s">
        <v>5909</v>
      </c>
      <c r="Q1552" s="4" t="s">
        <v>5909</v>
      </c>
      <c r="R1552" s="4" t="s">
        <v>5909</v>
      </c>
      <c r="S1552" s="4" t="s">
        <v>5909</v>
      </c>
      <c r="T1552" s="4" t="s">
        <v>5909</v>
      </c>
      <c r="U1552" s="4" t="s">
        <v>5909</v>
      </c>
      <c r="V1552" s="4" t="s">
        <v>5910</v>
      </c>
      <c r="W1552" s="4" t="s">
        <v>5909</v>
      </c>
    </row>
    <row r="1553" spans="1:23" x14ac:dyDescent="0.25">
      <c r="A1553" s="4" t="s">
        <v>5911</v>
      </c>
      <c r="B1553" s="4" t="s">
        <v>1116</v>
      </c>
      <c r="C1553" s="4" t="s">
        <v>1117</v>
      </c>
      <c r="D1553" s="4" t="str">
        <f t="shared" si="24"/>
        <v>CMAV|CMVA</v>
      </c>
      <c r="F1553" s="4" t="s">
        <v>1118</v>
      </c>
      <c r="G1553" s="4" t="s">
        <v>23</v>
      </c>
      <c r="H1553" s="4" t="s">
        <v>1117</v>
      </c>
      <c r="I1553" s="4" t="s">
        <v>5909</v>
      </c>
      <c r="J1553" s="4" t="s">
        <v>5909</v>
      </c>
      <c r="K1553" s="4" t="s">
        <v>5909</v>
      </c>
      <c r="L1553" s="4" t="s">
        <v>5909</v>
      </c>
      <c r="M1553" s="4" t="s">
        <v>5909</v>
      </c>
      <c r="N1553" s="4" t="s">
        <v>5909</v>
      </c>
      <c r="O1553" s="4" t="s">
        <v>5909</v>
      </c>
      <c r="P1553" s="4" t="s">
        <v>5909</v>
      </c>
      <c r="Q1553" s="4" t="s">
        <v>5909</v>
      </c>
      <c r="R1553" s="4" t="s">
        <v>5909</v>
      </c>
      <c r="S1553" s="4" t="s">
        <v>5909</v>
      </c>
      <c r="T1553" s="4" t="s">
        <v>5909</v>
      </c>
      <c r="U1553" s="4" t="s">
        <v>5909</v>
      </c>
      <c r="V1553" s="4" t="s">
        <v>5910</v>
      </c>
      <c r="W1553" s="4" t="s">
        <v>5909</v>
      </c>
    </row>
    <row r="1554" spans="1:23" x14ac:dyDescent="0.25">
      <c r="A1554" s="4" t="s">
        <v>5911</v>
      </c>
      <c r="B1554" s="4" t="s">
        <v>1118</v>
      </c>
      <c r="C1554" s="4" t="s">
        <v>1117</v>
      </c>
      <c r="D1554" s="4" t="str">
        <f t="shared" si="24"/>
        <v>CMVA|CMVA</v>
      </c>
      <c r="F1554" s="4" t="s">
        <v>1118</v>
      </c>
      <c r="G1554" s="4" t="s">
        <v>23</v>
      </c>
      <c r="H1554" s="4" t="s">
        <v>1117</v>
      </c>
      <c r="I1554" s="4" t="s">
        <v>5909</v>
      </c>
      <c r="J1554" s="4" t="s">
        <v>5909</v>
      </c>
      <c r="K1554" s="4" t="s">
        <v>5909</v>
      </c>
      <c r="L1554" s="4" t="s">
        <v>5909</v>
      </c>
      <c r="M1554" s="4" t="s">
        <v>5909</v>
      </c>
      <c r="N1554" s="4" t="s">
        <v>5909</v>
      </c>
      <c r="O1554" s="4" t="s">
        <v>5909</v>
      </c>
      <c r="P1554" s="4" t="s">
        <v>5909</v>
      </c>
      <c r="Q1554" s="4" t="s">
        <v>5909</v>
      </c>
      <c r="R1554" s="4" t="s">
        <v>5909</v>
      </c>
      <c r="S1554" s="4" t="s">
        <v>5909</v>
      </c>
      <c r="T1554" s="4" t="s">
        <v>5909</v>
      </c>
      <c r="U1554" s="4" t="s">
        <v>5909</v>
      </c>
      <c r="V1554" s="4" t="s">
        <v>5910</v>
      </c>
      <c r="W1554" s="4" t="s">
        <v>5909</v>
      </c>
    </row>
    <row r="1555" spans="1:23" x14ac:dyDescent="0.25">
      <c r="A1555" s="4" t="s">
        <v>5911</v>
      </c>
      <c r="B1555" s="4" t="s">
        <v>1418</v>
      </c>
      <c r="C1555" s="4" t="s">
        <v>428</v>
      </c>
      <c r="D1555" s="4" t="str">
        <f t="shared" si="24"/>
        <v>CMVT|CPCT</v>
      </c>
      <c r="F1555" s="4" t="s">
        <v>1419</v>
      </c>
      <c r="G1555" s="4" t="s">
        <v>23</v>
      </c>
      <c r="H1555" s="4" t="s">
        <v>137</v>
      </c>
      <c r="I1555" s="4" t="s">
        <v>429</v>
      </c>
      <c r="J1555" s="4" t="s">
        <v>5909</v>
      </c>
      <c r="K1555" s="4" t="s">
        <v>5909</v>
      </c>
      <c r="L1555" s="4" t="s">
        <v>5909</v>
      </c>
      <c r="M1555" s="4" t="s">
        <v>5909</v>
      </c>
      <c r="N1555" s="4" t="s">
        <v>5909</v>
      </c>
      <c r="O1555" s="4" t="s">
        <v>5909</v>
      </c>
      <c r="P1555" s="4" t="s">
        <v>5909</v>
      </c>
      <c r="Q1555" s="4" t="s">
        <v>5909</v>
      </c>
      <c r="R1555" s="4" t="s">
        <v>5909</v>
      </c>
      <c r="S1555" s="4" t="s">
        <v>5909</v>
      </c>
      <c r="T1555" s="4" t="s">
        <v>5909</v>
      </c>
      <c r="U1555" s="4" t="s">
        <v>5909</v>
      </c>
      <c r="V1555" s="4" t="s">
        <v>5910</v>
      </c>
      <c r="W1555" s="4" t="s">
        <v>5909</v>
      </c>
    </row>
    <row r="1556" spans="1:23" x14ac:dyDescent="0.25">
      <c r="A1556" s="4" t="s">
        <v>5911</v>
      </c>
      <c r="B1556" s="4" t="s">
        <v>1419</v>
      </c>
      <c r="C1556" s="4" t="s">
        <v>668</v>
      </c>
      <c r="D1556" s="4" t="str">
        <f t="shared" si="24"/>
        <v>CPCT|CPCT</v>
      </c>
      <c r="F1556" s="4" t="s">
        <v>1419</v>
      </c>
      <c r="G1556" s="4" t="s">
        <v>23</v>
      </c>
      <c r="H1556" s="4" t="s">
        <v>137</v>
      </c>
      <c r="I1556" s="4" t="s">
        <v>5909</v>
      </c>
      <c r="J1556" s="4" t="s">
        <v>5909</v>
      </c>
      <c r="K1556" s="4" t="s">
        <v>5909</v>
      </c>
      <c r="L1556" s="4" t="s">
        <v>5909</v>
      </c>
      <c r="M1556" s="4" t="s">
        <v>5909</v>
      </c>
      <c r="N1556" s="4" t="s">
        <v>5909</v>
      </c>
      <c r="O1556" s="4" t="s">
        <v>5909</v>
      </c>
      <c r="P1556" s="4" t="s">
        <v>5909</v>
      </c>
      <c r="Q1556" s="4" t="s">
        <v>5909</v>
      </c>
      <c r="R1556" s="4" t="s">
        <v>5909</v>
      </c>
      <c r="S1556" s="4" t="s">
        <v>5909</v>
      </c>
      <c r="T1556" s="4" t="s">
        <v>5909</v>
      </c>
      <c r="U1556" s="4" t="s">
        <v>5909</v>
      </c>
      <c r="V1556" s="4" t="s">
        <v>5910</v>
      </c>
      <c r="W1556" s="4" t="s">
        <v>5909</v>
      </c>
    </row>
    <row r="1557" spans="1:23" x14ac:dyDescent="0.25">
      <c r="A1557" s="4" t="s">
        <v>5911</v>
      </c>
      <c r="B1557" s="4" t="s">
        <v>943</v>
      </c>
      <c r="C1557" s="4" t="s">
        <v>426</v>
      </c>
      <c r="D1557" s="4" t="str">
        <f t="shared" si="24"/>
        <v>CREC|CREC</v>
      </c>
      <c r="F1557" s="4" t="s">
        <v>943</v>
      </c>
      <c r="G1557" s="4" t="s">
        <v>23</v>
      </c>
      <c r="H1557" s="4" t="s">
        <v>426</v>
      </c>
      <c r="I1557" s="4" t="s">
        <v>5909</v>
      </c>
      <c r="J1557" s="4" t="s">
        <v>5909</v>
      </c>
      <c r="K1557" s="4" t="s">
        <v>5909</v>
      </c>
      <c r="L1557" s="4" t="s">
        <v>5909</v>
      </c>
      <c r="M1557" s="4" t="s">
        <v>5909</v>
      </c>
      <c r="N1557" s="4" t="s">
        <v>5909</v>
      </c>
      <c r="O1557" s="4" t="s">
        <v>5909</v>
      </c>
      <c r="P1557" s="4" t="s">
        <v>5909</v>
      </c>
      <c r="Q1557" s="4" t="s">
        <v>5909</v>
      </c>
      <c r="R1557" s="4" t="s">
        <v>5909</v>
      </c>
      <c r="S1557" s="4" t="s">
        <v>5909</v>
      </c>
      <c r="T1557" s="4" t="s">
        <v>5909</v>
      </c>
      <c r="U1557" s="4" t="s">
        <v>5909</v>
      </c>
      <c r="V1557" s="4" t="s">
        <v>5910</v>
      </c>
      <c r="W1557" s="4" t="s">
        <v>5909</v>
      </c>
    </row>
    <row r="1558" spans="1:23" x14ac:dyDescent="0.25">
      <c r="A1558" s="4" t="s">
        <v>5911</v>
      </c>
      <c r="B1558" s="4" t="s">
        <v>1790</v>
      </c>
      <c r="C1558" s="4" t="s">
        <v>1791</v>
      </c>
      <c r="D1558" s="4" t="str">
        <f t="shared" si="24"/>
        <v>CYS|CYS</v>
      </c>
      <c r="F1558" s="4" t="s">
        <v>1790</v>
      </c>
      <c r="G1558" s="4" t="s">
        <v>23</v>
      </c>
      <c r="H1558" s="4" t="s">
        <v>1792</v>
      </c>
      <c r="I1558" s="4" t="s">
        <v>5909</v>
      </c>
      <c r="J1558" s="4" t="s">
        <v>5909</v>
      </c>
      <c r="K1558" s="4" t="s">
        <v>5909</v>
      </c>
      <c r="L1558" s="4" t="s">
        <v>5909</v>
      </c>
      <c r="M1558" s="4" t="s">
        <v>5909</v>
      </c>
      <c r="N1558" s="4" t="s">
        <v>5909</v>
      </c>
      <c r="O1558" s="4" t="s">
        <v>5909</v>
      </c>
      <c r="P1558" s="4" t="s">
        <v>5909</v>
      </c>
      <c r="Q1558" s="4" t="s">
        <v>5909</v>
      </c>
      <c r="R1558" s="4" t="s">
        <v>5909</v>
      </c>
      <c r="S1558" s="4" t="s">
        <v>5909</v>
      </c>
      <c r="T1558" s="4" t="s">
        <v>5909</v>
      </c>
      <c r="U1558" s="4" t="s">
        <v>5909</v>
      </c>
      <c r="V1558" s="4" t="s">
        <v>5910</v>
      </c>
      <c r="W1558" s="4" t="s">
        <v>5909</v>
      </c>
    </row>
    <row r="1559" spans="1:23" x14ac:dyDescent="0.25">
      <c r="A1559" s="4" t="s">
        <v>5911</v>
      </c>
      <c r="B1559" s="4" t="s">
        <v>1793</v>
      </c>
      <c r="C1559" s="4" t="s">
        <v>1794</v>
      </c>
      <c r="D1559" s="4" t="str">
        <f t="shared" si="24"/>
        <v>CYSI|CYS</v>
      </c>
      <c r="F1559" s="4" t="s">
        <v>1790</v>
      </c>
      <c r="G1559" s="4" t="s">
        <v>23</v>
      </c>
      <c r="H1559" s="4" t="s">
        <v>1792</v>
      </c>
      <c r="I1559" s="4" t="s">
        <v>5909</v>
      </c>
      <c r="J1559" s="4" t="s">
        <v>5909</v>
      </c>
      <c r="K1559" s="4" t="s">
        <v>5909</v>
      </c>
      <c r="L1559" s="4" t="s">
        <v>5909</v>
      </c>
      <c r="M1559" s="4" t="s">
        <v>5909</v>
      </c>
      <c r="N1559" s="4" t="s">
        <v>5909</v>
      </c>
      <c r="O1559" s="4" t="s">
        <v>5909</v>
      </c>
      <c r="P1559" s="4" t="s">
        <v>5909</v>
      </c>
      <c r="Q1559" s="4" t="s">
        <v>5909</v>
      </c>
      <c r="R1559" s="4" t="s">
        <v>5909</v>
      </c>
      <c r="S1559" s="4" t="s">
        <v>5909</v>
      </c>
      <c r="T1559" s="4" t="s">
        <v>5909</v>
      </c>
      <c r="U1559" s="4" t="s">
        <v>5909</v>
      </c>
      <c r="V1559" s="4" t="s">
        <v>5910</v>
      </c>
      <c r="W1559" s="4" t="s">
        <v>5909</v>
      </c>
    </row>
    <row r="1560" spans="1:23" x14ac:dyDescent="0.25">
      <c r="A1560" s="4" t="s">
        <v>5911</v>
      </c>
      <c r="B1560" s="4" t="s">
        <v>274</v>
      </c>
      <c r="C1560" s="4" t="s">
        <v>275</v>
      </c>
      <c r="D1560" s="4" t="str">
        <f t="shared" si="24"/>
        <v>ENPS|ENPS</v>
      </c>
      <c r="F1560" s="4" t="s">
        <v>274</v>
      </c>
      <c r="G1560" s="4" t="s">
        <v>23</v>
      </c>
      <c r="H1560" s="4" t="s">
        <v>275</v>
      </c>
      <c r="I1560" s="4" t="s">
        <v>5909</v>
      </c>
      <c r="J1560" s="4" t="s">
        <v>5909</v>
      </c>
      <c r="K1560" s="4" t="s">
        <v>5909</v>
      </c>
      <c r="L1560" s="4" t="s">
        <v>5909</v>
      </c>
      <c r="M1560" s="4" t="s">
        <v>5909</v>
      </c>
      <c r="N1560" s="4" t="s">
        <v>5909</v>
      </c>
      <c r="O1560" s="4" t="s">
        <v>5909</v>
      </c>
      <c r="P1560" s="4" t="s">
        <v>5909</v>
      </c>
      <c r="Q1560" s="4" t="s">
        <v>5909</v>
      </c>
      <c r="R1560" s="4" t="s">
        <v>5909</v>
      </c>
      <c r="S1560" s="4" t="s">
        <v>5909</v>
      </c>
      <c r="T1560" s="4" t="s">
        <v>5909</v>
      </c>
      <c r="U1560" s="4" t="s">
        <v>5909</v>
      </c>
      <c r="V1560" s="4" t="s">
        <v>5910</v>
      </c>
      <c r="W1560" s="4" t="s">
        <v>5909</v>
      </c>
    </row>
    <row r="1561" spans="1:23" x14ac:dyDescent="0.25">
      <c r="A1561" s="4" t="s">
        <v>5911</v>
      </c>
      <c r="B1561" s="4" t="s">
        <v>1672</v>
      </c>
      <c r="C1561" s="4" t="s">
        <v>1673</v>
      </c>
      <c r="D1561" s="4" t="str">
        <f t="shared" si="24"/>
        <v>FAAT|FA1A</v>
      </c>
      <c r="F1561" s="4" t="s">
        <v>1675</v>
      </c>
      <c r="G1561" s="4" t="s">
        <v>23</v>
      </c>
      <c r="H1561" s="4" t="s">
        <v>1676</v>
      </c>
      <c r="I1561" s="4" t="s">
        <v>1674</v>
      </c>
      <c r="J1561" s="4" t="s">
        <v>5909</v>
      </c>
      <c r="K1561" s="4" t="s">
        <v>5909</v>
      </c>
      <c r="L1561" s="4" t="s">
        <v>5909</v>
      </c>
      <c r="M1561" s="4" t="s">
        <v>5909</v>
      </c>
      <c r="N1561" s="4" t="s">
        <v>5909</v>
      </c>
      <c r="O1561" s="4" t="s">
        <v>5909</v>
      </c>
      <c r="P1561" s="4" t="s">
        <v>5909</v>
      </c>
      <c r="Q1561" s="4" t="s">
        <v>5909</v>
      </c>
      <c r="R1561" s="4" t="s">
        <v>5909</v>
      </c>
      <c r="S1561" s="4" t="s">
        <v>5909</v>
      </c>
      <c r="T1561" s="4" t="s">
        <v>5909</v>
      </c>
      <c r="U1561" s="4" t="s">
        <v>5909</v>
      </c>
      <c r="V1561" s="4" t="s">
        <v>5910</v>
      </c>
      <c r="W1561" s="4" t="s">
        <v>5909</v>
      </c>
    </row>
    <row r="1562" spans="1:23" x14ac:dyDescent="0.25">
      <c r="A1562" s="4" t="s">
        <v>5911</v>
      </c>
      <c r="B1562" s="4" t="s">
        <v>1833</v>
      </c>
      <c r="C1562" s="4" t="s">
        <v>1834</v>
      </c>
      <c r="D1562" s="4" t="str">
        <f t="shared" si="24"/>
        <v>FAMG|FAMG</v>
      </c>
      <c r="F1562" s="4" t="s">
        <v>1833</v>
      </c>
      <c r="G1562" s="4" t="s">
        <v>23</v>
      </c>
      <c r="H1562" s="4" t="s">
        <v>1834</v>
      </c>
      <c r="I1562" s="4" t="s">
        <v>85</v>
      </c>
      <c r="J1562" s="4" t="s">
        <v>5909</v>
      </c>
      <c r="K1562" s="4" t="s">
        <v>5909</v>
      </c>
      <c r="L1562" s="4" t="s">
        <v>5909</v>
      </c>
      <c r="M1562" s="4" t="s">
        <v>5909</v>
      </c>
      <c r="N1562" s="4" t="s">
        <v>5909</v>
      </c>
      <c r="O1562" s="4" t="s">
        <v>5909</v>
      </c>
      <c r="P1562" s="4" t="s">
        <v>5909</v>
      </c>
      <c r="Q1562" s="4" t="s">
        <v>5909</v>
      </c>
      <c r="R1562" s="4" t="s">
        <v>5909</v>
      </c>
      <c r="S1562" s="4" t="s">
        <v>5909</v>
      </c>
      <c r="T1562" s="4" t="s">
        <v>5909</v>
      </c>
      <c r="U1562" s="4" t="s">
        <v>5909</v>
      </c>
      <c r="V1562" s="4" t="s">
        <v>5910</v>
      </c>
      <c r="W1562" s="4" t="s">
        <v>5909</v>
      </c>
    </row>
    <row r="1563" spans="1:23" x14ac:dyDescent="0.25">
      <c r="A1563" s="4" t="s">
        <v>5911</v>
      </c>
      <c r="B1563" s="4" t="s">
        <v>2560</v>
      </c>
      <c r="C1563" s="4" t="s">
        <v>2561</v>
      </c>
      <c r="D1563" s="4" t="str">
        <f t="shared" si="24"/>
        <v>FAOS|FAOS</v>
      </c>
      <c r="F1563" s="4" t="s">
        <v>2560</v>
      </c>
      <c r="G1563" s="4" t="s">
        <v>23</v>
      </c>
      <c r="H1563" s="4" t="s">
        <v>2561</v>
      </c>
      <c r="I1563" s="4" t="s">
        <v>2412</v>
      </c>
      <c r="J1563" s="4" t="s">
        <v>5909</v>
      </c>
      <c r="K1563" s="4" t="s">
        <v>5909</v>
      </c>
      <c r="L1563" s="4" t="s">
        <v>5909</v>
      </c>
      <c r="M1563" s="4" t="s">
        <v>5909</v>
      </c>
      <c r="N1563" s="4" t="s">
        <v>5909</v>
      </c>
      <c r="O1563" s="4" t="s">
        <v>5909</v>
      </c>
      <c r="P1563" s="4" t="s">
        <v>5909</v>
      </c>
      <c r="Q1563" s="4" t="s">
        <v>5909</v>
      </c>
      <c r="R1563" s="4" t="s">
        <v>5909</v>
      </c>
      <c r="S1563" s="4" t="s">
        <v>5909</v>
      </c>
      <c r="T1563" s="4" t="s">
        <v>5909</v>
      </c>
      <c r="U1563" s="4" t="s">
        <v>5909</v>
      </c>
      <c r="V1563" s="4" t="s">
        <v>5910</v>
      </c>
      <c r="W1563" s="4" t="s">
        <v>5909</v>
      </c>
    </row>
    <row r="1564" spans="1:23" x14ac:dyDescent="0.25">
      <c r="A1564" s="4" t="s">
        <v>5911</v>
      </c>
      <c r="B1564" s="4" t="s">
        <v>3399</v>
      </c>
      <c r="C1564" s="4" t="s">
        <v>3400</v>
      </c>
      <c r="D1564" s="4" t="str">
        <f t="shared" si="24"/>
        <v>FLEC|FLEC</v>
      </c>
      <c r="F1564" s="4" t="s">
        <v>3399</v>
      </c>
      <c r="G1564" s="4" t="s">
        <v>23</v>
      </c>
      <c r="H1564" s="4" t="s">
        <v>3400</v>
      </c>
      <c r="I1564" s="4" t="s">
        <v>1006</v>
      </c>
      <c r="J1564" s="4" t="s">
        <v>5909</v>
      </c>
      <c r="K1564" s="4" t="s">
        <v>5909</v>
      </c>
      <c r="L1564" s="4" t="s">
        <v>5909</v>
      </c>
      <c r="M1564" s="4" t="s">
        <v>5909</v>
      </c>
      <c r="N1564" s="4" t="s">
        <v>5909</v>
      </c>
      <c r="O1564" s="4" t="s">
        <v>5909</v>
      </c>
      <c r="P1564" s="4" t="s">
        <v>5909</v>
      </c>
      <c r="Q1564" s="4" t="s">
        <v>5909</v>
      </c>
      <c r="R1564" s="4" t="s">
        <v>5909</v>
      </c>
      <c r="S1564" s="4" t="s">
        <v>5909</v>
      </c>
      <c r="T1564" s="4" t="s">
        <v>5909</v>
      </c>
      <c r="U1564" s="4" t="s">
        <v>5909</v>
      </c>
      <c r="V1564" s="4" t="s">
        <v>5910</v>
      </c>
      <c r="W1564" s="4" t="s">
        <v>5909</v>
      </c>
    </row>
    <row r="1565" spans="1:23" x14ac:dyDescent="0.25">
      <c r="A1565" s="4" t="s">
        <v>5911</v>
      </c>
      <c r="B1565" s="4" t="s">
        <v>1112</v>
      </c>
      <c r="C1565" s="4" t="s">
        <v>2763</v>
      </c>
      <c r="D1565" s="4" t="str">
        <f t="shared" si="24"/>
        <v>FLU|FLUC</v>
      </c>
      <c r="F1565" s="4" t="s">
        <v>829</v>
      </c>
      <c r="G1565" s="4" t="s">
        <v>23</v>
      </c>
      <c r="H1565" s="4" t="s">
        <v>830</v>
      </c>
      <c r="I1565" s="4" t="s">
        <v>513</v>
      </c>
      <c r="J1565" s="4" t="s">
        <v>5909</v>
      </c>
      <c r="K1565" s="4" t="s">
        <v>5909</v>
      </c>
      <c r="L1565" s="4" t="s">
        <v>5909</v>
      </c>
      <c r="M1565" s="4" t="s">
        <v>5909</v>
      </c>
      <c r="N1565" s="4" t="s">
        <v>5909</v>
      </c>
      <c r="O1565" s="4" t="s">
        <v>5909</v>
      </c>
      <c r="P1565" s="4" t="s">
        <v>5909</v>
      </c>
      <c r="Q1565" s="4" t="s">
        <v>5909</v>
      </c>
      <c r="R1565" s="4" t="s">
        <v>5909</v>
      </c>
      <c r="S1565" s="4" t="s">
        <v>5909</v>
      </c>
      <c r="T1565" s="4" t="s">
        <v>5909</v>
      </c>
      <c r="U1565" s="4" t="s">
        <v>5909</v>
      </c>
      <c r="V1565" s="4" t="s">
        <v>5910</v>
      </c>
      <c r="W1565" s="4" t="s">
        <v>5909</v>
      </c>
    </row>
    <row r="1566" spans="1:23" x14ac:dyDescent="0.25">
      <c r="A1566" s="4" t="s">
        <v>5911</v>
      </c>
      <c r="B1566" s="4" t="s">
        <v>908</v>
      </c>
      <c r="C1566" s="4" t="s">
        <v>1194</v>
      </c>
      <c r="D1566" s="4" t="str">
        <f t="shared" si="24"/>
        <v>FPCR|FPCR</v>
      </c>
      <c r="F1566" s="4" t="s">
        <v>908</v>
      </c>
      <c r="G1566" s="4" t="s">
        <v>23</v>
      </c>
      <c r="H1566" s="4" t="s">
        <v>1194</v>
      </c>
      <c r="I1566" s="4" t="s">
        <v>5909</v>
      </c>
      <c r="J1566" s="4" t="s">
        <v>5909</v>
      </c>
      <c r="K1566" s="4" t="s">
        <v>5909</v>
      </c>
      <c r="L1566" s="4" t="s">
        <v>5909</v>
      </c>
      <c r="M1566" s="4" t="s">
        <v>5909</v>
      </c>
      <c r="N1566" s="4" t="s">
        <v>5909</v>
      </c>
      <c r="O1566" s="4" t="s">
        <v>5909</v>
      </c>
      <c r="P1566" s="4" t="s">
        <v>5909</v>
      </c>
      <c r="Q1566" s="4" t="s">
        <v>5909</v>
      </c>
      <c r="R1566" s="4" t="s">
        <v>5909</v>
      </c>
      <c r="S1566" s="4" t="s">
        <v>5909</v>
      </c>
      <c r="T1566" s="4" t="s">
        <v>5909</v>
      </c>
      <c r="U1566" s="4" t="s">
        <v>5909</v>
      </c>
      <c r="V1566" s="4" t="s">
        <v>5910</v>
      </c>
      <c r="W1566" s="4" t="s">
        <v>5909</v>
      </c>
    </row>
    <row r="1567" spans="1:23" x14ac:dyDescent="0.25">
      <c r="A1567" s="4" t="s">
        <v>5911</v>
      </c>
      <c r="B1567" s="4" t="s">
        <v>1584</v>
      </c>
      <c r="C1567" s="4" t="s">
        <v>1585</v>
      </c>
      <c r="D1567" s="4" t="str">
        <f t="shared" si="24"/>
        <v>GAST|GAST</v>
      </c>
      <c r="F1567" s="4" t="s">
        <v>1584</v>
      </c>
      <c r="G1567" s="4" t="s">
        <v>23</v>
      </c>
      <c r="H1567" s="4" t="s">
        <v>1585</v>
      </c>
      <c r="I1567" s="4" t="s">
        <v>921</v>
      </c>
      <c r="J1567" s="4" t="s">
        <v>5909</v>
      </c>
      <c r="K1567" s="4" t="s">
        <v>5909</v>
      </c>
      <c r="L1567" s="4" t="s">
        <v>5909</v>
      </c>
      <c r="M1567" s="4" t="s">
        <v>5909</v>
      </c>
      <c r="N1567" s="4" t="s">
        <v>5909</v>
      </c>
      <c r="O1567" s="4" t="s">
        <v>5909</v>
      </c>
      <c r="P1567" s="4" t="s">
        <v>5909</v>
      </c>
      <c r="Q1567" s="4" t="s">
        <v>5909</v>
      </c>
      <c r="R1567" s="4" t="s">
        <v>5909</v>
      </c>
      <c r="S1567" s="4" t="s">
        <v>5909</v>
      </c>
      <c r="T1567" s="4" t="s">
        <v>5909</v>
      </c>
      <c r="U1567" s="4" t="s">
        <v>5909</v>
      </c>
      <c r="V1567" s="4" t="s">
        <v>5910</v>
      </c>
      <c r="W1567" s="4" t="s">
        <v>5909</v>
      </c>
    </row>
    <row r="1568" spans="1:23" x14ac:dyDescent="0.25">
      <c r="A1568" s="4" t="s">
        <v>5911</v>
      </c>
      <c r="B1568" s="4" t="s">
        <v>1891</v>
      </c>
      <c r="C1568" s="4" t="s">
        <v>1634</v>
      </c>
      <c r="D1568" s="4" t="str">
        <f t="shared" si="24"/>
        <v>GCCU|GCCU</v>
      </c>
      <c r="F1568" s="4" t="s">
        <v>1891</v>
      </c>
      <c r="G1568" s="4" t="s">
        <v>23</v>
      </c>
      <c r="H1568" s="4" t="s">
        <v>1587</v>
      </c>
      <c r="I1568" s="4" t="s">
        <v>5909</v>
      </c>
      <c r="J1568" s="4" t="s">
        <v>5909</v>
      </c>
      <c r="K1568" s="4" t="s">
        <v>5909</v>
      </c>
      <c r="L1568" s="4" t="s">
        <v>5909</v>
      </c>
      <c r="M1568" s="4" t="s">
        <v>5909</v>
      </c>
      <c r="N1568" s="4" t="s">
        <v>5909</v>
      </c>
      <c r="O1568" s="4" t="s">
        <v>5909</v>
      </c>
      <c r="P1568" s="4" t="s">
        <v>5909</v>
      </c>
      <c r="Q1568" s="4" t="s">
        <v>5909</v>
      </c>
      <c r="R1568" s="4" t="s">
        <v>5909</v>
      </c>
      <c r="S1568" s="4" t="s">
        <v>5909</v>
      </c>
      <c r="T1568" s="4" t="s">
        <v>5909</v>
      </c>
      <c r="U1568" s="4" t="s">
        <v>5909</v>
      </c>
      <c r="V1568" s="4" t="s">
        <v>5910</v>
      </c>
      <c r="W1568" s="4" t="s">
        <v>5909</v>
      </c>
    </row>
    <row r="1569" spans="1:23" x14ac:dyDescent="0.25">
      <c r="A1569" s="4" t="s">
        <v>5911</v>
      </c>
      <c r="B1569" s="4" t="s">
        <v>1684</v>
      </c>
      <c r="C1569" s="4" t="s">
        <v>1587</v>
      </c>
      <c r="D1569" s="4" t="str">
        <f t="shared" si="24"/>
        <v>GCTS|GCTS</v>
      </c>
      <c r="F1569" s="4" t="s">
        <v>1684</v>
      </c>
      <c r="G1569" s="4" t="s">
        <v>23</v>
      </c>
      <c r="H1569" s="4" t="s">
        <v>1587</v>
      </c>
      <c r="I1569" s="4" t="s">
        <v>5909</v>
      </c>
      <c r="J1569" s="4" t="s">
        <v>5909</v>
      </c>
      <c r="K1569" s="4" t="s">
        <v>5909</v>
      </c>
      <c r="L1569" s="4" t="s">
        <v>5909</v>
      </c>
      <c r="M1569" s="4" t="s">
        <v>5909</v>
      </c>
      <c r="N1569" s="4" t="s">
        <v>5909</v>
      </c>
      <c r="O1569" s="4" t="s">
        <v>5909</v>
      </c>
      <c r="P1569" s="4" t="s">
        <v>5909</v>
      </c>
      <c r="Q1569" s="4" t="s">
        <v>5909</v>
      </c>
      <c r="R1569" s="4" t="s">
        <v>5909</v>
      </c>
      <c r="S1569" s="4" t="s">
        <v>5909</v>
      </c>
      <c r="T1569" s="4" t="s">
        <v>5909</v>
      </c>
      <c r="U1569" s="4" t="s">
        <v>5909</v>
      </c>
      <c r="V1569" s="4" t="s">
        <v>5910</v>
      </c>
      <c r="W1569" s="4" t="s">
        <v>5909</v>
      </c>
    </row>
    <row r="1570" spans="1:23" x14ac:dyDescent="0.25">
      <c r="A1570" s="4" t="s">
        <v>5911</v>
      </c>
      <c r="B1570" s="4" t="s">
        <v>1805</v>
      </c>
      <c r="C1570" s="4" t="s">
        <v>1806</v>
      </c>
      <c r="D1570" s="4" t="str">
        <f t="shared" si="24"/>
        <v>GLAB|GLA</v>
      </c>
      <c r="F1570" s="4" t="s">
        <v>1807</v>
      </c>
      <c r="G1570" s="4" t="s">
        <v>23</v>
      </c>
      <c r="H1570" s="4" t="s">
        <v>1808</v>
      </c>
      <c r="I1570" s="4" t="s">
        <v>5909</v>
      </c>
      <c r="J1570" s="4" t="s">
        <v>5909</v>
      </c>
      <c r="K1570" s="4" t="s">
        <v>5909</v>
      </c>
      <c r="L1570" s="4" t="s">
        <v>5909</v>
      </c>
      <c r="M1570" s="4" t="s">
        <v>5909</v>
      </c>
      <c r="N1570" s="4" t="s">
        <v>5909</v>
      </c>
      <c r="O1570" s="4" t="s">
        <v>5909</v>
      </c>
      <c r="P1570" s="4" t="s">
        <v>5909</v>
      </c>
      <c r="Q1570" s="4" t="s">
        <v>5909</v>
      </c>
      <c r="R1570" s="4" t="s">
        <v>5909</v>
      </c>
      <c r="S1570" s="4" t="s">
        <v>5909</v>
      </c>
      <c r="T1570" s="4" t="s">
        <v>5909</v>
      </c>
      <c r="U1570" s="4" t="s">
        <v>5909</v>
      </c>
      <c r="V1570" s="4" t="s">
        <v>5910</v>
      </c>
      <c r="W1570" s="4" t="s">
        <v>5909</v>
      </c>
    </row>
    <row r="1571" spans="1:23" x14ac:dyDescent="0.25">
      <c r="A1571" s="4" t="s">
        <v>5911</v>
      </c>
      <c r="B1571" s="4" t="s">
        <v>2119</v>
      </c>
      <c r="C1571" s="4" t="s">
        <v>2120</v>
      </c>
      <c r="D1571" s="4" t="str">
        <f t="shared" si="24"/>
        <v>GLAG|GLA</v>
      </c>
      <c r="F1571" s="4" t="s">
        <v>1807</v>
      </c>
      <c r="G1571" s="4" t="s">
        <v>23</v>
      </c>
      <c r="H1571" s="4" t="s">
        <v>1808</v>
      </c>
      <c r="I1571" s="4" t="s">
        <v>5909</v>
      </c>
      <c r="J1571" s="4" t="s">
        <v>5909</v>
      </c>
      <c r="K1571" s="4" t="s">
        <v>5909</v>
      </c>
      <c r="L1571" s="4" t="s">
        <v>5909</v>
      </c>
      <c r="M1571" s="4" t="s">
        <v>5909</v>
      </c>
      <c r="N1571" s="4" t="s">
        <v>5909</v>
      </c>
      <c r="O1571" s="4" t="s">
        <v>5909</v>
      </c>
      <c r="P1571" s="4" t="s">
        <v>5909</v>
      </c>
      <c r="Q1571" s="4" t="s">
        <v>5909</v>
      </c>
      <c r="R1571" s="4" t="s">
        <v>5909</v>
      </c>
      <c r="S1571" s="4" t="s">
        <v>5909</v>
      </c>
      <c r="T1571" s="4" t="s">
        <v>5909</v>
      </c>
      <c r="U1571" s="4" t="s">
        <v>5909</v>
      </c>
      <c r="V1571" s="4" t="s">
        <v>5910</v>
      </c>
      <c r="W1571" s="4" t="s">
        <v>5909</v>
      </c>
    </row>
    <row r="1572" spans="1:23" x14ac:dyDescent="0.25">
      <c r="A1572" s="4" t="s">
        <v>5911</v>
      </c>
      <c r="B1572" s="4" t="s">
        <v>2413</v>
      </c>
      <c r="C1572" s="4" t="s">
        <v>2414</v>
      </c>
      <c r="D1572" s="4" t="str">
        <f t="shared" si="24"/>
        <v>GLYC|GLYC</v>
      </c>
      <c r="F1572" s="4" t="s">
        <v>2413</v>
      </c>
      <c r="G1572" s="4" t="s">
        <v>23</v>
      </c>
      <c r="H1572" s="4" t="s">
        <v>2414</v>
      </c>
      <c r="I1572" s="4" t="s">
        <v>85</v>
      </c>
      <c r="J1572" s="4" t="s">
        <v>5909</v>
      </c>
      <c r="K1572" s="4" t="s">
        <v>5909</v>
      </c>
      <c r="L1572" s="4" t="s">
        <v>5909</v>
      </c>
      <c r="M1572" s="4" t="s">
        <v>5909</v>
      </c>
      <c r="N1572" s="4" t="s">
        <v>5909</v>
      </c>
      <c r="O1572" s="4" t="s">
        <v>5909</v>
      </c>
      <c r="P1572" s="4" t="s">
        <v>5909</v>
      </c>
      <c r="Q1572" s="4" t="s">
        <v>5909</v>
      </c>
      <c r="R1572" s="4" t="s">
        <v>5909</v>
      </c>
      <c r="S1572" s="4" t="s">
        <v>5909</v>
      </c>
      <c r="T1572" s="4" t="s">
        <v>5909</v>
      </c>
      <c r="U1572" s="4" t="s">
        <v>5909</v>
      </c>
      <c r="V1572" s="4" t="s">
        <v>5910</v>
      </c>
      <c r="W1572" s="4" t="s">
        <v>5909</v>
      </c>
    </row>
    <row r="1573" spans="1:23" x14ac:dyDescent="0.25">
      <c r="A1573" s="4" t="s">
        <v>5911</v>
      </c>
      <c r="B1573" s="4" t="s">
        <v>2781</v>
      </c>
      <c r="C1573" s="4" t="s">
        <v>2782</v>
      </c>
      <c r="D1573" s="4" t="str">
        <f t="shared" si="24"/>
        <v>H24M|HIVV</v>
      </c>
      <c r="F1573" s="4" t="s">
        <v>2711</v>
      </c>
      <c r="G1573" s="4" t="s">
        <v>23</v>
      </c>
      <c r="H1573" s="4" t="s">
        <v>2712</v>
      </c>
      <c r="I1573" s="4" t="s">
        <v>5909</v>
      </c>
      <c r="J1573" s="4" t="s">
        <v>5909</v>
      </c>
      <c r="K1573" s="4" t="s">
        <v>5909</v>
      </c>
      <c r="L1573" s="4" t="s">
        <v>5909</v>
      </c>
      <c r="M1573" s="4" t="s">
        <v>5909</v>
      </c>
      <c r="N1573" s="4" t="s">
        <v>5909</v>
      </c>
      <c r="O1573" s="4" t="s">
        <v>5909</v>
      </c>
      <c r="P1573" s="4" t="s">
        <v>5909</v>
      </c>
      <c r="Q1573" s="4" t="s">
        <v>5909</v>
      </c>
      <c r="R1573" s="4" t="s">
        <v>5909</v>
      </c>
      <c r="S1573" s="4" t="s">
        <v>5909</v>
      </c>
      <c r="T1573" s="4" t="s">
        <v>5909</v>
      </c>
      <c r="U1573" s="4" t="s">
        <v>5909</v>
      </c>
      <c r="V1573" s="4" t="s">
        <v>5910</v>
      </c>
      <c r="W1573" s="4" t="s">
        <v>5909</v>
      </c>
    </row>
    <row r="1574" spans="1:23" x14ac:dyDescent="0.25">
      <c r="A1574" s="4" t="s">
        <v>5911</v>
      </c>
      <c r="B1574" s="4" t="s">
        <v>3231</v>
      </c>
      <c r="C1574" s="4" t="s">
        <v>3232</v>
      </c>
      <c r="D1574" s="4" t="str">
        <f t="shared" si="24"/>
        <v>HA29|HA29</v>
      </c>
      <c r="F1574" s="4" t="s">
        <v>3231</v>
      </c>
      <c r="G1574" s="4" t="s">
        <v>23</v>
      </c>
      <c r="H1574" s="4" t="s">
        <v>3232</v>
      </c>
      <c r="I1574" s="4" t="s">
        <v>5909</v>
      </c>
      <c r="J1574" s="4" t="s">
        <v>5909</v>
      </c>
      <c r="K1574" s="4" t="s">
        <v>5909</v>
      </c>
      <c r="L1574" s="4" t="s">
        <v>5909</v>
      </c>
      <c r="M1574" s="4" t="s">
        <v>5909</v>
      </c>
      <c r="N1574" s="4" t="s">
        <v>5909</v>
      </c>
      <c r="O1574" s="4" t="s">
        <v>5909</v>
      </c>
      <c r="P1574" s="4" t="s">
        <v>5909</v>
      </c>
      <c r="Q1574" s="4" t="s">
        <v>5909</v>
      </c>
      <c r="R1574" s="4" t="s">
        <v>5909</v>
      </c>
      <c r="S1574" s="4" t="s">
        <v>5909</v>
      </c>
      <c r="T1574" s="4" t="s">
        <v>5909</v>
      </c>
      <c r="U1574" s="4" t="s">
        <v>5909</v>
      </c>
      <c r="V1574" s="4" t="s">
        <v>5910</v>
      </c>
      <c r="W1574" s="4" t="s">
        <v>5909</v>
      </c>
    </row>
    <row r="1575" spans="1:23" x14ac:dyDescent="0.25">
      <c r="A1575" s="4" t="s">
        <v>5911</v>
      </c>
      <c r="B1575" s="4" t="s">
        <v>2816</v>
      </c>
      <c r="C1575" s="4" t="s">
        <v>2817</v>
      </c>
      <c r="D1575" s="4" t="str">
        <f t="shared" si="24"/>
        <v>HAGC|HAC</v>
      </c>
      <c r="F1575" s="4" t="s">
        <v>2818</v>
      </c>
      <c r="G1575" s="4" t="s">
        <v>23</v>
      </c>
      <c r="H1575" s="4" t="s">
        <v>2819</v>
      </c>
      <c r="I1575" s="4" t="s">
        <v>5909</v>
      </c>
      <c r="J1575" s="4" t="s">
        <v>5909</v>
      </c>
      <c r="K1575" s="4" t="s">
        <v>5909</v>
      </c>
      <c r="L1575" s="4" t="s">
        <v>5909</v>
      </c>
      <c r="M1575" s="4" t="s">
        <v>5909</v>
      </c>
      <c r="N1575" s="4" t="s">
        <v>5909</v>
      </c>
      <c r="O1575" s="4" t="s">
        <v>5909</v>
      </c>
      <c r="P1575" s="4" t="s">
        <v>5909</v>
      </c>
      <c r="Q1575" s="4" t="s">
        <v>5909</v>
      </c>
      <c r="R1575" s="4" t="s">
        <v>5909</v>
      </c>
      <c r="S1575" s="4" t="s">
        <v>5909</v>
      </c>
      <c r="T1575" s="4" t="s">
        <v>5909</v>
      </c>
      <c r="U1575" s="4" t="s">
        <v>5909</v>
      </c>
      <c r="V1575" s="4" t="s">
        <v>5910</v>
      </c>
      <c r="W1575" s="4" t="s">
        <v>5909</v>
      </c>
    </row>
    <row r="1576" spans="1:23" x14ac:dyDescent="0.25">
      <c r="A1576" s="4" t="s">
        <v>5911</v>
      </c>
      <c r="B1576" s="4" t="s">
        <v>3735</v>
      </c>
      <c r="C1576" s="4" t="s">
        <v>3736</v>
      </c>
      <c r="D1576" s="4" t="str">
        <f t="shared" si="24"/>
        <v>HAMC|HAC</v>
      </c>
      <c r="F1576" s="4" t="s">
        <v>2818</v>
      </c>
      <c r="G1576" s="4" t="s">
        <v>23</v>
      </c>
      <c r="H1576" s="4" t="s">
        <v>2819</v>
      </c>
      <c r="I1576" s="4" t="s">
        <v>5909</v>
      </c>
      <c r="J1576" s="4" t="s">
        <v>5909</v>
      </c>
      <c r="K1576" s="4" t="s">
        <v>5909</v>
      </c>
      <c r="L1576" s="4" t="s">
        <v>5909</v>
      </c>
      <c r="M1576" s="4" t="s">
        <v>5909</v>
      </c>
      <c r="N1576" s="4" t="s">
        <v>5909</v>
      </c>
      <c r="O1576" s="4" t="s">
        <v>5909</v>
      </c>
      <c r="P1576" s="4" t="s">
        <v>5909</v>
      </c>
      <c r="Q1576" s="4" t="s">
        <v>5909</v>
      </c>
      <c r="R1576" s="4" t="s">
        <v>5909</v>
      </c>
      <c r="S1576" s="4" t="s">
        <v>5909</v>
      </c>
      <c r="T1576" s="4" t="s">
        <v>5909</v>
      </c>
      <c r="U1576" s="4" t="s">
        <v>5909</v>
      </c>
      <c r="V1576" s="4" t="s">
        <v>5910</v>
      </c>
      <c r="W1576" s="4" t="s">
        <v>5909</v>
      </c>
    </row>
    <row r="1577" spans="1:23" x14ac:dyDescent="0.25">
      <c r="A1577" s="4" t="s">
        <v>5911</v>
      </c>
      <c r="B1577" s="4" t="s">
        <v>450</v>
      </c>
      <c r="C1577" s="4" t="s">
        <v>2154</v>
      </c>
      <c r="D1577" s="4" t="str">
        <f t="shared" si="24"/>
        <v>HANT|HANT</v>
      </c>
      <c r="F1577" s="4" t="s">
        <v>450</v>
      </c>
      <c r="G1577" s="4" t="s">
        <v>23</v>
      </c>
      <c r="H1577" s="4" t="s">
        <v>451</v>
      </c>
      <c r="I1577" s="4" t="s">
        <v>5909</v>
      </c>
      <c r="J1577" s="4" t="s">
        <v>5909</v>
      </c>
      <c r="K1577" s="4" t="s">
        <v>5909</v>
      </c>
      <c r="L1577" s="4" t="s">
        <v>5909</v>
      </c>
      <c r="M1577" s="4" t="s">
        <v>5909</v>
      </c>
      <c r="N1577" s="4" t="s">
        <v>5909</v>
      </c>
      <c r="O1577" s="4" t="s">
        <v>5909</v>
      </c>
      <c r="P1577" s="4" t="s">
        <v>5909</v>
      </c>
      <c r="Q1577" s="4" t="s">
        <v>5909</v>
      </c>
      <c r="R1577" s="4" t="s">
        <v>5909</v>
      </c>
      <c r="S1577" s="4" t="s">
        <v>5909</v>
      </c>
      <c r="T1577" s="4" t="s">
        <v>5909</v>
      </c>
      <c r="U1577" s="4" t="s">
        <v>5909</v>
      </c>
      <c r="V1577" s="4" t="s">
        <v>5910</v>
      </c>
      <c r="W1577" s="4" t="s">
        <v>5909</v>
      </c>
    </row>
    <row r="1578" spans="1:23" x14ac:dyDescent="0.25">
      <c r="A1578" s="4" t="s">
        <v>5911</v>
      </c>
      <c r="B1578" s="4" t="s">
        <v>1813</v>
      </c>
      <c r="C1578" s="4" t="s">
        <v>3149</v>
      </c>
      <c r="D1578" s="4" t="str">
        <f t="shared" si="24"/>
        <v>HANV|HANT</v>
      </c>
      <c r="F1578" s="4" t="s">
        <v>450</v>
      </c>
      <c r="G1578" s="4" t="s">
        <v>23</v>
      </c>
      <c r="H1578" s="4" t="s">
        <v>451</v>
      </c>
      <c r="I1578" s="4" t="s">
        <v>5909</v>
      </c>
      <c r="J1578" s="4" t="s">
        <v>5909</v>
      </c>
      <c r="K1578" s="4" t="s">
        <v>5909</v>
      </c>
      <c r="L1578" s="4" t="s">
        <v>5909</v>
      </c>
      <c r="M1578" s="4" t="s">
        <v>5909</v>
      </c>
      <c r="N1578" s="4" t="s">
        <v>5909</v>
      </c>
      <c r="O1578" s="4" t="s">
        <v>5909</v>
      </c>
      <c r="P1578" s="4" t="s">
        <v>5909</v>
      </c>
      <c r="Q1578" s="4" t="s">
        <v>5909</v>
      </c>
      <c r="R1578" s="4" t="s">
        <v>5909</v>
      </c>
      <c r="S1578" s="4" t="s">
        <v>5909</v>
      </c>
      <c r="T1578" s="4" t="s">
        <v>5909</v>
      </c>
      <c r="U1578" s="4" t="s">
        <v>5909</v>
      </c>
      <c r="V1578" s="4" t="s">
        <v>5910</v>
      </c>
      <c r="W1578" s="4" t="s">
        <v>5909</v>
      </c>
    </row>
    <row r="1579" spans="1:23" x14ac:dyDescent="0.25">
      <c r="A1579" s="4" t="s">
        <v>5911</v>
      </c>
      <c r="B1579" s="4" t="s">
        <v>2880</v>
      </c>
      <c r="C1579" s="4" t="s">
        <v>2881</v>
      </c>
      <c r="D1579" s="4" t="str">
        <f t="shared" si="24"/>
        <v>HBH|HBH</v>
      </c>
      <c r="F1579" s="4" t="s">
        <v>2880</v>
      </c>
      <c r="G1579" s="4" t="s">
        <v>23</v>
      </c>
      <c r="H1579" s="4" t="s">
        <v>2881</v>
      </c>
      <c r="I1579" s="4" t="s">
        <v>5909</v>
      </c>
      <c r="J1579" s="4" t="s">
        <v>5909</v>
      </c>
      <c r="K1579" s="4" t="s">
        <v>5909</v>
      </c>
      <c r="L1579" s="4" t="s">
        <v>5909</v>
      </c>
      <c r="M1579" s="4" t="s">
        <v>5909</v>
      </c>
      <c r="N1579" s="4" t="s">
        <v>5909</v>
      </c>
      <c r="O1579" s="4" t="s">
        <v>5909</v>
      </c>
      <c r="P1579" s="4" t="s">
        <v>5909</v>
      </c>
      <c r="Q1579" s="4" t="s">
        <v>5909</v>
      </c>
      <c r="R1579" s="4" t="s">
        <v>5909</v>
      </c>
      <c r="S1579" s="4" t="s">
        <v>5909</v>
      </c>
      <c r="T1579" s="4" t="s">
        <v>5909</v>
      </c>
      <c r="U1579" s="4" t="s">
        <v>5909</v>
      </c>
      <c r="V1579" s="4" t="s">
        <v>5910</v>
      </c>
      <c r="W1579" s="4" t="s">
        <v>5909</v>
      </c>
    </row>
    <row r="1580" spans="1:23" x14ac:dyDescent="0.25">
      <c r="A1580" s="4" t="s">
        <v>5911</v>
      </c>
      <c r="B1580" s="4" t="s">
        <v>2931</v>
      </c>
      <c r="C1580" s="4" t="s">
        <v>2932</v>
      </c>
      <c r="D1580" s="4" t="str">
        <f t="shared" si="24"/>
        <v>HEAC|HAC</v>
      </c>
      <c r="F1580" s="4" t="s">
        <v>2818</v>
      </c>
      <c r="G1580" s="4" t="s">
        <v>23</v>
      </c>
      <c r="H1580" s="4" t="s">
        <v>2819</v>
      </c>
      <c r="I1580" s="4" t="s">
        <v>5909</v>
      </c>
      <c r="J1580" s="4" t="s">
        <v>5909</v>
      </c>
      <c r="K1580" s="4" t="s">
        <v>5909</v>
      </c>
      <c r="L1580" s="4" t="s">
        <v>5909</v>
      </c>
      <c r="M1580" s="4" t="s">
        <v>5909</v>
      </c>
      <c r="N1580" s="4" t="s">
        <v>5909</v>
      </c>
      <c r="O1580" s="4" t="s">
        <v>5909</v>
      </c>
      <c r="P1580" s="4" t="s">
        <v>5909</v>
      </c>
      <c r="Q1580" s="4" t="s">
        <v>5909</v>
      </c>
      <c r="R1580" s="4" t="s">
        <v>5909</v>
      </c>
      <c r="S1580" s="4" t="s">
        <v>5909</v>
      </c>
      <c r="T1580" s="4" t="s">
        <v>5909</v>
      </c>
      <c r="U1580" s="4" t="s">
        <v>5909</v>
      </c>
      <c r="V1580" s="4" t="s">
        <v>5910</v>
      </c>
      <c r="W1580" s="4" t="s">
        <v>5909</v>
      </c>
    </row>
    <row r="1581" spans="1:23" x14ac:dyDescent="0.25">
      <c r="A1581" s="4" t="s">
        <v>5911</v>
      </c>
      <c r="B1581" s="4" t="s">
        <v>2130</v>
      </c>
      <c r="C1581" s="4" t="s">
        <v>2582</v>
      </c>
      <c r="D1581" s="4" t="str">
        <f t="shared" si="24"/>
        <v>HEYE|HEYE</v>
      </c>
      <c r="F1581" s="4" t="s">
        <v>2130</v>
      </c>
      <c r="G1581" s="4" t="s">
        <v>23</v>
      </c>
      <c r="H1581" s="4" t="s">
        <v>1812</v>
      </c>
      <c r="I1581" s="4" t="s">
        <v>5909</v>
      </c>
      <c r="J1581" s="4" t="s">
        <v>5909</v>
      </c>
      <c r="K1581" s="4" t="s">
        <v>5909</v>
      </c>
      <c r="L1581" s="4" t="s">
        <v>5909</v>
      </c>
      <c r="M1581" s="4" t="s">
        <v>5909</v>
      </c>
      <c r="N1581" s="4" t="s">
        <v>5909</v>
      </c>
      <c r="O1581" s="4" t="s">
        <v>5909</v>
      </c>
      <c r="P1581" s="4" t="s">
        <v>5909</v>
      </c>
      <c r="Q1581" s="4" t="s">
        <v>5909</v>
      </c>
      <c r="R1581" s="4" t="s">
        <v>5909</v>
      </c>
      <c r="S1581" s="4" t="s">
        <v>5909</v>
      </c>
      <c r="T1581" s="4" t="s">
        <v>5909</v>
      </c>
      <c r="U1581" s="4" t="s">
        <v>5909</v>
      </c>
      <c r="V1581" s="4" t="s">
        <v>5910</v>
      </c>
      <c r="W1581" s="4" t="s">
        <v>5909</v>
      </c>
    </row>
    <row r="1582" spans="1:23" x14ac:dyDescent="0.25">
      <c r="A1582" s="4" t="s">
        <v>5911</v>
      </c>
      <c r="B1582" s="4" t="s">
        <v>2293</v>
      </c>
      <c r="C1582" s="4" t="s">
        <v>2294</v>
      </c>
      <c r="D1582" s="4" t="str">
        <f t="shared" si="24"/>
        <v>HH6E|HH6E</v>
      </c>
      <c r="F1582" s="4" t="s">
        <v>2293</v>
      </c>
      <c r="G1582" s="4" t="s">
        <v>23</v>
      </c>
      <c r="H1582" s="4" t="s">
        <v>2294</v>
      </c>
      <c r="I1582" s="4" t="s">
        <v>5909</v>
      </c>
      <c r="J1582" s="4" t="s">
        <v>5909</v>
      </c>
      <c r="K1582" s="4" t="s">
        <v>5909</v>
      </c>
      <c r="L1582" s="4" t="s">
        <v>5909</v>
      </c>
      <c r="M1582" s="4" t="s">
        <v>5909</v>
      </c>
      <c r="N1582" s="4" t="s">
        <v>5909</v>
      </c>
      <c r="O1582" s="4" t="s">
        <v>5909</v>
      </c>
      <c r="P1582" s="4" t="s">
        <v>5909</v>
      </c>
      <c r="Q1582" s="4" t="s">
        <v>5909</v>
      </c>
      <c r="R1582" s="4" t="s">
        <v>5909</v>
      </c>
      <c r="S1582" s="4" t="s">
        <v>5909</v>
      </c>
      <c r="T1582" s="4" t="s">
        <v>5909</v>
      </c>
      <c r="U1582" s="4" t="s">
        <v>5909</v>
      </c>
      <c r="V1582" s="4" t="s">
        <v>5910</v>
      </c>
      <c r="W1582" s="4" t="s">
        <v>5909</v>
      </c>
    </row>
    <row r="1583" spans="1:23" x14ac:dyDescent="0.25">
      <c r="A1583" s="4" t="s">
        <v>5911</v>
      </c>
      <c r="B1583" s="4" t="s">
        <v>2291</v>
      </c>
      <c r="C1583" s="4" t="s">
        <v>2292</v>
      </c>
      <c r="D1583" s="4" t="str">
        <f t="shared" si="24"/>
        <v>HHDE|HH6E</v>
      </c>
      <c r="F1583" s="4" t="s">
        <v>2293</v>
      </c>
      <c r="G1583" s="4" t="s">
        <v>23</v>
      </c>
      <c r="H1583" s="4" t="s">
        <v>2294</v>
      </c>
      <c r="I1583" s="4" t="s">
        <v>429</v>
      </c>
      <c r="J1583" s="4" t="s">
        <v>5909</v>
      </c>
      <c r="K1583" s="4" t="s">
        <v>5909</v>
      </c>
      <c r="L1583" s="4" t="s">
        <v>5909</v>
      </c>
      <c r="M1583" s="4" t="s">
        <v>5909</v>
      </c>
      <c r="N1583" s="4" t="s">
        <v>5909</v>
      </c>
      <c r="O1583" s="4" t="s">
        <v>5909</v>
      </c>
      <c r="P1583" s="4" t="s">
        <v>5909</v>
      </c>
      <c r="Q1583" s="4" t="s">
        <v>5909</v>
      </c>
      <c r="R1583" s="4" t="s">
        <v>5909</v>
      </c>
      <c r="S1583" s="4" t="s">
        <v>5909</v>
      </c>
      <c r="T1583" s="4" t="s">
        <v>5909</v>
      </c>
      <c r="U1583" s="4" t="s">
        <v>5909</v>
      </c>
      <c r="V1583" s="4" t="s">
        <v>5910</v>
      </c>
      <c r="W1583" s="4" t="s">
        <v>5909</v>
      </c>
    </row>
    <row r="1584" spans="1:23" x14ac:dyDescent="0.25">
      <c r="A1584" s="4" t="s">
        <v>5911</v>
      </c>
      <c r="B1584" s="4" t="s">
        <v>2432</v>
      </c>
      <c r="C1584" s="4" t="s">
        <v>2433</v>
      </c>
      <c r="D1584" s="4" t="str">
        <f t="shared" si="24"/>
        <v>HS1U|HUMB</v>
      </c>
      <c r="F1584" s="4" t="s">
        <v>2434</v>
      </c>
      <c r="G1584" s="4" t="s">
        <v>23</v>
      </c>
      <c r="H1584" s="4" t="s">
        <v>1812</v>
      </c>
      <c r="I1584" s="4" t="s">
        <v>5909</v>
      </c>
      <c r="J1584" s="4" t="s">
        <v>5909</v>
      </c>
      <c r="K1584" s="4" t="s">
        <v>5909</v>
      </c>
      <c r="L1584" s="4" t="s">
        <v>5909</v>
      </c>
      <c r="M1584" s="4" t="s">
        <v>5909</v>
      </c>
      <c r="N1584" s="4" t="s">
        <v>5909</v>
      </c>
      <c r="O1584" s="4" t="s">
        <v>5909</v>
      </c>
      <c r="P1584" s="4" t="s">
        <v>5909</v>
      </c>
      <c r="Q1584" s="4" t="s">
        <v>5909</v>
      </c>
      <c r="R1584" s="4" t="s">
        <v>5909</v>
      </c>
      <c r="S1584" s="4" t="s">
        <v>5909</v>
      </c>
      <c r="T1584" s="4" t="s">
        <v>5909</v>
      </c>
      <c r="U1584" s="4" t="s">
        <v>5909</v>
      </c>
      <c r="V1584" s="4" t="s">
        <v>5910</v>
      </c>
      <c r="W1584" s="4" t="s">
        <v>5909</v>
      </c>
    </row>
    <row r="1585" spans="1:23" x14ac:dyDescent="0.25">
      <c r="A1585" s="4" t="s">
        <v>5911</v>
      </c>
      <c r="B1585" s="4" t="s">
        <v>2786</v>
      </c>
      <c r="C1585" s="4" t="s">
        <v>1810</v>
      </c>
      <c r="D1585" s="4" t="str">
        <f t="shared" si="24"/>
        <v>HS2U|HUMB</v>
      </c>
      <c r="F1585" s="4" t="s">
        <v>2434</v>
      </c>
      <c r="G1585" s="4" t="s">
        <v>23</v>
      </c>
      <c r="H1585" s="4" t="s">
        <v>1812</v>
      </c>
      <c r="I1585" s="4" t="s">
        <v>5909</v>
      </c>
      <c r="J1585" s="4" t="s">
        <v>5909</v>
      </c>
      <c r="K1585" s="4" t="s">
        <v>5909</v>
      </c>
      <c r="L1585" s="4" t="s">
        <v>5909</v>
      </c>
      <c r="M1585" s="4" t="s">
        <v>5909</v>
      </c>
      <c r="N1585" s="4" t="s">
        <v>5909</v>
      </c>
      <c r="O1585" s="4" t="s">
        <v>5909</v>
      </c>
      <c r="P1585" s="4" t="s">
        <v>5909</v>
      </c>
      <c r="Q1585" s="4" t="s">
        <v>5909</v>
      </c>
      <c r="R1585" s="4" t="s">
        <v>5909</v>
      </c>
      <c r="S1585" s="4" t="s">
        <v>5909</v>
      </c>
      <c r="T1585" s="4" t="s">
        <v>5909</v>
      </c>
      <c r="U1585" s="4" t="s">
        <v>5909</v>
      </c>
      <c r="V1585" s="4" t="s">
        <v>5910</v>
      </c>
      <c r="W1585" s="4" t="s">
        <v>5909</v>
      </c>
    </row>
    <row r="1586" spans="1:23" x14ac:dyDescent="0.25">
      <c r="A1586" s="4" t="s">
        <v>5911</v>
      </c>
      <c r="B1586" s="4" t="s">
        <v>2368</v>
      </c>
      <c r="C1586" s="4" t="s">
        <v>2369</v>
      </c>
      <c r="D1586" s="4" t="str">
        <f t="shared" si="24"/>
        <v>HSVM|HSVC</v>
      </c>
      <c r="F1586" s="4" t="s">
        <v>2370</v>
      </c>
      <c r="G1586" s="4" t="s">
        <v>23</v>
      </c>
      <c r="H1586" s="4" t="s">
        <v>2371</v>
      </c>
      <c r="I1586" s="4" t="s">
        <v>5909</v>
      </c>
      <c r="J1586" s="4" t="s">
        <v>5909</v>
      </c>
      <c r="K1586" s="4" t="s">
        <v>5909</v>
      </c>
      <c r="L1586" s="4" t="s">
        <v>5909</v>
      </c>
      <c r="M1586" s="4" t="s">
        <v>5909</v>
      </c>
      <c r="N1586" s="4" t="s">
        <v>5909</v>
      </c>
      <c r="O1586" s="4" t="s">
        <v>5909</v>
      </c>
      <c r="P1586" s="4" t="s">
        <v>5909</v>
      </c>
      <c r="Q1586" s="4" t="s">
        <v>5909</v>
      </c>
      <c r="R1586" s="4" t="s">
        <v>5909</v>
      </c>
      <c r="S1586" s="4" t="s">
        <v>5909</v>
      </c>
      <c r="T1586" s="4" t="s">
        <v>5909</v>
      </c>
      <c r="U1586" s="4" t="s">
        <v>5909</v>
      </c>
      <c r="V1586" s="4" t="s">
        <v>5910</v>
      </c>
      <c r="W1586" s="4" t="s">
        <v>5909</v>
      </c>
    </row>
    <row r="1587" spans="1:23" x14ac:dyDescent="0.25">
      <c r="A1587" s="4" t="s">
        <v>5911</v>
      </c>
      <c r="B1587" s="4" t="s">
        <v>3339</v>
      </c>
      <c r="C1587" s="4" t="s">
        <v>3373</v>
      </c>
      <c r="D1587" s="4" t="str">
        <f t="shared" si="24"/>
        <v>JCPR|POLC</v>
      </c>
      <c r="F1587" s="4" t="s">
        <v>2503</v>
      </c>
      <c r="G1587" s="4" t="s">
        <v>23</v>
      </c>
      <c r="H1587" s="4" t="s">
        <v>846</v>
      </c>
      <c r="I1587" s="4" t="s">
        <v>5909</v>
      </c>
      <c r="J1587" s="4" t="s">
        <v>5909</v>
      </c>
      <c r="K1587" s="4" t="s">
        <v>5909</v>
      </c>
      <c r="L1587" s="4" t="s">
        <v>5909</v>
      </c>
      <c r="M1587" s="4" t="s">
        <v>5909</v>
      </c>
      <c r="N1587" s="4" t="s">
        <v>5909</v>
      </c>
      <c r="O1587" s="4" t="s">
        <v>5909</v>
      </c>
      <c r="P1587" s="4" t="s">
        <v>5909</v>
      </c>
      <c r="Q1587" s="4" t="s">
        <v>5909</v>
      </c>
      <c r="R1587" s="4" t="s">
        <v>5909</v>
      </c>
      <c r="S1587" s="4" t="s">
        <v>5909</v>
      </c>
      <c r="T1587" s="4" t="s">
        <v>5909</v>
      </c>
      <c r="U1587" s="4" t="s">
        <v>5909</v>
      </c>
      <c r="V1587" s="4" t="s">
        <v>5910</v>
      </c>
      <c r="W1587" s="4" t="s">
        <v>5909</v>
      </c>
    </row>
    <row r="1588" spans="1:23" x14ac:dyDescent="0.25">
      <c r="A1588" s="4" t="s">
        <v>5911</v>
      </c>
      <c r="B1588" s="4" t="s">
        <v>4028</v>
      </c>
      <c r="C1588" s="4" t="s">
        <v>4029</v>
      </c>
      <c r="D1588" s="4" t="str">
        <f t="shared" si="24"/>
        <v>LIPO|LIPO</v>
      </c>
      <c r="F1588" s="4" t="s">
        <v>4028</v>
      </c>
      <c r="G1588" s="4" t="s">
        <v>23</v>
      </c>
      <c r="H1588" s="4" t="s">
        <v>4029</v>
      </c>
      <c r="I1588" s="4" t="s">
        <v>5909</v>
      </c>
      <c r="J1588" s="4" t="s">
        <v>5909</v>
      </c>
      <c r="K1588" s="4" t="s">
        <v>5909</v>
      </c>
      <c r="L1588" s="4" t="s">
        <v>5909</v>
      </c>
      <c r="M1588" s="4" t="s">
        <v>5909</v>
      </c>
      <c r="N1588" s="4" t="s">
        <v>5909</v>
      </c>
      <c r="O1588" s="4" t="s">
        <v>5909</v>
      </c>
      <c r="P1588" s="4" t="s">
        <v>5909</v>
      </c>
      <c r="Q1588" s="4" t="s">
        <v>5909</v>
      </c>
      <c r="R1588" s="4" t="s">
        <v>5909</v>
      </c>
      <c r="S1588" s="4" t="s">
        <v>5909</v>
      </c>
      <c r="T1588" s="4" t="s">
        <v>5909</v>
      </c>
      <c r="U1588" s="4" t="s">
        <v>5909</v>
      </c>
      <c r="V1588" s="4" t="s">
        <v>5910</v>
      </c>
      <c r="W1588" s="4" t="s">
        <v>5909</v>
      </c>
    </row>
    <row r="1589" spans="1:23" x14ac:dyDescent="0.25">
      <c r="A1589" s="4" t="s">
        <v>5911</v>
      </c>
      <c r="B1589" s="4" t="s">
        <v>3750</v>
      </c>
      <c r="C1589" s="4" t="s">
        <v>3751</v>
      </c>
      <c r="D1589" s="4" t="str">
        <f t="shared" si="24"/>
        <v>MCB|MCB</v>
      </c>
      <c r="F1589" s="4" t="s">
        <v>3750</v>
      </c>
      <c r="G1589" s="4" t="s">
        <v>23</v>
      </c>
      <c r="H1589" s="4" t="s">
        <v>3751</v>
      </c>
      <c r="I1589" s="4" t="s">
        <v>5909</v>
      </c>
      <c r="J1589" s="4" t="s">
        <v>5909</v>
      </c>
      <c r="K1589" s="4" t="s">
        <v>5909</v>
      </c>
      <c r="L1589" s="4" t="s">
        <v>5909</v>
      </c>
      <c r="M1589" s="4" t="s">
        <v>5909</v>
      </c>
      <c r="N1589" s="4" t="s">
        <v>5909</v>
      </c>
      <c r="O1589" s="4" t="s">
        <v>5909</v>
      </c>
      <c r="P1589" s="4" t="s">
        <v>5909</v>
      </c>
      <c r="Q1589" s="4" t="s">
        <v>5909</v>
      </c>
      <c r="R1589" s="4" t="s">
        <v>5909</v>
      </c>
      <c r="S1589" s="4" t="s">
        <v>5909</v>
      </c>
      <c r="T1589" s="4" t="s">
        <v>5909</v>
      </c>
      <c r="U1589" s="4" t="s">
        <v>5909</v>
      </c>
      <c r="V1589" s="4" t="s">
        <v>5910</v>
      </c>
      <c r="W1589" s="4" t="s">
        <v>5909</v>
      </c>
    </row>
    <row r="1590" spans="1:23" x14ac:dyDescent="0.25">
      <c r="A1590" s="4" t="s">
        <v>5911</v>
      </c>
      <c r="B1590" s="4" t="s">
        <v>2997</v>
      </c>
      <c r="C1590" s="4" t="s">
        <v>2998</v>
      </c>
      <c r="D1590" s="4" t="str">
        <f t="shared" si="24"/>
        <v>MEAC|MEAC</v>
      </c>
      <c r="F1590" s="4" t="s">
        <v>2997</v>
      </c>
      <c r="G1590" s="4" t="s">
        <v>23</v>
      </c>
      <c r="H1590" s="4" t="s">
        <v>2998</v>
      </c>
      <c r="I1590" s="4" t="s">
        <v>5909</v>
      </c>
      <c r="J1590" s="4" t="s">
        <v>5909</v>
      </c>
      <c r="K1590" s="4" t="s">
        <v>5909</v>
      </c>
      <c r="L1590" s="4" t="s">
        <v>5909</v>
      </c>
      <c r="M1590" s="4" t="s">
        <v>5909</v>
      </c>
      <c r="N1590" s="4" t="s">
        <v>5909</v>
      </c>
      <c r="O1590" s="4" t="s">
        <v>5909</v>
      </c>
      <c r="P1590" s="4" t="s">
        <v>5909</v>
      </c>
      <c r="Q1590" s="4" t="s">
        <v>5909</v>
      </c>
      <c r="R1590" s="4" t="s">
        <v>5909</v>
      </c>
      <c r="S1590" s="4" t="s">
        <v>5909</v>
      </c>
      <c r="T1590" s="4" t="s">
        <v>5909</v>
      </c>
      <c r="U1590" s="4" t="s">
        <v>5909</v>
      </c>
      <c r="V1590" s="4" t="s">
        <v>5910</v>
      </c>
      <c r="W1590" s="4" t="s">
        <v>5909</v>
      </c>
    </row>
    <row r="1591" spans="1:23" x14ac:dyDescent="0.25">
      <c r="A1591" s="4" t="s">
        <v>5911</v>
      </c>
      <c r="B1591" s="4" t="s">
        <v>3425</v>
      </c>
      <c r="C1591" s="4" t="s">
        <v>2872</v>
      </c>
      <c r="D1591" s="4" t="str">
        <f t="shared" si="24"/>
        <v>MEAR|MEPC</v>
      </c>
      <c r="F1591" s="4" t="s">
        <v>2871</v>
      </c>
      <c r="G1591" s="4" t="s">
        <v>23</v>
      </c>
      <c r="H1591" s="4" t="s">
        <v>2872</v>
      </c>
      <c r="I1591" s="4" t="s">
        <v>5909</v>
      </c>
      <c r="J1591" s="4" t="s">
        <v>5909</v>
      </c>
      <c r="K1591" s="4" t="s">
        <v>5909</v>
      </c>
      <c r="L1591" s="4" t="s">
        <v>5909</v>
      </c>
      <c r="M1591" s="4" t="s">
        <v>5909</v>
      </c>
      <c r="N1591" s="4" t="s">
        <v>5909</v>
      </c>
      <c r="O1591" s="4" t="s">
        <v>5909</v>
      </c>
      <c r="P1591" s="4" t="s">
        <v>5909</v>
      </c>
      <c r="Q1591" s="4" t="s">
        <v>5909</v>
      </c>
      <c r="R1591" s="4" t="s">
        <v>5909</v>
      </c>
      <c r="S1591" s="4" t="s">
        <v>5909</v>
      </c>
      <c r="T1591" s="4" t="s">
        <v>5909</v>
      </c>
      <c r="U1591" s="4" t="s">
        <v>5909</v>
      </c>
      <c r="V1591" s="4" t="s">
        <v>5910</v>
      </c>
      <c r="W1591" s="4" t="s">
        <v>5909</v>
      </c>
    </row>
    <row r="1592" spans="1:23" x14ac:dyDescent="0.25">
      <c r="A1592" s="4" t="s">
        <v>5911</v>
      </c>
      <c r="B1592" s="4" t="s">
        <v>3842</v>
      </c>
      <c r="C1592" s="4" t="s">
        <v>2920</v>
      </c>
      <c r="D1592" s="4" t="str">
        <f t="shared" si="24"/>
        <v>MEGG|MEAC</v>
      </c>
      <c r="F1592" s="4" t="s">
        <v>2997</v>
      </c>
      <c r="G1592" s="4" t="s">
        <v>23</v>
      </c>
      <c r="H1592" s="4" t="s">
        <v>2998</v>
      </c>
      <c r="I1592" s="4" t="s">
        <v>5909</v>
      </c>
      <c r="J1592" s="4" t="s">
        <v>5909</v>
      </c>
      <c r="K1592" s="4" t="s">
        <v>5909</v>
      </c>
      <c r="L1592" s="4" t="s">
        <v>5909</v>
      </c>
      <c r="M1592" s="4" t="s">
        <v>5909</v>
      </c>
      <c r="N1592" s="4" t="s">
        <v>5909</v>
      </c>
      <c r="O1592" s="4" t="s">
        <v>5909</v>
      </c>
      <c r="P1592" s="4" t="s">
        <v>5909</v>
      </c>
      <c r="Q1592" s="4" t="s">
        <v>5909</v>
      </c>
      <c r="R1592" s="4" t="s">
        <v>5909</v>
      </c>
      <c r="S1592" s="4" t="s">
        <v>5909</v>
      </c>
      <c r="T1592" s="4" t="s">
        <v>5909</v>
      </c>
      <c r="U1592" s="4" t="s">
        <v>5909</v>
      </c>
      <c r="V1592" s="4" t="s">
        <v>5910</v>
      </c>
      <c r="W1592" s="4" t="s">
        <v>5909</v>
      </c>
    </row>
    <row r="1593" spans="1:23" x14ac:dyDescent="0.25">
      <c r="A1593" s="4" t="s">
        <v>5911</v>
      </c>
      <c r="B1593" s="4" t="s">
        <v>2871</v>
      </c>
      <c r="C1593" s="4" t="s">
        <v>2872</v>
      </c>
      <c r="D1593" s="4" t="str">
        <f t="shared" si="24"/>
        <v>MEPC|MEPC</v>
      </c>
      <c r="F1593" s="4" t="s">
        <v>2871</v>
      </c>
      <c r="G1593" s="4" t="s">
        <v>23</v>
      </c>
      <c r="H1593" s="4" t="s">
        <v>2872</v>
      </c>
      <c r="I1593" s="4" t="s">
        <v>5909</v>
      </c>
      <c r="J1593" s="4" t="s">
        <v>5909</v>
      </c>
      <c r="K1593" s="4" t="s">
        <v>5909</v>
      </c>
      <c r="L1593" s="4" t="s">
        <v>5909</v>
      </c>
      <c r="M1593" s="4" t="s">
        <v>5909</v>
      </c>
      <c r="N1593" s="4" t="s">
        <v>5909</v>
      </c>
      <c r="O1593" s="4" t="s">
        <v>5909</v>
      </c>
      <c r="P1593" s="4" t="s">
        <v>5909</v>
      </c>
      <c r="Q1593" s="4" t="s">
        <v>5909</v>
      </c>
      <c r="R1593" s="4" t="s">
        <v>5909</v>
      </c>
      <c r="S1593" s="4" t="s">
        <v>5909</v>
      </c>
      <c r="T1593" s="4" t="s">
        <v>5909</v>
      </c>
      <c r="U1593" s="4" t="s">
        <v>5909</v>
      </c>
      <c r="V1593" s="4" t="s">
        <v>5910</v>
      </c>
      <c r="W1593" s="4" t="s">
        <v>5909</v>
      </c>
    </row>
    <row r="1594" spans="1:23" x14ac:dyDescent="0.25">
      <c r="A1594" s="4" t="s">
        <v>5911</v>
      </c>
      <c r="B1594" s="4" t="s">
        <v>3169</v>
      </c>
      <c r="C1594" s="4" t="s">
        <v>3170</v>
      </c>
      <c r="D1594" s="4" t="str">
        <f t="shared" si="24"/>
        <v>MERC|MERC</v>
      </c>
      <c r="F1594" s="4" t="s">
        <v>3169</v>
      </c>
      <c r="G1594" s="4" t="s">
        <v>23</v>
      </c>
      <c r="H1594" s="4" t="s">
        <v>3170</v>
      </c>
      <c r="I1594" s="4" t="s">
        <v>69</v>
      </c>
      <c r="J1594" s="4" t="s">
        <v>5909</v>
      </c>
      <c r="K1594" s="4" t="s">
        <v>5909</v>
      </c>
      <c r="L1594" s="4" t="s">
        <v>5909</v>
      </c>
      <c r="M1594" s="4" t="s">
        <v>5909</v>
      </c>
      <c r="N1594" s="4" t="s">
        <v>5909</v>
      </c>
      <c r="O1594" s="4" t="s">
        <v>5909</v>
      </c>
      <c r="P1594" s="4" t="s">
        <v>5909</v>
      </c>
      <c r="Q1594" s="4" t="s">
        <v>5909</v>
      </c>
      <c r="R1594" s="4" t="s">
        <v>5909</v>
      </c>
      <c r="S1594" s="4" t="s">
        <v>5909</v>
      </c>
      <c r="T1594" s="4" t="s">
        <v>5909</v>
      </c>
      <c r="U1594" s="4" t="s">
        <v>5909</v>
      </c>
      <c r="V1594" s="4" t="s">
        <v>5910</v>
      </c>
      <c r="W1594" s="4" t="s">
        <v>5909</v>
      </c>
    </row>
    <row r="1595" spans="1:23" x14ac:dyDescent="0.25">
      <c r="A1595" s="4" t="s">
        <v>5911</v>
      </c>
      <c r="B1595" s="4" t="s">
        <v>3378</v>
      </c>
      <c r="C1595" s="4" t="s">
        <v>3379</v>
      </c>
      <c r="D1595" s="4" t="str">
        <f t="shared" si="24"/>
        <v>MMUM|MUMP</v>
      </c>
      <c r="F1595" s="4" t="s">
        <v>2861</v>
      </c>
      <c r="G1595" s="4" t="s">
        <v>23</v>
      </c>
      <c r="H1595" s="4" t="s">
        <v>2862</v>
      </c>
      <c r="I1595" s="4" t="s">
        <v>5909</v>
      </c>
      <c r="J1595" s="4" t="s">
        <v>5909</v>
      </c>
      <c r="K1595" s="4" t="s">
        <v>5909</v>
      </c>
      <c r="L1595" s="4" t="s">
        <v>5909</v>
      </c>
      <c r="M1595" s="4" t="s">
        <v>5909</v>
      </c>
      <c r="N1595" s="4" t="s">
        <v>5909</v>
      </c>
      <c r="O1595" s="4" t="s">
        <v>5909</v>
      </c>
      <c r="P1595" s="4" t="s">
        <v>5909</v>
      </c>
      <c r="Q1595" s="4" t="s">
        <v>5909</v>
      </c>
      <c r="R1595" s="4" t="s">
        <v>5909</v>
      </c>
      <c r="S1595" s="4" t="s">
        <v>5909</v>
      </c>
      <c r="T1595" s="4" t="s">
        <v>5909</v>
      </c>
      <c r="U1595" s="4" t="s">
        <v>5909</v>
      </c>
      <c r="V1595" s="4" t="s">
        <v>5910</v>
      </c>
      <c r="W1595" s="4" t="s">
        <v>5909</v>
      </c>
    </row>
    <row r="1596" spans="1:23" x14ac:dyDescent="0.25">
      <c r="A1596" s="4" t="s">
        <v>5911</v>
      </c>
      <c r="B1596" s="4" t="s">
        <v>3305</v>
      </c>
      <c r="C1596" s="4" t="s">
        <v>3306</v>
      </c>
      <c r="D1596" s="4" t="str">
        <f t="shared" si="24"/>
        <v>MYAB|MYAB</v>
      </c>
      <c r="F1596" s="4" t="s">
        <v>3305</v>
      </c>
      <c r="G1596" s="4" t="s">
        <v>23</v>
      </c>
      <c r="H1596" s="4" t="s">
        <v>3307</v>
      </c>
      <c r="I1596" s="4" t="s">
        <v>5909</v>
      </c>
      <c r="J1596" s="4" t="s">
        <v>5909</v>
      </c>
      <c r="K1596" s="4" t="s">
        <v>5909</v>
      </c>
      <c r="L1596" s="4" t="s">
        <v>5909</v>
      </c>
      <c r="M1596" s="4" t="s">
        <v>5909</v>
      </c>
      <c r="N1596" s="4" t="s">
        <v>5909</v>
      </c>
      <c r="O1596" s="4" t="s">
        <v>5909</v>
      </c>
      <c r="P1596" s="4" t="s">
        <v>5909</v>
      </c>
      <c r="Q1596" s="4" t="s">
        <v>5909</v>
      </c>
      <c r="R1596" s="4" t="s">
        <v>5909</v>
      </c>
      <c r="S1596" s="4" t="s">
        <v>5909</v>
      </c>
      <c r="T1596" s="4" t="s">
        <v>5909</v>
      </c>
      <c r="U1596" s="4" t="s">
        <v>5909</v>
      </c>
      <c r="V1596" s="4" t="s">
        <v>5910</v>
      </c>
      <c r="W1596" s="4" t="s">
        <v>5909</v>
      </c>
    </row>
    <row r="1597" spans="1:23" x14ac:dyDescent="0.25">
      <c r="A1597" s="4" t="s">
        <v>5911</v>
      </c>
      <c r="B1597" s="4" t="s">
        <v>1306</v>
      </c>
      <c r="C1597" s="4" t="s">
        <v>1307</v>
      </c>
      <c r="D1597" s="4" t="str">
        <f t="shared" si="24"/>
        <v>OGAP|OGAP</v>
      </c>
      <c r="F1597" s="4" t="s">
        <v>1306</v>
      </c>
      <c r="G1597" s="4" t="s">
        <v>23</v>
      </c>
      <c r="H1597" s="4" t="s">
        <v>1307</v>
      </c>
      <c r="I1597" s="4" t="s">
        <v>2412</v>
      </c>
      <c r="J1597" s="4" t="s">
        <v>5909</v>
      </c>
      <c r="K1597" s="4" t="s">
        <v>5909</v>
      </c>
      <c r="L1597" s="4" t="s">
        <v>5909</v>
      </c>
      <c r="M1597" s="4" t="s">
        <v>5909</v>
      </c>
      <c r="N1597" s="4" t="s">
        <v>5909</v>
      </c>
      <c r="O1597" s="4" t="s">
        <v>5909</v>
      </c>
      <c r="P1597" s="4" t="s">
        <v>5909</v>
      </c>
      <c r="Q1597" s="4" t="s">
        <v>5909</v>
      </c>
      <c r="R1597" s="4" t="s">
        <v>5909</v>
      </c>
      <c r="S1597" s="4" t="s">
        <v>5909</v>
      </c>
      <c r="T1597" s="4" t="s">
        <v>5909</v>
      </c>
      <c r="U1597" s="4" t="s">
        <v>5909</v>
      </c>
      <c r="V1597" s="4" t="s">
        <v>5910</v>
      </c>
      <c r="W1597" s="4" t="s">
        <v>5909</v>
      </c>
    </row>
    <row r="1598" spans="1:23" x14ac:dyDescent="0.25">
      <c r="A1598" s="4" t="s">
        <v>5911</v>
      </c>
      <c r="B1598" s="4" t="s">
        <v>3959</v>
      </c>
      <c r="C1598" s="4" t="s">
        <v>3960</v>
      </c>
      <c r="D1598" s="4" t="str">
        <f t="shared" si="24"/>
        <v>PHYT|VLCF</v>
      </c>
      <c r="F1598" s="4" t="s">
        <v>492</v>
      </c>
      <c r="G1598" s="4" t="s">
        <v>23</v>
      </c>
      <c r="H1598" s="4" t="s">
        <v>493</v>
      </c>
      <c r="I1598" s="4" t="s">
        <v>199</v>
      </c>
      <c r="J1598" s="4" t="s">
        <v>5909</v>
      </c>
      <c r="K1598" s="4" t="s">
        <v>5909</v>
      </c>
      <c r="L1598" s="4" t="s">
        <v>5909</v>
      </c>
      <c r="M1598" s="4" t="s">
        <v>5909</v>
      </c>
      <c r="N1598" s="4" t="s">
        <v>5909</v>
      </c>
      <c r="O1598" s="4" t="s">
        <v>5909</v>
      </c>
      <c r="P1598" s="4" t="s">
        <v>5909</v>
      </c>
      <c r="Q1598" s="4" t="s">
        <v>5909</v>
      </c>
      <c r="R1598" s="4" t="s">
        <v>5909</v>
      </c>
      <c r="S1598" s="4" t="s">
        <v>5909</v>
      </c>
      <c r="T1598" s="4" t="s">
        <v>5909</v>
      </c>
      <c r="U1598" s="4" t="s">
        <v>5909</v>
      </c>
      <c r="V1598" s="4" t="s">
        <v>5910</v>
      </c>
      <c r="W1598" s="4" t="s">
        <v>5909</v>
      </c>
    </row>
    <row r="1599" spans="1:23" x14ac:dyDescent="0.25">
      <c r="A1599" s="4" t="s">
        <v>5911</v>
      </c>
      <c r="B1599" s="4" t="s">
        <v>5462</v>
      </c>
      <c r="C1599" s="4" t="s">
        <v>5463</v>
      </c>
      <c r="D1599" s="4" t="str">
        <f t="shared" si="24"/>
        <v>PQUA|PQUA</v>
      </c>
      <c r="F1599" s="4" t="s">
        <v>5462</v>
      </c>
      <c r="G1599" s="4" t="s">
        <v>23</v>
      </c>
      <c r="H1599" s="4" t="s">
        <v>5464</v>
      </c>
      <c r="I1599" s="4" t="s">
        <v>51</v>
      </c>
      <c r="J1599" s="4" t="s">
        <v>5909</v>
      </c>
      <c r="K1599" s="4" t="s">
        <v>5909</v>
      </c>
      <c r="L1599" s="4" t="s">
        <v>5909</v>
      </c>
      <c r="M1599" s="4" t="s">
        <v>5909</v>
      </c>
      <c r="N1599" s="4" t="s">
        <v>5909</v>
      </c>
      <c r="O1599" s="4" t="s">
        <v>5909</v>
      </c>
      <c r="P1599" s="4" t="s">
        <v>5909</v>
      </c>
      <c r="Q1599" s="4" t="s">
        <v>5909</v>
      </c>
      <c r="R1599" s="4" t="s">
        <v>5909</v>
      </c>
      <c r="S1599" s="4" t="s">
        <v>5909</v>
      </c>
      <c r="T1599" s="4" t="s">
        <v>5909</v>
      </c>
      <c r="U1599" s="4" t="s">
        <v>5909</v>
      </c>
      <c r="V1599" s="4" t="s">
        <v>5910</v>
      </c>
      <c r="W1599" s="4" t="s">
        <v>5909</v>
      </c>
    </row>
    <row r="1600" spans="1:23" x14ac:dyDescent="0.25">
      <c r="A1600" s="4" t="s">
        <v>5911</v>
      </c>
      <c r="B1600" s="4" t="s">
        <v>3600</v>
      </c>
      <c r="C1600" s="4" t="s">
        <v>3601</v>
      </c>
      <c r="D1600" s="4" t="str">
        <f t="shared" si="24"/>
        <v>PRAC|PRAW</v>
      </c>
      <c r="F1600" s="4" t="s">
        <v>3602</v>
      </c>
      <c r="G1600" s="4" t="s">
        <v>23</v>
      </c>
      <c r="H1600" s="4" t="s">
        <v>3603</v>
      </c>
      <c r="I1600" s="4" t="s">
        <v>5909</v>
      </c>
      <c r="J1600" s="4" t="s">
        <v>5909</v>
      </c>
      <c r="K1600" s="4" t="s">
        <v>5909</v>
      </c>
      <c r="L1600" s="4" t="s">
        <v>5909</v>
      </c>
      <c r="M1600" s="4" t="s">
        <v>5909</v>
      </c>
      <c r="N1600" s="4" t="s">
        <v>5909</v>
      </c>
      <c r="O1600" s="4" t="s">
        <v>5909</v>
      </c>
      <c r="P1600" s="4" t="s">
        <v>5909</v>
      </c>
      <c r="Q1600" s="4" t="s">
        <v>5909</v>
      </c>
      <c r="R1600" s="4" t="s">
        <v>5909</v>
      </c>
      <c r="S1600" s="4" t="s">
        <v>5909</v>
      </c>
      <c r="T1600" s="4" t="s">
        <v>5909</v>
      </c>
      <c r="U1600" s="4" t="s">
        <v>5909</v>
      </c>
      <c r="V1600" s="4" t="s">
        <v>5910</v>
      </c>
      <c r="W1600" s="4" t="s">
        <v>5909</v>
      </c>
    </row>
    <row r="1601" spans="1:23" x14ac:dyDescent="0.25">
      <c r="A1601" s="4" t="s">
        <v>5911</v>
      </c>
      <c r="B1601" s="4" t="s">
        <v>3602</v>
      </c>
      <c r="C1601" s="4" t="s">
        <v>3603</v>
      </c>
      <c r="D1601" s="4" t="str">
        <f t="shared" si="24"/>
        <v>PRAW|PRAW</v>
      </c>
      <c r="F1601" s="4" t="s">
        <v>3602</v>
      </c>
      <c r="G1601" s="4" t="s">
        <v>23</v>
      </c>
      <c r="H1601" s="4" t="s">
        <v>3603</v>
      </c>
      <c r="I1601" s="4" t="s">
        <v>5909</v>
      </c>
      <c r="J1601" s="4" t="s">
        <v>5909</v>
      </c>
      <c r="K1601" s="4" t="s">
        <v>5909</v>
      </c>
      <c r="L1601" s="4" t="s">
        <v>5909</v>
      </c>
      <c r="M1601" s="4" t="s">
        <v>5909</v>
      </c>
      <c r="N1601" s="4" t="s">
        <v>5909</v>
      </c>
      <c r="O1601" s="4" t="s">
        <v>5909</v>
      </c>
      <c r="P1601" s="4" t="s">
        <v>5909</v>
      </c>
      <c r="Q1601" s="4" t="s">
        <v>5909</v>
      </c>
      <c r="R1601" s="4" t="s">
        <v>5909</v>
      </c>
      <c r="S1601" s="4" t="s">
        <v>5909</v>
      </c>
      <c r="T1601" s="4" t="s">
        <v>5909</v>
      </c>
      <c r="U1601" s="4" t="s">
        <v>5909</v>
      </c>
      <c r="V1601" s="4" t="s">
        <v>5910</v>
      </c>
      <c r="W1601" s="4" t="s">
        <v>5909</v>
      </c>
    </row>
    <row r="1602" spans="1:23" x14ac:dyDescent="0.25">
      <c r="A1602" s="4" t="s">
        <v>5911</v>
      </c>
      <c r="B1602" s="4" t="s">
        <v>3527</v>
      </c>
      <c r="C1602" s="4" t="s">
        <v>3528</v>
      </c>
      <c r="D1602" s="4" t="str">
        <f t="shared" si="24"/>
        <v>PRIS|VLCF</v>
      </c>
      <c r="F1602" s="4" t="s">
        <v>492</v>
      </c>
      <c r="G1602" s="4" t="s">
        <v>23</v>
      </c>
      <c r="H1602" s="4" t="s">
        <v>493</v>
      </c>
      <c r="I1602" s="4" t="s">
        <v>199</v>
      </c>
      <c r="J1602" s="4" t="s">
        <v>5909</v>
      </c>
      <c r="K1602" s="4" t="s">
        <v>5909</v>
      </c>
      <c r="L1602" s="4" t="s">
        <v>5909</v>
      </c>
      <c r="M1602" s="4" t="s">
        <v>5909</v>
      </c>
      <c r="N1602" s="4" t="s">
        <v>5909</v>
      </c>
      <c r="O1602" s="4" t="s">
        <v>5909</v>
      </c>
      <c r="P1602" s="4" t="s">
        <v>5909</v>
      </c>
      <c r="Q1602" s="4" t="s">
        <v>5909</v>
      </c>
      <c r="R1602" s="4" t="s">
        <v>5909</v>
      </c>
      <c r="S1602" s="4" t="s">
        <v>5909</v>
      </c>
      <c r="T1602" s="4" t="s">
        <v>5909</v>
      </c>
      <c r="U1602" s="4" t="s">
        <v>5909</v>
      </c>
      <c r="V1602" s="4" t="s">
        <v>5910</v>
      </c>
      <c r="W1602" s="4" t="s">
        <v>5909</v>
      </c>
    </row>
    <row r="1603" spans="1:23" x14ac:dyDescent="0.25">
      <c r="A1603" s="4" t="s">
        <v>5911</v>
      </c>
      <c r="B1603" s="4" t="s">
        <v>3834</v>
      </c>
      <c r="C1603" s="4" t="s">
        <v>3835</v>
      </c>
      <c r="D1603" s="4" t="str">
        <f t="shared" ref="D1603:D1666" si="25">B1603&amp;"|"&amp;F1603</f>
        <v>R8|R8</v>
      </c>
      <c r="F1603" s="4" t="s">
        <v>3834</v>
      </c>
      <c r="G1603" s="4" t="s">
        <v>23</v>
      </c>
      <c r="H1603" s="4" t="s">
        <v>3836</v>
      </c>
      <c r="I1603" s="4" t="s">
        <v>211</v>
      </c>
      <c r="J1603" s="4" t="s">
        <v>5909</v>
      </c>
      <c r="K1603" s="4" t="s">
        <v>5909</v>
      </c>
      <c r="L1603" s="4" t="s">
        <v>5909</v>
      </c>
      <c r="M1603" s="4" t="s">
        <v>5909</v>
      </c>
      <c r="N1603" s="4" t="s">
        <v>5909</v>
      </c>
      <c r="O1603" s="4" t="s">
        <v>5909</v>
      </c>
      <c r="P1603" s="4" t="s">
        <v>5909</v>
      </c>
      <c r="Q1603" s="4" t="s">
        <v>5909</v>
      </c>
      <c r="R1603" s="4" t="s">
        <v>5909</v>
      </c>
      <c r="S1603" s="4" t="s">
        <v>5909</v>
      </c>
      <c r="T1603" s="4" t="s">
        <v>5909</v>
      </c>
      <c r="U1603" s="4" t="s">
        <v>5909</v>
      </c>
      <c r="V1603" s="4" t="s">
        <v>5910</v>
      </c>
      <c r="W1603" s="4" t="s">
        <v>5909</v>
      </c>
    </row>
    <row r="1604" spans="1:23" x14ac:dyDescent="0.25">
      <c r="A1604" s="4" t="s">
        <v>5911</v>
      </c>
      <c r="B1604" s="4" t="s">
        <v>1304</v>
      </c>
      <c r="C1604" s="4" t="s">
        <v>4160</v>
      </c>
      <c r="D1604" s="4" t="str">
        <f t="shared" si="25"/>
        <v>RIF|RIF</v>
      </c>
      <c r="F1604" s="4" t="s">
        <v>1304</v>
      </c>
      <c r="G1604" s="4" t="s">
        <v>23</v>
      </c>
      <c r="H1604" s="4" t="s">
        <v>1305</v>
      </c>
      <c r="I1604" s="4" t="s">
        <v>513</v>
      </c>
      <c r="J1604" s="4" t="s">
        <v>5909</v>
      </c>
      <c r="K1604" s="4" t="s">
        <v>5909</v>
      </c>
      <c r="L1604" s="4" t="s">
        <v>5909</v>
      </c>
      <c r="M1604" s="4" t="s">
        <v>5909</v>
      </c>
      <c r="N1604" s="4" t="s">
        <v>5909</v>
      </c>
      <c r="O1604" s="4" t="s">
        <v>5909</v>
      </c>
      <c r="P1604" s="4" t="s">
        <v>5909</v>
      </c>
      <c r="Q1604" s="4" t="s">
        <v>5909</v>
      </c>
      <c r="R1604" s="4" t="s">
        <v>5909</v>
      </c>
      <c r="S1604" s="4" t="s">
        <v>5909</v>
      </c>
      <c r="T1604" s="4" t="s">
        <v>5909</v>
      </c>
      <c r="U1604" s="4" t="s">
        <v>5909</v>
      </c>
      <c r="V1604" s="4" t="s">
        <v>5910</v>
      </c>
      <c r="W1604" s="4" t="s">
        <v>5909</v>
      </c>
    </row>
    <row r="1605" spans="1:23" x14ac:dyDescent="0.25">
      <c r="A1605" s="4" t="s">
        <v>5911</v>
      </c>
      <c r="B1605" s="4" t="s">
        <v>4212</v>
      </c>
      <c r="C1605" s="4" t="s">
        <v>4213</v>
      </c>
      <c r="D1605" s="4" t="str">
        <f t="shared" si="25"/>
        <v>RP3A|RP3A</v>
      </c>
      <c r="F1605" s="4" t="s">
        <v>4212</v>
      </c>
      <c r="G1605" s="4" t="s">
        <v>23</v>
      </c>
      <c r="H1605" s="4" t="s">
        <v>4213</v>
      </c>
      <c r="I1605" s="4" t="s">
        <v>5909</v>
      </c>
      <c r="J1605" s="4" t="s">
        <v>5909</v>
      </c>
      <c r="K1605" s="4" t="s">
        <v>5909</v>
      </c>
      <c r="L1605" s="4" t="s">
        <v>5909</v>
      </c>
      <c r="M1605" s="4" t="s">
        <v>5909</v>
      </c>
      <c r="N1605" s="4" t="s">
        <v>5909</v>
      </c>
      <c r="O1605" s="4" t="s">
        <v>5909</v>
      </c>
      <c r="P1605" s="4" t="s">
        <v>5909</v>
      </c>
      <c r="Q1605" s="4" t="s">
        <v>5909</v>
      </c>
      <c r="R1605" s="4" t="s">
        <v>5909</v>
      </c>
      <c r="S1605" s="4" t="s">
        <v>5909</v>
      </c>
      <c r="T1605" s="4" t="s">
        <v>5909</v>
      </c>
      <c r="U1605" s="4" t="s">
        <v>5909</v>
      </c>
      <c r="V1605" s="4" t="s">
        <v>5910</v>
      </c>
      <c r="W1605" s="4" t="s">
        <v>5909</v>
      </c>
    </row>
    <row r="1606" spans="1:23" x14ac:dyDescent="0.25">
      <c r="A1606" s="4" t="s">
        <v>5911</v>
      </c>
      <c r="B1606" s="4" t="s">
        <v>5040</v>
      </c>
      <c r="C1606" s="4" t="s">
        <v>5041</v>
      </c>
      <c r="D1606" s="4" t="str">
        <f t="shared" si="25"/>
        <v>RPB|RBP</v>
      </c>
      <c r="F1606" s="4" t="s">
        <v>5042</v>
      </c>
      <c r="G1606" s="4" t="s">
        <v>23</v>
      </c>
      <c r="H1606" s="4" t="s">
        <v>5041</v>
      </c>
      <c r="I1606" s="4" t="s">
        <v>5909</v>
      </c>
      <c r="J1606" s="4" t="s">
        <v>5909</v>
      </c>
      <c r="K1606" s="4" t="s">
        <v>5909</v>
      </c>
      <c r="L1606" s="4" t="s">
        <v>5909</v>
      </c>
      <c r="M1606" s="4" t="s">
        <v>5909</v>
      </c>
      <c r="N1606" s="4" t="s">
        <v>5909</v>
      </c>
      <c r="O1606" s="4" t="s">
        <v>5909</v>
      </c>
      <c r="P1606" s="4" t="s">
        <v>5909</v>
      </c>
      <c r="Q1606" s="4" t="s">
        <v>5909</v>
      </c>
      <c r="R1606" s="4" t="s">
        <v>5909</v>
      </c>
      <c r="S1606" s="4" t="s">
        <v>5909</v>
      </c>
      <c r="T1606" s="4" t="s">
        <v>5909</v>
      </c>
      <c r="U1606" s="4" t="s">
        <v>5909</v>
      </c>
      <c r="V1606" s="4" t="s">
        <v>5910</v>
      </c>
      <c r="W1606" s="4" t="s">
        <v>5909</v>
      </c>
    </row>
    <row r="1607" spans="1:23" x14ac:dyDescent="0.25">
      <c r="A1607" s="4" t="s">
        <v>5911</v>
      </c>
      <c r="B1607" s="4" t="s">
        <v>5076</v>
      </c>
      <c r="C1607" s="4" t="s">
        <v>5077</v>
      </c>
      <c r="D1607" s="4" t="str">
        <f t="shared" si="25"/>
        <v>RPCR|FPCR</v>
      </c>
      <c r="F1607" s="4" t="s">
        <v>908</v>
      </c>
      <c r="G1607" s="4" t="s">
        <v>23</v>
      </c>
      <c r="H1607" s="4" t="s">
        <v>1194</v>
      </c>
      <c r="I1607" s="4" t="s">
        <v>5909</v>
      </c>
      <c r="J1607" s="4" t="s">
        <v>5909</v>
      </c>
      <c r="K1607" s="4" t="s">
        <v>5909</v>
      </c>
      <c r="L1607" s="4" t="s">
        <v>5909</v>
      </c>
      <c r="M1607" s="4" t="s">
        <v>5909</v>
      </c>
      <c r="N1607" s="4" t="s">
        <v>5909</v>
      </c>
      <c r="O1607" s="4" t="s">
        <v>5909</v>
      </c>
      <c r="P1607" s="4" t="s">
        <v>5909</v>
      </c>
      <c r="Q1607" s="4" t="s">
        <v>5909</v>
      </c>
      <c r="R1607" s="4" t="s">
        <v>5909</v>
      </c>
      <c r="S1607" s="4" t="s">
        <v>5909</v>
      </c>
      <c r="T1607" s="4" t="s">
        <v>5909</v>
      </c>
      <c r="U1607" s="4" t="s">
        <v>5909</v>
      </c>
      <c r="V1607" s="4" t="s">
        <v>5910</v>
      </c>
      <c r="W1607" s="4" t="s">
        <v>5909</v>
      </c>
    </row>
    <row r="1608" spans="1:23" x14ac:dyDescent="0.25">
      <c r="A1608" s="4" t="s">
        <v>5911</v>
      </c>
      <c r="B1608" s="4" t="s">
        <v>5331</v>
      </c>
      <c r="C1608" s="4" t="s">
        <v>5332</v>
      </c>
      <c r="D1608" s="4" t="str">
        <f t="shared" si="25"/>
        <v>SERO|SERO</v>
      </c>
      <c r="F1608" s="4" t="s">
        <v>5331</v>
      </c>
      <c r="G1608" s="4" t="s">
        <v>23</v>
      </c>
      <c r="H1608" s="4" t="s">
        <v>5332</v>
      </c>
      <c r="I1608" s="4" t="s">
        <v>5909</v>
      </c>
      <c r="J1608" s="4" t="s">
        <v>5909</v>
      </c>
      <c r="K1608" s="4" t="s">
        <v>5909</v>
      </c>
      <c r="L1608" s="4" t="s">
        <v>5909</v>
      </c>
      <c r="M1608" s="4" t="s">
        <v>5909</v>
      </c>
      <c r="N1608" s="4" t="s">
        <v>5909</v>
      </c>
      <c r="O1608" s="4" t="s">
        <v>5909</v>
      </c>
      <c r="P1608" s="4" t="s">
        <v>5909</v>
      </c>
      <c r="Q1608" s="4" t="s">
        <v>5909</v>
      </c>
      <c r="R1608" s="4" t="s">
        <v>5909</v>
      </c>
      <c r="S1608" s="4" t="s">
        <v>5909</v>
      </c>
      <c r="T1608" s="4" t="s">
        <v>5909</v>
      </c>
      <c r="U1608" s="4" t="s">
        <v>5909</v>
      </c>
      <c r="V1608" s="4" t="s">
        <v>5910</v>
      </c>
      <c r="W1608" s="4" t="s">
        <v>5909</v>
      </c>
    </row>
    <row r="1609" spans="1:23" x14ac:dyDescent="0.25">
      <c r="A1609" s="4" t="s">
        <v>5911</v>
      </c>
      <c r="B1609" s="4" t="s">
        <v>4232</v>
      </c>
      <c r="C1609" s="4" t="s">
        <v>4233</v>
      </c>
      <c r="D1609" s="4" t="str">
        <f t="shared" si="25"/>
        <v>SPCR|FPCR</v>
      </c>
      <c r="F1609" s="4" t="s">
        <v>908</v>
      </c>
      <c r="G1609" s="4" t="s">
        <v>23</v>
      </c>
      <c r="H1609" s="4" t="s">
        <v>1194</v>
      </c>
      <c r="I1609" s="4" t="s">
        <v>5909</v>
      </c>
      <c r="J1609" s="4" t="s">
        <v>5909</v>
      </c>
      <c r="K1609" s="4" t="s">
        <v>5909</v>
      </c>
      <c r="L1609" s="4" t="s">
        <v>5909</v>
      </c>
      <c r="M1609" s="4" t="s">
        <v>5909</v>
      </c>
      <c r="N1609" s="4" t="s">
        <v>5909</v>
      </c>
      <c r="O1609" s="4" t="s">
        <v>5909</v>
      </c>
      <c r="P1609" s="4" t="s">
        <v>5909</v>
      </c>
      <c r="Q1609" s="4" t="s">
        <v>5909</v>
      </c>
      <c r="R1609" s="4" t="s">
        <v>5909</v>
      </c>
      <c r="S1609" s="4" t="s">
        <v>5909</v>
      </c>
      <c r="T1609" s="4" t="s">
        <v>5909</v>
      </c>
      <c r="U1609" s="4" t="s">
        <v>5909</v>
      </c>
      <c r="V1609" s="4" t="s">
        <v>5910</v>
      </c>
      <c r="W1609" s="4" t="s">
        <v>5909</v>
      </c>
    </row>
    <row r="1610" spans="1:23" x14ac:dyDescent="0.25">
      <c r="A1610" s="4" t="s">
        <v>5911</v>
      </c>
      <c r="B1610" s="4" t="s">
        <v>5244</v>
      </c>
      <c r="C1610" s="4" t="s">
        <v>4713</v>
      </c>
      <c r="D1610" s="4" t="str">
        <f t="shared" si="25"/>
        <v>TGCC|TPCC</v>
      </c>
      <c r="F1610" s="4" t="s">
        <v>4336</v>
      </c>
      <c r="G1610" s="4" t="s">
        <v>23</v>
      </c>
      <c r="H1610" s="4" t="s">
        <v>4338</v>
      </c>
      <c r="I1610" s="4" t="s">
        <v>5909</v>
      </c>
      <c r="J1610" s="4" t="s">
        <v>5909</v>
      </c>
      <c r="K1610" s="4" t="s">
        <v>5909</v>
      </c>
      <c r="L1610" s="4" t="s">
        <v>5909</v>
      </c>
      <c r="M1610" s="4" t="s">
        <v>5909</v>
      </c>
      <c r="N1610" s="4" t="s">
        <v>5909</v>
      </c>
      <c r="O1610" s="4" t="s">
        <v>5909</v>
      </c>
      <c r="P1610" s="4" t="s">
        <v>5909</v>
      </c>
      <c r="Q1610" s="4" t="s">
        <v>5909</v>
      </c>
      <c r="R1610" s="4" t="s">
        <v>5909</v>
      </c>
      <c r="S1610" s="4" t="s">
        <v>5909</v>
      </c>
      <c r="T1610" s="4" t="s">
        <v>5909</v>
      </c>
      <c r="U1610" s="4" t="s">
        <v>5909</v>
      </c>
      <c r="V1610" s="4" t="s">
        <v>5910</v>
      </c>
      <c r="W1610" s="4" t="s">
        <v>5909</v>
      </c>
    </row>
    <row r="1611" spans="1:23" x14ac:dyDescent="0.25">
      <c r="A1611" s="4" t="s">
        <v>5911</v>
      </c>
      <c r="B1611" s="4" t="s">
        <v>5211</v>
      </c>
      <c r="C1611" s="4" t="s">
        <v>5212</v>
      </c>
      <c r="D1611" s="4" t="str">
        <f t="shared" si="25"/>
        <v>TOBR|TOBR</v>
      </c>
      <c r="F1611" s="4" t="s">
        <v>5211</v>
      </c>
      <c r="G1611" s="4" t="s">
        <v>23</v>
      </c>
      <c r="H1611" s="4" t="s">
        <v>5213</v>
      </c>
      <c r="I1611" s="4" t="s">
        <v>513</v>
      </c>
      <c r="J1611" s="4" t="s">
        <v>5909</v>
      </c>
      <c r="K1611" s="4" t="s">
        <v>5909</v>
      </c>
      <c r="L1611" s="4" t="s">
        <v>5909</v>
      </c>
      <c r="M1611" s="4" t="s">
        <v>5909</v>
      </c>
      <c r="N1611" s="4" t="s">
        <v>5909</v>
      </c>
      <c r="O1611" s="4" t="s">
        <v>5909</v>
      </c>
      <c r="P1611" s="4" t="s">
        <v>5909</v>
      </c>
      <c r="Q1611" s="4" t="s">
        <v>5909</v>
      </c>
      <c r="R1611" s="4" t="s">
        <v>5909</v>
      </c>
      <c r="S1611" s="4" t="s">
        <v>5909</v>
      </c>
      <c r="T1611" s="4" t="s">
        <v>5909</v>
      </c>
      <c r="U1611" s="4" t="s">
        <v>5909</v>
      </c>
      <c r="V1611" s="4" t="s">
        <v>5910</v>
      </c>
      <c r="W1611" s="4" t="s">
        <v>5909</v>
      </c>
    </row>
    <row r="1612" spans="1:23" x14ac:dyDescent="0.25">
      <c r="A1612" s="4" t="s">
        <v>5911</v>
      </c>
      <c r="B1612" s="4" t="s">
        <v>4190</v>
      </c>
      <c r="C1612" s="4" t="s">
        <v>4191</v>
      </c>
      <c r="D1612" s="4" t="str">
        <f t="shared" si="25"/>
        <v>TOM|TOM</v>
      </c>
      <c r="F1612" s="4" t="s">
        <v>4190</v>
      </c>
      <c r="G1612" s="4" t="s">
        <v>23</v>
      </c>
      <c r="H1612" s="4" t="s">
        <v>4191</v>
      </c>
      <c r="I1612" s="4" t="s">
        <v>5909</v>
      </c>
      <c r="J1612" s="4" t="s">
        <v>5909</v>
      </c>
      <c r="K1612" s="4" t="s">
        <v>5909</v>
      </c>
      <c r="L1612" s="4" t="s">
        <v>5909</v>
      </c>
      <c r="M1612" s="4" t="s">
        <v>5909</v>
      </c>
      <c r="N1612" s="4" t="s">
        <v>5909</v>
      </c>
      <c r="O1612" s="4" t="s">
        <v>5909</v>
      </c>
      <c r="P1612" s="4" t="s">
        <v>5909</v>
      </c>
      <c r="Q1612" s="4" t="s">
        <v>5909</v>
      </c>
      <c r="R1612" s="4" t="s">
        <v>5909</v>
      </c>
      <c r="S1612" s="4" t="s">
        <v>5909</v>
      </c>
      <c r="T1612" s="4" t="s">
        <v>5909</v>
      </c>
      <c r="U1612" s="4" t="s">
        <v>5909</v>
      </c>
      <c r="V1612" s="4" t="s">
        <v>5910</v>
      </c>
      <c r="W1612" s="4" t="s">
        <v>5909</v>
      </c>
    </row>
    <row r="1613" spans="1:23" x14ac:dyDescent="0.25">
      <c r="A1613" s="4" t="s">
        <v>5911</v>
      </c>
      <c r="B1613" s="4" t="s">
        <v>4385</v>
      </c>
      <c r="C1613" s="4" t="s">
        <v>4386</v>
      </c>
      <c r="D1613" s="4" t="str">
        <f t="shared" si="25"/>
        <v>TOMC|TOM</v>
      </c>
      <c r="F1613" s="4" t="s">
        <v>4190</v>
      </c>
      <c r="G1613" s="4" t="s">
        <v>23</v>
      </c>
      <c r="H1613" s="4" t="s">
        <v>4191</v>
      </c>
      <c r="I1613" s="4" t="s">
        <v>5909</v>
      </c>
      <c r="J1613" s="4" t="s">
        <v>5909</v>
      </c>
      <c r="K1613" s="4" t="s">
        <v>5909</v>
      </c>
      <c r="L1613" s="4" t="s">
        <v>5909</v>
      </c>
      <c r="M1613" s="4" t="s">
        <v>5909</v>
      </c>
      <c r="N1613" s="4" t="s">
        <v>5909</v>
      </c>
      <c r="O1613" s="4" t="s">
        <v>5909</v>
      </c>
      <c r="P1613" s="4" t="s">
        <v>5909</v>
      </c>
      <c r="Q1613" s="4" t="s">
        <v>5909</v>
      </c>
      <c r="R1613" s="4" t="s">
        <v>5909</v>
      </c>
      <c r="S1613" s="4" t="s">
        <v>5909</v>
      </c>
      <c r="T1613" s="4" t="s">
        <v>5909</v>
      </c>
      <c r="U1613" s="4" t="s">
        <v>5909</v>
      </c>
      <c r="V1613" s="4" t="s">
        <v>5910</v>
      </c>
      <c r="W1613" s="4" t="s">
        <v>5909</v>
      </c>
    </row>
    <row r="1614" spans="1:23" x14ac:dyDescent="0.25">
      <c r="A1614" s="4" t="s">
        <v>5911</v>
      </c>
      <c r="B1614" s="4" t="s">
        <v>4336</v>
      </c>
      <c r="C1614" s="4" t="s">
        <v>4337</v>
      </c>
      <c r="D1614" s="4" t="str">
        <f t="shared" si="25"/>
        <v>TPCC|TPCC</v>
      </c>
      <c r="F1614" s="4" t="s">
        <v>4336</v>
      </c>
      <c r="G1614" s="4" t="s">
        <v>23</v>
      </c>
      <c r="H1614" s="4" t="s">
        <v>4338</v>
      </c>
      <c r="I1614" s="4" t="s">
        <v>5909</v>
      </c>
      <c r="J1614" s="4" t="s">
        <v>5909</v>
      </c>
      <c r="K1614" s="4" t="s">
        <v>5909</v>
      </c>
      <c r="L1614" s="4" t="s">
        <v>5909</v>
      </c>
      <c r="M1614" s="4" t="s">
        <v>5909</v>
      </c>
      <c r="N1614" s="4" t="s">
        <v>5909</v>
      </c>
      <c r="O1614" s="4" t="s">
        <v>5909</v>
      </c>
      <c r="P1614" s="4" t="s">
        <v>5909</v>
      </c>
      <c r="Q1614" s="4" t="s">
        <v>5909</v>
      </c>
      <c r="R1614" s="4" t="s">
        <v>5909</v>
      </c>
      <c r="S1614" s="4" t="s">
        <v>5909</v>
      </c>
      <c r="T1614" s="4" t="s">
        <v>5909</v>
      </c>
      <c r="U1614" s="4" t="s">
        <v>5909</v>
      </c>
      <c r="V1614" s="4" t="s">
        <v>5910</v>
      </c>
      <c r="W1614" s="4" t="s">
        <v>5909</v>
      </c>
    </row>
    <row r="1615" spans="1:23" x14ac:dyDescent="0.25">
      <c r="A1615" s="4" t="s">
        <v>5911</v>
      </c>
      <c r="B1615" s="4" t="s">
        <v>4946</v>
      </c>
      <c r="C1615" s="4" t="s">
        <v>4947</v>
      </c>
      <c r="D1615" s="4" t="str">
        <f t="shared" si="25"/>
        <v>TRIF|TRYP</v>
      </c>
      <c r="F1615" s="4" t="s">
        <v>4762</v>
      </c>
      <c r="G1615" s="4" t="s">
        <v>23</v>
      </c>
      <c r="H1615" s="4" t="s">
        <v>4764</v>
      </c>
      <c r="I1615" s="4" t="s">
        <v>5909</v>
      </c>
      <c r="J1615" s="4" t="s">
        <v>5909</v>
      </c>
      <c r="K1615" s="4" t="s">
        <v>5909</v>
      </c>
      <c r="L1615" s="4" t="s">
        <v>5909</v>
      </c>
      <c r="M1615" s="4" t="s">
        <v>5909</v>
      </c>
      <c r="N1615" s="4" t="s">
        <v>5909</v>
      </c>
      <c r="O1615" s="4" t="s">
        <v>5909</v>
      </c>
      <c r="P1615" s="4" t="s">
        <v>5909</v>
      </c>
      <c r="Q1615" s="4" t="s">
        <v>5909</v>
      </c>
      <c r="R1615" s="4" t="s">
        <v>5909</v>
      </c>
      <c r="S1615" s="4" t="s">
        <v>5909</v>
      </c>
      <c r="T1615" s="4" t="s">
        <v>5909</v>
      </c>
      <c r="U1615" s="4" t="s">
        <v>5909</v>
      </c>
      <c r="V1615" s="4" t="s">
        <v>5910</v>
      </c>
      <c r="W1615" s="4" t="s">
        <v>5909</v>
      </c>
    </row>
    <row r="1616" spans="1:23" x14ac:dyDescent="0.25">
      <c r="A1616" s="4" t="s">
        <v>5911</v>
      </c>
      <c r="B1616" s="4" t="s">
        <v>4762</v>
      </c>
      <c r="C1616" s="4" t="s">
        <v>4763</v>
      </c>
      <c r="D1616" s="4" t="str">
        <f t="shared" si="25"/>
        <v>TRYP|TRYP</v>
      </c>
      <c r="F1616" s="4" t="s">
        <v>4762</v>
      </c>
      <c r="G1616" s="4" t="s">
        <v>23</v>
      </c>
      <c r="H1616" s="4" t="s">
        <v>4764</v>
      </c>
      <c r="I1616" s="4" t="s">
        <v>5909</v>
      </c>
      <c r="J1616" s="4" t="s">
        <v>5909</v>
      </c>
      <c r="K1616" s="4" t="s">
        <v>5909</v>
      </c>
      <c r="L1616" s="4" t="s">
        <v>5909</v>
      </c>
      <c r="M1616" s="4" t="s">
        <v>5909</v>
      </c>
      <c r="N1616" s="4" t="s">
        <v>5909</v>
      </c>
      <c r="O1616" s="4" t="s">
        <v>5909</v>
      </c>
      <c r="P1616" s="4" t="s">
        <v>5909</v>
      </c>
      <c r="Q1616" s="4" t="s">
        <v>5909</v>
      </c>
      <c r="R1616" s="4" t="s">
        <v>5909</v>
      </c>
      <c r="S1616" s="4" t="s">
        <v>5909</v>
      </c>
      <c r="T1616" s="4" t="s">
        <v>5909</v>
      </c>
      <c r="U1616" s="4" t="s">
        <v>5909</v>
      </c>
      <c r="V1616" s="4" t="s">
        <v>5910</v>
      </c>
      <c r="W1616" s="4" t="s">
        <v>5909</v>
      </c>
    </row>
    <row r="1617" spans="1:23" x14ac:dyDescent="0.25">
      <c r="A1617" s="4" t="s">
        <v>5911</v>
      </c>
      <c r="B1617" s="4" t="s">
        <v>5214</v>
      </c>
      <c r="C1617" s="4" t="s">
        <v>5215</v>
      </c>
      <c r="D1617" s="4" t="str">
        <f t="shared" si="25"/>
        <v>TTAB|TTAB</v>
      </c>
      <c r="F1617" s="4" t="s">
        <v>5214</v>
      </c>
      <c r="G1617" s="4" t="s">
        <v>23</v>
      </c>
      <c r="H1617" s="4" t="s">
        <v>5215</v>
      </c>
      <c r="I1617" s="4" t="s">
        <v>5909</v>
      </c>
      <c r="J1617" s="4" t="s">
        <v>5909</v>
      </c>
      <c r="K1617" s="4" t="s">
        <v>5909</v>
      </c>
      <c r="L1617" s="4" t="s">
        <v>5909</v>
      </c>
      <c r="M1617" s="4" t="s">
        <v>5909</v>
      </c>
      <c r="N1617" s="4" t="s">
        <v>5909</v>
      </c>
      <c r="O1617" s="4" t="s">
        <v>5909</v>
      </c>
      <c r="P1617" s="4" t="s">
        <v>5909</v>
      </c>
      <c r="Q1617" s="4" t="s">
        <v>5909</v>
      </c>
      <c r="R1617" s="4" t="s">
        <v>5909</v>
      </c>
      <c r="S1617" s="4" t="s">
        <v>5909</v>
      </c>
      <c r="T1617" s="4" t="s">
        <v>5909</v>
      </c>
      <c r="U1617" s="4" t="s">
        <v>5909</v>
      </c>
      <c r="V1617" s="4" t="s">
        <v>5910</v>
      </c>
      <c r="W1617" s="4" t="s">
        <v>5909</v>
      </c>
    </row>
    <row r="1618" spans="1:23" x14ac:dyDescent="0.25">
      <c r="A1618" s="4" t="s">
        <v>5911</v>
      </c>
      <c r="B1618" s="4" t="s">
        <v>4626</v>
      </c>
      <c r="C1618" s="4" t="s">
        <v>4627</v>
      </c>
      <c r="D1618" s="4" t="str">
        <f t="shared" si="25"/>
        <v>TXAA|TXSA</v>
      </c>
      <c r="F1618" s="4" t="s">
        <v>4297</v>
      </c>
      <c r="G1618" s="4" t="s">
        <v>23</v>
      </c>
      <c r="H1618" s="4" t="s">
        <v>4301</v>
      </c>
      <c r="I1618" s="4" t="s">
        <v>5909</v>
      </c>
      <c r="J1618" s="4" t="s">
        <v>5909</v>
      </c>
      <c r="K1618" s="4" t="s">
        <v>5909</v>
      </c>
      <c r="L1618" s="4" t="s">
        <v>5909</v>
      </c>
      <c r="M1618" s="4" t="s">
        <v>5909</v>
      </c>
      <c r="N1618" s="4" t="s">
        <v>5909</v>
      </c>
      <c r="O1618" s="4" t="s">
        <v>5909</v>
      </c>
      <c r="P1618" s="4" t="s">
        <v>5909</v>
      </c>
      <c r="Q1618" s="4" t="s">
        <v>5909</v>
      </c>
      <c r="R1618" s="4" t="s">
        <v>5909</v>
      </c>
      <c r="S1618" s="4" t="s">
        <v>5909</v>
      </c>
      <c r="T1618" s="4" t="s">
        <v>5909</v>
      </c>
      <c r="U1618" s="4" t="s">
        <v>5909</v>
      </c>
      <c r="V1618" s="4" t="s">
        <v>5910</v>
      </c>
      <c r="W1618" s="4" t="s">
        <v>5909</v>
      </c>
    </row>
    <row r="1619" spans="1:23" x14ac:dyDescent="0.25">
      <c r="A1619" s="4" t="s">
        <v>5911</v>
      </c>
      <c r="B1619" s="4" t="s">
        <v>5179</v>
      </c>
      <c r="C1619" s="4" t="s">
        <v>5180</v>
      </c>
      <c r="D1619" s="4" t="str">
        <f t="shared" si="25"/>
        <v>UARS|UARS</v>
      </c>
      <c r="F1619" s="4" t="s">
        <v>5179</v>
      </c>
      <c r="G1619" s="4" t="s">
        <v>23</v>
      </c>
      <c r="H1619" s="4" t="s">
        <v>5180</v>
      </c>
      <c r="I1619" s="4" t="s">
        <v>5181</v>
      </c>
      <c r="J1619" s="4" t="s">
        <v>5909</v>
      </c>
      <c r="K1619" s="4" t="s">
        <v>5909</v>
      </c>
      <c r="L1619" s="4" t="s">
        <v>5909</v>
      </c>
      <c r="M1619" s="4" t="s">
        <v>5909</v>
      </c>
      <c r="N1619" s="4" t="s">
        <v>5909</v>
      </c>
      <c r="O1619" s="4" t="s">
        <v>5909</v>
      </c>
      <c r="P1619" s="4" t="s">
        <v>5909</v>
      </c>
      <c r="Q1619" s="4" t="s">
        <v>5909</v>
      </c>
      <c r="R1619" s="4" t="s">
        <v>5909</v>
      </c>
      <c r="S1619" s="4" t="s">
        <v>5909</v>
      </c>
      <c r="T1619" s="4" t="s">
        <v>5909</v>
      </c>
      <c r="U1619" s="4" t="s">
        <v>5909</v>
      </c>
      <c r="V1619" s="4" t="s">
        <v>5910</v>
      </c>
      <c r="W1619" s="4" t="s">
        <v>5909</v>
      </c>
    </row>
    <row r="1620" spans="1:23" x14ac:dyDescent="0.25">
      <c r="A1620" s="4" t="s">
        <v>5911</v>
      </c>
      <c r="B1620" s="4" t="s">
        <v>4399</v>
      </c>
      <c r="C1620" s="4" t="s">
        <v>4400</v>
      </c>
      <c r="D1620" s="4" t="str">
        <f t="shared" si="25"/>
        <v>UHGA|UHGA</v>
      </c>
      <c r="F1620" s="4" t="s">
        <v>4399</v>
      </c>
      <c r="G1620" s="4" t="s">
        <v>23</v>
      </c>
      <c r="H1620" s="4" t="s">
        <v>4400</v>
      </c>
      <c r="I1620" s="4" t="s">
        <v>5909</v>
      </c>
      <c r="J1620" s="4" t="s">
        <v>5909</v>
      </c>
      <c r="K1620" s="4" t="s">
        <v>5909</v>
      </c>
      <c r="L1620" s="4" t="s">
        <v>5909</v>
      </c>
      <c r="M1620" s="4" t="s">
        <v>5909</v>
      </c>
      <c r="N1620" s="4" t="s">
        <v>5909</v>
      </c>
      <c r="O1620" s="4" t="s">
        <v>5909</v>
      </c>
      <c r="P1620" s="4" t="s">
        <v>5909</v>
      </c>
      <c r="Q1620" s="4" t="s">
        <v>5909</v>
      </c>
      <c r="R1620" s="4" t="s">
        <v>5909</v>
      </c>
      <c r="S1620" s="4" t="s">
        <v>5909</v>
      </c>
      <c r="T1620" s="4" t="s">
        <v>5909</v>
      </c>
      <c r="U1620" s="4" t="s">
        <v>5909</v>
      </c>
      <c r="V1620" s="4" t="s">
        <v>5910</v>
      </c>
      <c r="W1620" s="4" t="s">
        <v>5909</v>
      </c>
    </row>
    <row r="1621" spans="1:23" x14ac:dyDescent="0.25">
      <c r="A1621" s="4" t="s">
        <v>5911</v>
      </c>
      <c r="B1621" s="4" t="s">
        <v>5358</v>
      </c>
      <c r="C1621" s="4" t="s">
        <v>4879</v>
      </c>
      <c r="D1621" s="4" t="str">
        <f t="shared" si="25"/>
        <v>VPCE|VPCE</v>
      </c>
      <c r="F1621" s="4" t="s">
        <v>5358</v>
      </c>
      <c r="G1621" s="4" t="s">
        <v>23</v>
      </c>
      <c r="H1621" s="4" t="s">
        <v>4478</v>
      </c>
      <c r="I1621" s="4" t="s">
        <v>5909</v>
      </c>
      <c r="J1621" s="4" t="s">
        <v>5909</v>
      </c>
      <c r="K1621" s="4" t="s">
        <v>5909</v>
      </c>
      <c r="L1621" s="4" t="s">
        <v>5909</v>
      </c>
      <c r="M1621" s="4" t="s">
        <v>5909</v>
      </c>
      <c r="N1621" s="4" t="s">
        <v>5909</v>
      </c>
      <c r="O1621" s="4" t="s">
        <v>5909</v>
      </c>
      <c r="P1621" s="4" t="s">
        <v>5909</v>
      </c>
      <c r="Q1621" s="4" t="s">
        <v>5909</v>
      </c>
      <c r="R1621" s="4" t="s">
        <v>5909</v>
      </c>
      <c r="S1621" s="4" t="s">
        <v>5909</v>
      </c>
      <c r="T1621" s="4" t="s">
        <v>5909</v>
      </c>
      <c r="U1621" s="4" t="s">
        <v>5909</v>
      </c>
      <c r="V1621" s="4" t="s">
        <v>5910</v>
      </c>
      <c r="W1621" s="4" t="s">
        <v>5909</v>
      </c>
    </row>
    <row r="1622" spans="1:23" x14ac:dyDescent="0.25">
      <c r="A1622" s="4" t="s">
        <v>5911</v>
      </c>
      <c r="B1622" s="4" t="s">
        <v>4683</v>
      </c>
      <c r="C1622" s="4" t="s">
        <v>4879</v>
      </c>
      <c r="D1622" s="4" t="str">
        <f t="shared" si="25"/>
        <v>VPCT|VPCT</v>
      </c>
      <c r="F1622" s="4" t="s">
        <v>4683</v>
      </c>
      <c r="G1622" s="4" t="s">
        <v>23</v>
      </c>
      <c r="H1622" s="4" t="s">
        <v>4478</v>
      </c>
      <c r="I1622" s="4" t="s">
        <v>5909</v>
      </c>
      <c r="J1622" s="4" t="s">
        <v>5909</v>
      </c>
      <c r="K1622" s="4" t="s">
        <v>5909</v>
      </c>
      <c r="L1622" s="4" t="s">
        <v>5909</v>
      </c>
      <c r="M1622" s="4" t="s">
        <v>5909</v>
      </c>
      <c r="N1622" s="4" t="s">
        <v>5909</v>
      </c>
      <c r="O1622" s="4" t="s">
        <v>5909</v>
      </c>
      <c r="P1622" s="4" t="s">
        <v>5909</v>
      </c>
      <c r="Q1622" s="4" t="s">
        <v>5909</v>
      </c>
      <c r="R1622" s="4" t="s">
        <v>5909</v>
      </c>
      <c r="S1622" s="4" t="s">
        <v>5909</v>
      </c>
      <c r="T1622" s="4" t="s">
        <v>5909</v>
      </c>
      <c r="U1622" s="4" t="s">
        <v>5909</v>
      </c>
      <c r="V1622" s="4" t="s">
        <v>5910</v>
      </c>
      <c r="W1622" s="4" t="s">
        <v>5909</v>
      </c>
    </row>
    <row r="1623" spans="1:23" x14ac:dyDescent="0.25">
      <c r="A1623" s="4" t="s">
        <v>5911</v>
      </c>
      <c r="B1623" s="4" t="s">
        <v>5775</v>
      </c>
      <c r="C1623" s="4" t="s">
        <v>4476</v>
      </c>
      <c r="D1623" s="4" t="str">
        <f t="shared" si="25"/>
        <v>VZVE|VPCE</v>
      </c>
      <c r="F1623" s="4" t="s">
        <v>5358</v>
      </c>
      <c r="G1623" s="4" t="s">
        <v>23</v>
      </c>
      <c r="H1623" s="4" t="s">
        <v>4478</v>
      </c>
      <c r="I1623" s="4" t="s">
        <v>5909</v>
      </c>
      <c r="J1623" s="4" t="s">
        <v>5909</v>
      </c>
      <c r="K1623" s="4" t="s">
        <v>5909</v>
      </c>
      <c r="L1623" s="4" t="s">
        <v>5909</v>
      </c>
      <c r="M1623" s="4" t="s">
        <v>5909</v>
      </c>
      <c r="N1623" s="4" t="s">
        <v>5909</v>
      </c>
      <c r="O1623" s="4" t="s">
        <v>5909</v>
      </c>
      <c r="P1623" s="4" t="s">
        <v>5909</v>
      </c>
      <c r="Q1623" s="4" t="s">
        <v>5909</v>
      </c>
      <c r="R1623" s="4" t="s">
        <v>5909</v>
      </c>
      <c r="S1623" s="4" t="s">
        <v>5909</v>
      </c>
      <c r="T1623" s="4" t="s">
        <v>5909</v>
      </c>
      <c r="U1623" s="4" t="s">
        <v>5909</v>
      </c>
      <c r="V1623" s="4" t="s">
        <v>5910</v>
      </c>
      <c r="W1623" s="4" t="s">
        <v>5909</v>
      </c>
    </row>
    <row r="1624" spans="1:23" x14ac:dyDescent="0.25">
      <c r="A1624" s="4" t="s">
        <v>5911</v>
      </c>
      <c r="B1624" s="4" t="s">
        <v>4682</v>
      </c>
      <c r="C1624" s="4" t="s">
        <v>4476</v>
      </c>
      <c r="D1624" s="4" t="str">
        <f t="shared" si="25"/>
        <v>VZVT|VPCT</v>
      </c>
      <c r="F1624" s="4" t="s">
        <v>4683</v>
      </c>
      <c r="G1624" s="4" t="s">
        <v>23</v>
      </c>
      <c r="H1624" s="4" t="s">
        <v>4478</v>
      </c>
      <c r="I1624" s="4" t="s">
        <v>5909</v>
      </c>
      <c r="J1624" s="4" t="s">
        <v>5909</v>
      </c>
      <c r="K1624" s="4" t="s">
        <v>5909</v>
      </c>
      <c r="L1624" s="4" t="s">
        <v>5909</v>
      </c>
      <c r="M1624" s="4" t="s">
        <v>5909</v>
      </c>
      <c r="N1624" s="4" t="s">
        <v>5909</v>
      </c>
      <c r="O1624" s="4" t="s">
        <v>5909</v>
      </c>
      <c r="P1624" s="4" t="s">
        <v>5909</v>
      </c>
      <c r="Q1624" s="4" t="s">
        <v>5909</v>
      </c>
      <c r="R1624" s="4" t="s">
        <v>5909</v>
      </c>
      <c r="S1624" s="4" t="s">
        <v>5909</v>
      </c>
      <c r="T1624" s="4" t="s">
        <v>5909</v>
      </c>
      <c r="U1624" s="4" t="s">
        <v>5909</v>
      </c>
      <c r="V1624" s="4" t="s">
        <v>5910</v>
      </c>
      <c r="W1624" s="4" t="s">
        <v>5909</v>
      </c>
    </row>
    <row r="1625" spans="1:23" x14ac:dyDescent="0.25">
      <c r="A1625" s="4" t="s">
        <v>5911</v>
      </c>
      <c r="B1625" s="4" t="s">
        <v>5862</v>
      </c>
      <c r="C1625" s="4" t="s">
        <v>5863</v>
      </c>
      <c r="D1625" s="4" t="str">
        <f t="shared" si="25"/>
        <v>ZZOS_OFX|WCUL</v>
      </c>
      <c r="E1625" s="4" t="s">
        <v>6670</v>
      </c>
      <c r="F1625" s="4" t="s">
        <v>5378</v>
      </c>
      <c r="G1625" s="4" t="s">
        <v>23</v>
      </c>
      <c r="H1625" s="4" t="s">
        <v>5299</v>
      </c>
      <c r="I1625" s="4" t="s">
        <v>5909</v>
      </c>
      <c r="J1625" s="4" t="s">
        <v>5909</v>
      </c>
      <c r="K1625" s="4" t="s">
        <v>5909</v>
      </c>
      <c r="L1625" s="4" t="s">
        <v>5909</v>
      </c>
      <c r="M1625" s="4" t="s">
        <v>5909</v>
      </c>
      <c r="N1625" s="4" t="s">
        <v>5909</v>
      </c>
      <c r="O1625" s="4" t="s">
        <v>5909</v>
      </c>
      <c r="P1625" s="4" t="s">
        <v>5909</v>
      </c>
      <c r="Q1625" s="4" t="s">
        <v>5909</v>
      </c>
      <c r="R1625" s="4" t="s">
        <v>5909</v>
      </c>
      <c r="S1625" s="4" t="s">
        <v>5909</v>
      </c>
      <c r="T1625" s="4" t="s">
        <v>5909</v>
      </c>
      <c r="U1625" s="4" t="s">
        <v>5909</v>
      </c>
      <c r="V1625" s="4" t="s">
        <v>5910</v>
      </c>
      <c r="W1625" s="4" t="s">
        <v>5909</v>
      </c>
    </row>
    <row r="1626" spans="1:23" x14ac:dyDescent="0.25">
      <c r="A1626" s="4" t="s">
        <v>5911</v>
      </c>
      <c r="B1626" s="4" t="s">
        <v>5827</v>
      </c>
      <c r="C1626" s="4" t="s">
        <v>5828</v>
      </c>
      <c r="D1626" s="4" t="str">
        <f t="shared" si="25"/>
        <v>ZZOS_OX|SCUL</v>
      </c>
      <c r="E1626" s="4" t="s">
        <v>6671</v>
      </c>
      <c r="F1626" s="4" t="s">
        <v>5302</v>
      </c>
      <c r="G1626" s="4" t="s">
        <v>23</v>
      </c>
      <c r="H1626" s="4" t="s">
        <v>5190</v>
      </c>
      <c r="I1626" s="4" t="s">
        <v>5909</v>
      </c>
      <c r="J1626" s="4" t="s">
        <v>5909</v>
      </c>
      <c r="K1626" s="4" t="s">
        <v>5909</v>
      </c>
      <c r="L1626" s="4" t="s">
        <v>5909</v>
      </c>
      <c r="M1626" s="4" t="s">
        <v>5909</v>
      </c>
      <c r="N1626" s="4" t="s">
        <v>5909</v>
      </c>
      <c r="O1626" s="4" t="s">
        <v>5909</v>
      </c>
      <c r="P1626" s="4" t="s">
        <v>5909</v>
      </c>
      <c r="Q1626" s="4" t="s">
        <v>5909</v>
      </c>
      <c r="R1626" s="4" t="s">
        <v>5909</v>
      </c>
      <c r="S1626" s="4" t="s">
        <v>5909</v>
      </c>
      <c r="T1626" s="4" t="s">
        <v>5909</v>
      </c>
      <c r="U1626" s="4" t="s">
        <v>5909</v>
      </c>
      <c r="V1626" s="4" t="s">
        <v>5910</v>
      </c>
      <c r="W1626" s="4" t="s">
        <v>5909</v>
      </c>
    </row>
    <row r="1627" spans="1:23" x14ac:dyDescent="0.25">
      <c r="A1627" s="4" t="s">
        <v>5911</v>
      </c>
      <c r="B1627" s="4" t="s">
        <v>5871</v>
      </c>
      <c r="C1627" s="4" t="s">
        <v>5828</v>
      </c>
      <c r="D1627" s="4" t="str">
        <f t="shared" si="25"/>
        <v>ZZOS_OXA|SPBC</v>
      </c>
      <c r="E1627" s="4" t="s">
        <v>6671</v>
      </c>
      <c r="F1627" s="4" t="s">
        <v>5069</v>
      </c>
      <c r="G1627" s="4" t="s">
        <v>23</v>
      </c>
      <c r="H1627" s="4" t="s">
        <v>5070</v>
      </c>
      <c r="I1627" s="4" t="s">
        <v>5909</v>
      </c>
      <c r="J1627" s="4" t="s">
        <v>5909</v>
      </c>
      <c r="K1627" s="4" t="s">
        <v>5909</v>
      </c>
      <c r="L1627" s="4" t="s">
        <v>5909</v>
      </c>
      <c r="M1627" s="4" t="s">
        <v>5909</v>
      </c>
      <c r="N1627" s="4" t="s">
        <v>5909</v>
      </c>
      <c r="O1627" s="4" t="s">
        <v>5909</v>
      </c>
      <c r="P1627" s="4" t="s">
        <v>5909</v>
      </c>
      <c r="Q1627" s="4" t="s">
        <v>5909</v>
      </c>
      <c r="R1627" s="4" t="s">
        <v>5909</v>
      </c>
      <c r="S1627" s="4" t="s">
        <v>5909</v>
      </c>
      <c r="T1627" s="4" t="s">
        <v>5909</v>
      </c>
      <c r="U1627" s="4" t="s">
        <v>5909</v>
      </c>
      <c r="V1627" s="4" t="s">
        <v>5910</v>
      </c>
      <c r="W1627" s="4" t="s">
        <v>5909</v>
      </c>
    </row>
    <row r="1628" spans="1:23" x14ac:dyDescent="0.25">
      <c r="A1628" s="4" t="s">
        <v>5911</v>
      </c>
      <c r="B1628" s="4" t="s">
        <v>5829</v>
      </c>
      <c r="C1628" s="4" t="s">
        <v>5830</v>
      </c>
      <c r="D1628" s="4" t="str">
        <f t="shared" si="25"/>
        <v>ZZOS_PEN|WCUL</v>
      </c>
      <c r="E1628" s="4" t="s">
        <v>6672</v>
      </c>
      <c r="F1628" s="4" t="s">
        <v>5378</v>
      </c>
      <c r="G1628" s="4" t="s">
        <v>23</v>
      </c>
      <c r="H1628" s="4" t="s">
        <v>5299</v>
      </c>
      <c r="I1628" s="4" t="s">
        <v>5909</v>
      </c>
      <c r="J1628" s="4" t="s">
        <v>5909</v>
      </c>
      <c r="K1628" s="4" t="s">
        <v>5909</v>
      </c>
      <c r="L1628" s="4" t="s">
        <v>5909</v>
      </c>
      <c r="M1628" s="4" t="s">
        <v>5909</v>
      </c>
      <c r="N1628" s="4" t="s">
        <v>5909</v>
      </c>
      <c r="O1628" s="4" t="s">
        <v>5909</v>
      </c>
      <c r="P1628" s="4" t="s">
        <v>5909</v>
      </c>
      <c r="Q1628" s="4" t="s">
        <v>5909</v>
      </c>
      <c r="R1628" s="4" t="s">
        <v>5909</v>
      </c>
      <c r="S1628" s="4" t="s">
        <v>5909</v>
      </c>
      <c r="T1628" s="4" t="s">
        <v>5909</v>
      </c>
      <c r="U1628" s="4" t="s">
        <v>5909</v>
      </c>
      <c r="V1628" s="4" t="s">
        <v>5910</v>
      </c>
      <c r="W1628" s="4" t="s">
        <v>5909</v>
      </c>
    </row>
    <row r="1629" spans="1:23" x14ac:dyDescent="0.25">
      <c r="A1629" s="4" t="s">
        <v>5911</v>
      </c>
      <c r="B1629" s="4" t="s">
        <v>5815</v>
      </c>
      <c r="C1629" s="4" t="s">
        <v>5816</v>
      </c>
      <c r="D1629" s="4" t="str">
        <f t="shared" si="25"/>
        <v>ZZOS_PIP|SCUL</v>
      </c>
      <c r="E1629" s="4" t="s">
        <v>6673</v>
      </c>
      <c r="F1629" s="4" t="s">
        <v>5302</v>
      </c>
      <c r="G1629" s="4" t="s">
        <v>23</v>
      </c>
      <c r="H1629" s="4" t="s">
        <v>5190</v>
      </c>
      <c r="I1629" s="4" t="s">
        <v>5909</v>
      </c>
      <c r="J1629" s="4" t="s">
        <v>5909</v>
      </c>
      <c r="K1629" s="4" t="s">
        <v>5909</v>
      </c>
      <c r="L1629" s="4" t="s">
        <v>5909</v>
      </c>
      <c r="M1629" s="4" t="s">
        <v>5909</v>
      </c>
      <c r="N1629" s="4" t="s">
        <v>5909</v>
      </c>
      <c r="O1629" s="4" t="s">
        <v>5909</v>
      </c>
      <c r="P1629" s="4" t="s">
        <v>5909</v>
      </c>
      <c r="Q1629" s="4" t="s">
        <v>5909</v>
      </c>
      <c r="R1629" s="4" t="s">
        <v>5909</v>
      </c>
      <c r="S1629" s="4" t="s">
        <v>5909</v>
      </c>
      <c r="T1629" s="4" t="s">
        <v>5909</v>
      </c>
      <c r="U1629" s="4" t="s">
        <v>5909</v>
      </c>
      <c r="V1629" s="4" t="s">
        <v>5910</v>
      </c>
      <c r="W1629" s="4" t="s">
        <v>5909</v>
      </c>
    </row>
    <row r="1630" spans="1:23" x14ac:dyDescent="0.25">
      <c r="A1630" s="4" t="s">
        <v>5911</v>
      </c>
      <c r="B1630" s="4" t="s">
        <v>5817</v>
      </c>
      <c r="C1630" s="4" t="s">
        <v>5818</v>
      </c>
      <c r="D1630" s="4" t="str">
        <f t="shared" si="25"/>
        <v>ZZOS_POS|MOCU</v>
      </c>
      <c r="E1630" s="4" t="s">
        <v>6699</v>
      </c>
      <c r="F1630" s="4" t="s">
        <v>5536</v>
      </c>
      <c r="G1630" s="4" t="s">
        <v>23</v>
      </c>
      <c r="H1630" s="4" t="s">
        <v>5072</v>
      </c>
      <c r="I1630" s="4" t="s">
        <v>5909</v>
      </c>
      <c r="J1630" s="4" t="s">
        <v>5909</v>
      </c>
      <c r="K1630" s="4" t="s">
        <v>5909</v>
      </c>
      <c r="L1630" s="4" t="s">
        <v>5909</v>
      </c>
      <c r="M1630" s="4" t="s">
        <v>5909</v>
      </c>
      <c r="N1630" s="4" t="s">
        <v>5909</v>
      </c>
      <c r="O1630" s="4" t="s">
        <v>5909</v>
      </c>
      <c r="P1630" s="4" t="s">
        <v>5909</v>
      </c>
      <c r="Q1630" s="4" t="s">
        <v>5909</v>
      </c>
      <c r="R1630" s="4" t="s">
        <v>5909</v>
      </c>
      <c r="S1630" s="4" t="s">
        <v>5909</v>
      </c>
      <c r="T1630" s="4" t="s">
        <v>5909</v>
      </c>
      <c r="U1630" s="4" t="s">
        <v>5909</v>
      </c>
      <c r="V1630" s="4" t="s">
        <v>5910</v>
      </c>
      <c r="W1630" s="4" t="s">
        <v>5909</v>
      </c>
    </row>
    <row r="1631" spans="1:23" x14ac:dyDescent="0.25">
      <c r="A1631" s="4" t="s">
        <v>5911</v>
      </c>
      <c r="B1631" s="4" t="s">
        <v>5901</v>
      </c>
      <c r="C1631" s="4" t="s">
        <v>5902</v>
      </c>
      <c r="D1631" s="4" t="str">
        <f t="shared" si="25"/>
        <v>ZZOS_PYR|TCUL</v>
      </c>
      <c r="E1631" s="4" t="s">
        <v>6674</v>
      </c>
      <c r="F1631" s="4" t="s">
        <v>5446</v>
      </c>
      <c r="G1631" s="4" t="s">
        <v>23</v>
      </c>
      <c r="H1631" s="4" t="s">
        <v>5447</v>
      </c>
      <c r="I1631" s="4" t="s">
        <v>5909</v>
      </c>
      <c r="J1631" s="4" t="s">
        <v>5909</v>
      </c>
      <c r="K1631" s="4" t="s">
        <v>5909</v>
      </c>
      <c r="L1631" s="4" t="s">
        <v>5909</v>
      </c>
      <c r="M1631" s="4" t="s">
        <v>5909</v>
      </c>
      <c r="N1631" s="4" t="s">
        <v>5909</v>
      </c>
      <c r="O1631" s="4" t="s">
        <v>5909</v>
      </c>
      <c r="P1631" s="4" t="s">
        <v>5909</v>
      </c>
      <c r="Q1631" s="4" t="s">
        <v>5909</v>
      </c>
      <c r="R1631" s="4" t="s">
        <v>5909</v>
      </c>
      <c r="S1631" s="4" t="s">
        <v>5909</v>
      </c>
      <c r="T1631" s="4" t="s">
        <v>5909</v>
      </c>
      <c r="U1631" s="4" t="s">
        <v>5909</v>
      </c>
      <c r="V1631" s="4" t="s">
        <v>5910</v>
      </c>
      <c r="W1631" s="4" t="s">
        <v>5909</v>
      </c>
    </row>
    <row r="1632" spans="1:23" x14ac:dyDescent="0.25">
      <c r="A1632" s="4" t="s">
        <v>5911</v>
      </c>
      <c r="B1632" s="4" t="s">
        <v>1017</v>
      </c>
      <c r="C1632" s="4" t="s">
        <v>1018</v>
      </c>
      <c r="D1632" s="4" t="str">
        <f t="shared" si="25"/>
        <v>16s|BIDS</v>
      </c>
      <c r="F1632" s="4" t="s">
        <v>1019</v>
      </c>
      <c r="G1632" s="4" t="s">
        <v>23</v>
      </c>
      <c r="H1632" s="4" t="s">
        <v>1020</v>
      </c>
      <c r="I1632" s="4" t="s">
        <v>5909</v>
      </c>
      <c r="J1632" s="4" t="s">
        <v>5909</v>
      </c>
      <c r="K1632" s="4" t="s">
        <v>5909</v>
      </c>
      <c r="L1632" s="4" t="s">
        <v>5909</v>
      </c>
      <c r="M1632" s="4" t="s">
        <v>5909</v>
      </c>
      <c r="N1632" s="4" t="s">
        <v>5909</v>
      </c>
      <c r="O1632" s="4" t="s">
        <v>5909</v>
      </c>
      <c r="P1632" s="4" t="s">
        <v>5909</v>
      </c>
      <c r="Q1632" s="4" t="s">
        <v>5909</v>
      </c>
      <c r="R1632" s="4" t="s">
        <v>5909</v>
      </c>
      <c r="S1632" s="4" t="s">
        <v>5909</v>
      </c>
      <c r="T1632" s="4" t="s">
        <v>5909</v>
      </c>
      <c r="U1632" s="4" t="s">
        <v>5909</v>
      </c>
      <c r="V1632" s="4" t="s">
        <v>5910</v>
      </c>
      <c r="W1632" s="4" t="s">
        <v>5909</v>
      </c>
    </row>
    <row r="1633" spans="1:23" x14ac:dyDescent="0.25">
      <c r="A1633" s="4" t="s">
        <v>5911</v>
      </c>
      <c r="B1633" s="4" t="s">
        <v>1734</v>
      </c>
      <c r="C1633" s="4" t="s">
        <v>1735</v>
      </c>
      <c r="D1633" s="4" t="str">
        <f t="shared" si="25"/>
        <v>16S|16S</v>
      </c>
      <c r="F1633" s="4" t="s">
        <v>1734</v>
      </c>
      <c r="G1633" s="4" t="s">
        <v>23</v>
      </c>
      <c r="H1633" s="4" t="s">
        <v>1736</v>
      </c>
      <c r="I1633" s="4" t="s">
        <v>5909</v>
      </c>
      <c r="J1633" s="4" t="s">
        <v>5909</v>
      </c>
      <c r="K1633" s="4" t="s">
        <v>5909</v>
      </c>
      <c r="L1633" s="4" t="s">
        <v>5909</v>
      </c>
      <c r="M1633" s="4" t="s">
        <v>5909</v>
      </c>
      <c r="N1633" s="4" t="s">
        <v>5909</v>
      </c>
      <c r="O1633" s="4" t="s">
        <v>5909</v>
      </c>
      <c r="P1633" s="4" t="s">
        <v>5909</v>
      </c>
      <c r="Q1633" s="4" t="s">
        <v>5909</v>
      </c>
      <c r="R1633" s="4" t="s">
        <v>5909</v>
      </c>
      <c r="S1633" s="4" t="s">
        <v>5909</v>
      </c>
      <c r="T1633" s="4" t="s">
        <v>5909</v>
      </c>
      <c r="U1633" s="4" t="s">
        <v>5909</v>
      </c>
      <c r="V1633" s="4" t="s">
        <v>5910</v>
      </c>
      <c r="W1633" s="4" t="s">
        <v>5909</v>
      </c>
    </row>
    <row r="1634" spans="1:23" x14ac:dyDescent="0.25">
      <c r="A1634" s="4" t="s">
        <v>5911</v>
      </c>
      <c r="B1634" s="4" t="s">
        <v>1344</v>
      </c>
      <c r="C1634" s="4" t="s">
        <v>1345</v>
      </c>
      <c r="D1634" s="4" t="str">
        <f t="shared" si="25"/>
        <v>24CY|24CY</v>
      </c>
      <c r="F1634" s="4" t="s">
        <v>1344</v>
      </c>
      <c r="G1634" s="4" t="s">
        <v>23</v>
      </c>
      <c r="H1634" s="4" t="s">
        <v>1347</v>
      </c>
      <c r="I1634" s="4" t="s">
        <v>1346</v>
      </c>
      <c r="J1634" s="4" t="s">
        <v>5909</v>
      </c>
      <c r="K1634" s="4" t="s">
        <v>5909</v>
      </c>
      <c r="L1634" s="4" t="s">
        <v>5909</v>
      </c>
      <c r="M1634" s="4" t="s">
        <v>5909</v>
      </c>
      <c r="N1634" s="4" t="s">
        <v>5909</v>
      </c>
      <c r="O1634" s="4" t="s">
        <v>5909</v>
      </c>
      <c r="P1634" s="4" t="s">
        <v>5909</v>
      </c>
      <c r="Q1634" s="4" t="s">
        <v>5909</v>
      </c>
      <c r="R1634" s="4" t="s">
        <v>5909</v>
      </c>
      <c r="S1634" s="4" t="s">
        <v>5909</v>
      </c>
      <c r="T1634" s="4" t="s">
        <v>5909</v>
      </c>
      <c r="U1634" s="4" t="s">
        <v>5909</v>
      </c>
      <c r="V1634" s="4" t="s">
        <v>5910</v>
      </c>
      <c r="W1634" s="4" t="s">
        <v>5909</v>
      </c>
    </row>
    <row r="1635" spans="1:23" x14ac:dyDescent="0.25">
      <c r="A1635" s="4" t="s">
        <v>5911</v>
      </c>
      <c r="B1635" s="4" t="s">
        <v>758</v>
      </c>
      <c r="C1635" s="4" t="s">
        <v>759</v>
      </c>
      <c r="D1635" s="4" t="str">
        <f t="shared" si="25"/>
        <v>3B|3B</v>
      </c>
      <c r="F1635" s="4" t="s">
        <v>758</v>
      </c>
      <c r="G1635" s="4" t="s">
        <v>23</v>
      </c>
      <c r="H1635" s="4" t="s">
        <v>760</v>
      </c>
      <c r="I1635" s="4" t="s">
        <v>5909</v>
      </c>
      <c r="J1635" s="4" t="s">
        <v>5909</v>
      </c>
      <c r="K1635" s="4" t="s">
        <v>5909</v>
      </c>
      <c r="L1635" s="4" t="s">
        <v>5909</v>
      </c>
      <c r="M1635" s="4" t="s">
        <v>5909</v>
      </c>
      <c r="N1635" s="4" t="s">
        <v>5909</v>
      </c>
      <c r="O1635" s="4" t="s">
        <v>5909</v>
      </c>
      <c r="P1635" s="4" t="s">
        <v>5909</v>
      </c>
      <c r="Q1635" s="4" t="s">
        <v>5909</v>
      </c>
      <c r="R1635" s="4" t="s">
        <v>5909</v>
      </c>
      <c r="S1635" s="4" t="s">
        <v>5909</v>
      </c>
      <c r="T1635" s="4" t="s">
        <v>5909</v>
      </c>
      <c r="U1635" s="4" t="s">
        <v>5909</v>
      </c>
      <c r="V1635" s="4" t="s">
        <v>5910</v>
      </c>
      <c r="W1635" s="4" t="s">
        <v>5909</v>
      </c>
    </row>
    <row r="1636" spans="1:23" x14ac:dyDescent="0.25">
      <c r="A1636" s="4" t="s">
        <v>5911</v>
      </c>
      <c r="B1636" s="4" t="s">
        <v>1772</v>
      </c>
      <c r="C1636" s="4" t="s">
        <v>1605</v>
      </c>
      <c r="D1636" s="4" t="str">
        <f t="shared" si="25"/>
        <v>ADP|PNUC</v>
      </c>
      <c r="F1636" s="4" t="s">
        <v>1604</v>
      </c>
      <c r="G1636" s="4" t="s">
        <v>23</v>
      </c>
      <c r="H1636" s="4" t="s">
        <v>1605</v>
      </c>
      <c r="I1636" s="4" t="s">
        <v>1602</v>
      </c>
      <c r="J1636" s="4" t="s">
        <v>5909</v>
      </c>
      <c r="K1636" s="4" t="s">
        <v>5909</v>
      </c>
      <c r="L1636" s="4" t="s">
        <v>5909</v>
      </c>
      <c r="M1636" s="4" t="s">
        <v>5909</v>
      </c>
      <c r="N1636" s="4" t="s">
        <v>5909</v>
      </c>
      <c r="O1636" s="4" t="s">
        <v>5909</v>
      </c>
      <c r="P1636" s="4" t="s">
        <v>5909</v>
      </c>
      <c r="Q1636" s="4" t="s">
        <v>5909</v>
      </c>
      <c r="R1636" s="4" t="s">
        <v>5909</v>
      </c>
      <c r="S1636" s="4" t="s">
        <v>5909</v>
      </c>
      <c r="T1636" s="4" t="s">
        <v>5909</v>
      </c>
      <c r="U1636" s="4" t="s">
        <v>5909</v>
      </c>
      <c r="V1636" s="4" t="s">
        <v>5910</v>
      </c>
      <c r="W1636" s="4" t="s">
        <v>5909</v>
      </c>
    </row>
    <row r="1637" spans="1:23" x14ac:dyDescent="0.25">
      <c r="A1637" s="4" t="s">
        <v>5911</v>
      </c>
      <c r="B1637" s="4" t="s">
        <v>1356</v>
      </c>
      <c r="C1637" s="4" t="s">
        <v>1452</v>
      </c>
      <c r="D1637" s="4" t="str">
        <f t="shared" si="25"/>
        <v>ANTH|ANTH</v>
      </c>
      <c r="F1637" s="4" t="s">
        <v>1356</v>
      </c>
      <c r="G1637" s="4" t="s">
        <v>23</v>
      </c>
      <c r="H1637" s="4" t="s">
        <v>1357</v>
      </c>
      <c r="I1637" s="4" t="s">
        <v>5909</v>
      </c>
      <c r="J1637" s="4" t="s">
        <v>5909</v>
      </c>
      <c r="K1637" s="4" t="s">
        <v>5909</v>
      </c>
      <c r="L1637" s="4" t="s">
        <v>5909</v>
      </c>
      <c r="M1637" s="4" t="s">
        <v>5909</v>
      </c>
      <c r="N1637" s="4" t="s">
        <v>5909</v>
      </c>
      <c r="O1637" s="4" t="s">
        <v>5909</v>
      </c>
      <c r="P1637" s="4" t="s">
        <v>5909</v>
      </c>
      <c r="Q1637" s="4" t="s">
        <v>5909</v>
      </c>
      <c r="R1637" s="4" t="s">
        <v>5909</v>
      </c>
      <c r="S1637" s="4" t="s">
        <v>5909</v>
      </c>
      <c r="T1637" s="4" t="s">
        <v>5909</v>
      </c>
      <c r="U1637" s="4" t="s">
        <v>5909</v>
      </c>
      <c r="V1637" s="4" t="s">
        <v>5910</v>
      </c>
      <c r="W1637" s="4" t="s">
        <v>5909</v>
      </c>
    </row>
    <row r="1638" spans="1:23" x14ac:dyDescent="0.25">
      <c r="A1638" s="4" t="s">
        <v>5911</v>
      </c>
      <c r="B1638" s="4" t="s">
        <v>1354</v>
      </c>
      <c r="C1638" s="4" t="s">
        <v>1355</v>
      </c>
      <c r="D1638" s="4" t="str">
        <f t="shared" si="25"/>
        <v>ANTL|ANTH</v>
      </c>
      <c r="F1638" s="4" t="s">
        <v>1356</v>
      </c>
      <c r="G1638" s="4" t="s">
        <v>23</v>
      </c>
      <c r="H1638" s="4" t="s">
        <v>1357</v>
      </c>
      <c r="I1638" s="4" t="s">
        <v>5909</v>
      </c>
      <c r="J1638" s="4" t="s">
        <v>5909</v>
      </c>
      <c r="K1638" s="4" t="s">
        <v>5909</v>
      </c>
      <c r="L1638" s="4" t="s">
        <v>5909</v>
      </c>
      <c r="M1638" s="4" t="s">
        <v>5909</v>
      </c>
      <c r="N1638" s="4" t="s">
        <v>5909</v>
      </c>
      <c r="O1638" s="4" t="s">
        <v>5909</v>
      </c>
      <c r="P1638" s="4" t="s">
        <v>5909</v>
      </c>
      <c r="Q1638" s="4" t="s">
        <v>5909</v>
      </c>
      <c r="R1638" s="4" t="s">
        <v>5909</v>
      </c>
      <c r="S1638" s="4" t="s">
        <v>5909</v>
      </c>
      <c r="T1638" s="4" t="s">
        <v>5909</v>
      </c>
      <c r="U1638" s="4" t="s">
        <v>5909</v>
      </c>
      <c r="V1638" s="4" t="s">
        <v>5910</v>
      </c>
      <c r="W1638" s="4" t="s">
        <v>5909</v>
      </c>
    </row>
    <row r="1639" spans="1:23" x14ac:dyDescent="0.25">
      <c r="A1639" s="4" t="s">
        <v>5911</v>
      </c>
      <c r="B1639" s="4" t="s">
        <v>1453</v>
      </c>
      <c r="C1639" s="4" t="s">
        <v>1454</v>
      </c>
      <c r="D1639" s="4" t="str">
        <f t="shared" si="25"/>
        <v>ANTP|ANTH</v>
      </c>
      <c r="F1639" s="4" t="s">
        <v>1356</v>
      </c>
      <c r="G1639" s="4" t="s">
        <v>23</v>
      </c>
      <c r="H1639" s="4" t="s">
        <v>1357</v>
      </c>
      <c r="I1639" s="4" t="s">
        <v>5909</v>
      </c>
      <c r="J1639" s="4" t="s">
        <v>5909</v>
      </c>
      <c r="K1639" s="4" t="s">
        <v>5909</v>
      </c>
      <c r="L1639" s="4" t="s">
        <v>5909</v>
      </c>
      <c r="M1639" s="4" t="s">
        <v>5909</v>
      </c>
      <c r="N1639" s="4" t="s">
        <v>5909</v>
      </c>
      <c r="O1639" s="4" t="s">
        <v>5909</v>
      </c>
      <c r="P1639" s="4" t="s">
        <v>5909</v>
      </c>
      <c r="Q1639" s="4" t="s">
        <v>5909</v>
      </c>
      <c r="R1639" s="4" t="s">
        <v>5909</v>
      </c>
      <c r="S1639" s="4" t="s">
        <v>5909</v>
      </c>
      <c r="T1639" s="4" t="s">
        <v>5909</v>
      </c>
      <c r="U1639" s="4" t="s">
        <v>5909</v>
      </c>
      <c r="V1639" s="4" t="s">
        <v>5910</v>
      </c>
      <c r="W1639" s="4" t="s">
        <v>5909</v>
      </c>
    </row>
    <row r="1640" spans="1:23" x14ac:dyDescent="0.25">
      <c r="A1640" s="4" t="s">
        <v>5911</v>
      </c>
      <c r="B1640" s="4" t="s">
        <v>552</v>
      </c>
      <c r="C1640" s="4" t="s">
        <v>553</v>
      </c>
      <c r="D1640" s="4" t="str">
        <f t="shared" si="25"/>
        <v>APLC|APLE</v>
      </c>
      <c r="F1640" s="4" t="s">
        <v>554</v>
      </c>
      <c r="G1640" s="4" t="s">
        <v>23</v>
      </c>
      <c r="H1640" s="4" t="s">
        <v>555</v>
      </c>
      <c r="I1640" s="4" t="s">
        <v>5909</v>
      </c>
      <c r="J1640" s="4" t="s">
        <v>5909</v>
      </c>
      <c r="K1640" s="4" t="s">
        <v>5909</v>
      </c>
      <c r="L1640" s="4" t="s">
        <v>5909</v>
      </c>
      <c r="M1640" s="4" t="s">
        <v>5909</v>
      </c>
      <c r="N1640" s="4" t="s">
        <v>5909</v>
      </c>
      <c r="O1640" s="4" t="s">
        <v>5909</v>
      </c>
      <c r="P1640" s="4" t="s">
        <v>5909</v>
      </c>
      <c r="Q1640" s="4" t="s">
        <v>5909</v>
      </c>
      <c r="R1640" s="4" t="s">
        <v>5909</v>
      </c>
      <c r="S1640" s="4" t="s">
        <v>5909</v>
      </c>
      <c r="T1640" s="4" t="s">
        <v>5909</v>
      </c>
      <c r="U1640" s="4" t="s">
        <v>5909</v>
      </c>
      <c r="V1640" s="4" t="s">
        <v>5910</v>
      </c>
      <c r="W1640" s="4" t="s">
        <v>5909</v>
      </c>
    </row>
    <row r="1641" spans="1:23" x14ac:dyDescent="0.25">
      <c r="A1641" s="4" t="s">
        <v>5911</v>
      </c>
      <c r="B1641" s="4" t="s">
        <v>554</v>
      </c>
      <c r="C1641" s="4" t="s">
        <v>555</v>
      </c>
      <c r="D1641" s="4" t="str">
        <f t="shared" si="25"/>
        <v>APLE|APLE</v>
      </c>
      <c r="F1641" s="4" t="s">
        <v>554</v>
      </c>
      <c r="G1641" s="4" t="s">
        <v>23</v>
      </c>
      <c r="H1641" s="4" t="s">
        <v>555</v>
      </c>
      <c r="I1641" s="4" t="s">
        <v>5909</v>
      </c>
      <c r="J1641" s="4" t="s">
        <v>5909</v>
      </c>
      <c r="K1641" s="4" t="s">
        <v>5909</v>
      </c>
      <c r="L1641" s="4" t="s">
        <v>5909</v>
      </c>
      <c r="M1641" s="4" t="s">
        <v>5909</v>
      </c>
      <c r="N1641" s="4" t="s">
        <v>5909</v>
      </c>
      <c r="O1641" s="4" t="s">
        <v>5909</v>
      </c>
      <c r="P1641" s="4" t="s">
        <v>5909</v>
      </c>
      <c r="Q1641" s="4" t="s">
        <v>5909</v>
      </c>
      <c r="R1641" s="4" t="s">
        <v>5909</v>
      </c>
      <c r="S1641" s="4" t="s">
        <v>5909</v>
      </c>
      <c r="T1641" s="4" t="s">
        <v>5909</v>
      </c>
      <c r="U1641" s="4" t="s">
        <v>5909</v>
      </c>
      <c r="V1641" s="4" t="s">
        <v>5910</v>
      </c>
      <c r="W1641" s="4" t="s">
        <v>5909</v>
      </c>
    </row>
    <row r="1642" spans="1:23" x14ac:dyDescent="0.25">
      <c r="A1642" s="4" t="s">
        <v>5911</v>
      </c>
      <c r="B1642" s="4" t="s">
        <v>81</v>
      </c>
      <c r="C1642" s="4" t="s">
        <v>82</v>
      </c>
      <c r="D1642" s="4" t="str">
        <f t="shared" si="25"/>
        <v>ARBT|ARBT</v>
      </c>
      <c r="F1642" s="4" t="s">
        <v>81</v>
      </c>
      <c r="G1642" s="4" t="s">
        <v>23</v>
      </c>
      <c r="H1642" s="4" t="s">
        <v>82</v>
      </c>
      <c r="I1642" s="4" t="s">
        <v>5909</v>
      </c>
      <c r="J1642" s="4" t="s">
        <v>5909</v>
      </c>
      <c r="K1642" s="4" t="s">
        <v>5909</v>
      </c>
      <c r="L1642" s="4" t="s">
        <v>5909</v>
      </c>
      <c r="M1642" s="4" t="s">
        <v>5909</v>
      </c>
      <c r="N1642" s="4" t="s">
        <v>5909</v>
      </c>
      <c r="O1642" s="4" t="s">
        <v>5909</v>
      </c>
      <c r="P1642" s="4" t="s">
        <v>5909</v>
      </c>
      <c r="Q1642" s="4" t="s">
        <v>5909</v>
      </c>
      <c r="R1642" s="4" t="s">
        <v>5909</v>
      </c>
      <c r="S1642" s="4" t="s">
        <v>5909</v>
      </c>
      <c r="T1642" s="4" t="s">
        <v>5909</v>
      </c>
      <c r="U1642" s="4" t="s">
        <v>5909</v>
      </c>
      <c r="V1642" s="4" t="s">
        <v>5910</v>
      </c>
      <c r="W1642" s="4" t="s">
        <v>5909</v>
      </c>
    </row>
    <row r="1643" spans="1:23" x14ac:dyDescent="0.25">
      <c r="A1643" s="4" t="s">
        <v>5911</v>
      </c>
      <c r="B1643" s="4" t="s">
        <v>1096</v>
      </c>
      <c r="C1643" s="4" t="s">
        <v>1097</v>
      </c>
      <c r="D1643" s="4" t="str">
        <f t="shared" si="25"/>
        <v>ARBU|ARBU</v>
      </c>
      <c r="F1643" s="4" t="s">
        <v>1096</v>
      </c>
      <c r="G1643" s="4" t="s">
        <v>23</v>
      </c>
      <c r="H1643" s="4" t="s">
        <v>1097</v>
      </c>
      <c r="I1643" s="4" t="s">
        <v>5909</v>
      </c>
      <c r="J1643" s="4" t="s">
        <v>5909</v>
      </c>
      <c r="K1643" s="4" t="s">
        <v>5909</v>
      </c>
      <c r="L1643" s="4" t="s">
        <v>5909</v>
      </c>
      <c r="M1643" s="4" t="s">
        <v>5909</v>
      </c>
      <c r="N1643" s="4" t="s">
        <v>5909</v>
      </c>
      <c r="O1643" s="4" t="s">
        <v>5909</v>
      </c>
      <c r="P1643" s="4" t="s">
        <v>5909</v>
      </c>
      <c r="Q1643" s="4" t="s">
        <v>5909</v>
      </c>
      <c r="R1643" s="4" t="s">
        <v>5909</v>
      </c>
      <c r="S1643" s="4" t="s">
        <v>5909</v>
      </c>
      <c r="T1643" s="4" t="s">
        <v>5909</v>
      </c>
      <c r="U1643" s="4" t="s">
        <v>5909</v>
      </c>
      <c r="V1643" s="4" t="s">
        <v>5910</v>
      </c>
      <c r="W1643" s="4" t="s">
        <v>5909</v>
      </c>
    </row>
    <row r="1644" spans="1:23" x14ac:dyDescent="0.25">
      <c r="A1644" s="4" t="s">
        <v>5911</v>
      </c>
      <c r="B1644" s="4" t="s">
        <v>2104</v>
      </c>
      <c r="C1644" s="4" t="s">
        <v>2105</v>
      </c>
      <c r="D1644" s="4" t="str">
        <f t="shared" si="25"/>
        <v>ASAB|ASPB</v>
      </c>
      <c r="F1644" s="4" t="s">
        <v>903</v>
      </c>
      <c r="G1644" s="4" t="s">
        <v>23</v>
      </c>
      <c r="H1644" s="4" t="s">
        <v>904</v>
      </c>
      <c r="I1644" s="4" t="s">
        <v>5909</v>
      </c>
      <c r="J1644" s="4" t="s">
        <v>5909</v>
      </c>
      <c r="K1644" s="4" t="s">
        <v>5909</v>
      </c>
      <c r="L1644" s="4" t="s">
        <v>5909</v>
      </c>
      <c r="M1644" s="4" t="s">
        <v>5909</v>
      </c>
      <c r="N1644" s="4" t="s">
        <v>5909</v>
      </c>
      <c r="O1644" s="4" t="s">
        <v>5909</v>
      </c>
      <c r="P1644" s="4" t="s">
        <v>5909</v>
      </c>
      <c r="Q1644" s="4" t="s">
        <v>5909</v>
      </c>
      <c r="R1644" s="4" t="s">
        <v>5909</v>
      </c>
      <c r="S1644" s="4" t="s">
        <v>5909</v>
      </c>
      <c r="T1644" s="4" t="s">
        <v>5909</v>
      </c>
      <c r="U1644" s="4" t="s">
        <v>5909</v>
      </c>
      <c r="V1644" s="4" t="s">
        <v>5910</v>
      </c>
      <c r="W1644" s="4" t="s">
        <v>5909</v>
      </c>
    </row>
    <row r="1645" spans="1:23" x14ac:dyDescent="0.25">
      <c r="A1645" s="4" t="s">
        <v>5911</v>
      </c>
      <c r="B1645" s="4" t="s">
        <v>901</v>
      </c>
      <c r="C1645" s="4" t="s">
        <v>902</v>
      </c>
      <c r="D1645" s="4" t="str">
        <f t="shared" si="25"/>
        <v>ASGB|ASPB</v>
      </c>
      <c r="F1645" s="4" t="s">
        <v>903</v>
      </c>
      <c r="G1645" s="4" t="s">
        <v>23</v>
      </c>
      <c r="H1645" s="4" t="s">
        <v>904</v>
      </c>
      <c r="I1645" s="4" t="s">
        <v>5909</v>
      </c>
      <c r="J1645" s="4" t="s">
        <v>5909</v>
      </c>
      <c r="K1645" s="4" t="s">
        <v>5909</v>
      </c>
      <c r="L1645" s="4" t="s">
        <v>5909</v>
      </c>
      <c r="M1645" s="4" t="s">
        <v>5909</v>
      </c>
      <c r="N1645" s="4" t="s">
        <v>5909</v>
      </c>
      <c r="O1645" s="4" t="s">
        <v>5909</v>
      </c>
      <c r="P1645" s="4" t="s">
        <v>5909</v>
      </c>
      <c r="Q1645" s="4" t="s">
        <v>5909</v>
      </c>
      <c r="R1645" s="4" t="s">
        <v>5909</v>
      </c>
      <c r="S1645" s="4" t="s">
        <v>5909</v>
      </c>
      <c r="T1645" s="4" t="s">
        <v>5909</v>
      </c>
      <c r="U1645" s="4" t="s">
        <v>5909</v>
      </c>
      <c r="V1645" s="4" t="s">
        <v>5910</v>
      </c>
      <c r="W1645" s="4" t="s">
        <v>5909</v>
      </c>
    </row>
    <row r="1646" spans="1:23" x14ac:dyDescent="0.25">
      <c r="A1646" s="4" t="s">
        <v>5911</v>
      </c>
      <c r="B1646" s="4" t="s">
        <v>2139</v>
      </c>
      <c r="C1646" s="4" t="s">
        <v>2140</v>
      </c>
      <c r="D1646" s="4" t="str">
        <f t="shared" si="25"/>
        <v>ASUR|ASUR</v>
      </c>
      <c r="E1646" s="4" t="s">
        <v>6618</v>
      </c>
      <c r="F1646" s="4" t="s">
        <v>2139</v>
      </c>
      <c r="G1646" s="4" t="s">
        <v>23</v>
      </c>
      <c r="H1646" s="4" t="s">
        <v>2140</v>
      </c>
      <c r="I1646" s="4" t="s">
        <v>85</v>
      </c>
      <c r="J1646" s="4" t="s">
        <v>5909</v>
      </c>
      <c r="K1646" s="4" t="s">
        <v>5909</v>
      </c>
      <c r="L1646" s="4" t="s">
        <v>5909</v>
      </c>
      <c r="M1646" s="4" t="s">
        <v>6619</v>
      </c>
      <c r="N1646" s="4" t="s">
        <v>5909</v>
      </c>
      <c r="O1646" s="4" t="s">
        <v>5909</v>
      </c>
      <c r="P1646" s="4" t="s">
        <v>5909</v>
      </c>
      <c r="Q1646" s="4" t="s">
        <v>5909</v>
      </c>
      <c r="R1646" s="4" t="s">
        <v>5909</v>
      </c>
      <c r="S1646" s="4" t="s">
        <v>5909</v>
      </c>
      <c r="T1646" s="4" t="s">
        <v>5909</v>
      </c>
      <c r="U1646" s="4" t="s">
        <v>5909</v>
      </c>
      <c r="V1646" s="4" t="s">
        <v>5910</v>
      </c>
      <c r="W1646" s="4" t="s">
        <v>5909</v>
      </c>
    </row>
    <row r="1647" spans="1:23" x14ac:dyDescent="0.25">
      <c r="A1647" s="4" t="s">
        <v>5911</v>
      </c>
      <c r="B1647" s="4" t="s">
        <v>95</v>
      </c>
      <c r="C1647" s="4" t="s">
        <v>96</v>
      </c>
      <c r="D1647" s="4" t="str">
        <f t="shared" si="25"/>
        <v>ATHY|ATA</v>
      </c>
      <c r="F1647" s="4" t="s">
        <v>92</v>
      </c>
      <c r="G1647" s="4" t="s">
        <v>23</v>
      </c>
      <c r="H1647" s="4" t="s">
        <v>99</v>
      </c>
      <c r="I1647" s="4" t="s">
        <v>97</v>
      </c>
      <c r="J1647" s="4" t="s">
        <v>5909</v>
      </c>
      <c r="K1647" s="4" t="s">
        <v>5909</v>
      </c>
      <c r="L1647" s="4" t="s">
        <v>5909</v>
      </c>
      <c r="M1647" s="4" t="s">
        <v>5909</v>
      </c>
      <c r="N1647" s="4" t="s">
        <v>5909</v>
      </c>
      <c r="O1647" s="4" t="s">
        <v>5909</v>
      </c>
      <c r="P1647" s="4" t="s">
        <v>5909</v>
      </c>
      <c r="Q1647" s="4" t="s">
        <v>5909</v>
      </c>
      <c r="R1647" s="4" t="s">
        <v>5909</v>
      </c>
      <c r="S1647" s="4" t="s">
        <v>5909</v>
      </c>
      <c r="T1647" s="4" t="s">
        <v>5909</v>
      </c>
      <c r="U1647" s="4" t="s">
        <v>5909</v>
      </c>
      <c r="V1647" s="4" t="s">
        <v>5910</v>
      </c>
      <c r="W1647" s="4" t="s">
        <v>5909</v>
      </c>
    </row>
    <row r="1648" spans="1:23" x14ac:dyDescent="0.25">
      <c r="A1648" s="4" t="s">
        <v>5911</v>
      </c>
      <c r="B1648" s="4" t="s">
        <v>1600</v>
      </c>
      <c r="C1648" s="4" t="s">
        <v>1601</v>
      </c>
      <c r="D1648" s="4" t="str">
        <f t="shared" si="25"/>
        <v>ATP|PNUC</v>
      </c>
      <c r="F1648" s="4" t="s">
        <v>1604</v>
      </c>
      <c r="G1648" s="4" t="s">
        <v>23</v>
      </c>
      <c r="H1648" s="4" t="s">
        <v>1605</v>
      </c>
      <c r="I1648" s="4" t="s">
        <v>1602</v>
      </c>
      <c r="J1648" s="4" t="s">
        <v>5909</v>
      </c>
      <c r="K1648" s="4" t="s">
        <v>5909</v>
      </c>
      <c r="L1648" s="4" t="s">
        <v>5909</v>
      </c>
      <c r="M1648" s="4" t="s">
        <v>5909</v>
      </c>
      <c r="N1648" s="4" t="s">
        <v>5909</v>
      </c>
      <c r="O1648" s="4" t="s">
        <v>5909</v>
      </c>
      <c r="P1648" s="4" t="s">
        <v>5909</v>
      </c>
      <c r="Q1648" s="4" t="s">
        <v>5909</v>
      </c>
      <c r="R1648" s="4" t="s">
        <v>5909</v>
      </c>
      <c r="S1648" s="4" t="s">
        <v>5909</v>
      </c>
      <c r="T1648" s="4" t="s">
        <v>5909</v>
      </c>
      <c r="U1648" s="4" t="s">
        <v>5909</v>
      </c>
      <c r="V1648" s="4" t="s">
        <v>5910</v>
      </c>
      <c r="W1648" s="4" t="s">
        <v>5909</v>
      </c>
    </row>
    <row r="1649" spans="1:23" x14ac:dyDescent="0.25">
      <c r="A1649" s="4" t="s">
        <v>5911</v>
      </c>
      <c r="B1649" s="4" t="s">
        <v>1098</v>
      </c>
      <c r="C1649" s="4" t="s">
        <v>1099</v>
      </c>
      <c r="D1649" s="4" t="str">
        <f t="shared" si="25"/>
        <v>AVNF|AVSA</v>
      </c>
      <c r="F1649" s="4" t="s">
        <v>296</v>
      </c>
      <c r="G1649" s="4" t="s">
        <v>23</v>
      </c>
      <c r="H1649" s="4" t="s">
        <v>297</v>
      </c>
      <c r="I1649" s="4" t="s">
        <v>5909</v>
      </c>
      <c r="J1649" s="4" t="s">
        <v>5909</v>
      </c>
      <c r="K1649" s="4" t="s">
        <v>5909</v>
      </c>
      <c r="L1649" s="4" t="s">
        <v>5909</v>
      </c>
      <c r="M1649" s="4" t="s">
        <v>5909</v>
      </c>
      <c r="N1649" s="4" t="s">
        <v>5909</v>
      </c>
      <c r="O1649" s="4" t="s">
        <v>5909</v>
      </c>
      <c r="P1649" s="4" t="s">
        <v>5909</v>
      </c>
      <c r="Q1649" s="4" t="s">
        <v>5909</v>
      </c>
      <c r="R1649" s="4" t="s">
        <v>5909</v>
      </c>
      <c r="S1649" s="4" t="s">
        <v>5909</v>
      </c>
      <c r="T1649" s="4" t="s">
        <v>5909</v>
      </c>
      <c r="U1649" s="4" t="s">
        <v>5909</v>
      </c>
      <c r="V1649" s="4" t="s">
        <v>5910</v>
      </c>
      <c r="W1649" s="4" t="s">
        <v>5909</v>
      </c>
    </row>
    <row r="1650" spans="1:23" x14ac:dyDescent="0.25">
      <c r="A1650" s="4" t="s">
        <v>5911</v>
      </c>
      <c r="B1650" s="4" t="s">
        <v>478</v>
      </c>
      <c r="C1650" s="4" t="s">
        <v>479</v>
      </c>
      <c r="D1650" s="4" t="str">
        <f t="shared" si="25"/>
        <v>AVNS|AVSA</v>
      </c>
      <c r="F1650" s="4" t="s">
        <v>296</v>
      </c>
      <c r="G1650" s="4" t="s">
        <v>23</v>
      </c>
      <c r="H1650" s="4" t="s">
        <v>297</v>
      </c>
      <c r="I1650" s="4" t="s">
        <v>5909</v>
      </c>
      <c r="J1650" s="4" t="s">
        <v>5909</v>
      </c>
      <c r="K1650" s="4" t="s">
        <v>5909</v>
      </c>
      <c r="L1650" s="4" t="s">
        <v>5909</v>
      </c>
      <c r="M1650" s="4" t="s">
        <v>5909</v>
      </c>
      <c r="N1650" s="4" t="s">
        <v>5909</v>
      </c>
      <c r="O1650" s="4" t="s">
        <v>5909</v>
      </c>
      <c r="P1650" s="4" t="s">
        <v>5909</v>
      </c>
      <c r="Q1650" s="4" t="s">
        <v>5909</v>
      </c>
      <c r="R1650" s="4" t="s">
        <v>5909</v>
      </c>
      <c r="S1650" s="4" t="s">
        <v>5909</v>
      </c>
      <c r="T1650" s="4" t="s">
        <v>5909</v>
      </c>
      <c r="U1650" s="4" t="s">
        <v>5909</v>
      </c>
      <c r="V1650" s="4" t="s">
        <v>5910</v>
      </c>
      <c r="W1650" s="4" t="s">
        <v>5909</v>
      </c>
    </row>
    <row r="1651" spans="1:23" x14ac:dyDescent="0.25">
      <c r="A1651" s="4" t="s">
        <v>5911</v>
      </c>
      <c r="B1651" s="4" t="s">
        <v>1019</v>
      </c>
      <c r="C1651" s="4" t="s">
        <v>1902</v>
      </c>
      <c r="D1651" s="4" t="str">
        <f t="shared" si="25"/>
        <v>BIDS|BIDS</v>
      </c>
      <c r="F1651" s="4" t="s">
        <v>1019</v>
      </c>
      <c r="G1651" s="4" t="s">
        <v>23</v>
      </c>
      <c r="H1651" s="4" t="s">
        <v>1020</v>
      </c>
      <c r="I1651" s="4" t="s">
        <v>5909</v>
      </c>
      <c r="J1651" s="4" t="s">
        <v>5909</v>
      </c>
      <c r="K1651" s="4" t="s">
        <v>5909</v>
      </c>
      <c r="L1651" s="4" t="s">
        <v>5909</v>
      </c>
      <c r="M1651" s="4" t="s">
        <v>5909</v>
      </c>
      <c r="N1651" s="4" t="s">
        <v>5909</v>
      </c>
      <c r="O1651" s="4" t="s">
        <v>5909</v>
      </c>
      <c r="P1651" s="4" t="s">
        <v>5909</v>
      </c>
      <c r="Q1651" s="4" t="s">
        <v>5909</v>
      </c>
      <c r="R1651" s="4" t="s">
        <v>5909</v>
      </c>
      <c r="S1651" s="4" t="s">
        <v>5909</v>
      </c>
      <c r="T1651" s="4" t="s">
        <v>5909</v>
      </c>
      <c r="U1651" s="4" t="s">
        <v>5909</v>
      </c>
      <c r="V1651" s="4" t="s">
        <v>5910</v>
      </c>
      <c r="W1651" s="4" t="s">
        <v>5909</v>
      </c>
    </row>
    <row r="1652" spans="1:23" x14ac:dyDescent="0.25">
      <c r="A1652" s="4" t="s">
        <v>5911</v>
      </c>
      <c r="B1652" s="4" t="s">
        <v>2107</v>
      </c>
      <c r="C1652" s="4" t="s">
        <v>844</v>
      </c>
      <c r="D1652" s="4" t="str">
        <f t="shared" si="25"/>
        <v>BKCC|POBC</v>
      </c>
      <c r="F1652" s="4" t="s">
        <v>2108</v>
      </c>
      <c r="G1652" s="4" t="s">
        <v>23</v>
      </c>
      <c r="H1652" s="4" t="s">
        <v>846</v>
      </c>
      <c r="I1652" s="4" t="s">
        <v>429</v>
      </c>
      <c r="J1652" s="4" t="s">
        <v>5909</v>
      </c>
      <c r="K1652" s="4" t="s">
        <v>5909</v>
      </c>
      <c r="L1652" s="4" t="s">
        <v>5909</v>
      </c>
      <c r="M1652" s="4" t="s">
        <v>5909</v>
      </c>
      <c r="N1652" s="4" t="s">
        <v>5909</v>
      </c>
      <c r="O1652" s="4" t="s">
        <v>5909</v>
      </c>
      <c r="P1652" s="4" t="s">
        <v>5909</v>
      </c>
      <c r="Q1652" s="4" t="s">
        <v>5909</v>
      </c>
      <c r="R1652" s="4" t="s">
        <v>5909</v>
      </c>
      <c r="S1652" s="4" t="s">
        <v>5909</v>
      </c>
      <c r="T1652" s="4" t="s">
        <v>5909</v>
      </c>
      <c r="U1652" s="4" t="s">
        <v>5909</v>
      </c>
      <c r="V1652" s="4" t="s">
        <v>5910</v>
      </c>
      <c r="W1652" s="4" t="s">
        <v>5909</v>
      </c>
    </row>
    <row r="1653" spans="1:23" x14ac:dyDescent="0.25">
      <c r="A1653" s="4" t="s">
        <v>5911</v>
      </c>
      <c r="B1653" s="4" t="s">
        <v>635</v>
      </c>
      <c r="C1653" s="4" t="s">
        <v>636</v>
      </c>
      <c r="D1653" s="4" t="str">
        <f t="shared" si="25"/>
        <v>BLAC|BLAS</v>
      </c>
      <c r="F1653" s="4" t="s">
        <v>412</v>
      </c>
      <c r="G1653" s="4" t="s">
        <v>23</v>
      </c>
      <c r="H1653" s="4" t="s">
        <v>413</v>
      </c>
      <c r="I1653" s="4" t="s">
        <v>5909</v>
      </c>
      <c r="J1653" s="4" t="s">
        <v>5909</v>
      </c>
      <c r="K1653" s="4" t="s">
        <v>5909</v>
      </c>
      <c r="L1653" s="4" t="s">
        <v>5909</v>
      </c>
      <c r="M1653" s="4" t="s">
        <v>5909</v>
      </c>
      <c r="N1653" s="4" t="s">
        <v>5909</v>
      </c>
      <c r="O1653" s="4" t="s">
        <v>5909</v>
      </c>
      <c r="P1653" s="4" t="s">
        <v>5909</v>
      </c>
      <c r="Q1653" s="4" t="s">
        <v>5909</v>
      </c>
      <c r="R1653" s="4" t="s">
        <v>5909</v>
      </c>
      <c r="S1653" s="4" t="s">
        <v>5909</v>
      </c>
      <c r="T1653" s="4" t="s">
        <v>5909</v>
      </c>
      <c r="U1653" s="4" t="s">
        <v>5909</v>
      </c>
      <c r="V1653" s="4" t="s">
        <v>5910</v>
      </c>
      <c r="W1653" s="4" t="s">
        <v>5909</v>
      </c>
    </row>
    <row r="1654" spans="1:23" x14ac:dyDescent="0.25">
      <c r="A1654" s="4" t="s">
        <v>5911</v>
      </c>
      <c r="B1654" s="4" t="s">
        <v>847</v>
      </c>
      <c r="C1654" s="4" t="s">
        <v>848</v>
      </c>
      <c r="D1654" s="4" t="str">
        <f t="shared" si="25"/>
        <v>BLAI|BLAS</v>
      </c>
      <c r="F1654" s="4" t="s">
        <v>412</v>
      </c>
      <c r="G1654" s="4" t="s">
        <v>23</v>
      </c>
      <c r="H1654" s="4" t="s">
        <v>413</v>
      </c>
      <c r="I1654" s="4" t="s">
        <v>5909</v>
      </c>
      <c r="J1654" s="4" t="s">
        <v>5909</v>
      </c>
      <c r="K1654" s="4" t="s">
        <v>5909</v>
      </c>
      <c r="L1654" s="4" t="s">
        <v>5909</v>
      </c>
      <c r="M1654" s="4" t="s">
        <v>5909</v>
      </c>
      <c r="N1654" s="4" t="s">
        <v>5909</v>
      </c>
      <c r="O1654" s="4" t="s">
        <v>5909</v>
      </c>
      <c r="P1654" s="4" t="s">
        <v>5909</v>
      </c>
      <c r="Q1654" s="4" t="s">
        <v>5909</v>
      </c>
      <c r="R1654" s="4" t="s">
        <v>5909</v>
      </c>
      <c r="S1654" s="4" t="s">
        <v>5909</v>
      </c>
      <c r="T1654" s="4" t="s">
        <v>5909</v>
      </c>
      <c r="U1654" s="4" t="s">
        <v>5909</v>
      </c>
      <c r="V1654" s="4" t="s">
        <v>5910</v>
      </c>
      <c r="W1654" s="4" t="s">
        <v>5909</v>
      </c>
    </row>
    <row r="1655" spans="1:23" x14ac:dyDescent="0.25">
      <c r="A1655" s="4" t="s">
        <v>5911</v>
      </c>
      <c r="B1655" s="4" t="s">
        <v>986</v>
      </c>
      <c r="C1655" s="4" t="s">
        <v>987</v>
      </c>
      <c r="D1655" s="4" t="str">
        <f t="shared" si="25"/>
        <v>CALC|CALC</v>
      </c>
      <c r="F1655" s="4" t="s">
        <v>986</v>
      </c>
      <c r="G1655" s="4" t="s">
        <v>23</v>
      </c>
      <c r="H1655" s="4" t="s">
        <v>987</v>
      </c>
      <c r="I1655" s="4" t="s">
        <v>394</v>
      </c>
      <c r="J1655" s="4" t="s">
        <v>5909</v>
      </c>
      <c r="K1655" s="4" t="s">
        <v>5909</v>
      </c>
      <c r="L1655" s="4" t="s">
        <v>5909</v>
      </c>
      <c r="M1655" s="4" t="s">
        <v>5909</v>
      </c>
      <c r="N1655" s="4" t="s">
        <v>5909</v>
      </c>
      <c r="O1655" s="4" t="s">
        <v>5909</v>
      </c>
      <c r="P1655" s="4" t="s">
        <v>5909</v>
      </c>
      <c r="Q1655" s="4" t="s">
        <v>5909</v>
      </c>
      <c r="R1655" s="4" t="s">
        <v>5909</v>
      </c>
      <c r="S1655" s="4" t="s">
        <v>5909</v>
      </c>
      <c r="T1655" s="4" t="s">
        <v>5909</v>
      </c>
      <c r="U1655" s="4" t="s">
        <v>5909</v>
      </c>
      <c r="V1655" s="4" t="s">
        <v>5910</v>
      </c>
      <c r="W1655" s="4" t="s">
        <v>5909</v>
      </c>
    </row>
    <row r="1656" spans="1:23" x14ac:dyDescent="0.25">
      <c r="A1656" s="4" t="s">
        <v>5911</v>
      </c>
      <c r="B1656" s="4" t="s">
        <v>1315</v>
      </c>
      <c r="C1656" s="4" t="s">
        <v>1316</v>
      </c>
      <c r="D1656" s="4" t="str">
        <f t="shared" si="25"/>
        <v>CAMA|CAMP</v>
      </c>
      <c r="F1656" s="4" t="s">
        <v>854</v>
      </c>
      <c r="G1656" s="4" t="s">
        <v>23</v>
      </c>
      <c r="H1656" s="4" t="s">
        <v>855</v>
      </c>
      <c r="I1656" s="4" t="s">
        <v>5909</v>
      </c>
      <c r="J1656" s="4" t="s">
        <v>5909</v>
      </c>
      <c r="K1656" s="4" t="s">
        <v>5909</v>
      </c>
      <c r="L1656" s="4" t="s">
        <v>5909</v>
      </c>
      <c r="M1656" s="4" t="s">
        <v>5909</v>
      </c>
      <c r="N1656" s="4" t="s">
        <v>5909</v>
      </c>
      <c r="O1656" s="4" t="s">
        <v>5909</v>
      </c>
      <c r="P1656" s="4" t="s">
        <v>5909</v>
      </c>
      <c r="Q1656" s="4" t="s">
        <v>5909</v>
      </c>
      <c r="R1656" s="4" t="s">
        <v>5909</v>
      </c>
      <c r="S1656" s="4" t="s">
        <v>5909</v>
      </c>
      <c r="T1656" s="4" t="s">
        <v>5909</v>
      </c>
      <c r="U1656" s="4" t="s">
        <v>5909</v>
      </c>
      <c r="V1656" s="4" t="s">
        <v>5910</v>
      </c>
      <c r="W1656" s="4" t="s">
        <v>5909</v>
      </c>
    </row>
    <row r="1657" spans="1:23" x14ac:dyDescent="0.25">
      <c r="A1657" s="4" t="s">
        <v>5911</v>
      </c>
      <c r="B1657" s="4" t="s">
        <v>852</v>
      </c>
      <c r="C1657" s="4" t="s">
        <v>853</v>
      </c>
      <c r="D1657" s="4" t="str">
        <f t="shared" si="25"/>
        <v>CAMG|CAMP</v>
      </c>
      <c r="F1657" s="4" t="s">
        <v>854</v>
      </c>
      <c r="G1657" s="4" t="s">
        <v>23</v>
      </c>
      <c r="H1657" s="4" t="s">
        <v>855</v>
      </c>
      <c r="I1657" s="4" t="s">
        <v>5909</v>
      </c>
      <c r="J1657" s="4" t="s">
        <v>5909</v>
      </c>
      <c r="K1657" s="4" t="s">
        <v>5909</v>
      </c>
      <c r="L1657" s="4" t="s">
        <v>5909</v>
      </c>
      <c r="M1657" s="4" t="s">
        <v>5909</v>
      </c>
      <c r="N1657" s="4" t="s">
        <v>5909</v>
      </c>
      <c r="O1657" s="4" t="s">
        <v>5909</v>
      </c>
      <c r="P1657" s="4" t="s">
        <v>5909</v>
      </c>
      <c r="Q1657" s="4" t="s">
        <v>5909</v>
      </c>
      <c r="R1657" s="4" t="s">
        <v>5909</v>
      </c>
      <c r="S1657" s="4" t="s">
        <v>5909</v>
      </c>
      <c r="T1657" s="4" t="s">
        <v>5909</v>
      </c>
      <c r="U1657" s="4" t="s">
        <v>5909</v>
      </c>
      <c r="V1657" s="4" t="s">
        <v>5910</v>
      </c>
      <c r="W1657" s="4" t="s">
        <v>5909</v>
      </c>
    </row>
    <row r="1658" spans="1:23" x14ac:dyDescent="0.25">
      <c r="A1658" s="4" t="s">
        <v>5911</v>
      </c>
      <c r="B1658" s="4" t="s">
        <v>1702</v>
      </c>
      <c r="C1658" s="4" t="s">
        <v>1703</v>
      </c>
      <c r="D1658" s="4" t="str">
        <f t="shared" si="25"/>
        <v>CAMM|CAMP</v>
      </c>
      <c r="F1658" s="4" t="s">
        <v>854</v>
      </c>
      <c r="G1658" s="4" t="s">
        <v>23</v>
      </c>
      <c r="H1658" s="4" t="s">
        <v>855</v>
      </c>
      <c r="I1658" s="4" t="s">
        <v>5909</v>
      </c>
      <c r="J1658" s="4" t="s">
        <v>5909</v>
      </c>
      <c r="K1658" s="4" t="s">
        <v>5909</v>
      </c>
      <c r="L1658" s="4" t="s">
        <v>5909</v>
      </c>
      <c r="M1658" s="4" t="s">
        <v>5909</v>
      </c>
      <c r="N1658" s="4" t="s">
        <v>5909</v>
      </c>
      <c r="O1658" s="4" t="s">
        <v>5909</v>
      </c>
      <c r="P1658" s="4" t="s">
        <v>5909</v>
      </c>
      <c r="Q1658" s="4" t="s">
        <v>5909</v>
      </c>
      <c r="R1658" s="4" t="s">
        <v>5909</v>
      </c>
      <c r="S1658" s="4" t="s">
        <v>5909</v>
      </c>
      <c r="T1658" s="4" t="s">
        <v>5909</v>
      </c>
      <c r="U1658" s="4" t="s">
        <v>5909</v>
      </c>
      <c r="V1658" s="4" t="s">
        <v>5910</v>
      </c>
      <c r="W1658" s="4" t="s">
        <v>5909</v>
      </c>
    </row>
    <row r="1659" spans="1:23" x14ac:dyDescent="0.25">
      <c r="A1659" s="4" t="s">
        <v>5911</v>
      </c>
      <c r="B1659" s="4" t="s">
        <v>854</v>
      </c>
      <c r="C1659" s="4" t="s">
        <v>1054</v>
      </c>
      <c r="D1659" s="4" t="str">
        <f t="shared" si="25"/>
        <v>CAMP|CAMP</v>
      </c>
      <c r="F1659" s="4" t="s">
        <v>854</v>
      </c>
      <c r="G1659" s="4" t="s">
        <v>23</v>
      </c>
      <c r="H1659" s="4" t="s">
        <v>855</v>
      </c>
      <c r="I1659" s="4" t="s">
        <v>5909</v>
      </c>
      <c r="J1659" s="4" t="s">
        <v>5909</v>
      </c>
      <c r="K1659" s="4" t="s">
        <v>5909</v>
      </c>
      <c r="L1659" s="4" t="s">
        <v>5909</v>
      </c>
      <c r="M1659" s="4" t="s">
        <v>5909</v>
      </c>
      <c r="N1659" s="4" t="s">
        <v>5909</v>
      </c>
      <c r="O1659" s="4" t="s">
        <v>5909</v>
      </c>
      <c r="P1659" s="4" t="s">
        <v>5909</v>
      </c>
      <c r="Q1659" s="4" t="s">
        <v>5909</v>
      </c>
      <c r="R1659" s="4" t="s">
        <v>5909</v>
      </c>
      <c r="S1659" s="4" t="s">
        <v>5909</v>
      </c>
      <c r="T1659" s="4" t="s">
        <v>5909</v>
      </c>
      <c r="U1659" s="4" t="s">
        <v>5909</v>
      </c>
      <c r="V1659" s="4" t="s">
        <v>5910</v>
      </c>
      <c r="W1659" s="4" t="s">
        <v>5909</v>
      </c>
    </row>
    <row r="1660" spans="1:23" x14ac:dyDescent="0.25">
      <c r="A1660" s="4" t="s">
        <v>5911</v>
      </c>
      <c r="B1660" s="4" t="s">
        <v>1503</v>
      </c>
      <c r="C1660" s="4" t="s">
        <v>1504</v>
      </c>
      <c r="D1660" s="4" t="str">
        <f t="shared" si="25"/>
        <v>CANL|CAND</v>
      </c>
      <c r="F1660" s="4" t="s">
        <v>120</v>
      </c>
      <c r="G1660" s="4" t="s">
        <v>23</v>
      </c>
      <c r="H1660" s="4" t="s">
        <v>121</v>
      </c>
      <c r="I1660" s="4" t="s">
        <v>5909</v>
      </c>
      <c r="J1660" s="4" t="s">
        <v>5909</v>
      </c>
      <c r="K1660" s="4" t="s">
        <v>5909</v>
      </c>
      <c r="L1660" s="4" t="s">
        <v>5909</v>
      </c>
      <c r="M1660" s="4" t="s">
        <v>5909</v>
      </c>
      <c r="N1660" s="4" t="s">
        <v>5909</v>
      </c>
      <c r="O1660" s="4" t="s">
        <v>5909</v>
      </c>
      <c r="P1660" s="4" t="s">
        <v>5909</v>
      </c>
      <c r="Q1660" s="4" t="s">
        <v>5909</v>
      </c>
      <c r="R1660" s="4" t="s">
        <v>5909</v>
      </c>
      <c r="S1660" s="4" t="s">
        <v>5909</v>
      </c>
      <c r="T1660" s="4" t="s">
        <v>5909</v>
      </c>
      <c r="U1660" s="4" t="s">
        <v>5909</v>
      </c>
      <c r="V1660" s="4" t="s">
        <v>5910</v>
      </c>
      <c r="W1660" s="4" t="s">
        <v>5909</v>
      </c>
    </row>
    <row r="1661" spans="1:23" x14ac:dyDescent="0.25">
      <c r="A1661" s="4" t="s">
        <v>5911</v>
      </c>
      <c r="B1661" s="4" t="s">
        <v>1748</v>
      </c>
      <c r="C1661" s="4" t="s">
        <v>1749</v>
      </c>
      <c r="D1661" s="4" t="str">
        <f t="shared" si="25"/>
        <v>CANP|CAND</v>
      </c>
      <c r="F1661" s="4" t="s">
        <v>120</v>
      </c>
      <c r="G1661" s="4" t="s">
        <v>23</v>
      </c>
      <c r="H1661" s="4" t="s">
        <v>121</v>
      </c>
      <c r="I1661" s="4" t="s">
        <v>5909</v>
      </c>
      <c r="J1661" s="4" t="s">
        <v>5909</v>
      </c>
      <c r="K1661" s="4" t="s">
        <v>5909</v>
      </c>
      <c r="L1661" s="4" t="s">
        <v>5909</v>
      </c>
      <c r="M1661" s="4" t="s">
        <v>5909</v>
      </c>
      <c r="N1661" s="4" t="s">
        <v>5909</v>
      </c>
      <c r="O1661" s="4" t="s">
        <v>5909</v>
      </c>
      <c r="P1661" s="4" t="s">
        <v>5909</v>
      </c>
      <c r="Q1661" s="4" t="s">
        <v>5909</v>
      </c>
      <c r="R1661" s="4" t="s">
        <v>5909</v>
      </c>
      <c r="S1661" s="4" t="s">
        <v>5909</v>
      </c>
      <c r="T1661" s="4" t="s">
        <v>5909</v>
      </c>
      <c r="U1661" s="4" t="s">
        <v>5909</v>
      </c>
      <c r="V1661" s="4" t="s">
        <v>5910</v>
      </c>
      <c r="W1661" s="4" t="s">
        <v>5909</v>
      </c>
    </row>
    <row r="1662" spans="1:23" x14ac:dyDescent="0.25">
      <c r="A1662" s="4" t="s">
        <v>5911</v>
      </c>
      <c r="B1662" s="4" t="s">
        <v>118</v>
      </c>
      <c r="C1662" s="4" t="s">
        <v>119</v>
      </c>
      <c r="D1662" s="4" t="str">
        <f t="shared" si="25"/>
        <v>CANT|CAND</v>
      </c>
      <c r="F1662" s="4" t="s">
        <v>120</v>
      </c>
      <c r="G1662" s="4" t="s">
        <v>23</v>
      </c>
      <c r="H1662" s="4" t="s">
        <v>121</v>
      </c>
      <c r="I1662" s="4" t="s">
        <v>5909</v>
      </c>
      <c r="J1662" s="4" t="s">
        <v>5909</v>
      </c>
      <c r="K1662" s="4" t="s">
        <v>5909</v>
      </c>
      <c r="L1662" s="4" t="s">
        <v>5909</v>
      </c>
      <c r="M1662" s="4" t="s">
        <v>5909</v>
      </c>
      <c r="N1662" s="4" t="s">
        <v>5909</v>
      </c>
      <c r="O1662" s="4" t="s">
        <v>5909</v>
      </c>
      <c r="P1662" s="4" t="s">
        <v>5909</v>
      </c>
      <c r="Q1662" s="4" t="s">
        <v>5909</v>
      </c>
      <c r="R1662" s="4" t="s">
        <v>5909</v>
      </c>
      <c r="S1662" s="4" t="s">
        <v>5909</v>
      </c>
      <c r="T1662" s="4" t="s">
        <v>5909</v>
      </c>
      <c r="U1662" s="4" t="s">
        <v>5909</v>
      </c>
      <c r="V1662" s="4" t="s">
        <v>5910</v>
      </c>
      <c r="W1662" s="4" t="s">
        <v>5909</v>
      </c>
    </row>
    <row r="1663" spans="1:23" x14ac:dyDescent="0.25">
      <c r="A1663" s="4" t="s">
        <v>5911</v>
      </c>
      <c r="B1663" s="4" t="s">
        <v>1968</v>
      </c>
      <c r="C1663" s="4" t="s">
        <v>1969</v>
      </c>
      <c r="D1663" s="4" t="str">
        <f t="shared" si="25"/>
        <v>CASE|CASE</v>
      </c>
      <c r="F1663" s="4" t="s">
        <v>1968</v>
      </c>
      <c r="G1663" s="4" t="s">
        <v>23</v>
      </c>
      <c r="H1663" s="4" t="s">
        <v>1969</v>
      </c>
      <c r="I1663" s="4" t="s">
        <v>1970</v>
      </c>
      <c r="J1663" s="4" t="s">
        <v>5909</v>
      </c>
      <c r="K1663" s="4" t="s">
        <v>5909</v>
      </c>
      <c r="L1663" s="4" t="s">
        <v>5909</v>
      </c>
      <c r="M1663" s="4" t="s">
        <v>5909</v>
      </c>
      <c r="N1663" s="4" t="s">
        <v>5909</v>
      </c>
      <c r="O1663" s="4" t="s">
        <v>5909</v>
      </c>
      <c r="P1663" s="4" t="s">
        <v>5909</v>
      </c>
      <c r="Q1663" s="4" t="s">
        <v>5909</v>
      </c>
      <c r="R1663" s="4" t="s">
        <v>5909</v>
      </c>
      <c r="S1663" s="4" t="s">
        <v>5909</v>
      </c>
      <c r="T1663" s="4" t="s">
        <v>5909</v>
      </c>
      <c r="U1663" s="4" t="s">
        <v>5909</v>
      </c>
      <c r="V1663" s="4" t="s">
        <v>5910</v>
      </c>
      <c r="W1663" s="4" t="s">
        <v>5909</v>
      </c>
    </row>
    <row r="1664" spans="1:23" x14ac:dyDescent="0.25">
      <c r="A1664" s="4" t="s">
        <v>5911</v>
      </c>
      <c r="B1664" s="4" t="s">
        <v>1655</v>
      </c>
      <c r="C1664" s="4" t="s">
        <v>1656</v>
      </c>
      <c r="D1664" s="4" t="str">
        <f t="shared" si="25"/>
        <v>CASH|CASH</v>
      </c>
      <c r="F1664" s="4" t="s">
        <v>1655</v>
      </c>
      <c r="G1664" s="4" t="s">
        <v>23</v>
      </c>
      <c r="H1664" s="4" t="s">
        <v>1657</v>
      </c>
      <c r="I1664" s="4" t="s">
        <v>5909</v>
      </c>
      <c r="J1664" s="4" t="s">
        <v>5909</v>
      </c>
      <c r="K1664" s="4" t="s">
        <v>5909</v>
      </c>
      <c r="L1664" s="4" t="s">
        <v>5909</v>
      </c>
      <c r="M1664" s="4" t="s">
        <v>5909</v>
      </c>
      <c r="N1664" s="4" t="s">
        <v>5909</v>
      </c>
      <c r="O1664" s="4" t="s">
        <v>5909</v>
      </c>
      <c r="P1664" s="4" t="s">
        <v>5909</v>
      </c>
      <c r="Q1664" s="4" t="s">
        <v>5909</v>
      </c>
      <c r="R1664" s="4" t="s">
        <v>5909</v>
      </c>
      <c r="S1664" s="4" t="s">
        <v>5909</v>
      </c>
      <c r="T1664" s="4" t="s">
        <v>5909</v>
      </c>
      <c r="U1664" s="4" t="s">
        <v>5909</v>
      </c>
      <c r="V1664" s="4" t="s">
        <v>5910</v>
      </c>
      <c r="W1664" s="4" t="s">
        <v>5909</v>
      </c>
    </row>
    <row r="1665" spans="1:23" x14ac:dyDescent="0.25">
      <c r="A1665" s="4" t="s">
        <v>5911</v>
      </c>
      <c r="B1665" s="4" t="s">
        <v>1319</v>
      </c>
      <c r="C1665" s="4" t="s">
        <v>1320</v>
      </c>
      <c r="D1665" s="4" t="str">
        <f t="shared" si="25"/>
        <v>CDT|CDT</v>
      </c>
      <c r="F1665" s="4" t="s">
        <v>1319</v>
      </c>
      <c r="G1665" s="4" t="s">
        <v>23</v>
      </c>
      <c r="H1665" s="4" t="s">
        <v>1320</v>
      </c>
      <c r="I1665" s="4" t="s">
        <v>123</v>
      </c>
      <c r="J1665" s="4" t="s">
        <v>5909</v>
      </c>
      <c r="K1665" s="4" t="s">
        <v>5909</v>
      </c>
      <c r="L1665" s="4" t="s">
        <v>5909</v>
      </c>
      <c r="M1665" s="4" t="s">
        <v>5909</v>
      </c>
      <c r="N1665" s="4" t="s">
        <v>5909</v>
      </c>
      <c r="O1665" s="4" t="s">
        <v>5909</v>
      </c>
      <c r="P1665" s="4" t="s">
        <v>5909</v>
      </c>
      <c r="Q1665" s="4" t="s">
        <v>5909</v>
      </c>
      <c r="R1665" s="4" t="s">
        <v>5909</v>
      </c>
      <c r="S1665" s="4" t="s">
        <v>5909</v>
      </c>
      <c r="T1665" s="4" t="s">
        <v>5909</v>
      </c>
      <c r="U1665" s="4" t="s">
        <v>5909</v>
      </c>
      <c r="V1665" s="4" t="s">
        <v>5910</v>
      </c>
      <c r="W1665" s="4" t="s">
        <v>5909</v>
      </c>
    </row>
    <row r="1666" spans="1:23" x14ac:dyDescent="0.25">
      <c r="A1666" s="4" t="s">
        <v>5911</v>
      </c>
      <c r="B1666" s="4" t="s">
        <v>1824</v>
      </c>
      <c r="C1666" s="4" t="s">
        <v>1825</v>
      </c>
      <c r="D1666" s="4" t="str">
        <f t="shared" si="25"/>
        <v>CHPH|CHPH</v>
      </c>
      <c r="F1666" s="4" t="s">
        <v>1824</v>
      </c>
      <c r="G1666" s="4" t="s">
        <v>23</v>
      </c>
      <c r="H1666" s="4" t="s">
        <v>1825</v>
      </c>
      <c r="I1666" s="4" t="s">
        <v>5909</v>
      </c>
      <c r="J1666" s="4" t="s">
        <v>5909</v>
      </c>
      <c r="K1666" s="4" t="s">
        <v>5909</v>
      </c>
      <c r="L1666" s="4" t="s">
        <v>5909</v>
      </c>
      <c r="M1666" s="4" t="s">
        <v>5909</v>
      </c>
      <c r="N1666" s="4" t="s">
        <v>5909</v>
      </c>
      <c r="O1666" s="4" t="s">
        <v>5909</v>
      </c>
      <c r="P1666" s="4" t="s">
        <v>5909</v>
      </c>
      <c r="Q1666" s="4" t="s">
        <v>5909</v>
      </c>
      <c r="R1666" s="4" t="s">
        <v>5909</v>
      </c>
      <c r="S1666" s="4" t="s">
        <v>5909</v>
      </c>
      <c r="T1666" s="4" t="s">
        <v>5909</v>
      </c>
      <c r="U1666" s="4" t="s">
        <v>5909</v>
      </c>
      <c r="V1666" s="4" t="s">
        <v>5910</v>
      </c>
      <c r="W1666" s="4" t="s">
        <v>5909</v>
      </c>
    </row>
    <row r="1667" spans="1:23" x14ac:dyDescent="0.25">
      <c r="A1667" s="4" t="s">
        <v>5911</v>
      </c>
      <c r="B1667" s="4" t="s">
        <v>805</v>
      </c>
      <c r="C1667" s="4" t="s">
        <v>806</v>
      </c>
      <c r="D1667" s="4" t="str">
        <f t="shared" ref="D1667:D1730" si="26">B1667&amp;"|"&amp;F1667</f>
        <v>COCC|COCC</v>
      </c>
      <c r="F1667" s="4" t="s">
        <v>805</v>
      </c>
      <c r="G1667" s="4" t="s">
        <v>23</v>
      </c>
      <c r="H1667" s="4" t="s">
        <v>806</v>
      </c>
      <c r="I1667" s="4" t="s">
        <v>5909</v>
      </c>
      <c r="J1667" s="4" t="s">
        <v>5909</v>
      </c>
      <c r="K1667" s="4" t="s">
        <v>5909</v>
      </c>
      <c r="L1667" s="4" t="s">
        <v>5909</v>
      </c>
      <c r="M1667" s="4" t="s">
        <v>5909</v>
      </c>
      <c r="N1667" s="4" t="s">
        <v>5909</v>
      </c>
      <c r="O1667" s="4" t="s">
        <v>5909</v>
      </c>
      <c r="P1667" s="4" t="s">
        <v>5909</v>
      </c>
      <c r="Q1667" s="4" t="s">
        <v>5909</v>
      </c>
      <c r="R1667" s="4" t="s">
        <v>5909</v>
      </c>
      <c r="S1667" s="4" t="s">
        <v>5909</v>
      </c>
      <c r="T1667" s="4" t="s">
        <v>5909</v>
      </c>
      <c r="U1667" s="4" t="s">
        <v>5909</v>
      </c>
      <c r="V1667" s="4" t="s">
        <v>5910</v>
      </c>
      <c r="W1667" s="4" t="s">
        <v>5909</v>
      </c>
    </row>
    <row r="1668" spans="1:23" x14ac:dyDescent="0.25">
      <c r="A1668" s="4" t="s">
        <v>5911</v>
      </c>
      <c r="B1668" s="4" t="s">
        <v>803</v>
      </c>
      <c r="C1668" s="4" t="s">
        <v>804</v>
      </c>
      <c r="D1668" s="4" t="str">
        <f t="shared" si="26"/>
        <v>COCD|COCC</v>
      </c>
      <c r="F1668" s="4" t="s">
        <v>805</v>
      </c>
      <c r="G1668" s="4" t="s">
        <v>23</v>
      </c>
      <c r="H1668" s="4" t="s">
        <v>806</v>
      </c>
      <c r="I1668" s="4" t="s">
        <v>5909</v>
      </c>
      <c r="J1668" s="4" t="s">
        <v>5909</v>
      </c>
      <c r="K1668" s="4" t="s">
        <v>5909</v>
      </c>
      <c r="L1668" s="4" t="s">
        <v>5909</v>
      </c>
      <c r="M1668" s="4" t="s">
        <v>5909</v>
      </c>
      <c r="N1668" s="4" t="s">
        <v>5909</v>
      </c>
      <c r="O1668" s="4" t="s">
        <v>5909</v>
      </c>
      <c r="P1668" s="4" t="s">
        <v>5909</v>
      </c>
      <c r="Q1668" s="4" t="s">
        <v>5909</v>
      </c>
      <c r="R1668" s="4" t="s">
        <v>5909</v>
      </c>
      <c r="S1668" s="4" t="s">
        <v>5909</v>
      </c>
      <c r="T1668" s="4" t="s">
        <v>5909</v>
      </c>
      <c r="U1668" s="4" t="s">
        <v>5909</v>
      </c>
      <c r="V1668" s="4" t="s">
        <v>5910</v>
      </c>
      <c r="W1668" s="4" t="s">
        <v>5909</v>
      </c>
    </row>
    <row r="1669" spans="1:23" x14ac:dyDescent="0.25">
      <c r="A1669" s="4" t="s">
        <v>5911</v>
      </c>
      <c r="B1669" s="4" t="s">
        <v>508</v>
      </c>
      <c r="C1669" s="4" t="s">
        <v>668</v>
      </c>
      <c r="D1669" s="4" t="str">
        <f t="shared" si="26"/>
        <v>CPCF|EPCF</v>
      </c>
      <c r="F1669" s="4" t="s">
        <v>669</v>
      </c>
      <c r="G1669" s="4" t="s">
        <v>23</v>
      </c>
      <c r="H1669" s="4" t="s">
        <v>523</v>
      </c>
      <c r="I1669" s="4" t="s">
        <v>5909</v>
      </c>
      <c r="J1669" s="4" t="s">
        <v>5909</v>
      </c>
      <c r="K1669" s="4" t="s">
        <v>5909</v>
      </c>
      <c r="L1669" s="4" t="s">
        <v>5909</v>
      </c>
      <c r="M1669" s="4" t="s">
        <v>5909</v>
      </c>
      <c r="N1669" s="4" t="s">
        <v>5909</v>
      </c>
      <c r="O1669" s="4" t="s">
        <v>5909</v>
      </c>
      <c r="P1669" s="4" t="s">
        <v>5909</v>
      </c>
      <c r="Q1669" s="4" t="s">
        <v>5909</v>
      </c>
      <c r="R1669" s="4" t="s">
        <v>5909</v>
      </c>
      <c r="S1669" s="4" t="s">
        <v>5909</v>
      </c>
      <c r="T1669" s="4" t="s">
        <v>5909</v>
      </c>
      <c r="U1669" s="4" t="s">
        <v>5909</v>
      </c>
      <c r="V1669" s="4" t="s">
        <v>5910</v>
      </c>
      <c r="W1669" s="4" t="s">
        <v>5909</v>
      </c>
    </row>
    <row r="1670" spans="1:23" x14ac:dyDescent="0.25">
      <c r="A1670" s="4" t="s">
        <v>5911</v>
      </c>
      <c r="B1670" s="4" t="s">
        <v>594</v>
      </c>
      <c r="C1670" s="4" t="s">
        <v>595</v>
      </c>
      <c r="D1670" s="4" t="str">
        <f t="shared" si="26"/>
        <v>CPTD|CPTD</v>
      </c>
      <c r="F1670" s="4" t="s">
        <v>594</v>
      </c>
      <c r="G1670" s="4" t="s">
        <v>23</v>
      </c>
      <c r="H1670" s="4" t="s">
        <v>596</v>
      </c>
      <c r="I1670" s="4" t="s">
        <v>5909</v>
      </c>
      <c r="J1670" s="4" t="s">
        <v>5909</v>
      </c>
      <c r="K1670" s="4" t="s">
        <v>5909</v>
      </c>
      <c r="L1670" s="4" t="s">
        <v>5909</v>
      </c>
      <c r="M1670" s="4" t="s">
        <v>5909</v>
      </c>
      <c r="N1670" s="4" t="s">
        <v>5909</v>
      </c>
      <c r="O1670" s="4" t="s">
        <v>5909</v>
      </c>
      <c r="P1670" s="4" t="s">
        <v>5909</v>
      </c>
      <c r="Q1670" s="4" t="s">
        <v>5909</v>
      </c>
      <c r="R1670" s="4" t="s">
        <v>5909</v>
      </c>
      <c r="S1670" s="4" t="s">
        <v>5909</v>
      </c>
      <c r="T1670" s="4" t="s">
        <v>5909</v>
      </c>
      <c r="U1670" s="4" t="s">
        <v>5909</v>
      </c>
      <c r="V1670" s="4" t="s">
        <v>5910</v>
      </c>
      <c r="W1670" s="4" t="s">
        <v>5909</v>
      </c>
    </row>
    <row r="1671" spans="1:23" x14ac:dyDescent="0.25">
      <c r="A1671" s="4" t="s">
        <v>5911</v>
      </c>
      <c r="B1671" s="4" t="s">
        <v>507</v>
      </c>
      <c r="C1671" s="4" t="s">
        <v>137</v>
      </c>
      <c r="D1671" s="4" t="str">
        <f t="shared" si="26"/>
        <v>CPVH|CPCF</v>
      </c>
      <c r="F1671" s="4" t="s">
        <v>508</v>
      </c>
      <c r="G1671" s="4" t="s">
        <v>23</v>
      </c>
      <c r="H1671" s="4" t="s">
        <v>137</v>
      </c>
      <c r="I1671" s="4" t="s">
        <v>5909</v>
      </c>
      <c r="J1671" s="4" t="s">
        <v>5909</v>
      </c>
      <c r="K1671" s="4" t="s">
        <v>5909</v>
      </c>
      <c r="L1671" s="4" t="s">
        <v>5909</v>
      </c>
      <c r="M1671" s="4" t="s">
        <v>5909</v>
      </c>
      <c r="N1671" s="4" t="s">
        <v>5909</v>
      </c>
      <c r="O1671" s="4" t="s">
        <v>5909</v>
      </c>
      <c r="P1671" s="4" t="s">
        <v>5909</v>
      </c>
      <c r="Q1671" s="4" t="s">
        <v>5909</v>
      </c>
      <c r="R1671" s="4" t="s">
        <v>5909</v>
      </c>
      <c r="S1671" s="4" t="s">
        <v>5909</v>
      </c>
      <c r="T1671" s="4" t="s">
        <v>5909</v>
      </c>
      <c r="U1671" s="4" t="s">
        <v>5909</v>
      </c>
      <c r="V1671" s="4" t="s">
        <v>5910</v>
      </c>
      <c r="W1671" s="4" t="s">
        <v>5909</v>
      </c>
    </row>
    <row r="1672" spans="1:23" x14ac:dyDescent="0.25">
      <c r="A1672" s="4" t="s">
        <v>5911</v>
      </c>
      <c r="B1672" s="4" t="s">
        <v>1828</v>
      </c>
      <c r="C1672" s="4" t="s">
        <v>1829</v>
      </c>
      <c r="D1672" s="4" t="str">
        <f t="shared" si="26"/>
        <v>CREU|UCIT</v>
      </c>
      <c r="E1672" s="4" t="s">
        <v>6324</v>
      </c>
      <c r="F1672" s="4" t="s">
        <v>1618</v>
      </c>
      <c r="G1672" s="4" t="s">
        <v>23</v>
      </c>
      <c r="H1672" s="4" t="s">
        <v>1619</v>
      </c>
      <c r="I1672" s="4" t="s">
        <v>226</v>
      </c>
      <c r="J1672" s="4" t="s">
        <v>5909</v>
      </c>
      <c r="K1672" s="4" t="s">
        <v>5909</v>
      </c>
      <c r="L1672" s="4" t="s">
        <v>5909</v>
      </c>
      <c r="M1672" s="4" t="s">
        <v>6323</v>
      </c>
      <c r="N1672" s="4" t="s">
        <v>5909</v>
      </c>
      <c r="O1672" s="4" t="s">
        <v>5909</v>
      </c>
      <c r="P1672" s="4" t="s">
        <v>5909</v>
      </c>
      <c r="Q1672" s="4" t="s">
        <v>5909</v>
      </c>
      <c r="R1672" s="4" t="s">
        <v>5909</v>
      </c>
      <c r="S1672" s="4" t="s">
        <v>5909</v>
      </c>
      <c r="T1672" s="4" t="s">
        <v>5909</v>
      </c>
      <c r="U1672" s="4" t="s">
        <v>5909</v>
      </c>
      <c r="V1672" s="4" t="s">
        <v>5910</v>
      </c>
      <c r="W1672" s="4" t="s">
        <v>5909</v>
      </c>
    </row>
    <row r="1673" spans="1:23" x14ac:dyDescent="0.25">
      <c r="A1673" s="4" t="s">
        <v>5911</v>
      </c>
      <c r="B1673" s="4" t="s">
        <v>944</v>
      </c>
      <c r="C1673" s="4" t="s">
        <v>945</v>
      </c>
      <c r="D1673" s="4" t="str">
        <f t="shared" si="26"/>
        <v>CSFC|CSFT</v>
      </c>
      <c r="F1673" s="4" t="s">
        <v>605</v>
      </c>
      <c r="G1673" s="4" t="s">
        <v>23</v>
      </c>
      <c r="H1673" s="4" t="s">
        <v>606</v>
      </c>
      <c r="I1673" s="4" t="s">
        <v>5909</v>
      </c>
      <c r="J1673" s="4" t="s">
        <v>5909</v>
      </c>
      <c r="K1673" s="4" t="s">
        <v>5909</v>
      </c>
      <c r="L1673" s="4" t="s">
        <v>5909</v>
      </c>
      <c r="M1673" s="4" t="s">
        <v>5909</v>
      </c>
      <c r="N1673" s="4" t="s">
        <v>5909</v>
      </c>
      <c r="O1673" s="4" t="s">
        <v>5909</v>
      </c>
      <c r="P1673" s="4" t="s">
        <v>5909</v>
      </c>
      <c r="Q1673" s="4" t="s">
        <v>5909</v>
      </c>
      <c r="R1673" s="4" t="s">
        <v>5909</v>
      </c>
      <c r="S1673" s="4" t="s">
        <v>5909</v>
      </c>
      <c r="T1673" s="4" t="s">
        <v>5909</v>
      </c>
      <c r="U1673" s="4" t="s">
        <v>5909</v>
      </c>
      <c r="V1673" s="4" t="s">
        <v>5910</v>
      </c>
      <c r="W1673" s="4" t="s">
        <v>5909</v>
      </c>
    </row>
    <row r="1674" spans="1:23" x14ac:dyDescent="0.25">
      <c r="A1674" s="4" t="s">
        <v>5911</v>
      </c>
      <c r="B1674" s="4" t="s">
        <v>603</v>
      </c>
      <c r="C1674" s="4" t="s">
        <v>604</v>
      </c>
      <c r="D1674" s="4" t="str">
        <f t="shared" si="26"/>
        <v>CSFF|CSFT</v>
      </c>
      <c r="F1674" s="4" t="s">
        <v>605</v>
      </c>
      <c r="G1674" s="4" t="s">
        <v>23</v>
      </c>
      <c r="H1674" s="4" t="s">
        <v>606</v>
      </c>
      <c r="I1674" s="4" t="s">
        <v>5909</v>
      </c>
      <c r="J1674" s="4" t="s">
        <v>5909</v>
      </c>
      <c r="K1674" s="4" t="s">
        <v>5909</v>
      </c>
      <c r="L1674" s="4" t="s">
        <v>5909</v>
      </c>
      <c r="M1674" s="4" t="s">
        <v>5909</v>
      </c>
      <c r="N1674" s="4" t="s">
        <v>5909</v>
      </c>
      <c r="O1674" s="4" t="s">
        <v>5909</v>
      </c>
      <c r="P1674" s="4" t="s">
        <v>5909</v>
      </c>
      <c r="Q1674" s="4" t="s">
        <v>5909</v>
      </c>
      <c r="R1674" s="4" t="s">
        <v>5909</v>
      </c>
      <c r="S1674" s="4" t="s">
        <v>5909</v>
      </c>
      <c r="T1674" s="4" t="s">
        <v>5909</v>
      </c>
      <c r="U1674" s="4" t="s">
        <v>5909</v>
      </c>
      <c r="V1674" s="4" t="s">
        <v>5910</v>
      </c>
      <c r="W1674" s="4" t="s">
        <v>5909</v>
      </c>
    </row>
    <row r="1675" spans="1:23" x14ac:dyDescent="0.25">
      <c r="A1675" s="4" t="s">
        <v>5911</v>
      </c>
      <c r="B1675" s="4" t="s">
        <v>2170</v>
      </c>
      <c r="C1675" s="4" t="s">
        <v>2171</v>
      </c>
      <c r="D1675" s="4" t="str">
        <f t="shared" si="26"/>
        <v>CSFM|CSFT</v>
      </c>
      <c r="F1675" s="4" t="s">
        <v>605</v>
      </c>
      <c r="G1675" s="4" t="s">
        <v>23</v>
      </c>
      <c r="H1675" s="4" t="s">
        <v>606</v>
      </c>
      <c r="I1675" s="4" t="s">
        <v>5909</v>
      </c>
      <c r="J1675" s="4" t="s">
        <v>5909</v>
      </c>
      <c r="K1675" s="4" t="s">
        <v>5909</v>
      </c>
      <c r="L1675" s="4" t="s">
        <v>5909</v>
      </c>
      <c r="M1675" s="4" t="s">
        <v>5909</v>
      </c>
      <c r="N1675" s="4" t="s">
        <v>5909</v>
      </c>
      <c r="O1675" s="4" t="s">
        <v>5909</v>
      </c>
      <c r="P1675" s="4" t="s">
        <v>5909</v>
      </c>
      <c r="Q1675" s="4" t="s">
        <v>5909</v>
      </c>
      <c r="R1675" s="4" t="s">
        <v>5909</v>
      </c>
      <c r="S1675" s="4" t="s">
        <v>5909</v>
      </c>
      <c r="T1675" s="4" t="s">
        <v>5909</v>
      </c>
      <c r="U1675" s="4" t="s">
        <v>5909</v>
      </c>
      <c r="V1675" s="4" t="s">
        <v>5910</v>
      </c>
      <c r="W1675" s="4" t="s">
        <v>5909</v>
      </c>
    </row>
    <row r="1676" spans="1:23" x14ac:dyDescent="0.25">
      <c r="A1676" s="4" t="s">
        <v>5911</v>
      </c>
      <c r="B1676" s="4" t="s">
        <v>605</v>
      </c>
      <c r="C1676" s="4" t="s">
        <v>2062</v>
      </c>
      <c r="D1676" s="4" t="str">
        <f t="shared" si="26"/>
        <v>CSFT|CSFT</v>
      </c>
      <c r="F1676" s="4" t="s">
        <v>605</v>
      </c>
      <c r="G1676" s="4" t="s">
        <v>23</v>
      </c>
      <c r="H1676" s="4" t="s">
        <v>606</v>
      </c>
      <c r="I1676" s="4" t="s">
        <v>5909</v>
      </c>
      <c r="J1676" s="4" t="s">
        <v>5909</v>
      </c>
      <c r="K1676" s="4" t="s">
        <v>5909</v>
      </c>
      <c r="L1676" s="4" t="s">
        <v>5909</v>
      </c>
      <c r="M1676" s="4" t="s">
        <v>5909</v>
      </c>
      <c r="N1676" s="4" t="s">
        <v>5909</v>
      </c>
      <c r="O1676" s="4" t="s">
        <v>5909</v>
      </c>
      <c r="P1676" s="4" t="s">
        <v>5909</v>
      </c>
      <c r="Q1676" s="4" t="s">
        <v>5909</v>
      </c>
      <c r="R1676" s="4" t="s">
        <v>5909</v>
      </c>
      <c r="S1676" s="4" t="s">
        <v>5909</v>
      </c>
      <c r="T1676" s="4" t="s">
        <v>5909</v>
      </c>
      <c r="U1676" s="4" t="s">
        <v>5909</v>
      </c>
      <c r="V1676" s="4" t="s">
        <v>5910</v>
      </c>
      <c r="W1676" s="4" t="s">
        <v>5909</v>
      </c>
    </row>
    <row r="1677" spans="1:23" x14ac:dyDescent="0.25">
      <c r="A1677" s="4" t="s">
        <v>5911</v>
      </c>
      <c r="B1677" s="4" t="s">
        <v>2063</v>
      </c>
      <c r="C1677" s="4" t="s">
        <v>2064</v>
      </c>
      <c r="D1677" s="4" t="str">
        <f t="shared" si="26"/>
        <v>CSOR|CSOR</v>
      </c>
      <c r="F1677" s="4" t="s">
        <v>2063</v>
      </c>
      <c r="G1677" s="4" t="s">
        <v>23</v>
      </c>
      <c r="H1677" s="4" t="s">
        <v>2064</v>
      </c>
      <c r="I1677" s="4" t="s">
        <v>5909</v>
      </c>
      <c r="J1677" s="4" t="s">
        <v>5909</v>
      </c>
      <c r="K1677" s="4" t="s">
        <v>5909</v>
      </c>
      <c r="L1677" s="4" t="s">
        <v>5909</v>
      </c>
      <c r="M1677" s="4" t="s">
        <v>5909</v>
      </c>
      <c r="N1677" s="4" t="s">
        <v>5909</v>
      </c>
      <c r="O1677" s="4" t="s">
        <v>5909</v>
      </c>
      <c r="P1677" s="4" t="s">
        <v>5909</v>
      </c>
      <c r="Q1677" s="4" t="s">
        <v>5909</v>
      </c>
      <c r="R1677" s="4" t="s">
        <v>5909</v>
      </c>
      <c r="S1677" s="4" t="s">
        <v>5909</v>
      </c>
      <c r="T1677" s="4" t="s">
        <v>5909</v>
      </c>
      <c r="U1677" s="4" t="s">
        <v>5909</v>
      </c>
      <c r="V1677" s="4" t="s">
        <v>5910</v>
      </c>
      <c r="W1677" s="4" t="s">
        <v>5909</v>
      </c>
    </row>
    <row r="1678" spans="1:23" x14ac:dyDescent="0.25">
      <c r="A1678" s="4" t="s">
        <v>5911</v>
      </c>
      <c r="B1678" s="4" t="s">
        <v>1786</v>
      </c>
      <c r="C1678" s="4" t="s">
        <v>1787</v>
      </c>
      <c r="D1678" s="4" t="str">
        <f t="shared" si="26"/>
        <v>CTCR|UCIT</v>
      </c>
      <c r="F1678" s="4" t="s">
        <v>1618</v>
      </c>
      <c r="G1678" s="4" t="s">
        <v>23</v>
      </c>
      <c r="H1678" s="4" t="s">
        <v>1619</v>
      </c>
      <c r="I1678" s="4" t="s">
        <v>1788</v>
      </c>
      <c r="J1678" s="4" t="s">
        <v>5909</v>
      </c>
      <c r="K1678" s="4" t="s">
        <v>5909</v>
      </c>
      <c r="L1678" s="4" t="s">
        <v>5909</v>
      </c>
      <c r="M1678" s="4" t="s">
        <v>5909</v>
      </c>
      <c r="N1678" s="4" t="s">
        <v>5909</v>
      </c>
      <c r="O1678" s="4" t="s">
        <v>5909</v>
      </c>
      <c r="P1678" s="4" t="s">
        <v>5909</v>
      </c>
      <c r="Q1678" s="4" t="s">
        <v>5909</v>
      </c>
      <c r="R1678" s="4" t="s">
        <v>5909</v>
      </c>
      <c r="S1678" s="4" t="s">
        <v>5909</v>
      </c>
      <c r="T1678" s="4" t="s">
        <v>5909</v>
      </c>
      <c r="U1678" s="4" t="s">
        <v>5909</v>
      </c>
      <c r="V1678" s="4" t="s">
        <v>5910</v>
      </c>
      <c r="W1678" s="4" t="s">
        <v>5909</v>
      </c>
    </row>
    <row r="1679" spans="1:23" x14ac:dyDescent="0.25">
      <c r="A1679" s="4" t="s">
        <v>5911</v>
      </c>
      <c r="B1679" s="4" t="s">
        <v>1882</v>
      </c>
      <c r="C1679" s="4" t="s">
        <v>1883</v>
      </c>
      <c r="D1679" s="4" t="str">
        <f t="shared" si="26"/>
        <v>CURV|OSF</v>
      </c>
      <c r="F1679" s="4" t="s">
        <v>1714</v>
      </c>
      <c r="G1679" s="4" t="s">
        <v>23</v>
      </c>
      <c r="H1679" s="4" t="s">
        <v>1002</v>
      </c>
      <c r="I1679" s="4" t="s">
        <v>5909</v>
      </c>
      <c r="J1679" s="4" t="s">
        <v>5909</v>
      </c>
      <c r="K1679" s="4" t="s">
        <v>5909</v>
      </c>
      <c r="L1679" s="4" t="s">
        <v>5909</v>
      </c>
      <c r="M1679" s="4" t="s">
        <v>5909</v>
      </c>
      <c r="N1679" s="4" t="s">
        <v>5909</v>
      </c>
      <c r="O1679" s="4" t="s">
        <v>5909</v>
      </c>
      <c r="P1679" s="4" t="s">
        <v>5909</v>
      </c>
      <c r="Q1679" s="4" t="s">
        <v>5909</v>
      </c>
      <c r="R1679" s="4" t="s">
        <v>5909</v>
      </c>
      <c r="S1679" s="4" t="s">
        <v>5909</v>
      </c>
      <c r="T1679" s="4" t="s">
        <v>5909</v>
      </c>
      <c r="U1679" s="4" t="s">
        <v>5909</v>
      </c>
      <c r="V1679" s="4" t="s">
        <v>5910</v>
      </c>
      <c r="W1679" s="4" t="s">
        <v>5909</v>
      </c>
    </row>
    <row r="1680" spans="1:23" x14ac:dyDescent="0.25">
      <c r="A1680" s="4" t="s">
        <v>5911</v>
      </c>
      <c r="B1680" s="4" t="s">
        <v>2023</v>
      </c>
      <c r="C1680" s="4" t="s">
        <v>2024</v>
      </c>
      <c r="D1680" s="4" t="str">
        <f t="shared" si="26"/>
        <v>D2|D2</v>
      </c>
      <c r="F1680" s="4" t="s">
        <v>2023</v>
      </c>
      <c r="G1680" s="4" t="s">
        <v>23</v>
      </c>
      <c r="H1680" s="4" t="s">
        <v>2024</v>
      </c>
      <c r="I1680" s="4" t="s">
        <v>5909</v>
      </c>
      <c r="J1680" s="4" t="s">
        <v>5909</v>
      </c>
      <c r="K1680" s="4" t="s">
        <v>5909</v>
      </c>
      <c r="L1680" s="4" t="s">
        <v>5909</v>
      </c>
      <c r="M1680" s="4" t="s">
        <v>5909</v>
      </c>
      <c r="N1680" s="4" t="s">
        <v>5909</v>
      </c>
      <c r="O1680" s="4" t="s">
        <v>5909</v>
      </c>
      <c r="P1680" s="4" t="s">
        <v>5909</v>
      </c>
      <c r="Q1680" s="4" t="s">
        <v>5909</v>
      </c>
      <c r="R1680" s="4" t="s">
        <v>5909</v>
      </c>
      <c r="S1680" s="4" t="s">
        <v>5909</v>
      </c>
      <c r="T1680" s="4" t="s">
        <v>5909</v>
      </c>
      <c r="U1680" s="4" t="s">
        <v>5909</v>
      </c>
      <c r="V1680" s="4" t="s">
        <v>5910</v>
      </c>
      <c r="W1680" s="4" t="s">
        <v>5909</v>
      </c>
    </row>
    <row r="1681" spans="1:23" x14ac:dyDescent="0.25">
      <c r="A1681" s="4" t="s">
        <v>5911</v>
      </c>
      <c r="B1681" s="4" t="s">
        <v>1328</v>
      </c>
      <c r="C1681" s="4" t="s">
        <v>1329</v>
      </c>
      <c r="D1681" s="4" t="str">
        <f t="shared" si="26"/>
        <v>DAT1|DATE</v>
      </c>
      <c r="F1681" s="4" t="s">
        <v>1330</v>
      </c>
      <c r="G1681" s="4" t="s">
        <v>23</v>
      </c>
      <c r="H1681" s="4" t="s">
        <v>1331</v>
      </c>
      <c r="I1681" s="4" t="s">
        <v>5909</v>
      </c>
      <c r="J1681" s="4" t="s">
        <v>5909</v>
      </c>
      <c r="K1681" s="4" t="s">
        <v>5909</v>
      </c>
      <c r="L1681" s="4" t="s">
        <v>5909</v>
      </c>
      <c r="M1681" s="4" t="s">
        <v>5909</v>
      </c>
      <c r="N1681" s="4" t="s">
        <v>5909</v>
      </c>
      <c r="O1681" s="4" t="s">
        <v>5909</v>
      </c>
      <c r="P1681" s="4" t="s">
        <v>5909</v>
      </c>
      <c r="Q1681" s="4" t="s">
        <v>5909</v>
      </c>
      <c r="R1681" s="4" t="s">
        <v>5909</v>
      </c>
      <c r="S1681" s="4" t="s">
        <v>5909</v>
      </c>
      <c r="T1681" s="4" t="s">
        <v>5909</v>
      </c>
      <c r="U1681" s="4" t="s">
        <v>5909</v>
      </c>
      <c r="V1681" s="4" t="s">
        <v>5910</v>
      </c>
      <c r="W1681" s="4" t="s">
        <v>5909</v>
      </c>
    </row>
    <row r="1682" spans="1:23" x14ac:dyDescent="0.25">
      <c r="A1682" s="4" t="s">
        <v>5911</v>
      </c>
      <c r="B1682" s="4" t="s">
        <v>2241</v>
      </c>
      <c r="C1682" s="4" t="s">
        <v>2242</v>
      </c>
      <c r="D1682" s="4" t="str">
        <f t="shared" si="26"/>
        <v>DAT2|DATE</v>
      </c>
      <c r="F1682" s="4" t="s">
        <v>1330</v>
      </c>
      <c r="G1682" s="4" t="s">
        <v>23</v>
      </c>
      <c r="H1682" s="4" t="s">
        <v>1331</v>
      </c>
      <c r="I1682" s="4" t="s">
        <v>5909</v>
      </c>
      <c r="J1682" s="4" t="s">
        <v>5909</v>
      </c>
      <c r="K1682" s="4" t="s">
        <v>5909</v>
      </c>
      <c r="L1682" s="4" t="s">
        <v>5909</v>
      </c>
      <c r="M1682" s="4" t="s">
        <v>5909</v>
      </c>
      <c r="N1682" s="4" t="s">
        <v>5909</v>
      </c>
      <c r="O1682" s="4" t="s">
        <v>5909</v>
      </c>
      <c r="P1682" s="4" t="s">
        <v>5909</v>
      </c>
      <c r="Q1682" s="4" t="s">
        <v>5909</v>
      </c>
      <c r="R1682" s="4" t="s">
        <v>5909</v>
      </c>
      <c r="S1682" s="4" t="s">
        <v>5909</v>
      </c>
      <c r="T1682" s="4" t="s">
        <v>5909</v>
      </c>
      <c r="U1682" s="4" t="s">
        <v>5909</v>
      </c>
      <c r="V1682" s="4" t="s">
        <v>5910</v>
      </c>
      <c r="W1682" s="4" t="s">
        <v>5909</v>
      </c>
    </row>
    <row r="1683" spans="1:23" x14ac:dyDescent="0.25">
      <c r="A1683" s="4" t="s">
        <v>5911</v>
      </c>
      <c r="B1683" s="4" t="s">
        <v>448</v>
      </c>
      <c r="C1683" s="4" t="s">
        <v>449</v>
      </c>
      <c r="D1683" s="4" t="str">
        <f t="shared" si="26"/>
        <v>DOB|HANT</v>
      </c>
      <c r="F1683" s="4" t="s">
        <v>450</v>
      </c>
      <c r="G1683" s="4" t="s">
        <v>23</v>
      </c>
      <c r="H1683" s="4" t="s">
        <v>451</v>
      </c>
      <c r="I1683" s="4" t="s">
        <v>5909</v>
      </c>
      <c r="J1683" s="4" t="s">
        <v>5909</v>
      </c>
      <c r="K1683" s="4" t="s">
        <v>5909</v>
      </c>
      <c r="L1683" s="4" t="s">
        <v>5909</v>
      </c>
      <c r="M1683" s="4" t="s">
        <v>5909</v>
      </c>
      <c r="N1683" s="4" t="s">
        <v>5909</v>
      </c>
      <c r="O1683" s="4" t="s">
        <v>5909</v>
      </c>
      <c r="P1683" s="4" t="s">
        <v>5909</v>
      </c>
      <c r="Q1683" s="4" t="s">
        <v>5909</v>
      </c>
      <c r="R1683" s="4" t="s">
        <v>5909</v>
      </c>
      <c r="S1683" s="4" t="s">
        <v>5909</v>
      </c>
      <c r="T1683" s="4" t="s">
        <v>5909</v>
      </c>
      <c r="U1683" s="4" t="s">
        <v>5909</v>
      </c>
      <c r="V1683" s="4" t="s">
        <v>5910</v>
      </c>
      <c r="W1683" s="4" t="s">
        <v>5909</v>
      </c>
    </row>
    <row r="1684" spans="1:23" x14ac:dyDescent="0.25">
      <c r="A1684" s="4" t="s">
        <v>5911</v>
      </c>
      <c r="B1684" s="4" t="s">
        <v>1180</v>
      </c>
      <c r="C1684" s="4" t="s">
        <v>1181</v>
      </c>
      <c r="D1684" s="4" t="str">
        <f t="shared" si="26"/>
        <v>DOXY|DOXY</v>
      </c>
      <c r="F1684" s="4" t="s">
        <v>1180</v>
      </c>
      <c r="G1684" s="4" t="s">
        <v>23</v>
      </c>
      <c r="H1684" s="4" t="s">
        <v>1181</v>
      </c>
      <c r="I1684" s="4" t="s">
        <v>1666</v>
      </c>
      <c r="J1684" s="4" t="s">
        <v>5909</v>
      </c>
      <c r="K1684" s="4" t="s">
        <v>5909</v>
      </c>
      <c r="L1684" s="4" t="s">
        <v>5909</v>
      </c>
      <c r="M1684" s="4" t="s">
        <v>5909</v>
      </c>
      <c r="N1684" s="4" t="s">
        <v>5909</v>
      </c>
      <c r="O1684" s="4" t="s">
        <v>5909</v>
      </c>
      <c r="P1684" s="4" t="s">
        <v>5909</v>
      </c>
      <c r="Q1684" s="4" t="s">
        <v>5909</v>
      </c>
      <c r="R1684" s="4" t="s">
        <v>5909</v>
      </c>
      <c r="S1684" s="4" t="s">
        <v>5909</v>
      </c>
      <c r="T1684" s="4" t="s">
        <v>5909</v>
      </c>
      <c r="U1684" s="4" t="s">
        <v>5909</v>
      </c>
      <c r="V1684" s="4" t="s">
        <v>5910</v>
      </c>
      <c r="W1684" s="4" t="s">
        <v>5909</v>
      </c>
    </row>
    <row r="1685" spans="1:23" x14ac:dyDescent="0.25">
      <c r="A1685" s="4" t="s">
        <v>5911</v>
      </c>
      <c r="B1685" s="4" t="s">
        <v>362</v>
      </c>
      <c r="C1685" s="4" t="s">
        <v>363</v>
      </c>
      <c r="D1685" s="4" t="str">
        <f t="shared" si="26"/>
        <v>E157|ECOL</v>
      </c>
      <c r="F1685" s="4" t="s">
        <v>364</v>
      </c>
      <c r="G1685" s="4" t="s">
        <v>23</v>
      </c>
      <c r="H1685" s="4" t="s">
        <v>365</v>
      </c>
      <c r="I1685" s="4" t="s">
        <v>5909</v>
      </c>
      <c r="J1685" s="4" t="s">
        <v>5909</v>
      </c>
      <c r="K1685" s="4" t="s">
        <v>5909</v>
      </c>
      <c r="L1685" s="4" t="s">
        <v>5909</v>
      </c>
      <c r="M1685" s="4" t="s">
        <v>5909</v>
      </c>
      <c r="N1685" s="4" t="s">
        <v>5909</v>
      </c>
      <c r="O1685" s="4" t="s">
        <v>5909</v>
      </c>
      <c r="P1685" s="4" t="s">
        <v>5909</v>
      </c>
      <c r="Q1685" s="4" t="s">
        <v>5909</v>
      </c>
      <c r="R1685" s="4" t="s">
        <v>5909</v>
      </c>
      <c r="S1685" s="4" t="s">
        <v>5909</v>
      </c>
      <c r="T1685" s="4" t="s">
        <v>5909</v>
      </c>
      <c r="U1685" s="4" t="s">
        <v>5909</v>
      </c>
      <c r="V1685" s="4" t="s">
        <v>5910</v>
      </c>
      <c r="W1685" s="4" t="s">
        <v>5909</v>
      </c>
    </row>
    <row r="1686" spans="1:23" x14ac:dyDescent="0.25">
      <c r="A1686" s="4" t="s">
        <v>5911</v>
      </c>
      <c r="B1686" s="4" t="s">
        <v>364</v>
      </c>
      <c r="C1686" s="4" t="s">
        <v>1379</v>
      </c>
      <c r="D1686" s="4" t="str">
        <f t="shared" si="26"/>
        <v>ECOL|ECOL</v>
      </c>
      <c r="F1686" s="4" t="s">
        <v>364</v>
      </c>
      <c r="G1686" s="4" t="s">
        <v>23</v>
      </c>
      <c r="H1686" s="4" t="s">
        <v>365</v>
      </c>
      <c r="I1686" s="4" t="s">
        <v>5909</v>
      </c>
      <c r="J1686" s="4" t="s">
        <v>5909</v>
      </c>
      <c r="K1686" s="4" t="s">
        <v>5909</v>
      </c>
      <c r="L1686" s="4" t="s">
        <v>5909</v>
      </c>
      <c r="M1686" s="4" t="s">
        <v>5909</v>
      </c>
      <c r="N1686" s="4" t="s">
        <v>5909</v>
      </c>
      <c r="O1686" s="4" t="s">
        <v>5909</v>
      </c>
      <c r="P1686" s="4" t="s">
        <v>5909</v>
      </c>
      <c r="Q1686" s="4" t="s">
        <v>5909</v>
      </c>
      <c r="R1686" s="4" t="s">
        <v>5909</v>
      </c>
      <c r="S1686" s="4" t="s">
        <v>5909</v>
      </c>
      <c r="T1686" s="4" t="s">
        <v>5909</v>
      </c>
      <c r="U1686" s="4" t="s">
        <v>5909</v>
      </c>
      <c r="V1686" s="4" t="s">
        <v>5910</v>
      </c>
      <c r="W1686" s="4" t="s">
        <v>5909</v>
      </c>
    </row>
    <row r="1687" spans="1:23" x14ac:dyDescent="0.25">
      <c r="A1687" s="4" t="s">
        <v>5911</v>
      </c>
      <c r="B1687" s="4" t="s">
        <v>1380</v>
      </c>
      <c r="C1687" s="4" t="s">
        <v>1381</v>
      </c>
      <c r="D1687" s="4" t="str">
        <f t="shared" si="26"/>
        <v>ECP|ECP</v>
      </c>
      <c r="F1687" s="4" t="s">
        <v>1380</v>
      </c>
      <c r="G1687" s="4" t="s">
        <v>23</v>
      </c>
      <c r="H1687" s="4" t="s">
        <v>1381</v>
      </c>
      <c r="I1687" s="4" t="s">
        <v>5909</v>
      </c>
      <c r="J1687" s="4" t="s">
        <v>5909</v>
      </c>
      <c r="K1687" s="4" t="s">
        <v>5909</v>
      </c>
      <c r="L1687" s="4" t="s">
        <v>5909</v>
      </c>
      <c r="M1687" s="4" t="s">
        <v>5909</v>
      </c>
      <c r="N1687" s="4" t="s">
        <v>5909</v>
      </c>
      <c r="O1687" s="4" t="s">
        <v>5909</v>
      </c>
      <c r="P1687" s="4" t="s">
        <v>5909</v>
      </c>
      <c r="Q1687" s="4" t="s">
        <v>5909</v>
      </c>
      <c r="R1687" s="4" t="s">
        <v>5909</v>
      </c>
      <c r="S1687" s="4" t="s">
        <v>5909</v>
      </c>
      <c r="T1687" s="4" t="s">
        <v>5909</v>
      </c>
      <c r="U1687" s="4" t="s">
        <v>5909</v>
      </c>
      <c r="V1687" s="4" t="s">
        <v>5910</v>
      </c>
      <c r="W1687" s="4" t="s">
        <v>5909</v>
      </c>
    </row>
    <row r="1688" spans="1:23" x14ac:dyDescent="0.25">
      <c r="A1688" s="4" t="s">
        <v>5911</v>
      </c>
      <c r="B1688" s="4" t="s">
        <v>831</v>
      </c>
      <c r="C1688" s="4" t="s">
        <v>832</v>
      </c>
      <c r="D1688" s="4" t="str">
        <f t="shared" si="26"/>
        <v>EEG|EEG</v>
      </c>
      <c r="F1688" s="4" t="s">
        <v>831</v>
      </c>
      <c r="G1688" s="4" t="s">
        <v>23</v>
      </c>
      <c r="H1688" s="4" t="s">
        <v>832</v>
      </c>
      <c r="I1688" s="4" t="s">
        <v>325</v>
      </c>
      <c r="J1688" s="4" t="s">
        <v>5909</v>
      </c>
      <c r="K1688" s="4" t="s">
        <v>5909</v>
      </c>
      <c r="L1688" s="4" t="s">
        <v>5909</v>
      </c>
      <c r="M1688" s="4" t="s">
        <v>5909</v>
      </c>
      <c r="N1688" s="4" t="s">
        <v>5909</v>
      </c>
      <c r="O1688" s="4" t="s">
        <v>5909</v>
      </c>
      <c r="P1688" s="4" t="s">
        <v>5909</v>
      </c>
      <c r="Q1688" s="4" t="s">
        <v>5909</v>
      </c>
      <c r="R1688" s="4" t="s">
        <v>5909</v>
      </c>
      <c r="S1688" s="4" t="s">
        <v>5909</v>
      </c>
      <c r="T1688" s="4" t="s">
        <v>5909</v>
      </c>
      <c r="U1688" s="4" t="s">
        <v>5909</v>
      </c>
      <c r="V1688" s="4" t="s">
        <v>5910</v>
      </c>
      <c r="W1688" s="4" t="s">
        <v>5909</v>
      </c>
    </row>
    <row r="1689" spans="1:23" x14ac:dyDescent="0.25">
      <c r="A1689" s="4" t="s">
        <v>5911</v>
      </c>
      <c r="B1689" s="4" t="s">
        <v>749</v>
      </c>
      <c r="C1689" s="4" t="s">
        <v>275</v>
      </c>
      <c r="D1689" s="4" t="str">
        <f t="shared" si="26"/>
        <v>EFPC|EFPC</v>
      </c>
      <c r="F1689" s="4" t="s">
        <v>749</v>
      </c>
      <c r="G1689" s="4" t="s">
        <v>23</v>
      </c>
      <c r="H1689" s="4" t="s">
        <v>275</v>
      </c>
      <c r="I1689" s="4" t="s">
        <v>5909</v>
      </c>
      <c r="J1689" s="4" t="s">
        <v>5909</v>
      </c>
      <c r="K1689" s="4" t="s">
        <v>5909</v>
      </c>
      <c r="L1689" s="4" t="s">
        <v>5909</v>
      </c>
      <c r="M1689" s="4" t="s">
        <v>5909</v>
      </c>
      <c r="N1689" s="4" t="s">
        <v>5909</v>
      </c>
      <c r="O1689" s="4" t="s">
        <v>5909</v>
      </c>
      <c r="P1689" s="4" t="s">
        <v>5909</v>
      </c>
      <c r="Q1689" s="4" t="s">
        <v>5909</v>
      </c>
      <c r="R1689" s="4" t="s">
        <v>5909</v>
      </c>
      <c r="S1689" s="4" t="s">
        <v>5909</v>
      </c>
      <c r="T1689" s="4" t="s">
        <v>5909</v>
      </c>
      <c r="U1689" s="4" t="s">
        <v>5909</v>
      </c>
      <c r="V1689" s="4" t="s">
        <v>5910</v>
      </c>
      <c r="W1689" s="4" t="s">
        <v>5909</v>
      </c>
    </row>
    <row r="1690" spans="1:23" x14ac:dyDescent="0.25">
      <c r="A1690" s="4" t="s">
        <v>5911</v>
      </c>
      <c r="B1690" s="4" t="s">
        <v>1981</v>
      </c>
      <c r="C1690" s="4" t="s">
        <v>271</v>
      </c>
      <c r="D1690" s="4" t="str">
        <f t="shared" si="26"/>
        <v>EMT|MOLU</v>
      </c>
      <c r="F1690" s="4" t="s">
        <v>1982</v>
      </c>
      <c r="G1690" s="4" t="s">
        <v>23</v>
      </c>
      <c r="H1690" s="4" t="s">
        <v>1983</v>
      </c>
      <c r="I1690" s="4" t="s">
        <v>5909</v>
      </c>
      <c r="J1690" s="4" t="s">
        <v>5909</v>
      </c>
      <c r="K1690" s="4" t="s">
        <v>5909</v>
      </c>
      <c r="L1690" s="4" t="s">
        <v>5909</v>
      </c>
      <c r="M1690" s="4" t="s">
        <v>5909</v>
      </c>
      <c r="N1690" s="4" t="s">
        <v>5909</v>
      </c>
      <c r="O1690" s="4" t="s">
        <v>5909</v>
      </c>
      <c r="P1690" s="4" t="s">
        <v>5909</v>
      </c>
      <c r="Q1690" s="4" t="s">
        <v>5909</v>
      </c>
      <c r="R1690" s="4" t="s">
        <v>5909</v>
      </c>
      <c r="S1690" s="4" t="s">
        <v>5909</v>
      </c>
      <c r="T1690" s="4" t="s">
        <v>5909</v>
      </c>
      <c r="U1690" s="4" t="s">
        <v>5909</v>
      </c>
      <c r="V1690" s="4" t="s">
        <v>5910</v>
      </c>
      <c r="W1690" s="4" t="s">
        <v>5909</v>
      </c>
    </row>
    <row r="1691" spans="1:23" x14ac:dyDescent="0.25">
      <c r="A1691" s="4" t="s">
        <v>5911</v>
      </c>
      <c r="B1691" s="4" t="s">
        <v>1166</v>
      </c>
      <c r="C1691" s="4" t="s">
        <v>275</v>
      </c>
      <c r="D1691" s="4" t="str">
        <f t="shared" si="26"/>
        <v>ENFA|EFPC</v>
      </c>
      <c r="F1691" s="4" t="s">
        <v>749</v>
      </c>
      <c r="G1691" s="4" t="s">
        <v>23</v>
      </c>
      <c r="H1691" s="4" t="s">
        <v>275</v>
      </c>
      <c r="I1691" s="4" t="s">
        <v>5909</v>
      </c>
      <c r="J1691" s="4" t="s">
        <v>5909</v>
      </c>
      <c r="K1691" s="4" t="s">
        <v>5909</v>
      </c>
      <c r="L1691" s="4" t="s">
        <v>5909</v>
      </c>
      <c r="M1691" s="4" t="s">
        <v>5909</v>
      </c>
      <c r="N1691" s="4" t="s">
        <v>5909</v>
      </c>
      <c r="O1691" s="4" t="s">
        <v>5909</v>
      </c>
      <c r="P1691" s="4" t="s">
        <v>5909</v>
      </c>
      <c r="Q1691" s="4" t="s">
        <v>5909</v>
      </c>
      <c r="R1691" s="4" t="s">
        <v>5909</v>
      </c>
      <c r="S1691" s="4" t="s">
        <v>5909</v>
      </c>
      <c r="T1691" s="4" t="s">
        <v>5909</v>
      </c>
      <c r="U1691" s="4" t="s">
        <v>5909</v>
      </c>
      <c r="V1691" s="4" t="s">
        <v>5910</v>
      </c>
      <c r="W1691" s="4" t="s">
        <v>5909</v>
      </c>
    </row>
    <row r="1692" spans="1:23" x14ac:dyDescent="0.25">
      <c r="A1692" s="4" t="s">
        <v>5911</v>
      </c>
      <c r="B1692" s="4" t="s">
        <v>685</v>
      </c>
      <c r="C1692" s="4" t="s">
        <v>275</v>
      </c>
      <c r="D1692" s="4" t="str">
        <f t="shared" si="26"/>
        <v>ENPT|ENPT</v>
      </c>
      <c r="F1692" s="4" t="s">
        <v>685</v>
      </c>
      <c r="G1692" s="4" t="s">
        <v>23</v>
      </c>
      <c r="H1692" s="4" t="s">
        <v>275</v>
      </c>
      <c r="I1692" s="4" t="s">
        <v>5909</v>
      </c>
      <c r="J1692" s="4" t="s">
        <v>5909</v>
      </c>
      <c r="K1692" s="4" t="s">
        <v>5909</v>
      </c>
      <c r="L1692" s="4" t="s">
        <v>5909</v>
      </c>
      <c r="M1692" s="4" t="s">
        <v>5909</v>
      </c>
      <c r="N1692" s="4" t="s">
        <v>5909</v>
      </c>
      <c r="O1692" s="4" t="s">
        <v>5909</v>
      </c>
      <c r="P1692" s="4" t="s">
        <v>5909</v>
      </c>
      <c r="Q1692" s="4" t="s">
        <v>5909</v>
      </c>
      <c r="R1692" s="4" t="s">
        <v>5909</v>
      </c>
      <c r="S1692" s="4" t="s">
        <v>5909</v>
      </c>
      <c r="T1692" s="4" t="s">
        <v>5909</v>
      </c>
      <c r="U1692" s="4" t="s">
        <v>5909</v>
      </c>
      <c r="V1692" s="4" t="s">
        <v>5910</v>
      </c>
      <c r="W1692" s="4" t="s">
        <v>5909</v>
      </c>
    </row>
    <row r="1693" spans="1:23" x14ac:dyDescent="0.25">
      <c r="A1693" s="4" t="s">
        <v>5911</v>
      </c>
      <c r="B1693" s="4" t="s">
        <v>1477</v>
      </c>
      <c r="C1693" s="4" t="s">
        <v>275</v>
      </c>
      <c r="D1693" s="4" t="str">
        <f t="shared" si="26"/>
        <v>EPCS|ENPS</v>
      </c>
      <c r="F1693" s="4" t="s">
        <v>274</v>
      </c>
      <c r="G1693" s="4" t="s">
        <v>23</v>
      </c>
      <c r="H1693" s="4" t="s">
        <v>275</v>
      </c>
      <c r="I1693" s="4" t="s">
        <v>5909</v>
      </c>
      <c r="J1693" s="4" t="s">
        <v>5909</v>
      </c>
      <c r="K1693" s="4" t="s">
        <v>5909</v>
      </c>
      <c r="L1693" s="4" t="s">
        <v>5909</v>
      </c>
      <c r="M1693" s="4" t="s">
        <v>5909</v>
      </c>
      <c r="N1693" s="4" t="s">
        <v>5909</v>
      </c>
      <c r="O1693" s="4" t="s">
        <v>5909</v>
      </c>
      <c r="P1693" s="4" t="s">
        <v>5909</v>
      </c>
      <c r="Q1693" s="4" t="s">
        <v>5909</v>
      </c>
      <c r="R1693" s="4" t="s">
        <v>5909</v>
      </c>
      <c r="S1693" s="4" t="s">
        <v>5909</v>
      </c>
      <c r="T1693" s="4" t="s">
        <v>5909</v>
      </c>
      <c r="U1693" s="4" t="s">
        <v>5909</v>
      </c>
      <c r="V1693" s="4" t="s">
        <v>5910</v>
      </c>
      <c r="W1693" s="4" t="s">
        <v>5909</v>
      </c>
    </row>
    <row r="1694" spans="1:23" x14ac:dyDescent="0.25">
      <c r="A1694" s="4" t="s">
        <v>5911</v>
      </c>
      <c r="B1694" s="4" t="s">
        <v>1757</v>
      </c>
      <c r="C1694" s="4" t="s">
        <v>275</v>
      </c>
      <c r="D1694" s="4" t="str">
        <f t="shared" si="26"/>
        <v>EPCT|ENPT</v>
      </c>
      <c r="F1694" s="4" t="s">
        <v>685</v>
      </c>
      <c r="G1694" s="4" t="s">
        <v>23</v>
      </c>
      <c r="H1694" s="4" t="s">
        <v>275</v>
      </c>
      <c r="I1694" s="4" t="s">
        <v>5909</v>
      </c>
      <c r="J1694" s="4" t="s">
        <v>5909</v>
      </c>
      <c r="K1694" s="4" t="s">
        <v>5909</v>
      </c>
      <c r="L1694" s="4" t="s">
        <v>5909</v>
      </c>
      <c r="M1694" s="4" t="s">
        <v>5909</v>
      </c>
      <c r="N1694" s="4" t="s">
        <v>5909</v>
      </c>
      <c r="O1694" s="4" t="s">
        <v>5909</v>
      </c>
      <c r="P1694" s="4" t="s">
        <v>5909</v>
      </c>
      <c r="Q1694" s="4" t="s">
        <v>5909</v>
      </c>
      <c r="R1694" s="4" t="s">
        <v>5909</v>
      </c>
      <c r="S1694" s="4" t="s">
        <v>5909</v>
      </c>
      <c r="T1694" s="4" t="s">
        <v>5909</v>
      </c>
      <c r="U1694" s="4" t="s">
        <v>5909</v>
      </c>
      <c r="V1694" s="4" t="s">
        <v>5910</v>
      </c>
      <c r="W1694" s="4" t="s">
        <v>5909</v>
      </c>
    </row>
    <row r="1695" spans="1:23" x14ac:dyDescent="0.25">
      <c r="A1695" s="4" t="s">
        <v>5911</v>
      </c>
      <c r="B1695" s="4" t="s">
        <v>887</v>
      </c>
      <c r="C1695" s="4" t="s">
        <v>888</v>
      </c>
      <c r="D1695" s="4" t="str">
        <f t="shared" si="26"/>
        <v>F13C|F13C</v>
      </c>
      <c r="F1695" s="4" t="s">
        <v>887</v>
      </c>
      <c r="G1695" s="4" t="s">
        <v>23</v>
      </c>
      <c r="H1695" s="4" t="s">
        <v>889</v>
      </c>
      <c r="I1695" s="4" t="s">
        <v>123</v>
      </c>
      <c r="J1695" s="4" t="s">
        <v>5909</v>
      </c>
      <c r="K1695" s="4" t="s">
        <v>5909</v>
      </c>
      <c r="L1695" s="4" t="s">
        <v>5909</v>
      </c>
      <c r="M1695" s="4" t="s">
        <v>5909</v>
      </c>
      <c r="N1695" s="4" t="s">
        <v>5909</v>
      </c>
      <c r="O1695" s="4" t="s">
        <v>5909</v>
      </c>
      <c r="P1695" s="4" t="s">
        <v>5909</v>
      </c>
      <c r="Q1695" s="4" t="s">
        <v>5909</v>
      </c>
      <c r="R1695" s="4" t="s">
        <v>5909</v>
      </c>
      <c r="S1695" s="4" t="s">
        <v>5909</v>
      </c>
      <c r="T1695" s="4" t="s">
        <v>5909</v>
      </c>
      <c r="U1695" s="4" t="s">
        <v>5909</v>
      </c>
      <c r="V1695" s="4" t="s">
        <v>5910</v>
      </c>
      <c r="W1695" s="4" t="s">
        <v>5909</v>
      </c>
    </row>
    <row r="1696" spans="1:23" x14ac:dyDescent="0.25">
      <c r="A1696" s="4" t="s">
        <v>5911</v>
      </c>
      <c r="B1696" s="4" t="s">
        <v>2181</v>
      </c>
      <c r="C1696" s="4" t="s">
        <v>2182</v>
      </c>
      <c r="D1696" s="4" t="str">
        <f t="shared" si="26"/>
        <v>F8GE|F8GE</v>
      </c>
      <c r="F1696" s="4" t="s">
        <v>2181</v>
      </c>
      <c r="G1696" s="4" t="s">
        <v>23</v>
      </c>
      <c r="H1696" s="4" t="s">
        <v>2183</v>
      </c>
      <c r="I1696" s="4" t="s">
        <v>5909</v>
      </c>
      <c r="J1696" s="4" t="s">
        <v>5909</v>
      </c>
      <c r="K1696" s="4" t="s">
        <v>5909</v>
      </c>
      <c r="L1696" s="4" t="s">
        <v>5909</v>
      </c>
      <c r="M1696" s="4" t="s">
        <v>5909</v>
      </c>
      <c r="N1696" s="4" t="s">
        <v>5909</v>
      </c>
      <c r="O1696" s="4" t="s">
        <v>5909</v>
      </c>
      <c r="P1696" s="4" t="s">
        <v>5909</v>
      </c>
      <c r="Q1696" s="4" t="s">
        <v>5909</v>
      </c>
      <c r="R1696" s="4" t="s">
        <v>5909</v>
      </c>
      <c r="S1696" s="4" t="s">
        <v>5909</v>
      </c>
      <c r="T1696" s="4" t="s">
        <v>5909</v>
      </c>
      <c r="U1696" s="4" t="s">
        <v>5909</v>
      </c>
      <c r="V1696" s="4" t="s">
        <v>5910</v>
      </c>
      <c r="W1696" s="4" t="s">
        <v>5909</v>
      </c>
    </row>
    <row r="1697" spans="1:23" x14ac:dyDescent="0.25">
      <c r="A1697" s="4" t="s">
        <v>5911</v>
      </c>
      <c r="B1697" s="4" t="s">
        <v>1800</v>
      </c>
      <c r="C1697" s="4" t="s">
        <v>1801</v>
      </c>
      <c r="D1697" s="4" t="str">
        <f t="shared" si="26"/>
        <v>FACR|FACR</v>
      </c>
      <c r="F1697" s="4" t="s">
        <v>1800</v>
      </c>
      <c r="G1697" s="4" t="s">
        <v>23</v>
      </c>
      <c r="H1697" s="4" t="s">
        <v>1801</v>
      </c>
      <c r="I1697" s="4" t="s">
        <v>85</v>
      </c>
      <c r="J1697" s="4" t="s">
        <v>5909</v>
      </c>
      <c r="K1697" s="4" t="s">
        <v>5909</v>
      </c>
      <c r="L1697" s="4" t="s">
        <v>5909</v>
      </c>
      <c r="M1697" s="4" t="s">
        <v>5909</v>
      </c>
      <c r="N1697" s="4" t="s">
        <v>5909</v>
      </c>
      <c r="O1697" s="4" t="s">
        <v>5909</v>
      </c>
      <c r="P1697" s="4" t="s">
        <v>5909</v>
      </c>
      <c r="Q1697" s="4" t="s">
        <v>5909</v>
      </c>
      <c r="R1697" s="4" t="s">
        <v>5909</v>
      </c>
      <c r="S1697" s="4" t="s">
        <v>5909</v>
      </c>
      <c r="T1697" s="4" t="s">
        <v>5909</v>
      </c>
      <c r="U1697" s="4" t="s">
        <v>5909</v>
      </c>
      <c r="V1697" s="4" t="s">
        <v>5910</v>
      </c>
      <c r="W1697" s="4" t="s">
        <v>5909</v>
      </c>
    </row>
    <row r="1698" spans="1:23" x14ac:dyDescent="0.25">
      <c r="A1698" s="4" t="s">
        <v>5911</v>
      </c>
      <c r="B1698" s="4" t="s">
        <v>1835</v>
      </c>
      <c r="C1698" s="4" t="s">
        <v>1836</v>
      </c>
      <c r="D1698" s="4" t="str">
        <f t="shared" si="26"/>
        <v>FAS|MISP</v>
      </c>
      <c r="F1698" s="4" t="s">
        <v>1837</v>
      </c>
      <c r="G1698" s="4" t="s">
        <v>23</v>
      </c>
      <c r="H1698" s="4" t="s">
        <v>1838</v>
      </c>
      <c r="I1698" s="4" t="s">
        <v>5909</v>
      </c>
      <c r="J1698" s="4" t="s">
        <v>5909</v>
      </c>
      <c r="K1698" s="4" t="s">
        <v>5909</v>
      </c>
      <c r="L1698" s="4" t="s">
        <v>5909</v>
      </c>
      <c r="M1698" s="4" t="s">
        <v>5909</v>
      </c>
      <c r="N1698" s="4" t="s">
        <v>5909</v>
      </c>
      <c r="O1698" s="4" t="s">
        <v>5909</v>
      </c>
      <c r="P1698" s="4" t="s">
        <v>5909</v>
      </c>
      <c r="Q1698" s="4" t="s">
        <v>5909</v>
      </c>
      <c r="R1698" s="4" t="s">
        <v>5909</v>
      </c>
      <c r="S1698" s="4" t="s">
        <v>5909</v>
      </c>
      <c r="T1698" s="4" t="s">
        <v>5909</v>
      </c>
      <c r="U1698" s="4" t="s">
        <v>5909</v>
      </c>
      <c r="V1698" s="4" t="s">
        <v>5910</v>
      </c>
      <c r="W1698" s="4" t="s">
        <v>5909</v>
      </c>
    </row>
    <row r="1699" spans="1:23" x14ac:dyDescent="0.25">
      <c r="A1699" s="4" t="s">
        <v>5911</v>
      </c>
      <c r="B1699" s="4" t="s">
        <v>1284</v>
      </c>
      <c r="C1699" s="4" t="s">
        <v>1285</v>
      </c>
      <c r="D1699" s="4" t="str">
        <f t="shared" si="26"/>
        <v>FASC|FASC</v>
      </c>
      <c r="F1699" s="4" t="s">
        <v>1284</v>
      </c>
      <c r="G1699" s="4" t="s">
        <v>23</v>
      </c>
      <c r="H1699" s="4" t="s">
        <v>1285</v>
      </c>
      <c r="I1699" s="4" t="s">
        <v>5909</v>
      </c>
      <c r="J1699" s="4" t="s">
        <v>5909</v>
      </c>
      <c r="K1699" s="4" t="s">
        <v>5909</v>
      </c>
      <c r="L1699" s="4" t="s">
        <v>5909</v>
      </c>
      <c r="M1699" s="4" t="s">
        <v>5909</v>
      </c>
      <c r="N1699" s="4" t="s">
        <v>5909</v>
      </c>
      <c r="O1699" s="4" t="s">
        <v>5909</v>
      </c>
      <c r="P1699" s="4" t="s">
        <v>5909</v>
      </c>
      <c r="Q1699" s="4" t="s">
        <v>5909</v>
      </c>
      <c r="R1699" s="4" t="s">
        <v>5909</v>
      </c>
      <c r="S1699" s="4" t="s">
        <v>5909</v>
      </c>
      <c r="T1699" s="4" t="s">
        <v>5909</v>
      </c>
      <c r="U1699" s="4" t="s">
        <v>5909</v>
      </c>
      <c r="V1699" s="4" t="s">
        <v>5910</v>
      </c>
      <c r="W1699" s="4" t="s">
        <v>5909</v>
      </c>
    </row>
    <row r="1700" spans="1:23" x14ac:dyDescent="0.25">
      <c r="A1700" s="4" t="s">
        <v>5911</v>
      </c>
      <c r="B1700" s="4" t="s">
        <v>1282</v>
      </c>
      <c r="C1700" s="4" t="s">
        <v>1283</v>
      </c>
      <c r="D1700" s="4" t="str">
        <f t="shared" si="26"/>
        <v>FAST|FASC</v>
      </c>
      <c r="F1700" s="4" t="s">
        <v>1284</v>
      </c>
      <c r="G1700" s="4" t="s">
        <v>23</v>
      </c>
      <c r="H1700" s="4" t="s">
        <v>1285</v>
      </c>
      <c r="I1700" s="4" t="s">
        <v>5909</v>
      </c>
      <c r="J1700" s="4" t="s">
        <v>5909</v>
      </c>
      <c r="K1700" s="4" t="s">
        <v>5909</v>
      </c>
      <c r="L1700" s="4" t="s">
        <v>5909</v>
      </c>
      <c r="M1700" s="4" t="s">
        <v>5909</v>
      </c>
      <c r="N1700" s="4" t="s">
        <v>5909</v>
      </c>
      <c r="O1700" s="4" t="s">
        <v>5909</v>
      </c>
      <c r="P1700" s="4" t="s">
        <v>5909</v>
      </c>
      <c r="Q1700" s="4" t="s">
        <v>5909</v>
      </c>
      <c r="R1700" s="4" t="s">
        <v>5909</v>
      </c>
      <c r="S1700" s="4" t="s">
        <v>5909</v>
      </c>
      <c r="T1700" s="4" t="s">
        <v>5909</v>
      </c>
      <c r="U1700" s="4" t="s">
        <v>5909</v>
      </c>
      <c r="V1700" s="4" t="s">
        <v>5910</v>
      </c>
      <c r="W1700" s="4" t="s">
        <v>5909</v>
      </c>
    </row>
    <row r="1701" spans="1:23" x14ac:dyDescent="0.25">
      <c r="A1701" s="4" t="s">
        <v>5911</v>
      </c>
      <c r="B1701" s="4" t="s">
        <v>686</v>
      </c>
      <c r="C1701" s="4" t="s">
        <v>687</v>
      </c>
      <c r="D1701" s="4" t="str">
        <f t="shared" si="26"/>
        <v>FAUR|FAUR</v>
      </c>
      <c r="E1701" s="4" t="s">
        <v>6620</v>
      </c>
      <c r="F1701" s="4" t="s">
        <v>686</v>
      </c>
      <c r="G1701" s="4" t="s">
        <v>23</v>
      </c>
      <c r="H1701" s="4" t="s">
        <v>687</v>
      </c>
      <c r="I1701" s="4" t="s">
        <v>85</v>
      </c>
      <c r="J1701" s="4" t="s">
        <v>5909</v>
      </c>
      <c r="K1701" s="4" t="s">
        <v>5909</v>
      </c>
      <c r="L1701" s="4" t="s">
        <v>5909</v>
      </c>
      <c r="M1701" s="4" t="s">
        <v>6621</v>
      </c>
      <c r="N1701" s="4" t="s">
        <v>5909</v>
      </c>
      <c r="O1701" s="4" t="s">
        <v>5909</v>
      </c>
      <c r="P1701" s="4" t="s">
        <v>5909</v>
      </c>
      <c r="Q1701" s="4" t="s">
        <v>5909</v>
      </c>
      <c r="R1701" s="4" t="s">
        <v>5909</v>
      </c>
      <c r="S1701" s="4" t="s">
        <v>5909</v>
      </c>
      <c r="T1701" s="4" t="s">
        <v>5909</v>
      </c>
      <c r="U1701" s="4" t="s">
        <v>5909</v>
      </c>
      <c r="V1701" s="4" t="s">
        <v>5910</v>
      </c>
      <c r="W1701" s="4" t="s">
        <v>5909</v>
      </c>
    </row>
    <row r="1702" spans="1:23" x14ac:dyDescent="0.25">
      <c r="A1702" s="4" t="s">
        <v>5911</v>
      </c>
      <c r="B1702" s="4" t="s">
        <v>3395</v>
      </c>
      <c r="C1702" s="4" t="s">
        <v>3396</v>
      </c>
      <c r="D1702" s="4" t="str">
        <f t="shared" si="26"/>
        <v>FCEA|FCEA</v>
      </c>
      <c r="F1702" s="4" t="s">
        <v>3395</v>
      </c>
      <c r="G1702" s="4" t="s">
        <v>23</v>
      </c>
      <c r="H1702" s="4" t="s">
        <v>3396</v>
      </c>
      <c r="I1702" s="4" t="s">
        <v>5909</v>
      </c>
      <c r="J1702" s="4" t="s">
        <v>5909</v>
      </c>
      <c r="K1702" s="4" t="s">
        <v>5909</v>
      </c>
      <c r="L1702" s="4" t="s">
        <v>5909</v>
      </c>
      <c r="M1702" s="4" t="s">
        <v>5909</v>
      </c>
      <c r="N1702" s="4" t="s">
        <v>5909</v>
      </c>
      <c r="O1702" s="4" t="s">
        <v>5909</v>
      </c>
      <c r="P1702" s="4" t="s">
        <v>5909</v>
      </c>
      <c r="Q1702" s="4" t="s">
        <v>5909</v>
      </c>
      <c r="R1702" s="4" t="s">
        <v>5909</v>
      </c>
      <c r="S1702" s="4" t="s">
        <v>5909</v>
      </c>
      <c r="T1702" s="4" t="s">
        <v>5909</v>
      </c>
      <c r="U1702" s="4" t="s">
        <v>5909</v>
      </c>
      <c r="V1702" s="4" t="s">
        <v>5910</v>
      </c>
      <c r="W1702" s="4" t="s">
        <v>5909</v>
      </c>
    </row>
    <row r="1703" spans="1:23" x14ac:dyDescent="0.25">
      <c r="A1703" s="4" t="s">
        <v>5911</v>
      </c>
      <c r="B1703" s="4" t="s">
        <v>1216</v>
      </c>
      <c r="C1703" s="4" t="s">
        <v>1217</v>
      </c>
      <c r="D1703" s="4" t="str">
        <f t="shared" si="26"/>
        <v>FFA|FFA</v>
      </c>
      <c r="F1703" s="4" t="s">
        <v>1216</v>
      </c>
      <c r="G1703" s="4" t="s">
        <v>23</v>
      </c>
      <c r="H1703" s="4" t="s">
        <v>1217</v>
      </c>
      <c r="I1703" s="4" t="s">
        <v>85</v>
      </c>
      <c r="J1703" s="4" t="s">
        <v>5909</v>
      </c>
      <c r="K1703" s="4" t="s">
        <v>5909</v>
      </c>
      <c r="L1703" s="4" t="s">
        <v>5909</v>
      </c>
      <c r="M1703" s="4" t="s">
        <v>5909</v>
      </c>
      <c r="N1703" s="4" t="s">
        <v>5909</v>
      </c>
      <c r="O1703" s="4" t="s">
        <v>5909</v>
      </c>
      <c r="P1703" s="4" t="s">
        <v>5909</v>
      </c>
      <c r="Q1703" s="4" t="s">
        <v>5909</v>
      </c>
      <c r="R1703" s="4" t="s">
        <v>5909</v>
      </c>
      <c r="S1703" s="4" t="s">
        <v>5909</v>
      </c>
      <c r="T1703" s="4" t="s">
        <v>5909</v>
      </c>
      <c r="U1703" s="4" t="s">
        <v>5909</v>
      </c>
      <c r="V1703" s="4" t="s">
        <v>5910</v>
      </c>
      <c r="W1703" s="4" t="s">
        <v>5909</v>
      </c>
    </row>
    <row r="1704" spans="1:23" x14ac:dyDescent="0.25">
      <c r="A1704" s="4" t="s">
        <v>5911</v>
      </c>
      <c r="B1704" s="4" t="s">
        <v>1524</v>
      </c>
      <c r="C1704" s="4" t="s">
        <v>1525</v>
      </c>
      <c r="D1704" s="4" t="str">
        <f t="shared" si="26"/>
        <v>FL19|FL19</v>
      </c>
      <c r="F1704" s="4" t="s">
        <v>1524</v>
      </c>
      <c r="G1704" s="4" t="s">
        <v>23</v>
      </c>
      <c r="H1704" s="4" t="s">
        <v>1525</v>
      </c>
      <c r="I1704" s="4" t="s">
        <v>1416</v>
      </c>
      <c r="J1704" s="4" t="s">
        <v>5909</v>
      </c>
      <c r="K1704" s="4" t="s">
        <v>5909</v>
      </c>
      <c r="L1704" s="4" t="s">
        <v>5909</v>
      </c>
      <c r="M1704" s="4" t="s">
        <v>5909</v>
      </c>
      <c r="N1704" s="4" t="s">
        <v>5909</v>
      </c>
      <c r="O1704" s="4" t="s">
        <v>5909</v>
      </c>
      <c r="P1704" s="4" t="s">
        <v>5909</v>
      </c>
      <c r="Q1704" s="4" t="s">
        <v>5909</v>
      </c>
      <c r="R1704" s="4" t="s">
        <v>5909</v>
      </c>
      <c r="S1704" s="4" t="s">
        <v>5909</v>
      </c>
      <c r="T1704" s="4" t="s">
        <v>5909</v>
      </c>
      <c r="U1704" s="4" t="s">
        <v>5909</v>
      </c>
      <c r="V1704" s="4" t="s">
        <v>5910</v>
      </c>
      <c r="W1704" s="4" t="s">
        <v>5909</v>
      </c>
    </row>
    <row r="1705" spans="1:23" x14ac:dyDescent="0.25">
      <c r="A1705" s="4" t="s">
        <v>5911</v>
      </c>
      <c r="B1705" s="4" t="s">
        <v>2562</v>
      </c>
      <c r="C1705" s="4" t="s">
        <v>2563</v>
      </c>
      <c r="D1705" s="4" t="str">
        <f t="shared" si="26"/>
        <v>FLVU|ARBU</v>
      </c>
      <c r="F1705" s="4" t="s">
        <v>1096</v>
      </c>
      <c r="G1705" s="4" t="s">
        <v>23</v>
      </c>
      <c r="H1705" s="4" t="s">
        <v>1097</v>
      </c>
      <c r="I1705" s="4" t="s">
        <v>5909</v>
      </c>
      <c r="J1705" s="4" t="s">
        <v>5909</v>
      </c>
      <c r="K1705" s="4" t="s">
        <v>5909</v>
      </c>
      <c r="L1705" s="4" t="s">
        <v>5909</v>
      </c>
      <c r="M1705" s="4" t="s">
        <v>5909</v>
      </c>
      <c r="N1705" s="4" t="s">
        <v>5909</v>
      </c>
      <c r="O1705" s="4" t="s">
        <v>5909</v>
      </c>
      <c r="P1705" s="4" t="s">
        <v>5909</v>
      </c>
      <c r="Q1705" s="4" t="s">
        <v>5909</v>
      </c>
      <c r="R1705" s="4" t="s">
        <v>5909</v>
      </c>
      <c r="S1705" s="4" t="s">
        <v>5909</v>
      </c>
      <c r="T1705" s="4" t="s">
        <v>5909</v>
      </c>
      <c r="U1705" s="4" t="s">
        <v>5909</v>
      </c>
      <c r="V1705" s="4" t="s">
        <v>5910</v>
      </c>
      <c r="W1705" s="4" t="s">
        <v>5909</v>
      </c>
    </row>
    <row r="1706" spans="1:23" x14ac:dyDescent="0.25">
      <c r="A1706" s="4" t="s">
        <v>5911</v>
      </c>
      <c r="B1706" s="4" t="s">
        <v>2664</v>
      </c>
      <c r="C1706" s="4" t="s">
        <v>2665</v>
      </c>
      <c r="D1706" s="4" t="str">
        <f t="shared" si="26"/>
        <v>FOOD|FOOD</v>
      </c>
      <c r="F1706" s="4" t="s">
        <v>2664</v>
      </c>
      <c r="G1706" s="4" t="s">
        <v>23</v>
      </c>
      <c r="H1706" s="4" t="s">
        <v>2666</v>
      </c>
      <c r="I1706" s="4" t="s">
        <v>5909</v>
      </c>
      <c r="J1706" s="4" t="s">
        <v>5909</v>
      </c>
      <c r="K1706" s="4" t="s">
        <v>5909</v>
      </c>
      <c r="L1706" s="4" t="s">
        <v>5909</v>
      </c>
      <c r="M1706" s="4" t="s">
        <v>5909</v>
      </c>
      <c r="N1706" s="4" t="s">
        <v>5909</v>
      </c>
      <c r="O1706" s="4" t="s">
        <v>5909</v>
      </c>
      <c r="P1706" s="4" t="s">
        <v>5909</v>
      </c>
      <c r="Q1706" s="4" t="s">
        <v>5909</v>
      </c>
      <c r="R1706" s="4" t="s">
        <v>5909</v>
      </c>
      <c r="S1706" s="4" t="s">
        <v>5909</v>
      </c>
      <c r="T1706" s="4" t="s">
        <v>5909</v>
      </c>
      <c r="U1706" s="4" t="s">
        <v>5909</v>
      </c>
      <c r="V1706" s="4" t="s">
        <v>5910</v>
      </c>
      <c r="W1706" s="4" t="s">
        <v>5909</v>
      </c>
    </row>
    <row r="1707" spans="1:23" x14ac:dyDescent="0.25">
      <c r="A1707" s="4" t="s">
        <v>5911</v>
      </c>
      <c r="B1707" s="4" t="s">
        <v>2410</v>
      </c>
      <c r="C1707" s="4" t="s">
        <v>2411</v>
      </c>
      <c r="D1707" s="4" t="str">
        <f t="shared" si="26"/>
        <v>FOSM|FOSM</v>
      </c>
      <c r="F1707" s="4" t="s">
        <v>2410</v>
      </c>
      <c r="G1707" s="4" t="s">
        <v>23</v>
      </c>
      <c r="H1707" s="4" t="s">
        <v>2411</v>
      </c>
      <c r="I1707" s="4" t="s">
        <v>2412</v>
      </c>
      <c r="J1707" s="4" t="s">
        <v>5909</v>
      </c>
      <c r="K1707" s="4" t="s">
        <v>5909</v>
      </c>
      <c r="L1707" s="4" t="s">
        <v>5909</v>
      </c>
      <c r="M1707" s="4" t="s">
        <v>5909</v>
      </c>
      <c r="N1707" s="4" t="s">
        <v>5909</v>
      </c>
      <c r="O1707" s="4" t="s">
        <v>5909</v>
      </c>
      <c r="P1707" s="4" t="s">
        <v>5909</v>
      </c>
      <c r="Q1707" s="4" t="s">
        <v>5909</v>
      </c>
      <c r="R1707" s="4" t="s">
        <v>5909</v>
      </c>
      <c r="S1707" s="4" t="s">
        <v>5909</v>
      </c>
      <c r="T1707" s="4" t="s">
        <v>5909</v>
      </c>
      <c r="U1707" s="4" t="s">
        <v>5909</v>
      </c>
      <c r="V1707" s="4" t="s">
        <v>5910</v>
      </c>
      <c r="W1707" s="4" t="s">
        <v>5909</v>
      </c>
    </row>
    <row r="1708" spans="1:23" x14ac:dyDescent="0.25">
      <c r="A1708" s="4" t="s">
        <v>5911</v>
      </c>
      <c r="B1708" s="4" t="s">
        <v>2071</v>
      </c>
      <c r="C1708" s="4" t="s">
        <v>2072</v>
      </c>
      <c r="D1708" s="4" t="str">
        <f t="shared" si="26"/>
        <v>FPSA|FPSA</v>
      </c>
      <c r="F1708" s="4" t="s">
        <v>2071</v>
      </c>
      <c r="G1708" s="4" t="s">
        <v>23</v>
      </c>
      <c r="H1708" s="4" t="s">
        <v>2073</v>
      </c>
      <c r="I1708" s="4" t="s">
        <v>1006</v>
      </c>
      <c r="J1708" s="4" t="s">
        <v>5909</v>
      </c>
      <c r="K1708" s="4" t="s">
        <v>5909</v>
      </c>
      <c r="L1708" s="4" t="s">
        <v>5909</v>
      </c>
      <c r="M1708" s="4" t="s">
        <v>5909</v>
      </c>
      <c r="N1708" s="4" t="s">
        <v>5909</v>
      </c>
      <c r="O1708" s="4" t="s">
        <v>5909</v>
      </c>
      <c r="P1708" s="4" t="s">
        <v>5909</v>
      </c>
      <c r="Q1708" s="4" t="s">
        <v>5909</v>
      </c>
      <c r="R1708" s="4" t="s">
        <v>5909</v>
      </c>
      <c r="S1708" s="4" t="s">
        <v>5909</v>
      </c>
      <c r="T1708" s="4" t="s">
        <v>5909</v>
      </c>
      <c r="U1708" s="4" t="s">
        <v>5909</v>
      </c>
      <c r="V1708" s="4" t="s">
        <v>5910</v>
      </c>
      <c r="W1708" s="4" t="s">
        <v>5909</v>
      </c>
    </row>
    <row r="1709" spans="1:23" x14ac:dyDescent="0.25">
      <c r="A1709" s="4" t="s">
        <v>5911</v>
      </c>
      <c r="B1709" s="4" t="s">
        <v>1913</v>
      </c>
      <c r="C1709" s="4" t="s">
        <v>1914</v>
      </c>
      <c r="D1709" s="4" t="str">
        <f t="shared" si="26"/>
        <v>FV|PIUI</v>
      </c>
      <c r="F1709" s="4" t="s">
        <v>864</v>
      </c>
      <c r="G1709" s="4" t="s">
        <v>23</v>
      </c>
      <c r="H1709" s="4" t="s">
        <v>865</v>
      </c>
      <c r="I1709" s="4" t="s">
        <v>5909</v>
      </c>
      <c r="J1709" s="4" t="s">
        <v>5909</v>
      </c>
      <c r="K1709" s="4" t="s">
        <v>5909</v>
      </c>
      <c r="L1709" s="4" t="s">
        <v>5909</v>
      </c>
      <c r="M1709" s="4" t="s">
        <v>5909</v>
      </c>
      <c r="N1709" s="4" t="s">
        <v>5909</v>
      </c>
      <c r="O1709" s="4" t="s">
        <v>5909</v>
      </c>
      <c r="P1709" s="4" t="s">
        <v>5909</v>
      </c>
      <c r="Q1709" s="4" t="s">
        <v>5909</v>
      </c>
      <c r="R1709" s="4" t="s">
        <v>5909</v>
      </c>
      <c r="S1709" s="4" t="s">
        <v>5909</v>
      </c>
      <c r="T1709" s="4" t="s">
        <v>5909</v>
      </c>
      <c r="U1709" s="4" t="s">
        <v>5909</v>
      </c>
      <c r="V1709" s="4" t="s">
        <v>5910</v>
      </c>
      <c r="W1709" s="4" t="s">
        <v>5909</v>
      </c>
    </row>
    <row r="1710" spans="1:23" x14ac:dyDescent="0.25">
      <c r="A1710" s="4" t="s">
        <v>5911</v>
      </c>
      <c r="B1710" s="4" t="s">
        <v>1342</v>
      </c>
      <c r="C1710" s="4" t="s">
        <v>1343</v>
      </c>
      <c r="D1710" s="4" t="str">
        <f t="shared" si="26"/>
        <v>GHAB|GHAB</v>
      </c>
      <c r="F1710" s="4" t="s">
        <v>1342</v>
      </c>
      <c r="G1710" s="4" t="s">
        <v>23</v>
      </c>
      <c r="H1710" s="4" t="s">
        <v>1343</v>
      </c>
      <c r="I1710" s="4" t="s">
        <v>5909</v>
      </c>
      <c r="J1710" s="4" t="s">
        <v>5909</v>
      </c>
      <c r="K1710" s="4" t="s">
        <v>5909</v>
      </c>
      <c r="L1710" s="4" t="s">
        <v>5909</v>
      </c>
      <c r="M1710" s="4" t="s">
        <v>5909</v>
      </c>
      <c r="N1710" s="4" t="s">
        <v>5909</v>
      </c>
      <c r="O1710" s="4" t="s">
        <v>5909</v>
      </c>
      <c r="P1710" s="4" t="s">
        <v>5909</v>
      </c>
      <c r="Q1710" s="4" t="s">
        <v>5909</v>
      </c>
      <c r="R1710" s="4" t="s">
        <v>5909</v>
      </c>
      <c r="S1710" s="4" t="s">
        <v>5909</v>
      </c>
      <c r="T1710" s="4" t="s">
        <v>5909</v>
      </c>
      <c r="U1710" s="4" t="s">
        <v>5909</v>
      </c>
      <c r="V1710" s="4" t="s">
        <v>5910</v>
      </c>
      <c r="W1710" s="4" t="s">
        <v>5909</v>
      </c>
    </row>
    <row r="1711" spans="1:23" x14ac:dyDescent="0.25">
      <c r="A1711" s="4" t="s">
        <v>5911</v>
      </c>
      <c r="B1711" s="4" t="s">
        <v>2777</v>
      </c>
      <c r="C1711" s="4" t="s">
        <v>2778</v>
      </c>
      <c r="D1711" s="4" t="str">
        <f t="shared" si="26"/>
        <v>GRAB|GRAB</v>
      </c>
      <c r="F1711" s="4" t="s">
        <v>2777</v>
      </c>
      <c r="G1711" s="4" t="s">
        <v>23</v>
      </c>
      <c r="H1711" s="4" t="s">
        <v>2778</v>
      </c>
      <c r="I1711" s="4" t="s">
        <v>5909</v>
      </c>
      <c r="J1711" s="4" t="s">
        <v>5909</v>
      </c>
      <c r="K1711" s="4" t="s">
        <v>5909</v>
      </c>
      <c r="L1711" s="4" t="s">
        <v>5909</v>
      </c>
      <c r="M1711" s="4" t="s">
        <v>5909</v>
      </c>
      <c r="N1711" s="4" t="s">
        <v>5909</v>
      </c>
      <c r="O1711" s="4" t="s">
        <v>5909</v>
      </c>
      <c r="P1711" s="4" t="s">
        <v>5909</v>
      </c>
      <c r="Q1711" s="4" t="s">
        <v>5909</v>
      </c>
      <c r="R1711" s="4" t="s">
        <v>5909</v>
      </c>
      <c r="S1711" s="4" t="s">
        <v>5909</v>
      </c>
      <c r="T1711" s="4" t="s">
        <v>5909</v>
      </c>
      <c r="U1711" s="4" t="s">
        <v>5909</v>
      </c>
      <c r="V1711" s="4" t="s">
        <v>5910</v>
      </c>
      <c r="W1711" s="4" t="s">
        <v>5909</v>
      </c>
    </row>
    <row r="1712" spans="1:23" x14ac:dyDescent="0.25">
      <c r="A1712" s="4" t="s">
        <v>5911</v>
      </c>
      <c r="B1712" s="4" t="s">
        <v>2148</v>
      </c>
      <c r="C1712" s="4" t="s">
        <v>2149</v>
      </c>
      <c r="D1712" s="4" t="str">
        <f t="shared" si="26"/>
        <v>GRAP|GRAP</v>
      </c>
      <c r="F1712" s="4" t="s">
        <v>2148</v>
      </c>
      <c r="G1712" s="4" t="s">
        <v>23</v>
      </c>
      <c r="H1712" s="4" t="s">
        <v>2149</v>
      </c>
      <c r="I1712" s="4" t="s">
        <v>5909</v>
      </c>
      <c r="J1712" s="4" t="s">
        <v>5909</v>
      </c>
      <c r="K1712" s="4" t="s">
        <v>5909</v>
      </c>
      <c r="L1712" s="4" t="s">
        <v>5909</v>
      </c>
      <c r="M1712" s="4" t="s">
        <v>5909</v>
      </c>
      <c r="N1712" s="4" t="s">
        <v>5909</v>
      </c>
      <c r="O1712" s="4" t="s">
        <v>5909</v>
      </c>
      <c r="P1712" s="4" t="s">
        <v>5909</v>
      </c>
      <c r="Q1712" s="4" t="s">
        <v>5909</v>
      </c>
      <c r="R1712" s="4" t="s">
        <v>5909</v>
      </c>
      <c r="S1712" s="4" t="s">
        <v>5909</v>
      </c>
      <c r="T1712" s="4" t="s">
        <v>5909</v>
      </c>
      <c r="U1712" s="4" t="s">
        <v>5909</v>
      </c>
      <c r="V1712" s="4" t="s">
        <v>5910</v>
      </c>
      <c r="W1712" s="4" t="s">
        <v>5909</v>
      </c>
    </row>
    <row r="1713" spans="1:23" x14ac:dyDescent="0.25">
      <c r="A1713" s="4" t="s">
        <v>5911</v>
      </c>
      <c r="B1713" s="4" t="s">
        <v>1732</v>
      </c>
      <c r="C1713" s="4" t="s">
        <v>1733</v>
      </c>
      <c r="D1713" s="4" t="str">
        <f t="shared" si="26"/>
        <v>H1IF|DIF</v>
      </c>
      <c r="F1713" s="4" t="s">
        <v>518</v>
      </c>
      <c r="G1713" s="4" t="s">
        <v>23</v>
      </c>
      <c r="H1713" s="4" t="s">
        <v>520</v>
      </c>
      <c r="I1713" s="4" t="s">
        <v>5909</v>
      </c>
      <c r="J1713" s="4" t="s">
        <v>5909</v>
      </c>
      <c r="K1713" s="4" t="s">
        <v>5909</v>
      </c>
      <c r="L1713" s="4" t="s">
        <v>5909</v>
      </c>
      <c r="M1713" s="4" t="s">
        <v>5909</v>
      </c>
      <c r="N1713" s="4" t="s">
        <v>5909</v>
      </c>
      <c r="O1713" s="4" t="s">
        <v>5909</v>
      </c>
      <c r="P1713" s="4" t="s">
        <v>5909</v>
      </c>
      <c r="Q1713" s="4" t="s">
        <v>5909</v>
      </c>
      <c r="R1713" s="4" t="s">
        <v>5909</v>
      </c>
      <c r="S1713" s="4" t="s">
        <v>5909</v>
      </c>
      <c r="T1713" s="4" t="s">
        <v>5909</v>
      </c>
      <c r="U1713" s="4" t="s">
        <v>5909</v>
      </c>
      <c r="V1713" s="4" t="s">
        <v>5910</v>
      </c>
      <c r="W1713" s="4" t="s">
        <v>5909</v>
      </c>
    </row>
    <row r="1714" spans="1:23" x14ac:dyDescent="0.25">
      <c r="A1714" s="4" t="s">
        <v>5911</v>
      </c>
      <c r="B1714" s="4" t="s">
        <v>3147</v>
      </c>
      <c r="C1714" s="4" t="s">
        <v>3148</v>
      </c>
      <c r="D1714" s="4" t="str">
        <f t="shared" si="26"/>
        <v>H24A|HIVV</v>
      </c>
      <c r="F1714" s="4" t="s">
        <v>2711</v>
      </c>
      <c r="G1714" s="4" t="s">
        <v>23</v>
      </c>
      <c r="H1714" s="4" t="s">
        <v>2712</v>
      </c>
      <c r="I1714" s="4" t="s">
        <v>5909</v>
      </c>
      <c r="J1714" s="4" t="s">
        <v>5909</v>
      </c>
      <c r="K1714" s="4" t="s">
        <v>5909</v>
      </c>
      <c r="L1714" s="4" t="s">
        <v>5909</v>
      </c>
      <c r="M1714" s="4" t="s">
        <v>5909</v>
      </c>
      <c r="N1714" s="4" t="s">
        <v>5909</v>
      </c>
      <c r="O1714" s="4" t="s">
        <v>5909</v>
      </c>
      <c r="P1714" s="4" t="s">
        <v>5909</v>
      </c>
      <c r="Q1714" s="4" t="s">
        <v>5909</v>
      </c>
      <c r="R1714" s="4" t="s">
        <v>5909</v>
      </c>
      <c r="S1714" s="4" t="s">
        <v>5909</v>
      </c>
      <c r="T1714" s="4" t="s">
        <v>5909</v>
      </c>
      <c r="U1714" s="4" t="s">
        <v>5909</v>
      </c>
      <c r="V1714" s="4" t="s">
        <v>5910</v>
      </c>
      <c r="W1714" s="4" t="s">
        <v>5909</v>
      </c>
    </row>
    <row r="1715" spans="1:23" x14ac:dyDescent="0.25">
      <c r="A1715" s="4" t="s">
        <v>5911</v>
      </c>
      <c r="B1715" s="4" t="s">
        <v>3229</v>
      </c>
      <c r="C1715" s="4" t="s">
        <v>3230</v>
      </c>
      <c r="D1715" s="4" t="str">
        <f t="shared" si="26"/>
        <v>H2IF|DIF</v>
      </c>
      <c r="F1715" s="4" t="s">
        <v>518</v>
      </c>
      <c r="G1715" s="4" t="s">
        <v>23</v>
      </c>
      <c r="H1715" s="4" t="s">
        <v>520</v>
      </c>
      <c r="I1715" s="4" t="s">
        <v>5909</v>
      </c>
      <c r="J1715" s="4" t="s">
        <v>5909</v>
      </c>
      <c r="K1715" s="4" t="s">
        <v>5909</v>
      </c>
      <c r="L1715" s="4" t="s">
        <v>5909</v>
      </c>
      <c r="M1715" s="4" t="s">
        <v>5909</v>
      </c>
      <c r="N1715" s="4" t="s">
        <v>5909</v>
      </c>
      <c r="O1715" s="4" t="s">
        <v>5909</v>
      </c>
      <c r="P1715" s="4" t="s">
        <v>5909</v>
      </c>
      <c r="Q1715" s="4" t="s">
        <v>5909</v>
      </c>
      <c r="R1715" s="4" t="s">
        <v>5909</v>
      </c>
      <c r="S1715" s="4" t="s">
        <v>5909</v>
      </c>
      <c r="T1715" s="4" t="s">
        <v>5909</v>
      </c>
      <c r="U1715" s="4" t="s">
        <v>5909</v>
      </c>
      <c r="V1715" s="4" t="s">
        <v>5910</v>
      </c>
      <c r="W1715" s="4" t="s">
        <v>5909</v>
      </c>
    </row>
    <row r="1716" spans="1:23" x14ac:dyDescent="0.25">
      <c r="A1716" s="4" t="s">
        <v>5911</v>
      </c>
      <c r="B1716" s="4" t="s">
        <v>2469</v>
      </c>
      <c r="C1716" s="4" t="s">
        <v>2470</v>
      </c>
      <c r="D1716" s="4" t="str">
        <f t="shared" si="26"/>
        <v>H7DC|HH7C</v>
      </c>
      <c r="F1716" s="4" t="s">
        <v>2471</v>
      </c>
      <c r="G1716" s="4" t="s">
        <v>23</v>
      </c>
      <c r="H1716" s="4" t="s">
        <v>2472</v>
      </c>
      <c r="I1716" s="4" t="s">
        <v>5909</v>
      </c>
      <c r="J1716" s="4" t="s">
        <v>5909</v>
      </c>
      <c r="K1716" s="4" t="s">
        <v>5909</v>
      </c>
      <c r="L1716" s="4" t="s">
        <v>5909</v>
      </c>
      <c r="M1716" s="4" t="s">
        <v>5909</v>
      </c>
      <c r="N1716" s="4" t="s">
        <v>5909</v>
      </c>
      <c r="O1716" s="4" t="s">
        <v>5909</v>
      </c>
      <c r="P1716" s="4" t="s">
        <v>5909</v>
      </c>
      <c r="Q1716" s="4" t="s">
        <v>5909</v>
      </c>
      <c r="R1716" s="4" t="s">
        <v>5909</v>
      </c>
      <c r="S1716" s="4" t="s">
        <v>5909</v>
      </c>
      <c r="T1716" s="4" t="s">
        <v>5909</v>
      </c>
      <c r="U1716" s="4" t="s">
        <v>5909</v>
      </c>
      <c r="V1716" s="4" t="s">
        <v>5910</v>
      </c>
      <c r="W1716" s="4" t="s">
        <v>5909</v>
      </c>
    </row>
    <row r="1717" spans="1:23" x14ac:dyDescent="0.25">
      <c r="A1717" s="4" t="s">
        <v>5911</v>
      </c>
      <c r="B1717" s="4" t="s">
        <v>3402</v>
      </c>
      <c r="C1717" s="4" t="s">
        <v>3403</v>
      </c>
      <c r="D1717" s="4" t="str">
        <f t="shared" si="26"/>
        <v>H8DC|HH8C</v>
      </c>
      <c r="F1717" s="4" t="s">
        <v>3404</v>
      </c>
      <c r="G1717" s="4" t="s">
        <v>23</v>
      </c>
      <c r="H1717" s="4" t="s">
        <v>3405</v>
      </c>
      <c r="I1717" s="4" t="s">
        <v>5909</v>
      </c>
      <c r="J1717" s="4" t="s">
        <v>5909</v>
      </c>
      <c r="K1717" s="4" t="s">
        <v>5909</v>
      </c>
      <c r="L1717" s="4" t="s">
        <v>5909</v>
      </c>
      <c r="M1717" s="4" t="s">
        <v>5909</v>
      </c>
      <c r="N1717" s="4" t="s">
        <v>5909</v>
      </c>
      <c r="O1717" s="4" t="s">
        <v>5909</v>
      </c>
      <c r="P1717" s="4" t="s">
        <v>5909</v>
      </c>
      <c r="Q1717" s="4" t="s">
        <v>5909</v>
      </c>
      <c r="R1717" s="4" t="s">
        <v>5909</v>
      </c>
      <c r="S1717" s="4" t="s">
        <v>5909</v>
      </c>
      <c r="T1717" s="4" t="s">
        <v>5909</v>
      </c>
      <c r="U1717" s="4" t="s">
        <v>5909</v>
      </c>
      <c r="V1717" s="4" t="s">
        <v>5910</v>
      </c>
      <c r="W1717" s="4" t="s">
        <v>5909</v>
      </c>
    </row>
    <row r="1718" spans="1:23" x14ac:dyDescent="0.25">
      <c r="A1718" s="4" t="s">
        <v>5911</v>
      </c>
      <c r="B1718" s="4" t="s">
        <v>2042</v>
      </c>
      <c r="C1718" s="4" t="s">
        <v>2043</v>
      </c>
      <c r="D1718" s="4" t="str">
        <f t="shared" si="26"/>
        <v>HAPC|HAPC</v>
      </c>
      <c r="F1718" s="4" t="s">
        <v>2042</v>
      </c>
      <c r="G1718" s="4" t="s">
        <v>23</v>
      </c>
      <c r="H1718" s="4" t="s">
        <v>2044</v>
      </c>
      <c r="I1718" s="4" t="s">
        <v>5909</v>
      </c>
      <c r="J1718" s="4" t="s">
        <v>5909</v>
      </c>
      <c r="K1718" s="4" t="s">
        <v>5909</v>
      </c>
      <c r="L1718" s="4" t="s">
        <v>5909</v>
      </c>
      <c r="M1718" s="4" t="s">
        <v>5909</v>
      </c>
      <c r="N1718" s="4" t="s">
        <v>5909</v>
      </c>
      <c r="O1718" s="4" t="s">
        <v>5909</v>
      </c>
      <c r="P1718" s="4" t="s">
        <v>5909</v>
      </c>
      <c r="Q1718" s="4" t="s">
        <v>5909</v>
      </c>
      <c r="R1718" s="4" t="s">
        <v>5909</v>
      </c>
      <c r="S1718" s="4" t="s">
        <v>5909</v>
      </c>
      <c r="T1718" s="4" t="s">
        <v>5909</v>
      </c>
      <c r="U1718" s="4" t="s">
        <v>5909</v>
      </c>
      <c r="V1718" s="4" t="s">
        <v>5910</v>
      </c>
      <c r="W1718" s="4" t="s">
        <v>5909</v>
      </c>
    </row>
    <row r="1719" spans="1:23" x14ac:dyDescent="0.25">
      <c r="A1719" s="4" t="s">
        <v>5911</v>
      </c>
      <c r="B1719" s="4" t="s">
        <v>2155</v>
      </c>
      <c r="C1719" s="4" t="s">
        <v>2156</v>
      </c>
      <c r="D1719" s="4" t="str">
        <f t="shared" si="26"/>
        <v>HBF|HBF</v>
      </c>
      <c r="F1719" s="4" t="s">
        <v>2155</v>
      </c>
      <c r="G1719" s="4" t="s">
        <v>23</v>
      </c>
      <c r="H1719" s="4" t="s">
        <v>2156</v>
      </c>
      <c r="I1719" s="4" t="s">
        <v>123</v>
      </c>
      <c r="J1719" s="4" t="s">
        <v>5909</v>
      </c>
      <c r="K1719" s="4" t="s">
        <v>5909</v>
      </c>
      <c r="L1719" s="4" t="s">
        <v>5909</v>
      </c>
      <c r="M1719" s="4" t="s">
        <v>5909</v>
      </c>
      <c r="N1719" s="4" t="s">
        <v>5909</v>
      </c>
      <c r="O1719" s="4" t="s">
        <v>5909</v>
      </c>
      <c r="P1719" s="4" t="s">
        <v>5909</v>
      </c>
      <c r="Q1719" s="4" t="s">
        <v>5909</v>
      </c>
      <c r="R1719" s="4" t="s">
        <v>5909</v>
      </c>
      <c r="S1719" s="4" t="s">
        <v>5909</v>
      </c>
      <c r="T1719" s="4" t="s">
        <v>5909</v>
      </c>
      <c r="U1719" s="4" t="s">
        <v>5909</v>
      </c>
      <c r="V1719" s="4" t="s">
        <v>5910</v>
      </c>
      <c r="W1719" s="4" t="s">
        <v>5909</v>
      </c>
    </row>
    <row r="1720" spans="1:23" x14ac:dyDescent="0.25">
      <c r="A1720" s="4" t="s">
        <v>5911</v>
      </c>
      <c r="B1720" s="4" t="s">
        <v>2572</v>
      </c>
      <c r="C1720" s="4" t="s">
        <v>2573</v>
      </c>
      <c r="D1720" s="4" t="str">
        <f t="shared" si="26"/>
        <v>HBVR|HBVR</v>
      </c>
      <c r="F1720" s="4" t="s">
        <v>2572</v>
      </c>
      <c r="G1720" s="4" t="s">
        <v>23</v>
      </c>
      <c r="H1720" s="4" t="s">
        <v>2574</v>
      </c>
      <c r="I1720" s="4" t="s">
        <v>5909</v>
      </c>
      <c r="J1720" s="4" t="s">
        <v>5909</v>
      </c>
      <c r="K1720" s="4" t="s">
        <v>5909</v>
      </c>
      <c r="L1720" s="4" t="s">
        <v>5909</v>
      </c>
      <c r="M1720" s="4" t="s">
        <v>5909</v>
      </c>
      <c r="N1720" s="4" t="s">
        <v>5909</v>
      </c>
      <c r="O1720" s="4" t="s">
        <v>5909</v>
      </c>
      <c r="P1720" s="4" t="s">
        <v>5909</v>
      </c>
      <c r="Q1720" s="4" t="s">
        <v>5909</v>
      </c>
      <c r="R1720" s="4" t="s">
        <v>5909</v>
      </c>
      <c r="S1720" s="4" t="s">
        <v>5909</v>
      </c>
      <c r="T1720" s="4" t="s">
        <v>5909</v>
      </c>
      <c r="U1720" s="4" t="s">
        <v>5909</v>
      </c>
      <c r="V1720" s="4" t="s">
        <v>5910</v>
      </c>
      <c r="W1720" s="4" t="s">
        <v>5909</v>
      </c>
    </row>
    <row r="1721" spans="1:23" x14ac:dyDescent="0.25">
      <c r="A1721" s="4" t="s">
        <v>5911</v>
      </c>
      <c r="B1721" s="4" t="s">
        <v>2575</v>
      </c>
      <c r="C1721" s="4" t="s">
        <v>134</v>
      </c>
      <c r="D1721" s="4" t="str">
        <f t="shared" si="26"/>
        <v>HC10|HLCS</v>
      </c>
      <c r="F1721" s="4" t="s">
        <v>2576</v>
      </c>
      <c r="G1721" s="4" t="s">
        <v>23</v>
      </c>
      <c r="H1721" s="4" t="s">
        <v>2305</v>
      </c>
      <c r="I1721" s="4" t="s">
        <v>135</v>
      </c>
      <c r="J1721" s="4" t="s">
        <v>5909</v>
      </c>
      <c r="K1721" s="4" t="s">
        <v>5909</v>
      </c>
      <c r="L1721" s="4" t="s">
        <v>5909</v>
      </c>
      <c r="M1721" s="4" t="s">
        <v>5909</v>
      </c>
      <c r="N1721" s="4" t="s">
        <v>5909</v>
      </c>
      <c r="O1721" s="4" t="s">
        <v>5909</v>
      </c>
      <c r="P1721" s="4" t="s">
        <v>5909</v>
      </c>
      <c r="Q1721" s="4" t="s">
        <v>5909</v>
      </c>
      <c r="R1721" s="4" t="s">
        <v>5909</v>
      </c>
      <c r="S1721" s="4" t="s">
        <v>5909</v>
      </c>
      <c r="T1721" s="4" t="s">
        <v>5909</v>
      </c>
      <c r="U1721" s="4" t="s">
        <v>5909</v>
      </c>
      <c r="V1721" s="4" t="s">
        <v>5910</v>
      </c>
      <c r="W1721" s="4" t="s">
        <v>5909</v>
      </c>
    </row>
    <row r="1722" spans="1:23" x14ac:dyDescent="0.25">
      <c r="A1722" s="4" t="s">
        <v>5911</v>
      </c>
      <c r="B1722" s="4" t="s">
        <v>2471</v>
      </c>
      <c r="C1722" s="4" t="s">
        <v>3319</v>
      </c>
      <c r="D1722" s="4" t="str">
        <f t="shared" si="26"/>
        <v>HH7C|HH7C</v>
      </c>
      <c r="F1722" s="4" t="s">
        <v>2471</v>
      </c>
      <c r="G1722" s="4" t="s">
        <v>23</v>
      </c>
      <c r="H1722" s="4" t="s">
        <v>2472</v>
      </c>
      <c r="I1722" s="4" t="s">
        <v>5909</v>
      </c>
      <c r="J1722" s="4" t="s">
        <v>5909</v>
      </c>
      <c r="K1722" s="4" t="s">
        <v>5909</v>
      </c>
      <c r="L1722" s="4" t="s">
        <v>5909</v>
      </c>
      <c r="M1722" s="4" t="s">
        <v>5909</v>
      </c>
      <c r="N1722" s="4" t="s">
        <v>5909</v>
      </c>
      <c r="O1722" s="4" t="s">
        <v>5909</v>
      </c>
      <c r="P1722" s="4" t="s">
        <v>5909</v>
      </c>
      <c r="Q1722" s="4" t="s">
        <v>5909</v>
      </c>
      <c r="R1722" s="4" t="s">
        <v>5909</v>
      </c>
      <c r="S1722" s="4" t="s">
        <v>5909</v>
      </c>
      <c r="T1722" s="4" t="s">
        <v>5909</v>
      </c>
      <c r="U1722" s="4" t="s">
        <v>5909</v>
      </c>
      <c r="V1722" s="4" t="s">
        <v>5910</v>
      </c>
      <c r="W1722" s="4" t="s">
        <v>5909</v>
      </c>
    </row>
    <row r="1723" spans="1:23" x14ac:dyDescent="0.25">
      <c r="A1723" s="4" t="s">
        <v>5911</v>
      </c>
      <c r="B1723" s="4" t="s">
        <v>3404</v>
      </c>
      <c r="C1723" s="4" t="s">
        <v>3405</v>
      </c>
      <c r="D1723" s="4" t="str">
        <f t="shared" si="26"/>
        <v>HH8C|HH8C</v>
      </c>
      <c r="F1723" s="4" t="s">
        <v>3404</v>
      </c>
      <c r="G1723" s="4" t="s">
        <v>23</v>
      </c>
      <c r="H1723" s="4" t="s">
        <v>3405</v>
      </c>
      <c r="I1723" s="4" t="s">
        <v>5909</v>
      </c>
      <c r="J1723" s="4" t="s">
        <v>5909</v>
      </c>
      <c r="K1723" s="4" t="s">
        <v>5909</v>
      </c>
      <c r="L1723" s="4" t="s">
        <v>5909</v>
      </c>
      <c r="M1723" s="4" t="s">
        <v>5909</v>
      </c>
      <c r="N1723" s="4" t="s">
        <v>5909</v>
      </c>
      <c r="O1723" s="4" t="s">
        <v>5909</v>
      </c>
      <c r="P1723" s="4" t="s">
        <v>5909</v>
      </c>
      <c r="Q1723" s="4" t="s">
        <v>5909</v>
      </c>
      <c r="R1723" s="4" t="s">
        <v>5909</v>
      </c>
      <c r="S1723" s="4" t="s">
        <v>5909</v>
      </c>
      <c r="T1723" s="4" t="s">
        <v>5909</v>
      </c>
      <c r="U1723" s="4" t="s">
        <v>5909</v>
      </c>
      <c r="V1723" s="4" t="s">
        <v>5910</v>
      </c>
      <c r="W1723" s="4" t="s">
        <v>5909</v>
      </c>
    </row>
    <row r="1724" spans="1:23" x14ac:dyDescent="0.25">
      <c r="A1724" s="4" t="s">
        <v>5911</v>
      </c>
      <c r="B1724" s="4" t="s">
        <v>3320</v>
      </c>
      <c r="C1724" s="4" t="s">
        <v>3321</v>
      </c>
      <c r="D1724" s="4" t="str">
        <f t="shared" si="26"/>
        <v>HI24|HIVV</v>
      </c>
      <c r="F1724" s="4" t="s">
        <v>2711</v>
      </c>
      <c r="G1724" s="4" t="s">
        <v>23</v>
      </c>
      <c r="H1724" s="4" t="s">
        <v>2712</v>
      </c>
      <c r="I1724" s="4" t="s">
        <v>5909</v>
      </c>
      <c r="J1724" s="4" t="s">
        <v>5909</v>
      </c>
      <c r="K1724" s="4" t="s">
        <v>5909</v>
      </c>
      <c r="L1724" s="4" t="s">
        <v>5909</v>
      </c>
      <c r="M1724" s="4" t="s">
        <v>5909</v>
      </c>
      <c r="N1724" s="4" t="s">
        <v>5909</v>
      </c>
      <c r="O1724" s="4" t="s">
        <v>5909</v>
      </c>
      <c r="P1724" s="4" t="s">
        <v>5909</v>
      </c>
      <c r="Q1724" s="4" t="s">
        <v>5909</v>
      </c>
      <c r="R1724" s="4" t="s">
        <v>5909</v>
      </c>
      <c r="S1724" s="4" t="s">
        <v>5909</v>
      </c>
      <c r="T1724" s="4" t="s">
        <v>5909</v>
      </c>
      <c r="U1724" s="4" t="s">
        <v>5909</v>
      </c>
      <c r="V1724" s="4" t="s">
        <v>5910</v>
      </c>
      <c r="W1724" s="4" t="s">
        <v>5909</v>
      </c>
    </row>
    <row r="1725" spans="1:23" x14ac:dyDescent="0.25">
      <c r="A1725" s="4" t="s">
        <v>5911</v>
      </c>
      <c r="B1725" s="4" t="s">
        <v>3287</v>
      </c>
      <c r="C1725" s="4" t="s">
        <v>2479</v>
      </c>
      <c r="D1725" s="4" t="str">
        <f t="shared" si="26"/>
        <v>HILC|HLCS</v>
      </c>
      <c r="F1725" s="4" t="s">
        <v>2576</v>
      </c>
      <c r="G1725" s="4" t="s">
        <v>23</v>
      </c>
      <c r="H1725" s="4" t="s">
        <v>2305</v>
      </c>
      <c r="I1725" s="4" t="s">
        <v>5909</v>
      </c>
      <c r="J1725" s="4" t="s">
        <v>5909</v>
      </c>
      <c r="K1725" s="4" t="s">
        <v>5909</v>
      </c>
      <c r="L1725" s="4" t="s">
        <v>5909</v>
      </c>
      <c r="M1725" s="4" t="s">
        <v>5909</v>
      </c>
      <c r="N1725" s="4" t="s">
        <v>5909</v>
      </c>
      <c r="O1725" s="4" t="s">
        <v>5909</v>
      </c>
      <c r="P1725" s="4" t="s">
        <v>5909</v>
      </c>
      <c r="Q1725" s="4" t="s">
        <v>5909</v>
      </c>
      <c r="R1725" s="4" t="s">
        <v>5909</v>
      </c>
      <c r="S1725" s="4" t="s">
        <v>5909</v>
      </c>
      <c r="T1725" s="4" t="s">
        <v>5909</v>
      </c>
      <c r="U1725" s="4" t="s">
        <v>5909</v>
      </c>
      <c r="V1725" s="4" t="s">
        <v>5910</v>
      </c>
      <c r="W1725" s="4" t="s">
        <v>5909</v>
      </c>
    </row>
    <row r="1726" spans="1:23" x14ac:dyDescent="0.25">
      <c r="A1726" s="4" t="s">
        <v>5911</v>
      </c>
      <c r="B1726" s="4" t="s">
        <v>2620</v>
      </c>
      <c r="C1726" s="4" t="s">
        <v>2621</v>
      </c>
      <c r="D1726" s="4" t="str">
        <f t="shared" si="26"/>
        <v>HIVR|HIVR</v>
      </c>
      <c r="F1726" s="4" t="s">
        <v>2620</v>
      </c>
      <c r="G1726" s="4" t="s">
        <v>23</v>
      </c>
      <c r="H1726" s="4" t="s">
        <v>2622</v>
      </c>
      <c r="I1726" s="4" t="s">
        <v>5909</v>
      </c>
      <c r="J1726" s="4" t="s">
        <v>5909</v>
      </c>
      <c r="K1726" s="4" t="s">
        <v>5909</v>
      </c>
      <c r="L1726" s="4" t="s">
        <v>5909</v>
      </c>
      <c r="M1726" s="4" t="s">
        <v>5909</v>
      </c>
      <c r="N1726" s="4" t="s">
        <v>5909</v>
      </c>
      <c r="O1726" s="4" t="s">
        <v>5909</v>
      </c>
      <c r="P1726" s="4" t="s">
        <v>5909</v>
      </c>
      <c r="Q1726" s="4" t="s">
        <v>5909</v>
      </c>
      <c r="R1726" s="4" t="s">
        <v>5909</v>
      </c>
      <c r="S1726" s="4" t="s">
        <v>5909</v>
      </c>
      <c r="T1726" s="4" t="s">
        <v>5909</v>
      </c>
      <c r="U1726" s="4" t="s">
        <v>5909</v>
      </c>
      <c r="V1726" s="4" t="s">
        <v>5910</v>
      </c>
      <c r="W1726" s="4" t="s">
        <v>5909</v>
      </c>
    </row>
    <row r="1727" spans="1:23" x14ac:dyDescent="0.25">
      <c r="A1727" s="4" t="s">
        <v>5911</v>
      </c>
      <c r="B1727" s="4" t="s">
        <v>3982</v>
      </c>
      <c r="C1727" s="4" t="s">
        <v>2305</v>
      </c>
      <c r="D1727" s="4" t="str">
        <f t="shared" si="26"/>
        <v>HLCA|HLCS</v>
      </c>
      <c r="F1727" s="4" t="s">
        <v>2576</v>
      </c>
      <c r="G1727" s="4" t="s">
        <v>23</v>
      </c>
      <c r="H1727" s="4" t="s">
        <v>2305</v>
      </c>
      <c r="I1727" s="4" t="s">
        <v>429</v>
      </c>
      <c r="J1727" s="4" t="s">
        <v>5909</v>
      </c>
      <c r="K1727" s="4" t="s">
        <v>5909</v>
      </c>
      <c r="L1727" s="4" t="s">
        <v>5909</v>
      </c>
      <c r="M1727" s="4" t="s">
        <v>5909</v>
      </c>
      <c r="N1727" s="4" t="s">
        <v>5909</v>
      </c>
      <c r="O1727" s="4" t="s">
        <v>5909</v>
      </c>
      <c r="P1727" s="4" t="s">
        <v>5909</v>
      </c>
      <c r="Q1727" s="4" t="s">
        <v>5909</v>
      </c>
      <c r="R1727" s="4" t="s">
        <v>5909</v>
      </c>
      <c r="S1727" s="4" t="s">
        <v>5909</v>
      </c>
      <c r="T1727" s="4" t="s">
        <v>5909</v>
      </c>
      <c r="U1727" s="4" t="s">
        <v>5909</v>
      </c>
      <c r="V1727" s="4" t="s">
        <v>5910</v>
      </c>
      <c r="W1727" s="4" t="s">
        <v>5909</v>
      </c>
    </row>
    <row r="1728" spans="1:23" x14ac:dyDescent="0.25">
      <c r="A1728" s="4" t="s">
        <v>5911</v>
      </c>
      <c r="B1728" s="4" t="s">
        <v>3605</v>
      </c>
      <c r="C1728" s="4" t="s">
        <v>2431</v>
      </c>
      <c r="D1728" s="4" t="str">
        <f t="shared" si="26"/>
        <v>HPV|HPVT</v>
      </c>
      <c r="F1728" s="4" t="s">
        <v>2429</v>
      </c>
      <c r="G1728" s="4" t="s">
        <v>23</v>
      </c>
      <c r="H1728" s="4" t="s">
        <v>2431</v>
      </c>
      <c r="I1728" s="4" t="s">
        <v>5909</v>
      </c>
      <c r="J1728" s="4" t="s">
        <v>5909</v>
      </c>
      <c r="K1728" s="4" t="s">
        <v>5909</v>
      </c>
      <c r="L1728" s="4" t="s">
        <v>5909</v>
      </c>
      <c r="M1728" s="4" t="s">
        <v>5909</v>
      </c>
      <c r="N1728" s="4" t="s">
        <v>5909</v>
      </c>
      <c r="O1728" s="4" t="s">
        <v>5909</v>
      </c>
      <c r="P1728" s="4" t="s">
        <v>5909</v>
      </c>
      <c r="Q1728" s="4" t="s">
        <v>5909</v>
      </c>
      <c r="R1728" s="4" t="s">
        <v>5909</v>
      </c>
      <c r="S1728" s="4" t="s">
        <v>5909</v>
      </c>
      <c r="T1728" s="4" t="s">
        <v>5909</v>
      </c>
      <c r="U1728" s="4" t="s">
        <v>5909</v>
      </c>
      <c r="V1728" s="4" t="s">
        <v>5910</v>
      </c>
      <c r="W1728" s="4" t="s">
        <v>5909</v>
      </c>
    </row>
    <row r="1729" spans="1:23" x14ac:dyDescent="0.25">
      <c r="A1729" s="4" t="s">
        <v>5911</v>
      </c>
      <c r="B1729" s="4" t="s">
        <v>2429</v>
      </c>
      <c r="C1729" s="4" t="s">
        <v>2430</v>
      </c>
      <c r="D1729" s="4" t="str">
        <f t="shared" si="26"/>
        <v>HPVT|HPVT</v>
      </c>
      <c r="F1729" s="4" t="s">
        <v>2429</v>
      </c>
      <c r="G1729" s="4" t="s">
        <v>23</v>
      </c>
      <c r="H1729" s="4" t="s">
        <v>2431</v>
      </c>
      <c r="I1729" s="4" t="s">
        <v>5909</v>
      </c>
      <c r="J1729" s="4" t="s">
        <v>5909</v>
      </c>
      <c r="K1729" s="4" t="s">
        <v>5909</v>
      </c>
      <c r="L1729" s="4" t="s">
        <v>5909</v>
      </c>
      <c r="M1729" s="4" t="s">
        <v>5909</v>
      </c>
      <c r="N1729" s="4" t="s">
        <v>5909</v>
      </c>
      <c r="O1729" s="4" t="s">
        <v>5909</v>
      </c>
      <c r="P1729" s="4" t="s">
        <v>5909</v>
      </c>
      <c r="Q1729" s="4" t="s">
        <v>5909</v>
      </c>
      <c r="R1729" s="4" t="s">
        <v>5909</v>
      </c>
      <c r="S1729" s="4" t="s">
        <v>5909</v>
      </c>
      <c r="T1729" s="4" t="s">
        <v>5909</v>
      </c>
      <c r="U1729" s="4" t="s">
        <v>5909</v>
      </c>
      <c r="V1729" s="4" t="s">
        <v>5910</v>
      </c>
      <c r="W1729" s="4" t="s">
        <v>5909</v>
      </c>
    </row>
    <row r="1730" spans="1:23" x14ac:dyDescent="0.25">
      <c r="A1730" s="4" t="s">
        <v>5911</v>
      </c>
      <c r="B1730" s="4" t="s">
        <v>3502</v>
      </c>
      <c r="C1730" s="4" t="s">
        <v>2433</v>
      </c>
      <c r="D1730" s="4" t="str">
        <f t="shared" si="26"/>
        <v>HTI1|HTIS</v>
      </c>
      <c r="F1730" s="4" t="s">
        <v>2829</v>
      </c>
      <c r="G1730" s="4" t="s">
        <v>23</v>
      </c>
      <c r="H1730" s="4" t="s">
        <v>1812</v>
      </c>
      <c r="I1730" s="4" t="s">
        <v>5909</v>
      </c>
      <c r="J1730" s="4" t="s">
        <v>5909</v>
      </c>
      <c r="K1730" s="4" t="s">
        <v>5909</v>
      </c>
      <c r="L1730" s="4" t="s">
        <v>5909</v>
      </c>
      <c r="M1730" s="4" t="s">
        <v>5909</v>
      </c>
      <c r="N1730" s="4" t="s">
        <v>5909</v>
      </c>
      <c r="O1730" s="4" t="s">
        <v>5909</v>
      </c>
      <c r="P1730" s="4" t="s">
        <v>5909</v>
      </c>
      <c r="Q1730" s="4" t="s">
        <v>5909</v>
      </c>
      <c r="R1730" s="4" t="s">
        <v>5909</v>
      </c>
      <c r="S1730" s="4" t="s">
        <v>5909</v>
      </c>
      <c r="T1730" s="4" t="s">
        <v>5909</v>
      </c>
      <c r="U1730" s="4" t="s">
        <v>5909</v>
      </c>
      <c r="V1730" s="4" t="s">
        <v>5910</v>
      </c>
      <c r="W1730" s="4" t="s">
        <v>5909</v>
      </c>
    </row>
    <row r="1731" spans="1:23" x14ac:dyDescent="0.25">
      <c r="A1731" s="4" t="s">
        <v>5911</v>
      </c>
      <c r="B1731" s="4" t="s">
        <v>3907</v>
      </c>
      <c r="C1731" s="4" t="s">
        <v>1810</v>
      </c>
      <c r="D1731" s="4" t="str">
        <f t="shared" ref="D1731:D1794" si="27">B1731&amp;"|"&amp;F1731</f>
        <v>HTI2|HTIS</v>
      </c>
      <c r="F1731" s="4" t="s">
        <v>2829</v>
      </c>
      <c r="G1731" s="4" t="s">
        <v>23</v>
      </c>
      <c r="H1731" s="4" t="s">
        <v>1812</v>
      </c>
      <c r="I1731" s="4" t="s">
        <v>5909</v>
      </c>
      <c r="J1731" s="4" t="s">
        <v>5909</v>
      </c>
      <c r="K1731" s="4" t="s">
        <v>5909</v>
      </c>
      <c r="L1731" s="4" t="s">
        <v>5909</v>
      </c>
      <c r="M1731" s="4" t="s">
        <v>5909</v>
      </c>
      <c r="N1731" s="4" t="s">
        <v>5909</v>
      </c>
      <c r="O1731" s="4" t="s">
        <v>5909</v>
      </c>
      <c r="P1731" s="4" t="s">
        <v>5909</v>
      </c>
      <c r="Q1731" s="4" t="s">
        <v>5909</v>
      </c>
      <c r="R1731" s="4" t="s">
        <v>5909</v>
      </c>
      <c r="S1731" s="4" t="s">
        <v>5909</v>
      </c>
      <c r="T1731" s="4" t="s">
        <v>5909</v>
      </c>
      <c r="U1731" s="4" t="s">
        <v>5909</v>
      </c>
      <c r="V1731" s="4" t="s">
        <v>5910</v>
      </c>
      <c r="W1731" s="4" t="s">
        <v>5909</v>
      </c>
    </row>
    <row r="1732" spans="1:23" x14ac:dyDescent="0.25">
      <c r="A1732" s="4" t="s">
        <v>5911</v>
      </c>
      <c r="B1732" s="4" t="s">
        <v>2829</v>
      </c>
      <c r="C1732" s="4" t="s">
        <v>2582</v>
      </c>
      <c r="D1732" s="4" t="str">
        <f t="shared" si="27"/>
        <v>HTIS|HTIS</v>
      </c>
      <c r="F1732" s="4" t="s">
        <v>2829</v>
      </c>
      <c r="G1732" s="4" t="s">
        <v>23</v>
      </c>
      <c r="H1732" s="4" t="s">
        <v>1812</v>
      </c>
      <c r="I1732" s="4" t="s">
        <v>5909</v>
      </c>
      <c r="J1732" s="4" t="s">
        <v>5909</v>
      </c>
      <c r="K1732" s="4" t="s">
        <v>5909</v>
      </c>
      <c r="L1732" s="4" t="s">
        <v>5909</v>
      </c>
      <c r="M1732" s="4" t="s">
        <v>5909</v>
      </c>
      <c r="N1732" s="4" t="s">
        <v>5909</v>
      </c>
      <c r="O1732" s="4" t="s">
        <v>5909</v>
      </c>
      <c r="P1732" s="4" t="s">
        <v>5909</v>
      </c>
      <c r="Q1732" s="4" t="s">
        <v>5909</v>
      </c>
      <c r="R1732" s="4" t="s">
        <v>5909</v>
      </c>
      <c r="S1732" s="4" t="s">
        <v>5909</v>
      </c>
      <c r="T1732" s="4" t="s">
        <v>5909</v>
      </c>
      <c r="U1732" s="4" t="s">
        <v>5909</v>
      </c>
      <c r="V1732" s="4" t="s">
        <v>5910</v>
      </c>
      <c r="W1732" s="4" t="s">
        <v>5909</v>
      </c>
    </row>
    <row r="1733" spans="1:23" x14ac:dyDescent="0.25">
      <c r="A1733" s="4" t="s">
        <v>5911</v>
      </c>
      <c r="B1733" s="4" t="s">
        <v>2672</v>
      </c>
      <c r="C1733" s="4" t="s">
        <v>2673</v>
      </c>
      <c r="D1733" s="4" t="str">
        <f t="shared" si="27"/>
        <v>HTLC|HTLC</v>
      </c>
      <c r="F1733" s="4" t="s">
        <v>2672</v>
      </c>
      <c r="G1733" s="4" t="s">
        <v>23</v>
      </c>
      <c r="H1733" s="4" t="s">
        <v>2673</v>
      </c>
      <c r="I1733" s="4" t="s">
        <v>5909</v>
      </c>
      <c r="J1733" s="4" t="s">
        <v>5909</v>
      </c>
      <c r="K1733" s="4" t="s">
        <v>5909</v>
      </c>
      <c r="L1733" s="4" t="s">
        <v>5909</v>
      </c>
      <c r="M1733" s="4" t="s">
        <v>5909</v>
      </c>
      <c r="N1733" s="4" t="s">
        <v>5909</v>
      </c>
      <c r="O1733" s="4" t="s">
        <v>5909</v>
      </c>
      <c r="P1733" s="4" t="s">
        <v>5909</v>
      </c>
      <c r="Q1733" s="4" t="s">
        <v>5909</v>
      </c>
      <c r="R1733" s="4" t="s">
        <v>5909</v>
      </c>
      <c r="S1733" s="4" t="s">
        <v>5909</v>
      </c>
      <c r="T1733" s="4" t="s">
        <v>5909</v>
      </c>
      <c r="U1733" s="4" t="s">
        <v>5909</v>
      </c>
      <c r="V1733" s="4" t="s">
        <v>5910</v>
      </c>
      <c r="W1733" s="4" t="s">
        <v>5909</v>
      </c>
    </row>
    <row r="1734" spans="1:23" x14ac:dyDescent="0.25">
      <c r="A1734" s="4" t="s">
        <v>5911</v>
      </c>
      <c r="B1734" s="4" t="s">
        <v>3809</v>
      </c>
      <c r="C1734" s="4" t="s">
        <v>3810</v>
      </c>
      <c r="D1734" s="4" t="str">
        <f t="shared" si="27"/>
        <v>HTLW|HTLC</v>
      </c>
      <c r="F1734" s="4" t="s">
        <v>2672</v>
      </c>
      <c r="G1734" s="4" t="s">
        <v>23</v>
      </c>
      <c r="H1734" s="4" t="s">
        <v>2673</v>
      </c>
      <c r="I1734" s="4" t="s">
        <v>5909</v>
      </c>
      <c r="J1734" s="4" t="s">
        <v>5909</v>
      </c>
      <c r="K1734" s="4" t="s">
        <v>5909</v>
      </c>
      <c r="L1734" s="4" t="s">
        <v>5909</v>
      </c>
      <c r="M1734" s="4" t="s">
        <v>5909</v>
      </c>
      <c r="N1734" s="4" t="s">
        <v>5909</v>
      </c>
      <c r="O1734" s="4" t="s">
        <v>5909</v>
      </c>
      <c r="P1734" s="4" t="s">
        <v>5909</v>
      </c>
      <c r="Q1734" s="4" t="s">
        <v>5909</v>
      </c>
      <c r="R1734" s="4" t="s">
        <v>5909</v>
      </c>
      <c r="S1734" s="4" t="s">
        <v>5909</v>
      </c>
      <c r="T1734" s="4" t="s">
        <v>5909</v>
      </c>
      <c r="U1734" s="4" t="s">
        <v>5909</v>
      </c>
      <c r="V1734" s="4" t="s">
        <v>5910</v>
      </c>
      <c r="W1734" s="4" t="s">
        <v>5909</v>
      </c>
    </row>
    <row r="1735" spans="1:23" x14ac:dyDescent="0.25">
      <c r="A1735" s="4" t="s">
        <v>5911</v>
      </c>
      <c r="B1735" s="4" t="s">
        <v>2722</v>
      </c>
      <c r="C1735" s="4" t="s">
        <v>2723</v>
      </c>
      <c r="D1735" s="4" t="str">
        <f t="shared" si="27"/>
        <v>HUAB|ANAB</v>
      </c>
      <c r="F1735" s="4" t="s">
        <v>2724</v>
      </c>
      <c r="G1735" s="4" t="s">
        <v>23</v>
      </c>
      <c r="H1735" s="4" t="s">
        <v>2725</v>
      </c>
      <c r="I1735" s="4" t="s">
        <v>5909</v>
      </c>
      <c r="J1735" s="4" t="s">
        <v>5909</v>
      </c>
      <c r="K1735" s="4" t="s">
        <v>5909</v>
      </c>
      <c r="L1735" s="4" t="s">
        <v>5909</v>
      </c>
      <c r="M1735" s="4" t="s">
        <v>5909</v>
      </c>
      <c r="N1735" s="4" t="s">
        <v>5909</v>
      </c>
      <c r="O1735" s="4" t="s">
        <v>5909</v>
      </c>
      <c r="P1735" s="4" t="s">
        <v>5909</v>
      </c>
      <c r="Q1735" s="4" t="s">
        <v>5909</v>
      </c>
      <c r="R1735" s="4" t="s">
        <v>5909</v>
      </c>
      <c r="S1735" s="4" t="s">
        <v>5909</v>
      </c>
      <c r="T1735" s="4" t="s">
        <v>5909</v>
      </c>
      <c r="U1735" s="4" t="s">
        <v>5909</v>
      </c>
      <c r="V1735" s="4" t="s">
        <v>5910</v>
      </c>
      <c r="W1735" s="4" t="s">
        <v>5909</v>
      </c>
    </row>
    <row r="1736" spans="1:23" x14ac:dyDescent="0.25">
      <c r="A1736" s="4" t="s">
        <v>5911</v>
      </c>
      <c r="B1736" s="4" t="s">
        <v>1818</v>
      </c>
      <c r="C1736" s="4" t="s">
        <v>1819</v>
      </c>
      <c r="D1736" s="4" t="str">
        <f t="shared" si="27"/>
        <v>HYDX|HYDX</v>
      </c>
      <c r="F1736" s="4" t="s">
        <v>1818</v>
      </c>
      <c r="G1736" s="4" t="s">
        <v>23</v>
      </c>
      <c r="H1736" s="4" t="s">
        <v>1819</v>
      </c>
      <c r="I1736" s="4" t="s">
        <v>1666</v>
      </c>
      <c r="J1736" s="4" t="s">
        <v>5909</v>
      </c>
      <c r="K1736" s="4" t="s">
        <v>5909</v>
      </c>
      <c r="L1736" s="4" t="s">
        <v>5909</v>
      </c>
      <c r="M1736" s="4" t="s">
        <v>5909</v>
      </c>
      <c r="N1736" s="4" t="s">
        <v>5909</v>
      </c>
      <c r="O1736" s="4" t="s">
        <v>5909</v>
      </c>
      <c r="P1736" s="4" t="s">
        <v>5909</v>
      </c>
      <c r="Q1736" s="4" t="s">
        <v>5909</v>
      </c>
      <c r="R1736" s="4" t="s">
        <v>5909</v>
      </c>
      <c r="S1736" s="4" t="s">
        <v>5909</v>
      </c>
      <c r="T1736" s="4" t="s">
        <v>5909</v>
      </c>
      <c r="U1736" s="4" t="s">
        <v>5909</v>
      </c>
      <c r="V1736" s="4" t="s">
        <v>5910</v>
      </c>
      <c r="W1736" s="4" t="s">
        <v>5909</v>
      </c>
    </row>
    <row r="1737" spans="1:23" x14ac:dyDescent="0.25">
      <c r="A1737" s="4" t="s">
        <v>5911</v>
      </c>
      <c r="B1737" s="4" t="s">
        <v>3029</v>
      </c>
      <c r="C1737" s="4" t="s">
        <v>3030</v>
      </c>
      <c r="D1737" s="4" t="str">
        <f t="shared" si="27"/>
        <v>HZ|HZ</v>
      </c>
      <c r="F1737" s="4" t="s">
        <v>3029</v>
      </c>
      <c r="G1737" s="4" t="s">
        <v>23</v>
      </c>
      <c r="H1737" s="4" t="s">
        <v>3030</v>
      </c>
      <c r="I1737" s="4" t="s">
        <v>5909</v>
      </c>
      <c r="J1737" s="4" t="s">
        <v>5909</v>
      </c>
      <c r="K1737" s="4" t="s">
        <v>5909</v>
      </c>
      <c r="L1737" s="4" t="s">
        <v>5909</v>
      </c>
      <c r="M1737" s="4" t="s">
        <v>5909</v>
      </c>
      <c r="N1737" s="4" t="s">
        <v>5909</v>
      </c>
      <c r="O1737" s="4" t="s">
        <v>5909</v>
      </c>
      <c r="P1737" s="4" t="s">
        <v>5909</v>
      </c>
      <c r="Q1737" s="4" t="s">
        <v>5909</v>
      </c>
      <c r="R1737" s="4" t="s">
        <v>5909</v>
      </c>
      <c r="S1737" s="4" t="s">
        <v>5909</v>
      </c>
      <c r="T1737" s="4" t="s">
        <v>5909</v>
      </c>
      <c r="U1737" s="4" t="s">
        <v>5909</v>
      </c>
      <c r="V1737" s="4" t="s">
        <v>5910</v>
      </c>
      <c r="W1737" s="4" t="s">
        <v>5909</v>
      </c>
    </row>
    <row r="1738" spans="1:23" x14ac:dyDescent="0.25">
      <c r="A1738" s="4" t="s">
        <v>5911</v>
      </c>
      <c r="B1738" s="4" t="s">
        <v>2483</v>
      </c>
      <c r="C1738" s="4" t="s">
        <v>2484</v>
      </c>
      <c r="D1738" s="4" t="str">
        <f t="shared" si="27"/>
        <v>IFP|MISF</v>
      </c>
      <c r="F1738" s="4" t="s">
        <v>2485</v>
      </c>
      <c r="G1738" s="4" t="s">
        <v>23</v>
      </c>
      <c r="H1738" s="4" t="s">
        <v>2486</v>
      </c>
      <c r="I1738" s="4" t="s">
        <v>5909</v>
      </c>
      <c r="J1738" s="4" t="s">
        <v>5909</v>
      </c>
      <c r="K1738" s="4" t="s">
        <v>5909</v>
      </c>
      <c r="L1738" s="4" t="s">
        <v>5909</v>
      </c>
      <c r="M1738" s="4" t="s">
        <v>5909</v>
      </c>
      <c r="N1738" s="4" t="s">
        <v>5909</v>
      </c>
      <c r="O1738" s="4" t="s">
        <v>5909</v>
      </c>
      <c r="P1738" s="4" t="s">
        <v>5909</v>
      </c>
      <c r="Q1738" s="4" t="s">
        <v>5909</v>
      </c>
      <c r="R1738" s="4" t="s">
        <v>5909</v>
      </c>
      <c r="S1738" s="4" t="s">
        <v>5909</v>
      </c>
      <c r="T1738" s="4" t="s">
        <v>5909</v>
      </c>
      <c r="U1738" s="4" t="s">
        <v>5909</v>
      </c>
      <c r="V1738" s="4" t="s">
        <v>5910</v>
      </c>
      <c r="W1738" s="4" t="s">
        <v>5909</v>
      </c>
    </row>
    <row r="1739" spans="1:23" x14ac:dyDescent="0.25">
      <c r="A1739" s="4" t="s">
        <v>5911</v>
      </c>
      <c r="B1739" s="4" t="s">
        <v>2794</v>
      </c>
      <c r="C1739" s="4" t="s">
        <v>2795</v>
      </c>
      <c r="D1739" s="4" t="str">
        <f t="shared" si="27"/>
        <v>IINK|CMIC</v>
      </c>
      <c r="F1739" s="4" t="s">
        <v>340</v>
      </c>
      <c r="G1739" s="4" t="s">
        <v>23</v>
      </c>
      <c r="H1739" s="4" t="s">
        <v>341</v>
      </c>
      <c r="I1739" s="4" t="s">
        <v>5909</v>
      </c>
      <c r="J1739" s="4" t="s">
        <v>5909</v>
      </c>
      <c r="K1739" s="4" t="s">
        <v>5909</v>
      </c>
      <c r="L1739" s="4" t="s">
        <v>5909</v>
      </c>
      <c r="M1739" s="4" t="s">
        <v>5909</v>
      </c>
      <c r="N1739" s="4" t="s">
        <v>5909</v>
      </c>
      <c r="O1739" s="4" t="s">
        <v>5909</v>
      </c>
      <c r="P1739" s="4" t="s">
        <v>5909</v>
      </c>
      <c r="Q1739" s="4" t="s">
        <v>5909</v>
      </c>
      <c r="R1739" s="4" t="s">
        <v>5909</v>
      </c>
      <c r="S1739" s="4" t="s">
        <v>5909</v>
      </c>
      <c r="T1739" s="4" t="s">
        <v>5909</v>
      </c>
      <c r="U1739" s="4" t="s">
        <v>5909</v>
      </c>
      <c r="V1739" s="4" t="s">
        <v>5910</v>
      </c>
      <c r="W1739" s="4" t="s">
        <v>5909</v>
      </c>
    </row>
    <row r="1740" spans="1:23" x14ac:dyDescent="0.25">
      <c r="A1740" s="4" t="s">
        <v>5911</v>
      </c>
      <c r="B1740" s="4" t="s">
        <v>2544</v>
      </c>
      <c r="C1740" s="4" t="s">
        <v>2545</v>
      </c>
      <c r="D1740" s="4" t="str">
        <f t="shared" si="27"/>
        <v>ILF|ANTH</v>
      </c>
      <c r="F1740" s="4" t="s">
        <v>1356</v>
      </c>
      <c r="G1740" s="4" t="s">
        <v>23</v>
      </c>
      <c r="H1740" s="4" t="s">
        <v>1357</v>
      </c>
      <c r="I1740" s="4" t="s">
        <v>5909</v>
      </c>
      <c r="J1740" s="4" t="s">
        <v>5909</v>
      </c>
      <c r="K1740" s="4" t="s">
        <v>5909</v>
      </c>
      <c r="L1740" s="4" t="s">
        <v>5909</v>
      </c>
      <c r="M1740" s="4" t="s">
        <v>5909</v>
      </c>
      <c r="N1740" s="4" t="s">
        <v>5909</v>
      </c>
      <c r="O1740" s="4" t="s">
        <v>5909</v>
      </c>
      <c r="P1740" s="4" t="s">
        <v>5909</v>
      </c>
      <c r="Q1740" s="4" t="s">
        <v>5909</v>
      </c>
      <c r="R1740" s="4" t="s">
        <v>5909</v>
      </c>
      <c r="S1740" s="4" t="s">
        <v>5909</v>
      </c>
      <c r="T1740" s="4" t="s">
        <v>5909</v>
      </c>
      <c r="U1740" s="4" t="s">
        <v>5909</v>
      </c>
      <c r="V1740" s="4" t="s">
        <v>5910</v>
      </c>
      <c r="W1740" s="4" t="s">
        <v>5909</v>
      </c>
    </row>
    <row r="1741" spans="1:23" x14ac:dyDescent="0.25">
      <c r="A1741" s="4" t="s">
        <v>5911</v>
      </c>
      <c r="B1741" s="4" t="s">
        <v>2796</v>
      </c>
      <c r="C1741" s="4" t="s">
        <v>2797</v>
      </c>
      <c r="D1741" s="4" t="str">
        <f t="shared" si="27"/>
        <v>INTF|INTF</v>
      </c>
      <c r="F1741" s="4" t="s">
        <v>2796</v>
      </c>
      <c r="G1741" s="4" t="s">
        <v>23</v>
      </c>
      <c r="H1741" s="4" t="s">
        <v>2797</v>
      </c>
      <c r="I1741" s="4" t="s">
        <v>73</v>
      </c>
      <c r="J1741" s="4" t="s">
        <v>5909</v>
      </c>
      <c r="K1741" s="4" t="s">
        <v>5909</v>
      </c>
      <c r="L1741" s="4" t="s">
        <v>5909</v>
      </c>
      <c r="M1741" s="4" t="s">
        <v>5909</v>
      </c>
      <c r="N1741" s="4" t="s">
        <v>5909</v>
      </c>
      <c r="O1741" s="4" t="s">
        <v>5909</v>
      </c>
      <c r="P1741" s="4" t="s">
        <v>5909</v>
      </c>
      <c r="Q1741" s="4" t="s">
        <v>5909</v>
      </c>
      <c r="R1741" s="4" t="s">
        <v>5909</v>
      </c>
      <c r="S1741" s="4" t="s">
        <v>5909</v>
      </c>
      <c r="T1741" s="4" t="s">
        <v>5909</v>
      </c>
      <c r="U1741" s="4" t="s">
        <v>5909</v>
      </c>
      <c r="V1741" s="4" t="s">
        <v>5910</v>
      </c>
      <c r="W1741" s="4" t="s">
        <v>5909</v>
      </c>
    </row>
    <row r="1742" spans="1:23" x14ac:dyDescent="0.25">
      <c r="A1742" s="4" t="s">
        <v>5911</v>
      </c>
      <c r="B1742" s="4" t="s">
        <v>2953</v>
      </c>
      <c r="C1742" s="4" t="s">
        <v>2954</v>
      </c>
      <c r="D1742" s="4" t="str">
        <f t="shared" si="27"/>
        <v>IPA|ANTH</v>
      </c>
      <c r="F1742" s="4" t="s">
        <v>1356</v>
      </c>
      <c r="G1742" s="4" t="s">
        <v>23</v>
      </c>
      <c r="H1742" s="4" t="s">
        <v>1357</v>
      </c>
      <c r="I1742" s="4" t="s">
        <v>5909</v>
      </c>
      <c r="J1742" s="4" t="s">
        <v>5909</v>
      </c>
      <c r="K1742" s="4" t="s">
        <v>5909</v>
      </c>
      <c r="L1742" s="4" t="s">
        <v>5909</v>
      </c>
      <c r="M1742" s="4" t="s">
        <v>5909</v>
      </c>
      <c r="N1742" s="4" t="s">
        <v>5909</v>
      </c>
      <c r="O1742" s="4" t="s">
        <v>5909</v>
      </c>
      <c r="P1742" s="4" t="s">
        <v>5909</v>
      </c>
      <c r="Q1742" s="4" t="s">
        <v>5909</v>
      </c>
      <c r="R1742" s="4" t="s">
        <v>5909</v>
      </c>
      <c r="S1742" s="4" t="s">
        <v>5909</v>
      </c>
      <c r="T1742" s="4" t="s">
        <v>5909</v>
      </c>
      <c r="U1742" s="4" t="s">
        <v>5909</v>
      </c>
      <c r="V1742" s="4" t="s">
        <v>5910</v>
      </c>
      <c r="W1742" s="4" t="s">
        <v>5909</v>
      </c>
    </row>
    <row r="1743" spans="1:23" x14ac:dyDescent="0.25">
      <c r="A1743" s="4" t="s">
        <v>5911</v>
      </c>
      <c r="B1743" s="4" t="s">
        <v>3336</v>
      </c>
      <c r="C1743" s="4" t="s">
        <v>3337</v>
      </c>
      <c r="D1743" s="4" t="str">
        <f t="shared" si="27"/>
        <v>ISO|ISO</v>
      </c>
      <c r="F1743" s="4" t="s">
        <v>3336</v>
      </c>
      <c r="G1743" s="4" t="s">
        <v>23</v>
      </c>
      <c r="H1743" s="4" t="s">
        <v>3338</v>
      </c>
      <c r="I1743" s="4" t="s">
        <v>513</v>
      </c>
      <c r="J1743" s="4" t="s">
        <v>5909</v>
      </c>
      <c r="K1743" s="4" t="s">
        <v>5909</v>
      </c>
      <c r="L1743" s="4" t="s">
        <v>5909</v>
      </c>
      <c r="M1743" s="4" t="s">
        <v>5909</v>
      </c>
      <c r="N1743" s="4" t="s">
        <v>5909</v>
      </c>
      <c r="O1743" s="4" t="s">
        <v>5909</v>
      </c>
      <c r="P1743" s="4" t="s">
        <v>5909</v>
      </c>
      <c r="Q1743" s="4" t="s">
        <v>5909</v>
      </c>
      <c r="R1743" s="4" t="s">
        <v>5909</v>
      </c>
      <c r="S1743" s="4" t="s">
        <v>5909</v>
      </c>
      <c r="T1743" s="4" t="s">
        <v>5909</v>
      </c>
      <c r="U1743" s="4" t="s">
        <v>5909</v>
      </c>
      <c r="V1743" s="4" t="s">
        <v>5910</v>
      </c>
      <c r="W1743" s="4" t="s">
        <v>5909</v>
      </c>
    </row>
    <row r="1744" spans="1:23" x14ac:dyDescent="0.25">
      <c r="A1744" s="4" t="s">
        <v>5911</v>
      </c>
      <c r="B1744" s="4" t="s">
        <v>3122</v>
      </c>
      <c r="C1744" s="4" t="s">
        <v>3123</v>
      </c>
      <c r="D1744" s="4" t="str">
        <f t="shared" si="27"/>
        <v>IUIR|PIUI</v>
      </c>
      <c r="F1744" s="4" t="s">
        <v>864</v>
      </c>
      <c r="G1744" s="4" t="s">
        <v>23</v>
      </c>
      <c r="H1744" s="4" t="s">
        <v>865</v>
      </c>
      <c r="I1744" s="4" t="s">
        <v>5909</v>
      </c>
      <c r="J1744" s="4" t="s">
        <v>5909</v>
      </c>
      <c r="K1744" s="4" t="s">
        <v>5909</v>
      </c>
      <c r="L1744" s="4" t="s">
        <v>5909</v>
      </c>
      <c r="M1744" s="4" t="s">
        <v>5909</v>
      </c>
      <c r="N1744" s="4" t="s">
        <v>5909</v>
      </c>
      <c r="O1744" s="4" t="s">
        <v>5909</v>
      </c>
      <c r="P1744" s="4" t="s">
        <v>5909</v>
      </c>
      <c r="Q1744" s="4" t="s">
        <v>5909</v>
      </c>
      <c r="R1744" s="4" t="s">
        <v>5909</v>
      </c>
      <c r="S1744" s="4" t="s">
        <v>5909</v>
      </c>
      <c r="T1744" s="4" t="s">
        <v>5909</v>
      </c>
      <c r="U1744" s="4" t="s">
        <v>5909</v>
      </c>
      <c r="V1744" s="4" t="s">
        <v>5910</v>
      </c>
      <c r="W1744" s="4" t="s">
        <v>5909</v>
      </c>
    </row>
    <row r="1745" spans="1:23" x14ac:dyDescent="0.25">
      <c r="A1745" s="4" t="s">
        <v>5911</v>
      </c>
      <c r="B1745" s="4" t="s">
        <v>2336</v>
      </c>
      <c r="C1745" s="4" t="s">
        <v>846</v>
      </c>
      <c r="D1745" s="4" t="str">
        <f t="shared" si="27"/>
        <v>JCED|JCED</v>
      </c>
      <c r="F1745" s="4" t="s">
        <v>2336</v>
      </c>
      <c r="G1745" s="4" t="s">
        <v>23</v>
      </c>
      <c r="H1745" s="4" t="s">
        <v>846</v>
      </c>
      <c r="I1745" s="4" t="s">
        <v>5909</v>
      </c>
      <c r="J1745" s="4" t="s">
        <v>5909</v>
      </c>
      <c r="K1745" s="4" t="s">
        <v>5909</v>
      </c>
      <c r="L1745" s="4" t="s">
        <v>5909</v>
      </c>
      <c r="M1745" s="4" t="s">
        <v>5909</v>
      </c>
      <c r="N1745" s="4" t="s">
        <v>5909</v>
      </c>
      <c r="O1745" s="4" t="s">
        <v>5909</v>
      </c>
      <c r="P1745" s="4" t="s">
        <v>5909</v>
      </c>
      <c r="Q1745" s="4" t="s">
        <v>5909</v>
      </c>
      <c r="R1745" s="4" t="s">
        <v>5909</v>
      </c>
      <c r="S1745" s="4" t="s">
        <v>5909</v>
      </c>
      <c r="T1745" s="4" t="s">
        <v>5909</v>
      </c>
      <c r="U1745" s="4" t="s">
        <v>5909</v>
      </c>
      <c r="V1745" s="4" t="s">
        <v>5910</v>
      </c>
      <c r="W1745" s="4" t="s">
        <v>5909</v>
      </c>
    </row>
    <row r="1746" spans="1:23" x14ac:dyDescent="0.25">
      <c r="A1746" s="4" t="s">
        <v>5911</v>
      </c>
      <c r="B1746" s="4" t="s">
        <v>3778</v>
      </c>
      <c r="C1746" s="4" t="s">
        <v>3779</v>
      </c>
      <c r="D1746" s="4" t="str">
        <f t="shared" si="27"/>
        <v>JCHA|JCPC</v>
      </c>
      <c r="F1746" s="4" t="s">
        <v>3295</v>
      </c>
      <c r="G1746" s="4" t="s">
        <v>23</v>
      </c>
      <c r="H1746" s="4" t="s">
        <v>3340</v>
      </c>
      <c r="I1746" s="4" t="s">
        <v>5909</v>
      </c>
      <c r="J1746" s="4" t="s">
        <v>5909</v>
      </c>
      <c r="K1746" s="4" t="s">
        <v>5909</v>
      </c>
      <c r="L1746" s="4" t="s">
        <v>5909</v>
      </c>
      <c r="M1746" s="4" t="s">
        <v>5909</v>
      </c>
      <c r="N1746" s="4" t="s">
        <v>5909</v>
      </c>
      <c r="O1746" s="4" t="s">
        <v>5909</v>
      </c>
      <c r="P1746" s="4" t="s">
        <v>5909</v>
      </c>
      <c r="Q1746" s="4" t="s">
        <v>5909</v>
      </c>
      <c r="R1746" s="4" t="s">
        <v>5909</v>
      </c>
      <c r="S1746" s="4" t="s">
        <v>5909</v>
      </c>
      <c r="T1746" s="4" t="s">
        <v>5909</v>
      </c>
      <c r="U1746" s="4" t="s">
        <v>5909</v>
      </c>
      <c r="V1746" s="4" t="s">
        <v>5910</v>
      </c>
      <c r="W1746" s="4" t="s">
        <v>5909</v>
      </c>
    </row>
    <row r="1747" spans="1:23" x14ac:dyDescent="0.25">
      <c r="A1747" s="4" t="s">
        <v>5911</v>
      </c>
      <c r="B1747" s="4" t="s">
        <v>3293</v>
      </c>
      <c r="C1747" s="4" t="s">
        <v>3294</v>
      </c>
      <c r="D1747" s="4" t="str">
        <f t="shared" si="27"/>
        <v>JCIA|POLC</v>
      </c>
      <c r="F1747" s="4" t="s">
        <v>2503</v>
      </c>
      <c r="G1747" s="4" t="s">
        <v>23</v>
      </c>
      <c r="H1747" s="4" t="s">
        <v>846</v>
      </c>
      <c r="I1747" s="4" t="s">
        <v>5909</v>
      </c>
      <c r="J1747" s="4" t="s">
        <v>5909</v>
      </c>
      <c r="K1747" s="4" t="s">
        <v>5909</v>
      </c>
      <c r="L1747" s="4" t="s">
        <v>5909</v>
      </c>
      <c r="M1747" s="4" t="s">
        <v>5909</v>
      </c>
      <c r="N1747" s="4" t="s">
        <v>5909</v>
      </c>
      <c r="O1747" s="4" t="s">
        <v>5909</v>
      </c>
      <c r="P1747" s="4" t="s">
        <v>5909</v>
      </c>
      <c r="Q1747" s="4" t="s">
        <v>5909</v>
      </c>
      <c r="R1747" s="4" t="s">
        <v>5909</v>
      </c>
      <c r="S1747" s="4" t="s">
        <v>5909</v>
      </c>
      <c r="T1747" s="4" t="s">
        <v>5909</v>
      </c>
      <c r="U1747" s="4" t="s">
        <v>5909</v>
      </c>
      <c r="V1747" s="4" t="s">
        <v>5910</v>
      </c>
      <c r="W1747" s="4" t="s">
        <v>5909</v>
      </c>
    </row>
    <row r="1748" spans="1:23" x14ac:dyDescent="0.25">
      <c r="A1748" s="4" t="s">
        <v>5911</v>
      </c>
      <c r="B1748" s="4" t="s">
        <v>2500</v>
      </c>
      <c r="C1748" s="4" t="s">
        <v>2501</v>
      </c>
      <c r="D1748" s="4" t="str">
        <f t="shared" si="27"/>
        <v>JCPA|POLC</v>
      </c>
      <c r="F1748" s="4" t="s">
        <v>2503</v>
      </c>
      <c r="G1748" s="4" t="s">
        <v>23</v>
      </c>
      <c r="H1748" s="4" t="s">
        <v>846</v>
      </c>
      <c r="I1748" s="4" t="s">
        <v>2502</v>
      </c>
      <c r="J1748" s="4" t="s">
        <v>5909</v>
      </c>
      <c r="K1748" s="4" t="s">
        <v>5909</v>
      </c>
      <c r="L1748" s="4" t="s">
        <v>5909</v>
      </c>
      <c r="M1748" s="4" t="s">
        <v>5909</v>
      </c>
      <c r="N1748" s="4" t="s">
        <v>5909</v>
      </c>
      <c r="O1748" s="4" t="s">
        <v>5909</v>
      </c>
      <c r="P1748" s="4" t="s">
        <v>5909</v>
      </c>
      <c r="Q1748" s="4" t="s">
        <v>5909</v>
      </c>
      <c r="R1748" s="4" t="s">
        <v>5909</v>
      </c>
      <c r="S1748" s="4" t="s">
        <v>5909</v>
      </c>
      <c r="T1748" s="4" t="s">
        <v>5909</v>
      </c>
      <c r="U1748" s="4" t="s">
        <v>5909</v>
      </c>
      <c r="V1748" s="4" t="s">
        <v>5910</v>
      </c>
      <c r="W1748" s="4" t="s">
        <v>5909</v>
      </c>
    </row>
    <row r="1749" spans="1:23" x14ac:dyDescent="0.25">
      <c r="A1749" s="4" t="s">
        <v>5911</v>
      </c>
      <c r="B1749" s="4" t="s">
        <v>3295</v>
      </c>
      <c r="C1749" s="4" t="s">
        <v>2547</v>
      </c>
      <c r="D1749" s="4" t="str">
        <f t="shared" si="27"/>
        <v>JCPC|POLC</v>
      </c>
      <c r="F1749" s="4" t="s">
        <v>2503</v>
      </c>
      <c r="G1749" s="4" t="s">
        <v>23</v>
      </c>
      <c r="H1749" s="4" t="s">
        <v>846</v>
      </c>
      <c r="I1749" s="4" t="s">
        <v>429</v>
      </c>
      <c r="J1749" s="4" t="s">
        <v>5909</v>
      </c>
      <c r="K1749" s="4" t="s">
        <v>5909</v>
      </c>
      <c r="L1749" s="4" t="s">
        <v>5909</v>
      </c>
      <c r="M1749" s="4" t="s">
        <v>5909</v>
      </c>
      <c r="N1749" s="4" t="s">
        <v>5909</v>
      </c>
      <c r="O1749" s="4" t="s">
        <v>5909</v>
      </c>
      <c r="P1749" s="4" t="s">
        <v>5909</v>
      </c>
      <c r="Q1749" s="4" t="s">
        <v>5909</v>
      </c>
      <c r="R1749" s="4" t="s">
        <v>5909</v>
      </c>
      <c r="S1749" s="4" t="s">
        <v>5909</v>
      </c>
      <c r="T1749" s="4" t="s">
        <v>5909</v>
      </c>
      <c r="U1749" s="4" t="s">
        <v>5909</v>
      </c>
      <c r="V1749" s="4" t="s">
        <v>5910</v>
      </c>
      <c r="W1749" s="4" t="s">
        <v>5909</v>
      </c>
    </row>
    <row r="1750" spans="1:23" x14ac:dyDescent="0.25">
      <c r="A1750" s="4" t="s">
        <v>5911</v>
      </c>
      <c r="B1750" s="4" t="s">
        <v>2546</v>
      </c>
      <c r="C1750" s="4" t="s">
        <v>2547</v>
      </c>
      <c r="D1750" s="4" t="str">
        <f t="shared" si="27"/>
        <v>JCPE|JCED</v>
      </c>
      <c r="F1750" s="4" t="s">
        <v>2336</v>
      </c>
      <c r="G1750" s="4" t="s">
        <v>23</v>
      </c>
      <c r="H1750" s="4" t="s">
        <v>846</v>
      </c>
      <c r="I1750" s="4" t="s">
        <v>429</v>
      </c>
      <c r="J1750" s="4" t="s">
        <v>5909</v>
      </c>
      <c r="K1750" s="4" t="s">
        <v>5909</v>
      </c>
      <c r="L1750" s="4" t="s">
        <v>5909</v>
      </c>
      <c r="M1750" s="4" t="s">
        <v>5909</v>
      </c>
      <c r="N1750" s="4" t="s">
        <v>5909</v>
      </c>
      <c r="O1750" s="4" t="s">
        <v>5909</v>
      </c>
      <c r="P1750" s="4" t="s">
        <v>5909</v>
      </c>
      <c r="Q1750" s="4" t="s">
        <v>5909</v>
      </c>
      <c r="R1750" s="4" t="s">
        <v>5909</v>
      </c>
      <c r="S1750" s="4" t="s">
        <v>5909</v>
      </c>
      <c r="T1750" s="4" t="s">
        <v>5909</v>
      </c>
      <c r="U1750" s="4" t="s">
        <v>5909</v>
      </c>
      <c r="V1750" s="4" t="s">
        <v>5910</v>
      </c>
      <c r="W1750" s="4" t="s">
        <v>5909</v>
      </c>
    </row>
    <row r="1751" spans="1:23" x14ac:dyDescent="0.25">
      <c r="A1751" s="4" t="s">
        <v>5911</v>
      </c>
      <c r="B1751" s="4" t="s">
        <v>3296</v>
      </c>
      <c r="C1751" s="4" t="s">
        <v>3297</v>
      </c>
      <c r="D1751" s="4" t="str">
        <f t="shared" si="27"/>
        <v>KVG|ARBO</v>
      </c>
      <c r="F1751" s="4" t="s">
        <v>503</v>
      </c>
      <c r="G1751" s="4" t="s">
        <v>23</v>
      </c>
      <c r="H1751" s="4" t="s">
        <v>504</v>
      </c>
      <c r="I1751" s="4" t="s">
        <v>5909</v>
      </c>
      <c r="J1751" s="4" t="s">
        <v>5909</v>
      </c>
      <c r="K1751" s="4" t="s">
        <v>5909</v>
      </c>
      <c r="L1751" s="4" t="s">
        <v>5909</v>
      </c>
      <c r="M1751" s="4" t="s">
        <v>5909</v>
      </c>
      <c r="N1751" s="4" t="s">
        <v>5909</v>
      </c>
      <c r="O1751" s="4" t="s">
        <v>5909</v>
      </c>
      <c r="P1751" s="4" t="s">
        <v>5909</v>
      </c>
      <c r="Q1751" s="4" t="s">
        <v>5909</v>
      </c>
      <c r="R1751" s="4" t="s">
        <v>5909</v>
      </c>
      <c r="S1751" s="4" t="s">
        <v>5909</v>
      </c>
      <c r="T1751" s="4" t="s">
        <v>5909</v>
      </c>
      <c r="U1751" s="4" t="s">
        <v>5909</v>
      </c>
      <c r="V1751" s="4" t="s">
        <v>5910</v>
      </c>
      <c r="W1751" s="4" t="s">
        <v>5909</v>
      </c>
    </row>
    <row r="1752" spans="1:23" x14ac:dyDescent="0.25">
      <c r="A1752" s="4" t="s">
        <v>5911</v>
      </c>
      <c r="B1752" s="4" t="s">
        <v>2401</v>
      </c>
      <c r="C1752" s="4" t="s">
        <v>2402</v>
      </c>
      <c r="D1752" s="4" t="str">
        <f t="shared" si="27"/>
        <v>L16U|LEPU</v>
      </c>
      <c r="F1752" s="4" t="s">
        <v>2403</v>
      </c>
      <c r="G1752" s="4" t="s">
        <v>23</v>
      </c>
      <c r="H1752" s="4" t="s">
        <v>2404</v>
      </c>
      <c r="I1752" s="4" t="s">
        <v>5909</v>
      </c>
      <c r="J1752" s="4" t="s">
        <v>5909</v>
      </c>
      <c r="K1752" s="4" t="s">
        <v>5909</v>
      </c>
      <c r="L1752" s="4" t="s">
        <v>5909</v>
      </c>
      <c r="M1752" s="4" t="s">
        <v>5909</v>
      </c>
      <c r="N1752" s="4" t="s">
        <v>5909</v>
      </c>
      <c r="O1752" s="4" t="s">
        <v>5909</v>
      </c>
      <c r="P1752" s="4" t="s">
        <v>5909</v>
      </c>
      <c r="Q1752" s="4" t="s">
        <v>5909</v>
      </c>
      <c r="R1752" s="4" t="s">
        <v>5909</v>
      </c>
      <c r="S1752" s="4" t="s">
        <v>5909</v>
      </c>
      <c r="T1752" s="4" t="s">
        <v>5909</v>
      </c>
      <c r="U1752" s="4" t="s">
        <v>5909</v>
      </c>
      <c r="V1752" s="4" t="s">
        <v>5910</v>
      </c>
      <c r="W1752" s="4" t="s">
        <v>5909</v>
      </c>
    </row>
    <row r="1753" spans="1:23" x14ac:dyDescent="0.25">
      <c r="A1753" s="4" t="s">
        <v>5911</v>
      </c>
      <c r="B1753" s="4" t="s">
        <v>3341</v>
      </c>
      <c r="C1753" s="4" t="s">
        <v>3215</v>
      </c>
      <c r="D1753" s="4" t="str">
        <f t="shared" si="27"/>
        <v>L32U|LEPU</v>
      </c>
      <c r="F1753" s="4" t="s">
        <v>2403</v>
      </c>
      <c r="G1753" s="4" t="s">
        <v>23</v>
      </c>
      <c r="H1753" s="4" t="s">
        <v>2404</v>
      </c>
      <c r="I1753" s="4" t="s">
        <v>5909</v>
      </c>
      <c r="J1753" s="4" t="s">
        <v>5909</v>
      </c>
      <c r="K1753" s="4" t="s">
        <v>5909</v>
      </c>
      <c r="L1753" s="4" t="s">
        <v>5909</v>
      </c>
      <c r="M1753" s="4" t="s">
        <v>5909</v>
      </c>
      <c r="N1753" s="4" t="s">
        <v>5909</v>
      </c>
      <c r="O1753" s="4" t="s">
        <v>5909</v>
      </c>
      <c r="P1753" s="4" t="s">
        <v>5909</v>
      </c>
      <c r="Q1753" s="4" t="s">
        <v>5909</v>
      </c>
      <c r="R1753" s="4" t="s">
        <v>5909</v>
      </c>
      <c r="S1753" s="4" t="s">
        <v>5909</v>
      </c>
      <c r="T1753" s="4" t="s">
        <v>5909</v>
      </c>
      <c r="U1753" s="4" t="s">
        <v>5909</v>
      </c>
      <c r="V1753" s="4" t="s">
        <v>5910</v>
      </c>
      <c r="W1753" s="4" t="s">
        <v>5909</v>
      </c>
    </row>
    <row r="1754" spans="1:23" x14ac:dyDescent="0.25">
      <c r="A1754" s="4" t="s">
        <v>5911</v>
      </c>
      <c r="B1754" s="4" t="s">
        <v>3612</v>
      </c>
      <c r="C1754" s="4" t="s">
        <v>3541</v>
      </c>
      <c r="D1754" s="4" t="str">
        <f t="shared" si="27"/>
        <v>LEBM|LEIB</v>
      </c>
      <c r="F1754" s="4" t="s">
        <v>2552</v>
      </c>
      <c r="G1754" s="4" t="s">
        <v>23</v>
      </c>
      <c r="H1754" s="4" t="s">
        <v>2554</v>
      </c>
      <c r="I1754" s="4" t="s">
        <v>5909</v>
      </c>
      <c r="J1754" s="4" t="s">
        <v>5909</v>
      </c>
      <c r="K1754" s="4" t="s">
        <v>5909</v>
      </c>
      <c r="L1754" s="4" t="s">
        <v>5909</v>
      </c>
      <c r="M1754" s="4" t="s">
        <v>5909</v>
      </c>
      <c r="N1754" s="4" t="s">
        <v>5909</v>
      </c>
      <c r="O1754" s="4" t="s">
        <v>5909</v>
      </c>
      <c r="P1754" s="4" t="s">
        <v>5909</v>
      </c>
      <c r="Q1754" s="4" t="s">
        <v>5909</v>
      </c>
      <c r="R1754" s="4" t="s">
        <v>5909</v>
      </c>
      <c r="S1754" s="4" t="s">
        <v>5909</v>
      </c>
      <c r="T1754" s="4" t="s">
        <v>5909</v>
      </c>
      <c r="U1754" s="4" t="s">
        <v>5909</v>
      </c>
      <c r="V1754" s="4" t="s">
        <v>5910</v>
      </c>
      <c r="W1754" s="4" t="s">
        <v>5909</v>
      </c>
    </row>
    <row r="1755" spans="1:23" x14ac:dyDescent="0.25">
      <c r="A1755" s="4" t="s">
        <v>5911</v>
      </c>
      <c r="B1755" s="4" t="s">
        <v>2552</v>
      </c>
      <c r="C1755" s="4" t="s">
        <v>2553</v>
      </c>
      <c r="D1755" s="4" t="str">
        <f t="shared" si="27"/>
        <v>LEIB|LEIB</v>
      </c>
      <c r="F1755" s="4" t="s">
        <v>2552</v>
      </c>
      <c r="G1755" s="4" t="s">
        <v>23</v>
      </c>
      <c r="H1755" s="4" t="s">
        <v>2554</v>
      </c>
      <c r="I1755" s="4" t="s">
        <v>5909</v>
      </c>
      <c r="J1755" s="4" t="s">
        <v>5909</v>
      </c>
      <c r="K1755" s="4" t="s">
        <v>5909</v>
      </c>
      <c r="L1755" s="4" t="s">
        <v>5909</v>
      </c>
      <c r="M1755" s="4" t="s">
        <v>5909</v>
      </c>
      <c r="N1755" s="4" t="s">
        <v>5909</v>
      </c>
      <c r="O1755" s="4" t="s">
        <v>5909</v>
      </c>
      <c r="P1755" s="4" t="s">
        <v>5909</v>
      </c>
      <c r="Q1755" s="4" t="s">
        <v>5909</v>
      </c>
      <c r="R1755" s="4" t="s">
        <v>5909</v>
      </c>
      <c r="S1755" s="4" t="s">
        <v>5909</v>
      </c>
      <c r="T1755" s="4" t="s">
        <v>5909</v>
      </c>
      <c r="U1755" s="4" t="s">
        <v>5909</v>
      </c>
      <c r="V1755" s="4" t="s">
        <v>5910</v>
      </c>
      <c r="W1755" s="4" t="s">
        <v>5909</v>
      </c>
    </row>
    <row r="1756" spans="1:23" x14ac:dyDescent="0.25">
      <c r="A1756" s="4" t="s">
        <v>5911</v>
      </c>
      <c r="B1756" s="4" t="s">
        <v>2691</v>
      </c>
      <c r="C1756" s="4" t="s">
        <v>2692</v>
      </c>
      <c r="D1756" s="4" t="str">
        <f t="shared" si="27"/>
        <v>LEIC|LEIB</v>
      </c>
      <c r="F1756" s="4" t="s">
        <v>2552</v>
      </c>
      <c r="G1756" s="4" t="s">
        <v>23</v>
      </c>
      <c r="H1756" s="4" t="s">
        <v>2554</v>
      </c>
      <c r="I1756" s="4" t="s">
        <v>5909</v>
      </c>
      <c r="J1756" s="4" t="s">
        <v>5909</v>
      </c>
      <c r="K1756" s="4" t="s">
        <v>5909</v>
      </c>
      <c r="L1756" s="4" t="s">
        <v>5909</v>
      </c>
      <c r="M1756" s="4" t="s">
        <v>5909</v>
      </c>
      <c r="N1756" s="4" t="s">
        <v>5909</v>
      </c>
      <c r="O1756" s="4" t="s">
        <v>5909</v>
      </c>
      <c r="P1756" s="4" t="s">
        <v>5909</v>
      </c>
      <c r="Q1756" s="4" t="s">
        <v>5909</v>
      </c>
      <c r="R1756" s="4" t="s">
        <v>5909</v>
      </c>
      <c r="S1756" s="4" t="s">
        <v>5909</v>
      </c>
      <c r="T1756" s="4" t="s">
        <v>5909</v>
      </c>
      <c r="U1756" s="4" t="s">
        <v>5909</v>
      </c>
      <c r="V1756" s="4" t="s">
        <v>5910</v>
      </c>
      <c r="W1756" s="4" t="s">
        <v>5909</v>
      </c>
    </row>
    <row r="1757" spans="1:23" x14ac:dyDescent="0.25">
      <c r="A1757" s="4" t="s">
        <v>5911</v>
      </c>
      <c r="B1757" s="4" t="s">
        <v>3540</v>
      </c>
      <c r="C1757" s="4" t="s">
        <v>3541</v>
      </c>
      <c r="D1757" s="4" t="str">
        <f t="shared" si="27"/>
        <v>LEIP|LEIS</v>
      </c>
      <c r="F1757" s="4" t="s">
        <v>2634</v>
      </c>
      <c r="G1757" s="4" t="s">
        <v>23</v>
      </c>
      <c r="H1757" s="4" t="s">
        <v>2635</v>
      </c>
      <c r="I1757" s="4" t="s">
        <v>5909</v>
      </c>
      <c r="J1757" s="4" t="s">
        <v>5909</v>
      </c>
      <c r="K1757" s="4" t="s">
        <v>5909</v>
      </c>
      <c r="L1757" s="4" t="s">
        <v>5909</v>
      </c>
      <c r="M1757" s="4" t="s">
        <v>5909</v>
      </c>
      <c r="N1757" s="4" t="s">
        <v>5909</v>
      </c>
      <c r="O1757" s="4" t="s">
        <v>5909</v>
      </c>
      <c r="P1757" s="4" t="s">
        <v>5909</v>
      </c>
      <c r="Q1757" s="4" t="s">
        <v>5909</v>
      </c>
      <c r="R1757" s="4" t="s">
        <v>5909</v>
      </c>
      <c r="S1757" s="4" t="s">
        <v>5909</v>
      </c>
      <c r="T1757" s="4" t="s">
        <v>5909</v>
      </c>
      <c r="U1757" s="4" t="s">
        <v>5909</v>
      </c>
      <c r="V1757" s="4" t="s">
        <v>5910</v>
      </c>
      <c r="W1757" s="4" t="s">
        <v>5909</v>
      </c>
    </row>
    <row r="1758" spans="1:23" x14ac:dyDescent="0.25">
      <c r="A1758" s="4" t="s">
        <v>5911</v>
      </c>
      <c r="B1758" s="4" t="s">
        <v>2403</v>
      </c>
      <c r="C1758" s="4" t="s">
        <v>2404</v>
      </c>
      <c r="D1758" s="4" t="str">
        <f t="shared" si="27"/>
        <v>LEPU|LEPU</v>
      </c>
      <c r="F1758" s="4" t="s">
        <v>2403</v>
      </c>
      <c r="G1758" s="4" t="s">
        <v>23</v>
      </c>
      <c r="H1758" s="4" t="s">
        <v>2404</v>
      </c>
      <c r="I1758" s="4" t="s">
        <v>5909</v>
      </c>
      <c r="J1758" s="4" t="s">
        <v>5909</v>
      </c>
      <c r="K1758" s="4" t="s">
        <v>5909</v>
      </c>
      <c r="L1758" s="4" t="s">
        <v>5909</v>
      </c>
      <c r="M1758" s="4" t="s">
        <v>5909</v>
      </c>
      <c r="N1758" s="4" t="s">
        <v>5909</v>
      </c>
      <c r="O1758" s="4" t="s">
        <v>5909</v>
      </c>
      <c r="P1758" s="4" t="s">
        <v>5909</v>
      </c>
      <c r="Q1758" s="4" t="s">
        <v>5909</v>
      </c>
      <c r="R1758" s="4" t="s">
        <v>5909</v>
      </c>
      <c r="S1758" s="4" t="s">
        <v>5909</v>
      </c>
      <c r="T1758" s="4" t="s">
        <v>5909</v>
      </c>
      <c r="U1758" s="4" t="s">
        <v>5909</v>
      </c>
      <c r="V1758" s="4" t="s">
        <v>5910</v>
      </c>
      <c r="W1758" s="4" t="s">
        <v>5909</v>
      </c>
    </row>
    <row r="1759" spans="1:23" x14ac:dyDescent="0.25">
      <c r="A1759" s="4" t="s">
        <v>5911</v>
      </c>
      <c r="B1759" s="4" t="s">
        <v>2856</v>
      </c>
      <c r="C1759" s="4" t="s">
        <v>2857</v>
      </c>
      <c r="D1759" s="4" t="str">
        <f t="shared" si="27"/>
        <v>LGIF|DIF</v>
      </c>
      <c r="F1759" s="4" t="s">
        <v>518</v>
      </c>
      <c r="G1759" s="4" t="s">
        <v>23</v>
      </c>
      <c r="H1759" s="4" t="s">
        <v>520</v>
      </c>
      <c r="I1759" s="4" t="s">
        <v>5909</v>
      </c>
      <c r="J1759" s="4" t="s">
        <v>5909</v>
      </c>
      <c r="K1759" s="4" t="s">
        <v>5909</v>
      </c>
      <c r="L1759" s="4" t="s">
        <v>5909</v>
      </c>
      <c r="M1759" s="4" t="s">
        <v>5909</v>
      </c>
      <c r="N1759" s="4" t="s">
        <v>5909</v>
      </c>
      <c r="O1759" s="4" t="s">
        <v>5909</v>
      </c>
      <c r="P1759" s="4" t="s">
        <v>5909</v>
      </c>
      <c r="Q1759" s="4" t="s">
        <v>5909</v>
      </c>
      <c r="R1759" s="4" t="s">
        <v>5909</v>
      </c>
      <c r="S1759" s="4" t="s">
        <v>5909</v>
      </c>
      <c r="T1759" s="4" t="s">
        <v>5909</v>
      </c>
      <c r="U1759" s="4" t="s">
        <v>5909</v>
      </c>
      <c r="V1759" s="4" t="s">
        <v>5910</v>
      </c>
      <c r="W1759" s="4" t="s">
        <v>5909</v>
      </c>
    </row>
    <row r="1760" spans="1:23" x14ac:dyDescent="0.25">
      <c r="A1760" s="4" t="s">
        <v>5911</v>
      </c>
      <c r="B1760" s="4" t="s">
        <v>3819</v>
      </c>
      <c r="C1760" s="4" t="s">
        <v>3820</v>
      </c>
      <c r="D1760" s="4" t="str">
        <f t="shared" si="27"/>
        <v>LYPC|LYCC</v>
      </c>
      <c r="F1760" s="4" t="s">
        <v>2461</v>
      </c>
      <c r="G1760" s="4" t="s">
        <v>23</v>
      </c>
      <c r="H1760" s="4" t="s">
        <v>2344</v>
      </c>
      <c r="I1760" s="4" t="s">
        <v>5909</v>
      </c>
      <c r="J1760" s="4" t="s">
        <v>5909</v>
      </c>
      <c r="K1760" s="4" t="s">
        <v>5909</v>
      </c>
      <c r="L1760" s="4" t="s">
        <v>5909</v>
      </c>
      <c r="M1760" s="4" t="s">
        <v>5909</v>
      </c>
      <c r="N1760" s="4" t="s">
        <v>5909</v>
      </c>
      <c r="O1760" s="4" t="s">
        <v>5909</v>
      </c>
      <c r="P1760" s="4" t="s">
        <v>5909</v>
      </c>
      <c r="Q1760" s="4" t="s">
        <v>5909</v>
      </c>
      <c r="R1760" s="4" t="s">
        <v>5909</v>
      </c>
      <c r="S1760" s="4" t="s">
        <v>5909</v>
      </c>
      <c r="T1760" s="4" t="s">
        <v>5909</v>
      </c>
      <c r="U1760" s="4" t="s">
        <v>5909</v>
      </c>
      <c r="V1760" s="4" t="s">
        <v>5910</v>
      </c>
      <c r="W1760" s="4" t="s">
        <v>5909</v>
      </c>
    </row>
    <row r="1761" spans="1:23" x14ac:dyDescent="0.25">
      <c r="A1761" s="4" t="s">
        <v>5911</v>
      </c>
      <c r="B1761" s="4" t="s">
        <v>3685</v>
      </c>
      <c r="C1761" s="4" t="s">
        <v>4353</v>
      </c>
      <c r="D1761" s="4" t="str">
        <f t="shared" si="27"/>
        <v>MAL|MAL</v>
      </c>
      <c r="F1761" s="4" t="s">
        <v>3685</v>
      </c>
      <c r="G1761" s="4" t="s">
        <v>23</v>
      </c>
      <c r="H1761" s="4" t="s">
        <v>3686</v>
      </c>
      <c r="I1761" s="4" t="s">
        <v>5909</v>
      </c>
      <c r="J1761" s="4" t="s">
        <v>5909</v>
      </c>
      <c r="K1761" s="4" t="s">
        <v>5909</v>
      </c>
      <c r="L1761" s="4" t="s">
        <v>5909</v>
      </c>
      <c r="M1761" s="4" t="s">
        <v>5909</v>
      </c>
      <c r="N1761" s="4" t="s">
        <v>5909</v>
      </c>
      <c r="O1761" s="4" t="s">
        <v>5909</v>
      </c>
      <c r="P1761" s="4" t="s">
        <v>5909</v>
      </c>
      <c r="Q1761" s="4" t="s">
        <v>5909</v>
      </c>
      <c r="R1761" s="4" t="s">
        <v>5909</v>
      </c>
      <c r="S1761" s="4" t="s">
        <v>5909</v>
      </c>
      <c r="T1761" s="4" t="s">
        <v>5909</v>
      </c>
      <c r="U1761" s="4" t="s">
        <v>5909</v>
      </c>
      <c r="V1761" s="4" t="s">
        <v>5910</v>
      </c>
      <c r="W1761" s="4" t="s">
        <v>5909</v>
      </c>
    </row>
    <row r="1762" spans="1:23" x14ac:dyDescent="0.25">
      <c r="A1762" s="4" t="s">
        <v>5911</v>
      </c>
      <c r="B1762" s="4" t="s">
        <v>3683</v>
      </c>
      <c r="C1762" s="4" t="s">
        <v>3684</v>
      </c>
      <c r="D1762" s="4" t="str">
        <f t="shared" si="27"/>
        <v>MALS|MAL</v>
      </c>
      <c r="F1762" s="4" t="s">
        <v>3685</v>
      </c>
      <c r="G1762" s="4" t="s">
        <v>23</v>
      </c>
      <c r="H1762" s="4" t="s">
        <v>3686</v>
      </c>
      <c r="I1762" s="4" t="s">
        <v>5909</v>
      </c>
      <c r="J1762" s="4" t="s">
        <v>5909</v>
      </c>
      <c r="K1762" s="4" t="s">
        <v>5909</v>
      </c>
      <c r="L1762" s="4" t="s">
        <v>5909</v>
      </c>
      <c r="M1762" s="4" t="s">
        <v>5909</v>
      </c>
      <c r="N1762" s="4" t="s">
        <v>5909</v>
      </c>
      <c r="O1762" s="4" t="s">
        <v>5909</v>
      </c>
      <c r="P1762" s="4" t="s">
        <v>5909</v>
      </c>
      <c r="Q1762" s="4" t="s">
        <v>5909</v>
      </c>
      <c r="R1762" s="4" t="s">
        <v>5909</v>
      </c>
      <c r="S1762" s="4" t="s">
        <v>5909</v>
      </c>
      <c r="T1762" s="4" t="s">
        <v>5909</v>
      </c>
      <c r="U1762" s="4" t="s">
        <v>5909</v>
      </c>
      <c r="V1762" s="4" t="s">
        <v>5910</v>
      </c>
      <c r="W1762" s="4" t="s">
        <v>5909</v>
      </c>
    </row>
    <row r="1763" spans="1:23" x14ac:dyDescent="0.25">
      <c r="A1763" s="4" t="s">
        <v>5911</v>
      </c>
      <c r="B1763" s="4" t="s">
        <v>2704</v>
      </c>
      <c r="C1763" s="4" t="s">
        <v>2705</v>
      </c>
      <c r="D1763" s="4" t="str">
        <f t="shared" si="27"/>
        <v>MEAT|MEAT</v>
      </c>
      <c r="F1763" s="4" t="s">
        <v>2704</v>
      </c>
      <c r="G1763" s="4" t="s">
        <v>23</v>
      </c>
      <c r="H1763" s="4" t="s">
        <v>2706</v>
      </c>
      <c r="I1763" s="4" t="s">
        <v>5909</v>
      </c>
      <c r="J1763" s="4" t="s">
        <v>5909</v>
      </c>
      <c r="K1763" s="4" t="s">
        <v>5909</v>
      </c>
      <c r="L1763" s="4" t="s">
        <v>5909</v>
      </c>
      <c r="M1763" s="4" t="s">
        <v>5909</v>
      </c>
      <c r="N1763" s="4" t="s">
        <v>5909</v>
      </c>
      <c r="O1763" s="4" t="s">
        <v>5909</v>
      </c>
      <c r="P1763" s="4" t="s">
        <v>5909</v>
      </c>
      <c r="Q1763" s="4" t="s">
        <v>5909</v>
      </c>
      <c r="R1763" s="4" t="s">
        <v>5909</v>
      </c>
      <c r="S1763" s="4" t="s">
        <v>5909</v>
      </c>
      <c r="T1763" s="4" t="s">
        <v>5909</v>
      </c>
      <c r="U1763" s="4" t="s">
        <v>5909</v>
      </c>
      <c r="V1763" s="4" t="s">
        <v>5910</v>
      </c>
      <c r="W1763" s="4" t="s">
        <v>5909</v>
      </c>
    </row>
    <row r="1764" spans="1:23" x14ac:dyDescent="0.25">
      <c r="A1764" s="4" t="s">
        <v>5911</v>
      </c>
      <c r="B1764" s="4" t="s">
        <v>3715</v>
      </c>
      <c r="C1764" s="4" t="s">
        <v>3716</v>
      </c>
      <c r="D1764" s="4" t="str">
        <f t="shared" si="27"/>
        <v>MHAL|HBP</v>
      </c>
      <c r="F1764" s="4" t="s">
        <v>2654</v>
      </c>
      <c r="G1764" s="4" t="s">
        <v>23</v>
      </c>
      <c r="H1764" s="4" t="s">
        <v>2655</v>
      </c>
      <c r="I1764" s="4" t="s">
        <v>123</v>
      </c>
      <c r="J1764" s="4" t="s">
        <v>5909</v>
      </c>
      <c r="K1764" s="4" t="s">
        <v>5909</v>
      </c>
      <c r="L1764" s="4" t="s">
        <v>5909</v>
      </c>
      <c r="M1764" s="4" t="s">
        <v>5909</v>
      </c>
      <c r="N1764" s="4" t="s">
        <v>5909</v>
      </c>
      <c r="O1764" s="4" t="s">
        <v>5909</v>
      </c>
      <c r="P1764" s="4" t="s">
        <v>5909</v>
      </c>
      <c r="Q1764" s="4" t="s">
        <v>5909</v>
      </c>
      <c r="R1764" s="4" t="s">
        <v>5909</v>
      </c>
      <c r="S1764" s="4" t="s">
        <v>5909</v>
      </c>
      <c r="T1764" s="4" t="s">
        <v>5909</v>
      </c>
      <c r="U1764" s="4" t="s">
        <v>5909</v>
      </c>
      <c r="V1764" s="4" t="s">
        <v>5910</v>
      </c>
      <c r="W1764" s="4" t="s">
        <v>5909</v>
      </c>
    </row>
    <row r="1765" spans="1:23" x14ac:dyDescent="0.25">
      <c r="A1765" s="4" t="s">
        <v>5911</v>
      </c>
      <c r="B1765" s="4" t="s">
        <v>2651</v>
      </c>
      <c r="C1765" s="4" t="s">
        <v>2652</v>
      </c>
      <c r="D1765" s="4" t="str">
        <f t="shared" si="27"/>
        <v>MHB|HBP</v>
      </c>
      <c r="F1765" s="4" t="s">
        <v>2654</v>
      </c>
      <c r="G1765" s="4" t="s">
        <v>23</v>
      </c>
      <c r="H1765" s="4" t="s">
        <v>2655</v>
      </c>
      <c r="I1765" s="4" t="s">
        <v>123</v>
      </c>
      <c r="J1765" s="4" t="s">
        <v>5909</v>
      </c>
      <c r="K1765" s="4" t="s">
        <v>5909</v>
      </c>
      <c r="L1765" s="4" t="s">
        <v>5909</v>
      </c>
      <c r="M1765" s="4" t="s">
        <v>5909</v>
      </c>
      <c r="N1765" s="4" t="s">
        <v>5909</v>
      </c>
      <c r="O1765" s="4" t="s">
        <v>5909</v>
      </c>
      <c r="P1765" s="4" t="s">
        <v>5909</v>
      </c>
      <c r="Q1765" s="4" t="s">
        <v>5909</v>
      </c>
      <c r="R1765" s="4" t="s">
        <v>5909</v>
      </c>
      <c r="S1765" s="4" t="s">
        <v>5909</v>
      </c>
      <c r="T1765" s="4" t="s">
        <v>5909</v>
      </c>
      <c r="U1765" s="4" t="s">
        <v>5909</v>
      </c>
      <c r="V1765" s="4" t="s">
        <v>5910</v>
      </c>
      <c r="W1765" s="4" t="s">
        <v>5909</v>
      </c>
    </row>
    <row r="1766" spans="1:23" x14ac:dyDescent="0.25">
      <c r="A1766" s="4" t="s">
        <v>5911</v>
      </c>
      <c r="B1766" s="4" t="s">
        <v>2485</v>
      </c>
      <c r="C1766" s="4" t="s">
        <v>2486</v>
      </c>
      <c r="D1766" s="4" t="str">
        <f t="shared" si="27"/>
        <v>MISF|MISF</v>
      </c>
      <c r="F1766" s="4" t="s">
        <v>2485</v>
      </c>
      <c r="G1766" s="4" t="s">
        <v>23</v>
      </c>
      <c r="H1766" s="4" t="s">
        <v>2486</v>
      </c>
      <c r="I1766" s="4" t="s">
        <v>5909</v>
      </c>
      <c r="J1766" s="4" t="s">
        <v>5909</v>
      </c>
      <c r="K1766" s="4" t="s">
        <v>5909</v>
      </c>
      <c r="L1766" s="4" t="s">
        <v>5909</v>
      </c>
      <c r="M1766" s="4" t="s">
        <v>5909</v>
      </c>
      <c r="N1766" s="4" t="s">
        <v>5909</v>
      </c>
      <c r="O1766" s="4" t="s">
        <v>5909</v>
      </c>
      <c r="P1766" s="4" t="s">
        <v>5909</v>
      </c>
      <c r="Q1766" s="4" t="s">
        <v>5909</v>
      </c>
      <c r="R1766" s="4" t="s">
        <v>5909</v>
      </c>
      <c r="S1766" s="4" t="s">
        <v>5909</v>
      </c>
      <c r="T1766" s="4" t="s">
        <v>5909</v>
      </c>
      <c r="U1766" s="4" t="s">
        <v>5909</v>
      </c>
      <c r="V1766" s="4" t="s">
        <v>5910</v>
      </c>
      <c r="W1766" s="4" t="s">
        <v>5909</v>
      </c>
    </row>
    <row r="1767" spans="1:23" x14ac:dyDescent="0.25">
      <c r="A1767" s="4" t="s">
        <v>5911</v>
      </c>
      <c r="B1767" s="4" t="s">
        <v>1837</v>
      </c>
      <c r="C1767" s="4" t="s">
        <v>3427</v>
      </c>
      <c r="D1767" s="4" t="str">
        <f t="shared" si="27"/>
        <v>MISP|MISP</v>
      </c>
      <c r="F1767" s="4" t="s">
        <v>1837</v>
      </c>
      <c r="G1767" s="4" t="s">
        <v>23</v>
      </c>
      <c r="H1767" s="4" t="s">
        <v>1838</v>
      </c>
      <c r="I1767" s="4" t="s">
        <v>5909</v>
      </c>
      <c r="J1767" s="4" t="s">
        <v>5909</v>
      </c>
      <c r="K1767" s="4" t="s">
        <v>5909</v>
      </c>
      <c r="L1767" s="4" t="s">
        <v>5909</v>
      </c>
      <c r="M1767" s="4" t="s">
        <v>5909</v>
      </c>
      <c r="N1767" s="4" t="s">
        <v>5909</v>
      </c>
      <c r="O1767" s="4" t="s">
        <v>5909</v>
      </c>
      <c r="P1767" s="4" t="s">
        <v>5909</v>
      </c>
      <c r="Q1767" s="4" t="s">
        <v>5909</v>
      </c>
      <c r="R1767" s="4" t="s">
        <v>5909</v>
      </c>
      <c r="S1767" s="4" t="s">
        <v>5909</v>
      </c>
      <c r="T1767" s="4" t="s">
        <v>5909</v>
      </c>
      <c r="U1767" s="4" t="s">
        <v>5909</v>
      </c>
      <c r="V1767" s="4" t="s">
        <v>5910</v>
      </c>
      <c r="W1767" s="4" t="s">
        <v>5909</v>
      </c>
    </row>
    <row r="1768" spans="1:23" x14ac:dyDescent="0.25">
      <c r="A1768" s="4" t="s">
        <v>5911</v>
      </c>
      <c r="B1768" s="4" t="s">
        <v>3955</v>
      </c>
      <c r="C1768" s="4" t="s">
        <v>3956</v>
      </c>
      <c r="D1768" s="4" t="str">
        <f t="shared" si="27"/>
        <v>MLPB|MLPB</v>
      </c>
      <c r="F1768" s="4" t="s">
        <v>3955</v>
      </c>
      <c r="G1768" s="4" t="s">
        <v>23</v>
      </c>
      <c r="H1768" s="4" t="s">
        <v>3956</v>
      </c>
      <c r="I1768" s="4" t="s">
        <v>5909</v>
      </c>
      <c r="J1768" s="4" t="s">
        <v>5909</v>
      </c>
      <c r="K1768" s="4" t="s">
        <v>5909</v>
      </c>
      <c r="L1768" s="4" t="s">
        <v>5909</v>
      </c>
      <c r="M1768" s="4" t="s">
        <v>5909</v>
      </c>
      <c r="N1768" s="4" t="s">
        <v>5909</v>
      </c>
      <c r="O1768" s="4" t="s">
        <v>5909</v>
      </c>
      <c r="P1768" s="4" t="s">
        <v>5909</v>
      </c>
      <c r="Q1768" s="4" t="s">
        <v>5909</v>
      </c>
      <c r="R1768" s="4" t="s">
        <v>5909</v>
      </c>
      <c r="S1768" s="4" t="s">
        <v>5909</v>
      </c>
      <c r="T1768" s="4" t="s">
        <v>5909</v>
      </c>
      <c r="U1768" s="4" t="s">
        <v>5909</v>
      </c>
      <c r="V1768" s="4" t="s">
        <v>5910</v>
      </c>
      <c r="W1768" s="4" t="s">
        <v>5909</v>
      </c>
    </row>
    <row r="1769" spans="1:23" x14ac:dyDescent="0.25">
      <c r="A1769" s="4" t="s">
        <v>5911</v>
      </c>
      <c r="B1769" s="4" t="s">
        <v>3689</v>
      </c>
      <c r="C1769" s="4" t="s">
        <v>3690</v>
      </c>
      <c r="D1769" s="4" t="str">
        <f t="shared" si="27"/>
        <v>MNCO|MNCO</v>
      </c>
      <c r="F1769" s="4" t="s">
        <v>3689</v>
      </c>
      <c r="G1769" s="4" t="s">
        <v>23</v>
      </c>
      <c r="H1769" s="4" t="s">
        <v>3690</v>
      </c>
      <c r="I1769" s="4" t="s">
        <v>290</v>
      </c>
      <c r="J1769" s="4" t="s">
        <v>5909</v>
      </c>
      <c r="K1769" s="4" t="s">
        <v>5909</v>
      </c>
      <c r="L1769" s="4" t="s">
        <v>5909</v>
      </c>
      <c r="M1769" s="4" t="s">
        <v>5909</v>
      </c>
      <c r="N1769" s="4" t="s">
        <v>5909</v>
      </c>
      <c r="O1769" s="4" t="s">
        <v>5909</v>
      </c>
      <c r="P1769" s="4" t="s">
        <v>5909</v>
      </c>
      <c r="Q1769" s="4" t="s">
        <v>5909</v>
      </c>
      <c r="R1769" s="4" t="s">
        <v>5909</v>
      </c>
      <c r="S1769" s="4" t="s">
        <v>5909</v>
      </c>
      <c r="T1769" s="4" t="s">
        <v>5909</v>
      </c>
      <c r="U1769" s="4" t="s">
        <v>5909</v>
      </c>
      <c r="V1769" s="4" t="s">
        <v>5910</v>
      </c>
      <c r="W1769" s="4" t="s">
        <v>5909</v>
      </c>
    </row>
    <row r="1770" spans="1:23" x14ac:dyDescent="0.25">
      <c r="A1770" s="4" t="s">
        <v>5911</v>
      </c>
      <c r="B1770" s="4" t="s">
        <v>1982</v>
      </c>
      <c r="C1770" s="4" t="s">
        <v>1983</v>
      </c>
      <c r="D1770" s="4" t="str">
        <f t="shared" si="27"/>
        <v>MOLU|MOLU</v>
      </c>
      <c r="F1770" s="4" t="s">
        <v>1982</v>
      </c>
      <c r="G1770" s="4" t="s">
        <v>23</v>
      </c>
      <c r="H1770" s="4" t="s">
        <v>1983</v>
      </c>
      <c r="I1770" s="4" t="s">
        <v>5909</v>
      </c>
      <c r="J1770" s="4" t="s">
        <v>5909</v>
      </c>
      <c r="K1770" s="4" t="s">
        <v>5909</v>
      </c>
      <c r="L1770" s="4" t="s">
        <v>5909</v>
      </c>
      <c r="M1770" s="4" t="s">
        <v>5909</v>
      </c>
      <c r="N1770" s="4" t="s">
        <v>5909</v>
      </c>
      <c r="O1770" s="4" t="s">
        <v>5909</v>
      </c>
      <c r="P1770" s="4" t="s">
        <v>5909</v>
      </c>
      <c r="Q1770" s="4" t="s">
        <v>5909</v>
      </c>
      <c r="R1770" s="4" t="s">
        <v>5909</v>
      </c>
      <c r="S1770" s="4" t="s">
        <v>5909</v>
      </c>
      <c r="T1770" s="4" t="s">
        <v>5909</v>
      </c>
      <c r="U1770" s="4" t="s">
        <v>5909</v>
      </c>
      <c r="V1770" s="4" t="s">
        <v>5910</v>
      </c>
      <c r="W1770" s="4" t="s">
        <v>5909</v>
      </c>
    </row>
    <row r="1771" spans="1:23" x14ac:dyDescent="0.25">
      <c r="A1771" s="4" t="s">
        <v>5911</v>
      </c>
      <c r="B1771" s="4" t="s">
        <v>3380</v>
      </c>
      <c r="C1771" s="4" t="s">
        <v>3381</v>
      </c>
      <c r="D1771" s="4" t="str">
        <f t="shared" si="27"/>
        <v>MOP|ARBO</v>
      </c>
      <c r="F1771" s="4" t="s">
        <v>503</v>
      </c>
      <c r="G1771" s="4" t="s">
        <v>23</v>
      </c>
      <c r="H1771" s="4" t="s">
        <v>504</v>
      </c>
      <c r="I1771" s="4" t="s">
        <v>5909</v>
      </c>
      <c r="J1771" s="4" t="s">
        <v>5909</v>
      </c>
      <c r="K1771" s="4" t="s">
        <v>5909</v>
      </c>
      <c r="L1771" s="4" t="s">
        <v>5909</v>
      </c>
      <c r="M1771" s="4" t="s">
        <v>5909</v>
      </c>
      <c r="N1771" s="4" t="s">
        <v>5909</v>
      </c>
      <c r="O1771" s="4" t="s">
        <v>5909</v>
      </c>
      <c r="P1771" s="4" t="s">
        <v>5909</v>
      </c>
      <c r="Q1771" s="4" t="s">
        <v>5909</v>
      </c>
      <c r="R1771" s="4" t="s">
        <v>5909</v>
      </c>
      <c r="S1771" s="4" t="s">
        <v>5909</v>
      </c>
      <c r="T1771" s="4" t="s">
        <v>5909</v>
      </c>
      <c r="U1771" s="4" t="s">
        <v>5909</v>
      </c>
      <c r="V1771" s="4" t="s">
        <v>5910</v>
      </c>
      <c r="W1771" s="4" t="s">
        <v>5909</v>
      </c>
    </row>
    <row r="1772" spans="1:23" x14ac:dyDescent="0.25">
      <c r="A1772" s="4" t="s">
        <v>5911</v>
      </c>
      <c r="B1772" s="4" t="s">
        <v>4404</v>
      </c>
      <c r="C1772" s="4" t="s">
        <v>4405</v>
      </c>
      <c r="D1772" s="4" t="str">
        <f t="shared" si="27"/>
        <v>MTHF|MTHF</v>
      </c>
      <c r="F1772" s="4" t="s">
        <v>4404</v>
      </c>
      <c r="G1772" s="4" t="s">
        <v>23</v>
      </c>
      <c r="H1772" s="4" t="s">
        <v>4405</v>
      </c>
      <c r="I1772" s="4" t="s">
        <v>5909</v>
      </c>
      <c r="J1772" s="4" t="s">
        <v>5909</v>
      </c>
      <c r="K1772" s="4" t="s">
        <v>5909</v>
      </c>
      <c r="L1772" s="4" t="s">
        <v>5909</v>
      </c>
      <c r="M1772" s="4" t="s">
        <v>5909</v>
      </c>
      <c r="N1772" s="4" t="s">
        <v>5909</v>
      </c>
      <c r="O1772" s="4" t="s">
        <v>5909</v>
      </c>
      <c r="P1772" s="4" t="s">
        <v>5909</v>
      </c>
      <c r="Q1772" s="4" t="s">
        <v>5909</v>
      </c>
      <c r="R1772" s="4" t="s">
        <v>5909</v>
      </c>
      <c r="S1772" s="4" t="s">
        <v>5909</v>
      </c>
      <c r="T1772" s="4" t="s">
        <v>5909</v>
      </c>
      <c r="U1772" s="4" t="s">
        <v>5909</v>
      </c>
      <c r="V1772" s="4" t="s">
        <v>5910</v>
      </c>
      <c r="W1772" s="4" t="s">
        <v>5909</v>
      </c>
    </row>
    <row r="1773" spans="1:23" x14ac:dyDescent="0.25">
      <c r="A1773" s="4" t="s">
        <v>5911</v>
      </c>
      <c r="B1773" s="4" t="s">
        <v>3138</v>
      </c>
      <c r="C1773" s="4" t="s">
        <v>3139</v>
      </c>
      <c r="D1773" s="4" t="str">
        <f t="shared" si="27"/>
        <v>MYCO|MYCO</v>
      </c>
      <c r="F1773" s="4" t="s">
        <v>3138</v>
      </c>
      <c r="G1773" s="4" t="s">
        <v>23</v>
      </c>
      <c r="H1773" s="4" t="s">
        <v>3139</v>
      </c>
      <c r="I1773" s="4" t="s">
        <v>838</v>
      </c>
      <c r="J1773" s="4" t="s">
        <v>5909</v>
      </c>
      <c r="K1773" s="4" t="s">
        <v>5909</v>
      </c>
      <c r="L1773" s="4" t="s">
        <v>5909</v>
      </c>
      <c r="M1773" s="4" t="s">
        <v>5909</v>
      </c>
      <c r="N1773" s="4" t="s">
        <v>5909</v>
      </c>
      <c r="O1773" s="4" t="s">
        <v>5909</v>
      </c>
      <c r="P1773" s="4" t="s">
        <v>5909</v>
      </c>
      <c r="Q1773" s="4" t="s">
        <v>5909</v>
      </c>
      <c r="R1773" s="4" t="s">
        <v>5909</v>
      </c>
      <c r="S1773" s="4" t="s">
        <v>5909</v>
      </c>
      <c r="T1773" s="4" t="s">
        <v>5909</v>
      </c>
      <c r="U1773" s="4" t="s">
        <v>5909</v>
      </c>
      <c r="V1773" s="4" t="s">
        <v>5910</v>
      </c>
      <c r="W1773" s="4" t="s">
        <v>5909</v>
      </c>
    </row>
    <row r="1774" spans="1:23" x14ac:dyDescent="0.25">
      <c r="A1774" s="4" t="s">
        <v>5911</v>
      </c>
      <c r="B1774" s="4" t="s">
        <v>3846</v>
      </c>
      <c r="C1774" s="4" t="s">
        <v>3847</v>
      </c>
      <c r="D1774" s="4" t="str">
        <f t="shared" si="27"/>
        <v>NB|NS</v>
      </c>
      <c r="F1774" s="4" t="s">
        <v>3848</v>
      </c>
      <c r="G1774" s="4" t="s">
        <v>23</v>
      </c>
      <c r="H1774" s="4" t="s">
        <v>3849</v>
      </c>
      <c r="I1774" s="4" t="s">
        <v>5909</v>
      </c>
      <c r="J1774" s="4" t="s">
        <v>5909</v>
      </c>
      <c r="K1774" s="4" t="s">
        <v>5909</v>
      </c>
      <c r="L1774" s="4" t="s">
        <v>5909</v>
      </c>
      <c r="M1774" s="4" t="s">
        <v>5909</v>
      </c>
      <c r="N1774" s="4" t="s">
        <v>5909</v>
      </c>
      <c r="O1774" s="4" t="s">
        <v>5909</v>
      </c>
      <c r="P1774" s="4" t="s">
        <v>5909</v>
      </c>
      <c r="Q1774" s="4" t="s">
        <v>5909</v>
      </c>
      <c r="R1774" s="4" t="s">
        <v>5909</v>
      </c>
      <c r="S1774" s="4" t="s">
        <v>5909</v>
      </c>
      <c r="T1774" s="4" t="s">
        <v>5909</v>
      </c>
      <c r="U1774" s="4" t="s">
        <v>5909</v>
      </c>
      <c r="V1774" s="4" t="s">
        <v>5910</v>
      </c>
      <c r="W1774" s="4" t="s">
        <v>5909</v>
      </c>
    </row>
    <row r="1775" spans="1:23" x14ac:dyDescent="0.25">
      <c r="A1775" s="4" t="s">
        <v>5911</v>
      </c>
      <c r="B1775" s="4" t="s">
        <v>4354</v>
      </c>
      <c r="C1775" s="4" t="s">
        <v>4355</v>
      </c>
      <c r="D1775" s="4" t="str">
        <f t="shared" si="27"/>
        <v>NMDC|NMDC</v>
      </c>
      <c r="F1775" s="4" t="s">
        <v>4354</v>
      </c>
      <c r="G1775" s="4" t="s">
        <v>23</v>
      </c>
      <c r="H1775" s="4" t="s">
        <v>4355</v>
      </c>
      <c r="I1775" s="4" t="s">
        <v>5909</v>
      </c>
      <c r="J1775" s="4" t="s">
        <v>5909</v>
      </c>
      <c r="K1775" s="4" t="s">
        <v>5909</v>
      </c>
      <c r="L1775" s="4" t="s">
        <v>5909</v>
      </c>
      <c r="M1775" s="4" t="s">
        <v>5909</v>
      </c>
      <c r="N1775" s="4" t="s">
        <v>5909</v>
      </c>
      <c r="O1775" s="4" t="s">
        <v>5909</v>
      </c>
      <c r="P1775" s="4" t="s">
        <v>5909</v>
      </c>
      <c r="Q1775" s="4" t="s">
        <v>5909</v>
      </c>
      <c r="R1775" s="4" t="s">
        <v>5909</v>
      </c>
      <c r="S1775" s="4" t="s">
        <v>5909</v>
      </c>
      <c r="T1775" s="4" t="s">
        <v>5909</v>
      </c>
      <c r="U1775" s="4" t="s">
        <v>5909</v>
      </c>
      <c r="V1775" s="4" t="s">
        <v>5910</v>
      </c>
      <c r="W1775" s="4" t="s">
        <v>5909</v>
      </c>
    </row>
    <row r="1776" spans="1:23" x14ac:dyDescent="0.25">
      <c r="A1776" s="4" t="s">
        <v>5911</v>
      </c>
      <c r="B1776" s="4" t="s">
        <v>4047</v>
      </c>
      <c r="C1776" s="4" t="s">
        <v>4048</v>
      </c>
      <c r="D1776" s="4" t="str">
        <f t="shared" si="27"/>
        <v>NR|PNUC</v>
      </c>
      <c r="F1776" s="4" t="s">
        <v>1604</v>
      </c>
      <c r="G1776" s="4" t="s">
        <v>23</v>
      </c>
      <c r="H1776" s="4" t="s">
        <v>1605</v>
      </c>
      <c r="I1776" s="4" t="s">
        <v>4049</v>
      </c>
      <c r="J1776" s="4" t="s">
        <v>5909</v>
      </c>
      <c r="K1776" s="4" t="s">
        <v>5909</v>
      </c>
      <c r="L1776" s="4" t="s">
        <v>5909</v>
      </c>
      <c r="M1776" s="4" t="s">
        <v>5909</v>
      </c>
      <c r="N1776" s="4" t="s">
        <v>5909</v>
      </c>
      <c r="O1776" s="4" t="s">
        <v>5909</v>
      </c>
      <c r="P1776" s="4" t="s">
        <v>5909</v>
      </c>
      <c r="Q1776" s="4" t="s">
        <v>5909</v>
      </c>
      <c r="R1776" s="4" t="s">
        <v>5909</v>
      </c>
      <c r="S1776" s="4" t="s">
        <v>5909</v>
      </c>
      <c r="T1776" s="4" t="s">
        <v>5909</v>
      </c>
      <c r="U1776" s="4" t="s">
        <v>5909</v>
      </c>
      <c r="V1776" s="4" t="s">
        <v>5910</v>
      </c>
      <c r="W1776" s="4" t="s">
        <v>5909</v>
      </c>
    </row>
    <row r="1777" spans="1:23" x14ac:dyDescent="0.25">
      <c r="A1777" s="4" t="s">
        <v>5911</v>
      </c>
      <c r="B1777" s="4" t="s">
        <v>3490</v>
      </c>
      <c r="C1777" s="4" t="s">
        <v>3491</v>
      </c>
      <c r="D1777" s="4" t="str">
        <f t="shared" si="27"/>
        <v>OAK|OAK</v>
      </c>
      <c r="F1777" s="4" t="s">
        <v>3490</v>
      </c>
      <c r="G1777" s="4" t="s">
        <v>23</v>
      </c>
      <c r="H1777" s="4" t="s">
        <v>3491</v>
      </c>
      <c r="I1777" s="4" t="s">
        <v>5909</v>
      </c>
      <c r="J1777" s="4" t="s">
        <v>5909</v>
      </c>
      <c r="K1777" s="4" t="s">
        <v>5909</v>
      </c>
      <c r="L1777" s="4" t="s">
        <v>5909</v>
      </c>
      <c r="M1777" s="4" t="s">
        <v>5909</v>
      </c>
      <c r="N1777" s="4" t="s">
        <v>5909</v>
      </c>
      <c r="O1777" s="4" t="s">
        <v>5909</v>
      </c>
      <c r="P1777" s="4" t="s">
        <v>5909</v>
      </c>
      <c r="Q1777" s="4" t="s">
        <v>5909</v>
      </c>
      <c r="R1777" s="4" t="s">
        <v>5909</v>
      </c>
      <c r="S1777" s="4" t="s">
        <v>5909</v>
      </c>
      <c r="T1777" s="4" t="s">
        <v>5909</v>
      </c>
      <c r="U1777" s="4" t="s">
        <v>5909</v>
      </c>
      <c r="V1777" s="4" t="s">
        <v>5910</v>
      </c>
      <c r="W1777" s="4" t="s">
        <v>5909</v>
      </c>
    </row>
    <row r="1778" spans="1:23" x14ac:dyDescent="0.25">
      <c r="A1778" s="4" t="s">
        <v>5911</v>
      </c>
      <c r="B1778" s="4" t="s">
        <v>3623</v>
      </c>
      <c r="C1778" s="4" t="s">
        <v>3624</v>
      </c>
      <c r="D1778" s="4" t="str">
        <f t="shared" si="27"/>
        <v>OAKC|OAK</v>
      </c>
      <c r="F1778" s="4" t="s">
        <v>3490</v>
      </c>
      <c r="G1778" s="4" t="s">
        <v>23</v>
      </c>
      <c r="H1778" s="4" t="s">
        <v>3491</v>
      </c>
      <c r="I1778" s="4" t="s">
        <v>5909</v>
      </c>
      <c r="J1778" s="4" t="s">
        <v>5909</v>
      </c>
      <c r="K1778" s="4" t="s">
        <v>5909</v>
      </c>
      <c r="L1778" s="4" t="s">
        <v>5909</v>
      </c>
      <c r="M1778" s="4" t="s">
        <v>5909</v>
      </c>
      <c r="N1778" s="4" t="s">
        <v>5909</v>
      </c>
      <c r="O1778" s="4" t="s">
        <v>5909</v>
      </c>
      <c r="P1778" s="4" t="s">
        <v>5909</v>
      </c>
      <c r="Q1778" s="4" t="s">
        <v>5909</v>
      </c>
      <c r="R1778" s="4" t="s">
        <v>5909</v>
      </c>
      <c r="S1778" s="4" t="s">
        <v>5909</v>
      </c>
      <c r="T1778" s="4" t="s">
        <v>5909</v>
      </c>
      <c r="U1778" s="4" t="s">
        <v>5909</v>
      </c>
      <c r="V1778" s="4" t="s">
        <v>5910</v>
      </c>
      <c r="W1778" s="4" t="s">
        <v>5909</v>
      </c>
    </row>
    <row r="1779" spans="1:23" x14ac:dyDescent="0.25">
      <c r="A1779" s="4" t="s">
        <v>5911</v>
      </c>
      <c r="B1779" s="4" t="s">
        <v>4306</v>
      </c>
      <c r="C1779" s="4" t="s">
        <v>4307</v>
      </c>
      <c r="D1779" s="4" t="str">
        <f t="shared" si="27"/>
        <v>OLAN|OLAN</v>
      </c>
      <c r="F1779" s="4" t="s">
        <v>4306</v>
      </c>
      <c r="G1779" s="4" t="s">
        <v>23</v>
      </c>
      <c r="H1779" s="4" t="s">
        <v>4307</v>
      </c>
      <c r="I1779" s="4" t="s">
        <v>1006</v>
      </c>
      <c r="J1779" s="4" t="s">
        <v>5909</v>
      </c>
      <c r="K1779" s="4" t="s">
        <v>5909</v>
      </c>
      <c r="L1779" s="4" t="s">
        <v>5909</v>
      </c>
      <c r="M1779" s="4" t="s">
        <v>5909</v>
      </c>
      <c r="N1779" s="4" t="s">
        <v>5909</v>
      </c>
      <c r="O1779" s="4" t="s">
        <v>5909</v>
      </c>
      <c r="P1779" s="4" t="s">
        <v>5909</v>
      </c>
      <c r="Q1779" s="4" t="s">
        <v>5909</v>
      </c>
      <c r="R1779" s="4" t="s">
        <v>5909</v>
      </c>
      <c r="S1779" s="4" t="s">
        <v>5909</v>
      </c>
      <c r="T1779" s="4" t="s">
        <v>5909</v>
      </c>
      <c r="U1779" s="4" t="s">
        <v>5909</v>
      </c>
      <c r="V1779" s="4" t="s">
        <v>5910</v>
      </c>
      <c r="W1779" s="4" t="s">
        <v>5909</v>
      </c>
    </row>
    <row r="1780" spans="1:23" x14ac:dyDescent="0.25">
      <c r="A1780" s="4" t="s">
        <v>5911</v>
      </c>
      <c r="B1780" s="4" t="s">
        <v>4889</v>
      </c>
      <c r="C1780" s="4" t="s">
        <v>4890</v>
      </c>
      <c r="D1780" s="4" t="str">
        <f t="shared" si="27"/>
        <v>OPAB|ANAB</v>
      </c>
      <c r="F1780" s="4" t="s">
        <v>2724</v>
      </c>
      <c r="G1780" s="4" t="s">
        <v>23</v>
      </c>
      <c r="H1780" s="4" t="s">
        <v>2725</v>
      </c>
      <c r="I1780" s="4" t="s">
        <v>5909</v>
      </c>
      <c r="J1780" s="4" t="s">
        <v>5909</v>
      </c>
      <c r="K1780" s="4" t="s">
        <v>5909</v>
      </c>
      <c r="L1780" s="4" t="s">
        <v>5909</v>
      </c>
      <c r="M1780" s="4" t="s">
        <v>5909</v>
      </c>
      <c r="N1780" s="4" t="s">
        <v>5909</v>
      </c>
      <c r="O1780" s="4" t="s">
        <v>5909</v>
      </c>
      <c r="P1780" s="4" t="s">
        <v>5909</v>
      </c>
      <c r="Q1780" s="4" t="s">
        <v>5909</v>
      </c>
      <c r="R1780" s="4" t="s">
        <v>5909</v>
      </c>
      <c r="S1780" s="4" t="s">
        <v>5909</v>
      </c>
      <c r="T1780" s="4" t="s">
        <v>5909</v>
      </c>
      <c r="U1780" s="4" t="s">
        <v>5909</v>
      </c>
      <c r="V1780" s="4" t="s">
        <v>5910</v>
      </c>
      <c r="W1780" s="4" t="s">
        <v>5909</v>
      </c>
    </row>
    <row r="1781" spans="1:23" x14ac:dyDescent="0.25">
      <c r="A1781" s="4" t="s">
        <v>5911</v>
      </c>
      <c r="B1781" s="4" t="s">
        <v>272</v>
      </c>
      <c r="C1781" s="4" t="s">
        <v>273</v>
      </c>
      <c r="D1781" s="4" t="str">
        <f t="shared" si="27"/>
        <v>ORF|ORF</v>
      </c>
      <c r="F1781" s="4" t="s">
        <v>272</v>
      </c>
      <c r="G1781" s="4" t="s">
        <v>23</v>
      </c>
      <c r="H1781" s="4" t="s">
        <v>273</v>
      </c>
      <c r="I1781" s="4" t="s">
        <v>5909</v>
      </c>
      <c r="J1781" s="4" t="s">
        <v>5909</v>
      </c>
      <c r="K1781" s="4" t="s">
        <v>5909</v>
      </c>
      <c r="L1781" s="4" t="s">
        <v>5909</v>
      </c>
      <c r="M1781" s="4" t="s">
        <v>5909</v>
      </c>
      <c r="N1781" s="4" t="s">
        <v>5909</v>
      </c>
      <c r="O1781" s="4" t="s">
        <v>5909</v>
      </c>
      <c r="P1781" s="4" t="s">
        <v>5909</v>
      </c>
      <c r="Q1781" s="4" t="s">
        <v>5909</v>
      </c>
      <c r="R1781" s="4" t="s">
        <v>5909</v>
      </c>
      <c r="S1781" s="4" t="s">
        <v>5909</v>
      </c>
      <c r="T1781" s="4" t="s">
        <v>5909</v>
      </c>
      <c r="U1781" s="4" t="s">
        <v>5909</v>
      </c>
      <c r="V1781" s="4" t="s">
        <v>5910</v>
      </c>
      <c r="W1781" s="4" t="s">
        <v>5909</v>
      </c>
    </row>
    <row r="1782" spans="1:23" x14ac:dyDescent="0.25">
      <c r="A1782" s="4" t="s">
        <v>5911</v>
      </c>
      <c r="B1782" s="4" t="s">
        <v>5457</v>
      </c>
      <c r="C1782" s="4" t="s">
        <v>5458</v>
      </c>
      <c r="D1782" s="4" t="str">
        <f t="shared" si="27"/>
        <v>OXCR|OXAU</v>
      </c>
      <c r="F1782" s="4" t="s">
        <v>5460</v>
      </c>
      <c r="G1782" s="4" t="s">
        <v>23</v>
      </c>
      <c r="H1782" s="4" t="s">
        <v>5461</v>
      </c>
      <c r="I1782" s="4" t="s">
        <v>1788</v>
      </c>
      <c r="J1782" s="4" t="s">
        <v>5909</v>
      </c>
      <c r="K1782" s="4" t="s">
        <v>5909</v>
      </c>
      <c r="L1782" s="4" t="s">
        <v>5909</v>
      </c>
      <c r="M1782" s="4" t="s">
        <v>5909</v>
      </c>
      <c r="N1782" s="4" t="s">
        <v>5909</v>
      </c>
      <c r="O1782" s="4" t="s">
        <v>5909</v>
      </c>
      <c r="P1782" s="4" t="s">
        <v>5909</v>
      </c>
      <c r="Q1782" s="4" t="s">
        <v>5909</v>
      </c>
      <c r="R1782" s="4" t="s">
        <v>5909</v>
      </c>
      <c r="S1782" s="4" t="s">
        <v>5909</v>
      </c>
      <c r="T1782" s="4" t="s">
        <v>5909</v>
      </c>
      <c r="U1782" s="4" t="s">
        <v>5909</v>
      </c>
      <c r="V1782" s="4" t="s">
        <v>5910</v>
      </c>
      <c r="W1782" s="4" t="s">
        <v>5909</v>
      </c>
    </row>
    <row r="1783" spans="1:23" x14ac:dyDescent="0.25">
      <c r="A1783" s="4" t="s">
        <v>5911</v>
      </c>
      <c r="B1783" s="4" t="s">
        <v>4838</v>
      </c>
      <c r="C1783" s="4" t="s">
        <v>4839</v>
      </c>
      <c r="D1783" s="4" t="str">
        <f t="shared" si="27"/>
        <v>PACF|PFUC</v>
      </c>
      <c r="F1783" s="4" t="s">
        <v>4410</v>
      </c>
      <c r="G1783" s="4" t="s">
        <v>23</v>
      </c>
      <c r="H1783" s="4" t="s">
        <v>4412</v>
      </c>
      <c r="I1783" s="4" t="s">
        <v>5909</v>
      </c>
      <c r="J1783" s="4" t="s">
        <v>5909</v>
      </c>
      <c r="K1783" s="4" t="s">
        <v>5909</v>
      </c>
      <c r="L1783" s="4" t="s">
        <v>5909</v>
      </c>
      <c r="M1783" s="4" t="s">
        <v>5909</v>
      </c>
      <c r="N1783" s="4" t="s">
        <v>5909</v>
      </c>
      <c r="O1783" s="4" t="s">
        <v>5909</v>
      </c>
      <c r="P1783" s="4" t="s">
        <v>5909</v>
      </c>
      <c r="Q1783" s="4" t="s">
        <v>5909</v>
      </c>
      <c r="R1783" s="4" t="s">
        <v>5909</v>
      </c>
      <c r="S1783" s="4" t="s">
        <v>5909</v>
      </c>
      <c r="T1783" s="4" t="s">
        <v>5909</v>
      </c>
      <c r="U1783" s="4" t="s">
        <v>5909</v>
      </c>
      <c r="V1783" s="4" t="s">
        <v>5910</v>
      </c>
      <c r="W1783" s="4" t="s">
        <v>5909</v>
      </c>
    </row>
    <row r="1784" spans="1:23" x14ac:dyDescent="0.25">
      <c r="A1784" s="4" t="s">
        <v>5911</v>
      </c>
      <c r="B1784" s="4" t="s">
        <v>3722</v>
      </c>
      <c r="C1784" s="4" t="s">
        <v>3723</v>
      </c>
      <c r="D1784" s="4" t="str">
        <f t="shared" si="27"/>
        <v>PAN1|PANC</v>
      </c>
      <c r="F1784" s="4" t="s">
        <v>3724</v>
      </c>
      <c r="G1784" s="4" t="s">
        <v>23</v>
      </c>
      <c r="H1784" s="4" t="s">
        <v>3725</v>
      </c>
      <c r="I1784" s="4" t="s">
        <v>5909</v>
      </c>
      <c r="J1784" s="4" t="s">
        <v>5909</v>
      </c>
      <c r="K1784" s="4" t="s">
        <v>5909</v>
      </c>
      <c r="L1784" s="4" t="s">
        <v>5909</v>
      </c>
      <c r="M1784" s="4" t="s">
        <v>5909</v>
      </c>
      <c r="N1784" s="4" t="s">
        <v>5909</v>
      </c>
      <c r="O1784" s="4" t="s">
        <v>5909</v>
      </c>
      <c r="P1784" s="4" t="s">
        <v>5909</v>
      </c>
      <c r="Q1784" s="4" t="s">
        <v>5909</v>
      </c>
      <c r="R1784" s="4" t="s">
        <v>5909</v>
      </c>
      <c r="S1784" s="4" t="s">
        <v>5909</v>
      </c>
      <c r="T1784" s="4" t="s">
        <v>5909</v>
      </c>
      <c r="U1784" s="4" t="s">
        <v>5909</v>
      </c>
      <c r="V1784" s="4" t="s">
        <v>5910</v>
      </c>
      <c r="W1784" s="4" t="s">
        <v>5909</v>
      </c>
    </row>
    <row r="1785" spans="1:23" x14ac:dyDescent="0.25">
      <c r="A1785" s="4" t="s">
        <v>5911</v>
      </c>
      <c r="B1785" s="4" t="s">
        <v>4196</v>
      </c>
      <c r="C1785" s="4" t="s">
        <v>4197</v>
      </c>
      <c r="D1785" s="4" t="str">
        <f t="shared" si="27"/>
        <v>PAN2|PANC</v>
      </c>
      <c r="F1785" s="4" t="s">
        <v>3724</v>
      </c>
      <c r="G1785" s="4" t="s">
        <v>23</v>
      </c>
      <c r="H1785" s="4" t="s">
        <v>3725</v>
      </c>
      <c r="I1785" s="4" t="s">
        <v>5909</v>
      </c>
      <c r="J1785" s="4" t="s">
        <v>5909</v>
      </c>
      <c r="K1785" s="4" t="s">
        <v>5909</v>
      </c>
      <c r="L1785" s="4" t="s">
        <v>5909</v>
      </c>
      <c r="M1785" s="4" t="s">
        <v>5909</v>
      </c>
      <c r="N1785" s="4" t="s">
        <v>5909</v>
      </c>
      <c r="O1785" s="4" t="s">
        <v>5909</v>
      </c>
      <c r="P1785" s="4" t="s">
        <v>5909</v>
      </c>
      <c r="Q1785" s="4" t="s">
        <v>5909</v>
      </c>
      <c r="R1785" s="4" t="s">
        <v>5909</v>
      </c>
      <c r="S1785" s="4" t="s">
        <v>5909</v>
      </c>
      <c r="T1785" s="4" t="s">
        <v>5909</v>
      </c>
      <c r="U1785" s="4" t="s">
        <v>5909</v>
      </c>
      <c r="V1785" s="4" t="s">
        <v>5910</v>
      </c>
      <c r="W1785" s="4" t="s">
        <v>5909</v>
      </c>
    </row>
    <row r="1786" spans="1:23" x14ac:dyDescent="0.25">
      <c r="A1786" s="4" t="s">
        <v>5911</v>
      </c>
      <c r="B1786" s="4" t="s">
        <v>3651</v>
      </c>
      <c r="C1786" s="4" t="s">
        <v>3652</v>
      </c>
      <c r="D1786" s="4" t="str">
        <f t="shared" si="27"/>
        <v>PAPC|PAPC</v>
      </c>
      <c r="F1786" s="4" t="s">
        <v>3651</v>
      </c>
      <c r="G1786" s="4" t="s">
        <v>23</v>
      </c>
      <c r="H1786" s="4" t="s">
        <v>3653</v>
      </c>
      <c r="I1786" s="4" t="s">
        <v>5909</v>
      </c>
      <c r="J1786" s="4" t="s">
        <v>5909</v>
      </c>
      <c r="K1786" s="4" t="s">
        <v>5909</v>
      </c>
      <c r="L1786" s="4" t="s">
        <v>5909</v>
      </c>
      <c r="M1786" s="4" t="s">
        <v>5909</v>
      </c>
      <c r="N1786" s="4" t="s">
        <v>5909</v>
      </c>
      <c r="O1786" s="4" t="s">
        <v>5909</v>
      </c>
      <c r="P1786" s="4" t="s">
        <v>5909</v>
      </c>
      <c r="Q1786" s="4" t="s">
        <v>5909</v>
      </c>
      <c r="R1786" s="4" t="s">
        <v>5909</v>
      </c>
      <c r="S1786" s="4" t="s">
        <v>5909</v>
      </c>
      <c r="T1786" s="4" t="s">
        <v>5909</v>
      </c>
      <c r="U1786" s="4" t="s">
        <v>5909</v>
      </c>
      <c r="V1786" s="4" t="s">
        <v>5910</v>
      </c>
      <c r="W1786" s="4" t="s">
        <v>5909</v>
      </c>
    </row>
    <row r="1787" spans="1:23" x14ac:dyDescent="0.25">
      <c r="A1787" s="4" t="s">
        <v>5911</v>
      </c>
      <c r="B1787" s="4" t="s">
        <v>4249</v>
      </c>
      <c r="C1787" s="4" t="s">
        <v>4250</v>
      </c>
      <c r="D1787" s="4" t="str">
        <f t="shared" si="27"/>
        <v>PAPR|PAPC</v>
      </c>
      <c r="F1787" s="4" t="s">
        <v>3651</v>
      </c>
      <c r="G1787" s="4" t="s">
        <v>23</v>
      </c>
      <c r="H1787" s="4" t="s">
        <v>3653</v>
      </c>
      <c r="I1787" s="4" t="s">
        <v>5909</v>
      </c>
      <c r="J1787" s="4" t="s">
        <v>5909</v>
      </c>
      <c r="K1787" s="4" t="s">
        <v>5909</v>
      </c>
      <c r="L1787" s="4" t="s">
        <v>5909</v>
      </c>
      <c r="M1787" s="4" t="s">
        <v>5909</v>
      </c>
      <c r="N1787" s="4" t="s">
        <v>5909</v>
      </c>
      <c r="O1787" s="4" t="s">
        <v>5909</v>
      </c>
      <c r="P1787" s="4" t="s">
        <v>5909</v>
      </c>
      <c r="Q1787" s="4" t="s">
        <v>5909</v>
      </c>
      <c r="R1787" s="4" t="s">
        <v>5909</v>
      </c>
      <c r="S1787" s="4" t="s">
        <v>5909</v>
      </c>
      <c r="T1787" s="4" t="s">
        <v>5909</v>
      </c>
      <c r="U1787" s="4" t="s">
        <v>5909</v>
      </c>
      <c r="V1787" s="4" t="s">
        <v>5910</v>
      </c>
      <c r="W1787" s="4" t="s">
        <v>5909</v>
      </c>
    </row>
    <row r="1788" spans="1:23" x14ac:dyDescent="0.25">
      <c r="A1788" s="4" t="s">
        <v>5911</v>
      </c>
      <c r="B1788" s="4" t="s">
        <v>3521</v>
      </c>
      <c r="C1788" s="4" t="s">
        <v>3522</v>
      </c>
      <c r="D1788" s="4" t="str">
        <f t="shared" si="27"/>
        <v>PARE|PARE</v>
      </c>
      <c r="F1788" s="4" t="s">
        <v>3521</v>
      </c>
      <c r="G1788" s="4" t="s">
        <v>23</v>
      </c>
      <c r="H1788" s="4" t="s">
        <v>3522</v>
      </c>
      <c r="I1788" s="4" t="s">
        <v>5909</v>
      </c>
      <c r="J1788" s="4" t="s">
        <v>5909</v>
      </c>
      <c r="K1788" s="4" t="s">
        <v>5909</v>
      </c>
      <c r="L1788" s="4" t="s">
        <v>5909</v>
      </c>
      <c r="M1788" s="4" t="s">
        <v>5909</v>
      </c>
      <c r="N1788" s="4" t="s">
        <v>5909</v>
      </c>
      <c r="O1788" s="4" t="s">
        <v>5909</v>
      </c>
      <c r="P1788" s="4" t="s">
        <v>5909</v>
      </c>
      <c r="Q1788" s="4" t="s">
        <v>5909</v>
      </c>
      <c r="R1788" s="4" t="s">
        <v>5909</v>
      </c>
      <c r="S1788" s="4" t="s">
        <v>5909</v>
      </c>
      <c r="T1788" s="4" t="s">
        <v>5909</v>
      </c>
      <c r="U1788" s="4" t="s">
        <v>5909</v>
      </c>
      <c r="V1788" s="4" t="s">
        <v>5910</v>
      </c>
      <c r="W1788" s="4" t="s">
        <v>5909</v>
      </c>
    </row>
    <row r="1789" spans="1:23" x14ac:dyDescent="0.25">
      <c r="A1789" s="4" t="s">
        <v>5911</v>
      </c>
      <c r="B1789" s="4" t="s">
        <v>4084</v>
      </c>
      <c r="C1789" s="4" t="s">
        <v>846</v>
      </c>
      <c r="D1789" s="4" t="str">
        <f t="shared" si="27"/>
        <v>PBKC|POBC</v>
      </c>
      <c r="F1789" s="4" t="s">
        <v>2108</v>
      </c>
      <c r="G1789" s="4" t="s">
        <v>23</v>
      </c>
      <c r="H1789" s="4" t="s">
        <v>846</v>
      </c>
      <c r="I1789" s="4" t="s">
        <v>5909</v>
      </c>
      <c r="J1789" s="4" t="s">
        <v>5909</v>
      </c>
      <c r="K1789" s="4" t="s">
        <v>5909</v>
      </c>
      <c r="L1789" s="4" t="s">
        <v>5909</v>
      </c>
      <c r="M1789" s="4" t="s">
        <v>5909</v>
      </c>
      <c r="N1789" s="4" t="s">
        <v>5909</v>
      </c>
      <c r="O1789" s="4" t="s">
        <v>5909</v>
      </c>
      <c r="P1789" s="4" t="s">
        <v>5909</v>
      </c>
      <c r="Q1789" s="4" t="s">
        <v>5909</v>
      </c>
      <c r="R1789" s="4" t="s">
        <v>5909</v>
      </c>
      <c r="S1789" s="4" t="s">
        <v>5909</v>
      </c>
      <c r="T1789" s="4" t="s">
        <v>5909</v>
      </c>
      <c r="U1789" s="4" t="s">
        <v>5909</v>
      </c>
      <c r="V1789" s="4" t="s">
        <v>5910</v>
      </c>
      <c r="W1789" s="4" t="s">
        <v>5909</v>
      </c>
    </row>
    <row r="1790" spans="1:23" x14ac:dyDescent="0.25">
      <c r="A1790" s="4" t="s">
        <v>5911</v>
      </c>
      <c r="B1790" s="4" t="s">
        <v>4408</v>
      </c>
      <c r="C1790" s="4" t="s">
        <v>4409</v>
      </c>
      <c r="D1790" s="4" t="str">
        <f t="shared" si="27"/>
        <v>PECH|PARE</v>
      </c>
      <c r="F1790" s="4" t="s">
        <v>3521</v>
      </c>
      <c r="G1790" s="4" t="s">
        <v>23</v>
      </c>
      <c r="H1790" s="4" t="s">
        <v>3522</v>
      </c>
      <c r="I1790" s="4" t="s">
        <v>5909</v>
      </c>
      <c r="J1790" s="4" t="s">
        <v>5909</v>
      </c>
      <c r="K1790" s="4" t="s">
        <v>5909</v>
      </c>
      <c r="L1790" s="4" t="s">
        <v>5909</v>
      </c>
      <c r="M1790" s="4" t="s">
        <v>5909</v>
      </c>
      <c r="N1790" s="4" t="s">
        <v>5909</v>
      </c>
      <c r="O1790" s="4" t="s">
        <v>5909</v>
      </c>
      <c r="P1790" s="4" t="s">
        <v>5909</v>
      </c>
      <c r="Q1790" s="4" t="s">
        <v>5909</v>
      </c>
      <c r="R1790" s="4" t="s">
        <v>5909</v>
      </c>
      <c r="S1790" s="4" t="s">
        <v>5909</v>
      </c>
      <c r="T1790" s="4" t="s">
        <v>5909</v>
      </c>
      <c r="U1790" s="4" t="s">
        <v>5909</v>
      </c>
      <c r="V1790" s="4" t="s">
        <v>5910</v>
      </c>
      <c r="W1790" s="4" t="s">
        <v>5909</v>
      </c>
    </row>
    <row r="1791" spans="1:23" x14ac:dyDescent="0.25">
      <c r="A1791" s="4" t="s">
        <v>5911</v>
      </c>
      <c r="B1791" s="4" t="s">
        <v>4410</v>
      </c>
      <c r="C1791" s="4" t="s">
        <v>4411</v>
      </c>
      <c r="D1791" s="4" t="str">
        <f t="shared" si="27"/>
        <v>PFUC|PFUC</v>
      </c>
      <c r="F1791" s="4" t="s">
        <v>4410</v>
      </c>
      <c r="G1791" s="4" t="s">
        <v>23</v>
      </c>
      <c r="H1791" s="4" t="s">
        <v>4412</v>
      </c>
      <c r="I1791" s="4" t="s">
        <v>5909</v>
      </c>
      <c r="J1791" s="4" t="s">
        <v>5909</v>
      </c>
      <c r="K1791" s="4" t="s">
        <v>5909</v>
      </c>
      <c r="L1791" s="4" t="s">
        <v>5909</v>
      </c>
      <c r="M1791" s="4" t="s">
        <v>5909</v>
      </c>
      <c r="N1791" s="4" t="s">
        <v>5909</v>
      </c>
      <c r="O1791" s="4" t="s">
        <v>5909</v>
      </c>
      <c r="P1791" s="4" t="s">
        <v>5909</v>
      </c>
      <c r="Q1791" s="4" t="s">
        <v>5909</v>
      </c>
      <c r="R1791" s="4" t="s">
        <v>5909</v>
      </c>
      <c r="S1791" s="4" t="s">
        <v>5909</v>
      </c>
      <c r="T1791" s="4" t="s">
        <v>5909</v>
      </c>
      <c r="U1791" s="4" t="s">
        <v>5909</v>
      </c>
      <c r="V1791" s="4" t="s">
        <v>5910</v>
      </c>
      <c r="W1791" s="4" t="s">
        <v>5909</v>
      </c>
    </row>
    <row r="1792" spans="1:23" x14ac:dyDescent="0.25">
      <c r="A1792" s="4" t="s">
        <v>5911</v>
      </c>
      <c r="B1792" s="4" t="s">
        <v>4032</v>
      </c>
      <c r="C1792" s="4" t="s">
        <v>4033</v>
      </c>
      <c r="D1792" s="4" t="str">
        <f t="shared" si="27"/>
        <v>PIDG|PIDG</v>
      </c>
      <c r="F1792" s="4" t="s">
        <v>4032</v>
      </c>
      <c r="G1792" s="4" t="s">
        <v>23</v>
      </c>
      <c r="H1792" s="4" t="s">
        <v>4033</v>
      </c>
      <c r="I1792" s="4" t="s">
        <v>5909</v>
      </c>
      <c r="J1792" s="4" t="s">
        <v>5909</v>
      </c>
      <c r="K1792" s="4" t="s">
        <v>5909</v>
      </c>
      <c r="L1792" s="4" t="s">
        <v>5909</v>
      </c>
      <c r="M1792" s="4" t="s">
        <v>5909</v>
      </c>
      <c r="N1792" s="4" t="s">
        <v>5909</v>
      </c>
      <c r="O1792" s="4" t="s">
        <v>5909</v>
      </c>
      <c r="P1792" s="4" t="s">
        <v>5909</v>
      </c>
      <c r="Q1792" s="4" t="s">
        <v>5909</v>
      </c>
      <c r="R1792" s="4" t="s">
        <v>5909</v>
      </c>
      <c r="S1792" s="4" t="s">
        <v>5909</v>
      </c>
      <c r="T1792" s="4" t="s">
        <v>5909</v>
      </c>
      <c r="U1792" s="4" t="s">
        <v>5909</v>
      </c>
      <c r="V1792" s="4" t="s">
        <v>5910</v>
      </c>
      <c r="W1792" s="4" t="s">
        <v>5909</v>
      </c>
    </row>
    <row r="1793" spans="1:23" x14ac:dyDescent="0.25">
      <c r="A1793" s="4" t="s">
        <v>5911</v>
      </c>
      <c r="B1793" s="4" t="s">
        <v>4147</v>
      </c>
      <c r="C1793" s="4" t="s">
        <v>4148</v>
      </c>
      <c r="D1793" s="4" t="str">
        <f t="shared" si="27"/>
        <v>PIST|PIST</v>
      </c>
      <c r="F1793" s="4" t="s">
        <v>4147</v>
      </c>
      <c r="G1793" s="4" t="s">
        <v>23</v>
      </c>
      <c r="H1793" s="4" t="s">
        <v>4148</v>
      </c>
      <c r="I1793" s="4" t="s">
        <v>5909</v>
      </c>
      <c r="J1793" s="4" t="s">
        <v>5909</v>
      </c>
      <c r="K1793" s="4" t="s">
        <v>5909</v>
      </c>
      <c r="L1793" s="4" t="s">
        <v>5909</v>
      </c>
      <c r="M1793" s="4" t="s">
        <v>5909</v>
      </c>
      <c r="N1793" s="4" t="s">
        <v>5909</v>
      </c>
      <c r="O1793" s="4" t="s">
        <v>5909</v>
      </c>
      <c r="P1793" s="4" t="s">
        <v>5909</v>
      </c>
      <c r="Q1793" s="4" t="s">
        <v>5909</v>
      </c>
      <c r="R1793" s="4" t="s">
        <v>5909</v>
      </c>
      <c r="S1793" s="4" t="s">
        <v>5909</v>
      </c>
      <c r="T1793" s="4" t="s">
        <v>5909</v>
      </c>
      <c r="U1793" s="4" t="s">
        <v>5909</v>
      </c>
      <c r="V1793" s="4" t="s">
        <v>5910</v>
      </c>
      <c r="W1793" s="4" t="s">
        <v>5909</v>
      </c>
    </row>
    <row r="1794" spans="1:23" x14ac:dyDescent="0.25">
      <c r="A1794" s="4" t="s">
        <v>5911</v>
      </c>
      <c r="B1794" s="4" t="s">
        <v>3593</v>
      </c>
      <c r="C1794" s="4" t="s">
        <v>3594</v>
      </c>
      <c r="D1794" s="4" t="str">
        <f t="shared" si="27"/>
        <v>PLAP|PLAP</v>
      </c>
      <c r="F1794" s="4" t="s">
        <v>3593</v>
      </c>
      <c r="G1794" s="4" t="s">
        <v>23</v>
      </c>
      <c r="H1794" s="4" t="s">
        <v>3595</v>
      </c>
      <c r="I1794" s="4" t="s">
        <v>1416</v>
      </c>
      <c r="J1794" s="4" t="s">
        <v>5909</v>
      </c>
      <c r="K1794" s="4" t="s">
        <v>5909</v>
      </c>
      <c r="L1794" s="4" t="s">
        <v>5909</v>
      </c>
      <c r="M1794" s="4" t="s">
        <v>5909</v>
      </c>
      <c r="N1794" s="4" t="s">
        <v>5909</v>
      </c>
      <c r="O1794" s="4" t="s">
        <v>5909</v>
      </c>
      <c r="P1794" s="4" t="s">
        <v>5909</v>
      </c>
      <c r="Q1794" s="4" t="s">
        <v>5909</v>
      </c>
      <c r="R1794" s="4" t="s">
        <v>5909</v>
      </c>
      <c r="S1794" s="4" t="s">
        <v>5909</v>
      </c>
      <c r="T1794" s="4" t="s">
        <v>5909</v>
      </c>
      <c r="U1794" s="4" t="s">
        <v>5909</v>
      </c>
      <c r="V1794" s="4" t="s">
        <v>5910</v>
      </c>
      <c r="W1794" s="4" t="s">
        <v>5909</v>
      </c>
    </row>
    <row r="1795" spans="1:23" x14ac:dyDescent="0.25">
      <c r="A1795" s="4" t="s">
        <v>5911</v>
      </c>
      <c r="B1795" s="4" t="s">
        <v>4413</v>
      </c>
      <c r="C1795" s="4" t="s">
        <v>4414</v>
      </c>
      <c r="D1795" s="4" t="str">
        <f t="shared" ref="D1795:D1854" si="28">B1795&amp;"|"&amp;F1795</f>
        <v>PNTC|PANC</v>
      </c>
      <c r="F1795" s="4" t="s">
        <v>3724</v>
      </c>
      <c r="G1795" s="4" t="s">
        <v>23</v>
      </c>
      <c r="H1795" s="4" t="s">
        <v>3725</v>
      </c>
      <c r="I1795" s="4" t="s">
        <v>5909</v>
      </c>
      <c r="J1795" s="4" t="s">
        <v>5909</v>
      </c>
      <c r="K1795" s="4" t="s">
        <v>5909</v>
      </c>
      <c r="L1795" s="4" t="s">
        <v>5909</v>
      </c>
      <c r="M1795" s="4" t="s">
        <v>5909</v>
      </c>
      <c r="N1795" s="4" t="s">
        <v>5909</v>
      </c>
      <c r="O1795" s="4" t="s">
        <v>5909</v>
      </c>
      <c r="P1795" s="4" t="s">
        <v>5909</v>
      </c>
      <c r="Q1795" s="4" t="s">
        <v>5909</v>
      </c>
      <c r="R1795" s="4" t="s">
        <v>5909</v>
      </c>
      <c r="S1795" s="4" t="s">
        <v>5909</v>
      </c>
      <c r="T1795" s="4" t="s">
        <v>5909</v>
      </c>
      <c r="U1795" s="4" t="s">
        <v>5909</v>
      </c>
      <c r="V1795" s="4" t="s">
        <v>5910</v>
      </c>
      <c r="W1795" s="4" t="s">
        <v>5909</v>
      </c>
    </row>
    <row r="1796" spans="1:23" x14ac:dyDescent="0.25">
      <c r="A1796" s="4" t="s">
        <v>5911</v>
      </c>
      <c r="B1796" s="4" t="s">
        <v>542</v>
      </c>
      <c r="C1796" s="4" t="s">
        <v>5037</v>
      </c>
      <c r="D1796" s="4" t="str">
        <f t="shared" si="28"/>
        <v>POS|POS</v>
      </c>
      <c r="F1796" s="4" t="s">
        <v>542</v>
      </c>
      <c r="G1796" s="4" t="s">
        <v>23</v>
      </c>
      <c r="H1796" s="4" t="s">
        <v>543</v>
      </c>
      <c r="I1796" s="4" t="s">
        <v>513</v>
      </c>
      <c r="J1796" s="4" t="s">
        <v>5909</v>
      </c>
      <c r="K1796" s="4" t="s">
        <v>5909</v>
      </c>
      <c r="L1796" s="4" t="s">
        <v>5909</v>
      </c>
      <c r="M1796" s="4" t="s">
        <v>5909</v>
      </c>
      <c r="N1796" s="4" t="s">
        <v>5909</v>
      </c>
      <c r="O1796" s="4" t="s">
        <v>5909</v>
      </c>
      <c r="P1796" s="4" t="s">
        <v>5909</v>
      </c>
      <c r="Q1796" s="4" t="s">
        <v>5909</v>
      </c>
      <c r="R1796" s="4" t="s">
        <v>5909</v>
      </c>
      <c r="S1796" s="4" t="s">
        <v>5909</v>
      </c>
      <c r="T1796" s="4" t="s">
        <v>5909</v>
      </c>
      <c r="U1796" s="4" t="s">
        <v>5909</v>
      </c>
      <c r="V1796" s="4" t="s">
        <v>5910</v>
      </c>
      <c r="W1796" s="4" t="s">
        <v>5909</v>
      </c>
    </row>
    <row r="1797" spans="1:23" x14ac:dyDescent="0.25">
      <c r="A1797" s="4" t="s">
        <v>5911</v>
      </c>
      <c r="B1797" s="4" t="s">
        <v>4787</v>
      </c>
      <c r="C1797" s="4" t="s">
        <v>4788</v>
      </c>
      <c r="D1797" s="4" t="str">
        <f t="shared" si="28"/>
        <v>PPV|PIUI</v>
      </c>
      <c r="F1797" s="4" t="s">
        <v>864</v>
      </c>
      <c r="G1797" s="4" t="s">
        <v>23</v>
      </c>
      <c r="H1797" s="4" t="s">
        <v>865</v>
      </c>
      <c r="I1797" s="4" t="s">
        <v>4789</v>
      </c>
      <c r="J1797" s="4" t="s">
        <v>5909</v>
      </c>
      <c r="K1797" s="4" t="s">
        <v>5909</v>
      </c>
      <c r="L1797" s="4" t="s">
        <v>5909</v>
      </c>
      <c r="M1797" s="4" t="s">
        <v>5909</v>
      </c>
      <c r="N1797" s="4" t="s">
        <v>5909</v>
      </c>
      <c r="O1797" s="4" t="s">
        <v>5909</v>
      </c>
      <c r="P1797" s="4" t="s">
        <v>5909</v>
      </c>
      <c r="Q1797" s="4" t="s">
        <v>5909</v>
      </c>
      <c r="R1797" s="4" t="s">
        <v>5909</v>
      </c>
      <c r="S1797" s="4" t="s">
        <v>5909</v>
      </c>
      <c r="T1797" s="4" t="s">
        <v>5909</v>
      </c>
      <c r="U1797" s="4" t="s">
        <v>5909</v>
      </c>
      <c r="V1797" s="4" t="s">
        <v>5910</v>
      </c>
      <c r="W1797" s="4" t="s">
        <v>5909</v>
      </c>
    </row>
    <row r="1798" spans="1:23" x14ac:dyDescent="0.25">
      <c r="A1798" s="4" t="s">
        <v>5911</v>
      </c>
      <c r="B1798" s="4" t="s">
        <v>5160</v>
      </c>
      <c r="C1798" s="4" t="s">
        <v>5161</v>
      </c>
      <c r="D1798" s="4" t="str">
        <f t="shared" si="28"/>
        <v>PRED|PRED</v>
      </c>
      <c r="F1798" s="4" t="s">
        <v>5160</v>
      </c>
      <c r="G1798" s="4" t="s">
        <v>23</v>
      </c>
      <c r="H1798" s="4" t="s">
        <v>5161</v>
      </c>
      <c r="I1798" s="4" t="s">
        <v>5909</v>
      </c>
      <c r="J1798" s="4" t="s">
        <v>5909</v>
      </c>
      <c r="K1798" s="4" t="s">
        <v>5909</v>
      </c>
      <c r="L1798" s="4" t="s">
        <v>5909</v>
      </c>
      <c r="M1798" s="4" t="s">
        <v>5909</v>
      </c>
      <c r="N1798" s="4" t="s">
        <v>5909</v>
      </c>
      <c r="O1798" s="4" t="s">
        <v>5909</v>
      </c>
      <c r="P1798" s="4" t="s">
        <v>5909</v>
      </c>
      <c r="Q1798" s="4" t="s">
        <v>5909</v>
      </c>
      <c r="R1798" s="4" t="s">
        <v>5909</v>
      </c>
      <c r="S1798" s="4" t="s">
        <v>5909</v>
      </c>
      <c r="T1798" s="4" t="s">
        <v>5909</v>
      </c>
      <c r="U1798" s="4" t="s">
        <v>5909</v>
      </c>
      <c r="V1798" s="4" t="s">
        <v>5910</v>
      </c>
      <c r="W1798" s="4" t="s">
        <v>5909</v>
      </c>
    </row>
    <row r="1799" spans="1:23" x14ac:dyDescent="0.25">
      <c r="A1799" s="4" t="s">
        <v>5911</v>
      </c>
      <c r="B1799" s="4" t="s">
        <v>4368</v>
      </c>
      <c r="C1799" s="4" t="s">
        <v>4369</v>
      </c>
      <c r="D1799" s="4" t="str">
        <f t="shared" si="28"/>
        <v>PUU|HANT</v>
      </c>
      <c r="F1799" s="4" t="s">
        <v>450</v>
      </c>
      <c r="G1799" s="4" t="s">
        <v>23</v>
      </c>
      <c r="H1799" s="4" t="s">
        <v>451</v>
      </c>
      <c r="I1799" s="4" t="s">
        <v>5909</v>
      </c>
      <c r="J1799" s="4" t="s">
        <v>5909</v>
      </c>
      <c r="K1799" s="4" t="s">
        <v>5909</v>
      </c>
      <c r="L1799" s="4" t="s">
        <v>5909</v>
      </c>
      <c r="M1799" s="4" t="s">
        <v>5909</v>
      </c>
      <c r="N1799" s="4" t="s">
        <v>5909</v>
      </c>
      <c r="O1799" s="4" t="s">
        <v>5909</v>
      </c>
      <c r="P1799" s="4" t="s">
        <v>5909</v>
      </c>
      <c r="Q1799" s="4" t="s">
        <v>5909</v>
      </c>
      <c r="R1799" s="4" t="s">
        <v>5909</v>
      </c>
      <c r="S1799" s="4" t="s">
        <v>5909</v>
      </c>
      <c r="T1799" s="4" t="s">
        <v>5909</v>
      </c>
      <c r="U1799" s="4" t="s">
        <v>5909</v>
      </c>
      <c r="V1799" s="4" t="s">
        <v>5910</v>
      </c>
      <c r="W1799" s="4" t="s">
        <v>5909</v>
      </c>
    </row>
    <row r="1800" spans="1:23" x14ac:dyDescent="0.25">
      <c r="A1800" s="4" t="s">
        <v>5911</v>
      </c>
      <c r="B1800" s="4" t="s">
        <v>4102</v>
      </c>
      <c r="C1800" s="4" t="s">
        <v>4103</v>
      </c>
      <c r="D1800" s="4" t="str">
        <f t="shared" si="28"/>
        <v>PV1|PANC</v>
      </c>
      <c r="F1800" s="4" t="s">
        <v>3724</v>
      </c>
      <c r="G1800" s="4" t="s">
        <v>23</v>
      </c>
      <c r="H1800" s="4" t="s">
        <v>3725</v>
      </c>
      <c r="I1800" s="4" t="s">
        <v>4101</v>
      </c>
      <c r="J1800" s="4" t="s">
        <v>5909</v>
      </c>
      <c r="K1800" s="4" t="s">
        <v>5909</v>
      </c>
      <c r="L1800" s="4" t="s">
        <v>5909</v>
      </c>
      <c r="M1800" s="4" t="s">
        <v>5909</v>
      </c>
      <c r="N1800" s="4" t="s">
        <v>5909</v>
      </c>
      <c r="O1800" s="4" t="s">
        <v>5909</v>
      </c>
      <c r="P1800" s="4" t="s">
        <v>5909</v>
      </c>
      <c r="Q1800" s="4" t="s">
        <v>5909</v>
      </c>
      <c r="R1800" s="4" t="s">
        <v>5909</v>
      </c>
      <c r="S1800" s="4" t="s">
        <v>5909</v>
      </c>
      <c r="T1800" s="4" t="s">
        <v>5909</v>
      </c>
      <c r="U1800" s="4" t="s">
        <v>5909</v>
      </c>
      <c r="V1800" s="4" t="s">
        <v>5910</v>
      </c>
      <c r="W1800" s="4" t="s">
        <v>5909</v>
      </c>
    </row>
    <row r="1801" spans="1:23" x14ac:dyDescent="0.25">
      <c r="A1801" s="4" t="s">
        <v>5911</v>
      </c>
      <c r="B1801" s="4" t="s">
        <v>4204</v>
      </c>
      <c r="C1801" s="4" t="s">
        <v>4205</v>
      </c>
      <c r="D1801" s="4" t="str">
        <f t="shared" si="28"/>
        <v>PV2|UPT</v>
      </c>
      <c r="F1801" s="4" t="s">
        <v>4206</v>
      </c>
      <c r="G1801" s="4" t="s">
        <v>23</v>
      </c>
      <c r="H1801" s="4" t="s">
        <v>4207</v>
      </c>
      <c r="I1801" s="4" t="s">
        <v>4101</v>
      </c>
      <c r="J1801" s="4" t="s">
        <v>5909</v>
      </c>
      <c r="K1801" s="4" t="s">
        <v>5909</v>
      </c>
      <c r="L1801" s="4" t="s">
        <v>5909</v>
      </c>
      <c r="M1801" s="4" t="s">
        <v>5909</v>
      </c>
      <c r="N1801" s="4" t="s">
        <v>5909</v>
      </c>
      <c r="O1801" s="4" t="s">
        <v>5909</v>
      </c>
      <c r="P1801" s="4" t="s">
        <v>5909</v>
      </c>
      <c r="Q1801" s="4" t="s">
        <v>5909</v>
      </c>
      <c r="R1801" s="4" t="s">
        <v>5909</v>
      </c>
      <c r="S1801" s="4" t="s">
        <v>5909</v>
      </c>
      <c r="T1801" s="4" t="s">
        <v>5909</v>
      </c>
      <c r="U1801" s="4" t="s">
        <v>5909</v>
      </c>
      <c r="V1801" s="4" t="s">
        <v>5910</v>
      </c>
      <c r="W1801" s="4" t="s">
        <v>5909</v>
      </c>
    </row>
    <row r="1802" spans="1:23" x14ac:dyDescent="0.25">
      <c r="A1802" s="4" t="s">
        <v>5911</v>
      </c>
      <c r="B1802" s="4" t="s">
        <v>5544</v>
      </c>
      <c r="C1802" s="4" t="s">
        <v>5545</v>
      </c>
      <c r="D1802" s="4" t="str">
        <f t="shared" si="28"/>
        <v>QPC|QPCR</v>
      </c>
      <c r="F1802" s="4" t="s">
        <v>4488</v>
      </c>
      <c r="G1802" s="4" t="s">
        <v>23</v>
      </c>
      <c r="H1802" s="4" t="s">
        <v>4489</v>
      </c>
      <c r="I1802" s="4" t="s">
        <v>5909</v>
      </c>
      <c r="J1802" s="4" t="s">
        <v>5909</v>
      </c>
      <c r="K1802" s="4" t="s">
        <v>5909</v>
      </c>
      <c r="L1802" s="4" t="s">
        <v>5909</v>
      </c>
      <c r="M1802" s="4" t="s">
        <v>5909</v>
      </c>
      <c r="N1802" s="4" t="s">
        <v>5909</v>
      </c>
      <c r="O1802" s="4" t="s">
        <v>5909</v>
      </c>
      <c r="P1802" s="4" t="s">
        <v>5909</v>
      </c>
      <c r="Q1802" s="4" t="s">
        <v>5909</v>
      </c>
      <c r="R1802" s="4" t="s">
        <v>5909</v>
      </c>
      <c r="S1802" s="4" t="s">
        <v>5909</v>
      </c>
      <c r="T1802" s="4" t="s">
        <v>5909</v>
      </c>
      <c r="U1802" s="4" t="s">
        <v>5909</v>
      </c>
      <c r="V1802" s="4" t="s">
        <v>5910</v>
      </c>
      <c r="W1802" s="4" t="s">
        <v>5909</v>
      </c>
    </row>
    <row r="1803" spans="1:23" x14ac:dyDescent="0.25">
      <c r="A1803" s="4" t="s">
        <v>5911</v>
      </c>
      <c r="B1803" s="4" t="s">
        <v>4488</v>
      </c>
      <c r="C1803" s="4" t="s">
        <v>4489</v>
      </c>
      <c r="D1803" s="4" t="str">
        <f t="shared" si="28"/>
        <v>QPCR|QPCR</v>
      </c>
      <c r="F1803" s="4" t="s">
        <v>4488</v>
      </c>
      <c r="G1803" s="4" t="s">
        <v>23</v>
      </c>
      <c r="H1803" s="4" t="s">
        <v>4489</v>
      </c>
      <c r="I1803" s="4" t="s">
        <v>5909</v>
      </c>
      <c r="J1803" s="4" t="s">
        <v>5909</v>
      </c>
      <c r="K1803" s="4" t="s">
        <v>5909</v>
      </c>
      <c r="L1803" s="4" t="s">
        <v>5909</v>
      </c>
      <c r="M1803" s="4" t="s">
        <v>5909</v>
      </c>
      <c r="N1803" s="4" t="s">
        <v>5909</v>
      </c>
      <c r="O1803" s="4" t="s">
        <v>5909</v>
      </c>
      <c r="P1803" s="4" t="s">
        <v>5909</v>
      </c>
      <c r="Q1803" s="4" t="s">
        <v>5909</v>
      </c>
      <c r="R1803" s="4" t="s">
        <v>5909</v>
      </c>
      <c r="S1803" s="4" t="s">
        <v>5909</v>
      </c>
      <c r="T1803" s="4" t="s">
        <v>5909</v>
      </c>
      <c r="U1803" s="4" t="s">
        <v>5909</v>
      </c>
      <c r="V1803" s="4" t="s">
        <v>5910</v>
      </c>
      <c r="W1803" s="4" t="s">
        <v>5909</v>
      </c>
    </row>
    <row r="1804" spans="1:23" x14ac:dyDescent="0.25">
      <c r="A1804" s="4" t="s">
        <v>5911</v>
      </c>
      <c r="B1804" s="4" t="s">
        <v>4594</v>
      </c>
      <c r="C1804" s="4" t="s">
        <v>4595</v>
      </c>
      <c r="D1804" s="4" t="str">
        <f t="shared" si="28"/>
        <v>RAB|RAB</v>
      </c>
      <c r="F1804" s="4" t="s">
        <v>4594</v>
      </c>
      <c r="G1804" s="4" t="s">
        <v>23</v>
      </c>
      <c r="H1804" s="4" t="s">
        <v>4595</v>
      </c>
      <c r="I1804" s="4" t="s">
        <v>5909</v>
      </c>
      <c r="J1804" s="4" t="s">
        <v>5909</v>
      </c>
      <c r="K1804" s="4" t="s">
        <v>5909</v>
      </c>
      <c r="L1804" s="4" t="s">
        <v>5909</v>
      </c>
      <c r="M1804" s="4" t="s">
        <v>5909</v>
      </c>
      <c r="N1804" s="4" t="s">
        <v>5909</v>
      </c>
      <c r="O1804" s="4" t="s">
        <v>5909</v>
      </c>
      <c r="P1804" s="4" t="s">
        <v>5909</v>
      </c>
      <c r="Q1804" s="4" t="s">
        <v>5909</v>
      </c>
      <c r="R1804" s="4" t="s">
        <v>5909</v>
      </c>
      <c r="S1804" s="4" t="s">
        <v>5909</v>
      </c>
      <c r="T1804" s="4" t="s">
        <v>5909</v>
      </c>
      <c r="U1804" s="4" t="s">
        <v>5909</v>
      </c>
      <c r="V1804" s="4" t="s">
        <v>5910</v>
      </c>
      <c r="W1804" s="4" t="s">
        <v>5909</v>
      </c>
    </row>
    <row r="1805" spans="1:23" x14ac:dyDescent="0.25">
      <c r="A1805" s="4" t="s">
        <v>5911</v>
      </c>
      <c r="B1805" s="4" t="s">
        <v>4592</v>
      </c>
      <c r="C1805" s="4" t="s">
        <v>4593</v>
      </c>
      <c r="D1805" s="4" t="str">
        <f t="shared" si="28"/>
        <v>RABB|RAB</v>
      </c>
      <c r="F1805" s="4" t="s">
        <v>4594</v>
      </c>
      <c r="G1805" s="4" t="s">
        <v>23</v>
      </c>
      <c r="H1805" s="4" t="s">
        <v>4595</v>
      </c>
      <c r="I1805" s="4" t="s">
        <v>5909</v>
      </c>
      <c r="J1805" s="4" t="s">
        <v>5909</v>
      </c>
      <c r="K1805" s="4" t="s">
        <v>5909</v>
      </c>
      <c r="L1805" s="4" t="s">
        <v>5909</v>
      </c>
      <c r="M1805" s="4" t="s">
        <v>5909</v>
      </c>
      <c r="N1805" s="4" t="s">
        <v>5909</v>
      </c>
      <c r="O1805" s="4" t="s">
        <v>5909</v>
      </c>
      <c r="P1805" s="4" t="s">
        <v>5909</v>
      </c>
      <c r="Q1805" s="4" t="s">
        <v>5909</v>
      </c>
      <c r="R1805" s="4" t="s">
        <v>5909</v>
      </c>
      <c r="S1805" s="4" t="s">
        <v>5909</v>
      </c>
      <c r="T1805" s="4" t="s">
        <v>5909</v>
      </c>
      <c r="U1805" s="4" t="s">
        <v>5909</v>
      </c>
      <c r="V1805" s="4" t="s">
        <v>5910</v>
      </c>
      <c r="W1805" s="4" t="s">
        <v>5909</v>
      </c>
    </row>
    <row r="1806" spans="1:23" x14ac:dyDescent="0.25">
      <c r="A1806" s="4" t="s">
        <v>5911</v>
      </c>
      <c r="B1806" s="4" t="s">
        <v>4547</v>
      </c>
      <c r="C1806" s="4" t="s">
        <v>4548</v>
      </c>
      <c r="D1806" s="4" t="str">
        <f t="shared" si="28"/>
        <v>RB|NS</v>
      </c>
      <c r="F1806" s="4" t="s">
        <v>3848</v>
      </c>
      <c r="G1806" s="4" t="s">
        <v>23</v>
      </c>
      <c r="H1806" s="4" t="s">
        <v>3849</v>
      </c>
      <c r="I1806" s="4" t="s">
        <v>5909</v>
      </c>
      <c r="J1806" s="4" t="s">
        <v>5909</v>
      </c>
      <c r="K1806" s="4" t="s">
        <v>5909</v>
      </c>
      <c r="L1806" s="4" t="s">
        <v>5909</v>
      </c>
      <c r="M1806" s="4" t="s">
        <v>5909</v>
      </c>
      <c r="N1806" s="4" t="s">
        <v>5909</v>
      </c>
      <c r="O1806" s="4" t="s">
        <v>5909</v>
      </c>
      <c r="P1806" s="4" t="s">
        <v>5909</v>
      </c>
      <c r="Q1806" s="4" t="s">
        <v>5909</v>
      </c>
      <c r="R1806" s="4" t="s">
        <v>5909</v>
      </c>
      <c r="S1806" s="4" t="s">
        <v>5909</v>
      </c>
      <c r="T1806" s="4" t="s">
        <v>5909</v>
      </c>
      <c r="U1806" s="4" t="s">
        <v>5909</v>
      </c>
      <c r="V1806" s="4" t="s">
        <v>5910</v>
      </c>
      <c r="W1806" s="4" t="s">
        <v>5909</v>
      </c>
    </row>
    <row r="1807" spans="1:23" x14ac:dyDescent="0.25">
      <c r="A1807" s="4" t="s">
        <v>5911</v>
      </c>
      <c r="B1807" s="4" t="s">
        <v>5465</v>
      </c>
      <c r="C1807" s="4" t="s">
        <v>5466</v>
      </c>
      <c r="D1807" s="4" t="str">
        <f t="shared" si="28"/>
        <v>RIAB|ANAB</v>
      </c>
      <c r="F1807" s="4" t="s">
        <v>2724</v>
      </c>
      <c r="G1807" s="4" t="s">
        <v>23</v>
      </c>
      <c r="H1807" s="4" t="s">
        <v>2725</v>
      </c>
      <c r="I1807" s="4" t="s">
        <v>5909</v>
      </c>
      <c r="J1807" s="4" t="s">
        <v>5909</v>
      </c>
      <c r="K1807" s="4" t="s">
        <v>5909</v>
      </c>
      <c r="L1807" s="4" t="s">
        <v>5909</v>
      </c>
      <c r="M1807" s="4" t="s">
        <v>5909</v>
      </c>
      <c r="N1807" s="4" t="s">
        <v>5909</v>
      </c>
      <c r="O1807" s="4" t="s">
        <v>5909</v>
      </c>
      <c r="P1807" s="4" t="s">
        <v>5909</v>
      </c>
      <c r="Q1807" s="4" t="s">
        <v>5909</v>
      </c>
      <c r="R1807" s="4" t="s">
        <v>5909</v>
      </c>
      <c r="S1807" s="4" t="s">
        <v>5909</v>
      </c>
      <c r="T1807" s="4" t="s">
        <v>5909</v>
      </c>
      <c r="U1807" s="4" t="s">
        <v>5909</v>
      </c>
      <c r="V1807" s="4" t="s">
        <v>5910</v>
      </c>
      <c r="W1807" s="4" t="s">
        <v>5909</v>
      </c>
    </row>
    <row r="1808" spans="1:23" x14ac:dyDescent="0.25">
      <c r="A1808" s="4" t="s">
        <v>5911</v>
      </c>
      <c r="B1808" s="4" t="s">
        <v>5663</v>
      </c>
      <c r="C1808" s="4" t="s">
        <v>5664</v>
      </c>
      <c r="D1808" s="4" t="str">
        <f t="shared" si="28"/>
        <v>RICP|ARBT</v>
      </c>
      <c r="F1808" s="4" t="s">
        <v>81</v>
      </c>
      <c r="G1808" s="4" t="s">
        <v>23</v>
      </c>
      <c r="H1808" s="4" t="s">
        <v>82</v>
      </c>
      <c r="I1808" s="4" t="s">
        <v>5909</v>
      </c>
      <c r="J1808" s="4" t="s">
        <v>5909</v>
      </c>
      <c r="K1808" s="4" t="s">
        <v>5909</v>
      </c>
      <c r="L1808" s="4" t="s">
        <v>5909</v>
      </c>
      <c r="M1808" s="4" t="s">
        <v>5909</v>
      </c>
      <c r="N1808" s="4" t="s">
        <v>5909</v>
      </c>
      <c r="O1808" s="4" t="s">
        <v>5909</v>
      </c>
      <c r="P1808" s="4" t="s">
        <v>5909</v>
      </c>
      <c r="Q1808" s="4" t="s">
        <v>5909</v>
      </c>
      <c r="R1808" s="4" t="s">
        <v>5909</v>
      </c>
      <c r="S1808" s="4" t="s">
        <v>5909</v>
      </c>
      <c r="T1808" s="4" t="s">
        <v>5909</v>
      </c>
      <c r="U1808" s="4" t="s">
        <v>5909</v>
      </c>
      <c r="V1808" s="4" t="s">
        <v>5910</v>
      </c>
      <c r="W1808" s="4" t="s">
        <v>5909</v>
      </c>
    </row>
    <row r="1809" spans="1:23" x14ac:dyDescent="0.25">
      <c r="A1809" s="4" t="s">
        <v>5911</v>
      </c>
      <c r="B1809" s="4" t="s">
        <v>5467</v>
      </c>
      <c r="C1809" s="4" t="s">
        <v>5468</v>
      </c>
      <c r="D1809" s="4" t="str">
        <f t="shared" si="28"/>
        <v>RIPC|ARBO</v>
      </c>
      <c r="F1809" s="4" t="s">
        <v>503</v>
      </c>
      <c r="G1809" s="4" t="s">
        <v>23</v>
      </c>
      <c r="H1809" s="4" t="s">
        <v>505</v>
      </c>
      <c r="I1809" s="4" t="s">
        <v>5909</v>
      </c>
      <c r="J1809" s="4" t="s">
        <v>5909</v>
      </c>
      <c r="K1809" s="4" t="s">
        <v>5909</v>
      </c>
      <c r="L1809" s="4" t="s">
        <v>5909</v>
      </c>
      <c r="M1809" s="4" t="s">
        <v>5909</v>
      </c>
      <c r="N1809" s="4" t="s">
        <v>5909</v>
      </c>
      <c r="O1809" s="4" t="s">
        <v>5909</v>
      </c>
      <c r="P1809" s="4" t="s">
        <v>5909</v>
      </c>
      <c r="Q1809" s="4" t="s">
        <v>5909</v>
      </c>
      <c r="R1809" s="4" t="s">
        <v>5909</v>
      </c>
      <c r="S1809" s="4" t="s">
        <v>5909</v>
      </c>
      <c r="T1809" s="4" t="s">
        <v>5909</v>
      </c>
      <c r="U1809" s="4" t="s">
        <v>5909</v>
      </c>
      <c r="V1809" s="4" t="s">
        <v>5910</v>
      </c>
      <c r="W1809" s="4" t="s">
        <v>5909</v>
      </c>
    </row>
    <row r="1810" spans="1:23" x14ac:dyDescent="0.25">
      <c r="A1810" s="4" t="s">
        <v>5911</v>
      </c>
      <c r="B1810" s="4" t="s">
        <v>4261</v>
      </c>
      <c r="C1810" s="4" t="s">
        <v>4262</v>
      </c>
      <c r="D1810" s="4" t="str">
        <f t="shared" si="28"/>
        <v>RIVA|RIVA</v>
      </c>
      <c r="F1810" s="4" t="s">
        <v>4261</v>
      </c>
      <c r="G1810" s="4" t="s">
        <v>23</v>
      </c>
      <c r="H1810" s="4" t="s">
        <v>4262</v>
      </c>
      <c r="I1810" s="4" t="s">
        <v>236</v>
      </c>
      <c r="J1810" s="4" t="s">
        <v>5909</v>
      </c>
      <c r="K1810" s="4" t="s">
        <v>5909</v>
      </c>
      <c r="L1810" s="4" t="s">
        <v>5909</v>
      </c>
      <c r="M1810" s="4" t="s">
        <v>5909</v>
      </c>
      <c r="N1810" s="4" t="s">
        <v>5909</v>
      </c>
      <c r="O1810" s="4" t="s">
        <v>5909</v>
      </c>
      <c r="P1810" s="4" t="s">
        <v>5909</v>
      </c>
      <c r="Q1810" s="4" t="s">
        <v>5909</v>
      </c>
      <c r="R1810" s="4" t="s">
        <v>5909</v>
      </c>
      <c r="S1810" s="4" t="s">
        <v>5909</v>
      </c>
      <c r="T1810" s="4" t="s">
        <v>5909</v>
      </c>
      <c r="U1810" s="4" t="s">
        <v>5909</v>
      </c>
      <c r="V1810" s="4" t="s">
        <v>5910</v>
      </c>
      <c r="W1810" s="4" t="s">
        <v>5909</v>
      </c>
    </row>
    <row r="1811" spans="1:23" x14ac:dyDescent="0.25">
      <c r="A1811" s="4" t="s">
        <v>5911</v>
      </c>
      <c r="B1811" s="4" t="s">
        <v>4743</v>
      </c>
      <c r="C1811" s="4" t="s">
        <v>4744</v>
      </c>
      <c r="D1811" s="4" t="str">
        <f t="shared" si="28"/>
        <v>RPSC|RPSC</v>
      </c>
      <c r="F1811" s="4" t="s">
        <v>4743</v>
      </c>
      <c r="G1811" s="4" t="s">
        <v>23</v>
      </c>
      <c r="H1811" s="4" t="s">
        <v>4744</v>
      </c>
      <c r="I1811" s="4" t="s">
        <v>316</v>
      </c>
      <c r="J1811" s="4" t="s">
        <v>5909</v>
      </c>
      <c r="K1811" s="4" t="s">
        <v>5909</v>
      </c>
      <c r="L1811" s="4" t="s">
        <v>5909</v>
      </c>
      <c r="M1811" s="4" t="s">
        <v>5909</v>
      </c>
      <c r="N1811" s="4" t="s">
        <v>5909</v>
      </c>
      <c r="O1811" s="4" t="s">
        <v>5909</v>
      </c>
      <c r="P1811" s="4" t="s">
        <v>5909</v>
      </c>
      <c r="Q1811" s="4" t="s">
        <v>5909</v>
      </c>
      <c r="R1811" s="4" t="s">
        <v>5909</v>
      </c>
      <c r="S1811" s="4" t="s">
        <v>5909</v>
      </c>
      <c r="T1811" s="4" t="s">
        <v>5909</v>
      </c>
      <c r="U1811" s="4" t="s">
        <v>5909</v>
      </c>
      <c r="V1811" s="4" t="s">
        <v>5910</v>
      </c>
      <c r="W1811" s="4" t="s">
        <v>5909</v>
      </c>
    </row>
    <row r="1812" spans="1:23" x14ac:dyDescent="0.25">
      <c r="A1812" s="4" t="s">
        <v>5911</v>
      </c>
      <c r="B1812" s="4" t="s">
        <v>4751</v>
      </c>
      <c r="C1812" s="4" t="s">
        <v>4752</v>
      </c>
      <c r="D1812" s="4" t="str">
        <f t="shared" si="28"/>
        <v>SAA|HANT</v>
      </c>
      <c r="F1812" s="4" t="s">
        <v>450</v>
      </c>
      <c r="G1812" s="4" t="s">
        <v>23</v>
      </c>
      <c r="H1812" s="4" t="s">
        <v>451</v>
      </c>
      <c r="I1812" s="4" t="s">
        <v>5909</v>
      </c>
      <c r="J1812" s="4" t="s">
        <v>5909</v>
      </c>
      <c r="K1812" s="4" t="s">
        <v>5909</v>
      </c>
      <c r="L1812" s="4" t="s">
        <v>5909</v>
      </c>
      <c r="M1812" s="4" t="s">
        <v>5909</v>
      </c>
      <c r="N1812" s="4" t="s">
        <v>5909</v>
      </c>
      <c r="O1812" s="4" t="s">
        <v>5909</v>
      </c>
      <c r="P1812" s="4" t="s">
        <v>5909</v>
      </c>
      <c r="Q1812" s="4" t="s">
        <v>5909</v>
      </c>
      <c r="R1812" s="4" t="s">
        <v>5909</v>
      </c>
      <c r="S1812" s="4" t="s">
        <v>5909</v>
      </c>
      <c r="T1812" s="4" t="s">
        <v>5909</v>
      </c>
      <c r="U1812" s="4" t="s">
        <v>5909</v>
      </c>
      <c r="V1812" s="4" t="s">
        <v>5910</v>
      </c>
      <c r="W1812" s="4" t="s">
        <v>5909</v>
      </c>
    </row>
    <row r="1813" spans="1:23" x14ac:dyDescent="0.25">
      <c r="A1813" s="4" t="s">
        <v>5911</v>
      </c>
      <c r="B1813" s="4" t="s">
        <v>5016</v>
      </c>
      <c r="C1813" s="4" t="s">
        <v>5017</v>
      </c>
      <c r="D1813" s="4" t="str">
        <f t="shared" si="28"/>
        <v>SEA|SEA</v>
      </c>
      <c r="F1813" s="4" t="s">
        <v>5016</v>
      </c>
      <c r="G1813" s="4" t="s">
        <v>23</v>
      </c>
      <c r="H1813" s="4" t="s">
        <v>5018</v>
      </c>
      <c r="I1813" s="4" t="s">
        <v>5909</v>
      </c>
      <c r="J1813" s="4" t="s">
        <v>5909</v>
      </c>
      <c r="K1813" s="4" t="s">
        <v>5909</v>
      </c>
      <c r="L1813" s="4" t="s">
        <v>5909</v>
      </c>
      <c r="M1813" s="4" t="s">
        <v>5909</v>
      </c>
      <c r="N1813" s="4" t="s">
        <v>5909</v>
      </c>
      <c r="O1813" s="4" t="s">
        <v>5909</v>
      </c>
      <c r="P1813" s="4" t="s">
        <v>5909</v>
      </c>
      <c r="Q1813" s="4" t="s">
        <v>5909</v>
      </c>
      <c r="R1813" s="4" t="s">
        <v>5909</v>
      </c>
      <c r="S1813" s="4" t="s">
        <v>5909</v>
      </c>
      <c r="T1813" s="4" t="s">
        <v>5909</v>
      </c>
      <c r="U1813" s="4" t="s">
        <v>5909</v>
      </c>
      <c r="V1813" s="4" t="s">
        <v>5910</v>
      </c>
      <c r="W1813" s="4" t="s">
        <v>5909</v>
      </c>
    </row>
    <row r="1814" spans="1:23" x14ac:dyDescent="0.25">
      <c r="A1814" s="4" t="s">
        <v>5911</v>
      </c>
      <c r="B1814" s="4" t="s">
        <v>4075</v>
      </c>
      <c r="C1814" s="4" t="s">
        <v>4076</v>
      </c>
      <c r="D1814" s="4" t="str">
        <f t="shared" si="28"/>
        <v>SEO|HANT</v>
      </c>
      <c r="F1814" s="4" t="s">
        <v>450</v>
      </c>
      <c r="G1814" s="4" t="s">
        <v>23</v>
      </c>
      <c r="H1814" s="4" t="s">
        <v>1010</v>
      </c>
      <c r="I1814" s="4" t="s">
        <v>5909</v>
      </c>
      <c r="J1814" s="4" t="s">
        <v>5909</v>
      </c>
      <c r="K1814" s="4" t="s">
        <v>5909</v>
      </c>
      <c r="L1814" s="4" t="s">
        <v>5909</v>
      </c>
      <c r="M1814" s="4" t="s">
        <v>5909</v>
      </c>
      <c r="N1814" s="4" t="s">
        <v>5909</v>
      </c>
      <c r="O1814" s="4" t="s">
        <v>5909</v>
      </c>
      <c r="P1814" s="4" t="s">
        <v>5909</v>
      </c>
      <c r="Q1814" s="4" t="s">
        <v>5909</v>
      </c>
      <c r="R1814" s="4" t="s">
        <v>5909</v>
      </c>
      <c r="S1814" s="4" t="s">
        <v>5909</v>
      </c>
      <c r="T1814" s="4" t="s">
        <v>5909</v>
      </c>
      <c r="U1814" s="4" t="s">
        <v>5909</v>
      </c>
      <c r="V1814" s="4" t="s">
        <v>5910</v>
      </c>
      <c r="W1814" s="4" t="s">
        <v>5909</v>
      </c>
    </row>
    <row r="1815" spans="1:23" x14ac:dyDescent="0.25">
      <c r="A1815" s="4" t="s">
        <v>5911</v>
      </c>
      <c r="B1815" s="4" t="s">
        <v>4379</v>
      </c>
      <c r="C1815" s="4" t="s">
        <v>4380</v>
      </c>
      <c r="D1815" s="4" t="str">
        <f t="shared" si="28"/>
        <v>SESA|SESA</v>
      </c>
      <c r="F1815" s="4" t="s">
        <v>4379</v>
      </c>
      <c r="G1815" s="4" t="s">
        <v>23</v>
      </c>
      <c r="H1815" s="4" t="s">
        <v>4381</v>
      </c>
      <c r="I1815" s="4" t="s">
        <v>5909</v>
      </c>
      <c r="J1815" s="4" t="s">
        <v>5909</v>
      </c>
      <c r="K1815" s="4" t="s">
        <v>5909</v>
      </c>
      <c r="L1815" s="4" t="s">
        <v>5909</v>
      </c>
      <c r="M1815" s="4" t="s">
        <v>5909</v>
      </c>
      <c r="N1815" s="4" t="s">
        <v>5909</v>
      </c>
      <c r="O1815" s="4" t="s">
        <v>5909</v>
      </c>
      <c r="P1815" s="4" t="s">
        <v>5909</v>
      </c>
      <c r="Q1815" s="4" t="s">
        <v>5909</v>
      </c>
      <c r="R1815" s="4" t="s">
        <v>5909</v>
      </c>
      <c r="S1815" s="4" t="s">
        <v>5909</v>
      </c>
      <c r="T1815" s="4" t="s">
        <v>5909</v>
      </c>
      <c r="U1815" s="4" t="s">
        <v>5909</v>
      </c>
      <c r="V1815" s="4" t="s">
        <v>5910</v>
      </c>
      <c r="W1815" s="4" t="s">
        <v>5909</v>
      </c>
    </row>
    <row r="1816" spans="1:23" x14ac:dyDescent="0.25">
      <c r="A1816" s="4" t="s">
        <v>5911</v>
      </c>
      <c r="B1816" s="4" t="s">
        <v>5557</v>
      </c>
      <c r="C1816" s="4" t="s">
        <v>5558</v>
      </c>
      <c r="D1816" s="4" t="str">
        <f t="shared" si="28"/>
        <v>SHMP|SHMP</v>
      </c>
      <c r="F1816" s="4" t="s">
        <v>5557</v>
      </c>
      <c r="G1816" s="4" t="s">
        <v>23</v>
      </c>
      <c r="H1816" s="4" t="s">
        <v>5559</v>
      </c>
      <c r="I1816" s="4" t="s">
        <v>5909</v>
      </c>
      <c r="J1816" s="4" t="s">
        <v>5909</v>
      </c>
      <c r="K1816" s="4" t="s">
        <v>5909</v>
      </c>
      <c r="L1816" s="4" t="s">
        <v>5909</v>
      </c>
      <c r="M1816" s="4" t="s">
        <v>5909</v>
      </c>
      <c r="N1816" s="4" t="s">
        <v>5909</v>
      </c>
      <c r="O1816" s="4" t="s">
        <v>5909</v>
      </c>
      <c r="P1816" s="4" t="s">
        <v>5909</v>
      </c>
      <c r="Q1816" s="4" t="s">
        <v>5909</v>
      </c>
      <c r="R1816" s="4" t="s">
        <v>5909</v>
      </c>
      <c r="S1816" s="4" t="s">
        <v>5909</v>
      </c>
      <c r="T1816" s="4" t="s">
        <v>5909</v>
      </c>
      <c r="U1816" s="4" t="s">
        <v>5909</v>
      </c>
      <c r="V1816" s="4" t="s">
        <v>5910</v>
      </c>
      <c r="W1816" s="4" t="s">
        <v>5909</v>
      </c>
    </row>
    <row r="1817" spans="1:23" x14ac:dyDescent="0.25">
      <c r="A1817" s="4" t="s">
        <v>5911</v>
      </c>
      <c r="B1817" s="4" t="s">
        <v>3126</v>
      </c>
      <c r="C1817" s="4" t="s">
        <v>4288</v>
      </c>
      <c r="D1817" s="4" t="str">
        <f t="shared" si="28"/>
        <v>SIN|HANT</v>
      </c>
      <c r="F1817" s="4" t="s">
        <v>450</v>
      </c>
      <c r="G1817" s="4" t="s">
        <v>23</v>
      </c>
      <c r="H1817" s="4" t="s">
        <v>451</v>
      </c>
      <c r="I1817" s="4" t="s">
        <v>5909</v>
      </c>
      <c r="J1817" s="4" t="s">
        <v>5909</v>
      </c>
      <c r="K1817" s="4" t="s">
        <v>5909</v>
      </c>
      <c r="L1817" s="4" t="s">
        <v>5909</v>
      </c>
      <c r="M1817" s="4" t="s">
        <v>5909</v>
      </c>
      <c r="N1817" s="4" t="s">
        <v>5909</v>
      </c>
      <c r="O1817" s="4" t="s">
        <v>5909</v>
      </c>
      <c r="P1817" s="4" t="s">
        <v>5909</v>
      </c>
      <c r="Q1817" s="4" t="s">
        <v>5909</v>
      </c>
      <c r="R1817" s="4" t="s">
        <v>5909</v>
      </c>
      <c r="S1817" s="4" t="s">
        <v>5909</v>
      </c>
      <c r="T1817" s="4" t="s">
        <v>5909</v>
      </c>
      <c r="U1817" s="4" t="s">
        <v>5909</v>
      </c>
      <c r="V1817" s="4" t="s">
        <v>5910</v>
      </c>
      <c r="W1817" s="4" t="s">
        <v>5909</v>
      </c>
    </row>
    <row r="1818" spans="1:23" x14ac:dyDescent="0.25">
      <c r="A1818" s="4" t="s">
        <v>5911</v>
      </c>
      <c r="B1818" s="4" t="s">
        <v>4234</v>
      </c>
      <c r="C1818" s="4" t="s">
        <v>4235</v>
      </c>
      <c r="D1818" s="4" t="str">
        <f t="shared" si="28"/>
        <v>STL|ARBO</v>
      </c>
      <c r="F1818" s="4" t="s">
        <v>503</v>
      </c>
      <c r="G1818" s="4" t="s">
        <v>23</v>
      </c>
      <c r="H1818" s="4" t="s">
        <v>505</v>
      </c>
      <c r="I1818" s="4" t="s">
        <v>5909</v>
      </c>
      <c r="J1818" s="4" t="s">
        <v>5909</v>
      </c>
      <c r="K1818" s="4" t="s">
        <v>5909</v>
      </c>
      <c r="L1818" s="4" t="s">
        <v>5909</v>
      </c>
      <c r="M1818" s="4" t="s">
        <v>5909</v>
      </c>
      <c r="N1818" s="4" t="s">
        <v>5909</v>
      </c>
      <c r="O1818" s="4" t="s">
        <v>5909</v>
      </c>
      <c r="P1818" s="4" t="s">
        <v>5909</v>
      </c>
      <c r="Q1818" s="4" t="s">
        <v>5909</v>
      </c>
      <c r="R1818" s="4" t="s">
        <v>5909</v>
      </c>
      <c r="S1818" s="4" t="s">
        <v>5909</v>
      </c>
      <c r="T1818" s="4" t="s">
        <v>5909</v>
      </c>
      <c r="U1818" s="4" t="s">
        <v>5909</v>
      </c>
      <c r="V1818" s="4" t="s">
        <v>5910</v>
      </c>
      <c r="W1818" s="4" t="s">
        <v>5909</v>
      </c>
    </row>
    <row r="1819" spans="1:23" x14ac:dyDescent="0.25">
      <c r="A1819" s="4" t="s">
        <v>5911</v>
      </c>
      <c r="B1819" s="4" t="s">
        <v>386</v>
      </c>
      <c r="C1819" s="4" t="s">
        <v>4465</v>
      </c>
      <c r="D1819" s="4" t="str">
        <f t="shared" si="28"/>
        <v>STRE|STRE</v>
      </c>
      <c r="F1819" s="4" t="s">
        <v>386</v>
      </c>
      <c r="G1819" s="4" t="s">
        <v>23</v>
      </c>
      <c r="H1819" s="4" t="s">
        <v>387</v>
      </c>
      <c r="I1819" s="4" t="s">
        <v>665</v>
      </c>
      <c r="J1819" s="4" t="s">
        <v>5909</v>
      </c>
      <c r="K1819" s="4" t="s">
        <v>5909</v>
      </c>
      <c r="L1819" s="4" t="s">
        <v>5909</v>
      </c>
      <c r="M1819" s="4" t="s">
        <v>5909</v>
      </c>
      <c r="N1819" s="4" t="s">
        <v>5909</v>
      </c>
      <c r="O1819" s="4" t="s">
        <v>5909</v>
      </c>
      <c r="P1819" s="4" t="s">
        <v>5909</v>
      </c>
      <c r="Q1819" s="4" t="s">
        <v>5909</v>
      </c>
      <c r="R1819" s="4" t="s">
        <v>5909</v>
      </c>
      <c r="S1819" s="4" t="s">
        <v>5909</v>
      </c>
      <c r="T1819" s="4" t="s">
        <v>5909</v>
      </c>
      <c r="U1819" s="4" t="s">
        <v>5909</v>
      </c>
      <c r="V1819" s="4" t="s">
        <v>5910</v>
      </c>
      <c r="W1819" s="4" t="s">
        <v>5909</v>
      </c>
    </row>
    <row r="1820" spans="1:23" x14ac:dyDescent="0.25">
      <c r="A1820" s="4" t="s">
        <v>5911</v>
      </c>
      <c r="B1820" s="4" t="s">
        <v>5345</v>
      </c>
      <c r="C1820" s="4" t="s">
        <v>5346</v>
      </c>
      <c r="D1820" s="4" t="str">
        <f t="shared" si="28"/>
        <v>SULP|HBP</v>
      </c>
      <c r="F1820" s="4" t="s">
        <v>2654</v>
      </c>
      <c r="G1820" s="4" t="s">
        <v>23</v>
      </c>
      <c r="H1820" s="4" t="s">
        <v>2655</v>
      </c>
      <c r="I1820" s="4" t="s">
        <v>123</v>
      </c>
      <c r="J1820" s="4" t="s">
        <v>5909</v>
      </c>
      <c r="K1820" s="4" t="s">
        <v>5909</v>
      </c>
      <c r="L1820" s="4" t="s">
        <v>5909</v>
      </c>
      <c r="M1820" s="4" t="s">
        <v>5909</v>
      </c>
      <c r="N1820" s="4" t="s">
        <v>5909</v>
      </c>
      <c r="O1820" s="4" t="s">
        <v>5909</v>
      </c>
      <c r="P1820" s="4" t="s">
        <v>5909</v>
      </c>
      <c r="Q1820" s="4" t="s">
        <v>5909</v>
      </c>
      <c r="R1820" s="4" t="s">
        <v>5909</v>
      </c>
      <c r="S1820" s="4" t="s">
        <v>5909</v>
      </c>
      <c r="T1820" s="4" t="s">
        <v>5909</v>
      </c>
      <c r="U1820" s="4" t="s">
        <v>5909</v>
      </c>
      <c r="V1820" s="4" t="s">
        <v>5910</v>
      </c>
      <c r="W1820" s="4" t="s">
        <v>5909</v>
      </c>
    </row>
    <row r="1821" spans="1:23" x14ac:dyDescent="0.25">
      <c r="A1821" s="4" t="s">
        <v>5911</v>
      </c>
      <c r="B1821" s="4" t="s">
        <v>4512</v>
      </c>
      <c r="C1821" s="4" t="s">
        <v>4513</v>
      </c>
      <c r="D1821" s="4" t="str">
        <f t="shared" si="28"/>
        <v>SYCA|SYCA</v>
      </c>
      <c r="F1821" s="4" t="s">
        <v>4512</v>
      </c>
      <c r="G1821" s="4" t="s">
        <v>23</v>
      </c>
      <c r="H1821" s="4" t="s">
        <v>4513</v>
      </c>
      <c r="I1821" s="4" t="s">
        <v>5909</v>
      </c>
      <c r="J1821" s="4" t="s">
        <v>5909</v>
      </c>
      <c r="K1821" s="4" t="s">
        <v>5909</v>
      </c>
      <c r="L1821" s="4" t="s">
        <v>5909</v>
      </c>
      <c r="M1821" s="4" t="s">
        <v>5909</v>
      </c>
      <c r="N1821" s="4" t="s">
        <v>5909</v>
      </c>
      <c r="O1821" s="4" t="s">
        <v>5909</v>
      </c>
      <c r="P1821" s="4" t="s">
        <v>5909</v>
      </c>
      <c r="Q1821" s="4" t="s">
        <v>5909</v>
      </c>
      <c r="R1821" s="4" t="s">
        <v>5909</v>
      </c>
      <c r="S1821" s="4" t="s">
        <v>5909</v>
      </c>
      <c r="T1821" s="4" t="s">
        <v>5909</v>
      </c>
      <c r="U1821" s="4" t="s">
        <v>5909</v>
      </c>
      <c r="V1821" s="4" t="s">
        <v>5910</v>
      </c>
      <c r="W1821" s="4" t="s">
        <v>5909</v>
      </c>
    </row>
    <row r="1822" spans="1:23" x14ac:dyDescent="0.25">
      <c r="A1822" s="4" t="s">
        <v>5911</v>
      </c>
      <c r="B1822" s="4" t="s">
        <v>4510</v>
      </c>
      <c r="C1822" s="4" t="s">
        <v>4511</v>
      </c>
      <c r="D1822" s="4" t="str">
        <f t="shared" si="28"/>
        <v>SYCC|SYCA</v>
      </c>
      <c r="F1822" s="4" t="s">
        <v>4512</v>
      </c>
      <c r="G1822" s="4" t="s">
        <v>23</v>
      </c>
      <c r="H1822" s="4" t="s">
        <v>4513</v>
      </c>
      <c r="I1822" s="4" t="s">
        <v>5909</v>
      </c>
      <c r="J1822" s="4" t="s">
        <v>5909</v>
      </c>
      <c r="K1822" s="4" t="s">
        <v>5909</v>
      </c>
      <c r="L1822" s="4" t="s">
        <v>5909</v>
      </c>
      <c r="M1822" s="4" t="s">
        <v>5909</v>
      </c>
      <c r="N1822" s="4" t="s">
        <v>5909</v>
      </c>
      <c r="O1822" s="4" t="s">
        <v>5909</v>
      </c>
      <c r="P1822" s="4" t="s">
        <v>5909</v>
      </c>
      <c r="Q1822" s="4" t="s">
        <v>5909</v>
      </c>
      <c r="R1822" s="4" t="s">
        <v>5909</v>
      </c>
      <c r="S1822" s="4" t="s">
        <v>5909</v>
      </c>
      <c r="T1822" s="4" t="s">
        <v>5909</v>
      </c>
      <c r="U1822" s="4" t="s">
        <v>5909</v>
      </c>
      <c r="V1822" s="4" t="s">
        <v>5910</v>
      </c>
      <c r="W1822" s="4" t="s">
        <v>5909</v>
      </c>
    </row>
    <row r="1823" spans="1:23" x14ac:dyDescent="0.25">
      <c r="A1823" s="4" t="s">
        <v>5911</v>
      </c>
      <c r="B1823" s="4" t="s">
        <v>5347</v>
      </c>
      <c r="C1823" s="4" t="s">
        <v>5348</v>
      </c>
      <c r="D1823" s="4" t="str">
        <f t="shared" si="28"/>
        <v>TDNA|TPPC</v>
      </c>
      <c r="F1823" s="4" t="s">
        <v>5349</v>
      </c>
      <c r="G1823" s="4" t="s">
        <v>23</v>
      </c>
      <c r="H1823" s="4" t="s">
        <v>5348</v>
      </c>
      <c r="I1823" s="4" t="s">
        <v>5909</v>
      </c>
      <c r="J1823" s="4" t="s">
        <v>5909</v>
      </c>
      <c r="K1823" s="4" t="s">
        <v>5909</v>
      </c>
      <c r="L1823" s="4" t="s">
        <v>5909</v>
      </c>
      <c r="M1823" s="4" t="s">
        <v>5909</v>
      </c>
      <c r="N1823" s="4" t="s">
        <v>5909</v>
      </c>
      <c r="O1823" s="4" t="s">
        <v>5909</v>
      </c>
      <c r="P1823" s="4" t="s">
        <v>5909</v>
      </c>
      <c r="Q1823" s="4" t="s">
        <v>5909</v>
      </c>
      <c r="R1823" s="4" t="s">
        <v>5909</v>
      </c>
      <c r="S1823" s="4" t="s">
        <v>5909</v>
      </c>
      <c r="T1823" s="4" t="s">
        <v>5909</v>
      </c>
      <c r="U1823" s="4" t="s">
        <v>5909</v>
      </c>
      <c r="V1823" s="4" t="s">
        <v>5910</v>
      </c>
      <c r="W1823" s="4" t="s">
        <v>5909</v>
      </c>
    </row>
    <row r="1824" spans="1:23" x14ac:dyDescent="0.25">
      <c r="A1824" s="4" t="s">
        <v>5911</v>
      </c>
      <c r="B1824" s="4" t="s">
        <v>4384</v>
      </c>
      <c r="C1824" s="4" t="s">
        <v>4384</v>
      </c>
      <c r="D1824" s="4" t="str">
        <f t="shared" si="28"/>
        <v>TEST|TEST</v>
      </c>
      <c r="F1824" s="4" t="s">
        <v>4384</v>
      </c>
      <c r="G1824" s="4" t="s">
        <v>23</v>
      </c>
      <c r="H1824" s="4" t="s">
        <v>4384</v>
      </c>
      <c r="I1824" s="4" t="s">
        <v>5909</v>
      </c>
      <c r="J1824" s="4" t="s">
        <v>5909</v>
      </c>
      <c r="K1824" s="4" t="s">
        <v>5909</v>
      </c>
      <c r="L1824" s="4" t="s">
        <v>5909</v>
      </c>
      <c r="M1824" s="4" t="s">
        <v>5909</v>
      </c>
      <c r="N1824" s="4" t="s">
        <v>5909</v>
      </c>
      <c r="O1824" s="4" t="s">
        <v>5909</v>
      </c>
      <c r="P1824" s="4" t="s">
        <v>5909</v>
      </c>
      <c r="Q1824" s="4" t="s">
        <v>5909</v>
      </c>
      <c r="R1824" s="4" t="s">
        <v>5909</v>
      </c>
      <c r="S1824" s="4" t="s">
        <v>5909</v>
      </c>
      <c r="T1824" s="4" t="s">
        <v>5909</v>
      </c>
      <c r="U1824" s="4" t="s">
        <v>5909</v>
      </c>
      <c r="V1824" s="4" t="s">
        <v>5910</v>
      </c>
      <c r="W1824" s="4" t="s">
        <v>5909</v>
      </c>
    </row>
    <row r="1825" spans="1:23" x14ac:dyDescent="0.25">
      <c r="A1825" s="4" t="s">
        <v>5911</v>
      </c>
      <c r="B1825" s="4" t="s">
        <v>5209</v>
      </c>
      <c r="C1825" s="4" t="s">
        <v>5210</v>
      </c>
      <c r="D1825" s="4" t="str">
        <f t="shared" si="28"/>
        <v>TKQ|UPT</v>
      </c>
      <c r="F1825" s="4" t="s">
        <v>4206</v>
      </c>
      <c r="G1825" s="4" t="s">
        <v>23</v>
      </c>
      <c r="H1825" s="4" t="s">
        <v>4207</v>
      </c>
      <c r="I1825" s="4" t="s">
        <v>123</v>
      </c>
      <c r="J1825" s="4" t="s">
        <v>5909</v>
      </c>
      <c r="K1825" s="4" t="s">
        <v>5909</v>
      </c>
      <c r="L1825" s="4" t="s">
        <v>5909</v>
      </c>
      <c r="M1825" s="4" t="s">
        <v>5909</v>
      </c>
      <c r="N1825" s="4" t="s">
        <v>5909</v>
      </c>
      <c r="O1825" s="4" t="s">
        <v>5909</v>
      </c>
      <c r="P1825" s="4" t="s">
        <v>5909</v>
      </c>
      <c r="Q1825" s="4" t="s">
        <v>5909</v>
      </c>
      <c r="R1825" s="4" t="s">
        <v>5909</v>
      </c>
      <c r="S1825" s="4" t="s">
        <v>5909</v>
      </c>
      <c r="T1825" s="4" t="s">
        <v>5909</v>
      </c>
      <c r="U1825" s="4" t="s">
        <v>5909</v>
      </c>
      <c r="V1825" s="4" t="s">
        <v>5910</v>
      </c>
      <c r="W1825" s="4" t="s">
        <v>5909</v>
      </c>
    </row>
    <row r="1826" spans="1:23" x14ac:dyDescent="0.25">
      <c r="A1826" s="4" t="s">
        <v>5911</v>
      </c>
      <c r="B1826" s="4" t="s">
        <v>4466</v>
      </c>
      <c r="C1826" s="4" t="s">
        <v>4337</v>
      </c>
      <c r="D1826" s="4" t="str">
        <f t="shared" si="28"/>
        <v>TPCF|TPCF</v>
      </c>
      <c r="F1826" s="4" t="s">
        <v>4466</v>
      </c>
      <c r="G1826" s="4" t="s">
        <v>23</v>
      </c>
      <c r="H1826" s="4" t="s">
        <v>4338</v>
      </c>
      <c r="I1826" s="4" t="s">
        <v>5909</v>
      </c>
      <c r="J1826" s="4" t="s">
        <v>5909</v>
      </c>
      <c r="K1826" s="4" t="s">
        <v>5909</v>
      </c>
      <c r="L1826" s="4" t="s">
        <v>5909</v>
      </c>
      <c r="M1826" s="4" t="s">
        <v>5909</v>
      </c>
      <c r="N1826" s="4" t="s">
        <v>5909</v>
      </c>
      <c r="O1826" s="4" t="s">
        <v>5909</v>
      </c>
      <c r="P1826" s="4" t="s">
        <v>5909</v>
      </c>
      <c r="Q1826" s="4" t="s">
        <v>5909</v>
      </c>
      <c r="R1826" s="4" t="s">
        <v>5909</v>
      </c>
      <c r="S1826" s="4" t="s">
        <v>5909</v>
      </c>
      <c r="T1826" s="4" t="s">
        <v>5909</v>
      </c>
      <c r="U1826" s="4" t="s">
        <v>5909</v>
      </c>
      <c r="V1826" s="4" t="s">
        <v>5910</v>
      </c>
      <c r="W1826" s="4" t="s">
        <v>5909</v>
      </c>
    </row>
    <row r="1827" spans="1:23" x14ac:dyDescent="0.25">
      <c r="A1827" s="4" t="s">
        <v>5911</v>
      </c>
      <c r="B1827" s="4" t="s">
        <v>4817</v>
      </c>
      <c r="C1827" s="4" t="s">
        <v>4818</v>
      </c>
      <c r="D1827" s="4" t="str">
        <f t="shared" si="28"/>
        <v>TPMG|TPMG</v>
      </c>
      <c r="F1827" s="4" t="s">
        <v>4817</v>
      </c>
      <c r="G1827" s="4" t="s">
        <v>23</v>
      </c>
      <c r="H1827" s="4" t="s">
        <v>4818</v>
      </c>
      <c r="I1827" s="4" t="s">
        <v>5909</v>
      </c>
      <c r="J1827" s="4" t="s">
        <v>5909</v>
      </c>
      <c r="K1827" s="4" t="s">
        <v>5909</v>
      </c>
      <c r="L1827" s="4" t="s">
        <v>5909</v>
      </c>
      <c r="M1827" s="4" t="s">
        <v>5909</v>
      </c>
      <c r="N1827" s="4" t="s">
        <v>5909</v>
      </c>
      <c r="O1827" s="4" t="s">
        <v>5909</v>
      </c>
      <c r="P1827" s="4" t="s">
        <v>5909</v>
      </c>
      <c r="Q1827" s="4" t="s">
        <v>5909</v>
      </c>
      <c r="R1827" s="4" t="s">
        <v>5909</v>
      </c>
      <c r="S1827" s="4" t="s">
        <v>5909</v>
      </c>
      <c r="T1827" s="4" t="s">
        <v>5909</v>
      </c>
      <c r="U1827" s="4" t="s">
        <v>5909</v>
      </c>
      <c r="V1827" s="4" t="s">
        <v>5910</v>
      </c>
      <c r="W1827" s="4" t="s">
        <v>5909</v>
      </c>
    </row>
    <row r="1828" spans="1:23" x14ac:dyDescent="0.25">
      <c r="A1828" s="4" t="s">
        <v>5911</v>
      </c>
      <c r="B1828" s="4" t="s">
        <v>5349</v>
      </c>
      <c r="C1828" s="4" t="s">
        <v>5348</v>
      </c>
      <c r="D1828" s="4" t="str">
        <f t="shared" si="28"/>
        <v>TPPC|TPPC</v>
      </c>
      <c r="F1828" s="4" t="s">
        <v>5349</v>
      </c>
      <c r="G1828" s="4" t="s">
        <v>23</v>
      </c>
      <c r="H1828" s="4" t="s">
        <v>5348</v>
      </c>
      <c r="I1828" s="4" t="s">
        <v>5909</v>
      </c>
      <c r="J1828" s="4" t="s">
        <v>5909</v>
      </c>
      <c r="K1828" s="4" t="s">
        <v>5909</v>
      </c>
      <c r="L1828" s="4" t="s">
        <v>5909</v>
      </c>
      <c r="M1828" s="4" t="s">
        <v>5909</v>
      </c>
      <c r="N1828" s="4" t="s">
        <v>5909</v>
      </c>
      <c r="O1828" s="4" t="s">
        <v>5909</v>
      </c>
      <c r="P1828" s="4" t="s">
        <v>5909</v>
      </c>
      <c r="Q1828" s="4" t="s">
        <v>5909</v>
      </c>
      <c r="R1828" s="4" t="s">
        <v>5909</v>
      </c>
      <c r="S1828" s="4" t="s">
        <v>5909</v>
      </c>
      <c r="T1828" s="4" t="s">
        <v>5909</v>
      </c>
      <c r="U1828" s="4" t="s">
        <v>5909</v>
      </c>
      <c r="V1828" s="4" t="s">
        <v>5910</v>
      </c>
      <c r="W1828" s="4" t="s">
        <v>5909</v>
      </c>
    </row>
    <row r="1829" spans="1:23" x14ac:dyDescent="0.25">
      <c r="A1829" s="4" t="s">
        <v>5911</v>
      </c>
      <c r="B1829" s="4" t="s">
        <v>4871</v>
      </c>
      <c r="C1829" s="4" t="s">
        <v>4713</v>
      </c>
      <c r="D1829" s="4" t="str">
        <f t="shared" si="28"/>
        <v>TPVH|TPCF</v>
      </c>
      <c r="F1829" s="4" t="s">
        <v>4466</v>
      </c>
      <c r="G1829" s="4" t="s">
        <v>23</v>
      </c>
      <c r="H1829" s="4" t="s">
        <v>4338</v>
      </c>
      <c r="I1829" s="4" t="s">
        <v>5909</v>
      </c>
      <c r="J1829" s="4" t="s">
        <v>5909</v>
      </c>
      <c r="K1829" s="4" t="s">
        <v>5909</v>
      </c>
      <c r="L1829" s="4" t="s">
        <v>5909</v>
      </c>
      <c r="M1829" s="4" t="s">
        <v>5909</v>
      </c>
      <c r="N1829" s="4" t="s">
        <v>5909</v>
      </c>
      <c r="O1829" s="4" t="s">
        <v>5909</v>
      </c>
      <c r="P1829" s="4" t="s">
        <v>5909</v>
      </c>
      <c r="Q1829" s="4" t="s">
        <v>5909</v>
      </c>
      <c r="R1829" s="4" t="s">
        <v>5909</v>
      </c>
      <c r="S1829" s="4" t="s">
        <v>5909</v>
      </c>
      <c r="T1829" s="4" t="s">
        <v>5909</v>
      </c>
      <c r="U1829" s="4" t="s">
        <v>5909</v>
      </c>
      <c r="V1829" s="4" t="s">
        <v>5910</v>
      </c>
      <c r="W1829" s="4" t="s">
        <v>5909</v>
      </c>
    </row>
    <row r="1830" spans="1:23" x14ac:dyDescent="0.25">
      <c r="A1830" s="4" t="s">
        <v>5911</v>
      </c>
      <c r="B1830" s="4" t="s">
        <v>4423</v>
      </c>
      <c r="C1830" s="4" t="s">
        <v>4424</v>
      </c>
      <c r="D1830" s="4" t="str">
        <f t="shared" si="28"/>
        <v>TUNA|TUNA</v>
      </c>
      <c r="F1830" s="4" t="s">
        <v>4423</v>
      </c>
      <c r="G1830" s="4" t="s">
        <v>23</v>
      </c>
      <c r="H1830" s="4" t="s">
        <v>4424</v>
      </c>
      <c r="I1830" s="4" t="s">
        <v>5909</v>
      </c>
      <c r="J1830" s="4" t="s">
        <v>5909</v>
      </c>
      <c r="K1830" s="4" t="s">
        <v>5909</v>
      </c>
      <c r="L1830" s="4" t="s">
        <v>5909</v>
      </c>
      <c r="M1830" s="4" t="s">
        <v>5909</v>
      </c>
      <c r="N1830" s="4" t="s">
        <v>5909</v>
      </c>
      <c r="O1830" s="4" t="s">
        <v>5909</v>
      </c>
      <c r="P1830" s="4" t="s">
        <v>5909</v>
      </c>
      <c r="Q1830" s="4" t="s">
        <v>5909</v>
      </c>
      <c r="R1830" s="4" t="s">
        <v>5909</v>
      </c>
      <c r="S1830" s="4" t="s">
        <v>5909</v>
      </c>
      <c r="T1830" s="4" t="s">
        <v>5909</v>
      </c>
      <c r="U1830" s="4" t="s">
        <v>5909</v>
      </c>
      <c r="V1830" s="4" t="s">
        <v>5910</v>
      </c>
      <c r="W1830" s="4" t="s">
        <v>5909</v>
      </c>
    </row>
    <row r="1831" spans="1:23" x14ac:dyDescent="0.25">
      <c r="A1831" s="4" t="s">
        <v>5911</v>
      </c>
      <c r="B1831" s="4" t="s">
        <v>4421</v>
      </c>
      <c r="C1831" s="4" t="s">
        <v>4422</v>
      </c>
      <c r="D1831" s="4" t="str">
        <f t="shared" si="28"/>
        <v>TUNC|TUNA</v>
      </c>
      <c r="F1831" s="4" t="s">
        <v>4423</v>
      </c>
      <c r="G1831" s="4" t="s">
        <v>23</v>
      </c>
      <c r="H1831" s="4" t="s">
        <v>4424</v>
      </c>
      <c r="I1831" s="4" t="s">
        <v>5909</v>
      </c>
      <c r="J1831" s="4" t="s">
        <v>5909</v>
      </c>
      <c r="K1831" s="4" t="s">
        <v>5909</v>
      </c>
      <c r="L1831" s="4" t="s">
        <v>5909</v>
      </c>
      <c r="M1831" s="4" t="s">
        <v>5909</v>
      </c>
      <c r="N1831" s="4" t="s">
        <v>5909</v>
      </c>
      <c r="O1831" s="4" t="s">
        <v>5909</v>
      </c>
      <c r="P1831" s="4" t="s">
        <v>5909</v>
      </c>
      <c r="Q1831" s="4" t="s">
        <v>5909</v>
      </c>
      <c r="R1831" s="4" t="s">
        <v>5909</v>
      </c>
      <c r="S1831" s="4" t="s">
        <v>5909</v>
      </c>
      <c r="T1831" s="4" t="s">
        <v>5909</v>
      </c>
      <c r="U1831" s="4" t="s">
        <v>5909</v>
      </c>
      <c r="V1831" s="4" t="s">
        <v>5910</v>
      </c>
      <c r="W1831" s="4" t="s">
        <v>5909</v>
      </c>
    </row>
    <row r="1832" spans="1:23" x14ac:dyDescent="0.25">
      <c r="A1832" s="4" t="s">
        <v>5911</v>
      </c>
      <c r="B1832" s="4" t="s">
        <v>5245</v>
      </c>
      <c r="C1832" s="4" t="s">
        <v>5246</v>
      </c>
      <c r="D1832" s="4" t="str">
        <f t="shared" si="28"/>
        <v>UCY|24CY</v>
      </c>
      <c r="F1832" s="4" t="s">
        <v>1344</v>
      </c>
      <c r="G1832" s="4" t="s">
        <v>23</v>
      </c>
      <c r="H1832" s="4" t="s">
        <v>1347</v>
      </c>
      <c r="I1832" s="4" t="s">
        <v>199</v>
      </c>
      <c r="J1832" s="4" t="s">
        <v>5909</v>
      </c>
      <c r="K1832" s="4" t="s">
        <v>5909</v>
      </c>
      <c r="L1832" s="4" t="s">
        <v>5909</v>
      </c>
      <c r="M1832" s="4" t="s">
        <v>5909</v>
      </c>
      <c r="N1832" s="4" t="s">
        <v>5909</v>
      </c>
      <c r="O1832" s="4" t="s">
        <v>5909</v>
      </c>
      <c r="P1832" s="4" t="s">
        <v>5909</v>
      </c>
      <c r="Q1832" s="4" t="s">
        <v>5909</v>
      </c>
      <c r="R1832" s="4" t="s">
        <v>5909</v>
      </c>
      <c r="S1832" s="4" t="s">
        <v>5909</v>
      </c>
      <c r="T1832" s="4" t="s">
        <v>5909</v>
      </c>
      <c r="U1832" s="4" t="s">
        <v>5909</v>
      </c>
      <c r="V1832" s="4" t="s">
        <v>5910</v>
      </c>
      <c r="W1832" s="4" t="s">
        <v>5909</v>
      </c>
    </row>
    <row r="1833" spans="1:23" x14ac:dyDescent="0.25">
      <c r="A1833" s="4" t="s">
        <v>5911</v>
      </c>
      <c r="B1833" s="4" t="s">
        <v>5712</v>
      </c>
      <c r="C1833" s="4" t="s">
        <v>5712</v>
      </c>
      <c r="D1833" s="4" t="str">
        <f t="shared" si="28"/>
        <v>VIP|GAST</v>
      </c>
      <c r="F1833" s="4" t="s">
        <v>1584</v>
      </c>
      <c r="G1833" s="4" t="s">
        <v>23</v>
      </c>
      <c r="H1833" s="4" t="s">
        <v>1585</v>
      </c>
      <c r="I1833" s="4" t="s">
        <v>921</v>
      </c>
      <c r="J1833" s="4" t="s">
        <v>5909</v>
      </c>
      <c r="K1833" s="4" t="s">
        <v>5909</v>
      </c>
      <c r="L1833" s="4" t="s">
        <v>5909</v>
      </c>
      <c r="M1833" s="4" t="s">
        <v>5909</v>
      </c>
      <c r="N1833" s="4" t="s">
        <v>5909</v>
      </c>
      <c r="O1833" s="4" t="s">
        <v>5909</v>
      </c>
      <c r="P1833" s="4" t="s">
        <v>5909</v>
      </c>
      <c r="Q1833" s="4" t="s">
        <v>5909</v>
      </c>
      <c r="R1833" s="4" t="s">
        <v>5909</v>
      </c>
      <c r="S1833" s="4" t="s">
        <v>5909</v>
      </c>
      <c r="T1833" s="4" t="s">
        <v>5909</v>
      </c>
      <c r="U1833" s="4" t="s">
        <v>5909</v>
      </c>
      <c r="V1833" s="4" t="s">
        <v>5910</v>
      </c>
      <c r="W1833" s="4" t="s">
        <v>5909</v>
      </c>
    </row>
    <row r="1834" spans="1:23" x14ac:dyDescent="0.25">
      <c r="A1834" s="4" t="s">
        <v>5911</v>
      </c>
      <c r="B1834" s="4" t="s">
        <v>4675</v>
      </c>
      <c r="C1834" s="4" t="s">
        <v>4676</v>
      </c>
      <c r="D1834" s="4" t="str">
        <f t="shared" si="28"/>
        <v>VOLU|UVOL</v>
      </c>
      <c r="F1834" s="4" t="s">
        <v>4431</v>
      </c>
      <c r="G1834" s="4" t="s">
        <v>23</v>
      </c>
      <c r="H1834" s="4" t="s">
        <v>4678</v>
      </c>
      <c r="I1834" s="4" t="s">
        <v>4677</v>
      </c>
      <c r="J1834" s="4" t="s">
        <v>5909</v>
      </c>
      <c r="K1834" s="4" t="s">
        <v>5909</v>
      </c>
      <c r="L1834" s="4" t="s">
        <v>5909</v>
      </c>
      <c r="M1834" s="4" t="s">
        <v>5909</v>
      </c>
      <c r="N1834" s="4" t="s">
        <v>5909</v>
      </c>
      <c r="O1834" s="4" t="s">
        <v>5909</v>
      </c>
      <c r="P1834" s="4" t="s">
        <v>5909</v>
      </c>
      <c r="Q1834" s="4" t="s">
        <v>5909</v>
      </c>
      <c r="R1834" s="4" t="s">
        <v>5909</v>
      </c>
      <c r="S1834" s="4" t="s">
        <v>5909</v>
      </c>
      <c r="T1834" s="4" t="s">
        <v>5909</v>
      </c>
      <c r="U1834" s="4" t="s">
        <v>5909</v>
      </c>
      <c r="V1834" s="4" t="s">
        <v>5910</v>
      </c>
      <c r="W1834" s="4" t="s">
        <v>5909</v>
      </c>
    </row>
    <row r="1835" spans="1:23" x14ac:dyDescent="0.25">
      <c r="A1835" s="4" t="s">
        <v>5911</v>
      </c>
      <c r="B1835" s="4" t="s">
        <v>4686</v>
      </c>
      <c r="C1835" s="4" t="s">
        <v>4687</v>
      </c>
      <c r="D1835" s="4" t="str">
        <f t="shared" si="28"/>
        <v>WHIP|WHIP</v>
      </c>
      <c r="F1835" s="4" t="s">
        <v>4686</v>
      </c>
      <c r="G1835" s="4" t="s">
        <v>23</v>
      </c>
      <c r="H1835" s="4" t="s">
        <v>4687</v>
      </c>
      <c r="I1835" s="4" t="s">
        <v>5909</v>
      </c>
      <c r="J1835" s="4" t="s">
        <v>5909</v>
      </c>
      <c r="K1835" s="4" t="s">
        <v>5909</v>
      </c>
      <c r="L1835" s="4" t="s">
        <v>5909</v>
      </c>
      <c r="M1835" s="4" t="s">
        <v>5909</v>
      </c>
      <c r="N1835" s="4" t="s">
        <v>5909</v>
      </c>
      <c r="O1835" s="4" t="s">
        <v>5909</v>
      </c>
      <c r="P1835" s="4" t="s">
        <v>5909</v>
      </c>
      <c r="Q1835" s="4" t="s">
        <v>5909</v>
      </c>
      <c r="R1835" s="4" t="s">
        <v>5909</v>
      </c>
      <c r="S1835" s="4" t="s">
        <v>5909</v>
      </c>
      <c r="T1835" s="4" t="s">
        <v>5909</v>
      </c>
      <c r="U1835" s="4" t="s">
        <v>5909</v>
      </c>
      <c r="V1835" s="4" t="s">
        <v>5910</v>
      </c>
      <c r="W1835" s="4" t="s">
        <v>5909</v>
      </c>
    </row>
    <row r="1836" spans="1:23" x14ac:dyDescent="0.25">
      <c r="A1836" s="4" t="s">
        <v>5911</v>
      </c>
      <c r="B1836" s="4" t="s">
        <v>4684</v>
      </c>
      <c r="C1836" s="4" t="s">
        <v>4685</v>
      </c>
      <c r="D1836" s="4" t="str">
        <f t="shared" si="28"/>
        <v>WHPC|WHIP</v>
      </c>
      <c r="F1836" s="4" t="s">
        <v>4686</v>
      </c>
      <c r="G1836" s="4" t="s">
        <v>23</v>
      </c>
      <c r="H1836" s="4" t="s">
        <v>4687</v>
      </c>
      <c r="I1836" s="4" t="s">
        <v>5909</v>
      </c>
      <c r="J1836" s="4" t="s">
        <v>5909</v>
      </c>
      <c r="K1836" s="4" t="s">
        <v>5909</v>
      </c>
      <c r="L1836" s="4" t="s">
        <v>5909</v>
      </c>
      <c r="M1836" s="4" t="s">
        <v>5909</v>
      </c>
      <c r="N1836" s="4" t="s">
        <v>5909</v>
      </c>
      <c r="O1836" s="4" t="s">
        <v>5909</v>
      </c>
      <c r="P1836" s="4" t="s">
        <v>5909</v>
      </c>
      <c r="Q1836" s="4" t="s">
        <v>5909</v>
      </c>
      <c r="R1836" s="4" t="s">
        <v>5909</v>
      </c>
      <c r="S1836" s="4" t="s">
        <v>5909</v>
      </c>
      <c r="T1836" s="4" t="s">
        <v>5909</v>
      </c>
      <c r="U1836" s="4" t="s">
        <v>5909</v>
      </c>
      <c r="V1836" s="4" t="s">
        <v>5910</v>
      </c>
      <c r="W1836" s="4" t="s">
        <v>5909</v>
      </c>
    </row>
    <row r="1837" spans="1:23" x14ac:dyDescent="0.25">
      <c r="A1837" s="4" t="s">
        <v>5911</v>
      </c>
      <c r="B1837" s="4" t="s">
        <v>5531</v>
      </c>
      <c r="C1837" s="4" t="s">
        <v>5532</v>
      </c>
      <c r="D1837" s="4" t="str">
        <f t="shared" si="28"/>
        <v>WHPP|WHIP</v>
      </c>
      <c r="F1837" s="4" t="s">
        <v>4686</v>
      </c>
      <c r="G1837" s="4" t="s">
        <v>23</v>
      </c>
      <c r="H1837" s="4" t="s">
        <v>5444</v>
      </c>
      <c r="I1837" s="4" t="s">
        <v>5909</v>
      </c>
      <c r="J1837" s="4" t="s">
        <v>5909</v>
      </c>
      <c r="K1837" s="4" t="s">
        <v>5909</v>
      </c>
      <c r="L1837" s="4" t="s">
        <v>5909</v>
      </c>
      <c r="M1837" s="4" t="s">
        <v>5909</v>
      </c>
      <c r="N1837" s="4" t="s">
        <v>5909</v>
      </c>
      <c r="O1837" s="4" t="s">
        <v>5909</v>
      </c>
      <c r="P1837" s="4" t="s">
        <v>5909</v>
      </c>
      <c r="Q1837" s="4" t="s">
        <v>5909</v>
      </c>
      <c r="R1837" s="4" t="s">
        <v>5909</v>
      </c>
      <c r="S1837" s="4" t="s">
        <v>5909</v>
      </c>
      <c r="T1837" s="4" t="s">
        <v>5909</v>
      </c>
      <c r="U1837" s="4" t="s">
        <v>5909</v>
      </c>
      <c r="V1837" s="4" t="s">
        <v>5910</v>
      </c>
      <c r="W1837" s="4" t="s">
        <v>5909</v>
      </c>
    </row>
    <row r="1838" spans="1:23" x14ac:dyDescent="0.25">
      <c r="A1838" s="4" t="s">
        <v>5911</v>
      </c>
      <c r="B1838" s="4" t="s">
        <v>5858</v>
      </c>
      <c r="C1838" s="4" t="s">
        <v>5859</v>
      </c>
      <c r="D1838" s="4" t="str">
        <f t="shared" si="28"/>
        <v>WNPC|ARBO</v>
      </c>
      <c r="F1838" s="4" t="s">
        <v>503</v>
      </c>
      <c r="G1838" s="4" t="s">
        <v>23</v>
      </c>
      <c r="H1838" s="4" t="s">
        <v>505</v>
      </c>
      <c r="I1838" s="4" t="s">
        <v>5909</v>
      </c>
      <c r="J1838" s="4" t="s">
        <v>5909</v>
      </c>
      <c r="K1838" s="4" t="s">
        <v>5909</v>
      </c>
      <c r="L1838" s="4" t="s">
        <v>5909</v>
      </c>
      <c r="M1838" s="4" t="s">
        <v>5909</v>
      </c>
      <c r="N1838" s="4" t="s">
        <v>5909</v>
      </c>
      <c r="O1838" s="4" t="s">
        <v>5909</v>
      </c>
      <c r="P1838" s="4" t="s">
        <v>5909</v>
      </c>
      <c r="Q1838" s="4" t="s">
        <v>5909</v>
      </c>
      <c r="R1838" s="4" t="s">
        <v>5909</v>
      </c>
      <c r="S1838" s="4" t="s">
        <v>5909</v>
      </c>
      <c r="T1838" s="4" t="s">
        <v>5909</v>
      </c>
      <c r="U1838" s="4" t="s">
        <v>5909</v>
      </c>
      <c r="V1838" s="4" t="s">
        <v>5910</v>
      </c>
      <c r="W1838" s="4" t="s">
        <v>5909</v>
      </c>
    </row>
    <row r="1839" spans="1:23" x14ac:dyDescent="0.25">
      <c r="A1839" s="4" t="s">
        <v>5911</v>
      </c>
      <c r="B1839" s="4" t="s">
        <v>4882</v>
      </c>
      <c r="C1839" s="4" t="s">
        <v>4883</v>
      </c>
      <c r="D1839" s="4" t="str">
        <f t="shared" si="28"/>
        <v>YOAB|ANAB</v>
      </c>
      <c r="F1839" s="4" t="s">
        <v>2724</v>
      </c>
      <c r="G1839" s="4" t="s">
        <v>23</v>
      </c>
      <c r="H1839" s="4" t="s">
        <v>2725</v>
      </c>
      <c r="I1839" s="4" t="s">
        <v>5909</v>
      </c>
      <c r="J1839" s="4" t="s">
        <v>5909</v>
      </c>
      <c r="K1839" s="4" t="s">
        <v>5909</v>
      </c>
      <c r="L1839" s="4" t="s">
        <v>5909</v>
      </c>
      <c r="M1839" s="4" t="s">
        <v>5909</v>
      </c>
      <c r="N1839" s="4" t="s">
        <v>5909</v>
      </c>
      <c r="O1839" s="4" t="s">
        <v>5909</v>
      </c>
      <c r="P1839" s="4" t="s">
        <v>5909</v>
      </c>
      <c r="Q1839" s="4" t="s">
        <v>5909</v>
      </c>
      <c r="R1839" s="4" t="s">
        <v>5909</v>
      </c>
      <c r="S1839" s="4" t="s">
        <v>5909</v>
      </c>
      <c r="T1839" s="4" t="s">
        <v>5909</v>
      </c>
      <c r="U1839" s="4" t="s">
        <v>5909</v>
      </c>
      <c r="V1839" s="4" t="s">
        <v>5910</v>
      </c>
      <c r="W1839" s="4" t="s">
        <v>5909</v>
      </c>
    </row>
    <row r="1840" spans="1:23" x14ac:dyDescent="0.25">
      <c r="A1840" s="4" t="s">
        <v>5911</v>
      </c>
      <c r="B1840" s="4" t="s">
        <v>4992</v>
      </c>
      <c r="C1840" s="4" t="s">
        <v>4993</v>
      </c>
      <c r="D1840" s="4" t="str">
        <f t="shared" si="28"/>
        <v>ZIKU|ARBU</v>
      </c>
      <c r="F1840" s="4" t="s">
        <v>1096</v>
      </c>
      <c r="G1840" s="4" t="s">
        <v>23</v>
      </c>
      <c r="H1840" s="4" t="s">
        <v>1097</v>
      </c>
      <c r="I1840" s="4" t="s">
        <v>5909</v>
      </c>
      <c r="J1840" s="4" t="s">
        <v>5909</v>
      </c>
      <c r="K1840" s="4" t="s">
        <v>5909</v>
      </c>
      <c r="L1840" s="4" t="s">
        <v>5909</v>
      </c>
      <c r="M1840" s="4" t="s">
        <v>5909</v>
      </c>
      <c r="N1840" s="4" t="s">
        <v>5909</v>
      </c>
      <c r="O1840" s="4" t="s">
        <v>5909</v>
      </c>
      <c r="P1840" s="4" t="s">
        <v>5909</v>
      </c>
      <c r="Q1840" s="4" t="s">
        <v>5909</v>
      </c>
      <c r="R1840" s="4" t="s">
        <v>5909</v>
      </c>
      <c r="S1840" s="4" t="s">
        <v>5909</v>
      </c>
      <c r="T1840" s="4" t="s">
        <v>5909</v>
      </c>
      <c r="U1840" s="4" t="s">
        <v>5909</v>
      </c>
      <c r="V1840" s="4" t="s">
        <v>5910</v>
      </c>
      <c r="W1840" s="4" t="s">
        <v>5909</v>
      </c>
    </row>
    <row r="1841" spans="1:23" x14ac:dyDescent="0.25">
      <c r="A1841" s="4" t="s">
        <v>5911</v>
      </c>
      <c r="B1841" s="4" t="s">
        <v>5844</v>
      </c>
      <c r="C1841" s="4" t="s">
        <v>5845</v>
      </c>
      <c r="D1841" s="4" t="str">
        <f t="shared" si="28"/>
        <v>ZZOS_QUI|TISP</v>
      </c>
      <c r="E1841" s="4" t="s">
        <v>6700</v>
      </c>
      <c r="F1841" s="4" t="s">
        <v>5303</v>
      </c>
      <c r="G1841" s="4" t="s">
        <v>23</v>
      </c>
      <c r="H1841" s="4" t="s">
        <v>5068</v>
      </c>
      <c r="I1841" s="4" t="s">
        <v>5909</v>
      </c>
      <c r="J1841" s="4" t="s">
        <v>5909</v>
      </c>
      <c r="K1841" s="4" t="s">
        <v>5909</v>
      </c>
      <c r="L1841" s="4" t="s">
        <v>5909</v>
      </c>
      <c r="M1841" s="4" t="s">
        <v>5909</v>
      </c>
      <c r="N1841" s="4" t="s">
        <v>5909</v>
      </c>
      <c r="O1841" s="4" t="s">
        <v>5909</v>
      </c>
      <c r="P1841" s="4" t="s">
        <v>5909</v>
      </c>
      <c r="Q1841" s="4" t="s">
        <v>5909</v>
      </c>
      <c r="R1841" s="4" t="s">
        <v>5909</v>
      </c>
      <c r="S1841" s="4" t="s">
        <v>5909</v>
      </c>
      <c r="T1841" s="4" t="s">
        <v>5909</v>
      </c>
      <c r="U1841" s="4" t="s">
        <v>5909</v>
      </c>
      <c r="V1841" s="4" t="s">
        <v>5910</v>
      </c>
      <c r="W1841" s="4" t="s">
        <v>5909</v>
      </c>
    </row>
    <row r="1842" spans="1:23" x14ac:dyDescent="0.25">
      <c r="A1842" s="4" t="s">
        <v>5911</v>
      </c>
      <c r="B1842" s="4" t="s">
        <v>5819</v>
      </c>
      <c r="C1842" s="4" t="s">
        <v>5820</v>
      </c>
      <c r="D1842" s="4" t="str">
        <f t="shared" si="28"/>
        <v>ZZOS_RIF|WCUL</v>
      </c>
      <c r="E1842" s="4" t="s">
        <v>6675</v>
      </c>
      <c r="F1842" s="4" t="s">
        <v>5378</v>
      </c>
      <c r="G1842" s="4" t="s">
        <v>23</v>
      </c>
      <c r="H1842" s="4" t="s">
        <v>5299</v>
      </c>
      <c r="I1842" s="4" t="s">
        <v>5909</v>
      </c>
      <c r="J1842" s="4" t="s">
        <v>5909</v>
      </c>
      <c r="K1842" s="4" t="s">
        <v>5909</v>
      </c>
      <c r="L1842" s="4" t="s">
        <v>5909</v>
      </c>
      <c r="M1842" s="4" t="s">
        <v>5909</v>
      </c>
      <c r="N1842" s="4" t="s">
        <v>5909</v>
      </c>
      <c r="O1842" s="4" t="s">
        <v>5909</v>
      </c>
      <c r="P1842" s="4" t="s">
        <v>5909</v>
      </c>
      <c r="Q1842" s="4" t="s">
        <v>5909</v>
      </c>
      <c r="R1842" s="4" t="s">
        <v>5909</v>
      </c>
      <c r="S1842" s="4" t="s">
        <v>5909</v>
      </c>
      <c r="T1842" s="4" t="s">
        <v>5909</v>
      </c>
      <c r="U1842" s="4" t="s">
        <v>5909</v>
      </c>
      <c r="V1842" s="4" t="s">
        <v>5910</v>
      </c>
      <c r="W1842" s="4" t="s">
        <v>5909</v>
      </c>
    </row>
    <row r="1843" spans="1:23" x14ac:dyDescent="0.25">
      <c r="A1843" s="4" t="s">
        <v>5911</v>
      </c>
      <c r="B1843" s="4" t="s">
        <v>5899</v>
      </c>
      <c r="C1843" s="4" t="s">
        <v>5900</v>
      </c>
      <c r="D1843" s="4" t="str">
        <f t="shared" si="28"/>
        <v>ZZOS_STR|TCUL</v>
      </c>
      <c r="E1843" s="4" t="s">
        <v>6676</v>
      </c>
      <c r="F1843" s="4" t="s">
        <v>5446</v>
      </c>
      <c r="G1843" s="4" t="s">
        <v>23</v>
      </c>
      <c r="H1843" s="4" t="s">
        <v>5447</v>
      </c>
      <c r="I1843" s="4" t="s">
        <v>5909</v>
      </c>
      <c r="J1843" s="4" t="s">
        <v>5909</v>
      </c>
      <c r="K1843" s="4" t="s">
        <v>5909</v>
      </c>
      <c r="L1843" s="4" t="s">
        <v>5909</v>
      </c>
      <c r="M1843" s="4" t="s">
        <v>5909</v>
      </c>
      <c r="N1843" s="4" t="s">
        <v>5909</v>
      </c>
      <c r="O1843" s="4" t="s">
        <v>5909</v>
      </c>
      <c r="P1843" s="4" t="s">
        <v>5909</v>
      </c>
      <c r="Q1843" s="4" t="s">
        <v>5909</v>
      </c>
      <c r="R1843" s="4" t="s">
        <v>5909</v>
      </c>
      <c r="S1843" s="4" t="s">
        <v>5909</v>
      </c>
      <c r="T1843" s="4" t="s">
        <v>5909</v>
      </c>
      <c r="U1843" s="4" t="s">
        <v>5909</v>
      </c>
      <c r="V1843" s="4" t="s">
        <v>5910</v>
      </c>
      <c r="W1843" s="4" t="s">
        <v>5909</v>
      </c>
    </row>
    <row r="1844" spans="1:23" x14ac:dyDescent="0.25">
      <c r="A1844" s="4" t="s">
        <v>5911</v>
      </c>
      <c r="B1844" s="4" t="s">
        <v>5905</v>
      </c>
      <c r="C1844" s="4" t="s">
        <v>5906</v>
      </c>
      <c r="D1844" s="4" t="str">
        <f t="shared" si="28"/>
        <v>ZZOS_SUL|UCUL</v>
      </c>
      <c r="E1844" s="4">
        <v>0</v>
      </c>
      <c r="F1844" s="4" t="s">
        <v>5606</v>
      </c>
      <c r="G1844" s="4" t="s">
        <v>23</v>
      </c>
      <c r="H1844" s="4" t="s">
        <v>5453</v>
      </c>
      <c r="I1844" s="4" t="s">
        <v>5909</v>
      </c>
      <c r="J1844" s="4" t="s">
        <v>5909</v>
      </c>
      <c r="K1844" s="4" t="s">
        <v>5909</v>
      </c>
      <c r="L1844" s="4" t="s">
        <v>5909</v>
      </c>
      <c r="M1844" s="4" t="s">
        <v>5909</v>
      </c>
      <c r="N1844" s="4" t="s">
        <v>5909</v>
      </c>
      <c r="O1844" s="4" t="s">
        <v>5909</v>
      </c>
      <c r="P1844" s="4" t="s">
        <v>5909</v>
      </c>
      <c r="Q1844" s="4" t="s">
        <v>5909</v>
      </c>
      <c r="R1844" s="4" t="s">
        <v>5909</v>
      </c>
      <c r="S1844" s="4" t="s">
        <v>5909</v>
      </c>
      <c r="T1844" s="4" t="s">
        <v>5909</v>
      </c>
      <c r="U1844" s="4" t="s">
        <v>5909</v>
      </c>
      <c r="V1844" s="4" t="s">
        <v>5910</v>
      </c>
      <c r="W1844" s="4" t="s">
        <v>5909</v>
      </c>
    </row>
    <row r="1845" spans="1:23" x14ac:dyDescent="0.25">
      <c r="A1845" s="4" t="s">
        <v>5911</v>
      </c>
      <c r="B1845" s="4" t="s">
        <v>5833</v>
      </c>
      <c r="C1845" s="4" t="s">
        <v>5834</v>
      </c>
      <c r="D1845" s="4" t="str">
        <f t="shared" si="28"/>
        <v>ZZOS_TAZ|SCUL</v>
      </c>
      <c r="E1845" s="4">
        <v>0</v>
      </c>
      <c r="F1845" s="4" t="s">
        <v>5302</v>
      </c>
      <c r="G1845" s="4" t="s">
        <v>23</v>
      </c>
      <c r="H1845" s="4" t="s">
        <v>5190</v>
      </c>
      <c r="I1845" s="4" t="s">
        <v>5909</v>
      </c>
      <c r="J1845" s="4" t="s">
        <v>5909</v>
      </c>
      <c r="K1845" s="4" t="s">
        <v>5909</v>
      </c>
      <c r="L1845" s="4" t="s">
        <v>5909</v>
      </c>
      <c r="M1845" s="4" t="s">
        <v>5909</v>
      </c>
      <c r="N1845" s="4" t="s">
        <v>5909</v>
      </c>
      <c r="O1845" s="4" t="s">
        <v>5909</v>
      </c>
      <c r="P1845" s="4" t="s">
        <v>5909</v>
      </c>
      <c r="Q1845" s="4" t="s">
        <v>5909</v>
      </c>
      <c r="R1845" s="4" t="s">
        <v>5909</v>
      </c>
      <c r="S1845" s="4" t="s">
        <v>5909</v>
      </c>
      <c r="T1845" s="4" t="s">
        <v>5909</v>
      </c>
      <c r="U1845" s="4" t="s">
        <v>5909</v>
      </c>
      <c r="V1845" s="4" t="s">
        <v>5910</v>
      </c>
      <c r="W1845" s="4" t="s">
        <v>5909</v>
      </c>
    </row>
    <row r="1846" spans="1:23" x14ac:dyDescent="0.25">
      <c r="A1846" s="4" t="s">
        <v>5911</v>
      </c>
      <c r="B1846" s="4" t="s">
        <v>5835</v>
      </c>
      <c r="C1846" s="4" t="s">
        <v>4978</v>
      </c>
      <c r="D1846" s="4" t="str">
        <f t="shared" si="28"/>
        <v>ZZOS_TEC|WCUL</v>
      </c>
      <c r="E1846" s="4" t="s">
        <v>6677</v>
      </c>
      <c r="F1846" s="4" t="s">
        <v>5378</v>
      </c>
      <c r="G1846" s="4" t="s">
        <v>23</v>
      </c>
      <c r="H1846" s="4" t="s">
        <v>5299</v>
      </c>
      <c r="I1846" s="4" t="s">
        <v>5909</v>
      </c>
      <c r="J1846" s="4" t="s">
        <v>5909</v>
      </c>
      <c r="K1846" s="4" t="s">
        <v>5909</v>
      </c>
      <c r="L1846" s="4" t="s">
        <v>5909</v>
      </c>
      <c r="M1846" s="4" t="s">
        <v>5909</v>
      </c>
      <c r="N1846" s="4" t="s">
        <v>5909</v>
      </c>
      <c r="O1846" s="4" t="s">
        <v>5909</v>
      </c>
      <c r="P1846" s="4" t="s">
        <v>5909</v>
      </c>
      <c r="Q1846" s="4" t="s">
        <v>5909</v>
      </c>
      <c r="R1846" s="4" t="s">
        <v>5909</v>
      </c>
      <c r="S1846" s="4" t="s">
        <v>5909</v>
      </c>
      <c r="T1846" s="4" t="s">
        <v>5909</v>
      </c>
      <c r="U1846" s="4" t="s">
        <v>5909</v>
      </c>
      <c r="V1846" s="4" t="s">
        <v>5910</v>
      </c>
      <c r="W1846" s="4" t="s">
        <v>5909</v>
      </c>
    </row>
    <row r="1847" spans="1:23" x14ac:dyDescent="0.25">
      <c r="A1847" s="4" t="s">
        <v>5911</v>
      </c>
      <c r="B1847" s="4" t="s">
        <v>5848</v>
      </c>
      <c r="C1847" s="4" t="s">
        <v>5849</v>
      </c>
      <c r="D1847" s="4" t="str">
        <f t="shared" si="28"/>
        <v>ZZOS_TEM|UCUL</v>
      </c>
      <c r="E1847" s="4" t="s">
        <v>6678</v>
      </c>
      <c r="F1847" s="4" t="s">
        <v>5606</v>
      </c>
      <c r="G1847" s="4" t="s">
        <v>23</v>
      </c>
      <c r="H1847" s="4" t="s">
        <v>5453</v>
      </c>
      <c r="I1847" s="4" t="s">
        <v>5909</v>
      </c>
      <c r="J1847" s="4" t="s">
        <v>5909</v>
      </c>
      <c r="K1847" s="4" t="s">
        <v>5909</v>
      </c>
      <c r="L1847" s="4" t="s">
        <v>5909</v>
      </c>
      <c r="M1847" s="4" t="s">
        <v>5909</v>
      </c>
      <c r="N1847" s="4" t="s">
        <v>5909</v>
      </c>
      <c r="O1847" s="4" t="s">
        <v>5909</v>
      </c>
      <c r="P1847" s="4" t="s">
        <v>5909</v>
      </c>
      <c r="Q1847" s="4" t="s">
        <v>5909</v>
      </c>
      <c r="R1847" s="4" t="s">
        <v>5909</v>
      </c>
      <c r="S1847" s="4" t="s">
        <v>5909</v>
      </c>
      <c r="T1847" s="4" t="s">
        <v>5909</v>
      </c>
      <c r="U1847" s="4" t="s">
        <v>5909</v>
      </c>
      <c r="V1847" s="4" t="s">
        <v>5910</v>
      </c>
      <c r="W1847" s="4" t="s">
        <v>5909</v>
      </c>
    </row>
    <row r="1848" spans="1:23" x14ac:dyDescent="0.25">
      <c r="A1848" s="4" t="s">
        <v>5911</v>
      </c>
      <c r="B1848" s="4" t="s">
        <v>5836</v>
      </c>
      <c r="C1848" s="4" t="s">
        <v>5837</v>
      </c>
      <c r="D1848" s="4" t="str">
        <f t="shared" si="28"/>
        <v>ZZOS_TET|W1CU</v>
      </c>
      <c r="E1848" s="4" t="s">
        <v>6679</v>
      </c>
      <c r="F1848" s="4" t="s">
        <v>5340</v>
      </c>
      <c r="G1848" s="4" t="s">
        <v>23</v>
      </c>
      <c r="H1848" s="4" t="s">
        <v>5068</v>
      </c>
      <c r="I1848" s="4" t="s">
        <v>5909</v>
      </c>
      <c r="J1848" s="4" t="s">
        <v>5909</v>
      </c>
      <c r="K1848" s="4" t="s">
        <v>5909</v>
      </c>
      <c r="L1848" s="4" t="s">
        <v>5909</v>
      </c>
      <c r="M1848" s="4" t="s">
        <v>5909</v>
      </c>
      <c r="N1848" s="4" t="s">
        <v>5909</v>
      </c>
      <c r="O1848" s="4" t="s">
        <v>5909</v>
      </c>
      <c r="P1848" s="4" t="s">
        <v>5909</v>
      </c>
      <c r="Q1848" s="4" t="s">
        <v>5909</v>
      </c>
      <c r="R1848" s="4" t="s">
        <v>5909</v>
      </c>
      <c r="S1848" s="4" t="s">
        <v>5909</v>
      </c>
      <c r="T1848" s="4" t="s">
        <v>5909</v>
      </c>
      <c r="U1848" s="4" t="s">
        <v>5909</v>
      </c>
      <c r="V1848" s="4" t="s">
        <v>5910</v>
      </c>
      <c r="W1848" s="4" t="s">
        <v>5909</v>
      </c>
    </row>
    <row r="1849" spans="1:23" x14ac:dyDescent="0.25">
      <c r="A1849" s="4" t="s">
        <v>5911</v>
      </c>
      <c r="B1849" s="4" t="s">
        <v>5873</v>
      </c>
      <c r="C1849" s="4" t="s">
        <v>5874</v>
      </c>
      <c r="D1849" s="4" t="str">
        <f t="shared" si="28"/>
        <v>ZZOS_TIG|SCUL</v>
      </c>
      <c r="E1849" s="4" t="s">
        <v>6701</v>
      </c>
      <c r="F1849" s="4" t="s">
        <v>5302</v>
      </c>
      <c r="G1849" s="4" t="s">
        <v>23</v>
      </c>
      <c r="H1849" s="4" t="s">
        <v>5190</v>
      </c>
      <c r="I1849" s="4" t="s">
        <v>5909</v>
      </c>
      <c r="J1849" s="4" t="s">
        <v>5909</v>
      </c>
      <c r="K1849" s="4" t="s">
        <v>5909</v>
      </c>
      <c r="L1849" s="4" t="s">
        <v>5909</v>
      </c>
      <c r="M1849" s="4" t="s">
        <v>5909</v>
      </c>
      <c r="N1849" s="4" t="s">
        <v>5909</v>
      </c>
      <c r="O1849" s="4" t="s">
        <v>5909</v>
      </c>
      <c r="P1849" s="4" t="s">
        <v>5909</v>
      </c>
      <c r="Q1849" s="4" t="s">
        <v>5909</v>
      </c>
      <c r="R1849" s="4" t="s">
        <v>5909</v>
      </c>
      <c r="S1849" s="4" t="s">
        <v>5909</v>
      </c>
      <c r="T1849" s="4" t="s">
        <v>5909</v>
      </c>
      <c r="U1849" s="4" t="s">
        <v>5909</v>
      </c>
      <c r="V1849" s="4" t="s">
        <v>5910</v>
      </c>
      <c r="W1849" s="4" t="s">
        <v>5909</v>
      </c>
    </row>
    <row r="1850" spans="1:23" x14ac:dyDescent="0.25">
      <c r="A1850" s="4" t="s">
        <v>5911</v>
      </c>
      <c r="B1850" s="4" t="s">
        <v>5907</v>
      </c>
      <c r="C1850" s="4" t="s">
        <v>5908</v>
      </c>
      <c r="D1850" s="4" t="str">
        <f t="shared" si="28"/>
        <v>ZZOS_TIM|SCUL</v>
      </c>
      <c r="E1850" s="4">
        <v>0</v>
      </c>
      <c r="F1850" s="4" t="s">
        <v>5302</v>
      </c>
      <c r="G1850" s="4" t="s">
        <v>23</v>
      </c>
      <c r="H1850" s="4" t="s">
        <v>5190</v>
      </c>
      <c r="I1850" s="4" t="s">
        <v>5909</v>
      </c>
      <c r="J1850" s="4" t="s">
        <v>5909</v>
      </c>
      <c r="K1850" s="4" t="s">
        <v>5909</v>
      </c>
      <c r="L1850" s="4" t="s">
        <v>5909</v>
      </c>
      <c r="M1850" s="4" t="s">
        <v>5909</v>
      </c>
      <c r="N1850" s="4" t="s">
        <v>5909</v>
      </c>
      <c r="O1850" s="4" t="s">
        <v>5909</v>
      </c>
      <c r="P1850" s="4" t="s">
        <v>5909</v>
      </c>
      <c r="Q1850" s="4" t="s">
        <v>5909</v>
      </c>
      <c r="R1850" s="4" t="s">
        <v>5909</v>
      </c>
      <c r="S1850" s="4" t="s">
        <v>5909</v>
      </c>
      <c r="T1850" s="4" t="s">
        <v>5909</v>
      </c>
      <c r="U1850" s="4" t="s">
        <v>5909</v>
      </c>
      <c r="V1850" s="4" t="s">
        <v>5910</v>
      </c>
      <c r="W1850" s="4" t="s">
        <v>5909</v>
      </c>
    </row>
    <row r="1851" spans="1:23" x14ac:dyDescent="0.25">
      <c r="A1851" s="4" t="s">
        <v>5911</v>
      </c>
      <c r="B1851" s="4" t="s">
        <v>5875</v>
      </c>
      <c r="C1851" s="4" t="s">
        <v>5213</v>
      </c>
      <c r="D1851" s="4" t="str">
        <f t="shared" si="28"/>
        <v>ZZOS_TOB|UCUL</v>
      </c>
      <c r="E1851" s="4" t="s">
        <v>6680</v>
      </c>
      <c r="F1851" s="4" t="s">
        <v>5606</v>
      </c>
      <c r="G1851" s="4" t="s">
        <v>23</v>
      </c>
      <c r="H1851" s="4" t="s">
        <v>5453</v>
      </c>
      <c r="I1851" s="4" t="s">
        <v>5909</v>
      </c>
      <c r="J1851" s="4" t="s">
        <v>5909</v>
      </c>
      <c r="K1851" s="4" t="s">
        <v>5909</v>
      </c>
      <c r="L1851" s="4" t="s">
        <v>5909</v>
      </c>
      <c r="M1851" s="4" t="s">
        <v>5909</v>
      </c>
      <c r="N1851" s="4" t="s">
        <v>5909</v>
      </c>
      <c r="O1851" s="4" t="s">
        <v>5909</v>
      </c>
      <c r="P1851" s="4" t="s">
        <v>5909</v>
      </c>
      <c r="Q1851" s="4" t="s">
        <v>5909</v>
      </c>
      <c r="R1851" s="4" t="s">
        <v>5909</v>
      </c>
      <c r="S1851" s="4" t="s">
        <v>5909</v>
      </c>
      <c r="T1851" s="4" t="s">
        <v>5909</v>
      </c>
      <c r="U1851" s="4" t="s">
        <v>5909</v>
      </c>
      <c r="V1851" s="4" t="s">
        <v>5910</v>
      </c>
      <c r="W1851" s="4" t="s">
        <v>5909</v>
      </c>
    </row>
    <row r="1852" spans="1:23" x14ac:dyDescent="0.25">
      <c r="A1852" s="4" t="s">
        <v>5911</v>
      </c>
      <c r="B1852" s="4" t="s">
        <v>5881</v>
      </c>
      <c r="C1852" s="4" t="s">
        <v>5882</v>
      </c>
      <c r="D1852" s="4" t="str">
        <f t="shared" si="28"/>
        <v>ZZOS_TRI|UCUL</v>
      </c>
      <c r="E1852" s="4" t="s">
        <v>6681</v>
      </c>
      <c r="F1852" s="4" t="s">
        <v>5606</v>
      </c>
      <c r="G1852" s="4" t="s">
        <v>23</v>
      </c>
      <c r="H1852" s="4" t="s">
        <v>5453</v>
      </c>
      <c r="I1852" s="4" t="s">
        <v>5909</v>
      </c>
      <c r="J1852" s="4" t="s">
        <v>5909</v>
      </c>
      <c r="K1852" s="4" t="s">
        <v>5909</v>
      </c>
      <c r="L1852" s="4" t="s">
        <v>5909</v>
      </c>
      <c r="M1852" s="4" t="s">
        <v>5909</v>
      </c>
      <c r="N1852" s="4" t="s">
        <v>5909</v>
      </c>
      <c r="O1852" s="4" t="s">
        <v>5909</v>
      </c>
      <c r="P1852" s="4" t="s">
        <v>5909</v>
      </c>
      <c r="Q1852" s="4" t="s">
        <v>5909</v>
      </c>
      <c r="R1852" s="4" t="s">
        <v>5909</v>
      </c>
      <c r="S1852" s="4" t="s">
        <v>5909</v>
      </c>
      <c r="T1852" s="4" t="s">
        <v>5909</v>
      </c>
      <c r="U1852" s="4" t="s">
        <v>5909</v>
      </c>
      <c r="V1852" s="4" t="s">
        <v>5910</v>
      </c>
      <c r="W1852" s="4" t="s">
        <v>5909</v>
      </c>
    </row>
    <row r="1853" spans="1:23" x14ac:dyDescent="0.25">
      <c r="A1853" s="4" t="s">
        <v>5911</v>
      </c>
      <c r="B1853" s="4" t="s">
        <v>5883</v>
      </c>
      <c r="C1853" s="4" t="s">
        <v>5884</v>
      </c>
      <c r="D1853" s="4" t="str">
        <f t="shared" si="28"/>
        <v>ZZOS_VAN|WCUL</v>
      </c>
      <c r="E1853" s="4" t="s">
        <v>6683</v>
      </c>
      <c r="F1853" s="4" t="s">
        <v>5378</v>
      </c>
      <c r="G1853" s="4" t="s">
        <v>23</v>
      </c>
      <c r="H1853" s="4" t="s">
        <v>5299</v>
      </c>
      <c r="I1853" s="4" t="s">
        <v>5909</v>
      </c>
      <c r="J1853" s="4" t="s">
        <v>5909</v>
      </c>
      <c r="K1853" s="4" t="s">
        <v>5909</v>
      </c>
      <c r="L1853" s="4" t="s">
        <v>5909</v>
      </c>
      <c r="M1853" s="4" t="s">
        <v>5909</v>
      </c>
      <c r="N1853" s="4" t="s">
        <v>5909</v>
      </c>
      <c r="O1853" s="4" t="s">
        <v>5909</v>
      </c>
      <c r="P1853" s="4" t="s">
        <v>5909</v>
      </c>
      <c r="Q1853" s="4" t="s">
        <v>5909</v>
      </c>
      <c r="R1853" s="4" t="s">
        <v>5909</v>
      </c>
      <c r="S1853" s="4" t="s">
        <v>5909</v>
      </c>
      <c r="T1853" s="4" t="s">
        <v>5909</v>
      </c>
      <c r="U1853" s="4" t="s">
        <v>5909</v>
      </c>
      <c r="V1853" s="4" t="s">
        <v>5910</v>
      </c>
      <c r="W1853" s="4" t="s">
        <v>5909</v>
      </c>
    </row>
    <row r="1854" spans="1:23" x14ac:dyDescent="0.25">
      <c r="A1854" s="4" t="s">
        <v>5911</v>
      </c>
      <c r="B1854" s="4" t="s">
        <v>5885</v>
      </c>
      <c r="C1854" s="4" t="s">
        <v>5886</v>
      </c>
      <c r="D1854" s="4" t="str">
        <f t="shared" si="28"/>
        <v>ZZOS_VOR|GCUL</v>
      </c>
      <c r="E1854" s="4" t="s">
        <v>6702</v>
      </c>
      <c r="F1854" s="4" t="s">
        <v>5411</v>
      </c>
      <c r="G1854" s="4" t="s">
        <v>23</v>
      </c>
      <c r="H1854" s="4" t="s">
        <v>5113</v>
      </c>
      <c r="I1854" s="4" t="s">
        <v>5909</v>
      </c>
      <c r="J1854" s="4" t="s">
        <v>5909</v>
      </c>
      <c r="K1854" s="4" t="s">
        <v>5909</v>
      </c>
      <c r="L1854" s="4" t="s">
        <v>5909</v>
      </c>
      <c r="M1854" s="4" t="s">
        <v>5909</v>
      </c>
      <c r="N1854" s="4" t="s">
        <v>5909</v>
      </c>
      <c r="O1854" s="4" t="s">
        <v>5909</v>
      </c>
      <c r="P1854" s="4" t="s">
        <v>5909</v>
      </c>
      <c r="Q1854" s="4" t="s">
        <v>5909</v>
      </c>
      <c r="R1854" s="4" t="s">
        <v>5909</v>
      </c>
      <c r="S1854" s="4" t="s">
        <v>5909</v>
      </c>
      <c r="T1854" s="4" t="s">
        <v>5909</v>
      </c>
      <c r="U1854" s="4" t="s">
        <v>5909</v>
      </c>
      <c r="V1854" s="4" t="s">
        <v>5910</v>
      </c>
      <c r="W1854" s="4" t="s">
        <v>5909</v>
      </c>
    </row>
  </sheetData>
  <autoFilter ref="A1:W1854">
    <sortState ref="A49:W1854">
      <sortCondition ref="C1:C185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30"/>
  <sheetViews>
    <sheetView workbookViewId="0">
      <pane ySplit="1" topLeftCell="A5826" activePane="bottomLeft" state="frozen"/>
      <selection activeCell="D4" sqref="D4"/>
      <selection pane="bottomLeft" sqref="A1:U6330"/>
    </sheetView>
  </sheetViews>
  <sheetFormatPr defaultRowHeight="15" x14ac:dyDescent="0.25"/>
  <cols>
    <col min="2" max="2" width="10.7109375" bestFit="1" customWidth="1"/>
    <col min="3" max="3" width="14.85546875" bestFit="1" customWidth="1"/>
    <col min="4" max="4" width="35.28515625" bestFit="1" customWidth="1"/>
    <col min="5" max="5" width="24.7109375" bestFit="1" customWidth="1"/>
    <col min="6" max="6" width="19.42578125" bestFit="1" customWidth="1"/>
    <col min="7" max="7" width="11.42578125" bestFit="1" customWidth="1"/>
    <col min="8" max="8" width="12.85546875" bestFit="1" customWidth="1"/>
    <col min="9" max="9" width="17.5703125" bestFit="1" customWidth="1"/>
    <col min="10" max="10" width="13.5703125" bestFit="1" customWidth="1"/>
    <col min="11" max="11" width="21.85546875" bestFit="1" customWidth="1"/>
    <col min="12" max="12" width="51.5703125" bestFit="1" customWidth="1"/>
    <col min="13" max="13" width="19.5703125" bestFit="1" customWidth="1"/>
    <col min="14" max="14" width="12.85546875" bestFit="1" customWidth="1"/>
    <col min="15" max="15" width="20" bestFit="1" customWidth="1"/>
    <col min="16" max="16" width="23.85546875" bestFit="1" customWidth="1"/>
    <col min="17" max="17" width="29.42578125" bestFit="1" customWidth="1"/>
    <col min="18" max="18" width="34.140625" bestFit="1" customWidth="1"/>
    <col min="19" max="19" width="15" bestFit="1" customWidth="1"/>
    <col min="20" max="20" width="15.28515625" bestFit="1" customWidth="1"/>
    <col min="21" max="21" width="13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4036</v>
      </c>
      <c r="C2" t="s">
        <v>23</v>
      </c>
      <c r="D2" t="s">
        <v>4036</v>
      </c>
      <c r="F2" t="s">
        <v>26</v>
      </c>
      <c r="G2" t="s">
        <v>27</v>
      </c>
      <c r="H2">
        <v>190161</v>
      </c>
      <c r="I2">
        <v>1524384</v>
      </c>
      <c r="J2" t="s">
        <v>4159</v>
      </c>
      <c r="K2" t="s">
        <v>302</v>
      </c>
      <c r="L2" t="s">
        <v>303</v>
      </c>
      <c r="M2" t="s">
        <v>23</v>
      </c>
      <c r="N2" t="s">
        <v>27</v>
      </c>
      <c r="O2" t="s">
        <v>27</v>
      </c>
      <c r="P2" t="s">
        <v>27</v>
      </c>
      <c r="Q2" s="1">
        <v>37803.015277777777</v>
      </c>
      <c r="R2" s="1">
        <v>43016.852777777778</v>
      </c>
      <c r="S2">
        <v>0</v>
      </c>
      <c r="T2">
        <v>39.799999999999997</v>
      </c>
      <c r="U2">
        <v>13.8392820312992</v>
      </c>
    </row>
    <row r="3" spans="1:21" x14ac:dyDescent="0.25">
      <c r="A3" t="s">
        <v>21</v>
      </c>
      <c r="B3" t="s">
        <v>2646</v>
      </c>
      <c r="C3" t="s">
        <v>23</v>
      </c>
      <c r="D3" t="s">
        <v>3132</v>
      </c>
      <c r="E3" t="s">
        <v>300</v>
      </c>
      <c r="F3" t="s">
        <v>26</v>
      </c>
      <c r="G3" t="s">
        <v>27</v>
      </c>
      <c r="H3">
        <v>190172</v>
      </c>
      <c r="I3">
        <v>1524308</v>
      </c>
      <c r="J3" t="s">
        <v>3303</v>
      </c>
      <c r="K3" t="s">
        <v>302</v>
      </c>
      <c r="L3" t="s">
        <v>303</v>
      </c>
      <c r="M3" t="s">
        <v>23</v>
      </c>
      <c r="N3" t="s">
        <v>27</v>
      </c>
      <c r="O3" t="s">
        <v>27</v>
      </c>
      <c r="P3" t="s">
        <v>27</v>
      </c>
      <c r="Q3" s="1">
        <v>37803.015277777777</v>
      </c>
      <c r="R3" s="1">
        <v>43016.852777777778</v>
      </c>
      <c r="S3">
        <v>0</v>
      </c>
      <c r="T3">
        <v>117</v>
      </c>
      <c r="U3">
        <v>0.43719887319361</v>
      </c>
    </row>
    <row r="4" spans="1:21" x14ac:dyDescent="0.25">
      <c r="A4" t="s">
        <v>21</v>
      </c>
      <c r="B4" t="s">
        <v>298</v>
      </c>
      <c r="C4" t="s">
        <v>23</v>
      </c>
      <c r="D4" t="s">
        <v>299</v>
      </c>
      <c r="E4" t="s">
        <v>300</v>
      </c>
      <c r="F4" t="s">
        <v>26</v>
      </c>
      <c r="G4" t="s">
        <v>27</v>
      </c>
      <c r="H4">
        <v>190167</v>
      </c>
      <c r="I4">
        <v>1524282</v>
      </c>
      <c r="J4" t="s">
        <v>301</v>
      </c>
      <c r="K4" t="s">
        <v>302</v>
      </c>
      <c r="L4" t="s">
        <v>303</v>
      </c>
      <c r="M4" t="s">
        <v>23</v>
      </c>
      <c r="N4" t="s">
        <v>27</v>
      </c>
      <c r="O4" t="s">
        <v>27</v>
      </c>
      <c r="P4" t="s">
        <v>27</v>
      </c>
      <c r="Q4" s="1">
        <v>37803.015277777777</v>
      </c>
      <c r="R4" s="1">
        <v>43016.852777777778</v>
      </c>
      <c r="S4">
        <v>0</v>
      </c>
      <c r="T4">
        <v>106.8</v>
      </c>
      <c r="U4">
        <v>5.2900585324759899E-2</v>
      </c>
    </row>
    <row r="5" spans="1:21" x14ac:dyDescent="0.25">
      <c r="A5" t="s">
        <v>21</v>
      </c>
      <c r="B5" t="s">
        <v>3557</v>
      </c>
      <c r="C5" t="s">
        <v>23</v>
      </c>
      <c r="D5" t="s">
        <v>3557</v>
      </c>
      <c r="E5" t="s">
        <v>300</v>
      </c>
      <c r="F5" t="s">
        <v>26</v>
      </c>
      <c r="G5" t="s">
        <v>27</v>
      </c>
      <c r="H5">
        <v>190094</v>
      </c>
      <c r="I5">
        <v>1523042</v>
      </c>
      <c r="J5" t="s">
        <v>3558</v>
      </c>
      <c r="K5" t="s">
        <v>302</v>
      </c>
      <c r="L5" t="s">
        <v>303</v>
      </c>
      <c r="M5" t="s">
        <v>23</v>
      </c>
      <c r="N5" t="s">
        <v>27</v>
      </c>
      <c r="O5" t="s">
        <v>27</v>
      </c>
      <c r="P5" t="s">
        <v>27</v>
      </c>
      <c r="Q5" s="1">
        <v>37803.015277777777</v>
      </c>
      <c r="R5" s="1">
        <v>43016.852777777778</v>
      </c>
      <c r="S5">
        <v>0</v>
      </c>
      <c r="T5">
        <v>2849</v>
      </c>
      <c r="U5">
        <v>278.36447386217799</v>
      </c>
    </row>
    <row r="6" spans="1:21" x14ac:dyDescent="0.25">
      <c r="A6" t="s">
        <v>21</v>
      </c>
      <c r="B6" t="s">
        <v>2642</v>
      </c>
      <c r="C6" t="s">
        <v>23</v>
      </c>
      <c r="D6" t="s">
        <v>2642</v>
      </c>
      <c r="E6" t="s">
        <v>300</v>
      </c>
      <c r="F6" t="s">
        <v>26</v>
      </c>
      <c r="G6" t="s">
        <v>27</v>
      </c>
      <c r="H6">
        <v>189905</v>
      </c>
      <c r="I6">
        <v>1521581</v>
      </c>
      <c r="J6" t="s">
        <v>2643</v>
      </c>
      <c r="K6" t="s">
        <v>302</v>
      </c>
      <c r="L6" t="s">
        <v>303</v>
      </c>
      <c r="M6" t="s">
        <v>23</v>
      </c>
      <c r="N6" t="s">
        <v>27</v>
      </c>
      <c r="O6" t="s">
        <v>27</v>
      </c>
      <c r="P6" t="s">
        <v>27</v>
      </c>
      <c r="Q6" s="1">
        <v>37803.015277777777</v>
      </c>
      <c r="R6" s="1">
        <v>43016.852777777778</v>
      </c>
      <c r="S6">
        <v>0</v>
      </c>
      <c r="T6">
        <v>211.5</v>
      </c>
      <c r="U6">
        <v>0.16027610097654901</v>
      </c>
    </row>
    <row r="7" spans="1:21" x14ac:dyDescent="0.25">
      <c r="A7" t="s">
        <v>21</v>
      </c>
      <c r="B7" t="s">
        <v>2695</v>
      </c>
      <c r="C7" t="s">
        <v>23</v>
      </c>
      <c r="D7" t="s">
        <v>2695</v>
      </c>
      <c r="E7" t="s">
        <v>1274</v>
      </c>
      <c r="F7" t="s">
        <v>26</v>
      </c>
      <c r="G7" t="s">
        <v>27</v>
      </c>
      <c r="H7">
        <v>181850</v>
      </c>
      <c r="I7">
        <v>1502467</v>
      </c>
      <c r="J7" t="s">
        <v>2697</v>
      </c>
      <c r="K7" t="s">
        <v>302</v>
      </c>
      <c r="L7" t="s">
        <v>303</v>
      </c>
      <c r="M7" t="s">
        <v>23</v>
      </c>
      <c r="N7" t="s">
        <v>27</v>
      </c>
      <c r="O7" t="s">
        <v>27</v>
      </c>
      <c r="P7" t="s">
        <v>27</v>
      </c>
      <c r="Q7" s="1">
        <v>37803.015277777777</v>
      </c>
      <c r="R7" s="1">
        <v>43016.852777777778</v>
      </c>
      <c r="S7">
        <v>0</v>
      </c>
      <c r="T7">
        <v>123.7</v>
      </c>
      <c r="U7">
        <v>30.246312032145099</v>
      </c>
    </row>
    <row r="8" spans="1:21" x14ac:dyDescent="0.25">
      <c r="A8" t="s">
        <v>21</v>
      </c>
      <c r="B8" t="s">
        <v>950</v>
      </c>
      <c r="C8" t="s">
        <v>23</v>
      </c>
      <c r="D8" t="s">
        <v>951</v>
      </c>
      <c r="E8" t="s">
        <v>300</v>
      </c>
      <c r="F8" t="s">
        <v>26</v>
      </c>
      <c r="G8" t="s">
        <v>27</v>
      </c>
      <c r="H8">
        <v>181797</v>
      </c>
      <c r="I8">
        <v>1500975</v>
      </c>
      <c r="J8" t="s">
        <v>1014</v>
      </c>
      <c r="K8" t="s">
        <v>302</v>
      </c>
      <c r="L8" t="s">
        <v>303</v>
      </c>
      <c r="M8" t="s">
        <v>23</v>
      </c>
      <c r="N8" t="s">
        <v>27</v>
      </c>
      <c r="O8" t="s">
        <v>27</v>
      </c>
      <c r="P8" t="s">
        <v>27</v>
      </c>
      <c r="Q8" s="1">
        <v>37805.590277777781</v>
      </c>
      <c r="R8" s="1">
        <v>43016.852777777778</v>
      </c>
      <c r="S8">
        <v>0</v>
      </c>
      <c r="T8">
        <v>30.36</v>
      </c>
      <c r="U8">
        <v>0.192096384017059</v>
      </c>
    </row>
    <row r="9" spans="1:21" x14ac:dyDescent="0.25">
      <c r="A9" t="s">
        <v>21</v>
      </c>
      <c r="B9" t="s">
        <v>4585</v>
      </c>
      <c r="C9" t="s">
        <v>23</v>
      </c>
      <c r="D9" t="s">
        <v>4585</v>
      </c>
      <c r="E9" t="s">
        <v>300</v>
      </c>
      <c r="F9" t="s">
        <v>26</v>
      </c>
      <c r="G9" t="s">
        <v>27</v>
      </c>
      <c r="H9">
        <v>180728</v>
      </c>
      <c r="I9">
        <v>1498780</v>
      </c>
      <c r="J9" t="s">
        <v>4586</v>
      </c>
      <c r="K9" t="s">
        <v>302</v>
      </c>
      <c r="L9" t="s">
        <v>303</v>
      </c>
      <c r="M9" t="s">
        <v>23</v>
      </c>
      <c r="N9" t="s">
        <v>27</v>
      </c>
      <c r="O9" t="s">
        <v>27</v>
      </c>
      <c r="P9" t="s">
        <v>27</v>
      </c>
      <c r="Q9" s="1">
        <v>37803.015277777777</v>
      </c>
      <c r="R9" s="1">
        <v>43016.852777777778</v>
      </c>
      <c r="S9">
        <v>0</v>
      </c>
      <c r="T9">
        <v>463.7</v>
      </c>
      <c r="U9">
        <v>7.8110353620945103</v>
      </c>
    </row>
    <row r="10" spans="1:21" x14ac:dyDescent="0.25">
      <c r="A10" t="s">
        <v>21</v>
      </c>
      <c r="B10" t="s">
        <v>3102</v>
      </c>
      <c r="C10" t="s">
        <v>23</v>
      </c>
      <c r="D10" t="s">
        <v>3103</v>
      </c>
      <c r="E10" t="s">
        <v>300</v>
      </c>
      <c r="F10" t="s">
        <v>26</v>
      </c>
      <c r="G10" t="s">
        <v>27</v>
      </c>
      <c r="H10">
        <v>180727</v>
      </c>
      <c r="I10">
        <v>1498676</v>
      </c>
      <c r="J10" t="s">
        <v>3793</v>
      </c>
      <c r="K10" t="s">
        <v>302</v>
      </c>
      <c r="L10" t="s">
        <v>303</v>
      </c>
      <c r="M10" t="s">
        <v>23</v>
      </c>
      <c r="N10" t="s">
        <v>27</v>
      </c>
      <c r="O10" t="s">
        <v>27</v>
      </c>
      <c r="P10" t="s">
        <v>27</v>
      </c>
      <c r="Q10" s="1">
        <v>37803.015277777777</v>
      </c>
      <c r="R10" s="1">
        <v>43016.852777777778</v>
      </c>
      <c r="S10">
        <v>0</v>
      </c>
      <c r="T10">
        <v>390.8</v>
      </c>
      <c r="U10">
        <v>5.0929509847357401</v>
      </c>
    </row>
    <row r="11" spans="1:21" x14ac:dyDescent="0.25">
      <c r="A11" t="s">
        <v>21</v>
      </c>
      <c r="B11" t="s">
        <v>2464</v>
      </c>
      <c r="C11" t="s">
        <v>23</v>
      </c>
      <c r="D11" t="s">
        <v>2465</v>
      </c>
      <c r="E11" t="s">
        <v>300</v>
      </c>
      <c r="F11" t="s">
        <v>26</v>
      </c>
      <c r="G11" t="s">
        <v>27</v>
      </c>
      <c r="H11">
        <v>180718</v>
      </c>
      <c r="I11">
        <v>1498656</v>
      </c>
      <c r="J11" t="s">
        <v>2804</v>
      </c>
      <c r="K11" t="s">
        <v>302</v>
      </c>
      <c r="L11" t="s">
        <v>303</v>
      </c>
      <c r="M11" t="s">
        <v>23</v>
      </c>
      <c r="N11" t="s">
        <v>27</v>
      </c>
      <c r="O11" t="s">
        <v>27</v>
      </c>
      <c r="P11" t="s">
        <v>27</v>
      </c>
      <c r="Q11" s="1">
        <v>37803.015277777777</v>
      </c>
      <c r="R11" s="1">
        <v>43016.852777777778</v>
      </c>
      <c r="S11">
        <v>0</v>
      </c>
      <c r="T11">
        <v>298.89999999999998</v>
      </c>
      <c r="U11">
        <v>1.8859142391582899</v>
      </c>
    </row>
    <row r="12" spans="1:21" x14ac:dyDescent="0.25">
      <c r="A12" t="s">
        <v>21</v>
      </c>
      <c r="B12" t="s">
        <v>3016</v>
      </c>
      <c r="C12" t="s">
        <v>23</v>
      </c>
      <c r="D12" t="s">
        <v>3017</v>
      </c>
      <c r="E12" t="s">
        <v>226</v>
      </c>
      <c r="F12" t="s">
        <v>26</v>
      </c>
      <c r="G12" t="s">
        <v>27</v>
      </c>
      <c r="H12">
        <v>159510</v>
      </c>
      <c r="I12">
        <v>1048163</v>
      </c>
      <c r="J12" t="s">
        <v>3018</v>
      </c>
      <c r="K12" t="s">
        <v>160</v>
      </c>
      <c r="L12" t="s">
        <v>161</v>
      </c>
      <c r="M12" t="s">
        <v>23</v>
      </c>
      <c r="N12" t="s">
        <v>27</v>
      </c>
      <c r="O12" t="s">
        <v>27</v>
      </c>
      <c r="P12" t="s">
        <v>27</v>
      </c>
      <c r="Q12" s="1">
        <v>37803.390277777777</v>
      </c>
      <c r="R12" s="1">
        <v>43016.855555555558</v>
      </c>
      <c r="S12">
        <v>90</v>
      </c>
      <c r="T12">
        <v>200</v>
      </c>
      <c r="U12">
        <v>138.307113492844</v>
      </c>
    </row>
    <row r="13" spans="1:21" x14ac:dyDescent="0.25">
      <c r="A13" t="s">
        <v>21</v>
      </c>
      <c r="B13" t="s">
        <v>2394</v>
      </c>
      <c r="C13" t="s">
        <v>23</v>
      </c>
      <c r="D13" t="s">
        <v>2395</v>
      </c>
      <c r="E13" t="s">
        <v>226</v>
      </c>
      <c r="F13" t="s">
        <v>26</v>
      </c>
      <c r="G13" t="s">
        <v>27</v>
      </c>
      <c r="H13">
        <v>158387</v>
      </c>
      <c r="I13">
        <v>1029925</v>
      </c>
      <c r="J13" t="s">
        <v>2396</v>
      </c>
      <c r="K13" t="s">
        <v>160</v>
      </c>
      <c r="L13" t="s">
        <v>161</v>
      </c>
      <c r="M13" t="s">
        <v>23</v>
      </c>
      <c r="N13" t="s">
        <v>27</v>
      </c>
      <c r="O13" t="s">
        <v>27</v>
      </c>
      <c r="P13" t="s">
        <v>27</v>
      </c>
      <c r="Q13" s="1">
        <v>37803.390277777777</v>
      </c>
      <c r="R13" s="1">
        <v>43016.855555555558</v>
      </c>
      <c r="S13">
        <v>1.6</v>
      </c>
      <c r="T13">
        <v>24.9</v>
      </c>
      <c r="U13">
        <v>4.3274808651115801</v>
      </c>
    </row>
    <row r="14" spans="1:21" x14ac:dyDescent="0.25">
      <c r="A14" t="s">
        <v>21</v>
      </c>
      <c r="B14" t="s">
        <v>835</v>
      </c>
      <c r="C14" t="s">
        <v>23</v>
      </c>
      <c r="D14" t="s">
        <v>835</v>
      </c>
      <c r="E14" t="s">
        <v>55</v>
      </c>
      <c r="F14" t="s">
        <v>26</v>
      </c>
      <c r="G14" t="s">
        <v>27</v>
      </c>
      <c r="H14">
        <v>157878</v>
      </c>
      <c r="I14">
        <v>957870</v>
      </c>
      <c r="J14" t="s">
        <v>621</v>
      </c>
      <c r="K14" t="s">
        <v>59</v>
      </c>
      <c r="L14" t="s">
        <v>60</v>
      </c>
      <c r="M14" t="s">
        <v>23</v>
      </c>
      <c r="N14" t="s">
        <v>27</v>
      </c>
      <c r="O14" t="s">
        <v>27</v>
      </c>
      <c r="P14" t="s">
        <v>27</v>
      </c>
      <c r="Q14" s="1">
        <v>37803.390277777777</v>
      </c>
      <c r="R14" s="1">
        <v>43016.855555555558</v>
      </c>
      <c r="S14">
        <v>-1</v>
      </c>
      <c r="T14">
        <v>11960</v>
      </c>
      <c r="U14">
        <v>29.3463705930867</v>
      </c>
    </row>
    <row r="15" spans="1:21" x14ac:dyDescent="0.25">
      <c r="A15" t="s">
        <v>21</v>
      </c>
      <c r="B15" t="s">
        <v>213</v>
      </c>
      <c r="C15" t="s">
        <v>23</v>
      </c>
      <c r="D15" t="s">
        <v>214</v>
      </c>
      <c r="E15" t="s">
        <v>158</v>
      </c>
      <c r="F15" t="s">
        <v>26</v>
      </c>
      <c r="G15" t="s">
        <v>27</v>
      </c>
      <c r="H15">
        <v>157371</v>
      </c>
      <c r="I15">
        <v>950942</v>
      </c>
      <c r="J15" s="2">
        <v>42856</v>
      </c>
      <c r="K15" t="s">
        <v>59</v>
      </c>
      <c r="L15" t="s">
        <v>60</v>
      </c>
      <c r="M15" t="s">
        <v>23</v>
      </c>
      <c r="N15" t="s">
        <v>27</v>
      </c>
      <c r="O15" t="s">
        <v>27</v>
      </c>
      <c r="P15" t="s">
        <v>27</v>
      </c>
      <c r="Q15" s="1">
        <v>37803.390277777777</v>
      </c>
      <c r="R15" s="1">
        <v>43016.855555555558</v>
      </c>
      <c r="S15">
        <v>0</v>
      </c>
      <c r="T15">
        <v>928</v>
      </c>
      <c r="U15">
        <v>10.9812322938728</v>
      </c>
    </row>
    <row r="16" spans="1:21" x14ac:dyDescent="0.25">
      <c r="A16" t="s">
        <v>21</v>
      </c>
      <c r="B16" t="s">
        <v>3837</v>
      </c>
      <c r="C16" t="s">
        <v>23</v>
      </c>
      <c r="D16" t="s">
        <v>3837</v>
      </c>
      <c r="E16" t="s">
        <v>3838</v>
      </c>
      <c r="F16" t="s">
        <v>26</v>
      </c>
      <c r="G16" t="s">
        <v>27</v>
      </c>
      <c r="H16">
        <v>103832</v>
      </c>
      <c r="I16">
        <v>891531</v>
      </c>
      <c r="J16" t="s">
        <v>4061</v>
      </c>
      <c r="K16" t="s">
        <v>302</v>
      </c>
      <c r="L16" t="s">
        <v>303</v>
      </c>
      <c r="M16" t="s">
        <v>23</v>
      </c>
      <c r="N16" t="s">
        <v>27</v>
      </c>
      <c r="O16" t="s">
        <v>27</v>
      </c>
      <c r="P16" t="s">
        <v>27</v>
      </c>
      <c r="Q16" s="1">
        <v>37803.015277777777</v>
      </c>
      <c r="R16" s="1">
        <v>43016.852083333331</v>
      </c>
      <c r="S16">
        <v>0</v>
      </c>
      <c r="T16">
        <v>9.02</v>
      </c>
      <c r="U16">
        <v>4.3307879030566196</v>
      </c>
    </row>
    <row r="17" spans="1:21" x14ac:dyDescent="0.25">
      <c r="A17" t="s">
        <v>21</v>
      </c>
      <c r="B17" t="s">
        <v>1915</v>
      </c>
      <c r="C17" t="s">
        <v>23</v>
      </c>
      <c r="D17" t="s">
        <v>1915</v>
      </c>
      <c r="F17" t="s">
        <v>26</v>
      </c>
      <c r="G17" t="s">
        <v>27</v>
      </c>
      <c r="H17">
        <v>103832</v>
      </c>
      <c r="I17">
        <v>891525</v>
      </c>
      <c r="J17" t="s">
        <v>1954</v>
      </c>
      <c r="K17" t="s">
        <v>302</v>
      </c>
      <c r="L17" t="s">
        <v>303</v>
      </c>
      <c r="M17" t="s">
        <v>23</v>
      </c>
      <c r="N17" t="s">
        <v>27</v>
      </c>
      <c r="O17" t="s">
        <v>27</v>
      </c>
      <c r="P17" t="s">
        <v>27</v>
      </c>
      <c r="Q17" s="1">
        <v>37803.015277777777</v>
      </c>
      <c r="R17" s="1">
        <v>43016.852083333331</v>
      </c>
      <c r="S17">
        <v>0</v>
      </c>
      <c r="T17">
        <v>0.73799999999999999</v>
      </c>
      <c r="U17">
        <v>0.39546682145760997</v>
      </c>
    </row>
    <row r="18" spans="1:21" x14ac:dyDescent="0.25">
      <c r="A18" t="s">
        <v>21</v>
      </c>
      <c r="B18" t="s">
        <v>4401</v>
      </c>
      <c r="C18" t="s">
        <v>23</v>
      </c>
      <c r="D18" t="s">
        <v>4401</v>
      </c>
      <c r="E18" t="s">
        <v>226</v>
      </c>
      <c r="F18" t="s">
        <v>26</v>
      </c>
      <c r="G18" t="s">
        <v>27</v>
      </c>
      <c r="H18">
        <v>147743</v>
      </c>
      <c r="I18">
        <v>831018</v>
      </c>
      <c r="J18" t="s">
        <v>4402</v>
      </c>
      <c r="K18" t="s">
        <v>160</v>
      </c>
      <c r="L18" t="s">
        <v>161</v>
      </c>
      <c r="M18" t="s">
        <v>23</v>
      </c>
      <c r="N18" t="s">
        <v>27</v>
      </c>
      <c r="O18" t="s">
        <v>27</v>
      </c>
      <c r="P18" t="s">
        <v>27</v>
      </c>
      <c r="Q18" s="1">
        <v>37803.390277777777</v>
      </c>
      <c r="R18" s="1">
        <v>43016.855555555558</v>
      </c>
      <c r="S18">
        <v>0.1</v>
      </c>
      <c r="T18">
        <v>83.2</v>
      </c>
      <c r="U18">
        <v>5.57714285370482</v>
      </c>
    </row>
    <row r="19" spans="1:21" x14ac:dyDescent="0.25">
      <c r="A19" t="s">
        <v>21</v>
      </c>
      <c r="B19" t="s">
        <v>2597</v>
      </c>
      <c r="C19" t="s">
        <v>23</v>
      </c>
      <c r="D19" t="s">
        <v>2597</v>
      </c>
      <c r="E19" t="s">
        <v>2131</v>
      </c>
      <c r="F19" t="s">
        <v>26</v>
      </c>
      <c r="G19" t="s">
        <v>27</v>
      </c>
      <c r="H19">
        <v>143281</v>
      </c>
      <c r="I19">
        <v>826839</v>
      </c>
      <c r="J19" t="s">
        <v>2698</v>
      </c>
      <c r="K19" t="s">
        <v>302</v>
      </c>
      <c r="L19" t="s">
        <v>303</v>
      </c>
      <c r="M19" t="s">
        <v>23</v>
      </c>
      <c r="N19" t="s">
        <v>27</v>
      </c>
      <c r="O19" t="s">
        <v>27</v>
      </c>
      <c r="P19" t="s">
        <v>27</v>
      </c>
      <c r="Q19" s="1">
        <v>37803.015277777777</v>
      </c>
      <c r="R19" s="1">
        <v>42913.694444444445</v>
      </c>
      <c r="S19">
        <v>0</v>
      </c>
      <c r="T19">
        <v>141.9</v>
      </c>
      <c r="U19">
        <v>33.472193014601601</v>
      </c>
    </row>
    <row r="20" spans="1:21" x14ac:dyDescent="0.25">
      <c r="A20" t="s">
        <v>21</v>
      </c>
      <c r="B20" t="s">
        <v>2613</v>
      </c>
      <c r="C20" t="s">
        <v>23</v>
      </c>
      <c r="D20" t="s">
        <v>2614</v>
      </c>
      <c r="E20" t="s">
        <v>858</v>
      </c>
      <c r="F20" t="s">
        <v>26</v>
      </c>
      <c r="G20" t="s">
        <v>27</v>
      </c>
      <c r="H20">
        <v>142585</v>
      </c>
      <c r="I20">
        <v>809569</v>
      </c>
      <c r="J20" t="s">
        <v>27</v>
      </c>
      <c r="K20" t="s">
        <v>2613</v>
      </c>
      <c r="L20" t="s">
        <v>2614</v>
      </c>
      <c r="M20" t="s">
        <v>23</v>
      </c>
      <c r="N20" t="s">
        <v>27</v>
      </c>
      <c r="O20" t="s">
        <v>27</v>
      </c>
      <c r="P20" t="s">
        <v>27</v>
      </c>
      <c r="Q20" s="1">
        <v>38512.668749999997</v>
      </c>
      <c r="R20" s="1">
        <v>43016.855555555558</v>
      </c>
      <c r="S20">
        <v>2</v>
      </c>
      <c r="T20">
        <v>90</v>
      </c>
      <c r="U20">
        <v>72.687148108568095</v>
      </c>
    </row>
    <row r="21" spans="1:21" x14ac:dyDescent="0.25">
      <c r="A21" t="s">
        <v>21</v>
      </c>
      <c r="B21" t="s">
        <v>2648</v>
      </c>
      <c r="C21" t="s">
        <v>23</v>
      </c>
      <c r="D21" t="s">
        <v>2648</v>
      </c>
      <c r="E21" t="s">
        <v>2649</v>
      </c>
      <c r="F21" t="s">
        <v>26</v>
      </c>
      <c r="G21" t="s">
        <v>27</v>
      </c>
      <c r="H21">
        <v>133087</v>
      </c>
      <c r="I21">
        <v>746631</v>
      </c>
      <c r="J21" t="s">
        <v>3342</v>
      </c>
      <c r="K21" t="s">
        <v>302</v>
      </c>
      <c r="L21" t="s">
        <v>303</v>
      </c>
      <c r="M21" t="s">
        <v>23</v>
      </c>
      <c r="N21" t="s">
        <v>27</v>
      </c>
      <c r="O21" t="s">
        <v>27</v>
      </c>
      <c r="P21" t="s">
        <v>27</v>
      </c>
      <c r="Q21" s="1">
        <v>37803.015277777777</v>
      </c>
      <c r="R21" s="1">
        <v>42913.675000000003</v>
      </c>
      <c r="S21">
        <v>0</v>
      </c>
      <c r="T21">
        <v>156.4</v>
      </c>
      <c r="U21">
        <v>90.922687646241002</v>
      </c>
    </row>
    <row r="22" spans="1:21" x14ac:dyDescent="0.25">
      <c r="A22" t="s">
        <v>21</v>
      </c>
      <c r="B22" t="s">
        <v>2648</v>
      </c>
      <c r="C22" t="s">
        <v>23</v>
      </c>
      <c r="D22" t="s">
        <v>2648</v>
      </c>
      <c r="E22" t="s">
        <v>2649</v>
      </c>
      <c r="F22" t="s">
        <v>26</v>
      </c>
      <c r="G22" t="s">
        <v>27</v>
      </c>
      <c r="H22">
        <v>159625</v>
      </c>
      <c r="I22">
        <v>730804</v>
      </c>
      <c r="J22" t="s">
        <v>3217</v>
      </c>
      <c r="K22" t="s">
        <v>302</v>
      </c>
      <c r="L22" t="s">
        <v>303</v>
      </c>
      <c r="M22" t="s">
        <v>23</v>
      </c>
      <c r="N22" t="s">
        <v>27</v>
      </c>
      <c r="O22" t="s">
        <v>27</v>
      </c>
      <c r="P22" t="s">
        <v>27</v>
      </c>
      <c r="Q22" s="1">
        <v>41122.441666666666</v>
      </c>
      <c r="R22" s="1">
        <v>43016.852777777778</v>
      </c>
      <c r="S22">
        <v>56.1</v>
      </c>
      <c r="T22">
        <v>163.5</v>
      </c>
      <c r="U22">
        <v>93.049816229794402</v>
      </c>
    </row>
    <row r="23" spans="1:21" x14ac:dyDescent="0.25">
      <c r="A23" t="s">
        <v>21</v>
      </c>
      <c r="B23" t="s">
        <v>2597</v>
      </c>
      <c r="C23" t="s">
        <v>23</v>
      </c>
      <c r="D23" t="s">
        <v>2597</v>
      </c>
      <c r="E23" t="s">
        <v>46</v>
      </c>
      <c r="F23" t="s">
        <v>26</v>
      </c>
      <c r="G23" t="s">
        <v>27</v>
      </c>
      <c r="H23">
        <v>161707</v>
      </c>
      <c r="I23">
        <v>697512</v>
      </c>
      <c r="J23" t="s">
        <v>2598</v>
      </c>
      <c r="K23" t="s">
        <v>302</v>
      </c>
      <c r="L23" t="s">
        <v>303</v>
      </c>
      <c r="M23" t="s">
        <v>23</v>
      </c>
      <c r="N23" t="s">
        <v>27</v>
      </c>
      <c r="O23" t="s">
        <v>27</v>
      </c>
      <c r="P23" t="s">
        <v>27</v>
      </c>
      <c r="Q23" s="1">
        <v>41281.474999999999</v>
      </c>
      <c r="R23" s="1">
        <v>43016.852777777778</v>
      </c>
      <c r="S23">
        <v>172</v>
      </c>
      <c r="T23">
        <v>741</v>
      </c>
      <c r="U23">
        <v>323.07368188647598</v>
      </c>
    </row>
    <row r="24" spans="1:21" x14ac:dyDescent="0.25">
      <c r="A24" t="s">
        <v>21</v>
      </c>
      <c r="B24" t="s">
        <v>156</v>
      </c>
      <c r="C24" t="s">
        <v>23</v>
      </c>
      <c r="D24" t="s">
        <v>157</v>
      </c>
      <c r="E24" t="s">
        <v>158</v>
      </c>
      <c r="F24" t="s">
        <v>26</v>
      </c>
      <c r="G24" t="s">
        <v>27</v>
      </c>
      <c r="H24">
        <v>113424</v>
      </c>
      <c r="I24">
        <v>673936</v>
      </c>
      <c r="J24" t="s">
        <v>347</v>
      </c>
      <c r="K24" t="s">
        <v>160</v>
      </c>
      <c r="L24" t="s">
        <v>161</v>
      </c>
      <c r="M24" t="s">
        <v>23</v>
      </c>
      <c r="N24" t="s">
        <v>27</v>
      </c>
      <c r="O24" t="s">
        <v>27</v>
      </c>
      <c r="P24" t="s">
        <v>27</v>
      </c>
      <c r="Q24" s="1">
        <v>37803.390277777777</v>
      </c>
      <c r="R24" s="1">
        <v>42920.708333333336</v>
      </c>
      <c r="S24">
        <v>6</v>
      </c>
      <c r="T24">
        <v>1854</v>
      </c>
      <c r="U24">
        <v>94.792103404477601</v>
      </c>
    </row>
    <row r="25" spans="1:21" x14ac:dyDescent="0.25">
      <c r="A25" t="s">
        <v>21</v>
      </c>
      <c r="B25" t="s">
        <v>3837</v>
      </c>
      <c r="C25" t="s">
        <v>23</v>
      </c>
      <c r="D25" t="s">
        <v>3837</v>
      </c>
      <c r="E25" t="s">
        <v>3838</v>
      </c>
      <c r="F25" t="s">
        <v>26</v>
      </c>
      <c r="G25" t="s">
        <v>27</v>
      </c>
      <c r="H25">
        <v>78161</v>
      </c>
      <c r="I25">
        <v>610809</v>
      </c>
      <c r="J25" t="s">
        <v>4060</v>
      </c>
      <c r="K25" t="s">
        <v>302</v>
      </c>
      <c r="L25" t="s">
        <v>303</v>
      </c>
      <c r="M25" t="s">
        <v>23</v>
      </c>
      <c r="N25" t="s">
        <v>27</v>
      </c>
      <c r="O25" t="s">
        <v>27</v>
      </c>
      <c r="P25" t="s">
        <v>27</v>
      </c>
      <c r="Q25" s="1">
        <v>37803.390277777777</v>
      </c>
      <c r="R25" s="1">
        <v>43016.852777777778</v>
      </c>
      <c r="S25">
        <v>0</v>
      </c>
      <c r="T25">
        <v>8.31</v>
      </c>
      <c r="U25">
        <v>4.6326179214779</v>
      </c>
    </row>
    <row r="26" spans="1:21" x14ac:dyDescent="0.25">
      <c r="A26" t="s">
        <v>21</v>
      </c>
      <c r="B26" t="s">
        <v>1915</v>
      </c>
      <c r="C26" t="s">
        <v>23</v>
      </c>
      <c r="D26" t="s">
        <v>1915</v>
      </c>
      <c r="F26" t="s">
        <v>26</v>
      </c>
      <c r="G26" t="s">
        <v>27</v>
      </c>
      <c r="H26">
        <v>78161</v>
      </c>
      <c r="I26">
        <v>610806</v>
      </c>
      <c r="J26" t="s">
        <v>2045</v>
      </c>
      <c r="K26" t="s">
        <v>302</v>
      </c>
      <c r="L26" t="s">
        <v>303</v>
      </c>
      <c r="M26" t="s">
        <v>23</v>
      </c>
      <c r="N26" t="s">
        <v>27</v>
      </c>
      <c r="O26" t="s">
        <v>27</v>
      </c>
      <c r="P26" t="s">
        <v>27</v>
      </c>
      <c r="Q26" s="1">
        <v>37803.390277777777</v>
      </c>
      <c r="R26" s="1">
        <v>43016.852777777778</v>
      </c>
      <c r="S26">
        <v>0</v>
      </c>
      <c r="T26">
        <v>0.71399999999999997</v>
      </c>
      <c r="U26">
        <v>0.42677297046852503</v>
      </c>
    </row>
    <row r="27" spans="1:21" x14ac:dyDescent="0.25">
      <c r="A27" t="s">
        <v>21</v>
      </c>
      <c r="B27" t="s">
        <v>53</v>
      </c>
      <c r="C27" t="s">
        <v>23</v>
      </c>
      <c r="D27" t="s">
        <v>54</v>
      </c>
      <c r="E27" t="s">
        <v>55</v>
      </c>
      <c r="F27" t="s">
        <v>26</v>
      </c>
      <c r="G27" t="s">
        <v>27</v>
      </c>
      <c r="H27">
        <v>72633</v>
      </c>
      <c r="I27">
        <v>513449</v>
      </c>
      <c r="J27" t="s">
        <v>192</v>
      </c>
      <c r="K27" t="s">
        <v>59</v>
      </c>
      <c r="L27" t="s">
        <v>60</v>
      </c>
      <c r="M27" t="s">
        <v>23</v>
      </c>
      <c r="N27" t="s">
        <v>27</v>
      </c>
      <c r="O27" t="s">
        <v>27</v>
      </c>
      <c r="P27" t="s">
        <v>27</v>
      </c>
      <c r="Q27" s="1">
        <v>37803.411805555559</v>
      </c>
      <c r="R27" s="1">
        <v>43016.855555555558</v>
      </c>
      <c r="S27">
        <v>1</v>
      </c>
      <c r="T27">
        <v>3740</v>
      </c>
      <c r="U27">
        <v>94.0619633108644</v>
      </c>
    </row>
    <row r="28" spans="1:21" x14ac:dyDescent="0.25">
      <c r="A28" t="s">
        <v>21</v>
      </c>
      <c r="B28" t="s">
        <v>2048</v>
      </c>
      <c r="C28" t="s">
        <v>23</v>
      </c>
      <c r="D28" t="s">
        <v>2049</v>
      </c>
      <c r="E28" t="s">
        <v>2131</v>
      </c>
      <c r="F28" t="s">
        <v>26</v>
      </c>
      <c r="G28" t="s">
        <v>27</v>
      </c>
      <c r="H28">
        <v>79846</v>
      </c>
      <c r="I28">
        <v>491509</v>
      </c>
      <c r="J28" t="s">
        <v>2422</v>
      </c>
      <c r="K28" t="s">
        <v>302</v>
      </c>
      <c r="L28" t="s">
        <v>303</v>
      </c>
      <c r="M28" t="s">
        <v>23</v>
      </c>
      <c r="N28" t="s">
        <v>27</v>
      </c>
      <c r="O28" t="s">
        <v>27</v>
      </c>
      <c r="P28" t="s">
        <v>27</v>
      </c>
      <c r="Q28" s="1">
        <v>37803.015277777777</v>
      </c>
      <c r="R28" s="1">
        <v>42913.675000000003</v>
      </c>
      <c r="S28">
        <v>0</v>
      </c>
      <c r="T28">
        <v>22.7</v>
      </c>
      <c r="U28">
        <v>12.984539855831899</v>
      </c>
    </row>
    <row r="29" spans="1:21" x14ac:dyDescent="0.25">
      <c r="A29" t="s">
        <v>21</v>
      </c>
      <c r="B29" t="s">
        <v>44</v>
      </c>
      <c r="C29" t="s">
        <v>23</v>
      </c>
      <c r="D29" t="s">
        <v>45</v>
      </c>
      <c r="E29" t="s">
        <v>46</v>
      </c>
      <c r="F29" t="s">
        <v>26</v>
      </c>
      <c r="G29" t="s">
        <v>27</v>
      </c>
      <c r="H29">
        <v>111999</v>
      </c>
      <c r="I29">
        <v>457749</v>
      </c>
      <c r="J29" t="s">
        <v>1543</v>
      </c>
      <c r="K29" t="s">
        <v>59</v>
      </c>
      <c r="L29" t="s">
        <v>60</v>
      </c>
      <c r="M29" t="s">
        <v>23</v>
      </c>
      <c r="N29" t="s">
        <v>27</v>
      </c>
      <c r="O29" t="s">
        <v>27</v>
      </c>
      <c r="P29" t="s">
        <v>27</v>
      </c>
      <c r="Q29" s="1">
        <v>37803.390277777777</v>
      </c>
      <c r="R29" s="1">
        <v>41785.491666666669</v>
      </c>
      <c r="S29">
        <v>2</v>
      </c>
      <c r="T29">
        <v>58</v>
      </c>
      <c r="U29">
        <v>37.151891101892097</v>
      </c>
    </row>
    <row r="30" spans="1:21" x14ac:dyDescent="0.25">
      <c r="A30" t="s">
        <v>21</v>
      </c>
      <c r="B30" t="s">
        <v>53</v>
      </c>
      <c r="C30" t="s">
        <v>23</v>
      </c>
      <c r="D30" t="s">
        <v>54</v>
      </c>
      <c r="E30" t="s">
        <v>55</v>
      </c>
      <c r="F30" t="s">
        <v>26</v>
      </c>
      <c r="G30" t="s">
        <v>27</v>
      </c>
      <c r="H30">
        <v>94417</v>
      </c>
      <c r="I30">
        <v>418514</v>
      </c>
      <c r="J30" t="s">
        <v>1139</v>
      </c>
      <c r="K30" t="s">
        <v>59</v>
      </c>
      <c r="L30" t="s">
        <v>60</v>
      </c>
      <c r="M30" t="s">
        <v>23</v>
      </c>
      <c r="N30" t="s">
        <v>27</v>
      </c>
      <c r="O30" t="s">
        <v>27</v>
      </c>
      <c r="P30" t="s">
        <v>27</v>
      </c>
      <c r="Q30" s="1">
        <v>37803.390277777777</v>
      </c>
      <c r="R30" s="1">
        <v>43016.629861111112</v>
      </c>
      <c r="S30">
        <v>1</v>
      </c>
      <c r="T30">
        <v>3842</v>
      </c>
      <c r="U30">
        <v>91.454897566150706</v>
      </c>
    </row>
    <row r="31" spans="1:21" x14ac:dyDescent="0.25">
      <c r="A31" t="s">
        <v>21</v>
      </c>
      <c r="B31" t="s">
        <v>44</v>
      </c>
      <c r="C31" t="s">
        <v>23</v>
      </c>
      <c r="D31" t="s">
        <v>45</v>
      </c>
      <c r="E31" t="s">
        <v>46</v>
      </c>
      <c r="F31" t="s">
        <v>26</v>
      </c>
      <c r="G31" t="s">
        <v>27</v>
      </c>
      <c r="H31">
        <v>120294</v>
      </c>
      <c r="I31">
        <v>411052</v>
      </c>
      <c r="J31" t="s">
        <v>705</v>
      </c>
      <c r="K31" t="s">
        <v>59</v>
      </c>
      <c r="L31" t="s">
        <v>60</v>
      </c>
      <c r="M31" t="s">
        <v>23</v>
      </c>
      <c r="N31" t="s">
        <v>27</v>
      </c>
      <c r="O31" t="s">
        <v>27</v>
      </c>
      <c r="P31" t="s">
        <v>27</v>
      </c>
      <c r="Q31" s="1">
        <v>40378.59375</v>
      </c>
      <c r="R31" s="1">
        <v>43016.855555555558</v>
      </c>
      <c r="S31">
        <v>11</v>
      </c>
      <c r="T31">
        <v>67</v>
      </c>
      <c r="U31">
        <v>42.024561369364498</v>
      </c>
    </row>
    <row r="32" spans="1:21" x14ac:dyDescent="0.25">
      <c r="A32" t="s">
        <v>21</v>
      </c>
      <c r="B32" t="s">
        <v>2048</v>
      </c>
      <c r="C32" t="s">
        <v>23</v>
      </c>
      <c r="D32" t="s">
        <v>2049</v>
      </c>
      <c r="E32" t="s">
        <v>46</v>
      </c>
      <c r="F32" t="s">
        <v>26</v>
      </c>
      <c r="G32" t="s">
        <v>27</v>
      </c>
      <c r="H32">
        <v>90543</v>
      </c>
      <c r="I32">
        <v>400016</v>
      </c>
      <c r="J32" t="s">
        <v>2619</v>
      </c>
      <c r="K32" t="s">
        <v>302</v>
      </c>
      <c r="L32" t="s">
        <v>303</v>
      </c>
      <c r="M32" t="s">
        <v>23</v>
      </c>
      <c r="N32" t="s">
        <v>27</v>
      </c>
      <c r="O32" t="s">
        <v>27</v>
      </c>
      <c r="P32" t="s">
        <v>27</v>
      </c>
      <c r="Q32" s="1">
        <v>41200.738194444442</v>
      </c>
      <c r="R32" s="1">
        <v>43016.852083333331</v>
      </c>
      <c r="S32">
        <v>11</v>
      </c>
      <c r="T32">
        <v>228</v>
      </c>
      <c r="U32">
        <v>129.153858845646</v>
      </c>
    </row>
    <row r="33" spans="1:21" x14ac:dyDescent="0.25">
      <c r="A33" t="s">
        <v>21</v>
      </c>
      <c r="B33" t="s">
        <v>1480</v>
      </c>
      <c r="C33" t="s">
        <v>23</v>
      </c>
      <c r="D33" t="s">
        <v>1481</v>
      </c>
      <c r="E33" t="s">
        <v>226</v>
      </c>
      <c r="F33" t="s">
        <v>26</v>
      </c>
      <c r="G33" t="s">
        <v>27</v>
      </c>
      <c r="H33">
        <v>125900</v>
      </c>
      <c r="I33">
        <v>397298</v>
      </c>
      <c r="J33" t="s">
        <v>27</v>
      </c>
      <c r="K33" t="s">
        <v>1480</v>
      </c>
      <c r="L33" t="s">
        <v>1481</v>
      </c>
      <c r="M33" t="s">
        <v>23</v>
      </c>
      <c r="N33" t="s">
        <v>27</v>
      </c>
      <c r="O33" t="s">
        <v>27</v>
      </c>
      <c r="P33" t="s">
        <v>27</v>
      </c>
      <c r="Q33" s="1">
        <v>37769.061805555553</v>
      </c>
      <c r="R33" s="1">
        <v>43016.568749999999</v>
      </c>
      <c r="S33">
        <v>0.1</v>
      </c>
      <c r="T33">
        <v>109</v>
      </c>
      <c r="U33">
        <v>6.2692372541249997</v>
      </c>
    </row>
    <row r="34" spans="1:21" x14ac:dyDescent="0.25">
      <c r="A34" t="s">
        <v>21</v>
      </c>
      <c r="B34" t="s">
        <v>243</v>
      </c>
      <c r="C34" t="s">
        <v>23</v>
      </c>
      <c r="D34" t="s">
        <v>244</v>
      </c>
      <c r="E34" t="s">
        <v>226</v>
      </c>
      <c r="F34" t="s">
        <v>26</v>
      </c>
      <c r="G34" t="s">
        <v>27</v>
      </c>
      <c r="H34">
        <v>92364</v>
      </c>
      <c r="I34">
        <v>365653</v>
      </c>
      <c r="J34" t="s">
        <v>27</v>
      </c>
      <c r="K34" t="s">
        <v>243</v>
      </c>
      <c r="L34" t="s">
        <v>244</v>
      </c>
      <c r="M34" t="s">
        <v>23</v>
      </c>
      <c r="N34" t="s">
        <v>27</v>
      </c>
      <c r="O34" t="s">
        <v>27</v>
      </c>
      <c r="P34" t="s">
        <v>27</v>
      </c>
      <c r="Q34" s="1">
        <v>37769.768055555556</v>
      </c>
      <c r="R34" s="1">
        <v>43016.768750000003</v>
      </c>
      <c r="S34">
        <v>0.5</v>
      </c>
      <c r="T34">
        <v>38</v>
      </c>
      <c r="U34">
        <v>4.8899934526109199</v>
      </c>
    </row>
    <row r="35" spans="1:21" x14ac:dyDescent="0.25">
      <c r="A35" t="s">
        <v>21</v>
      </c>
      <c r="B35" t="s">
        <v>511</v>
      </c>
      <c r="C35" t="s">
        <v>23</v>
      </c>
      <c r="D35" t="s">
        <v>512</v>
      </c>
      <c r="E35" t="s">
        <v>513</v>
      </c>
      <c r="F35" t="s">
        <v>26</v>
      </c>
      <c r="G35" t="s">
        <v>27</v>
      </c>
      <c r="H35">
        <v>110188</v>
      </c>
      <c r="I35">
        <v>350070</v>
      </c>
      <c r="J35" t="s">
        <v>1327</v>
      </c>
      <c r="K35" t="s">
        <v>511</v>
      </c>
      <c r="L35" t="s">
        <v>512</v>
      </c>
      <c r="M35" t="s">
        <v>23</v>
      </c>
      <c r="N35" t="s">
        <v>27</v>
      </c>
      <c r="O35" t="s">
        <v>27</v>
      </c>
      <c r="P35" t="s">
        <v>27</v>
      </c>
      <c r="Q35" s="1">
        <v>37803.015277777777</v>
      </c>
      <c r="R35" s="1">
        <v>43016.855555555558</v>
      </c>
      <c r="S35">
        <v>-1</v>
      </c>
      <c r="T35">
        <v>677</v>
      </c>
      <c r="U35">
        <v>21.579511240609001</v>
      </c>
    </row>
    <row r="36" spans="1:21" x14ac:dyDescent="0.25">
      <c r="A36" t="s">
        <v>21</v>
      </c>
      <c r="B36" t="s">
        <v>2048</v>
      </c>
      <c r="C36" t="s">
        <v>23</v>
      </c>
      <c r="D36" t="s">
        <v>2049</v>
      </c>
      <c r="E36" t="s">
        <v>2131</v>
      </c>
      <c r="F36" t="s">
        <v>26</v>
      </c>
      <c r="G36" t="s">
        <v>27</v>
      </c>
      <c r="H36">
        <v>57443</v>
      </c>
      <c r="I36">
        <v>320277</v>
      </c>
      <c r="J36" t="s">
        <v>2260</v>
      </c>
      <c r="K36" t="s">
        <v>302</v>
      </c>
      <c r="L36" t="s">
        <v>303</v>
      </c>
      <c r="M36" t="s">
        <v>23</v>
      </c>
      <c r="N36" t="s">
        <v>27</v>
      </c>
      <c r="O36" t="s">
        <v>27</v>
      </c>
      <c r="P36" t="s">
        <v>27</v>
      </c>
      <c r="Q36" s="1">
        <v>37803.390277777777</v>
      </c>
      <c r="R36" s="1">
        <v>42913.694444444445</v>
      </c>
      <c r="S36">
        <v>0</v>
      </c>
      <c r="T36">
        <v>23.4</v>
      </c>
      <c r="U36">
        <v>14.312593473774299</v>
      </c>
    </row>
    <row r="37" spans="1:21" x14ac:dyDescent="0.25">
      <c r="A37" t="s">
        <v>21</v>
      </c>
      <c r="B37" t="s">
        <v>2048</v>
      </c>
      <c r="C37" t="s">
        <v>23</v>
      </c>
      <c r="D37" t="s">
        <v>2049</v>
      </c>
      <c r="E37" t="s">
        <v>46</v>
      </c>
      <c r="F37" t="s">
        <v>26</v>
      </c>
      <c r="G37" t="s">
        <v>27</v>
      </c>
      <c r="H37">
        <v>67012</v>
      </c>
      <c r="I37">
        <v>290528</v>
      </c>
      <c r="J37" t="s">
        <v>2359</v>
      </c>
      <c r="K37" t="s">
        <v>302</v>
      </c>
      <c r="L37" t="s">
        <v>303</v>
      </c>
      <c r="M37" t="s">
        <v>23</v>
      </c>
      <c r="N37" t="s">
        <v>27</v>
      </c>
      <c r="O37" t="s">
        <v>27</v>
      </c>
      <c r="P37" t="s">
        <v>27</v>
      </c>
      <c r="Q37" s="1">
        <v>41261.49722222222</v>
      </c>
      <c r="R37" s="1">
        <v>43016.852777777778</v>
      </c>
      <c r="S37">
        <v>14</v>
      </c>
      <c r="T37">
        <v>228</v>
      </c>
      <c r="U37">
        <v>139.54995731908801</v>
      </c>
    </row>
    <row r="38" spans="1:21" x14ac:dyDescent="0.25">
      <c r="A38" t="s">
        <v>21</v>
      </c>
      <c r="B38" t="s">
        <v>149</v>
      </c>
      <c r="C38" t="s">
        <v>23</v>
      </c>
      <c r="D38" t="s">
        <v>150</v>
      </c>
      <c r="F38" t="s">
        <v>151</v>
      </c>
      <c r="G38" t="s">
        <v>27</v>
      </c>
      <c r="H38">
        <v>75353</v>
      </c>
      <c r="I38">
        <v>254912</v>
      </c>
      <c r="J38" t="s">
        <v>27</v>
      </c>
      <c r="K38" t="s">
        <v>807</v>
      </c>
      <c r="L38" t="s">
        <v>808</v>
      </c>
      <c r="M38" t="s">
        <v>23</v>
      </c>
      <c r="N38" t="s">
        <v>27</v>
      </c>
      <c r="O38" t="s">
        <v>27</v>
      </c>
      <c r="P38" t="s">
        <v>27</v>
      </c>
      <c r="Q38" s="1">
        <v>33633.253472222219</v>
      </c>
      <c r="R38" s="1">
        <v>43016.456944444442</v>
      </c>
      <c r="S38" t="s">
        <v>27</v>
      </c>
      <c r="T38" t="s">
        <v>27</v>
      </c>
      <c r="U38" t="s">
        <v>27</v>
      </c>
    </row>
    <row r="39" spans="1:21" x14ac:dyDescent="0.25">
      <c r="A39" t="s">
        <v>21</v>
      </c>
      <c r="B39" t="s">
        <v>2970</v>
      </c>
      <c r="C39" t="s">
        <v>23</v>
      </c>
      <c r="D39" t="s">
        <v>2971</v>
      </c>
      <c r="F39" t="s">
        <v>151</v>
      </c>
      <c r="G39" t="s">
        <v>27</v>
      </c>
      <c r="H39">
        <v>75353</v>
      </c>
      <c r="I39">
        <v>254908</v>
      </c>
      <c r="J39" t="s">
        <v>27</v>
      </c>
      <c r="K39" t="s">
        <v>807</v>
      </c>
      <c r="L39" t="s">
        <v>808</v>
      </c>
      <c r="M39" t="s">
        <v>23</v>
      </c>
      <c r="N39" t="s">
        <v>27</v>
      </c>
      <c r="O39" t="s">
        <v>27</v>
      </c>
      <c r="P39" t="s">
        <v>27</v>
      </c>
      <c r="Q39" s="1">
        <v>33633.253472222219</v>
      </c>
      <c r="R39" s="1">
        <v>43016.456944444442</v>
      </c>
      <c r="S39" t="s">
        <v>27</v>
      </c>
      <c r="T39" t="s">
        <v>27</v>
      </c>
      <c r="U39" t="s">
        <v>27</v>
      </c>
    </row>
    <row r="40" spans="1:21" x14ac:dyDescent="0.25">
      <c r="A40" t="s">
        <v>21</v>
      </c>
      <c r="B40" t="s">
        <v>4392</v>
      </c>
      <c r="C40" t="s">
        <v>23</v>
      </c>
      <c r="D40" t="s">
        <v>4392</v>
      </c>
      <c r="E40" t="s">
        <v>1951</v>
      </c>
      <c r="F40" t="s">
        <v>26</v>
      </c>
      <c r="G40" t="s">
        <v>27</v>
      </c>
      <c r="H40">
        <v>95962</v>
      </c>
      <c r="I40">
        <v>253807</v>
      </c>
      <c r="J40" t="s">
        <v>4420</v>
      </c>
      <c r="K40" t="s">
        <v>4392</v>
      </c>
      <c r="L40" t="s">
        <v>4392</v>
      </c>
      <c r="M40" t="s">
        <v>23</v>
      </c>
      <c r="N40" t="s">
        <v>27</v>
      </c>
      <c r="O40" t="s">
        <v>27</v>
      </c>
      <c r="P40" t="s">
        <v>27</v>
      </c>
      <c r="Q40" s="1">
        <v>38296.724305555559</v>
      </c>
      <c r="R40" s="1">
        <v>41617.246527777781</v>
      </c>
      <c r="S40">
        <v>0.01</v>
      </c>
      <c r="T40">
        <v>100</v>
      </c>
      <c r="U40">
        <v>2.5883087148897101</v>
      </c>
    </row>
    <row r="41" spans="1:21" x14ac:dyDescent="0.25">
      <c r="A41" t="s">
        <v>21</v>
      </c>
      <c r="B41" t="s">
        <v>4401</v>
      </c>
      <c r="C41" t="s">
        <v>23</v>
      </c>
      <c r="D41" t="s">
        <v>4401</v>
      </c>
      <c r="E41" t="s">
        <v>226</v>
      </c>
      <c r="F41" t="s">
        <v>26</v>
      </c>
      <c r="G41" t="s">
        <v>27</v>
      </c>
      <c r="H41">
        <v>31914</v>
      </c>
      <c r="I41">
        <v>229414</v>
      </c>
      <c r="J41" t="s">
        <v>4471</v>
      </c>
      <c r="K41" t="s">
        <v>160</v>
      </c>
      <c r="L41" t="s">
        <v>161</v>
      </c>
      <c r="M41" t="s">
        <v>23</v>
      </c>
      <c r="N41" t="s">
        <v>27</v>
      </c>
      <c r="O41" t="s">
        <v>27</v>
      </c>
      <c r="P41" t="s">
        <v>27</v>
      </c>
      <c r="Q41" s="1">
        <v>37803.419444444444</v>
      </c>
      <c r="R41" s="1">
        <v>43016.750694444447</v>
      </c>
      <c r="S41">
        <v>0.9</v>
      </c>
      <c r="T41">
        <v>58.8</v>
      </c>
      <c r="U41">
        <v>7.60083953028147</v>
      </c>
    </row>
    <row r="42" spans="1:21" x14ac:dyDescent="0.25">
      <c r="A42" t="s">
        <v>21</v>
      </c>
      <c r="B42" t="s">
        <v>47</v>
      </c>
      <c r="C42" t="s">
        <v>23</v>
      </c>
      <c r="D42" t="s">
        <v>225</v>
      </c>
      <c r="E42" t="s">
        <v>226</v>
      </c>
      <c r="F42" t="s">
        <v>26</v>
      </c>
      <c r="G42" t="s">
        <v>27</v>
      </c>
      <c r="H42">
        <v>88965</v>
      </c>
      <c r="I42">
        <v>215112</v>
      </c>
      <c r="J42" t="s">
        <v>227</v>
      </c>
      <c r="K42" t="s">
        <v>47</v>
      </c>
      <c r="L42" t="s">
        <v>48</v>
      </c>
      <c r="M42" t="s">
        <v>23</v>
      </c>
      <c r="N42" t="s">
        <v>27</v>
      </c>
      <c r="O42" t="s">
        <v>27</v>
      </c>
      <c r="P42" t="s">
        <v>27</v>
      </c>
      <c r="Q42" s="1">
        <v>37803.419444444444</v>
      </c>
      <c r="R42" s="1">
        <v>43016.855555555558</v>
      </c>
      <c r="S42">
        <v>0.69</v>
      </c>
      <c r="T42">
        <v>4.28</v>
      </c>
      <c r="U42">
        <v>2.36740144668823</v>
      </c>
    </row>
    <row r="43" spans="1:21" x14ac:dyDescent="0.25">
      <c r="A43" t="s">
        <v>21</v>
      </c>
      <c r="B43" t="s">
        <v>772</v>
      </c>
      <c r="C43" t="s">
        <v>23</v>
      </c>
      <c r="D43" t="s">
        <v>773</v>
      </c>
      <c r="F43" t="s">
        <v>26</v>
      </c>
      <c r="G43" t="s">
        <v>27</v>
      </c>
      <c r="H43">
        <v>93566</v>
      </c>
      <c r="I43">
        <v>195366</v>
      </c>
      <c r="J43" t="s">
        <v>27</v>
      </c>
      <c r="K43" t="s">
        <v>772</v>
      </c>
      <c r="L43" t="s">
        <v>773</v>
      </c>
      <c r="M43" t="s">
        <v>23</v>
      </c>
      <c r="N43" t="s">
        <v>27</v>
      </c>
      <c r="O43" t="s">
        <v>27</v>
      </c>
      <c r="P43" t="s">
        <v>27</v>
      </c>
      <c r="Q43" s="1">
        <v>42053.574305555558</v>
      </c>
      <c r="R43" s="1">
        <v>43016.855555555558</v>
      </c>
      <c r="S43">
        <v>0</v>
      </c>
      <c r="T43">
        <v>3</v>
      </c>
      <c r="U43">
        <v>1.5687417282871301E-2</v>
      </c>
    </row>
    <row r="44" spans="1:21" x14ac:dyDescent="0.25">
      <c r="A44" t="s">
        <v>21</v>
      </c>
      <c r="B44" t="s">
        <v>166</v>
      </c>
      <c r="C44" t="s">
        <v>23</v>
      </c>
      <c r="D44" t="s">
        <v>167</v>
      </c>
      <c r="F44" t="s">
        <v>151</v>
      </c>
      <c r="G44" t="s">
        <v>27</v>
      </c>
      <c r="H44">
        <v>64960</v>
      </c>
      <c r="I44">
        <v>178638</v>
      </c>
      <c r="J44" t="s">
        <v>27</v>
      </c>
      <c r="K44" t="s">
        <v>807</v>
      </c>
      <c r="L44" t="s">
        <v>808</v>
      </c>
      <c r="M44" t="s">
        <v>23</v>
      </c>
      <c r="N44" t="s">
        <v>27</v>
      </c>
      <c r="O44" t="s">
        <v>27</v>
      </c>
      <c r="P44" t="s">
        <v>27</v>
      </c>
      <c r="Q44" s="1">
        <v>33633.273611111108</v>
      </c>
      <c r="R44" s="1">
        <v>43016.456944444442</v>
      </c>
      <c r="S44" t="s">
        <v>27</v>
      </c>
      <c r="T44" t="s">
        <v>27</v>
      </c>
      <c r="U44" t="s">
        <v>27</v>
      </c>
    </row>
    <row r="45" spans="1:21" x14ac:dyDescent="0.25">
      <c r="A45" t="s">
        <v>21</v>
      </c>
      <c r="B45" t="s">
        <v>156</v>
      </c>
      <c r="C45" t="s">
        <v>23</v>
      </c>
      <c r="D45" t="s">
        <v>157</v>
      </c>
      <c r="E45" t="s">
        <v>158</v>
      </c>
      <c r="F45" t="s">
        <v>26</v>
      </c>
      <c r="G45" t="s">
        <v>27</v>
      </c>
      <c r="H45">
        <v>27523</v>
      </c>
      <c r="I45">
        <v>163283</v>
      </c>
      <c r="J45" t="s">
        <v>510</v>
      </c>
      <c r="K45" t="s">
        <v>160</v>
      </c>
      <c r="L45" t="s">
        <v>161</v>
      </c>
      <c r="M45" t="s">
        <v>23</v>
      </c>
      <c r="N45" t="s">
        <v>27</v>
      </c>
      <c r="O45" t="s">
        <v>27</v>
      </c>
      <c r="P45" t="s">
        <v>27</v>
      </c>
      <c r="Q45" s="1">
        <v>37803.418055555558</v>
      </c>
      <c r="R45" s="1">
        <v>42913.675000000003</v>
      </c>
      <c r="S45">
        <v>21</v>
      </c>
      <c r="T45">
        <v>880</v>
      </c>
      <c r="U45">
        <v>85.227335362530098</v>
      </c>
    </row>
    <row r="46" spans="1:21" x14ac:dyDescent="0.25">
      <c r="A46" t="s">
        <v>21</v>
      </c>
      <c r="B46" t="s">
        <v>1225</v>
      </c>
      <c r="C46" t="s">
        <v>23</v>
      </c>
      <c r="D46" t="s">
        <v>1227</v>
      </c>
      <c r="F46" t="s">
        <v>78</v>
      </c>
      <c r="G46" t="s">
        <v>27</v>
      </c>
      <c r="H46">
        <v>66565</v>
      </c>
      <c r="I46">
        <v>149501</v>
      </c>
      <c r="J46" t="s">
        <v>27</v>
      </c>
      <c r="K46" t="s">
        <v>1228</v>
      </c>
      <c r="L46" t="s">
        <v>1229</v>
      </c>
      <c r="M46" t="s">
        <v>23</v>
      </c>
      <c r="N46" t="s">
        <v>27</v>
      </c>
      <c r="O46" t="s">
        <v>27</v>
      </c>
      <c r="P46" t="s">
        <v>27</v>
      </c>
      <c r="Q46" s="1">
        <v>39328.546527777777</v>
      </c>
      <c r="R46" s="1">
        <v>41543.393750000003</v>
      </c>
      <c r="S46" t="s">
        <v>27</v>
      </c>
      <c r="T46" t="s">
        <v>27</v>
      </c>
      <c r="U46" t="s">
        <v>27</v>
      </c>
    </row>
    <row r="47" spans="1:21" x14ac:dyDescent="0.25">
      <c r="A47" t="s">
        <v>21</v>
      </c>
      <c r="B47" t="s">
        <v>4585</v>
      </c>
      <c r="C47" t="s">
        <v>23</v>
      </c>
      <c r="D47" t="s">
        <v>4727</v>
      </c>
      <c r="E47" t="s">
        <v>1723</v>
      </c>
      <c r="F47" t="s">
        <v>78</v>
      </c>
      <c r="G47" t="s">
        <v>27</v>
      </c>
      <c r="H47">
        <v>65798</v>
      </c>
      <c r="I47">
        <v>147023</v>
      </c>
      <c r="J47" t="s">
        <v>621</v>
      </c>
      <c r="K47" t="s">
        <v>1228</v>
      </c>
      <c r="L47" t="s">
        <v>1229</v>
      </c>
      <c r="M47" t="s">
        <v>23</v>
      </c>
      <c r="N47" t="s">
        <v>27</v>
      </c>
      <c r="O47" t="s">
        <v>27</v>
      </c>
      <c r="P47" t="s">
        <v>27</v>
      </c>
      <c r="Q47" s="1">
        <v>39328.546527777777</v>
      </c>
      <c r="R47" s="1">
        <v>41475.368055555555</v>
      </c>
      <c r="S47">
        <v>0</v>
      </c>
      <c r="T47">
        <v>82567</v>
      </c>
      <c r="U47">
        <v>756.400733218612</v>
      </c>
    </row>
    <row r="48" spans="1:21" x14ac:dyDescent="0.25">
      <c r="A48" t="s">
        <v>21</v>
      </c>
      <c r="B48" t="s">
        <v>3837</v>
      </c>
      <c r="C48" t="s">
        <v>23</v>
      </c>
      <c r="D48" t="s">
        <v>3840</v>
      </c>
      <c r="E48" t="s">
        <v>1723</v>
      </c>
      <c r="F48" t="s">
        <v>78</v>
      </c>
      <c r="G48" t="s">
        <v>27</v>
      </c>
      <c r="H48">
        <v>65642</v>
      </c>
      <c r="I48">
        <v>146310</v>
      </c>
      <c r="J48" t="s">
        <v>3841</v>
      </c>
      <c r="K48" t="s">
        <v>1228</v>
      </c>
      <c r="L48" t="s">
        <v>1229</v>
      </c>
      <c r="M48" t="s">
        <v>23</v>
      </c>
      <c r="N48" t="s">
        <v>27</v>
      </c>
      <c r="O48" t="s">
        <v>27</v>
      </c>
      <c r="P48" t="s">
        <v>27</v>
      </c>
      <c r="Q48" s="1">
        <v>39328.546527777777</v>
      </c>
      <c r="R48" s="1">
        <v>41543.393750000003</v>
      </c>
      <c r="S48">
        <v>0</v>
      </c>
      <c r="T48">
        <v>592000</v>
      </c>
      <c r="U48">
        <v>258.75097395940099</v>
      </c>
    </row>
    <row r="49" spans="1:21" x14ac:dyDescent="0.25">
      <c r="A49" t="s">
        <v>21</v>
      </c>
      <c r="B49" t="s">
        <v>1715</v>
      </c>
      <c r="C49" t="s">
        <v>23</v>
      </c>
      <c r="D49" t="s">
        <v>1716</v>
      </c>
      <c r="E49" t="s">
        <v>226</v>
      </c>
      <c r="F49" t="s">
        <v>26</v>
      </c>
      <c r="G49" t="s">
        <v>27</v>
      </c>
      <c r="H49">
        <v>62983</v>
      </c>
      <c r="I49">
        <v>136306</v>
      </c>
      <c r="J49" t="s">
        <v>27</v>
      </c>
      <c r="K49" t="s">
        <v>1715</v>
      </c>
      <c r="L49" t="s">
        <v>1716</v>
      </c>
      <c r="M49" t="s">
        <v>23</v>
      </c>
      <c r="N49" t="s">
        <v>27</v>
      </c>
      <c r="O49" t="s">
        <v>27</v>
      </c>
      <c r="P49" t="s">
        <v>27</v>
      </c>
      <c r="Q49" s="1">
        <v>38471.503472222219</v>
      </c>
      <c r="R49" s="1">
        <v>43013.705555555556</v>
      </c>
      <c r="S49">
        <v>0.03</v>
      </c>
      <c r="T49">
        <v>4.22</v>
      </c>
      <c r="U49">
        <v>2.46955247778993</v>
      </c>
    </row>
    <row r="50" spans="1:21" x14ac:dyDescent="0.25">
      <c r="A50" t="s">
        <v>21</v>
      </c>
      <c r="B50" t="s">
        <v>4585</v>
      </c>
      <c r="C50" t="s">
        <v>23</v>
      </c>
      <c r="D50" t="s">
        <v>4727</v>
      </c>
      <c r="E50" t="s">
        <v>1723</v>
      </c>
      <c r="F50" t="s">
        <v>78</v>
      </c>
      <c r="G50" t="s">
        <v>27</v>
      </c>
      <c r="H50">
        <v>59948</v>
      </c>
      <c r="I50">
        <v>131690</v>
      </c>
      <c r="J50" t="s">
        <v>2487</v>
      </c>
      <c r="K50" t="s">
        <v>4919</v>
      </c>
      <c r="L50" t="s">
        <v>4920</v>
      </c>
      <c r="M50" t="s">
        <v>23</v>
      </c>
      <c r="N50" t="s">
        <v>27</v>
      </c>
      <c r="O50" t="s">
        <v>27</v>
      </c>
      <c r="P50" t="s">
        <v>27</v>
      </c>
      <c r="Q50" s="1">
        <v>41473.504166666666</v>
      </c>
      <c r="R50" s="1">
        <v>43016.715277777781</v>
      </c>
      <c r="S50">
        <v>0</v>
      </c>
      <c r="T50">
        <v>100751</v>
      </c>
      <c r="U50">
        <v>1086.0626243450499</v>
      </c>
    </row>
    <row r="51" spans="1:21" x14ac:dyDescent="0.25">
      <c r="A51" t="s">
        <v>21</v>
      </c>
      <c r="B51" t="s">
        <v>3837</v>
      </c>
      <c r="C51" t="s">
        <v>23</v>
      </c>
      <c r="D51" t="s">
        <v>3840</v>
      </c>
      <c r="E51" t="s">
        <v>1723</v>
      </c>
      <c r="F51" t="s">
        <v>78</v>
      </c>
      <c r="G51" t="s">
        <v>27</v>
      </c>
      <c r="H51">
        <v>59836</v>
      </c>
      <c r="I51">
        <v>131336</v>
      </c>
      <c r="J51" t="s">
        <v>3841</v>
      </c>
      <c r="K51" t="s">
        <v>4919</v>
      </c>
      <c r="L51" t="s">
        <v>4920</v>
      </c>
      <c r="M51" t="s">
        <v>23</v>
      </c>
      <c r="N51" t="s">
        <v>27</v>
      </c>
      <c r="O51" t="s">
        <v>27</v>
      </c>
      <c r="P51" t="s">
        <v>27</v>
      </c>
      <c r="Q51" s="1">
        <v>41473.504166666666</v>
      </c>
      <c r="R51" s="1">
        <v>43016.715277777781</v>
      </c>
      <c r="S51">
        <v>0</v>
      </c>
      <c r="T51">
        <v>160000</v>
      </c>
      <c r="U51">
        <v>282.738350490345</v>
      </c>
    </row>
    <row r="52" spans="1:21" x14ac:dyDescent="0.25">
      <c r="A52" t="s">
        <v>21</v>
      </c>
      <c r="B52" t="s">
        <v>292</v>
      </c>
      <c r="C52" t="s">
        <v>23</v>
      </c>
      <c r="D52" t="s">
        <v>292</v>
      </c>
      <c r="E52" t="s">
        <v>293</v>
      </c>
      <c r="F52" t="s">
        <v>26</v>
      </c>
      <c r="G52" t="s">
        <v>27</v>
      </c>
      <c r="H52">
        <v>62137</v>
      </c>
      <c r="I52">
        <v>126181</v>
      </c>
      <c r="J52" t="s">
        <v>27</v>
      </c>
      <c r="K52" t="s">
        <v>977</v>
      </c>
      <c r="L52" t="s">
        <v>978</v>
      </c>
      <c r="M52" t="s">
        <v>23</v>
      </c>
      <c r="N52" t="s">
        <v>27</v>
      </c>
      <c r="O52" t="s">
        <v>27</v>
      </c>
      <c r="P52" t="s">
        <v>27</v>
      </c>
      <c r="Q52" s="1">
        <v>37771.503472222219</v>
      </c>
      <c r="R52" s="1">
        <v>43016.749305555553</v>
      </c>
      <c r="S52">
        <v>5</v>
      </c>
      <c r="T52">
        <v>300</v>
      </c>
      <c r="U52">
        <v>27.619915027018099</v>
      </c>
    </row>
    <row r="53" spans="1:21" x14ac:dyDescent="0.25">
      <c r="A53" t="s">
        <v>21</v>
      </c>
      <c r="B53" t="s">
        <v>4152</v>
      </c>
      <c r="C53" t="s">
        <v>23</v>
      </c>
      <c r="D53" t="s">
        <v>4152</v>
      </c>
      <c r="E53" t="s">
        <v>293</v>
      </c>
      <c r="F53" t="s">
        <v>26</v>
      </c>
      <c r="G53" t="s">
        <v>27</v>
      </c>
      <c r="H53">
        <v>62060</v>
      </c>
      <c r="I53">
        <v>125801</v>
      </c>
      <c r="J53" t="s">
        <v>27</v>
      </c>
      <c r="K53" t="s">
        <v>977</v>
      </c>
      <c r="L53" t="s">
        <v>978</v>
      </c>
      <c r="M53" t="s">
        <v>23</v>
      </c>
      <c r="N53" t="s">
        <v>27</v>
      </c>
      <c r="O53" t="s">
        <v>27</v>
      </c>
      <c r="P53" t="s">
        <v>27</v>
      </c>
      <c r="Q53" s="1">
        <v>37771.503472222219</v>
      </c>
      <c r="R53" s="1">
        <v>43016.749305555553</v>
      </c>
      <c r="S53">
        <v>7.8</v>
      </c>
      <c r="T53">
        <v>179.6</v>
      </c>
      <c r="U53">
        <v>13.184489406691901</v>
      </c>
    </row>
    <row r="54" spans="1:21" x14ac:dyDescent="0.25">
      <c r="A54" t="s">
        <v>21</v>
      </c>
      <c r="B54" t="s">
        <v>975</v>
      </c>
      <c r="C54" t="s">
        <v>23</v>
      </c>
      <c r="D54" t="s">
        <v>976</v>
      </c>
      <c r="F54" t="s">
        <v>26</v>
      </c>
      <c r="G54" t="s">
        <v>27</v>
      </c>
      <c r="H54">
        <v>60570</v>
      </c>
      <c r="I54">
        <v>121033</v>
      </c>
      <c r="J54" t="s">
        <v>282</v>
      </c>
      <c r="K54" t="s">
        <v>977</v>
      </c>
      <c r="L54" t="s">
        <v>978</v>
      </c>
      <c r="M54" t="s">
        <v>23</v>
      </c>
      <c r="N54" t="s">
        <v>27</v>
      </c>
      <c r="O54" t="s">
        <v>27</v>
      </c>
      <c r="P54" t="s">
        <v>27</v>
      </c>
      <c r="Q54" s="1">
        <v>37803.015277777777</v>
      </c>
      <c r="R54" s="1">
        <v>43016.623611111114</v>
      </c>
      <c r="S54">
        <v>0.4</v>
      </c>
      <c r="T54">
        <v>160</v>
      </c>
      <c r="U54">
        <v>1.0002693658334401</v>
      </c>
    </row>
    <row r="55" spans="1:21" x14ac:dyDescent="0.25">
      <c r="A55" t="s">
        <v>21</v>
      </c>
      <c r="B55" t="s">
        <v>2631</v>
      </c>
      <c r="C55" t="s">
        <v>23</v>
      </c>
      <c r="D55" t="s">
        <v>2631</v>
      </c>
      <c r="F55" t="s">
        <v>26</v>
      </c>
      <c r="G55" t="s">
        <v>27</v>
      </c>
      <c r="H55">
        <v>60485</v>
      </c>
      <c r="I55">
        <v>120409</v>
      </c>
      <c r="J55" t="s">
        <v>282</v>
      </c>
      <c r="K55" t="s">
        <v>977</v>
      </c>
      <c r="L55" t="s">
        <v>978</v>
      </c>
      <c r="M55" t="s">
        <v>23</v>
      </c>
      <c r="N55" t="s">
        <v>27</v>
      </c>
      <c r="O55" t="s">
        <v>27</v>
      </c>
      <c r="P55" t="s">
        <v>27</v>
      </c>
      <c r="Q55" s="1">
        <v>37803.015277777777</v>
      </c>
      <c r="R55" s="1">
        <v>43016.623611111114</v>
      </c>
      <c r="S55">
        <v>0.3</v>
      </c>
      <c r="T55">
        <v>21.2</v>
      </c>
      <c r="U55">
        <v>1.1423193196352399</v>
      </c>
    </row>
    <row r="56" spans="1:21" x14ac:dyDescent="0.25">
      <c r="A56" t="s">
        <v>21</v>
      </c>
      <c r="B56" t="s">
        <v>4152</v>
      </c>
      <c r="C56" t="s">
        <v>23</v>
      </c>
      <c r="D56" t="s">
        <v>4152</v>
      </c>
      <c r="E56" t="s">
        <v>293</v>
      </c>
      <c r="F56" t="s">
        <v>26</v>
      </c>
      <c r="G56" t="s">
        <v>27</v>
      </c>
      <c r="H56">
        <v>14393</v>
      </c>
      <c r="I56">
        <v>114604</v>
      </c>
      <c r="J56" t="s">
        <v>27</v>
      </c>
      <c r="K56" t="s">
        <v>2631</v>
      </c>
      <c r="L56" t="s">
        <v>2631</v>
      </c>
      <c r="M56" t="s">
        <v>23</v>
      </c>
      <c r="N56" t="s">
        <v>27</v>
      </c>
      <c r="O56" t="s">
        <v>27</v>
      </c>
      <c r="P56" t="s">
        <v>27</v>
      </c>
      <c r="Q56" s="1">
        <v>37769.068749999999</v>
      </c>
      <c r="R56" s="1">
        <v>43015.039583333331</v>
      </c>
      <c r="S56">
        <v>2.5</v>
      </c>
      <c r="T56">
        <v>240</v>
      </c>
      <c r="U56">
        <v>25.432416829486002</v>
      </c>
    </row>
    <row r="57" spans="1:21" x14ac:dyDescent="0.25">
      <c r="A57" t="s">
        <v>21</v>
      </c>
      <c r="B57" t="s">
        <v>2631</v>
      </c>
      <c r="C57" t="s">
        <v>23</v>
      </c>
      <c r="D57" t="s">
        <v>2631</v>
      </c>
      <c r="F57" t="s">
        <v>26</v>
      </c>
      <c r="G57" t="s">
        <v>27</v>
      </c>
      <c r="H57">
        <v>14084</v>
      </c>
      <c r="I57">
        <v>112877</v>
      </c>
      <c r="J57" t="s">
        <v>282</v>
      </c>
      <c r="K57" t="s">
        <v>2631</v>
      </c>
      <c r="L57" t="s">
        <v>2631</v>
      </c>
      <c r="M57" t="s">
        <v>23</v>
      </c>
      <c r="N57" t="s">
        <v>27</v>
      </c>
      <c r="O57" t="s">
        <v>27</v>
      </c>
      <c r="P57" t="s">
        <v>27</v>
      </c>
      <c r="Q57" s="1">
        <v>37803.427083333336</v>
      </c>
      <c r="R57" s="1">
        <v>43015.039583333331</v>
      </c>
      <c r="S57">
        <v>0.5</v>
      </c>
      <c r="T57">
        <v>160</v>
      </c>
      <c r="U57">
        <v>2.4721370731966901</v>
      </c>
    </row>
    <row r="58" spans="1:21" x14ac:dyDescent="0.25">
      <c r="A58" t="s">
        <v>21</v>
      </c>
      <c r="B58" t="s">
        <v>3016</v>
      </c>
      <c r="C58" t="s">
        <v>23</v>
      </c>
      <c r="D58" t="s">
        <v>3017</v>
      </c>
      <c r="E58" t="s">
        <v>226</v>
      </c>
      <c r="F58" t="s">
        <v>26</v>
      </c>
      <c r="G58" t="s">
        <v>27</v>
      </c>
      <c r="H58">
        <v>50876</v>
      </c>
      <c r="I58">
        <v>112875</v>
      </c>
      <c r="J58" t="s">
        <v>3018</v>
      </c>
      <c r="K58" t="s">
        <v>163</v>
      </c>
      <c r="L58" t="s">
        <v>164</v>
      </c>
      <c r="M58" t="s">
        <v>23</v>
      </c>
      <c r="N58" t="s">
        <v>27</v>
      </c>
      <c r="O58" t="s">
        <v>27</v>
      </c>
      <c r="P58" t="s">
        <v>27</v>
      </c>
      <c r="Q58" s="1">
        <v>37880.762499999997</v>
      </c>
      <c r="R58" s="1">
        <v>43015.504166666666</v>
      </c>
      <c r="S58">
        <v>113</v>
      </c>
      <c r="T58">
        <v>196</v>
      </c>
      <c r="U58">
        <v>138.17984496124001</v>
      </c>
    </row>
    <row r="59" spans="1:21" x14ac:dyDescent="0.25">
      <c r="A59" t="s">
        <v>21</v>
      </c>
      <c r="B59" t="s">
        <v>2284</v>
      </c>
      <c r="C59" t="s">
        <v>23</v>
      </c>
      <c r="D59" t="s">
        <v>2285</v>
      </c>
      <c r="E59" t="s">
        <v>226</v>
      </c>
      <c r="F59" t="s">
        <v>26</v>
      </c>
      <c r="G59" t="s">
        <v>27</v>
      </c>
      <c r="H59">
        <v>54515</v>
      </c>
      <c r="I59">
        <v>112309</v>
      </c>
      <c r="J59" t="s">
        <v>27</v>
      </c>
      <c r="K59" t="s">
        <v>1707</v>
      </c>
      <c r="L59" t="s">
        <v>1708</v>
      </c>
      <c r="M59" t="s">
        <v>23</v>
      </c>
      <c r="N59" t="s">
        <v>27</v>
      </c>
      <c r="O59" t="s">
        <v>27</v>
      </c>
      <c r="P59" t="s">
        <v>27</v>
      </c>
      <c r="Q59" s="1">
        <v>37769.006944444445</v>
      </c>
      <c r="R59" s="1">
        <v>43014.795138888891</v>
      </c>
      <c r="S59">
        <v>0.2</v>
      </c>
      <c r="T59">
        <v>7.3</v>
      </c>
      <c r="U59">
        <v>1.3670280995567801</v>
      </c>
    </row>
    <row r="60" spans="1:21" x14ac:dyDescent="0.25">
      <c r="A60" t="s">
        <v>21</v>
      </c>
      <c r="B60" t="s">
        <v>2394</v>
      </c>
      <c r="C60" t="s">
        <v>23</v>
      </c>
      <c r="D60" t="s">
        <v>2395</v>
      </c>
      <c r="E60" t="s">
        <v>226</v>
      </c>
      <c r="F60" t="s">
        <v>26</v>
      </c>
      <c r="G60" t="s">
        <v>27</v>
      </c>
      <c r="H60">
        <v>50596</v>
      </c>
      <c r="I60">
        <v>111977</v>
      </c>
      <c r="J60" t="s">
        <v>2396</v>
      </c>
      <c r="K60" t="s">
        <v>163</v>
      </c>
      <c r="L60" t="s">
        <v>164</v>
      </c>
      <c r="M60" t="s">
        <v>23</v>
      </c>
      <c r="N60" t="s">
        <v>27</v>
      </c>
      <c r="O60" t="s">
        <v>27</v>
      </c>
      <c r="P60" t="s">
        <v>27</v>
      </c>
      <c r="Q60" s="1">
        <v>37880.762499999997</v>
      </c>
      <c r="R60" s="1">
        <v>43015.504166666666</v>
      </c>
      <c r="S60">
        <v>1.2</v>
      </c>
      <c r="T60">
        <v>8.5</v>
      </c>
      <c r="U60">
        <v>4.2897103869544599</v>
      </c>
    </row>
    <row r="61" spans="1:21" x14ac:dyDescent="0.25">
      <c r="A61" t="s">
        <v>21</v>
      </c>
      <c r="B61" t="s">
        <v>4714</v>
      </c>
      <c r="C61" t="s">
        <v>23</v>
      </c>
      <c r="D61" t="s">
        <v>4715</v>
      </c>
      <c r="E61" t="s">
        <v>85</v>
      </c>
      <c r="F61" t="s">
        <v>26</v>
      </c>
      <c r="G61" t="s">
        <v>27</v>
      </c>
      <c r="H61">
        <v>54306</v>
      </c>
      <c r="I61">
        <v>111702</v>
      </c>
      <c r="J61" t="s">
        <v>4716</v>
      </c>
      <c r="K61" t="s">
        <v>1707</v>
      </c>
      <c r="L61" t="s">
        <v>1708</v>
      </c>
      <c r="M61" t="s">
        <v>23</v>
      </c>
      <c r="N61" t="s">
        <v>27</v>
      </c>
      <c r="O61" t="s">
        <v>27</v>
      </c>
      <c r="P61" t="s">
        <v>27</v>
      </c>
      <c r="Q61" s="1">
        <v>37803.412499999999</v>
      </c>
      <c r="R61" s="1">
        <v>43014.795138888891</v>
      </c>
      <c r="S61">
        <v>0.2</v>
      </c>
      <c r="T61">
        <v>98.8</v>
      </c>
      <c r="U61">
        <v>1.9495443232887399</v>
      </c>
    </row>
    <row r="62" spans="1:21" x14ac:dyDescent="0.25">
      <c r="A62" t="s">
        <v>21</v>
      </c>
      <c r="B62" t="s">
        <v>2337</v>
      </c>
      <c r="C62" t="s">
        <v>23</v>
      </c>
      <c r="D62" t="s">
        <v>2338</v>
      </c>
      <c r="E62" t="s">
        <v>226</v>
      </c>
      <c r="F62" t="s">
        <v>26</v>
      </c>
      <c r="G62" t="s">
        <v>27</v>
      </c>
      <c r="H62">
        <v>53507</v>
      </c>
      <c r="I62">
        <v>108303</v>
      </c>
      <c r="J62" t="s">
        <v>3475</v>
      </c>
      <c r="K62" t="s">
        <v>1707</v>
      </c>
      <c r="L62" t="s">
        <v>1708</v>
      </c>
      <c r="M62" t="s">
        <v>23</v>
      </c>
      <c r="N62" t="s">
        <v>27</v>
      </c>
      <c r="O62" t="s">
        <v>27</v>
      </c>
      <c r="P62" t="s">
        <v>27</v>
      </c>
      <c r="Q62" s="1">
        <v>37803.412499999999</v>
      </c>
      <c r="R62" s="1">
        <v>43014.795138888891</v>
      </c>
      <c r="S62">
        <v>0</v>
      </c>
      <c r="T62">
        <v>9.9</v>
      </c>
      <c r="U62">
        <v>2.7381765276430801</v>
      </c>
    </row>
    <row r="63" spans="1:21" x14ac:dyDescent="0.25">
      <c r="A63" t="s">
        <v>21</v>
      </c>
      <c r="B63" t="s">
        <v>1681</v>
      </c>
      <c r="C63" t="s">
        <v>23</v>
      </c>
      <c r="D63" t="s">
        <v>1682</v>
      </c>
      <c r="E63" t="s">
        <v>467</v>
      </c>
      <c r="F63" t="s">
        <v>26</v>
      </c>
      <c r="G63" t="s">
        <v>27</v>
      </c>
      <c r="H63">
        <v>34472</v>
      </c>
      <c r="I63">
        <v>101661</v>
      </c>
      <c r="J63" s="2">
        <v>46327</v>
      </c>
      <c r="K63" t="s">
        <v>1681</v>
      </c>
      <c r="L63" t="s">
        <v>1682</v>
      </c>
      <c r="M63" t="s">
        <v>23</v>
      </c>
      <c r="N63" t="s">
        <v>27</v>
      </c>
      <c r="O63" t="s">
        <v>27</v>
      </c>
      <c r="P63" t="s">
        <v>27</v>
      </c>
      <c r="Q63" s="1">
        <v>38296.560416666667</v>
      </c>
      <c r="R63" s="1">
        <v>41254.652777777781</v>
      </c>
      <c r="S63">
        <v>1</v>
      </c>
      <c r="T63">
        <v>100</v>
      </c>
      <c r="U63">
        <v>17.387493729158901</v>
      </c>
    </row>
    <row r="64" spans="1:21" x14ac:dyDescent="0.25">
      <c r="A64" t="s">
        <v>21</v>
      </c>
      <c r="B64" t="s">
        <v>5191</v>
      </c>
      <c r="C64" t="s">
        <v>23</v>
      </c>
      <c r="D64" t="s">
        <v>5192</v>
      </c>
      <c r="F64" t="s">
        <v>78</v>
      </c>
      <c r="G64" t="s">
        <v>27</v>
      </c>
      <c r="H64">
        <v>40841</v>
      </c>
      <c r="I64">
        <v>100511</v>
      </c>
      <c r="J64" t="s">
        <v>27</v>
      </c>
      <c r="K64" t="s">
        <v>5606</v>
      </c>
      <c r="L64" t="s">
        <v>5453</v>
      </c>
      <c r="M64" t="s">
        <v>23</v>
      </c>
      <c r="N64" t="s">
        <v>27</v>
      </c>
      <c r="O64" t="s">
        <v>27</v>
      </c>
      <c r="P64" t="s">
        <v>27</v>
      </c>
      <c r="Q64" s="1">
        <v>38189.65625</v>
      </c>
      <c r="R64" s="1">
        <v>43016.715277777781</v>
      </c>
      <c r="S64" t="s">
        <v>27</v>
      </c>
      <c r="T64" t="s">
        <v>27</v>
      </c>
      <c r="U64" t="s">
        <v>27</v>
      </c>
    </row>
    <row r="65" spans="1:21" x14ac:dyDescent="0.25">
      <c r="A65" t="s">
        <v>21</v>
      </c>
      <c r="B65" t="s">
        <v>4994</v>
      </c>
      <c r="C65" t="s">
        <v>23</v>
      </c>
      <c r="D65" t="s">
        <v>4995</v>
      </c>
      <c r="F65" t="s">
        <v>78</v>
      </c>
      <c r="G65" t="s">
        <v>27</v>
      </c>
      <c r="H65">
        <v>40841</v>
      </c>
      <c r="I65">
        <v>100511</v>
      </c>
      <c r="J65" t="s">
        <v>27</v>
      </c>
      <c r="K65" t="s">
        <v>5606</v>
      </c>
      <c r="L65" t="s">
        <v>5453</v>
      </c>
      <c r="M65" t="s">
        <v>23</v>
      </c>
      <c r="N65" t="s">
        <v>27</v>
      </c>
      <c r="O65" t="s">
        <v>27</v>
      </c>
      <c r="P65" t="s">
        <v>27</v>
      </c>
      <c r="Q65" s="1">
        <v>38189.65625</v>
      </c>
      <c r="R65" s="1">
        <v>43016.715277777781</v>
      </c>
      <c r="S65" t="s">
        <v>27</v>
      </c>
      <c r="T65" t="s">
        <v>27</v>
      </c>
      <c r="U65" t="s">
        <v>27</v>
      </c>
    </row>
    <row r="66" spans="1:21" x14ac:dyDescent="0.25">
      <c r="A66" t="s">
        <v>21</v>
      </c>
      <c r="B66" t="s">
        <v>4392</v>
      </c>
      <c r="C66" t="s">
        <v>23</v>
      </c>
      <c r="D66" t="s">
        <v>4392</v>
      </c>
      <c r="E66" t="s">
        <v>1951</v>
      </c>
      <c r="F66" t="s">
        <v>26</v>
      </c>
      <c r="G66" t="s">
        <v>27</v>
      </c>
      <c r="H66">
        <v>65670</v>
      </c>
      <c r="I66">
        <v>97857</v>
      </c>
      <c r="J66" t="s">
        <v>5278</v>
      </c>
      <c r="K66" t="s">
        <v>4392</v>
      </c>
      <c r="L66" t="s">
        <v>4392</v>
      </c>
      <c r="M66" t="s">
        <v>23</v>
      </c>
      <c r="N66" t="s">
        <v>27</v>
      </c>
      <c r="O66" t="s">
        <v>27</v>
      </c>
      <c r="P66" t="s">
        <v>27</v>
      </c>
      <c r="Q66" s="1">
        <v>41253.458333333336</v>
      </c>
      <c r="R66" s="1">
        <v>43014.870138888888</v>
      </c>
      <c r="S66">
        <v>0.01</v>
      </c>
      <c r="T66">
        <v>100</v>
      </c>
      <c r="U66">
        <v>2.06151772484339</v>
      </c>
    </row>
    <row r="67" spans="1:21" x14ac:dyDescent="0.25">
      <c r="A67" t="s">
        <v>21</v>
      </c>
      <c r="B67" t="s">
        <v>3924</v>
      </c>
      <c r="C67" t="s">
        <v>23</v>
      </c>
      <c r="D67" t="s">
        <v>3965</v>
      </c>
      <c r="E67" t="s">
        <v>236</v>
      </c>
      <c r="F67" t="s">
        <v>26</v>
      </c>
      <c r="G67" t="s">
        <v>27</v>
      </c>
      <c r="H67">
        <v>24756</v>
      </c>
      <c r="I67">
        <v>97085</v>
      </c>
      <c r="J67" t="s">
        <v>4255</v>
      </c>
      <c r="K67" t="s">
        <v>3924</v>
      </c>
      <c r="L67" t="s">
        <v>3924</v>
      </c>
      <c r="M67" t="s">
        <v>23</v>
      </c>
      <c r="N67" t="s">
        <v>27</v>
      </c>
      <c r="O67" t="s">
        <v>27</v>
      </c>
      <c r="P67" t="s">
        <v>27</v>
      </c>
      <c r="Q67" s="1">
        <v>37803.48541666667</v>
      </c>
      <c r="R67" s="1">
        <v>42703.720138888886</v>
      </c>
      <c r="S67">
        <v>0</v>
      </c>
      <c r="T67">
        <v>8440</v>
      </c>
      <c r="U67">
        <v>6.5389856311479804</v>
      </c>
    </row>
    <row r="68" spans="1:21" x14ac:dyDescent="0.25">
      <c r="A68" t="s">
        <v>21</v>
      </c>
      <c r="B68" t="s">
        <v>5366</v>
      </c>
      <c r="C68" t="s">
        <v>23</v>
      </c>
      <c r="D68" t="s">
        <v>5367</v>
      </c>
      <c r="F68" t="s">
        <v>78</v>
      </c>
      <c r="G68" t="s">
        <v>27</v>
      </c>
      <c r="H68">
        <v>39828</v>
      </c>
      <c r="I68">
        <v>96484</v>
      </c>
      <c r="J68" t="s">
        <v>27</v>
      </c>
      <c r="K68" t="s">
        <v>5606</v>
      </c>
      <c r="L68" t="s">
        <v>5453</v>
      </c>
      <c r="M68" t="s">
        <v>23</v>
      </c>
      <c r="N68" t="s">
        <v>27</v>
      </c>
      <c r="O68" t="s">
        <v>27</v>
      </c>
      <c r="P68" t="s">
        <v>27</v>
      </c>
      <c r="Q68" s="1">
        <v>38189.65625</v>
      </c>
      <c r="R68" s="1">
        <v>43016.715277777781</v>
      </c>
      <c r="S68" t="s">
        <v>27</v>
      </c>
      <c r="T68" t="s">
        <v>27</v>
      </c>
      <c r="U68" t="s">
        <v>27</v>
      </c>
    </row>
    <row r="69" spans="1:21" x14ac:dyDescent="0.25">
      <c r="A69" t="s">
        <v>21</v>
      </c>
      <c r="B69" t="s">
        <v>5881</v>
      </c>
      <c r="C69" t="s">
        <v>23</v>
      </c>
      <c r="D69" t="s">
        <v>5882</v>
      </c>
      <c r="F69" t="s">
        <v>78</v>
      </c>
      <c r="G69" t="s">
        <v>27</v>
      </c>
      <c r="H69">
        <v>39697</v>
      </c>
      <c r="I69">
        <v>96130</v>
      </c>
      <c r="J69" t="s">
        <v>27</v>
      </c>
      <c r="K69" t="s">
        <v>5606</v>
      </c>
      <c r="L69" t="s">
        <v>5453</v>
      </c>
      <c r="M69" t="s">
        <v>23</v>
      </c>
      <c r="N69" t="s">
        <v>27</v>
      </c>
      <c r="O69" t="s">
        <v>27</v>
      </c>
      <c r="P69" t="s">
        <v>27</v>
      </c>
      <c r="Q69" s="1">
        <v>38189.65625</v>
      </c>
      <c r="R69" s="1">
        <v>43016.715277777781</v>
      </c>
      <c r="S69" t="s">
        <v>27</v>
      </c>
      <c r="T69" t="s">
        <v>27</v>
      </c>
      <c r="U69" t="s">
        <v>27</v>
      </c>
    </row>
    <row r="70" spans="1:21" x14ac:dyDescent="0.25">
      <c r="A70" t="s">
        <v>21</v>
      </c>
      <c r="B70" t="s">
        <v>5840</v>
      </c>
      <c r="C70" t="s">
        <v>23</v>
      </c>
      <c r="D70" t="s">
        <v>5841</v>
      </c>
      <c r="F70" t="s">
        <v>78</v>
      </c>
      <c r="G70" t="s">
        <v>27</v>
      </c>
      <c r="H70">
        <v>39278</v>
      </c>
      <c r="I70">
        <v>94654</v>
      </c>
      <c r="J70" t="s">
        <v>27</v>
      </c>
      <c r="K70" t="s">
        <v>5606</v>
      </c>
      <c r="L70" t="s">
        <v>5453</v>
      </c>
      <c r="M70" t="s">
        <v>23</v>
      </c>
      <c r="N70" t="s">
        <v>27</v>
      </c>
      <c r="O70" t="s">
        <v>27</v>
      </c>
      <c r="P70" t="s">
        <v>27</v>
      </c>
      <c r="Q70" s="1">
        <v>38189.65625</v>
      </c>
      <c r="R70" s="1">
        <v>43016.715277777781</v>
      </c>
      <c r="S70" t="s">
        <v>27</v>
      </c>
      <c r="T70" t="s">
        <v>27</v>
      </c>
      <c r="U70" t="s">
        <v>27</v>
      </c>
    </row>
    <row r="71" spans="1:21" x14ac:dyDescent="0.25">
      <c r="A71" t="s">
        <v>21</v>
      </c>
      <c r="B71" t="s">
        <v>934</v>
      </c>
      <c r="C71" t="s">
        <v>23</v>
      </c>
      <c r="D71" t="s">
        <v>935</v>
      </c>
      <c r="F71" t="s">
        <v>26</v>
      </c>
      <c r="G71" t="s">
        <v>27</v>
      </c>
      <c r="H71">
        <v>52648</v>
      </c>
      <c r="I71">
        <v>93697</v>
      </c>
      <c r="J71" t="s">
        <v>27</v>
      </c>
      <c r="K71" t="s">
        <v>934</v>
      </c>
      <c r="L71" t="s">
        <v>935</v>
      </c>
      <c r="M71" t="s">
        <v>23</v>
      </c>
      <c r="N71" t="s">
        <v>27</v>
      </c>
      <c r="O71" t="s">
        <v>27</v>
      </c>
      <c r="P71" t="s">
        <v>27</v>
      </c>
      <c r="Q71" s="1">
        <v>40868.010416666664</v>
      </c>
      <c r="R71" s="1">
        <v>43015.502083333333</v>
      </c>
      <c r="S71">
        <v>0</v>
      </c>
      <c r="T71">
        <v>26.7</v>
      </c>
      <c r="U71">
        <v>3.7574681948790301</v>
      </c>
    </row>
    <row r="72" spans="1:21" x14ac:dyDescent="0.25">
      <c r="A72" t="s">
        <v>21</v>
      </c>
      <c r="B72" t="s">
        <v>452</v>
      </c>
      <c r="C72" t="s">
        <v>23</v>
      </c>
      <c r="D72" t="s">
        <v>453</v>
      </c>
      <c r="E72" t="s">
        <v>454</v>
      </c>
      <c r="F72" t="s">
        <v>26</v>
      </c>
      <c r="G72" t="s">
        <v>27</v>
      </c>
      <c r="H72">
        <v>23910</v>
      </c>
      <c r="I72">
        <v>91266</v>
      </c>
      <c r="J72" s="2">
        <v>42125</v>
      </c>
      <c r="K72" t="s">
        <v>453</v>
      </c>
      <c r="L72" t="s">
        <v>453</v>
      </c>
      <c r="M72" t="s">
        <v>23</v>
      </c>
      <c r="N72" t="s">
        <v>27</v>
      </c>
      <c r="O72" t="s">
        <v>27</v>
      </c>
      <c r="P72" t="s">
        <v>27</v>
      </c>
      <c r="Q72" s="1">
        <v>37803.540277777778</v>
      </c>
      <c r="R72" s="1">
        <v>43014.789583333331</v>
      </c>
      <c r="S72">
        <v>0</v>
      </c>
      <c r="T72">
        <v>140</v>
      </c>
      <c r="U72">
        <v>21.023283588630999</v>
      </c>
    </row>
    <row r="73" spans="1:21" x14ac:dyDescent="0.25">
      <c r="A73" t="s">
        <v>21</v>
      </c>
      <c r="B73" t="s">
        <v>44</v>
      </c>
      <c r="C73" t="s">
        <v>23</v>
      </c>
      <c r="D73" t="s">
        <v>45</v>
      </c>
      <c r="E73" t="s">
        <v>46</v>
      </c>
      <c r="F73" t="s">
        <v>26</v>
      </c>
      <c r="G73" t="s">
        <v>27</v>
      </c>
      <c r="H73">
        <v>51286</v>
      </c>
      <c r="I73">
        <v>88235</v>
      </c>
      <c r="J73" t="s">
        <v>705</v>
      </c>
      <c r="K73" t="s">
        <v>47</v>
      </c>
      <c r="L73" t="s">
        <v>48</v>
      </c>
      <c r="M73" t="s">
        <v>23</v>
      </c>
      <c r="N73" t="s">
        <v>27</v>
      </c>
      <c r="O73" t="s">
        <v>27</v>
      </c>
      <c r="P73" t="s">
        <v>27</v>
      </c>
      <c r="Q73" s="1">
        <v>40378.609722222223</v>
      </c>
      <c r="R73" s="1">
        <v>43016.651388888888</v>
      </c>
      <c r="S73">
        <v>12</v>
      </c>
      <c r="T73">
        <v>59</v>
      </c>
      <c r="U73">
        <v>41.593891312971003</v>
      </c>
    </row>
    <row r="74" spans="1:21" x14ac:dyDescent="0.25">
      <c r="A74" t="s">
        <v>21</v>
      </c>
      <c r="B74" t="s">
        <v>4401</v>
      </c>
      <c r="C74" t="s">
        <v>23</v>
      </c>
      <c r="D74" t="s">
        <v>4401</v>
      </c>
      <c r="E74" t="s">
        <v>226</v>
      </c>
      <c r="F74" t="s">
        <v>26</v>
      </c>
      <c r="G74" t="s">
        <v>27</v>
      </c>
      <c r="H74">
        <v>41904</v>
      </c>
      <c r="I74">
        <v>85540</v>
      </c>
      <c r="J74" t="s">
        <v>4402</v>
      </c>
      <c r="K74" t="s">
        <v>163</v>
      </c>
      <c r="L74" t="s">
        <v>164</v>
      </c>
      <c r="M74" t="s">
        <v>23</v>
      </c>
      <c r="N74" t="s">
        <v>27</v>
      </c>
      <c r="O74" t="s">
        <v>27</v>
      </c>
      <c r="P74" t="s">
        <v>27</v>
      </c>
      <c r="Q74" s="1">
        <v>37880.762499999997</v>
      </c>
      <c r="R74" s="1">
        <v>43015.502083333333</v>
      </c>
      <c r="S74">
        <v>0.5</v>
      </c>
      <c r="T74">
        <v>47.2</v>
      </c>
      <c r="U74">
        <v>5.8570668693008798</v>
      </c>
    </row>
    <row r="75" spans="1:21" x14ac:dyDescent="0.25">
      <c r="A75" t="s">
        <v>21</v>
      </c>
      <c r="B75" t="s">
        <v>2248</v>
      </c>
      <c r="C75" t="s">
        <v>23</v>
      </c>
      <c r="D75" t="s">
        <v>2511</v>
      </c>
      <c r="E75" t="s">
        <v>123</v>
      </c>
      <c r="F75" t="s">
        <v>26</v>
      </c>
      <c r="G75" t="s">
        <v>27</v>
      </c>
      <c r="H75">
        <v>14594</v>
      </c>
      <c r="I75">
        <v>83597</v>
      </c>
      <c r="J75" t="s">
        <v>2512</v>
      </c>
      <c r="K75" t="s">
        <v>2248</v>
      </c>
      <c r="L75" t="s">
        <v>2084</v>
      </c>
      <c r="M75" t="s">
        <v>23</v>
      </c>
      <c r="N75" t="s">
        <v>27</v>
      </c>
      <c r="O75" t="s">
        <v>27</v>
      </c>
      <c r="P75" t="s">
        <v>27</v>
      </c>
      <c r="Q75" s="1">
        <v>37803.600694444445</v>
      </c>
      <c r="R75" s="1">
        <v>40818.469444444447</v>
      </c>
      <c r="S75">
        <v>2.7</v>
      </c>
      <c r="T75">
        <v>19.600000000000001</v>
      </c>
      <c r="U75">
        <v>7.8370590913448304</v>
      </c>
    </row>
    <row r="76" spans="1:21" x14ac:dyDescent="0.25">
      <c r="A76" t="s">
        <v>21</v>
      </c>
      <c r="B76" t="s">
        <v>2080</v>
      </c>
      <c r="C76" t="s">
        <v>23</v>
      </c>
      <c r="D76" t="s">
        <v>2081</v>
      </c>
      <c r="E76" t="s">
        <v>2082</v>
      </c>
      <c r="F76" t="s">
        <v>26</v>
      </c>
      <c r="G76" t="s">
        <v>27</v>
      </c>
      <c r="H76">
        <v>59849</v>
      </c>
      <c r="I76">
        <v>82717</v>
      </c>
      <c r="J76" t="s">
        <v>2473</v>
      </c>
      <c r="K76" t="s">
        <v>2248</v>
      </c>
      <c r="L76" t="s">
        <v>2084</v>
      </c>
      <c r="M76" t="s">
        <v>23</v>
      </c>
      <c r="N76" t="s">
        <v>27</v>
      </c>
      <c r="O76" t="s">
        <v>27</v>
      </c>
      <c r="P76" t="s">
        <v>27</v>
      </c>
      <c r="Q76" s="1">
        <v>41073.786111111112</v>
      </c>
      <c r="R76" s="1">
        <v>43014.913888888892</v>
      </c>
      <c r="S76">
        <v>0</v>
      </c>
      <c r="T76">
        <v>184</v>
      </c>
      <c r="U76">
        <v>42.896357459772503</v>
      </c>
    </row>
    <row r="77" spans="1:21" x14ac:dyDescent="0.25">
      <c r="A77" t="s">
        <v>21</v>
      </c>
      <c r="B77" t="s">
        <v>826</v>
      </c>
      <c r="C77" t="s">
        <v>23</v>
      </c>
      <c r="D77" t="s">
        <v>827</v>
      </c>
      <c r="E77" t="s">
        <v>838</v>
      </c>
      <c r="F77" t="s">
        <v>26</v>
      </c>
      <c r="G77" t="s">
        <v>27</v>
      </c>
      <c r="H77">
        <v>29990</v>
      </c>
      <c r="I77">
        <v>82274</v>
      </c>
      <c r="J77" t="s">
        <v>27</v>
      </c>
      <c r="K77" t="s">
        <v>826</v>
      </c>
      <c r="L77" t="s">
        <v>827</v>
      </c>
      <c r="M77" t="s">
        <v>23</v>
      </c>
      <c r="N77" t="s">
        <v>27</v>
      </c>
      <c r="O77" t="s">
        <v>27</v>
      </c>
      <c r="P77" t="s">
        <v>27</v>
      </c>
      <c r="Q77" s="1">
        <v>37821.421527777777</v>
      </c>
      <c r="R77" s="1">
        <v>43015.365277777775</v>
      </c>
      <c r="S77">
        <v>-1.3</v>
      </c>
      <c r="T77">
        <v>5432</v>
      </c>
      <c r="U77">
        <v>33.7442093023258</v>
      </c>
    </row>
    <row r="78" spans="1:21" x14ac:dyDescent="0.25">
      <c r="A78" t="s">
        <v>21</v>
      </c>
      <c r="B78" t="s">
        <v>823</v>
      </c>
      <c r="C78" t="s">
        <v>23</v>
      </c>
      <c r="D78" t="s">
        <v>824</v>
      </c>
      <c r="E78" t="s">
        <v>825</v>
      </c>
      <c r="F78" t="s">
        <v>26</v>
      </c>
      <c r="G78" t="s">
        <v>27</v>
      </c>
      <c r="H78">
        <v>29988</v>
      </c>
      <c r="I78">
        <v>82269</v>
      </c>
      <c r="J78" t="s">
        <v>27</v>
      </c>
      <c r="K78" t="s">
        <v>826</v>
      </c>
      <c r="L78" t="s">
        <v>827</v>
      </c>
      <c r="M78" t="s">
        <v>23</v>
      </c>
      <c r="N78" t="s">
        <v>27</v>
      </c>
      <c r="O78" t="s">
        <v>27</v>
      </c>
      <c r="P78" t="s">
        <v>27</v>
      </c>
      <c r="Q78" s="1">
        <v>38810.74722222222</v>
      </c>
      <c r="R78" s="1">
        <v>43015.365277777775</v>
      </c>
      <c r="S78">
        <v>-0.4</v>
      </c>
      <c r="T78">
        <v>1120.5999999999999</v>
      </c>
      <c r="U78">
        <v>4.8162843841544403</v>
      </c>
    </row>
    <row r="79" spans="1:21" x14ac:dyDescent="0.25">
      <c r="A79" t="s">
        <v>21</v>
      </c>
      <c r="B79" t="s">
        <v>3837</v>
      </c>
      <c r="C79" t="s">
        <v>23</v>
      </c>
      <c r="D79" t="s">
        <v>3840</v>
      </c>
      <c r="E79" t="s">
        <v>1723</v>
      </c>
      <c r="F79" t="s">
        <v>78</v>
      </c>
      <c r="G79" t="s">
        <v>27</v>
      </c>
      <c r="H79">
        <v>44429</v>
      </c>
      <c r="I79">
        <v>73966</v>
      </c>
      <c r="J79" t="s">
        <v>27</v>
      </c>
      <c r="K79" t="s">
        <v>1228</v>
      </c>
      <c r="L79" t="s">
        <v>1229</v>
      </c>
      <c r="M79" t="s">
        <v>23</v>
      </c>
      <c r="N79" t="s">
        <v>27</v>
      </c>
      <c r="O79" t="s">
        <v>27</v>
      </c>
      <c r="P79" t="s">
        <v>27</v>
      </c>
      <c r="Q79" s="1">
        <v>38189.510416666664</v>
      </c>
      <c r="R79" s="1">
        <v>41474.455555555556</v>
      </c>
      <c r="S79" t="s">
        <v>27</v>
      </c>
      <c r="T79" t="s">
        <v>27</v>
      </c>
      <c r="U79" t="s">
        <v>27</v>
      </c>
    </row>
    <row r="80" spans="1:21" x14ac:dyDescent="0.25">
      <c r="A80" t="s">
        <v>21</v>
      </c>
      <c r="B80" t="s">
        <v>4585</v>
      </c>
      <c r="C80" t="s">
        <v>23</v>
      </c>
      <c r="D80" t="s">
        <v>4727</v>
      </c>
      <c r="E80" t="s">
        <v>1723</v>
      </c>
      <c r="F80" t="s">
        <v>78</v>
      </c>
      <c r="G80" t="s">
        <v>27</v>
      </c>
      <c r="H80">
        <v>44046</v>
      </c>
      <c r="I80">
        <v>73248</v>
      </c>
      <c r="J80" t="s">
        <v>27</v>
      </c>
      <c r="K80" t="s">
        <v>1228</v>
      </c>
      <c r="L80" t="s">
        <v>1229</v>
      </c>
      <c r="M80" t="s">
        <v>23</v>
      </c>
      <c r="N80" t="s">
        <v>27</v>
      </c>
      <c r="O80" t="s">
        <v>27</v>
      </c>
      <c r="P80" t="s">
        <v>27</v>
      </c>
      <c r="Q80" s="1">
        <v>38189.510416666664</v>
      </c>
      <c r="R80" s="1">
        <v>41474.365972222222</v>
      </c>
      <c r="S80" t="s">
        <v>27</v>
      </c>
      <c r="T80" t="s">
        <v>27</v>
      </c>
      <c r="U80" t="s">
        <v>27</v>
      </c>
    </row>
    <row r="81" spans="1:21" x14ac:dyDescent="0.25">
      <c r="A81" t="s">
        <v>21</v>
      </c>
      <c r="B81" t="s">
        <v>156</v>
      </c>
      <c r="C81" t="s">
        <v>23</v>
      </c>
      <c r="D81" t="s">
        <v>157</v>
      </c>
      <c r="E81" t="s">
        <v>158</v>
      </c>
      <c r="F81" t="s">
        <v>26</v>
      </c>
      <c r="G81" t="s">
        <v>27</v>
      </c>
      <c r="H81">
        <v>39281</v>
      </c>
      <c r="I81">
        <v>73025</v>
      </c>
      <c r="J81" t="s">
        <v>1212</v>
      </c>
      <c r="K81" t="s">
        <v>160</v>
      </c>
      <c r="L81" t="s">
        <v>161</v>
      </c>
      <c r="M81" t="s">
        <v>23</v>
      </c>
      <c r="N81" t="s">
        <v>27</v>
      </c>
      <c r="O81" t="s">
        <v>27</v>
      </c>
      <c r="P81" t="s">
        <v>27</v>
      </c>
      <c r="Q81" s="1">
        <v>42076.518750000003</v>
      </c>
      <c r="R81" s="1">
        <v>43016.855555555558</v>
      </c>
      <c r="S81">
        <v>12</v>
      </c>
      <c r="T81">
        <v>1435</v>
      </c>
      <c r="U81">
        <v>74.6632523108524</v>
      </c>
    </row>
    <row r="82" spans="1:21" x14ac:dyDescent="0.25">
      <c r="A82" t="s">
        <v>21</v>
      </c>
      <c r="B82" t="s">
        <v>5758</v>
      </c>
      <c r="C82" t="s">
        <v>23</v>
      </c>
      <c r="D82" t="s">
        <v>5759</v>
      </c>
      <c r="F82" t="s">
        <v>78</v>
      </c>
      <c r="G82" t="s">
        <v>27</v>
      </c>
      <c r="H82">
        <v>30293</v>
      </c>
      <c r="I82">
        <v>68453</v>
      </c>
      <c r="J82" t="s">
        <v>27</v>
      </c>
      <c r="K82" t="s">
        <v>5606</v>
      </c>
      <c r="L82" t="s">
        <v>5453</v>
      </c>
      <c r="M82" t="s">
        <v>23</v>
      </c>
      <c r="N82" t="s">
        <v>27</v>
      </c>
      <c r="O82" t="s">
        <v>27</v>
      </c>
      <c r="P82" t="s">
        <v>27</v>
      </c>
      <c r="Q82" s="1">
        <v>38304.42083333333</v>
      </c>
      <c r="R82" s="1">
        <v>43016.715277777781</v>
      </c>
      <c r="S82" t="s">
        <v>27</v>
      </c>
      <c r="T82" t="s">
        <v>27</v>
      </c>
      <c r="U82" t="s">
        <v>27</v>
      </c>
    </row>
    <row r="83" spans="1:21" x14ac:dyDescent="0.25">
      <c r="A83" t="s">
        <v>21</v>
      </c>
      <c r="B83" t="s">
        <v>156</v>
      </c>
      <c r="C83" t="s">
        <v>23</v>
      </c>
      <c r="D83" t="s">
        <v>157</v>
      </c>
      <c r="E83" t="s">
        <v>158</v>
      </c>
      <c r="F83" t="s">
        <v>26</v>
      </c>
      <c r="G83" t="s">
        <v>27</v>
      </c>
      <c r="H83">
        <v>34491</v>
      </c>
      <c r="I83">
        <v>68345</v>
      </c>
      <c r="J83" t="s">
        <v>254</v>
      </c>
      <c r="K83" t="s">
        <v>160</v>
      </c>
      <c r="L83" t="s">
        <v>161</v>
      </c>
      <c r="M83" t="s">
        <v>23</v>
      </c>
      <c r="N83" t="s">
        <v>27</v>
      </c>
      <c r="O83" t="s">
        <v>27</v>
      </c>
      <c r="P83" t="s">
        <v>27</v>
      </c>
      <c r="Q83" s="1">
        <v>42076.518750000003</v>
      </c>
      <c r="R83" s="1">
        <v>43016.693055555559</v>
      </c>
      <c r="S83">
        <v>9</v>
      </c>
      <c r="T83">
        <v>1271</v>
      </c>
      <c r="U83">
        <v>96.8789670056332</v>
      </c>
    </row>
    <row r="84" spans="1:21" x14ac:dyDescent="0.25">
      <c r="A84" t="s">
        <v>21</v>
      </c>
      <c r="B84" t="s">
        <v>243</v>
      </c>
      <c r="C84" t="s">
        <v>23</v>
      </c>
      <c r="D84" t="s">
        <v>244</v>
      </c>
      <c r="E84" t="s">
        <v>226</v>
      </c>
      <c r="F84" t="s">
        <v>26</v>
      </c>
      <c r="G84" t="s">
        <v>27</v>
      </c>
      <c r="H84">
        <v>40672</v>
      </c>
      <c r="I84">
        <v>67369</v>
      </c>
      <c r="J84" t="s">
        <v>27</v>
      </c>
      <c r="K84" t="s">
        <v>1707</v>
      </c>
      <c r="L84" t="s">
        <v>1708</v>
      </c>
      <c r="M84" t="s">
        <v>23</v>
      </c>
      <c r="N84" t="s">
        <v>27</v>
      </c>
      <c r="O84" t="s">
        <v>27</v>
      </c>
      <c r="P84" t="s">
        <v>27</v>
      </c>
      <c r="Q84" s="1">
        <v>37769.006944444445</v>
      </c>
      <c r="R84" s="1">
        <v>43014.795138888891</v>
      </c>
      <c r="S84">
        <v>1.2</v>
      </c>
      <c r="T84">
        <v>30.3</v>
      </c>
      <c r="U84">
        <v>4.9989682598677501</v>
      </c>
    </row>
    <row r="85" spans="1:21" x14ac:dyDescent="0.25">
      <c r="A85" t="s">
        <v>21</v>
      </c>
      <c r="B85" t="s">
        <v>1132</v>
      </c>
      <c r="C85" t="s">
        <v>23</v>
      </c>
      <c r="D85" t="s">
        <v>1133</v>
      </c>
      <c r="E85" t="s">
        <v>1134</v>
      </c>
      <c r="F85" t="s">
        <v>26</v>
      </c>
      <c r="G85" t="s">
        <v>27</v>
      </c>
      <c r="H85">
        <v>35965</v>
      </c>
      <c r="I85">
        <v>67231</v>
      </c>
      <c r="J85" t="s">
        <v>27</v>
      </c>
      <c r="K85" t="s">
        <v>1136</v>
      </c>
      <c r="L85" t="s">
        <v>1133</v>
      </c>
      <c r="M85" t="s">
        <v>23</v>
      </c>
      <c r="N85" t="s">
        <v>27</v>
      </c>
      <c r="O85" t="s">
        <v>27</v>
      </c>
      <c r="P85" t="s">
        <v>27</v>
      </c>
      <c r="Q85" s="1">
        <v>37771.896527777775</v>
      </c>
      <c r="R85" s="1">
        <v>43007.684027777781</v>
      </c>
      <c r="S85">
        <v>1</v>
      </c>
      <c r="T85">
        <v>21696</v>
      </c>
      <c r="U85">
        <v>135.165509869164</v>
      </c>
    </row>
    <row r="86" spans="1:21" x14ac:dyDescent="0.25">
      <c r="A86" t="s">
        <v>21</v>
      </c>
      <c r="B86" t="s">
        <v>1715</v>
      </c>
      <c r="C86" t="s">
        <v>23</v>
      </c>
      <c r="D86" t="s">
        <v>1716</v>
      </c>
      <c r="E86" t="s">
        <v>226</v>
      </c>
      <c r="F86" t="s">
        <v>26</v>
      </c>
      <c r="G86" t="s">
        <v>27</v>
      </c>
      <c r="H86">
        <v>43219</v>
      </c>
      <c r="I86">
        <v>66791</v>
      </c>
      <c r="J86" t="s">
        <v>227</v>
      </c>
      <c r="K86" t="s">
        <v>1715</v>
      </c>
      <c r="L86" t="s">
        <v>1716</v>
      </c>
      <c r="M86" t="s">
        <v>23</v>
      </c>
      <c r="N86" t="s">
        <v>27</v>
      </c>
      <c r="O86" t="s">
        <v>27</v>
      </c>
      <c r="P86" t="s">
        <v>27</v>
      </c>
      <c r="Q86" s="1">
        <v>41465.643750000003</v>
      </c>
      <c r="R86" s="1">
        <v>43016.855555555558</v>
      </c>
      <c r="S86">
        <v>0.1</v>
      </c>
      <c r="T86">
        <v>4.16</v>
      </c>
      <c r="U86">
        <v>2.3547344702130601</v>
      </c>
    </row>
    <row r="87" spans="1:21" x14ac:dyDescent="0.25">
      <c r="A87" t="s">
        <v>21</v>
      </c>
      <c r="B87" t="s">
        <v>3016</v>
      </c>
      <c r="C87" t="s">
        <v>23</v>
      </c>
      <c r="D87" t="s">
        <v>3017</v>
      </c>
      <c r="E87" t="s">
        <v>226</v>
      </c>
      <c r="F87" t="s">
        <v>26</v>
      </c>
      <c r="G87" t="s">
        <v>27</v>
      </c>
      <c r="H87">
        <v>36070</v>
      </c>
      <c r="I87">
        <v>66540</v>
      </c>
      <c r="J87" t="s">
        <v>3018</v>
      </c>
      <c r="K87" t="s">
        <v>3075</v>
      </c>
      <c r="L87" t="s">
        <v>3076</v>
      </c>
      <c r="M87" t="s">
        <v>23</v>
      </c>
      <c r="N87" t="s">
        <v>27</v>
      </c>
      <c r="O87" t="s">
        <v>27</v>
      </c>
      <c r="P87" t="s">
        <v>27</v>
      </c>
      <c r="Q87" s="1">
        <v>37803.397916666669</v>
      </c>
      <c r="R87" s="1">
        <v>43014.769444444442</v>
      </c>
      <c r="S87">
        <v>105</v>
      </c>
      <c r="T87">
        <v>163</v>
      </c>
      <c r="U87">
        <v>138.32049894800099</v>
      </c>
    </row>
    <row r="88" spans="1:21" x14ac:dyDescent="0.25">
      <c r="A88" t="s">
        <v>21</v>
      </c>
      <c r="B88" t="s">
        <v>1480</v>
      </c>
      <c r="C88" t="s">
        <v>23</v>
      </c>
      <c r="D88" t="s">
        <v>1481</v>
      </c>
      <c r="E88" t="s">
        <v>226</v>
      </c>
      <c r="F88" t="s">
        <v>26</v>
      </c>
      <c r="G88" t="s">
        <v>27</v>
      </c>
      <c r="H88">
        <v>42810</v>
      </c>
      <c r="I88">
        <v>66534</v>
      </c>
      <c r="J88" t="s">
        <v>27</v>
      </c>
      <c r="K88" t="s">
        <v>2775</v>
      </c>
      <c r="L88" t="s">
        <v>2776</v>
      </c>
      <c r="M88" t="s">
        <v>23</v>
      </c>
      <c r="N88" t="s">
        <v>27</v>
      </c>
      <c r="O88" t="s">
        <v>27</v>
      </c>
      <c r="P88" t="s">
        <v>27</v>
      </c>
      <c r="Q88" s="1">
        <v>37803.615972222222</v>
      </c>
      <c r="R88" s="1">
        <v>43014.686111111114</v>
      </c>
      <c r="S88">
        <v>1.4</v>
      </c>
      <c r="T88">
        <v>58.3</v>
      </c>
      <c r="U88">
        <v>5.81999698976517</v>
      </c>
    </row>
    <row r="89" spans="1:21" x14ac:dyDescent="0.25">
      <c r="A89" t="s">
        <v>21</v>
      </c>
      <c r="B89" t="s">
        <v>2394</v>
      </c>
      <c r="C89" t="s">
        <v>23</v>
      </c>
      <c r="D89" t="s">
        <v>2395</v>
      </c>
      <c r="E89" t="s">
        <v>226</v>
      </c>
      <c r="F89" t="s">
        <v>26</v>
      </c>
      <c r="G89" t="s">
        <v>27</v>
      </c>
      <c r="H89">
        <v>35526</v>
      </c>
      <c r="I89">
        <v>65351</v>
      </c>
      <c r="J89" t="s">
        <v>2396</v>
      </c>
      <c r="K89" t="s">
        <v>3075</v>
      </c>
      <c r="L89" t="s">
        <v>3076</v>
      </c>
      <c r="M89" t="s">
        <v>23</v>
      </c>
      <c r="N89" t="s">
        <v>27</v>
      </c>
      <c r="O89" t="s">
        <v>27</v>
      </c>
      <c r="P89" t="s">
        <v>27</v>
      </c>
      <c r="Q89" s="1">
        <v>37803.397916666669</v>
      </c>
      <c r="R89" s="1">
        <v>43014.769444444442</v>
      </c>
      <c r="S89">
        <v>1.8</v>
      </c>
      <c r="T89">
        <v>8.8000000000000007</v>
      </c>
      <c r="U89">
        <v>4.3448057413046399</v>
      </c>
    </row>
    <row r="90" spans="1:21" x14ac:dyDescent="0.25">
      <c r="A90" t="s">
        <v>21</v>
      </c>
      <c r="B90" t="s">
        <v>3731</v>
      </c>
      <c r="C90" t="s">
        <v>23</v>
      </c>
      <c r="D90" t="s">
        <v>3732</v>
      </c>
      <c r="F90" t="s">
        <v>78</v>
      </c>
      <c r="G90" t="s">
        <v>27</v>
      </c>
      <c r="H90">
        <v>32489</v>
      </c>
      <c r="I90">
        <v>65177</v>
      </c>
      <c r="J90" t="s">
        <v>27</v>
      </c>
      <c r="K90" t="s">
        <v>1591</v>
      </c>
      <c r="L90" t="s">
        <v>1592</v>
      </c>
      <c r="M90" t="s">
        <v>23</v>
      </c>
      <c r="N90" t="s">
        <v>27</v>
      </c>
      <c r="O90" t="s">
        <v>27</v>
      </c>
      <c r="P90" t="s">
        <v>27</v>
      </c>
      <c r="Q90" s="1">
        <v>38190.580555555556</v>
      </c>
      <c r="R90" s="1">
        <v>42973.493055555555</v>
      </c>
      <c r="S90">
        <v>1</v>
      </c>
      <c r="T90">
        <v>1</v>
      </c>
      <c r="U90">
        <v>1</v>
      </c>
    </row>
    <row r="91" spans="1:21" x14ac:dyDescent="0.25">
      <c r="A91" t="s">
        <v>21</v>
      </c>
      <c r="B91" t="s">
        <v>5134</v>
      </c>
      <c r="C91" t="s">
        <v>23</v>
      </c>
      <c r="D91" t="s">
        <v>5135</v>
      </c>
      <c r="F91" t="s">
        <v>78</v>
      </c>
      <c r="G91" t="s">
        <v>27</v>
      </c>
      <c r="H91">
        <v>31661</v>
      </c>
      <c r="I91">
        <v>64197</v>
      </c>
      <c r="J91" t="s">
        <v>27</v>
      </c>
      <c r="K91" t="s">
        <v>1591</v>
      </c>
      <c r="L91" t="s">
        <v>1592</v>
      </c>
      <c r="M91" t="s">
        <v>23</v>
      </c>
      <c r="N91" t="s">
        <v>27</v>
      </c>
      <c r="O91" t="s">
        <v>27</v>
      </c>
      <c r="P91" t="s">
        <v>27</v>
      </c>
      <c r="Q91" s="1">
        <v>38190.580555555556</v>
      </c>
      <c r="R91" s="1">
        <v>42973.493055555555</v>
      </c>
      <c r="S91" t="s">
        <v>27</v>
      </c>
      <c r="T91" t="s">
        <v>27</v>
      </c>
      <c r="U91" t="s">
        <v>27</v>
      </c>
    </row>
    <row r="92" spans="1:21" x14ac:dyDescent="0.25">
      <c r="A92" t="s">
        <v>21</v>
      </c>
      <c r="B92" t="s">
        <v>3304</v>
      </c>
      <c r="C92" t="s">
        <v>23</v>
      </c>
      <c r="D92" t="s">
        <v>2925</v>
      </c>
      <c r="F92" t="s">
        <v>78</v>
      </c>
      <c r="G92" t="s">
        <v>27</v>
      </c>
      <c r="H92">
        <v>42389</v>
      </c>
      <c r="I92">
        <v>64047</v>
      </c>
      <c r="J92" t="s">
        <v>27</v>
      </c>
      <c r="K92" t="s">
        <v>2969</v>
      </c>
      <c r="L92" t="s">
        <v>2812</v>
      </c>
      <c r="M92" t="s">
        <v>23</v>
      </c>
      <c r="N92" t="s">
        <v>27</v>
      </c>
      <c r="O92" t="s">
        <v>27</v>
      </c>
      <c r="P92" t="s">
        <v>27</v>
      </c>
      <c r="Q92" s="1">
        <v>38191.629861111112</v>
      </c>
      <c r="R92" s="1">
        <v>41683.434027777781</v>
      </c>
      <c r="S92" t="s">
        <v>27</v>
      </c>
      <c r="T92" t="s">
        <v>27</v>
      </c>
      <c r="U92" t="s">
        <v>27</v>
      </c>
    </row>
    <row r="93" spans="1:21" x14ac:dyDescent="0.25">
      <c r="A93" t="s">
        <v>21</v>
      </c>
      <c r="B93" t="s">
        <v>156</v>
      </c>
      <c r="C93" t="s">
        <v>23</v>
      </c>
      <c r="D93" t="s">
        <v>157</v>
      </c>
      <c r="E93" t="s">
        <v>158</v>
      </c>
      <c r="F93" t="s">
        <v>26</v>
      </c>
      <c r="G93" t="s">
        <v>27</v>
      </c>
      <c r="H93">
        <v>30466</v>
      </c>
      <c r="I93">
        <v>63877</v>
      </c>
      <c r="J93" t="s">
        <v>347</v>
      </c>
      <c r="K93" t="s">
        <v>163</v>
      </c>
      <c r="L93" t="s">
        <v>164</v>
      </c>
      <c r="M93" t="s">
        <v>23</v>
      </c>
      <c r="N93" t="s">
        <v>27</v>
      </c>
      <c r="O93" t="s">
        <v>27</v>
      </c>
      <c r="P93" t="s">
        <v>27</v>
      </c>
      <c r="Q93" s="1">
        <v>37881.447222222225</v>
      </c>
      <c r="R93" s="1">
        <v>42922.640277777777</v>
      </c>
      <c r="S93">
        <v>14</v>
      </c>
      <c r="T93">
        <v>1325</v>
      </c>
      <c r="U93">
        <v>99.515287192573197</v>
      </c>
    </row>
    <row r="94" spans="1:21" x14ac:dyDescent="0.25">
      <c r="A94" t="s">
        <v>21</v>
      </c>
      <c r="B94" t="s">
        <v>1681</v>
      </c>
      <c r="C94" t="s">
        <v>23</v>
      </c>
      <c r="D94" t="s">
        <v>1682</v>
      </c>
      <c r="E94" t="s">
        <v>467</v>
      </c>
      <c r="F94" t="s">
        <v>26</v>
      </c>
      <c r="G94" t="s">
        <v>27</v>
      </c>
      <c r="H94">
        <v>26359</v>
      </c>
      <c r="I94">
        <v>63337</v>
      </c>
      <c r="J94" t="s">
        <v>27</v>
      </c>
      <c r="K94" t="s">
        <v>1681</v>
      </c>
      <c r="L94" t="s">
        <v>1682</v>
      </c>
      <c r="M94" t="s">
        <v>23</v>
      </c>
      <c r="N94" t="s">
        <v>27</v>
      </c>
      <c r="O94" t="s">
        <v>27</v>
      </c>
      <c r="P94" t="s">
        <v>27</v>
      </c>
      <c r="Q94" s="1">
        <v>37770.402083333334</v>
      </c>
      <c r="R94" s="1">
        <v>43014.863888888889</v>
      </c>
      <c r="S94">
        <v>0.5</v>
      </c>
      <c r="T94">
        <v>76.5</v>
      </c>
      <c r="U94">
        <v>13.217052929043501</v>
      </c>
    </row>
    <row r="95" spans="1:21" x14ac:dyDescent="0.25">
      <c r="A95" t="s">
        <v>21</v>
      </c>
      <c r="B95" t="s">
        <v>156</v>
      </c>
      <c r="C95" t="s">
        <v>23</v>
      </c>
      <c r="D95" t="s">
        <v>157</v>
      </c>
      <c r="E95" t="s">
        <v>158</v>
      </c>
      <c r="F95" t="s">
        <v>26</v>
      </c>
      <c r="G95" t="s">
        <v>27</v>
      </c>
      <c r="H95">
        <v>30753</v>
      </c>
      <c r="I95">
        <v>61172</v>
      </c>
      <c r="J95" t="s">
        <v>347</v>
      </c>
      <c r="K95" t="s">
        <v>253</v>
      </c>
      <c r="L95" t="s">
        <v>157</v>
      </c>
      <c r="M95" t="s">
        <v>23</v>
      </c>
      <c r="N95" t="s">
        <v>27</v>
      </c>
      <c r="O95" t="s">
        <v>27</v>
      </c>
      <c r="P95" t="s">
        <v>27</v>
      </c>
      <c r="Q95" s="1">
        <v>37803.397916666669</v>
      </c>
      <c r="R95" s="1">
        <v>42076.518055555556</v>
      </c>
      <c r="S95">
        <v>20</v>
      </c>
      <c r="T95">
        <v>6860</v>
      </c>
      <c r="U95">
        <v>95.747842150003294</v>
      </c>
    </row>
    <row r="96" spans="1:21" x14ac:dyDescent="0.25">
      <c r="A96" t="s">
        <v>21</v>
      </c>
      <c r="B96" t="s">
        <v>1724</v>
      </c>
      <c r="C96" t="s">
        <v>23</v>
      </c>
      <c r="D96" t="s">
        <v>1725</v>
      </c>
      <c r="E96" t="s">
        <v>467</v>
      </c>
      <c r="F96" t="s">
        <v>26</v>
      </c>
      <c r="G96" t="s">
        <v>27</v>
      </c>
      <c r="H96">
        <v>19753</v>
      </c>
      <c r="I96">
        <v>58020</v>
      </c>
      <c r="J96" t="s">
        <v>3697</v>
      </c>
      <c r="K96" t="s">
        <v>1724</v>
      </c>
      <c r="L96" t="s">
        <v>1725</v>
      </c>
      <c r="M96" t="s">
        <v>23</v>
      </c>
      <c r="N96" t="s">
        <v>27</v>
      </c>
      <c r="O96" t="s">
        <v>27</v>
      </c>
      <c r="P96" t="s">
        <v>27</v>
      </c>
      <c r="Q96" s="1">
        <v>38299.693749999999</v>
      </c>
      <c r="R96" s="1">
        <v>41254.652777777781</v>
      </c>
      <c r="S96">
        <v>0.4</v>
      </c>
      <c r="T96">
        <v>50</v>
      </c>
      <c r="U96">
        <v>4.8153671147880104</v>
      </c>
    </row>
    <row r="97" spans="1:21" x14ac:dyDescent="0.25">
      <c r="A97" t="s">
        <v>21</v>
      </c>
      <c r="B97" t="s">
        <v>4302</v>
      </c>
      <c r="C97" t="s">
        <v>23</v>
      </c>
      <c r="D97" t="s">
        <v>1829</v>
      </c>
      <c r="E97" t="s">
        <v>85</v>
      </c>
      <c r="F97" t="s">
        <v>26</v>
      </c>
      <c r="G97" t="s">
        <v>27</v>
      </c>
      <c r="H97">
        <v>23805</v>
      </c>
      <c r="I97">
        <v>56274</v>
      </c>
      <c r="J97" t="s">
        <v>1558</v>
      </c>
      <c r="K97" t="s">
        <v>826</v>
      </c>
      <c r="L97" t="s">
        <v>827</v>
      </c>
      <c r="M97" t="s">
        <v>23</v>
      </c>
      <c r="N97" t="s">
        <v>27</v>
      </c>
      <c r="O97" t="s">
        <v>27</v>
      </c>
      <c r="P97" t="s">
        <v>27</v>
      </c>
      <c r="Q97" s="1">
        <v>37821.421527777777</v>
      </c>
      <c r="R97" s="1">
        <v>41883.542361111111</v>
      </c>
      <c r="S97">
        <v>0</v>
      </c>
      <c r="T97">
        <v>6525</v>
      </c>
      <c r="U97">
        <v>8.4204161779863202</v>
      </c>
    </row>
    <row r="98" spans="1:21" x14ac:dyDescent="0.25">
      <c r="A98" t="s">
        <v>21</v>
      </c>
      <c r="B98" t="s">
        <v>3691</v>
      </c>
      <c r="C98" t="s">
        <v>23</v>
      </c>
      <c r="D98" t="s">
        <v>3692</v>
      </c>
      <c r="E98" t="s">
        <v>85</v>
      </c>
      <c r="F98" t="s">
        <v>26</v>
      </c>
      <c r="G98" t="s">
        <v>27</v>
      </c>
      <c r="H98">
        <v>38237</v>
      </c>
      <c r="I98">
        <v>54978</v>
      </c>
      <c r="J98" t="s">
        <v>27</v>
      </c>
      <c r="K98" t="s">
        <v>3691</v>
      </c>
      <c r="L98" t="s">
        <v>3693</v>
      </c>
      <c r="M98" t="s">
        <v>23</v>
      </c>
      <c r="N98" t="s">
        <v>27</v>
      </c>
      <c r="O98" t="s">
        <v>27</v>
      </c>
      <c r="P98" t="s">
        <v>27</v>
      </c>
      <c r="Q98" s="1">
        <v>42006.689583333333</v>
      </c>
      <c r="R98" s="1">
        <v>43015.502083333333</v>
      </c>
      <c r="S98">
        <v>0.8</v>
      </c>
      <c r="T98">
        <v>14.7</v>
      </c>
      <c r="U98">
        <v>3.4469069911472099</v>
      </c>
    </row>
    <row r="99" spans="1:21" x14ac:dyDescent="0.25">
      <c r="A99" t="s">
        <v>21</v>
      </c>
      <c r="B99" t="s">
        <v>4820</v>
      </c>
      <c r="C99" t="s">
        <v>23</v>
      </c>
      <c r="D99" t="s">
        <v>4821</v>
      </c>
      <c r="E99" t="s">
        <v>226</v>
      </c>
      <c r="F99" t="s">
        <v>26</v>
      </c>
      <c r="G99" t="s">
        <v>27</v>
      </c>
      <c r="H99">
        <v>29913</v>
      </c>
      <c r="I99">
        <v>52555</v>
      </c>
      <c r="J99" t="s">
        <v>4822</v>
      </c>
      <c r="K99" t="s">
        <v>3090</v>
      </c>
      <c r="L99" t="s">
        <v>4821</v>
      </c>
      <c r="M99" t="s">
        <v>23</v>
      </c>
      <c r="N99" t="s">
        <v>27</v>
      </c>
      <c r="O99" t="s">
        <v>27</v>
      </c>
      <c r="P99" t="s">
        <v>27</v>
      </c>
      <c r="Q99" s="1">
        <v>37803.390277777777</v>
      </c>
      <c r="R99" s="1">
        <v>42237.756249999999</v>
      </c>
      <c r="S99">
        <v>0.01</v>
      </c>
      <c r="T99">
        <v>1.1000000000000001</v>
      </c>
      <c r="U99">
        <v>0.35071772428884401</v>
      </c>
    </row>
    <row r="100" spans="1:21" x14ac:dyDescent="0.25">
      <c r="A100" t="s">
        <v>21</v>
      </c>
      <c r="B100" t="s">
        <v>2080</v>
      </c>
      <c r="C100" t="s">
        <v>23</v>
      </c>
      <c r="D100" t="s">
        <v>2081</v>
      </c>
      <c r="E100" t="s">
        <v>2082</v>
      </c>
      <c r="F100" t="s">
        <v>26</v>
      </c>
      <c r="G100" t="s">
        <v>27</v>
      </c>
      <c r="H100">
        <v>17627</v>
      </c>
      <c r="I100">
        <v>50627</v>
      </c>
      <c r="J100" t="s">
        <v>2473</v>
      </c>
      <c r="K100" t="s">
        <v>2080</v>
      </c>
      <c r="L100" t="s">
        <v>3185</v>
      </c>
      <c r="M100" t="s">
        <v>23</v>
      </c>
      <c r="N100" t="s">
        <v>27</v>
      </c>
      <c r="O100" t="s">
        <v>27</v>
      </c>
      <c r="P100" t="s">
        <v>27</v>
      </c>
      <c r="Q100" s="1">
        <v>39974.683333333334</v>
      </c>
      <c r="R100" s="1">
        <v>41395.422222222223</v>
      </c>
      <c r="S100">
        <v>6</v>
      </c>
      <c r="T100">
        <v>184</v>
      </c>
      <c r="U100">
        <v>60.447310723527004</v>
      </c>
    </row>
    <row r="101" spans="1:21" x14ac:dyDescent="0.25">
      <c r="A101" t="s">
        <v>21</v>
      </c>
      <c r="B101" t="s">
        <v>2284</v>
      </c>
      <c r="C101" t="s">
        <v>23</v>
      </c>
      <c r="D101" t="s">
        <v>2285</v>
      </c>
      <c r="E101" t="s">
        <v>226</v>
      </c>
      <c r="F101" t="s">
        <v>26</v>
      </c>
      <c r="G101" t="s">
        <v>27</v>
      </c>
      <c r="H101">
        <v>31906</v>
      </c>
      <c r="I101">
        <v>49531</v>
      </c>
      <c r="J101" t="s">
        <v>27</v>
      </c>
      <c r="K101" t="s">
        <v>657</v>
      </c>
      <c r="L101" t="s">
        <v>658</v>
      </c>
      <c r="M101" t="s">
        <v>23</v>
      </c>
      <c r="N101" t="s">
        <v>27</v>
      </c>
      <c r="O101" t="s">
        <v>27</v>
      </c>
      <c r="P101" t="s">
        <v>27</v>
      </c>
      <c r="Q101" s="1">
        <v>37805.70416666667</v>
      </c>
      <c r="R101" s="1">
        <v>43014.739583333336</v>
      </c>
      <c r="S101">
        <v>0.2</v>
      </c>
      <c r="T101">
        <v>5.2</v>
      </c>
      <c r="U101">
        <v>1.42595541723085</v>
      </c>
    </row>
    <row r="102" spans="1:21" x14ac:dyDescent="0.25">
      <c r="A102" t="s">
        <v>21</v>
      </c>
      <c r="B102" t="s">
        <v>4714</v>
      </c>
      <c r="C102" t="s">
        <v>23</v>
      </c>
      <c r="D102" t="s">
        <v>4715</v>
      </c>
      <c r="E102" t="s">
        <v>85</v>
      </c>
      <c r="F102" t="s">
        <v>26</v>
      </c>
      <c r="G102" t="s">
        <v>27</v>
      </c>
      <c r="H102">
        <v>31906</v>
      </c>
      <c r="I102">
        <v>49511</v>
      </c>
      <c r="J102" t="s">
        <v>4716</v>
      </c>
      <c r="K102" t="s">
        <v>657</v>
      </c>
      <c r="L102" t="s">
        <v>658</v>
      </c>
      <c r="M102" t="s">
        <v>23</v>
      </c>
      <c r="N102" t="s">
        <v>27</v>
      </c>
      <c r="O102" t="s">
        <v>27</v>
      </c>
      <c r="P102" t="s">
        <v>27</v>
      </c>
      <c r="Q102" s="1">
        <v>37803.448611111111</v>
      </c>
      <c r="R102" s="1">
        <v>43014.739583333336</v>
      </c>
      <c r="S102">
        <v>0.2</v>
      </c>
      <c r="T102">
        <v>52.2</v>
      </c>
      <c r="U102">
        <v>1.8195330330633701</v>
      </c>
    </row>
    <row r="103" spans="1:21" x14ac:dyDescent="0.25">
      <c r="A103" t="s">
        <v>21</v>
      </c>
      <c r="B103" t="s">
        <v>452</v>
      </c>
      <c r="C103" t="s">
        <v>23</v>
      </c>
      <c r="D103" t="s">
        <v>453</v>
      </c>
      <c r="E103" t="s">
        <v>454</v>
      </c>
      <c r="F103" t="s">
        <v>26</v>
      </c>
      <c r="G103" t="s">
        <v>27</v>
      </c>
      <c r="H103">
        <v>16067</v>
      </c>
      <c r="I103">
        <v>48827</v>
      </c>
      <c r="J103" s="3">
        <v>43740</v>
      </c>
      <c r="K103" t="s">
        <v>453</v>
      </c>
      <c r="L103" t="s">
        <v>453</v>
      </c>
      <c r="M103" t="s">
        <v>23</v>
      </c>
      <c r="N103" t="s">
        <v>27</v>
      </c>
      <c r="O103" t="s">
        <v>27</v>
      </c>
      <c r="P103" t="s">
        <v>27</v>
      </c>
      <c r="Q103" s="1">
        <v>37803.682638888888</v>
      </c>
      <c r="R103" s="1">
        <v>43014.765277777777</v>
      </c>
      <c r="S103">
        <v>0</v>
      </c>
      <c r="T103">
        <v>151</v>
      </c>
      <c r="U103">
        <v>16.685215147356999</v>
      </c>
    </row>
    <row r="104" spans="1:21" x14ac:dyDescent="0.25">
      <c r="A104" t="s">
        <v>21</v>
      </c>
      <c r="B104" t="s">
        <v>4392</v>
      </c>
      <c r="C104" t="s">
        <v>23</v>
      </c>
      <c r="D104" t="s">
        <v>4392</v>
      </c>
      <c r="E104" t="s">
        <v>1951</v>
      </c>
      <c r="F104" t="s">
        <v>26</v>
      </c>
      <c r="G104" t="s">
        <v>27</v>
      </c>
      <c r="H104">
        <v>18908</v>
      </c>
      <c r="I104">
        <v>48105</v>
      </c>
      <c r="J104" t="s">
        <v>5278</v>
      </c>
      <c r="K104" t="s">
        <v>4979</v>
      </c>
      <c r="L104" t="s">
        <v>4980</v>
      </c>
      <c r="M104" t="s">
        <v>23</v>
      </c>
      <c r="N104" t="s">
        <v>27</v>
      </c>
      <c r="O104" t="s">
        <v>27</v>
      </c>
      <c r="P104" t="s">
        <v>27</v>
      </c>
      <c r="Q104" s="1">
        <v>41253.618055555555</v>
      </c>
      <c r="R104" s="1">
        <v>43014.863888888889</v>
      </c>
      <c r="S104">
        <v>0</v>
      </c>
      <c r="T104">
        <v>100</v>
      </c>
      <c r="U104">
        <v>2.6286716557530498</v>
      </c>
    </row>
    <row r="105" spans="1:21" x14ac:dyDescent="0.25">
      <c r="A105" t="s">
        <v>21</v>
      </c>
      <c r="B105" t="s">
        <v>2337</v>
      </c>
      <c r="C105" t="s">
        <v>23</v>
      </c>
      <c r="D105" t="s">
        <v>2338</v>
      </c>
      <c r="E105" t="s">
        <v>226</v>
      </c>
      <c r="F105" t="s">
        <v>26</v>
      </c>
      <c r="G105" t="s">
        <v>27</v>
      </c>
      <c r="H105">
        <v>31392</v>
      </c>
      <c r="I105">
        <v>48035</v>
      </c>
      <c r="J105" t="s">
        <v>3475</v>
      </c>
      <c r="K105" t="s">
        <v>657</v>
      </c>
      <c r="L105" t="s">
        <v>658</v>
      </c>
      <c r="M105" t="s">
        <v>23</v>
      </c>
      <c r="N105" t="s">
        <v>27</v>
      </c>
      <c r="O105" t="s">
        <v>27</v>
      </c>
      <c r="P105" t="s">
        <v>27</v>
      </c>
      <c r="Q105" s="1">
        <v>37803.448611111111</v>
      </c>
      <c r="R105" s="1">
        <v>43014.739583333336</v>
      </c>
      <c r="S105">
        <v>0.1</v>
      </c>
      <c r="T105">
        <v>11</v>
      </c>
      <c r="U105">
        <v>3.3008129064532099</v>
      </c>
    </row>
    <row r="106" spans="1:21" x14ac:dyDescent="0.25">
      <c r="A106" t="s">
        <v>21</v>
      </c>
      <c r="B106" t="s">
        <v>243</v>
      </c>
      <c r="C106" t="s">
        <v>23</v>
      </c>
      <c r="D106" t="s">
        <v>244</v>
      </c>
      <c r="E106" t="s">
        <v>226</v>
      </c>
      <c r="F106" t="s">
        <v>26</v>
      </c>
      <c r="G106" t="s">
        <v>27</v>
      </c>
      <c r="H106">
        <v>29911</v>
      </c>
      <c r="I106">
        <v>45554</v>
      </c>
      <c r="J106" t="s">
        <v>27</v>
      </c>
      <c r="K106" t="s">
        <v>657</v>
      </c>
      <c r="L106" t="s">
        <v>658</v>
      </c>
      <c r="M106" t="s">
        <v>23</v>
      </c>
      <c r="N106" t="s">
        <v>27</v>
      </c>
      <c r="O106" t="s">
        <v>27</v>
      </c>
      <c r="P106" t="s">
        <v>27</v>
      </c>
      <c r="Q106" s="1">
        <v>37805.70416666667</v>
      </c>
      <c r="R106" s="1">
        <v>43014.739583333336</v>
      </c>
      <c r="S106">
        <v>1.7</v>
      </c>
      <c r="T106">
        <v>22.3</v>
      </c>
      <c r="U106">
        <v>5.5259623835472</v>
      </c>
    </row>
    <row r="107" spans="1:21" x14ac:dyDescent="0.25">
      <c r="A107" t="s">
        <v>21</v>
      </c>
      <c r="B107" t="s">
        <v>2080</v>
      </c>
      <c r="C107" t="s">
        <v>23</v>
      </c>
      <c r="D107" t="s">
        <v>2081</v>
      </c>
      <c r="E107" t="s">
        <v>2082</v>
      </c>
      <c r="F107" t="s">
        <v>26</v>
      </c>
      <c r="G107" t="s">
        <v>27</v>
      </c>
      <c r="H107">
        <v>18534</v>
      </c>
      <c r="I107">
        <v>43748</v>
      </c>
      <c r="J107" t="s">
        <v>2473</v>
      </c>
      <c r="K107" t="s">
        <v>2083</v>
      </c>
      <c r="L107" t="s">
        <v>2084</v>
      </c>
      <c r="M107" t="s">
        <v>23</v>
      </c>
      <c r="N107" t="s">
        <v>27</v>
      </c>
      <c r="O107" t="s">
        <v>27</v>
      </c>
      <c r="P107" t="s">
        <v>27</v>
      </c>
      <c r="Q107" s="1">
        <v>41592.604861111111</v>
      </c>
      <c r="R107" s="1">
        <v>43014.834027777775</v>
      </c>
      <c r="S107">
        <v>7</v>
      </c>
      <c r="T107">
        <v>183</v>
      </c>
      <c r="U107">
        <v>58.820791807625497</v>
      </c>
    </row>
    <row r="108" spans="1:21" x14ac:dyDescent="0.25">
      <c r="A108" t="s">
        <v>21</v>
      </c>
      <c r="B108" t="s">
        <v>1724</v>
      </c>
      <c r="C108" t="s">
        <v>23</v>
      </c>
      <c r="D108" t="s">
        <v>1725</v>
      </c>
      <c r="E108" t="s">
        <v>467</v>
      </c>
      <c r="F108" t="s">
        <v>26</v>
      </c>
      <c r="G108" t="s">
        <v>27</v>
      </c>
      <c r="H108">
        <v>18864</v>
      </c>
      <c r="I108">
        <v>43195</v>
      </c>
      <c r="J108" t="s">
        <v>1726</v>
      </c>
      <c r="K108" t="s">
        <v>1724</v>
      </c>
      <c r="L108" t="s">
        <v>1725</v>
      </c>
      <c r="M108" t="s">
        <v>23</v>
      </c>
      <c r="N108" t="s">
        <v>27</v>
      </c>
      <c r="O108" t="s">
        <v>27</v>
      </c>
      <c r="P108" t="s">
        <v>27</v>
      </c>
      <c r="Q108" s="1">
        <v>41253.618055555555</v>
      </c>
      <c r="R108" s="1">
        <v>42650.570833333331</v>
      </c>
      <c r="S108">
        <v>1.7</v>
      </c>
      <c r="T108">
        <v>46.1</v>
      </c>
      <c r="U108">
        <v>4.6427132769996202</v>
      </c>
    </row>
    <row r="109" spans="1:21" x14ac:dyDescent="0.25">
      <c r="A109" t="s">
        <v>21</v>
      </c>
      <c r="B109" t="s">
        <v>1257</v>
      </c>
      <c r="C109" t="s">
        <v>23</v>
      </c>
      <c r="D109" t="s">
        <v>1257</v>
      </c>
      <c r="E109" t="s">
        <v>1258</v>
      </c>
      <c r="F109" t="s">
        <v>26</v>
      </c>
      <c r="G109" t="s">
        <v>27</v>
      </c>
      <c r="H109">
        <v>25714</v>
      </c>
      <c r="I109">
        <v>39391</v>
      </c>
      <c r="J109" t="s">
        <v>1461</v>
      </c>
      <c r="K109" t="s">
        <v>1257</v>
      </c>
      <c r="L109" t="s">
        <v>1257</v>
      </c>
      <c r="M109" t="s">
        <v>23</v>
      </c>
      <c r="N109" t="s">
        <v>27</v>
      </c>
      <c r="O109" t="s">
        <v>27</v>
      </c>
      <c r="P109" t="s">
        <v>27</v>
      </c>
      <c r="Q109" s="1">
        <v>38296.560416666667</v>
      </c>
      <c r="R109" s="1">
        <v>41255.659722222219</v>
      </c>
      <c r="S109">
        <v>45</v>
      </c>
      <c r="T109">
        <v>2000</v>
      </c>
      <c r="U109">
        <v>451.975679723795</v>
      </c>
    </row>
    <row r="110" spans="1:21" x14ac:dyDescent="0.25">
      <c r="A110" t="s">
        <v>21</v>
      </c>
      <c r="B110" t="s">
        <v>4782</v>
      </c>
      <c r="C110" t="s">
        <v>23</v>
      </c>
      <c r="D110" t="s">
        <v>4783</v>
      </c>
      <c r="F110" t="s">
        <v>144</v>
      </c>
      <c r="G110" t="s">
        <v>27</v>
      </c>
      <c r="H110">
        <v>29904</v>
      </c>
      <c r="I110">
        <v>38382</v>
      </c>
      <c r="J110" t="s">
        <v>27</v>
      </c>
      <c r="K110" t="s">
        <v>2040</v>
      </c>
      <c r="L110" t="s">
        <v>2041</v>
      </c>
      <c r="M110" t="s">
        <v>23</v>
      </c>
      <c r="N110" t="s">
        <v>27</v>
      </c>
      <c r="O110" t="s">
        <v>27</v>
      </c>
      <c r="P110" t="s">
        <v>27</v>
      </c>
      <c r="Q110" s="1">
        <v>34864.629861111112</v>
      </c>
      <c r="R110" s="1">
        <v>43015.472222222219</v>
      </c>
      <c r="S110" t="s">
        <v>27</v>
      </c>
      <c r="T110" t="s">
        <v>27</v>
      </c>
      <c r="U110" t="s">
        <v>27</v>
      </c>
    </row>
    <row r="111" spans="1:21" x14ac:dyDescent="0.25">
      <c r="A111" t="s">
        <v>21</v>
      </c>
      <c r="B111" t="s">
        <v>1208</v>
      </c>
      <c r="C111" t="s">
        <v>23</v>
      </c>
      <c r="D111" t="s">
        <v>344</v>
      </c>
      <c r="F111" t="s">
        <v>144</v>
      </c>
      <c r="G111" t="s">
        <v>27</v>
      </c>
      <c r="H111">
        <v>29917</v>
      </c>
      <c r="I111">
        <v>38373</v>
      </c>
      <c r="J111" t="s">
        <v>27</v>
      </c>
      <c r="K111" t="s">
        <v>2040</v>
      </c>
      <c r="L111" t="s">
        <v>2041</v>
      </c>
      <c r="M111" t="s">
        <v>23</v>
      </c>
      <c r="N111" t="s">
        <v>27</v>
      </c>
      <c r="O111" t="s">
        <v>27</v>
      </c>
      <c r="P111" t="s">
        <v>27</v>
      </c>
      <c r="Q111" s="1">
        <v>34864.629861111112</v>
      </c>
      <c r="R111" s="1">
        <v>43015.472222222219</v>
      </c>
      <c r="S111" t="s">
        <v>27</v>
      </c>
      <c r="T111" t="s">
        <v>27</v>
      </c>
      <c r="U111" t="s">
        <v>27</v>
      </c>
    </row>
    <row r="112" spans="1:21" x14ac:dyDescent="0.25">
      <c r="A112" t="s">
        <v>21</v>
      </c>
      <c r="B112" t="s">
        <v>156</v>
      </c>
      <c r="C112" t="s">
        <v>23</v>
      </c>
      <c r="D112" t="s">
        <v>157</v>
      </c>
      <c r="E112" t="s">
        <v>158</v>
      </c>
      <c r="F112" t="s">
        <v>26</v>
      </c>
      <c r="G112" t="s">
        <v>27</v>
      </c>
      <c r="H112">
        <v>13912</v>
      </c>
      <c r="I112">
        <v>37426</v>
      </c>
      <c r="J112" t="s">
        <v>597</v>
      </c>
      <c r="K112" t="s">
        <v>160</v>
      </c>
      <c r="L112" t="s">
        <v>161</v>
      </c>
      <c r="M112" t="s">
        <v>23</v>
      </c>
      <c r="N112" t="s">
        <v>27</v>
      </c>
      <c r="O112" t="s">
        <v>27</v>
      </c>
      <c r="P112" t="s">
        <v>27</v>
      </c>
      <c r="Q112" s="1">
        <v>37803.463194444441</v>
      </c>
      <c r="R112" s="1">
        <v>42075.754861111112</v>
      </c>
      <c r="S112">
        <v>6</v>
      </c>
      <c r="T112">
        <v>1304</v>
      </c>
      <c r="U112">
        <v>77.876235771923305</v>
      </c>
    </row>
    <row r="113" spans="1:21" x14ac:dyDescent="0.25">
      <c r="A113" t="s">
        <v>21</v>
      </c>
      <c r="B113" t="s">
        <v>1449</v>
      </c>
      <c r="C113" t="s">
        <v>23</v>
      </c>
      <c r="D113" t="s">
        <v>1450</v>
      </c>
      <c r="E113" t="s">
        <v>55</v>
      </c>
      <c r="F113" t="s">
        <v>26</v>
      </c>
      <c r="G113" t="s">
        <v>27</v>
      </c>
      <c r="H113">
        <v>25184</v>
      </c>
      <c r="I113">
        <v>37317</v>
      </c>
      <c r="J113" t="s">
        <v>1451</v>
      </c>
      <c r="K113" t="s">
        <v>1449</v>
      </c>
      <c r="L113" t="s">
        <v>1450</v>
      </c>
      <c r="M113" t="s">
        <v>23</v>
      </c>
      <c r="N113" t="s">
        <v>27</v>
      </c>
      <c r="O113" t="s">
        <v>27</v>
      </c>
      <c r="P113" t="s">
        <v>27</v>
      </c>
      <c r="Q113" s="1">
        <v>37803.657638888886</v>
      </c>
      <c r="R113" s="1">
        <v>43016.095138888886</v>
      </c>
      <c r="S113">
        <v>3</v>
      </c>
      <c r="T113">
        <v>9785</v>
      </c>
      <c r="U113">
        <v>69.699788300238495</v>
      </c>
    </row>
    <row r="114" spans="1:21" x14ac:dyDescent="0.25">
      <c r="A114" t="s">
        <v>21</v>
      </c>
      <c r="B114" t="s">
        <v>652</v>
      </c>
      <c r="C114" t="s">
        <v>23</v>
      </c>
      <c r="D114" t="s">
        <v>426</v>
      </c>
      <c r="F114" t="s">
        <v>107</v>
      </c>
      <c r="G114" t="s">
        <v>27</v>
      </c>
      <c r="H114">
        <v>23358</v>
      </c>
      <c r="I114">
        <v>36680</v>
      </c>
      <c r="J114" t="s">
        <v>27</v>
      </c>
      <c r="K114" t="s">
        <v>652</v>
      </c>
      <c r="L114" t="s">
        <v>426</v>
      </c>
      <c r="M114" t="s">
        <v>23</v>
      </c>
      <c r="N114" t="s">
        <v>27</v>
      </c>
      <c r="O114" t="s">
        <v>27</v>
      </c>
      <c r="P114" t="s">
        <v>27</v>
      </c>
      <c r="Q114" s="1">
        <v>38624.711805555555</v>
      </c>
      <c r="R114" s="1">
        <v>42468.470138888886</v>
      </c>
      <c r="S114" t="s">
        <v>27</v>
      </c>
      <c r="T114" t="s">
        <v>27</v>
      </c>
      <c r="U114" t="s">
        <v>27</v>
      </c>
    </row>
    <row r="115" spans="1:21" x14ac:dyDescent="0.25">
      <c r="A115" t="s">
        <v>21</v>
      </c>
      <c r="B115" t="s">
        <v>5191</v>
      </c>
      <c r="C115" t="s">
        <v>23</v>
      </c>
      <c r="D115" t="s">
        <v>5192</v>
      </c>
      <c r="F115" t="s">
        <v>78</v>
      </c>
      <c r="G115" t="s">
        <v>27</v>
      </c>
      <c r="H115">
        <v>17487</v>
      </c>
      <c r="I115">
        <v>32803</v>
      </c>
      <c r="J115" t="s">
        <v>27</v>
      </c>
      <c r="K115" t="s">
        <v>5378</v>
      </c>
      <c r="L115" t="s">
        <v>5299</v>
      </c>
      <c r="M115" t="s">
        <v>23</v>
      </c>
      <c r="N115" t="s">
        <v>27</v>
      </c>
      <c r="O115" t="s">
        <v>27</v>
      </c>
      <c r="P115" t="s">
        <v>27</v>
      </c>
      <c r="Q115" s="1">
        <v>38190.673611111109</v>
      </c>
      <c r="R115" s="1">
        <v>42794.520833333336</v>
      </c>
      <c r="S115" t="s">
        <v>27</v>
      </c>
      <c r="T115" t="s">
        <v>27</v>
      </c>
      <c r="U115" t="s">
        <v>27</v>
      </c>
    </row>
    <row r="116" spans="1:21" x14ac:dyDescent="0.25">
      <c r="A116" t="s">
        <v>21</v>
      </c>
      <c r="B116" t="s">
        <v>4994</v>
      </c>
      <c r="C116" t="s">
        <v>23</v>
      </c>
      <c r="D116" t="s">
        <v>4995</v>
      </c>
      <c r="F116" t="s">
        <v>78</v>
      </c>
      <c r="G116" t="s">
        <v>27</v>
      </c>
      <c r="H116">
        <v>17487</v>
      </c>
      <c r="I116">
        <v>32803</v>
      </c>
      <c r="J116" t="s">
        <v>27</v>
      </c>
      <c r="K116" t="s">
        <v>5378</v>
      </c>
      <c r="L116" t="s">
        <v>5299</v>
      </c>
      <c r="M116" t="s">
        <v>23</v>
      </c>
      <c r="N116" t="s">
        <v>27</v>
      </c>
      <c r="O116" t="s">
        <v>27</v>
      </c>
      <c r="P116" t="s">
        <v>27</v>
      </c>
      <c r="Q116" s="1">
        <v>38190.673611111109</v>
      </c>
      <c r="R116" s="1">
        <v>42794.520833333336</v>
      </c>
      <c r="S116" t="s">
        <v>27</v>
      </c>
      <c r="T116" t="s">
        <v>27</v>
      </c>
      <c r="U116" t="s">
        <v>27</v>
      </c>
    </row>
    <row r="117" spans="1:21" x14ac:dyDescent="0.25">
      <c r="A117" t="s">
        <v>21</v>
      </c>
      <c r="B117" t="s">
        <v>2810</v>
      </c>
      <c r="C117" t="s">
        <v>23</v>
      </c>
      <c r="D117" t="s">
        <v>2811</v>
      </c>
      <c r="F117" t="s">
        <v>78</v>
      </c>
      <c r="G117" t="s">
        <v>27</v>
      </c>
      <c r="H117">
        <v>22942</v>
      </c>
      <c r="I117">
        <v>31820</v>
      </c>
      <c r="J117" t="s">
        <v>27</v>
      </c>
      <c r="K117" t="s">
        <v>2969</v>
      </c>
      <c r="L117" t="s">
        <v>2812</v>
      </c>
      <c r="M117" t="s">
        <v>23</v>
      </c>
      <c r="N117" t="s">
        <v>27</v>
      </c>
      <c r="O117" t="s">
        <v>27</v>
      </c>
      <c r="P117" t="s">
        <v>27</v>
      </c>
      <c r="Q117" s="1">
        <v>38191.644444444442</v>
      </c>
      <c r="R117" s="1">
        <v>41680.740972222222</v>
      </c>
      <c r="S117" t="s">
        <v>27</v>
      </c>
      <c r="T117" t="s">
        <v>27</v>
      </c>
      <c r="U117" t="s">
        <v>27</v>
      </c>
    </row>
    <row r="118" spans="1:21" x14ac:dyDescent="0.25">
      <c r="A118" t="s">
        <v>21</v>
      </c>
      <c r="B118" t="s">
        <v>44</v>
      </c>
      <c r="C118" t="s">
        <v>23</v>
      </c>
      <c r="D118" t="s">
        <v>45</v>
      </c>
      <c r="E118" t="s">
        <v>46</v>
      </c>
      <c r="F118" t="s">
        <v>26</v>
      </c>
      <c r="G118" t="s">
        <v>27</v>
      </c>
      <c r="H118">
        <v>21329</v>
      </c>
      <c r="I118">
        <v>31486</v>
      </c>
      <c r="J118" t="s">
        <v>1543</v>
      </c>
      <c r="K118" t="s">
        <v>47</v>
      </c>
      <c r="L118" t="s">
        <v>48</v>
      </c>
      <c r="M118" t="s">
        <v>23</v>
      </c>
      <c r="N118" t="s">
        <v>27</v>
      </c>
      <c r="O118" t="s">
        <v>27</v>
      </c>
      <c r="P118" t="s">
        <v>27</v>
      </c>
      <c r="Q118" s="1">
        <v>37803.427083333336</v>
      </c>
      <c r="R118" s="1">
        <v>40639.79583333333</v>
      </c>
      <c r="S118">
        <v>5</v>
      </c>
      <c r="T118">
        <v>57</v>
      </c>
      <c r="U118">
        <v>36.908022613224901</v>
      </c>
    </row>
    <row r="119" spans="1:21" x14ac:dyDescent="0.25">
      <c r="A119" t="s">
        <v>21</v>
      </c>
      <c r="B119" t="s">
        <v>2613</v>
      </c>
      <c r="C119" t="s">
        <v>23</v>
      </c>
      <c r="D119" t="s">
        <v>2614</v>
      </c>
      <c r="E119" t="s">
        <v>858</v>
      </c>
      <c r="F119" t="s">
        <v>26</v>
      </c>
      <c r="G119" t="s">
        <v>27</v>
      </c>
      <c r="H119">
        <v>20355</v>
      </c>
      <c r="I119">
        <v>31273</v>
      </c>
      <c r="J119" t="s">
        <v>27</v>
      </c>
      <c r="K119" t="s">
        <v>2774</v>
      </c>
      <c r="L119" t="s">
        <v>2614</v>
      </c>
      <c r="M119" t="s">
        <v>23</v>
      </c>
      <c r="N119" t="s">
        <v>27</v>
      </c>
      <c r="O119" t="s">
        <v>27</v>
      </c>
      <c r="P119" t="s">
        <v>27</v>
      </c>
      <c r="Q119" s="1">
        <v>40921.415277777778</v>
      </c>
      <c r="R119" s="1">
        <v>41725.490277777775</v>
      </c>
      <c r="S119">
        <v>4</v>
      </c>
      <c r="T119">
        <v>90</v>
      </c>
      <c r="U119">
        <v>75.713744745033907</v>
      </c>
    </row>
    <row r="120" spans="1:21" x14ac:dyDescent="0.25">
      <c r="A120" t="s">
        <v>21</v>
      </c>
      <c r="B120" t="s">
        <v>452</v>
      </c>
      <c r="C120" t="s">
        <v>23</v>
      </c>
      <c r="D120" t="s">
        <v>453</v>
      </c>
      <c r="E120" t="s">
        <v>454</v>
      </c>
      <c r="F120" t="s">
        <v>26</v>
      </c>
      <c r="G120" t="s">
        <v>27</v>
      </c>
      <c r="H120">
        <v>14193</v>
      </c>
      <c r="I120">
        <v>30907</v>
      </c>
      <c r="J120" s="3">
        <v>43711</v>
      </c>
      <c r="K120" t="s">
        <v>453</v>
      </c>
      <c r="L120" t="s">
        <v>453</v>
      </c>
      <c r="M120" t="s">
        <v>23</v>
      </c>
      <c r="N120" t="s">
        <v>27</v>
      </c>
      <c r="O120" t="s">
        <v>27</v>
      </c>
      <c r="P120" t="s">
        <v>27</v>
      </c>
      <c r="Q120" s="1">
        <v>37803.675000000003</v>
      </c>
      <c r="R120" s="1">
        <v>43014.698611111111</v>
      </c>
      <c r="S120">
        <v>0</v>
      </c>
      <c r="T120">
        <v>133</v>
      </c>
      <c r="U120">
        <v>14.605105639499101</v>
      </c>
    </row>
    <row r="121" spans="1:21" x14ac:dyDescent="0.25">
      <c r="A121" t="s">
        <v>21</v>
      </c>
      <c r="B121" t="s">
        <v>774</v>
      </c>
      <c r="C121" t="s">
        <v>23</v>
      </c>
      <c r="D121" t="s">
        <v>775</v>
      </c>
      <c r="F121" t="s">
        <v>26</v>
      </c>
      <c r="G121" t="s">
        <v>27</v>
      </c>
      <c r="H121">
        <v>23314</v>
      </c>
      <c r="I121">
        <v>30008</v>
      </c>
      <c r="J121" t="s">
        <v>27</v>
      </c>
      <c r="K121" t="s">
        <v>776</v>
      </c>
      <c r="L121" t="s">
        <v>777</v>
      </c>
      <c r="M121" t="s">
        <v>23</v>
      </c>
      <c r="N121" t="s">
        <v>27</v>
      </c>
      <c r="O121" t="s">
        <v>27</v>
      </c>
      <c r="P121" t="s">
        <v>27</v>
      </c>
      <c r="Q121" s="1">
        <v>37774.383333333331</v>
      </c>
      <c r="R121" s="1">
        <v>43014.65625</v>
      </c>
      <c r="S121" t="s">
        <v>27</v>
      </c>
      <c r="T121" t="s">
        <v>27</v>
      </c>
      <c r="U121" t="s">
        <v>27</v>
      </c>
    </row>
    <row r="122" spans="1:21" x14ac:dyDescent="0.25">
      <c r="A122" t="s">
        <v>21</v>
      </c>
      <c r="B122" t="s">
        <v>193</v>
      </c>
      <c r="C122" t="s">
        <v>23</v>
      </c>
      <c r="D122" t="s">
        <v>194</v>
      </c>
      <c r="F122" t="s">
        <v>26</v>
      </c>
      <c r="G122" t="s">
        <v>27</v>
      </c>
      <c r="H122">
        <v>23314</v>
      </c>
      <c r="I122">
        <v>30008</v>
      </c>
      <c r="J122" t="s">
        <v>27</v>
      </c>
      <c r="K122" t="s">
        <v>776</v>
      </c>
      <c r="L122" t="s">
        <v>777</v>
      </c>
      <c r="M122" t="s">
        <v>23</v>
      </c>
      <c r="N122" t="s">
        <v>27</v>
      </c>
      <c r="O122" t="s">
        <v>27</v>
      </c>
      <c r="P122" t="s">
        <v>27</v>
      </c>
      <c r="Q122" s="1">
        <v>37774.383333333331</v>
      </c>
      <c r="R122" s="1">
        <v>43014.65625</v>
      </c>
      <c r="S122" t="s">
        <v>27</v>
      </c>
      <c r="T122" t="s">
        <v>27</v>
      </c>
      <c r="U122" t="s">
        <v>27</v>
      </c>
    </row>
    <row r="123" spans="1:21" x14ac:dyDescent="0.25">
      <c r="A123" t="s">
        <v>21</v>
      </c>
      <c r="B123" t="s">
        <v>4184</v>
      </c>
      <c r="C123" t="s">
        <v>23</v>
      </c>
      <c r="D123" t="s">
        <v>4185</v>
      </c>
      <c r="F123" t="s">
        <v>26</v>
      </c>
      <c r="G123" t="s">
        <v>27</v>
      </c>
      <c r="H123">
        <v>23314</v>
      </c>
      <c r="I123">
        <v>30008</v>
      </c>
      <c r="J123" t="s">
        <v>27</v>
      </c>
      <c r="K123" t="s">
        <v>776</v>
      </c>
      <c r="L123" t="s">
        <v>777</v>
      </c>
      <c r="M123" t="s">
        <v>23</v>
      </c>
      <c r="N123" t="s">
        <v>27</v>
      </c>
      <c r="O123" t="s">
        <v>27</v>
      </c>
      <c r="P123" t="s">
        <v>27</v>
      </c>
      <c r="Q123" s="1">
        <v>37774.383333333331</v>
      </c>
      <c r="R123" s="1">
        <v>43014.65625</v>
      </c>
      <c r="S123" t="s">
        <v>27</v>
      </c>
      <c r="T123" t="s">
        <v>27</v>
      </c>
      <c r="U123" t="s">
        <v>27</v>
      </c>
    </row>
    <row r="124" spans="1:21" x14ac:dyDescent="0.25">
      <c r="A124" t="s">
        <v>21</v>
      </c>
      <c r="B124" t="s">
        <v>3431</v>
      </c>
      <c r="C124" t="s">
        <v>23</v>
      </c>
      <c r="D124" t="s">
        <v>3432</v>
      </c>
      <c r="F124" t="s">
        <v>26</v>
      </c>
      <c r="G124" t="s">
        <v>27</v>
      </c>
      <c r="H124">
        <v>23314</v>
      </c>
      <c r="I124">
        <v>30008</v>
      </c>
      <c r="J124" t="s">
        <v>27</v>
      </c>
      <c r="K124" t="s">
        <v>776</v>
      </c>
      <c r="L124" t="s">
        <v>777</v>
      </c>
      <c r="M124" t="s">
        <v>23</v>
      </c>
      <c r="N124" t="s">
        <v>27</v>
      </c>
      <c r="O124" t="s">
        <v>27</v>
      </c>
      <c r="P124" t="s">
        <v>27</v>
      </c>
      <c r="Q124" s="1">
        <v>37774.383333333331</v>
      </c>
      <c r="R124" s="1">
        <v>43014.65625</v>
      </c>
      <c r="S124" t="s">
        <v>27</v>
      </c>
      <c r="T124" t="s">
        <v>27</v>
      </c>
      <c r="U124" t="s">
        <v>27</v>
      </c>
    </row>
    <row r="125" spans="1:21" x14ac:dyDescent="0.25">
      <c r="A125" t="s">
        <v>21</v>
      </c>
      <c r="B125" t="s">
        <v>4401</v>
      </c>
      <c r="C125" t="s">
        <v>23</v>
      </c>
      <c r="D125" t="s">
        <v>4401</v>
      </c>
      <c r="E125" t="s">
        <v>226</v>
      </c>
      <c r="F125" t="s">
        <v>26</v>
      </c>
      <c r="G125" t="s">
        <v>27</v>
      </c>
      <c r="H125">
        <v>12392</v>
      </c>
      <c r="I125">
        <v>29094</v>
      </c>
      <c r="J125" t="s">
        <v>4471</v>
      </c>
      <c r="K125" t="s">
        <v>163</v>
      </c>
      <c r="L125" t="s">
        <v>164</v>
      </c>
      <c r="M125" t="s">
        <v>23</v>
      </c>
      <c r="N125" t="s">
        <v>27</v>
      </c>
      <c r="O125" t="s">
        <v>27</v>
      </c>
      <c r="P125" t="s">
        <v>27</v>
      </c>
      <c r="Q125" s="1">
        <v>37882.629861111112</v>
      </c>
      <c r="R125" s="1">
        <v>43014.730555555558</v>
      </c>
      <c r="S125">
        <v>1.2</v>
      </c>
      <c r="T125">
        <v>47.3</v>
      </c>
      <c r="U125">
        <v>7.68901148003025</v>
      </c>
    </row>
    <row r="126" spans="1:21" x14ac:dyDescent="0.25">
      <c r="A126" t="s">
        <v>21</v>
      </c>
      <c r="B126" t="s">
        <v>780</v>
      </c>
      <c r="C126" t="s">
        <v>23</v>
      </c>
      <c r="D126" t="s">
        <v>781</v>
      </c>
      <c r="F126" t="s">
        <v>26</v>
      </c>
      <c r="G126" t="s">
        <v>27</v>
      </c>
      <c r="H126">
        <v>21878</v>
      </c>
      <c r="I126">
        <v>28589</v>
      </c>
      <c r="J126" t="s">
        <v>27</v>
      </c>
      <c r="K126" t="s">
        <v>780</v>
      </c>
      <c r="L126" t="s">
        <v>781</v>
      </c>
      <c r="M126" t="s">
        <v>23</v>
      </c>
      <c r="N126" t="s">
        <v>27</v>
      </c>
      <c r="O126" t="s">
        <v>27</v>
      </c>
      <c r="P126" t="s">
        <v>27</v>
      </c>
      <c r="Q126" s="1">
        <v>37988.627083333333</v>
      </c>
      <c r="R126" s="1">
        <v>43014.65625</v>
      </c>
      <c r="S126" t="s">
        <v>27</v>
      </c>
      <c r="T126" t="s">
        <v>27</v>
      </c>
      <c r="U126" t="s">
        <v>27</v>
      </c>
    </row>
    <row r="127" spans="1:21" x14ac:dyDescent="0.25">
      <c r="A127" t="s">
        <v>21</v>
      </c>
      <c r="B127" t="s">
        <v>2284</v>
      </c>
      <c r="C127" t="s">
        <v>23</v>
      </c>
      <c r="D127" t="s">
        <v>2285</v>
      </c>
      <c r="E127" t="s">
        <v>226</v>
      </c>
      <c r="F127" t="s">
        <v>26</v>
      </c>
      <c r="G127" t="s">
        <v>27</v>
      </c>
      <c r="H127">
        <v>15532</v>
      </c>
      <c r="I127">
        <v>28274</v>
      </c>
      <c r="J127" t="s">
        <v>27</v>
      </c>
      <c r="K127" t="s">
        <v>2284</v>
      </c>
      <c r="L127" t="s">
        <v>2285</v>
      </c>
      <c r="M127" t="s">
        <v>23</v>
      </c>
      <c r="N127" t="s">
        <v>27</v>
      </c>
      <c r="O127" t="s">
        <v>27</v>
      </c>
      <c r="P127" t="s">
        <v>27</v>
      </c>
      <c r="Q127" s="1">
        <v>37805.720138888886</v>
      </c>
      <c r="R127" s="1">
        <v>43015.502083333333</v>
      </c>
      <c r="S127">
        <v>0.4</v>
      </c>
      <c r="T127">
        <v>4.0999999999999996</v>
      </c>
      <c r="U127">
        <v>1.3497162693492999</v>
      </c>
    </row>
    <row r="128" spans="1:21" x14ac:dyDescent="0.25">
      <c r="A128" t="s">
        <v>21</v>
      </c>
      <c r="B128" t="s">
        <v>1257</v>
      </c>
      <c r="C128" t="s">
        <v>23</v>
      </c>
      <c r="D128" t="s">
        <v>1257</v>
      </c>
      <c r="E128" t="s">
        <v>1258</v>
      </c>
      <c r="F128" t="s">
        <v>26</v>
      </c>
      <c r="G128" t="s">
        <v>27</v>
      </c>
      <c r="H128">
        <v>21639</v>
      </c>
      <c r="I128">
        <v>27507</v>
      </c>
      <c r="J128" t="s">
        <v>1259</v>
      </c>
      <c r="K128" t="s">
        <v>1257</v>
      </c>
      <c r="L128" t="s">
        <v>1257</v>
      </c>
      <c r="M128" t="s">
        <v>23</v>
      </c>
      <c r="N128" t="s">
        <v>27</v>
      </c>
      <c r="O128" t="s">
        <v>27</v>
      </c>
      <c r="P128" t="s">
        <v>27</v>
      </c>
      <c r="Q128" s="1">
        <v>41317.543749999997</v>
      </c>
      <c r="R128" s="1">
        <v>43014.803472222222</v>
      </c>
      <c r="S128">
        <v>50</v>
      </c>
      <c r="T128">
        <v>1500</v>
      </c>
      <c r="U128">
        <v>326.03195550223597</v>
      </c>
    </row>
    <row r="129" spans="1:21" x14ac:dyDescent="0.25">
      <c r="A129" t="s">
        <v>21</v>
      </c>
      <c r="B129" t="s">
        <v>3304</v>
      </c>
      <c r="C129" t="s">
        <v>23</v>
      </c>
      <c r="D129" t="s">
        <v>2925</v>
      </c>
      <c r="F129" t="s">
        <v>78</v>
      </c>
      <c r="G129" t="s">
        <v>27</v>
      </c>
      <c r="H129">
        <v>20590</v>
      </c>
      <c r="I129">
        <v>27408</v>
      </c>
      <c r="J129" t="s">
        <v>27</v>
      </c>
      <c r="K129" t="s">
        <v>3304</v>
      </c>
      <c r="L129" t="s">
        <v>2812</v>
      </c>
      <c r="M129" t="s">
        <v>23</v>
      </c>
      <c r="N129" t="s">
        <v>27</v>
      </c>
      <c r="O129" t="s">
        <v>27</v>
      </c>
      <c r="P129" t="s">
        <v>27</v>
      </c>
      <c r="Q129" s="1">
        <v>41324.553472222222</v>
      </c>
      <c r="R129" s="1">
        <v>43016.694444444445</v>
      </c>
      <c r="S129" t="s">
        <v>27</v>
      </c>
      <c r="T129" t="s">
        <v>27</v>
      </c>
      <c r="U129" t="s">
        <v>27</v>
      </c>
    </row>
    <row r="130" spans="1:21" x14ac:dyDescent="0.25">
      <c r="A130" t="s">
        <v>21</v>
      </c>
      <c r="B130" t="s">
        <v>3957</v>
      </c>
      <c r="C130" t="s">
        <v>23</v>
      </c>
      <c r="D130" t="s">
        <v>3958</v>
      </c>
      <c r="E130" t="s">
        <v>226</v>
      </c>
      <c r="F130" t="s">
        <v>26</v>
      </c>
      <c r="G130" t="s">
        <v>27</v>
      </c>
      <c r="H130">
        <v>14207</v>
      </c>
      <c r="I130">
        <v>27229</v>
      </c>
      <c r="J130" t="s">
        <v>5003</v>
      </c>
      <c r="K130" t="s">
        <v>3177</v>
      </c>
      <c r="L130" t="s">
        <v>3958</v>
      </c>
      <c r="M130" t="s">
        <v>23</v>
      </c>
      <c r="N130" t="s">
        <v>27</v>
      </c>
      <c r="O130" t="s">
        <v>27</v>
      </c>
      <c r="P130" t="s">
        <v>27</v>
      </c>
      <c r="Q130" s="1">
        <v>37803.463888888888</v>
      </c>
      <c r="R130" s="1">
        <v>43016.693055555559</v>
      </c>
      <c r="S130">
        <v>0</v>
      </c>
      <c r="T130">
        <v>5.5</v>
      </c>
      <c r="U130">
        <v>1.2593888868485701</v>
      </c>
    </row>
    <row r="131" spans="1:21" x14ac:dyDescent="0.25">
      <c r="A131" t="s">
        <v>21</v>
      </c>
      <c r="B131" t="s">
        <v>243</v>
      </c>
      <c r="C131" t="s">
        <v>23</v>
      </c>
      <c r="D131" t="s">
        <v>244</v>
      </c>
      <c r="E131" t="s">
        <v>226</v>
      </c>
      <c r="F131" t="s">
        <v>26</v>
      </c>
      <c r="G131" t="s">
        <v>27</v>
      </c>
      <c r="H131">
        <v>18161</v>
      </c>
      <c r="I131">
        <v>26528</v>
      </c>
      <c r="J131" t="s">
        <v>27</v>
      </c>
      <c r="K131" t="s">
        <v>655</v>
      </c>
      <c r="L131" t="s">
        <v>656</v>
      </c>
      <c r="M131" t="s">
        <v>23</v>
      </c>
      <c r="N131" t="s">
        <v>27</v>
      </c>
      <c r="O131" t="s">
        <v>27</v>
      </c>
      <c r="P131" t="s">
        <v>27</v>
      </c>
      <c r="Q131" s="1">
        <v>37805.575694444444</v>
      </c>
      <c r="R131" s="1">
        <v>43013.545138888891</v>
      </c>
      <c r="S131">
        <v>1.3</v>
      </c>
      <c r="T131">
        <v>27</v>
      </c>
      <c r="U131">
        <v>5.3966894416972</v>
      </c>
    </row>
    <row r="132" spans="1:21" x14ac:dyDescent="0.25">
      <c r="A132" t="s">
        <v>21</v>
      </c>
      <c r="B132" t="s">
        <v>5027</v>
      </c>
      <c r="C132" t="s">
        <v>23</v>
      </c>
      <c r="D132" t="s">
        <v>5028</v>
      </c>
      <c r="E132" t="s">
        <v>5029</v>
      </c>
      <c r="F132" t="s">
        <v>26</v>
      </c>
      <c r="G132" t="s">
        <v>27</v>
      </c>
      <c r="H132">
        <v>18953</v>
      </c>
      <c r="I132">
        <v>25950</v>
      </c>
      <c r="J132" t="s">
        <v>5711</v>
      </c>
      <c r="K132" t="s">
        <v>5027</v>
      </c>
      <c r="L132" t="s">
        <v>5028</v>
      </c>
      <c r="M132" t="s">
        <v>23</v>
      </c>
      <c r="N132" t="s">
        <v>27</v>
      </c>
      <c r="O132" t="s">
        <v>27</v>
      </c>
      <c r="P132" t="s">
        <v>27</v>
      </c>
      <c r="Q132" s="1">
        <v>37803.383333333331</v>
      </c>
      <c r="R132" s="1">
        <v>39889.59652777778</v>
      </c>
      <c r="S132">
        <v>1.31</v>
      </c>
      <c r="T132">
        <v>6.3</v>
      </c>
      <c r="U132">
        <v>1.69662851637765</v>
      </c>
    </row>
    <row r="133" spans="1:21" x14ac:dyDescent="0.25">
      <c r="A133" t="s">
        <v>21</v>
      </c>
      <c r="B133" t="s">
        <v>4302</v>
      </c>
      <c r="C133" t="s">
        <v>23</v>
      </c>
      <c r="D133" t="s">
        <v>1829</v>
      </c>
      <c r="E133" t="s">
        <v>85</v>
      </c>
      <c r="F133" t="s">
        <v>26</v>
      </c>
      <c r="G133" t="s">
        <v>27</v>
      </c>
      <c r="H133">
        <v>16981</v>
      </c>
      <c r="I133">
        <v>25438</v>
      </c>
      <c r="J133" s="2">
        <v>45323</v>
      </c>
      <c r="K133" t="s">
        <v>826</v>
      </c>
      <c r="L133" t="s">
        <v>827</v>
      </c>
      <c r="M133" t="s">
        <v>23</v>
      </c>
      <c r="N133" t="s">
        <v>27</v>
      </c>
      <c r="O133" t="s">
        <v>27</v>
      </c>
      <c r="P133" t="s">
        <v>27</v>
      </c>
      <c r="Q133" s="1">
        <v>41883.625694444447</v>
      </c>
      <c r="R133" s="1">
        <v>43014.749305555553</v>
      </c>
      <c r="S133">
        <v>0.1</v>
      </c>
      <c r="T133">
        <v>43.4</v>
      </c>
      <c r="U133">
        <v>7.9490290117148099</v>
      </c>
    </row>
    <row r="134" spans="1:21" x14ac:dyDescent="0.25">
      <c r="A134" t="s">
        <v>21</v>
      </c>
      <c r="B134" t="s">
        <v>1290</v>
      </c>
      <c r="C134" t="s">
        <v>23</v>
      </c>
      <c r="D134" t="s">
        <v>1291</v>
      </c>
      <c r="E134" t="s">
        <v>55</v>
      </c>
      <c r="F134" t="s">
        <v>26</v>
      </c>
      <c r="G134" t="s">
        <v>27</v>
      </c>
      <c r="H134">
        <v>12734</v>
      </c>
      <c r="I134">
        <v>25261</v>
      </c>
      <c r="J134" t="s">
        <v>395</v>
      </c>
      <c r="K134" t="s">
        <v>1290</v>
      </c>
      <c r="L134" t="s">
        <v>1291</v>
      </c>
      <c r="M134" t="s">
        <v>23</v>
      </c>
      <c r="N134" t="s">
        <v>27</v>
      </c>
      <c r="O134" t="s">
        <v>27</v>
      </c>
      <c r="P134" t="s">
        <v>27</v>
      </c>
      <c r="Q134" s="1">
        <v>37803.539583333331</v>
      </c>
      <c r="R134" s="1">
        <v>43014.712500000001</v>
      </c>
      <c r="S134">
        <v>2</v>
      </c>
      <c r="T134">
        <v>7371</v>
      </c>
      <c r="U134">
        <v>106.206444717153</v>
      </c>
    </row>
    <row r="135" spans="1:21" x14ac:dyDescent="0.25">
      <c r="A135" t="s">
        <v>21</v>
      </c>
      <c r="B135" t="s">
        <v>2648</v>
      </c>
      <c r="C135" t="s">
        <v>23</v>
      </c>
      <c r="D135" t="s">
        <v>2648</v>
      </c>
      <c r="E135" t="s">
        <v>2649</v>
      </c>
      <c r="F135" t="s">
        <v>26</v>
      </c>
      <c r="G135" t="s">
        <v>27</v>
      </c>
      <c r="H135">
        <v>14685</v>
      </c>
      <c r="I135">
        <v>25052</v>
      </c>
      <c r="J135" t="s">
        <v>2863</v>
      </c>
      <c r="K135" t="s">
        <v>302</v>
      </c>
      <c r="L135" t="s">
        <v>303</v>
      </c>
      <c r="M135" t="s">
        <v>23</v>
      </c>
      <c r="N135" t="s">
        <v>27</v>
      </c>
      <c r="O135" t="s">
        <v>27</v>
      </c>
      <c r="P135" t="s">
        <v>27</v>
      </c>
      <c r="Q135" s="1">
        <v>37803.390277777777</v>
      </c>
      <c r="R135" s="1">
        <v>40219.805555555555</v>
      </c>
      <c r="S135">
        <v>59</v>
      </c>
      <c r="T135">
        <v>131.19999999999999</v>
      </c>
      <c r="U135">
        <v>89.292954654319303</v>
      </c>
    </row>
    <row r="136" spans="1:21" x14ac:dyDescent="0.25">
      <c r="A136" t="s">
        <v>21</v>
      </c>
      <c r="B136" t="s">
        <v>1526</v>
      </c>
      <c r="C136" t="s">
        <v>23</v>
      </c>
      <c r="D136" t="s">
        <v>1526</v>
      </c>
      <c r="E136" t="s">
        <v>55</v>
      </c>
      <c r="F136" t="s">
        <v>26</v>
      </c>
      <c r="G136" t="s">
        <v>27</v>
      </c>
      <c r="H136">
        <v>17109</v>
      </c>
      <c r="I136">
        <v>24275</v>
      </c>
      <c r="J136" t="s">
        <v>27</v>
      </c>
      <c r="K136" t="s">
        <v>918</v>
      </c>
      <c r="L136" t="s">
        <v>2564</v>
      </c>
      <c r="M136" t="s">
        <v>23</v>
      </c>
      <c r="N136" t="s">
        <v>27</v>
      </c>
      <c r="O136" t="s">
        <v>27</v>
      </c>
      <c r="P136" t="s">
        <v>27</v>
      </c>
      <c r="Q136" s="1">
        <v>37770.490277777775</v>
      </c>
      <c r="R136" s="1">
        <v>43014.870138888888</v>
      </c>
      <c r="S136">
        <v>0.1</v>
      </c>
      <c r="T136">
        <v>200</v>
      </c>
      <c r="U136">
        <v>20.265802443570202</v>
      </c>
    </row>
    <row r="137" spans="1:21" x14ac:dyDescent="0.25">
      <c r="A137" t="s">
        <v>21</v>
      </c>
      <c r="B137" t="s">
        <v>2960</v>
      </c>
      <c r="C137" t="s">
        <v>23</v>
      </c>
      <c r="D137" t="s">
        <v>2960</v>
      </c>
      <c r="E137" t="s">
        <v>55</v>
      </c>
      <c r="F137" t="s">
        <v>26</v>
      </c>
      <c r="G137" t="s">
        <v>27</v>
      </c>
      <c r="H137">
        <v>17113</v>
      </c>
      <c r="I137">
        <v>24274</v>
      </c>
      <c r="J137" t="s">
        <v>27</v>
      </c>
      <c r="K137" t="s">
        <v>918</v>
      </c>
      <c r="L137" t="s">
        <v>2564</v>
      </c>
      <c r="M137" t="s">
        <v>23</v>
      </c>
      <c r="N137" t="s">
        <v>27</v>
      </c>
      <c r="O137" t="s">
        <v>27</v>
      </c>
      <c r="P137" t="s">
        <v>27</v>
      </c>
      <c r="Q137" s="1">
        <v>37770.490277777775</v>
      </c>
      <c r="R137" s="1">
        <v>43014.870138888888</v>
      </c>
      <c r="S137">
        <v>0.1</v>
      </c>
      <c r="T137">
        <v>165.7</v>
      </c>
      <c r="U137">
        <v>13.6932811399694</v>
      </c>
    </row>
    <row r="138" spans="1:21" x14ac:dyDescent="0.25">
      <c r="A138" t="s">
        <v>21</v>
      </c>
      <c r="B138" t="s">
        <v>3928</v>
      </c>
      <c r="C138" t="s">
        <v>23</v>
      </c>
      <c r="D138" t="s">
        <v>4208</v>
      </c>
      <c r="E138" t="s">
        <v>620</v>
      </c>
      <c r="F138" t="s">
        <v>26</v>
      </c>
      <c r="G138" t="s">
        <v>27</v>
      </c>
      <c r="H138">
        <v>19080</v>
      </c>
      <c r="I138">
        <v>24058</v>
      </c>
      <c r="J138" t="s">
        <v>4918</v>
      </c>
      <c r="K138" t="s">
        <v>3928</v>
      </c>
      <c r="L138" t="s">
        <v>4208</v>
      </c>
      <c r="M138" t="s">
        <v>23</v>
      </c>
      <c r="N138" t="s">
        <v>27</v>
      </c>
      <c r="O138" t="s">
        <v>27</v>
      </c>
      <c r="P138" t="s">
        <v>27</v>
      </c>
      <c r="Q138" s="1">
        <v>38852.694444444445</v>
      </c>
      <c r="R138" s="1">
        <v>43014.703472222223</v>
      </c>
      <c r="S138">
        <v>0.1</v>
      </c>
      <c r="T138">
        <v>9035</v>
      </c>
      <c r="U138">
        <v>20.310129686590699</v>
      </c>
    </row>
    <row r="139" spans="1:21" x14ac:dyDescent="0.25">
      <c r="A139" t="s">
        <v>21</v>
      </c>
      <c r="B139" t="s">
        <v>1290</v>
      </c>
      <c r="C139" t="s">
        <v>23</v>
      </c>
      <c r="D139" t="s">
        <v>1291</v>
      </c>
      <c r="E139" t="s">
        <v>55</v>
      </c>
      <c r="F139" t="s">
        <v>26</v>
      </c>
      <c r="G139" t="s">
        <v>27</v>
      </c>
      <c r="H139">
        <v>12195</v>
      </c>
      <c r="I139">
        <v>24049</v>
      </c>
      <c r="J139" t="s">
        <v>640</v>
      </c>
      <c r="K139" t="s">
        <v>1290</v>
      </c>
      <c r="L139" t="s">
        <v>1291</v>
      </c>
      <c r="M139" t="s">
        <v>23</v>
      </c>
      <c r="N139" t="s">
        <v>27</v>
      </c>
      <c r="O139" t="s">
        <v>27</v>
      </c>
      <c r="P139" t="s">
        <v>27</v>
      </c>
      <c r="Q139" s="1">
        <v>37803.600694444445</v>
      </c>
      <c r="R139" s="1">
        <v>43013.73333333333</v>
      </c>
      <c r="S139">
        <v>1</v>
      </c>
      <c r="T139">
        <v>5450</v>
      </c>
      <c r="U139">
        <v>85.059960913135697</v>
      </c>
    </row>
    <row r="140" spans="1:21" x14ac:dyDescent="0.25">
      <c r="A140" t="s">
        <v>21</v>
      </c>
      <c r="B140" t="s">
        <v>4392</v>
      </c>
      <c r="C140" t="s">
        <v>23</v>
      </c>
      <c r="D140" t="s">
        <v>4392</v>
      </c>
      <c r="E140" t="s">
        <v>1951</v>
      </c>
      <c r="F140" t="s">
        <v>26</v>
      </c>
      <c r="G140" t="s">
        <v>27</v>
      </c>
      <c r="H140">
        <v>10908</v>
      </c>
      <c r="I140">
        <v>23033</v>
      </c>
      <c r="J140" t="s">
        <v>4420</v>
      </c>
      <c r="K140" t="s">
        <v>4979</v>
      </c>
      <c r="L140" t="s">
        <v>4980</v>
      </c>
      <c r="M140" t="s">
        <v>23</v>
      </c>
      <c r="N140" t="s">
        <v>27</v>
      </c>
      <c r="O140" t="s">
        <v>27</v>
      </c>
      <c r="P140" t="s">
        <v>27</v>
      </c>
      <c r="Q140" s="1">
        <v>39731.592361111114</v>
      </c>
      <c r="R140" s="1">
        <v>41254.652777777781</v>
      </c>
      <c r="S140">
        <v>0.01</v>
      </c>
      <c r="T140">
        <v>100</v>
      </c>
      <c r="U140">
        <v>3.0922476446837099</v>
      </c>
    </row>
    <row r="141" spans="1:21" x14ac:dyDescent="0.25">
      <c r="A141" t="s">
        <v>21</v>
      </c>
      <c r="B141" t="s">
        <v>4036</v>
      </c>
      <c r="C141" t="s">
        <v>23</v>
      </c>
      <c r="D141" t="s">
        <v>4036</v>
      </c>
      <c r="F141" t="s">
        <v>26</v>
      </c>
      <c r="G141" t="s">
        <v>27</v>
      </c>
      <c r="H141">
        <v>14469</v>
      </c>
      <c r="I141">
        <v>22712</v>
      </c>
      <c r="J141" t="s">
        <v>4159</v>
      </c>
      <c r="K141" t="s">
        <v>2049</v>
      </c>
      <c r="L141" t="s">
        <v>2089</v>
      </c>
      <c r="M141" t="s">
        <v>23</v>
      </c>
      <c r="N141" t="s">
        <v>27</v>
      </c>
      <c r="O141" t="s">
        <v>27</v>
      </c>
      <c r="P141" t="s">
        <v>27</v>
      </c>
      <c r="Q141" s="1">
        <v>37803.666666666664</v>
      </c>
      <c r="R141" s="1">
        <v>43016.788194444445</v>
      </c>
      <c r="S141">
        <v>10.9</v>
      </c>
      <c r="T141">
        <v>28.3</v>
      </c>
      <c r="U141">
        <v>13.4080970412117</v>
      </c>
    </row>
    <row r="142" spans="1:21" x14ac:dyDescent="0.25">
      <c r="A142" t="s">
        <v>21</v>
      </c>
      <c r="B142" t="s">
        <v>2695</v>
      </c>
      <c r="C142" t="s">
        <v>23</v>
      </c>
      <c r="D142" t="s">
        <v>2695</v>
      </c>
      <c r="E142" t="s">
        <v>1274</v>
      </c>
      <c r="F142" t="s">
        <v>26</v>
      </c>
      <c r="G142" t="s">
        <v>27</v>
      </c>
      <c r="H142">
        <v>14469</v>
      </c>
      <c r="I142">
        <v>22711</v>
      </c>
      <c r="J142" t="s">
        <v>2697</v>
      </c>
      <c r="K142" t="s">
        <v>2049</v>
      </c>
      <c r="L142" t="s">
        <v>2089</v>
      </c>
      <c r="M142" t="s">
        <v>23</v>
      </c>
      <c r="N142" t="s">
        <v>27</v>
      </c>
      <c r="O142" t="s">
        <v>27</v>
      </c>
      <c r="P142" t="s">
        <v>27</v>
      </c>
      <c r="Q142" s="1">
        <v>37803.666666666664</v>
      </c>
      <c r="R142" s="1">
        <v>43016.788194444445</v>
      </c>
      <c r="S142">
        <v>13.4</v>
      </c>
      <c r="T142">
        <v>39.4</v>
      </c>
      <c r="U142">
        <v>30.377028752586899</v>
      </c>
    </row>
    <row r="143" spans="1:21" x14ac:dyDescent="0.25">
      <c r="A143" t="s">
        <v>21</v>
      </c>
      <c r="B143" t="s">
        <v>3557</v>
      </c>
      <c r="C143" t="s">
        <v>23</v>
      </c>
      <c r="D143" t="s">
        <v>3557</v>
      </c>
      <c r="E143" t="s">
        <v>300</v>
      </c>
      <c r="F143" t="s">
        <v>26</v>
      </c>
      <c r="G143" t="s">
        <v>27</v>
      </c>
      <c r="H143">
        <v>14467</v>
      </c>
      <c r="I143">
        <v>22708</v>
      </c>
      <c r="J143" t="s">
        <v>3558</v>
      </c>
      <c r="K143" t="s">
        <v>2049</v>
      </c>
      <c r="L143" t="s">
        <v>2089</v>
      </c>
      <c r="M143" t="s">
        <v>23</v>
      </c>
      <c r="N143" t="s">
        <v>27</v>
      </c>
      <c r="O143" t="s">
        <v>27</v>
      </c>
      <c r="P143" t="s">
        <v>27</v>
      </c>
      <c r="Q143" s="1">
        <v>37803.666666666664</v>
      </c>
      <c r="R143" s="1">
        <v>43016.788194444445</v>
      </c>
      <c r="S143">
        <v>54</v>
      </c>
      <c r="T143">
        <v>937</v>
      </c>
      <c r="U143">
        <v>260.31270917738198</v>
      </c>
    </row>
    <row r="144" spans="1:21" x14ac:dyDescent="0.25">
      <c r="A144" t="s">
        <v>21</v>
      </c>
      <c r="B144" t="s">
        <v>1915</v>
      </c>
      <c r="C144" t="s">
        <v>23</v>
      </c>
      <c r="D144" t="s">
        <v>1915</v>
      </c>
      <c r="F144" t="s">
        <v>26</v>
      </c>
      <c r="G144" t="s">
        <v>27</v>
      </c>
      <c r="H144">
        <v>14466</v>
      </c>
      <c r="I144">
        <v>22706</v>
      </c>
      <c r="J144" t="s">
        <v>1954</v>
      </c>
      <c r="K144" t="s">
        <v>2049</v>
      </c>
      <c r="L144" t="s">
        <v>2089</v>
      </c>
      <c r="M144" t="s">
        <v>23</v>
      </c>
      <c r="N144" t="s">
        <v>27</v>
      </c>
      <c r="O144" t="s">
        <v>27</v>
      </c>
      <c r="P144" t="s">
        <v>27</v>
      </c>
      <c r="Q144" s="1">
        <v>37803.666666666664</v>
      </c>
      <c r="R144" s="1">
        <v>43016.788194444445</v>
      </c>
      <c r="S144">
        <v>0.23400000000000001</v>
      </c>
      <c r="T144">
        <v>0.52</v>
      </c>
      <c r="U144">
        <v>0.35640522328899599</v>
      </c>
    </row>
    <row r="145" spans="1:21" x14ac:dyDescent="0.25">
      <c r="A145" t="s">
        <v>21</v>
      </c>
      <c r="B145" t="s">
        <v>3837</v>
      </c>
      <c r="C145" t="s">
        <v>23</v>
      </c>
      <c r="D145" t="s">
        <v>3837</v>
      </c>
      <c r="E145" t="s">
        <v>3838</v>
      </c>
      <c r="F145" t="s">
        <v>26</v>
      </c>
      <c r="G145" t="s">
        <v>27</v>
      </c>
      <c r="H145">
        <v>14466</v>
      </c>
      <c r="I145">
        <v>22706</v>
      </c>
      <c r="J145" t="s">
        <v>4061</v>
      </c>
      <c r="K145" t="s">
        <v>2049</v>
      </c>
      <c r="L145" t="s">
        <v>2089</v>
      </c>
      <c r="M145" t="s">
        <v>23</v>
      </c>
      <c r="N145" t="s">
        <v>27</v>
      </c>
      <c r="O145" t="s">
        <v>27</v>
      </c>
      <c r="P145" t="s">
        <v>27</v>
      </c>
      <c r="Q145" s="1">
        <v>37803.666666666664</v>
      </c>
      <c r="R145" s="1">
        <v>43016.788194444445</v>
      </c>
      <c r="S145">
        <v>2.67</v>
      </c>
      <c r="T145">
        <v>5.56</v>
      </c>
      <c r="U145">
        <v>3.8795384479873301</v>
      </c>
    </row>
    <row r="146" spans="1:21" x14ac:dyDescent="0.25">
      <c r="A146" t="s">
        <v>21</v>
      </c>
      <c r="B146" t="s">
        <v>4585</v>
      </c>
      <c r="C146" t="s">
        <v>23</v>
      </c>
      <c r="D146" t="s">
        <v>4585</v>
      </c>
      <c r="E146" t="s">
        <v>300</v>
      </c>
      <c r="F146" t="s">
        <v>26</v>
      </c>
      <c r="G146" t="s">
        <v>27</v>
      </c>
      <c r="H146">
        <v>14469</v>
      </c>
      <c r="I146">
        <v>22704</v>
      </c>
      <c r="J146" t="s">
        <v>4586</v>
      </c>
      <c r="K146" t="s">
        <v>2049</v>
      </c>
      <c r="L146" t="s">
        <v>2089</v>
      </c>
      <c r="M146" t="s">
        <v>23</v>
      </c>
      <c r="N146" t="s">
        <v>27</v>
      </c>
      <c r="O146" t="s">
        <v>27</v>
      </c>
      <c r="P146" t="s">
        <v>27</v>
      </c>
      <c r="Q146" s="1">
        <v>37803.666666666664</v>
      </c>
      <c r="R146" s="1">
        <v>43016.788194444445</v>
      </c>
      <c r="S146">
        <v>1.22</v>
      </c>
      <c r="T146">
        <v>32.54</v>
      </c>
      <c r="U146">
        <v>10.073205602537</v>
      </c>
    </row>
    <row r="147" spans="1:21" x14ac:dyDescent="0.25">
      <c r="A147" t="s">
        <v>21</v>
      </c>
      <c r="B147" t="s">
        <v>2607</v>
      </c>
      <c r="C147" t="s">
        <v>23</v>
      </c>
      <c r="D147" t="s">
        <v>2608</v>
      </c>
      <c r="E147" t="s">
        <v>226</v>
      </c>
      <c r="F147" t="s">
        <v>26</v>
      </c>
      <c r="G147" t="s">
        <v>27</v>
      </c>
      <c r="H147">
        <v>13658</v>
      </c>
      <c r="I147">
        <v>22242</v>
      </c>
      <c r="J147" t="s">
        <v>3127</v>
      </c>
      <c r="K147" t="s">
        <v>2607</v>
      </c>
      <c r="L147" t="s">
        <v>2608</v>
      </c>
      <c r="M147" t="s">
        <v>23</v>
      </c>
      <c r="N147" t="s">
        <v>27</v>
      </c>
      <c r="O147" t="s">
        <v>27</v>
      </c>
      <c r="P147" t="s">
        <v>27</v>
      </c>
      <c r="Q147" s="1">
        <v>37803.786805555559</v>
      </c>
      <c r="R147" s="1">
        <v>43016.693055555559</v>
      </c>
      <c r="S147">
        <v>0.1</v>
      </c>
      <c r="T147">
        <v>4.2</v>
      </c>
      <c r="U147">
        <v>0.81773671432420003</v>
      </c>
    </row>
    <row r="148" spans="1:21" x14ac:dyDescent="0.25">
      <c r="A148" t="s">
        <v>21</v>
      </c>
      <c r="B148" t="s">
        <v>76</v>
      </c>
      <c r="C148" t="s">
        <v>23</v>
      </c>
      <c r="D148" t="s">
        <v>77</v>
      </c>
      <c r="F148" t="s">
        <v>78</v>
      </c>
      <c r="G148" t="s">
        <v>27</v>
      </c>
      <c r="H148">
        <v>10701</v>
      </c>
      <c r="I148">
        <v>21910</v>
      </c>
      <c r="J148" t="s">
        <v>27</v>
      </c>
      <c r="K148" t="s">
        <v>1487</v>
      </c>
      <c r="L148" t="s">
        <v>80</v>
      </c>
      <c r="M148" t="s">
        <v>23</v>
      </c>
      <c r="N148" t="s">
        <v>27</v>
      </c>
      <c r="O148" t="s">
        <v>27</v>
      </c>
      <c r="P148" t="s">
        <v>27</v>
      </c>
      <c r="Q148" s="1">
        <v>38190.585416666669</v>
      </c>
      <c r="R148" s="1">
        <v>43016.493750000001</v>
      </c>
      <c r="S148" t="s">
        <v>27</v>
      </c>
      <c r="T148" t="s">
        <v>27</v>
      </c>
      <c r="U148" t="s">
        <v>27</v>
      </c>
    </row>
    <row r="149" spans="1:21" x14ac:dyDescent="0.25">
      <c r="A149" t="s">
        <v>21</v>
      </c>
      <c r="B149" t="s">
        <v>1944</v>
      </c>
      <c r="C149" t="s">
        <v>23</v>
      </c>
      <c r="D149" t="s">
        <v>1945</v>
      </c>
      <c r="E149" t="s">
        <v>1006</v>
      </c>
      <c r="F149" t="s">
        <v>26</v>
      </c>
      <c r="G149" t="s">
        <v>27</v>
      </c>
      <c r="H149">
        <v>15775</v>
      </c>
      <c r="I149">
        <v>21583</v>
      </c>
      <c r="J149" t="s">
        <v>2208</v>
      </c>
      <c r="K149" t="s">
        <v>1944</v>
      </c>
      <c r="L149" t="s">
        <v>1945</v>
      </c>
      <c r="M149" t="s">
        <v>23</v>
      </c>
      <c r="N149" t="s">
        <v>27</v>
      </c>
      <c r="O149" t="s">
        <v>27</v>
      </c>
      <c r="P149" t="s">
        <v>27</v>
      </c>
      <c r="Q149" s="1">
        <v>40211.678472222222</v>
      </c>
      <c r="R149" s="1">
        <v>41619.76666666667</v>
      </c>
      <c r="S149">
        <v>1.1000000000000001</v>
      </c>
      <c r="T149">
        <v>25.6</v>
      </c>
      <c r="U149">
        <v>9.9163925311587899</v>
      </c>
    </row>
    <row r="150" spans="1:21" x14ac:dyDescent="0.25">
      <c r="A150" t="s">
        <v>21</v>
      </c>
      <c r="B150" t="s">
        <v>5754</v>
      </c>
      <c r="C150" t="s">
        <v>23</v>
      </c>
      <c r="D150" t="s">
        <v>5755</v>
      </c>
      <c r="F150" t="s">
        <v>78</v>
      </c>
      <c r="G150" t="s">
        <v>27</v>
      </c>
      <c r="H150">
        <v>13516</v>
      </c>
      <c r="I150">
        <v>21236</v>
      </c>
      <c r="J150" t="s">
        <v>27</v>
      </c>
      <c r="K150" t="s">
        <v>5606</v>
      </c>
      <c r="L150" t="s">
        <v>5453</v>
      </c>
      <c r="M150" t="s">
        <v>23</v>
      </c>
      <c r="N150" t="s">
        <v>27</v>
      </c>
      <c r="O150" t="s">
        <v>27</v>
      </c>
      <c r="P150" t="s">
        <v>27</v>
      </c>
      <c r="Q150" s="1">
        <v>38189.65625</v>
      </c>
      <c r="R150" s="1">
        <v>43015.595138888886</v>
      </c>
      <c r="S150" t="s">
        <v>27</v>
      </c>
      <c r="T150" t="s">
        <v>27</v>
      </c>
      <c r="U150" t="s">
        <v>27</v>
      </c>
    </row>
    <row r="151" spans="1:21" x14ac:dyDescent="0.25">
      <c r="A151" t="s">
        <v>21</v>
      </c>
      <c r="B151" t="s">
        <v>2394</v>
      </c>
      <c r="C151" t="s">
        <v>23</v>
      </c>
      <c r="D151" t="s">
        <v>2395</v>
      </c>
      <c r="E151" t="s">
        <v>226</v>
      </c>
      <c r="F151" t="s">
        <v>26</v>
      </c>
      <c r="G151" t="s">
        <v>27</v>
      </c>
      <c r="H151">
        <v>17666</v>
      </c>
      <c r="I151">
        <v>21159</v>
      </c>
      <c r="J151" t="s">
        <v>27</v>
      </c>
      <c r="K151" t="s">
        <v>160</v>
      </c>
      <c r="L151" t="s">
        <v>161</v>
      </c>
      <c r="M151" t="s">
        <v>23</v>
      </c>
      <c r="N151" t="s">
        <v>27</v>
      </c>
      <c r="O151" t="s">
        <v>27</v>
      </c>
      <c r="P151" t="s">
        <v>27</v>
      </c>
      <c r="Q151" s="1">
        <v>37803.716666666667</v>
      </c>
      <c r="R151" s="1">
        <v>43014.868055555555</v>
      </c>
      <c r="S151">
        <v>3.7</v>
      </c>
      <c r="T151">
        <v>4.9000000000000004</v>
      </c>
      <c r="U151">
        <v>4.1333333333333302</v>
      </c>
    </row>
    <row r="152" spans="1:21" x14ac:dyDescent="0.25">
      <c r="A152" t="s">
        <v>21</v>
      </c>
      <c r="B152" t="s">
        <v>2332</v>
      </c>
      <c r="C152" t="s">
        <v>23</v>
      </c>
      <c r="D152" t="s">
        <v>2332</v>
      </c>
      <c r="E152" t="s">
        <v>46</v>
      </c>
      <c r="F152" t="s">
        <v>26</v>
      </c>
      <c r="G152" t="s">
        <v>27</v>
      </c>
      <c r="H152">
        <v>13265</v>
      </c>
      <c r="I152">
        <v>20832</v>
      </c>
      <c r="J152" t="s">
        <v>2213</v>
      </c>
      <c r="K152" t="s">
        <v>2315</v>
      </c>
      <c r="L152" t="s">
        <v>2316</v>
      </c>
      <c r="M152" t="s">
        <v>23</v>
      </c>
      <c r="N152" t="s">
        <v>27</v>
      </c>
      <c r="O152" t="s">
        <v>27</v>
      </c>
      <c r="P152" t="s">
        <v>27</v>
      </c>
      <c r="Q152" s="1">
        <v>37804.542361111111</v>
      </c>
      <c r="R152" s="1">
        <v>43014.79791666667</v>
      </c>
      <c r="S152">
        <v>0</v>
      </c>
      <c r="T152">
        <v>90</v>
      </c>
      <c r="U152">
        <v>1.77343854166668</v>
      </c>
    </row>
    <row r="153" spans="1:21" x14ac:dyDescent="0.25">
      <c r="A153" t="s">
        <v>21</v>
      </c>
      <c r="B153" t="s">
        <v>4782</v>
      </c>
      <c r="C153" t="s">
        <v>23</v>
      </c>
      <c r="D153" t="s">
        <v>4783</v>
      </c>
      <c r="F153" t="s">
        <v>144</v>
      </c>
      <c r="G153" t="s">
        <v>27</v>
      </c>
      <c r="H153">
        <v>15279</v>
      </c>
      <c r="I153">
        <v>20390</v>
      </c>
      <c r="J153" t="s">
        <v>27</v>
      </c>
      <c r="K153" t="s">
        <v>2121</v>
      </c>
      <c r="L153" t="s">
        <v>1621</v>
      </c>
      <c r="M153" t="s">
        <v>23</v>
      </c>
      <c r="N153" t="s">
        <v>27</v>
      </c>
      <c r="O153" t="s">
        <v>27</v>
      </c>
      <c r="P153" t="s">
        <v>27</v>
      </c>
      <c r="Q153" s="1">
        <v>37785.132638888892</v>
      </c>
      <c r="R153" s="1">
        <v>43014.588888888888</v>
      </c>
      <c r="S153" t="s">
        <v>27</v>
      </c>
      <c r="T153" t="s">
        <v>27</v>
      </c>
      <c r="U153" t="s">
        <v>27</v>
      </c>
    </row>
    <row r="154" spans="1:21" x14ac:dyDescent="0.25">
      <c r="A154" t="s">
        <v>21</v>
      </c>
      <c r="B154" t="s">
        <v>1208</v>
      </c>
      <c r="C154" t="s">
        <v>23</v>
      </c>
      <c r="D154" t="s">
        <v>344</v>
      </c>
      <c r="F154" t="s">
        <v>144</v>
      </c>
      <c r="G154" t="s">
        <v>27</v>
      </c>
      <c r="H154">
        <v>15280</v>
      </c>
      <c r="I154">
        <v>20386</v>
      </c>
      <c r="J154" t="s">
        <v>27</v>
      </c>
      <c r="K154" t="s">
        <v>2121</v>
      </c>
      <c r="L154" t="s">
        <v>1621</v>
      </c>
      <c r="M154" t="s">
        <v>23</v>
      </c>
      <c r="N154" t="s">
        <v>27</v>
      </c>
      <c r="O154" t="s">
        <v>27</v>
      </c>
      <c r="P154" t="s">
        <v>27</v>
      </c>
      <c r="Q154" s="1">
        <v>37785.132638888892</v>
      </c>
      <c r="R154" s="1">
        <v>43014.588888888888</v>
      </c>
      <c r="S154" t="s">
        <v>27</v>
      </c>
      <c r="T154" t="s">
        <v>27</v>
      </c>
      <c r="U154" t="s">
        <v>27</v>
      </c>
    </row>
    <row r="155" spans="1:21" x14ac:dyDescent="0.25">
      <c r="A155" t="s">
        <v>21</v>
      </c>
      <c r="B155" t="s">
        <v>268</v>
      </c>
      <c r="C155" t="s">
        <v>23</v>
      </c>
      <c r="D155" t="s">
        <v>4123</v>
      </c>
      <c r="F155" t="s">
        <v>26</v>
      </c>
      <c r="G155" t="s">
        <v>27</v>
      </c>
      <c r="H155">
        <v>13811</v>
      </c>
      <c r="I155">
        <v>19650</v>
      </c>
      <c r="J155" t="s">
        <v>27</v>
      </c>
      <c r="K155" t="s">
        <v>268</v>
      </c>
      <c r="L155" t="s">
        <v>269</v>
      </c>
      <c r="M155" t="s">
        <v>23</v>
      </c>
      <c r="N155" t="s">
        <v>27</v>
      </c>
      <c r="O155" t="s">
        <v>27</v>
      </c>
      <c r="P155" t="s">
        <v>27</v>
      </c>
      <c r="Q155" s="1">
        <v>39910.738888888889</v>
      </c>
      <c r="R155" s="1">
        <v>43014.729166666664</v>
      </c>
      <c r="S155" t="s">
        <v>27</v>
      </c>
      <c r="T155" t="s">
        <v>27</v>
      </c>
      <c r="U155" t="s">
        <v>27</v>
      </c>
    </row>
    <row r="156" spans="1:21" x14ac:dyDescent="0.25">
      <c r="A156" t="s">
        <v>21</v>
      </c>
      <c r="B156" t="s">
        <v>1132</v>
      </c>
      <c r="C156" t="s">
        <v>23</v>
      </c>
      <c r="D156" t="s">
        <v>1133</v>
      </c>
      <c r="E156" t="s">
        <v>1134</v>
      </c>
      <c r="F156" t="s">
        <v>26</v>
      </c>
      <c r="G156" t="s">
        <v>27</v>
      </c>
      <c r="H156">
        <v>15475</v>
      </c>
      <c r="I156">
        <v>19471</v>
      </c>
      <c r="J156" t="s">
        <v>1986</v>
      </c>
      <c r="K156" t="s">
        <v>1136</v>
      </c>
      <c r="L156" t="s">
        <v>1133</v>
      </c>
      <c r="M156" t="s">
        <v>23</v>
      </c>
      <c r="N156" t="s">
        <v>27</v>
      </c>
      <c r="O156" t="s">
        <v>27</v>
      </c>
      <c r="P156" t="s">
        <v>27</v>
      </c>
      <c r="Q156" s="1">
        <v>41253.643055555556</v>
      </c>
      <c r="R156" s="1">
        <v>43014.861805555556</v>
      </c>
      <c r="S156">
        <v>2</v>
      </c>
      <c r="T156">
        <v>36957</v>
      </c>
      <c r="U156">
        <v>70.271018437676503</v>
      </c>
    </row>
    <row r="157" spans="1:21" x14ac:dyDescent="0.25">
      <c r="A157" t="s">
        <v>21</v>
      </c>
      <c r="B157" t="s">
        <v>5691</v>
      </c>
      <c r="C157" t="s">
        <v>23</v>
      </c>
      <c r="D157" t="s">
        <v>5692</v>
      </c>
      <c r="F157" t="s">
        <v>78</v>
      </c>
      <c r="G157" t="s">
        <v>27</v>
      </c>
      <c r="H157">
        <v>11657</v>
      </c>
      <c r="I157">
        <v>19079</v>
      </c>
      <c r="J157" t="s">
        <v>27</v>
      </c>
      <c r="K157" t="s">
        <v>5378</v>
      </c>
      <c r="L157" t="s">
        <v>5299</v>
      </c>
      <c r="M157" t="s">
        <v>23</v>
      </c>
      <c r="N157" t="s">
        <v>27</v>
      </c>
      <c r="O157" t="s">
        <v>27</v>
      </c>
      <c r="P157" t="s">
        <v>27</v>
      </c>
      <c r="Q157" s="1">
        <v>38190.673611111109</v>
      </c>
      <c r="R157" s="1">
        <v>41773.48541666667</v>
      </c>
      <c r="S157" t="s">
        <v>27</v>
      </c>
      <c r="T157" t="s">
        <v>27</v>
      </c>
      <c r="U157" t="s">
        <v>27</v>
      </c>
    </row>
    <row r="158" spans="1:21" x14ac:dyDescent="0.25">
      <c r="A158" t="s">
        <v>21</v>
      </c>
      <c r="B158" t="s">
        <v>661</v>
      </c>
      <c r="C158" t="s">
        <v>23</v>
      </c>
      <c r="D158" t="s">
        <v>662</v>
      </c>
      <c r="E158" t="s">
        <v>55</v>
      </c>
      <c r="F158" t="s">
        <v>26</v>
      </c>
      <c r="G158" t="s">
        <v>27</v>
      </c>
      <c r="H158">
        <v>10785</v>
      </c>
      <c r="I158">
        <v>18974</v>
      </c>
      <c r="J158" t="s">
        <v>1936</v>
      </c>
      <c r="K158" t="s">
        <v>661</v>
      </c>
      <c r="L158" t="s">
        <v>662</v>
      </c>
      <c r="M158" t="s">
        <v>23</v>
      </c>
      <c r="N158" t="s">
        <v>27</v>
      </c>
      <c r="O158" t="s">
        <v>27</v>
      </c>
      <c r="P158" t="s">
        <v>27</v>
      </c>
      <c r="Q158" s="1">
        <v>37803.463888888888</v>
      </c>
      <c r="R158" s="1">
        <v>43014.683333333334</v>
      </c>
      <c r="S158">
        <v>6</v>
      </c>
      <c r="T158">
        <v>76860</v>
      </c>
      <c r="U158">
        <v>243.01343944344899</v>
      </c>
    </row>
    <row r="159" spans="1:21" x14ac:dyDescent="0.25">
      <c r="A159" t="s">
        <v>21</v>
      </c>
      <c r="B159" t="s">
        <v>5800</v>
      </c>
      <c r="C159" t="s">
        <v>23</v>
      </c>
      <c r="D159" t="s">
        <v>5843</v>
      </c>
      <c r="F159" t="s">
        <v>78</v>
      </c>
      <c r="G159" t="s">
        <v>27</v>
      </c>
      <c r="H159">
        <v>11216</v>
      </c>
      <c r="I159">
        <v>18954</v>
      </c>
      <c r="J159" t="s">
        <v>27</v>
      </c>
      <c r="K159" t="s">
        <v>5606</v>
      </c>
      <c r="L159" t="s">
        <v>5453</v>
      </c>
      <c r="M159" t="s">
        <v>23</v>
      </c>
      <c r="N159" t="s">
        <v>27</v>
      </c>
      <c r="O159" t="s">
        <v>27</v>
      </c>
      <c r="P159" t="s">
        <v>27</v>
      </c>
      <c r="Q159" s="1">
        <v>41944.603472222225</v>
      </c>
      <c r="R159" s="1">
        <v>43016.715277777781</v>
      </c>
      <c r="S159" t="s">
        <v>27</v>
      </c>
      <c r="T159" t="s">
        <v>27</v>
      </c>
      <c r="U159" t="s">
        <v>27</v>
      </c>
    </row>
    <row r="160" spans="1:21" x14ac:dyDescent="0.25">
      <c r="A160" t="s">
        <v>21</v>
      </c>
      <c r="B160" t="s">
        <v>4097</v>
      </c>
      <c r="C160" t="s">
        <v>23</v>
      </c>
      <c r="D160" t="s">
        <v>4098</v>
      </c>
      <c r="E160" t="s">
        <v>325</v>
      </c>
      <c r="F160" t="s">
        <v>26</v>
      </c>
      <c r="G160" t="s">
        <v>27</v>
      </c>
      <c r="H160">
        <v>11166</v>
      </c>
      <c r="I160">
        <v>18847</v>
      </c>
      <c r="J160" t="s">
        <v>680</v>
      </c>
      <c r="K160" t="s">
        <v>4790</v>
      </c>
      <c r="L160" t="s">
        <v>4098</v>
      </c>
      <c r="M160" t="s">
        <v>23</v>
      </c>
      <c r="N160" t="s">
        <v>27</v>
      </c>
      <c r="O160" t="s">
        <v>27</v>
      </c>
      <c r="P160" t="s">
        <v>27</v>
      </c>
      <c r="Q160" s="1">
        <v>37805.540972222225</v>
      </c>
      <c r="R160" s="1">
        <v>43014.79791666667</v>
      </c>
      <c r="S160">
        <v>12</v>
      </c>
      <c r="T160">
        <v>150</v>
      </c>
      <c r="U160">
        <v>71.216320899877999</v>
      </c>
    </row>
    <row r="161" spans="1:21" x14ac:dyDescent="0.25">
      <c r="A161" t="s">
        <v>21</v>
      </c>
      <c r="B161" t="s">
        <v>602</v>
      </c>
      <c r="C161" t="s">
        <v>23</v>
      </c>
      <c r="D161" t="s">
        <v>1830</v>
      </c>
      <c r="F161" t="s">
        <v>78</v>
      </c>
      <c r="G161" t="s">
        <v>27</v>
      </c>
      <c r="H161">
        <v>15630</v>
      </c>
      <c r="I161">
        <v>18843</v>
      </c>
      <c r="J161" t="s">
        <v>27</v>
      </c>
      <c r="K161" t="s">
        <v>147</v>
      </c>
      <c r="L161" t="s">
        <v>148</v>
      </c>
      <c r="M161" t="s">
        <v>23</v>
      </c>
      <c r="N161" t="s">
        <v>27</v>
      </c>
      <c r="O161" t="s">
        <v>27</v>
      </c>
      <c r="P161" t="s">
        <v>27</v>
      </c>
      <c r="Q161" s="1">
        <v>38190.67083333333</v>
      </c>
      <c r="R161" s="1">
        <v>41389.619444444441</v>
      </c>
      <c r="S161" t="s">
        <v>27</v>
      </c>
      <c r="T161" t="s">
        <v>27</v>
      </c>
      <c r="U161" t="s">
        <v>27</v>
      </c>
    </row>
    <row r="162" spans="1:21" x14ac:dyDescent="0.25">
      <c r="A162" t="s">
        <v>21</v>
      </c>
      <c r="B162" t="s">
        <v>5829</v>
      </c>
      <c r="C162" t="s">
        <v>23</v>
      </c>
      <c r="D162" t="s">
        <v>5830</v>
      </c>
      <c r="F162" t="s">
        <v>78</v>
      </c>
      <c r="G162" t="s">
        <v>27</v>
      </c>
      <c r="H162">
        <v>11486</v>
      </c>
      <c r="I162">
        <v>18764</v>
      </c>
      <c r="J162" t="s">
        <v>27</v>
      </c>
      <c r="K162" t="s">
        <v>5378</v>
      </c>
      <c r="L162" t="s">
        <v>5299</v>
      </c>
      <c r="M162" t="s">
        <v>23</v>
      </c>
      <c r="N162" t="s">
        <v>27</v>
      </c>
      <c r="O162" t="s">
        <v>27</v>
      </c>
      <c r="P162" t="s">
        <v>27</v>
      </c>
      <c r="Q162" s="1">
        <v>38190.673611111109</v>
      </c>
      <c r="R162" s="1">
        <v>41773.48541666667</v>
      </c>
      <c r="S162" t="s">
        <v>27</v>
      </c>
      <c r="T162" t="s">
        <v>27</v>
      </c>
      <c r="U162" t="s">
        <v>27</v>
      </c>
    </row>
    <row r="163" spans="1:21" x14ac:dyDescent="0.25">
      <c r="A163" t="s">
        <v>21</v>
      </c>
      <c r="B163" t="s">
        <v>1944</v>
      </c>
      <c r="C163" t="s">
        <v>23</v>
      </c>
      <c r="D163" t="s">
        <v>1945</v>
      </c>
      <c r="E163" t="s">
        <v>1006</v>
      </c>
      <c r="F163" t="s">
        <v>26</v>
      </c>
      <c r="G163" t="s">
        <v>27</v>
      </c>
      <c r="H163">
        <v>15865</v>
      </c>
      <c r="I163">
        <v>18718</v>
      </c>
      <c r="J163" t="s">
        <v>27</v>
      </c>
      <c r="K163" t="s">
        <v>1944</v>
      </c>
      <c r="L163" t="s">
        <v>1945</v>
      </c>
      <c r="M163" t="s">
        <v>23</v>
      </c>
      <c r="N163" t="s">
        <v>27</v>
      </c>
      <c r="O163" t="s">
        <v>27</v>
      </c>
      <c r="P163" t="s">
        <v>27</v>
      </c>
      <c r="Q163" s="1">
        <v>38530.566666666666</v>
      </c>
      <c r="R163" s="1">
        <v>43014.803472222222</v>
      </c>
      <c r="S163">
        <v>1.1000000000000001</v>
      </c>
      <c r="T163">
        <v>25.6</v>
      </c>
      <c r="U163">
        <v>9.5632516826658502</v>
      </c>
    </row>
    <row r="164" spans="1:21" x14ac:dyDescent="0.25">
      <c r="A164" t="s">
        <v>21</v>
      </c>
      <c r="B164" t="s">
        <v>1681</v>
      </c>
      <c r="C164" t="s">
        <v>23</v>
      </c>
      <c r="D164" t="s">
        <v>1682</v>
      </c>
      <c r="E164" t="s">
        <v>467</v>
      </c>
      <c r="F164" t="s">
        <v>26</v>
      </c>
      <c r="G164" t="s">
        <v>27</v>
      </c>
      <c r="H164">
        <v>16555</v>
      </c>
      <c r="I164">
        <v>18632</v>
      </c>
      <c r="J164" t="s">
        <v>1683</v>
      </c>
      <c r="K164" t="s">
        <v>1681</v>
      </c>
      <c r="L164" t="s">
        <v>1682</v>
      </c>
      <c r="M164" t="s">
        <v>23</v>
      </c>
      <c r="N164" t="s">
        <v>27</v>
      </c>
      <c r="O164" t="s">
        <v>27</v>
      </c>
      <c r="P164" t="s">
        <v>27</v>
      </c>
      <c r="Q164" s="1">
        <v>37803.383333333331</v>
      </c>
      <c r="R164" s="1">
        <v>38075.65347222222</v>
      </c>
      <c r="S164">
        <v>2.2000000000000002</v>
      </c>
      <c r="T164">
        <v>118.1</v>
      </c>
      <c r="U164">
        <v>16.012328252468802</v>
      </c>
    </row>
    <row r="165" spans="1:21" x14ac:dyDescent="0.25">
      <c r="A165" t="s">
        <v>21</v>
      </c>
      <c r="B165" t="s">
        <v>1944</v>
      </c>
      <c r="C165" t="s">
        <v>23</v>
      </c>
      <c r="D165" t="s">
        <v>1945</v>
      </c>
      <c r="E165" t="s">
        <v>1006</v>
      </c>
      <c r="F165" t="s">
        <v>26</v>
      </c>
      <c r="G165" t="s">
        <v>27</v>
      </c>
      <c r="H165">
        <v>14177</v>
      </c>
      <c r="I165">
        <v>18559</v>
      </c>
      <c r="J165" t="s">
        <v>1946</v>
      </c>
      <c r="K165" t="s">
        <v>1944</v>
      </c>
      <c r="L165" t="s">
        <v>1945</v>
      </c>
      <c r="M165" t="s">
        <v>23</v>
      </c>
      <c r="N165" t="s">
        <v>27</v>
      </c>
      <c r="O165" t="s">
        <v>27</v>
      </c>
      <c r="P165" t="s">
        <v>27</v>
      </c>
      <c r="Q165" s="1">
        <v>38565.506249999999</v>
      </c>
      <c r="R165" s="1">
        <v>40459.972222222219</v>
      </c>
      <c r="S165">
        <v>1.5</v>
      </c>
      <c r="T165">
        <v>20</v>
      </c>
      <c r="U165">
        <v>10.132415539630401</v>
      </c>
    </row>
    <row r="166" spans="1:21" x14ac:dyDescent="0.25">
      <c r="A166" t="s">
        <v>21</v>
      </c>
      <c r="B166" t="s">
        <v>4782</v>
      </c>
      <c r="C166" t="s">
        <v>23</v>
      </c>
      <c r="D166" t="s">
        <v>4783</v>
      </c>
      <c r="F166" t="s">
        <v>144</v>
      </c>
      <c r="G166" t="s">
        <v>27</v>
      </c>
      <c r="H166">
        <v>12875</v>
      </c>
      <c r="I166">
        <v>18324</v>
      </c>
      <c r="J166" t="s">
        <v>27</v>
      </c>
      <c r="K166" t="s">
        <v>1209</v>
      </c>
      <c r="L166" t="s">
        <v>1063</v>
      </c>
      <c r="M166" t="s">
        <v>23</v>
      </c>
      <c r="N166" t="s">
        <v>27</v>
      </c>
      <c r="O166" t="s">
        <v>27</v>
      </c>
      <c r="P166" t="s">
        <v>27</v>
      </c>
      <c r="Q166" s="1">
        <v>39350.579861111109</v>
      </c>
      <c r="R166" s="1">
        <v>43014.82916666667</v>
      </c>
      <c r="S166" t="s">
        <v>27</v>
      </c>
      <c r="T166" t="s">
        <v>27</v>
      </c>
      <c r="U166" t="s">
        <v>27</v>
      </c>
    </row>
    <row r="167" spans="1:21" x14ac:dyDescent="0.25">
      <c r="A167" t="s">
        <v>21</v>
      </c>
      <c r="B167" t="s">
        <v>343</v>
      </c>
      <c r="C167" t="s">
        <v>23</v>
      </c>
      <c r="D167" t="s">
        <v>344</v>
      </c>
      <c r="F167" t="s">
        <v>144</v>
      </c>
      <c r="G167" t="s">
        <v>27</v>
      </c>
      <c r="H167">
        <v>12885</v>
      </c>
      <c r="I167">
        <v>18300</v>
      </c>
      <c r="J167" t="s">
        <v>27</v>
      </c>
      <c r="K167" t="s">
        <v>1209</v>
      </c>
      <c r="L167" t="s">
        <v>1063</v>
      </c>
      <c r="M167" t="s">
        <v>23</v>
      </c>
      <c r="N167" t="s">
        <v>27</v>
      </c>
      <c r="O167" t="s">
        <v>27</v>
      </c>
      <c r="P167" t="s">
        <v>27</v>
      </c>
      <c r="Q167" s="1">
        <v>39350.579861111109</v>
      </c>
      <c r="R167" s="1">
        <v>43014.82916666667</v>
      </c>
      <c r="S167" t="s">
        <v>27</v>
      </c>
      <c r="T167" t="s">
        <v>27</v>
      </c>
      <c r="U167" t="s">
        <v>27</v>
      </c>
    </row>
    <row r="168" spans="1:21" x14ac:dyDescent="0.25">
      <c r="A168" t="s">
        <v>21</v>
      </c>
      <c r="B168" t="s">
        <v>2326</v>
      </c>
      <c r="C168" t="s">
        <v>23</v>
      </c>
      <c r="D168" t="s">
        <v>2326</v>
      </c>
      <c r="E168" t="s">
        <v>46</v>
      </c>
      <c r="F168" t="s">
        <v>26</v>
      </c>
      <c r="G168" t="s">
        <v>27</v>
      </c>
      <c r="H168">
        <v>11132</v>
      </c>
      <c r="I168">
        <v>18232</v>
      </c>
      <c r="J168" t="s">
        <v>2793</v>
      </c>
      <c r="K168" t="s">
        <v>2315</v>
      </c>
      <c r="L168" t="s">
        <v>2316</v>
      </c>
      <c r="M168" t="s">
        <v>23</v>
      </c>
      <c r="N168" t="s">
        <v>27</v>
      </c>
      <c r="O168" t="s">
        <v>27</v>
      </c>
      <c r="P168" t="s">
        <v>27</v>
      </c>
      <c r="Q168" s="1">
        <v>37804.542361111111</v>
      </c>
      <c r="R168" s="1">
        <v>43014.79791666667</v>
      </c>
      <c r="S168">
        <v>0</v>
      </c>
      <c r="T168">
        <v>94.4</v>
      </c>
      <c r="U168">
        <v>11.0482832382624</v>
      </c>
    </row>
    <row r="169" spans="1:21" x14ac:dyDescent="0.25">
      <c r="A169" t="s">
        <v>21</v>
      </c>
      <c r="B169" t="s">
        <v>5191</v>
      </c>
      <c r="C169" t="s">
        <v>23</v>
      </c>
      <c r="D169" t="s">
        <v>5192</v>
      </c>
      <c r="F169" t="s">
        <v>78</v>
      </c>
      <c r="G169" t="s">
        <v>27</v>
      </c>
      <c r="H169">
        <v>10944</v>
      </c>
      <c r="I169">
        <v>18207</v>
      </c>
      <c r="J169" t="s">
        <v>27</v>
      </c>
      <c r="K169" t="s">
        <v>5411</v>
      </c>
      <c r="L169" t="s">
        <v>5113</v>
      </c>
      <c r="M169" t="s">
        <v>23</v>
      </c>
      <c r="N169" t="s">
        <v>27</v>
      </c>
      <c r="O169" t="s">
        <v>27</v>
      </c>
      <c r="P169" t="s">
        <v>27</v>
      </c>
      <c r="Q169" s="1">
        <v>38190.585416666669</v>
      </c>
      <c r="R169" s="1">
        <v>41716.532638888886</v>
      </c>
      <c r="S169" t="s">
        <v>27</v>
      </c>
      <c r="T169" t="s">
        <v>27</v>
      </c>
      <c r="U169" t="s">
        <v>27</v>
      </c>
    </row>
    <row r="170" spans="1:21" x14ac:dyDescent="0.25">
      <c r="A170" t="s">
        <v>21</v>
      </c>
      <c r="B170" t="s">
        <v>4994</v>
      </c>
      <c r="C170" t="s">
        <v>23</v>
      </c>
      <c r="D170" t="s">
        <v>4995</v>
      </c>
      <c r="F170" t="s">
        <v>78</v>
      </c>
      <c r="G170" t="s">
        <v>27</v>
      </c>
      <c r="H170">
        <v>10944</v>
      </c>
      <c r="I170">
        <v>18207</v>
      </c>
      <c r="J170" t="s">
        <v>27</v>
      </c>
      <c r="K170" t="s">
        <v>5411</v>
      </c>
      <c r="L170" t="s">
        <v>5113</v>
      </c>
      <c r="M170" t="s">
        <v>23</v>
      </c>
      <c r="N170" t="s">
        <v>27</v>
      </c>
      <c r="O170" t="s">
        <v>27</v>
      </c>
      <c r="P170" t="s">
        <v>27</v>
      </c>
      <c r="Q170" s="1">
        <v>38190.585416666669</v>
      </c>
      <c r="R170" s="1">
        <v>41716.532638888886</v>
      </c>
      <c r="S170" t="s">
        <v>27</v>
      </c>
      <c r="T170" t="s">
        <v>27</v>
      </c>
      <c r="U170" t="s">
        <v>27</v>
      </c>
    </row>
    <row r="171" spans="1:21" x14ac:dyDescent="0.25">
      <c r="A171" t="s">
        <v>21</v>
      </c>
      <c r="B171" t="s">
        <v>2313</v>
      </c>
      <c r="C171" t="s">
        <v>23</v>
      </c>
      <c r="D171" t="s">
        <v>2313</v>
      </c>
      <c r="E171" t="s">
        <v>46</v>
      </c>
      <c r="F171" t="s">
        <v>26</v>
      </c>
      <c r="G171" t="s">
        <v>27</v>
      </c>
      <c r="H171">
        <v>10858</v>
      </c>
      <c r="I171">
        <v>17886</v>
      </c>
      <c r="J171" t="s">
        <v>2379</v>
      </c>
      <c r="K171" t="s">
        <v>2315</v>
      </c>
      <c r="L171" t="s">
        <v>2316</v>
      </c>
      <c r="M171" t="s">
        <v>23</v>
      </c>
      <c r="N171" t="s">
        <v>27</v>
      </c>
      <c r="O171" t="s">
        <v>27</v>
      </c>
      <c r="P171" t="s">
        <v>27</v>
      </c>
      <c r="Q171" s="1">
        <v>37804.542361111111</v>
      </c>
      <c r="R171" s="1">
        <v>43014.79791666667</v>
      </c>
      <c r="S171">
        <v>0.01</v>
      </c>
      <c r="T171">
        <v>65.8</v>
      </c>
      <c r="U171">
        <v>2.3549090629542699</v>
      </c>
    </row>
    <row r="172" spans="1:21" x14ac:dyDescent="0.25">
      <c r="A172" t="s">
        <v>21</v>
      </c>
      <c r="B172" t="s">
        <v>835</v>
      </c>
      <c r="C172" t="s">
        <v>23</v>
      </c>
      <c r="D172" t="s">
        <v>835</v>
      </c>
      <c r="E172" t="s">
        <v>55</v>
      </c>
      <c r="F172" t="s">
        <v>26</v>
      </c>
      <c r="G172" t="s">
        <v>27</v>
      </c>
      <c r="H172">
        <v>8571</v>
      </c>
      <c r="I172">
        <v>17790</v>
      </c>
      <c r="J172" t="s">
        <v>621</v>
      </c>
      <c r="K172" t="s">
        <v>835</v>
      </c>
      <c r="L172" t="s">
        <v>835</v>
      </c>
      <c r="M172" t="s">
        <v>23</v>
      </c>
      <c r="N172" t="s">
        <v>27</v>
      </c>
      <c r="O172" t="s">
        <v>27</v>
      </c>
      <c r="P172" t="s">
        <v>27</v>
      </c>
      <c r="Q172" s="1">
        <v>37803.716666666667</v>
      </c>
      <c r="R172" s="1">
        <v>43014.852777777778</v>
      </c>
      <c r="S172">
        <v>1</v>
      </c>
      <c r="T172">
        <v>1366</v>
      </c>
      <c r="U172">
        <v>27.7210230466554</v>
      </c>
    </row>
    <row r="173" spans="1:21" x14ac:dyDescent="0.25">
      <c r="A173" t="s">
        <v>21</v>
      </c>
      <c r="B173" t="s">
        <v>147</v>
      </c>
      <c r="C173" t="s">
        <v>23</v>
      </c>
      <c r="D173" t="s">
        <v>2115</v>
      </c>
      <c r="F173" t="s">
        <v>78</v>
      </c>
      <c r="G173" t="s">
        <v>27</v>
      </c>
      <c r="H173">
        <v>14496</v>
      </c>
      <c r="I173">
        <v>17170</v>
      </c>
      <c r="J173" t="s">
        <v>27</v>
      </c>
      <c r="K173" t="s">
        <v>147</v>
      </c>
      <c r="L173" t="s">
        <v>148</v>
      </c>
      <c r="M173" t="s">
        <v>23</v>
      </c>
      <c r="N173" t="s">
        <v>27</v>
      </c>
      <c r="O173" t="s">
        <v>27</v>
      </c>
      <c r="P173" t="s">
        <v>27</v>
      </c>
      <c r="Q173" s="1">
        <v>38190.67083333333</v>
      </c>
      <c r="R173" s="1">
        <v>41389.619444444441</v>
      </c>
      <c r="S173" t="s">
        <v>27</v>
      </c>
      <c r="T173" t="s">
        <v>27</v>
      </c>
      <c r="U173" t="s">
        <v>27</v>
      </c>
    </row>
    <row r="174" spans="1:21" x14ac:dyDescent="0.25">
      <c r="A174" t="s">
        <v>21</v>
      </c>
      <c r="B174" t="s">
        <v>661</v>
      </c>
      <c r="C174" t="s">
        <v>23</v>
      </c>
      <c r="D174" t="s">
        <v>662</v>
      </c>
      <c r="E174" t="s">
        <v>55</v>
      </c>
      <c r="F174" t="s">
        <v>26</v>
      </c>
      <c r="G174" t="s">
        <v>27</v>
      </c>
      <c r="H174">
        <v>10706</v>
      </c>
      <c r="I174">
        <v>17034</v>
      </c>
      <c r="J174" t="s">
        <v>663</v>
      </c>
      <c r="K174" t="s">
        <v>661</v>
      </c>
      <c r="L174" t="s">
        <v>662</v>
      </c>
      <c r="M174" t="s">
        <v>23</v>
      </c>
      <c r="N174" t="s">
        <v>27</v>
      </c>
      <c r="O174" t="s">
        <v>27</v>
      </c>
      <c r="P174" t="s">
        <v>27</v>
      </c>
      <c r="Q174" s="1">
        <v>37803.418055555558</v>
      </c>
      <c r="R174" s="1">
        <v>43014.791666666664</v>
      </c>
      <c r="S174">
        <v>4</v>
      </c>
      <c r="T174">
        <v>458202</v>
      </c>
      <c r="U174">
        <v>187.449395326993</v>
      </c>
    </row>
    <row r="175" spans="1:21" x14ac:dyDescent="0.25">
      <c r="A175" t="s">
        <v>21</v>
      </c>
      <c r="B175" t="s">
        <v>1681</v>
      </c>
      <c r="C175" t="s">
        <v>23</v>
      </c>
      <c r="D175" t="s">
        <v>1682</v>
      </c>
      <c r="E175" t="s">
        <v>467</v>
      </c>
      <c r="F175" t="s">
        <v>26</v>
      </c>
      <c r="G175" t="s">
        <v>27</v>
      </c>
      <c r="H175">
        <v>15255</v>
      </c>
      <c r="I175">
        <v>16886</v>
      </c>
      <c r="J175" s="2">
        <v>44896</v>
      </c>
      <c r="K175" t="s">
        <v>1681</v>
      </c>
      <c r="L175" t="s">
        <v>1682</v>
      </c>
      <c r="M175" t="s">
        <v>23</v>
      </c>
      <c r="N175" t="s">
        <v>27</v>
      </c>
      <c r="O175" t="s">
        <v>27</v>
      </c>
      <c r="P175" t="s">
        <v>27</v>
      </c>
      <c r="Q175" s="1">
        <v>38075.529166666667</v>
      </c>
      <c r="R175" s="1">
        <v>38300.481944444444</v>
      </c>
      <c r="S175">
        <v>1</v>
      </c>
      <c r="T175">
        <v>100</v>
      </c>
      <c r="U175">
        <v>16.291116901575201</v>
      </c>
    </row>
    <row r="176" spans="1:21" x14ac:dyDescent="0.25">
      <c r="A176" t="s">
        <v>21</v>
      </c>
      <c r="B176" t="s">
        <v>156</v>
      </c>
      <c r="C176" t="s">
        <v>23</v>
      </c>
      <c r="D176" t="s">
        <v>157</v>
      </c>
      <c r="E176" t="s">
        <v>158</v>
      </c>
      <c r="F176" t="s">
        <v>26</v>
      </c>
      <c r="G176" t="s">
        <v>27</v>
      </c>
      <c r="H176">
        <v>7440</v>
      </c>
      <c r="I176">
        <v>16129</v>
      </c>
      <c r="J176" t="s">
        <v>510</v>
      </c>
      <c r="K176" t="s">
        <v>163</v>
      </c>
      <c r="L176" t="s">
        <v>164</v>
      </c>
      <c r="M176" t="s">
        <v>23</v>
      </c>
      <c r="N176" t="s">
        <v>27</v>
      </c>
      <c r="O176" t="s">
        <v>27</v>
      </c>
      <c r="P176" t="s">
        <v>27</v>
      </c>
      <c r="Q176" s="1">
        <v>37880.762499999997</v>
      </c>
      <c r="R176" s="1">
        <v>42075.718055555553</v>
      </c>
      <c r="S176">
        <v>22</v>
      </c>
      <c r="T176">
        <v>895</v>
      </c>
      <c r="U176">
        <v>87.470146940293901</v>
      </c>
    </row>
    <row r="177" spans="1:21" x14ac:dyDescent="0.25">
      <c r="A177" t="s">
        <v>21</v>
      </c>
      <c r="B177" t="s">
        <v>5372</v>
      </c>
      <c r="C177" t="s">
        <v>23</v>
      </c>
      <c r="D177" t="s">
        <v>5373</v>
      </c>
      <c r="F177" t="s">
        <v>78</v>
      </c>
      <c r="G177" t="s">
        <v>27</v>
      </c>
      <c r="H177">
        <v>9144</v>
      </c>
      <c r="I177">
        <v>16078</v>
      </c>
      <c r="J177" t="s">
        <v>27</v>
      </c>
      <c r="K177" t="s">
        <v>5606</v>
      </c>
      <c r="L177" t="s">
        <v>5453</v>
      </c>
      <c r="M177" t="s">
        <v>23</v>
      </c>
      <c r="N177" t="s">
        <v>27</v>
      </c>
      <c r="O177" t="s">
        <v>27</v>
      </c>
      <c r="P177" t="s">
        <v>27</v>
      </c>
      <c r="Q177" s="1">
        <v>38189.656944444447</v>
      </c>
      <c r="R177" s="1">
        <v>43016.695138888892</v>
      </c>
      <c r="S177" t="s">
        <v>27</v>
      </c>
      <c r="T177" t="s">
        <v>27</v>
      </c>
      <c r="U177" t="s">
        <v>27</v>
      </c>
    </row>
    <row r="178" spans="1:21" x14ac:dyDescent="0.25">
      <c r="A178" t="s">
        <v>21</v>
      </c>
      <c r="B178" t="s">
        <v>3016</v>
      </c>
      <c r="C178" t="s">
        <v>23</v>
      </c>
      <c r="D178" t="s">
        <v>3017</v>
      </c>
      <c r="E178" t="s">
        <v>226</v>
      </c>
      <c r="F178" t="s">
        <v>26</v>
      </c>
      <c r="G178" t="s">
        <v>27</v>
      </c>
      <c r="H178">
        <v>13483</v>
      </c>
      <c r="I178">
        <v>15893</v>
      </c>
      <c r="J178" t="s">
        <v>3018</v>
      </c>
      <c r="K178" t="s">
        <v>2955</v>
      </c>
      <c r="L178" t="s">
        <v>2956</v>
      </c>
      <c r="M178" t="s">
        <v>23</v>
      </c>
      <c r="N178" t="s">
        <v>27</v>
      </c>
      <c r="O178" t="s">
        <v>27</v>
      </c>
      <c r="P178" t="s">
        <v>27</v>
      </c>
      <c r="Q178" s="1">
        <v>37803.015277777777</v>
      </c>
      <c r="R178" s="1">
        <v>43014.728472222225</v>
      </c>
      <c r="S178">
        <v>113</v>
      </c>
      <c r="T178">
        <v>161</v>
      </c>
      <c r="U178">
        <v>138.82212294720901</v>
      </c>
    </row>
    <row r="179" spans="1:21" x14ac:dyDescent="0.25">
      <c r="A179" t="s">
        <v>21</v>
      </c>
      <c r="B179" t="s">
        <v>149</v>
      </c>
      <c r="C179" t="s">
        <v>23</v>
      </c>
      <c r="D179" t="s">
        <v>150</v>
      </c>
      <c r="F179" t="s">
        <v>151</v>
      </c>
      <c r="G179" t="s">
        <v>27</v>
      </c>
      <c r="H179">
        <v>13516</v>
      </c>
      <c r="I179">
        <v>15828</v>
      </c>
      <c r="J179" t="s">
        <v>27</v>
      </c>
      <c r="K179" t="s">
        <v>349</v>
      </c>
      <c r="L179" t="s">
        <v>350</v>
      </c>
      <c r="M179" t="s">
        <v>23</v>
      </c>
      <c r="N179" t="s">
        <v>27</v>
      </c>
      <c r="O179" t="s">
        <v>27</v>
      </c>
      <c r="P179" t="s">
        <v>27</v>
      </c>
      <c r="Q179" s="1">
        <v>36658.507638888892</v>
      </c>
      <c r="R179" s="1">
        <v>40242.408333333333</v>
      </c>
      <c r="S179" t="s">
        <v>27</v>
      </c>
      <c r="T179" t="s">
        <v>27</v>
      </c>
      <c r="U179" t="s">
        <v>27</v>
      </c>
    </row>
    <row r="180" spans="1:21" x14ac:dyDescent="0.25">
      <c r="A180" t="s">
        <v>21</v>
      </c>
      <c r="B180" t="s">
        <v>2970</v>
      </c>
      <c r="C180" t="s">
        <v>23</v>
      </c>
      <c r="D180" t="s">
        <v>2971</v>
      </c>
      <c r="F180" t="s">
        <v>151</v>
      </c>
      <c r="G180" t="s">
        <v>27</v>
      </c>
      <c r="H180">
        <v>13516</v>
      </c>
      <c r="I180">
        <v>15828</v>
      </c>
      <c r="J180" t="s">
        <v>27</v>
      </c>
      <c r="K180" t="s">
        <v>349</v>
      </c>
      <c r="L180" t="s">
        <v>350</v>
      </c>
      <c r="M180" t="s">
        <v>23</v>
      </c>
      <c r="N180" t="s">
        <v>27</v>
      </c>
      <c r="O180" t="s">
        <v>27</v>
      </c>
      <c r="P180" t="s">
        <v>27</v>
      </c>
      <c r="Q180" s="1">
        <v>36658.507638888892</v>
      </c>
      <c r="R180" s="1">
        <v>40242.408333333333</v>
      </c>
      <c r="S180" t="s">
        <v>27</v>
      </c>
      <c r="T180" t="s">
        <v>27</v>
      </c>
      <c r="U180" t="s">
        <v>27</v>
      </c>
    </row>
    <row r="181" spans="1:21" x14ac:dyDescent="0.25">
      <c r="A181" t="s">
        <v>21</v>
      </c>
      <c r="B181" t="s">
        <v>1011</v>
      </c>
      <c r="C181" t="s">
        <v>23</v>
      </c>
      <c r="D181" t="s">
        <v>1012</v>
      </c>
      <c r="F181" t="s">
        <v>26</v>
      </c>
      <c r="G181" t="s">
        <v>27</v>
      </c>
      <c r="H181">
        <v>9712</v>
      </c>
      <c r="I181">
        <v>15811</v>
      </c>
      <c r="J181" t="s">
        <v>27</v>
      </c>
      <c r="K181" t="s">
        <v>1013</v>
      </c>
      <c r="L181" t="s">
        <v>1012</v>
      </c>
      <c r="M181" t="s">
        <v>23</v>
      </c>
      <c r="N181" t="s">
        <v>27</v>
      </c>
      <c r="O181" t="s">
        <v>27</v>
      </c>
      <c r="P181" t="s">
        <v>27</v>
      </c>
      <c r="Q181" s="1">
        <v>38709.45208333333</v>
      </c>
      <c r="R181" s="1">
        <v>43014.386805555558</v>
      </c>
      <c r="S181" t="s">
        <v>27</v>
      </c>
      <c r="T181" t="s">
        <v>27</v>
      </c>
      <c r="U181" t="s">
        <v>27</v>
      </c>
    </row>
    <row r="182" spans="1:21" x14ac:dyDescent="0.25">
      <c r="A182" t="s">
        <v>21</v>
      </c>
      <c r="B182" t="s">
        <v>4464</v>
      </c>
      <c r="C182" t="s">
        <v>23</v>
      </c>
      <c r="D182" t="s">
        <v>4098</v>
      </c>
      <c r="E182" t="s">
        <v>325</v>
      </c>
      <c r="F182" t="s">
        <v>26</v>
      </c>
      <c r="G182" t="s">
        <v>27</v>
      </c>
      <c r="H182">
        <v>9698</v>
      </c>
      <c r="I182">
        <v>15772</v>
      </c>
      <c r="J182" t="s">
        <v>680</v>
      </c>
      <c r="K182" t="s">
        <v>1013</v>
      </c>
      <c r="L182" t="s">
        <v>1012</v>
      </c>
      <c r="M182" t="s">
        <v>23</v>
      </c>
      <c r="N182" t="s">
        <v>27</v>
      </c>
      <c r="O182" t="s">
        <v>27</v>
      </c>
      <c r="P182" t="s">
        <v>27</v>
      </c>
      <c r="Q182" s="1">
        <v>38709.45208333333</v>
      </c>
      <c r="R182" s="1">
        <v>43014.386805555558</v>
      </c>
      <c r="S182">
        <v>31</v>
      </c>
      <c r="T182">
        <v>150</v>
      </c>
      <c r="U182">
        <v>71.614633527770707</v>
      </c>
    </row>
    <row r="183" spans="1:21" x14ac:dyDescent="0.25">
      <c r="A183" t="s">
        <v>21</v>
      </c>
      <c r="B183" t="s">
        <v>2394</v>
      </c>
      <c r="C183" t="s">
        <v>23</v>
      </c>
      <c r="D183" t="s">
        <v>2395</v>
      </c>
      <c r="E183" t="s">
        <v>226</v>
      </c>
      <c r="F183" t="s">
        <v>26</v>
      </c>
      <c r="G183" t="s">
        <v>27</v>
      </c>
      <c r="H183">
        <v>13216</v>
      </c>
      <c r="I183">
        <v>15571</v>
      </c>
      <c r="J183" t="s">
        <v>2396</v>
      </c>
      <c r="K183" t="s">
        <v>2955</v>
      </c>
      <c r="L183" t="s">
        <v>2956</v>
      </c>
      <c r="M183" t="s">
        <v>23</v>
      </c>
      <c r="N183" t="s">
        <v>27</v>
      </c>
      <c r="O183" t="s">
        <v>27</v>
      </c>
      <c r="P183" t="s">
        <v>27</v>
      </c>
      <c r="Q183" s="1">
        <v>37803.015277777777</v>
      </c>
      <c r="R183" s="1">
        <v>43014.728472222225</v>
      </c>
      <c r="S183">
        <v>1.8</v>
      </c>
      <c r="T183">
        <v>7.7</v>
      </c>
      <c r="U183">
        <v>4.3093764048551897</v>
      </c>
    </row>
    <row r="184" spans="1:21" x14ac:dyDescent="0.25">
      <c r="A184" t="s">
        <v>21</v>
      </c>
      <c r="B184" t="s">
        <v>3128</v>
      </c>
      <c r="C184" t="s">
        <v>23</v>
      </c>
      <c r="D184" t="s">
        <v>3129</v>
      </c>
      <c r="F184" t="s">
        <v>78</v>
      </c>
      <c r="G184" t="s">
        <v>27</v>
      </c>
      <c r="H184">
        <v>12885</v>
      </c>
      <c r="I184">
        <v>15354</v>
      </c>
      <c r="J184" t="s">
        <v>27</v>
      </c>
      <c r="K184" t="s">
        <v>3130</v>
      </c>
      <c r="L184" t="s">
        <v>3131</v>
      </c>
      <c r="M184" t="s">
        <v>23</v>
      </c>
      <c r="N184" t="s">
        <v>27</v>
      </c>
      <c r="O184" t="s">
        <v>27</v>
      </c>
      <c r="P184" t="s">
        <v>27</v>
      </c>
      <c r="Q184" s="1">
        <v>38194.640277777777</v>
      </c>
      <c r="R184" s="1">
        <v>43012.671527777777</v>
      </c>
      <c r="S184" t="s">
        <v>27</v>
      </c>
      <c r="T184" t="s">
        <v>27</v>
      </c>
      <c r="U184" t="s">
        <v>27</v>
      </c>
    </row>
    <row r="185" spans="1:21" x14ac:dyDescent="0.25">
      <c r="A185" t="s">
        <v>21</v>
      </c>
      <c r="B185" t="s">
        <v>2597</v>
      </c>
      <c r="C185" t="s">
        <v>23</v>
      </c>
      <c r="D185" t="s">
        <v>2597</v>
      </c>
      <c r="E185" t="s">
        <v>2131</v>
      </c>
      <c r="F185" t="s">
        <v>26</v>
      </c>
      <c r="G185" t="s">
        <v>27</v>
      </c>
      <c r="H185">
        <v>9626</v>
      </c>
      <c r="I185">
        <v>15315</v>
      </c>
      <c r="J185" t="s">
        <v>2698</v>
      </c>
      <c r="K185" t="s">
        <v>2049</v>
      </c>
      <c r="L185" t="s">
        <v>2089</v>
      </c>
      <c r="M185" t="s">
        <v>23</v>
      </c>
      <c r="N185" t="s">
        <v>27</v>
      </c>
      <c r="O185" t="s">
        <v>27</v>
      </c>
      <c r="P185" t="s">
        <v>27</v>
      </c>
      <c r="Q185" s="1">
        <v>37803.666666666664</v>
      </c>
      <c r="R185" s="1">
        <v>41278.725694444445</v>
      </c>
      <c r="S185">
        <v>21.7</v>
      </c>
      <c r="T185">
        <v>38.299999999999997</v>
      </c>
      <c r="U185">
        <v>33.3041070845577</v>
      </c>
    </row>
    <row r="186" spans="1:21" x14ac:dyDescent="0.25">
      <c r="A186" t="s">
        <v>21</v>
      </c>
      <c r="B186" t="s">
        <v>2048</v>
      </c>
      <c r="C186" t="s">
        <v>23</v>
      </c>
      <c r="D186" t="s">
        <v>2049</v>
      </c>
      <c r="E186" t="s">
        <v>2131</v>
      </c>
      <c r="F186" t="s">
        <v>26</v>
      </c>
      <c r="G186" t="s">
        <v>27</v>
      </c>
      <c r="H186">
        <v>9624</v>
      </c>
      <c r="I186">
        <v>15314</v>
      </c>
      <c r="J186" t="s">
        <v>2422</v>
      </c>
      <c r="K186" t="s">
        <v>2049</v>
      </c>
      <c r="L186" t="s">
        <v>2089</v>
      </c>
      <c r="M186" t="s">
        <v>23</v>
      </c>
      <c r="N186" t="s">
        <v>27</v>
      </c>
      <c r="O186" t="s">
        <v>27</v>
      </c>
      <c r="P186" t="s">
        <v>27</v>
      </c>
      <c r="Q186" s="1">
        <v>37803.666666666664</v>
      </c>
      <c r="R186" s="1">
        <v>41278.725694444445</v>
      </c>
      <c r="S186">
        <v>5.2</v>
      </c>
      <c r="T186">
        <v>16.600000000000001</v>
      </c>
      <c r="U186">
        <v>11.853029907274401</v>
      </c>
    </row>
    <row r="187" spans="1:21" x14ac:dyDescent="0.25">
      <c r="A187" t="s">
        <v>21</v>
      </c>
      <c r="B187" t="s">
        <v>5709</v>
      </c>
      <c r="C187" t="s">
        <v>23</v>
      </c>
      <c r="D187" t="s">
        <v>5710</v>
      </c>
      <c r="F187" t="s">
        <v>78</v>
      </c>
      <c r="G187" t="s">
        <v>27</v>
      </c>
      <c r="H187">
        <v>9916</v>
      </c>
      <c r="I187">
        <v>15294</v>
      </c>
      <c r="J187" t="s">
        <v>27</v>
      </c>
      <c r="K187" t="s">
        <v>5378</v>
      </c>
      <c r="L187" t="s">
        <v>5299</v>
      </c>
      <c r="M187" t="s">
        <v>23</v>
      </c>
      <c r="N187" t="s">
        <v>27</v>
      </c>
      <c r="O187" t="s">
        <v>27</v>
      </c>
      <c r="P187" t="s">
        <v>27</v>
      </c>
      <c r="Q187" s="1">
        <v>38190.673611111109</v>
      </c>
      <c r="R187" s="1">
        <v>41773.48541666667</v>
      </c>
      <c r="S187" t="s">
        <v>27</v>
      </c>
      <c r="T187" t="s">
        <v>27</v>
      </c>
      <c r="U187" t="s">
        <v>27</v>
      </c>
    </row>
    <row r="188" spans="1:21" x14ac:dyDescent="0.25">
      <c r="A188" t="s">
        <v>21</v>
      </c>
      <c r="B188" t="s">
        <v>5104</v>
      </c>
      <c r="C188" t="s">
        <v>23</v>
      </c>
      <c r="D188" t="s">
        <v>5105</v>
      </c>
      <c r="F188" t="s">
        <v>26</v>
      </c>
      <c r="G188" t="s">
        <v>27</v>
      </c>
      <c r="H188">
        <v>11980</v>
      </c>
      <c r="I188">
        <v>15194</v>
      </c>
      <c r="J188" t="s">
        <v>27</v>
      </c>
      <c r="K188" t="s">
        <v>5602</v>
      </c>
      <c r="L188" t="s">
        <v>5603</v>
      </c>
      <c r="M188" t="s">
        <v>23</v>
      </c>
      <c r="N188" t="s">
        <v>27</v>
      </c>
      <c r="O188" t="s">
        <v>27</v>
      </c>
      <c r="P188" t="s">
        <v>27</v>
      </c>
      <c r="Q188" s="1">
        <v>37803.699999999997</v>
      </c>
      <c r="R188" s="1">
        <v>43015.521527777775</v>
      </c>
      <c r="S188" t="s">
        <v>27</v>
      </c>
      <c r="T188" t="s">
        <v>27</v>
      </c>
      <c r="U188" t="s">
        <v>27</v>
      </c>
    </row>
    <row r="189" spans="1:21" x14ac:dyDescent="0.25">
      <c r="A189" t="s">
        <v>21</v>
      </c>
      <c r="B189" t="s">
        <v>2810</v>
      </c>
      <c r="C189" t="s">
        <v>23</v>
      </c>
      <c r="D189" t="s">
        <v>2811</v>
      </c>
      <c r="F189" t="s">
        <v>78</v>
      </c>
      <c r="G189" t="s">
        <v>27</v>
      </c>
      <c r="H189">
        <v>12402</v>
      </c>
      <c r="I189">
        <v>15014</v>
      </c>
      <c r="J189" t="s">
        <v>27</v>
      </c>
      <c r="K189" t="s">
        <v>2810</v>
      </c>
      <c r="L189" t="s">
        <v>2812</v>
      </c>
      <c r="M189" t="s">
        <v>23</v>
      </c>
      <c r="N189" t="s">
        <v>27</v>
      </c>
      <c r="O189" t="s">
        <v>27</v>
      </c>
      <c r="P189" t="s">
        <v>27</v>
      </c>
      <c r="Q189" s="1">
        <v>41325.465277777781</v>
      </c>
      <c r="R189" s="1">
        <v>43016.694444444445</v>
      </c>
      <c r="S189" t="s">
        <v>27</v>
      </c>
      <c r="T189" t="s">
        <v>27</v>
      </c>
      <c r="U189" t="s">
        <v>27</v>
      </c>
    </row>
    <row r="190" spans="1:21" x14ac:dyDescent="0.25">
      <c r="A190" t="s">
        <v>21</v>
      </c>
      <c r="B190" t="s">
        <v>2648</v>
      </c>
      <c r="C190" t="s">
        <v>23</v>
      </c>
      <c r="D190" t="s">
        <v>2648</v>
      </c>
      <c r="E190" t="s">
        <v>2649</v>
      </c>
      <c r="F190" t="s">
        <v>26</v>
      </c>
      <c r="G190" t="s">
        <v>27</v>
      </c>
      <c r="H190">
        <v>9295</v>
      </c>
      <c r="I190">
        <v>14813</v>
      </c>
      <c r="J190" t="s">
        <v>3342</v>
      </c>
      <c r="K190" t="s">
        <v>2049</v>
      </c>
      <c r="L190" t="s">
        <v>2089</v>
      </c>
      <c r="M190" t="s">
        <v>23</v>
      </c>
      <c r="N190" t="s">
        <v>27</v>
      </c>
      <c r="O190" t="s">
        <v>27</v>
      </c>
      <c r="P190" t="s">
        <v>27</v>
      </c>
      <c r="Q190" s="1">
        <v>37803.666666666664</v>
      </c>
      <c r="R190" s="1">
        <v>41121.628472222219</v>
      </c>
      <c r="S190">
        <v>61.6</v>
      </c>
      <c r="T190">
        <v>120.5</v>
      </c>
      <c r="U190">
        <v>91.271525011813594</v>
      </c>
    </row>
    <row r="191" spans="1:21" x14ac:dyDescent="0.25">
      <c r="A191" t="s">
        <v>21</v>
      </c>
      <c r="B191" t="s">
        <v>156</v>
      </c>
      <c r="C191" t="s">
        <v>23</v>
      </c>
      <c r="D191" t="s">
        <v>157</v>
      </c>
      <c r="E191" t="s">
        <v>158</v>
      </c>
      <c r="F191" t="s">
        <v>26</v>
      </c>
      <c r="G191" t="s">
        <v>27</v>
      </c>
      <c r="H191">
        <v>7414</v>
      </c>
      <c r="I191">
        <v>14752</v>
      </c>
      <c r="J191" t="s">
        <v>510</v>
      </c>
      <c r="K191" t="s">
        <v>253</v>
      </c>
      <c r="L191" t="s">
        <v>157</v>
      </c>
      <c r="M191" t="s">
        <v>23</v>
      </c>
      <c r="N191" t="s">
        <v>27</v>
      </c>
      <c r="O191" t="s">
        <v>27</v>
      </c>
      <c r="P191" t="s">
        <v>27</v>
      </c>
      <c r="Q191" s="1">
        <v>37803.716666666667</v>
      </c>
      <c r="R191" s="1">
        <v>42075.738194444442</v>
      </c>
      <c r="S191">
        <v>26</v>
      </c>
      <c r="T191">
        <v>614</v>
      </c>
      <c r="U191">
        <v>85.805314533622607</v>
      </c>
    </row>
    <row r="192" spans="1:21" x14ac:dyDescent="0.25">
      <c r="A192" t="s">
        <v>21</v>
      </c>
      <c r="B192" t="s">
        <v>4994</v>
      </c>
      <c r="C192" t="s">
        <v>23</v>
      </c>
      <c r="D192" t="s">
        <v>4995</v>
      </c>
      <c r="F192" t="s">
        <v>78</v>
      </c>
      <c r="G192" t="s">
        <v>27</v>
      </c>
      <c r="H192">
        <v>7311</v>
      </c>
      <c r="I192">
        <v>14657</v>
      </c>
      <c r="J192" t="s">
        <v>27</v>
      </c>
      <c r="K192" t="s">
        <v>5340</v>
      </c>
      <c r="L192" t="s">
        <v>5068</v>
      </c>
      <c r="M192" t="s">
        <v>23</v>
      </c>
      <c r="N192" t="s">
        <v>27</v>
      </c>
      <c r="O192" t="s">
        <v>27</v>
      </c>
      <c r="P192" t="s">
        <v>27</v>
      </c>
      <c r="Q192" s="1">
        <v>40978.413194444445</v>
      </c>
      <c r="R192" s="1">
        <v>43016.715277777781</v>
      </c>
      <c r="S192" t="s">
        <v>27</v>
      </c>
      <c r="T192" t="s">
        <v>27</v>
      </c>
      <c r="U192" t="s">
        <v>27</v>
      </c>
    </row>
    <row r="193" spans="1:21" x14ac:dyDescent="0.25">
      <c r="A193" t="s">
        <v>21</v>
      </c>
      <c r="B193" t="s">
        <v>5191</v>
      </c>
      <c r="C193" t="s">
        <v>23</v>
      </c>
      <c r="D193" t="s">
        <v>5192</v>
      </c>
      <c r="F193" t="s">
        <v>78</v>
      </c>
      <c r="G193" t="s">
        <v>27</v>
      </c>
      <c r="H193">
        <v>7311</v>
      </c>
      <c r="I193">
        <v>14657</v>
      </c>
      <c r="J193" t="s">
        <v>27</v>
      </c>
      <c r="K193" t="s">
        <v>5340</v>
      </c>
      <c r="L193" t="s">
        <v>5068</v>
      </c>
      <c r="M193" t="s">
        <v>23</v>
      </c>
      <c r="N193" t="s">
        <v>27</v>
      </c>
      <c r="O193" t="s">
        <v>27</v>
      </c>
      <c r="P193" t="s">
        <v>27</v>
      </c>
      <c r="Q193" s="1">
        <v>40978.413194444445</v>
      </c>
      <c r="R193" s="1">
        <v>43016.715277777781</v>
      </c>
      <c r="S193" t="s">
        <v>27</v>
      </c>
      <c r="T193" t="s">
        <v>27</v>
      </c>
      <c r="U193" t="s">
        <v>27</v>
      </c>
    </row>
    <row r="194" spans="1:21" x14ac:dyDescent="0.25">
      <c r="A194" t="s">
        <v>21</v>
      </c>
      <c r="B194" t="s">
        <v>4201</v>
      </c>
      <c r="C194" t="s">
        <v>23</v>
      </c>
      <c r="D194" t="s">
        <v>4202</v>
      </c>
      <c r="E194" t="s">
        <v>4203</v>
      </c>
      <c r="F194" t="s">
        <v>26</v>
      </c>
      <c r="G194" t="s">
        <v>27</v>
      </c>
      <c r="H194">
        <v>10174</v>
      </c>
      <c r="I194">
        <v>14500</v>
      </c>
      <c r="J194" t="s">
        <v>27</v>
      </c>
      <c r="K194" t="s">
        <v>4201</v>
      </c>
      <c r="L194" t="s">
        <v>4202</v>
      </c>
      <c r="M194" t="s">
        <v>23</v>
      </c>
      <c r="N194" t="s">
        <v>27</v>
      </c>
      <c r="O194" t="s">
        <v>27</v>
      </c>
      <c r="P194" t="s">
        <v>27</v>
      </c>
      <c r="Q194" s="1">
        <v>37771.336805555555</v>
      </c>
      <c r="R194" s="1">
        <v>43014.703472222223</v>
      </c>
      <c r="S194">
        <v>10</v>
      </c>
      <c r="T194">
        <v>93162</v>
      </c>
      <c r="U194">
        <v>432.177493392683</v>
      </c>
    </row>
    <row r="195" spans="1:21" x14ac:dyDescent="0.25">
      <c r="A195" t="s">
        <v>21</v>
      </c>
      <c r="B195" t="s">
        <v>950</v>
      </c>
      <c r="C195" t="s">
        <v>23</v>
      </c>
      <c r="D195" t="s">
        <v>951</v>
      </c>
      <c r="E195" t="s">
        <v>300</v>
      </c>
      <c r="F195" t="s">
        <v>26</v>
      </c>
      <c r="G195" t="s">
        <v>27</v>
      </c>
      <c r="H195">
        <v>7277</v>
      </c>
      <c r="I195">
        <v>14454</v>
      </c>
      <c r="J195" t="s">
        <v>964</v>
      </c>
      <c r="K195" t="s">
        <v>302</v>
      </c>
      <c r="L195" t="s">
        <v>303</v>
      </c>
      <c r="M195" t="s">
        <v>23</v>
      </c>
      <c r="N195" t="s">
        <v>27</v>
      </c>
      <c r="O195" t="s">
        <v>27</v>
      </c>
      <c r="P195" t="s">
        <v>27</v>
      </c>
      <c r="Q195" s="1">
        <v>37803.404861111114</v>
      </c>
      <c r="R195" s="1">
        <v>43016.661111111112</v>
      </c>
      <c r="S195">
        <v>0</v>
      </c>
      <c r="T195">
        <v>6.8</v>
      </c>
      <c r="U195">
        <v>0.28295696692957201</v>
      </c>
    </row>
    <row r="196" spans="1:21" x14ac:dyDescent="0.25">
      <c r="A196" t="s">
        <v>21</v>
      </c>
      <c r="B196" t="s">
        <v>2648</v>
      </c>
      <c r="C196" t="s">
        <v>23</v>
      </c>
      <c r="D196" t="s">
        <v>2648</v>
      </c>
      <c r="E196" t="s">
        <v>2649</v>
      </c>
      <c r="F196" t="s">
        <v>26</v>
      </c>
      <c r="G196" t="s">
        <v>27</v>
      </c>
      <c r="H196">
        <v>7264</v>
      </c>
      <c r="I196">
        <v>14432</v>
      </c>
      <c r="J196" t="s">
        <v>2699</v>
      </c>
      <c r="K196" t="s">
        <v>302</v>
      </c>
      <c r="L196" t="s">
        <v>303</v>
      </c>
      <c r="M196" t="s">
        <v>23</v>
      </c>
      <c r="N196" t="s">
        <v>27</v>
      </c>
      <c r="O196" t="s">
        <v>27</v>
      </c>
      <c r="P196" t="s">
        <v>27</v>
      </c>
      <c r="Q196" s="1">
        <v>37803.404861111114</v>
      </c>
      <c r="R196" s="1">
        <v>43016.661111111112</v>
      </c>
      <c r="S196">
        <v>45</v>
      </c>
      <c r="T196">
        <v>113.3</v>
      </c>
      <c r="U196">
        <v>80.564308481152906</v>
      </c>
    </row>
    <row r="197" spans="1:21" x14ac:dyDescent="0.25">
      <c r="A197" t="s">
        <v>21</v>
      </c>
      <c r="B197" t="s">
        <v>2695</v>
      </c>
      <c r="C197" t="s">
        <v>23</v>
      </c>
      <c r="D197" t="s">
        <v>2695</v>
      </c>
      <c r="E197" t="s">
        <v>1274</v>
      </c>
      <c r="F197" t="s">
        <v>26</v>
      </c>
      <c r="G197" t="s">
        <v>27</v>
      </c>
      <c r="H197">
        <v>7264</v>
      </c>
      <c r="I197">
        <v>14432</v>
      </c>
      <c r="J197" t="s">
        <v>3216</v>
      </c>
      <c r="K197" t="s">
        <v>302</v>
      </c>
      <c r="L197" t="s">
        <v>303</v>
      </c>
      <c r="M197" t="s">
        <v>23</v>
      </c>
      <c r="N197" t="s">
        <v>27</v>
      </c>
      <c r="O197" t="s">
        <v>27</v>
      </c>
      <c r="P197" t="s">
        <v>27</v>
      </c>
      <c r="Q197" s="1">
        <v>37803.404861111114</v>
      </c>
      <c r="R197" s="1">
        <v>43016.661111111112</v>
      </c>
      <c r="S197">
        <v>10</v>
      </c>
      <c r="T197">
        <v>37.700000000000003</v>
      </c>
      <c r="U197">
        <v>27.778312084257301</v>
      </c>
    </row>
    <row r="198" spans="1:21" x14ac:dyDescent="0.25">
      <c r="A198" t="s">
        <v>21</v>
      </c>
      <c r="B198" t="s">
        <v>3837</v>
      </c>
      <c r="C198" t="s">
        <v>23</v>
      </c>
      <c r="D198" t="s">
        <v>3837</v>
      </c>
      <c r="E198" t="s">
        <v>3838</v>
      </c>
      <c r="F198" t="s">
        <v>26</v>
      </c>
      <c r="G198" t="s">
        <v>27</v>
      </c>
      <c r="H198">
        <v>7264</v>
      </c>
      <c r="I198">
        <v>14432</v>
      </c>
      <c r="J198" t="s">
        <v>4256</v>
      </c>
      <c r="K198" t="s">
        <v>302</v>
      </c>
      <c r="L198" t="s">
        <v>303</v>
      </c>
      <c r="M198" t="s">
        <v>23</v>
      </c>
      <c r="N198" t="s">
        <v>27</v>
      </c>
      <c r="O198" t="s">
        <v>27</v>
      </c>
      <c r="P198" t="s">
        <v>27</v>
      </c>
      <c r="Q198" s="1">
        <v>37803.404861111114</v>
      </c>
      <c r="R198" s="1">
        <v>43016.661111111112</v>
      </c>
      <c r="S198">
        <v>1.1100000000000001</v>
      </c>
      <c r="T198">
        <v>8.5</v>
      </c>
      <c r="U198">
        <v>4.3754025776053398</v>
      </c>
    </row>
    <row r="199" spans="1:21" x14ac:dyDescent="0.25">
      <c r="A199" t="s">
        <v>21</v>
      </c>
      <c r="B199" t="s">
        <v>1915</v>
      </c>
      <c r="C199" t="s">
        <v>23</v>
      </c>
      <c r="D199" t="s">
        <v>1915</v>
      </c>
      <c r="F199" t="s">
        <v>26</v>
      </c>
      <c r="G199" t="s">
        <v>27</v>
      </c>
      <c r="H199">
        <v>7263</v>
      </c>
      <c r="I199">
        <v>14431</v>
      </c>
      <c r="J199" t="s">
        <v>2475</v>
      </c>
      <c r="K199" t="s">
        <v>302</v>
      </c>
      <c r="L199" t="s">
        <v>303</v>
      </c>
      <c r="M199" t="s">
        <v>23</v>
      </c>
      <c r="N199" t="s">
        <v>27</v>
      </c>
      <c r="O199" t="s">
        <v>27</v>
      </c>
      <c r="P199" t="s">
        <v>27</v>
      </c>
      <c r="Q199" s="1">
        <v>37803.404861111114</v>
      </c>
      <c r="R199" s="1">
        <v>43016.661111111112</v>
      </c>
      <c r="S199">
        <v>7.8E-2</v>
      </c>
      <c r="T199">
        <v>0.68799999999999994</v>
      </c>
      <c r="U199">
        <v>0.35089127572586798</v>
      </c>
    </row>
    <row r="200" spans="1:21" x14ac:dyDescent="0.25">
      <c r="A200" t="s">
        <v>21</v>
      </c>
      <c r="B200" t="s">
        <v>156</v>
      </c>
      <c r="C200" t="s">
        <v>23</v>
      </c>
      <c r="D200" t="s">
        <v>157</v>
      </c>
      <c r="E200" t="s">
        <v>158</v>
      </c>
      <c r="F200" t="s">
        <v>26</v>
      </c>
      <c r="G200" t="s">
        <v>27</v>
      </c>
      <c r="H200">
        <v>10631</v>
      </c>
      <c r="I200">
        <v>14087</v>
      </c>
      <c r="J200" t="s">
        <v>1212</v>
      </c>
      <c r="K200" t="s">
        <v>163</v>
      </c>
      <c r="L200" t="s">
        <v>164</v>
      </c>
      <c r="M200" t="s">
        <v>23</v>
      </c>
      <c r="N200" t="s">
        <v>27</v>
      </c>
      <c r="O200" t="s">
        <v>27</v>
      </c>
      <c r="P200" t="s">
        <v>27</v>
      </c>
      <c r="Q200" s="1">
        <v>42076.520138888889</v>
      </c>
      <c r="R200" s="1">
        <v>43014.731249999997</v>
      </c>
      <c r="S200">
        <v>18</v>
      </c>
      <c r="T200">
        <v>977</v>
      </c>
      <c r="U200">
        <v>75.036558529140294</v>
      </c>
    </row>
    <row r="201" spans="1:21" x14ac:dyDescent="0.25">
      <c r="A201" t="s">
        <v>21</v>
      </c>
      <c r="B201" t="s">
        <v>452</v>
      </c>
      <c r="C201" t="s">
        <v>23</v>
      </c>
      <c r="D201" t="s">
        <v>453</v>
      </c>
      <c r="E201" t="s">
        <v>454</v>
      </c>
      <c r="F201" t="s">
        <v>26</v>
      </c>
      <c r="G201" t="s">
        <v>27</v>
      </c>
      <c r="H201">
        <v>7074</v>
      </c>
      <c r="I201">
        <v>13867</v>
      </c>
      <c r="J201" s="3">
        <v>43647</v>
      </c>
      <c r="K201" t="s">
        <v>453</v>
      </c>
      <c r="L201" t="s">
        <v>453</v>
      </c>
      <c r="M201" t="s">
        <v>23</v>
      </c>
      <c r="N201" t="s">
        <v>27</v>
      </c>
      <c r="O201" t="s">
        <v>27</v>
      </c>
      <c r="P201" t="s">
        <v>27</v>
      </c>
      <c r="Q201" s="1">
        <v>37804.707638888889</v>
      </c>
      <c r="R201" s="1">
        <v>43014.759722222225</v>
      </c>
      <c r="S201">
        <v>0</v>
      </c>
      <c r="T201">
        <v>130</v>
      </c>
      <c r="U201">
        <v>10.7654142929257</v>
      </c>
    </row>
    <row r="202" spans="1:21" x14ac:dyDescent="0.25">
      <c r="A202" t="s">
        <v>21</v>
      </c>
      <c r="B202" t="s">
        <v>876</v>
      </c>
      <c r="C202" t="s">
        <v>23</v>
      </c>
      <c r="D202" t="s">
        <v>877</v>
      </c>
      <c r="E202" t="s">
        <v>878</v>
      </c>
      <c r="F202" t="s">
        <v>26</v>
      </c>
      <c r="G202" t="s">
        <v>27</v>
      </c>
      <c r="H202">
        <v>11560</v>
      </c>
      <c r="I202">
        <v>13859</v>
      </c>
      <c r="J202">
        <v>-0.4</v>
      </c>
      <c r="K202" t="s">
        <v>876</v>
      </c>
      <c r="L202" t="s">
        <v>879</v>
      </c>
      <c r="M202" t="s">
        <v>23</v>
      </c>
      <c r="N202" t="s">
        <v>27</v>
      </c>
      <c r="O202" t="s">
        <v>27</v>
      </c>
      <c r="P202" t="s">
        <v>27</v>
      </c>
      <c r="Q202" s="1">
        <v>37803.015277777777</v>
      </c>
      <c r="R202" s="1">
        <v>42558.51666666667</v>
      </c>
      <c r="S202">
        <v>0</v>
      </c>
      <c r="T202">
        <v>80</v>
      </c>
      <c r="U202">
        <v>1.0104001155568501</v>
      </c>
    </row>
    <row r="203" spans="1:21" x14ac:dyDescent="0.25">
      <c r="A203" t="s">
        <v>21</v>
      </c>
      <c r="B203" t="s">
        <v>156</v>
      </c>
      <c r="C203" t="s">
        <v>23</v>
      </c>
      <c r="D203" t="s">
        <v>157</v>
      </c>
      <c r="E203" t="s">
        <v>158</v>
      </c>
      <c r="F203" t="s">
        <v>26</v>
      </c>
      <c r="G203" t="s">
        <v>27</v>
      </c>
      <c r="H203">
        <v>10014</v>
      </c>
      <c r="I203">
        <v>13600</v>
      </c>
      <c r="J203" t="s">
        <v>254</v>
      </c>
      <c r="K203" t="s">
        <v>163</v>
      </c>
      <c r="L203" t="s">
        <v>164</v>
      </c>
      <c r="M203" t="s">
        <v>23</v>
      </c>
      <c r="N203" t="s">
        <v>27</v>
      </c>
      <c r="O203" t="s">
        <v>27</v>
      </c>
      <c r="P203" t="s">
        <v>27</v>
      </c>
      <c r="Q203" s="1">
        <v>42076.552083333336</v>
      </c>
      <c r="R203" s="1">
        <v>43015.504166666666</v>
      </c>
      <c r="S203">
        <v>8</v>
      </c>
      <c r="T203">
        <v>1294</v>
      </c>
      <c r="U203">
        <v>95.6160294117647</v>
      </c>
    </row>
    <row r="204" spans="1:21" x14ac:dyDescent="0.25">
      <c r="A204" t="s">
        <v>21</v>
      </c>
      <c r="B204" t="s">
        <v>4401</v>
      </c>
      <c r="C204" t="s">
        <v>23</v>
      </c>
      <c r="D204" t="s">
        <v>4401</v>
      </c>
      <c r="E204" t="s">
        <v>226</v>
      </c>
      <c r="F204" t="s">
        <v>26</v>
      </c>
      <c r="G204" t="s">
        <v>27</v>
      </c>
      <c r="H204">
        <v>11595</v>
      </c>
      <c r="I204">
        <v>13449</v>
      </c>
      <c r="J204" t="s">
        <v>4402</v>
      </c>
      <c r="K204" t="s">
        <v>2955</v>
      </c>
      <c r="L204" t="s">
        <v>2956</v>
      </c>
      <c r="M204" t="s">
        <v>23</v>
      </c>
      <c r="N204" t="s">
        <v>27</v>
      </c>
      <c r="O204" t="s">
        <v>27</v>
      </c>
      <c r="P204" t="s">
        <v>27</v>
      </c>
      <c r="Q204" s="1">
        <v>37803.015277777777</v>
      </c>
      <c r="R204" s="1">
        <v>43013.73333333333</v>
      </c>
      <c r="S204">
        <v>0.3</v>
      </c>
      <c r="T204">
        <v>48.8</v>
      </c>
      <c r="U204">
        <v>5.1327756710535999</v>
      </c>
    </row>
    <row r="205" spans="1:21" x14ac:dyDescent="0.25">
      <c r="A205" t="s">
        <v>21</v>
      </c>
      <c r="B205" t="s">
        <v>4082</v>
      </c>
      <c r="C205" t="s">
        <v>23</v>
      </c>
      <c r="D205" t="s">
        <v>4083</v>
      </c>
      <c r="F205" t="s">
        <v>151</v>
      </c>
      <c r="G205" t="s">
        <v>27</v>
      </c>
      <c r="H205">
        <v>10858</v>
      </c>
      <c r="I205">
        <v>13400</v>
      </c>
      <c r="J205" t="s">
        <v>27</v>
      </c>
      <c r="K205" t="s">
        <v>807</v>
      </c>
      <c r="L205" t="s">
        <v>808</v>
      </c>
      <c r="M205" t="s">
        <v>23</v>
      </c>
      <c r="N205" t="s">
        <v>27</v>
      </c>
      <c r="O205" t="s">
        <v>27</v>
      </c>
      <c r="P205" t="s">
        <v>27</v>
      </c>
      <c r="Q205" s="1">
        <v>33634.123611111114</v>
      </c>
      <c r="R205" s="1">
        <v>43014.689583333333</v>
      </c>
      <c r="S205" t="s">
        <v>27</v>
      </c>
      <c r="T205" t="s">
        <v>27</v>
      </c>
      <c r="U205" t="s">
        <v>27</v>
      </c>
    </row>
    <row r="206" spans="1:21" x14ac:dyDescent="0.25">
      <c r="A206" t="s">
        <v>21</v>
      </c>
      <c r="B206" t="s">
        <v>4392</v>
      </c>
      <c r="C206" t="s">
        <v>23</v>
      </c>
      <c r="D206" t="s">
        <v>4392</v>
      </c>
      <c r="E206" t="s">
        <v>1951</v>
      </c>
      <c r="F206" t="s">
        <v>26</v>
      </c>
      <c r="G206" t="s">
        <v>27</v>
      </c>
      <c r="H206">
        <v>10035</v>
      </c>
      <c r="I206">
        <v>13014</v>
      </c>
      <c r="J206" t="s">
        <v>4948</v>
      </c>
      <c r="K206" t="s">
        <v>4392</v>
      </c>
      <c r="L206" t="s">
        <v>4392</v>
      </c>
      <c r="M206" t="s">
        <v>23</v>
      </c>
      <c r="N206" t="s">
        <v>27</v>
      </c>
      <c r="O206" t="s">
        <v>27</v>
      </c>
      <c r="P206" t="s">
        <v>27</v>
      </c>
      <c r="Q206" s="1">
        <v>37826.678472222222</v>
      </c>
      <c r="R206" s="1">
        <v>38300.476388888892</v>
      </c>
      <c r="S206">
        <v>0.01</v>
      </c>
      <c r="T206">
        <v>150</v>
      </c>
      <c r="U206">
        <v>3.4252881512217699</v>
      </c>
    </row>
    <row r="207" spans="1:21" x14ac:dyDescent="0.25">
      <c r="A207" t="s">
        <v>21</v>
      </c>
      <c r="B207" t="s">
        <v>4074</v>
      </c>
      <c r="C207" t="s">
        <v>23</v>
      </c>
      <c r="D207" t="s">
        <v>45</v>
      </c>
      <c r="E207" t="s">
        <v>325</v>
      </c>
      <c r="F207" t="s">
        <v>26</v>
      </c>
      <c r="G207" t="s">
        <v>27</v>
      </c>
      <c r="H207">
        <v>7716</v>
      </c>
      <c r="I207">
        <v>12331</v>
      </c>
      <c r="J207" t="s">
        <v>1543</v>
      </c>
      <c r="K207" t="s">
        <v>1013</v>
      </c>
      <c r="L207" t="s">
        <v>1012</v>
      </c>
      <c r="M207" t="s">
        <v>23</v>
      </c>
      <c r="N207" t="s">
        <v>27</v>
      </c>
      <c r="O207" t="s">
        <v>27</v>
      </c>
      <c r="P207" t="s">
        <v>27</v>
      </c>
      <c r="Q207" s="1">
        <v>38709.45208333333</v>
      </c>
      <c r="R207" s="1">
        <v>42300.503472222219</v>
      </c>
      <c r="S207">
        <v>8</v>
      </c>
      <c r="T207">
        <v>54</v>
      </c>
      <c r="U207">
        <v>38.897250831238303</v>
      </c>
    </row>
    <row r="208" spans="1:21" x14ac:dyDescent="0.25">
      <c r="A208" t="s">
        <v>21</v>
      </c>
      <c r="B208" t="s">
        <v>1521</v>
      </c>
      <c r="C208" t="s">
        <v>23</v>
      </c>
      <c r="D208" t="s">
        <v>1522</v>
      </c>
      <c r="E208" t="s">
        <v>158</v>
      </c>
      <c r="F208" t="s">
        <v>26</v>
      </c>
      <c r="G208" t="s">
        <v>27</v>
      </c>
      <c r="H208">
        <v>8935</v>
      </c>
      <c r="I208">
        <v>12210</v>
      </c>
      <c r="J208" t="s">
        <v>1523</v>
      </c>
      <c r="K208" t="s">
        <v>1521</v>
      </c>
      <c r="L208" t="s">
        <v>1522</v>
      </c>
      <c r="M208" t="s">
        <v>23</v>
      </c>
      <c r="N208" t="s">
        <v>27</v>
      </c>
      <c r="O208" t="s">
        <v>27</v>
      </c>
      <c r="P208" t="s">
        <v>27</v>
      </c>
      <c r="Q208" s="1">
        <v>37803.658333333333</v>
      </c>
      <c r="R208" s="1">
        <v>43014.737500000003</v>
      </c>
      <c r="S208">
        <v>1</v>
      </c>
      <c r="T208">
        <v>97</v>
      </c>
      <c r="U208">
        <v>13.8269451269451</v>
      </c>
    </row>
    <row r="209" spans="1:21" x14ac:dyDescent="0.25">
      <c r="A209" t="s">
        <v>21</v>
      </c>
      <c r="B209" t="s">
        <v>1724</v>
      </c>
      <c r="C209" t="s">
        <v>23</v>
      </c>
      <c r="D209" t="s">
        <v>1725</v>
      </c>
      <c r="E209" t="s">
        <v>467</v>
      </c>
      <c r="F209" t="s">
        <v>26</v>
      </c>
      <c r="G209" t="s">
        <v>27</v>
      </c>
      <c r="H209">
        <v>9052</v>
      </c>
      <c r="I209">
        <v>11806</v>
      </c>
      <c r="J209" t="s">
        <v>2975</v>
      </c>
      <c r="K209" t="s">
        <v>1724</v>
      </c>
      <c r="L209" t="s">
        <v>1725</v>
      </c>
      <c r="M209" t="s">
        <v>23</v>
      </c>
      <c r="N209" t="s">
        <v>27</v>
      </c>
      <c r="O209" t="s">
        <v>27</v>
      </c>
      <c r="P209" t="s">
        <v>27</v>
      </c>
      <c r="Q209" s="1">
        <v>42650.509027777778</v>
      </c>
      <c r="R209" s="1">
        <v>43014.863888888889</v>
      </c>
      <c r="S209">
        <v>2.2999999999999998</v>
      </c>
      <c r="T209">
        <v>36.5</v>
      </c>
      <c r="U209">
        <v>4.9389462984922901</v>
      </c>
    </row>
    <row r="210" spans="1:21" x14ac:dyDescent="0.25">
      <c r="A210" t="s">
        <v>21</v>
      </c>
      <c r="B210" t="s">
        <v>1842</v>
      </c>
      <c r="C210" t="s">
        <v>23</v>
      </c>
      <c r="D210" t="s">
        <v>1843</v>
      </c>
      <c r="F210" t="s">
        <v>26</v>
      </c>
      <c r="G210" t="s">
        <v>27</v>
      </c>
      <c r="H210">
        <v>5026</v>
      </c>
      <c r="I210">
        <v>11745</v>
      </c>
      <c r="J210" t="s">
        <v>27</v>
      </c>
      <c r="K210" t="s">
        <v>1842</v>
      </c>
      <c r="L210" t="s">
        <v>1843</v>
      </c>
      <c r="M210" t="s">
        <v>23</v>
      </c>
      <c r="N210" t="s">
        <v>27</v>
      </c>
      <c r="O210" t="s">
        <v>27</v>
      </c>
      <c r="P210" t="s">
        <v>27</v>
      </c>
      <c r="Q210" s="1">
        <v>37804.654861111114</v>
      </c>
      <c r="R210" s="1">
        <v>42949.390277777777</v>
      </c>
      <c r="S210" t="s">
        <v>27</v>
      </c>
      <c r="T210" t="s">
        <v>27</v>
      </c>
      <c r="U210" t="s">
        <v>27</v>
      </c>
    </row>
    <row r="211" spans="1:21" x14ac:dyDescent="0.25">
      <c r="A211" t="s">
        <v>21</v>
      </c>
      <c r="B211" t="s">
        <v>1132</v>
      </c>
      <c r="C211" t="s">
        <v>23</v>
      </c>
      <c r="D211" t="s">
        <v>1133</v>
      </c>
      <c r="E211" t="s">
        <v>1134</v>
      </c>
      <c r="F211" t="s">
        <v>26</v>
      </c>
      <c r="G211" t="s">
        <v>27</v>
      </c>
      <c r="H211">
        <v>9005</v>
      </c>
      <c r="I211">
        <v>11712</v>
      </c>
      <c r="J211" t="s">
        <v>1135</v>
      </c>
      <c r="K211" t="s">
        <v>1136</v>
      </c>
      <c r="L211" t="s">
        <v>1133</v>
      </c>
      <c r="M211" t="s">
        <v>23</v>
      </c>
      <c r="N211" t="s">
        <v>27</v>
      </c>
      <c r="O211" t="s">
        <v>27</v>
      </c>
      <c r="P211" t="s">
        <v>27</v>
      </c>
      <c r="Q211" s="1">
        <v>41253.586805555555</v>
      </c>
      <c r="R211" s="1">
        <v>43014.803472222222</v>
      </c>
      <c r="S211">
        <v>2</v>
      </c>
      <c r="T211">
        <v>4918</v>
      </c>
      <c r="U211">
        <v>125.863729508197</v>
      </c>
    </row>
    <row r="212" spans="1:21" x14ac:dyDescent="0.25">
      <c r="A212" t="s">
        <v>21</v>
      </c>
      <c r="B212" t="s">
        <v>1125</v>
      </c>
      <c r="C212" t="s">
        <v>23</v>
      </c>
      <c r="D212" t="s">
        <v>1126</v>
      </c>
      <c r="F212" t="s">
        <v>26</v>
      </c>
      <c r="G212" t="s">
        <v>27</v>
      </c>
      <c r="H212">
        <v>9539</v>
      </c>
      <c r="I212">
        <v>11402</v>
      </c>
      <c r="J212" t="s">
        <v>27</v>
      </c>
      <c r="K212" t="s">
        <v>1127</v>
      </c>
      <c r="L212" t="s">
        <v>1128</v>
      </c>
      <c r="M212" t="s">
        <v>23</v>
      </c>
      <c r="N212" t="s">
        <v>27</v>
      </c>
      <c r="O212" t="s">
        <v>27</v>
      </c>
      <c r="P212" t="s">
        <v>27</v>
      </c>
      <c r="Q212" s="1">
        <v>37803.390277777777</v>
      </c>
      <c r="R212" s="1">
        <v>40541.803472222222</v>
      </c>
      <c r="S212" t="s">
        <v>27</v>
      </c>
      <c r="T212" t="s">
        <v>27</v>
      </c>
      <c r="U212" t="s">
        <v>27</v>
      </c>
    </row>
    <row r="213" spans="1:21" x14ac:dyDescent="0.25">
      <c r="A213" t="s">
        <v>21</v>
      </c>
      <c r="B213" t="s">
        <v>5406</v>
      </c>
      <c r="C213" t="s">
        <v>23</v>
      </c>
      <c r="D213" t="s">
        <v>5407</v>
      </c>
      <c r="E213" t="s">
        <v>2136</v>
      </c>
      <c r="F213" t="s">
        <v>26</v>
      </c>
      <c r="G213" t="s">
        <v>27</v>
      </c>
      <c r="H213">
        <v>9947</v>
      </c>
      <c r="I213">
        <v>11399</v>
      </c>
      <c r="J213" t="s">
        <v>4255</v>
      </c>
      <c r="K213" t="s">
        <v>5406</v>
      </c>
      <c r="L213" t="s">
        <v>5407</v>
      </c>
      <c r="M213" t="s">
        <v>23</v>
      </c>
      <c r="N213" t="s">
        <v>27</v>
      </c>
      <c r="O213" t="s">
        <v>27</v>
      </c>
      <c r="P213" t="s">
        <v>27</v>
      </c>
      <c r="Q213" s="1">
        <v>40130.767361111109</v>
      </c>
      <c r="R213" s="1">
        <v>42138.418055555558</v>
      </c>
      <c r="S213">
        <v>0.1</v>
      </c>
      <c r="T213">
        <v>270</v>
      </c>
      <c r="U213">
        <v>2.5963148196896899</v>
      </c>
    </row>
    <row r="214" spans="1:21" x14ac:dyDescent="0.25">
      <c r="A214" t="s">
        <v>21</v>
      </c>
      <c r="B214" t="s">
        <v>5511</v>
      </c>
      <c r="C214" t="s">
        <v>23</v>
      </c>
      <c r="D214" t="s">
        <v>5512</v>
      </c>
      <c r="E214" t="s">
        <v>1416</v>
      </c>
      <c r="F214" t="s">
        <v>26</v>
      </c>
      <c r="G214" t="s">
        <v>27</v>
      </c>
      <c r="H214">
        <v>6349</v>
      </c>
      <c r="I214">
        <v>11364</v>
      </c>
      <c r="J214" t="s">
        <v>27</v>
      </c>
      <c r="K214" t="s">
        <v>5513</v>
      </c>
      <c r="L214" t="s">
        <v>2519</v>
      </c>
      <c r="M214" t="s">
        <v>23</v>
      </c>
      <c r="N214" t="s">
        <v>27</v>
      </c>
      <c r="O214" t="s">
        <v>27</v>
      </c>
      <c r="P214" t="s">
        <v>27</v>
      </c>
      <c r="Q214" s="1">
        <v>37803.73333333333</v>
      </c>
      <c r="R214" s="1">
        <v>43014.647222222222</v>
      </c>
      <c r="S214">
        <v>0</v>
      </c>
      <c r="T214">
        <v>320160</v>
      </c>
      <c r="U214">
        <v>6672.5045636728</v>
      </c>
    </row>
    <row r="215" spans="1:21" x14ac:dyDescent="0.25">
      <c r="A215" t="s">
        <v>21</v>
      </c>
      <c r="B215" t="s">
        <v>4782</v>
      </c>
      <c r="C215" t="s">
        <v>23</v>
      </c>
      <c r="D215" t="s">
        <v>4783</v>
      </c>
      <c r="F215" t="s">
        <v>144</v>
      </c>
      <c r="G215" t="s">
        <v>27</v>
      </c>
      <c r="H215">
        <v>7835</v>
      </c>
      <c r="I215">
        <v>11265</v>
      </c>
      <c r="J215" t="s">
        <v>27</v>
      </c>
      <c r="K215" t="s">
        <v>774</v>
      </c>
      <c r="L215" t="s">
        <v>1621</v>
      </c>
      <c r="M215" t="s">
        <v>23</v>
      </c>
      <c r="N215" t="s">
        <v>27</v>
      </c>
      <c r="O215" t="s">
        <v>27</v>
      </c>
      <c r="P215" t="s">
        <v>27</v>
      </c>
      <c r="Q215" s="1">
        <v>39518.726388888892</v>
      </c>
      <c r="R215" s="1">
        <v>43015.686805555553</v>
      </c>
      <c r="S215" t="s">
        <v>27</v>
      </c>
      <c r="T215" t="s">
        <v>27</v>
      </c>
      <c r="U215" t="s">
        <v>27</v>
      </c>
    </row>
    <row r="216" spans="1:21" x14ac:dyDescent="0.25">
      <c r="A216" t="s">
        <v>21</v>
      </c>
      <c r="B216" t="s">
        <v>343</v>
      </c>
      <c r="C216" t="s">
        <v>23</v>
      </c>
      <c r="D216" t="s">
        <v>344</v>
      </c>
      <c r="F216" t="s">
        <v>144</v>
      </c>
      <c r="G216" t="s">
        <v>27</v>
      </c>
      <c r="H216">
        <v>7835</v>
      </c>
      <c r="I216">
        <v>11252</v>
      </c>
      <c r="J216" t="s">
        <v>27</v>
      </c>
      <c r="K216" t="s">
        <v>774</v>
      </c>
      <c r="L216" t="s">
        <v>1621</v>
      </c>
      <c r="M216" t="s">
        <v>23</v>
      </c>
      <c r="N216" t="s">
        <v>27</v>
      </c>
      <c r="O216" t="s">
        <v>27</v>
      </c>
      <c r="P216" t="s">
        <v>27</v>
      </c>
      <c r="Q216" s="1">
        <v>39518.726388888892</v>
      </c>
      <c r="R216" s="1">
        <v>43015.686805555553</v>
      </c>
      <c r="S216" t="s">
        <v>27</v>
      </c>
      <c r="T216" t="s">
        <v>27</v>
      </c>
      <c r="U216" t="s">
        <v>27</v>
      </c>
    </row>
    <row r="217" spans="1:21" x14ac:dyDescent="0.25">
      <c r="A217" t="s">
        <v>21</v>
      </c>
      <c r="B217" t="s">
        <v>1590</v>
      </c>
      <c r="C217" t="s">
        <v>23</v>
      </c>
      <c r="D217" t="s">
        <v>1486</v>
      </c>
      <c r="F217" t="s">
        <v>78</v>
      </c>
      <c r="G217" t="s">
        <v>27</v>
      </c>
      <c r="H217">
        <v>8892</v>
      </c>
      <c r="I217">
        <v>10859</v>
      </c>
      <c r="J217" t="s">
        <v>27</v>
      </c>
      <c r="K217" t="s">
        <v>1591</v>
      </c>
      <c r="L217" t="s">
        <v>1592</v>
      </c>
      <c r="M217" t="s">
        <v>23</v>
      </c>
      <c r="N217" t="s">
        <v>27</v>
      </c>
      <c r="O217" t="s">
        <v>27</v>
      </c>
      <c r="P217" t="s">
        <v>27</v>
      </c>
      <c r="Q217" s="1">
        <v>38194.546527777777</v>
      </c>
      <c r="R217" s="1">
        <v>42973.493055555555</v>
      </c>
      <c r="S217">
        <v>8</v>
      </c>
      <c r="T217">
        <v>8</v>
      </c>
      <c r="U217">
        <v>8</v>
      </c>
    </row>
    <row r="218" spans="1:21" x14ac:dyDescent="0.25">
      <c r="A218" t="s">
        <v>21</v>
      </c>
      <c r="B218" t="s">
        <v>166</v>
      </c>
      <c r="C218" t="s">
        <v>23</v>
      </c>
      <c r="D218" t="s">
        <v>167</v>
      </c>
      <c r="F218" t="s">
        <v>151</v>
      </c>
      <c r="G218" t="s">
        <v>27</v>
      </c>
      <c r="H218">
        <v>8808</v>
      </c>
      <c r="I218">
        <v>10611</v>
      </c>
      <c r="J218" t="s">
        <v>27</v>
      </c>
      <c r="K218" t="s">
        <v>349</v>
      </c>
      <c r="L218" t="s">
        <v>350</v>
      </c>
      <c r="M218" t="s">
        <v>23</v>
      </c>
      <c r="N218" t="s">
        <v>27</v>
      </c>
      <c r="O218" t="s">
        <v>27</v>
      </c>
      <c r="P218" t="s">
        <v>27</v>
      </c>
      <c r="Q218" s="1">
        <v>36662.216666666667</v>
      </c>
      <c r="R218" s="1">
        <v>40242.399305555555</v>
      </c>
      <c r="S218" t="s">
        <v>27</v>
      </c>
      <c r="T218" t="s">
        <v>27</v>
      </c>
      <c r="U218" t="s">
        <v>27</v>
      </c>
    </row>
    <row r="219" spans="1:21" x14ac:dyDescent="0.25">
      <c r="A219" t="s">
        <v>21</v>
      </c>
      <c r="B219" t="s">
        <v>4401</v>
      </c>
      <c r="C219" t="s">
        <v>23</v>
      </c>
      <c r="D219" t="s">
        <v>4401</v>
      </c>
      <c r="E219" t="s">
        <v>226</v>
      </c>
      <c r="F219" t="s">
        <v>26</v>
      </c>
      <c r="G219" t="s">
        <v>27</v>
      </c>
      <c r="H219">
        <v>8632</v>
      </c>
      <c r="I219">
        <v>10541</v>
      </c>
      <c r="J219" t="s">
        <v>4402</v>
      </c>
      <c r="K219" t="s">
        <v>4983</v>
      </c>
      <c r="L219" t="s">
        <v>4401</v>
      </c>
      <c r="M219" t="s">
        <v>23</v>
      </c>
      <c r="N219" t="s">
        <v>27</v>
      </c>
      <c r="O219" t="s">
        <v>27</v>
      </c>
      <c r="P219" t="s">
        <v>27</v>
      </c>
      <c r="Q219" s="1">
        <v>37804.428472222222</v>
      </c>
      <c r="R219" s="1">
        <v>43014.554166666669</v>
      </c>
      <c r="S219">
        <v>0.8</v>
      </c>
      <c r="T219">
        <v>56.9</v>
      </c>
      <c r="U219">
        <v>5.6343990133763304</v>
      </c>
    </row>
    <row r="220" spans="1:21" x14ac:dyDescent="0.25">
      <c r="A220" t="s">
        <v>21</v>
      </c>
      <c r="B220" t="s">
        <v>4568</v>
      </c>
      <c r="C220" t="s">
        <v>23</v>
      </c>
      <c r="D220" t="s">
        <v>4569</v>
      </c>
      <c r="E220" t="s">
        <v>1006</v>
      </c>
      <c r="F220" t="s">
        <v>26</v>
      </c>
      <c r="G220" t="s">
        <v>27</v>
      </c>
      <c r="H220">
        <v>7280</v>
      </c>
      <c r="I220">
        <v>10362</v>
      </c>
      <c r="J220" t="s">
        <v>27</v>
      </c>
      <c r="K220" t="s">
        <v>4819</v>
      </c>
      <c r="L220" t="s">
        <v>4569</v>
      </c>
      <c r="M220" t="s">
        <v>23</v>
      </c>
      <c r="N220" t="s">
        <v>27</v>
      </c>
      <c r="O220" t="s">
        <v>27</v>
      </c>
      <c r="P220" t="s">
        <v>27</v>
      </c>
      <c r="Q220" s="1">
        <v>38159.511805555558</v>
      </c>
      <c r="R220" s="1">
        <v>40489.890277777777</v>
      </c>
      <c r="S220">
        <v>0.01</v>
      </c>
      <c r="T220">
        <v>25</v>
      </c>
      <c r="U220">
        <v>0.156347747019593</v>
      </c>
    </row>
    <row r="221" spans="1:21" x14ac:dyDescent="0.25">
      <c r="A221" t="s">
        <v>21</v>
      </c>
      <c r="B221" t="s">
        <v>5691</v>
      </c>
      <c r="C221" t="s">
        <v>23</v>
      </c>
      <c r="D221" t="s">
        <v>5692</v>
      </c>
      <c r="F221" t="s">
        <v>78</v>
      </c>
      <c r="G221" t="s">
        <v>27</v>
      </c>
      <c r="H221">
        <v>5841</v>
      </c>
      <c r="I221">
        <v>10337</v>
      </c>
      <c r="J221" t="s">
        <v>27</v>
      </c>
      <c r="K221" t="s">
        <v>5340</v>
      </c>
      <c r="L221" t="s">
        <v>5068</v>
      </c>
      <c r="M221" t="s">
        <v>23</v>
      </c>
      <c r="N221" t="s">
        <v>27</v>
      </c>
      <c r="O221" t="s">
        <v>27</v>
      </c>
      <c r="P221" t="s">
        <v>27</v>
      </c>
      <c r="Q221" s="1">
        <v>40978.413194444445</v>
      </c>
      <c r="R221" s="1">
        <v>43016.615277777775</v>
      </c>
      <c r="S221" t="s">
        <v>27</v>
      </c>
      <c r="T221" t="s">
        <v>27</v>
      </c>
      <c r="U221" t="s">
        <v>27</v>
      </c>
    </row>
    <row r="222" spans="1:21" x14ac:dyDescent="0.25">
      <c r="A222" t="s">
        <v>21</v>
      </c>
      <c r="B222" t="s">
        <v>5829</v>
      </c>
      <c r="C222" t="s">
        <v>23</v>
      </c>
      <c r="D222" t="s">
        <v>5830</v>
      </c>
      <c r="F222" t="s">
        <v>78</v>
      </c>
      <c r="G222" t="s">
        <v>27</v>
      </c>
      <c r="H222">
        <v>5784</v>
      </c>
      <c r="I222">
        <v>10267</v>
      </c>
      <c r="J222" t="s">
        <v>27</v>
      </c>
      <c r="K222" t="s">
        <v>5340</v>
      </c>
      <c r="L222" t="s">
        <v>5068</v>
      </c>
      <c r="M222" t="s">
        <v>23</v>
      </c>
      <c r="N222" t="s">
        <v>27</v>
      </c>
      <c r="O222" t="s">
        <v>27</v>
      </c>
      <c r="P222" t="s">
        <v>27</v>
      </c>
      <c r="Q222" s="1">
        <v>40978.413194444445</v>
      </c>
      <c r="R222" s="1">
        <v>43016.615277777775</v>
      </c>
      <c r="S222" t="s">
        <v>27</v>
      </c>
      <c r="T222" t="s">
        <v>27</v>
      </c>
      <c r="U222" t="s">
        <v>27</v>
      </c>
    </row>
    <row r="223" spans="1:21" x14ac:dyDescent="0.25">
      <c r="A223" t="s">
        <v>21</v>
      </c>
      <c r="B223" t="s">
        <v>612</v>
      </c>
      <c r="C223" t="s">
        <v>23</v>
      </c>
      <c r="D223" t="s">
        <v>613</v>
      </c>
      <c r="E223" t="s">
        <v>467</v>
      </c>
      <c r="F223" t="s">
        <v>26</v>
      </c>
      <c r="G223" t="s">
        <v>27</v>
      </c>
      <c r="H223">
        <v>7549</v>
      </c>
      <c r="I223">
        <v>10005</v>
      </c>
      <c r="J223" t="s">
        <v>27</v>
      </c>
      <c r="K223" t="s">
        <v>612</v>
      </c>
      <c r="L223" t="s">
        <v>613</v>
      </c>
      <c r="M223" t="s">
        <v>23</v>
      </c>
      <c r="N223" t="s">
        <v>27</v>
      </c>
      <c r="O223" t="s">
        <v>27</v>
      </c>
      <c r="P223" t="s">
        <v>27</v>
      </c>
      <c r="Q223" s="1">
        <v>37769.495138888888</v>
      </c>
      <c r="R223" s="1">
        <v>43014.870138888888</v>
      </c>
      <c r="S223">
        <v>14</v>
      </c>
      <c r="T223">
        <v>35960</v>
      </c>
      <c r="U223">
        <v>367.35283474065102</v>
      </c>
    </row>
    <row r="224" spans="1:21" x14ac:dyDescent="0.25">
      <c r="A224" t="s">
        <v>21</v>
      </c>
      <c r="B224" t="s">
        <v>2464</v>
      </c>
      <c r="C224" t="s">
        <v>23</v>
      </c>
      <c r="D224" t="s">
        <v>2465</v>
      </c>
      <c r="E224" t="s">
        <v>300</v>
      </c>
      <c r="F224" t="s">
        <v>26</v>
      </c>
      <c r="G224" t="s">
        <v>27</v>
      </c>
      <c r="H224">
        <v>5450</v>
      </c>
      <c r="I224">
        <v>9991</v>
      </c>
      <c r="J224" t="s">
        <v>2508</v>
      </c>
      <c r="K224" t="s">
        <v>302</v>
      </c>
      <c r="L224" t="s">
        <v>303</v>
      </c>
      <c r="M224" t="s">
        <v>23</v>
      </c>
      <c r="N224" t="s">
        <v>27</v>
      </c>
      <c r="O224" t="s">
        <v>27</v>
      </c>
      <c r="P224" t="s">
        <v>27</v>
      </c>
      <c r="Q224" s="1">
        <v>37803.427083333336</v>
      </c>
      <c r="R224" s="1">
        <v>43014.615277777775</v>
      </c>
      <c r="S224">
        <v>0</v>
      </c>
      <c r="T224">
        <v>66.040000000000006</v>
      </c>
      <c r="U224">
        <v>2.2031748573716401</v>
      </c>
    </row>
    <row r="225" spans="1:21" x14ac:dyDescent="0.25">
      <c r="A225" t="s">
        <v>21</v>
      </c>
      <c r="B225" t="s">
        <v>3102</v>
      </c>
      <c r="C225" t="s">
        <v>23</v>
      </c>
      <c r="D225" t="s">
        <v>3103</v>
      </c>
      <c r="E225" t="s">
        <v>300</v>
      </c>
      <c r="F225" t="s">
        <v>26</v>
      </c>
      <c r="G225" t="s">
        <v>27</v>
      </c>
      <c r="H225">
        <v>5450</v>
      </c>
      <c r="I225">
        <v>9991</v>
      </c>
      <c r="J225" t="s">
        <v>4406</v>
      </c>
      <c r="K225" t="s">
        <v>302</v>
      </c>
      <c r="L225" t="s">
        <v>303</v>
      </c>
      <c r="M225" t="s">
        <v>23</v>
      </c>
      <c r="N225" t="s">
        <v>27</v>
      </c>
      <c r="O225" t="s">
        <v>27</v>
      </c>
      <c r="P225" t="s">
        <v>27</v>
      </c>
      <c r="Q225" s="1">
        <v>37803.427083333336</v>
      </c>
      <c r="R225" s="1">
        <v>43014.615277777775</v>
      </c>
      <c r="S225">
        <v>0</v>
      </c>
      <c r="T225">
        <v>138.4</v>
      </c>
      <c r="U225">
        <v>4.7758592733460201</v>
      </c>
    </row>
    <row r="226" spans="1:21" x14ac:dyDescent="0.25">
      <c r="A226" t="s">
        <v>21</v>
      </c>
      <c r="B226" t="s">
        <v>4585</v>
      </c>
      <c r="C226" t="s">
        <v>23</v>
      </c>
      <c r="D226" t="s">
        <v>4585</v>
      </c>
      <c r="E226" t="s">
        <v>300</v>
      </c>
      <c r="F226" t="s">
        <v>26</v>
      </c>
      <c r="G226" t="s">
        <v>27</v>
      </c>
      <c r="H226">
        <v>5450</v>
      </c>
      <c r="I226">
        <v>9991</v>
      </c>
      <c r="J226" t="s">
        <v>4991</v>
      </c>
      <c r="K226" t="s">
        <v>302</v>
      </c>
      <c r="L226" t="s">
        <v>303</v>
      </c>
      <c r="M226" t="s">
        <v>23</v>
      </c>
      <c r="N226" t="s">
        <v>27</v>
      </c>
      <c r="O226" t="s">
        <v>27</v>
      </c>
      <c r="P226" t="s">
        <v>27</v>
      </c>
      <c r="Q226" s="1">
        <v>37803.427083333336</v>
      </c>
      <c r="R226" s="1">
        <v>43014.615277777775</v>
      </c>
      <c r="S226">
        <v>0.1</v>
      </c>
      <c r="T226">
        <v>421.1</v>
      </c>
      <c r="U226">
        <v>7.9530107096386899</v>
      </c>
    </row>
    <row r="227" spans="1:21" x14ac:dyDescent="0.25">
      <c r="A227" t="s">
        <v>21</v>
      </c>
      <c r="B227" t="s">
        <v>1501</v>
      </c>
      <c r="C227" t="s">
        <v>23</v>
      </c>
      <c r="D227" t="s">
        <v>1502</v>
      </c>
      <c r="E227" t="s">
        <v>316</v>
      </c>
      <c r="F227" t="s">
        <v>26</v>
      </c>
      <c r="G227" t="s">
        <v>27</v>
      </c>
      <c r="H227">
        <v>6968</v>
      </c>
      <c r="I227">
        <v>9935</v>
      </c>
      <c r="J227" t="s">
        <v>640</v>
      </c>
      <c r="K227" t="s">
        <v>1501</v>
      </c>
      <c r="L227" t="s">
        <v>1502</v>
      </c>
      <c r="M227" t="s">
        <v>23</v>
      </c>
      <c r="N227" t="s">
        <v>27</v>
      </c>
      <c r="O227" t="s">
        <v>27</v>
      </c>
      <c r="P227" t="s">
        <v>27</v>
      </c>
      <c r="Q227" s="1">
        <v>38132.505555555559</v>
      </c>
      <c r="R227" s="1">
        <v>42703.690972222219</v>
      </c>
      <c r="S227">
        <v>1</v>
      </c>
      <c r="T227">
        <v>18742</v>
      </c>
      <c r="U227">
        <v>44.730649219929496</v>
      </c>
    </row>
    <row r="228" spans="1:21" x14ac:dyDescent="0.25">
      <c r="A228" t="s">
        <v>21</v>
      </c>
      <c r="B228" t="s">
        <v>4994</v>
      </c>
      <c r="C228" t="s">
        <v>23</v>
      </c>
      <c r="D228" t="s">
        <v>4995</v>
      </c>
      <c r="F228" t="s">
        <v>78</v>
      </c>
      <c r="G228" t="s">
        <v>27</v>
      </c>
      <c r="H228">
        <v>4628</v>
      </c>
      <c r="I228">
        <v>9547</v>
      </c>
      <c r="J228" t="s">
        <v>27</v>
      </c>
      <c r="K228" t="s">
        <v>5451</v>
      </c>
      <c r="L228" t="s">
        <v>5299</v>
      </c>
      <c r="M228" t="s">
        <v>23</v>
      </c>
      <c r="N228" t="s">
        <v>27</v>
      </c>
      <c r="O228" t="s">
        <v>27</v>
      </c>
      <c r="P228" t="s">
        <v>27</v>
      </c>
      <c r="Q228" s="1">
        <v>40066.559027777781</v>
      </c>
      <c r="R228" s="1">
        <v>43016.615972222222</v>
      </c>
      <c r="S228" t="s">
        <v>27</v>
      </c>
      <c r="T228" t="s">
        <v>27</v>
      </c>
      <c r="U228" t="s">
        <v>27</v>
      </c>
    </row>
    <row r="229" spans="1:21" x14ac:dyDescent="0.25">
      <c r="A229" t="s">
        <v>21</v>
      </c>
      <c r="B229" t="s">
        <v>5191</v>
      </c>
      <c r="C229" t="s">
        <v>23</v>
      </c>
      <c r="D229" t="s">
        <v>5192</v>
      </c>
      <c r="F229" t="s">
        <v>78</v>
      </c>
      <c r="G229" t="s">
        <v>27</v>
      </c>
      <c r="H229">
        <v>4628</v>
      </c>
      <c r="I229">
        <v>9547</v>
      </c>
      <c r="J229" t="s">
        <v>27</v>
      </c>
      <c r="K229" t="s">
        <v>5451</v>
      </c>
      <c r="L229" t="s">
        <v>5299</v>
      </c>
      <c r="M229" t="s">
        <v>23</v>
      </c>
      <c r="N229" t="s">
        <v>27</v>
      </c>
      <c r="O229" t="s">
        <v>27</v>
      </c>
      <c r="P229" t="s">
        <v>27</v>
      </c>
      <c r="Q229" s="1">
        <v>40066.559027777781</v>
      </c>
      <c r="R229" s="1">
        <v>43016.615972222222</v>
      </c>
      <c r="S229" t="s">
        <v>27</v>
      </c>
      <c r="T229" t="s">
        <v>27</v>
      </c>
      <c r="U229" t="s">
        <v>27</v>
      </c>
    </row>
    <row r="230" spans="1:21" x14ac:dyDescent="0.25">
      <c r="A230" t="s">
        <v>21</v>
      </c>
      <c r="B230" t="s">
        <v>4782</v>
      </c>
      <c r="C230" t="s">
        <v>23</v>
      </c>
      <c r="D230" t="s">
        <v>4783</v>
      </c>
      <c r="F230" t="s">
        <v>144</v>
      </c>
      <c r="G230" t="s">
        <v>27</v>
      </c>
      <c r="H230">
        <v>9492</v>
      </c>
      <c r="I230">
        <v>9527</v>
      </c>
      <c r="J230" t="s">
        <v>27</v>
      </c>
      <c r="K230" t="s">
        <v>735</v>
      </c>
      <c r="L230" t="s">
        <v>736</v>
      </c>
      <c r="M230" t="s">
        <v>23</v>
      </c>
      <c r="N230" t="s">
        <v>27</v>
      </c>
      <c r="O230" t="s">
        <v>27</v>
      </c>
      <c r="P230" t="s">
        <v>27</v>
      </c>
      <c r="Q230" s="1">
        <v>39492.824999999997</v>
      </c>
      <c r="R230" s="1">
        <v>43014.624305555553</v>
      </c>
      <c r="S230" t="s">
        <v>27</v>
      </c>
      <c r="T230" t="s">
        <v>27</v>
      </c>
      <c r="U230" t="s">
        <v>27</v>
      </c>
    </row>
    <row r="231" spans="1:21" x14ac:dyDescent="0.25">
      <c r="A231" t="s">
        <v>21</v>
      </c>
      <c r="B231" t="s">
        <v>1208</v>
      </c>
      <c r="C231" t="s">
        <v>23</v>
      </c>
      <c r="D231" t="s">
        <v>344</v>
      </c>
      <c r="F231" t="s">
        <v>144</v>
      </c>
      <c r="G231" t="s">
        <v>27</v>
      </c>
      <c r="H231">
        <v>9493</v>
      </c>
      <c r="I231">
        <v>9521</v>
      </c>
      <c r="J231" t="s">
        <v>27</v>
      </c>
      <c r="K231" t="s">
        <v>735</v>
      </c>
      <c r="L231" t="s">
        <v>736</v>
      </c>
      <c r="M231" t="s">
        <v>23</v>
      </c>
      <c r="N231" t="s">
        <v>27</v>
      </c>
      <c r="O231" t="s">
        <v>27</v>
      </c>
      <c r="P231" t="s">
        <v>27</v>
      </c>
      <c r="Q231" s="1">
        <v>39492.824999999997</v>
      </c>
      <c r="R231" s="1">
        <v>43014.624305555553</v>
      </c>
      <c r="S231" t="s">
        <v>27</v>
      </c>
      <c r="T231" t="s">
        <v>27</v>
      </c>
      <c r="U231" t="s">
        <v>27</v>
      </c>
    </row>
    <row r="232" spans="1:21" x14ac:dyDescent="0.25">
      <c r="A232" t="s">
        <v>21</v>
      </c>
      <c r="B232" t="s">
        <v>213</v>
      </c>
      <c r="C232" t="s">
        <v>23</v>
      </c>
      <c r="D232" t="s">
        <v>214</v>
      </c>
      <c r="E232" t="s">
        <v>158</v>
      </c>
      <c r="F232" t="s">
        <v>26</v>
      </c>
      <c r="G232" t="s">
        <v>27</v>
      </c>
      <c r="H232">
        <v>8296</v>
      </c>
      <c r="I232">
        <v>9263</v>
      </c>
      <c r="J232" t="s">
        <v>27</v>
      </c>
      <c r="K232" t="s">
        <v>59</v>
      </c>
      <c r="L232" t="s">
        <v>60</v>
      </c>
      <c r="M232" t="s">
        <v>23</v>
      </c>
      <c r="N232" t="s">
        <v>27</v>
      </c>
      <c r="O232" t="s">
        <v>27</v>
      </c>
      <c r="P232" t="s">
        <v>27</v>
      </c>
      <c r="Q232" s="1">
        <v>37804.663194444445</v>
      </c>
      <c r="R232" s="1">
        <v>43014.868055555555</v>
      </c>
      <c r="S232">
        <v>1</v>
      </c>
      <c r="T232">
        <v>17</v>
      </c>
      <c r="U232">
        <v>10.5714285714286</v>
      </c>
    </row>
    <row r="233" spans="1:21" x14ac:dyDescent="0.25">
      <c r="A233" t="s">
        <v>21</v>
      </c>
      <c r="B233" t="s">
        <v>156</v>
      </c>
      <c r="C233" t="s">
        <v>23</v>
      </c>
      <c r="D233" t="s">
        <v>157</v>
      </c>
      <c r="E233" t="s">
        <v>158</v>
      </c>
      <c r="F233" t="s">
        <v>26</v>
      </c>
      <c r="G233" t="s">
        <v>27</v>
      </c>
      <c r="H233">
        <v>7145</v>
      </c>
      <c r="I233">
        <v>9241</v>
      </c>
      <c r="J233" t="s">
        <v>254</v>
      </c>
      <c r="K233" t="s">
        <v>253</v>
      </c>
      <c r="L233" t="s">
        <v>157</v>
      </c>
      <c r="M233" t="s">
        <v>23</v>
      </c>
      <c r="N233" t="s">
        <v>27</v>
      </c>
      <c r="O233" t="s">
        <v>27</v>
      </c>
      <c r="P233" t="s">
        <v>27</v>
      </c>
      <c r="Q233" s="1">
        <v>42076.532638888886</v>
      </c>
      <c r="R233" s="1">
        <v>43014.739583333336</v>
      </c>
      <c r="S233">
        <v>13</v>
      </c>
      <c r="T233">
        <v>1498</v>
      </c>
      <c r="U233">
        <v>94.957472135050295</v>
      </c>
    </row>
    <row r="234" spans="1:21" x14ac:dyDescent="0.25">
      <c r="A234" t="s">
        <v>21</v>
      </c>
      <c r="B234" t="s">
        <v>4585</v>
      </c>
      <c r="C234" t="s">
        <v>23</v>
      </c>
      <c r="D234" t="s">
        <v>4585</v>
      </c>
      <c r="E234" t="s">
        <v>300</v>
      </c>
      <c r="F234" t="s">
        <v>26</v>
      </c>
      <c r="G234" t="s">
        <v>27</v>
      </c>
      <c r="H234">
        <v>4853</v>
      </c>
      <c r="I234">
        <v>9149</v>
      </c>
      <c r="J234" t="s">
        <v>4832</v>
      </c>
      <c r="K234" t="s">
        <v>302</v>
      </c>
      <c r="L234" t="s">
        <v>303</v>
      </c>
      <c r="M234" t="s">
        <v>23</v>
      </c>
      <c r="N234" t="s">
        <v>27</v>
      </c>
      <c r="O234" t="s">
        <v>27</v>
      </c>
      <c r="P234" t="s">
        <v>27</v>
      </c>
      <c r="Q234" s="1">
        <v>37803.404861111114</v>
      </c>
      <c r="R234" s="1">
        <v>43016.661111111112</v>
      </c>
      <c r="S234">
        <v>0.03</v>
      </c>
      <c r="T234">
        <v>49.94</v>
      </c>
      <c r="U234">
        <v>9.6690195649797896</v>
      </c>
    </row>
    <row r="235" spans="1:21" x14ac:dyDescent="0.25">
      <c r="A235" t="s">
        <v>21</v>
      </c>
      <c r="B235" t="s">
        <v>2464</v>
      </c>
      <c r="C235" t="s">
        <v>23</v>
      </c>
      <c r="D235" t="s">
        <v>2465</v>
      </c>
      <c r="E235" t="s">
        <v>300</v>
      </c>
      <c r="F235" t="s">
        <v>26</v>
      </c>
      <c r="G235" t="s">
        <v>27</v>
      </c>
      <c r="H235">
        <v>4853</v>
      </c>
      <c r="I235">
        <v>9148</v>
      </c>
      <c r="J235" t="s">
        <v>3300</v>
      </c>
      <c r="K235" t="s">
        <v>302</v>
      </c>
      <c r="L235" t="s">
        <v>303</v>
      </c>
      <c r="M235" t="s">
        <v>23</v>
      </c>
      <c r="N235" t="s">
        <v>27</v>
      </c>
      <c r="O235" t="s">
        <v>27</v>
      </c>
      <c r="P235" t="s">
        <v>27</v>
      </c>
      <c r="Q235" s="1">
        <v>37803.404861111114</v>
      </c>
      <c r="R235" s="1">
        <v>43016.661111111112</v>
      </c>
      <c r="S235">
        <v>0.01</v>
      </c>
      <c r="T235">
        <v>36.090000000000003</v>
      </c>
      <c r="U235">
        <v>3.4373032356799298</v>
      </c>
    </row>
    <row r="236" spans="1:21" x14ac:dyDescent="0.25">
      <c r="A236" t="s">
        <v>21</v>
      </c>
      <c r="B236" t="s">
        <v>3102</v>
      </c>
      <c r="C236" t="s">
        <v>23</v>
      </c>
      <c r="D236" t="s">
        <v>3103</v>
      </c>
      <c r="E236" t="s">
        <v>300</v>
      </c>
      <c r="F236" t="s">
        <v>26</v>
      </c>
      <c r="G236" t="s">
        <v>27</v>
      </c>
      <c r="H236">
        <v>4853</v>
      </c>
      <c r="I236">
        <v>9148</v>
      </c>
      <c r="J236" t="s">
        <v>3104</v>
      </c>
      <c r="K236" t="s">
        <v>302</v>
      </c>
      <c r="L236" t="s">
        <v>303</v>
      </c>
      <c r="M236" t="s">
        <v>23</v>
      </c>
      <c r="N236" t="s">
        <v>27</v>
      </c>
      <c r="O236" t="s">
        <v>27</v>
      </c>
      <c r="P236" t="s">
        <v>27</v>
      </c>
      <c r="Q236" s="1">
        <v>37803.404861111114</v>
      </c>
      <c r="R236" s="1">
        <v>43016.661111111112</v>
      </c>
      <c r="S236">
        <v>0.01</v>
      </c>
      <c r="T236">
        <v>45.98</v>
      </c>
      <c r="U236">
        <v>5.0858428071709696</v>
      </c>
    </row>
    <row r="237" spans="1:21" x14ac:dyDescent="0.25">
      <c r="A237" t="s">
        <v>21</v>
      </c>
      <c r="B237" t="s">
        <v>1132</v>
      </c>
      <c r="C237" t="s">
        <v>23</v>
      </c>
      <c r="D237" t="s">
        <v>1133</v>
      </c>
      <c r="E237" t="s">
        <v>1134</v>
      </c>
      <c r="F237" t="s">
        <v>26</v>
      </c>
      <c r="G237" t="s">
        <v>27</v>
      </c>
      <c r="H237">
        <v>7020</v>
      </c>
      <c r="I237">
        <v>9134</v>
      </c>
      <c r="J237" t="s">
        <v>1910</v>
      </c>
      <c r="K237" t="s">
        <v>1136</v>
      </c>
      <c r="L237" t="s">
        <v>1133</v>
      </c>
      <c r="M237" t="s">
        <v>23</v>
      </c>
      <c r="N237" t="s">
        <v>27</v>
      </c>
      <c r="O237" t="s">
        <v>27</v>
      </c>
      <c r="P237" t="s">
        <v>27</v>
      </c>
      <c r="Q237" s="1">
        <v>41317.586111111108</v>
      </c>
      <c r="R237" s="1">
        <v>41680.699305555558</v>
      </c>
      <c r="S237">
        <v>4</v>
      </c>
      <c r="T237">
        <v>6402</v>
      </c>
      <c r="U237">
        <v>69.013247208232997</v>
      </c>
    </row>
    <row r="238" spans="1:21" x14ac:dyDescent="0.25">
      <c r="A238" t="s">
        <v>21</v>
      </c>
      <c r="B238" t="s">
        <v>156</v>
      </c>
      <c r="C238" t="s">
        <v>23</v>
      </c>
      <c r="D238" t="s">
        <v>157</v>
      </c>
      <c r="E238" t="s">
        <v>158</v>
      </c>
      <c r="F238" t="s">
        <v>26</v>
      </c>
      <c r="G238" t="s">
        <v>27</v>
      </c>
      <c r="H238">
        <v>7282</v>
      </c>
      <c r="I238">
        <v>9117</v>
      </c>
      <c r="J238" t="s">
        <v>1212</v>
      </c>
      <c r="K238" t="s">
        <v>253</v>
      </c>
      <c r="L238" t="s">
        <v>157</v>
      </c>
      <c r="M238" t="s">
        <v>23</v>
      </c>
      <c r="N238" t="s">
        <v>27</v>
      </c>
      <c r="O238" t="s">
        <v>27</v>
      </c>
      <c r="P238" t="s">
        <v>27</v>
      </c>
      <c r="Q238" s="1">
        <v>42076.524305555555</v>
      </c>
      <c r="R238" s="1">
        <v>43014.722916666666</v>
      </c>
      <c r="S238">
        <v>24</v>
      </c>
      <c r="T238">
        <v>672</v>
      </c>
      <c r="U238">
        <v>74.482943950860999</v>
      </c>
    </row>
    <row r="239" spans="1:21" x14ac:dyDescent="0.25">
      <c r="A239" t="s">
        <v>21</v>
      </c>
      <c r="B239" t="s">
        <v>2158</v>
      </c>
      <c r="C239" t="s">
        <v>23</v>
      </c>
      <c r="D239" t="s">
        <v>2159</v>
      </c>
      <c r="F239" t="s">
        <v>107</v>
      </c>
      <c r="G239" t="s">
        <v>27</v>
      </c>
      <c r="H239">
        <v>8130</v>
      </c>
      <c r="I239">
        <v>8806</v>
      </c>
      <c r="J239" t="s">
        <v>27</v>
      </c>
      <c r="K239" t="s">
        <v>2158</v>
      </c>
      <c r="L239" t="s">
        <v>2160</v>
      </c>
      <c r="M239" t="s">
        <v>23</v>
      </c>
      <c r="N239" t="s">
        <v>27</v>
      </c>
      <c r="O239" t="s">
        <v>27</v>
      </c>
      <c r="P239" t="s">
        <v>27</v>
      </c>
      <c r="Q239" s="1">
        <v>38194.526388888888</v>
      </c>
      <c r="R239" s="1">
        <v>41569.620833333334</v>
      </c>
      <c r="S239" t="s">
        <v>27</v>
      </c>
      <c r="T239" t="s">
        <v>27</v>
      </c>
      <c r="U239" t="s">
        <v>27</v>
      </c>
    </row>
    <row r="240" spans="1:21" x14ac:dyDescent="0.25">
      <c r="A240" t="s">
        <v>21</v>
      </c>
      <c r="B240" t="s">
        <v>4846</v>
      </c>
      <c r="C240" t="s">
        <v>23</v>
      </c>
      <c r="D240" t="s">
        <v>4847</v>
      </c>
      <c r="E240" t="s">
        <v>290</v>
      </c>
      <c r="F240" t="s">
        <v>26</v>
      </c>
      <c r="G240" t="s">
        <v>27</v>
      </c>
      <c r="H240">
        <v>4841</v>
      </c>
      <c r="I240">
        <v>8788</v>
      </c>
      <c r="J240" t="s">
        <v>27</v>
      </c>
      <c r="K240" t="s">
        <v>4846</v>
      </c>
      <c r="L240" t="s">
        <v>4847</v>
      </c>
      <c r="M240" t="s">
        <v>23</v>
      </c>
      <c r="N240" t="s">
        <v>27</v>
      </c>
      <c r="O240" t="s">
        <v>27</v>
      </c>
      <c r="P240" t="s">
        <v>27</v>
      </c>
      <c r="Q240" s="1">
        <v>37774.384722222225</v>
      </c>
      <c r="R240" s="1">
        <v>43014.833333333336</v>
      </c>
      <c r="S240">
        <v>0</v>
      </c>
      <c r="T240">
        <v>612</v>
      </c>
      <c r="U240">
        <v>22.6832515127299</v>
      </c>
    </row>
    <row r="241" spans="1:21" x14ac:dyDescent="0.25">
      <c r="A241" t="s">
        <v>21</v>
      </c>
      <c r="B241" t="s">
        <v>3928</v>
      </c>
      <c r="C241" t="s">
        <v>23</v>
      </c>
      <c r="D241" t="s">
        <v>3929</v>
      </c>
      <c r="F241" t="s">
        <v>107</v>
      </c>
      <c r="G241" t="s">
        <v>27</v>
      </c>
      <c r="H241">
        <v>7334</v>
      </c>
      <c r="I241">
        <v>8779</v>
      </c>
      <c r="J241" t="s">
        <v>27</v>
      </c>
      <c r="K241" t="s">
        <v>3930</v>
      </c>
      <c r="L241" t="s">
        <v>3931</v>
      </c>
      <c r="M241" t="s">
        <v>23</v>
      </c>
      <c r="N241" t="s">
        <v>27</v>
      </c>
      <c r="O241" t="s">
        <v>27</v>
      </c>
      <c r="P241" t="s">
        <v>27</v>
      </c>
      <c r="Q241" s="1">
        <v>38191.521527777775</v>
      </c>
      <c r="R241" s="1">
        <v>41681.990972222222</v>
      </c>
      <c r="S241" t="s">
        <v>27</v>
      </c>
      <c r="T241" t="s">
        <v>27</v>
      </c>
      <c r="U241" t="s">
        <v>27</v>
      </c>
    </row>
    <row r="242" spans="1:21" x14ac:dyDescent="0.25">
      <c r="A242" t="s">
        <v>21</v>
      </c>
      <c r="B242" t="s">
        <v>343</v>
      </c>
      <c r="C242" t="s">
        <v>23</v>
      </c>
      <c r="D242" t="s">
        <v>344</v>
      </c>
      <c r="F242" t="s">
        <v>144</v>
      </c>
      <c r="G242" t="s">
        <v>27</v>
      </c>
      <c r="H242">
        <v>8726</v>
      </c>
      <c r="I242">
        <v>8750</v>
      </c>
      <c r="J242" t="s">
        <v>27</v>
      </c>
      <c r="K242" t="s">
        <v>735</v>
      </c>
      <c r="L242" t="s">
        <v>736</v>
      </c>
      <c r="M242" t="s">
        <v>23</v>
      </c>
      <c r="N242" t="s">
        <v>27</v>
      </c>
      <c r="O242" t="s">
        <v>27</v>
      </c>
      <c r="P242" t="s">
        <v>27</v>
      </c>
      <c r="Q242" s="1">
        <v>39787.665972222225</v>
      </c>
      <c r="R242" s="1">
        <v>43014.624305555553</v>
      </c>
      <c r="S242" t="s">
        <v>27</v>
      </c>
      <c r="T242" t="s">
        <v>27</v>
      </c>
      <c r="U242" t="s">
        <v>27</v>
      </c>
    </row>
    <row r="243" spans="1:21" x14ac:dyDescent="0.25">
      <c r="A243" t="s">
        <v>21</v>
      </c>
      <c r="B243" t="s">
        <v>5709</v>
      </c>
      <c r="C243" t="s">
        <v>23</v>
      </c>
      <c r="D243" t="s">
        <v>5710</v>
      </c>
      <c r="F243" t="s">
        <v>78</v>
      </c>
      <c r="G243" t="s">
        <v>27</v>
      </c>
      <c r="H243">
        <v>5470</v>
      </c>
      <c r="I243">
        <v>8695</v>
      </c>
      <c r="J243" t="s">
        <v>27</v>
      </c>
      <c r="K243" t="s">
        <v>5340</v>
      </c>
      <c r="L243" t="s">
        <v>5068</v>
      </c>
      <c r="M243" t="s">
        <v>23</v>
      </c>
      <c r="N243" t="s">
        <v>27</v>
      </c>
      <c r="O243" t="s">
        <v>27</v>
      </c>
      <c r="P243" t="s">
        <v>27</v>
      </c>
      <c r="Q243" s="1">
        <v>40978.413194444445</v>
      </c>
      <c r="R243" s="1">
        <v>43016.615277777775</v>
      </c>
      <c r="S243" t="s">
        <v>27</v>
      </c>
      <c r="T243" t="s">
        <v>27</v>
      </c>
      <c r="U243" t="s">
        <v>27</v>
      </c>
    </row>
    <row r="244" spans="1:21" x14ac:dyDescent="0.25">
      <c r="A244" t="s">
        <v>21</v>
      </c>
      <c r="B244" t="s">
        <v>5144</v>
      </c>
      <c r="C244" t="s">
        <v>23</v>
      </c>
      <c r="D244" t="s">
        <v>5145</v>
      </c>
      <c r="F244" t="s">
        <v>107</v>
      </c>
      <c r="G244" t="s">
        <v>27</v>
      </c>
      <c r="H244">
        <v>7243</v>
      </c>
      <c r="I244">
        <v>8652</v>
      </c>
      <c r="J244" t="s">
        <v>27</v>
      </c>
      <c r="K244" t="s">
        <v>5146</v>
      </c>
      <c r="L244" t="s">
        <v>5147</v>
      </c>
      <c r="M244" t="s">
        <v>23</v>
      </c>
      <c r="N244" t="s">
        <v>27</v>
      </c>
      <c r="O244" t="s">
        <v>27</v>
      </c>
      <c r="P244" t="s">
        <v>27</v>
      </c>
      <c r="Q244" s="1">
        <v>38191.521527777775</v>
      </c>
      <c r="R244" s="1">
        <v>41681.990972222222</v>
      </c>
      <c r="S244" t="s">
        <v>27</v>
      </c>
      <c r="T244" t="s">
        <v>27</v>
      </c>
      <c r="U244" t="s">
        <v>27</v>
      </c>
    </row>
    <row r="245" spans="1:21" x14ac:dyDescent="0.25">
      <c r="A245" t="s">
        <v>21</v>
      </c>
      <c r="B245" t="s">
        <v>1199</v>
      </c>
      <c r="C245" t="s">
        <v>23</v>
      </c>
      <c r="D245" t="s">
        <v>939</v>
      </c>
      <c r="E245" t="s">
        <v>85</v>
      </c>
      <c r="F245" t="s">
        <v>26</v>
      </c>
      <c r="G245" t="s">
        <v>27</v>
      </c>
      <c r="H245">
        <v>3591</v>
      </c>
      <c r="I245">
        <v>8580</v>
      </c>
      <c r="J245" t="s">
        <v>1200</v>
      </c>
      <c r="K245" t="s">
        <v>1199</v>
      </c>
      <c r="L245" t="s">
        <v>939</v>
      </c>
      <c r="M245" t="s">
        <v>23</v>
      </c>
      <c r="N245" t="s">
        <v>27</v>
      </c>
      <c r="O245" t="s">
        <v>27</v>
      </c>
      <c r="P245" t="s">
        <v>27</v>
      </c>
      <c r="Q245" s="1">
        <v>37804.518055555556</v>
      </c>
      <c r="R245" s="1">
        <v>43015.504166666666</v>
      </c>
      <c r="S245">
        <v>1</v>
      </c>
      <c r="T245">
        <v>59</v>
      </c>
      <c r="U245">
        <v>22.784731934731902</v>
      </c>
    </row>
    <row r="246" spans="1:21" x14ac:dyDescent="0.25">
      <c r="A246" t="s">
        <v>21</v>
      </c>
      <c r="B246" t="s">
        <v>3700</v>
      </c>
      <c r="C246" t="s">
        <v>23</v>
      </c>
      <c r="D246" t="s">
        <v>3701</v>
      </c>
      <c r="F246" t="s">
        <v>107</v>
      </c>
      <c r="G246" t="s">
        <v>27</v>
      </c>
      <c r="H246">
        <v>7177</v>
      </c>
      <c r="I246">
        <v>8556</v>
      </c>
      <c r="J246" t="s">
        <v>27</v>
      </c>
      <c r="K246" t="s">
        <v>3276</v>
      </c>
      <c r="L246" t="s">
        <v>3702</v>
      </c>
      <c r="M246" t="s">
        <v>23</v>
      </c>
      <c r="N246" t="s">
        <v>27</v>
      </c>
      <c r="O246" t="s">
        <v>27</v>
      </c>
      <c r="P246" t="s">
        <v>27</v>
      </c>
      <c r="Q246" s="1">
        <v>38191.521527777775</v>
      </c>
      <c r="R246" s="1">
        <v>41681.990972222222</v>
      </c>
      <c r="S246" t="s">
        <v>27</v>
      </c>
      <c r="T246" t="s">
        <v>27</v>
      </c>
      <c r="U246" t="s">
        <v>27</v>
      </c>
    </row>
    <row r="247" spans="1:21" x14ac:dyDescent="0.25">
      <c r="A247" t="s">
        <v>21</v>
      </c>
      <c r="B247" t="s">
        <v>566</v>
      </c>
      <c r="C247" t="s">
        <v>23</v>
      </c>
      <c r="D247" t="s">
        <v>567</v>
      </c>
      <c r="F247" t="s">
        <v>78</v>
      </c>
      <c r="G247" t="s">
        <v>27</v>
      </c>
      <c r="H247">
        <v>6614</v>
      </c>
      <c r="I247">
        <v>8480</v>
      </c>
      <c r="J247" t="s">
        <v>27</v>
      </c>
      <c r="K247" t="s">
        <v>568</v>
      </c>
      <c r="L247" t="s">
        <v>104</v>
      </c>
      <c r="M247" t="s">
        <v>23</v>
      </c>
      <c r="N247" t="s">
        <v>27</v>
      </c>
      <c r="O247" t="s">
        <v>27</v>
      </c>
      <c r="P247" t="s">
        <v>27</v>
      </c>
      <c r="Q247" s="1">
        <v>38190.491666666669</v>
      </c>
      <c r="R247" s="1">
        <v>42089.445138888892</v>
      </c>
      <c r="S247" t="s">
        <v>27</v>
      </c>
      <c r="T247" t="s">
        <v>27</v>
      </c>
      <c r="U247" t="s">
        <v>27</v>
      </c>
    </row>
    <row r="248" spans="1:21" x14ac:dyDescent="0.25">
      <c r="A248" t="s">
        <v>21</v>
      </c>
      <c r="B248" t="s">
        <v>207</v>
      </c>
      <c r="C248" t="s">
        <v>23</v>
      </c>
      <c r="D248" t="s">
        <v>207</v>
      </c>
      <c r="E248" t="s">
        <v>563</v>
      </c>
      <c r="F248" t="s">
        <v>26</v>
      </c>
      <c r="G248" t="s">
        <v>27</v>
      </c>
      <c r="H248">
        <v>4199</v>
      </c>
      <c r="I248">
        <v>8480</v>
      </c>
      <c r="J248" t="s">
        <v>621</v>
      </c>
      <c r="K248" t="s">
        <v>207</v>
      </c>
      <c r="L248" t="s">
        <v>207</v>
      </c>
      <c r="M248" t="s">
        <v>23</v>
      </c>
      <c r="N248" t="s">
        <v>27</v>
      </c>
      <c r="O248" t="s">
        <v>27</v>
      </c>
      <c r="P248" t="s">
        <v>27</v>
      </c>
      <c r="Q248" s="1">
        <v>37804.484027777777</v>
      </c>
      <c r="R248" s="1">
        <v>43016.855555555558</v>
      </c>
      <c r="S248">
        <v>8</v>
      </c>
      <c r="T248">
        <v>6378</v>
      </c>
      <c r="U248">
        <v>44.577240566037702</v>
      </c>
    </row>
    <row r="249" spans="1:21" x14ac:dyDescent="0.25">
      <c r="A249" t="s">
        <v>21</v>
      </c>
      <c r="B249" t="s">
        <v>2298</v>
      </c>
      <c r="C249" t="s">
        <v>23</v>
      </c>
      <c r="D249" t="s">
        <v>2299</v>
      </c>
      <c r="F249" t="s">
        <v>107</v>
      </c>
      <c r="G249" t="s">
        <v>27</v>
      </c>
      <c r="H249">
        <v>7095</v>
      </c>
      <c r="I249">
        <v>8455</v>
      </c>
      <c r="J249" t="s">
        <v>27</v>
      </c>
      <c r="K249" t="s">
        <v>2300</v>
      </c>
      <c r="L249" t="s">
        <v>2301</v>
      </c>
      <c r="M249" t="s">
        <v>23</v>
      </c>
      <c r="N249" t="s">
        <v>27</v>
      </c>
      <c r="O249" t="s">
        <v>27</v>
      </c>
      <c r="P249" t="s">
        <v>27</v>
      </c>
      <c r="Q249" s="1">
        <v>38191.521527777775</v>
      </c>
      <c r="R249" s="1">
        <v>41681.990972222222</v>
      </c>
      <c r="S249" t="s">
        <v>27</v>
      </c>
      <c r="T249" t="s">
        <v>27</v>
      </c>
      <c r="U249" t="s">
        <v>27</v>
      </c>
    </row>
    <row r="250" spans="1:21" x14ac:dyDescent="0.25">
      <c r="A250" t="s">
        <v>21</v>
      </c>
      <c r="B250" t="s">
        <v>404</v>
      </c>
      <c r="C250" t="s">
        <v>23</v>
      </c>
      <c r="D250" t="s">
        <v>101</v>
      </c>
      <c r="E250" t="s">
        <v>102</v>
      </c>
      <c r="F250" t="s">
        <v>78</v>
      </c>
      <c r="G250" t="s">
        <v>27</v>
      </c>
      <c r="H250">
        <v>6537</v>
      </c>
      <c r="I250">
        <v>8327</v>
      </c>
      <c r="J250" t="s">
        <v>27</v>
      </c>
      <c r="K250" t="s">
        <v>405</v>
      </c>
      <c r="L250" t="s">
        <v>406</v>
      </c>
      <c r="M250" t="s">
        <v>23</v>
      </c>
      <c r="N250" t="s">
        <v>27</v>
      </c>
      <c r="O250" t="s">
        <v>27</v>
      </c>
      <c r="P250" t="s">
        <v>27</v>
      </c>
      <c r="Q250" s="1">
        <v>38190.491666666669</v>
      </c>
      <c r="R250" s="1">
        <v>42089.445138888892</v>
      </c>
      <c r="S250" t="s">
        <v>27</v>
      </c>
      <c r="T250" t="s">
        <v>27</v>
      </c>
      <c r="U250" t="s">
        <v>27</v>
      </c>
    </row>
    <row r="251" spans="1:21" x14ac:dyDescent="0.25">
      <c r="A251" t="s">
        <v>21</v>
      </c>
      <c r="B251" t="s">
        <v>2339</v>
      </c>
      <c r="C251" t="s">
        <v>23</v>
      </c>
      <c r="D251" t="s">
        <v>2340</v>
      </c>
      <c r="E251" t="s">
        <v>226</v>
      </c>
      <c r="F251" t="s">
        <v>26</v>
      </c>
      <c r="G251" t="s">
        <v>27</v>
      </c>
      <c r="H251">
        <v>601</v>
      </c>
      <c r="I251">
        <v>8231</v>
      </c>
      <c r="J251" t="s">
        <v>2341</v>
      </c>
      <c r="K251" t="s">
        <v>2339</v>
      </c>
      <c r="L251" t="s">
        <v>2340</v>
      </c>
      <c r="M251" t="s">
        <v>23</v>
      </c>
      <c r="N251" t="s">
        <v>27</v>
      </c>
      <c r="O251" t="s">
        <v>27</v>
      </c>
      <c r="P251" t="s">
        <v>27</v>
      </c>
      <c r="Q251" s="1">
        <v>37803.674305555556</v>
      </c>
      <c r="R251" s="1">
        <v>43014.913888888892</v>
      </c>
      <c r="S251">
        <v>0</v>
      </c>
      <c r="T251">
        <v>4.3</v>
      </c>
      <c r="U251">
        <v>0.58590058337384499</v>
      </c>
    </row>
    <row r="252" spans="1:21" x14ac:dyDescent="0.25">
      <c r="A252" t="s">
        <v>21</v>
      </c>
      <c r="B252" t="s">
        <v>4577</v>
      </c>
      <c r="C252" t="s">
        <v>23</v>
      </c>
      <c r="D252" t="s">
        <v>4578</v>
      </c>
      <c r="E252" t="s">
        <v>69</v>
      </c>
      <c r="F252" t="s">
        <v>26</v>
      </c>
      <c r="G252" t="s">
        <v>27</v>
      </c>
      <c r="H252">
        <v>6669</v>
      </c>
      <c r="I252">
        <v>8195</v>
      </c>
      <c r="J252" t="s">
        <v>27</v>
      </c>
      <c r="K252" t="s">
        <v>4577</v>
      </c>
      <c r="L252" t="s">
        <v>4579</v>
      </c>
      <c r="M252" t="s">
        <v>23</v>
      </c>
      <c r="N252" t="s">
        <v>27</v>
      </c>
      <c r="O252" t="s">
        <v>27</v>
      </c>
      <c r="P252" t="s">
        <v>27</v>
      </c>
      <c r="Q252" s="1">
        <v>37810.464583333334</v>
      </c>
      <c r="R252" s="1">
        <v>43014.737500000003</v>
      </c>
      <c r="S252">
        <v>5</v>
      </c>
      <c r="T252">
        <v>406</v>
      </c>
      <c r="U252">
        <v>51.006301016755003</v>
      </c>
    </row>
    <row r="253" spans="1:21" x14ac:dyDescent="0.25">
      <c r="A253" t="s">
        <v>21</v>
      </c>
      <c r="B253" t="s">
        <v>3041</v>
      </c>
      <c r="C253" t="s">
        <v>23</v>
      </c>
      <c r="D253" t="s">
        <v>3041</v>
      </c>
      <c r="E253" t="s">
        <v>55</v>
      </c>
      <c r="F253" t="s">
        <v>26</v>
      </c>
      <c r="G253" t="s">
        <v>27</v>
      </c>
      <c r="H253">
        <v>4019</v>
      </c>
      <c r="I253">
        <v>7981</v>
      </c>
      <c r="J253" t="s">
        <v>3993</v>
      </c>
      <c r="K253" t="s">
        <v>3041</v>
      </c>
      <c r="L253" t="s">
        <v>3041</v>
      </c>
      <c r="M253" t="s">
        <v>23</v>
      </c>
      <c r="N253" t="s">
        <v>27</v>
      </c>
      <c r="O253" t="s">
        <v>27</v>
      </c>
      <c r="P253" t="s">
        <v>27</v>
      </c>
      <c r="Q253" s="1">
        <v>37804.654861111114</v>
      </c>
      <c r="R253" s="1">
        <v>43016.855555555558</v>
      </c>
      <c r="S253">
        <v>96</v>
      </c>
      <c r="T253">
        <v>16000</v>
      </c>
      <c r="U253">
        <v>473.89274527001601</v>
      </c>
    </row>
    <row r="254" spans="1:21" x14ac:dyDescent="0.25">
      <c r="A254" t="s">
        <v>21</v>
      </c>
      <c r="B254" t="s">
        <v>3924</v>
      </c>
      <c r="C254" t="s">
        <v>23</v>
      </c>
      <c r="D254" t="s">
        <v>3965</v>
      </c>
      <c r="E254" t="s">
        <v>1134</v>
      </c>
      <c r="F254" t="s">
        <v>26</v>
      </c>
      <c r="G254" t="s">
        <v>27</v>
      </c>
      <c r="H254">
        <v>5772</v>
      </c>
      <c r="I254">
        <v>7960</v>
      </c>
      <c r="J254" t="s">
        <v>4255</v>
      </c>
      <c r="K254" t="s">
        <v>3924</v>
      </c>
      <c r="L254" t="s">
        <v>3924</v>
      </c>
      <c r="M254" t="s">
        <v>23</v>
      </c>
      <c r="N254" t="s">
        <v>27</v>
      </c>
      <c r="O254" t="s">
        <v>27</v>
      </c>
      <c r="P254" t="s">
        <v>27</v>
      </c>
      <c r="Q254" s="1">
        <v>42703.689583333333</v>
      </c>
      <c r="R254" s="1">
        <v>43014.827777777777</v>
      </c>
      <c r="S254">
        <v>0.01</v>
      </c>
      <c r="T254">
        <v>3414</v>
      </c>
      <c r="U254">
        <v>7.78881030150756</v>
      </c>
    </row>
    <row r="255" spans="1:21" x14ac:dyDescent="0.25">
      <c r="A255" t="s">
        <v>21</v>
      </c>
      <c r="B255" t="s">
        <v>2648</v>
      </c>
      <c r="C255" t="s">
        <v>23</v>
      </c>
      <c r="D255" t="s">
        <v>2648</v>
      </c>
      <c r="E255" t="s">
        <v>2649</v>
      </c>
      <c r="F255" t="s">
        <v>26</v>
      </c>
      <c r="G255" t="s">
        <v>27</v>
      </c>
      <c r="H255">
        <v>6823</v>
      </c>
      <c r="I255">
        <v>7897</v>
      </c>
      <c r="J255" t="s">
        <v>3217</v>
      </c>
      <c r="K255" t="s">
        <v>2049</v>
      </c>
      <c r="L255" t="s">
        <v>2089</v>
      </c>
      <c r="M255" t="s">
        <v>23</v>
      </c>
      <c r="N255" t="s">
        <v>27</v>
      </c>
      <c r="O255" t="s">
        <v>27</v>
      </c>
      <c r="P255" t="s">
        <v>27</v>
      </c>
      <c r="Q255" s="1">
        <v>41122.613194444442</v>
      </c>
      <c r="R255" s="1">
        <v>43016.788194444445</v>
      </c>
      <c r="S255">
        <v>64.599999999999994</v>
      </c>
      <c r="T255">
        <v>120.5</v>
      </c>
      <c r="U255">
        <v>93.569861972900995</v>
      </c>
    </row>
    <row r="256" spans="1:21" x14ac:dyDescent="0.25">
      <c r="A256" t="s">
        <v>21</v>
      </c>
      <c r="B256" t="s">
        <v>3557</v>
      </c>
      <c r="C256" t="s">
        <v>23</v>
      </c>
      <c r="D256" t="s">
        <v>3557</v>
      </c>
      <c r="E256" t="s">
        <v>300</v>
      </c>
      <c r="F256" t="s">
        <v>26</v>
      </c>
      <c r="G256" t="s">
        <v>27</v>
      </c>
      <c r="H256">
        <v>6619</v>
      </c>
      <c r="I256">
        <v>7522</v>
      </c>
      <c r="J256" t="s">
        <v>27</v>
      </c>
      <c r="K256" t="s">
        <v>302</v>
      </c>
      <c r="L256" t="s">
        <v>303</v>
      </c>
      <c r="M256" t="s">
        <v>23</v>
      </c>
      <c r="N256" t="s">
        <v>27</v>
      </c>
      <c r="O256" t="s">
        <v>27</v>
      </c>
      <c r="P256" t="s">
        <v>27</v>
      </c>
      <c r="Q256" s="1">
        <v>37769.078472222223</v>
      </c>
      <c r="R256" s="1">
        <v>43014.656944444447</v>
      </c>
      <c r="S256">
        <v>15</v>
      </c>
      <c r="T256">
        <v>1131</v>
      </c>
      <c r="U256">
        <v>282.20526315789499</v>
      </c>
    </row>
    <row r="257" spans="1:21" x14ac:dyDescent="0.25">
      <c r="A257" t="s">
        <v>21</v>
      </c>
      <c r="B257" t="s">
        <v>2046</v>
      </c>
      <c r="C257" t="s">
        <v>23</v>
      </c>
      <c r="D257" t="s">
        <v>2419</v>
      </c>
      <c r="F257" t="s">
        <v>107</v>
      </c>
      <c r="G257" t="s">
        <v>27</v>
      </c>
      <c r="H257">
        <v>6611</v>
      </c>
      <c r="I257">
        <v>7491</v>
      </c>
      <c r="J257" t="s">
        <v>27</v>
      </c>
      <c r="K257" t="s">
        <v>2046</v>
      </c>
      <c r="L257" t="s">
        <v>2420</v>
      </c>
      <c r="M257" t="s">
        <v>23</v>
      </c>
      <c r="N257" t="s">
        <v>27</v>
      </c>
      <c r="O257" t="s">
        <v>27</v>
      </c>
      <c r="P257" t="s">
        <v>27</v>
      </c>
      <c r="Q257" s="1">
        <v>38191.447222222225</v>
      </c>
      <c r="R257" s="1">
        <v>41662.538888888892</v>
      </c>
      <c r="S257" t="s">
        <v>27</v>
      </c>
      <c r="T257" t="s">
        <v>27</v>
      </c>
      <c r="U257" t="s">
        <v>27</v>
      </c>
    </row>
    <row r="258" spans="1:21" x14ac:dyDescent="0.25">
      <c r="A258" t="s">
        <v>21</v>
      </c>
      <c r="B258" t="s">
        <v>950</v>
      </c>
      <c r="C258" t="s">
        <v>23</v>
      </c>
      <c r="D258" t="s">
        <v>951</v>
      </c>
      <c r="E258" t="s">
        <v>300</v>
      </c>
      <c r="F258" t="s">
        <v>26</v>
      </c>
      <c r="G258" t="s">
        <v>27</v>
      </c>
      <c r="H258">
        <v>4006</v>
      </c>
      <c r="I258">
        <v>7480</v>
      </c>
      <c r="J258" t="s">
        <v>1434</v>
      </c>
      <c r="K258" t="s">
        <v>302</v>
      </c>
      <c r="L258" t="s">
        <v>303</v>
      </c>
      <c r="M258" t="s">
        <v>23</v>
      </c>
      <c r="N258" t="s">
        <v>27</v>
      </c>
      <c r="O258" t="s">
        <v>27</v>
      </c>
      <c r="P258" t="s">
        <v>27</v>
      </c>
      <c r="Q258" s="1">
        <v>37803.478472222225</v>
      </c>
      <c r="R258" s="1">
        <v>43016.593055555553</v>
      </c>
      <c r="S258">
        <v>0</v>
      </c>
      <c r="T258">
        <v>6.7</v>
      </c>
      <c r="U258">
        <v>0.35817780748663097</v>
      </c>
    </row>
    <row r="259" spans="1:21" x14ac:dyDescent="0.25">
      <c r="A259" t="s">
        <v>21</v>
      </c>
      <c r="B259" t="s">
        <v>1915</v>
      </c>
      <c r="C259" t="s">
        <v>23</v>
      </c>
      <c r="D259" t="s">
        <v>1915</v>
      </c>
      <c r="F259" t="s">
        <v>26</v>
      </c>
      <c r="G259" t="s">
        <v>27</v>
      </c>
      <c r="H259">
        <v>4004</v>
      </c>
      <c r="I259">
        <v>7456</v>
      </c>
      <c r="J259" t="s">
        <v>1916</v>
      </c>
      <c r="K259" t="s">
        <v>302</v>
      </c>
      <c r="L259" t="s">
        <v>303</v>
      </c>
      <c r="M259" t="s">
        <v>23</v>
      </c>
      <c r="N259" t="s">
        <v>27</v>
      </c>
      <c r="O259" t="s">
        <v>27</v>
      </c>
      <c r="P259" t="s">
        <v>27</v>
      </c>
      <c r="Q259" s="1">
        <v>37803.478472222225</v>
      </c>
      <c r="R259" s="1">
        <v>43016.593055555553</v>
      </c>
      <c r="S259">
        <v>0</v>
      </c>
      <c r="T259">
        <v>0.80500000000000005</v>
      </c>
      <c r="U259">
        <v>0.41743441523605301</v>
      </c>
    </row>
    <row r="260" spans="1:21" x14ac:dyDescent="0.25">
      <c r="A260" t="s">
        <v>21</v>
      </c>
      <c r="B260" t="s">
        <v>2648</v>
      </c>
      <c r="C260" t="s">
        <v>23</v>
      </c>
      <c r="D260" t="s">
        <v>2648</v>
      </c>
      <c r="E260" t="s">
        <v>2649</v>
      </c>
      <c r="F260" t="s">
        <v>26</v>
      </c>
      <c r="G260" t="s">
        <v>27</v>
      </c>
      <c r="H260">
        <v>4004</v>
      </c>
      <c r="I260">
        <v>7456</v>
      </c>
      <c r="J260" t="s">
        <v>3377</v>
      </c>
      <c r="K260" t="s">
        <v>302</v>
      </c>
      <c r="L260" t="s">
        <v>303</v>
      </c>
      <c r="M260" t="s">
        <v>23</v>
      </c>
      <c r="N260" t="s">
        <v>27</v>
      </c>
      <c r="O260" t="s">
        <v>27</v>
      </c>
      <c r="P260" t="s">
        <v>27</v>
      </c>
      <c r="Q260" s="1">
        <v>37803.478472222225</v>
      </c>
      <c r="R260" s="1">
        <v>43016.593055555553</v>
      </c>
      <c r="S260">
        <v>0</v>
      </c>
      <c r="T260">
        <v>141.1</v>
      </c>
      <c r="U260">
        <v>96.586990343347694</v>
      </c>
    </row>
    <row r="261" spans="1:21" x14ac:dyDescent="0.25">
      <c r="A261" t="s">
        <v>21</v>
      </c>
      <c r="B261" t="s">
        <v>3837</v>
      </c>
      <c r="C261" t="s">
        <v>23</v>
      </c>
      <c r="D261" t="s">
        <v>3837</v>
      </c>
      <c r="E261" t="s">
        <v>3838</v>
      </c>
      <c r="F261" t="s">
        <v>26</v>
      </c>
      <c r="G261" t="s">
        <v>27</v>
      </c>
      <c r="H261">
        <v>4004</v>
      </c>
      <c r="I261">
        <v>7456</v>
      </c>
      <c r="J261" t="s">
        <v>3839</v>
      </c>
      <c r="K261" t="s">
        <v>302</v>
      </c>
      <c r="L261" t="s">
        <v>303</v>
      </c>
      <c r="M261" t="s">
        <v>23</v>
      </c>
      <c r="N261" t="s">
        <v>27</v>
      </c>
      <c r="O261" t="s">
        <v>27</v>
      </c>
      <c r="P261" t="s">
        <v>27</v>
      </c>
      <c r="Q261" s="1">
        <v>37803.478472222225</v>
      </c>
      <c r="R261" s="1">
        <v>43016.593055555553</v>
      </c>
      <c r="S261">
        <v>0</v>
      </c>
      <c r="T261">
        <v>7.58</v>
      </c>
      <c r="U261">
        <v>4.28791845493563</v>
      </c>
    </row>
    <row r="262" spans="1:21" x14ac:dyDescent="0.25">
      <c r="A262" t="s">
        <v>21</v>
      </c>
      <c r="B262" t="s">
        <v>2695</v>
      </c>
      <c r="C262" t="s">
        <v>23</v>
      </c>
      <c r="D262" t="s">
        <v>2695</v>
      </c>
      <c r="E262" t="s">
        <v>1274</v>
      </c>
      <c r="F262" t="s">
        <v>26</v>
      </c>
      <c r="G262" t="s">
        <v>27</v>
      </c>
      <c r="H262">
        <v>4004</v>
      </c>
      <c r="I262">
        <v>7454</v>
      </c>
      <c r="J262" t="s">
        <v>2696</v>
      </c>
      <c r="K262" t="s">
        <v>302</v>
      </c>
      <c r="L262" t="s">
        <v>303</v>
      </c>
      <c r="M262" t="s">
        <v>23</v>
      </c>
      <c r="N262" t="s">
        <v>27</v>
      </c>
      <c r="O262" t="s">
        <v>27</v>
      </c>
      <c r="P262" t="s">
        <v>27</v>
      </c>
      <c r="Q262" s="1">
        <v>37803.478472222225</v>
      </c>
      <c r="R262" s="1">
        <v>43016.593055555553</v>
      </c>
      <c r="S262">
        <v>0</v>
      </c>
      <c r="T262">
        <v>45.7</v>
      </c>
      <c r="U262">
        <v>33.515173061443498</v>
      </c>
    </row>
    <row r="263" spans="1:21" x14ac:dyDescent="0.25">
      <c r="A263" t="s">
        <v>21</v>
      </c>
      <c r="B263" t="s">
        <v>3700</v>
      </c>
      <c r="C263" t="s">
        <v>23</v>
      </c>
      <c r="D263" t="s">
        <v>3701</v>
      </c>
      <c r="F263" t="s">
        <v>107</v>
      </c>
      <c r="G263" t="s">
        <v>27</v>
      </c>
      <c r="H263">
        <v>6607</v>
      </c>
      <c r="I263">
        <v>7429</v>
      </c>
      <c r="J263" t="s">
        <v>27</v>
      </c>
      <c r="K263" t="s">
        <v>3700</v>
      </c>
      <c r="L263" t="s">
        <v>3701</v>
      </c>
      <c r="M263" t="s">
        <v>23</v>
      </c>
      <c r="N263" t="s">
        <v>27</v>
      </c>
      <c r="O263" t="s">
        <v>27</v>
      </c>
      <c r="P263" t="s">
        <v>27</v>
      </c>
      <c r="Q263" s="1">
        <v>38191.447222222225</v>
      </c>
      <c r="R263" s="1">
        <v>41662.538888888892</v>
      </c>
      <c r="S263" t="s">
        <v>27</v>
      </c>
      <c r="T263" t="s">
        <v>27</v>
      </c>
      <c r="U263" t="s">
        <v>27</v>
      </c>
    </row>
    <row r="264" spans="1:21" x14ac:dyDescent="0.25">
      <c r="A264" t="s">
        <v>21</v>
      </c>
      <c r="B264" t="s">
        <v>2597</v>
      </c>
      <c r="C264" t="s">
        <v>23</v>
      </c>
      <c r="D264" t="s">
        <v>2597</v>
      </c>
      <c r="E264" t="s">
        <v>46</v>
      </c>
      <c r="F264" t="s">
        <v>26</v>
      </c>
      <c r="G264" t="s">
        <v>27</v>
      </c>
      <c r="H264">
        <v>6481</v>
      </c>
      <c r="I264">
        <v>7396</v>
      </c>
      <c r="J264" t="s">
        <v>2598</v>
      </c>
      <c r="K264" t="s">
        <v>2049</v>
      </c>
      <c r="L264" t="s">
        <v>2089</v>
      </c>
      <c r="M264" t="s">
        <v>23</v>
      </c>
      <c r="N264" t="s">
        <v>27</v>
      </c>
      <c r="O264" t="s">
        <v>27</v>
      </c>
      <c r="P264" t="s">
        <v>27</v>
      </c>
      <c r="Q264" s="1">
        <v>41282.695833333331</v>
      </c>
      <c r="R264" s="1">
        <v>43016.788194444445</v>
      </c>
      <c r="S264">
        <v>275</v>
      </c>
      <c r="T264">
        <v>367</v>
      </c>
      <c r="U264">
        <v>324.18685776095202</v>
      </c>
    </row>
    <row r="265" spans="1:21" x14ac:dyDescent="0.25">
      <c r="A265" t="s">
        <v>21</v>
      </c>
      <c r="B265" t="s">
        <v>2048</v>
      </c>
      <c r="C265" t="s">
        <v>23</v>
      </c>
      <c r="D265" t="s">
        <v>2049</v>
      </c>
      <c r="E265" t="s">
        <v>46</v>
      </c>
      <c r="F265" t="s">
        <v>26</v>
      </c>
      <c r="G265" t="s">
        <v>27</v>
      </c>
      <c r="H265">
        <v>6479</v>
      </c>
      <c r="I265">
        <v>7394</v>
      </c>
      <c r="J265" t="s">
        <v>2619</v>
      </c>
      <c r="K265" t="s">
        <v>2049</v>
      </c>
      <c r="L265" t="s">
        <v>2089</v>
      </c>
      <c r="M265" t="s">
        <v>23</v>
      </c>
      <c r="N265" t="s">
        <v>27</v>
      </c>
      <c r="O265" t="s">
        <v>27</v>
      </c>
      <c r="P265" t="s">
        <v>27</v>
      </c>
      <c r="Q265" s="1">
        <v>41282.695833333331</v>
      </c>
      <c r="R265" s="1">
        <v>43016.788194444445</v>
      </c>
      <c r="S265">
        <v>82</v>
      </c>
      <c r="T265">
        <v>151</v>
      </c>
      <c r="U265">
        <v>115.657965918312</v>
      </c>
    </row>
    <row r="266" spans="1:21" x14ac:dyDescent="0.25">
      <c r="A266" t="s">
        <v>21</v>
      </c>
      <c r="B266" t="s">
        <v>4962</v>
      </c>
      <c r="C266" t="s">
        <v>23</v>
      </c>
      <c r="D266" t="s">
        <v>4963</v>
      </c>
      <c r="E266" t="s">
        <v>825</v>
      </c>
      <c r="F266" t="s">
        <v>26</v>
      </c>
      <c r="G266" t="s">
        <v>27</v>
      </c>
      <c r="H266">
        <v>4335</v>
      </c>
      <c r="I266">
        <v>7354</v>
      </c>
      <c r="J266" t="s">
        <v>27</v>
      </c>
      <c r="K266" t="s">
        <v>4671</v>
      </c>
      <c r="L266" t="s">
        <v>4672</v>
      </c>
      <c r="M266" t="s">
        <v>23</v>
      </c>
      <c r="N266" t="s">
        <v>27</v>
      </c>
      <c r="O266" t="s">
        <v>27</v>
      </c>
      <c r="P266" t="s">
        <v>27</v>
      </c>
      <c r="Q266" s="1">
        <v>37834.992361111108</v>
      </c>
      <c r="R266" s="1">
        <v>43014.705555555556</v>
      </c>
      <c r="S266">
        <v>0</v>
      </c>
      <c r="T266">
        <v>129000</v>
      </c>
      <c r="U266">
        <v>79.083944442929294</v>
      </c>
    </row>
    <row r="267" spans="1:21" x14ac:dyDescent="0.25">
      <c r="A267" t="s">
        <v>21</v>
      </c>
      <c r="B267" t="s">
        <v>4469</v>
      </c>
      <c r="C267" t="s">
        <v>23</v>
      </c>
      <c r="D267" t="s">
        <v>4470</v>
      </c>
      <c r="E267" t="s">
        <v>325</v>
      </c>
      <c r="F267" t="s">
        <v>26</v>
      </c>
      <c r="G267" t="s">
        <v>27</v>
      </c>
      <c r="H267">
        <v>4282</v>
      </c>
      <c r="I267">
        <v>7232</v>
      </c>
      <c r="J267" t="s">
        <v>279</v>
      </c>
      <c r="K267" t="s">
        <v>4671</v>
      </c>
      <c r="L267" t="s">
        <v>4672</v>
      </c>
      <c r="M267" t="s">
        <v>23</v>
      </c>
      <c r="N267" t="s">
        <v>27</v>
      </c>
      <c r="O267" t="s">
        <v>27</v>
      </c>
      <c r="P267" t="s">
        <v>27</v>
      </c>
      <c r="Q267" s="1">
        <v>37834.992361111108</v>
      </c>
      <c r="R267" s="1">
        <v>43014.705555555556</v>
      </c>
      <c r="S267">
        <v>0.01</v>
      </c>
      <c r="T267">
        <v>87.1</v>
      </c>
      <c r="U267">
        <v>0.52366615959065299</v>
      </c>
    </row>
    <row r="268" spans="1:21" x14ac:dyDescent="0.25">
      <c r="A268" t="s">
        <v>21</v>
      </c>
      <c r="B268" t="s">
        <v>5419</v>
      </c>
      <c r="C268" t="s">
        <v>23</v>
      </c>
      <c r="D268" t="s">
        <v>5420</v>
      </c>
      <c r="F268" t="s">
        <v>78</v>
      </c>
      <c r="G268" t="s">
        <v>27</v>
      </c>
      <c r="H268">
        <v>4341</v>
      </c>
      <c r="I268">
        <v>6856</v>
      </c>
      <c r="J268" t="s">
        <v>27</v>
      </c>
      <c r="K268" t="s">
        <v>5606</v>
      </c>
      <c r="L268" t="s">
        <v>5453</v>
      </c>
      <c r="M268" t="s">
        <v>23</v>
      </c>
      <c r="N268" t="s">
        <v>27</v>
      </c>
      <c r="O268" t="s">
        <v>27</v>
      </c>
      <c r="P268" t="s">
        <v>27</v>
      </c>
      <c r="Q268" s="1">
        <v>38202.495138888888</v>
      </c>
      <c r="R268" s="1">
        <v>43016.695138888892</v>
      </c>
      <c r="S268" t="s">
        <v>27</v>
      </c>
      <c r="T268" t="s">
        <v>27</v>
      </c>
      <c r="U268" t="s">
        <v>27</v>
      </c>
    </row>
    <row r="269" spans="1:21" x14ac:dyDescent="0.25">
      <c r="A269" t="s">
        <v>21</v>
      </c>
      <c r="B269" t="s">
        <v>2642</v>
      </c>
      <c r="C269" t="s">
        <v>23</v>
      </c>
      <c r="D269" t="s">
        <v>2642</v>
      </c>
      <c r="E269" t="s">
        <v>300</v>
      </c>
      <c r="F269" t="s">
        <v>26</v>
      </c>
      <c r="G269" t="s">
        <v>27</v>
      </c>
      <c r="H269">
        <v>6074</v>
      </c>
      <c r="I269">
        <v>6846</v>
      </c>
      <c r="J269" t="s">
        <v>27</v>
      </c>
      <c r="K269" t="s">
        <v>302</v>
      </c>
      <c r="L269" t="s">
        <v>303</v>
      </c>
      <c r="M269" t="s">
        <v>23</v>
      </c>
      <c r="N269" t="s">
        <v>27</v>
      </c>
      <c r="O269" t="s">
        <v>27</v>
      </c>
      <c r="P269" t="s">
        <v>27</v>
      </c>
      <c r="Q269" s="1">
        <v>37769.078472222223</v>
      </c>
      <c r="R269" s="1">
        <v>43014.656944444447</v>
      </c>
      <c r="S269">
        <v>0.01</v>
      </c>
      <c r="T269">
        <v>0.88</v>
      </c>
      <c r="U269">
        <v>0.12072056239015801</v>
      </c>
    </row>
    <row r="270" spans="1:21" x14ac:dyDescent="0.25">
      <c r="A270" t="s">
        <v>21</v>
      </c>
      <c r="B270" t="s">
        <v>149</v>
      </c>
      <c r="C270" t="s">
        <v>23</v>
      </c>
      <c r="D270" t="s">
        <v>150</v>
      </c>
      <c r="F270" t="s">
        <v>151</v>
      </c>
      <c r="G270" t="s">
        <v>27</v>
      </c>
      <c r="H270">
        <v>5986</v>
      </c>
      <c r="I270">
        <v>6695</v>
      </c>
      <c r="J270" t="s">
        <v>27</v>
      </c>
      <c r="K270" t="s">
        <v>874</v>
      </c>
      <c r="L270" t="s">
        <v>875</v>
      </c>
      <c r="M270" t="s">
        <v>23</v>
      </c>
      <c r="N270" t="s">
        <v>27</v>
      </c>
      <c r="O270" t="s">
        <v>27</v>
      </c>
      <c r="P270" t="s">
        <v>27</v>
      </c>
      <c r="Q270" s="1">
        <v>38023.348611111112</v>
      </c>
      <c r="R270" s="1">
        <v>43016.451388888891</v>
      </c>
      <c r="S270" t="s">
        <v>27</v>
      </c>
      <c r="T270" t="s">
        <v>27</v>
      </c>
      <c r="U270" t="s">
        <v>27</v>
      </c>
    </row>
    <row r="271" spans="1:21" x14ac:dyDescent="0.25">
      <c r="A271" t="s">
        <v>21</v>
      </c>
      <c r="B271" t="s">
        <v>166</v>
      </c>
      <c r="C271" t="s">
        <v>23</v>
      </c>
      <c r="D271" t="s">
        <v>167</v>
      </c>
      <c r="F271" t="s">
        <v>151</v>
      </c>
      <c r="G271" t="s">
        <v>27</v>
      </c>
      <c r="H271">
        <v>5986</v>
      </c>
      <c r="I271">
        <v>6695</v>
      </c>
      <c r="J271" t="s">
        <v>27</v>
      </c>
      <c r="K271" t="s">
        <v>874</v>
      </c>
      <c r="L271" t="s">
        <v>875</v>
      </c>
      <c r="M271" t="s">
        <v>23</v>
      </c>
      <c r="N271" t="s">
        <v>27</v>
      </c>
      <c r="O271" t="s">
        <v>27</v>
      </c>
      <c r="P271" t="s">
        <v>27</v>
      </c>
      <c r="Q271" s="1">
        <v>38023.348611111112</v>
      </c>
      <c r="R271" s="1">
        <v>43016.451388888891</v>
      </c>
      <c r="S271" t="s">
        <v>27</v>
      </c>
      <c r="T271" t="s">
        <v>27</v>
      </c>
      <c r="U271" t="s">
        <v>27</v>
      </c>
    </row>
    <row r="272" spans="1:21" x14ac:dyDescent="0.25">
      <c r="A272" t="s">
        <v>21</v>
      </c>
      <c r="B272" t="s">
        <v>2970</v>
      </c>
      <c r="C272" t="s">
        <v>23</v>
      </c>
      <c r="D272" t="s">
        <v>2971</v>
      </c>
      <c r="F272" t="s">
        <v>151</v>
      </c>
      <c r="G272" t="s">
        <v>27</v>
      </c>
      <c r="H272">
        <v>5986</v>
      </c>
      <c r="I272">
        <v>6695</v>
      </c>
      <c r="J272" t="s">
        <v>27</v>
      </c>
      <c r="K272" t="s">
        <v>874</v>
      </c>
      <c r="L272" t="s">
        <v>875</v>
      </c>
      <c r="M272" t="s">
        <v>23</v>
      </c>
      <c r="N272" t="s">
        <v>27</v>
      </c>
      <c r="O272" t="s">
        <v>27</v>
      </c>
      <c r="P272" t="s">
        <v>27</v>
      </c>
      <c r="Q272" s="1">
        <v>38023.348611111112</v>
      </c>
      <c r="R272" s="1">
        <v>43016.451388888891</v>
      </c>
      <c r="S272" t="s">
        <v>27</v>
      </c>
      <c r="T272" t="s">
        <v>27</v>
      </c>
      <c r="U272" t="s">
        <v>27</v>
      </c>
    </row>
    <row r="273" spans="1:21" x14ac:dyDescent="0.25">
      <c r="A273" t="s">
        <v>21</v>
      </c>
      <c r="B273" t="s">
        <v>2610</v>
      </c>
      <c r="C273" t="s">
        <v>23</v>
      </c>
      <c r="D273" t="s">
        <v>3439</v>
      </c>
      <c r="F273" t="s">
        <v>78</v>
      </c>
      <c r="G273" t="s">
        <v>27</v>
      </c>
      <c r="H273">
        <v>5776</v>
      </c>
      <c r="I273">
        <v>6571</v>
      </c>
      <c r="J273" t="s">
        <v>27</v>
      </c>
      <c r="K273" t="s">
        <v>2610</v>
      </c>
      <c r="L273" t="s">
        <v>2612</v>
      </c>
      <c r="M273" t="s">
        <v>23</v>
      </c>
      <c r="N273" t="s">
        <v>27</v>
      </c>
      <c r="O273" t="s">
        <v>27</v>
      </c>
      <c r="P273" t="s">
        <v>27</v>
      </c>
      <c r="Q273" s="1">
        <v>40305.714583333334</v>
      </c>
      <c r="R273" s="1">
        <v>43015.618750000001</v>
      </c>
      <c r="S273" t="s">
        <v>27</v>
      </c>
      <c r="T273" t="s">
        <v>27</v>
      </c>
      <c r="U273" t="s">
        <v>27</v>
      </c>
    </row>
    <row r="274" spans="1:21" x14ac:dyDescent="0.25">
      <c r="A274" t="s">
        <v>21</v>
      </c>
      <c r="B274" t="s">
        <v>5804</v>
      </c>
      <c r="C274" t="s">
        <v>23</v>
      </c>
      <c r="D274" t="s">
        <v>5805</v>
      </c>
      <c r="F274" t="s">
        <v>78</v>
      </c>
      <c r="G274" t="s">
        <v>27</v>
      </c>
      <c r="H274">
        <v>5252</v>
      </c>
      <c r="I274">
        <v>6516</v>
      </c>
      <c r="J274" t="s">
        <v>27</v>
      </c>
      <c r="K274" t="s">
        <v>5378</v>
      </c>
      <c r="L274" t="s">
        <v>5299</v>
      </c>
      <c r="M274" t="s">
        <v>23</v>
      </c>
      <c r="N274" t="s">
        <v>27</v>
      </c>
      <c r="O274" t="s">
        <v>27</v>
      </c>
      <c r="P274" t="s">
        <v>27</v>
      </c>
      <c r="Q274" s="1">
        <v>38190.673611111109</v>
      </c>
      <c r="R274" s="1">
        <v>42794.520833333336</v>
      </c>
      <c r="S274" t="s">
        <v>27</v>
      </c>
      <c r="T274" t="s">
        <v>27</v>
      </c>
      <c r="U274" t="s">
        <v>27</v>
      </c>
    </row>
    <row r="275" spans="1:21" x14ac:dyDescent="0.25">
      <c r="A275" t="s">
        <v>21</v>
      </c>
      <c r="B275" t="s">
        <v>4345</v>
      </c>
      <c r="C275" t="s">
        <v>23</v>
      </c>
      <c r="D275" t="s">
        <v>4346</v>
      </c>
      <c r="E275" t="s">
        <v>123</v>
      </c>
      <c r="F275" t="s">
        <v>26</v>
      </c>
      <c r="G275" t="s">
        <v>27</v>
      </c>
      <c r="H275">
        <v>5225</v>
      </c>
      <c r="I275">
        <v>6487</v>
      </c>
      <c r="J275" t="s">
        <v>1773</v>
      </c>
      <c r="K275" t="s">
        <v>2347</v>
      </c>
      <c r="L275" t="s">
        <v>2348</v>
      </c>
      <c r="M275" t="s">
        <v>23</v>
      </c>
      <c r="N275" t="s">
        <v>27</v>
      </c>
      <c r="O275" t="s">
        <v>27</v>
      </c>
      <c r="P275" t="s">
        <v>27</v>
      </c>
      <c r="Q275" s="1">
        <v>37803.555555555555</v>
      </c>
      <c r="R275" s="1">
        <v>43014.803472222222</v>
      </c>
      <c r="S275">
        <v>0</v>
      </c>
      <c r="T275">
        <v>108</v>
      </c>
      <c r="U275">
        <v>23.084348496530499</v>
      </c>
    </row>
    <row r="276" spans="1:21" x14ac:dyDescent="0.25">
      <c r="A276" t="s">
        <v>21</v>
      </c>
      <c r="B276" t="s">
        <v>524</v>
      </c>
      <c r="C276" t="s">
        <v>23</v>
      </c>
      <c r="D276" t="s">
        <v>524</v>
      </c>
      <c r="F276" t="s">
        <v>26</v>
      </c>
      <c r="G276" t="s">
        <v>27</v>
      </c>
      <c r="H276">
        <v>5639</v>
      </c>
      <c r="I276">
        <v>6477</v>
      </c>
      <c r="J276" t="s">
        <v>27</v>
      </c>
      <c r="K276" t="s">
        <v>525</v>
      </c>
      <c r="L276" t="s">
        <v>526</v>
      </c>
      <c r="M276" t="s">
        <v>23</v>
      </c>
      <c r="N276" t="s">
        <v>27</v>
      </c>
      <c r="O276" t="s">
        <v>27</v>
      </c>
      <c r="P276" t="s">
        <v>27</v>
      </c>
      <c r="Q276" s="1">
        <v>39203.852083333331</v>
      </c>
      <c r="R276" s="1">
        <v>43012.71875</v>
      </c>
      <c r="S276">
        <v>11207</v>
      </c>
      <c r="T276">
        <v>270914</v>
      </c>
      <c r="U276">
        <v>135830</v>
      </c>
    </row>
    <row r="277" spans="1:21" x14ac:dyDescent="0.25">
      <c r="A277" t="s">
        <v>21</v>
      </c>
      <c r="B277" t="s">
        <v>2209</v>
      </c>
      <c r="C277" t="s">
        <v>23</v>
      </c>
      <c r="D277" t="s">
        <v>2210</v>
      </c>
      <c r="F277" t="s">
        <v>26</v>
      </c>
      <c r="G277" t="s">
        <v>27</v>
      </c>
      <c r="H277">
        <v>5639</v>
      </c>
      <c r="I277">
        <v>6477</v>
      </c>
      <c r="J277" t="s">
        <v>27</v>
      </c>
      <c r="K277" t="s">
        <v>525</v>
      </c>
      <c r="L277" t="s">
        <v>526</v>
      </c>
      <c r="M277" t="s">
        <v>23</v>
      </c>
      <c r="N277" t="s">
        <v>27</v>
      </c>
      <c r="O277" t="s">
        <v>27</v>
      </c>
      <c r="P277" t="s">
        <v>27</v>
      </c>
      <c r="Q277" s="1">
        <v>39203.852083333331</v>
      </c>
      <c r="R277" s="1">
        <v>43012.71875</v>
      </c>
      <c r="S277" t="s">
        <v>27</v>
      </c>
      <c r="T277" t="s">
        <v>27</v>
      </c>
      <c r="U277" t="s">
        <v>27</v>
      </c>
    </row>
    <row r="278" spans="1:21" x14ac:dyDescent="0.25">
      <c r="A278" t="s">
        <v>21</v>
      </c>
      <c r="B278" t="s">
        <v>2347</v>
      </c>
      <c r="C278" t="s">
        <v>23</v>
      </c>
      <c r="D278" t="s">
        <v>2348</v>
      </c>
      <c r="E278" t="s">
        <v>325</v>
      </c>
      <c r="F278" t="s">
        <v>26</v>
      </c>
      <c r="G278" t="s">
        <v>27</v>
      </c>
      <c r="H278">
        <v>5205</v>
      </c>
      <c r="I278">
        <v>6461</v>
      </c>
      <c r="J278" t="s">
        <v>5333</v>
      </c>
      <c r="K278" t="s">
        <v>2347</v>
      </c>
      <c r="L278" t="s">
        <v>2348</v>
      </c>
      <c r="M278" t="s">
        <v>23</v>
      </c>
      <c r="N278" t="s">
        <v>27</v>
      </c>
      <c r="O278" t="s">
        <v>27</v>
      </c>
      <c r="P278" t="s">
        <v>27</v>
      </c>
      <c r="Q278" s="1">
        <v>37803.555555555555</v>
      </c>
      <c r="R278" s="1">
        <v>43014.803472222222</v>
      </c>
      <c r="S278">
        <v>0.43</v>
      </c>
      <c r="T278">
        <v>5.52</v>
      </c>
      <c r="U278">
        <v>2.6814780993654201</v>
      </c>
    </row>
    <row r="279" spans="1:21" x14ac:dyDescent="0.25">
      <c r="A279" t="s">
        <v>21</v>
      </c>
      <c r="B279" t="s">
        <v>298</v>
      </c>
      <c r="C279" t="s">
        <v>23</v>
      </c>
      <c r="D279" t="s">
        <v>299</v>
      </c>
      <c r="E279" t="s">
        <v>300</v>
      </c>
      <c r="F279" t="s">
        <v>26</v>
      </c>
      <c r="G279" t="s">
        <v>27</v>
      </c>
      <c r="H279">
        <v>5822</v>
      </c>
      <c r="I279">
        <v>6293</v>
      </c>
      <c r="J279" t="s">
        <v>27</v>
      </c>
      <c r="K279" t="s">
        <v>302</v>
      </c>
      <c r="L279" t="s">
        <v>303</v>
      </c>
      <c r="M279" t="s">
        <v>23</v>
      </c>
      <c r="N279" t="s">
        <v>27</v>
      </c>
      <c r="O279" t="s">
        <v>27</v>
      </c>
      <c r="P279" t="s">
        <v>27</v>
      </c>
      <c r="Q279" s="1">
        <v>37769.078472222223</v>
      </c>
      <c r="R279" s="1">
        <v>43014.656944444447</v>
      </c>
      <c r="S279">
        <v>0</v>
      </c>
      <c r="T279">
        <v>0.55000000000000004</v>
      </c>
      <c r="U279">
        <v>4.2192982456140303E-2</v>
      </c>
    </row>
    <row r="280" spans="1:21" x14ac:dyDescent="0.25">
      <c r="A280" t="s">
        <v>21</v>
      </c>
      <c r="B280" t="s">
        <v>592</v>
      </c>
      <c r="C280" t="s">
        <v>23</v>
      </c>
      <c r="D280" t="s">
        <v>593</v>
      </c>
      <c r="E280" t="s">
        <v>290</v>
      </c>
      <c r="F280" t="s">
        <v>26</v>
      </c>
      <c r="G280" t="s">
        <v>27</v>
      </c>
      <c r="H280">
        <v>4592</v>
      </c>
      <c r="I280">
        <v>6292</v>
      </c>
      <c r="J280" t="s">
        <v>27</v>
      </c>
      <c r="K280" t="s">
        <v>592</v>
      </c>
      <c r="L280" t="s">
        <v>593</v>
      </c>
      <c r="M280" t="s">
        <v>23</v>
      </c>
      <c r="N280" t="s">
        <v>27</v>
      </c>
      <c r="O280" t="s">
        <v>27</v>
      </c>
      <c r="P280" t="s">
        <v>27</v>
      </c>
      <c r="Q280" s="1">
        <v>37771.657638888886</v>
      </c>
      <c r="R280" s="1">
        <v>43014.577777777777</v>
      </c>
      <c r="S280">
        <v>1</v>
      </c>
      <c r="T280">
        <v>2060</v>
      </c>
      <c r="U280">
        <v>363.41742898411201</v>
      </c>
    </row>
    <row r="281" spans="1:21" x14ac:dyDescent="0.25">
      <c r="A281" t="s">
        <v>21</v>
      </c>
      <c r="B281" t="s">
        <v>2646</v>
      </c>
      <c r="C281" t="s">
        <v>23</v>
      </c>
      <c r="D281" t="s">
        <v>3132</v>
      </c>
      <c r="E281" t="s">
        <v>300</v>
      </c>
      <c r="F281" t="s">
        <v>26</v>
      </c>
      <c r="G281" t="s">
        <v>27</v>
      </c>
      <c r="H281">
        <v>5799</v>
      </c>
      <c r="I281">
        <v>6271</v>
      </c>
      <c r="J281" t="s">
        <v>27</v>
      </c>
      <c r="K281" t="s">
        <v>302</v>
      </c>
      <c r="L281" t="s">
        <v>303</v>
      </c>
      <c r="M281" t="s">
        <v>23</v>
      </c>
      <c r="N281" t="s">
        <v>27</v>
      </c>
      <c r="O281" t="s">
        <v>27</v>
      </c>
      <c r="P281" t="s">
        <v>27</v>
      </c>
      <c r="Q281" s="1">
        <v>37769.078472222223</v>
      </c>
      <c r="R281" s="1">
        <v>43014.656944444447</v>
      </c>
      <c r="S281">
        <v>0.02</v>
      </c>
      <c r="T281">
        <v>2.2799999999999998</v>
      </c>
      <c r="U281">
        <v>0.445280701754386</v>
      </c>
    </row>
    <row r="282" spans="1:21" x14ac:dyDescent="0.25">
      <c r="A282" t="s">
        <v>21</v>
      </c>
      <c r="B282" t="s">
        <v>950</v>
      </c>
      <c r="C282" t="s">
        <v>23</v>
      </c>
      <c r="D282" t="s">
        <v>951</v>
      </c>
      <c r="E282" t="s">
        <v>300</v>
      </c>
      <c r="F282" t="s">
        <v>26</v>
      </c>
      <c r="G282" t="s">
        <v>27</v>
      </c>
      <c r="H282">
        <v>5787</v>
      </c>
      <c r="I282">
        <v>6256</v>
      </c>
      <c r="J282" t="s">
        <v>27</v>
      </c>
      <c r="K282" t="s">
        <v>302</v>
      </c>
      <c r="L282" t="s">
        <v>303</v>
      </c>
      <c r="M282" t="s">
        <v>23</v>
      </c>
      <c r="N282" t="s">
        <v>27</v>
      </c>
      <c r="O282" t="s">
        <v>27</v>
      </c>
      <c r="P282" t="s">
        <v>27</v>
      </c>
      <c r="Q282" s="1">
        <v>37769.078472222223</v>
      </c>
      <c r="R282" s="1">
        <v>43014.656944444447</v>
      </c>
      <c r="S282">
        <v>0</v>
      </c>
      <c r="T282">
        <v>1.79</v>
      </c>
      <c r="U282">
        <v>0.182982456140351</v>
      </c>
    </row>
    <row r="283" spans="1:21" x14ac:dyDescent="0.25">
      <c r="A283" t="s">
        <v>21</v>
      </c>
      <c r="B283" t="s">
        <v>3102</v>
      </c>
      <c r="C283" t="s">
        <v>23</v>
      </c>
      <c r="D283" t="s">
        <v>3103</v>
      </c>
      <c r="E283" t="s">
        <v>300</v>
      </c>
      <c r="F283" t="s">
        <v>26</v>
      </c>
      <c r="G283" t="s">
        <v>27</v>
      </c>
      <c r="H283">
        <v>5783</v>
      </c>
      <c r="I283">
        <v>6252</v>
      </c>
      <c r="J283" t="s">
        <v>27</v>
      </c>
      <c r="K283" t="s">
        <v>302</v>
      </c>
      <c r="L283" t="s">
        <v>303</v>
      </c>
      <c r="M283" t="s">
        <v>23</v>
      </c>
      <c r="N283" t="s">
        <v>27</v>
      </c>
      <c r="O283" t="s">
        <v>27</v>
      </c>
      <c r="P283" t="s">
        <v>27</v>
      </c>
      <c r="Q283" s="1">
        <v>37769.078472222223</v>
      </c>
      <c r="R283" s="1">
        <v>43014.656944444447</v>
      </c>
      <c r="S283">
        <v>0.06</v>
      </c>
      <c r="T283">
        <v>58.78</v>
      </c>
      <c r="U283">
        <v>6.4324385964912301</v>
      </c>
    </row>
    <row r="284" spans="1:21" x14ac:dyDescent="0.25">
      <c r="A284" t="s">
        <v>21</v>
      </c>
      <c r="B284" t="s">
        <v>2464</v>
      </c>
      <c r="C284" t="s">
        <v>23</v>
      </c>
      <c r="D284" t="s">
        <v>2465</v>
      </c>
      <c r="E284" t="s">
        <v>300</v>
      </c>
      <c r="F284" t="s">
        <v>26</v>
      </c>
      <c r="G284" t="s">
        <v>27</v>
      </c>
      <c r="H284">
        <v>5781</v>
      </c>
      <c r="I284">
        <v>6250</v>
      </c>
      <c r="J284" t="s">
        <v>27</v>
      </c>
      <c r="K284" t="s">
        <v>302</v>
      </c>
      <c r="L284" t="s">
        <v>303</v>
      </c>
      <c r="M284" t="s">
        <v>23</v>
      </c>
      <c r="N284" t="s">
        <v>27</v>
      </c>
      <c r="O284" t="s">
        <v>27</v>
      </c>
      <c r="P284" t="s">
        <v>27</v>
      </c>
      <c r="Q284" s="1">
        <v>37769.078472222223</v>
      </c>
      <c r="R284" s="1">
        <v>43014.656944444447</v>
      </c>
      <c r="S284">
        <v>0.16</v>
      </c>
      <c r="T284">
        <v>20.67</v>
      </c>
      <c r="U284">
        <v>1.98915789473684</v>
      </c>
    </row>
    <row r="285" spans="1:21" x14ac:dyDescent="0.25">
      <c r="A285" t="s">
        <v>21</v>
      </c>
      <c r="B285" t="s">
        <v>3557</v>
      </c>
      <c r="C285" t="s">
        <v>23</v>
      </c>
      <c r="D285" t="s">
        <v>3557</v>
      </c>
      <c r="E285" t="s">
        <v>300</v>
      </c>
      <c r="F285" t="s">
        <v>26</v>
      </c>
      <c r="G285" t="s">
        <v>27</v>
      </c>
      <c r="H285">
        <v>5463</v>
      </c>
      <c r="I285">
        <v>6218</v>
      </c>
      <c r="J285" t="s">
        <v>3558</v>
      </c>
      <c r="K285" t="s">
        <v>525</v>
      </c>
      <c r="L285" t="s">
        <v>526</v>
      </c>
      <c r="M285" t="s">
        <v>23</v>
      </c>
      <c r="N285" t="s">
        <v>27</v>
      </c>
      <c r="O285" t="s">
        <v>27</v>
      </c>
      <c r="P285" t="s">
        <v>27</v>
      </c>
      <c r="Q285" s="1">
        <v>39204.723611111112</v>
      </c>
      <c r="R285" s="1">
        <v>43012.71875</v>
      </c>
      <c r="S285">
        <v>3</v>
      </c>
      <c r="T285">
        <v>799</v>
      </c>
      <c r="U285">
        <v>274.733033129624</v>
      </c>
    </row>
    <row r="286" spans="1:21" x14ac:dyDescent="0.25">
      <c r="A286" t="s">
        <v>21</v>
      </c>
      <c r="B286" t="s">
        <v>4585</v>
      </c>
      <c r="C286" t="s">
        <v>23</v>
      </c>
      <c r="D286" t="s">
        <v>4585</v>
      </c>
      <c r="E286" t="s">
        <v>300</v>
      </c>
      <c r="F286" t="s">
        <v>26</v>
      </c>
      <c r="G286" t="s">
        <v>27</v>
      </c>
      <c r="H286">
        <v>5463</v>
      </c>
      <c r="I286">
        <v>6218</v>
      </c>
      <c r="J286" t="s">
        <v>4586</v>
      </c>
      <c r="K286" t="s">
        <v>525</v>
      </c>
      <c r="L286" t="s">
        <v>526</v>
      </c>
      <c r="M286" t="s">
        <v>23</v>
      </c>
      <c r="N286" t="s">
        <v>27</v>
      </c>
      <c r="O286" t="s">
        <v>27</v>
      </c>
      <c r="P286" t="s">
        <v>27</v>
      </c>
      <c r="Q286" s="1">
        <v>39204.723611111112</v>
      </c>
      <c r="R286" s="1">
        <v>43012.71875</v>
      </c>
      <c r="S286">
        <v>1.01</v>
      </c>
      <c r="T286">
        <v>39.07</v>
      </c>
      <c r="U286">
        <v>8.9564248954647798</v>
      </c>
    </row>
    <row r="287" spans="1:21" x14ac:dyDescent="0.25">
      <c r="A287" t="s">
        <v>21</v>
      </c>
      <c r="B287" t="s">
        <v>2695</v>
      </c>
      <c r="C287" t="s">
        <v>23</v>
      </c>
      <c r="D287" t="s">
        <v>2695</v>
      </c>
      <c r="E287" t="s">
        <v>1274</v>
      </c>
      <c r="F287" t="s">
        <v>26</v>
      </c>
      <c r="G287" t="s">
        <v>27</v>
      </c>
      <c r="H287">
        <v>5463</v>
      </c>
      <c r="I287">
        <v>6217</v>
      </c>
      <c r="J287" t="s">
        <v>2697</v>
      </c>
      <c r="K287" t="s">
        <v>525</v>
      </c>
      <c r="L287" t="s">
        <v>526</v>
      </c>
      <c r="M287" t="s">
        <v>23</v>
      </c>
      <c r="N287" t="s">
        <v>27</v>
      </c>
      <c r="O287" t="s">
        <v>27</v>
      </c>
      <c r="P287" t="s">
        <v>27</v>
      </c>
      <c r="Q287" s="1">
        <v>39204.723611111112</v>
      </c>
      <c r="R287" s="1">
        <v>43012.71875</v>
      </c>
      <c r="S287">
        <v>14.5</v>
      </c>
      <c r="T287">
        <v>40.1</v>
      </c>
      <c r="U287">
        <v>30.171240147981301</v>
      </c>
    </row>
    <row r="288" spans="1:21" x14ac:dyDescent="0.25">
      <c r="A288" t="s">
        <v>21</v>
      </c>
      <c r="B288" t="s">
        <v>4036</v>
      </c>
      <c r="C288" t="s">
        <v>23</v>
      </c>
      <c r="D288" t="s">
        <v>4036</v>
      </c>
      <c r="F288" t="s">
        <v>26</v>
      </c>
      <c r="G288" t="s">
        <v>27</v>
      </c>
      <c r="H288">
        <v>5463</v>
      </c>
      <c r="I288">
        <v>6217</v>
      </c>
      <c r="J288" t="s">
        <v>4159</v>
      </c>
      <c r="K288" t="s">
        <v>525</v>
      </c>
      <c r="L288" t="s">
        <v>526</v>
      </c>
      <c r="M288" t="s">
        <v>23</v>
      </c>
      <c r="N288" t="s">
        <v>27</v>
      </c>
      <c r="O288" t="s">
        <v>27</v>
      </c>
      <c r="P288" t="s">
        <v>27</v>
      </c>
      <c r="Q288" s="1">
        <v>39204.723611111112</v>
      </c>
      <c r="R288" s="1">
        <v>43012.71875</v>
      </c>
      <c r="S288">
        <v>0</v>
      </c>
      <c r="T288">
        <v>28.1</v>
      </c>
      <c r="U288">
        <v>13.075116615731</v>
      </c>
    </row>
    <row r="289" spans="1:21" x14ac:dyDescent="0.25">
      <c r="A289" t="s">
        <v>21</v>
      </c>
      <c r="B289" t="s">
        <v>1915</v>
      </c>
      <c r="C289" t="s">
        <v>23</v>
      </c>
      <c r="D289" t="s">
        <v>1915</v>
      </c>
      <c r="F289" t="s">
        <v>26</v>
      </c>
      <c r="G289" t="s">
        <v>27</v>
      </c>
      <c r="H289">
        <v>5436</v>
      </c>
      <c r="I289">
        <v>6190</v>
      </c>
      <c r="J289" t="s">
        <v>1954</v>
      </c>
      <c r="K289" t="s">
        <v>525</v>
      </c>
      <c r="L289" t="s">
        <v>526</v>
      </c>
      <c r="M289" t="s">
        <v>23</v>
      </c>
      <c r="N289" t="s">
        <v>27</v>
      </c>
      <c r="O289" t="s">
        <v>27</v>
      </c>
      <c r="P289" t="s">
        <v>27</v>
      </c>
      <c r="Q289" s="1">
        <v>39204.723611111112</v>
      </c>
      <c r="R289" s="1">
        <v>43012.71875</v>
      </c>
      <c r="S289">
        <v>0</v>
      </c>
      <c r="T289">
        <v>0.53</v>
      </c>
      <c r="U289">
        <v>0.39489224555735097</v>
      </c>
    </row>
    <row r="290" spans="1:21" x14ac:dyDescent="0.25">
      <c r="A290" t="s">
        <v>21</v>
      </c>
      <c r="B290" t="s">
        <v>3837</v>
      </c>
      <c r="C290" t="s">
        <v>23</v>
      </c>
      <c r="D290" t="s">
        <v>3837</v>
      </c>
      <c r="E290" t="s">
        <v>3838</v>
      </c>
      <c r="F290" t="s">
        <v>26</v>
      </c>
      <c r="G290" t="s">
        <v>27</v>
      </c>
      <c r="H290">
        <v>5436</v>
      </c>
      <c r="I290">
        <v>6190</v>
      </c>
      <c r="J290" t="s">
        <v>4061</v>
      </c>
      <c r="K290" t="s">
        <v>525</v>
      </c>
      <c r="L290" t="s">
        <v>526</v>
      </c>
      <c r="M290" t="s">
        <v>23</v>
      </c>
      <c r="N290" t="s">
        <v>27</v>
      </c>
      <c r="O290" t="s">
        <v>27</v>
      </c>
      <c r="P290" t="s">
        <v>27</v>
      </c>
      <c r="Q290" s="1">
        <v>39204.723611111112</v>
      </c>
      <c r="R290" s="1">
        <v>43012.71875</v>
      </c>
      <c r="S290">
        <v>2.88</v>
      </c>
      <c r="T290">
        <v>6.61</v>
      </c>
      <c r="U290">
        <v>4.2631050080775497</v>
      </c>
    </row>
    <row r="291" spans="1:21" x14ac:dyDescent="0.25">
      <c r="A291" t="s">
        <v>21</v>
      </c>
      <c r="B291" t="s">
        <v>2695</v>
      </c>
      <c r="C291" t="s">
        <v>23</v>
      </c>
      <c r="D291" t="s">
        <v>2695</v>
      </c>
      <c r="E291" t="s">
        <v>1274</v>
      </c>
      <c r="F291" t="s">
        <v>26</v>
      </c>
      <c r="G291" t="s">
        <v>27</v>
      </c>
      <c r="H291">
        <v>5670</v>
      </c>
      <c r="I291">
        <v>6124</v>
      </c>
      <c r="J291" t="s">
        <v>27</v>
      </c>
      <c r="K291" t="s">
        <v>302</v>
      </c>
      <c r="L291" t="s">
        <v>303</v>
      </c>
      <c r="M291" t="s">
        <v>23</v>
      </c>
      <c r="N291" t="s">
        <v>27</v>
      </c>
      <c r="O291" t="s">
        <v>27</v>
      </c>
      <c r="P291" t="s">
        <v>27</v>
      </c>
      <c r="Q291" s="1">
        <v>37769.078472222223</v>
      </c>
      <c r="R291" s="1">
        <v>43014.656944444447</v>
      </c>
      <c r="S291">
        <v>19.899999999999999</v>
      </c>
      <c r="T291">
        <v>37.299999999999997</v>
      </c>
      <c r="U291">
        <v>29.943157894736899</v>
      </c>
    </row>
    <row r="292" spans="1:21" x14ac:dyDescent="0.25">
      <c r="A292" t="s">
        <v>21</v>
      </c>
      <c r="B292" t="s">
        <v>4585</v>
      </c>
      <c r="C292" t="s">
        <v>23</v>
      </c>
      <c r="D292" t="s">
        <v>4585</v>
      </c>
      <c r="E292" t="s">
        <v>300</v>
      </c>
      <c r="F292" t="s">
        <v>26</v>
      </c>
      <c r="G292" t="s">
        <v>27</v>
      </c>
      <c r="H292">
        <v>5666</v>
      </c>
      <c r="I292">
        <v>6116</v>
      </c>
      <c r="J292" t="s">
        <v>27</v>
      </c>
      <c r="K292" t="s">
        <v>302</v>
      </c>
      <c r="L292" t="s">
        <v>303</v>
      </c>
      <c r="M292" t="s">
        <v>23</v>
      </c>
      <c r="N292" t="s">
        <v>27</v>
      </c>
      <c r="O292" t="s">
        <v>27</v>
      </c>
      <c r="P292" t="s">
        <v>27</v>
      </c>
      <c r="Q292" s="1">
        <v>37769.078472222223</v>
      </c>
      <c r="R292" s="1">
        <v>43014.656944444447</v>
      </c>
      <c r="S292">
        <v>0.53</v>
      </c>
      <c r="T292">
        <v>62.62</v>
      </c>
      <c r="U292">
        <v>9.1938394415357596</v>
      </c>
    </row>
    <row r="293" spans="1:21" x14ac:dyDescent="0.25">
      <c r="A293" t="s">
        <v>21</v>
      </c>
      <c r="B293" t="s">
        <v>1915</v>
      </c>
      <c r="C293" t="s">
        <v>23</v>
      </c>
      <c r="D293" t="s">
        <v>1915</v>
      </c>
      <c r="F293" t="s">
        <v>26</v>
      </c>
      <c r="G293" t="s">
        <v>27</v>
      </c>
      <c r="H293">
        <v>5658</v>
      </c>
      <c r="I293">
        <v>6107</v>
      </c>
      <c r="J293" t="s">
        <v>27</v>
      </c>
      <c r="K293" t="s">
        <v>302</v>
      </c>
      <c r="L293" t="s">
        <v>303</v>
      </c>
      <c r="M293" t="s">
        <v>23</v>
      </c>
      <c r="N293" t="s">
        <v>27</v>
      </c>
      <c r="O293" t="s">
        <v>27</v>
      </c>
      <c r="P293" t="s">
        <v>27</v>
      </c>
      <c r="Q293" s="1">
        <v>37769.078472222223</v>
      </c>
      <c r="R293" s="1">
        <v>43014.656944444447</v>
      </c>
      <c r="S293">
        <v>0.11700000000000001</v>
      </c>
      <c r="T293">
        <v>0.63</v>
      </c>
      <c r="U293">
        <v>0.387671929824562</v>
      </c>
    </row>
    <row r="294" spans="1:21" x14ac:dyDescent="0.25">
      <c r="A294" t="s">
        <v>21</v>
      </c>
      <c r="B294" t="s">
        <v>2648</v>
      </c>
      <c r="C294" t="s">
        <v>23</v>
      </c>
      <c r="D294" t="s">
        <v>2648</v>
      </c>
      <c r="E294" t="s">
        <v>2649</v>
      </c>
      <c r="F294" t="s">
        <v>26</v>
      </c>
      <c r="G294" t="s">
        <v>27</v>
      </c>
      <c r="H294">
        <v>5656</v>
      </c>
      <c r="I294">
        <v>6105</v>
      </c>
      <c r="J294" t="s">
        <v>27</v>
      </c>
      <c r="K294" t="s">
        <v>302</v>
      </c>
      <c r="L294" t="s">
        <v>303</v>
      </c>
      <c r="M294" t="s">
        <v>23</v>
      </c>
      <c r="N294" t="s">
        <v>27</v>
      </c>
      <c r="O294" t="s">
        <v>27</v>
      </c>
      <c r="P294" t="s">
        <v>27</v>
      </c>
      <c r="Q294" s="1">
        <v>37769.078472222223</v>
      </c>
      <c r="R294" s="1">
        <v>43014.656944444447</v>
      </c>
      <c r="S294">
        <v>66.900000000000006</v>
      </c>
      <c r="T294">
        <v>110.3</v>
      </c>
      <c r="U294">
        <v>87.705263157894706</v>
      </c>
    </row>
    <row r="295" spans="1:21" x14ac:dyDescent="0.25">
      <c r="A295" t="s">
        <v>21</v>
      </c>
      <c r="B295" t="s">
        <v>3837</v>
      </c>
      <c r="C295" t="s">
        <v>23</v>
      </c>
      <c r="D295" t="s">
        <v>3837</v>
      </c>
      <c r="E295" t="s">
        <v>3838</v>
      </c>
      <c r="F295" t="s">
        <v>26</v>
      </c>
      <c r="G295" t="s">
        <v>27</v>
      </c>
      <c r="H295">
        <v>5654</v>
      </c>
      <c r="I295">
        <v>6103</v>
      </c>
      <c r="J295" t="s">
        <v>27</v>
      </c>
      <c r="K295" t="s">
        <v>302</v>
      </c>
      <c r="L295" t="s">
        <v>303</v>
      </c>
      <c r="M295" t="s">
        <v>23</v>
      </c>
      <c r="N295" t="s">
        <v>27</v>
      </c>
      <c r="O295" t="s">
        <v>27</v>
      </c>
      <c r="P295" t="s">
        <v>27</v>
      </c>
      <c r="Q295" s="1">
        <v>37769.078472222223</v>
      </c>
      <c r="R295" s="1">
        <v>43014.656944444447</v>
      </c>
      <c r="S295">
        <v>1.42</v>
      </c>
      <c r="T295">
        <v>6.02</v>
      </c>
      <c r="U295">
        <v>4.4257894736842198</v>
      </c>
    </row>
    <row r="296" spans="1:21" x14ac:dyDescent="0.25">
      <c r="A296" t="s">
        <v>21</v>
      </c>
      <c r="B296" t="s">
        <v>4036</v>
      </c>
      <c r="C296" t="s">
        <v>23</v>
      </c>
      <c r="D296" t="s">
        <v>4036</v>
      </c>
      <c r="F296" t="s">
        <v>26</v>
      </c>
      <c r="G296" t="s">
        <v>27</v>
      </c>
      <c r="H296">
        <v>5649</v>
      </c>
      <c r="I296">
        <v>6096</v>
      </c>
      <c r="J296" t="s">
        <v>27</v>
      </c>
      <c r="K296" t="s">
        <v>302</v>
      </c>
      <c r="L296" t="s">
        <v>303</v>
      </c>
      <c r="M296" t="s">
        <v>23</v>
      </c>
      <c r="N296" t="s">
        <v>27</v>
      </c>
      <c r="O296" t="s">
        <v>27</v>
      </c>
      <c r="P296" t="s">
        <v>27</v>
      </c>
      <c r="Q296" s="1">
        <v>37769.078472222223</v>
      </c>
      <c r="R296" s="1">
        <v>43014.656944444447</v>
      </c>
      <c r="S296">
        <v>11.5</v>
      </c>
      <c r="T296">
        <v>25.1</v>
      </c>
      <c r="U296">
        <v>13.9056140350877</v>
      </c>
    </row>
    <row r="297" spans="1:21" x14ac:dyDescent="0.25">
      <c r="A297" t="s">
        <v>21</v>
      </c>
      <c r="B297" t="s">
        <v>737</v>
      </c>
      <c r="C297" t="s">
        <v>23</v>
      </c>
      <c r="D297" t="s">
        <v>738</v>
      </c>
      <c r="F297" t="s">
        <v>78</v>
      </c>
      <c r="G297" t="s">
        <v>27</v>
      </c>
      <c r="H297">
        <v>5513</v>
      </c>
      <c r="I297">
        <v>5949</v>
      </c>
      <c r="J297" t="s">
        <v>27</v>
      </c>
      <c r="K297" t="s">
        <v>1785</v>
      </c>
      <c r="L297" t="s">
        <v>740</v>
      </c>
      <c r="M297" t="s">
        <v>23</v>
      </c>
      <c r="N297" t="s">
        <v>27</v>
      </c>
      <c r="O297" t="s">
        <v>27</v>
      </c>
      <c r="P297" t="s">
        <v>27</v>
      </c>
      <c r="Q297" s="1">
        <v>41765.627083333333</v>
      </c>
      <c r="R297" s="1">
        <v>43016.616666666669</v>
      </c>
      <c r="S297" t="s">
        <v>27</v>
      </c>
      <c r="T297" t="s">
        <v>27</v>
      </c>
      <c r="U297" t="s">
        <v>27</v>
      </c>
    </row>
    <row r="298" spans="1:21" x14ac:dyDescent="0.25">
      <c r="A298" t="s">
        <v>21</v>
      </c>
      <c r="B298" t="s">
        <v>142</v>
      </c>
      <c r="C298" t="s">
        <v>23</v>
      </c>
      <c r="D298" t="s">
        <v>143</v>
      </c>
      <c r="F298" t="s">
        <v>144</v>
      </c>
      <c r="G298" t="s">
        <v>27</v>
      </c>
      <c r="H298">
        <v>5498</v>
      </c>
      <c r="I298">
        <v>5911</v>
      </c>
      <c r="J298" t="s">
        <v>27</v>
      </c>
      <c r="K298" t="s">
        <v>142</v>
      </c>
      <c r="L298" t="s">
        <v>143</v>
      </c>
      <c r="M298" t="s">
        <v>23</v>
      </c>
      <c r="N298" t="s">
        <v>27</v>
      </c>
      <c r="O298" t="s">
        <v>27</v>
      </c>
      <c r="P298" t="s">
        <v>27</v>
      </c>
      <c r="Q298" s="1">
        <v>37803.615972222222</v>
      </c>
      <c r="R298" s="1">
        <v>42860.566666666666</v>
      </c>
      <c r="S298" t="s">
        <v>27</v>
      </c>
      <c r="T298" t="s">
        <v>27</v>
      </c>
      <c r="U298" t="s">
        <v>27</v>
      </c>
    </row>
    <row r="299" spans="1:21" x14ac:dyDescent="0.25">
      <c r="A299" t="s">
        <v>21</v>
      </c>
      <c r="B299" t="s">
        <v>2313</v>
      </c>
      <c r="C299" t="s">
        <v>23</v>
      </c>
      <c r="D299" t="s">
        <v>2313</v>
      </c>
      <c r="E299" t="s">
        <v>46</v>
      </c>
      <c r="F299" t="s">
        <v>26</v>
      </c>
      <c r="G299" t="s">
        <v>27</v>
      </c>
      <c r="H299">
        <v>4993</v>
      </c>
      <c r="I299">
        <v>5779</v>
      </c>
      <c r="J299" t="s">
        <v>2379</v>
      </c>
      <c r="K299" t="s">
        <v>2380</v>
      </c>
      <c r="L299" t="s">
        <v>2381</v>
      </c>
      <c r="M299" t="s">
        <v>23</v>
      </c>
      <c r="N299" t="s">
        <v>27</v>
      </c>
      <c r="O299" t="s">
        <v>27</v>
      </c>
      <c r="P299" t="s">
        <v>27</v>
      </c>
      <c r="Q299" s="1">
        <v>40130.767361111109</v>
      </c>
      <c r="R299" s="1">
        <v>41961.418055555558</v>
      </c>
      <c r="S299">
        <v>0.01</v>
      </c>
      <c r="T299">
        <v>19.63</v>
      </c>
      <c r="U299">
        <v>2.2594531925938699</v>
      </c>
    </row>
    <row r="300" spans="1:21" x14ac:dyDescent="0.25">
      <c r="A300" t="s">
        <v>21</v>
      </c>
      <c r="B300" t="s">
        <v>923</v>
      </c>
      <c r="C300" t="s">
        <v>23</v>
      </c>
      <c r="D300" t="s">
        <v>923</v>
      </c>
      <c r="E300" t="s">
        <v>325</v>
      </c>
      <c r="F300" t="s">
        <v>26</v>
      </c>
      <c r="G300" t="s">
        <v>27</v>
      </c>
      <c r="H300">
        <v>4006</v>
      </c>
      <c r="I300">
        <v>5729</v>
      </c>
      <c r="J300" t="s">
        <v>924</v>
      </c>
      <c r="K300" t="s">
        <v>618</v>
      </c>
      <c r="L300" t="s">
        <v>619</v>
      </c>
      <c r="M300" t="s">
        <v>23</v>
      </c>
      <c r="N300" t="s">
        <v>27</v>
      </c>
      <c r="O300" t="s">
        <v>27</v>
      </c>
      <c r="P300" t="s">
        <v>27</v>
      </c>
      <c r="Q300" s="1">
        <v>37803.563194444447</v>
      </c>
      <c r="R300" s="1">
        <v>43014.65625</v>
      </c>
      <c r="S300">
        <v>0</v>
      </c>
      <c r="T300">
        <v>0.92</v>
      </c>
      <c r="U300">
        <v>0.29425205096875401</v>
      </c>
    </row>
    <row r="301" spans="1:21" x14ac:dyDescent="0.25">
      <c r="A301" t="s">
        <v>21</v>
      </c>
      <c r="B301" t="s">
        <v>4302</v>
      </c>
      <c r="C301" t="s">
        <v>23</v>
      </c>
      <c r="D301" t="s">
        <v>1829</v>
      </c>
      <c r="E301" t="s">
        <v>85</v>
      </c>
      <c r="F301" t="s">
        <v>26</v>
      </c>
      <c r="G301" t="s">
        <v>27</v>
      </c>
      <c r="H301">
        <v>3415</v>
      </c>
      <c r="I301">
        <v>5728</v>
      </c>
      <c r="J301" t="s">
        <v>1558</v>
      </c>
      <c r="K301" t="s">
        <v>4671</v>
      </c>
      <c r="L301" t="s">
        <v>4672</v>
      </c>
      <c r="M301" t="s">
        <v>23</v>
      </c>
      <c r="N301" t="s">
        <v>27</v>
      </c>
      <c r="O301" t="s">
        <v>27</v>
      </c>
      <c r="P301" t="s">
        <v>27</v>
      </c>
      <c r="Q301" s="1">
        <v>37834.992361111108</v>
      </c>
      <c r="R301" s="1">
        <v>41881.279166666667</v>
      </c>
      <c r="S301">
        <v>0</v>
      </c>
      <c r="T301">
        <v>52</v>
      </c>
      <c r="U301">
        <v>8.7689594972066907</v>
      </c>
    </row>
    <row r="302" spans="1:21" x14ac:dyDescent="0.25">
      <c r="A302" t="s">
        <v>21</v>
      </c>
      <c r="B302" t="s">
        <v>583</v>
      </c>
      <c r="C302" t="s">
        <v>23</v>
      </c>
      <c r="D302" t="s">
        <v>583</v>
      </c>
      <c r="E302" t="s">
        <v>325</v>
      </c>
      <c r="F302" t="s">
        <v>26</v>
      </c>
      <c r="G302" t="s">
        <v>27</v>
      </c>
      <c r="H302">
        <v>4004</v>
      </c>
      <c r="I302">
        <v>5726</v>
      </c>
      <c r="J302" t="s">
        <v>641</v>
      </c>
      <c r="K302" t="s">
        <v>618</v>
      </c>
      <c r="L302" t="s">
        <v>619</v>
      </c>
      <c r="M302" t="s">
        <v>23</v>
      </c>
      <c r="N302" t="s">
        <v>27</v>
      </c>
      <c r="O302" t="s">
        <v>27</v>
      </c>
      <c r="P302" t="s">
        <v>27</v>
      </c>
      <c r="Q302" s="1">
        <v>37803.563194444447</v>
      </c>
      <c r="R302" s="1">
        <v>43014.65625</v>
      </c>
      <c r="S302">
        <v>0.14000000000000001</v>
      </c>
      <c r="T302">
        <v>3.1</v>
      </c>
      <c r="U302">
        <v>1.32491093258819</v>
      </c>
    </row>
    <row r="303" spans="1:21" x14ac:dyDescent="0.25">
      <c r="A303" t="s">
        <v>21</v>
      </c>
      <c r="B303" t="s">
        <v>235</v>
      </c>
      <c r="C303" t="s">
        <v>23</v>
      </c>
      <c r="D303" t="s">
        <v>235</v>
      </c>
      <c r="E303" t="s">
        <v>236</v>
      </c>
      <c r="F303" t="s">
        <v>26</v>
      </c>
      <c r="G303" t="s">
        <v>27</v>
      </c>
      <c r="H303">
        <v>3006</v>
      </c>
      <c r="I303">
        <v>5681</v>
      </c>
      <c r="J303" t="s">
        <v>2060</v>
      </c>
      <c r="K303" t="s">
        <v>235</v>
      </c>
      <c r="L303" t="s">
        <v>235</v>
      </c>
      <c r="M303" t="s">
        <v>23</v>
      </c>
      <c r="N303" t="s">
        <v>27</v>
      </c>
      <c r="O303" t="s">
        <v>27</v>
      </c>
      <c r="P303" t="s">
        <v>27</v>
      </c>
      <c r="Q303" s="1">
        <v>38128.570833333331</v>
      </c>
      <c r="R303" s="1">
        <v>41251.890972222223</v>
      </c>
      <c r="S303">
        <v>0.2</v>
      </c>
      <c r="T303">
        <v>600.20000000000005</v>
      </c>
      <c r="U303">
        <v>3.7837880654814402</v>
      </c>
    </row>
    <row r="304" spans="1:21" x14ac:dyDescent="0.25">
      <c r="A304" t="s">
        <v>21</v>
      </c>
      <c r="B304" t="s">
        <v>3016</v>
      </c>
      <c r="C304" t="s">
        <v>23</v>
      </c>
      <c r="D304" t="s">
        <v>3017</v>
      </c>
      <c r="E304" t="s">
        <v>226</v>
      </c>
      <c r="F304" t="s">
        <v>26</v>
      </c>
      <c r="G304" t="s">
        <v>27</v>
      </c>
      <c r="H304">
        <v>4145</v>
      </c>
      <c r="I304">
        <v>5676</v>
      </c>
      <c r="J304" t="s">
        <v>3018</v>
      </c>
      <c r="K304" t="s">
        <v>2397</v>
      </c>
      <c r="L304" t="s">
        <v>2398</v>
      </c>
      <c r="M304" t="s">
        <v>23</v>
      </c>
      <c r="N304" t="s">
        <v>27</v>
      </c>
      <c r="O304" t="s">
        <v>27</v>
      </c>
      <c r="P304" t="s">
        <v>27</v>
      </c>
      <c r="Q304" s="1">
        <v>39017.629166666666</v>
      </c>
      <c r="R304" s="1">
        <v>43013.745138888888</v>
      </c>
      <c r="S304">
        <v>120</v>
      </c>
      <c r="T304">
        <v>148</v>
      </c>
      <c r="U304">
        <v>137.921952078929</v>
      </c>
    </row>
    <row r="305" spans="1:21" x14ac:dyDescent="0.25">
      <c r="A305" t="s">
        <v>21</v>
      </c>
      <c r="B305" t="s">
        <v>1526</v>
      </c>
      <c r="C305" t="s">
        <v>23</v>
      </c>
      <c r="D305" t="s">
        <v>1526</v>
      </c>
      <c r="E305" t="s">
        <v>55</v>
      </c>
      <c r="F305" t="s">
        <v>26</v>
      </c>
      <c r="G305" t="s">
        <v>27</v>
      </c>
      <c r="H305">
        <v>4869</v>
      </c>
      <c r="I305">
        <v>5644</v>
      </c>
      <c r="J305" t="s">
        <v>27</v>
      </c>
      <c r="K305" t="s">
        <v>1526</v>
      </c>
      <c r="L305" t="s">
        <v>1526</v>
      </c>
      <c r="M305" t="s">
        <v>23</v>
      </c>
      <c r="N305" t="s">
        <v>27</v>
      </c>
      <c r="O305" t="s">
        <v>27</v>
      </c>
      <c r="P305" t="s">
        <v>27</v>
      </c>
      <c r="Q305" s="1">
        <v>37803.563194444447</v>
      </c>
      <c r="R305" s="1">
        <v>43014.672222222223</v>
      </c>
      <c r="S305">
        <v>0.1</v>
      </c>
      <c r="T305">
        <v>200</v>
      </c>
      <c r="U305">
        <v>25.4265422222221</v>
      </c>
    </row>
    <row r="306" spans="1:21" x14ac:dyDescent="0.25">
      <c r="A306" t="s">
        <v>21</v>
      </c>
      <c r="B306" t="s">
        <v>2394</v>
      </c>
      <c r="C306" t="s">
        <v>23</v>
      </c>
      <c r="D306" t="s">
        <v>2395</v>
      </c>
      <c r="E306" t="s">
        <v>226</v>
      </c>
      <c r="F306" t="s">
        <v>26</v>
      </c>
      <c r="G306" t="s">
        <v>27</v>
      </c>
      <c r="H306">
        <v>4116</v>
      </c>
      <c r="I306">
        <v>5634</v>
      </c>
      <c r="J306" t="s">
        <v>2396</v>
      </c>
      <c r="K306" t="s">
        <v>2397</v>
      </c>
      <c r="L306" t="s">
        <v>2398</v>
      </c>
      <c r="M306" t="s">
        <v>23</v>
      </c>
      <c r="N306" t="s">
        <v>27</v>
      </c>
      <c r="O306" t="s">
        <v>27</v>
      </c>
      <c r="P306" t="s">
        <v>27</v>
      </c>
      <c r="Q306" s="1">
        <v>39017.629166666666</v>
      </c>
      <c r="R306" s="1">
        <v>43013.745138888888</v>
      </c>
      <c r="S306">
        <v>2.7</v>
      </c>
      <c r="T306">
        <v>8.5</v>
      </c>
      <c r="U306">
        <v>4.2943201987930397</v>
      </c>
    </row>
    <row r="307" spans="1:21" x14ac:dyDescent="0.25">
      <c r="A307" t="s">
        <v>21</v>
      </c>
      <c r="B307" t="s">
        <v>5758</v>
      </c>
      <c r="C307" t="s">
        <v>23</v>
      </c>
      <c r="D307" t="s">
        <v>5759</v>
      </c>
      <c r="F307" t="s">
        <v>78</v>
      </c>
      <c r="G307" t="s">
        <v>27</v>
      </c>
      <c r="H307">
        <v>3820</v>
      </c>
      <c r="I307">
        <v>5507</v>
      </c>
      <c r="J307" t="s">
        <v>27</v>
      </c>
      <c r="K307" t="s">
        <v>5378</v>
      </c>
      <c r="L307" t="s">
        <v>5299</v>
      </c>
      <c r="M307" t="s">
        <v>23</v>
      </c>
      <c r="N307" t="s">
        <v>27</v>
      </c>
      <c r="O307" t="s">
        <v>27</v>
      </c>
      <c r="P307" t="s">
        <v>27</v>
      </c>
      <c r="Q307" s="1">
        <v>38190.673611111109</v>
      </c>
      <c r="R307" s="1">
        <v>42794.520833333336</v>
      </c>
      <c r="S307" t="s">
        <v>27</v>
      </c>
      <c r="T307" t="s">
        <v>27</v>
      </c>
      <c r="U307" t="s">
        <v>27</v>
      </c>
    </row>
    <row r="308" spans="1:21" x14ac:dyDescent="0.25">
      <c r="A308" t="s">
        <v>21</v>
      </c>
      <c r="B308" t="s">
        <v>1132</v>
      </c>
      <c r="C308" t="s">
        <v>23</v>
      </c>
      <c r="D308" t="s">
        <v>1133</v>
      </c>
      <c r="E308" t="s">
        <v>1134</v>
      </c>
      <c r="F308" t="s">
        <v>26</v>
      </c>
      <c r="G308" t="s">
        <v>27</v>
      </c>
      <c r="H308">
        <v>3966</v>
      </c>
      <c r="I308">
        <v>5484</v>
      </c>
      <c r="J308" t="s">
        <v>2762</v>
      </c>
      <c r="K308" t="s">
        <v>1136</v>
      </c>
      <c r="L308" t="s">
        <v>1133</v>
      </c>
      <c r="M308" t="s">
        <v>23</v>
      </c>
      <c r="N308" t="s">
        <v>27</v>
      </c>
      <c r="O308" t="s">
        <v>27</v>
      </c>
      <c r="P308" t="s">
        <v>27</v>
      </c>
      <c r="Q308" s="1">
        <v>41317.583333333336</v>
      </c>
      <c r="R308" s="1">
        <v>42920.708333333336</v>
      </c>
      <c r="S308">
        <v>5</v>
      </c>
      <c r="T308">
        <v>7388</v>
      </c>
      <c r="U308">
        <v>124.28902261123299</v>
      </c>
    </row>
    <row r="309" spans="1:21" x14ac:dyDescent="0.25">
      <c r="A309" t="s">
        <v>21</v>
      </c>
      <c r="B309" t="s">
        <v>4833</v>
      </c>
      <c r="C309" t="s">
        <v>23</v>
      </c>
      <c r="D309" t="s">
        <v>4834</v>
      </c>
      <c r="F309" t="s">
        <v>144</v>
      </c>
      <c r="G309" t="s">
        <v>27</v>
      </c>
      <c r="H309">
        <v>1951</v>
      </c>
      <c r="I309">
        <v>5397</v>
      </c>
      <c r="J309" t="s">
        <v>27</v>
      </c>
      <c r="K309" t="s">
        <v>1850</v>
      </c>
      <c r="L309" t="s">
        <v>346</v>
      </c>
      <c r="M309" t="s">
        <v>23</v>
      </c>
      <c r="N309" t="s">
        <v>27</v>
      </c>
      <c r="O309" t="s">
        <v>27</v>
      </c>
      <c r="P309" t="s">
        <v>27</v>
      </c>
      <c r="Q309" s="1">
        <v>37787.671527777777</v>
      </c>
      <c r="R309" s="1">
        <v>43012.414583333331</v>
      </c>
      <c r="S309" t="s">
        <v>27</v>
      </c>
      <c r="T309" t="s">
        <v>27</v>
      </c>
      <c r="U309" t="s">
        <v>27</v>
      </c>
    </row>
    <row r="310" spans="1:21" x14ac:dyDescent="0.25">
      <c r="A310" t="s">
        <v>21</v>
      </c>
      <c r="B310" t="s">
        <v>5897</v>
      </c>
      <c r="C310" t="s">
        <v>23</v>
      </c>
      <c r="D310" t="s">
        <v>5898</v>
      </c>
      <c r="F310" t="s">
        <v>144</v>
      </c>
      <c r="G310" t="s">
        <v>27</v>
      </c>
      <c r="H310">
        <v>1951</v>
      </c>
      <c r="I310">
        <v>5397</v>
      </c>
      <c r="J310" t="s">
        <v>27</v>
      </c>
      <c r="K310" t="s">
        <v>1850</v>
      </c>
      <c r="L310" t="s">
        <v>346</v>
      </c>
      <c r="M310" t="s">
        <v>23</v>
      </c>
      <c r="N310" t="s">
        <v>27</v>
      </c>
      <c r="O310" t="s">
        <v>27</v>
      </c>
      <c r="P310" t="s">
        <v>27</v>
      </c>
      <c r="Q310" s="1">
        <v>37787.671527777777</v>
      </c>
      <c r="R310" s="1">
        <v>43012.414583333331</v>
      </c>
      <c r="S310" t="s">
        <v>27</v>
      </c>
      <c r="T310" t="s">
        <v>27</v>
      </c>
      <c r="U310" t="s">
        <v>27</v>
      </c>
    </row>
    <row r="311" spans="1:21" x14ac:dyDescent="0.25">
      <c r="A311" t="s">
        <v>21</v>
      </c>
      <c r="B311" t="s">
        <v>5891</v>
      </c>
      <c r="C311" t="s">
        <v>23</v>
      </c>
      <c r="D311" t="s">
        <v>5892</v>
      </c>
      <c r="F311" t="s">
        <v>144</v>
      </c>
      <c r="G311" t="s">
        <v>27</v>
      </c>
      <c r="H311">
        <v>1951</v>
      </c>
      <c r="I311">
        <v>5397</v>
      </c>
      <c r="J311" t="s">
        <v>27</v>
      </c>
      <c r="K311" t="s">
        <v>1850</v>
      </c>
      <c r="L311" t="s">
        <v>346</v>
      </c>
      <c r="M311" t="s">
        <v>23</v>
      </c>
      <c r="N311" t="s">
        <v>27</v>
      </c>
      <c r="O311" t="s">
        <v>27</v>
      </c>
      <c r="P311" t="s">
        <v>27</v>
      </c>
      <c r="Q311" s="1">
        <v>37787.671527777777</v>
      </c>
      <c r="R311" s="1">
        <v>43012.414583333331</v>
      </c>
      <c r="S311" t="s">
        <v>27</v>
      </c>
      <c r="T311" t="s">
        <v>27</v>
      </c>
      <c r="U311" t="s">
        <v>27</v>
      </c>
    </row>
    <row r="312" spans="1:21" x14ac:dyDescent="0.25">
      <c r="A312" t="s">
        <v>21</v>
      </c>
      <c r="B312" t="s">
        <v>5887</v>
      </c>
      <c r="C312" t="s">
        <v>23</v>
      </c>
      <c r="D312" t="s">
        <v>5888</v>
      </c>
      <c r="F312" t="s">
        <v>144</v>
      </c>
      <c r="G312" t="s">
        <v>27</v>
      </c>
      <c r="H312">
        <v>1951</v>
      </c>
      <c r="I312">
        <v>5397</v>
      </c>
      <c r="J312" t="s">
        <v>27</v>
      </c>
      <c r="K312" t="s">
        <v>1850</v>
      </c>
      <c r="L312" t="s">
        <v>346</v>
      </c>
      <c r="M312" t="s">
        <v>23</v>
      </c>
      <c r="N312" t="s">
        <v>27</v>
      </c>
      <c r="O312" t="s">
        <v>27</v>
      </c>
      <c r="P312" t="s">
        <v>27</v>
      </c>
      <c r="Q312" s="1">
        <v>37787.671527777777</v>
      </c>
      <c r="R312" s="1">
        <v>43012.414583333331</v>
      </c>
      <c r="S312" t="s">
        <v>27</v>
      </c>
      <c r="T312" t="s">
        <v>27</v>
      </c>
      <c r="U312" t="s">
        <v>27</v>
      </c>
    </row>
    <row r="313" spans="1:21" x14ac:dyDescent="0.25">
      <c r="A313" t="s">
        <v>21</v>
      </c>
      <c r="B313" t="s">
        <v>2631</v>
      </c>
      <c r="C313" t="s">
        <v>23</v>
      </c>
      <c r="D313" t="s">
        <v>2631</v>
      </c>
      <c r="F313" t="s">
        <v>26</v>
      </c>
      <c r="G313" t="s">
        <v>27</v>
      </c>
      <c r="H313">
        <v>4987</v>
      </c>
      <c r="I313">
        <v>5392</v>
      </c>
      <c r="J313" t="s">
        <v>27</v>
      </c>
      <c r="K313" t="s">
        <v>977</v>
      </c>
      <c r="L313" t="s">
        <v>978</v>
      </c>
      <c r="M313" t="s">
        <v>23</v>
      </c>
      <c r="N313" t="s">
        <v>27</v>
      </c>
      <c r="O313" t="s">
        <v>27</v>
      </c>
      <c r="P313" t="s">
        <v>27</v>
      </c>
      <c r="Q313" s="1">
        <v>37771.503472222219</v>
      </c>
      <c r="R313" s="1">
        <v>43016.749305555553</v>
      </c>
      <c r="S313">
        <v>0.9</v>
      </c>
      <c r="T313">
        <v>6.4</v>
      </c>
      <c r="U313">
        <v>1.0765957446808501</v>
      </c>
    </row>
    <row r="314" spans="1:21" x14ac:dyDescent="0.25">
      <c r="A314" t="s">
        <v>21</v>
      </c>
      <c r="B314" t="s">
        <v>2048</v>
      </c>
      <c r="C314" t="s">
        <v>23</v>
      </c>
      <c r="D314" t="s">
        <v>2049</v>
      </c>
      <c r="E314" t="s">
        <v>2131</v>
      </c>
      <c r="F314" t="s">
        <v>26</v>
      </c>
      <c r="G314" t="s">
        <v>27</v>
      </c>
      <c r="H314">
        <v>2789</v>
      </c>
      <c r="I314">
        <v>5349</v>
      </c>
      <c r="J314" t="s">
        <v>2217</v>
      </c>
      <c r="K314" t="s">
        <v>302</v>
      </c>
      <c r="L314" t="s">
        <v>303</v>
      </c>
      <c r="M314" t="s">
        <v>23</v>
      </c>
      <c r="N314" t="s">
        <v>27</v>
      </c>
      <c r="O314" t="s">
        <v>27</v>
      </c>
      <c r="P314" t="s">
        <v>27</v>
      </c>
      <c r="Q314" s="1">
        <v>37803.404861111114</v>
      </c>
      <c r="R314" s="1">
        <v>41280.674305555556</v>
      </c>
      <c r="S314">
        <v>2.5</v>
      </c>
      <c r="T314">
        <v>18.899999999999999</v>
      </c>
      <c r="U314">
        <v>11.681641428304401</v>
      </c>
    </row>
    <row r="315" spans="1:21" x14ac:dyDescent="0.25">
      <c r="A315" t="s">
        <v>21</v>
      </c>
      <c r="B315" t="s">
        <v>2313</v>
      </c>
      <c r="C315" t="s">
        <v>23</v>
      </c>
      <c r="D315" t="s">
        <v>2313</v>
      </c>
      <c r="E315" t="s">
        <v>46</v>
      </c>
      <c r="F315" t="s">
        <v>26</v>
      </c>
      <c r="G315" t="s">
        <v>27</v>
      </c>
      <c r="H315">
        <v>4423</v>
      </c>
      <c r="I315">
        <v>5292</v>
      </c>
      <c r="J315" t="s">
        <v>2379</v>
      </c>
      <c r="K315" t="s">
        <v>1127</v>
      </c>
      <c r="L315" t="s">
        <v>1128</v>
      </c>
      <c r="M315" t="s">
        <v>23</v>
      </c>
      <c r="N315" t="s">
        <v>27</v>
      </c>
      <c r="O315" t="s">
        <v>27</v>
      </c>
      <c r="P315" t="s">
        <v>27</v>
      </c>
      <c r="Q315" s="1">
        <v>37803.609027777777</v>
      </c>
      <c r="R315" s="1">
        <v>40133.573611111111</v>
      </c>
      <c r="S315">
        <v>0.01</v>
      </c>
      <c r="T315">
        <v>16.920000000000002</v>
      </c>
      <c r="U315">
        <v>2.3150163832199602</v>
      </c>
    </row>
    <row r="316" spans="1:21" x14ac:dyDescent="0.25">
      <c r="A316" t="s">
        <v>21</v>
      </c>
      <c r="B316" t="s">
        <v>53</v>
      </c>
      <c r="C316" t="s">
        <v>23</v>
      </c>
      <c r="D316" t="s">
        <v>54</v>
      </c>
      <c r="E316" t="s">
        <v>55</v>
      </c>
      <c r="F316" t="s">
        <v>26</v>
      </c>
      <c r="G316" t="s">
        <v>27</v>
      </c>
      <c r="H316">
        <v>3288</v>
      </c>
      <c r="I316">
        <v>5287</v>
      </c>
      <c r="J316" t="s">
        <v>1029</v>
      </c>
      <c r="K316" t="s">
        <v>59</v>
      </c>
      <c r="L316" t="s">
        <v>60</v>
      </c>
      <c r="M316" t="s">
        <v>23</v>
      </c>
      <c r="N316" t="s">
        <v>27</v>
      </c>
      <c r="O316" t="s">
        <v>27</v>
      </c>
      <c r="P316" t="s">
        <v>27</v>
      </c>
      <c r="Q316" s="1">
        <v>37803.563194444447</v>
      </c>
      <c r="R316" s="1">
        <v>43016.651388888888</v>
      </c>
      <c r="S316">
        <v>36</v>
      </c>
      <c r="T316">
        <v>6612</v>
      </c>
      <c r="U316">
        <v>239.79042935502201</v>
      </c>
    </row>
    <row r="317" spans="1:21" x14ac:dyDescent="0.25">
      <c r="A317" t="s">
        <v>21</v>
      </c>
      <c r="B317" t="s">
        <v>4820</v>
      </c>
      <c r="C317" t="s">
        <v>23</v>
      </c>
      <c r="D317" t="s">
        <v>4821</v>
      </c>
      <c r="E317" t="s">
        <v>158</v>
      </c>
      <c r="F317" t="s">
        <v>26</v>
      </c>
      <c r="G317" t="s">
        <v>27</v>
      </c>
      <c r="H317">
        <v>4357</v>
      </c>
      <c r="I317">
        <v>5248</v>
      </c>
      <c r="J317" t="s">
        <v>5487</v>
      </c>
      <c r="K317" t="s">
        <v>3090</v>
      </c>
      <c r="L317" t="s">
        <v>4821</v>
      </c>
      <c r="M317" t="s">
        <v>23</v>
      </c>
      <c r="N317" t="s">
        <v>27</v>
      </c>
      <c r="O317" t="s">
        <v>27</v>
      </c>
      <c r="P317" t="s">
        <v>27</v>
      </c>
      <c r="Q317" s="1">
        <v>42240.54791666667</v>
      </c>
      <c r="R317" s="1">
        <v>43014.791666666664</v>
      </c>
      <c r="S317">
        <v>9</v>
      </c>
      <c r="T317">
        <v>1050</v>
      </c>
      <c r="U317">
        <v>376.982660060976</v>
      </c>
    </row>
    <row r="318" spans="1:21" x14ac:dyDescent="0.25">
      <c r="A318" t="s">
        <v>21</v>
      </c>
      <c r="B318" t="s">
        <v>4994</v>
      </c>
      <c r="C318" t="s">
        <v>23</v>
      </c>
      <c r="D318" t="s">
        <v>4995</v>
      </c>
      <c r="F318" t="s">
        <v>78</v>
      </c>
      <c r="G318" t="s">
        <v>27</v>
      </c>
      <c r="H318">
        <v>2391</v>
      </c>
      <c r="I318">
        <v>5187</v>
      </c>
      <c r="J318" t="s">
        <v>27</v>
      </c>
      <c r="K318" t="s">
        <v>5302</v>
      </c>
      <c r="L318" t="s">
        <v>5190</v>
      </c>
      <c r="M318" t="s">
        <v>23</v>
      </c>
      <c r="N318" t="s">
        <v>27</v>
      </c>
      <c r="O318" t="s">
        <v>27</v>
      </c>
      <c r="P318" t="s">
        <v>27</v>
      </c>
      <c r="Q318" s="1">
        <v>38191.454861111109</v>
      </c>
      <c r="R318" s="1">
        <v>42490.436805555553</v>
      </c>
      <c r="S318" t="s">
        <v>27</v>
      </c>
      <c r="T318" t="s">
        <v>27</v>
      </c>
      <c r="U318" t="s">
        <v>27</v>
      </c>
    </row>
    <row r="319" spans="1:21" x14ac:dyDescent="0.25">
      <c r="A319" t="s">
        <v>21</v>
      </c>
      <c r="B319" t="s">
        <v>5191</v>
      </c>
      <c r="C319" t="s">
        <v>23</v>
      </c>
      <c r="D319" t="s">
        <v>5192</v>
      </c>
      <c r="F319" t="s">
        <v>78</v>
      </c>
      <c r="G319" t="s">
        <v>27</v>
      </c>
      <c r="H319">
        <v>2391</v>
      </c>
      <c r="I319">
        <v>5187</v>
      </c>
      <c r="J319" t="s">
        <v>27</v>
      </c>
      <c r="K319" t="s">
        <v>5302</v>
      </c>
      <c r="L319" t="s">
        <v>5190</v>
      </c>
      <c r="M319" t="s">
        <v>23</v>
      </c>
      <c r="N319" t="s">
        <v>27</v>
      </c>
      <c r="O319" t="s">
        <v>27</v>
      </c>
      <c r="P319" t="s">
        <v>27</v>
      </c>
      <c r="Q319" s="1">
        <v>38191.454861111109</v>
      </c>
      <c r="R319" s="1">
        <v>42490.436805555553</v>
      </c>
      <c r="S319" t="s">
        <v>27</v>
      </c>
      <c r="T319" t="s">
        <v>27</v>
      </c>
      <c r="U319" t="s">
        <v>27</v>
      </c>
    </row>
    <row r="320" spans="1:21" x14ac:dyDescent="0.25">
      <c r="A320" t="s">
        <v>21</v>
      </c>
      <c r="B320" t="s">
        <v>2597</v>
      </c>
      <c r="C320" t="s">
        <v>23</v>
      </c>
      <c r="D320" t="s">
        <v>2597</v>
      </c>
      <c r="E320" t="s">
        <v>2131</v>
      </c>
      <c r="F320" t="s">
        <v>26</v>
      </c>
      <c r="G320" t="s">
        <v>27</v>
      </c>
      <c r="H320">
        <v>4578</v>
      </c>
      <c r="I320">
        <v>5167</v>
      </c>
      <c r="J320" t="s">
        <v>2698</v>
      </c>
      <c r="K320" t="s">
        <v>525</v>
      </c>
      <c r="L320" t="s">
        <v>526</v>
      </c>
      <c r="M320" t="s">
        <v>23</v>
      </c>
      <c r="N320" t="s">
        <v>27</v>
      </c>
      <c r="O320" t="s">
        <v>27</v>
      </c>
      <c r="P320" t="s">
        <v>27</v>
      </c>
      <c r="Q320" s="1">
        <v>39204.723611111112</v>
      </c>
      <c r="R320" s="1">
        <v>41277.675000000003</v>
      </c>
      <c r="S320">
        <v>24.7</v>
      </c>
      <c r="T320">
        <v>39.1</v>
      </c>
      <c r="U320">
        <v>32.669982581768899</v>
      </c>
    </row>
    <row r="321" spans="1:21" x14ac:dyDescent="0.25">
      <c r="A321" t="s">
        <v>21</v>
      </c>
      <c r="B321" t="s">
        <v>975</v>
      </c>
      <c r="C321" t="s">
        <v>23</v>
      </c>
      <c r="D321" t="s">
        <v>976</v>
      </c>
      <c r="F321" t="s">
        <v>26</v>
      </c>
      <c r="G321" t="s">
        <v>27</v>
      </c>
      <c r="H321">
        <v>4830</v>
      </c>
      <c r="I321">
        <v>5149</v>
      </c>
      <c r="J321" t="s">
        <v>27</v>
      </c>
      <c r="K321" t="s">
        <v>977</v>
      </c>
      <c r="L321" t="s">
        <v>978</v>
      </c>
      <c r="M321" t="s">
        <v>23</v>
      </c>
      <c r="N321" t="s">
        <v>27</v>
      </c>
      <c r="O321" t="s">
        <v>27</v>
      </c>
      <c r="P321" t="s">
        <v>27</v>
      </c>
      <c r="Q321" s="1">
        <v>37771.503472222219</v>
      </c>
      <c r="R321" s="1">
        <v>43016.749305555553</v>
      </c>
      <c r="S321">
        <v>0.7</v>
      </c>
      <c r="T321">
        <v>2.9</v>
      </c>
      <c r="U321">
        <v>0.95425531914893702</v>
      </c>
    </row>
    <row r="322" spans="1:21" x14ac:dyDescent="0.25">
      <c r="A322" t="s">
        <v>21</v>
      </c>
      <c r="B322" t="s">
        <v>2048</v>
      </c>
      <c r="C322" t="s">
        <v>23</v>
      </c>
      <c r="D322" t="s">
        <v>2049</v>
      </c>
      <c r="E322" t="s">
        <v>2131</v>
      </c>
      <c r="F322" t="s">
        <v>26</v>
      </c>
      <c r="G322" t="s">
        <v>27</v>
      </c>
      <c r="H322">
        <v>4558</v>
      </c>
      <c r="I322">
        <v>5147</v>
      </c>
      <c r="J322" t="s">
        <v>2422</v>
      </c>
      <c r="K322" t="s">
        <v>525</v>
      </c>
      <c r="L322" t="s">
        <v>526</v>
      </c>
      <c r="M322" t="s">
        <v>23</v>
      </c>
      <c r="N322" t="s">
        <v>27</v>
      </c>
      <c r="O322" t="s">
        <v>27</v>
      </c>
      <c r="P322" t="s">
        <v>27</v>
      </c>
      <c r="Q322" s="1">
        <v>39204.723611111112</v>
      </c>
      <c r="R322" s="1">
        <v>41277.675000000003</v>
      </c>
      <c r="S322">
        <v>7.1</v>
      </c>
      <c r="T322">
        <v>16</v>
      </c>
      <c r="U322">
        <v>12.830678064892201</v>
      </c>
    </row>
    <row r="323" spans="1:21" x14ac:dyDescent="0.25">
      <c r="A323" t="s">
        <v>21</v>
      </c>
      <c r="B323" t="s">
        <v>2648</v>
      </c>
      <c r="C323" t="s">
        <v>23</v>
      </c>
      <c r="D323" t="s">
        <v>2648</v>
      </c>
      <c r="E323" t="s">
        <v>2649</v>
      </c>
      <c r="F323" t="s">
        <v>26</v>
      </c>
      <c r="G323" t="s">
        <v>27</v>
      </c>
      <c r="H323">
        <v>4539</v>
      </c>
      <c r="I323">
        <v>5120</v>
      </c>
      <c r="J323" t="s">
        <v>3342</v>
      </c>
      <c r="K323" t="s">
        <v>525</v>
      </c>
      <c r="L323" t="s">
        <v>526</v>
      </c>
      <c r="M323" t="s">
        <v>23</v>
      </c>
      <c r="N323" t="s">
        <v>27</v>
      </c>
      <c r="O323" t="s">
        <v>27</v>
      </c>
      <c r="P323" t="s">
        <v>27</v>
      </c>
      <c r="Q323" s="1">
        <v>39204.723611111112</v>
      </c>
      <c r="R323" s="1">
        <v>41136.478472222225</v>
      </c>
      <c r="S323">
        <v>64</v>
      </c>
      <c r="T323">
        <v>131.19999999999999</v>
      </c>
      <c r="U323">
        <v>92.785527343750005</v>
      </c>
    </row>
    <row r="324" spans="1:21" x14ac:dyDescent="0.25">
      <c r="A324" t="s">
        <v>21</v>
      </c>
      <c r="B324" t="s">
        <v>149</v>
      </c>
      <c r="C324" t="s">
        <v>23</v>
      </c>
      <c r="D324" t="s">
        <v>150</v>
      </c>
      <c r="F324" t="s">
        <v>151</v>
      </c>
      <c r="G324" t="s">
        <v>27</v>
      </c>
      <c r="H324">
        <v>4740</v>
      </c>
      <c r="I324">
        <v>5053</v>
      </c>
      <c r="J324" t="s">
        <v>27</v>
      </c>
      <c r="K324" t="s">
        <v>598</v>
      </c>
      <c r="L324" t="s">
        <v>599</v>
      </c>
      <c r="M324" t="s">
        <v>23</v>
      </c>
      <c r="N324" t="s">
        <v>27</v>
      </c>
      <c r="O324" t="s">
        <v>27</v>
      </c>
      <c r="P324" t="s">
        <v>27</v>
      </c>
      <c r="Q324" s="1">
        <v>34738.158333333333</v>
      </c>
      <c r="R324" s="1">
        <v>40241.988888888889</v>
      </c>
      <c r="S324" t="s">
        <v>27</v>
      </c>
      <c r="T324" t="s">
        <v>27</v>
      </c>
      <c r="U324" t="s">
        <v>27</v>
      </c>
    </row>
    <row r="325" spans="1:21" x14ac:dyDescent="0.25">
      <c r="A325" t="s">
        <v>21</v>
      </c>
      <c r="B325" t="s">
        <v>2970</v>
      </c>
      <c r="C325" t="s">
        <v>23</v>
      </c>
      <c r="D325" t="s">
        <v>2971</v>
      </c>
      <c r="F325" t="s">
        <v>151</v>
      </c>
      <c r="G325" t="s">
        <v>27</v>
      </c>
      <c r="H325">
        <v>4740</v>
      </c>
      <c r="I325">
        <v>5053</v>
      </c>
      <c r="J325" t="s">
        <v>27</v>
      </c>
      <c r="K325" t="s">
        <v>598</v>
      </c>
      <c r="L325" t="s">
        <v>599</v>
      </c>
      <c r="M325" t="s">
        <v>23</v>
      </c>
      <c r="N325" t="s">
        <v>27</v>
      </c>
      <c r="O325" t="s">
        <v>27</v>
      </c>
      <c r="P325" t="s">
        <v>27</v>
      </c>
      <c r="Q325" s="1">
        <v>34738.158333333333</v>
      </c>
      <c r="R325" s="1">
        <v>40241.988888888889</v>
      </c>
      <c r="S325" t="s">
        <v>27</v>
      </c>
      <c r="T325" t="s">
        <v>27</v>
      </c>
      <c r="U325" t="s">
        <v>27</v>
      </c>
    </row>
    <row r="326" spans="1:21" x14ac:dyDescent="0.25">
      <c r="A326" t="s">
        <v>21</v>
      </c>
      <c r="B326" t="s">
        <v>156</v>
      </c>
      <c r="C326" t="s">
        <v>23</v>
      </c>
      <c r="D326" t="s">
        <v>157</v>
      </c>
      <c r="E326" t="s">
        <v>158</v>
      </c>
      <c r="F326" t="s">
        <v>26</v>
      </c>
      <c r="G326" t="s">
        <v>27</v>
      </c>
      <c r="H326">
        <v>3023</v>
      </c>
      <c r="I326">
        <v>4897</v>
      </c>
      <c r="J326" t="s">
        <v>165</v>
      </c>
      <c r="K326" t="s">
        <v>160</v>
      </c>
      <c r="L326" t="s">
        <v>161</v>
      </c>
      <c r="M326" t="s">
        <v>23</v>
      </c>
      <c r="N326" t="s">
        <v>27</v>
      </c>
      <c r="O326" t="s">
        <v>27</v>
      </c>
      <c r="P326" t="s">
        <v>27</v>
      </c>
      <c r="Q326" s="1">
        <v>37805.540972222225</v>
      </c>
      <c r="R326" s="1">
        <v>43013.3125</v>
      </c>
      <c r="S326">
        <v>6</v>
      </c>
      <c r="T326">
        <v>1331</v>
      </c>
      <c r="U326">
        <v>73.675311415152095</v>
      </c>
    </row>
    <row r="327" spans="1:21" x14ac:dyDescent="0.25">
      <c r="A327" t="s">
        <v>21</v>
      </c>
      <c r="B327" t="s">
        <v>5758</v>
      </c>
      <c r="C327" t="s">
        <v>23</v>
      </c>
      <c r="D327" t="s">
        <v>5759</v>
      </c>
      <c r="F327" t="s">
        <v>78</v>
      </c>
      <c r="G327" t="s">
        <v>27</v>
      </c>
      <c r="H327">
        <v>3164</v>
      </c>
      <c r="I327">
        <v>4808</v>
      </c>
      <c r="J327" t="s">
        <v>27</v>
      </c>
      <c r="K327" t="s">
        <v>5451</v>
      </c>
      <c r="L327" t="s">
        <v>5299</v>
      </c>
      <c r="M327" t="s">
        <v>23</v>
      </c>
      <c r="N327" t="s">
        <v>27</v>
      </c>
      <c r="O327" t="s">
        <v>27</v>
      </c>
      <c r="P327" t="s">
        <v>27</v>
      </c>
      <c r="Q327" s="1">
        <v>40066.559027777781</v>
      </c>
      <c r="R327" s="1">
        <v>43016.615277777775</v>
      </c>
      <c r="S327" t="s">
        <v>27</v>
      </c>
      <c r="T327" t="s">
        <v>27</v>
      </c>
      <c r="U327" t="s">
        <v>27</v>
      </c>
    </row>
    <row r="328" spans="1:21" x14ac:dyDescent="0.25">
      <c r="A328" t="s">
        <v>21</v>
      </c>
      <c r="B328" t="s">
        <v>926</v>
      </c>
      <c r="C328" t="s">
        <v>23</v>
      </c>
      <c r="D328" t="s">
        <v>927</v>
      </c>
      <c r="F328" t="s">
        <v>78</v>
      </c>
      <c r="G328" t="s">
        <v>27</v>
      </c>
      <c r="H328">
        <v>4097</v>
      </c>
      <c r="I328">
        <v>4803</v>
      </c>
      <c r="J328" t="s">
        <v>27</v>
      </c>
      <c r="K328" t="s">
        <v>926</v>
      </c>
      <c r="L328" t="s">
        <v>1055</v>
      </c>
      <c r="M328" t="s">
        <v>23</v>
      </c>
      <c r="N328" t="s">
        <v>27</v>
      </c>
      <c r="O328" t="s">
        <v>27</v>
      </c>
      <c r="P328" t="s">
        <v>27</v>
      </c>
      <c r="Q328" s="1">
        <v>38190.664583333331</v>
      </c>
      <c r="R328" s="1">
        <v>43013.686111111114</v>
      </c>
      <c r="S328" t="s">
        <v>27</v>
      </c>
      <c r="T328" t="s">
        <v>27</v>
      </c>
      <c r="U328" t="s">
        <v>27</v>
      </c>
    </row>
    <row r="329" spans="1:21" x14ac:dyDescent="0.25">
      <c r="A329" t="s">
        <v>21</v>
      </c>
      <c r="B329" t="s">
        <v>5836</v>
      </c>
      <c r="C329" t="s">
        <v>23</v>
      </c>
      <c r="D329" t="s">
        <v>5837</v>
      </c>
      <c r="F329" t="s">
        <v>78</v>
      </c>
      <c r="G329" t="s">
        <v>27</v>
      </c>
      <c r="H329">
        <v>3142</v>
      </c>
      <c r="I329">
        <v>4786</v>
      </c>
      <c r="J329" t="s">
        <v>27</v>
      </c>
      <c r="K329" t="s">
        <v>5340</v>
      </c>
      <c r="L329" t="s">
        <v>5068</v>
      </c>
      <c r="M329" t="s">
        <v>23</v>
      </c>
      <c r="N329" t="s">
        <v>27</v>
      </c>
      <c r="O329" t="s">
        <v>27</v>
      </c>
      <c r="P329" t="s">
        <v>27</v>
      </c>
      <c r="Q329" s="1">
        <v>41201.540277777778</v>
      </c>
      <c r="R329" s="1">
        <v>43016.615277777775</v>
      </c>
      <c r="S329" t="s">
        <v>27</v>
      </c>
      <c r="T329" t="s">
        <v>27</v>
      </c>
      <c r="U329" t="s">
        <v>27</v>
      </c>
    </row>
    <row r="330" spans="1:21" x14ac:dyDescent="0.25">
      <c r="A330" t="s">
        <v>21</v>
      </c>
      <c r="B330" t="s">
        <v>4120</v>
      </c>
      <c r="C330" t="s">
        <v>23</v>
      </c>
      <c r="D330" t="s">
        <v>4121</v>
      </c>
      <c r="E330" t="s">
        <v>123</v>
      </c>
      <c r="F330" t="s">
        <v>26</v>
      </c>
      <c r="G330" t="s">
        <v>27</v>
      </c>
      <c r="H330">
        <v>3578</v>
      </c>
      <c r="I330">
        <v>4751</v>
      </c>
      <c r="J330" t="s">
        <v>27</v>
      </c>
      <c r="K330" t="s">
        <v>629</v>
      </c>
      <c r="L330" t="s">
        <v>630</v>
      </c>
      <c r="M330" t="s">
        <v>23</v>
      </c>
      <c r="N330" t="s">
        <v>27</v>
      </c>
      <c r="O330" t="s">
        <v>27</v>
      </c>
      <c r="P330" t="s">
        <v>27</v>
      </c>
      <c r="Q330" s="1">
        <v>37803.675000000003</v>
      </c>
      <c r="R330" s="1">
        <v>43015.968055555553</v>
      </c>
      <c r="S330">
        <v>3</v>
      </c>
      <c r="T330">
        <v>700</v>
      </c>
      <c r="U330">
        <v>88.826486013985999</v>
      </c>
    </row>
    <row r="331" spans="1:21" x14ac:dyDescent="0.25">
      <c r="A331" t="s">
        <v>21</v>
      </c>
      <c r="B331" t="s">
        <v>2179</v>
      </c>
      <c r="C331" t="s">
        <v>23</v>
      </c>
      <c r="D331" t="s">
        <v>2180</v>
      </c>
      <c r="E331" t="s">
        <v>46</v>
      </c>
      <c r="F331" t="s">
        <v>26</v>
      </c>
      <c r="G331" t="s">
        <v>27</v>
      </c>
      <c r="H331">
        <v>843</v>
      </c>
      <c r="I331">
        <v>4659</v>
      </c>
      <c r="J331" t="s">
        <v>27</v>
      </c>
      <c r="K331" t="s">
        <v>3790</v>
      </c>
      <c r="L331" t="s">
        <v>2180</v>
      </c>
      <c r="M331" t="s">
        <v>23</v>
      </c>
      <c r="N331" t="s">
        <v>27</v>
      </c>
      <c r="O331" t="s">
        <v>27</v>
      </c>
      <c r="P331" t="s">
        <v>27</v>
      </c>
      <c r="Q331" s="1">
        <v>37818.431250000001</v>
      </c>
      <c r="R331" s="1">
        <v>43014.386805555558</v>
      </c>
      <c r="S331">
        <v>0</v>
      </c>
      <c r="T331">
        <v>104.8</v>
      </c>
      <c r="U331">
        <v>12.5424413553432</v>
      </c>
    </row>
    <row r="332" spans="1:21" x14ac:dyDescent="0.25">
      <c r="A332" t="s">
        <v>21</v>
      </c>
      <c r="B332" t="s">
        <v>5191</v>
      </c>
      <c r="C332" t="s">
        <v>23</v>
      </c>
      <c r="D332" t="s">
        <v>5192</v>
      </c>
      <c r="F332" t="s">
        <v>78</v>
      </c>
      <c r="G332" t="s">
        <v>27</v>
      </c>
      <c r="H332">
        <v>2832</v>
      </c>
      <c r="I332">
        <v>4638</v>
      </c>
      <c r="J332" t="s">
        <v>27</v>
      </c>
      <c r="K332" t="s">
        <v>5450</v>
      </c>
      <c r="L332" t="s">
        <v>5068</v>
      </c>
      <c r="M332" t="s">
        <v>23</v>
      </c>
      <c r="N332" t="s">
        <v>27</v>
      </c>
      <c r="O332" t="s">
        <v>27</v>
      </c>
      <c r="P332" t="s">
        <v>27</v>
      </c>
      <c r="Q332" s="1">
        <v>41361.477777777778</v>
      </c>
      <c r="R332" s="1">
        <v>43016.615972222222</v>
      </c>
      <c r="S332" t="s">
        <v>27</v>
      </c>
      <c r="T332" t="s">
        <v>27</v>
      </c>
      <c r="U332" t="s">
        <v>27</v>
      </c>
    </row>
    <row r="333" spans="1:21" x14ac:dyDescent="0.25">
      <c r="A333" t="s">
        <v>21</v>
      </c>
      <c r="B333" t="s">
        <v>4994</v>
      </c>
      <c r="C333" t="s">
        <v>23</v>
      </c>
      <c r="D333" t="s">
        <v>4995</v>
      </c>
      <c r="F333" t="s">
        <v>78</v>
      </c>
      <c r="G333" t="s">
        <v>27</v>
      </c>
      <c r="H333">
        <v>2832</v>
      </c>
      <c r="I333">
        <v>4638</v>
      </c>
      <c r="J333" t="s">
        <v>27</v>
      </c>
      <c r="K333" t="s">
        <v>5450</v>
      </c>
      <c r="L333" t="s">
        <v>5068</v>
      </c>
      <c r="M333" t="s">
        <v>23</v>
      </c>
      <c r="N333" t="s">
        <v>27</v>
      </c>
      <c r="O333" t="s">
        <v>27</v>
      </c>
      <c r="P333" t="s">
        <v>27</v>
      </c>
      <c r="Q333" s="1">
        <v>41361.477777777778</v>
      </c>
      <c r="R333" s="1">
        <v>43016.615972222222</v>
      </c>
      <c r="S333" t="s">
        <v>27</v>
      </c>
      <c r="T333" t="s">
        <v>27</v>
      </c>
      <c r="U333" t="s">
        <v>27</v>
      </c>
    </row>
    <row r="334" spans="1:21" x14ac:dyDescent="0.25">
      <c r="A334" t="s">
        <v>21</v>
      </c>
      <c r="B334" t="s">
        <v>149</v>
      </c>
      <c r="C334" t="s">
        <v>23</v>
      </c>
      <c r="D334" t="s">
        <v>150</v>
      </c>
      <c r="F334" t="s">
        <v>151</v>
      </c>
      <c r="G334" t="s">
        <v>27</v>
      </c>
      <c r="H334">
        <v>4279</v>
      </c>
      <c r="I334">
        <v>4634</v>
      </c>
      <c r="J334" t="s">
        <v>27</v>
      </c>
      <c r="K334" t="s">
        <v>154</v>
      </c>
      <c r="L334" t="s">
        <v>155</v>
      </c>
      <c r="M334" t="s">
        <v>23</v>
      </c>
      <c r="N334" t="s">
        <v>27</v>
      </c>
      <c r="O334" t="s">
        <v>27</v>
      </c>
      <c r="P334" t="s">
        <v>27</v>
      </c>
      <c r="Q334" s="1">
        <v>33644.361805555556</v>
      </c>
      <c r="R334" s="1">
        <v>40242.458333333336</v>
      </c>
      <c r="S334" t="s">
        <v>27</v>
      </c>
      <c r="T334" t="s">
        <v>27</v>
      </c>
      <c r="U334" t="s">
        <v>27</v>
      </c>
    </row>
    <row r="335" spans="1:21" x14ac:dyDescent="0.25">
      <c r="A335" t="s">
        <v>21</v>
      </c>
      <c r="B335" t="s">
        <v>2970</v>
      </c>
      <c r="C335" t="s">
        <v>23</v>
      </c>
      <c r="D335" t="s">
        <v>2971</v>
      </c>
      <c r="F335" t="s">
        <v>151</v>
      </c>
      <c r="G335" t="s">
        <v>27</v>
      </c>
      <c r="H335">
        <v>4279</v>
      </c>
      <c r="I335">
        <v>4634</v>
      </c>
      <c r="J335" t="s">
        <v>27</v>
      </c>
      <c r="K335" t="s">
        <v>154</v>
      </c>
      <c r="L335" t="s">
        <v>155</v>
      </c>
      <c r="M335" t="s">
        <v>23</v>
      </c>
      <c r="N335" t="s">
        <v>27</v>
      </c>
      <c r="O335" t="s">
        <v>27</v>
      </c>
      <c r="P335" t="s">
        <v>27</v>
      </c>
      <c r="Q335" s="1">
        <v>33644.361805555556</v>
      </c>
      <c r="R335" s="1">
        <v>40242.458333333336</v>
      </c>
      <c r="S335" t="s">
        <v>27</v>
      </c>
      <c r="T335" t="s">
        <v>27</v>
      </c>
      <c r="U335" t="s">
        <v>27</v>
      </c>
    </row>
    <row r="336" spans="1:21" x14ac:dyDescent="0.25">
      <c r="A336" t="s">
        <v>21</v>
      </c>
      <c r="B336" t="s">
        <v>3592</v>
      </c>
      <c r="C336" t="s">
        <v>23</v>
      </c>
      <c r="D336" t="s">
        <v>3592</v>
      </c>
      <c r="F336" t="s">
        <v>26</v>
      </c>
      <c r="G336" t="s">
        <v>27</v>
      </c>
      <c r="H336">
        <v>3481</v>
      </c>
      <c r="I336">
        <v>4586</v>
      </c>
      <c r="J336" t="s">
        <v>4363</v>
      </c>
      <c r="K336" t="s">
        <v>629</v>
      </c>
      <c r="L336" t="s">
        <v>630</v>
      </c>
      <c r="M336" t="s">
        <v>23</v>
      </c>
      <c r="N336" t="s">
        <v>27</v>
      </c>
      <c r="O336" t="s">
        <v>27</v>
      </c>
      <c r="P336" t="s">
        <v>27</v>
      </c>
      <c r="Q336" s="1">
        <v>37803.675000000003</v>
      </c>
      <c r="R336" s="1">
        <v>43015.968055555553</v>
      </c>
      <c r="S336">
        <v>0.45</v>
      </c>
      <c r="T336">
        <v>7.69</v>
      </c>
      <c r="U336">
        <v>7.3876709635132203</v>
      </c>
    </row>
    <row r="337" spans="1:21" x14ac:dyDescent="0.25">
      <c r="A337" t="s">
        <v>21</v>
      </c>
      <c r="B337" t="s">
        <v>938</v>
      </c>
      <c r="C337" t="s">
        <v>23</v>
      </c>
      <c r="D337" t="s">
        <v>939</v>
      </c>
      <c r="E337" t="s">
        <v>85</v>
      </c>
      <c r="F337" t="s">
        <v>26</v>
      </c>
      <c r="G337" t="s">
        <v>27</v>
      </c>
      <c r="H337">
        <v>3480</v>
      </c>
      <c r="I337">
        <v>4584</v>
      </c>
      <c r="J337" t="s">
        <v>1200</v>
      </c>
      <c r="K337" t="s">
        <v>629</v>
      </c>
      <c r="L337" t="s">
        <v>630</v>
      </c>
      <c r="M337" t="s">
        <v>23</v>
      </c>
      <c r="N337" t="s">
        <v>27</v>
      </c>
      <c r="O337" t="s">
        <v>27</v>
      </c>
      <c r="P337" t="s">
        <v>27</v>
      </c>
      <c r="Q337" s="1">
        <v>37803.675000000003</v>
      </c>
      <c r="R337" s="1">
        <v>43015.968055555553</v>
      </c>
      <c r="S337">
        <v>1</v>
      </c>
      <c r="T337">
        <v>56</v>
      </c>
      <c r="U337">
        <v>22.893598426917201</v>
      </c>
    </row>
    <row r="338" spans="1:21" x14ac:dyDescent="0.25">
      <c r="A338" t="s">
        <v>21</v>
      </c>
      <c r="B338" t="s">
        <v>627</v>
      </c>
      <c r="C338" t="s">
        <v>23</v>
      </c>
      <c r="D338" t="s">
        <v>628</v>
      </c>
      <c r="E338" t="s">
        <v>85</v>
      </c>
      <c r="F338" t="s">
        <v>26</v>
      </c>
      <c r="G338" t="s">
        <v>27</v>
      </c>
      <c r="H338">
        <v>3478</v>
      </c>
      <c r="I338">
        <v>4582</v>
      </c>
      <c r="J338">
        <f>-2-2</f>
        <v>-4</v>
      </c>
      <c r="K338" t="s">
        <v>629</v>
      </c>
      <c r="L338" t="s">
        <v>630</v>
      </c>
      <c r="M338" t="s">
        <v>23</v>
      </c>
      <c r="N338" t="s">
        <v>27</v>
      </c>
      <c r="O338" t="s">
        <v>27</v>
      </c>
      <c r="P338" t="s">
        <v>27</v>
      </c>
      <c r="Q338" s="1">
        <v>37803.675000000003</v>
      </c>
      <c r="R338" s="1">
        <v>43015.968055555553</v>
      </c>
      <c r="S338">
        <v>-35.6</v>
      </c>
      <c r="T338">
        <v>33.5</v>
      </c>
      <c r="U338">
        <v>-3.6380922886342502</v>
      </c>
    </row>
    <row r="339" spans="1:21" x14ac:dyDescent="0.25">
      <c r="A339" t="s">
        <v>21</v>
      </c>
      <c r="B339" t="s">
        <v>3852</v>
      </c>
      <c r="C339" t="s">
        <v>23</v>
      </c>
      <c r="D339" t="s">
        <v>3852</v>
      </c>
      <c r="E339" t="s">
        <v>3853</v>
      </c>
      <c r="F339" t="s">
        <v>26</v>
      </c>
      <c r="G339" t="s">
        <v>27</v>
      </c>
      <c r="H339">
        <v>3478</v>
      </c>
      <c r="I339">
        <v>4582</v>
      </c>
      <c r="J339" t="s">
        <v>4054</v>
      </c>
      <c r="K339" t="s">
        <v>629</v>
      </c>
      <c r="L339" t="s">
        <v>630</v>
      </c>
      <c r="M339" t="s">
        <v>23</v>
      </c>
      <c r="N339" t="s">
        <v>27</v>
      </c>
      <c r="O339" t="s">
        <v>27</v>
      </c>
      <c r="P339" t="s">
        <v>27</v>
      </c>
      <c r="Q339" s="1">
        <v>37803.675000000003</v>
      </c>
      <c r="R339" s="1">
        <v>43015.968055555553</v>
      </c>
      <c r="S339">
        <v>0.7</v>
      </c>
      <c r="T339">
        <v>23</v>
      </c>
      <c r="U339">
        <v>5.1429383471797099</v>
      </c>
    </row>
    <row r="340" spans="1:21" x14ac:dyDescent="0.25">
      <c r="A340" t="s">
        <v>21</v>
      </c>
      <c r="B340" t="s">
        <v>4367</v>
      </c>
      <c r="C340" t="s">
        <v>23</v>
      </c>
      <c r="D340" t="s">
        <v>4367</v>
      </c>
      <c r="E340" t="s">
        <v>3853</v>
      </c>
      <c r="F340" t="s">
        <v>26</v>
      </c>
      <c r="G340" t="s">
        <v>27</v>
      </c>
      <c r="H340">
        <v>3478</v>
      </c>
      <c r="I340">
        <v>4582</v>
      </c>
      <c r="J340" s="2">
        <v>42339</v>
      </c>
      <c r="K340" t="s">
        <v>629</v>
      </c>
      <c r="L340" t="s">
        <v>630</v>
      </c>
      <c r="M340" t="s">
        <v>23</v>
      </c>
      <c r="N340" t="s">
        <v>27</v>
      </c>
      <c r="O340" t="s">
        <v>27</v>
      </c>
      <c r="P340" t="s">
        <v>27</v>
      </c>
      <c r="Q340" s="1">
        <v>37803.675000000003</v>
      </c>
      <c r="R340" s="1">
        <v>43015.968055555553</v>
      </c>
      <c r="S340">
        <v>1.3</v>
      </c>
      <c r="T340">
        <v>66.099999999999994</v>
      </c>
      <c r="U340">
        <v>10.8394012237762</v>
      </c>
    </row>
    <row r="341" spans="1:21" x14ac:dyDescent="0.25">
      <c r="A341" t="s">
        <v>21</v>
      </c>
      <c r="B341" t="s">
        <v>652</v>
      </c>
      <c r="C341" t="s">
        <v>23</v>
      </c>
      <c r="D341" t="s">
        <v>426</v>
      </c>
      <c r="F341" t="s">
        <v>107</v>
      </c>
      <c r="G341" t="s">
        <v>27</v>
      </c>
      <c r="H341">
        <v>3909</v>
      </c>
      <c r="I341">
        <v>4570</v>
      </c>
      <c r="J341" t="s">
        <v>27</v>
      </c>
      <c r="K341" t="s">
        <v>802</v>
      </c>
      <c r="L341" t="s">
        <v>933</v>
      </c>
      <c r="M341" t="s">
        <v>23</v>
      </c>
      <c r="N341" t="s">
        <v>27</v>
      </c>
      <c r="O341" t="s">
        <v>27</v>
      </c>
      <c r="P341" t="s">
        <v>27</v>
      </c>
      <c r="Q341" s="1">
        <v>39134.565972222219</v>
      </c>
      <c r="R341" s="1">
        <v>40443.478472222225</v>
      </c>
      <c r="S341" t="s">
        <v>27</v>
      </c>
      <c r="T341" t="s">
        <v>27</v>
      </c>
      <c r="U341" t="s">
        <v>27</v>
      </c>
    </row>
    <row r="342" spans="1:21" x14ac:dyDescent="0.25">
      <c r="A342" t="s">
        <v>21</v>
      </c>
      <c r="B342" t="s">
        <v>5804</v>
      </c>
      <c r="C342" t="s">
        <v>23</v>
      </c>
      <c r="D342" t="s">
        <v>5805</v>
      </c>
      <c r="F342" t="s">
        <v>78</v>
      </c>
      <c r="G342" t="s">
        <v>27</v>
      </c>
      <c r="H342">
        <v>1995</v>
      </c>
      <c r="I342">
        <v>4570</v>
      </c>
      <c r="J342" t="s">
        <v>27</v>
      </c>
      <c r="K342" t="s">
        <v>5411</v>
      </c>
      <c r="L342" t="s">
        <v>5113</v>
      </c>
      <c r="M342" t="s">
        <v>23</v>
      </c>
      <c r="N342" t="s">
        <v>27</v>
      </c>
      <c r="O342" t="s">
        <v>27</v>
      </c>
      <c r="P342" t="s">
        <v>27</v>
      </c>
      <c r="Q342" s="1">
        <v>38233.529861111114</v>
      </c>
      <c r="R342" s="1">
        <v>41716.532638888886</v>
      </c>
      <c r="S342" t="s">
        <v>27</v>
      </c>
      <c r="T342" t="s">
        <v>27</v>
      </c>
      <c r="U342" t="s">
        <v>27</v>
      </c>
    </row>
    <row r="343" spans="1:21" x14ac:dyDescent="0.25">
      <c r="A343" t="s">
        <v>21</v>
      </c>
      <c r="B343" t="s">
        <v>618</v>
      </c>
      <c r="C343" t="s">
        <v>23</v>
      </c>
      <c r="D343" t="s">
        <v>619</v>
      </c>
      <c r="E343" t="s">
        <v>620</v>
      </c>
      <c r="F343" t="s">
        <v>26</v>
      </c>
      <c r="G343" t="s">
        <v>27</v>
      </c>
      <c r="H343">
        <v>2849</v>
      </c>
      <c r="I343">
        <v>4544</v>
      </c>
      <c r="J343">
        <v>-30</v>
      </c>
      <c r="K343" t="s">
        <v>618</v>
      </c>
      <c r="L343" t="s">
        <v>619</v>
      </c>
      <c r="M343" t="s">
        <v>23</v>
      </c>
      <c r="N343" t="s">
        <v>27</v>
      </c>
      <c r="O343" t="s">
        <v>27</v>
      </c>
      <c r="P343" t="s">
        <v>27</v>
      </c>
      <c r="Q343" s="1">
        <v>37840.464583333334</v>
      </c>
      <c r="R343" s="1">
        <v>42194.480555555558</v>
      </c>
      <c r="S343">
        <v>2</v>
      </c>
      <c r="T343">
        <v>1000</v>
      </c>
      <c r="U343">
        <v>45.560079225352098</v>
      </c>
    </row>
    <row r="344" spans="1:21" x14ac:dyDescent="0.25">
      <c r="A344" t="s">
        <v>21</v>
      </c>
      <c r="B344" t="s">
        <v>235</v>
      </c>
      <c r="C344" t="s">
        <v>23</v>
      </c>
      <c r="D344" t="s">
        <v>235</v>
      </c>
      <c r="E344" t="s">
        <v>236</v>
      </c>
      <c r="F344" t="s">
        <v>26</v>
      </c>
      <c r="G344" t="s">
        <v>27</v>
      </c>
      <c r="H344">
        <v>1754</v>
      </c>
      <c r="I344">
        <v>4527</v>
      </c>
      <c r="J344" t="s">
        <v>418</v>
      </c>
      <c r="K344" t="s">
        <v>235</v>
      </c>
      <c r="L344" t="s">
        <v>235</v>
      </c>
      <c r="M344" t="s">
        <v>23</v>
      </c>
      <c r="N344" t="s">
        <v>27</v>
      </c>
      <c r="O344" t="s">
        <v>27</v>
      </c>
      <c r="P344" t="s">
        <v>27</v>
      </c>
      <c r="Q344" s="1">
        <v>41253.682638888888</v>
      </c>
      <c r="R344" s="1">
        <v>42703.586805555555</v>
      </c>
      <c r="S344">
        <v>0.4</v>
      </c>
      <c r="T344">
        <v>5206.5</v>
      </c>
      <c r="U344">
        <v>8.9220675944333898</v>
      </c>
    </row>
    <row r="345" spans="1:21" x14ac:dyDescent="0.25">
      <c r="A345" t="s">
        <v>21</v>
      </c>
      <c r="B345" t="s">
        <v>213</v>
      </c>
      <c r="C345" t="s">
        <v>23</v>
      </c>
      <c r="D345" t="s">
        <v>214</v>
      </c>
      <c r="E345" t="s">
        <v>158</v>
      </c>
      <c r="F345" t="s">
        <v>26</v>
      </c>
      <c r="G345" t="s">
        <v>27</v>
      </c>
      <c r="H345">
        <v>2832</v>
      </c>
      <c r="I345">
        <v>4507</v>
      </c>
      <c r="J345" s="2">
        <v>42856</v>
      </c>
      <c r="K345" t="s">
        <v>213</v>
      </c>
      <c r="L345" t="s">
        <v>214</v>
      </c>
      <c r="M345" t="s">
        <v>23</v>
      </c>
      <c r="N345" t="s">
        <v>27</v>
      </c>
      <c r="O345" t="s">
        <v>27</v>
      </c>
      <c r="P345" t="s">
        <v>27</v>
      </c>
      <c r="Q345" s="1">
        <v>37804.716666666667</v>
      </c>
      <c r="R345" s="1">
        <v>43016.678472222222</v>
      </c>
      <c r="S345">
        <v>2</v>
      </c>
      <c r="T345">
        <v>590</v>
      </c>
      <c r="U345">
        <v>169.679609496339</v>
      </c>
    </row>
    <row r="346" spans="1:21" x14ac:dyDescent="0.25">
      <c r="A346" t="s">
        <v>21</v>
      </c>
      <c r="B346" t="s">
        <v>5366</v>
      </c>
      <c r="C346" t="s">
        <v>23</v>
      </c>
      <c r="D346" t="s">
        <v>5367</v>
      </c>
      <c r="F346" t="s">
        <v>78</v>
      </c>
      <c r="G346" t="s">
        <v>27</v>
      </c>
      <c r="H346">
        <v>3474</v>
      </c>
      <c r="I346">
        <v>4504</v>
      </c>
      <c r="J346" t="s">
        <v>27</v>
      </c>
      <c r="K346" t="s">
        <v>5378</v>
      </c>
      <c r="L346" t="s">
        <v>5299</v>
      </c>
      <c r="M346" t="s">
        <v>23</v>
      </c>
      <c r="N346" t="s">
        <v>27</v>
      </c>
      <c r="O346" t="s">
        <v>27</v>
      </c>
      <c r="P346" t="s">
        <v>27</v>
      </c>
      <c r="Q346" s="1">
        <v>38190.696527777778</v>
      </c>
      <c r="R346" s="1">
        <v>41474.623611111114</v>
      </c>
      <c r="S346" t="s">
        <v>27</v>
      </c>
      <c r="T346" t="s">
        <v>27</v>
      </c>
      <c r="U346" t="s">
        <v>27</v>
      </c>
    </row>
    <row r="347" spans="1:21" x14ac:dyDescent="0.25">
      <c r="A347" t="s">
        <v>21</v>
      </c>
      <c r="B347" t="s">
        <v>4129</v>
      </c>
      <c r="C347" t="s">
        <v>23</v>
      </c>
      <c r="D347" t="s">
        <v>4130</v>
      </c>
      <c r="E347" t="s">
        <v>4131</v>
      </c>
      <c r="F347" t="s">
        <v>863</v>
      </c>
      <c r="G347" t="s">
        <v>27</v>
      </c>
      <c r="H347">
        <v>2198</v>
      </c>
      <c r="I347">
        <v>4495</v>
      </c>
      <c r="J347" t="s">
        <v>27</v>
      </c>
      <c r="K347" t="s">
        <v>4132</v>
      </c>
      <c r="L347" t="s">
        <v>4133</v>
      </c>
      <c r="M347" t="s">
        <v>23</v>
      </c>
      <c r="N347" t="s">
        <v>27</v>
      </c>
      <c r="O347" t="s">
        <v>27</v>
      </c>
      <c r="P347" t="s">
        <v>27</v>
      </c>
      <c r="Q347" s="1">
        <v>37803.49722222222</v>
      </c>
      <c r="R347" s="1">
        <v>43014.61041666667</v>
      </c>
      <c r="S347">
        <v>8</v>
      </c>
      <c r="T347">
        <v>1005</v>
      </c>
      <c r="U347">
        <v>13.9850081566069</v>
      </c>
    </row>
    <row r="348" spans="1:21" x14ac:dyDescent="0.25">
      <c r="A348" t="s">
        <v>21</v>
      </c>
      <c r="B348" t="s">
        <v>4188</v>
      </c>
      <c r="C348" t="s">
        <v>23</v>
      </c>
      <c r="D348" t="s">
        <v>4189</v>
      </c>
      <c r="F348" t="s">
        <v>863</v>
      </c>
      <c r="G348" t="s">
        <v>27</v>
      </c>
      <c r="H348">
        <v>2198</v>
      </c>
      <c r="I348">
        <v>4495</v>
      </c>
      <c r="J348" t="s">
        <v>27</v>
      </c>
      <c r="K348" t="s">
        <v>4132</v>
      </c>
      <c r="L348" t="s">
        <v>4133</v>
      </c>
      <c r="M348" t="s">
        <v>23</v>
      </c>
      <c r="N348" t="s">
        <v>27</v>
      </c>
      <c r="O348" t="s">
        <v>27</v>
      </c>
      <c r="P348" t="s">
        <v>27</v>
      </c>
      <c r="Q348" s="1">
        <v>37803.49722222222</v>
      </c>
      <c r="R348" s="1">
        <v>43014.61041666667</v>
      </c>
      <c r="S348" t="s">
        <v>27</v>
      </c>
      <c r="T348" t="s">
        <v>27</v>
      </c>
      <c r="U348" t="s">
        <v>27</v>
      </c>
    </row>
    <row r="349" spans="1:21" x14ac:dyDescent="0.25">
      <c r="A349" t="s">
        <v>21</v>
      </c>
      <c r="B349" t="s">
        <v>4814</v>
      </c>
      <c r="C349" t="s">
        <v>23</v>
      </c>
      <c r="D349" t="s">
        <v>2754</v>
      </c>
      <c r="E349" t="s">
        <v>2755</v>
      </c>
      <c r="F349" t="s">
        <v>863</v>
      </c>
      <c r="G349" t="s">
        <v>27</v>
      </c>
      <c r="H349">
        <v>2198</v>
      </c>
      <c r="I349">
        <v>4495</v>
      </c>
      <c r="J349" t="s">
        <v>27</v>
      </c>
      <c r="K349" t="s">
        <v>4132</v>
      </c>
      <c r="L349" t="s">
        <v>4133</v>
      </c>
      <c r="M349" t="s">
        <v>23</v>
      </c>
      <c r="N349" t="s">
        <v>27</v>
      </c>
      <c r="O349" t="s">
        <v>27</v>
      </c>
      <c r="P349" t="s">
        <v>27</v>
      </c>
      <c r="Q349" s="1">
        <v>37803.49722222222</v>
      </c>
      <c r="R349" s="1">
        <v>43014.61041666667</v>
      </c>
      <c r="S349">
        <v>0</v>
      </c>
      <c r="T349">
        <v>54</v>
      </c>
      <c r="U349">
        <v>3.12568306010929</v>
      </c>
    </row>
    <row r="350" spans="1:21" x14ac:dyDescent="0.25">
      <c r="A350" t="s">
        <v>21</v>
      </c>
      <c r="B350" t="s">
        <v>5052</v>
      </c>
      <c r="C350" t="s">
        <v>23</v>
      </c>
      <c r="D350" t="s">
        <v>5053</v>
      </c>
      <c r="F350" t="s">
        <v>863</v>
      </c>
      <c r="G350" t="s">
        <v>27</v>
      </c>
      <c r="H350">
        <v>2198</v>
      </c>
      <c r="I350">
        <v>4495</v>
      </c>
      <c r="J350" t="s">
        <v>27</v>
      </c>
      <c r="K350" t="s">
        <v>4132</v>
      </c>
      <c r="L350" t="s">
        <v>4133</v>
      </c>
      <c r="M350" t="s">
        <v>23</v>
      </c>
      <c r="N350" t="s">
        <v>27</v>
      </c>
      <c r="O350" t="s">
        <v>27</v>
      </c>
      <c r="P350" t="s">
        <v>27</v>
      </c>
      <c r="Q350" s="1">
        <v>37803.49722222222</v>
      </c>
      <c r="R350" s="1">
        <v>43014.61041666667</v>
      </c>
      <c r="S350">
        <v>1969</v>
      </c>
      <c r="T350">
        <v>251115</v>
      </c>
      <c r="U350">
        <v>28104.818181818198</v>
      </c>
    </row>
    <row r="351" spans="1:21" x14ac:dyDescent="0.25">
      <c r="A351" t="s">
        <v>21</v>
      </c>
      <c r="B351" t="s">
        <v>2029</v>
      </c>
      <c r="C351" t="s">
        <v>23</v>
      </c>
      <c r="D351" t="s">
        <v>2030</v>
      </c>
      <c r="F351" t="s">
        <v>26</v>
      </c>
      <c r="G351" t="s">
        <v>27</v>
      </c>
      <c r="H351">
        <v>3266</v>
      </c>
      <c r="I351">
        <v>4488</v>
      </c>
      <c r="J351" t="s">
        <v>27</v>
      </c>
      <c r="K351" t="s">
        <v>2029</v>
      </c>
      <c r="L351" t="s">
        <v>2030</v>
      </c>
      <c r="M351" t="s">
        <v>23</v>
      </c>
      <c r="N351" t="s">
        <v>27</v>
      </c>
      <c r="O351" t="s">
        <v>27</v>
      </c>
      <c r="P351" t="s">
        <v>27</v>
      </c>
      <c r="Q351" s="1">
        <v>37804.800000000003</v>
      </c>
      <c r="R351" s="1">
        <v>42194.481249999997</v>
      </c>
      <c r="S351" t="s">
        <v>27</v>
      </c>
      <c r="T351" t="s">
        <v>27</v>
      </c>
      <c r="U351" t="s">
        <v>27</v>
      </c>
    </row>
    <row r="352" spans="1:21" x14ac:dyDescent="0.25">
      <c r="A352" t="s">
        <v>21</v>
      </c>
      <c r="B352" t="s">
        <v>1230</v>
      </c>
      <c r="C352" t="s">
        <v>23</v>
      </c>
      <c r="D352" t="s">
        <v>1231</v>
      </c>
      <c r="F352" t="s">
        <v>78</v>
      </c>
      <c r="G352" t="s">
        <v>27</v>
      </c>
      <c r="H352">
        <v>3787</v>
      </c>
      <c r="I352">
        <v>4481</v>
      </c>
      <c r="J352" t="s">
        <v>27</v>
      </c>
      <c r="K352" t="s">
        <v>2008</v>
      </c>
      <c r="L352" t="s">
        <v>2009</v>
      </c>
      <c r="M352" t="s">
        <v>23</v>
      </c>
      <c r="N352" t="s">
        <v>27</v>
      </c>
      <c r="O352" t="s">
        <v>27</v>
      </c>
      <c r="P352" t="s">
        <v>27</v>
      </c>
      <c r="Q352" s="1">
        <v>38192.423611111109</v>
      </c>
      <c r="R352" s="1">
        <v>43014.499305555553</v>
      </c>
      <c r="S352">
        <v>20</v>
      </c>
      <c r="T352">
        <v>20</v>
      </c>
      <c r="U352">
        <v>20</v>
      </c>
    </row>
    <row r="353" spans="1:21" x14ac:dyDescent="0.25">
      <c r="A353" t="s">
        <v>21</v>
      </c>
      <c r="B353" t="s">
        <v>1485</v>
      </c>
      <c r="C353" t="s">
        <v>23</v>
      </c>
      <c r="D353" t="s">
        <v>1486</v>
      </c>
      <c r="F353" t="s">
        <v>78</v>
      </c>
      <c r="G353" t="s">
        <v>27</v>
      </c>
      <c r="H353">
        <v>3786</v>
      </c>
      <c r="I353">
        <v>4477</v>
      </c>
      <c r="J353" t="s">
        <v>27</v>
      </c>
      <c r="K353" t="s">
        <v>2008</v>
      </c>
      <c r="L353" t="s">
        <v>2009</v>
      </c>
      <c r="M353" t="s">
        <v>23</v>
      </c>
      <c r="N353" t="s">
        <v>27</v>
      </c>
      <c r="O353" t="s">
        <v>27</v>
      </c>
      <c r="P353" t="s">
        <v>27</v>
      </c>
      <c r="Q353" s="1">
        <v>38192.423611111109</v>
      </c>
      <c r="R353" s="1">
        <v>43014.499305555553</v>
      </c>
      <c r="S353">
        <v>8</v>
      </c>
      <c r="T353">
        <v>8</v>
      </c>
      <c r="U353">
        <v>8</v>
      </c>
    </row>
    <row r="354" spans="1:21" x14ac:dyDescent="0.25">
      <c r="A354" t="s">
        <v>21</v>
      </c>
      <c r="B354" t="s">
        <v>2313</v>
      </c>
      <c r="C354" t="s">
        <v>23</v>
      </c>
      <c r="D354" t="s">
        <v>2313</v>
      </c>
      <c r="E354" t="s">
        <v>46</v>
      </c>
      <c r="F354" t="s">
        <v>26</v>
      </c>
      <c r="G354" t="s">
        <v>27</v>
      </c>
      <c r="H354">
        <v>3876</v>
      </c>
      <c r="I354">
        <v>4456</v>
      </c>
      <c r="J354" t="s">
        <v>2443</v>
      </c>
      <c r="K354" t="s">
        <v>1127</v>
      </c>
      <c r="L354" t="s">
        <v>1128</v>
      </c>
      <c r="M354" t="s">
        <v>23</v>
      </c>
      <c r="N354" t="s">
        <v>27</v>
      </c>
      <c r="O354" t="s">
        <v>27</v>
      </c>
      <c r="P354" t="s">
        <v>27</v>
      </c>
      <c r="Q354" s="1">
        <v>37803.390277777777</v>
      </c>
      <c r="R354" s="1">
        <v>40133.57708333333</v>
      </c>
      <c r="S354">
        <v>0.01</v>
      </c>
      <c r="T354">
        <v>9.61</v>
      </c>
      <c r="U354">
        <v>2.0917221050269301</v>
      </c>
    </row>
    <row r="355" spans="1:21" x14ac:dyDescent="0.25">
      <c r="A355" t="s">
        <v>21</v>
      </c>
      <c r="B355" t="s">
        <v>2337</v>
      </c>
      <c r="C355" t="s">
        <v>23</v>
      </c>
      <c r="D355" t="s">
        <v>2338</v>
      </c>
      <c r="E355" t="s">
        <v>226</v>
      </c>
      <c r="F355" t="s">
        <v>26</v>
      </c>
      <c r="G355" t="s">
        <v>27</v>
      </c>
      <c r="H355">
        <v>3041</v>
      </c>
      <c r="I355">
        <v>4312</v>
      </c>
      <c r="J355" t="s">
        <v>27</v>
      </c>
      <c r="K355" t="s">
        <v>1707</v>
      </c>
      <c r="L355" t="s">
        <v>1708</v>
      </c>
      <c r="M355" t="s">
        <v>23</v>
      </c>
      <c r="N355" t="s">
        <v>27</v>
      </c>
      <c r="O355" t="s">
        <v>27</v>
      </c>
      <c r="P355" t="s">
        <v>27</v>
      </c>
      <c r="Q355" s="1">
        <v>37769.006944444445</v>
      </c>
      <c r="R355" s="1">
        <v>43013.676388888889</v>
      </c>
      <c r="S355">
        <v>0.1</v>
      </c>
      <c r="T355">
        <v>6.1</v>
      </c>
      <c r="U355">
        <v>3.35034482758621</v>
      </c>
    </row>
    <row r="356" spans="1:21" x14ac:dyDescent="0.25">
      <c r="A356" t="s">
        <v>21</v>
      </c>
      <c r="B356" t="s">
        <v>4242</v>
      </c>
      <c r="C356" t="s">
        <v>23</v>
      </c>
      <c r="D356" t="s">
        <v>4243</v>
      </c>
      <c r="E356" t="s">
        <v>69</v>
      </c>
      <c r="F356" t="s">
        <v>26</v>
      </c>
      <c r="G356" t="s">
        <v>27</v>
      </c>
      <c r="H356">
        <v>2953</v>
      </c>
      <c r="I356">
        <v>4289</v>
      </c>
      <c r="J356" t="s">
        <v>5791</v>
      </c>
      <c r="K356" t="s">
        <v>4242</v>
      </c>
      <c r="L356" t="s">
        <v>4243</v>
      </c>
      <c r="M356" t="s">
        <v>23</v>
      </c>
      <c r="N356" t="s">
        <v>27</v>
      </c>
      <c r="O356" t="s">
        <v>27</v>
      </c>
      <c r="P356" t="s">
        <v>27</v>
      </c>
      <c r="Q356" s="1">
        <v>38075.730555555558</v>
      </c>
      <c r="R356" s="1">
        <v>40255.843055555553</v>
      </c>
      <c r="S356">
        <v>0.1</v>
      </c>
      <c r="T356">
        <v>250</v>
      </c>
      <c r="U356">
        <v>13.324830962928401</v>
      </c>
    </row>
    <row r="357" spans="1:21" x14ac:dyDescent="0.25">
      <c r="A357" t="s">
        <v>21</v>
      </c>
      <c r="B357" t="s">
        <v>53</v>
      </c>
      <c r="C357" t="s">
        <v>23</v>
      </c>
      <c r="D357" t="s">
        <v>54</v>
      </c>
      <c r="E357" t="s">
        <v>55</v>
      </c>
      <c r="F357" t="s">
        <v>26</v>
      </c>
      <c r="G357" t="s">
        <v>27</v>
      </c>
      <c r="H357">
        <v>2656</v>
      </c>
      <c r="I357">
        <v>4265</v>
      </c>
      <c r="J357" t="s">
        <v>190</v>
      </c>
      <c r="K357" t="s">
        <v>59</v>
      </c>
      <c r="L357" t="s">
        <v>60</v>
      </c>
      <c r="M357" t="s">
        <v>23</v>
      </c>
      <c r="N357" t="s">
        <v>27</v>
      </c>
      <c r="O357" t="s">
        <v>27</v>
      </c>
      <c r="P357" t="s">
        <v>27</v>
      </c>
      <c r="Q357" s="1">
        <v>37804.561111111114</v>
      </c>
      <c r="R357" s="1">
        <v>43014.65625</v>
      </c>
      <c r="S357">
        <v>24</v>
      </c>
      <c r="T357">
        <v>1733</v>
      </c>
      <c r="U357">
        <v>98.693552168815899</v>
      </c>
    </row>
    <row r="358" spans="1:21" x14ac:dyDescent="0.25">
      <c r="A358" t="s">
        <v>21</v>
      </c>
      <c r="B358" t="s">
        <v>2960</v>
      </c>
      <c r="C358" t="s">
        <v>23</v>
      </c>
      <c r="D358" t="s">
        <v>2960</v>
      </c>
      <c r="E358" t="s">
        <v>55</v>
      </c>
      <c r="F358" t="s">
        <v>26</v>
      </c>
      <c r="G358" t="s">
        <v>27</v>
      </c>
      <c r="H358">
        <v>3716</v>
      </c>
      <c r="I358">
        <v>4221</v>
      </c>
      <c r="J358" t="s">
        <v>27</v>
      </c>
      <c r="K358" t="s">
        <v>2960</v>
      </c>
      <c r="L358" t="s">
        <v>2960</v>
      </c>
      <c r="M358" t="s">
        <v>23</v>
      </c>
      <c r="N358" t="s">
        <v>27</v>
      </c>
      <c r="O358" t="s">
        <v>27</v>
      </c>
      <c r="P358" t="s">
        <v>27</v>
      </c>
      <c r="Q358" s="1">
        <v>37803.563194444447</v>
      </c>
      <c r="R358" s="1">
        <v>43014.603472222225</v>
      </c>
      <c r="S358">
        <v>0.1</v>
      </c>
      <c r="T358">
        <v>101.9</v>
      </c>
      <c r="U358">
        <v>13.6456578634309</v>
      </c>
    </row>
    <row r="359" spans="1:21" x14ac:dyDescent="0.25">
      <c r="A359" t="s">
        <v>21</v>
      </c>
      <c r="B359" t="s">
        <v>1511</v>
      </c>
      <c r="C359" t="s">
        <v>23</v>
      </c>
      <c r="D359" t="s">
        <v>1512</v>
      </c>
      <c r="F359" t="s">
        <v>107</v>
      </c>
      <c r="G359" t="s">
        <v>27</v>
      </c>
      <c r="H359">
        <v>3861</v>
      </c>
      <c r="I359">
        <v>4175</v>
      </c>
      <c r="J359" t="s">
        <v>27</v>
      </c>
      <c r="K359" t="s">
        <v>1511</v>
      </c>
      <c r="L359" t="s">
        <v>1512</v>
      </c>
      <c r="M359" t="s">
        <v>23</v>
      </c>
      <c r="N359" t="s">
        <v>27</v>
      </c>
      <c r="O359" t="s">
        <v>27</v>
      </c>
      <c r="P359" t="s">
        <v>27</v>
      </c>
      <c r="Q359" s="1">
        <v>38189.720833333333</v>
      </c>
      <c r="R359" s="1">
        <v>40222.692361111112</v>
      </c>
      <c r="S359" t="s">
        <v>27</v>
      </c>
      <c r="T359" t="s">
        <v>27</v>
      </c>
      <c r="U359" t="s">
        <v>27</v>
      </c>
    </row>
    <row r="360" spans="1:21" x14ac:dyDescent="0.25">
      <c r="A360" t="s">
        <v>21</v>
      </c>
      <c r="B360" t="s">
        <v>3401</v>
      </c>
      <c r="C360" t="s">
        <v>23</v>
      </c>
      <c r="D360" t="s">
        <v>1587</v>
      </c>
      <c r="F360" t="s">
        <v>107</v>
      </c>
      <c r="G360" t="s">
        <v>27</v>
      </c>
      <c r="H360">
        <v>3833</v>
      </c>
      <c r="I360">
        <v>4175</v>
      </c>
      <c r="J360" t="s">
        <v>27</v>
      </c>
      <c r="K360" t="s">
        <v>3401</v>
      </c>
      <c r="L360" t="s">
        <v>1587</v>
      </c>
      <c r="M360" t="s">
        <v>23</v>
      </c>
      <c r="N360" t="s">
        <v>27</v>
      </c>
      <c r="O360" t="s">
        <v>27</v>
      </c>
      <c r="P360" t="s">
        <v>27</v>
      </c>
      <c r="Q360" s="1">
        <v>41528.751388888886</v>
      </c>
      <c r="R360" s="1">
        <v>42468.414583333331</v>
      </c>
      <c r="S360" t="s">
        <v>27</v>
      </c>
      <c r="T360" t="s">
        <v>27</v>
      </c>
      <c r="U360" t="s">
        <v>27</v>
      </c>
    </row>
    <row r="361" spans="1:21" x14ac:dyDescent="0.25">
      <c r="A361" t="s">
        <v>21</v>
      </c>
      <c r="B361" t="s">
        <v>2597</v>
      </c>
      <c r="C361" t="s">
        <v>23</v>
      </c>
      <c r="D361" t="s">
        <v>2597</v>
      </c>
      <c r="E361" t="s">
        <v>2131</v>
      </c>
      <c r="F361" t="s">
        <v>26</v>
      </c>
      <c r="G361" t="s">
        <v>27</v>
      </c>
      <c r="H361">
        <v>3848</v>
      </c>
      <c r="I361">
        <v>4109</v>
      </c>
      <c r="J361" t="s">
        <v>27</v>
      </c>
      <c r="K361" t="s">
        <v>302</v>
      </c>
      <c r="L361" t="s">
        <v>303</v>
      </c>
      <c r="M361" t="s">
        <v>23</v>
      </c>
      <c r="N361" t="s">
        <v>27</v>
      </c>
      <c r="O361" t="s">
        <v>27</v>
      </c>
      <c r="P361" t="s">
        <v>27</v>
      </c>
      <c r="Q361" s="1">
        <v>37769.078472222223</v>
      </c>
      <c r="R361" s="1">
        <v>41278.700694444444</v>
      </c>
      <c r="S361">
        <v>29.1</v>
      </c>
      <c r="T361">
        <v>37.299999999999997</v>
      </c>
      <c r="U361">
        <v>34.1391228070175</v>
      </c>
    </row>
    <row r="362" spans="1:21" x14ac:dyDescent="0.25">
      <c r="A362" t="s">
        <v>21</v>
      </c>
      <c r="B362" t="s">
        <v>4391</v>
      </c>
      <c r="C362" t="s">
        <v>23</v>
      </c>
      <c r="D362" t="s">
        <v>4392</v>
      </c>
      <c r="E362" t="s">
        <v>1951</v>
      </c>
      <c r="F362" t="s">
        <v>26</v>
      </c>
      <c r="G362" t="s">
        <v>27</v>
      </c>
      <c r="H362">
        <v>3746</v>
      </c>
      <c r="I362">
        <v>4108</v>
      </c>
      <c r="J362" t="s">
        <v>27</v>
      </c>
      <c r="K362" t="s">
        <v>4391</v>
      </c>
      <c r="L362" t="s">
        <v>4392</v>
      </c>
      <c r="M362" t="s">
        <v>23</v>
      </c>
      <c r="N362" t="s">
        <v>27</v>
      </c>
      <c r="O362" t="s">
        <v>27</v>
      </c>
      <c r="P362" t="s">
        <v>27</v>
      </c>
      <c r="Q362" s="1">
        <v>38358.613888888889</v>
      </c>
      <c r="R362" s="1">
        <v>43014.696527777778</v>
      </c>
      <c r="S362">
        <v>0.01</v>
      </c>
      <c r="T362">
        <v>92.8</v>
      </c>
      <c r="U362">
        <v>6.8522222222222204</v>
      </c>
    </row>
    <row r="363" spans="1:21" x14ac:dyDescent="0.25">
      <c r="A363" t="s">
        <v>21</v>
      </c>
      <c r="B363" t="s">
        <v>2048</v>
      </c>
      <c r="C363" t="s">
        <v>23</v>
      </c>
      <c r="D363" t="s">
        <v>2049</v>
      </c>
      <c r="E363" t="s">
        <v>2131</v>
      </c>
      <c r="F363" t="s">
        <v>26</v>
      </c>
      <c r="G363" t="s">
        <v>27</v>
      </c>
      <c r="H363">
        <v>3844</v>
      </c>
      <c r="I363">
        <v>4103</v>
      </c>
      <c r="J363" t="s">
        <v>27</v>
      </c>
      <c r="K363" t="s">
        <v>302</v>
      </c>
      <c r="L363" t="s">
        <v>303</v>
      </c>
      <c r="M363" t="s">
        <v>23</v>
      </c>
      <c r="N363" t="s">
        <v>27</v>
      </c>
      <c r="O363" t="s">
        <v>27</v>
      </c>
      <c r="P363" t="s">
        <v>27</v>
      </c>
      <c r="Q363" s="1">
        <v>37769.078472222223</v>
      </c>
      <c r="R363" s="1">
        <v>41278.700694444444</v>
      </c>
      <c r="S363">
        <v>4</v>
      </c>
      <c r="T363">
        <v>21.1</v>
      </c>
      <c r="U363">
        <v>13.2431578947368</v>
      </c>
    </row>
    <row r="364" spans="1:21" x14ac:dyDescent="0.25">
      <c r="A364" t="s">
        <v>21</v>
      </c>
      <c r="B364" t="s">
        <v>2548</v>
      </c>
      <c r="C364" t="s">
        <v>23</v>
      </c>
      <c r="D364" t="s">
        <v>2549</v>
      </c>
      <c r="E364" t="s">
        <v>85</v>
      </c>
      <c r="F364" t="s">
        <v>26</v>
      </c>
      <c r="G364" t="s">
        <v>27</v>
      </c>
      <c r="H364">
        <v>3653</v>
      </c>
      <c r="I364">
        <v>4076</v>
      </c>
      <c r="J364" t="s">
        <v>1445</v>
      </c>
      <c r="K364" t="s">
        <v>2548</v>
      </c>
      <c r="L364" t="s">
        <v>2549</v>
      </c>
      <c r="M364" t="s">
        <v>23</v>
      </c>
      <c r="N364" t="s">
        <v>27</v>
      </c>
      <c r="O364" t="s">
        <v>27</v>
      </c>
      <c r="P364" t="s">
        <v>27</v>
      </c>
      <c r="Q364" s="1">
        <v>37811.442361111112</v>
      </c>
      <c r="R364" s="1">
        <v>43014.880555555559</v>
      </c>
      <c r="S364">
        <v>0.2</v>
      </c>
      <c r="T364">
        <v>26</v>
      </c>
      <c r="U364">
        <v>1.8543670264965599</v>
      </c>
    </row>
    <row r="365" spans="1:21" x14ac:dyDescent="0.25">
      <c r="A365" t="s">
        <v>21</v>
      </c>
      <c r="B365" t="s">
        <v>156</v>
      </c>
      <c r="C365" t="s">
        <v>23</v>
      </c>
      <c r="D365" t="s">
        <v>157</v>
      </c>
      <c r="E365" t="s">
        <v>158</v>
      </c>
      <c r="F365" t="s">
        <v>26</v>
      </c>
      <c r="G365" t="s">
        <v>27</v>
      </c>
      <c r="H365">
        <v>1896</v>
      </c>
      <c r="I365">
        <v>4073</v>
      </c>
      <c r="J365" t="s">
        <v>1376</v>
      </c>
      <c r="K365" t="s">
        <v>160</v>
      </c>
      <c r="L365" t="s">
        <v>161</v>
      </c>
      <c r="M365" t="s">
        <v>23</v>
      </c>
      <c r="N365" t="s">
        <v>27</v>
      </c>
      <c r="O365" t="s">
        <v>27</v>
      </c>
      <c r="P365" t="s">
        <v>27</v>
      </c>
      <c r="Q365" s="1">
        <v>37804.716666666667</v>
      </c>
      <c r="R365" s="1">
        <v>43010.893055555556</v>
      </c>
      <c r="S365">
        <v>9</v>
      </c>
      <c r="T365">
        <v>481</v>
      </c>
      <c r="U365">
        <v>77.741222685980802</v>
      </c>
    </row>
    <row r="366" spans="1:21" x14ac:dyDescent="0.25">
      <c r="A366" t="s">
        <v>21</v>
      </c>
      <c r="B366" t="s">
        <v>3354</v>
      </c>
      <c r="C366" t="s">
        <v>23</v>
      </c>
      <c r="D366" t="s">
        <v>4030</v>
      </c>
      <c r="F366" t="s">
        <v>107</v>
      </c>
      <c r="G366" t="s">
        <v>27</v>
      </c>
      <c r="H366">
        <v>3716</v>
      </c>
      <c r="I366">
        <v>4072</v>
      </c>
      <c r="J366" t="s">
        <v>27</v>
      </c>
      <c r="K366" t="s">
        <v>3354</v>
      </c>
      <c r="L366" t="s">
        <v>4030</v>
      </c>
      <c r="M366" t="s">
        <v>23</v>
      </c>
      <c r="N366" t="s">
        <v>27</v>
      </c>
      <c r="O366" t="s">
        <v>27</v>
      </c>
      <c r="P366" t="s">
        <v>27</v>
      </c>
      <c r="Q366" s="1">
        <v>38191.447222222225</v>
      </c>
      <c r="R366" s="1">
        <v>41573.506249999999</v>
      </c>
      <c r="S366" t="s">
        <v>27</v>
      </c>
      <c r="T366" t="s">
        <v>27</v>
      </c>
      <c r="U366" t="s">
        <v>27</v>
      </c>
    </row>
    <row r="367" spans="1:21" x14ac:dyDescent="0.25">
      <c r="A367" t="s">
        <v>21</v>
      </c>
      <c r="B367" t="s">
        <v>4714</v>
      </c>
      <c r="C367" t="s">
        <v>23</v>
      </c>
      <c r="D367" t="s">
        <v>4715</v>
      </c>
      <c r="E367" t="s">
        <v>85</v>
      </c>
      <c r="F367" t="s">
        <v>26</v>
      </c>
      <c r="G367" t="s">
        <v>27</v>
      </c>
      <c r="H367">
        <v>3383</v>
      </c>
      <c r="I367">
        <v>4021</v>
      </c>
      <c r="J367" t="s">
        <v>4716</v>
      </c>
      <c r="K367" t="s">
        <v>4717</v>
      </c>
      <c r="L367" t="s">
        <v>4715</v>
      </c>
      <c r="M367" t="s">
        <v>23</v>
      </c>
      <c r="N367" t="s">
        <v>27</v>
      </c>
      <c r="O367" t="s">
        <v>27</v>
      </c>
      <c r="P367" t="s">
        <v>27</v>
      </c>
      <c r="Q367" s="1">
        <v>37803.525000000001</v>
      </c>
      <c r="R367" s="1">
        <v>43013.634722222225</v>
      </c>
      <c r="S367">
        <v>0.3</v>
      </c>
      <c r="T367">
        <v>177</v>
      </c>
      <c r="U367">
        <v>2.65513553842329</v>
      </c>
    </row>
    <row r="368" spans="1:21" x14ac:dyDescent="0.25">
      <c r="A368" t="s">
        <v>21</v>
      </c>
      <c r="B368" t="s">
        <v>292</v>
      </c>
      <c r="C368" t="s">
        <v>23</v>
      </c>
      <c r="D368" t="s">
        <v>292</v>
      </c>
      <c r="E368" t="s">
        <v>293</v>
      </c>
      <c r="F368" t="s">
        <v>26</v>
      </c>
      <c r="G368" t="s">
        <v>27</v>
      </c>
      <c r="H368">
        <v>2464</v>
      </c>
      <c r="I368">
        <v>4015</v>
      </c>
      <c r="J368" t="s">
        <v>27</v>
      </c>
      <c r="K368" t="s">
        <v>292</v>
      </c>
      <c r="L368" t="s">
        <v>292</v>
      </c>
      <c r="M368" t="s">
        <v>23</v>
      </c>
      <c r="N368" t="s">
        <v>27</v>
      </c>
      <c r="O368" t="s">
        <v>27</v>
      </c>
      <c r="P368" t="s">
        <v>27</v>
      </c>
      <c r="Q368" s="1">
        <v>37777.21875</v>
      </c>
      <c r="R368" s="1">
        <v>43012.693055555559</v>
      </c>
      <c r="S368">
        <v>7</v>
      </c>
      <c r="T368">
        <v>300</v>
      </c>
      <c r="U368">
        <v>46.514249363867698</v>
      </c>
    </row>
    <row r="369" spans="1:21" x14ac:dyDescent="0.25">
      <c r="A369" t="s">
        <v>21</v>
      </c>
      <c r="B369" t="s">
        <v>4833</v>
      </c>
      <c r="C369" t="s">
        <v>23</v>
      </c>
      <c r="D369" t="s">
        <v>4834</v>
      </c>
      <c r="F369" t="s">
        <v>144</v>
      </c>
      <c r="G369" t="s">
        <v>27</v>
      </c>
      <c r="H369">
        <v>1180</v>
      </c>
      <c r="I369">
        <v>3980</v>
      </c>
      <c r="J369" t="s">
        <v>27</v>
      </c>
      <c r="K369" t="s">
        <v>345</v>
      </c>
      <c r="L369" t="s">
        <v>346</v>
      </c>
      <c r="M369" t="s">
        <v>23</v>
      </c>
      <c r="N369" t="s">
        <v>27</v>
      </c>
      <c r="O369" t="s">
        <v>27</v>
      </c>
      <c r="P369" t="s">
        <v>27</v>
      </c>
      <c r="Q369" s="1">
        <v>39365.561805555553</v>
      </c>
      <c r="R369" s="1">
        <v>43014.463194444441</v>
      </c>
      <c r="S369" t="s">
        <v>27</v>
      </c>
      <c r="T369" t="s">
        <v>27</v>
      </c>
      <c r="U369" t="s">
        <v>27</v>
      </c>
    </row>
    <row r="370" spans="1:21" x14ac:dyDescent="0.25">
      <c r="A370" t="s">
        <v>21</v>
      </c>
      <c r="B370" t="s">
        <v>5887</v>
      </c>
      <c r="C370" t="s">
        <v>23</v>
      </c>
      <c r="D370" t="s">
        <v>5888</v>
      </c>
      <c r="F370" t="s">
        <v>144</v>
      </c>
      <c r="G370" t="s">
        <v>27</v>
      </c>
      <c r="H370">
        <v>1180</v>
      </c>
      <c r="I370">
        <v>3980</v>
      </c>
      <c r="J370" t="s">
        <v>27</v>
      </c>
      <c r="K370" t="s">
        <v>345</v>
      </c>
      <c r="L370" t="s">
        <v>346</v>
      </c>
      <c r="M370" t="s">
        <v>23</v>
      </c>
      <c r="N370" t="s">
        <v>27</v>
      </c>
      <c r="O370" t="s">
        <v>27</v>
      </c>
      <c r="P370" t="s">
        <v>27</v>
      </c>
      <c r="Q370" s="1">
        <v>39365.561805555553</v>
      </c>
      <c r="R370" s="1">
        <v>43014.463194444441</v>
      </c>
      <c r="S370" t="s">
        <v>27</v>
      </c>
      <c r="T370" t="s">
        <v>27</v>
      </c>
      <c r="U370" t="s">
        <v>27</v>
      </c>
    </row>
    <row r="371" spans="1:21" x14ac:dyDescent="0.25">
      <c r="A371" t="s">
        <v>21</v>
      </c>
      <c r="B371" t="s">
        <v>5897</v>
      </c>
      <c r="C371" t="s">
        <v>23</v>
      </c>
      <c r="D371" t="s">
        <v>5898</v>
      </c>
      <c r="F371" t="s">
        <v>144</v>
      </c>
      <c r="G371" t="s">
        <v>27</v>
      </c>
      <c r="H371">
        <v>1180</v>
      </c>
      <c r="I371">
        <v>3980</v>
      </c>
      <c r="J371" t="s">
        <v>27</v>
      </c>
      <c r="K371" t="s">
        <v>345</v>
      </c>
      <c r="L371" t="s">
        <v>346</v>
      </c>
      <c r="M371" t="s">
        <v>23</v>
      </c>
      <c r="N371" t="s">
        <v>27</v>
      </c>
      <c r="O371" t="s">
        <v>27</v>
      </c>
      <c r="P371" t="s">
        <v>27</v>
      </c>
      <c r="Q371" s="1">
        <v>39365.561805555553</v>
      </c>
      <c r="R371" s="1">
        <v>43014.463194444441</v>
      </c>
      <c r="S371" t="s">
        <v>27</v>
      </c>
      <c r="T371" t="s">
        <v>27</v>
      </c>
      <c r="U371" t="s">
        <v>27</v>
      </c>
    </row>
    <row r="372" spans="1:21" x14ac:dyDescent="0.25">
      <c r="A372" t="s">
        <v>21</v>
      </c>
      <c r="B372" t="s">
        <v>5891</v>
      </c>
      <c r="C372" t="s">
        <v>23</v>
      </c>
      <c r="D372" t="s">
        <v>5892</v>
      </c>
      <c r="F372" t="s">
        <v>144</v>
      </c>
      <c r="G372" t="s">
        <v>27</v>
      </c>
      <c r="H372">
        <v>1180</v>
      </c>
      <c r="I372">
        <v>3980</v>
      </c>
      <c r="J372" t="s">
        <v>27</v>
      </c>
      <c r="K372" t="s">
        <v>345</v>
      </c>
      <c r="L372" t="s">
        <v>346</v>
      </c>
      <c r="M372" t="s">
        <v>23</v>
      </c>
      <c r="N372" t="s">
        <v>27</v>
      </c>
      <c r="O372" t="s">
        <v>27</v>
      </c>
      <c r="P372" t="s">
        <v>27</v>
      </c>
      <c r="Q372" s="1">
        <v>39365.561805555553</v>
      </c>
      <c r="R372" s="1">
        <v>43014.463194444441</v>
      </c>
      <c r="S372" t="s">
        <v>27</v>
      </c>
      <c r="T372" t="s">
        <v>27</v>
      </c>
      <c r="U372" t="s">
        <v>27</v>
      </c>
    </row>
    <row r="373" spans="1:21" x14ac:dyDescent="0.25">
      <c r="A373" t="s">
        <v>21</v>
      </c>
      <c r="B373" t="s">
        <v>398</v>
      </c>
      <c r="C373" t="s">
        <v>23</v>
      </c>
      <c r="D373" t="s">
        <v>1396</v>
      </c>
      <c r="F373" t="s">
        <v>26</v>
      </c>
      <c r="G373" t="s">
        <v>27</v>
      </c>
      <c r="H373">
        <v>3260</v>
      </c>
      <c r="I373">
        <v>3974</v>
      </c>
      <c r="J373" t="s">
        <v>27</v>
      </c>
      <c r="K373" t="s">
        <v>398</v>
      </c>
      <c r="L373" t="s">
        <v>398</v>
      </c>
      <c r="M373" t="s">
        <v>23</v>
      </c>
      <c r="N373" t="s">
        <v>27</v>
      </c>
      <c r="O373" t="s">
        <v>27</v>
      </c>
      <c r="P373" t="s">
        <v>27</v>
      </c>
      <c r="Q373" s="1">
        <v>37803.487500000003</v>
      </c>
      <c r="R373" s="1">
        <v>42362.723611111112</v>
      </c>
      <c r="S373" t="s">
        <v>27</v>
      </c>
      <c r="T373" t="s">
        <v>27</v>
      </c>
      <c r="U373" t="s">
        <v>27</v>
      </c>
    </row>
    <row r="374" spans="1:21" x14ac:dyDescent="0.25">
      <c r="A374" t="s">
        <v>21</v>
      </c>
      <c r="B374" t="s">
        <v>3928</v>
      </c>
      <c r="C374" t="s">
        <v>23</v>
      </c>
      <c r="D374" t="s">
        <v>4208</v>
      </c>
      <c r="E374" t="s">
        <v>620</v>
      </c>
      <c r="F374" t="s">
        <v>26</v>
      </c>
      <c r="G374" t="s">
        <v>27</v>
      </c>
      <c r="H374">
        <v>3581</v>
      </c>
      <c r="I374">
        <v>3962</v>
      </c>
      <c r="J374" t="s">
        <v>621</v>
      </c>
      <c r="K374" t="s">
        <v>3928</v>
      </c>
      <c r="L374" t="s">
        <v>4208</v>
      </c>
      <c r="M374" t="s">
        <v>23</v>
      </c>
      <c r="N374" t="s">
        <v>27</v>
      </c>
      <c r="O374" t="s">
        <v>27</v>
      </c>
      <c r="P374" t="s">
        <v>27</v>
      </c>
      <c r="Q374" s="1">
        <v>38054.609722222223</v>
      </c>
      <c r="R374" s="1">
        <v>38569.005555555559</v>
      </c>
      <c r="S374">
        <v>1</v>
      </c>
      <c r="T374">
        <v>1134</v>
      </c>
      <c r="U374">
        <v>42.865976779404299</v>
      </c>
    </row>
    <row r="375" spans="1:21" x14ac:dyDescent="0.25">
      <c r="A375" t="s">
        <v>21</v>
      </c>
      <c r="B375" t="s">
        <v>5877</v>
      </c>
      <c r="C375" t="s">
        <v>23</v>
      </c>
      <c r="D375" t="s">
        <v>5878</v>
      </c>
      <c r="F375" t="s">
        <v>78</v>
      </c>
      <c r="G375" t="s">
        <v>27</v>
      </c>
      <c r="H375">
        <v>2560</v>
      </c>
      <c r="I375">
        <v>3944</v>
      </c>
      <c r="J375" t="s">
        <v>27</v>
      </c>
      <c r="K375" t="s">
        <v>5378</v>
      </c>
      <c r="L375" t="s">
        <v>5299</v>
      </c>
      <c r="M375" t="s">
        <v>23</v>
      </c>
      <c r="N375" t="s">
        <v>27</v>
      </c>
      <c r="O375" t="s">
        <v>27</v>
      </c>
      <c r="P375" t="s">
        <v>27</v>
      </c>
      <c r="Q375" s="1">
        <v>38192.467361111114</v>
      </c>
      <c r="R375" s="1">
        <v>40920.613194444442</v>
      </c>
      <c r="S375" t="s">
        <v>27</v>
      </c>
      <c r="T375" t="s">
        <v>27</v>
      </c>
      <c r="U375" t="s">
        <v>27</v>
      </c>
    </row>
    <row r="376" spans="1:21" x14ac:dyDescent="0.25">
      <c r="A376" t="s">
        <v>21</v>
      </c>
      <c r="B376" t="s">
        <v>5804</v>
      </c>
      <c r="C376" t="s">
        <v>23</v>
      </c>
      <c r="D376" t="s">
        <v>5805</v>
      </c>
      <c r="F376" t="s">
        <v>78</v>
      </c>
      <c r="G376" t="s">
        <v>27</v>
      </c>
      <c r="H376">
        <v>2937</v>
      </c>
      <c r="I376">
        <v>3926</v>
      </c>
      <c r="J376" t="s">
        <v>27</v>
      </c>
      <c r="K376" t="s">
        <v>5340</v>
      </c>
      <c r="L376" t="s">
        <v>5068</v>
      </c>
      <c r="M376" t="s">
        <v>23</v>
      </c>
      <c r="N376" t="s">
        <v>27</v>
      </c>
      <c r="O376" t="s">
        <v>27</v>
      </c>
      <c r="P376" t="s">
        <v>27</v>
      </c>
      <c r="Q376" s="1">
        <v>41146.431944444441</v>
      </c>
      <c r="R376" s="1">
        <v>43016.715277777781</v>
      </c>
      <c r="S376" t="s">
        <v>27</v>
      </c>
      <c r="T376" t="s">
        <v>27</v>
      </c>
      <c r="U376" t="s">
        <v>27</v>
      </c>
    </row>
    <row r="377" spans="1:21" x14ac:dyDescent="0.25">
      <c r="A377" t="s">
        <v>21</v>
      </c>
      <c r="B377" t="s">
        <v>737</v>
      </c>
      <c r="C377" t="s">
        <v>23</v>
      </c>
      <c r="D377" t="s">
        <v>738</v>
      </c>
      <c r="F377" t="s">
        <v>78</v>
      </c>
      <c r="G377" t="s">
        <v>27</v>
      </c>
      <c r="H377">
        <v>3706</v>
      </c>
      <c r="I377">
        <v>3917</v>
      </c>
      <c r="J377" t="s">
        <v>27</v>
      </c>
      <c r="K377" t="s">
        <v>739</v>
      </c>
      <c r="L377" t="s">
        <v>740</v>
      </c>
      <c r="M377" t="s">
        <v>23</v>
      </c>
      <c r="N377" t="s">
        <v>27</v>
      </c>
      <c r="O377" t="s">
        <v>27</v>
      </c>
      <c r="P377" t="s">
        <v>27</v>
      </c>
      <c r="Q377" s="1">
        <v>40940.490277777775</v>
      </c>
      <c r="R377" s="1">
        <v>43015.595833333333</v>
      </c>
      <c r="S377" t="s">
        <v>27</v>
      </c>
      <c r="T377" t="s">
        <v>27</v>
      </c>
      <c r="U377" t="s">
        <v>27</v>
      </c>
    </row>
    <row r="378" spans="1:21" x14ac:dyDescent="0.25">
      <c r="A378" t="s">
        <v>21</v>
      </c>
      <c r="B378" t="s">
        <v>975</v>
      </c>
      <c r="C378" t="s">
        <v>23</v>
      </c>
      <c r="D378" t="s">
        <v>976</v>
      </c>
      <c r="F378" t="s">
        <v>26</v>
      </c>
      <c r="G378" t="s">
        <v>27</v>
      </c>
      <c r="H378">
        <v>2409</v>
      </c>
      <c r="I378">
        <v>3913</v>
      </c>
      <c r="J378" t="s">
        <v>282</v>
      </c>
      <c r="K378" t="s">
        <v>292</v>
      </c>
      <c r="L378" t="s">
        <v>292</v>
      </c>
      <c r="M378" t="s">
        <v>23</v>
      </c>
      <c r="N378" t="s">
        <v>27</v>
      </c>
      <c r="O378" t="s">
        <v>27</v>
      </c>
      <c r="P378" t="s">
        <v>27</v>
      </c>
      <c r="Q378" s="1">
        <v>37804.324305555558</v>
      </c>
      <c r="R378" s="1">
        <v>43012.693055555559</v>
      </c>
      <c r="S378">
        <v>0.5</v>
      </c>
      <c r="T378">
        <v>180</v>
      </c>
      <c r="U378">
        <v>1.72098670756646</v>
      </c>
    </row>
    <row r="379" spans="1:21" x14ac:dyDescent="0.25">
      <c r="A379" t="s">
        <v>21</v>
      </c>
      <c r="B379" t="s">
        <v>2313</v>
      </c>
      <c r="C379" t="s">
        <v>23</v>
      </c>
      <c r="D379" t="s">
        <v>2313</v>
      </c>
      <c r="E379" t="s">
        <v>46</v>
      </c>
      <c r="F379" t="s">
        <v>26</v>
      </c>
      <c r="G379" t="s">
        <v>27</v>
      </c>
      <c r="H379">
        <v>3468</v>
      </c>
      <c r="I379">
        <v>3903</v>
      </c>
      <c r="J379" t="s">
        <v>2443</v>
      </c>
      <c r="K379" t="s">
        <v>2380</v>
      </c>
      <c r="L379" t="s">
        <v>2381</v>
      </c>
      <c r="M379" t="s">
        <v>23</v>
      </c>
      <c r="N379" t="s">
        <v>27</v>
      </c>
      <c r="O379" t="s">
        <v>27</v>
      </c>
      <c r="P379" t="s">
        <v>27</v>
      </c>
      <c r="Q379" s="1">
        <v>40130.868055555555</v>
      </c>
      <c r="R379" s="1">
        <v>41948.495138888888</v>
      </c>
      <c r="S379">
        <v>0.1</v>
      </c>
      <c r="T379">
        <v>8.57</v>
      </c>
      <c r="U379">
        <v>1.9493748398667701</v>
      </c>
    </row>
    <row r="380" spans="1:21" x14ac:dyDescent="0.25">
      <c r="A380" t="s">
        <v>21</v>
      </c>
      <c r="B380" t="s">
        <v>3093</v>
      </c>
      <c r="C380" t="s">
        <v>23</v>
      </c>
      <c r="D380" t="s">
        <v>2929</v>
      </c>
      <c r="F380" t="s">
        <v>78</v>
      </c>
      <c r="G380" t="s">
        <v>27</v>
      </c>
      <c r="H380">
        <v>2548</v>
      </c>
      <c r="I380">
        <v>3866</v>
      </c>
      <c r="J380" t="s">
        <v>27</v>
      </c>
      <c r="K380" t="s">
        <v>2969</v>
      </c>
      <c r="L380" t="s">
        <v>2812</v>
      </c>
      <c r="M380" t="s">
        <v>23</v>
      </c>
      <c r="N380" t="s">
        <v>27</v>
      </c>
      <c r="O380" t="s">
        <v>27</v>
      </c>
      <c r="P380" t="s">
        <v>27</v>
      </c>
      <c r="Q380" s="1">
        <v>38191.629861111112</v>
      </c>
      <c r="R380" s="1">
        <v>41677.505555555559</v>
      </c>
      <c r="S380" t="s">
        <v>27</v>
      </c>
      <c r="T380" t="s">
        <v>27</v>
      </c>
      <c r="U380" t="s">
        <v>27</v>
      </c>
    </row>
    <row r="381" spans="1:21" x14ac:dyDescent="0.25">
      <c r="A381" t="s">
        <v>21</v>
      </c>
      <c r="B381" t="s">
        <v>958</v>
      </c>
      <c r="C381" t="s">
        <v>23</v>
      </c>
      <c r="D381" t="s">
        <v>4759</v>
      </c>
      <c r="E381" t="s">
        <v>394</v>
      </c>
      <c r="F381" t="s">
        <v>26</v>
      </c>
      <c r="G381" t="s">
        <v>27</v>
      </c>
      <c r="H381">
        <v>3529</v>
      </c>
      <c r="I381">
        <v>3830</v>
      </c>
      <c r="J381" t="s">
        <v>27</v>
      </c>
      <c r="K381" t="s">
        <v>4760</v>
      </c>
      <c r="L381" t="s">
        <v>4759</v>
      </c>
      <c r="M381" t="s">
        <v>23</v>
      </c>
      <c r="N381" t="s">
        <v>27</v>
      </c>
      <c r="O381" t="s">
        <v>27</v>
      </c>
      <c r="P381" t="s">
        <v>27</v>
      </c>
      <c r="Q381" s="1">
        <v>41253.506249999999</v>
      </c>
      <c r="R381" s="1">
        <v>43016.572222222225</v>
      </c>
      <c r="S381">
        <v>0</v>
      </c>
      <c r="T381">
        <v>104000</v>
      </c>
      <c r="U381">
        <v>426.212134651349</v>
      </c>
    </row>
    <row r="382" spans="1:21" x14ac:dyDescent="0.25">
      <c r="A382" t="s">
        <v>21</v>
      </c>
      <c r="B382" t="s">
        <v>195</v>
      </c>
      <c r="C382" t="s">
        <v>23</v>
      </c>
      <c r="D382" t="s">
        <v>1706</v>
      </c>
      <c r="F382" t="s">
        <v>26</v>
      </c>
      <c r="G382" t="s">
        <v>27</v>
      </c>
      <c r="H382">
        <v>3500</v>
      </c>
      <c r="I382">
        <v>3829</v>
      </c>
      <c r="J382" t="s">
        <v>27</v>
      </c>
      <c r="K382" t="s">
        <v>778</v>
      </c>
      <c r="L382" t="s">
        <v>779</v>
      </c>
      <c r="M382" t="s">
        <v>23</v>
      </c>
      <c r="N382" t="s">
        <v>27</v>
      </c>
      <c r="O382" t="s">
        <v>27</v>
      </c>
      <c r="P382" t="s">
        <v>27</v>
      </c>
      <c r="Q382" s="1">
        <v>37803.547222222223</v>
      </c>
      <c r="R382" s="1">
        <v>42348.686111111114</v>
      </c>
      <c r="S382" t="s">
        <v>27</v>
      </c>
      <c r="T382" t="s">
        <v>27</v>
      </c>
      <c r="U382" t="s">
        <v>27</v>
      </c>
    </row>
    <row r="383" spans="1:21" x14ac:dyDescent="0.25">
      <c r="A383" t="s">
        <v>21</v>
      </c>
      <c r="B383" t="s">
        <v>4008</v>
      </c>
      <c r="C383" t="s">
        <v>23</v>
      </c>
      <c r="D383" t="s">
        <v>4009</v>
      </c>
      <c r="E383" t="s">
        <v>3099</v>
      </c>
      <c r="F383" t="s">
        <v>26</v>
      </c>
      <c r="G383" t="s">
        <v>27</v>
      </c>
      <c r="H383">
        <v>1815</v>
      </c>
      <c r="I383">
        <v>3823</v>
      </c>
      <c r="J383" t="s">
        <v>1212</v>
      </c>
      <c r="K383" t="s">
        <v>4008</v>
      </c>
      <c r="L383" t="s">
        <v>4009</v>
      </c>
      <c r="M383" t="s">
        <v>23</v>
      </c>
      <c r="N383" t="s">
        <v>27</v>
      </c>
      <c r="O383" t="s">
        <v>27</v>
      </c>
      <c r="P383" t="s">
        <v>27</v>
      </c>
      <c r="Q383" s="1">
        <v>37803.523611111108</v>
      </c>
      <c r="R383" s="1">
        <v>43013.765277777777</v>
      </c>
      <c r="S383">
        <v>0</v>
      </c>
      <c r="T383">
        <v>921</v>
      </c>
      <c r="U383">
        <v>111.428459325137</v>
      </c>
    </row>
    <row r="384" spans="1:21" x14ac:dyDescent="0.25">
      <c r="A384" t="s">
        <v>21</v>
      </c>
      <c r="B384" t="s">
        <v>5031</v>
      </c>
      <c r="C384" t="s">
        <v>23</v>
      </c>
      <c r="D384" t="s">
        <v>5032</v>
      </c>
      <c r="F384" t="s">
        <v>144</v>
      </c>
      <c r="G384" t="s">
        <v>27</v>
      </c>
      <c r="H384">
        <v>2200</v>
      </c>
      <c r="I384">
        <v>3773</v>
      </c>
      <c r="J384" t="s">
        <v>27</v>
      </c>
      <c r="K384" t="s">
        <v>5033</v>
      </c>
      <c r="L384" t="s">
        <v>5034</v>
      </c>
      <c r="M384" t="s">
        <v>23</v>
      </c>
      <c r="N384" t="s">
        <v>27</v>
      </c>
      <c r="O384" t="s">
        <v>27</v>
      </c>
      <c r="P384" t="s">
        <v>27</v>
      </c>
      <c r="Q384" s="1">
        <v>37785.550000000003</v>
      </c>
      <c r="R384" s="1">
        <v>43014.880555555559</v>
      </c>
      <c r="S384">
        <v>1</v>
      </c>
      <c r="T384">
        <v>43</v>
      </c>
      <c r="U384">
        <v>1.0763318314338699</v>
      </c>
    </row>
    <row r="385" spans="1:21" x14ac:dyDescent="0.25">
      <c r="A385" t="s">
        <v>21</v>
      </c>
      <c r="B385" t="s">
        <v>5226</v>
      </c>
      <c r="C385" t="s">
        <v>23</v>
      </c>
      <c r="D385" t="s">
        <v>5227</v>
      </c>
      <c r="F385" t="s">
        <v>144</v>
      </c>
      <c r="G385" t="s">
        <v>27</v>
      </c>
      <c r="H385">
        <v>2200</v>
      </c>
      <c r="I385">
        <v>3773</v>
      </c>
      <c r="J385" t="s">
        <v>27</v>
      </c>
      <c r="K385" t="s">
        <v>5033</v>
      </c>
      <c r="L385" t="s">
        <v>5034</v>
      </c>
      <c r="M385" t="s">
        <v>23</v>
      </c>
      <c r="N385" t="s">
        <v>27</v>
      </c>
      <c r="O385" t="s">
        <v>27</v>
      </c>
      <c r="P385" t="s">
        <v>27</v>
      </c>
      <c r="Q385" s="1">
        <v>37785.550000000003</v>
      </c>
      <c r="R385" s="1">
        <v>43014.880555555559</v>
      </c>
      <c r="S385" t="s">
        <v>27</v>
      </c>
      <c r="T385" t="s">
        <v>27</v>
      </c>
      <c r="U385" t="s">
        <v>27</v>
      </c>
    </row>
    <row r="386" spans="1:21" x14ac:dyDescent="0.25">
      <c r="A386" t="s">
        <v>21</v>
      </c>
      <c r="B386" t="s">
        <v>5151</v>
      </c>
      <c r="C386" t="s">
        <v>23</v>
      </c>
      <c r="D386" t="s">
        <v>5152</v>
      </c>
      <c r="F386" t="s">
        <v>144</v>
      </c>
      <c r="G386" t="s">
        <v>27</v>
      </c>
      <c r="H386">
        <v>2200</v>
      </c>
      <c r="I386">
        <v>3773</v>
      </c>
      <c r="J386" t="s">
        <v>27</v>
      </c>
      <c r="K386" t="s">
        <v>5033</v>
      </c>
      <c r="L386" t="s">
        <v>5034</v>
      </c>
      <c r="M386" t="s">
        <v>23</v>
      </c>
      <c r="N386" t="s">
        <v>27</v>
      </c>
      <c r="O386" t="s">
        <v>27</v>
      </c>
      <c r="P386" t="s">
        <v>27</v>
      </c>
      <c r="Q386" s="1">
        <v>37785.550000000003</v>
      </c>
      <c r="R386" s="1">
        <v>43014.880555555559</v>
      </c>
      <c r="S386">
        <v>32051</v>
      </c>
      <c r="T386">
        <v>4368100026</v>
      </c>
      <c r="U386">
        <v>3338822429.7923498</v>
      </c>
    </row>
    <row r="387" spans="1:21" x14ac:dyDescent="0.25">
      <c r="A387" t="s">
        <v>21</v>
      </c>
      <c r="B387" t="s">
        <v>5897</v>
      </c>
      <c r="C387" t="s">
        <v>23</v>
      </c>
      <c r="D387" t="s">
        <v>5898</v>
      </c>
      <c r="F387" t="s">
        <v>144</v>
      </c>
      <c r="G387" t="s">
        <v>27</v>
      </c>
      <c r="H387">
        <v>2200</v>
      </c>
      <c r="I387">
        <v>3773</v>
      </c>
      <c r="J387" t="s">
        <v>27</v>
      </c>
      <c r="K387" t="s">
        <v>5033</v>
      </c>
      <c r="L387" t="s">
        <v>5034</v>
      </c>
      <c r="M387" t="s">
        <v>23</v>
      </c>
      <c r="N387" t="s">
        <v>27</v>
      </c>
      <c r="O387" t="s">
        <v>27</v>
      </c>
      <c r="P387" t="s">
        <v>27</v>
      </c>
      <c r="Q387" s="1">
        <v>37785.550000000003</v>
      </c>
      <c r="R387" s="1">
        <v>43014.880555555559</v>
      </c>
      <c r="S387" t="s">
        <v>27</v>
      </c>
      <c r="T387" t="s">
        <v>27</v>
      </c>
      <c r="U387" t="s">
        <v>27</v>
      </c>
    </row>
    <row r="388" spans="1:21" x14ac:dyDescent="0.25">
      <c r="A388" t="s">
        <v>21</v>
      </c>
      <c r="B388" t="s">
        <v>3016</v>
      </c>
      <c r="C388" t="s">
        <v>23</v>
      </c>
      <c r="D388" t="s">
        <v>3017</v>
      </c>
      <c r="E388" t="s">
        <v>226</v>
      </c>
      <c r="F388" t="s">
        <v>26</v>
      </c>
      <c r="G388" t="s">
        <v>27</v>
      </c>
      <c r="H388">
        <v>3498</v>
      </c>
      <c r="I388">
        <v>3771</v>
      </c>
      <c r="J388" t="s">
        <v>3018</v>
      </c>
      <c r="K388" t="s">
        <v>255</v>
      </c>
      <c r="L388" t="s">
        <v>256</v>
      </c>
      <c r="M388" t="s">
        <v>23</v>
      </c>
      <c r="N388" t="s">
        <v>27</v>
      </c>
      <c r="O388" t="s">
        <v>27</v>
      </c>
      <c r="P388" t="s">
        <v>27</v>
      </c>
      <c r="Q388" s="1">
        <v>40395.732638888891</v>
      </c>
      <c r="R388" s="1">
        <v>43014.695833333331</v>
      </c>
      <c r="S388">
        <v>121</v>
      </c>
      <c r="T388">
        <v>153</v>
      </c>
      <c r="U388">
        <v>137.25590029169999</v>
      </c>
    </row>
    <row r="389" spans="1:21" x14ac:dyDescent="0.25">
      <c r="A389" t="s">
        <v>21</v>
      </c>
      <c r="B389" t="s">
        <v>4007</v>
      </c>
      <c r="C389" t="s">
        <v>23</v>
      </c>
      <c r="D389" t="s">
        <v>3228</v>
      </c>
      <c r="E389" t="s">
        <v>838</v>
      </c>
      <c r="F389" t="s">
        <v>26</v>
      </c>
      <c r="G389" t="s">
        <v>27</v>
      </c>
      <c r="H389">
        <v>2451</v>
      </c>
      <c r="I389">
        <v>3761</v>
      </c>
      <c r="J389" t="s">
        <v>27</v>
      </c>
      <c r="K389" t="s">
        <v>4007</v>
      </c>
      <c r="L389" t="s">
        <v>3228</v>
      </c>
      <c r="M389" t="s">
        <v>23</v>
      </c>
      <c r="N389" t="s">
        <v>27</v>
      </c>
      <c r="O389" t="s">
        <v>27</v>
      </c>
      <c r="P389" t="s">
        <v>27</v>
      </c>
      <c r="Q389" s="1">
        <v>39118.888888888891</v>
      </c>
      <c r="R389" s="1">
        <v>43012.501388888886</v>
      </c>
      <c r="S389">
        <v>10</v>
      </c>
      <c r="T389">
        <v>519.79999999999995</v>
      </c>
      <c r="U389">
        <v>34.771166985515201</v>
      </c>
    </row>
    <row r="390" spans="1:21" x14ac:dyDescent="0.25">
      <c r="A390" t="s">
        <v>21</v>
      </c>
      <c r="B390" t="s">
        <v>3884</v>
      </c>
      <c r="C390" t="s">
        <v>23</v>
      </c>
      <c r="D390" t="s">
        <v>3885</v>
      </c>
      <c r="F390" t="s">
        <v>130</v>
      </c>
      <c r="G390" t="s">
        <v>27</v>
      </c>
      <c r="H390">
        <v>3209</v>
      </c>
      <c r="I390">
        <v>3748</v>
      </c>
      <c r="J390" t="s">
        <v>27</v>
      </c>
      <c r="K390" t="s">
        <v>5549</v>
      </c>
      <c r="L390" t="s">
        <v>1555</v>
      </c>
      <c r="M390" t="s">
        <v>23</v>
      </c>
      <c r="N390" t="s">
        <v>27</v>
      </c>
      <c r="O390" t="s">
        <v>27</v>
      </c>
      <c r="P390" t="s">
        <v>27</v>
      </c>
      <c r="Q390" s="1">
        <v>34047.311805555553</v>
      </c>
      <c r="R390" s="1">
        <v>42976.707638888889</v>
      </c>
      <c r="S390" t="s">
        <v>27</v>
      </c>
      <c r="T390" t="s">
        <v>27</v>
      </c>
      <c r="U390" t="s">
        <v>27</v>
      </c>
    </row>
    <row r="391" spans="1:21" x14ac:dyDescent="0.25">
      <c r="A391" t="s">
        <v>21</v>
      </c>
      <c r="B391" t="s">
        <v>1521</v>
      </c>
      <c r="C391" t="s">
        <v>23</v>
      </c>
      <c r="D391" t="s">
        <v>1522</v>
      </c>
      <c r="E391" t="s">
        <v>158</v>
      </c>
      <c r="F391" t="s">
        <v>26</v>
      </c>
      <c r="G391" t="s">
        <v>27</v>
      </c>
      <c r="H391">
        <v>3081</v>
      </c>
      <c r="I391">
        <v>3711</v>
      </c>
      <c r="J391" t="s">
        <v>1523</v>
      </c>
      <c r="K391" t="s">
        <v>2347</v>
      </c>
      <c r="L391" t="s">
        <v>2348</v>
      </c>
      <c r="M391" t="s">
        <v>23</v>
      </c>
      <c r="N391" t="s">
        <v>27</v>
      </c>
      <c r="O391" t="s">
        <v>27</v>
      </c>
      <c r="P391" t="s">
        <v>27</v>
      </c>
      <c r="Q391" s="1">
        <v>37803.555555555555</v>
      </c>
      <c r="R391" s="1">
        <v>43014.803472222222</v>
      </c>
      <c r="S391">
        <v>1</v>
      </c>
      <c r="T391">
        <v>72</v>
      </c>
      <c r="U391">
        <v>15.287523578550299</v>
      </c>
    </row>
    <row r="392" spans="1:21" x14ac:dyDescent="0.25">
      <c r="A392" t="s">
        <v>21</v>
      </c>
      <c r="B392" t="s">
        <v>2048</v>
      </c>
      <c r="C392" t="s">
        <v>23</v>
      </c>
      <c r="D392" t="s">
        <v>2049</v>
      </c>
      <c r="E392" t="s">
        <v>2131</v>
      </c>
      <c r="F392" t="s">
        <v>26</v>
      </c>
      <c r="G392" t="s">
        <v>27</v>
      </c>
      <c r="H392">
        <v>2188</v>
      </c>
      <c r="I392">
        <v>3708</v>
      </c>
      <c r="J392" t="s">
        <v>3021</v>
      </c>
      <c r="K392" t="s">
        <v>302</v>
      </c>
      <c r="L392" t="s">
        <v>303</v>
      </c>
      <c r="M392" t="s">
        <v>23</v>
      </c>
      <c r="N392" t="s">
        <v>27</v>
      </c>
      <c r="O392" t="s">
        <v>27</v>
      </c>
      <c r="P392" t="s">
        <v>27</v>
      </c>
      <c r="Q392" s="1">
        <v>37803.427083333336</v>
      </c>
      <c r="R392" s="1">
        <v>41280.673611111109</v>
      </c>
      <c r="S392">
        <v>5</v>
      </c>
      <c r="T392">
        <v>17.899999999999999</v>
      </c>
      <c r="U392">
        <v>12.674271844660201</v>
      </c>
    </row>
    <row r="393" spans="1:21" x14ac:dyDescent="0.25">
      <c r="A393" t="s">
        <v>21</v>
      </c>
      <c r="B393" t="s">
        <v>92</v>
      </c>
      <c r="C393" t="s">
        <v>23</v>
      </c>
      <c r="D393" t="s">
        <v>93</v>
      </c>
      <c r="E393" t="s">
        <v>665</v>
      </c>
      <c r="F393" t="s">
        <v>26</v>
      </c>
      <c r="G393" t="s">
        <v>27</v>
      </c>
      <c r="H393">
        <v>3257</v>
      </c>
      <c r="I393">
        <v>3683</v>
      </c>
      <c r="J393" t="s">
        <v>27</v>
      </c>
      <c r="K393" t="s">
        <v>94</v>
      </c>
      <c r="L393" t="s">
        <v>93</v>
      </c>
      <c r="M393" t="s">
        <v>23</v>
      </c>
      <c r="N393" t="s">
        <v>27</v>
      </c>
      <c r="O393" t="s">
        <v>27</v>
      </c>
      <c r="P393" t="s">
        <v>27</v>
      </c>
      <c r="Q393" s="1">
        <v>37820.680555555555</v>
      </c>
      <c r="R393" s="1">
        <v>42688.663194444445</v>
      </c>
      <c r="S393">
        <v>1</v>
      </c>
      <c r="T393">
        <v>12000</v>
      </c>
      <c r="U393">
        <v>183.610619469027</v>
      </c>
    </row>
    <row r="394" spans="1:21" x14ac:dyDescent="0.25">
      <c r="A394" t="s">
        <v>21</v>
      </c>
      <c r="B394" t="s">
        <v>3208</v>
      </c>
      <c r="C394" t="s">
        <v>23</v>
      </c>
      <c r="D394" t="s">
        <v>3209</v>
      </c>
      <c r="F394" t="s">
        <v>26</v>
      </c>
      <c r="G394" t="s">
        <v>27</v>
      </c>
      <c r="H394">
        <v>2811</v>
      </c>
      <c r="I394">
        <v>3681</v>
      </c>
      <c r="J394" t="s">
        <v>27</v>
      </c>
      <c r="K394" t="s">
        <v>3210</v>
      </c>
      <c r="L394" t="s">
        <v>3211</v>
      </c>
      <c r="M394" t="s">
        <v>23</v>
      </c>
      <c r="N394" t="s">
        <v>27</v>
      </c>
      <c r="O394" t="s">
        <v>27</v>
      </c>
      <c r="P394" t="s">
        <v>27</v>
      </c>
      <c r="Q394" s="1">
        <v>37810.537499999999</v>
      </c>
      <c r="R394" s="1">
        <v>43014.65625</v>
      </c>
      <c r="S394" t="s">
        <v>27</v>
      </c>
      <c r="T394" t="s">
        <v>27</v>
      </c>
      <c r="U394" t="s">
        <v>27</v>
      </c>
    </row>
    <row r="395" spans="1:21" x14ac:dyDescent="0.25">
      <c r="A395" t="s">
        <v>21</v>
      </c>
      <c r="B395" t="s">
        <v>3780</v>
      </c>
      <c r="C395" t="s">
        <v>23</v>
      </c>
      <c r="D395" t="s">
        <v>3781</v>
      </c>
      <c r="F395" t="s">
        <v>26</v>
      </c>
      <c r="G395" t="s">
        <v>27</v>
      </c>
      <c r="H395">
        <v>2811</v>
      </c>
      <c r="I395">
        <v>3681</v>
      </c>
      <c r="J395" t="s">
        <v>27</v>
      </c>
      <c r="K395" t="s">
        <v>3210</v>
      </c>
      <c r="L395" t="s">
        <v>3211</v>
      </c>
      <c r="M395" t="s">
        <v>23</v>
      </c>
      <c r="N395" t="s">
        <v>27</v>
      </c>
      <c r="O395" t="s">
        <v>27</v>
      </c>
      <c r="P395" t="s">
        <v>27</v>
      </c>
      <c r="Q395" s="1">
        <v>37810.537499999999</v>
      </c>
      <c r="R395" s="1">
        <v>43014.65625</v>
      </c>
      <c r="S395" t="s">
        <v>27</v>
      </c>
      <c r="T395" t="s">
        <v>27</v>
      </c>
      <c r="U395" t="s">
        <v>27</v>
      </c>
    </row>
    <row r="396" spans="1:21" x14ac:dyDescent="0.25">
      <c r="A396" t="s">
        <v>21</v>
      </c>
      <c r="B396" t="s">
        <v>4230</v>
      </c>
      <c r="C396" t="s">
        <v>23</v>
      </c>
      <c r="D396" t="s">
        <v>4231</v>
      </c>
      <c r="F396" t="s">
        <v>26</v>
      </c>
      <c r="G396" t="s">
        <v>27</v>
      </c>
      <c r="H396">
        <v>2811</v>
      </c>
      <c r="I396">
        <v>3681</v>
      </c>
      <c r="J396" t="s">
        <v>27</v>
      </c>
      <c r="K396" t="s">
        <v>3210</v>
      </c>
      <c r="L396" t="s">
        <v>3211</v>
      </c>
      <c r="M396" t="s">
        <v>23</v>
      </c>
      <c r="N396" t="s">
        <v>27</v>
      </c>
      <c r="O396" t="s">
        <v>27</v>
      </c>
      <c r="P396" t="s">
        <v>27</v>
      </c>
      <c r="Q396" s="1">
        <v>37810.537499999999</v>
      </c>
      <c r="R396" s="1">
        <v>43014.65625</v>
      </c>
      <c r="S396" t="s">
        <v>27</v>
      </c>
      <c r="T396" t="s">
        <v>27</v>
      </c>
      <c r="U396" t="s">
        <v>27</v>
      </c>
    </row>
    <row r="397" spans="1:21" x14ac:dyDescent="0.25">
      <c r="A397" t="s">
        <v>21</v>
      </c>
      <c r="B397" t="s">
        <v>4317</v>
      </c>
      <c r="C397" t="s">
        <v>23</v>
      </c>
      <c r="D397" t="s">
        <v>4318</v>
      </c>
      <c r="F397" t="s">
        <v>26</v>
      </c>
      <c r="G397" t="s">
        <v>27</v>
      </c>
      <c r="H397">
        <v>2811</v>
      </c>
      <c r="I397">
        <v>3681</v>
      </c>
      <c r="J397" t="s">
        <v>27</v>
      </c>
      <c r="K397" t="s">
        <v>3210</v>
      </c>
      <c r="L397" t="s">
        <v>3211</v>
      </c>
      <c r="M397" t="s">
        <v>23</v>
      </c>
      <c r="N397" t="s">
        <v>27</v>
      </c>
      <c r="O397" t="s">
        <v>27</v>
      </c>
      <c r="P397" t="s">
        <v>27</v>
      </c>
      <c r="Q397" s="1">
        <v>37810.537499999999</v>
      </c>
      <c r="R397" s="1">
        <v>43014.65625</v>
      </c>
      <c r="S397" t="s">
        <v>27</v>
      </c>
      <c r="T397" t="s">
        <v>27</v>
      </c>
      <c r="U397" t="s">
        <v>27</v>
      </c>
    </row>
    <row r="398" spans="1:21" x14ac:dyDescent="0.25">
      <c r="A398" t="s">
        <v>21</v>
      </c>
      <c r="B398" t="s">
        <v>4849</v>
      </c>
      <c r="C398" t="s">
        <v>23</v>
      </c>
      <c r="D398" t="s">
        <v>4850</v>
      </c>
      <c r="F398" t="s">
        <v>26</v>
      </c>
      <c r="G398" t="s">
        <v>27</v>
      </c>
      <c r="H398">
        <v>2811</v>
      </c>
      <c r="I398">
        <v>3681</v>
      </c>
      <c r="J398" t="s">
        <v>27</v>
      </c>
      <c r="K398" t="s">
        <v>3210</v>
      </c>
      <c r="L398" t="s">
        <v>3211</v>
      </c>
      <c r="M398" t="s">
        <v>23</v>
      </c>
      <c r="N398" t="s">
        <v>27</v>
      </c>
      <c r="O398" t="s">
        <v>27</v>
      </c>
      <c r="P398" t="s">
        <v>27</v>
      </c>
      <c r="Q398" s="1">
        <v>37810.537499999999</v>
      </c>
      <c r="R398" s="1">
        <v>43014.65625</v>
      </c>
      <c r="S398" t="s">
        <v>27</v>
      </c>
      <c r="T398" t="s">
        <v>27</v>
      </c>
      <c r="U398" t="s">
        <v>27</v>
      </c>
    </row>
    <row r="399" spans="1:21" x14ac:dyDescent="0.25">
      <c r="A399" t="s">
        <v>21</v>
      </c>
      <c r="B399" t="s">
        <v>5588</v>
      </c>
      <c r="C399" t="s">
        <v>23</v>
      </c>
      <c r="D399" t="s">
        <v>5589</v>
      </c>
      <c r="F399" t="s">
        <v>26</v>
      </c>
      <c r="G399" t="s">
        <v>27</v>
      </c>
      <c r="H399">
        <v>2811</v>
      </c>
      <c r="I399">
        <v>3681</v>
      </c>
      <c r="J399" t="s">
        <v>27</v>
      </c>
      <c r="K399" t="s">
        <v>3210</v>
      </c>
      <c r="L399" t="s">
        <v>3211</v>
      </c>
      <c r="M399" t="s">
        <v>23</v>
      </c>
      <c r="N399" t="s">
        <v>27</v>
      </c>
      <c r="O399" t="s">
        <v>27</v>
      </c>
      <c r="P399" t="s">
        <v>27</v>
      </c>
      <c r="Q399" s="1">
        <v>37810.537499999999</v>
      </c>
      <c r="R399" s="1">
        <v>43014.65625</v>
      </c>
      <c r="S399" t="s">
        <v>27</v>
      </c>
      <c r="T399" t="s">
        <v>27</v>
      </c>
      <c r="U399" t="s">
        <v>27</v>
      </c>
    </row>
    <row r="400" spans="1:21" x14ac:dyDescent="0.25">
      <c r="A400" t="s">
        <v>21</v>
      </c>
      <c r="B400" t="s">
        <v>5406</v>
      </c>
      <c r="C400" t="s">
        <v>23</v>
      </c>
      <c r="D400" t="s">
        <v>5407</v>
      </c>
      <c r="E400" t="s">
        <v>2136</v>
      </c>
      <c r="F400" t="s">
        <v>26</v>
      </c>
      <c r="G400" t="s">
        <v>27</v>
      </c>
      <c r="H400">
        <v>3518</v>
      </c>
      <c r="I400">
        <v>3667</v>
      </c>
      <c r="J400">
        <v>-15</v>
      </c>
      <c r="K400" t="s">
        <v>5406</v>
      </c>
      <c r="L400" t="s">
        <v>5407</v>
      </c>
      <c r="M400" t="s">
        <v>23</v>
      </c>
      <c r="N400" t="s">
        <v>27</v>
      </c>
      <c r="O400" t="s">
        <v>27</v>
      </c>
      <c r="P400" t="s">
        <v>27</v>
      </c>
      <c r="Q400" s="1">
        <v>42164.732638888891</v>
      </c>
      <c r="R400" s="1">
        <v>43014.698611111111</v>
      </c>
      <c r="S400">
        <v>0.5</v>
      </c>
      <c r="T400">
        <v>250</v>
      </c>
      <c r="U400">
        <v>8.7725661303517892</v>
      </c>
    </row>
    <row r="401" spans="1:21" x14ac:dyDescent="0.25">
      <c r="A401" t="s">
        <v>21</v>
      </c>
      <c r="B401" t="s">
        <v>2100</v>
      </c>
      <c r="C401" t="s">
        <v>23</v>
      </c>
      <c r="D401" t="s">
        <v>2101</v>
      </c>
      <c r="F401" t="s">
        <v>107</v>
      </c>
      <c r="G401" t="s">
        <v>27</v>
      </c>
      <c r="H401">
        <v>2997</v>
      </c>
      <c r="I401">
        <v>3562</v>
      </c>
      <c r="J401" t="s">
        <v>27</v>
      </c>
      <c r="K401" t="s">
        <v>2100</v>
      </c>
      <c r="L401" t="s">
        <v>2101</v>
      </c>
      <c r="M401" t="s">
        <v>23</v>
      </c>
      <c r="N401" t="s">
        <v>27</v>
      </c>
      <c r="O401" t="s">
        <v>27</v>
      </c>
      <c r="P401" t="s">
        <v>27</v>
      </c>
      <c r="Q401" s="1">
        <v>38191.755555555559</v>
      </c>
      <c r="R401" s="1">
        <v>41576.96875</v>
      </c>
      <c r="S401" t="s">
        <v>27</v>
      </c>
      <c r="T401" t="s">
        <v>27</v>
      </c>
      <c r="U401" t="s">
        <v>27</v>
      </c>
    </row>
    <row r="402" spans="1:21" x14ac:dyDescent="0.25">
      <c r="A402" t="s">
        <v>21</v>
      </c>
      <c r="B402" t="s">
        <v>923</v>
      </c>
      <c r="C402" t="s">
        <v>23</v>
      </c>
      <c r="D402" t="s">
        <v>923</v>
      </c>
      <c r="E402" t="s">
        <v>325</v>
      </c>
      <c r="F402" t="s">
        <v>26</v>
      </c>
      <c r="G402" t="s">
        <v>27</v>
      </c>
      <c r="H402">
        <v>2946</v>
      </c>
      <c r="I402">
        <v>3559</v>
      </c>
      <c r="J402" t="s">
        <v>924</v>
      </c>
      <c r="K402" t="s">
        <v>398</v>
      </c>
      <c r="L402" t="s">
        <v>398</v>
      </c>
      <c r="M402" t="s">
        <v>23</v>
      </c>
      <c r="N402" t="s">
        <v>27</v>
      </c>
      <c r="O402" t="s">
        <v>27</v>
      </c>
      <c r="P402" t="s">
        <v>27</v>
      </c>
      <c r="Q402" s="1">
        <v>37803.487500000003</v>
      </c>
      <c r="R402" s="1">
        <v>42362.723611111112</v>
      </c>
      <c r="S402">
        <v>0.01</v>
      </c>
      <c r="T402">
        <v>1.1599999999999999</v>
      </c>
      <c r="U402">
        <v>0.311601573475695</v>
      </c>
    </row>
    <row r="403" spans="1:21" x14ac:dyDescent="0.25">
      <c r="A403" t="s">
        <v>21</v>
      </c>
      <c r="B403" t="s">
        <v>583</v>
      </c>
      <c r="C403" t="s">
        <v>23</v>
      </c>
      <c r="D403" t="s">
        <v>583</v>
      </c>
      <c r="E403" t="s">
        <v>325</v>
      </c>
      <c r="F403" t="s">
        <v>26</v>
      </c>
      <c r="G403" t="s">
        <v>27</v>
      </c>
      <c r="H403">
        <v>2946</v>
      </c>
      <c r="I403">
        <v>3559</v>
      </c>
      <c r="J403" t="s">
        <v>641</v>
      </c>
      <c r="K403" t="s">
        <v>398</v>
      </c>
      <c r="L403" t="s">
        <v>398</v>
      </c>
      <c r="M403" t="s">
        <v>23</v>
      </c>
      <c r="N403" t="s">
        <v>27</v>
      </c>
      <c r="O403" t="s">
        <v>27</v>
      </c>
      <c r="P403" t="s">
        <v>27</v>
      </c>
      <c r="Q403" s="1">
        <v>37803.487500000003</v>
      </c>
      <c r="R403" s="1">
        <v>42362.723611111112</v>
      </c>
      <c r="S403">
        <v>0.14000000000000001</v>
      </c>
      <c r="T403">
        <v>2.89</v>
      </c>
      <c r="U403">
        <v>1.25047485248665</v>
      </c>
    </row>
    <row r="404" spans="1:21" x14ac:dyDescent="0.25">
      <c r="A404" t="s">
        <v>21</v>
      </c>
      <c r="B404" t="s">
        <v>920</v>
      </c>
      <c r="C404" t="s">
        <v>23</v>
      </c>
      <c r="D404" t="s">
        <v>920</v>
      </c>
      <c r="E404" t="s">
        <v>394</v>
      </c>
      <c r="F404" t="s">
        <v>26</v>
      </c>
      <c r="G404" t="s">
        <v>27</v>
      </c>
      <c r="H404">
        <v>3328</v>
      </c>
      <c r="I404">
        <v>3547</v>
      </c>
      <c r="J404" t="s">
        <v>27</v>
      </c>
      <c r="K404" t="s">
        <v>920</v>
      </c>
      <c r="L404" t="s">
        <v>920</v>
      </c>
      <c r="M404" t="s">
        <v>23</v>
      </c>
      <c r="N404" t="s">
        <v>27</v>
      </c>
      <c r="O404" t="s">
        <v>27</v>
      </c>
      <c r="P404" t="s">
        <v>27</v>
      </c>
      <c r="Q404" s="1">
        <v>39798.746527777781</v>
      </c>
      <c r="R404" s="1">
        <v>43014.67291666667</v>
      </c>
      <c r="S404">
        <v>5</v>
      </c>
      <c r="T404">
        <v>35000</v>
      </c>
      <c r="U404">
        <v>777.41738509848506</v>
      </c>
    </row>
    <row r="405" spans="1:21" x14ac:dyDescent="0.25">
      <c r="A405" t="s">
        <v>21</v>
      </c>
      <c r="B405" t="s">
        <v>34</v>
      </c>
      <c r="C405" t="s">
        <v>23</v>
      </c>
      <c r="D405" t="s">
        <v>35</v>
      </c>
      <c r="E405" t="s">
        <v>36</v>
      </c>
      <c r="F405" t="s">
        <v>37</v>
      </c>
      <c r="G405" t="s">
        <v>27</v>
      </c>
      <c r="H405">
        <v>3157</v>
      </c>
      <c r="I405">
        <v>3488</v>
      </c>
      <c r="J405" t="s">
        <v>27</v>
      </c>
      <c r="K405" t="s">
        <v>38</v>
      </c>
      <c r="L405" t="s">
        <v>39</v>
      </c>
      <c r="M405" t="s">
        <v>23</v>
      </c>
      <c r="N405" t="s">
        <v>27</v>
      </c>
      <c r="O405" t="s">
        <v>27</v>
      </c>
      <c r="P405" t="s">
        <v>27</v>
      </c>
      <c r="Q405" s="1">
        <v>38447.509027777778</v>
      </c>
      <c r="R405" s="1">
        <v>40760.568055555559</v>
      </c>
      <c r="S405">
        <v>6</v>
      </c>
      <c r="T405">
        <v>354</v>
      </c>
      <c r="U405">
        <v>31.664458525345601</v>
      </c>
    </row>
    <row r="406" spans="1:21" x14ac:dyDescent="0.25">
      <c r="A406" t="s">
        <v>21</v>
      </c>
      <c r="B406" t="s">
        <v>266</v>
      </c>
      <c r="C406" t="s">
        <v>23</v>
      </c>
      <c r="D406" t="s">
        <v>267</v>
      </c>
      <c r="F406" t="s">
        <v>37</v>
      </c>
      <c r="G406" t="s">
        <v>27</v>
      </c>
      <c r="H406">
        <v>3157</v>
      </c>
      <c r="I406">
        <v>3488</v>
      </c>
      <c r="J406" t="s">
        <v>27</v>
      </c>
      <c r="K406" t="s">
        <v>268</v>
      </c>
      <c r="L406" t="s">
        <v>269</v>
      </c>
      <c r="M406" t="s">
        <v>23</v>
      </c>
      <c r="N406" t="s">
        <v>27</v>
      </c>
      <c r="O406" t="s">
        <v>27</v>
      </c>
      <c r="P406" t="s">
        <v>27</v>
      </c>
      <c r="Q406" s="1">
        <v>38447.509027777778</v>
      </c>
      <c r="R406" s="1">
        <v>40760.568055555559</v>
      </c>
      <c r="S406" t="s">
        <v>27</v>
      </c>
      <c r="T406" t="s">
        <v>27</v>
      </c>
      <c r="U406" t="s">
        <v>27</v>
      </c>
    </row>
    <row r="407" spans="1:21" x14ac:dyDescent="0.25">
      <c r="A407" t="s">
        <v>21</v>
      </c>
      <c r="B407" t="s">
        <v>360</v>
      </c>
      <c r="C407" t="s">
        <v>23</v>
      </c>
      <c r="D407" t="s">
        <v>361</v>
      </c>
      <c r="F407" t="s">
        <v>37</v>
      </c>
      <c r="G407" t="s">
        <v>27</v>
      </c>
      <c r="H407">
        <v>3157</v>
      </c>
      <c r="I407">
        <v>3488</v>
      </c>
      <c r="J407" t="s">
        <v>27</v>
      </c>
      <c r="K407" t="s">
        <v>268</v>
      </c>
      <c r="L407" t="s">
        <v>269</v>
      </c>
      <c r="M407" t="s">
        <v>23</v>
      </c>
      <c r="N407" t="s">
        <v>27</v>
      </c>
      <c r="O407" t="s">
        <v>27</v>
      </c>
      <c r="P407" t="s">
        <v>27</v>
      </c>
      <c r="Q407" s="1">
        <v>38447.509027777778</v>
      </c>
      <c r="R407" s="1">
        <v>40760.568055555559</v>
      </c>
      <c r="S407" t="s">
        <v>27</v>
      </c>
      <c r="T407" t="s">
        <v>27</v>
      </c>
      <c r="U407" t="s">
        <v>27</v>
      </c>
    </row>
    <row r="408" spans="1:21" x14ac:dyDescent="0.25">
      <c r="A408" t="s">
        <v>21</v>
      </c>
      <c r="B408" t="s">
        <v>744</v>
      </c>
      <c r="C408" t="s">
        <v>23</v>
      </c>
      <c r="D408" t="s">
        <v>1433</v>
      </c>
      <c r="F408" t="s">
        <v>37</v>
      </c>
      <c r="G408" t="s">
        <v>27</v>
      </c>
      <c r="H408">
        <v>3157</v>
      </c>
      <c r="I408">
        <v>3488</v>
      </c>
      <c r="J408" t="s">
        <v>27</v>
      </c>
      <c r="K408" t="s">
        <v>38</v>
      </c>
      <c r="L408" t="s">
        <v>39</v>
      </c>
      <c r="M408" t="s">
        <v>23</v>
      </c>
      <c r="N408" t="s">
        <v>27</v>
      </c>
      <c r="O408" t="s">
        <v>27</v>
      </c>
      <c r="P408" t="s">
        <v>27</v>
      </c>
      <c r="Q408" s="1">
        <v>38447.509027777778</v>
      </c>
      <c r="R408" s="1">
        <v>40760.568055555559</v>
      </c>
      <c r="S408">
        <v>5</v>
      </c>
      <c r="T408">
        <v>1000000</v>
      </c>
      <c r="U408">
        <v>38266.057471264401</v>
      </c>
    </row>
    <row r="409" spans="1:21" x14ac:dyDescent="0.25">
      <c r="A409" t="s">
        <v>21</v>
      </c>
      <c r="B409" t="s">
        <v>1440</v>
      </c>
      <c r="C409" t="s">
        <v>23</v>
      </c>
      <c r="D409" t="s">
        <v>1441</v>
      </c>
      <c r="E409" t="s">
        <v>1442</v>
      </c>
      <c r="F409" t="s">
        <v>37</v>
      </c>
      <c r="G409" t="s">
        <v>27</v>
      </c>
      <c r="H409">
        <v>3157</v>
      </c>
      <c r="I409">
        <v>3488</v>
      </c>
      <c r="J409" t="s">
        <v>27</v>
      </c>
      <c r="K409" t="s">
        <v>268</v>
      </c>
      <c r="L409" t="s">
        <v>269</v>
      </c>
      <c r="M409" t="s">
        <v>23</v>
      </c>
      <c r="N409" t="s">
        <v>27</v>
      </c>
      <c r="O409" t="s">
        <v>27</v>
      </c>
      <c r="P409" t="s">
        <v>27</v>
      </c>
      <c r="Q409" s="1">
        <v>38447.509027777778</v>
      </c>
      <c r="R409" s="1">
        <v>40760.568055555559</v>
      </c>
      <c r="S409" t="s">
        <v>27</v>
      </c>
      <c r="T409" t="s">
        <v>27</v>
      </c>
      <c r="U409" t="s">
        <v>27</v>
      </c>
    </row>
    <row r="410" spans="1:21" x14ac:dyDescent="0.25">
      <c r="A410" t="s">
        <v>21</v>
      </c>
      <c r="B410" t="s">
        <v>1996</v>
      </c>
      <c r="C410" t="s">
        <v>23</v>
      </c>
      <c r="D410" t="s">
        <v>1997</v>
      </c>
      <c r="F410" t="s">
        <v>37</v>
      </c>
      <c r="G410" t="s">
        <v>27</v>
      </c>
      <c r="H410">
        <v>3157</v>
      </c>
      <c r="I410">
        <v>3488</v>
      </c>
      <c r="J410" t="s">
        <v>27</v>
      </c>
      <c r="K410" t="s">
        <v>38</v>
      </c>
      <c r="L410" t="s">
        <v>39</v>
      </c>
      <c r="M410" t="s">
        <v>23</v>
      </c>
      <c r="N410" t="s">
        <v>27</v>
      </c>
      <c r="O410" t="s">
        <v>27</v>
      </c>
      <c r="P410" t="s">
        <v>27</v>
      </c>
      <c r="Q410" s="1">
        <v>38447.509027777778</v>
      </c>
      <c r="R410" s="1">
        <v>40760.568055555559</v>
      </c>
      <c r="S410">
        <v>0.31</v>
      </c>
      <c r="T410">
        <v>12.3</v>
      </c>
      <c r="U410">
        <v>1.0923905529953899</v>
      </c>
    </row>
    <row r="411" spans="1:21" x14ac:dyDescent="0.25">
      <c r="A411" t="s">
        <v>21</v>
      </c>
      <c r="B411" t="s">
        <v>2177</v>
      </c>
      <c r="C411" t="s">
        <v>23</v>
      </c>
      <c r="D411" t="s">
        <v>2178</v>
      </c>
      <c r="F411" t="s">
        <v>37</v>
      </c>
      <c r="G411" t="s">
        <v>27</v>
      </c>
      <c r="H411">
        <v>3157</v>
      </c>
      <c r="I411">
        <v>3488</v>
      </c>
      <c r="J411" t="s">
        <v>27</v>
      </c>
      <c r="K411" t="s">
        <v>38</v>
      </c>
      <c r="L411" t="s">
        <v>39</v>
      </c>
      <c r="M411" t="s">
        <v>23</v>
      </c>
      <c r="N411" t="s">
        <v>27</v>
      </c>
      <c r="O411" t="s">
        <v>27</v>
      </c>
      <c r="P411" t="s">
        <v>27</v>
      </c>
      <c r="Q411" s="1">
        <v>38447.509027777778</v>
      </c>
      <c r="R411" s="1">
        <v>40760.568055555559</v>
      </c>
      <c r="S411">
        <v>30</v>
      </c>
      <c r="T411">
        <v>1600</v>
      </c>
      <c r="U411">
        <v>1006.04037724727</v>
      </c>
    </row>
    <row r="412" spans="1:21" x14ac:dyDescent="0.25">
      <c r="A412" t="s">
        <v>21</v>
      </c>
      <c r="B412" t="s">
        <v>2823</v>
      </c>
      <c r="C412" t="s">
        <v>23</v>
      </c>
      <c r="D412" t="s">
        <v>2824</v>
      </c>
      <c r="F412" t="s">
        <v>37</v>
      </c>
      <c r="G412" t="s">
        <v>27</v>
      </c>
      <c r="H412">
        <v>3157</v>
      </c>
      <c r="I412">
        <v>3488</v>
      </c>
      <c r="J412" t="s">
        <v>27</v>
      </c>
      <c r="K412" t="s">
        <v>38</v>
      </c>
      <c r="L412" t="s">
        <v>39</v>
      </c>
      <c r="M412" t="s">
        <v>23</v>
      </c>
      <c r="N412" t="s">
        <v>27</v>
      </c>
      <c r="O412" t="s">
        <v>27</v>
      </c>
      <c r="P412" t="s">
        <v>27</v>
      </c>
      <c r="Q412" s="1">
        <v>38447.509027777778</v>
      </c>
      <c r="R412" s="1">
        <v>40760.568055555559</v>
      </c>
      <c r="S412">
        <v>0.01</v>
      </c>
      <c r="T412">
        <v>13.3</v>
      </c>
      <c r="U412">
        <v>1.2517948717948699</v>
      </c>
    </row>
    <row r="413" spans="1:21" x14ac:dyDescent="0.25">
      <c r="A413" t="s">
        <v>21</v>
      </c>
      <c r="B413" t="s">
        <v>3278</v>
      </c>
      <c r="C413" t="s">
        <v>23</v>
      </c>
      <c r="D413" t="s">
        <v>3279</v>
      </c>
      <c r="E413" t="s">
        <v>563</v>
      </c>
      <c r="F413" t="s">
        <v>37</v>
      </c>
      <c r="G413" t="s">
        <v>27</v>
      </c>
      <c r="H413">
        <v>3157</v>
      </c>
      <c r="I413">
        <v>3488</v>
      </c>
      <c r="J413" t="s">
        <v>27</v>
      </c>
      <c r="K413" t="s">
        <v>38</v>
      </c>
      <c r="L413" t="s">
        <v>39</v>
      </c>
      <c r="M413" t="s">
        <v>23</v>
      </c>
      <c r="N413" t="s">
        <v>27</v>
      </c>
      <c r="O413" t="s">
        <v>27</v>
      </c>
      <c r="P413" t="s">
        <v>27</v>
      </c>
      <c r="Q413" s="1">
        <v>38447.509027777778</v>
      </c>
      <c r="R413" s="1">
        <v>40760.568055555559</v>
      </c>
      <c r="S413">
        <v>0.1</v>
      </c>
      <c r="T413">
        <v>189</v>
      </c>
      <c r="U413">
        <v>17.034050707547099</v>
      </c>
    </row>
    <row r="414" spans="1:21" x14ac:dyDescent="0.25">
      <c r="A414" t="s">
        <v>21</v>
      </c>
      <c r="B414" t="s">
        <v>3514</v>
      </c>
      <c r="C414" t="s">
        <v>23</v>
      </c>
      <c r="D414" t="s">
        <v>700</v>
      </c>
      <c r="E414" t="s">
        <v>3515</v>
      </c>
      <c r="F414" t="s">
        <v>37</v>
      </c>
      <c r="G414" t="s">
        <v>27</v>
      </c>
      <c r="H414">
        <v>3157</v>
      </c>
      <c r="I414">
        <v>3488</v>
      </c>
      <c r="J414" t="s">
        <v>27</v>
      </c>
      <c r="K414" t="s">
        <v>268</v>
      </c>
      <c r="L414" t="s">
        <v>269</v>
      </c>
      <c r="M414" t="s">
        <v>23</v>
      </c>
      <c r="N414" t="s">
        <v>27</v>
      </c>
      <c r="O414" t="s">
        <v>27</v>
      </c>
      <c r="P414" t="s">
        <v>27</v>
      </c>
      <c r="Q414" s="1">
        <v>38447.509027777778</v>
      </c>
      <c r="R414" s="1">
        <v>40760.568055555559</v>
      </c>
      <c r="S414">
        <v>13.9</v>
      </c>
      <c r="T414">
        <v>47.7</v>
      </c>
      <c r="U414">
        <v>28.7012614678899</v>
      </c>
    </row>
    <row r="415" spans="1:21" x14ac:dyDescent="0.25">
      <c r="A415" t="s">
        <v>21</v>
      </c>
      <c r="B415" t="s">
        <v>4728</v>
      </c>
      <c r="C415" t="s">
        <v>23</v>
      </c>
      <c r="D415" t="s">
        <v>4729</v>
      </c>
      <c r="F415" t="s">
        <v>37</v>
      </c>
      <c r="G415" t="s">
        <v>27</v>
      </c>
      <c r="H415">
        <v>3157</v>
      </c>
      <c r="I415">
        <v>3488</v>
      </c>
      <c r="J415" t="s">
        <v>27</v>
      </c>
      <c r="K415" t="s">
        <v>268</v>
      </c>
      <c r="L415" t="s">
        <v>269</v>
      </c>
      <c r="M415" t="s">
        <v>23</v>
      </c>
      <c r="N415" t="s">
        <v>27</v>
      </c>
      <c r="O415" t="s">
        <v>27</v>
      </c>
      <c r="P415" t="s">
        <v>27</v>
      </c>
      <c r="Q415" s="1">
        <v>38447.509027777778</v>
      </c>
      <c r="R415" s="1">
        <v>40760.568055555559</v>
      </c>
      <c r="S415" t="s">
        <v>27</v>
      </c>
      <c r="T415" t="s">
        <v>27</v>
      </c>
      <c r="U415" t="s">
        <v>27</v>
      </c>
    </row>
    <row r="416" spans="1:21" x14ac:dyDescent="0.25">
      <c r="A416" t="s">
        <v>21</v>
      </c>
      <c r="B416" t="s">
        <v>5218</v>
      </c>
      <c r="C416" t="s">
        <v>23</v>
      </c>
      <c r="D416" t="s">
        <v>5219</v>
      </c>
      <c r="F416" t="s">
        <v>37</v>
      </c>
      <c r="G416" t="s">
        <v>27</v>
      </c>
      <c r="H416">
        <v>3157</v>
      </c>
      <c r="I416">
        <v>3488</v>
      </c>
      <c r="J416" t="s">
        <v>27</v>
      </c>
      <c r="K416" t="s">
        <v>38</v>
      </c>
      <c r="L416" t="s">
        <v>39</v>
      </c>
      <c r="M416" t="s">
        <v>23</v>
      </c>
      <c r="N416" t="s">
        <v>27</v>
      </c>
      <c r="O416" t="s">
        <v>27</v>
      </c>
      <c r="P416" t="s">
        <v>27</v>
      </c>
      <c r="Q416" s="1">
        <v>38447.509027777778</v>
      </c>
      <c r="R416" s="1">
        <v>40760.568055555559</v>
      </c>
      <c r="S416">
        <v>0.1</v>
      </c>
      <c r="T416">
        <v>6.54</v>
      </c>
      <c r="U416">
        <v>1.0246035956380799</v>
      </c>
    </row>
    <row r="417" spans="1:21" x14ac:dyDescent="0.25">
      <c r="A417" t="s">
        <v>21</v>
      </c>
      <c r="B417" t="s">
        <v>5653</v>
      </c>
      <c r="C417" t="s">
        <v>23</v>
      </c>
      <c r="D417" t="s">
        <v>5654</v>
      </c>
      <c r="E417" t="s">
        <v>236</v>
      </c>
      <c r="F417" t="s">
        <v>37</v>
      </c>
      <c r="G417" t="s">
        <v>27</v>
      </c>
      <c r="H417">
        <v>3157</v>
      </c>
      <c r="I417">
        <v>3488</v>
      </c>
      <c r="J417" t="s">
        <v>27</v>
      </c>
      <c r="K417" t="s">
        <v>38</v>
      </c>
      <c r="L417" t="s">
        <v>39</v>
      </c>
      <c r="M417" t="s">
        <v>23</v>
      </c>
      <c r="N417" t="s">
        <v>27</v>
      </c>
      <c r="O417" t="s">
        <v>27</v>
      </c>
      <c r="P417" t="s">
        <v>27</v>
      </c>
      <c r="Q417" s="1">
        <v>38447.509027777778</v>
      </c>
      <c r="R417" s="1">
        <v>40760.568055555559</v>
      </c>
      <c r="S417">
        <v>0.2</v>
      </c>
      <c r="T417">
        <v>14.3</v>
      </c>
      <c r="U417">
        <v>2.8520984379605099</v>
      </c>
    </row>
    <row r="418" spans="1:21" x14ac:dyDescent="0.25">
      <c r="A418" t="s">
        <v>21</v>
      </c>
      <c r="B418" t="s">
        <v>1278</v>
      </c>
      <c r="C418" t="s">
        <v>23</v>
      </c>
      <c r="D418" t="s">
        <v>1279</v>
      </c>
      <c r="F418" t="s">
        <v>37</v>
      </c>
      <c r="G418" t="s">
        <v>27</v>
      </c>
      <c r="H418">
        <v>3157</v>
      </c>
      <c r="I418">
        <v>3487</v>
      </c>
      <c r="J418" t="s">
        <v>27</v>
      </c>
      <c r="K418" t="s">
        <v>701</v>
      </c>
      <c r="L418" t="s">
        <v>702</v>
      </c>
      <c r="M418" t="s">
        <v>23</v>
      </c>
      <c r="N418" t="s">
        <v>27</v>
      </c>
      <c r="O418" t="s">
        <v>27</v>
      </c>
      <c r="P418" t="s">
        <v>27</v>
      </c>
      <c r="Q418" s="1">
        <v>38447.509027777778</v>
      </c>
      <c r="R418" s="1">
        <v>40760.568055555559</v>
      </c>
      <c r="S418" t="s">
        <v>27</v>
      </c>
      <c r="T418" t="s">
        <v>27</v>
      </c>
      <c r="U418" t="s">
        <v>27</v>
      </c>
    </row>
    <row r="419" spans="1:21" x14ac:dyDescent="0.25">
      <c r="A419" t="s">
        <v>21</v>
      </c>
      <c r="B419" t="s">
        <v>4732</v>
      </c>
      <c r="C419" t="s">
        <v>23</v>
      </c>
      <c r="D419" t="s">
        <v>4733</v>
      </c>
      <c r="E419" t="s">
        <v>4734</v>
      </c>
      <c r="F419" t="s">
        <v>37</v>
      </c>
      <c r="G419" t="s">
        <v>27</v>
      </c>
      <c r="H419">
        <v>3150</v>
      </c>
      <c r="I419">
        <v>3478</v>
      </c>
      <c r="J419" t="s">
        <v>27</v>
      </c>
      <c r="K419" t="s">
        <v>268</v>
      </c>
      <c r="L419" t="s">
        <v>269</v>
      </c>
      <c r="M419" t="s">
        <v>23</v>
      </c>
      <c r="N419" t="s">
        <v>27</v>
      </c>
      <c r="O419" t="s">
        <v>27</v>
      </c>
      <c r="P419" t="s">
        <v>27</v>
      </c>
      <c r="Q419" s="1">
        <v>38447.509027777778</v>
      </c>
      <c r="R419" s="1">
        <v>40760.568055555559</v>
      </c>
      <c r="S419">
        <v>38</v>
      </c>
      <c r="T419">
        <v>155</v>
      </c>
      <c r="U419">
        <v>70.631127733026503</v>
      </c>
    </row>
    <row r="420" spans="1:21" x14ac:dyDescent="0.25">
      <c r="A420" t="s">
        <v>21</v>
      </c>
      <c r="B420" t="s">
        <v>200</v>
      </c>
      <c r="C420" t="s">
        <v>23</v>
      </c>
      <c r="D420" t="s">
        <v>201</v>
      </c>
      <c r="F420" t="s">
        <v>37</v>
      </c>
      <c r="G420" t="s">
        <v>27</v>
      </c>
      <c r="H420">
        <v>3150</v>
      </c>
      <c r="I420">
        <v>3477</v>
      </c>
      <c r="J420" t="s">
        <v>27</v>
      </c>
      <c r="K420" t="s">
        <v>268</v>
      </c>
      <c r="L420" t="s">
        <v>269</v>
      </c>
      <c r="M420" t="s">
        <v>23</v>
      </c>
      <c r="N420" t="s">
        <v>27</v>
      </c>
      <c r="O420" t="s">
        <v>27</v>
      </c>
      <c r="P420" t="s">
        <v>27</v>
      </c>
      <c r="Q420" s="1">
        <v>38447.509027777778</v>
      </c>
      <c r="R420" s="1">
        <v>40760.568055555559</v>
      </c>
      <c r="S420" t="s">
        <v>27</v>
      </c>
      <c r="T420" t="s">
        <v>27</v>
      </c>
      <c r="U420" t="s">
        <v>27</v>
      </c>
    </row>
    <row r="421" spans="1:21" x14ac:dyDescent="0.25">
      <c r="A421" t="s">
        <v>21</v>
      </c>
      <c r="B421" t="s">
        <v>1642</v>
      </c>
      <c r="C421" t="s">
        <v>23</v>
      </c>
      <c r="D421" t="s">
        <v>1643</v>
      </c>
      <c r="F421" t="s">
        <v>37</v>
      </c>
      <c r="G421" t="s">
        <v>27</v>
      </c>
      <c r="H421">
        <v>3147</v>
      </c>
      <c r="I421">
        <v>3474</v>
      </c>
      <c r="J421" t="s">
        <v>27</v>
      </c>
      <c r="K421" t="s">
        <v>268</v>
      </c>
      <c r="L421" t="s">
        <v>269</v>
      </c>
      <c r="M421" t="s">
        <v>23</v>
      </c>
      <c r="N421" t="s">
        <v>27</v>
      </c>
      <c r="O421" t="s">
        <v>27</v>
      </c>
      <c r="P421" t="s">
        <v>27</v>
      </c>
      <c r="Q421" s="1">
        <v>38447.509027777778</v>
      </c>
      <c r="R421" s="1">
        <v>40760.568055555559</v>
      </c>
      <c r="S421" t="s">
        <v>27</v>
      </c>
      <c r="T421" t="s">
        <v>27</v>
      </c>
      <c r="U421" t="s">
        <v>27</v>
      </c>
    </row>
    <row r="422" spans="1:21" x14ac:dyDescent="0.25">
      <c r="A422" t="s">
        <v>21</v>
      </c>
      <c r="B422" t="s">
        <v>3482</v>
      </c>
      <c r="C422" t="s">
        <v>23</v>
      </c>
      <c r="D422" t="s">
        <v>3483</v>
      </c>
      <c r="F422" t="s">
        <v>37</v>
      </c>
      <c r="G422" t="s">
        <v>27</v>
      </c>
      <c r="H422">
        <v>3147</v>
      </c>
      <c r="I422">
        <v>3474</v>
      </c>
      <c r="J422" t="s">
        <v>27</v>
      </c>
      <c r="K422" t="s">
        <v>268</v>
      </c>
      <c r="L422" t="s">
        <v>269</v>
      </c>
      <c r="M422" t="s">
        <v>23</v>
      </c>
      <c r="N422" t="s">
        <v>27</v>
      </c>
      <c r="O422" t="s">
        <v>27</v>
      </c>
      <c r="P422" t="s">
        <v>27</v>
      </c>
      <c r="Q422" s="1">
        <v>38447.509027777778</v>
      </c>
      <c r="R422" s="1">
        <v>40760.568055555559</v>
      </c>
      <c r="S422" t="s">
        <v>27</v>
      </c>
      <c r="T422" t="s">
        <v>27</v>
      </c>
      <c r="U422" t="s">
        <v>27</v>
      </c>
    </row>
    <row r="423" spans="1:21" x14ac:dyDescent="0.25">
      <c r="A423" t="s">
        <v>21</v>
      </c>
      <c r="B423" t="s">
        <v>5191</v>
      </c>
      <c r="C423" t="s">
        <v>23</v>
      </c>
      <c r="D423" t="s">
        <v>5192</v>
      </c>
      <c r="F423" t="s">
        <v>78</v>
      </c>
      <c r="G423" t="s">
        <v>27</v>
      </c>
      <c r="H423">
        <v>3209</v>
      </c>
      <c r="I423">
        <v>3442</v>
      </c>
      <c r="J423" t="s">
        <v>27</v>
      </c>
      <c r="K423" t="s">
        <v>5728</v>
      </c>
      <c r="L423" t="s">
        <v>5729</v>
      </c>
      <c r="M423" t="s">
        <v>23</v>
      </c>
      <c r="N423" t="s">
        <v>27</v>
      </c>
      <c r="O423" t="s">
        <v>27</v>
      </c>
      <c r="P423" t="s">
        <v>27</v>
      </c>
      <c r="Q423" s="1">
        <v>38194.655555555553</v>
      </c>
      <c r="R423" s="1">
        <v>42990.65347222222</v>
      </c>
      <c r="S423" t="s">
        <v>27</v>
      </c>
      <c r="T423" t="s">
        <v>27</v>
      </c>
      <c r="U423" t="s">
        <v>27</v>
      </c>
    </row>
    <row r="424" spans="1:21" x14ac:dyDescent="0.25">
      <c r="A424" t="s">
        <v>21</v>
      </c>
      <c r="B424" t="s">
        <v>4994</v>
      </c>
      <c r="C424" t="s">
        <v>23</v>
      </c>
      <c r="D424" t="s">
        <v>4995</v>
      </c>
      <c r="F424" t="s">
        <v>78</v>
      </c>
      <c r="G424" t="s">
        <v>27</v>
      </c>
      <c r="H424">
        <v>3209</v>
      </c>
      <c r="I424">
        <v>3442</v>
      </c>
      <c r="J424" t="s">
        <v>27</v>
      </c>
      <c r="K424" t="s">
        <v>5728</v>
      </c>
      <c r="L424" t="s">
        <v>5729</v>
      </c>
      <c r="M424" t="s">
        <v>23</v>
      </c>
      <c r="N424" t="s">
        <v>27</v>
      </c>
      <c r="O424" t="s">
        <v>27</v>
      </c>
      <c r="P424" t="s">
        <v>27</v>
      </c>
      <c r="Q424" s="1">
        <v>38194.655555555553</v>
      </c>
      <c r="R424" s="1">
        <v>42990.65347222222</v>
      </c>
      <c r="S424" t="s">
        <v>27</v>
      </c>
      <c r="T424" t="s">
        <v>27</v>
      </c>
      <c r="U424" t="s">
        <v>27</v>
      </c>
    </row>
    <row r="425" spans="1:21" x14ac:dyDescent="0.25">
      <c r="A425" t="s">
        <v>21</v>
      </c>
      <c r="B425" t="s">
        <v>4074</v>
      </c>
      <c r="C425" t="s">
        <v>23</v>
      </c>
      <c r="D425" t="s">
        <v>45</v>
      </c>
      <c r="E425" t="s">
        <v>325</v>
      </c>
      <c r="F425" t="s">
        <v>26</v>
      </c>
      <c r="G425" t="s">
        <v>27</v>
      </c>
      <c r="H425">
        <v>2513</v>
      </c>
      <c r="I425">
        <v>3441</v>
      </c>
      <c r="J425" t="s">
        <v>705</v>
      </c>
      <c r="K425" t="s">
        <v>1013</v>
      </c>
      <c r="L425" t="s">
        <v>1012</v>
      </c>
      <c r="M425" t="s">
        <v>23</v>
      </c>
      <c r="N425" t="s">
        <v>27</v>
      </c>
      <c r="O425" t="s">
        <v>27</v>
      </c>
      <c r="P425" t="s">
        <v>27</v>
      </c>
      <c r="Q425" s="1">
        <v>42135.666666666664</v>
      </c>
      <c r="R425" s="1">
        <v>43014.386805555558</v>
      </c>
      <c r="S425">
        <v>9</v>
      </c>
      <c r="T425">
        <v>55</v>
      </c>
      <c r="U425">
        <v>39.703283929090396</v>
      </c>
    </row>
    <row r="426" spans="1:21" x14ac:dyDescent="0.25">
      <c r="A426" t="s">
        <v>21</v>
      </c>
      <c r="B426" t="s">
        <v>1257</v>
      </c>
      <c r="C426" t="s">
        <v>23</v>
      </c>
      <c r="D426" t="s">
        <v>1257</v>
      </c>
      <c r="E426" t="s">
        <v>1258</v>
      </c>
      <c r="F426" t="s">
        <v>26</v>
      </c>
      <c r="G426" t="s">
        <v>27</v>
      </c>
      <c r="H426">
        <v>3073</v>
      </c>
      <c r="I426">
        <v>3386</v>
      </c>
      <c r="J426" t="s">
        <v>1260</v>
      </c>
      <c r="K426" t="s">
        <v>1257</v>
      </c>
      <c r="L426" t="s">
        <v>1257</v>
      </c>
      <c r="M426" t="s">
        <v>23</v>
      </c>
      <c r="N426" t="s">
        <v>27</v>
      </c>
      <c r="O426" t="s">
        <v>27</v>
      </c>
      <c r="P426" t="s">
        <v>27</v>
      </c>
      <c r="Q426" s="1">
        <v>37803.487500000003</v>
      </c>
      <c r="R426" s="1">
        <v>38299.70416666667</v>
      </c>
      <c r="S426">
        <v>45</v>
      </c>
      <c r="T426">
        <v>2226</v>
      </c>
      <c r="U426">
        <v>442.03780271707001</v>
      </c>
    </row>
    <row r="427" spans="1:21" x14ac:dyDescent="0.25">
      <c r="A427" t="s">
        <v>21</v>
      </c>
      <c r="B427" t="s">
        <v>3721</v>
      </c>
      <c r="C427" t="s">
        <v>23</v>
      </c>
      <c r="D427" t="s">
        <v>344</v>
      </c>
      <c r="F427" t="s">
        <v>144</v>
      </c>
      <c r="G427" t="s">
        <v>27</v>
      </c>
      <c r="H427">
        <v>3348</v>
      </c>
      <c r="I427">
        <v>3377</v>
      </c>
      <c r="J427" t="s">
        <v>27</v>
      </c>
      <c r="K427" t="s">
        <v>3721</v>
      </c>
      <c r="L427" t="s">
        <v>683</v>
      </c>
      <c r="M427" t="s">
        <v>23</v>
      </c>
      <c r="N427" t="s">
        <v>27</v>
      </c>
      <c r="O427" t="s">
        <v>27</v>
      </c>
      <c r="P427" t="s">
        <v>27</v>
      </c>
      <c r="Q427" s="1">
        <v>39405.65347222222</v>
      </c>
      <c r="R427" s="1">
        <v>43016.349305555559</v>
      </c>
      <c r="S427" t="s">
        <v>27</v>
      </c>
      <c r="T427" t="s">
        <v>27</v>
      </c>
      <c r="U427" t="s">
        <v>27</v>
      </c>
    </row>
    <row r="428" spans="1:21" x14ac:dyDescent="0.25">
      <c r="A428" t="s">
        <v>21</v>
      </c>
      <c r="B428" t="s">
        <v>53</v>
      </c>
      <c r="C428" t="s">
        <v>23</v>
      </c>
      <c r="D428" t="s">
        <v>54</v>
      </c>
      <c r="E428" t="s">
        <v>55</v>
      </c>
      <c r="F428" t="s">
        <v>26</v>
      </c>
      <c r="G428" t="s">
        <v>27</v>
      </c>
      <c r="H428">
        <v>2205</v>
      </c>
      <c r="I428">
        <v>3332</v>
      </c>
      <c r="J428" t="s">
        <v>1544</v>
      </c>
      <c r="K428" t="s">
        <v>59</v>
      </c>
      <c r="L428" t="s">
        <v>60</v>
      </c>
      <c r="M428" t="s">
        <v>23</v>
      </c>
      <c r="N428" t="s">
        <v>27</v>
      </c>
      <c r="O428" t="s">
        <v>27</v>
      </c>
      <c r="P428" t="s">
        <v>27</v>
      </c>
      <c r="Q428" s="1">
        <v>37803.666666666664</v>
      </c>
      <c r="R428" s="1">
        <v>43015.631249999999</v>
      </c>
      <c r="S428">
        <v>16</v>
      </c>
      <c r="T428">
        <v>8303</v>
      </c>
      <c r="U428">
        <v>339.46368547419002</v>
      </c>
    </row>
    <row r="429" spans="1:21" x14ac:dyDescent="0.25">
      <c r="A429" t="s">
        <v>21</v>
      </c>
      <c r="B429" t="s">
        <v>53</v>
      </c>
      <c r="C429" t="s">
        <v>23</v>
      </c>
      <c r="D429" t="s">
        <v>54</v>
      </c>
      <c r="E429" t="s">
        <v>55</v>
      </c>
      <c r="F429" t="s">
        <v>26</v>
      </c>
      <c r="G429" t="s">
        <v>27</v>
      </c>
      <c r="H429">
        <v>3147</v>
      </c>
      <c r="I429">
        <v>3311</v>
      </c>
      <c r="J429" t="s">
        <v>27</v>
      </c>
      <c r="K429" t="s">
        <v>59</v>
      </c>
      <c r="L429" t="s">
        <v>60</v>
      </c>
      <c r="M429" t="s">
        <v>23</v>
      </c>
      <c r="N429" t="s">
        <v>27</v>
      </c>
      <c r="O429" t="s">
        <v>27</v>
      </c>
      <c r="P429" t="s">
        <v>27</v>
      </c>
      <c r="Q429" s="1">
        <v>37804.663194444445</v>
      </c>
      <c r="R429" s="1">
        <v>43013.705555555556</v>
      </c>
      <c r="S429">
        <v>52</v>
      </c>
      <c r="T429">
        <v>249</v>
      </c>
      <c r="U429">
        <v>117.166666666667</v>
      </c>
    </row>
    <row r="430" spans="1:21" x14ac:dyDescent="0.25">
      <c r="A430" t="s">
        <v>21</v>
      </c>
      <c r="B430" t="s">
        <v>5691</v>
      </c>
      <c r="C430" t="s">
        <v>23</v>
      </c>
      <c r="D430" t="s">
        <v>5692</v>
      </c>
      <c r="F430" t="s">
        <v>78</v>
      </c>
      <c r="G430" t="s">
        <v>27</v>
      </c>
      <c r="H430">
        <v>2260</v>
      </c>
      <c r="I430">
        <v>3299</v>
      </c>
      <c r="J430" t="s">
        <v>27</v>
      </c>
      <c r="K430" t="s">
        <v>5451</v>
      </c>
      <c r="L430" t="s">
        <v>5299</v>
      </c>
      <c r="M430" t="s">
        <v>23</v>
      </c>
      <c r="N430" t="s">
        <v>27</v>
      </c>
      <c r="O430" t="s">
        <v>27</v>
      </c>
      <c r="P430" t="s">
        <v>27</v>
      </c>
      <c r="Q430" s="1">
        <v>40066.559027777781</v>
      </c>
      <c r="R430" s="1">
        <v>43016.615972222222</v>
      </c>
      <c r="S430" t="s">
        <v>27</v>
      </c>
      <c r="T430" t="s">
        <v>27</v>
      </c>
      <c r="U430" t="s">
        <v>27</v>
      </c>
    </row>
    <row r="431" spans="1:21" x14ac:dyDescent="0.25">
      <c r="A431" t="s">
        <v>21</v>
      </c>
      <c r="B431" t="s">
        <v>1724</v>
      </c>
      <c r="C431" t="s">
        <v>23</v>
      </c>
      <c r="D431" t="s">
        <v>1725</v>
      </c>
      <c r="E431" t="s">
        <v>467</v>
      </c>
      <c r="F431" t="s">
        <v>26</v>
      </c>
      <c r="G431" t="s">
        <v>27</v>
      </c>
      <c r="H431">
        <v>2314</v>
      </c>
      <c r="I431">
        <v>3271</v>
      </c>
      <c r="J431" t="s">
        <v>2038</v>
      </c>
      <c r="K431" t="s">
        <v>1724</v>
      </c>
      <c r="L431" t="s">
        <v>1725</v>
      </c>
      <c r="M431" t="s">
        <v>23</v>
      </c>
      <c r="N431" t="s">
        <v>27</v>
      </c>
      <c r="O431" t="s">
        <v>27</v>
      </c>
      <c r="P431" t="s">
        <v>27</v>
      </c>
      <c r="Q431" s="1">
        <v>37803.448611111111</v>
      </c>
      <c r="R431" s="1">
        <v>38300.46597222222</v>
      </c>
      <c r="S431">
        <v>0.6</v>
      </c>
      <c r="T431">
        <v>43</v>
      </c>
      <c r="U431">
        <v>5.5999082849281496</v>
      </c>
    </row>
    <row r="432" spans="1:21" x14ac:dyDescent="0.25">
      <c r="A432" t="s">
        <v>21</v>
      </c>
      <c r="B432" t="s">
        <v>3868</v>
      </c>
      <c r="C432" t="s">
        <v>23</v>
      </c>
      <c r="D432" t="s">
        <v>3869</v>
      </c>
      <c r="E432" t="s">
        <v>921</v>
      </c>
      <c r="F432" t="s">
        <v>26</v>
      </c>
      <c r="G432" t="s">
        <v>27</v>
      </c>
      <c r="H432">
        <v>2154</v>
      </c>
      <c r="I432">
        <v>3271</v>
      </c>
      <c r="J432" t="s">
        <v>4591</v>
      </c>
      <c r="K432" t="s">
        <v>3868</v>
      </c>
      <c r="L432" t="s">
        <v>3869</v>
      </c>
      <c r="M432" t="s">
        <v>23</v>
      </c>
      <c r="N432" t="s">
        <v>27</v>
      </c>
      <c r="O432" t="s">
        <v>27</v>
      </c>
      <c r="P432" t="s">
        <v>27</v>
      </c>
      <c r="Q432" s="1">
        <v>38159.713194444441</v>
      </c>
      <c r="R432" s="1">
        <v>41294.731944444444</v>
      </c>
      <c r="S432">
        <v>0.1</v>
      </c>
      <c r="T432">
        <v>194.1</v>
      </c>
      <c r="U432">
        <v>10.279830679730599</v>
      </c>
    </row>
    <row r="433" spans="1:21" x14ac:dyDescent="0.25">
      <c r="A433" t="s">
        <v>21</v>
      </c>
      <c r="B433" t="s">
        <v>5829</v>
      </c>
      <c r="C433" t="s">
        <v>23</v>
      </c>
      <c r="D433" t="s">
        <v>5830</v>
      </c>
      <c r="F433" t="s">
        <v>78</v>
      </c>
      <c r="G433" t="s">
        <v>27</v>
      </c>
      <c r="H433">
        <v>2245</v>
      </c>
      <c r="I433">
        <v>3265</v>
      </c>
      <c r="J433" t="s">
        <v>27</v>
      </c>
      <c r="K433" t="s">
        <v>5451</v>
      </c>
      <c r="L433" t="s">
        <v>5299</v>
      </c>
      <c r="M433" t="s">
        <v>23</v>
      </c>
      <c r="N433" t="s">
        <v>27</v>
      </c>
      <c r="O433" t="s">
        <v>27</v>
      </c>
      <c r="P433" t="s">
        <v>27</v>
      </c>
      <c r="Q433" s="1">
        <v>40066.559027777781</v>
      </c>
      <c r="R433" s="1">
        <v>43016.615972222222</v>
      </c>
      <c r="S433" t="s">
        <v>27</v>
      </c>
      <c r="T433" t="s">
        <v>27</v>
      </c>
      <c r="U433" t="s">
        <v>27</v>
      </c>
    </row>
    <row r="434" spans="1:21" x14ac:dyDescent="0.25">
      <c r="A434" t="s">
        <v>21</v>
      </c>
      <c r="B434" t="s">
        <v>4655</v>
      </c>
      <c r="C434" t="s">
        <v>23</v>
      </c>
      <c r="D434" t="s">
        <v>4378</v>
      </c>
      <c r="E434" t="s">
        <v>838</v>
      </c>
      <c r="F434" t="s">
        <v>26</v>
      </c>
      <c r="G434" t="s">
        <v>27</v>
      </c>
      <c r="H434">
        <v>2159</v>
      </c>
      <c r="I434">
        <v>3249</v>
      </c>
      <c r="J434" t="s">
        <v>27</v>
      </c>
      <c r="K434" t="s">
        <v>4655</v>
      </c>
      <c r="L434" t="s">
        <v>4378</v>
      </c>
      <c r="M434" t="s">
        <v>23</v>
      </c>
      <c r="N434" t="s">
        <v>27</v>
      </c>
      <c r="O434" t="s">
        <v>27</v>
      </c>
      <c r="P434" t="s">
        <v>27</v>
      </c>
      <c r="Q434" s="1">
        <v>39118.888888888891</v>
      </c>
      <c r="R434" s="1">
        <v>43011.844444444447</v>
      </c>
      <c r="S434">
        <v>15</v>
      </c>
      <c r="T434">
        <v>522.1</v>
      </c>
      <c r="U434">
        <v>39.4104936355169</v>
      </c>
    </row>
    <row r="435" spans="1:21" x14ac:dyDescent="0.25">
      <c r="A435" t="s">
        <v>21</v>
      </c>
      <c r="B435" t="s">
        <v>2298</v>
      </c>
      <c r="C435" t="s">
        <v>23</v>
      </c>
      <c r="D435" t="s">
        <v>2299</v>
      </c>
      <c r="F435" t="s">
        <v>107</v>
      </c>
      <c r="G435" t="s">
        <v>27</v>
      </c>
      <c r="H435">
        <v>2726</v>
      </c>
      <c r="I435">
        <v>3182</v>
      </c>
      <c r="J435" t="s">
        <v>27</v>
      </c>
      <c r="K435" t="s">
        <v>2298</v>
      </c>
      <c r="L435" t="s">
        <v>3738</v>
      </c>
      <c r="M435" t="s">
        <v>23</v>
      </c>
      <c r="N435" t="s">
        <v>27</v>
      </c>
      <c r="O435" t="s">
        <v>27</v>
      </c>
      <c r="P435" t="s">
        <v>27</v>
      </c>
      <c r="Q435" s="1">
        <v>38191.717361111114</v>
      </c>
      <c r="R435" s="1">
        <v>41662.538888888892</v>
      </c>
      <c r="S435" t="s">
        <v>27</v>
      </c>
      <c r="T435" t="s">
        <v>27</v>
      </c>
      <c r="U435" t="s">
        <v>27</v>
      </c>
    </row>
    <row r="436" spans="1:21" x14ac:dyDescent="0.25">
      <c r="A436" t="s">
        <v>21</v>
      </c>
      <c r="B436" t="s">
        <v>156</v>
      </c>
      <c r="C436" t="s">
        <v>23</v>
      </c>
      <c r="D436" t="s">
        <v>157</v>
      </c>
      <c r="E436" t="s">
        <v>158</v>
      </c>
      <c r="F436" t="s">
        <v>26</v>
      </c>
      <c r="G436" t="s">
        <v>27</v>
      </c>
      <c r="H436">
        <v>2495</v>
      </c>
      <c r="I436">
        <v>3164</v>
      </c>
      <c r="J436" t="s">
        <v>509</v>
      </c>
      <c r="K436" t="s">
        <v>160</v>
      </c>
      <c r="L436" t="s">
        <v>161</v>
      </c>
      <c r="M436" t="s">
        <v>23</v>
      </c>
      <c r="N436" t="s">
        <v>27</v>
      </c>
      <c r="O436" t="s">
        <v>27</v>
      </c>
      <c r="P436" t="s">
        <v>27</v>
      </c>
      <c r="Q436" s="1">
        <v>42076.698611111111</v>
      </c>
      <c r="R436" s="1">
        <v>43016.568749999999</v>
      </c>
      <c r="S436">
        <v>6</v>
      </c>
      <c r="T436">
        <v>973</v>
      </c>
      <c r="U436">
        <v>66.894753476611896</v>
      </c>
    </row>
    <row r="437" spans="1:21" x14ac:dyDescent="0.25">
      <c r="A437" t="s">
        <v>21</v>
      </c>
      <c r="B437" t="s">
        <v>156</v>
      </c>
      <c r="C437" t="s">
        <v>23</v>
      </c>
      <c r="D437" t="s">
        <v>157</v>
      </c>
      <c r="E437" t="s">
        <v>158</v>
      </c>
      <c r="F437" t="s">
        <v>26</v>
      </c>
      <c r="G437" t="s">
        <v>27</v>
      </c>
      <c r="H437">
        <v>2009</v>
      </c>
      <c r="I437">
        <v>3135</v>
      </c>
      <c r="J437" t="s">
        <v>439</v>
      </c>
      <c r="K437" t="s">
        <v>160</v>
      </c>
      <c r="L437" t="s">
        <v>161</v>
      </c>
      <c r="M437" t="s">
        <v>23</v>
      </c>
      <c r="N437" t="s">
        <v>27</v>
      </c>
      <c r="O437" t="s">
        <v>27</v>
      </c>
      <c r="P437" t="s">
        <v>27</v>
      </c>
      <c r="Q437" s="1">
        <v>37803.493750000001</v>
      </c>
      <c r="R437" s="1">
        <v>43014.669444444444</v>
      </c>
      <c r="S437">
        <v>9</v>
      </c>
      <c r="T437">
        <v>1121</v>
      </c>
      <c r="U437">
        <v>69.194896331738406</v>
      </c>
    </row>
    <row r="438" spans="1:21" x14ac:dyDescent="0.25">
      <c r="A438" t="s">
        <v>21</v>
      </c>
      <c r="B438" t="s">
        <v>5419</v>
      </c>
      <c r="C438" t="s">
        <v>23</v>
      </c>
      <c r="D438" t="s">
        <v>5420</v>
      </c>
      <c r="F438" t="s">
        <v>78</v>
      </c>
      <c r="G438" t="s">
        <v>27</v>
      </c>
      <c r="H438">
        <v>2294</v>
      </c>
      <c r="I438">
        <v>3129</v>
      </c>
      <c r="J438" t="s">
        <v>27</v>
      </c>
      <c r="K438" t="s">
        <v>5451</v>
      </c>
      <c r="L438" t="s">
        <v>5299</v>
      </c>
      <c r="M438" t="s">
        <v>23</v>
      </c>
      <c r="N438" t="s">
        <v>27</v>
      </c>
      <c r="O438" t="s">
        <v>27</v>
      </c>
      <c r="P438" t="s">
        <v>27</v>
      </c>
      <c r="Q438" s="1">
        <v>40066.55972222222</v>
      </c>
      <c r="R438" s="1">
        <v>43016.615277777775</v>
      </c>
      <c r="S438" t="s">
        <v>27</v>
      </c>
      <c r="T438" t="s">
        <v>27</v>
      </c>
      <c r="U438" t="s">
        <v>27</v>
      </c>
    </row>
    <row r="439" spans="1:21" x14ac:dyDescent="0.25">
      <c r="A439" t="s">
        <v>21</v>
      </c>
      <c r="B439" t="s">
        <v>965</v>
      </c>
      <c r="C439" t="s">
        <v>23</v>
      </c>
      <c r="D439" t="s">
        <v>1919</v>
      </c>
      <c r="E439" t="s">
        <v>46</v>
      </c>
      <c r="F439" t="s">
        <v>26</v>
      </c>
      <c r="G439" t="s">
        <v>27</v>
      </c>
      <c r="H439">
        <v>2905</v>
      </c>
      <c r="I439">
        <v>3123</v>
      </c>
      <c r="J439" t="s">
        <v>1995</v>
      </c>
      <c r="K439" t="s">
        <v>965</v>
      </c>
      <c r="L439" t="s">
        <v>1919</v>
      </c>
      <c r="M439" t="s">
        <v>23</v>
      </c>
      <c r="N439" t="s">
        <v>27</v>
      </c>
      <c r="O439" t="s">
        <v>27</v>
      </c>
      <c r="P439" t="s">
        <v>27</v>
      </c>
      <c r="Q439" s="1">
        <v>37806.650694444441</v>
      </c>
      <c r="R439" s="1">
        <v>43014.732638888891</v>
      </c>
      <c r="S439">
        <v>0.1</v>
      </c>
      <c r="T439">
        <v>4.7</v>
      </c>
      <c r="U439">
        <v>1.4166186359270001</v>
      </c>
    </row>
    <row r="440" spans="1:21" x14ac:dyDescent="0.25">
      <c r="A440" t="s">
        <v>21</v>
      </c>
      <c r="B440" t="s">
        <v>4419</v>
      </c>
      <c r="C440" t="s">
        <v>23</v>
      </c>
      <c r="D440" t="s">
        <v>4419</v>
      </c>
      <c r="E440" t="s">
        <v>1970</v>
      </c>
      <c r="F440" t="s">
        <v>26</v>
      </c>
      <c r="G440" t="s">
        <v>27</v>
      </c>
      <c r="H440">
        <v>2113</v>
      </c>
      <c r="I440">
        <v>3113</v>
      </c>
      <c r="J440" t="s">
        <v>4869</v>
      </c>
      <c r="K440" t="s">
        <v>4419</v>
      </c>
      <c r="L440" t="s">
        <v>4419</v>
      </c>
      <c r="M440" t="s">
        <v>23</v>
      </c>
      <c r="N440" t="s">
        <v>27</v>
      </c>
      <c r="O440" t="s">
        <v>27</v>
      </c>
      <c r="P440" t="s">
        <v>27</v>
      </c>
      <c r="Q440" s="1">
        <v>37803.487500000003</v>
      </c>
      <c r="R440" s="1">
        <v>43007.509722222225</v>
      </c>
      <c r="S440">
        <v>0</v>
      </c>
      <c r="T440">
        <v>261</v>
      </c>
      <c r="U440">
        <v>44.992290395117301</v>
      </c>
    </row>
    <row r="441" spans="1:21" x14ac:dyDescent="0.25">
      <c r="A441" t="s">
        <v>21</v>
      </c>
      <c r="B441" t="s">
        <v>2239</v>
      </c>
      <c r="C441" t="s">
        <v>23</v>
      </c>
      <c r="D441" t="s">
        <v>2240</v>
      </c>
      <c r="F441" t="s">
        <v>26</v>
      </c>
      <c r="G441" t="s">
        <v>27</v>
      </c>
      <c r="H441">
        <v>2487</v>
      </c>
      <c r="I441">
        <v>3101</v>
      </c>
      <c r="J441" t="s">
        <v>27</v>
      </c>
      <c r="K441" t="s">
        <v>2239</v>
      </c>
      <c r="L441" t="s">
        <v>2240</v>
      </c>
      <c r="M441" t="s">
        <v>23</v>
      </c>
      <c r="N441" t="s">
        <v>27</v>
      </c>
      <c r="O441" t="s">
        <v>27</v>
      </c>
      <c r="P441" t="s">
        <v>27</v>
      </c>
      <c r="Q441" s="1">
        <v>37804.518055555556</v>
      </c>
      <c r="R441" s="1">
        <v>43013.388194444444</v>
      </c>
      <c r="S441">
        <v>8</v>
      </c>
      <c r="T441">
        <v>8</v>
      </c>
      <c r="U441">
        <v>8</v>
      </c>
    </row>
    <row r="442" spans="1:21" x14ac:dyDescent="0.25">
      <c r="A442" t="s">
        <v>21</v>
      </c>
      <c r="B442" t="s">
        <v>1335</v>
      </c>
      <c r="C442" t="s">
        <v>23</v>
      </c>
      <c r="D442" t="s">
        <v>1336</v>
      </c>
      <c r="F442" t="s">
        <v>26</v>
      </c>
      <c r="G442" t="s">
        <v>27</v>
      </c>
      <c r="H442">
        <v>2613</v>
      </c>
      <c r="I442">
        <v>3094</v>
      </c>
      <c r="J442" t="s">
        <v>27</v>
      </c>
      <c r="K442" t="s">
        <v>1335</v>
      </c>
      <c r="L442" t="s">
        <v>1336</v>
      </c>
      <c r="M442" t="s">
        <v>23</v>
      </c>
      <c r="N442" t="s">
        <v>27</v>
      </c>
      <c r="O442" t="s">
        <v>27</v>
      </c>
      <c r="P442" t="s">
        <v>27</v>
      </c>
      <c r="Q442" s="1">
        <v>41153.736111111109</v>
      </c>
      <c r="R442" s="1">
        <v>42513.649305555555</v>
      </c>
      <c r="S442">
        <v>17</v>
      </c>
      <c r="T442">
        <v>130</v>
      </c>
      <c r="U442">
        <v>55.6666666666667</v>
      </c>
    </row>
    <row r="443" spans="1:21" x14ac:dyDescent="0.25">
      <c r="A443" t="s">
        <v>21</v>
      </c>
      <c r="B443" t="s">
        <v>5836</v>
      </c>
      <c r="C443" t="s">
        <v>23</v>
      </c>
      <c r="D443" t="s">
        <v>5837</v>
      </c>
      <c r="F443" t="s">
        <v>78</v>
      </c>
      <c r="G443" t="s">
        <v>27</v>
      </c>
      <c r="H443">
        <v>1817</v>
      </c>
      <c r="I443">
        <v>3082</v>
      </c>
      <c r="J443" t="s">
        <v>27</v>
      </c>
      <c r="K443" t="s">
        <v>5302</v>
      </c>
      <c r="L443" t="s">
        <v>5190</v>
      </c>
      <c r="M443" t="s">
        <v>23</v>
      </c>
      <c r="N443" t="s">
        <v>27</v>
      </c>
      <c r="O443" t="s">
        <v>27</v>
      </c>
      <c r="P443" t="s">
        <v>27</v>
      </c>
      <c r="Q443" s="1">
        <v>38201.62777777778</v>
      </c>
      <c r="R443" s="1">
        <v>42490.436805555553</v>
      </c>
      <c r="S443" t="s">
        <v>27</v>
      </c>
      <c r="T443" t="s">
        <v>27</v>
      </c>
      <c r="U443" t="s">
        <v>27</v>
      </c>
    </row>
    <row r="444" spans="1:21" x14ac:dyDescent="0.25">
      <c r="A444" t="s">
        <v>21</v>
      </c>
      <c r="B444" t="s">
        <v>1325</v>
      </c>
      <c r="C444" t="s">
        <v>23</v>
      </c>
      <c r="D444" t="s">
        <v>426</v>
      </c>
      <c r="F444" t="s">
        <v>26</v>
      </c>
      <c r="G444" t="s">
        <v>27</v>
      </c>
      <c r="H444">
        <v>2854</v>
      </c>
      <c r="I444">
        <v>3060</v>
      </c>
      <c r="J444" t="s">
        <v>27</v>
      </c>
      <c r="K444" t="s">
        <v>1325</v>
      </c>
      <c r="L444" t="s">
        <v>426</v>
      </c>
      <c r="M444" t="s">
        <v>23</v>
      </c>
      <c r="N444" t="s">
        <v>27</v>
      </c>
      <c r="O444" t="s">
        <v>27</v>
      </c>
      <c r="P444" t="s">
        <v>27</v>
      </c>
      <c r="Q444" s="1">
        <v>42332.820138888892</v>
      </c>
      <c r="R444" s="1">
        <v>43014.586111111108</v>
      </c>
      <c r="S444" t="s">
        <v>27</v>
      </c>
      <c r="T444" t="s">
        <v>27</v>
      </c>
      <c r="U444" t="s">
        <v>27</v>
      </c>
    </row>
    <row r="445" spans="1:21" x14ac:dyDescent="0.25">
      <c r="A445" t="s">
        <v>21</v>
      </c>
      <c r="B445" t="s">
        <v>5648</v>
      </c>
      <c r="C445" t="s">
        <v>23</v>
      </c>
      <c r="D445" t="s">
        <v>4123</v>
      </c>
      <c r="F445" t="s">
        <v>26</v>
      </c>
      <c r="G445" t="s">
        <v>27</v>
      </c>
      <c r="H445">
        <v>2324</v>
      </c>
      <c r="I445">
        <v>3051</v>
      </c>
      <c r="J445" t="s">
        <v>27</v>
      </c>
      <c r="K445" t="s">
        <v>5648</v>
      </c>
      <c r="L445" t="s">
        <v>5204</v>
      </c>
      <c r="M445" t="s">
        <v>23</v>
      </c>
      <c r="N445" t="s">
        <v>27</v>
      </c>
      <c r="O445" t="s">
        <v>27</v>
      </c>
      <c r="P445" t="s">
        <v>27</v>
      </c>
      <c r="Q445" s="1">
        <v>40011.427083333336</v>
      </c>
      <c r="R445" s="1">
        <v>43014.534722222219</v>
      </c>
      <c r="S445">
        <v>1920</v>
      </c>
      <c r="T445">
        <v>1920</v>
      </c>
      <c r="U445">
        <v>1920</v>
      </c>
    </row>
    <row r="446" spans="1:21" x14ac:dyDescent="0.25">
      <c r="A446" t="s">
        <v>21</v>
      </c>
      <c r="B446" t="s">
        <v>1084</v>
      </c>
      <c r="C446" t="s">
        <v>23</v>
      </c>
      <c r="D446" t="s">
        <v>1085</v>
      </c>
      <c r="F446" t="s">
        <v>78</v>
      </c>
      <c r="G446" t="s">
        <v>27</v>
      </c>
      <c r="H446">
        <v>2581</v>
      </c>
      <c r="I446">
        <v>3038</v>
      </c>
      <c r="J446" t="s">
        <v>27</v>
      </c>
      <c r="K446" t="s">
        <v>1086</v>
      </c>
      <c r="L446" t="s">
        <v>1087</v>
      </c>
      <c r="M446" t="s">
        <v>23</v>
      </c>
      <c r="N446" t="s">
        <v>27</v>
      </c>
      <c r="O446" t="s">
        <v>27</v>
      </c>
      <c r="P446" t="s">
        <v>27</v>
      </c>
      <c r="Q446" s="1">
        <v>40610.606249999997</v>
      </c>
      <c r="R446" s="1">
        <v>43014.638888888891</v>
      </c>
      <c r="S446" t="s">
        <v>27</v>
      </c>
      <c r="T446" t="s">
        <v>27</v>
      </c>
      <c r="U446" t="s">
        <v>27</v>
      </c>
    </row>
    <row r="447" spans="1:21" x14ac:dyDescent="0.25">
      <c r="A447" t="s">
        <v>21</v>
      </c>
      <c r="B447" t="s">
        <v>1086</v>
      </c>
      <c r="C447" t="s">
        <v>23</v>
      </c>
      <c r="D447" t="s">
        <v>5075</v>
      </c>
      <c r="F447" t="s">
        <v>78</v>
      </c>
      <c r="G447" t="s">
        <v>27</v>
      </c>
      <c r="H447">
        <v>2581</v>
      </c>
      <c r="I447">
        <v>3038</v>
      </c>
      <c r="J447" t="s">
        <v>27</v>
      </c>
      <c r="K447" t="s">
        <v>1086</v>
      </c>
      <c r="L447" t="s">
        <v>1087</v>
      </c>
      <c r="M447" t="s">
        <v>23</v>
      </c>
      <c r="N447" t="s">
        <v>27</v>
      </c>
      <c r="O447" t="s">
        <v>27</v>
      </c>
      <c r="P447" t="s">
        <v>27</v>
      </c>
      <c r="Q447" s="1">
        <v>40610.606249999997</v>
      </c>
      <c r="R447" s="1">
        <v>43014.638888888891</v>
      </c>
      <c r="S447" t="s">
        <v>27</v>
      </c>
      <c r="T447" t="s">
        <v>27</v>
      </c>
      <c r="U447" t="s">
        <v>27</v>
      </c>
    </row>
    <row r="448" spans="1:21" x14ac:dyDescent="0.25">
      <c r="A448" t="s">
        <v>21</v>
      </c>
      <c r="B448" t="s">
        <v>4358</v>
      </c>
      <c r="C448" t="s">
        <v>23</v>
      </c>
      <c r="D448" t="s">
        <v>4358</v>
      </c>
      <c r="F448" t="s">
        <v>26</v>
      </c>
      <c r="G448" t="s">
        <v>27</v>
      </c>
      <c r="H448">
        <v>2794</v>
      </c>
      <c r="I448">
        <v>3026</v>
      </c>
      <c r="J448" t="s">
        <v>27</v>
      </c>
      <c r="K448" t="s">
        <v>3354</v>
      </c>
      <c r="L448" t="s">
        <v>4359</v>
      </c>
      <c r="M448" t="s">
        <v>23</v>
      </c>
      <c r="N448" t="s">
        <v>27</v>
      </c>
      <c r="O448" t="s">
        <v>27</v>
      </c>
      <c r="P448" t="s">
        <v>27</v>
      </c>
      <c r="Q448" s="1">
        <v>37776.350694444445</v>
      </c>
      <c r="R448" s="1">
        <v>43012.690972222219</v>
      </c>
      <c r="S448" t="s">
        <v>27</v>
      </c>
      <c r="T448" t="s">
        <v>27</v>
      </c>
      <c r="U448" t="s">
        <v>27</v>
      </c>
    </row>
    <row r="449" spans="1:21" x14ac:dyDescent="0.25">
      <c r="A449" t="s">
        <v>21</v>
      </c>
      <c r="B449" t="s">
        <v>2357</v>
      </c>
      <c r="C449" t="s">
        <v>23</v>
      </c>
      <c r="D449" t="s">
        <v>2358</v>
      </c>
      <c r="F449" t="s">
        <v>26</v>
      </c>
      <c r="G449" t="s">
        <v>27</v>
      </c>
      <c r="H449">
        <v>2702</v>
      </c>
      <c r="I449">
        <v>3001</v>
      </c>
      <c r="J449" t="s">
        <v>27</v>
      </c>
      <c r="K449" t="s">
        <v>2357</v>
      </c>
      <c r="L449" t="s">
        <v>2358</v>
      </c>
      <c r="M449" t="s">
        <v>23</v>
      </c>
      <c r="N449" t="s">
        <v>27</v>
      </c>
      <c r="O449" t="s">
        <v>27</v>
      </c>
      <c r="P449" t="s">
        <v>27</v>
      </c>
      <c r="Q449" s="1">
        <v>41575.70416666667</v>
      </c>
      <c r="R449" s="1">
        <v>43015.572916666664</v>
      </c>
      <c r="S449" t="s">
        <v>27</v>
      </c>
      <c r="T449" t="s">
        <v>27</v>
      </c>
      <c r="U449" t="s">
        <v>27</v>
      </c>
    </row>
    <row r="450" spans="1:21" x14ac:dyDescent="0.25">
      <c r="A450" t="s">
        <v>21</v>
      </c>
      <c r="B450" t="s">
        <v>4401</v>
      </c>
      <c r="C450" t="s">
        <v>23</v>
      </c>
      <c r="D450" t="s">
        <v>4401</v>
      </c>
      <c r="E450" t="s">
        <v>226</v>
      </c>
      <c r="F450" t="s">
        <v>26</v>
      </c>
      <c r="G450" t="s">
        <v>27</v>
      </c>
      <c r="H450">
        <v>2229</v>
      </c>
      <c r="I450">
        <v>2995</v>
      </c>
      <c r="J450" t="s">
        <v>4471</v>
      </c>
      <c r="K450" t="s">
        <v>4983</v>
      </c>
      <c r="L450" t="s">
        <v>4401</v>
      </c>
      <c r="M450" t="s">
        <v>23</v>
      </c>
      <c r="N450" t="s">
        <v>27</v>
      </c>
      <c r="O450" t="s">
        <v>27</v>
      </c>
      <c r="P450" t="s">
        <v>27</v>
      </c>
      <c r="Q450" s="1">
        <v>37824.672222222223</v>
      </c>
      <c r="R450" s="1">
        <v>43015.504166666666</v>
      </c>
      <c r="S450">
        <v>1.3</v>
      </c>
      <c r="T450">
        <v>42</v>
      </c>
      <c r="U450">
        <v>7.5960267111853197</v>
      </c>
    </row>
    <row r="451" spans="1:21" x14ac:dyDescent="0.25">
      <c r="A451" t="s">
        <v>21</v>
      </c>
      <c r="B451" t="s">
        <v>4242</v>
      </c>
      <c r="C451" t="s">
        <v>23</v>
      </c>
      <c r="D451" t="s">
        <v>4243</v>
      </c>
      <c r="E451" t="s">
        <v>69</v>
      </c>
      <c r="F451" t="s">
        <v>26</v>
      </c>
      <c r="G451" t="s">
        <v>27</v>
      </c>
      <c r="H451">
        <v>2262</v>
      </c>
      <c r="I451">
        <v>2970</v>
      </c>
      <c r="J451" t="s">
        <v>27</v>
      </c>
      <c r="K451" t="s">
        <v>4242</v>
      </c>
      <c r="L451" t="s">
        <v>4243</v>
      </c>
      <c r="M451" t="s">
        <v>23</v>
      </c>
      <c r="N451" t="s">
        <v>27</v>
      </c>
      <c r="O451" t="s">
        <v>27</v>
      </c>
      <c r="P451" t="s">
        <v>27</v>
      </c>
      <c r="Q451" s="1">
        <v>38048.581944444442</v>
      </c>
      <c r="R451" s="1">
        <v>42978.724999999999</v>
      </c>
      <c r="S451">
        <v>0.1</v>
      </c>
      <c r="T451">
        <v>52</v>
      </c>
      <c r="U451">
        <v>9.2163385146804693</v>
      </c>
    </row>
    <row r="452" spans="1:21" x14ac:dyDescent="0.25">
      <c r="A452" t="s">
        <v>21</v>
      </c>
      <c r="B452" t="s">
        <v>5144</v>
      </c>
      <c r="C452" t="s">
        <v>23</v>
      </c>
      <c r="D452" t="s">
        <v>5145</v>
      </c>
      <c r="F452" t="s">
        <v>26</v>
      </c>
      <c r="G452" t="s">
        <v>27</v>
      </c>
      <c r="H452">
        <v>2790</v>
      </c>
      <c r="I452">
        <v>2944</v>
      </c>
      <c r="J452" t="s">
        <v>27</v>
      </c>
      <c r="K452" t="s">
        <v>5146</v>
      </c>
      <c r="L452" t="s">
        <v>5765</v>
      </c>
      <c r="M452" t="s">
        <v>23</v>
      </c>
      <c r="N452" t="s">
        <v>27</v>
      </c>
      <c r="O452" t="s">
        <v>27</v>
      </c>
      <c r="P452" t="s">
        <v>27</v>
      </c>
      <c r="Q452" s="1">
        <v>41575.666666666664</v>
      </c>
      <c r="R452" s="1">
        <v>43015.574305555558</v>
      </c>
      <c r="S452" t="s">
        <v>27</v>
      </c>
      <c r="T452" t="s">
        <v>27</v>
      </c>
      <c r="U452" t="s">
        <v>27</v>
      </c>
    </row>
    <row r="453" spans="1:21" x14ac:dyDescent="0.25">
      <c r="A453" t="s">
        <v>21</v>
      </c>
      <c r="B453" t="s">
        <v>2357</v>
      </c>
      <c r="C453" t="s">
        <v>23</v>
      </c>
      <c r="D453" t="s">
        <v>2358</v>
      </c>
      <c r="F453" t="s">
        <v>26</v>
      </c>
      <c r="G453" t="s">
        <v>27</v>
      </c>
      <c r="H453">
        <v>2789</v>
      </c>
      <c r="I453">
        <v>2942</v>
      </c>
      <c r="J453" t="s">
        <v>27</v>
      </c>
      <c r="K453" t="s">
        <v>3276</v>
      </c>
      <c r="L453" t="s">
        <v>3277</v>
      </c>
      <c r="M453" t="s">
        <v>23</v>
      </c>
      <c r="N453" t="s">
        <v>27</v>
      </c>
      <c r="O453" t="s">
        <v>27</v>
      </c>
      <c r="P453" t="s">
        <v>27</v>
      </c>
      <c r="Q453" s="1">
        <v>41575.666666666664</v>
      </c>
      <c r="R453" s="1">
        <v>43015.574305555558</v>
      </c>
      <c r="S453" t="s">
        <v>27</v>
      </c>
      <c r="T453" t="s">
        <v>27</v>
      </c>
      <c r="U453" t="s">
        <v>27</v>
      </c>
    </row>
    <row r="454" spans="1:21" x14ac:dyDescent="0.25">
      <c r="A454" t="s">
        <v>21</v>
      </c>
      <c r="B454" t="s">
        <v>4431</v>
      </c>
      <c r="C454" t="s">
        <v>23</v>
      </c>
      <c r="D454" t="s">
        <v>4432</v>
      </c>
      <c r="E454" t="s">
        <v>4101</v>
      </c>
      <c r="F454" t="s">
        <v>26</v>
      </c>
      <c r="G454" t="s">
        <v>27</v>
      </c>
      <c r="H454">
        <v>2268</v>
      </c>
      <c r="I454">
        <v>2942</v>
      </c>
      <c r="J454" t="s">
        <v>27</v>
      </c>
      <c r="K454" t="s">
        <v>540</v>
      </c>
      <c r="L454" t="s">
        <v>541</v>
      </c>
      <c r="M454" t="s">
        <v>23</v>
      </c>
      <c r="N454" t="s">
        <v>27</v>
      </c>
      <c r="O454" t="s">
        <v>27</v>
      </c>
      <c r="P454" t="s">
        <v>27</v>
      </c>
      <c r="Q454" s="1">
        <v>37804.611805555556</v>
      </c>
      <c r="R454" s="1">
        <v>43014.552777777775</v>
      </c>
      <c r="S454">
        <v>99</v>
      </c>
      <c r="T454">
        <v>7492</v>
      </c>
      <c r="U454">
        <v>2059.3011126564702</v>
      </c>
    </row>
    <row r="455" spans="1:21" x14ac:dyDescent="0.25">
      <c r="A455" t="s">
        <v>21</v>
      </c>
      <c r="B455" t="s">
        <v>2298</v>
      </c>
      <c r="C455" t="s">
        <v>23</v>
      </c>
      <c r="D455" t="s">
        <v>2713</v>
      </c>
      <c r="F455" t="s">
        <v>26</v>
      </c>
      <c r="G455" t="s">
        <v>27</v>
      </c>
      <c r="H455">
        <v>2787</v>
      </c>
      <c r="I455">
        <v>2938</v>
      </c>
      <c r="J455" t="s">
        <v>27</v>
      </c>
      <c r="K455" t="s">
        <v>2300</v>
      </c>
      <c r="L455" t="s">
        <v>2714</v>
      </c>
      <c r="M455" t="s">
        <v>23</v>
      </c>
      <c r="N455" t="s">
        <v>27</v>
      </c>
      <c r="O455" t="s">
        <v>27</v>
      </c>
      <c r="P455" t="s">
        <v>27</v>
      </c>
      <c r="Q455" s="1">
        <v>41575.666666666664</v>
      </c>
      <c r="R455" s="1">
        <v>43015.574305555558</v>
      </c>
      <c r="S455" t="s">
        <v>27</v>
      </c>
      <c r="T455" t="s">
        <v>27</v>
      </c>
      <c r="U455" t="s">
        <v>27</v>
      </c>
    </row>
    <row r="456" spans="1:21" x14ac:dyDescent="0.25">
      <c r="A456" t="s">
        <v>21</v>
      </c>
      <c r="B456" t="s">
        <v>2426</v>
      </c>
      <c r="C456" t="s">
        <v>23</v>
      </c>
      <c r="D456" t="s">
        <v>4022</v>
      </c>
      <c r="F456" t="s">
        <v>26</v>
      </c>
      <c r="G456" t="s">
        <v>27</v>
      </c>
      <c r="H456">
        <v>2812</v>
      </c>
      <c r="I456">
        <v>2935</v>
      </c>
      <c r="J456" t="s">
        <v>27</v>
      </c>
      <c r="K456" t="s">
        <v>2426</v>
      </c>
      <c r="L456" t="s">
        <v>4022</v>
      </c>
      <c r="M456" t="s">
        <v>23</v>
      </c>
      <c r="N456" t="s">
        <v>27</v>
      </c>
      <c r="O456" t="s">
        <v>27</v>
      </c>
      <c r="P456" t="s">
        <v>27</v>
      </c>
      <c r="Q456" s="1">
        <v>41603.545138888891</v>
      </c>
      <c r="R456" s="1">
        <v>43014.618055555555</v>
      </c>
      <c r="S456" t="s">
        <v>27</v>
      </c>
      <c r="T456" t="s">
        <v>27</v>
      </c>
      <c r="U456" t="s">
        <v>27</v>
      </c>
    </row>
    <row r="457" spans="1:21" x14ac:dyDescent="0.25">
      <c r="A457" t="s">
        <v>21</v>
      </c>
      <c r="B457" t="s">
        <v>5366</v>
      </c>
      <c r="C457" t="s">
        <v>23</v>
      </c>
      <c r="D457" t="s">
        <v>5367</v>
      </c>
      <c r="F457" t="s">
        <v>78</v>
      </c>
      <c r="G457" t="s">
        <v>27</v>
      </c>
      <c r="H457">
        <v>1767</v>
      </c>
      <c r="I457">
        <v>2934</v>
      </c>
      <c r="J457" t="s">
        <v>27</v>
      </c>
      <c r="K457" t="s">
        <v>5302</v>
      </c>
      <c r="L457" t="s">
        <v>5190</v>
      </c>
      <c r="M457" t="s">
        <v>23</v>
      </c>
      <c r="N457" t="s">
        <v>27</v>
      </c>
      <c r="O457" t="s">
        <v>27</v>
      </c>
      <c r="P457" t="s">
        <v>27</v>
      </c>
      <c r="Q457" s="1">
        <v>38289.586111111108</v>
      </c>
      <c r="R457" s="1">
        <v>42490.436805555553</v>
      </c>
      <c r="S457" t="s">
        <v>27</v>
      </c>
      <c r="T457" t="s">
        <v>27</v>
      </c>
      <c r="U457" t="s">
        <v>27</v>
      </c>
    </row>
    <row r="458" spans="1:21" x14ac:dyDescent="0.25">
      <c r="A458" t="s">
        <v>21</v>
      </c>
      <c r="B458" t="s">
        <v>4994</v>
      </c>
      <c r="C458" t="s">
        <v>23</v>
      </c>
      <c r="D458" t="s">
        <v>4995</v>
      </c>
      <c r="F458" t="s">
        <v>78</v>
      </c>
      <c r="G458" t="s">
        <v>27</v>
      </c>
      <c r="H458">
        <v>2695</v>
      </c>
      <c r="I458">
        <v>2924</v>
      </c>
      <c r="J458" t="s">
        <v>27</v>
      </c>
      <c r="K458" t="s">
        <v>5699</v>
      </c>
      <c r="L458" t="s">
        <v>5700</v>
      </c>
      <c r="M458" t="s">
        <v>23</v>
      </c>
      <c r="N458" t="s">
        <v>27</v>
      </c>
      <c r="O458" t="s">
        <v>27</v>
      </c>
      <c r="P458" t="s">
        <v>27</v>
      </c>
      <c r="Q458" s="1">
        <v>38195.577777777777</v>
      </c>
      <c r="R458" s="1">
        <v>42984.709722222222</v>
      </c>
      <c r="S458" t="s">
        <v>27</v>
      </c>
      <c r="T458" t="s">
        <v>27</v>
      </c>
      <c r="U458" t="s">
        <v>27</v>
      </c>
    </row>
    <row r="459" spans="1:21" x14ac:dyDescent="0.25">
      <c r="A459" t="s">
        <v>21</v>
      </c>
      <c r="B459" t="s">
        <v>5191</v>
      </c>
      <c r="C459" t="s">
        <v>23</v>
      </c>
      <c r="D459" t="s">
        <v>5192</v>
      </c>
      <c r="F459" t="s">
        <v>78</v>
      </c>
      <c r="G459" t="s">
        <v>27</v>
      </c>
      <c r="H459">
        <v>2695</v>
      </c>
      <c r="I459">
        <v>2924</v>
      </c>
      <c r="J459" t="s">
        <v>27</v>
      </c>
      <c r="K459" t="s">
        <v>5699</v>
      </c>
      <c r="L459" t="s">
        <v>5700</v>
      </c>
      <c r="M459" t="s">
        <v>23</v>
      </c>
      <c r="N459" t="s">
        <v>27</v>
      </c>
      <c r="O459" t="s">
        <v>27</v>
      </c>
      <c r="P459" t="s">
        <v>27</v>
      </c>
      <c r="Q459" s="1">
        <v>38195.577777777777</v>
      </c>
      <c r="R459" s="1">
        <v>42984.709722222222</v>
      </c>
      <c r="S459" t="s">
        <v>27</v>
      </c>
      <c r="T459" t="s">
        <v>27</v>
      </c>
      <c r="U459" t="s">
        <v>27</v>
      </c>
    </row>
    <row r="460" spans="1:21" x14ac:dyDescent="0.25">
      <c r="A460" t="s">
        <v>21</v>
      </c>
      <c r="B460" t="s">
        <v>2046</v>
      </c>
      <c r="C460" t="s">
        <v>23</v>
      </c>
      <c r="D460" t="s">
        <v>2047</v>
      </c>
      <c r="F460" t="s">
        <v>26</v>
      </c>
      <c r="G460" t="s">
        <v>27</v>
      </c>
      <c r="H460">
        <v>2549</v>
      </c>
      <c r="I460">
        <v>2919</v>
      </c>
      <c r="J460" t="s">
        <v>27</v>
      </c>
      <c r="K460" t="s">
        <v>2046</v>
      </c>
      <c r="L460" t="s">
        <v>2047</v>
      </c>
      <c r="M460" t="s">
        <v>23</v>
      </c>
      <c r="N460" t="s">
        <v>27</v>
      </c>
      <c r="O460" t="s">
        <v>27</v>
      </c>
      <c r="P460" t="s">
        <v>27</v>
      </c>
      <c r="Q460" s="1">
        <v>41575.70416666667</v>
      </c>
      <c r="R460" s="1">
        <v>43015.572916666664</v>
      </c>
      <c r="S460" t="s">
        <v>27</v>
      </c>
      <c r="T460" t="s">
        <v>27</v>
      </c>
      <c r="U460" t="s">
        <v>27</v>
      </c>
    </row>
    <row r="461" spans="1:21" x14ac:dyDescent="0.25">
      <c r="A461" t="s">
        <v>21</v>
      </c>
      <c r="B461" t="s">
        <v>3016</v>
      </c>
      <c r="C461" t="s">
        <v>23</v>
      </c>
      <c r="D461" t="s">
        <v>3017</v>
      </c>
      <c r="E461" t="s">
        <v>226</v>
      </c>
      <c r="F461" t="s">
        <v>26</v>
      </c>
      <c r="G461" t="s">
        <v>27</v>
      </c>
      <c r="H461">
        <v>2777</v>
      </c>
      <c r="I461">
        <v>2904</v>
      </c>
      <c r="J461" t="s">
        <v>27</v>
      </c>
      <c r="K461" t="s">
        <v>160</v>
      </c>
      <c r="L461" t="s">
        <v>161</v>
      </c>
      <c r="M461" t="s">
        <v>23</v>
      </c>
      <c r="N461" t="s">
        <v>27</v>
      </c>
      <c r="O461" t="s">
        <v>27</v>
      </c>
      <c r="P461" t="s">
        <v>27</v>
      </c>
      <c r="Q461" s="1">
        <v>37807.556250000001</v>
      </c>
      <c r="R461" s="1">
        <v>43014.631249999999</v>
      </c>
      <c r="S461">
        <v>136</v>
      </c>
      <c r="T461">
        <v>143</v>
      </c>
      <c r="U461">
        <v>138.888888888889</v>
      </c>
    </row>
    <row r="462" spans="1:21" x14ac:dyDescent="0.25">
      <c r="A462" t="s">
        <v>21</v>
      </c>
      <c r="B462" t="s">
        <v>40</v>
      </c>
      <c r="C462" t="s">
        <v>23</v>
      </c>
      <c r="D462" t="s">
        <v>35</v>
      </c>
      <c r="E462" t="s">
        <v>41</v>
      </c>
      <c r="F462" t="s">
        <v>26</v>
      </c>
      <c r="G462" t="s">
        <v>27</v>
      </c>
      <c r="H462">
        <v>1710</v>
      </c>
      <c r="I462">
        <v>2886</v>
      </c>
      <c r="J462" t="s">
        <v>895</v>
      </c>
      <c r="K462" t="s">
        <v>40</v>
      </c>
      <c r="L462" t="s">
        <v>43</v>
      </c>
      <c r="M462" t="s">
        <v>23</v>
      </c>
      <c r="N462" t="s">
        <v>27</v>
      </c>
      <c r="O462" t="s">
        <v>27</v>
      </c>
      <c r="P462" t="s">
        <v>27</v>
      </c>
      <c r="Q462" s="1">
        <v>38127.555555555555</v>
      </c>
      <c r="R462" s="1">
        <v>41249.418749999997</v>
      </c>
      <c r="S462">
        <v>0.5</v>
      </c>
      <c r="T462">
        <v>303400</v>
      </c>
      <c r="U462">
        <v>288.57636867636899</v>
      </c>
    </row>
    <row r="463" spans="1:21" x14ac:dyDescent="0.25">
      <c r="A463" t="s">
        <v>21</v>
      </c>
      <c r="B463" t="s">
        <v>4401</v>
      </c>
      <c r="C463" t="s">
        <v>23</v>
      </c>
      <c r="D463" t="s">
        <v>4401</v>
      </c>
      <c r="E463" t="s">
        <v>226</v>
      </c>
      <c r="F463" t="s">
        <v>26</v>
      </c>
      <c r="G463" t="s">
        <v>27</v>
      </c>
      <c r="H463">
        <v>2678</v>
      </c>
      <c r="I463">
        <v>2883</v>
      </c>
      <c r="J463" t="s">
        <v>4402</v>
      </c>
      <c r="K463" t="s">
        <v>255</v>
      </c>
      <c r="L463" t="s">
        <v>256</v>
      </c>
      <c r="M463" t="s">
        <v>23</v>
      </c>
      <c r="N463" t="s">
        <v>27</v>
      </c>
      <c r="O463" t="s">
        <v>27</v>
      </c>
      <c r="P463" t="s">
        <v>27</v>
      </c>
      <c r="Q463" s="1">
        <v>40396.466666666667</v>
      </c>
      <c r="R463" s="1">
        <v>43014.695833333331</v>
      </c>
      <c r="S463">
        <v>1</v>
      </c>
      <c r="T463">
        <v>30.7</v>
      </c>
      <c r="U463">
        <v>5.9985778702740298</v>
      </c>
    </row>
    <row r="464" spans="1:21" x14ac:dyDescent="0.25">
      <c r="A464" t="s">
        <v>21</v>
      </c>
      <c r="B464" t="s">
        <v>5399</v>
      </c>
      <c r="C464" t="s">
        <v>23</v>
      </c>
      <c r="D464" t="s">
        <v>535</v>
      </c>
      <c r="F464" t="s">
        <v>107</v>
      </c>
      <c r="G464" t="s">
        <v>27</v>
      </c>
      <c r="H464">
        <v>2580</v>
      </c>
      <c r="I464">
        <v>2863</v>
      </c>
      <c r="J464" t="s">
        <v>27</v>
      </c>
      <c r="K464" t="s">
        <v>5399</v>
      </c>
      <c r="L464" t="s">
        <v>5742</v>
      </c>
      <c r="M464" t="s">
        <v>23</v>
      </c>
      <c r="N464" t="s">
        <v>27</v>
      </c>
      <c r="O464" t="s">
        <v>27</v>
      </c>
      <c r="P464" t="s">
        <v>27</v>
      </c>
      <c r="Q464" s="1">
        <v>38191.716666666667</v>
      </c>
      <c r="R464" s="1">
        <v>42328.954861111109</v>
      </c>
      <c r="S464" t="s">
        <v>27</v>
      </c>
      <c r="T464" t="s">
        <v>27</v>
      </c>
      <c r="U464" t="s">
        <v>27</v>
      </c>
    </row>
    <row r="465" spans="1:21" x14ac:dyDescent="0.25">
      <c r="A465" t="s">
        <v>21</v>
      </c>
      <c r="B465" t="s">
        <v>1197</v>
      </c>
      <c r="C465" t="s">
        <v>23</v>
      </c>
      <c r="D465" t="s">
        <v>1198</v>
      </c>
      <c r="F465" t="s">
        <v>78</v>
      </c>
      <c r="G465" t="s">
        <v>27</v>
      </c>
      <c r="H465">
        <v>1995</v>
      </c>
      <c r="I465">
        <v>2861</v>
      </c>
      <c r="J465" t="s">
        <v>27</v>
      </c>
      <c r="K465" t="s">
        <v>203</v>
      </c>
      <c r="L465" t="s">
        <v>204</v>
      </c>
      <c r="M465" t="s">
        <v>23</v>
      </c>
      <c r="N465" t="s">
        <v>27</v>
      </c>
      <c r="O465" t="s">
        <v>27</v>
      </c>
      <c r="P465" t="s">
        <v>27</v>
      </c>
      <c r="Q465" s="1">
        <v>38191.452777777777</v>
      </c>
      <c r="R465" s="1">
        <v>42972.59097222222</v>
      </c>
      <c r="S465" t="s">
        <v>27</v>
      </c>
      <c r="T465" t="s">
        <v>27</v>
      </c>
      <c r="U465" t="s">
        <v>27</v>
      </c>
    </row>
    <row r="466" spans="1:21" x14ac:dyDescent="0.25">
      <c r="A466" t="s">
        <v>21</v>
      </c>
      <c r="B466" t="s">
        <v>76</v>
      </c>
      <c r="C466" t="s">
        <v>23</v>
      </c>
      <c r="D466" t="s">
        <v>77</v>
      </c>
      <c r="F466" t="s">
        <v>78</v>
      </c>
      <c r="G466" t="s">
        <v>27</v>
      </c>
      <c r="H466">
        <v>1991</v>
      </c>
      <c r="I466">
        <v>2856</v>
      </c>
      <c r="J466" t="s">
        <v>27</v>
      </c>
      <c r="K466" t="s">
        <v>203</v>
      </c>
      <c r="L466" t="s">
        <v>204</v>
      </c>
      <c r="M466" t="s">
        <v>23</v>
      </c>
      <c r="N466" t="s">
        <v>27</v>
      </c>
      <c r="O466" t="s">
        <v>27</v>
      </c>
      <c r="P466" t="s">
        <v>27</v>
      </c>
      <c r="Q466" s="1">
        <v>38209.566666666666</v>
      </c>
      <c r="R466" s="1">
        <v>42972.59097222222</v>
      </c>
      <c r="S466" t="s">
        <v>27</v>
      </c>
      <c r="T466" t="s">
        <v>27</v>
      </c>
      <c r="U466" t="s">
        <v>27</v>
      </c>
    </row>
    <row r="467" spans="1:21" x14ac:dyDescent="0.25">
      <c r="A467" t="s">
        <v>21</v>
      </c>
      <c r="B467" t="s">
        <v>149</v>
      </c>
      <c r="C467" t="s">
        <v>23</v>
      </c>
      <c r="D467" t="s">
        <v>150</v>
      </c>
      <c r="F467" t="s">
        <v>151</v>
      </c>
      <c r="G467" t="s">
        <v>27</v>
      </c>
      <c r="H467">
        <v>2732</v>
      </c>
      <c r="I467">
        <v>2856</v>
      </c>
      <c r="J467" t="s">
        <v>27</v>
      </c>
      <c r="K467" t="s">
        <v>1425</v>
      </c>
      <c r="L467" t="s">
        <v>1426</v>
      </c>
      <c r="M467" t="s">
        <v>23</v>
      </c>
      <c r="N467" t="s">
        <v>27</v>
      </c>
      <c r="O467" t="s">
        <v>27</v>
      </c>
      <c r="P467" t="s">
        <v>27</v>
      </c>
      <c r="Q467" s="1">
        <v>33639.282638888886</v>
      </c>
      <c r="R467" s="1">
        <v>40242.470833333333</v>
      </c>
      <c r="S467" t="s">
        <v>27</v>
      </c>
      <c r="T467" t="s">
        <v>27</v>
      </c>
      <c r="U467" t="s">
        <v>27</v>
      </c>
    </row>
    <row r="468" spans="1:21" x14ac:dyDescent="0.25">
      <c r="A468" t="s">
        <v>21</v>
      </c>
      <c r="B468" t="s">
        <v>2970</v>
      </c>
      <c r="C468" t="s">
        <v>23</v>
      </c>
      <c r="D468" t="s">
        <v>2971</v>
      </c>
      <c r="F468" t="s">
        <v>151</v>
      </c>
      <c r="G468" t="s">
        <v>27</v>
      </c>
      <c r="H468">
        <v>2732</v>
      </c>
      <c r="I468">
        <v>2856</v>
      </c>
      <c r="J468" t="s">
        <v>27</v>
      </c>
      <c r="K468" t="s">
        <v>1425</v>
      </c>
      <c r="L468" t="s">
        <v>1426</v>
      </c>
      <c r="M468" t="s">
        <v>23</v>
      </c>
      <c r="N468" t="s">
        <v>27</v>
      </c>
      <c r="O468" t="s">
        <v>27</v>
      </c>
      <c r="P468" t="s">
        <v>27</v>
      </c>
      <c r="Q468" s="1">
        <v>33639.282638888886</v>
      </c>
      <c r="R468" s="1">
        <v>40242.470833333333</v>
      </c>
      <c r="S468" t="s">
        <v>27</v>
      </c>
      <c r="T468" t="s">
        <v>27</v>
      </c>
      <c r="U468" t="s">
        <v>27</v>
      </c>
    </row>
    <row r="469" spans="1:21" x14ac:dyDescent="0.25">
      <c r="A469" t="s">
        <v>21</v>
      </c>
      <c r="B469" t="s">
        <v>5191</v>
      </c>
      <c r="C469" t="s">
        <v>23</v>
      </c>
      <c r="D469" t="s">
        <v>5192</v>
      </c>
      <c r="F469" t="s">
        <v>78</v>
      </c>
      <c r="G469" t="s">
        <v>27</v>
      </c>
      <c r="H469">
        <v>2439</v>
      </c>
      <c r="I469">
        <v>2849</v>
      </c>
      <c r="J469" t="s">
        <v>27</v>
      </c>
      <c r="K469" t="s">
        <v>5539</v>
      </c>
      <c r="L469" t="s">
        <v>5540</v>
      </c>
      <c r="M469" t="s">
        <v>23</v>
      </c>
      <c r="N469" t="s">
        <v>27</v>
      </c>
      <c r="O469" t="s">
        <v>27</v>
      </c>
      <c r="P469" t="s">
        <v>27</v>
      </c>
      <c r="Q469" s="1">
        <v>41716.536805555559</v>
      </c>
      <c r="R469" s="1">
        <v>43016.715277777781</v>
      </c>
      <c r="S469" t="s">
        <v>27</v>
      </c>
      <c r="T469" t="s">
        <v>27</v>
      </c>
      <c r="U469" t="s">
        <v>27</v>
      </c>
    </row>
    <row r="470" spans="1:21" x14ac:dyDescent="0.25">
      <c r="A470" t="s">
        <v>21</v>
      </c>
      <c r="B470" t="s">
        <v>4994</v>
      </c>
      <c r="C470" t="s">
        <v>23</v>
      </c>
      <c r="D470" t="s">
        <v>4995</v>
      </c>
      <c r="F470" t="s">
        <v>78</v>
      </c>
      <c r="G470" t="s">
        <v>27</v>
      </c>
      <c r="H470">
        <v>2439</v>
      </c>
      <c r="I470">
        <v>2849</v>
      </c>
      <c r="J470" t="s">
        <v>27</v>
      </c>
      <c r="K470" t="s">
        <v>5539</v>
      </c>
      <c r="L470" t="s">
        <v>5540</v>
      </c>
      <c r="M470" t="s">
        <v>23</v>
      </c>
      <c r="N470" t="s">
        <v>27</v>
      </c>
      <c r="O470" t="s">
        <v>27</v>
      </c>
      <c r="P470" t="s">
        <v>27</v>
      </c>
      <c r="Q470" s="1">
        <v>41716.536805555559</v>
      </c>
      <c r="R470" s="1">
        <v>43016.715277777781</v>
      </c>
      <c r="S470" t="s">
        <v>27</v>
      </c>
      <c r="T470" t="s">
        <v>27</v>
      </c>
      <c r="U470" t="s">
        <v>27</v>
      </c>
    </row>
    <row r="471" spans="1:21" x14ac:dyDescent="0.25">
      <c r="A471" t="s">
        <v>21</v>
      </c>
      <c r="B471" t="s">
        <v>2048</v>
      </c>
      <c r="C471" t="s">
        <v>23</v>
      </c>
      <c r="D471" t="s">
        <v>2049</v>
      </c>
      <c r="E471" t="s">
        <v>46</v>
      </c>
      <c r="F471" t="s">
        <v>26</v>
      </c>
      <c r="G471" t="s">
        <v>27</v>
      </c>
      <c r="H471">
        <v>1753</v>
      </c>
      <c r="I471">
        <v>2846</v>
      </c>
      <c r="J471" t="s">
        <v>2934</v>
      </c>
      <c r="K471" t="s">
        <v>302</v>
      </c>
      <c r="L471" t="s">
        <v>303</v>
      </c>
      <c r="M471" t="s">
        <v>23</v>
      </c>
      <c r="N471" t="s">
        <v>27</v>
      </c>
      <c r="O471" t="s">
        <v>27</v>
      </c>
      <c r="P471" t="s">
        <v>27</v>
      </c>
      <c r="Q471" s="1">
        <v>41282.770138888889</v>
      </c>
      <c r="R471" s="1">
        <v>43016.661111111112</v>
      </c>
      <c r="S471">
        <v>34</v>
      </c>
      <c r="T471">
        <v>231</v>
      </c>
      <c r="U471">
        <v>116.925158116655</v>
      </c>
    </row>
    <row r="472" spans="1:21" x14ac:dyDescent="0.25">
      <c r="A472" t="s">
        <v>21</v>
      </c>
      <c r="B472" t="s">
        <v>5691</v>
      </c>
      <c r="C472" t="s">
        <v>23</v>
      </c>
      <c r="D472" t="s">
        <v>5692</v>
      </c>
      <c r="F472" t="s">
        <v>78</v>
      </c>
      <c r="G472" t="s">
        <v>27</v>
      </c>
      <c r="H472">
        <v>1979</v>
      </c>
      <c r="I472">
        <v>2845</v>
      </c>
      <c r="J472" t="s">
        <v>27</v>
      </c>
      <c r="K472" t="s">
        <v>5450</v>
      </c>
      <c r="L472" t="s">
        <v>5068</v>
      </c>
      <c r="M472" t="s">
        <v>23</v>
      </c>
      <c r="N472" t="s">
        <v>27</v>
      </c>
      <c r="O472" t="s">
        <v>27</v>
      </c>
      <c r="P472" t="s">
        <v>27</v>
      </c>
      <c r="Q472" s="1">
        <v>41361.477777777778</v>
      </c>
      <c r="R472" s="1">
        <v>43016.615972222222</v>
      </c>
      <c r="S472" t="s">
        <v>27</v>
      </c>
      <c r="T472" t="s">
        <v>27</v>
      </c>
      <c r="U472" t="s">
        <v>27</v>
      </c>
    </row>
    <row r="473" spans="1:21" x14ac:dyDescent="0.25">
      <c r="A473" t="s">
        <v>21</v>
      </c>
      <c r="B473" t="s">
        <v>1915</v>
      </c>
      <c r="C473" t="s">
        <v>23</v>
      </c>
      <c r="D473" t="s">
        <v>1915</v>
      </c>
      <c r="F473" t="s">
        <v>26</v>
      </c>
      <c r="G473" t="s">
        <v>27</v>
      </c>
      <c r="H473">
        <v>2516</v>
      </c>
      <c r="I473">
        <v>2837</v>
      </c>
      <c r="J473" t="s">
        <v>1954</v>
      </c>
      <c r="K473" t="s">
        <v>2090</v>
      </c>
      <c r="L473" t="s">
        <v>2091</v>
      </c>
      <c r="M473" t="s">
        <v>23</v>
      </c>
      <c r="N473" t="s">
        <v>27</v>
      </c>
      <c r="O473" t="s">
        <v>27</v>
      </c>
      <c r="P473" t="s">
        <v>27</v>
      </c>
      <c r="Q473" s="1">
        <v>37804.569444444445</v>
      </c>
      <c r="R473" s="1">
        <v>39058.439583333333</v>
      </c>
      <c r="S473">
        <v>0.16600000000000001</v>
      </c>
      <c r="T473">
        <v>0.55400000000000005</v>
      </c>
      <c r="U473">
        <v>0.38420091646104998</v>
      </c>
    </row>
    <row r="474" spans="1:21" x14ac:dyDescent="0.25">
      <c r="A474" t="s">
        <v>21</v>
      </c>
      <c r="B474" t="s">
        <v>5829</v>
      </c>
      <c r="C474" t="s">
        <v>23</v>
      </c>
      <c r="D474" t="s">
        <v>5830</v>
      </c>
      <c r="F474" t="s">
        <v>78</v>
      </c>
      <c r="G474" t="s">
        <v>27</v>
      </c>
      <c r="H474">
        <v>1969</v>
      </c>
      <c r="I474">
        <v>2829</v>
      </c>
      <c r="J474" t="s">
        <v>27</v>
      </c>
      <c r="K474" t="s">
        <v>5450</v>
      </c>
      <c r="L474" t="s">
        <v>5068</v>
      </c>
      <c r="M474" t="s">
        <v>23</v>
      </c>
      <c r="N474" t="s">
        <v>27</v>
      </c>
      <c r="O474" t="s">
        <v>27</v>
      </c>
      <c r="P474" t="s">
        <v>27</v>
      </c>
      <c r="Q474" s="1">
        <v>41361.477777777778</v>
      </c>
      <c r="R474" s="1">
        <v>43016.615972222222</v>
      </c>
      <c r="S474" t="s">
        <v>27</v>
      </c>
      <c r="T474" t="s">
        <v>27</v>
      </c>
      <c r="U474" t="s">
        <v>27</v>
      </c>
    </row>
    <row r="475" spans="1:21" x14ac:dyDescent="0.25">
      <c r="A475" t="s">
        <v>21</v>
      </c>
      <c r="B475" t="s">
        <v>3928</v>
      </c>
      <c r="C475" t="s">
        <v>23</v>
      </c>
      <c r="D475" t="s">
        <v>3929</v>
      </c>
      <c r="F475" t="s">
        <v>107</v>
      </c>
      <c r="G475" t="s">
        <v>27</v>
      </c>
      <c r="H475">
        <v>2662</v>
      </c>
      <c r="I475">
        <v>2825</v>
      </c>
      <c r="J475" t="s">
        <v>27</v>
      </c>
      <c r="K475" t="s">
        <v>3928</v>
      </c>
      <c r="L475" t="s">
        <v>4597</v>
      </c>
      <c r="M475" t="s">
        <v>23</v>
      </c>
      <c r="N475" t="s">
        <v>27</v>
      </c>
      <c r="O475" t="s">
        <v>27</v>
      </c>
      <c r="P475" t="s">
        <v>27</v>
      </c>
      <c r="Q475" s="1">
        <v>38191.447222222225</v>
      </c>
      <c r="R475" s="1">
        <v>41712.744444444441</v>
      </c>
      <c r="S475" t="s">
        <v>27</v>
      </c>
      <c r="T475" t="s">
        <v>27</v>
      </c>
      <c r="U475" t="s">
        <v>27</v>
      </c>
    </row>
    <row r="476" spans="1:21" x14ac:dyDescent="0.25">
      <c r="A476" t="s">
        <v>21</v>
      </c>
      <c r="B476" t="s">
        <v>2394</v>
      </c>
      <c r="C476" t="s">
        <v>23</v>
      </c>
      <c r="D476" t="s">
        <v>2395</v>
      </c>
      <c r="E476" t="s">
        <v>226</v>
      </c>
      <c r="F476" t="s">
        <v>26</v>
      </c>
      <c r="G476" t="s">
        <v>27</v>
      </c>
      <c r="H476">
        <v>2638</v>
      </c>
      <c r="I476">
        <v>2809</v>
      </c>
      <c r="J476" t="s">
        <v>2396</v>
      </c>
      <c r="K476" t="s">
        <v>255</v>
      </c>
      <c r="L476" t="s">
        <v>256</v>
      </c>
      <c r="M476" t="s">
        <v>23</v>
      </c>
      <c r="N476" t="s">
        <v>27</v>
      </c>
      <c r="O476" t="s">
        <v>27</v>
      </c>
      <c r="P476" t="s">
        <v>27</v>
      </c>
      <c r="Q476" s="1">
        <v>40395.732638888891</v>
      </c>
      <c r="R476" s="1">
        <v>43014.695833333331</v>
      </c>
      <c r="S476">
        <v>2.9</v>
      </c>
      <c r="T476">
        <v>6.3</v>
      </c>
      <c r="U476">
        <v>4.6929156283374898</v>
      </c>
    </row>
    <row r="477" spans="1:21" x14ac:dyDescent="0.25">
      <c r="A477" t="s">
        <v>21</v>
      </c>
      <c r="B477" t="s">
        <v>2640</v>
      </c>
      <c r="C477" t="s">
        <v>23</v>
      </c>
      <c r="D477" t="s">
        <v>2641</v>
      </c>
      <c r="F477" t="s">
        <v>26</v>
      </c>
      <c r="G477" t="s">
        <v>27</v>
      </c>
      <c r="H477">
        <v>2194</v>
      </c>
      <c r="I477">
        <v>2757</v>
      </c>
      <c r="J477" t="s">
        <v>27</v>
      </c>
      <c r="K477" t="s">
        <v>532</v>
      </c>
      <c r="L477" t="s">
        <v>533</v>
      </c>
      <c r="M477" t="s">
        <v>23</v>
      </c>
      <c r="N477" t="s">
        <v>27</v>
      </c>
      <c r="O477" t="s">
        <v>27</v>
      </c>
      <c r="P477" t="s">
        <v>27</v>
      </c>
      <c r="Q477" s="1">
        <v>37804.564583333333</v>
      </c>
      <c r="R477" s="1">
        <v>43006.390277777777</v>
      </c>
      <c r="S477" t="s">
        <v>27</v>
      </c>
      <c r="T477" t="s">
        <v>27</v>
      </c>
      <c r="U477" t="s">
        <v>27</v>
      </c>
    </row>
    <row r="478" spans="1:21" x14ac:dyDescent="0.25">
      <c r="A478" t="s">
        <v>21</v>
      </c>
      <c r="B478" t="s">
        <v>583</v>
      </c>
      <c r="C478" t="s">
        <v>23</v>
      </c>
      <c r="D478" t="s">
        <v>583</v>
      </c>
      <c r="E478" t="s">
        <v>325</v>
      </c>
      <c r="F478" t="s">
        <v>26</v>
      </c>
      <c r="G478" t="s">
        <v>27</v>
      </c>
      <c r="H478">
        <v>2000</v>
      </c>
      <c r="I478">
        <v>2734</v>
      </c>
      <c r="J478" t="s">
        <v>641</v>
      </c>
      <c r="K478" t="s">
        <v>792</v>
      </c>
      <c r="L478" t="s">
        <v>793</v>
      </c>
      <c r="M478" t="s">
        <v>23</v>
      </c>
      <c r="N478" t="s">
        <v>27</v>
      </c>
      <c r="O478" t="s">
        <v>27</v>
      </c>
      <c r="P478" t="s">
        <v>27</v>
      </c>
      <c r="Q478" s="1">
        <v>37803.675000000003</v>
      </c>
      <c r="R478" s="1">
        <v>43014.790277777778</v>
      </c>
      <c r="S478">
        <v>0.05</v>
      </c>
      <c r="T478">
        <v>2.35</v>
      </c>
      <c r="U478">
        <v>1.1853182150694901</v>
      </c>
    </row>
    <row r="479" spans="1:21" x14ac:dyDescent="0.25">
      <c r="A479" t="s">
        <v>21</v>
      </c>
      <c r="B479" t="s">
        <v>5419</v>
      </c>
      <c r="C479" t="s">
        <v>23</v>
      </c>
      <c r="D479" t="s">
        <v>5420</v>
      </c>
      <c r="F479" t="s">
        <v>78</v>
      </c>
      <c r="G479" t="s">
        <v>27</v>
      </c>
      <c r="H479">
        <v>2045</v>
      </c>
      <c r="I479">
        <v>2711</v>
      </c>
      <c r="J479" t="s">
        <v>27</v>
      </c>
      <c r="K479" t="s">
        <v>5378</v>
      </c>
      <c r="L479" t="s">
        <v>5299</v>
      </c>
      <c r="M479" t="s">
        <v>23</v>
      </c>
      <c r="N479" t="s">
        <v>27</v>
      </c>
      <c r="O479" t="s">
        <v>27</v>
      </c>
      <c r="P479" t="s">
        <v>27</v>
      </c>
      <c r="Q479" s="1">
        <v>38192.467361111114</v>
      </c>
      <c r="R479" s="1">
        <v>42794.520833333336</v>
      </c>
      <c r="S479" t="s">
        <v>27</v>
      </c>
      <c r="T479" t="s">
        <v>27</v>
      </c>
      <c r="U479" t="s">
        <v>27</v>
      </c>
    </row>
    <row r="480" spans="1:21" x14ac:dyDescent="0.25">
      <c r="A480" t="s">
        <v>21</v>
      </c>
      <c r="B480" t="s">
        <v>923</v>
      </c>
      <c r="C480" t="s">
        <v>23</v>
      </c>
      <c r="D480" t="s">
        <v>923</v>
      </c>
      <c r="E480" t="s">
        <v>325</v>
      </c>
      <c r="F480" t="s">
        <v>26</v>
      </c>
      <c r="G480" t="s">
        <v>27</v>
      </c>
      <c r="H480">
        <v>2003</v>
      </c>
      <c r="I480">
        <v>2710</v>
      </c>
      <c r="J480" t="s">
        <v>924</v>
      </c>
      <c r="K480" t="s">
        <v>792</v>
      </c>
      <c r="L480" t="s">
        <v>793</v>
      </c>
      <c r="M480" t="s">
        <v>23</v>
      </c>
      <c r="N480" t="s">
        <v>27</v>
      </c>
      <c r="O480" t="s">
        <v>27</v>
      </c>
      <c r="P480" t="s">
        <v>27</v>
      </c>
      <c r="Q480" s="1">
        <v>37803.675000000003</v>
      </c>
      <c r="R480" s="1">
        <v>43014.790277777778</v>
      </c>
      <c r="S480">
        <v>0.01</v>
      </c>
      <c r="T480">
        <v>1.86</v>
      </c>
      <c r="U480">
        <v>0.27023247232472303</v>
      </c>
    </row>
    <row r="481" spans="1:21" x14ac:dyDescent="0.25">
      <c r="A481" t="s">
        <v>21</v>
      </c>
      <c r="B481" t="s">
        <v>156</v>
      </c>
      <c r="C481" t="s">
        <v>23</v>
      </c>
      <c r="D481" t="s">
        <v>157</v>
      </c>
      <c r="E481" t="s">
        <v>158</v>
      </c>
      <c r="F481" t="s">
        <v>26</v>
      </c>
      <c r="G481" t="s">
        <v>27</v>
      </c>
      <c r="H481">
        <v>2544</v>
      </c>
      <c r="I481">
        <v>2640</v>
      </c>
      <c r="J481" t="s">
        <v>27</v>
      </c>
      <c r="K481" t="s">
        <v>160</v>
      </c>
      <c r="L481" t="s">
        <v>161</v>
      </c>
      <c r="M481" t="s">
        <v>23</v>
      </c>
      <c r="N481" t="s">
        <v>27</v>
      </c>
      <c r="O481" t="s">
        <v>27</v>
      </c>
      <c r="P481" t="s">
        <v>27</v>
      </c>
      <c r="Q481" s="1">
        <v>37807.556250000001</v>
      </c>
      <c r="R481" s="1">
        <v>43014.631249999999</v>
      </c>
      <c r="S481">
        <v>65</v>
      </c>
      <c r="T481">
        <v>113</v>
      </c>
      <c r="U481">
        <v>81.6666666666667</v>
      </c>
    </row>
    <row r="482" spans="1:21" x14ac:dyDescent="0.25">
      <c r="A482" t="s">
        <v>21</v>
      </c>
      <c r="B482" t="s">
        <v>2326</v>
      </c>
      <c r="C482" t="s">
        <v>23</v>
      </c>
      <c r="D482" t="s">
        <v>2326</v>
      </c>
      <c r="E482" t="s">
        <v>46</v>
      </c>
      <c r="F482" t="s">
        <v>26</v>
      </c>
      <c r="G482" t="s">
        <v>27</v>
      </c>
      <c r="H482">
        <v>2214</v>
      </c>
      <c r="I482">
        <v>2638</v>
      </c>
      <c r="J482" t="s">
        <v>2449</v>
      </c>
      <c r="K482" t="s">
        <v>2315</v>
      </c>
      <c r="L482" t="s">
        <v>2316</v>
      </c>
      <c r="M482" t="s">
        <v>23</v>
      </c>
      <c r="N482" t="s">
        <v>27</v>
      </c>
      <c r="O482" t="s">
        <v>27</v>
      </c>
      <c r="P482" t="s">
        <v>27</v>
      </c>
      <c r="Q482" s="1">
        <v>37805.660416666666</v>
      </c>
      <c r="R482" s="1">
        <v>43013.702777777777</v>
      </c>
      <c r="S482">
        <v>0.1</v>
      </c>
      <c r="T482">
        <v>79.7</v>
      </c>
      <c r="U482">
        <v>10.821278620166799</v>
      </c>
    </row>
    <row r="483" spans="1:21" x14ac:dyDescent="0.25">
      <c r="A483" t="s">
        <v>21</v>
      </c>
      <c r="B483" t="s">
        <v>166</v>
      </c>
      <c r="C483" t="s">
        <v>23</v>
      </c>
      <c r="D483" t="s">
        <v>167</v>
      </c>
      <c r="F483" t="s">
        <v>151</v>
      </c>
      <c r="G483" t="s">
        <v>27</v>
      </c>
      <c r="H483">
        <v>2432</v>
      </c>
      <c r="I483">
        <v>2622</v>
      </c>
      <c r="J483" t="s">
        <v>27</v>
      </c>
      <c r="K483" t="s">
        <v>154</v>
      </c>
      <c r="L483" t="s">
        <v>155</v>
      </c>
      <c r="M483" t="s">
        <v>23</v>
      </c>
      <c r="N483" t="s">
        <v>27</v>
      </c>
      <c r="O483" t="s">
        <v>27</v>
      </c>
      <c r="P483" t="s">
        <v>27</v>
      </c>
      <c r="Q483" s="1">
        <v>33644.361805555556</v>
      </c>
      <c r="R483" s="1">
        <v>40242.458333333336</v>
      </c>
      <c r="S483" t="s">
        <v>27</v>
      </c>
      <c r="T483" t="s">
        <v>27</v>
      </c>
      <c r="U483" t="s">
        <v>27</v>
      </c>
    </row>
    <row r="484" spans="1:21" x14ac:dyDescent="0.25">
      <c r="A484" t="s">
        <v>21</v>
      </c>
      <c r="B484" t="s">
        <v>1222</v>
      </c>
      <c r="C484" t="s">
        <v>23</v>
      </c>
      <c r="D484" t="s">
        <v>1223</v>
      </c>
      <c r="E484" t="s">
        <v>838</v>
      </c>
      <c r="F484" t="s">
        <v>26</v>
      </c>
      <c r="G484" t="s">
        <v>27</v>
      </c>
      <c r="H484">
        <v>1114</v>
      </c>
      <c r="I484">
        <v>2600</v>
      </c>
      <c r="J484" t="s">
        <v>1224</v>
      </c>
      <c r="K484" t="s">
        <v>1225</v>
      </c>
      <c r="L484" t="s">
        <v>1226</v>
      </c>
      <c r="M484" t="s">
        <v>23</v>
      </c>
      <c r="N484" t="s">
        <v>27</v>
      </c>
      <c r="O484" t="s">
        <v>27</v>
      </c>
      <c r="P484" t="s">
        <v>27</v>
      </c>
      <c r="Q484" s="1">
        <v>38726.656944444447</v>
      </c>
      <c r="R484" s="1">
        <v>43014.382638888892</v>
      </c>
      <c r="S484">
        <v>0.05</v>
      </c>
      <c r="T484">
        <v>14100</v>
      </c>
      <c r="U484">
        <v>201.02441153846101</v>
      </c>
    </row>
    <row r="485" spans="1:21" x14ac:dyDescent="0.25">
      <c r="A485" t="s">
        <v>21</v>
      </c>
      <c r="B485" t="s">
        <v>1574</v>
      </c>
      <c r="C485" t="s">
        <v>23</v>
      </c>
      <c r="D485" t="s">
        <v>1575</v>
      </c>
      <c r="E485" t="s">
        <v>838</v>
      </c>
      <c r="F485" t="s">
        <v>26</v>
      </c>
      <c r="G485" t="s">
        <v>27</v>
      </c>
      <c r="H485">
        <v>1114</v>
      </c>
      <c r="I485">
        <v>2600</v>
      </c>
      <c r="J485" t="s">
        <v>2186</v>
      </c>
      <c r="K485" t="s">
        <v>1225</v>
      </c>
      <c r="L485" t="s">
        <v>1226</v>
      </c>
      <c r="M485" t="s">
        <v>23</v>
      </c>
      <c r="N485" t="s">
        <v>27</v>
      </c>
      <c r="O485" t="s">
        <v>27</v>
      </c>
      <c r="P485" t="s">
        <v>27</v>
      </c>
      <c r="Q485" s="1">
        <v>38726.656944444447</v>
      </c>
      <c r="R485" s="1">
        <v>43014.382638888892</v>
      </c>
      <c r="S485">
        <v>0.05</v>
      </c>
      <c r="T485">
        <v>9080</v>
      </c>
      <c r="U485">
        <v>135.82032307692299</v>
      </c>
    </row>
    <row r="486" spans="1:21" x14ac:dyDescent="0.25">
      <c r="A486" t="s">
        <v>21</v>
      </c>
      <c r="B486" t="s">
        <v>2842</v>
      </c>
      <c r="C486" t="s">
        <v>23</v>
      </c>
      <c r="D486" t="s">
        <v>2843</v>
      </c>
      <c r="F486" t="s">
        <v>26</v>
      </c>
      <c r="G486" t="s">
        <v>27</v>
      </c>
      <c r="H486">
        <v>1114</v>
      </c>
      <c r="I486">
        <v>2600</v>
      </c>
      <c r="J486" t="s">
        <v>2844</v>
      </c>
      <c r="K486" t="s">
        <v>1225</v>
      </c>
      <c r="L486" t="s">
        <v>1226</v>
      </c>
      <c r="M486" t="s">
        <v>23</v>
      </c>
      <c r="N486" t="s">
        <v>27</v>
      </c>
      <c r="O486" t="s">
        <v>27</v>
      </c>
      <c r="P486" t="s">
        <v>27</v>
      </c>
      <c r="Q486" s="1">
        <v>38726.656944444447</v>
      </c>
      <c r="R486" s="1">
        <v>43014.382638888892</v>
      </c>
      <c r="S486">
        <v>0</v>
      </c>
      <c r="T486">
        <v>41470.589999999997</v>
      </c>
      <c r="U486">
        <v>59.145011538461503</v>
      </c>
    </row>
    <row r="487" spans="1:21" x14ac:dyDescent="0.25">
      <c r="A487" t="s">
        <v>21</v>
      </c>
      <c r="B487" t="s">
        <v>4401</v>
      </c>
      <c r="C487" t="s">
        <v>23</v>
      </c>
      <c r="D487" t="s">
        <v>4401</v>
      </c>
      <c r="E487" t="s">
        <v>226</v>
      </c>
      <c r="F487" t="s">
        <v>26</v>
      </c>
      <c r="G487" t="s">
        <v>27</v>
      </c>
      <c r="H487">
        <v>2487</v>
      </c>
      <c r="I487">
        <v>2580</v>
      </c>
      <c r="J487" t="s">
        <v>27</v>
      </c>
      <c r="K487" t="s">
        <v>160</v>
      </c>
      <c r="L487" t="s">
        <v>161</v>
      </c>
      <c r="M487" t="s">
        <v>23</v>
      </c>
      <c r="N487" t="s">
        <v>27</v>
      </c>
      <c r="O487" t="s">
        <v>27</v>
      </c>
      <c r="P487" t="s">
        <v>27</v>
      </c>
      <c r="Q487" s="1">
        <v>37807.556250000001</v>
      </c>
      <c r="R487" s="1">
        <v>43014.631249999999</v>
      </c>
      <c r="S487">
        <v>0.5</v>
      </c>
      <c r="T487">
        <v>7.8</v>
      </c>
      <c r="U487">
        <v>3.1357142857142901</v>
      </c>
    </row>
    <row r="488" spans="1:21" x14ac:dyDescent="0.25">
      <c r="A488" t="s">
        <v>21</v>
      </c>
      <c r="B488" t="s">
        <v>246</v>
      </c>
      <c r="C488" t="s">
        <v>23</v>
      </c>
      <c r="D488" t="s">
        <v>247</v>
      </c>
      <c r="E488" t="s">
        <v>226</v>
      </c>
      <c r="F488" t="s">
        <v>26</v>
      </c>
      <c r="G488" t="s">
        <v>27</v>
      </c>
      <c r="H488">
        <v>982</v>
      </c>
      <c r="I488">
        <v>2570</v>
      </c>
      <c r="J488" t="s">
        <v>664</v>
      </c>
      <c r="K488" t="s">
        <v>246</v>
      </c>
      <c r="L488" t="s">
        <v>247</v>
      </c>
      <c r="M488" t="s">
        <v>23</v>
      </c>
      <c r="N488" t="s">
        <v>27</v>
      </c>
      <c r="O488" t="s">
        <v>27</v>
      </c>
      <c r="P488" t="s">
        <v>27</v>
      </c>
      <c r="Q488" s="1">
        <v>37804.716666666667</v>
      </c>
      <c r="R488" s="1">
        <v>43014.51666666667</v>
      </c>
      <c r="S488">
        <v>58</v>
      </c>
      <c r="T488">
        <v>131</v>
      </c>
      <c r="U488">
        <v>105.328404669261</v>
      </c>
    </row>
    <row r="489" spans="1:21" x14ac:dyDescent="0.25">
      <c r="A489" t="s">
        <v>21</v>
      </c>
      <c r="B489" t="s">
        <v>2466</v>
      </c>
      <c r="C489" t="s">
        <v>23</v>
      </c>
      <c r="D489" t="s">
        <v>1587</v>
      </c>
      <c r="F489" t="s">
        <v>26</v>
      </c>
      <c r="G489" t="s">
        <v>27</v>
      </c>
      <c r="H489">
        <v>2409</v>
      </c>
      <c r="I489">
        <v>2562</v>
      </c>
      <c r="J489" t="s">
        <v>27</v>
      </c>
      <c r="K489" t="s">
        <v>2466</v>
      </c>
      <c r="L489" t="s">
        <v>1587</v>
      </c>
      <c r="M489" t="s">
        <v>23</v>
      </c>
      <c r="N489" t="s">
        <v>27</v>
      </c>
      <c r="O489" t="s">
        <v>27</v>
      </c>
      <c r="P489" t="s">
        <v>27</v>
      </c>
      <c r="Q489" s="1">
        <v>42332.820138888892</v>
      </c>
      <c r="R489" s="1">
        <v>43014.586111111108</v>
      </c>
      <c r="S489" t="s">
        <v>27</v>
      </c>
      <c r="T489" t="s">
        <v>27</v>
      </c>
      <c r="U489" t="s">
        <v>27</v>
      </c>
    </row>
    <row r="490" spans="1:21" x14ac:dyDescent="0.25">
      <c r="A490" t="s">
        <v>21</v>
      </c>
      <c r="B490" t="s">
        <v>2298</v>
      </c>
      <c r="C490" t="s">
        <v>23</v>
      </c>
      <c r="D490" t="s">
        <v>2713</v>
      </c>
      <c r="F490" t="s">
        <v>26</v>
      </c>
      <c r="G490" t="s">
        <v>27</v>
      </c>
      <c r="H490">
        <v>2254</v>
      </c>
      <c r="I490">
        <v>2552</v>
      </c>
      <c r="J490" t="s">
        <v>27</v>
      </c>
      <c r="K490" t="s">
        <v>2298</v>
      </c>
      <c r="L490" t="s">
        <v>4019</v>
      </c>
      <c r="M490" t="s">
        <v>23</v>
      </c>
      <c r="N490" t="s">
        <v>27</v>
      </c>
      <c r="O490" t="s">
        <v>27</v>
      </c>
      <c r="P490" t="s">
        <v>27</v>
      </c>
      <c r="Q490" s="1">
        <v>41575.70416666667</v>
      </c>
      <c r="R490" s="1">
        <v>43015.572916666664</v>
      </c>
      <c r="S490" t="s">
        <v>27</v>
      </c>
      <c r="T490" t="s">
        <v>27</v>
      </c>
      <c r="U490" t="s">
        <v>27</v>
      </c>
    </row>
    <row r="491" spans="1:21" x14ac:dyDescent="0.25">
      <c r="A491" t="s">
        <v>21</v>
      </c>
      <c r="B491" t="s">
        <v>2048</v>
      </c>
      <c r="C491" t="s">
        <v>23</v>
      </c>
      <c r="D491" t="s">
        <v>2049</v>
      </c>
      <c r="E491" t="s">
        <v>46</v>
      </c>
      <c r="F491" t="s">
        <v>26</v>
      </c>
      <c r="G491" t="s">
        <v>27</v>
      </c>
      <c r="H491">
        <v>1507</v>
      </c>
      <c r="I491">
        <v>2531</v>
      </c>
      <c r="J491" t="s">
        <v>2218</v>
      </c>
      <c r="K491" t="s">
        <v>302</v>
      </c>
      <c r="L491" t="s">
        <v>303</v>
      </c>
      <c r="M491" t="s">
        <v>23</v>
      </c>
      <c r="N491" t="s">
        <v>27</v>
      </c>
      <c r="O491" t="s">
        <v>27</v>
      </c>
      <c r="P491" t="s">
        <v>27</v>
      </c>
      <c r="Q491" s="1">
        <v>41153.736111111109</v>
      </c>
      <c r="R491" s="1">
        <v>43014.615277777775</v>
      </c>
      <c r="S491">
        <v>12</v>
      </c>
      <c r="T491">
        <v>176</v>
      </c>
      <c r="U491">
        <v>125.33702094034</v>
      </c>
    </row>
    <row r="492" spans="1:21" x14ac:dyDescent="0.25">
      <c r="A492" t="s">
        <v>21</v>
      </c>
      <c r="B492" t="s">
        <v>4994</v>
      </c>
      <c r="C492" t="s">
        <v>23</v>
      </c>
      <c r="D492" t="s">
        <v>4995</v>
      </c>
      <c r="F492" t="s">
        <v>78</v>
      </c>
      <c r="G492" t="s">
        <v>27</v>
      </c>
      <c r="H492">
        <v>2291</v>
      </c>
      <c r="I492">
        <v>2530</v>
      </c>
      <c r="J492" t="s">
        <v>27</v>
      </c>
      <c r="K492" t="s">
        <v>5365</v>
      </c>
      <c r="L492" t="s">
        <v>5072</v>
      </c>
      <c r="M492" t="s">
        <v>23</v>
      </c>
      <c r="N492" t="s">
        <v>27</v>
      </c>
      <c r="O492" t="s">
        <v>27</v>
      </c>
      <c r="P492" t="s">
        <v>27</v>
      </c>
      <c r="Q492" s="1">
        <v>38192.479166666664</v>
      </c>
      <c r="R492" s="1">
        <v>41391.507638888892</v>
      </c>
      <c r="S492" t="s">
        <v>27</v>
      </c>
      <c r="T492" t="s">
        <v>27</v>
      </c>
      <c r="U492" t="s">
        <v>27</v>
      </c>
    </row>
    <row r="493" spans="1:21" x14ac:dyDescent="0.25">
      <c r="A493" t="s">
        <v>21</v>
      </c>
      <c r="B493" t="s">
        <v>5191</v>
      </c>
      <c r="C493" t="s">
        <v>23</v>
      </c>
      <c r="D493" t="s">
        <v>5192</v>
      </c>
      <c r="F493" t="s">
        <v>78</v>
      </c>
      <c r="G493" t="s">
        <v>27</v>
      </c>
      <c r="H493">
        <v>2291</v>
      </c>
      <c r="I493">
        <v>2530</v>
      </c>
      <c r="J493" t="s">
        <v>27</v>
      </c>
      <c r="K493" t="s">
        <v>5365</v>
      </c>
      <c r="L493" t="s">
        <v>5072</v>
      </c>
      <c r="M493" t="s">
        <v>23</v>
      </c>
      <c r="N493" t="s">
        <v>27</v>
      </c>
      <c r="O493" t="s">
        <v>27</v>
      </c>
      <c r="P493" t="s">
        <v>27</v>
      </c>
      <c r="Q493" s="1">
        <v>38192.479166666664</v>
      </c>
      <c r="R493" s="1">
        <v>41391.507638888892</v>
      </c>
      <c r="S493" t="s">
        <v>27</v>
      </c>
      <c r="T493" t="s">
        <v>27</v>
      </c>
      <c r="U493" t="s">
        <v>27</v>
      </c>
    </row>
    <row r="494" spans="1:21" x14ac:dyDescent="0.25">
      <c r="A494" t="s">
        <v>21</v>
      </c>
      <c r="B494" t="s">
        <v>4994</v>
      </c>
      <c r="C494" t="s">
        <v>23</v>
      </c>
      <c r="D494" t="s">
        <v>4995</v>
      </c>
      <c r="F494" t="s">
        <v>78</v>
      </c>
      <c r="G494" t="s">
        <v>27</v>
      </c>
      <c r="H494">
        <v>1793</v>
      </c>
      <c r="I494">
        <v>2492</v>
      </c>
      <c r="J494" t="s">
        <v>27</v>
      </c>
      <c r="K494" t="s">
        <v>5690</v>
      </c>
      <c r="L494" t="s">
        <v>5299</v>
      </c>
      <c r="M494" t="s">
        <v>23</v>
      </c>
      <c r="N494" t="s">
        <v>27</v>
      </c>
      <c r="O494" t="s">
        <v>27</v>
      </c>
      <c r="P494" t="s">
        <v>27</v>
      </c>
      <c r="Q494" s="1">
        <v>41412.814583333333</v>
      </c>
      <c r="R494" s="1">
        <v>43013.624305555553</v>
      </c>
      <c r="S494" t="s">
        <v>27</v>
      </c>
      <c r="T494" t="s">
        <v>27</v>
      </c>
      <c r="U494" t="s">
        <v>27</v>
      </c>
    </row>
    <row r="495" spans="1:21" x14ac:dyDescent="0.25">
      <c r="A495" t="s">
        <v>21</v>
      </c>
      <c r="B495" t="s">
        <v>5191</v>
      </c>
      <c r="C495" t="s">
        <v>23</v>
      </c>
      <c r="D495" t="s">
        <v>5192</v>
      </c>
      <c r="F495" t="s">
        <v>78</v>
      </c>
      <c r="G495" t="s">
        <v>27</v>
      </c>
      <c r="H495">
        <v>1793</v>
      </c>
      <c r="I495">
        <v>2492</v>
      </c>
      <c r="J495" t="s">
        <v>27</v>
      </c>
      <c r="K495" t="s">
        <v>5690</v>
      </c>
      <c r="L495" t="s">
        <v>5299</v>
      </c>
      <c r="M495" t="s">
        <v>23</v>
      </c>
      <c r="N495" t="s">
        <v>27</v>
      </c>
      <c r="O495" t="s">
        <v>27</v>
      </c>
      <c r="P495" t="s">
        <v>27</v>
      </c>
      <c r="Q495" s="1">
        <v>41412.814583333333</v>
      </c>
      <c r="R495" s="1">
        <v>43013.624305555553</v>
      </c>
      <c r="S495" t="s">
        <v>27</v>
      </c>
      <c r="T495" t="s">
        <v>27</v>
      </c>
      <c r="U495" t="s">
        <v>27</v>
      </c>
    </row>
    <row r="496" spans="1:21" x14ac:dyDescent="0.25">
      <c r="A496" t="s">
        <v>21</v>
      </c>
      <c r="B496" t="s">
        <v>145</v>
      </c>
      <c r="C496" t="s">
        <v>23</v>
      </c>
      <c r="D496" t="s">
        <v>146</v>
      </c>
      <c r="F496" t="s">
        <v>78</v>
      </c>
      <c r="G496" t="s">
        <v>27</v>
      </c>
      <c r="H496">
        <v>2237</v>
      </c>
      <c r="I496">
        <v>2487</v>
      </c>
      <c r="J496" t="s">
        <v>27</v>
      </c>
      <c r="K496" t="s">
        <v>147</v>
      </c>
      <c r="L496" t="s">
        <v>148</v>
      </c>
      <c r="M496" t="s">
        <v>23</v>
      </c>
      <c r="N496" t="s">
        <v>27</v>
      </c>
      <c r="O496" t="s">
        <v>27</v>
      </c>
      <c r="P496" t="s">
        <v>27</v>
      </c>
      <c r="Q496" s="1">
        <v>38191.454861111109</v>
      </c>
      <c r="R496" s="1">
        <v>41389.619444444441</v>
      </c>
      <c r="S496" t="s">
        <v>27</v>
      </c>
      <c r="T496" t="s">
        <v>27</v>
      </c>
      <c r="U496" t="s">
        <v>27</v>
      </c>
    </row>
    <row r="497" spans="1:21" x14ac:dyDescent="0.25">
      <c r="A497" t="s">
        <v>21</v>
      </c>
      <c r="B497" t="s">
        <v>5709</v>
      </c>
      <c r="C497" t="s">
        <v>23</v>
      </c>
      <c r="D497" t="s">
        <v>5710</v>
      </c>
      <c r="F497" t="s">
        <v>78</v>
      </c>
      <c r="G497" t="s">
        <v>27</v>
      </c>
      <c r="H497">
        <v>2067</v>
      </c>
      <c r="I497">
        <v>2469</v>
      </c>
      <c r="J497" t="s">
        <v>27</v>
      </c>
      <c r="K497" t="s">
        <v>5606</v>
      </c>
      <c r="L497" t="s">
        <v>5453</v>
      </c>
      <c r="M497" t="s">
        <v>23</v>
      </c>
      <c r="N497" t="s">
        <v>27</v>
      </c>
      <c r="O497" t="s">
        <v>27</v>
      </c>
      <c r="P497" t="s">
        <v>27</v>
      </c>
      <c r="Q497" s="1">
        <v>38220.384722222225</v>
      </c>
      <c r="R497" s="1">
        <v>43014.716666666667</v>
      </c>
      <c r="S497" t="s">
        <v>27</v>
      </c>
      <c r="T497" t="s">
        <v>27</v>
      </c>
      <c r="U497" t="s">
        <v>27</v>
      </c>
    </row>
    <row r="498" spans="1:21" x14ac:dyDescent="0.25">
      <c r="A498" t="s">
        <v>21</v>
      </c>
      <c r="B498" t="s">
        <v>4401</v>
      </c>
      <c r="C498" t="s">
        <v>23</v>
      </c>
      <c r="D498" t="s">
        <v>4401</v>
      </c>
      <c r="E498" t="s">
        <v>226</v>
      </c>
      <c r="F498" t="s">
        <v>26</v>
      </c>
      <c r="G498" t="s">
        <v>27</v>
      </c>
      <c r="H498">
        <v>2011</v>
      </c>
      <c r="I498">
        <v>2466</v>
      </c>
      <c r="J498" t="s">
        <v>4471</v>
      </c>
      <c r="K498" t="s">
        <v>2955</v>
      </c>
      <c r="L498" t="s">
        <v>2956</v>
      </c>
      <c r="M498" t="s">
        <v>23</v>
      </c>
      <c r="N498" t="s">
        <v>27</v>
      </c>
      <c r="O498" t="s">
        <v>27</v>
      </c>
      <c r="P498" t="s">
        <v>27</v>
      </c>
      <c r="Q498" s="1">
        <v>37804.706944444442</v>
      </c>
      <c r="R498" s="1">
        <v>43014.728472222225</v>
      </c>
      <c r="S498">
        <v>2.1</v>
      </c>
      <c r="T498">
        <v>38.700000000000003</v>
      </c>
      <c r="U498">
        <v>7.1641524736415203</v>
      </c>
    </row>
    <row r="499" spans="1:21" x14ac:dyDescent="0.25">
      <c r="A499" t="s">
        <v>21</v>
      </c>
      <c r="B499" t="s">
        <v>4242</v>
      </c>
      <c r="C499" t="s">
        <v>23</v>
      </c>
      <c r="D499" t="s">
        <v>4243</v>
      </c>
      <c r="E499" t="s">
        <v>69</v>
      </c>
      <c r="F499" t="s">
        <v>26</v>
      </c>
      <c r="G499" t="s">
        <v>27</v>
      </c>
      <c r="H499">
        <v>1740</v>
      </c>
      <c r="I499">
        <v>2465</v>
      </c>
      <c r="J499" t="s">
        <v>5023</v>
      </c>
      <c r="K499" t="s">
        <v>4242</v>
      </c>
      <c r="L499" t="s">
        <v>4243</v>
      </c>
      <c r="M499" t="s">
        <v>23</v>
      </c>
      <c r="N499" t="s">
        <v>27</v>
      </c>
      <c r="O499" t="s">
        <v>27</v>
      </c>
      <c r="P499" t="s">
        <v>27</v>
      </c>
      <c r="Q499" s="1">
        <v>41254.269444444442</v>
      </c>
      <c r="R499" s="1">
        <v>43013.813888888886</v>
      </c>
      <c r="S499">
        <v>0.1</v>
      </c>
      <c r="T499">
        <v>57.6</v>
      </c>
      <c r="U499">
        <v>10.396267748478699</v>
      </c>
    </row>
    <row r="500" spans="1:21" x14ac:dyDescent="0.25">
      <c r="A500" t="s">
        <v>21</v>
      </c>
      <c r="B500" t="s">
        <v>156</v>
      </c>
      <c r="C500" t="s">
        <v>23</v>
      </c>
      <c r="D500" t="s">
        <v>157</v>
      </c>
      <c r="E500" t="s">
        <v>158</v>
      </c>
      <c r="F500" t="s">
        <v>26</v>
      </c>
      <c r="G500" t="s">
        <v>27</v>
      </c>
      <c r="H500">
        <v>1382</v>
      </c>
      <c r="I500">
        <v>2454</v>
      </c>
      <c r="J500" t="s">
        <v>675</v>
      </c>
      <c r="K500" t="s">
        <v>160</v>
      </c>
      <c r="L500" t="s">
        <v>161</v>
      </c>
      <c r="M500" t="s">
        <v>23</v>
      </c>
      <c r="N500" t="s">
        <v>27</v>
      </c>
      <c r="O500" t="s">
        <v>27</v>
      </c>
      <c r="P500" t="s">
        <v>27</v>
      </c>
      <c r="Q500" s="1">
        <v>37807.679861111108</v>
      </c>
      <c r="R500" s="1">
        <v>43012.582638888889</v>
      </c>
      <c r="S500">
        <v>6</v>
      </c>
      <c r="T500">
        <v>371</v>
      </c>
      <c r="U500">
        <v>41.882640586797102</v>
      </c>
    </row>
    <row r="501" spans="1:21" x14ac:dyDescent="0.25">
      <c r="A501" t="s">
        <v>21</v>
      </c>
      <c r="B501" t="s">
        <v>44</v>
      </c>
      <c r="C501" t="s">
        <v>23</v>
      </c>
      <c r="D501" t="s">
        <v>45</v>
      </c>
      <c r="E501" t="s">
        <v>46</v>
      </c>
      <c r="F501" t="s">
        <v>26</v>
      </c>
      <c r="G501" t="s">
        <v>27</v>
      </c>
      <c r="H501">
        <v>2085</v>
      </c>
      <c r="I501">
        <v>2452</v>
      </c>
      <c r="J501" t="s">
        <v>705</v>
      </c>
      <c r="K501" t="s">
        <v>706</v>
      </c>
      <c r="L501" t="s">
        <v>45</v>
      </c>
      <c r="M501" t="s">
        <v>23</v>
      </c>
      <c r="N501" t="s">
        <v>27</v>
      </c>
      <c r="O501" t="s">
        <v>27</v>
      </c>
      <c r="P501" t="s">
        <v>27</v>
      </c>
      <c r="Q501" s="1">
        <v>40378.652083333334</v>
      </c>
      <c r="R501" s="1">
        <v>43014.79791666667</v>
      </c>
      <c r="S501">
        <v>9</v>
      </c>
      <c r="T501">
        <v>55</v>
      </c>
      <c r="U501">
        <v>40.841353996737404</v>
      </c>
    </row>
    <row r="502" spans="1:21" x14ac:dyDescent="0.25">
      <c r="A502" t="s">
        <v>21</v>
      </c>
      <c r="B502" t="s">
        <v>778</v>
      </c>
      <c r="C502" t="s">
        <v>23</v>
      </c>
      <c r="D502" t="s">
        <v>2618</v>
      </c>
      <c r="F502" t="s">
        <v>26</v>
      </c>
      <c r="G502" t="s">
        <v>27</v>
      </c>
      <c r="H502">
        <v>2281</v>
      </c>
      <c r="I502">
        <v>2449</v>
      </c>
      <c r="J502" t="s">
        <v>27</v>
      </c>
      <c r="K502" t="s">
        <v>3407</v>
      </c>
      <c r="L502" t="s">
        <v>779</v>
      </c>
      <c r="M502" t="s">
        <v>23</v>
      </c>
      <c r="N502" t="s">
        <v>27</v>
      </c>
      <c r="O502" t="s">
        <v>27</v>
      </c>
      <c r="P502" t="s">
        <v>27</v>
      </c>
      <c r="Q502" s="1">
        <v>42354.724305555559</v>
      </c>
      <c r="R502" s="1">
        <v>43014.65625</v>
      </c>
      <c r="S502" t="s">
        <v>27</v>
      </c>
      <c r="T502" t="s">
        <v>27</v>
      </c>
      <c r="U502" t="s">
        <v>27</v>
      </c>
    </row>
    <row r="503" spans="1:21" x14ac:dyDescent="0.25">
      <c r="A503" t="s">
        <v>21</v>
      </c>
      <c r="B503" t="s">
        <v>835</v>
      </c>
      <c r="C503" t="s">
        <v>23</v>
      </c>
      <c r="D503" t="s">
        <v>835</v>
      </c>
      <c r="E503" t="s">
        <v>55</v>
      </c>
      <c r="F503" t="s">
        <v>26</v>
      </c>
      <c r="G503" t="s">
        <v>27</v>
      </c>
      <c r="H503">
        <v>2346</v>
      </c>
      <c r="I503">
        <v>2447</v>
      </c>
      <c r="J503" t="s">
        <v>27</v>
      </c>
      <c r="K503" t="s">
        <v>59</v>
      </c>
      <c r="L503" t="s">
        <v>60</v>
      </c>
      <c r="M503" t="s">
        <v>23</v>
      </c>
      <c r="N503" t="s">
        <v>27</v>
      </c>
      <c r="O503" t="s">
        <v>27</v>
      </c>
      <c r="P503" t="s">
        <v>27</v>
      </c>
      <c r="Q503" s="1">
        <v>37816.520833333336</v>
      </c>
      <c r="R503" s="1">
        <v>43013.642361111109</v>
      </c>
      <c r="S503">
        <v>14</v>
      </c>
      <c r="T503">
        <v>550</v>
      </c>
      <c r="U503">
        <v>117.666666666667</v>
      </c>
    </row>
    <row r="504" spans="1:21" x14ac:dyDescent="0.25">
      <c r="A504" t="s">
        <v>21</v>
      </c>
      <c r="B504" t="s">
        <v>3884</v>
      </c>
      <c r="C504" t="s">
        <v>23</v>
      </c>
      <c r="D504" t="s">
        <v>3885</v>
      </c>
      <c r="F504" t="s">
        <v>130</v>
      </c>
      <c r="G504" t="s">
        <v>27</v>
      </c>
      <c r="H504">
        <v>2093</v>
      </c>
      <c r="I504">
        <v>2445</v>
      </c>
      <c r="J504" t="s">
        <v>27</v>
      </c>
      <c r="K504" t="s">
        <v>4641</v>
      </c>
      <c r="L504" t="s">
        <v>4642</v>
      </c>
      <c r="M504" t="s">
        <v>23</v>
      </c>
      <c r="N504" t="s">
        <v>27</v>
      </c>
      <c r="O504" t="s">
        <v>27</v>
      </c>
      <c r="P504" t="s">
        <v>27</v>
      </c>
      <c r="Q504" s="1">
        <v>34075.058333333334</v>
      </c>
      <c r="R504" s="1">
        <v>42984.631249999999</v>
      </c>
      <c r="S504" t="s">
        <v>27</v>
      </c>
      <c r="T504" t="s">
        <v>27</v>
      </c>
      <c r="U504" t="s">
        <v>27</v>
      </c>
    </row>
    <row r="505" spans="1:21" x14ac:dyDescent="0.25">
      <c r="A505" t="s">
        <v>21</v>
      </c>
      <c r="B505" t="s">
        <v>2317</v>
      </c>
      <c r="C505" t="s">
        <v>23</v>
      </c>
      <c r="D505" t="s">
        <v>2317</v>
      </c>
      <c r="E505" t="s">
        <v>41</v>
      </c>
      <c r="F505" t="s">
        <v>26</v>
      </c>
      <c r="G505" t="s">
        <v>27</v>
      </c>
      <c r="H505">
        <v>1792</v>
      </c>
      <c r="I505">
        <v>2439</v>
      </c>
      <c r="J505" t="s">
        <v>3447</v>
      </c>
      <c r="K505" t="s">
        <v>2317</v>
      </c>
      <c r="L505" t="s">
        <v>2317</v>
      </c>
      <c r="M505" t="s">
        <v>23</v>
      </c>
      <c r="N505" t="s">
        <v>27</v>
      </c>
      <c r="O505" t="s">
        <v>27</v>
      </c>
      <c r="P505" t="s">
        <v>27</v>
      </c>
      <c r="Q505" s="1">
        <v>38315.57916666667</v>
      </c>
      <c r="R505" s="1">
        <v>41255.704861111109</v>
      </c>
      <c r="S505">
        <v>0.5</v>
      </c>
      <c r="T505">
        <v>39313</v>
      </c>
      <c r="U505">
        <v>789.85211152111594</v>
      </c>
    </row>
    <row r="506" spans="1:21" x14ac:dyDescent="0.25">
      <c r="A506" t="s">
        <v>21</v>
      </c>
      <c r="B506" t="s">
        <v>2915</v>
      </c>
      <c r="C506" t="s">
        <v>23</v>
      </c>
      <c r="D506" t="s">
        <v>2916</v>
      </c>
      <c r="E506" t="s">
        <v>236</v>
      </c>
      <c r="F506" t="s">
        <v>26</v>
      </c>
      <c r="G506" t="s">
        <v>27</v>
      </c>
      <c r="H506">
        <v>1973</v>
      </c>
      <c r="I506">
        <v>2407</v>
      </c>
      <c r="J506" t="s">
        <v>42</v>
      </c>
      <c r="K506" t="s">
        <v>2915</v>
      </c>
      <c r="L506" t="s">
        <v>2916</v>
      </c>
      <c r="M506" t="s">
        <v>23</v>
      </c>
      <c r="N506" t="s">
        <v>27</v>
      </c>
      <c r="O506" t="s">
        <v>27</v>
      </c>
      <c r="P506" t="s">
        <v>27</v>
      </c>
      <c r="Q506" s="1">
        <v>38446.470138888886</v>
      </c>
      <c r="R506" s="1">
        <v>42341.427777777775</v>
      </c>
      <c r="S506">
        <v>0.33100000000000002</v>
      </c>
      <c r="T506">
        <v>982</v>
      </c>
      <c r="U506">
        <v>4.1266921479019496</v>
      </c>
    </row>
    <row r="507" spans="1:21" x14ac:dyDescent="0.25">
      <c r="A507" t="s">
        <v>21</v>
      </c>
      <c r="B507" t="s">
        <v>156</v>
      </c>
      <c r="C507" t="s">
        <v>23</v>
      </c>
      <c r="D507" t="s">
        <v>157</v>
      </c>
      <c r="E507" t="s">
        <v>158</v>
      </c>
      <c r="F507" t="s">
        <v>26</v>
      </c>
      <c r="G507" t="s">
        <v>27</v>
      </c>
      <c r="H507">
        <v>1860</v>
      </c>
      <c r="I507">
        <v>2379</v>
      </c>
      <c r="J507" t="s">
        <v>597</v>
      </c>
      <c r="K507" t="s">
        <v>163</v>
      </c>
      <c r="L507" t="s">
        <v>164</v>
      </c>
      <c r="M507" t="s">
        <v>23</v>
      </c>
      <c r="N507" t="s">
        <v>27</v>
      </c>
      <c r="O507" t="s">
        <v>27</v>
      </c>
      <c r="P507" t="s">
        <v>27</v>
      </c>
      <c r="Q507" s="1">
        <v>37881.470833333333</v>
      </c>
      <c r="R507" s="1">
        <v>42074.598611111112</v>
      </c>
      <c r="S507">
        <v>18</v>
      </c>
      <c r="T507">
        <v>1158</v>
      </c>
      <c r="U507">
        <v>78.298444724674198</v>
      </c>
    </row>
    <row r="508" spans="1:21" x14ac:dyDescent="0.25">
      <c r="A508" t="s">
        <v>21</v>
      </c>
      <c r="B508" t="s">
        <v>452</v>
      </c>
      <c r="C508" t="s">
        <v>23</v>
      </c>
      <c r="D508" t="s">
        <v>453</v>
      </c>
      <c r="E508" t="s">
        <v>454</v>
      </c>
      <c r="F508" t="s">
        <v>26</v>
      </c>
      <c r="G508" t="s">
        <v>27</v>
      </c>
      <c r="H508">
        <v>2157</v>
      </c>
      <c r="I508">
        <v>2356</v>
      </c>
      <c r="J508" t="s">
        <v>27</v>
      </c>
      <c r="K508" t="s">
        <v>453</v>
      </c>
      <c r="L508" t="s">
        <v>453</v>
      </c>
      <c r="M508" t="s">
        <v>23</v>
      </c>
      <c r="N508" t="s">
        <v>27</v>
      </c>
      <c r="O508" t="s">
        <v>27</v>
      </c>
      <c r="P508" t="s">
        <v>27</v>
      </c>
      <c r="Q508" s="1">
        <v>37769.000694444447</v>
      </c>
      <c r="R508" s="1">
        <v>43015.625694444447</v>
      </c>
      <c r="S508">
        <v>1</v>
      </c>
      <c r="T508">
        <v>40</v>
      </c>
      <c r="U508">
        <v>8.5254237288135606</v>
      </c>
    </row>
    <row r="509" spans="1:21" x14ac:dyDescent="0.25">
      <c r="A509" t="s">
        <v>21</v>
      </c>
      <c r="B509" t="s">
        <v>618</v>
      </c>
      <c r="C509" t="s">
        <v>23</v>
      </c>
      <c r="D509" t="s">
        <v>619</v>
      </c>
      <c r="E509" t="s">
        <v>620</v>
      </c>
      <c r="F509" t="s">
        <v>26</v>
      </c>
      <c r="G509" t="s">
        <v>27</v>
      </c>
      <c r="H509">
        <v>2113</v>
      </c>
      <c r="I509">
        <v>2350</v>
      </c>
      <c r="J509" t="s">
        <v>27</v>
      </c>
      <c r="K509" t="s">
        <v>618</v>
      </c>
      <c r="L509" t="s">
        <v>619</v>
      </c>
      <c r="M509" t="s">
        <v>23</v>
      </c>
      <c r="N509" t="s">
        <v>27</v>
      </c>
      <c r="O509" t="s">
        <v>27</v>
      </c>
      <c r="P509" t="s">
        <v>27</v>
      </c>
      <c r="Q509" s="1">
        <v>38541.643750000003</v>
      </c>
      <c r="R509" s="1">
        <v>43014.65625</v>
      </c>
      <c r="S509">
        <v>1</v>
      </c>
      <c r="T509">
        <v>300</v>
      </c>
      <c r="U509">
        <v>4.2253032928942797</v>
      </c>
    </row>
    <row r="510" spans="1:21" x14ac:dyDescent="0.25">
      <c r="A510" t="s">
        <v>21</v>
      </c>
      <c r="B510" t="s">
        <v>156</v>
      </c>
      <c r="C510" t="s">
        <v>23</v>
      </c>
      <c r="D510" t="s">
        <v>157</v>
      </c>
      <c r="E510" t="s">
        <v>158</v>
      </c>
      <c r="F510" t="s">
        <v>26</v>
      </c>
      <c r="G510" t="s">
        <v>27</v>
      </c>
      <c r="H510">
        <v>1505</v>
      </c>
      <c r="I510">
        <v>2345</v>
      </c>
      <c r="J510" t="s">
        <v>1003</v>
      </c>
      <c r="K510" t="s">
        <v>160</v>
      </c>
      <c r="L510" t="s">
        <v>161</v>
      </c>
      <c r="M510" t="s">
        <v>23</v>
      </c>
      <c r="N510" t="s">
        <v>27</v>
      </c>
      <c r="O510" t="s">
        <v>27</v>
      </c>
      <c r="P510" t="s">
        <v>27</v>
      </c>
      <c r="Q510" s="1">
        <v>37811.540277777778</v>
      </c>
      <c r="R510" s="1">
        <v>43013.644444444442</v>
      </c>
      <c r="S510">
        <v>16</v>
      </c>
      <c r="T510">
        <v>494</v>
      </c>
      <c r="U510">
        <v>60.922388059701497</v>
      </c>
    </row>
    <row r="511" spans="1:21" x14ac:dyDescent="0.25">
      <c r="A511" t="s">
        <v>21</v>
      </c>
      <c r="B511" t="s">
        <v>4568</v>
      </c>
      <c r="C511" t="s">
        <v>23</v>
      </c>
      <c r="D511" t="s">
        <v>4569</v>
      </c>
      <c r="E511" t="s">
        <v>394</v>
      </c>
      <c r="F511" t="s">
        <v>26</v>
      </c>
      <c r="G511" t="s">
        <v>27</v>
      </c>
      <c r="H511">
        <v>2133</v>
      </c>
      <c r="I511">
        <v>2316</v>
      </c>
      <c r="J511" t="s">
        <v>27</v>
      </c>
      <c r="K511" t="s">
        <v>4819</v>
      </c>
      <c r="L511" t="s">
        <v>4569</v>
      </c>
      <c r="M511" t="s">
        <v>23</v>
      </c>
      <c r="N511" t="s">
        <v>27</v>
      </c>
      <c r="O511" t="s">
        <v>27</v>
      </c>
      <c r="P511" t="s">
        <v>27</v>
      </c>
      <c r="Q511" s="1">
        <v>40490.737500000003</v>
      </c>
      <c r="R511" s="1">
        <v>41253.15625</v>
      </c>
      <c r="S511">
        <v>3</v>
      </c>
      <c r="T511">
        <v>2893</v>
      </c>
      <c r="U511">
        <v>25.3533936651584</v>
      </c>
    </row>
    <row r="512" spans="1:21" x14ac:dyDescent="0.25">
      <c r="A512" t="s">
        <v>21</v>
      </c>
      <c r="B512" t="s">
        <v>497</v>
      </c>
      <c r="C512" t="s">
        <v>23</v>
      </c>
      <c r="D512" t="s">
        <v>498</v>
      </c>
      <c r="F512" t="s">
        <v>26</v>
      </c>
      <c r="G512" t="s">
        <v>27</v>
      </c>
      <c r="H512">
        <v>2070</v>
      </c>
      <c r="I512">
        <v>2294</v>
      </c>
      <c r="J512" t="s">
        <v>27</v>
      </c>
      <c r="K512" t="s">
        <v>497</v>
      </c>
      <c r="L512" t="s">
        <v>498</v>
      </c>
      <c r="M512" t="s">
        <v>23</v>
      </c>
      <c r="N512" t="s">
        <v>27</v>
      </c>
      <c r="O512" t="s">
        <v>27</v>
      </c>
      <c r="P512" t="s">
        <v>27</v>
      </c>
      <c r="Q512" s="1">
        <v>42180.705555555556</v>
      </c>
      <c r="R512" s="1">
        <v>43014.65625</v>
      </c>
      <c r="S512" t="s">
        <v>27</v>
      </c>
      <c r="T512" t="s">
        <v>27</v>
      </c>
      <c r="U512" t="s">
        <v>27</v>
      </c>
    </row>
    <row r="513" spans="1:21" x14ac:dyDescent="0.25">
      <c r="A513" t="s">
        <v>21</v>
      </c>
      <c r="B513" t="s">
        <v>530</v>
      </c>
      <c r="C513" t="s">
        <v>23</v>
      </c>
      <c r="D513" t="s">
        <v>531</v>
      </c>
      <c r="F513" t="s">
        <v>26</v>
      </c>
      <c r="G513" t="s">
        <v>27</v>
      </c>
      <c r="H513">
        <v>1802</v>
      </c>
      <c r="I513">
        <v>2281</v>
      </c>
      <c r="J513" t="s">
        <v>27</v>
      </c>
      <c r="K513" t="s">
        <v>532</v>
      </c>
      <c r="L513" t="s">
        <v>533</v>
      </c>
      <c r="M513" t="s">
        <v>23</v>
      </c>
      <c r="N513" t="s">
        <v>27</v>
      </c>
      <c r="O513" t="s">
        <v>27</v>
      </c>
      <c r="P513" t="s">
        <v>27</v>
      </c>
      <c r="Q513" s="1">
        <v>37804.564583333333</v>
      </c>
      <c r="R513" s="1">
        <v>42127.908333333333</v>
      </c>
      <c r="S513" t="s">
        <v>27</v>
      </c>
      <c r="T513" t="s">
        <v>27</v>
      </c>
      <c r="U513" t="s">
        <v>27</v>
      </c>
    </row>
    <row r="514" spans="1:21" x14ac:dyDescent="0.25">
      <c r="A514" t="s">
        <v>21</v>
      </c>
      <c r="B514" t="s">
        <v>30</v>
      </c>
      <c r="C514" t="s">
        <v>23</v>
      </c>
      <c r="D514" t="s">
        <v>31</v>
      </c>
      <c r="F514" t="s">
        <v>26</v>
      </c>
      <c r="G514" t="s">
        <v>27</v>
      </c>
      <c r="H514">
        <v>1802</v>
      </c>
      <c r="I514">
        <v>2281</v>
      </c>
      <c r="J514" t="s">
        <v>27</v>
      </c>
      <c r="K514" t="s">
        <v>532</v>
      </c>
      <c r="L514" t="s">
        <v>533</v>
      </c>
      <c r="M514" t="s">
        <v>23</v>
      </c>
      <c r="N514" t="s">
        <v>27</v>
      </c>
      <c r="O514" t="s">
        <v>27</v>
      </c>
      <c r="P514" t="s">
        <v>27</v>
      </c>
      <c r="Q514" s="1">
        <v>37804.564583333333</v>
      </c>
      <c r="R514" s="1">
        <v>42127.908333333333</v>
      </c>
      <c r="S514" t="s">
        <v>27</v>
      </c>
      <c r="T514" t="s">
        <v>27</v>
      </c>
      <c r="U514" t="s">
        <v>27</v>
      </c>
    </row>
    <row r="515" spans="1:21" x14ac:dyDescent="0.25">
      <c r="A515" t="s">
        <v>21</v>
      </c>
      <c r="B515" t="s">
        <v>53</v>
      </c>
      <c r="C515" t="s">
        <v>23</v>
      </c>
      <c r="D515" t="s">
        <v>54</v>
      </c>
      <c r="E515" t="s">
        <v>55</v>
      </c>
      <c r="F515" t="s">
        <v>26</v>
      </c>
      <c r="G515" t="s">
        <v>27</v>
      </c>
      <c r="H515">
        <v>1056</v>
      </c>
      <c r="I515">
        <v>2275</v>
      </c>
      <c r="J515" t="s">
        <v>545</v>
      </c>
      <c r="K515" t="s">
        <v>59</v>
      </c>
      <c r="L515" t="s">
        <v>60</v>
      </c>
      <c r="M515" t="s">
        <v>23</v>
      </c>
      <c r="N515" t="s">
        <v>27</v>
      </c>
      <c r="O515" t="s">
        <v>27</v>
      </c>
      <c r="P515" t="s">
        <v>27</v>
      </c>
      <c r="Q515" s="1">
        <v>37804.716666666667</v>
      </c>
      <c r="R515" s="1">
        <v>43012.582638888889</v>
      </c>
      <c r="S515">
        <v>5</v>
      </c>
      <c r="T515">
        <v>1108</v>
      </c>
      <c r="U515">
        <v>282.30109890109901</v>
      </c>
    </row>
    <row r="516" spans="1:21" x14ac:dyDescent="0.25">
      <c r="A516" t="s">
        <v>21</v>
      </c>
      <c r="B516" t="s">
        <v>4392</v>
      </c>
      <c r="C516" t="s">
        <v>23</v>
      </c>
      <c r="D516" t="s">
        <v>4392</v>
      </c>
      <c r="E516" t="s">
        <v>1951</v>
      </c>
      <c r="F516" t="s">
        <v>26</v>
      </c>
      <c r="G516" t="s">
        <v>27</v>
      </c>
      <c r="H516">
        <v>2189</v>
      </c>
      <c r="I516">
        <v>2272</v>
      </c>
      <c r="J516" t="s">
        <v>27</v>
      </c>
      <c r="K516" t="s">
        <v>4392</v>
      </c>
      <c r="L516" t="s">
        <v>4392</v>
      </c>
      <c r="M516" t="s">
        <v>23</v>
      </c>
      <c r="N516" t="s">
        <v>27</v>
      </c>
      <c r="O516" t="s">
        <v>27</v>
      </c>
      <c r="P516" t="s">
        <v>27</v>
      </c>
      <c r="Q516" s="1">
        <v>37771.605555555558</v>
      </c>
      <c r="R516" s="1">
        <v>43013.618750000001</v>
      </c>
      <c r="S516">
        <v>0.01</v>
      </c>
      <c r="T516">
        <v>48.4</v>
      </c>
      <c r="U516">
        <v>3.6555737704918001</v>
      </c>
    </row>
    <row r="517" spans="1:21" x14ac:dyDescent="0.25">
      <c r="A517" t="s">
        <v>21</v>
      </c>
      <c r="B517" t="s">
        <v>2313</v>
      </c>
      <c r="C517" t="s">
        <v>23</v>
      </c>
      <c r="D517" t="s">
        <v>2313</v>
      </c>
      <c r="E517" t="s">
        <v>46</v>
      </c>
      <c r="F517" t="s">
        <v>26</v>
      </c>
      <c r="G517" t="s">
        <v>27</v>
      </c>
      <c r="H517">
        <v>1903</v>
      </c>
      <c r="I517">
        <v>2245</v>
      </c>
      <c r="J517" t="s">
        <v>2443</v>
      </c>
      <c r="K517" t="s">
        <v>2315</v>
      </c>
      <c r="L517" t="s">
        <v>2316</v>
      </c>
      <c r="M517" t="s">
        <v>23</v>
      </c>
      <c r="N517" t="s">
        <v>27</v>
      </c>
      <c r="O517" t="s">
        <v>27</v>
      </c>
      <c r="P517" t="s">
        <v>27</v>
      </c>
      <c r="Q517" s="1">
        <v>37805.660416666666</v>
      </c>
      <c r="R517" s="1">
        <v>43013.702777777777</v>
      </c>
      <c r="S517">
        <v>0.01</v>
      </c>
      <c r="T517">
        <v>21.17</v>
      </c>
      <c r="U517">
        <v>2.24175505567929</v>
      </c>
    </row>
    <row r="518" spans="1:21" x14ac:dyDescent="0.25">
      <c r="A518" t="s">
        <v>21</v>
      </c>
      <c r="B518" t="s">
        <v>5709</v>
      </c>
      <c r="C518" t="s">
        <v>23</v>
      </c>
      <c r="D518" t="s">
        <v>5710</v>
      </c>
      <c r="F518" t="s">
        <v>78</v>
      </c>
      <c r="G518" t="s">
        <v>27</v>
      </c>
      <c r="H518">
        <v>1675</v>
      </c>
      <c r="I518">
        <v>2245</v>
      </c>
      <c r="J518" t="s">
        <v>27</v>
      </c>
      <c r="K518" t="s">
        <v>5451</v>
      </c>
      <c r="L518" t="s">
        <v>5299</v>
      </c>
      <c r="M518" t="s">
        <v>23</v>
      </c>
      <c r="N518" t="s">
        <v>27</v>
      </c>
      <c r="O518" t="s">
        <v>27</v>
      </c>
      <c r="P518" t="s">
        <v>27</v>
      </c>
      <c r="Q518" s="1">
        <v>40066.559027777781</v>
      </c>
      <c r="R518" s="1">
        <v>43016.615972222222</v>
      </c>
      <c r="S518" t="s">
        <v>27</v>
      </c>
      <c r="T518" t="s">
        <v>27</v>
      </c>
      <c r="U518" t="s">
        <v>27</v>
      </c>
    </row>
    <row r="519" spans="1:21" x14ac:dyDescent="0.25">
      <c r="A519" t="s">
        <v>21</v>
      </c>
      <c r="B519" t="s">
        <v>4242</v>
      </c>
      <c r="C519" t="s">
        <v>23</v>
      </c>
      <c r="D519" t="s">
        <v>4243</v>
      </c>
      <c r="E519" t="s">
        <v>69</v>
      </c>
      <c r="F519" t="s">
        <v>26</v>
      </c>
      <c r="G519" t="s">
        <v>27</v>
      </c>
      <c r="H519">
        <v>1893</v>
      </c>
      <c r="I519">
        <v>2237</v>
      </c>
      <c r="J519" t="s">
        <v>4244</v>
      </c>
      <c r="K519" t="s">
        <v>4242</v>
      </c>
      <c r="L519" t="s">
        <v>4243</v>
      </c>
      <c r="M519" t="s">
        <v>23</v>
      </c>
      <c r="N519" t="s">
        <v>27</v>
      </c>
      <c r="O519" t="s">
        <v>27</v>
      </c>
      <c r="P519" t="s">
        <v>27</v>
      </c>
      <c r="Q519" s="1">
        <v>38077.443055555559</v>
      </c>
      <c r="R519" s="1">
        <v>40259.70416666667</v>
      </c>
      <c r="S519">
        <v>0.1</v>
      </c>
      <c r="T519">
        <v>38.200000000000003</v>
      </c>
      <c r="U519">
        <v>1.7358068842199399</v>
      </c>
    </row>
    <row r="520" spans="1:21" x14ac:dyDescent="0.25">
      <c r="A520" t="s">
        <v>21</v>
      </c>
      <c r="B520" t="s">
        <v>2248</v>
      </c>
      <c r="C520" t="s">
        <v>23</v>
      </c>
      <c r="D520" t="s">
        <v>2511</v>
      </c>
      <c r="E520" t="s">
        <v>123</v>
      </c>
      <c r="F520" t="s">
        <v>26</v>
      </c>
      <c r="G520" t="s">
        <v>27</v>
      </c>
      <c r="H520">
        <v>1873</v>
      </c>
      <c r="I520">
        <v>2233</v>
      </c>
      <c r="J520" t="s">
        <v>27</v>
      </c>
      <c r="K520" t="s">
        <v>2248</v>
      </c>
      <c r="L520" t="s">
        <v>2084</v>
      </c>
      <c r="M520" t="s">
        <v>23</v>
      </c>
      <c r="N520" t="s">
        <v>27</v>
      </c>
      <c r="O520" t="s">
        <v>27</v>
      </c>
      <c r="P520" t="s">
        <v>27</v>
      </c>
      <c r="Q520" s="1">
        <v>37769.114583333336</v>
      </c>
      <c r="R520" s="1">
        <v>40814.458333333336</v>
      </c>
      <c r="S520">
        <v>5.0999999999999996</v>
      </c>
      <c r="T520">
        <v>14.7</v>
      </c>
      <c r="U520">
        <v>7.9536231884057997</v>
      </c>
    </row>
    <row r="521" spans="1:21" x14ac:dyDescent="0.25">
      <c r="A521" t="s">
        <v>21</v>
      </c>
      <c r="B521" t="s">
        <v>3928</v>
      </c>
      <c r="C521" t="s">
        <v>23</v>
      </c>
      <c r="D521" t="s">
        <v>4208</v>
      </c>
      <c r="E521" t="s">
        <v>620</v>
      </c>
      <c r="F521" t="s">
        <v>26</v>
      </c>
      <c r="G521" t="s">
        <v>27</v>
      </c>
      <c r="H521">
        <v>2099</v>
      </c>
      <c r="I521">
        <v>2226</v>
      </c>
      <c r="J521" t="s">
        <v>395</v>
      </c>
      <c r="K521" t="s">
        <v>3928</v>
      </c>
      <c r="L521" t="s">
        <v>4208</v>
      </c>
      <c r="M521" t="s">
        <v>23</v>
      </c>
      <c r="N521" t="s">
        <v>27</v>
      </c>
      <c r="O521" t="s">
        <v>27</v>
      </c>
      <c r="P521" t="s">
        <v>27</v>
      </c>
      <c r="Q521" s="1">
        <v>38569.613194444442</v>
      </c>
      <c r="R521" s="1">
        <v>38853.720833333333</v>
      </c>
      <c r="S521">
        <v>9</v>
      </c>
      <c r="T521">
        <v>2021</v>
      </c>
      <c r="U521">
        <v>50.579514824797798</v>
      </c>
    </row>
    <row r="522" spans="1:21" x14ac:dyDescent="0.25">
      <c r="A522" t="s">
        <v>21</v>
      </c>
      <c r="B522" t="s">
        <v>3093</v>
      </c>
      <c r="C522" t="s">
        <v>23</v>
      </c>
      <c r="D522" t="s">
        <v>2929</v>
      </c>
      <c r="F522" t="s">
        <v>78</v>
      </c>
      <c r="G522" t="s">
        <v>27</v>
      </c>
      <c r="H522">
        <v>1955</v>
      </c>
      <c r="I522">
        <v>2219</v>
      </c>
      <c r="J522" t="s">
        <v>27</v>
      </c>
      <c r="K522" t="s">
        <v>3093</v>
      </c>
      <c r="L522" t="s">
        <v>2812</v>
      </c>
      <c r="M522" t="s">
        <v>23</v>
      </c>
      <c r="N522" t="s">
        <v>27</v>
      </c>
      <c r="O522" t="s">
        <v>27</v>
      </c>
      <c r="P522" t="s">
        <v>27</v>
      </c>
      <c r="Q522" s="1">
        <v>41325.629166666666</v>
      </c>
      <c r="R522" s="1">
        <v>43013.597916666666</v>
      </c>
      <c r="S522" t="s">
        <v>27</v>
      </c>
      <c r="T522" t="s">
        <v>27</v>
      </c>
      <c r="U522" t="s">
        <v>27</v>
      </c>
    </row>
    <row r="523" spans="1:21" x14ac:dyDescent="0.25">
      <c r="A523" t="s">
        <v>21</v>
      </c>
      <c r="B523" t="s">
        <v>2080</v>
      </c>
      <c r="C523" t="s">
        <v>23</v>
      </c>
      <c r="D523" t="s">
        <v>2081</v>
      </c>
      <c r="E523" t="s">
        <v>2082</v>
      </c>
      <c r="F523" t="s">
        <v>26</v>
      </c>
      <c r="G523" t="s">
        <v>27</v>
      </c>
      <c r="H523">
        <v>2011</v>
      </c>
      <c r="I523">
        <v>2205</v>
      </c>
      <c r="J523" t="s">
        <v>27</v>
      </c>
      <c r="K523" t="s">
        <v>2080</v>
      </c>
      <c r="L523" t="s">
        <v>3185</v>
      </c>
      <c r="M523" t="s">
        <v>23</v>
      </c>
      <c r="N523" t="s">
        <v>27</v>
      </c>
      <c r="O523" t="s">
        <v>27</v>
      </c>
      <c r="P523" t="s">
        <v>27</v>
      </c>
      <c r="Q523" s="1">
        <v>39931.655555555553</v>
      </c>
      <c r="R523" s="1">
        <v>41361.431250000001</v>
      </c>
      <c r="S523">
        <v>26</v>
      </c>
      <c r="T523">
        <v>148</v>
      </c>
      <c r="U523">
        <v>60.785714285714299</v>
      </c>
    </row>
    <row r="524" spans="1:21" x14ac:dyDescent="0.25">
      <c r="A524" t="s">
        <v>21</v>
      </c>
      <c r="B524" t="s">
        <v>5027</v>
      </c>
      <c r="C524" t="s">
        <v>23</v>
      </c>
      <c r="D524" t="s">
        <v>5028</v>
      </c>
      <c r="E524" t="s">
        <v>5029</v>
      </c>
      <c r="F524" t="s">
        <v>26</v>
      </c>
      <c r="G524" t="s">
        <v>27</v>
      </c>
      <c r="H524">
        <v>1919</v>
      </c>
      <c r="I524">
        <v>2195</v>
      </c>
      <c r="J524" t="s">
        <v>27</v>
      </c>
      <c r="K524" t="s">
        <v>5027</v>
      </c>
      <c r="L524" t="s">
        <v>5028</v>
      </c>
      <c r="M524" t="s">
        <v>23</v>
      </c>
      <c r="N524" t="s">
        <v>27</v>
      </c>
      <c r="O524" t="s">
        <v>27</v>
      </c>
      <c r="P524" t="s">
        <v>27</v>
      </c>
      <c r="Q524" s="1">
        <v>37774.053472222222</v>
      </c>
      <c r="R524" s="1">
        <v>43013.616666666669</v>
      </c>
      <c r="S524">
        <v>1.47</v>
      </c>
      <c r="T524">
        <v>1.89</v>
      </c>
      <c r="U524">
        <v>1.6921333333333299</v>
      </c>
    </row>
    <row r="525" spans="1:21" x14ac:dyDescent="0.25">
      <c r="A525" t="s">
        <v>21</v>
      </c>
      <c r="B525" t="s">
        <v>1482</v>
      </c>
      <c r="C525" t="s">
        <v>23</v>
      </c>
      <c r="D525" t="s">
        <v>344</v>
      </c>
      <c r="F525" t="s">
        <v>144</v>
      </c>
      <c r="G525" t="s">
        <v>27</v>
      </c>
      <c r="H525">
        <v>1801</v>
      </c>
      <c r="I525">
        <v>2192</v>
      </c>
      <c r="J525" t="s">
        <v>27</v>
      </c>
      <c r="K525" t="s">
        <v>3143</v>
      </c>
      <c r="L525" t="s">
        <v>3144</v>
      </c>
      <c r="M525" t="s">
        <v>23</v>
      </c>
      <c r="N525" t="s">
        <v>27</v>
      </c>
      <c r="O525" t="s">
        <v>27</v>
      </c>
      <c r="P525" t="s">
        <v>27</v>
      </c>
      <c r="Q525" s="1">
        <v>38141.269444444442</v>
      </c>
      <c r="R525" s="1">
        <v>43014.493750000001</v>
      </c>
      <c r="S525" t="s">
        <v>27</v>
      </c>
      <c r="T525" t="s">
        <v>27</v>
      </c>
      <c r="U525" t="s">
        <v>27</v>
      </c>
    </row>
    <row r="526" spans="1:21" x14ac:dyDescent="0.25">
      <c r="A526" t="s">
        <v>21</v>
      </c>
      <c r="B526" t="s">
        <v>5031</v>
      </c>
      <c r="C526" t="s">
        <v>23</v>
      </c>
      <c r="D526" t="s">
        <v>5032</v>
      </c>
      <c r="F526" t="s">
        <v>144</v>
      </c>
      <c r="G526" t="s">
        <v>27</v>
      </c>
      <c r="H526">
        <v>1800</v>
      </c>
      <c r="I526">
        <v>2190</v>
      </c>
      <c r="J526" t="s">
        <v>27</v>
      </c>
      <c r="K526" t="s">
        <v>3143</v>
      </c>
      <c r="L526" t="s">
        <v>3144</v>
      </c>
      <c r="M526" t="s">
        <v>23</v>
      </c>
      <c r="N526" t="s">
        <v>27</v>
      </c>
      <c r="O526" t="s">
        <v>27</v>
      </c>
      <c r="P526" t="s">
        <v>27</v>
      </c>
      <c r="Q526" s="1">
        <v>38141.269444444442</v>
      </c>
      <c r="R526" s="1">
        <v>43014.493750000001</v>
      </c>
      <c r="S526">
        <v>1</v>
      </c>
      <c r="T526">
        <v>1</v>
      </c>
      <c r="U526">
        <v>1</v>
      </c>
    </row>
    <row r="527" spans="1:21" x14ac:dyDescent="0.25">
      <c r="A527" t="s">
        <v>21</v>
      </c>
      <c r="B527" t="s">
        <v>5226</v>
      </c>
      <c r="C527" t="s">
        <v>23</v>
      </c>
      <c r="D527" t="s">
        <v>5227</v>
      </c>
      <c r="F527" t="s">
        <v>144</v>
      </c>
      <c r="G527" t="s">
        <v>27</v>
      </c>
      <c r="H527">
        <v>1800</v>
      </c>
      <c r="I527">
        <v>2190</v>
      </c>
      <c r="J527" t="s">
        <v>27</v>
      </c>
      <c r="K527" t="s">
        <v>3143</v>
      </c>
      <c r="L527" t="s">
        <v>3144</v>
      </c>
      <c r="M527" t="s">
        <v>23</v>
      </c>
      <c r="N527" t="s">
        <v>27</v>
      </c>
      <c r="O527" t="s">
        <v>27</v>
      </c>
      <c r="P527" t="s">
        <v>27</v>
      </c>
      <c r="Q527" s="1">
        <v>38141.269444444442</v>
      </c>
      <c r="R527" s="1">
        <v>43014.493750000001</v>
      </c>
      <c r="S527" t="s">
        <v>27</v>
      </c>
      <c r="T527" t="s">
        <v>27</v>
      </c>
      <c r="U527" t="s">
        <v>27</v>
      </c>
    </row>
    <row r="528" spans="1:21" x14ac:dyDescent="0.25">
      <c r="A528" t="s">
        <v>21</v>
      </c>
      <c r="B528" t="s">
        <v>5151</v>
      </c>
      <c r="C528" t="s">
        <v>23</v>
      </c>
      <c r="D528" t="s">
        <v>5152</v>
      </c>
      <c r="F528" t="s">
        <v>144</v>
      </c>
      <c r="G528" t="s">
        <v>27</v>
      </c>
      <c r="H528">
        <v>1800</v>
      </c>
      <c r="I528">
        <v>2190</v>
      </c>
      <c r="J528" t="s">
        <v>27</v>
      </c>
      <c r="K528" t="s">
        <v>3143</v>
      </c>
      <c r="L528" t="s">
        <v>3144</v>
      </c>
      <c r="M528" t="s">
        <v>23</v>
      </c>
      <c r="N528" t="s">
        <v>27</v>
      </c>
      <c r="O528" t="s">
        <v>27</v>
      </c>
      <c r="P528" t="s">
        <v>27</v>
      </c>
      <c r="Q528" s="1">
        <v>38141.269444444442</v>
      </c>
      <c r="R528" s="1">
        <v>43014.493750000001</v>
      </c>
      <c r="S528">
        <v>380300001</v>
      </c>
      <c r="T528">
        <v>4368100026</v>
      </c>
      <c r="U528">
        <v>3328464379.8526602</v>
      </c>
    </row>
    <row r="529" spans="1:21" x14ac:dyDescent="0.25">
      <c r="A529" t="s">
        <v>21</v>
      </c>
      <c r="B529" t="s">
        <v>5897</v>
      </c>
      <c r="C529" t="s">
        <v>23</v>
      </c>
      <c r="D529" t="s">
        <v>5898</v>
      </c>
      <c r="F529" t="s">
        <v>144</v>
      </c>
      <c r="G529" t="s">
        <v>27</v>
      </c>
      <c r="H529">
        <v>1800</v>
      </c>
      <c r="I529">
        <v>2190</v>
      </c>
      <c r="J529" t="s">
        <v>27</v>
      </c>
      <c r="K529" t="s">
        <v>3143</v>
      </c>
      <c r="L529" t="s">
        <v>3144</v>
      </c>
      <c r="M529" t="s">
        <v>23</v>
      </c>
      <c r="N529" t="s">
        <v>27</v>
      </c>
      <c r="O529" t="s">
        <v>27</v>
      </c>
      <c r="P529" t="s">
        <v>27</v>
      </c>
      <c r="Q529" s="1">
        <v>38141.269444444442</v>
      </c>
      <c r="R529" s="1">
        <v>43014.493750000001</v>
      </c>
      <c r="S529" t="s">
        <v>27</v>
      </c>
      <c r="T529" t="s">
        <v>27</v>
      </c>
      <c r="U529" t="s">
        <v>27</v>
      </c>
    </row>
    <row r="530" spans="1:21" x14ac:dyDescent="0.25">
      <c r="A530" t="s">
        <v>21</v>
      </c>
      <c r="B530" t="s">
        <v>156</v>
      </c>
      <c r="C530" t="s">
        <v>23</v>
      </c>
      <c r="D530" t="s">
        <v>157</v>
      </c>
      <c r="E530" t="s">
        <v>158</v>
      </c>
      <c r="F530" t="s">
        <v>26</v>
      </c>
      <c r="G530" t="s">
        <v>27</v>
      </c>
      <c r="H530">
        <v>1432</v>
      </c>
      <c r="I530">
        <v>2180</v>
      </c>
      <c r="J530" t="s">
        <v>1622</v>
      </c>
      <c r="K530" t="s">
        <v>160</v>
      </c>
      <c r="L530" t="s">
        <v>161</v>
      </c>
      <c r="M530" t="s">
        <v>23</v>
      </c>
      <c r="N530" t="s">
        <v>27</v>
      </c>
      <c r="O530" t="s">
        <v>27</v>
      </c>
      <c r="P530" t="s">
        <v>27</v>
      </c>
      <c r="Q530" s="1">
        <v>37805</v>
      </c>
      <c r="R530" s="1">
        <v>43011.736111111109</v>
      </c>
      <c r="S530">
        <v>12</v>
      </c>
      <c r="T530">
        <v>630</v>
      </c>
      <c r="U530">
        <v>47.6348623853211</v>
      </c>
    </row>
    <row r="531" spans="1:21" x14ac:dyDescent="0.25">
      <c r="A531" t="s">
        <v>21</v>
      </c>
      <c r="B531" t="s">
        <v>314</v>
      </c>
      <c r="C531" t="s">
        <v>23</v>
      </c>
      <c r="D531" t="s">
        <v>315</v>
      </c>
      <c r="E531" t="s">
        <v>316</v>
      </c>
      <c r="F531" t="s">
        <v>26</v>
      </c>
      <c r="G531" t="s">
        <v>27</v>
      </c>
      <c r="H531">
        <v>1565</v>
      </c>
      <c r="I531">
        <v>2171</v>
      </c>
      <c r="J531" t="s">
        <v>317</v>
      </c>
      <c r="K531" t="s">
        <v>314</v>
      </c>
      <c r="L531" t="s">
        <v>318</v>
      </c>
      <c r="M531" t="s">
        <v>23</v>
      </c>
      <c r="N531" t="s">
        <v>27</v>
      </c>
      <c r="O531" t="s">
        <v>27</v>
      </c>
      <c r="P531" t="s">
        <v>27</v>
      </c>
      <c r="Q531" s="1">
        <v>38133.875694444447</v>
      </c>
      <c r="R531" s="1">
        <v>41250.304166666669</v>
      </c>
      <c r="S531">
        <v>0.6</v>
      </c>
      <c r="T531">
        <v>41000</v>
      </c>
      <c r="U531">
        <v>165.11985260248699</v>
      </c>
    </row>
    <row r="532" spans="1:21" x14ac:dyDescent="0.25">
      <c r="A532" t="s">
        <v>21</v>
      </c>
      <c r="B532" t="s">
        <v>1107</v>
      </c>
      <c r="C532" t="s">
        <v>23</v>
      </c>
      <c r="D532" t="s">
        <v>1108</v>
      </c>
      <c r="F532" t="s">
        <v>26</v>
      </c>
      <c r="G532" t="s">
        <v>27</v>
      </c>
      <c r="H532">
        <v>1184</v>
      </c>
      <c r="I532">
        <v>2157</v>
      </c>
      <c r="J532" t="s">
        <v>27</v>
      </c>
      <c r="K532" t="s">
        <v>1109</v>
      </c>
      <c r="L532" t="s">
        <v>1110</v>
      </c>
      <c r="M532" t="s">
        <v>23</v>
      </c>
      <c r="N532" t="s">
        <v>27</v>
      </c>
      <c r="O532" t="s">
        <v>27</v>
      </c>
      <c r="P532" t="s">
        <v>27</v>
      </c>
      <c r="Q532" s="1">
        <v>37803.649305555555</v>
      </c>
      <c r="R532" s="1">
        <v>43012.681250000001</v>
      </c>
      <c r="S532">
        <v>-3.5</v>
      </c>
      <c r="T532">
        <v>-3.5</v>
      </c>
      <c r="U532">
        <v>-3.5</v>
      </c>
    </row>
    <row r="533" spans="1:21" x14ac:dyDescent="0.25">
      <c r="A533" t="s">
        <v>21</v>
      </c>
      <c r="B533" t="s">
        <v>1191</v>
      </c>
      <c r="C533" t="s">
        <v>23</v>
      </c>
      <c r="D533" t="s">
        <v>1192</v>
      </c>
      <c r="F533" t="s">
        <v>26</v>
      </c>
      <c r="G533" t="s">
        <v>27</v>
      </c>
      <c r="H533">
        <v>1184</v>
      </c>
      <c r="I533">
        <v>2157</v>
      </c>
      <c r="J533" t="s">
        <v>27</v>
      </c>
      <c r="K533" t="s">
        <v>1109</v>
      </c>
      <c r="L533" t="s">
        <v>1110</v>
      </c>
      <c r="M533" t="s">
        <v>23</v>
      </c>
      <c r="N533" t="s">
        <v>27</v>
      </c>
      <c r="O533" t="s">
        <v>27</v>
      </c>
      <c r="P533" t="s">
        <v>27</v>
      </c>
      <c r="Q533" s="1">
        <v>37803.649305555555</v>
      </c>
      <c r="R533" s="1">
        <v>43012.681250000001</v>
      </c>
      <c r="S533" t="s">
        <v>27</v>
      </c>
      <c r="T533" t="s">
        <v>27</v>
      </c>
      <c r="U533" t="s">
        <v>27</v>
      </c>
    </row>
    <row r="534" spans="1:21" x14ac:dyDescent="0.25">
      <c r="A534" t="s">
        <v>21</v>
      </c>
      <c r="B534" t="s">
        <v>156</v>
      </c>
      <c r="C534" t="s">
        <v>23</v>
      </c>
      <c r="D534" t="s">
        <v>157</v>
      </c>
      <c r="E534" t="s">
        <v>158</v>
      </c>
      <c r="F534" t="s">
        <v>26</v>
      </c>
      <c r="G534" t="s">
        <v>27</v>
      </c>
      <c r="H534">
        <v>2004</v>
      </c>
      <c r="I534">
        <v>2157</v>
      </c>
      <c r="J534" t="s">
        <v>347</v>
      </c>
      <c r="K534" t="s">
        <v>255</v>
      </c>
      <c r="L534" t="s">
        <v>256</v>
      </c>
      <c r="M534" t="s">
        <v>23</v>
      </c>
      <c r="N534" t="s">
        <v>27</v>
      </c>
      <c r="O534" t="s">
        <v>27</v>
      </c>
      <c r="P534" t="s">
        <v>27</v>
      </c>
      <c r="Q534" s="1">
        <v>40395.732638888891</v>
      </c>
      <c r="R534" s="1">
        <v>42074.690972222219</v>
      </c>
      <c r="S534">
        <v>36</v>
      </c>
      <c r="T534">
        <v>1145</v>
      </c>
      <c r="U534">
        <v>99.911914696337504</v>
      </c>
    </row>
    <row r="535" spans="1:21" x14ac:dyDescent="0.25">
      <c r="A535" t="s">
        <v>21</v>
      </c>
      <c r="B535" t="s">
        <v>1648</v>
      </c>
      <c r="C535" t="s">
        <v>23</v>
      </c>
      <c r="D535" t="s">
        <v>1649</v>
      </c>
      <c r="F535" t="s">
        <v>26</v>
      </c>
      <c r="G535" t="s">
        <v>27</v>
      </c>
      <c r="H535">
        <v>1184</v>
      </c>
      <c r="I535">
        <v>2157</v>
      </c>
      <c r="J535" t="s">
        <v>27</v>
      </c>
      <c r="K535" t="s">
        <v>1109</v>
      </c>
      <c r="L535" t="s">
        <v>1110</v>
      </c>
      <c r="M535" t="s">
        <v>23</v>
      </c>
      <c r="N535" t="s">
        <v>27</v>
      </c>
      <c r="O535" t="s">
        <v>27</v>
      </c>
      <c r="P535" t="s">
        <v>27</v>
      </c>
      <c r="Q535" s="1">
        <v>37803.649305555555</v>
      </c>
      <c r="R535" s="1">
        <v>43012.681250000001</v>
      </c>
      <c r="S535" t="s">
        <v>27</v>
      </c>
      <c r="T535" t="s">
        <v>27</v>
      </c>
      <c r="U535" t="s">
        <v>27</v>
      </c>
    </row>
    <row r="536" spans="1:21" x14ac:dyDescent="0.25">
      <c r="A536" t="s">
        <v>21</v>
      </c>
      <c r="B536" t="s">
        <v>1927</v>
      </c>
      <c r="C536" t="s">
        <v>23</v>
      </c>
      <c r="D536" t="s">
        <v>1928</v>
      </c>
      <c r="F536" t="s">
        <v>26</v>
      </c>
      <c r="G536" t="s">
        <v>27</v>
      </c>
      <c r="H536">
        <v>1184</v>
      </c>
      <c r="I536">
        <v>2157</v>
      </c>
      <c r="J536" t="s">
        <v>27</v>
      </c>
      <c r="K536" t="s">
        <v>1109</v>
      </c>
      <c r="L536" t="s">
        <v>1110</v>
      </c>
      <c r="M536" t="s">
        <v>23</v>
      </c>
      <c r="N536" t="s">
        <v>27</v>
      </c>
      <c r="O536" t="s">
        <v>27</v>
      </c>
      <c r="P536" t="s">
        <v>27</v>
      </c>
      <c r="Q536" s="1">
        <v>37803.649305555555</v>
      </c>
      <c r="R536" s="1">
        <v>43012.681250000001</v>
      </c>
      <c r="S536" t="s">
        <v>27</v>
      </c>
      <c r="T536" t="s">
        <v>27</v>
      </c>
      <c r="U536" t="s">
        <v>27</v>
      </c>
    </row>
    <row r="537" spans="1:21" x14ac:dyDescent="0.25">
      <c r="A537" t="s">
        <v>21</v>
      </c>
      <c r="B537" t="s">
        <v>868</v>
      </c>
      <c r="C537" t="s">
        <v>23</v>
      </c>
      <c r="D537" t="s">
        <v>1974</v>
      </c>
      <c r="F537" t="s">
        <v>26</v>
      </c>
      <c r="G537" t="s">
        <v>27</v>
      </c>
      <c r="H537">
        <v>1184</v>
      </c>
      <c r="I537">
        <v>2157</v>
      </c>
      <c r="J537" t="s">
        <v>27</v>
      </c>
      <c r="K537" t="s">
        <v>1109</v>
      </c>
      <c r="L537" t="s">
        <v>1110</v>
      </c>
      <c r="M537" t="s">
        <v>23</v>
      </c>
      <c r="N537" t="s">
        <v>27</v>
      </c>
      <c r="O537" t="s">
        <v>27</v>
      </c>
      <c r="P537" t="s">
        <v>27</v>
      </c>
      <c r="Q537" s="1">
        <v>37803.649305555555</v>
      </c>
      <c r="R537" s="1">
        <v>43012.681250000001</v>
      </c>
      <c r="S537" t="s">
        <v>27</v>
      </c>
      <c r="T537" t="s">
        <v>27</v>
      </c>
      <c r="U537" t="s">
        <v>27</v>
      </c>
    </row>
    <row r="538" spans="1:21" x14ac:dyDescent="0.25">
      <c r="A538" t="s">
        <v>21</v>
      </c>
      <c r="B538" t="s">
        <v>2999</v>
      </c>
      <c r="C538" t="s">
        <v>23</v>
      </c>
      <c r="D538" t="s">
        <v>3000</v>
      </c>
      <c r="F538" t="s">
        <v>26</v>
      </c>
      <c r="G538" t="s">
        <v>27</v>
      </c>
      <c r="H538">
        <v>1184</v>
      </c>
      <c r="I538">
        <v>2157</v>
      </c>
      <c r="J538" t="s">
        <v>27</v>
      </c>
      <c r="K538" t="s">
        <v>1109</v>
      </c>
      <c r="L538" t="s">
        <v>1110</v>
      </c>
      <c r="M538" t="s">
        <v>23</v>
      </c>
      <c r="N538" t="s">
        <v>27</v>
      </c>
      <c r="O538" t="s">
        <v>27</v>
      </c>
      <c r="P538" t="s">
        <v>27</v>
      </c>
      <c r="Q538" s="1">
        <v>37803.649305555555</v>
      </c>
      <c r="R538" s="1">
        <v>43012.681250000001</v>
      </c>
      <c r="S538" t="s">
        <v>27</v>
      </c>
      <c r="T538" t="s">
        <v>27</v>
      </c>
      <c r="U538" t="s">
        <v>27</v>
      </c>
    </row>
    <row r="539" spans="1:21" x14ac:dyDescent="0.25">
      <c r="A539" t="s">
        <v>21</v>
      </c>
      <c r="B539" t="s">
        <v>3922</v>
      </c>
      <c r="C539" t="s">
        <v>23</v>
      </c>
      <c r="D539" t="s">
        <v>3923</v>
      </c>
      <c r="F539" t="s">
        <v>26</v>
      </c>
      <c r="G539" t="s">
        <v>27</v>
      </c>
      <c r="H539">
        <v>1184</v>
      </c>
      <c r="I539">
        <v>2157</v>
      </c>
      <c r="J539" t="s">
        <v>27</v>
      </c>
      <c r="K539" t="s">
        <v>1109</v>
      </c>
      <c r="L539" t="s">
        <v>1110</v>
      </c>
      <c r="M539" t="s">
        <v>23</v>
      </c>
      <c r="N539" t="s">
        <v>27</v>
      </c>
      <c r="O539" t="s">
        <v>27</v>
      </c>
      <c r="P539" t="s">
        <v>27</v>
      </c>
      <c r="Q539" s="1">
        <v>37803.649305555555</v>
      </c>
      <c r="R539" s="1">
        <v>43012.681250000001</v>
      </c>
      <c r="S539" t="s">
        <v>27</v>
      </c>
      <c r="T539" t="s">
        <v>27</v>
      </c>
      <c r="U539" t="s">
        <v>27</v>
      </c>
    </row>
    <row r="540" spans="1:21" x14ac:dyDescent="0.25">
      <c r="A540" t="s">
        <v>21</v>
      </c>
      <c r="B540" t="s">
        <v>5709</v>
      </c>
      <c r="C540" t="s">
        <v>23</v>
      </c>
      <c r="D540" t="s">
        <v>5710</v>
      </c>
      <c r="F540" t="s">
        <v>78</v>
      </c>
      <c r="G540" t="s">
        <v>27</v>
      </c>
      <c r="H540">
        <v>1678</v>
      </c>
      <c r="I540">
        <v>2157</v>
      </c>
      <c r="J540" t="s">
        <v>27</v>
      </c>
      <c r="K540" t="s">
        <v>5450</v>
      </c>
      <c r="L540" t="s">
        <v>5068</v>
      </c>
      <c r="M540" t="s">
        <v>23</v>
      </c>
      <c r="N540" t="s">
        <v>27</v>
      </c>
      <c r="O540" t="s">
        <v>27</v>
      </c>
      <c r="P540" t="s">
        <v>27</v>
      </c>
      <c r="Q540" s="1">
        <v>41361.477777777778</v>
      </c>
      <c r="R540" s="1">
        <v>43016.615972222222</v>
      </c>
      <c r="S540" t="s">
        <v>27</v>
      </c>
      <c r="T540" t="s">
        <v>27</v>
      </c>
      <c r="U540" t="s">
        <v>27</v>
      </c>
    </row>
    <row r="541" spans="1:21" x14ac:dyDescent="0.25">
      <c r="A541" t="s">
        <v>21</v>
      </c>
      <c r="B541" t="s">
        <v>1208</v>
      </c>
      <c r="C541" t="s">
        <v>23</v>
      </c>
      <c r="D541" t="s">
        <v>344</v>
      </c>
      <c r="F541" t="s">
        <v>144</v>
      </c>
      <c r="G541" t="s">
        <v>27</v>
      </c>
      <c r="H541">
        <v>1717</v>
      </c>
      <c r="I541">
        <v>2127</v>
      </c>
      <c r="J541" t="s">
        <v>27</v>
      </c>
      <c r="K541" t="s">
        <v>918</v>
      </c>
      <c r="L541" t="s">
        <v>919</v>
      </c>
      <c r="M541" t="s">
        <v>23</v>
      </c>
      <c r="N541" t="s">
        <v>27</v>
      </c>
      <c r="O541" t="s">
        <v>27</v>
      </c>
      <c r="P541" t="s">
        <v>27</v>
      </c>
      <c r="Q541" s="1">
        <v>37784.619444444441</v>
      </c>
      <c r="R541" s="1">
        <v>43013.798611111109</v>
      </c>
      <c r="S541" t="s">
        <v>27</v>
      </c>
      <c r="T541" t="s">
        <v>27</v>
      </c>
      <c r="U541" t="s">
        <v>27</v>
      </c>
    </row>
    <row r="542" spans="1:21" x14ac:dyDescent="0.25">
      <c r="A542" t="s">
        <v>21</v>
      </c>
      <c r="B542" t="s">
        <v>166</v>
      </c>
      <c r="C542" t="s">
        <v>23</v>
      </c>
      <c r="D542" t="s">
        <v>167</v>
      </c>
      <c r="F542" t="s">
        <v>151</v>
      </c>
      <c r="G542" t="s">
        <v>27</v>
      </c>
      <c r="H542">
        <v>2034</v>
      </c>
      <c r="I542">
        <v>2125</v>
      </c>
      <c r="J542" t="s">
        <v>27</v>
      </c>
      <c r="K542" t="s">
        <v>598</v>
      </c>
      <c r="L542" t="s">
        <v>599</v>
      </c>
      <c r="M542" t="s">
        <v>23</v>
      </c>
      <c r="N542" t="s">
        <v>27</v>
      </c>
      <c r="O542" t="s">
        <v>27</v>
      </c>
      <c r="P542" t="s">
        <v>27</v>
      </c>
      <c r="Q542" s="1">
        <v>34759.720138888886</v>
      </c>
      <c r="R542" s="1">
        <v>40240.820833333331</v>
      </c>
      <c r="S542" t="s">
        <v>27</v>
      </c>
      <c r="T542" t="s">
        <v>27</v>
      </c>
      <c r="U542" t="s">
        <v>27</v>
      </c>
    </row>
    <row r="543" spans="1:21" x14ac:dyDescent="0.25">
      <c r="A543" t="s">
        <v>21</v>
      </c>
      <c r="B543" t="s">
        <v>884</v>
      </c>
      <c r="C543" t="s">
        <v>23</v>
      </c>
      <c r="D543" t="s">
        <v>883</v>
      </c>
      <c r="E543" t="s">
        <v>1006</v>
      </c>
      <c r="F543" t="s">
        <v>26</v>
      </c>
      <c r="G543" t="s">
        <v>27</v>
      </c>
      <c r="H543">
        <v>1145</v>
      </c>
      <c r="I543">
        <v>2124</v>
      </c>
      <c r="J543" t="s">
        <v>27</v>
      </c>
      <c r="K543" t="s">
        <v>882</v>
      </c>
      <c r="L543" t="s">
        <v>883</v>
      </c>
      <c r="M543" t="s">
        <v>23</v>
      </c>
      <c r="N543" t="s">
        <v>27</v>
      </c>
      <c r="O543" t="s">
        <v>27</v>
      </c>
      <c r="P543" t="s">
        <v>27</v>
      </c>
      <c r="Q543" s="1">
        <v>39118.452777777777</v>
      </c>
      <c r="R543" s="1">
        <v>43014.728472222225</v>
      </c>
      <c r="S543">
        <v>0.1</v>
      </c>
      <c r="T543">
        <v>5</v>
      </c>
      <c r="U543">
        <v>0.97112476370510403</v>
      </c>
    </row>
    <row r="544" spans="1:21" x14ac:dyDescent="0.25">
      <c r="A544" t="s">
        <v>21</v>
      </c>
      <c r="B544" t="s">
        <v>2353</v>
      </c>
      <c r="C544" t="s">
        <v>23</v>
      </c>
      <c r="D544" t="s">
        <v>1481</v>
      </c>
      <c r="E544" t="s">
        <v>226</v>
      </c>
      <c r="F544" t="s">
        <v>26</v>
      </c>
      <c r="G544" t="s">
        <v>27</v>
      </c>
      <c r="H544">
        <v>1854</v>
      </c>
      <c r="I544">
        <v>2110</v>
      </c>
      <c r="J544" t="s">
        <v>27</v>
      </c>
      <c r="K544" t="s">
        <v>2353</v>
      </c>
      <c r="L544" t="s">
        <v>1481</v>
      </c>
      <c r="M544" t="s">
        <v>23</v>
      </c>
      <c r="N544" t="s">
        <v>27</v>
      </c>
      <c r="O544" t="s">
        <v>27</v>
      </c>
      <c r="P544" t="s">
        <v>27</v>
      </c>
      <c r="Q544" s="1">
        <v>37803.418055555558</v>
      </c>
      <c r="R544" s="1">
        <v>38064.119444444441</v>
      </c>
      <c r="S544">
        <v>0.2</v>
      </c>
      <c r="T544">
        <v>38</v>
      </c>
      <c r="U544">
        <v>6.6256446991404099</v>
      </c>
    </row>
    <row r="545" spans="1:21" x14ac:dyDescent="0.25">
      <c r="A545" t="s">
        <v>21</v>
      </c>
      <c r="B545" t="s">
        <v>149</v>
      </c>
      <c r="C545" t="s">
        <v>23</v>
      </c>
      <c r="D545" t="s">
        <v>150</v>
      </c>
      <c r="F545" t="s">
        <v>151</v>
      </c>
      <c r="G545" t="s">
        <v>27</v>
      </c>
      <c r="H545">
        <v>955</v>
      </c>
      <c r="I545">
        <v>2058</v>
      </c>
      <c r="J545" t="s">
        <v>27</v>
      </c>
      <c r="K545" t="s">
        <v>351</v>
      </c>
      <c r="L545" t="s">
        <v>352</v>
      </c>
      <c r="M545" t="s">
        <v>23</v>
      </c>
      <c r="N545" t="s">
        <v>27</v>
      </c>
      <c r="O545" t="s">
        <v>27</v>
      </c>
      <c r="P545" t="s">
        <v>27</v>
      </c>
      <c r="Q545" s="1">
        <v>33637.385416666664</v>
      </c>
      <c r="R545" s="1">
        <v>43012.379861111112</v>
      </c>
      <c r="S545" t="s">
        <v>27</v>
      </c>
      <c r="T545" t="s">
        <v>27</v>
      </c>
      <c r="U545" t="s">
        <v>27</v>
      </c>
    </row>
    <row r="546" spans="1:21" x14ac:dyDescent="0.25">
      <c r="A546" t="s">
        <v>21</v>
      </c>
      <c r="B546" t="s">
        <v>2970</v>
      </c>
      <c r="C546" t="s">
        <v>23</v>
      </c>
      <c r="D546" t="s">
        <v>2971</v>
      </c>
      <c r="F546" t="s">
        <v>151</v>
      </c>
      <c r="G546" t="s">
        <v>27</v>
      </c>
      <c r="H546">
        <v>955</v>
      </c>
      <c r="I546">
        <v>2057</v>
      </c>
      <c r="J546" t="s">
        <v>27</v>
      </c>
      <c r="K546" t="s">
        <v>351</v>
      </c>
      <c r="L546" t="s">
        <v>352</v>
      </c>
      <c r="M546" t="s">
        <v>23</v>
      </c>
      <c r="N546" t="s">
        <v>27</v>
      </c>
      <c r="O546" t="s">
        <v>27</v>
      </c>
      <c r="P546" t="s">
        <v>27</v>
      </c>
      <c r="Q546" s="1">
        <v>33637.385416666664</v>
      </c>
      <c r="R546" s="1">
        <v>43012.379861111112</v>
      </c>
      <c r="S546" t="s">
        <v>27</v>
      </c>
      <c r="T546" t="s">
        <v>27</v>
      </c>
      <c r="U546" t="s">
        <v>27</v>
      </c>
    </row>
    <row r="547" spans="1:21" x14ac:dyDescent="0.25">
      <c r="A547" t="s">
        <v>21</v>
      </c>
      <c r="B547" t="s">
        <v>536</v>
      </c>
      <c r="C547" t="s">
        <v>23</v>
      </c>
      <c r="D547" t="s">
        <v>537</v>
      </c>
      <c r="E547" t="s">
        <v>538</v>
      </c>
      <c r="F547" t="s">
        <v>26</v>
      </c>
      <c r="G547" t="s">
        <v>27</v>
      </c>
      <c r="H547">
        <v>1613</v>
      </c>
      <c r="I547">
        <v>2029</v>
      </c>
      <c r="J547" t="s">
        <v>27</v>
      </c>
      <c r="K547" t="s">
        <v>540</v>
      </c>
      <c r="L547" t="s">
        <v>541</v>
      </c>
      <c r="M547" t="s">
        <v>23</v>
      </c>
      <c r="N547" t="s">
        <v>27</v>
      </c>
      <c r="O547" t="s">
        <v>27</v>
      </c>
      <c r="P547" t="s">
        <v>27</v>
      </c>
      <c r="Q547" s="1">
        <v>37769.085416666669</v>
      </c>
      <c r="R547" s="1">
        <v>43007.415972222225</v>
      </c>
      <c r="S547">
        <v>5</v>
      </c>
      <c r="T547">
        <v>95</v>
      </c>
      <c r="U547">
        <v>20.256410256410302</v>
      </c>
    </row>
    <row r="548" spans="1:21" x14ac:dyDescent="0.25">
      <c r="A548" t="s">
        <v>21</v>
      </c>
      <c r="B548" t="s">
        <v>2597</v>
      </c>
      <c r="C548" t="s">
        <v>23</v>
      </c>
      <c r="D548" t="s">
        <v>2597</v>
      </c>
      <c r="E548" t="s">
        <v>46</v>
      </c>
      <c r="F548" t="s">
        <v>26</v>
      </c>
      <c r="G548" t="s">
        <v>27</v>
      </c>
      <c r="H548">
        <v>1934</v>
      </c>
      <c r="I548">
        <v>2017</v>
      </c>
      <c r="J548" t="s">
        <v>27</v>
      </c>
      <c r="K548" t="s">
        <v>302</v>
      </c>
      <c r="L548" t="s">
        <v>303</v>
      </c>
      <c r="M548" t="s">
        <v>23</v>
      </c>
      <c r="N548" t="s">
        <v>27</v>
      </c>
      <c r="O548" t="s">
        <v>27</v>
      </c>
      <c r="P548" t="s">
        <v>27</v>
      </c>
      <c r="Q548" s="1">
        <v>41281.840277777781</v>
      </c>
      <c r="R548" s="1">
        <v>43014.656944444447</v>
      </c>
      <c r="S548" t="s">
        <v>27</v>
      </c>
      <c r="T548" t="s">
        <v>27</v>
      </c>
      <c r="U548" t="s">
        <v>27</v>
      </c>
    </row>
    <row r="549" spans="1:21" x14ac:dyDescent="0.25">
      <c r="A549" t="s">
        <v>21</v>
      </c>
      <c r="B549" t="s">
        <v>156</v>
      </c>
      <c r="C549" t="s">
        <v>23</v>
      </c>
      <c r="D549" t="s">
        <v>157</v>
      </c>
      <c r="E549" t="s">
        <v>158</v>
      </c>
      <c r="F549" t="s">
        <v>26</v>
      </c>
      <c r="G549" t="s">
        <v>27</v>
      </c>
      <c r="H549">
        <v>1348</v>
      </c>
      <c r="I549">
        <v>2016</v>
      </c>
      <c r="J549" t="s">
        <v>162</v>
      </c>
      <c r="K549" t="s">
        <v>160</v>
      </c>
      <c r="L549" t="s">
        <v>161</v>
      </c>
      <c r="M549" t="s">
        <v>23</v>
      </c>
      <c r="N549" t="s">
        <v>27</v>
      </c>
      <c r="O549" t="s">
        <v>27</v>
      </c>
      <c r="P549" t="s">
        <v>27</v>
      </c>
      <c r="Q549" s="1">
        <v>37803.563194444447</v>
      </c>
      <c r="R549" s="1">
        <v>43016.651388888888</v>
      </c>
      <c r="S549">
        <v>17</v>
      </c>
      <c r="T549">
        <v>352</v>
      </c>
      <c r="U549">
        <v>54.722718253968303</v>
      </c>
    </row>
    <row r="550" spans="1:21" x14ac:dyDescent="0.25">
      <c r="A550" t="s">
        <v>21</v>
      </c>
      <c r="B550" t="s">
        <v>2048</v>
      </c>
      <c r="C550" t="s">
        <v>23</v>
      </c>
      <c r="D550" t="s">
        <v>2049</v>
      </c>
      <c r="E550" t="s">
        <v>46</v>
      </c>
      <c r="F550" t="s">
        <v>26</v>
      </c>
      <c r="G550" t="s">
        <v>27</v>
      </c>
      <c r="H550">
        <v>1926</v>
      </c>
      <c r="I550">
        <v>2007</v>
      </c>
      <c r="J550" t="s">
        <v>27</v>
      </c>
      <c r="K550" t="s">
        <v>302</v>
      </c>
      <c r="L550" t="s">
        <v>303</v>
      </c>
      <c r="M550" t="s">
        <v>23</v>
      </c>
      <c r="N550" t="s">
        <v>27</v>
      </c>
      <c r="O550" t="s">
        <v>27</v>
      </c>
      <c r="P550" t="s">
        <v>27</v>
      </c>
      <c r="Q550" s="1">
        <v>41281.840277777781</v>
      </c>
      <c r="R550" s="1">
        <v>43014.656944444447</v>
      </c>
      <c r="S550" t="s">
        <v>27</v>
      </c>
      <c r="T550" t="s">
        <v>27</v>
      </c>
      <c r="U550" t="s">
        <v>27</v>
      </c>
    </row>
    <row r="551" spans="1:21" x14ac:dyDescent="0.25">
      <c r="A551" t="s">
        <v>21</v>
      </c>
      <c r="B551" t="s">
        <v>3486</v>
      </c>
      <c r="C551" t="s">
        <v>23</v>
      </c>
      <c r="D551" t="s">
        <v>3487</v>
      </c>
      <c r="F551" t="s">
        <v>78</v>
      </c>
      <c r="G551" t="s">
        <v>27</v>
      </c>
      <c r="H551">
        <v>1938</v>
      </c>
      <c r="I551">
        <v>2005</v>
      </c>
      <c r="J551" t="s">
        <v>27</v>
      </c>
      <c r="K551" t="s">
        <v>3486</v>
      </c>
      <c r="L551" t="s">
        <v>4837</v>
      </c>
      <c r="M551" t="s">
        <v>23</v>
      </c>
      <c r="N551" t="s">
        <v>27</v>
      </c>
      <c r="O551" t="s">
        <v>27</v>
      </c>
      <c r="P551" t="s">
        <v>27</v>
      </c>
      <c r="Q551" s="1">
        <v>38190.625694444447</v>
      </c>
      <c r="R551" s="1">
        <v>43014.638888888891</v>
      </c>
      <c r="S551" t="s">
        <v>27</v>
      </c>
      <c r="T551" t="s">
        <v>27</v>
      </c>
      <c r="U551" t="s">
        <v>27</v>
      </c>
    </row>
    <row r="552" spans="1:21" x14ac:dyDescent="0.25">
      <c r="A552" t="s">
        <v>21</v>
      </c>
      <c r="B552" t="s">
        <v>4138</v>
      </c>
      <c r="C552" t="s">
        <v>23</v>
      </c>
      <c r="D552" t="s">
        <v>4139</v>
      </c>
      <c r="E552" t="s">
        <v>538</v>
      </c>
      <c r="F552" t="s">
        <v>26</v>
      </c>
      <c r="G552" t="s">
        <v>27</v>
      </c>
      <c r="H552">
        <v>1584</v>
      </c>
      <c r="I552">
        <v>1996</v>
      </c>
      <c r="J552" t="s">
        <v>27</v>
      </c>
      <c r="K552" t="s">
        <v>540</v>
      </c>
      <c r="L552" t="s">
        <v>541</v>
      </c>
      <c r="M552" t="s">
        <v>23</v>
      </c>
      <c r="N552" t="s">
        <v>27</v>
      </c>
      <c r="O552" t="s">
        <v>27</v>
      </c>
      <c r="P552" t="s">
        <v>27</v>
      </c>
      <c r="Q552" s="1">
        <v>37769.085416666669</v>
      </c>
      <c r="R552" s="1">
        <v>43007.415972222225</v>
      </c>
      <c r="S552">
        <v>120</v>
      </c>
      <c r="T552">
        <v>1704</v>
      </c>
      <c r="U552">
        <v>429.42857142857099</v>
      </c>
    </row>
    <row r="553" spans="1:21" x14ac:dyDescent="0.25">
      <c r="A553" t="s">
        <v>21</v>
      </c>
      <c r="B553" t="s">
        <v>193</v>
      </c>
      <c r="C553" t="s">
        <v>23</v>
      </c>
      <c r="D553" t="s">
        <v>194</v>
      </c>
      <c r="F553" t="s">
        <v>26</v>
      </c>
      <c r="G553" t="s">
        <v>27</v>
      </c>
      <c r="H553">
        <v>1553</v>
      </c>
      <c r="I553">
        <v>1980</v>
      </c>
      <c r="J553" t="s">
        <v>27</v>
      </c>
      <c r="K553" t="s">
        <v>398</v>
      </c>
      <c r="L553" t="s">
        <v>398</v>
      </c>
      <c r="M553" t="s">
        <v>23</v>
      </c>
      <c r="N553" t="s">
        <v>27</v>
      </c>
      <c r="O553" t="s">
        <v>27</v>
      </c>
      <c r="P553" t="s">
        <v>27</v>
      </c>
      <c r="Q553" s="1">
        <v>37807.585416666669</v>
      </c>
      <c r="R553" s="1">
        <v>42362.723611111112</v>
      </c>
      <c r="S553" t="s">
        <v>27</v>
      </c>
      <c r="T553" t="s">
        <v>27</v>
      </c>
      <c r="U553" t="s">
        <v>27</v>
      </c>
    </row>
    <row r="554" spans="1:21" x14ac:dyDescent="0.25">
      <c r="A554" t="s">
        <v>21</v>
      </c>
      <c r="B554" t="s">
        <v>774</v>
      </c>
      <c r="C554" t="s">
        <v>23</v>
      </c>
      <c r="D554" t="s">
        <v>775</v>
      </c>
      <c r="F554" t="s">
        <v>26</v>
      </c>
      <c r="G554" t="s">
        <v>27</v>
      </c>
      <c r="H554">
        <v>1553</v>
      </c>
      <c r="I554">
        <v>1980</v>
      </c>
      <c r="J554" t="s">
        <v>27</v>
      </c>
      <c r="K554" t="s">
        <v>398</v>
      </c>
      <c r="L554" t="s">
        <v>398</v>
      </c>
      <c r="M554" t="s">
        <v>23</v>
      </c>
      <c r="N554" t="s">
        <v>27</v>
      </c>
      <c r="O554" t="s">
        <v>27</v>
      </c>
      <c r="P554" t="s">
        <v>27</v>
      </c>
      <c r="Q554" s="1">
        <v>37807.585416666669</v>
      </c>
      <c r="R554" s="1">
        <v>42362.723611111112</v>
      </c>
      <c r="S554" t="s">
        <v>27</v>
      </c>
      <c r="T554" t="s">
        <v>27</v>
      </c>
      <c r="U554" t="s">
        <v>27</v>
      </c>
    </row>
    <row r="555" spans="1:21" x14ac:dyDescent="0.25">
      <c r="A555" t="s">
        <v>21</v>
      </c>
      <c r="B555" t="s">
        <v>3431</v>
      </c>
      <c r="C555" t="s">
        <v>23</v>
      </c>
      <c r="D555" t="s">
        <v>3432</v>
      </c>
      <c r="F555" t="s">
        <v>26</v>
      </c>
      <c r="G555" t="s">
        <v>27</v>
      </c>
      <c r="H555">
        <v>1553</v>
      </c>
      <c r="I555">
        <v>1980</v>
      </c>
      <c r="J555" t="s">
        <v>27</v>
      </c>
      <c r="K555" t="s">
        <v>398</v>
      </c>
      <c r="L555" t="s">
        <v>398</v>
      </c>
      <c r="M555" t="s">
        <v>23</v>
      </c>
      <c r="N555" t="s">
        <v>27</v>
      </c>
      <c r="O555" t="s">
        <v>27</v>
      </c>
      <c r="P555" t="s">
        <v>27</v>
      </c>
      <c r="Q555" s="1">
        <v>37807.585416666669</v>
      </c>
      <c r="R555" s="1">
        <v>42362.723611111112</v>
      </c>
      <c r="S555" t="s">
        <v>27</v>
      </c>
      <c r="T555" t="s">
        <v>27</v>
      </c>
      <c r="U555" t="s">
        <v>27</v>
      </c>
    </row>
    <row r="556" spans="1:21" x14ac:dyDescent="0.25">
      <c r="A556" t="s">
        <v>21</v>
      </c>
      <c r="B556" t="s">
        <v>4184</v>
      </c>
      <c r="C556" t="s">
        <v>23</v>
      </c>
      <c r="D556" t="s">
        <v>4185</v>
      </c>
      <c r="F556" t="s">
        <v>26</v>
      </c>
      <c r="G556" t="s">
        <v>27</v>
      </c>
      <c r="H556">
        <v>1553</v>
      </c>
      <c r="I556">
        <v>1980</v>
      </c>
      <c r="J556" t="s">
        <v>27</v>
      </c>
      <c r="K556" t="s">
        <v>398</v>
      </c>
      <c r="L556" t="s">
        <v>398</v>
      </c>
      <c r="M556" t="s">
        <v>23</v>
      </c>
      <c r="N556" t="s">
        <v>27</v>
      </c>
      <c r="O556" t="s">
        <v>27</v>
      </c>
      <c r="P556" t="s">
        <v>27</v>
      </c>
      <c r="Q556" s="1">
        <v>37807.585416666669</v>
      </c>
      <c r="R556" s="1">
        <v>42362.723611111112</v>
      </c>
      <c r="S556" t="s">
        <v>27</v>
      </c>
      <c r="T556" t="s">
        <v>27</v>
      </c>
      <c r="U556" t="s">
        <v>27</v>
      </c>
    </row>
    <row r="557" spans="1:21" x14ac:dyDescent="0.25">
      <c r="A557" t="s">
        <v>21</v>
      </c>
      <c r="B557" t="s">
        <v>5829</v>
      </c>
      <c r="C557" t="s">
        <v>23</v>
      </c>
      <c r="D557" t="s">
        <v>5830</v>
      </c>
      <c r="F557" t="s">
        <v>78</v>
      </c>
      <c r="G557" t="s">
        <v>27</v>
      </c>
      <c r="H557">
        <v>1711</v>
      </c>
      <c r="I557">
        <v>1975</v>
      </c>
      <c r="J557" t="s">
        <v>27</v>
      </c>
      <c r="K557" t="s">
        <v>5411</v>
      </c>
      <c r="L557" t="s">
        <v>5113</v>
      </c>
      <c r="M557" t="s">
        <v>23</v>
      </c>
      <c r="N557" t="s">
        <v>27</v>
      </c>
      <c r="O557" t="s">
        <v>27</v>
      </c>
      <c r="P557" t="s">
        <v>27</v>
      </c>
      <c r="Q557" s="1">
        <v>38190.588888888888</v>
      </c>
      <c r="R557" s="1">
        <v>41716.532638888886</v>
      </c>
      <c r="S557" t="s">
        <v>27</v>
      </c>
      <c r="T557" t="s">
        <v>27</v>
      </c>
      <c r="U557" t="s">
        <v>27</v>
      </c>
    </row>
    <row r="558" spans="1:21" x14ac:dyDescent="0.25">
      <c r="A558" t="s">
        <v>21</v>
      </c>
      <c r="B558" t="s">
        <v>44</v>
      </c>
      <c r="C558" t="s">
        <v>23</v>
      </c>
      <c r="D558" t="s">
        <v>45</v>
      </c>
      <c r="E558" t="s">
        <v>46</v>
      </c>
      <c r="F558" t="s">
        <v>26</v>
      </c>
      <c r="G558" t="s">
        <v>27</v>
      </c>
      <c r="H558">
        <v>1917</v>
      </c>
      <c r="I558">
        <v>1973</v>
      </c>
      <c r="J558" t="s">
        <v>27</v>
      </c>
      <c r="K558" t="s">
        <v>59</v>
      </c>
      <c r="L558" t="s">
        <v>60</v>
      </c>
      <c r="M558" t="s">
        <v>23</v>
      </c>
      <c r="N558" t="s">
        <v>27</v>
      </c>
      <c r="O558" t="s">
        <v>27</v>
      </c>
      <c r="P558" t="s">
        <v>27</v>
      </c>
      <c r="Q558" s="1">
        <v>37816.648611111108</v>
      </c>
      <c r="R558" s="1">
        <v>43006.666666666664</v>
      </c>
      <c r="S558">
        <v>24</v>
      </c>
      <c r="T558">
        <v>40</v>
      </c>
      <c r="U558">
        <v>33.8333333333333</v>
      </c>
    </row>
    <row r="559" spans="1:21" x14ac:dyDescent="0.25">
      <c r="A559" t="s">
        <v>21</v>
      </c>
      <c r="B559" t="s">
        <v>3957</v>
      </c>
      <c r="C559" t="s">
        <v>23</v>
      </c>
      <c r="D559" t="s">
        <v>3958</v>
      </c>
      <c r="E559" t="s">
        <v>226</v>
      </c>
      <c r="F559" t="s">
        <v>26</v>
      </c>
      <c r="G559" t="s">
        <v>27</v>
      </c>
      <c r="H559">
        <v>1205</v>
      </c>
      <c r="I559">
        <v>1973</v>
      </c>
      <c r="J559" t="s">
        <v>5003</v>
      </c>
      <c r="K559" t="s">
        <v>56</v>
      </c>
      <c r="L559" t="s">
        <v>57</v>
      </c>
      <c r="M559" t="s">
        <v>23</v>
      </c>
      <c r="N559" t="s">
        <v>27</v>
      </c>
      <c r="O559" t="s">
        <v>27</v>
      </c>
      <c r="P559" t="s">
        <v>27</v>
      </c>
      <c r="Q559" s="1">
        <v>38705.688194444447</v>
      </c>
      <c r="R559" s="1">
        <v>43015.504166666666</v>
      </c>
      <c r="S559">
        <v>0.6</v>
      </c>
      <c r="T559">
        <v>3.4</v>
      </c>
      <c r="U559">
        <v>1.1702990369994899</v>
      </c>
    </row>
    <row r="560" spans="1:21" x14ac:dyDescent="0.25">
      <c r="A560" t="s">
        <v>21</v>
      </c>
      <c r="B560" t="s">
        <v>156</v>
      </c>
      <c r="C560" t="s">
        <v>23</v>
      </c>
      <c r="D560" t="s">
        <v>157</v>
      </c>
      <c r="E560" t="s">
        <v>158</v>
      </c>
      <c r="F560" t="s">
        <v>26</v>
      </c>
      <c r="G560" t="s">
        <v>27</v>
      </c>
      <c r="H560">
        <v>1555</v>
      </c>
      <c r="I560">
        <v>1970</v>
      </c>
      <c r="J560" t="s">
        <v>597</v>
      </c>
      <c r="K560" t="s">
        <v>253</v>
      </c>
      <c r="L560" t="s">
        <v>157</v>
      </c>
      <c r="M560" t="s">
        <v>23</v>
      </c>
      <c r="N560" t="s">
        <v>27</v>
      </c>
      <c r="O560" t="s">
        <v>27</v>
      </c>
      <c r="P560" t="s">
        <v>27</v>
      </c>
      <c r="Q560" s="1">
        <v>37803.547222222223</v>
      </c>
      <c r="R560" s="1">
        <v>42074.546527777777</v>
      </c>
      <c r="S560">
        <v>29</v>
      </c>
      <c r="T560">
        <v>324</v>
      </c>
      <c r="U560">
        <v>80.239593908629402</v>
      </c>
    </row>
    <row r="561" spans="1:21" x14ac:dyDescent="0.25">
      <c r="A561" t="s">
        <v>21</v>
      </c>
      <c r="B561" t="s">
        <v>5691</v>
      </c>
      <c r="C561" t="s">
        <v>23</v>
      </c>
      <c r="D561" t="s">
        <v>5692</v>
      </c>
      <c r="F561" t="s">
        <v>78</v>
      </c>
      <c r="G561" t="s">
        <v>27</v>
      </c>
      <c r="H561">
        <v>1703</v>
      </c>
      <c r="I561">
        <v>1964</v>
      </c>
      <c r="J561" t="s">
        <v>27</v>
      </c>
      <c r="K561" t="s">
        <v>5411</v>
      </c>
      <c r="L561" t="s">
        <v>5113</v>
      </c>
      <c r="M561" t="s">
        <v>23</v>
      </c>
      <c r="N561" t="s">
        <v>27</v>
      </c>
      <c r="O561" t="s">
        <v>27</v>
      </c>
      <c r="P561" t="s">
        <v>27</v>
      </c>
      <c r="Q561" s="1">
        <v>38190.588888888888</v>
      </c>
      <c r="R561" s="1">
        <v>41716.532638888886</v>
      </c>
      <c r="S561" t="s">
        <v>27</v>
      </c>
      <c r="T561" t="s">
        <v>27</v>
      </c>
      <c r="U561" t="s">
        <v>27</v>
      </c>
    </row>
    <row r="562" spans="1:21" x14ac:dyDescent="0.25">
      <c r="A562" t="s">
        <v>21</v>
      </c>
      <c r="B562" t="s">
        <v>4585</v>
      </c>
      <c r="C562" t="s">
        <v>23</v>
      </c>
      <c r="D562" t="s">
        <v>4585</v>
      </c>
      <c r="E562" t="s">
        <v>300</v>
      </c>
      <c r="F562" t="s">
        <v>26</v>
      </c>
      <c r="G562" t="s">
        <v>27</v>
      </c>
      <c r="H562">
        <v>1066</v>
      </c>
      <c r="I562">
        <v>1963</v>
      </c>
      <c r="J562" t="s">
        <v>5249</v>
      </c>
      <c r="K562" t="s">
        <v>302</v>
      </c>
      <c r="L562" t="s">
        <v>303</v>
      </c>
      <c r="M562" t="s">
        <v>23</v>
      </c>
      <c r="N562" t="s">
        <v>27</v>
      </c>
      <c r="O562" t="s">
        <v>27</v>
      </c>
      <c r="P562" t="s">
        <v>27</v>
      </c>
      <c r="Q562" s="1">
        <v>37804.716666666667</v>
      </c>
      <c r="R562" s="1">
        <v>43016.593055555553</v>
      </c>
      <c r="S562">
        <v>0</v>
      </c>
      <c r="T562">
        <v>46.21</v>
      </c>
      <c r="U562">
        <v>11.4782017320428</v>
      </c>
    </row>
    <row r="563" spans="1:21" x14ac:dyDescent="0.25">
      <c r="A563" t="s">
        <v>21</v>
      </c>
      <c r="B563" t="s">
        <v>3102</v>
      </c>
      <c r="C563" t="s">
        <v>23</v>
      </c>
      <c r="D563" t="s">
        <v>3103</v>
      </c>
      <c r="E563" t="s">
        <v>300</v>
      </c>
      <c r="F563" t="s">
        <v>26</v>
      </c>
      <c r="G563" t="s">
        <v>27</v>
      </c>
      <c r="H563">
        <v>1066</v>
      </c>
      <c r="I563">
        <v>1961</v>
      </c>
      <c r="J563" t="s">
        <v>3588</v>
      </c>
      <c r="K563" t="s">
        <v>302</v>
      </c>
      <c r="L563" t="s">
        <v>303</v>
      </c>
      <c r="M563" t="s">
        <v>23</v>
      </c>
      <c r="N563" t="s">
        <v>27</v>
      </c>
      <c r="O563" t="s">
        <v>27</v>
      </c>
      <c r="P563" t="s">
        <v>27</v>
      </c>
      <c r="Q563" s="1">
        <v>37804.716666666667</v>
      </c>
      <c r="R563" s="1">
        <v>43016.593055555553</v>
      </c>
      <c r="S563">
        <v>0</v>
      </c>
      <c r="T563">
        <v>34.79</v>
      </c>
      <c r="U563">
        <v>5.2591534931157602</v>
      </c>
    </row>
    <row r="564" spans="1:21" x14ac:dyDescent="0.25">
      <c r="A564" t="s">
        <v>21</v>
      </c>
      <c r="B564" t="s">
        <v>2464</v>
      </c>
      <c r="C564" t="s">
        <v>23</v>
      </c>
      <c r="D564" t="s">
        <v>2465</v>
      </c>
      <c r="E564" t="s">
        <v>300</v>
      </c>
      <c r="F564" t="s">
        <v>26</v>
      </c>
      <c r="G564" t="s">
        <v>27</v>
      </c>
      <c r="H564">
        <v>1066</v>
      </c>
      <c r="I564">
        <v>1961</v>
      </c>
      <c r="J564" t="s">
        <v>3915</v>
      </c>
      <c r="K564" t="s">
        <v>302</v>
      </c>
      <c r="L564" t="s">
        <v>303</v>
      </c>
      <c r="M564" t="s">
        <v>23</v>
      </c>
      <c r="N564" t="s">
        <v>27</v>
      </c>
      <c r="O564" t="s">
        <v>27</v>
      </c>
      <c r="P564" t="s">
        <v>27</v>
      </c>
      <c r="Q564" s="1">
        <v>37804.716666666667</v>
      </c>
      <c r="R564" s="1">
        <v>43016.593055555553</v>
      </c>
      <c r="S564">
        <v>0</v>
      </c>
      <c r="T564">
        <v>15.71</v>
      </c>
      <c r="U564">
        <v>4.1502192758796497</v>
      </c>
    </row>
    <row r="565" spans="1:21" x14ac:dyDescent="0.25">
      <c r="A565" t="s">
        <v>21</v>
      </c>
      <c r="B565" t="s">
        <v>156</v>
      </c>
      <c r="C565" t="s">
        <v>23</v>
      </c>
      <c r="D565" t="s">
        <v>157</v>
      </c>
      <c r="E565" t="s">
        <v>158</v>
      </c>
      <c r="F565" t="s">
        <v>26</v>
      </c>
      <c r="G565" t="s">
        <v>27</v>
      </c>
      <c r="H565">
        <v>1313</v>
      </c>
      <c r="I565">
        <v>1949</v>
      </c>
      <c r="J565" t="s">
        <v>159</v>
      </c>
      <c r="K565" t="s">
        <v>160</v>
      </c>
      <c r="L565" t="s">
        <v>161</v>
      </c>
      <c r="M565" t="s">
        <v>23</v>
      </c>
      <c r="N565" t="s">
        <v>27</v>
      </c>
      <c r="O565" t="s">
        <v>27</v>
      </c>
      <c r="P565" t="s">
        <v>27</v>
      </c>
      <c r="Q565" s="1">
        <v>37804.570833333331</v>
      </c>
      <c r="R565" s="1">
        <v>43013.689583333333</v>
      </c>
      <c r="S565">
        <v>15</v>
      </c>
      <c r="T565">
        <v>527</v>
      </c>
      <c r="U565">
        <v>49.329912775782503</v>
      </c>
    </row>
    <row r="566" spans="1:21" x14ac:dyDescent="0.25">
      <c r="A566" t="s">
        <v>21</v>
      </c>
      <c r="B566" t="s">
        <v>2464</v>
      </c>
      <c r="C566" t="s">
        <v>23</v>
      </c>
      <c r="D566" t="s">
        <v>2465</v>
      </c>
      <c r="E566" t="s">
        <v>300</v>
      </c>
      <c r="F566" t="s">
        <v>26</v>
      </c>
      <c r="G566" t="s">
        <v>27</v>
      </c>
      <c r="H566">
        <v>1649</v>
      </c>
      <c r="I566">
        <v>1921</v>
      </c>
      <c r="J566" t="s">
        <v>2963</v>
      </c>
      <c r="K566" t="s">
        <v>302</v>
      </c>
      <c r="L566" t="s">
        <v>303</v>
      </c>
      <c r="M566" t="s">
        <v>23</v>
      </c>
      <c r="N566" t="s">
        <v>27</v>
      </c>
      <c r="O566" t="s">
        <v>27</v>
      </c>
      <c r="P566" t="s">
        <v>27</v>
      </c>
      <c r="Q566" s="1">
        <v>37805.554166666669</v>
      </c>
      <c r="R566" s="1">
        <v>43005.809027777781</v>
      </c>
      <c r="S566">
        <v>0</v>
      </c>
      <c r="T566">
        <v>49.92</v>
      </c>
      <c r="U566">
        <v>4.5553878188443502</v>
      </c>
    </row>
    <row r="567" spans="1:21" x14ac:dyDescent="0.25">
      <c r="A567" t="s">
        <v>21</v>
      </c>
      <c r="B567" t="s">
        <v>3102</v>
      </c>
      <c r="C567" t="s">
        <v>23</v>
      </c>
      <c r="D567" t="s">
        <v>3103</v>
      </c>
      <c r="E567" t="s">
        <v>300</v>
      </c>
      <c r="F567" t="s">
        <v>26</v>
      </c>
      <c r="G567" t="s">
        <v>27</v>
      </c>
      <c r="H567">
        <v>1649</v>
      </c>
      <c r="I567">
        <v>1921</v>
      </c>
      <c r="J567" t="s">
        <v>3589</v>
      </c>
      <c r="K567" t="s">
        <v>302</v>
      </c>
      <c r="L567" t="s">
        <v>303</v>
      </c>
      <c r="M567" t="s">
        <v>23</v>
      </c>
      <c r="N567" t="s">
        <v>27</v>
      </c>
      <c r="O567" t="s">
        <v>27</v>
      </c>
      <c r="P567" t="s">
        <v>27</v>
      </c>
      <c r="Q567" s="1">
        <v>37805.554166666669</v>
      </c>
      <c r="R567" s="1">
        <v>43005.809027777781</v>
      </c>
      <c r="S567">
        <v>0</v>
      </c>
      <c r="T567">
        <v>34.03</v>
      </c>
      <c r="U567">
        <v>9.4203279541905403</v>
      </c>
    </row>
    <row r="568" spans="1:21" x14ac:dyDescent="0.25">
      <c r="A568" t="s">
        <v>21</v>
      </c>
      <c r="B568" t="s">
        <v>4585</v>
      </c>
      <c r="C568" t="s">
        <v>23</v>
      </c>
      <c r="D568" t="s">
        <v>4585</v>
      </c>
      <c r="E568" t="s">
        <v>300</v>
      </c>
      <c r="F568" t="s">
        <v>26</v>
      </c>
      <c r="G568" t="s">
        <v>27</v>
      </c>
      <c r="H568">
        <v>1649</v>
      </c>
      <c r="I568">
        <v>1921</v>
      </c>
      <c r="J568" t="s">
        <v>5224</v>
      </c>
      <c r="K568" t="s">
        <v>302</v>
      </c>
      <c r="L568" t="s">
        <v>303</v>
      </c>
      <c r="M568" t="s">
        <v>23</v>
      </c>
      <c r="N568" t="s">
        <v>27</v>
      </c>
      <c r="O568" t="s">
        <v>27</v>
      </c>
      <c r="P568" t="s">
        <v>27</v>
      </c>
      <c r="Q568" s="1">
        <v>37805.554166666669</v>
      </c>
      <c r="R568" s="1">
        <v>43005.809027777781</v>
      </c>
      <c r="S568">
        <v>0</v>
      </c>
      <c r="T568">
        <v>120.8</v>
      </c>
      <c r="U568">
        <v>15.814279021342999</v>
      </c>
    </row>
    <row r="569" spans="1:21" x14ac:dyDescent="0.25">
      <c r="A569" t="s">
        <v>21</v>
      </c>
      <c r="B569" t="s">
        <v>4994</v>
      </c>
      <c r="C569" t="s">
        <v>23</v>
      </c>
      <c r="D569" t="s">
        <v>4995</v>
      </c>
      <c r="F569" t="s">
        <v>78</v>
      </c>
      <c r="G569" t="s">
        <v>27</v>
      </c>
      <c r="H569">
        <v>1280</v>
      </c>
      <c r="I569">
        <v>1914</v>
      </c>
      <c r="J569" t="s">
        <v>27</v>
      </c>
      <c r="K569" t="s">
        <v>5114</v>
      </c>
      <c r="L569" t="s">
        <v>5115</v>
      </c>
      <c r="M569" t="s">
        <v>23</v>
      </c>
      <c r="N569" t="s">
        <v>27</v>
      </c>
      <c r="O569" t="s">
        <v>27</v>
      </c>
      <c r="P569" t="s">
        <v>27</v>
      </c>
      <c r="Q569" s="1">
        <v>41725.601388888892</v>
      </c>
      <c r="R569" s="1">
        <v>43016.493750000001</v>
      </c>
      <c r="S569" t="s">
        <v>27</v>
      </c>
      <c r="T569" t="s">
        <v>27</v>
      </c>
      <c r="U569" t="s">
        <v>27</v>
      </c>
    </row>
    <row r="570" spans="1:21" x14ac:dyDescent="0.25">
      <c r="A570" t="s">
        <v>21</v>
      </c>
      <c r="B570" t="s">
        <v>5191</v>
      </c>
      <c r="C570" t="s">
        <v>23</v>
      </c>
      <c r="D570" t="s">
        <v>5192</v>
      </c>
      <c r="F570" t="s">
        <v>78</v>
      </c>
      <c r="G570" t="s">
        <v>27</v>
      </c>
      <c r="H570">
        <v>1280</v>
      </c>
      <c r="I570">
        <v>1914</v>
      </c>
      <c r="J570" t="s">
        <v>27</v>
      </c>
      <c r="K570" t="s">
        <v>5114</v>
      </c>
      <c r="L570" t="s">
        <v>5115</v>
      </c>
      <c r="M570" t="s">
        <v>23</v>
      </c>
      <c r="N570" t="s">
        <v>27</v>
      </c>
      <c r="O570" t="s">
        <v>27</v>
      </c>
      <c r="P570" t="s">
        <v>27</v>
      </c>
      <c r="Q570" s="1">
        <v>41725.601388888892</v>
      </c>
      <c r="R570" s="1">
        <v>43016.493750000001</v>
      </c>
      <c r="S570" t="s">
        <v>27</v>
      </c>
      <c r="T570" t="s">
        <v>27</v>
      </c>
      <c r="U570" t="s">
        <v>27</v>
      </c>
    </row>
    <row r="571" spans="1:21" x14ac:dyDescent="0.25">
      <c r="A571" t="s">
        <v>21</v>
      </c>
      <c r="B571" t="s">
        <v>5640</v>
      </c>
      <c r="C571" t="s">
        <v>23</v>
      </c>
      <c r="D571" t="s">
        <v>5641</v>
      </c>
      <c r="F571" t="s">
        <v>78</v>
      </c>
      <c r="G571" t="s">
        <v>27</v>
      </c>
      <c r="H571">
        <v>1548</v>
      </c>
      <c r="I571">
        <v>1908</v>
      </c>
      <c r="J571" t="s">
        <v>27</v>
      </c>
      <c r="K571" t="s">
        <v>5378</v>
      </c>
      <c r="L571" t="s">
        <v>5299</v>
      </c>
      <c r="M571" t="s">
        <v>23</v>
      </c>
      <c r="N571" t="s">
        <v>27</v>
      </c>
      <c r="O571" t="s">
        <v>27</v>
      </c>
      <c r="P571" t="s">
        <v>27</v>
      </c>
      <c r="Q571" s="1">
        <v>38190.673611111109</v>
      </c>
      <c r="R571" s="1">
        <v>41383.702777777777</v>
      </c>
      <c r="S571" t="s">
        <v>27</v>
      </c>
      <c r="T571" t="s">
        <v>27</v>
      </c>
      <c r="U571" t="s">
        <v>27</v>
      </c>
    </row>
    <row r="572" spans="1:21" x14ac:dyDescent="0.25">
      <c r="A572" t="s">
        <v>21</v>
      </c>
      <c r="B572" t="s">
        <v>47</v>
      </c>
      <c r="C572" t="s">
        <v>23</v>
      </c>
      <c r="D572" t="s">
        <v>225</v>
      </c>
      <c r="E572" t="s">
        <v>226</v>
      </c>
      <c r="F572" t="s">
        <v>26</v>
      </c>
      <c r="G572" t="s">
        <v>27</v>
      </c>
      <c r="H572">
        <v>1133</v>
      </c>
      <c r="I572">
        <v>1896</v>
      </c>
      <c r="J572" t="s">
        <v>227</v>
      </c>
      <c r="K572" t="s">
        <v>56</v>
      </c>
      <c r="L572" t="s">
        <v>57</v>
      </c>
      <c r="M572" t="s">
        <v>23</v>
      </c>
      <c r="N572" t="s">
        <v>27</v>
      </c>
      <c r="O572" t="s">
        <v>27</v>
      </c>
      <c r="P572" t="s">
        <v>27</v>
      </c>
      <c r="Q572" s="1">
        <v>38705.688194444447</v>
      </c>
      <c r="R572" s="1">
        <v>43015.504166666666</v>
      </c>
      <c r="S572">
        <v>1.49</v>
      </c>
      <c r="T572">
        <v>3.01</v>
      </c>
      <c r="U572">
        <v>2.3371044303797501</v>
      </c>
    </row>
    <row r="573" spans="1:21" x14ac:dyDescent="0.25">
      <c r="A573" t="s">
        <v>21</v>
      </c>
      <c r="B573" t="s">
        <v>3782</v>
      </c>
      <c r="C573" t="s">
        <v>23</v>
      </c>
      <c r="D573" t="s">
        <v>3783</v>
      </c>
      <c r="F573" t="s">
        <v>107</v>
      </c>
      <c r="G573" t="s">
        <v>27</v>
      </c>
      <c r="H573">
        <v>1596</v>
      </c>
      <c r="I573">
        <v>1849</v>
      </c>
      <c r="J573" t="s">
        <v>27</v>
      </c>
      <c r="K573" t="s">
        <v>3782</v>
      </c>
      <c r="L573" t="s">
        <v>3817</v>
      </c>
      <c r="M573" t="s">
        <v>23</v>
      </c>
      <c r="N573" t="s">
        <v>27</v>
      </c>
      <c r="O573" t="s">
        <v>27</v>
      </c>
      <c r="P573" t="s">
        <v>27</v>
      </c>
      <c r="Q573" s="1">
        <v>38197.734722222223</v>
      </c>
      <c r="R573" s="1">
        <v>41324.444444444445</v>
      </c>
      <c r="S573" t="s">
        <v>27</v>
      </c>
      <c r="T573" t="s">
        <v>27</v>
      </c>
      <c r="U573" t="s">
        <v>27</v>
      </c>
    </row>
    <row r="574" spans="1:21" x14ac:dyDescent="0.25">
      <c r="A574" t="s">
        <v>21</v>
      </c>
      <c r="B574" t="s">
        <v>941</v>
      </c>
      <c r="C574" t="s">
        <v>23</v>
      </c>
      <c r="D574" t="s">
        <v>942</v>
      </c>
      <c r="E574" t="s">
        <v>158</v>
      </c>
      <c r="F574" t="s">
        <v>26</v>
      </c>
      <c r="G574" t="s">
        <v>27</v>
      </c>
      <c r="H574">
        <v>1409</v>
      </c>
      <c r="I574">
        <v>1847</v>
      </c>
      <c r="J574" t="s">
        <v>42</v>
      </c>
      <c r="K574" t="s">
        <v>941</v>
      </c>
      <c r="L574" t="s">
        <v>942</v>
      </c>
      <c r="M574" t="s">
        <v>23</v>
      </c>
      <c r="N574" t="s">
        <v>27</v>
      </c>
      <c r="O574" t="s">
        <v>27</v>
      </c>
      <c r="P574" t="s">
        <v>27</v>
      </c>
      <c r="Q574" s="1">
        <v>37803.716666666667</v>
      </c>
      <c r="R574" s="1">
        <v>43014.65625</v>
      </c>
      <c r="S574">
        <v>0</v>
      </c>
      <c r="T574">
        <v>272</v>
      </c>
      <c r="U574">
        <v>11.338061721710901</v>
      </c>
    </row>
    <row r="575" spans="1:21" x14ac:dyDescent="0.25">
      <c r="A575" t="s">
        <v>21</v>
      </c>
      <c r="B575" t="s">
        <v>2048</v>
      </c>
      <c r="C575" t="s">
        <v>23</v>
      </c>
      <c r="D575" t="s">
        <v>2049</v>
      </c>
      <c r="E575" t="s">
        <v>2131</v>
      </c>
      <c r="F575" t="s">
        <v>26</v>
      </c>
      <c r="G575" t="s">
        <v>27</v>
      </c>
      <c r="H575">
        <v>951</v>
      </c>
      <c r="I575">
        <v>1847</v>
      </c>
      <c r="J575" t="s">
        <v>3604</v>
      </c>
      <c r="K575" t="s">
        <v>302</v>
      </c>
      <c r="L575" t="s">
        <v>303</v>
      </c>
      <c r="M575" t="s">
        <v>23</v>
      </c>
      <c r="N575" t="s">
        <v>27</v>
      </c>
      <c r="O575" t="s">
        <v>27</v>
      </c>
      <c r="P575" t="s">
        <v>27</v>
      </c>
      <c r="Q575" s="1">
        <v>37804.716666666667</v>
      </c>
      <c r="R575" s="1">
        <v>41271.054861111108</v>
      </c>
      <c r="S575">
        <v>0</v>
      </c>
      <c r="T575">
        <v>25.7</v>
      </c>
      <c r="U575">
        <v>16.6308067135896</v>
      </c>
    </row>
    <row r="576" spans="1:21" x14ac:dyDescent="0.25">
      <c r="A576" t="s">
        <v>21</v>
      </c>
      <c r="B576" t="s">
        <v>343</v>
      </c>
      <c r="C576" t="s">
        <v>23</v>
      </c>
      <c r="D576" t="s">
        <v>344</v>
      </c>
      <c r="F576" t="s">
        <v>144</v>
      </c>
      <c r="G576" t="s">
        <v>27</v>
      </c>
      <c r="H576">
        <v>1221</v>
      </c>
      <c r="I576">
        <v>1828</v>
      </c>
      <c r="J576" t="s">
        <v>27</v>
      </c>
      <c r="K576" t="s">
        <v>345</v>
      </c>
      <c r="L576" t="s">
        <v>346</v>
      </c>
      <c r="M576" t="s">
        <v>23</v>
      </c>
      <c r="N576" t="s">
        <v>27</v>
      </c>
      <c r="O576" t="s">
        <v>27</v>
      </c>
      <c r="P576" t="s">
        <v>27</v>
      </c>
      <c r="Q576" s="1">
        <v>39365.561805555553</v>
      </c>
      <c r="R576" s="1">
        <v>43014.463194444441</v>
      </c>
      <c r="S576" t="s">
        <v>27</v>
      </c>
      <c r="T576" t="s">
        <v>27</v>
      </c>
      <c r="U576" t="s">
        <v>27</v>
      </c>
    </row>
    <row r="577" spans="1:21" x14ac:dyDescent="0.25">
      <c r="A577" t="s">
        <v>21</v>
      </c>
      <c r="B577" t="s">
        <v>4782</v>
      </c>
      <c r="C577" t="s">
        <v>23</v>
      </c>
      <c r="D577" t="s">
        <v>4783</v>
      </c>
      <c r="F577" t="s">
        <v>144</v>
      </c>
      <c r="G577" t="s">
        <v>27</v>
      </c>
      <c r="H577">
        <v>1221</v>
      </c>
      <c r="I577">
        <v>1828</v>
      </c>
      <c r="J577" t="s">
        <v>27</v>
      </c>
      <c r="K577" t="s">
        <v>345</v>
      </c>
      <c r="L577" t="s">
        <v>346</v>
      </c>
      <c r="M577" t="s">
        <v>23</v>
      </c>
      <c r="N577" t="s">
        <v>27</v>
      </c>
      <c r="O577" t="s">
        <v>27</v>
      </c>
      <c r="P577" t="s">
        <v>27</v>
      </c>
      <c r="Q577" s="1">
        <v>39365.561805555553</v>
      </c>
      <c r="R577" s="1">
        <v>43014.463194444441</v>
      </c>
      <c r="S577" t="s">
        <v>27</v>
      </c>
      <c r="T577" t="s">
        <v>27</v>
      </c>
      <c r="U577" t="s">
        <v>27</v>
      </c>
    </row>
    <row r="578" spans="1:21" x14ac:dyDescent="0.25">
      <c r="A578" t="s">
        <v>21</v>
      </c>
      <c r="B578" t="s">
        <v>5642</v>
      </c>
      <c r="C578" t="s">
        <v>23</v>
      </c>
      <c r="D578" t="s">
        <v>5643</v>
      </c>
      <c r="F578" t="s">
        <v>78</v>
      </c>
      <c r="G578" t="s">
        <v>27</v>
      </c>
      <c r="H578">
        <v>1187</v>
      </c>
      <c r="I578">
        <v>1827</v>
      </c>
      <c r="J578" t="s">
        <v>27</v>
      </c>
      <c r="K578" t="s">
        <v>5302</v>
      </c>
      <c r="L578" t="s">
        <v>5190</v>
      </c>
      <c r="M578" t="s">
        <v>23</v>
      </c>
      <c r="N578" t="s">
        <v>27</v>
      </c>
      <c r="O578" t="s">
        <v>27</v>
      </c>
      <c r="P578" t="s">
        <v>27</v>
      </c>
      <c r="Q578" s="1">
        <v>38289.586111111108</v>
      </c>
      <c r="R578" s="1">
        <v>41665.492361111108</v>
      </c>
      <c r="S578" t="s">
        <v>27</v>
      </c>
      <c r="T578" t="s">
        <v>27</v>
      </c>
      <c r="U578" t="s">
        <v>27</v>
      </c>
    </row>
    <row r="579" spans="1:21" x14ac:dyDescent="0.25">
      <c r="A579" t="s">
        <v>21</v>
      </c>
      <c r="B579" t="s">
        <v>156</v>
      </c>
      <c r="C579" t="s">
        <v>23</v>
      </c>
      <c r="D579" t="s">
        <v>157</v>
      </c>
      <c r="E579" t="s">
        <v>158</v>
      </c>
      <c r="F579" t="s">
        <v>26</v>
      </c>
      <c r="G579" t="s">
        <v>27</v>
      </c>
      <c r="H579">
        <v>1221</v>
      </c>
      <c r="I579">
        <v>1809</v>
      </c>
      <c r="J579" t="s">
        <v>438</v>
      </c>
      <c r="K579" t="s">
        <v>160</v>
      </c>
      <c r="L579" t="s">
        <v>161</v>
      </c>
      <c r="M579" t="s">
        <v>23</v>
      </c>
      <c r="N579" t="s">
        <v>27</v>
      </c>
      <c r="O579" t="s">
        <v>27</v>
      </c>
      <c r="P579" t="s">
        <v>27</v>
      </c>
      <c r="Q579" s="1">
        <v>37811.411111111112</v>
      </c>
      <c r="R579" s="1">
        <v>43013.941666666666</v>
      </c>
      <c r="S579">
        <v>16</v>
      </c>
      <c r="T579">
        <v>1046</v>
      </c>
      <c r="U579">
        <v>54.828081813156402</v>
      </c>
    </row>
    <row r="580" spans="1:21" x14ac:dyDescent="0.25">
      <c r="A580" t="s">
        <v>21</v>
      </c>
      <c r="B580" t="s">
        <v>3868</v>
      </c>
      <c r="C580" t="s">
        <v>23</v>
      </c>
      <c r="D580" t="s">
        <v>3869</v>
      </c>
      <c r="E580" t="s">
        <v>921</v>
      </c>
      <c r="F580" t="s">
        <v>26</v>
      </c>
      <c r="G580" t="s">
        <v>27</v>
      </c>
      <c r="H580">
        <v>1408</v>
      </c>
      <c r="I580">
        <v>1793</v>
      </c>
      <c r="J580" t="s">
        <v>5387</v>
      </c>
      <c r="K580" t="s">
        <v>3868</v>
      </c>
      <c r="L580" t="s">
        <v>3869</v>
      </c>
      <c r="M580" t="s">
        <v>23</v>
      </c>
      <c r="N580" t="s">
        <v>27</v>
      </c>
      <c r="O580" t="s">
        <v>27</v>
      </c>
      <c r="P580" t="s">
        <v>27</v>
      </c>
      <c r="Q580" s="1">
        <v>41299.318749999999</v>
      </c>
      <c r="R580" s="1">
        <v>43013.54791666667</v>
      </c>
      <c r="S580">
        <v>0.5</v>
      </c>
      <c r="T580">
        <v>164.3</v>
      </c>
      <c r="U580">
        <v>12.0659040178571</v>
      </c>
    </row>
    <row r="581" spans="1:21" x14ac:dyDescent="0.25">
      <c r="A581" t="s">
        <v>21</v>
      </c>
      <c r="B581" t="s">
        <v>276</v>
      </c>
      <c r="C581" t="s">
        <v>23</v>
      </c>
      <c r="D581" t="s">
        <v>277</v>
      </c>
      <c r="E581" t="s">
        <v>278</v>
      </c>
      <c r="F581" t="s">
        <v>26</v>
      </c>
      <c r="G581" t="s">
        <v>27</v>
      </c>
      <c r="H581">
        <v>1253</v>
      </c>
      <c r="I581">
        <v>1787</v>
      </c>
      <c r="J581" t="s">
        <v>279</v>
      </c>
      <c r="K581" t="s">
        <v>276</v>
      </c>
      <c r="L581" t="s">
        <v>277</v>
      </c>
      <c r="M581" t="s">
        <v>23</v>
      </c>
      <c r="N581" t="s">
        <v>27</v>
      </c>
      <c r="O581" t="s">
        <v>27</v>
      </c>
      <c r="P581" t="s">
        <v>27</v>
      </c>
      <c r="Q581" s="1">
        <v>37804.595138888886</v>
      </c>
      <c r="R581" s="1">
        <v>42986.77847222222</v>
      </c>
      <c r="S581">
        <v>0.02</v>
      </c>
      <c r="T581">
        <v>30.86</v>
      </c>
      <c r="U581">
        <v>0.83405148293229003</v>
      </c>
    </row>
    <row r="582" spans="1:21" x14ac:dyDescent="0.25">
      <c r="A582" t="s">
        <v>21</v>
      </c>
      <c r="B582" t="s">
        <v>4469</v>
      </c>
      <c r="C582" t="s">
        <v>23</v>
      </c>
      <c r="D582" t="s">
        <v>4470</v>
      </c>
      <c r="E582" t="s">
        <v>325</v>
      </c>
      <c r="F582" t="s">
        <v>26</v>
      </c>
      <c r="G582" t="s">
        <v>27</v>
      </c>
      <c r="H582">
        <v>1253</v>
      </c>
      <c r="I582">
        <v>1787</v>
      </c>
      <c r="J582" t="s">
        <v>279</v>
      </c>
      <c r="K582" t="s">
        <v>276</v>
      </c>
      <c r="L582" t="s">
        <v>277</v>
      </c>
      <c r="M582" t="s">
        <v>23</v>
      </c>
      <c r="N582" t="s">
        <v>27</v>
      </c>
      <c r="O582" t="s">
        <v>27</v>
      </c>
      <c r="P582" t="s">
        <v>27</v>
      </c>
      <c r="Q582" s="1">
        <v>37804.595138888886</v>
      </c>
      <c r="R582" s="1">
        <v>42986.77847222222</v>
      </c>
      <c r="S582">
        <v>0.01</v>
      </c>
      <c r="T582">
        <v>17.100000000000001</v>
      </c>
      <c r="U582">
        <v>0.51764409625069896</v>
      </c>
    </row>
    <row r="583" spans="1:21" x14ac:dyDescent="0.25">
      <c r="A583" t="s">
        <v>21</v>
      </c>
      <c r="B583" t="s">
        <v>3933</v>
      </c>
      <c r="C583" t="s">
        <v>23</v>
      </c>
      <c r="D583" t="s">
        <v>2091</v>
      </c>
      <c r="E583" t="s">
        <v>1006</v>
      </c>
      <c r="F583" t="s">
        <v>26</v>
      </c>
      <c r="G583" t="s">
        <v>27</v>
      </c>
      <c r="H583">
        <v>1683</v>
      </c>
      <c r="I583">
        <v>1784</v>
      </c>
      <c r="J583" t="s">
        <v>4038</v>
      </c>
      <c r="K583" t="s">
        <v>2090</v>
      </c>
      <c r="L583" t="s">
        <v>2091</v>
      </c>
      <c r="M583" t="s">
        <v>23</v>
      </c>
      <c r="N583" t="s">
        <v>27</v>
      </c>
      <c r="O583" t="s">
        <v>27</v>
      </c>
      <c r="P583" t="s">
        <v>27</v>
      </c>
      <c r="Q583" s="1">
        <v>38366.637499999997</v>
      </c>
      <c r="R583" s="1">
        <v>39006.659722222219</v>
      </c>
      <c r="S583">
        <v>0</v>
      </c>
      <c r="T583">
        <v>2256</v>
      </c>
      <c r="U583">
        <v>516.188340807175</v>
      </c>
    </row>
    <row r="584" spans="1:21" x14ac:dyDescent="0.25">
      <c r="A584" t="s">
        <v>21</v>
      </c>
      <c r="B584" t="s">
        <v>4302</v>
      </c>
      <c r="C584" t="s">
        <v>23</v>
      </c>
      <c r="D584" t="s">
        <v>1829</v>
      </c>
      <c r="E584" t="s">
        <v>85</v>
      </c>
      <c r="F584" t="s">
        <v>26</v>
      </c>
      <c r="G584" t="s">
        <v>27</v>
      </c>
      <c r="H584">
        <v>984</v>
      </c>
      <c r="I584">
        <v>1779</v>
      </c>
      <c r="J584" t="s">
        <v>1558</v>
      </c>
      <c r="K584" t="s">
        <v>1109</v>
      </c>
      <c r="L584" t="s">
        <v>1110</v>
      </c>
      <c r="M584" t="s">
        <v>23</v>
      </c>
      <c r="N584" t="s">
        <v>27</v>
      </c>
      <c r="O584" t="s">
        <v>27</v>
      </c>
      <c r="P584" t="s">
        <v>27</v>
      </c>
      <c r="Q584" s="1">
        <v>37803.649305555555</v>
      </c>
      <c r="R584" s="1">
        <v>41878.590277777781</v>
      </c>
      <c r="S584">
        <v>0.09</v>
      </c>
      <c r="T584">
        <v>74.099999999999994</v>
      </c>
      <c r="U584">
        <v>11.9564755480607</v>
      </c>
    </row>
    <row r="585" spans="1:21" x14ac:dyDescent="0.25">
      <c r="A585" t="s">
        <v>21</v>
      </c>
      <c r="B585" t="s">
        <v>4431</v>
      </c>
      <c r="C585" t="s">
        <v>23</v>
      </c>
      <c r="D585" t="s">
        <v>4432</v>
      </c>
      <c r="E585" t="s">
        <v>4101</v>
      </c>
      <c r="F585" t="s">
        <v>26</v>
      </c>
      <c r="G585" t="s">
        <v>27</v>
      </c>
      <c r="H585">
        <v>1235</v>
      </c>
      <c r="I585">
        <v>1759</v>
      </c>
      <c r="J585" t="s">
        <v>27</v>
      </c>
      <c r="K585" t="s">
        <v>276</v>
      </c>
      <c r="L585" t="s">
        <v>277</v>
      </c>
      <c r="M585" t="s">
        <v>23</v>
      </c>
      <c r="N585" t="s">
        <v>27</v>
      </c>
      <c r="O585" t="s">
        <v>27</v>
      </c>
      <c r="P585" t="s">
        <v>27</v>
      </c>
      <c r="Q585" s="1">
        <v>37804.595138888886</v>
      </c>
      <c r="R585" s="1">
        <v>42986.77847222222</v>
      </c>
      <c r="S585">
        <v>83</v>
      </c>
      <c r="T585">
        <v>5617</v>
      </c>
      <c r="U585">
        <v>1701.10553337136</v>
      </c>
    </row>
    <row r="586" spans="1:21" x14ac:dyDescent="0.25">
      <c r="A586" t="s">
        <v>21</v>
      </c>
      <c r="B586" t="s">
        <v>2394</v>
      </c>
      <c r="C586" t="s">
        <v>23</v>
      </c>
      <c r="D586" t="s">
        <v>2395</v>
      </c>
      <c r="E586" t="s">
        <v>226</v>
      </c>
      <c r="F586" t="s">
        <v>26</v>
      </c>
      <c r="G586" t="s">
        <v>27</v>
      </c>
      <c r="H586">
        <v>1667</v>
      </c>
      <c r="I586">
        <v>1753</v>
      </c>
      <c r="J586" t="s">
        <v>27</v>
      </c>
      <c r="K586" t="s">
        <v>3075</v>
      </c>
      <c r="L586" t="s">
        <v>3076</v>
      </c>
      <c r="M586" t="s">
        <v>23</v>
      </c>
      <c r="N586" t="s">
        <v>27</v>
      </c>
      <c r="O586" t="s">
        <v>27</v>
      </c>
      <c r="P586" t="s">
        <v>27</v>
      </c>
      <c r="Q586" s="1">
        <v>37770.459722222222</v>
      </c>
      <c r="R586" s="1">
        <v>43014.53125</v>
      </c>
      <c r="S586">
        <v>3</v>
      </c>
      <c r="T586">
        <v>5.6</v>
      </c>
      <c r="U586">
        <v>4.1228855721392996</v>
      </c>
    </row>
    <row r="587" spans="1:21" x14ac:dyDescent="0.25">
      <c r="A587" t="s">
        <v>21</v>
      </c>
      <c r="B587" t="s">
        <v>916</v>
      </c>
      <c r="C587" t="s">
        <v>23</v>
      </c>
      <c r="D587" t="s">
        <v>917</v>
      </c>
      <c r="F587" t="s">
        <v>144</v>
      </c>
      <c r="G587" t="s">
        <v>27</v>
      </c>
      <c r="H587">
        <v>1434</v>
      </c>
      <c r="I587">
        <v>1742</v>
      </c>
      <c r="J587" t="s">
        <v>27</v>
      </c>
      <c r="K587" t="s">
        <v>918</v>
      </c>
      <c r="L587" t="s">
        <v>919</v>
      </c>
      <c r="M587" t="s">
        <v>23</v>
      </c>
      <c r="N587" t="s">
        <v>27</v>
      </c>
      <c r="O587" t="s">
        <v>27</v>
      </c>
      <c r="P587" t="s">
        <v>27</v>
      </c>
      <c r="Q587" s="1">
        <v>37784.619444444441</v>
      </c>
      <c r="R587" s="1">
        <v>42649.501388888886</v>
      </c>
      <c r="S587" t="s">
        <v>27</v>
      </c>
      <c r="T587" t="s">
        <v>27</v>
      </c>
      <c r="U587" t="s">
        <v>27</v>
      </c>
    </row>
    <row r="588" spans="1:21" x14ac:dyDescent="0.25">
      <c r="A588" t="s">
        <v>21</v>
      </c>
      <c r="B588" t="s">
        <v>2631</v>
      </c>
      <c r="C588" t="s">
        <v>23</v>
      </c>
      <c r="D588" t="s">
        <v>2631</v>
      </c>
      <c r="F588" t="s">
        <v>26</v>
      </c>
      <c r="G588" t="s">
        <v>27</v>
      </c>
      <c r="H588">
        <v>1449</v>
      </c>
      <c r="I588">
        <v>1727</v>
      </c>
      <c r="J588" t="s">
        <v>27</v>
      </c>
      <c r="K588" t="s">
        <v>2631</v>
      </c>
      <c r="L588" t="s">
        <v>2631</v>
      </c>
      <c r="M588" t="s">
        <v>23</v>
      </c>
      <c r="N588" t="s">
        <v>27</v>
      </c>
      <c r="O588" t="s">
        <v>27</v>
      </c>
      <c r="P588" t="s">
        <v>27</v>
      </c>
      <c r="Q588" s="1">
        <v>37769.068749999999</v>
      </c>
      <c r="R588" s="1">
        <v>43012.731249999997</v>
      </c>
      <c r="S588">
        <v>0.9</v>
      </c>
      <c r="T588">
        <v>10.1</v>
      </c>
      <c r="U588">
        <v>2.2835999999999999</v>
      </c>
    </row>
    <row r="589" spans="1:21" x14ac:dyDescent="0.25">
      <c r="A589" t="s">
        <v>21</v>
      </c>
      <c r="B589" t="s">
        <v>5434</v>
      </c>
      <c r="C589" t="s">
        <v>23</v>
      </c>
      <c r="D589" t="s">
        <v>4123</v>
      </c>
      <c r="F589" t="s">
        <v>26</v>
      </c>
      <c r="G589" t="s">
        <v>27</v>
      </c>
      <c r="H589">
        <v>1547</v>
      </c>
      <c r="I589">
        <v>1727</v>
      </c>
      <c r="J589" t="s">
        <v>27</v>
      </c>
      <c r="K589" t="s">
        <v>5434</v>
      </c>
      <c r="L589" t="s">
        <v>269</v>
      </c>
      <c r="M589" t="s">
        <v>23</v>
      </c>
      <c r="N589" t="s">
        <v>27</v>
      </c>
      <c r="O589" t="s">
        <v>27</v>
      </c>
      <c r="P589" t="s">
        <v>27</v>
      </c>
      <c r="Q589" s="1">
        <v>40093.507638888892</v>
      </c>
      <c r="R589" s="1">
        <v>43014.554166666669</v>
      </c>
      <c r="S589" t="s">
        <v>27</v>
      </c>
      <c r="T589" t="s">
        <v>27</v>
      </c>
      <c r="U589" t="s">
        <v>27</v>
      </c>
    </row>
    <row r="590" spans="1:21" x14ac:dyDescent="0.25">
      <c r="A590" t="s">
        <v>21</v>
      </c>
      <c r="B590" t="s">
        <v>5691</v>
      </c>
      <c r="C590" t="s">
        <v>23</v>
      </c>
      <c r="D590" t="s">
        <v>5692</v>
      </c>
      <c r="F590" t="s">
        <v>78</v>
      </c>
      <c r="G590" t="s">
        <v>27</v>
      </c>
      <c r="H590">
        <v>1627</v>
      </c>
      <c r="I590">
        <v>1724</v>
      </c>
      <c r="J590" t="s">
        <v>27</v>
      </c>
      <c r="K590" t="s">
        <v>5365</v>
      </c>
      <c r="L590" t="s">
        <v>5072</v>
      </c>
      <c r="M590" t="s">
        <v>23</v>
      </c>
      <c r="N590" t="s">
        <v>27</v>
      </c>
      <c r="O590" t="s">
        <v>27</v>
      </c>
      <c r="P590" t="s">
        <v>27</v>
      </c>
      <c r="Q590" s="1">
        <v>38192.479166666664</v>
      </c>
      <c r="R590" s="1">
        <v>41391.507638888892</v>
      </c>
      <c r="S590" t="s">
        <v>27</v>
      </c>
      <c r="T590" t="s">
        <v>27</v>
      </c>
      <c r="U590" t="s">
        <v>27</v>
      </c>
    </row>
    <row r="591" spans="1:21" x14ac:dyDescent="0.25">
      <c r="A591" t="s">
        <v>21</v>
      </c>
      <c r="B591" t="s">
        <v>5829</v>
      </c>
      <c r="C591" t="s">
        <v>23</v>
      </c>
      <c r="D591" t="s">
        <v>5830</v>
      </c>
      <c r="F591" t="s">
        <v>78</v>
      </c>
      <c r="G591" t="s">
        <v>27</v>
      </c>
      <c r="H591">
        <v>1624</v>
      </c>
      <c r="I591">
        <v>1721</v>
      </c>
      <c r="J591" t="s">
        <v>27</v>
      </c>
      <c r="K591" t="s">
        <v>5365</v>
      </c>
      <c r="L591" t="s">
        <v>5072</v>
      </c>
      <c r="M591" t="s">
        <v>23</v>
      </c>
      <c r="N591" t="s">
        <v>27</v>
      </c>
      <c r="O591" t="s">
        <v>27</v>
      </c>
      <c r="P591" t="s">
        <v>27</v>
      </c>
      <c r="Q591" s="1">
        <v>38192.479166666664</v>
      </c>
      <c r="R591" s="1">
        <v>41391.507638888892</v>
      </c>
      <c r="S591" t="s">
        <v>27</v>
      </c>
      <c r="T591" t="s">
        <v>27</v>
      </c>
      <c r="U591" t="s">
        <v>27</v>
      </c>
    </row>
    <row r="592" spans="1:21" x14ac:dyDescent="0.25">
      <c r="A592" t="s">
        <v>21</v>
      </c>
      <c r="B592" t="s">
        <v>1208</v>
      </c>
      <c r="C592" t="s">
        <v>23</v>
      </c>
      <c r="D592" t="s">
        <v>344</v>
      </c>
      <c r="F592" t="s">
        <v>144</v>
      </c>
      <c r="G592" t="s">
        <v>27</v>
      </c>
      <c r="H592">
        <v>1629</v>
      </c>
      <c r="I592">
        <v>1719</v>
      </c>
      <c r="J592" t="s">
        <v>27</v>
      </c>
      <c r="K592" t="s">
        <v>1850</v>
      </c>
      <c r="L592" t="s">
        <v>346</v>
      </c>
      <c r="M592" t="s">
        <v>23</v>
      </c>
      <c r="N592" t="s">
        <v>27</v>
      </c>
      <c r="O592" t="s">
        <v>27</v>
      </c>
      <c r="P592" t="s">
        <v>27</v>
      </c>
      <c r="Q592" s="1">
        <v>37787.671527777777</v>
      </c>
      <c r="R592" s="1">
        <v>43011.557638888888</v>
      </c>
      <c r="S592" t="s">
        <v>27</v>
      </c>
      <c r="T592" t="s">
        <v>27</v>
      </c>
      <c r="U592" t="s">
        <v>27</v>
      </c>
    </row>
    <row r="593" spans="1:21" x14ac:dyDescent="0.25">
      <c r="A593" t="s">
        <v>21</v>
      </c>
      <c r="B593" t="s">
        <v>4782</v>
      </c>
      <c r="C593" t="s">
        <v>23</v>
      </c>
      <c r="D593" t="s">
        <v>4783</v>
      </c>
      <c r="F593" t="s">
        <v>144</v>
      </c>
      <c r="G593" t="s">
        <v>27</v>
      </c>
      <c r="H593">
        <v>1629</v>
      </c>
      <c r="I593">
        <v>1719</v>
      </c>
      <c r="J593" t="s">
        <v>27</v>
      </c>
      <c r="K593" t="s">
        <v>1850</v>
      </c>
      <c r="L593" t="s">
        <v>346</v>
      </c>
      <c r="M593" t="s">
        <v>23</v>
      </c>
      <c r="N593" t="s">
        <v>27</v>
      </c>
      <c r="O593" t="s">
        <v>27</v>
      </c>
      <c r="P593" t="s">
        <v>27</v>
      </c>
      <c r="Q593" s="1">
        <v>37787.671527777777</v>
      </c>
      <c r="R593" s="1">
        <v>43011.557638888888</v>
      </c>
      <c r="S593" t="s">
        <v>27</v>
      </c>
      <c r="T593" t="s">
        <v>27</v>
      </c>
      <c r="U593" t="s">
        <v>27</v>
      </c>
    </row>
    <row r="594" spans="1:21" x14ac:dyDescent="0.25">
      <c r="A594" t="s">
        <v>21</v>
      </c>
      <c r="B594" t="s">
        <v>2317</v>
      </c>
      <c r="C594" t="s">
        <v>23</v>
      </c>
      <c r="D594" t="s">
        <v>2317</v>
      </c>
      <c r="E594" t="s">
        <v>41</v>
      </c>
      <c r="F594" t="s">
        <v>26</v>
      </c>
      <c r="G594" t="s">
        <v>27</v>
      </c>
      <c r="H594">
        <v>1313</v>
      </c>
      <c r="I594">
        <v>1718</v>
      </c>
      <c r="J594" t="s">
        <v>3108</v>
      </c>
      <c r="K594" t="s">
        <v>2317</v>
      </c>
      <c r="L594" t="s">
        <v>2317</v>
      </c>
      <c r="M594" t="s">
        <v>23</v>
      </c>
      <c r="N594" t="s">
        <v>27</v>
      </c>
      <c r="O594" t="s">
        <v>27</v>
      </c>
      <c r="P594" t="s">
        <v>27</v>
      </c>
      <c r="Q594" s="1">
        <v>41254.506249999999</v>
      </c>
      <c r="R594" s="1">
        <v>43013.356944444444</v>
      </c>
      <c r="S594">
        <v>0.5</v>
      </c>
      <c r="T594">
        <v>113296</v>
      </c>
      <c r="U594">
        <v>628.20256111757897</v>
      </c>
    </row>
    <row r="595" spans="1:21" x14ac:dyDescent="0.25">
      <c r="A595" t="s">
        <v>21</v>
      </c>
      <c r="B595" t="s">
        <v>4431</v>
      </c>
      <c r="C595" t="s">
        <v>23</v>
      </c>
      <c r="D595" t="s">
        <v>4432</v>
      </c>
      <c r="E595" t="s">
        <v>4101</v>
      </c>
      <c r="F595" t="s">
        <v>26</v>
      </c>
      <c r="G595" t="s">
        <v>27</v>
      </c>
      <c r="H595">
        <v>1148</v>
      </c>
      <c r="I595">
        <v>1713</v>
      </c>
      <c r="J595" t="s">
        <v>27</v>
      </c>
      <c r="K595" t="s">
        <v>756</v>
      </c>
      <c r="L595" t="s">
        <v>757</v>
      </c>
      <c r="M595" t="s">
        <v>23</v>
      </c>
      <c r="N595" t="s">
        <v>27</v>
      </c>
      <c r="O595" t="s">
        <v>27</v>
      </c>
      <c r="P595" t="s">
        <v>27</v>
      </c>
      <c r="Q595" s="1">
        <v>37825.576388888891</v>
      </c>
      <c r="R595" s="1">
        <v>43010.390277777777</v>
      </c>
      <c r="S595">
        <v>0</v>
      </c>
      <c r="T595">
        <v>8145</v>
      </c>
      <c r="U595">
        <v>1948.8029673590499</v>
      </c>
    </row>
    <row r="596" spans="1:21" x14ac:dyDescent="0.25">
      <c r="A596" t="s">
        <v>21</v>
      </c>
      <c r="B596" t="s">
        <v>4596</v>
      </c>
      <c r="C596" t="s">
        <v>23</v>
      </c>
      <c r="D596" t="s">
        <v>4597</v>
      </c>
      <c r="F596" t="s">
        <v>26</v>
      </c>
      <c r="G596" t="s">
        <v>27</v>
      </c>
      <c r="H596">
        <v>1664</v>
      </c>
      <c r="I596">
        <v>1709</v>
      </c>
      <c r="J596" t="s">
        <v>27</v>
      </c>
      <c r="K596" t="s">
        <v>3930</v>
      </c>
      <c r="L596" t="s">
        <v>4597</v>
      </c>
      <c r="M596" t="s">
        <v>23</v>
      </c>
      <c r="N596" t="s">
        <v>27</v>
      </c>
      <c r="O596" t="s">
        <v>27</v>
      </c>
      <c r="P596" t="s">
        <v>27</v>
      </c>
      <c r="Q596" s="1">
        <v>41575.666666666664</v>
      </c>
      <c r="R596" s="1">
        <v>42650.731944444444</v>
      </c>
      <c r="S596" t="s">
        <v>27</v>
      </c>
      <c r="T596" t="s">
        <v>27</v>
      </c>
      <c r="U596" t="s">
        <v>27</v>
      </c>
    </row>
    <row r="597" spans="1:21" x14ac:dyDescent="0.25">
      <c r="A597" t="s">
        <v>21</v>
      </c>
      <c r="B597" t="s">
        <v>1498</v>
      </c>
      <c r="C597" t="s">
        <v>23</v>
      </c>
      <c r="D597" t="s">
        <v>1493</v>
      </c>
      <c r="F597" t="s">
        <v>78</v>
      </c>
      <c r="G597" t="s">
        <v>27</v>
      </c>
      <c r="H597">
        <v>1262</v>
      </c>
      <c r="I597">
        <v>1672</v>
      </c>
      <c r="J597" t="s">
        <v>27</v>
      </c>
      <c r="K597" t="s">
        <v>1498</v>
      </c>
      <c r="L597" t="s">
        <v>1493</v>
      </c>
      <c r="M597" t="s">
        <v>23</v>
      </c>
      <c r="N597" t="s">
        <v>27</v>
      </c>
      <c r="O597" t="s">
        <v>27</v>
      </c>
      <c r="P597" t="s">
        <v>27</v>
      </c>
      <c r="Q597" s="1">
        <v>40282.597222222219</v>
      </c>
      <c r="R597" s="1">
        <v>42662.640277777777</v>
      </c>
      <c r="S597" t="s">
        <v>27</v>
      </c>
      <c r="T597" t="s">
        <v>27</v>
      </c>
      <c r="U597" t="s">
        <v>27</v>
      </c>
    </row>
    <row r="598" spans="1:21" x14ac:dyDescent="0.25">
      <c r="A598" t="s">
        <v>21</v>
      </c>
      <c r="B598" t="s">
        <v>5691</v>
      </c>
      <c r="C598" t="s">
        <v>23</v>
      </c>
      <c r="D598" t="s">
        <v>5692</v>
      </c>
      <c r="F598" t="s">
        <v>78</v>
      </c>
      <c r="G598" t="s">
        <v>27</v>
      </c>
      <c r="H598">
        <v>1347</v>
      </c>
      <c r="I598">
        <v>1661</v>
      </c>
      <c r="J598" t="s">
        <v>27</v>
      </c>
      <c r="K598" t="s">
        <v>5690</v>
      </c>
      <c r="L598" t="s">
        <v>5299</v>
      </c>
      <c r="M598" t="s">
        <v>23</v>
      </c>
      <c r="N598" t="s">
        <v>27</v>
      </c>
      <c r="O598" t="s">
        <v>27</v>
      </c>
      <c r="P598" t="s">
        <v>27</v>
      </c>
      <c r="Q598" s="1">
        <v>41416.527777777781</v>
      </c>
      <c r="R598" s="1">
        <v>43013.624305555553</v>
      </c>
      <c r="S598" t="s">
        <v>27</v>
      </c>
      <c r="T598" t="s">
        <v>27</v>
      </c>
      <c r="U598" t="s">
        <v>27</v>
      </c>
    </row>
    <row r="599" spans="1:21" x14ac:dyDescent="0.25">
      <c r="A599" t="s">
        <v>21</v>
      </c>
      <c r="B599" t="s">
        <v>774</v>
      </c>
      <c r="C599" t="s">
        <v>23</v>
      </c>
      <c r="D599" t="s">
        <v>775</v>
      </c>
      <c r="F599" t="s">
        <v>26</v>
      </c>
      <c r="G599" t="s">
        <v>27</v>
      </c>
      <c r="H599">
        <v>1583</v>
      </c>
      <c r="I599">
        <v>1656</v>
      </c>
      <c r="J599" t="s">
        <v>27</v>
      </c>
      <c r="K599" t="s">
        <v>778</v>
      </c>
      <c r="L599" t="s">
        <v>779</v>
      </c>
      <c r="M599" t="s">
        <v>23</v>
      </c>
      <c r="N599" t="s">
        <v>27</v>
      </c>
      <c r="O599" t="s">
        <v>27</v>
      </c>
      <c r="P599" t="s">
        <v>27</v>
      </c>
      <c r="Q599" s="1">
        <v>37883.550000000003</v>
      </c>
      <c r="R599" s="1">
        <v>42327.656944444447</v>
      </c>
      <c r="S599" t="s">
        <v>27</v>
      </c>
      <c r="T599" t="s">
        <v>27</v>
      </c>
      <c r="U599" t="s">
        <v>27</v>
      </c>
    </row>
    <row r="600" spans="1:21" x14ac:dyDescent="0.25">
      <c r="A600" t="s">
        <v>21</v>
      </c>
      <c r="B600" t="s">
        <v>193</v>
      </c>
      <c r="C600" t="s">
        <v>23</v>
      </c>
      <c r="D600" t="s">
        <v>194</v>
      </c>
      <c r="F600" t="s">
        <v>26</v>
      </c>
      <c r="G600" t="s">
        <v>27</v>
      </c>
      <c r="H600">
        <v>1583</v>
      </c>
      <c r="I600">
        <v>1656</v>
      </c>
      <c r="J600" t="s">
        <v>27</v>
      </c>
      <c r="K600" t="s">
        <v>778</v>
      </c>
      <c r="L600" t="s">
        <v>779</v>
      </c>
      <c r="M600" t="s">
        <v>23</v>
      </c>
      <c r="N600" t="s">
        <v>27</v>
      </c>
      <c r="O600" t="s">
        <v>27</v>
      </c>
      <c r="P600" t="s">
        <v>27</v>
      </c>
      <c r="Q600" s="1">
        <v>37883.550000000003</v>
      </c>
      <c r="R600" s="1">
        <v>42327.656944444447</v>
      </c>
      <c r="S600" t="s">
        <v>27</v>
      </c>
      <c r="T600" t="s">
        <v>27</v>
      </c>
      <c r="U600" t="s">
        <v>27</v>
      </c>
    </row>
    <row r="601" spans="1:21" x14ac:dyDescent="0.25">
      <c r="A601" t="s">
        <v>21</v>
      </c>
      <c r="B601" t="s">
        <v>3431</v>
      </c>
      <c r="C601" t="s">
        <v>23</v>
      </c>
      <c r="D601" t="s">
        <v>3432</v>
      </c>
      <c r="F601" t="s">
        <v>26</v>
      </c>
      <c r="G601" t="s">
        <v>27</v>
      </c>
      <c r="H601">
        <v>1583</v>
      </c>
      <c r="I601">
        <v>1656</v>
      </c>
      <c r="J601" t="s">
        <v>27</v>
      </c>
      <c r="K601" t="s">
        <v>778</v>
      </c>
      <c r="L601" t="s">
        <v>779</v>
      </c>
      <c r="M601" t="s">
        <v>23</v>
      </c>
      <c r="N601" t="s">
        <v>27</v>
      </c>
      <c r="O601" t="s">
        <v>27</v>
      </c>
      <c r="P601" t="s">
        <v>27</v>
      </c>
      <c r="Q601" s="1">
        <v>37883.550000000003</v>
      </c>
      <c r="R601" s="1">
        <v>42327.656944444447</v>
      </c>
      <c r="S601" t="s">
        <v>27</v>
      </c>
      <c r="T601" t="s">
        <v>27</v>
      </c>
      <c r="U601" t="s">
        <v>27</v>
      </c>
    </row>
    <row r="602" spans="1:21" x14ac:dyDescent="0.25">
      <c r="A602" t="s">
        <v>21</v>
      </c>
      <c r="B602" t="s">
        <v>4184</v>
      </c>
      <c r="C602" t="s">
        <v>23</v>
      </c>
      <c r="D602" t="s">
        <v>4185</v>
      </c>
      <c r="F602" t="s">
        <v>26</v>
      </c>
      <c r="G602" t="s">
        <v>27</v>
      </c>
      <c r="H602">
        <v>1583</v>
      </c>
      <c r="I602">
        <v>1656</v>
      </c>
      <c r="J602" t="s">
        <v>27</v>
      </c>
      <c r="K602" t="s">
        <v>778</v>
      </c>
      <c r="L602" t="s">
        <v>779</v>
      </c>
      <c r="M602" t="s">
        <v>23</v>
      </c>
      <c r="N602" t="s">
        <v>27</v>
      </c>
      <c r="O602" t="s">
        <v>27</v>
      </c>
      <c r="P602" t="s">
        <v>27</v>
      </c>
      <c r="Q602" s="1">
        <v>37883.550000000003</v>
      </c>
      <c r="R602" s="1">
        <v>42327.656944444447</v>
      </c>
      <c r="S602" t="s">
        <v>27</v>
      </c>
      <c r="T602" t="s">
        <v>27</v>
      </c>
      <c r="U602" t="s">
        <v>27</v>
      </c>
    </row>
    <row r="603" spans="1:21" x14ac:dyDescent="0.25">
      <c r="A603" t="s">
        <v>21</v>
      </c>
      <c r="B603" t="s">
        <v>5829</v>
      </c>
      <c r="C603" t="s">
        <v>23</v>
      </c>
      <c r="D603" t="s">
        <v>5830</v>
      </c>
      <c r="F603" t="s">
        <v>78</v>
      </c>
      <c r="G603" t="s">
        <v>27</v>
      </c>
      <c r="H603">
        <v>1429</v>
      </c>
      <c r="I603">
        <v>1646</v>
      </c>
      <c r="J603" t="s">
        <v>27</v>
      </c>
      <c r="K603" t="s">
        <v>5606</v>
      </c>
      <c r="L603" t="s">
        <v>5453</v>
      </c>
      <c r="M603" t="s">
        <v>23</v>
      </c>
      <c r="N603" t="s">
        <v>27</v>
      </c>
      <c r="O603" t="s">
        <v>27</v>
      </c>
      <c r="P603" t="s">
        <v>27</v>
      </c>
      <c r="Q603" s="1">
        <v>38220.384722222225</v>
      </c>
      <c r="R603" s="1">
        <v>43014.716666666667</v>
      </c>
      <c r="S603" t="s">
        <v>27</v>
      </c>
      <c r="T603" t="s">
        <v>27</v>
      </c>
      <c r="U603" t="s">
        <v>27</v>
      </c>
    </row>
    <row r="604" spans="1:21" x14ac:dyDescent="0.25">
      <c r="A604" t="s">
        <v>21</v>
      </c>
      <c r="B604" t="s">
        <v>3884</v>
      </c>
      <c r="C604" t="s">
        <v>23</v>
      </c>
      <c r="D604" t="s">
        <v>3885</v>
      </c>
      <c r="F604" t="s">
        <v>130</v>
      </c>
      <c r="G604" t="s">
        <v>27</v>
      </c>
      <c r="H604">
        <v>1460</v>
      </c>
      <c r="I604">
        <v>1643</v>
      </c>
      <c r="J604" t="s">
        <v>27</v>
      </c>
      <c r="K604" t="s">
        <v>4221</v>
      </c>
      <c r="L604" t="s">
        <v>4222</v>
      </c>
      <c r="M604" t="s">
        <v>23</v>
      </c>
      <c r="N604" t="s">
        <v>27</v>
      </c>
      <c r="O604" t="s">
        <v>27</v>
      </c>
      <c r="P604" t="s">
        <v>27</v>
      </c>
      <c r="Q604" s="1">
        <v>31433.320833333335</v>
      </c>
      <c r="R604" s="1">
        <v>34043.352083333331</v>
      </c>
      <c r="S604" t="s">
        <v>27</v>
      </c>
      <c r="T604" t="s">
        <v>27</v>
      </c>
      <c r="U604" t="s">
        <v>27</v>
      </c>
    </row>
    <row r="605" spans="1:21" x14ac:dyDescent="0.25">
      <c r="A605" t="s">
        <v>21</v>
      </c>
      <c r="B605" t="s">
        <v>44</v>
      </c>
      <c r="C605" t="s">
        <v>23</v>
      </c>
      <c r="D605" t="s">
        <v>45</v>
      </c>
      <c r="E605" t="s">
        <v>46</v>
      </c>
      <c r="F605" t="s">
        <v>26</v>
      </c>
      <c r="G605" t="s">
        <v>27</v>
      </c>
      <c r="H605">
        <v>947</v>
      </c>
      <c r="I605">
        <v>1630</v>
      </c>
      <c r="J605" t="s">
        <v>705</v>
      </c>
      <c r="K605" t="s">
        <v>56</v>
      </c>
      <c r="L605" t="s">
        <v>57</v>
      </c>
      <c r="M605" t="s">
        <v>23</v>
      </c>
      <c r="N605" t="s">
        <v>27</v>
      </c>
      <c r="O605" t="s">
        <v>27</v>
      </c>
      <c r="P605" t="s">
        <v>27</v>
      </c>
      <c r="Q605" s="1">
        <v>40389.44027777778</v>
      </c>
      <c r="R605" s="1">
        <v>43015.504166666666</v>
      </c>
      <c r="S605">
        <v>26</v>
      </c>
      <c r="T605">
        <v>56</v>
      </c>
      <c r="U605">
        <v>40.876687116564398</v>
      </c>
    </row>
    <row r="606" spans="1:21" x14ac:dyDescent="0.25">
      <c r="A606" t="s">
        <v>21</v>
      </c>
      <c r="B606" t="s">
        <v>5829</v>
      </c>
      <c r="C606" t="s">
        <v>23</v>
      </c>
      <c r="D606" t="s">
        <v>5830</v>
      </c>
      <c r="F606" t="s">
        <v>78</v>
      </c>
      <c r="G606" t="s">
        <v>27</v>
      </c>
      <c r="H606">
        <v>1319</v>
      </c>
      <c r="I606">
        <v>1628</v>
      </c>
      <c r="J606" t="s">
        <v>27</v>
      </c>
      <c r="K606" t="s">
        <v>5690</v>
      </c>
      <c r="L606" t="s">
        <v>5299</v>
      </c>
      <c r="M606" t="s">
        <v>23</v>
      </c>
      <c r="N606" t="s">
        <v>27</v>
      </c>
      <c r="O606" t="s">
        <v>27</v>
      </c>
      <c r="P606" t="s">
        <v>27</v>
      </c>
      <c r="Q606" s="1">
        <v>41416.527777777781</v>
      </c>
      <c r="R606" s="1">
        <v>43013.624305555553</v>
      </c>
      <c r="S606" t="s">
        <v>27</v>
      </c>
      <c r="T606" t="s">
        <v>27</v>
      </c>
      <c r="U606" t="s">
        <v>27</v>
      </c>
    </row>
    <row r="607" spans="1:21" x14ac:dyDescent="0.25">
      <c r="A607" t="s">
        <v>21</v>
      </c>
      <c r="B607" t="s">
        <v>4704</v>
      </c>
      <c r="C607" t="s">
        <v>23</v>
      </c>
      <c r="D607" t="s">
        <v>4705</v>
      </c>
      <c r="F607" t="s">
        <v>26</v>
      </c>
      <c r="G607" t="s">
        <v>27</v>
      </c>
      <c r="H607">
        <v>1566</v>
      </c>
      <c r="I607">
        <v>1626</v>
      </c>
      <c r="J607" t="s">
        <v>27</v>
      </c>
      <c r="K607" t="s">
        <v>4704</v>
      </c>
      <c r="L607" t="s">
        <v>4705</v>
      </c>
      <c r="M607" t="s">
        <v>23</v>
      </c>
      <c r="N607" t="s">
        <v>27</v>
      </c>
      <c r="O607" t="s">
        <v>27</v>
      </c>
      <c r="P607" t="s">
        <v>27</v>
      </c>
      <c r="Q607" s="1">
        <v>37803.390277777777</v>
      </c>
      <c r="R607" s="1">
        <v>40304.113194444442</v>
      </c>
      <c r="S607" t="s">
        <v>27</v>
      </c>
      <c r="T607" t="s">
        <v>27</v>
      </c>
      <c r="U607" t="s">
        <v>27</v>
      </c>
    </row>
    <row r="608" spans="1:21" x14ac:dyDescent="0.25">
      <c r="A608" t="s">
        <v>21</v>
      </c>
      <c r="B608" t="s">
        <v>3102</v>
      </c>
      <c r="C608" t="s">
        <v>23</v>
      </c>
      <c r="D608" t="s">
        <v>3103</v>
      </c>
      <c r="E608" t="s">
        <v>300</v>
      </c>
      <c r="F608" t="s">
        <v>26</v>
      </c>
      <c r="G608" t="s">
        <v>27</v>
      </c>
      <c r="H608">
        <v>1076</v>
      </c>
      <c r="I608">
        <v>1618</v>
      </c>
      <c r="J608" t="s">
        <v>3546</v>
      </c>
      <c r="K608" t="s">
        <v>302</v>
      </c>
      <c r="L608" t="s">
        <v>303</v>
      </c>
      <c r="M608" t="s">
        <v>23</v>
      </c>
      <c r="N608" t="s">
        <v>27</v>
      </c>
      <c r="O608" t="s">
        <v>27</v>
      </c>
      <c r="P608" t="s">
        <v>27</v>
      </c>
      <c r="Q608" s="1">
        <v>37806.694444444445</v>
      </c>
      <c r="R608" s="1">
        <v>42999.499305555553</v>
      </c>
      <c r="S608">
        <v>0</v>
      </c>
      <c r="T608">
        <v>26.77</v>
      </c>
      <c r="U608">
        <v>3.3677688504326402</v>
      </c>
    </row>
    <row r="609" spans="1:21" x14ac:dyDescent="0.25">
      <c r="A609" t="s">
        <v>21</v>
      </c>
      <c r="B609" t="s">
        <v>2464</v>
      </c>
      <c r="C609" t="s">
        <v>23</v>
      </c>
      <c r="D609" t="s">
        <v>2465</v>
      </c>
      <c r="E609" t="s">
        <v>300</v>
      </c>
      <c r="F609" t="s">
        <v>26</v>
      </c>
      <c r="G609" t="s">
        <v>27</v>
      </c>
      <c r="H609">
        <v>1076</v>
      </c>
      <c r="I609">
        <v>1618</v>
      </c>
      <c r="J609" t="s">
        <v>3818</v>
      </c>
      <c r="K609" t="s">
        <v>302</v>
      </c>
      <c r="L609" t="s">
        <v>303</v>
      </c>
      <c r="M609" t="s">
        <v>23</v>
      </c>
      <c r="N609" t="s">
        <v>27</v>
      </c>
      <c r="O609" t="s">
        <v>27</v>
      </c>
      <c r="P609" t="s">
        <v>27</v>
      </c>
      <c r="Q609" s="1">
        <v>37806.694444444445</v>
      </c>
      <c r="R609" s="1">
        <v>42999.499305555553</v>
      </c>
      <c r="S609">
        <v>0</v>
      </c>
      <c r="T609">
        <v>20.100000000000001</v>
      </c>
      <c r="U609">
        <v>5.1271199011124899</v>
      </c>
    </row>
    <row r="610" spans="1:21" x14ac:dyDescent="0.25">
      <c r="A610" t="s">
        <v>21</v>
      </c>
      <c r="B610" t="s">
        <v>4585</v>
      </c>
      <c r="C610" t="s">
        <v>23</v>
      </c>
      <c r="D610" t="s">
        <v>4585</v>
      </c>
      <c r="E610" t="s">
        <v>300</v>
      </c>
      <c r="F610" t="s">
        <v>26</v>
      </c>
      <c r="G610" t="s">
        <v>27</v>
      </c>
      <c r="H610">
        <v>1076</v>
      </c>
      <c r="I610">
        <v>1618</v>
      </c>
      <c r="J610" t="s">
        <v>5062</v>
      </c>
      <c r="K610" t="s">
        <v>302</v>
      </c>
      <c r="L610" t="s">
        <v>303</v>
      </c>
      <c r="M610" t="s">
        <v>23</v>
      </c>
      <c r="N610" t="s">
        <v>27</v>
      </c>
      <c r="O610" t="s">
        <v>27</v>
      </c>
      <c r="P610" t="s">
        <v>27</v>
      </c>
      <c r="Q610" s="1">
        <v>37806.694444444445</v>
      </c>
      <c r="R610" s="1">
        <v>42999.499305555553</v>
      </c>
      <c r="S610">
        <v>0</v>
      </c>
      <c r="T610">
        <v>35.17</v>
      </c>
      <c r="U610">
        <v>10.3971199011125</v>
      </c>
    </row>
    <row r="611" spans="1:21" x14ac:dyDescent="0.25">
      <c r="A611" t="s">
        <v>21</v>
      </c>
      <c r="B611" t="s">
        <v>2758</v>
      </c>
      <c r="C611" t="s">
        <v>23</v>
      </c>
      <c r="D611" t="s">
        <v>3344</v>
      </c>
      <c r="F611" t="s">
        <v>107</v>
      </c>
      <c r="G611" t="s">
        <v>27</v>
      </c>
      <c r="H611">
        <v>1608</v>
      </c>
      <c r="I611">
        <v>1617</v>
      </c>
      <c r="J611" t="s">
        <v>27</v>
      </c>
      <c r="K611" t="s">
        <v>1299</v>
      </c>
      <c r="L611" t="s">
        <v>1299</v>
      </c>
      <c r="M611" t="s">
        <v>23</v>
      </c>
      <c r="N611" t="s">
        <v>27</v>
      </c>
      <c r="O611" t="s">
        <v>27</v>
      </c>
      <c r="P611" t="s">
        <v>27</v>
      </c>
      <c r="Q611" s="1">
        <v>38196.633333333331</v>
      </c>
      <c r="R611" s="1">
        <v>41591.720138888886</v>
      </c>
      <c r="S611" t="s">
        <v>27</v>
      </c>
      <c r="T611" t="s">
        <v>27</v>
      </c>
      <c r="U611" t="s">
        <v>27</v>
      </c>
    </row>
    <row r="612" spans="1:21" x14ac:dyDescent="0.25">
      <c r="A612" t="s">
        <v>21</v>
      </c>
      <c r="B612" t="s">
        <v>4994</v>
      </c>
      <c r="C612" t="s">
        <v>23</v>
      </c>
      <c r="D612" t="s">
        <v>4995</v>
      </c>
      <c r="F612" t="s">
        <v>78</v>
      </c>
      <c r="G612" t="s">
        <v>27</v>
      </c>
      <c r="H612">
        <v>1499</v>
      </c>
      <c r="I612">
        <v>1608</v>
      </c>
      <c r="J612" t="s">
        <v>27</v>
      </c>
      <c r="K612" t="s">
        <v>5071</v>
      </c>
      <c r="L612" t="s">
        <v>5072</v>
      </c>
      <c r="M612" t="s">
        <v>23</v>
      </c>
      <c r="N612" t="s">
        <v>27</v>
      </c>
      <c r="O612" t="s">
        <v>27</v>
      </c>
      <c r="P612" t="s">
        <v>27</v>
      </c>
      <c r="Q612" s="1">
        <v>40072.519444444442</v>
      </c>
      <c r="R612" s="1">
        <v>43016.492361111108</v>
      </c>
      <c r="S612" t="s">
        <v>27</v>
      </c>
      <c r="T612" t="s">
        <v>27</v>
      </c>
      <c r="U612" t="s">
        <v>27</v>
      </c>
    </row>
    <row r="613" spans="1:21" x14ac:dyDescent="0.25">
      <c r="A613" t="s">
        <v>21</v>
      </c>
      <c r="B613" t="s">
        <v>5191</v>
      </c>
      <c r="C613" t="s">
        <v>23</v>
      </c>
      <c r="D613" t="s">
        <v>5192</v>
      </c>
      <c r="F613" t="s">
        <v>78</v>
      </c>
      <c r="G613" t="s">
        <v>27</v>
      </c>
      <c r="H613">
        <v>1499</v>
      </c>
      <c r="I613">
        <v>1608</v>
      </c>
      <c r="J613" t="s">
        <v>27</v>
      </c>
      <c r="K613" t="s">
        <v>5071</v>
      </c>
      <c r="L613" t="s">
        <v>5072</v>
      </c>
      <c r="M613" t="s">
        <v>23</v>
      </c>
      <c r="N613" t="s">
        <v>27</v>
      </c>
      <c r="O613" t="s">
        <v>27</v>
      </c>
      <c r="P613" t="s">
        <v>27</v>
      </c>
      <c r="Q613" s="1">
        <v>40072.519444444442</v>
      </c>
      <c r="R613" s="1">
        <v>43016.492361111108</v>
      </c>
      <c r="S613" t="s">
        <v>27</v>
      </c>
      <c r="T613" t="s">
        <v>27</v>
      </c>
      <c r="U613" t="s">
        <v>27</v>
      </c>
    </row>
    <row r="614" spans="1:21" x14ac:dyDescent="0.25">
      <c r="A614" t="s">
        <v>21</v>
      </c>
      <c r="B614" t="s">
        <v>1546</v>
      </c>
      <c r="C614" t="s">
        <v>23</v>
      </c>
      <c r="D614" t="s">
        <v>1547</v>
      </c>
      <c r="F614" t="s">
        <v>107</v>
      </c>
      <c r="G614" t="s">
        <v>27</v>
      </c>
      <c r="H614">
        <v>1597</v>
      </c>
      <c r="I614">
        <v>1607</v>
      </c>
      <c r="J614" t="s">
        <v>27</v>
      </c>
      <c r="K614" t="s">
        <v>1299</v>
      </c>
      <c r="L614" t="s">
        <v>1299</v>
      </c>
      <c r="M614" t="s">
        <v>23</v>
      </c>
      <c r="N614" t="s">
        <v>27</v>
      </c>
      <c r="O614" t="s">
        <v>27</v>
      </c>
      <c r="P614" t="s">
        <v>27</v>
      </c>
      <c r="Q614" s="1">
        <v>38196.633333333331</v>
      </c>
      <c r="R614" s="1">
        <v>41591.720138888886</v>
      </c>
      <c r="S614" t="s">
        <v>27</v>
      </c>
      <c r="T614" t="s">
        <v>27</v>
      </c>
      <c r="U614" t="s">
        <v>27</v>
      </c>
    </row>
    <row r="615" spans="1:21" x14ac:dyDescent="0.25">
      <c r="A615" t="s">
        <v>21</v>
      </c>
      <c r="B615" t="s">
        <v>1297</v>
      </c>
      <c r="C615" t="s">
        <v>23</v>
      </c>
      <c r="D615" t="s">
        <v>1298</v>
      </c>
      <c r="F615" t="s">
        <v>107</v>
      </c>
      <c r="G615" t="s">
        <v>27</v>
      </c>
      <c r="H615">
        <v>1596</v>
      </c>
      <c r="I615">
        <v>1605</v>
      </c>
      <c r="J615" t="s">
        <v>27</v>
      </c>
      <c r="K615" t="s">
        <v>1299</v>
      </c>
      <c r="L615" t="s">
        <v>1299</v>
      </c>
      <c r="M615" t="s">
        <v>23</v>
      </c>
      <c r="N615" t="s">
        <v>27</v>
      </c>
      <c r="O615" t="s">
        <v>27</v>
      </c>
      <c r="P615" t="s">
        <v>27</v>
      </c>
      <c r="Q615" s="1">
        <v>38196.633333333331</v>
      </c>
      <c r="R615" s="1">
        <v>41591.720138888886</v>
      </c>
      <c r="S615" t="s">
        <v>27</v>
      </c>
      <c r="T615" t="s">
        <v>27</v>
      </c>
      <c r="U615" t="s">
        <v>27</v>
      </c>
    </row>
    <row r="616" spans="1:21" x14ac:dyDescent="0.25">
      <c r="A616" t="s">
        <v>21</v>
      </c>
      <c r="B616" t="s">
        <v>302</v>
      </c>
      <c r="C616" t="s">
        <v>23</v>
      </c>
      <c r="D616" t="s">
        <v>1775</v>
      </c>
      <c r="F616" t="s">
        <v>107</v>
      </c>
      <c r="G616" t="s">
        <v>27</v>
      </c>
      <c r="H616">
        <v>1595</v>
      </c>
      <c r="I616">
        <v>1604</v>
      </c>
      <c r="J616" t="s">
        <v>27</v>
      </c>
      <c r="K616" t="s">
        <v>1299</v>
      </c>
      <c r="L616" t="s">
        <v>1299</v>
      </c>
      <c r="M616" t="s">
        <v>23</v>
      </c>
      <c r="N616" t="s">
        <v>27</v>
      </c>
      <c r="O616" t="s">
        <v>27</v>
      </c>
      <c r="P616" t="s">
        <v>27</v>
      </c>
      <c r="Q616" s="1">
        <v>38196.633333333331</v>
      </c>
      <c r="R616" s="1">
        <v>41591.720138888886</v>
      </c>
      <c r="S616" t="s">
        <v>27</v>
      </c>
      <c r="T616" t="s">
        <v>27</v>
      </c>
      <c r="U616" t="s">
        <v>27</v>
      </c>
    </row>
    <row r="617" spans="1:21" x14ac:dyDescent="0.25">
      <c r="A617" t="s">
        <v>21</v>
      </c>
      <c r="B617" t="s">
        <v>3870</v>
      </c>
      <c r="C617" t="s">
        <v>23</v>
      </c>
      <c r="D617" t="s">
        <v>3871</v>
      </c>
      <c r="F617" t="s">
        <v>107</v>
      </c>
      <c r="G617" t="s">
        <v>27</v>
      </c>
      <c r="H617">
        <v>1591</v>
      </c>
      <c r="I617">
        <v>1599</v>
      </c>
      <c r="J617" t="s">
        <v>27</v>
      </c>
      <c r="K617" t="s">
        <v>1299</v>
      </c>
      <c r="L617" t="s">
        <v>1299</v>
      </c>
      <c r="M617" t="s">
        <v>23</v>
      </c>
      <c r="N617" t="s">
        <v>27</v>
      </c>
      <c r="O617" t="s">
        <v>27</v>
      </c>
      <c r="P617" t="s">
        <v>27</v>
      </c>
      <c r="Q617" s="1">
        <v>38196.633333333331</v>
      </c>
      <c r="R617" s="1">
        <v>41591.720138888886</v>
      </c>
      <c r="S617" t="s">
        <v>27</v>
      </c>
      <c r="T617" t="s">
        <v>27</v>
      </c>
      <c r="U617" t="s">
        <v>27</v>
      </c>
    </row>
    <row r="618" spans="1:21" x14ac:dyDescent="0.25">
      <c r="A618" t="s">
        <v>21</v>
      </c>
      <c r="B618" t="s">
        <v>44</v>
      </c>
      <c r="C618" t="s">
        <v>23</v>
      </c>
      <c r="D618" t="s">
        <v>45</v>
      </c>
      <c r="E618" t="s">
        <v>46</v>
      </c>
      <c r="F618" t="s">
        <v>26</v>
      </c>
      <c r="G618" t="s">
        <v>27</v>
      </c>
      <c r="H618">
        <v>1395</v>
      </c>
      <c r="I618">
        <v>1598</v>
      </c>
      <c r="J618" t="s">
        <v>1543</v>
      </c>
      <c r="K618" t="s">
        <v>706</v>
      </c>
      <c r="L618" t="s">
        <v>45</v>
      </c>
      <c r="M618" t="s">
        <v>23</v>
      </c>
      <c r="N618" t="s">
        <v>27</v>
      </c>
      <c r="O618" t="s">
        <v>27</v>
      </c>
      <c r="P618" t="s">
        <v>27</v>
      </c>
      <c r="Q618" s="1">
        <v>37806.667361111111</v>
      </c>
      <c r="R618" s="1">
        <v>40375.658333333333</v>
      </c>
      <c r="S618">
        <v>8</v>
      </c>
      <c r="T618">
        <v>50</v>
      </c>
      <c r="U618">
        <v>34.155193992490602</v>
      </c>
    </row>
    <row r="619" spans="1:21" x14ac:dyDescent="0.25">
      <c r="A619" t="s">
        <v>21</v>
      </c>
      <c r="B619" t="s">
        <v>2345</v>
      </c>
      <c r="C619" t="s">
        <v>23</v>
      </c>
      <c r="D619" t="s">
        <v>2346</v>
      </c>
      <c r="F619" t="s">
        <v>26</v>
      </c>
      <c r="G619" t="s">
        <v>27</v>
      </c>
      <c r="H619">
        <v>1427</v>
      </c>
      <c r="I619">
        <v>1590</v>
      </c>
      <c r="J619" t="s">
        <v>27</v>
      </c>
      <c r="K619" t="s">
        <v>2345</v>
      </c>
      <c r="L619" t="s">
        <v>2346</v>
      </c>
      <c r="M619" t="s">
        <v>23</v>
      </c>
      <c r="N619" t="s">
        <v>27</v>
      </c>
      <c r="O619" t="s">
        <v>27</v>
      </c>
      <c r="P619" t="s">
        <v>27</v>
      </c>
      <c r="Q619" s="1">
        <v>41569.611111111109</v>
      </c>
      <c r="R619" s="1">
        <v>43004.416666666664</v>
      </c>
      <c r="S619" t="s">
        <v>27</v>
      </c>
      <c r="T619" t="s">
        <v>27</v>
      </c>
      <c r="U619" t="s">
        <v>27</v>
      </c>
    </row>
    <row r="620" spans="1:21" x14ac:dyDescent="0.25">
      <c r="A620" t="s">
        <v>21</v>
      </c>
      <c r="B620" t="s">
        <v>4867</v>
      </c>
      <c r="C620" t="s">
        <v>23</v>
      </c>
      <c r="D620" t="s">
        <v>5584</v>
      </c>
      <c r="F620" t="s">
        <v>107</v>
      </c>
      <c r="G620" t="s">
        <v>27</v>
      </c>
      <c r="H620">
        <v>1574</v>
      </c>
      <c r="I620">
        <v>1582</v>
      </c>
      <c r="J620" t="s">
        <v>27</v>
      </c>
      <c r="K620" t="s">
        <v>1299</v>
      </c>
      <c r="L620" t="s">
        <v>1299</v>
      </c>
      <c r="M620" t="s">
        <v>23</v>
      </c>
      <c r="N620" t="s">
        <v>27</v>
      </c>
      <c r="O620" t="s">
        <v>27</v>
      </c>
      <c r="P620" t="s">
        <v>27</v>
      </c>
      <c r="Q620" s="1">
        <v>38196.633333333331</v>
      </c>
      <c r="R620" s="1">
        <v>41591.720138888886</v>
      </c>
      <c r="S620" t="s">
        <v>27</v>
      </c>
      <c r="T620" t="s">
        <v>27</v>
      </c>
      <c r="U620" t="s">
        <v>27</v>
      </c>
    </row>
    <row r="621" spans="1:21" x14ac:dyDescent="0.25">
      <c r="A621" t="s">
        <v>21</v>
      </c>
      <c r="B621" t="s">
        <v>5144</v>
      </c>
      <c r="C621" t="s">
        <v>23</v>
      </c>
      <c r="D621" t="s">
        <v>5145</v>
      </c>
      <c r="F621" t="s">
        <v>107</v>
      </c>
      <c r="G621" t="s">
        <v>27</v>
      </c>
      <c r="H621">
        <v>1492</v>
      </c>
      <c r="I621">
        <v>1565</v>
      </c>
      <c r="J621" t="s">
        <v>27</v>
      </c>
      <c r="K621" t="s">
        <v>5144</v>
      </c>
      <c r="L621" t="s">
        <v>5252</v>
      </c>
      <c r="M621" t="s">
        <v>23</v>
      </c>
      <c r="N621" t="s">
        <v>27</v>
      </c>
      <c r="O621" t="s">
        <v>27</v>
      </c>
      <c r="P621" t="s">
        <v>27</v>
      </c>
      <c r="Q621" s="1">
        <v>38203.788194444445</v>
      </c>
      <c r="R621" s="1">
        <v>41573.507638888892</v>
      </c>
      <c r="S621" t="s">
        <v>27</v>
      </c>
      <c r="T621" t="s">
        <v>27</v>
      </c>
      <c r="U621" t="s">
        <v>27</v>
      </c>
    </row>
    <row r="622" spans="1:21" x14ac:dyDescent="0.25">
      <c r="A622" t="s">
        <v>21</v>
      </c>
      <c r="B622" t="s">
        <v>2337</v>
      </c>
      <c r="C622" t="s">
        <v>23</v>
      </c>
      <c r="D622" t="s">
        <v>2338</v>
      </c>
      <c r="E622" t="s">
        <v>226</v>
      </c>
      <c r="F622" t="s">
        <v>26</v>
      </c>
      <c r="G622" t="s">
        <v>27</v>
      </c>
      <c r="H622">
        <v>1115</v>
      </c>
      <c r="I622">
        <v>1559</v>
      </c>
      <c r="J622" t="s">
        <v>27</v>
      </c>
      <c r="K622" t="s">
        <v>657</v>
      </c>
      <c r="L622" t="s">
        <v>658</v>
      </c>
      <c r="M622" t="s">
        <v>23</v>
      </c>
      <c r="N622" t="s">
        <v>27</v>
      </c>
      <c r="O622" t="s">
        <v>27</v>
      </c>
      <c r="P622" t="s">
        <v>27</v>
      </c>
      <c r="Q622" s="1">
        <v>37973.775694444441</v>
      </c>
      <c r="R622" s="1">
        <v>43014.547222222223</v>
      </c>
      <c r="S622">
        <v>0.1</v>
      </c>
      <c r="T622">
        <v>0.1</v>
      </c>
      <c r="U622">
        <v>0.1</v>
      </c>
    </row>
    <row r="623" spans="1:21" x14ac:dyDescent="0.25">
      <c r="A623" t="s">
        <v>21</v>
      </c>
      <c r="B623" t="s">
        <v>1915</v>
      </c>
      <c r="C623" t="s">
        <v>23</v>
      </c>
      <c r="D623" t="s">
        <v>1915</v>
      </c>
      <c r="F623" t="s">
        <v>26</v>
      </c>
      <c r="G623" t="s">
        <v>27</v>
      </c>
      <c r="H623">
        <v>1386</v>
      </c>
      <c r="I623">
        <v>1557</v>
      </c>
      <c r="J623" t="s">
        <v>2045</v>
      </c>
      <c r="K623" t="s">
        <v>2090</v>
      </c>
      <c r="L623" t="s">
        <v>2091</v>
      </c>
      <c r="M623" t="s">
        <v>23</v>
      </c>
      <c r="N623" t="s">
        <v>27</v>
      </c>
      <c r="O623" t="s">
        <v>27</v>
      </c>
      <c r="P623" t="s">
        <v>27</v>
      </c>
      <c r="Q623" s="1">
        <v>37804.571527777778</v>
      </c>
      <c r="R623" s="1">
        <v>39051.646527777775</v>
      </c>
      <c r="S623">
        <v>0.14099999999999999</v>
      </c>
      <c r="T623">
        <v>0.628</v>
      </c>
      <c r="U623">
        <v>0.41970456005138101</v>
      </c>
    </row>
    <row r="624" spans="1:21" x14ac:dyDescent="0.25">
      <c r="A624" t="s">
        <v>21</v>
      </c>
      <c r="B624" t="s">
        <v>3807</v>
      </c>
      <c r="C624" t="s">
        <v>23</v>
      </c>
      <c r="D624" t="s">
        <v>4690</v>
      </c>
      <c r="F624" t="s">
        <v>107</v>
      </c>
      <c r="G624" t="s">
        <v>27</v>
      </c>
      <c r="H624">
        <v>1539</v>
      </c>
      <c r="I624">
        <v>1548</v>
      </c>
      <c r="J624" t="s">
        <v>27</v>
      </c>
      <c r="K624" t="s">
        <v>1299</v>
      </c>
      <c r="L624" t="s">
        <v>1299</v>
      </c>
      <c r="M624" t="s">
        <v>23</v>
      </c>
      <c r="N624" t="s">
        <v>27</v>
      </c>
      <c r="O624" t="s">
        <v>27</v>
      </c>
      <c r="P624" t="s">
        <v>27</v>
      </c>
      <c r="Q624" s="1">
        <v>38196.633333333331</v>
      </c>
      <c r="R624" s="1">
        <v>41591.720138888886</v>
      </c>
      <c r="S624" t="s">
        <v>27</v>
      </c>
      <c r="T624" t="s">
        <v>27</v>
      </c>
      <c r="U624" t="s">
        <v>27</v>
      </c>
    </row>
    <row r="625" spans="1:21" x14ac:dyDescent="0.25">
      <c r="A625" t="s">
        <v>21</v>
      </c>
      <c r="B625" t="s">
        <v>5836</v>
      </c>
      <c r="C625" t="s">
        <v>23</v>
      </c>
      <c r="D625" t="s">
        <v>5837</v>
      </c>
      <c r="F625" t="s">
        <v>78</v>
      </c>
      <c r="G625" t="s">
        <v>27</v>
      </c>
      <c r="H625">
        <v>1093</v>
      </c>
      <c r="I625">
        <v>1545</v>
      </c>
      <c r="J625" t="s">
        <v>27</v>
      </c>
      <c r="K625" t="s">
        <v>5114</v>
      </c>
      <c r="L625" t="s">
        <v>5115</v>
      </c>
      <c r="M625" t="s">
        <v>23</v>
      </c>
      <c r="N625" t="s">
        <v>27</v>
      </c>
      <c r="O625" t="s">
        <v>27</v>
      </c>
      <c r="P625" t="s">
        <v>27</v>
      </c>
      <c r="Q625" s="1">
        <v>41725.601388888892</v>
      </c>
      <c r="R625" s="1">
        <v>43016.493750000001</v>
      </c>
      <c r="S625" t="s">
        <v>27</v>
      </c>
      <c r="T625" t="s">
        <v>27</v>
      </c>
      <c r="U625" t="s">
        <v>27</v>
      </c>
    </row>
    <row r="626" spans="1:21" x14ac:dyDescent="0.25">
      <c r="A626" t="s">
        <v>21</v>
      </c>
      <c r="B626" t="s">
        <v>5829</v>
      </c>
      <c r="C626" t="s">
        <v>23</v>
      </c>
      <c r="D626" t="s">
        <v>5830</v>
      </c>
      <c r="F626" t="s">
        <v>78</v>
      </c>
      <c r="G626" t="s">
        <v>27</v>
      </c>
      <c r="H626">
        <v>1434</v>
      </c>
      <c r="I626">
        <v>1539</v>
      </c>
      <c r="J626" t="s">
        <v>27</v>
      </c>
      <c r="K626" t="s">
        <v>5071</v>
      </c>
      <c r="L626" t="s">
        <v>5072</v>
      </c>
      <c r="M626" t="s">
        <v>23</v>
      </c>
      <c r="N626" t="s">
        <v>27</v>
      </c>
      <c r="O626" t="s">
        <v>27</v>
      </c>
      <c r="P626" t="s">
        <v>27</v>
      </c>
      <c r="Q626" s="1">
        <v>40085.563194444447</v>
      </c>
      <c r="R626" s="1">
        <v>43016.492361111108</v>
      </c>
      <c r="S626" t="s">
        <v>27</v>
      </c>
      <c r="T626" t="s">
        <v>27</v>
      </c>
      <c r="U626" t="s">
        <v>27</v>
      </c>
    </row>
    <row r="627" spans="1:21" x14ac:dyDescent="0.25">
      <c r="A627" t="s">
        <v>21</v>
      </c>
      <c r="B627" t="s">
        <v>5691</v>
      </c>
      <c r="C627" t="s">
        <v>23</v>
      </c>
      <c r="D627" t="s">
        <v>5692</v>
      </c>
      <c r="F627" t="s">
        <v>78</v>
      </c>
      <c r="G627" t="s">
        <v>27</v>
      </c>
      <c r="H627">
        <v>1432</v>
      </c>
      <c r="I627">
        <v>1536</v>
      </c>
      <c r="J627" t="s">
        <v>27</v>
      </c>
      <c r="K627" t="s">
        <v>5071</v>
      </c>
      <c r="L627" t="s">
        <v>5072</v>
      </c>
      <c r="M627" t="s">
        <v>23</v>
      </c>
      <c r="N627" t="s">
        <v>27</v>
      </c>
      <c r="O627" t="s">
        <v>27</v>
      </c>
      <c r="P627" t="s">
        <v>27</v>
      </c>
      <c r="Q627" s="1">
        <v>40085.563194444447</v>
      </c>
      <c r="R627" s="1">
        <v>43016.492361111108</v>
      </c>
      <c r="S627" t="s">
        <v>27</v>
      </c>
      <c r="T627" t="s">
        <v>27</v>
      </c>
      <c r="U627" t="s">
        <v>27</v>
      </c>
    </row>
    <row r="628" spans="1:21" x14ac:dyDescent="0.25">
      <c r="A628" t="s">
        <v>21</v>
      </c>
      <c r="B628" t="s">
        <v>1360</v>
      </c>
      <c r="C628" t="s">
        <v>23</v>
      </c>
      <c r="D628" t="s">
        <v>1361</v>
      </c>
      <c r="F628" t="s">
        <v>26</v>
      </c>
      <c r="G628" t="s">
        <v>27</v>
      </c>
      <c r="H628">
        <v>1449</v>
      </c>
      <c r="I628">
        <v>1535</v>
      </c>
      <c r="J628" t="s">
        <v>27</v>
      </c>
      <c r="K628" t="s">
        <v>1360</v>
      </c>
      <c r="L628" t="s">
        <v>1361</v>
      </c>
      <c r="M628" t="s">
        <v>23</v>
      </c>
      <c r="N628" t="s">
        <v>27</v>
      </c>
      <c r="O628" t="s">
        <v>27</v>
      </c>
      <c r="P628" t="s">
        <v>27</v>
      </c>
      <c r="Q628" s="1">
        <v>37817.453472222223</v>
      </c>
      <c r="R628" s="1">
        <v>42999.494444444441</v>
      </c>
      <c r="S628" t="s">
        <v>27</v>
      </c>
      <c r="T628" t="s">
        <v>27</v>
      </c>
      <c r="U628" t="s">
        <v>27</v>
      </c>
    </row>
    <row r="629" spans="1:21" x14ac:dyDescent="0.25">
      <c r="A629" t="s">
        <v>21</v>
      </c>
      <c r="B629" t="s">
        <v>4596</v>
      </c>
      <c r="C629" t="s">
        <v>23</v>
      </c>
      <c r="D629" t="s">
        <v>4597</v>
      </c>
      <c r="F629" t="s">
        <v>26</v>
      </c>
      <c r="G629" t="s">
        <v>27</v>
      </c>
      <c r="H629">
        <v>1477</v>
      </c>
      <c r="I629">
        <v>1532</v>
      </c>
      <c r="J629" t="s">
        <v>27</v>
      </c>
      <c r="K629" t="s">
        <v>4596</v>
      </c>
      <c r="L629" t="s">
        <v>4597</v>
      </c>
      <c r="M629" t="s">
        <v>23</v>
      </c>
      <c r="N629" t="s">
        <v>27</v>
      </c>
      <c r="O629" t="s">
        <v>27</v>
      </c>
      <c r="P629" t="s">
        <v>27</v>
      </c>
      <c r="Q629" s="1">
        <v>41578.527777777781</v>
      </c>
      <c r="R629" s="1">
        <v>43015.572916666664</v>
      </c>
      <c r="S629" t="s">
        <v>27</v>
      </c>
      <c r="T629" t="s">
        <v>27</v>
      </c>
      <c r="U629" t="s">
        <v>27</v>
      </c>
    </row>
    <row r="630" spans="1:21" x14ac:dyDescent="0.25">
      <c r="A630" t="s">
        <v>21</v>
      </c>
      <c r="B630" t="s">
        <v>4568</v>
      </c>
      <c r="C630" t="s">
        <v>23</v>
      </c>
      <c r="D630" t="s">
        <v>4569</v>
      </c>
      <c r="E630" t="s">
        <v>1006</v>
      </c>
      <c r="F630" t="s">
        <v>26</v>
      </c>
      <c r="G630" t="s">
        <v>27</v>
      </c>
      <c r="H630">
        <v>1403</v>
      </c>
      <c r="I630">
        <v>1522</v>
      </c>
      <c r="J630" t="s">
        <v>27</v>
      </c>
      <c r="K630" t="s">
        <v>4570</v>
      </c>
      <c r="L630" t="s">
        <v>4569</v>
      </c>
      <c r="M630" t="s">
        <v>23</v>
      </c>
      <c r="N630" t="s">
        <v>27</v>
      </c>
      <c r="O630" t="s">
        <v>27</v>
      </c>
      <c r="P630" t="s">
        <v>27</v>
      </c>
      <c r="Q630" s="1">
        <v>39371.609722222223</v>
      </c>
      <c r="R630" s="1">
        <v>40489.784722222219</v>
      </c>
      <c r="S630">
        <v>0.01</v>
      </c>
      <c r="T630">
        <v>7.42</v>
      </c>
      <c r="U630">
        <v>6.1907983761840701E-2</v>
      </c>
    </row>
    <row r="631" spans="1:21" x14ac:dyDescent="0.25">
      <c r="A631" t="s">
        <v>21</v>
      </c>
      <c r="B631" t="s">
        <v>396</v>
      </c>
      <c r="C631" t="s">
        <v>23</v>
      </c>
      <c r="D631" t="s">
        <v>397</v>
      </c>
      <c r="F631" t="s">
        <v>37</v>
      </c>
      <c r="G631" t="s">
        <v>27</v>
      </c>
      <c r="H631">
        <v>1474</v>
      </c>
      <c r="I631">
        <v>1497</v>
      </c>
      <c r="J631" t="s">
        <v>27</v>
      </c>
      <c r="K631" t="s">
        <v>202</v>
      </c>
      <c r="L631" t="s">
        <v>37</v>
      </c>
      <c r="M631" t="s">
        <v>23</v>
      </c>
      <c r="N631" t="s">
        <v>27</v>
      </c>
      <c r="O631" t="s">
        <v>27</v>
      </c>
      <c r="P631" t="s">
        <v>27</v>
      </c>
      <c r="Q631" s="1">
        <v>37804.53125</v>
      </c>
      <c r="R631" s="1">
        <v>38445.981249999997</v>
      </c>
      <c r="S631">
        <v>30</v>
      </c>
      <c r="T631">
        <v>1258</v>
      </c>
      <c r="U631">
        <v>771.09103078982605</v>
      </c>
    </row>
    <row r="632" spans="1:21" x14ac:dyDescent="0.25">
      <c r="A632" t="s">
        <v>21</v>
      </c>
      <c r="B632" t="s">
        <v>360</v>
      </c>
      <c r="C632" t="s">
        <v>23</v>
      </c>
      <c r="D632" t="s">
        <v>361</v>
      </c>
      <c r="F632" t="s">
        <v>37</v>
      </c>
      <c r="G632" t="s">
        <v>27</v>
      </c>
      <c r="H632">
        <v>1474</v>
      </c>
      <c r="I632">
        <v>1497</v>
      </c>
      <c r="J632" t="s">
        <v>27</v>
      </c>
      <c r="K632" t="s">
        <v>202</v>
      </c>
      <c r="L632" t="s">
        <v>37</v>
      </c>
      <c r="M632" t="s">
        <v>23</v>
      </c>
      <c r="N632" t="s">
        <v>27</v>
      </c>
      <c r="O632" t="s">
        <v>27</v>
      </c>
      <c r="P632" t="s">
        <v>27</v>
      </c>
      <c r="Q632" s="1">
        <v>37804.53125</v>
      </c>
      <c r="R632" s="1">
        <v>38445.981249999997</v>
      </c>
      <c r="S632" t="s">
        <v>27</v>
      </c>
      <c r="T632" t="s">
        <v>27</v>
      </c>
      <c r="U632" t="s">
        <v>27</v>
      </c>
    </row>
    <row r="633" spans="1:21" x14ac:dyDescent="0.25">
      <c r="A633" t="s">
        <v>21</v>
      </c>
      <c r="B633" t="s">
        <v>266</v>
      </c>
      <c r="C633" t="s">
        <v>23</v>
      </c>
      <c r="D633" t="s">
        <v>267</v>
      </c>
      <c r="F633" t="s">
        <v>37</v>
      </c>
      <c r="G633" t="s">
        <v>27</v>
      </c>
      <c r="H633">
        <v>1474</v>
      </c>
      <c r="I633">
        <v>1497</v>
      </c>
      <c r="J633" t="s">
        <v>27</v>
      </c>
      <c r="K633" t="s">
        <v>202</v>
      </c>
      <c r="L633" t="s">
        <v>37</v>
      </c>
      <c r="M633" t="s">
        <v>23</v>
      </c>
      <c r="N633" t="s">
        <v>27</v>
      </c>
      <c r="O633" t="s">
        <v>27</v>
      </c>
      <c r="P633" t="s">
        <v>27</v>
      </c>
      <c r="Q633" s="1">
        <v>37804.53125</v>
      </c>
      <c r="R633" s="1">
        <v>38445.981249999997</v>
      </c>
      <c r="S633" t="s">
        <v>27</v>
      </c>
      <c r="T633" t="s">
        <v>27</v>
      </c>
      <c r="U633" t="s">
        <v>27</v>
      </c>
    </row>
    <row r="634" spans="1:21" x14ac:dyDescent="0.25">
      <c r="A634" t="s">
        <v>21</v>
      </c>
      <c r="B634" t="s">
        <v>3514</v>
      </c>
      <c r="C634" t="s">
        <v>23</v>
      </c>
      <c r="D634" t="s">
        <v>700</v>
      </c>
      <c r="E634" t="s">
        <v>3515</v>
      </c>
      <c r="F634" t="s">
        <v>37</v>
      </c>
      <c r="G634" t="s">
        <v>27</v>
      </c>
      <c r="H634">
        <v>1474</v>
      </c>
      <c r="I634">
        <v>1497</v>
      </c>
      <c r="J634" t="s">
        <v>27</v>
      </c>
      <c r="K634" t="s">
        <v>202</v>
      </c>
      <c r="L634" t="s">
        <v>37</v>
      </c>
      <c r="M634" t="s">
        <v>23</v>
      </c>
      <c r="N634" t="s">
        <v>27</v>
      </c>
      <c r="O634" t="s">
        <v>27</v>
      </c>
      <c r="P634" t="s">
        <v>27</v>
      </c>
      <c r="Q634" s="1">
        <v>37804.53125</v>
      </c>
      <c r="R634" s="1">
        <v>38445.981249999997</v>
      </c>
      <c r="S634">
        <v>16.3</v>
      </c>
      <c r="T634">
        <v>44.4</v>
      </c>
      <c r="U634">
        <v>29.171084337349399</v>
      </c>
    </row>
    <row r="635" spans="1:21" x14ac:dyDescent="0.25">
      <c r="A635" t="s">
        <v>21</v>
      </c>
      <c r="B635" t="s">
        <v>1440</v>
      </c>
      <c r="C635" t="s">
        <v>23</v>
      </c>
      <c r="D635" t="s">
        <v>1441</v>
      </c>
      <c r="E635" t="s">
        <v>1442</v>
      </c>
      <c r="F635" t="s">
        <v>37</v>
      </c>
      <c r="G635" t="s">
        <v>27</v>
      </c>
      <c r="H635">
        <v>1474</v>
      </c>
      <c r="I635">
        <v>1497</v>
      </c>
      <c r="J635" t="s">
        <v>27</v>
      </c>
      <c r="K635" t="s">
        <v>202</v>
      </c>
      <c r="L635" t="s">
        <v>37</v>
      </c>
      <c r="M635" t="s">
        <v>23</v>
      </c>
      <c r="N635" t="s">
        <v>27</v>
      </c>
      <c r="O635" t="s">
        <v>27</v>
      </c>
      <c r="P635" t="s">
        <v>27</v>
      </c>
      <c r="Q635" s="1">
        <v>37804.53125</v>
      </c>
      <c r="R635" s="1">
        <v>38445.981249999997</v>
      </c>
      <c r="S635" t="s">
        <v>27</v>
      </c>
      <c r="T635" t="s">
        <v>27</v>
      </c>
      <c r="U635" t="s">
        <v>27</v>
      </c>
    </row>
    <row r="636" spans="1:21" x14ac:dyDescent="0.25">
      <c r="A636" t="s">
        <v>21</v>
      </c>
      <c r="B636" t="s">
        <v>4732</v>
      </c>
      <c r="C636" t="s">
        <v>23</v>
      </c>
      <c r="D636" t="s">
        <v>4733</v>
      </c>
      <c r="E636" t="s">
        <v>4734</v>
      </c>
      <c r="F636" t="s">
        <v>37</v>
      </c>
      <c r="G636" t="s">
        <v>27</v>
      </c>
      <c r="H636">
        <v>1474</v>
      </c>
      <c r="I636">
        <v>1497</v>
      </c>
      <c r="J636" t="s">
        <v>27</v>
      </c>
      <c r="K636" t="s">
        <v>202</v>
      </c>
      <c r="L636" t="s">
        <v>37</v>
      </c>
      <c r="M636" t="s">
        <v>23</v>
      </c>
      <c r="N636" t="s">
        <v>27</v>
      </c>
      <c r="O636" t="s">
        <v>27</v>
      </c>
      <c r="P636" t="s">
        <v>27</v>
      </c>
      <c r="Q636" s="1">
        <v>37804.53125</v>
      </c>
      <c r="R636" s="1">
        <v>38445.981249999997</v>
      </c>
      <c r="S636">
        <v>39</v>
      </c>
      <c r="T636">
        <v>147.30000000000001</v>
      </c>
      <c r="U636">
        <v>70.610719131614601</v>
      </c>
    </row>
    <row r="637" spans="1:21" x14ac:dyDescent="0.25">
      <c r="A637" t="s">
        <v>21</v>
      </c>
      <c r="B637" t="s">
        <v>4728</v>
      </c>
      <c r="C637" t="s">
        <v>23</v>
      </c>
      <c r="D637" t="s">
        <v>4729</v>
      </c>
      <c r="F637" t="s">
        <v>37</v>
      </c>
      <c r="G637" t="s">
        <v>27</v>
      </c>
      <c r="H637">
        <v>1474</v>
      </c>
      <c r="I637">
        <v>1497</v>
      </c>
      <c r="J637" t="s">
        <v>27</v>
      </c>
      <c r="K637" t="s">
        <v>202</v>
      </c>
      <c r="L637" t="s">
        <v>37</v>
      </c>
      <c r="M637" t="s">
        <v>23</v>
      </c>
      <c r="N637" t="s">
        <v>27</v>
      </c>
      <c r="O637" t="s">
        <v>27</v>
      </c>
      <c r="P637" t="s">
        <v>27</v>
      </c>
      <c r="Q637" s="1">
        <v>37804.53125</v>
      </c>
      <c r="R637" s="1">
        <v>38445.981249999997</v>
      </c>
      <c r="S637" t="s">
        <v>27</v>
      </c>
      <c r="T637" t="s">
        <v>27</v>
      </c>
      <c r="U637" t="s">
        <v>27</v>
      </c>
    </row>
    <row r="638" spans="1:21" x14ac:dyDescent="0.25">
      <c r="A638" t="s">
        <v>21</v>
      </c>
      <c r="B638" t="s">
        <v>200</v>
      </c>
      <c r="C638" t="s">
        <v>23</v>
      </c>
      <c r="D638" t="s">
        <v>201</v>
      </c>
      <c r="F638" t="s">
        <v>37</v>
      </c>
      <c r="G638" t="s">
        <v>27</v>
      </c>
      <c r="H638">
        <v>1473</v>
      </c>
      <c r="I638">
        <v>1496</v>
      </c>
      <c r="J638" t="s">
        <v>27</v>
      </c>
      <c r="K638" t="s">
        <v>202</v>
      </c>
      <c r="L638" t="s">
        <v>37</v>
      </c>
      <c r="M638" t="s">
        <v>23</v>
      </c>
      <c r="N638" t="s">
        <v>27</v>
      </c>
      <c r="O638" t="s">
        <v>27</v>
      </c>
      <c r="P638" t="s">
        <v>27</v>
      </c>
      <c r="Q638" s="1">
        <v>37804.53125</v>
      </c>
      <c r="R638" s="1">
        <v>38445.981249999997</v>
      </c>
      <c r="S638" t="s">
        <v>27</v>
      </c>
      <c r="T638" t="s">
        <v>27</v>
      </c>
      <c r="U638" t="s">
        <v>27</v>
      </c>
    </row>
    <row r="639" spans="1:21" x14ac:dyDescent="0.25">
      <c r="A639" t="s">
        <v>21</v>
      </c>
      <c r="B639" t="s">
        <v>1642</v>
      </c>
      <c r="C639" t="s">
        <v>23</v>
      </c>
      <c r="D639" t="s">
        <v>1643</v>
      </c>
      <c r="F639" t="s">
        <v>37</v>
      </c>
      <c r="G639" t="s">
        <v>27</v>
      </c>
      <c r="H639">
        <v>1473</v>
      </c>
      <c r="I639">
        <v>1496</v>
      </c>
      <c r="J639" t="s">
        <v>27</v>
      </c>
      <c r="K639" t="s">
        <v>202</v>
      </c>
      <c r="L639" t="s">
        <v>37</v>
      </c>
      <c r="M639" t="s">
        <v>23</v>
      </c>
      <c r="N639" t="s">
        <v>27</v>
      </c>
      <c r="O639" t="s">
        <v>27</v>
      </c>
      <c r="P639" t="s">
        <v>27</v>
      </c>
      <c r="Q639" s="1">
        <v>37804.53125</v>
      </c>
      <c r="R639" s="1">
        <v>38445.981249999997</v>
      </c>
      <c r="S639" t="s">
        <v>27</v>
      </c>
      <c r="T639" t="s">
        <v>27</v>
      </c>
      <c r="U639" t="s">
        <v>27</v>
      </c>
    </row>
    <row r="640" spans="1:21" x14ac:dyDescent="0.25">
      <c r="A640" t="s">
        <v>21</v>
      </c>
      <c r="B640" t="s">
        <v>3482</v>
      </c>
      <c r="C640" t="s">
        <v>23</v>
      </c>
      <c r="D640" t="s">
        <v>3483</v>
      </c>
      <c r="F640" t="s">
        <v>37</v>
      </c>
      <c r="G640" t="s">
        <v>27</v>
      </c>
      <c r="H640">
        <v>1473</v>
      </c>
      <c r="I640">
        <v>1496</v>
      </c>
      <c r="J640" t="s">
        <v>27</v>
      </c>
      <c r="K640" t="s">
        <v>202</v>
      </c>
      <c r="L640" t="s">
        <v>37</v>
      </c>
      <c r="M640" t="s">
        <v>23</v>
      </c>
      <c r="N640" t="s">
        <v>27</v>
      </c>
      <c r="O640" t="s">
        <v>27</v>
      </c>
      <c r="P640" t="s">
        <v>27</v>
      </c>
      <c r="Q640" s="1">
        <v>37804.53125</v>
      </c>
      <c r="R640" s="1">
        <v>38445.981249999997</v>
      </c>
      <c r="S640" t="s">
        <v>27</v>
      </c>
      <c r="T640" t="s">
        <v>27</v>
      </c>
      <c r="U640" t="s">
        <v>27</v>
      </c>
    </row>
    <row r="641" spans="1:21" x14ac:dyDescent="0.25">
      <c r="A641" t="s">
        <v>21</v>
      </c>
      <c r="B641" t="s">
        <v>2519</v>
      </c>
      <c r="C641" t="s">
        <v>23</v>
      </c>
      <c r="D641" t="s">
        <v>3659</v>
      </c>
      <c r="E641" t="s">
        <v>1820</v>
      </c>
      <c r="F641" t="s">
        <v>37</v>
      </c>
      <c r="G641" t="s">
        <v>27</v>
      </c>
      <c r="H641">
        <v>1474</v>
      </c>
      <c r="I641">
        <v>1496</v>
      </c>
      <c r="J641" t="s">
        <v>27</v>
      </c>
      <c r="K641" t="s">
        <v>202</v>
      </c>
      <c r="L641" t="s">
        <v>37</v>
      </c>
      <c r="M641" t="s">
        <v>23</v>
      </c>
      <c r="N641" t="s">
        <v>27</v>
      </c>
      <c r="O641" t="s">
        <v>27</v>
      </c>
      <c r="P641" t="s">
        <v>27</v>
      </c>
      <c r="Q641" s="1">
        <v>37804.53125</v>
      </c>
      <c r="R641" s="1">
        <v>38445.981249999997</v>
      </c>
      <c r="S641">
        <v>0</v>
      </c>
      <c r="T641">
        <v>159</v>
      </c>
      <c r="U641">
        <v>27.420241286863298</v>
      </c>
    </row>
    <row r="642" spans="1:21" x14ac:dyDescent="0.25">
      <c r="A642" t="s">
        <v>21</v>
      </c>
      <c r="B642" t="s">
        <v>35</v>
      </c>
      <c r="C642" t="s">
        <v>23</v>
      </c>
      <c r="D642" t="s">
        <v>35</v>
      </c>
      <c r="E642" t="s">
        <v>1820</v>
      </c>
      <c r="F642" t="s">
        <v>37</v>
      </c>
      <c r="G642" t="s">
        <v>27</v>
      </c>
      <c r="H642">
        <v>1473</v>
      </c>
      <c r="I642">
        <v>1495</v>
      </c>
      <c r="J642" t="s">
        <v>27</v>
      </c>
      <c r="K642" t="s">
        <v>202</v>
      </c>
      <c r="L642" t="s">
        <v>37</v>
      </c>
      <c r="M642" t="s">
        <v>23</v>
      </c>
      <c r="N642" t="s">
        <v>27</v>
      </c>
      <c r="O642" t="s">
        <v>27</v>
      </c>
      <c r="P642" t="s">
        <v>27</v>
      </c>
      <c r="Q642" s="1">
        <v>37804.53125</v>
      </c>
      <c r="R642" s="1">
        <v>38445.981249999997</v>
      </c>
      <c r="S642">
        <v>0</v>
      </c>
      <c r="T642">
        <v>241</v>
      </c>
      <c r="U642">
        <v>35.492627345844497</v>
      </c>
    </row>
    <row r="643" spans="1:21" x14ac:dyDescent="0.25">
      <c r="A643" t="s">
        <v>21</v>
      </c>
      <c r="B643" t="s">
        <v>5709</v>
      </c>
      <c r="C643" t="s">
        <v>23</v>
      </c>
      <c r="D643" t="s">
        <v>5710</v>
      </c>
      <c r="F643" t="s">
        <v>78</v>
      </c>
      <c r="G643" t="s">
        <v>27</v>
      </c>
      <c r="H643">
        <v>1280</v>
      </c>
      <c r="I643">
        <v>1495</v>
      </c>
      <c r="J643" t="s">
        <v>27</v>
      </c>
      <c r="K643" t="s">
        <v>5690</v>
      </c>
      <c r="L643" t="s">
        <v>5299</v>
      </c>
      <c r="M643" t="s">
        <v>23</v>
      </c>
      <c r="N643" t="s">
        <v>27</v>
      </c>
      <c r="O643" t="s">
        <v>27</v>
      </c>
      <c r="P643" t="s">
        <v>27</v>
      </c>
      <c r="Q643" s="1">
        <v>41413.621527777781</v>
      </c>
      <c r="R643" s="1">
        <v>43013.624305555553</v>
      </c>
      <c r="S643" t="s">
        <v>27</v>
      </c>
      <c r="T643" t="s">
        <v>27</v>
      </c>
      <c r="U643" t="s">
        <v>27</v>
      </c>
    </row>
    <row r="644" spans="1:21" x14ac:dyDescent="0.25">
      <c r="A644" t="s">
        <v>21</v>
      </c>
      <c r="B644" t="s">
        <v>2232</v>
      </c>
      <c r="C644" t="s">
        <v>23</v>
      </c>
      <c r="D644" t="s">
        <v>35</v>
      </c>
      <c r="E644" t="s">
        <v>2233</v>
      </c>
      <c r="F644" t="s">
        <v>37</v>
      </c>
      <c r="G644" t="s">
        <v>27</v>
      </c>
      <c r="H644">
        <v>1465</v>
      </c>
      <c r="I644">
        <v>1482</v>
      </c>
      <c r="J644" t="s">
        <v>27</v>
      </c>
      <c r="K644" t="s">
        <v>202</v>
      </c>
      <c r="L644" t="s">
        <v>37</v>
      </c>
      <c r="M644" t="s">
        <v>23</v>
      </c>
      <c r="N644" t="s">
        <v>27</v>
      </c>
      <c r="O644" t="s">
        <v>27</v>
      </c>
      <c r="P644" t="s">
        <v>27</v>
      </c>
      <c r="Q644" s="1">
        <v>37804.53125</v>
      </c>
      <c r="R644" s="1">
        <v>38445.981249999997</v>
      </c>
      <c r="S644">
        <v>0</v>
      </c>
      <c r="T644">
        <v>7.8</v>
      </c>
      <c r="U644">
        <v>1.0673144399460199</v>
      </c>
    </row>
    <row r="645" spans="1:21" x14ac:dyDescent="0.25">
      <c r="A645" t="s">
        <v>21</v>
      </c>
      <c r="B645" t="s">
        <v>156</v>
      </c>
      <c r="C645" t="s">
        <v>23</v>
      </c>
      <c r="D645" t="s">
        <v>157</v>
      </c>
      <c r="E645" t="s">
        <v>158</v>
      </c>
      <c r="F645" t="s">
        <v>26</v>
      </c>
      <c r="G645" t="s">
        <v>27</v>
      </c>
      <c r="H645">
        <v>1053</v>
      </c>
      <c r="I645">
        <v>1481</v>
      </c>
      <c r="J645" t="s">
        <v>252</v>
      </c>
      <c r="K645" t="s">
        <v>160</v>
      </c>
      <c r="L645" t="s">
        <v>161</v>
      </c>
      <c r="M645" t="s">
        <v>23</v>
      </c>
      <c r="N645" t="s">
        <v>27</v>
      </c>
      <c r="O645" t="s">
        <v>27</v>
      </c>
      <c r="P645" t="s">
        <v>27</v>
      </c>
      <c r="Q645" s="1">
        <v>37807.788194444445</v>
      </c>
      <c r="R645" s="1">
        <v>43015.631249999999</v>
      </c>
      <c r="S645">
        <v>9</v>
      </c>
      <c r="T645">
        <v>575</v>
      </c>
      <c r="U645">
        <v>40.850101282916903</v>
      </c>
    </row>
    <row r="646" spans="1:21" x14ac:dyDescent="0.25">
      <c r="A646" t="s">
        <v>21</v>
      </c>
      <c r="B646" t="s">
        <v>1907</v>
      </c>
      <c r="C646" t="s">
        <v>23</v>
      </c>
      <c r="D646" t="s">
        <v>1908</v>
      </c>
      <c r="F646" t="s">
        <v>37</v>
      </c>
      <c r="G646" t="s">
        <v>27</v>
      </c>
      <c r="H646">
        <v>1464</v>
      </c>
      <c r="I646">
        <v>1481</v>
      </c>
      <c r="J646" t="s">
        <v>27</v>
      </c>
      <c r="K646" t="s">
        <v>202</v>
      </c>
      <c r="L646" t="s">
        <v>37</v>
      </c>
      <c r="M646" t="s">
        <v>23</v>
      </c>
      <c r="N646" t="s">
        <v>27</v>
      </c>
      <c r="O646" t="s">
        <v>27</v>
      </c>
      <c r="P646" t="s">
        <v>27</v>
      </c>
      <c r="Q646" s="1">
        <v>37804.53125</v>
      </c>
      <c r="R646" s="1">
        <v>38445.981249999997</v>
      </c>
      <c r="S646">
        <v>17</v>
      </c>
      <c r="T646">
        <v>5000</v>
      </c>
      <c r="U646">
        <v>2637.59930555556</v>
      </c>
    </row>
    <row r="647" spans="1:21" x14ac:dyDescent="0.25">
      <c r="A647" t="s">
        <v>21</v>
      </c>
      <c r="B647" t="s">
        <v>3945</v>
      </c>
      <c r="C647" t="s">
        <v>23</v>
      </c>
      <c r="D647" t="s">
        <v>3659</v>
      </c>
      <c r="E647" t="s">
        <v>2233</v>
      </c>
      <c r="F647" t="s">
        <v>37</v>
      </c>
      <c r="G647" t="s">
        <v>27</v>
      </c>
      <c r="H647">
        <v>1426</v>
      </c>
      <c r="I647">
        <v>1443</v>
      </c>
      <c r="J647" t="s">
        <v>27</v>
      </c>
      <c r="K647" t="s">
        <v>202</v>
      </c>
      <c r="L647" t="s">
        <v>37</v>
      </c>
      <c r="M647" t="s">
        <v>23</v>
      </c>
      <c r="N647" t="s">
        <v>27</v>
      </c>
      <c r="O647" t="s">
        <v>27</v>
      </c>
      <c r="P647" t="s">
        <v>27</v>
      </c>
      <c r="Q647" s="1">
        <v>37804.53125</v>
      </c>
      <c r="R647" s="1">
        <v>38445.981249999997</v>
      </c>
      <c r="S647">
        <v>0.11</v>
      </c>
      <c r="T647">
        <v>5.95</v>
      </c>
      <c r="U647">
        <v>1.0990972222222199</v>
      </c>
    </row>
    <row r="648" spans="1:21" x14ac:dyDescent="0.25">
      <c r="A648" t="s">
        <v>21</v>
      </c>
      <c r="B648" t="s">
        <v>1321</v>
      </c>
      <c r="C648" t="s">
        <v>23</v>
      </c>
      <c r="D648" t="s">
        <v>1322</v>
      </c>
      <c r="E648" t="s">
        <v>85</v>
      </c>
      <c r="F648" t="s">
        <v>26</v>
      </c>
      <c r="G648" t="s">
        <v>27</v>
      </c>
      <c r="H648">
        <v>1298</v>
      </c>
      <c r="I648">
        <v>1409</v>
      </c>
      <c r="J648" t="s">
        <v>27</v>
      </c>
      <c r="K648" t="s">
        <v>1321</v>
      </c>
      <c r="L648" t="s">
        <v>1322</v>
      </c>
      <c r="M648" t="s">
        <v>23</v>
      </c>
      <c r="N648" t="s">
        <v>27</v>
      </c>
      <c r="O648" t="s">
        <v>27</v>
      </c>
      <c r="P648" t="s">
        <v>27</v>
      </c>
      <c r="Q648" s="1">
        <v>37774.149305555555</v>
      </c>
      <c r="R648" s="1">
        <v>43004.700694444444</v>
      </c>
      <c r="S648">
        <v>0.1</v>
      </c>
      <c r="T648">
        <v>10.5</v>
      </c>
      <c r="U648">
        <v>3.51415229885058</v>
      </c>
    </row>
    <row r="649" spans="1:21" x14ac:dyDescent="0.25">
      <c r="A649" t="s">
        <v>21</v>
      </c>
      <c r="B649" t="s">
        <v>511</v>
      </c>
      <c r="C649" t="s">
        <v>23</v>
      </c>
      <c r="D649" t="s">
        <v>512</v>
      </c>
      <c r="E649" t="s">
        <v>513</v>
      </c>
      <c r="F649" t="s">
        <v>26</v>
      </c>
      <c r="G649" t="s">
        <v>27</v>
      </c>
      <c r="H649">
        <v>1350</v>
      </c>
      <c r="I649">
        <v>1408</v>
      </c>
      <c r="J649" t="s">
        <v>27</v>
      </c>
      <c r="K649" t="s">
        <v>511</v>
      </c>
      <c r="L649" t="s">
        <v>512</v>
      </c>
      <c r="M649" t="s">
        <v>23</v>
      </c>
      <c r="N649" t="s">
        <v>27</v>
      </c>
      <c r="O649" t="s">
        <v>27</v>
      </c>
      <c r="P649" t="s">
        <v>27</v>
      </c>
      <c r="Q649" s="1">
        <v>37770.691666666666</v>
      </c>
      <c r="R649" s="1">
        <v>43010.688888888886</v>
      </c>
      <c r="S649">
        <v>1</v>
      </c>
      <c r="T649">
        <v>530</v>
      </c>
      <c r="U649">
        <v>27.402255639097699</v>
      </c>
    </row>
    <row r="650" spans="1:21" x14ac:dyDescent="0.25">
      <c r="A650" t="s">
        <v>21</v>
      </c>
      <c r="B650" t="s">
        <v>5530</v>
      </c>
      <c r="C650" t="s">
        <v>23</v>
      </c>
      <c r="D650" t="s">
        <v>4727</v>
      </c>
      <c r="E650" t="s">
        <v>1723</v>
      </c>
      <c r="F650" t="s">
        <v>78</v>
      </c>
      <c r="G650" t="s">
        <v>27</v>
      </c>
      <c r="H650">
        <v>1309</v>
      </c>
      <c r="I650">
        <v>1408</v>
      </c>
      <c r="J650" t="s">
        <v>27</v>
      </c>
      <c r="K650" t="s">
        <v>340</v>
      </c>
      <c r="L650" t="s">
        <v>341</v>
      </c>
      <c r="M650" t="s">
        <v>23</v>
      </c>
      <c r="N650" t="s">
        <v>27</v>
      </c>
      <c r="O650" t="s">
        <v>27</v>
      </c>
      <c r="P650" t="s">
        <v>27</v>
      </c>
      <c r="Q650" s="1">
        <v>38191.538888888892</v>
      </c>
      <c r="R650" s="1">
        <v>43013.668055555558</v>
      </c>
      <c r="S650">
        <v>0</v>
      </c>
      <c r="T650">
        <v>9600</v>
      </c>
      <c r="U650">
        <v>114.43567251461999</v>
      </c>
    </row>
    <row r="651" spans="1:21" x14ac:dyDescent="0.25">
      <c r="A651" t="s">
        <v>21</v>
      </c>
      <c r="B651" t="s">
        <v>3968</v>
      </c>
      <c r="C651" t="s">
        <v>23</v>
      </c>
      <c r="D651" t="s">
        <v>3840</v>
      </c>
      <c r="E651" t="s">
        <v>1723</v>
      </c>
      <c r="F651" t="s">
        <v>78</v>
      </c>
      <c r="G651" t="s">
        <v>27</v>
      </c>
      <c r="H651">
        <v>1308</v>
      </c>
      <c r="I651">
        <v>1407</v>
      </c>
      <c r="J651" t="s">
        <v>27</v>
      </c>
      <c r="K651" t="s">
        <v>340</v>
      </c>
      <c r="L651" t="s">
        <v>341</v>
      </c>
      <c r="M651" t="s">
        <v>23</v>
      </c>
      <c r="N651" t="s">
        <v>27</v>
      </c>
      <c r="O651" t="s">
        <v>27</v>
      </c>
      <c r="P651" t="s">
        <v>27</v>
      </c>
      <c r="Q651" s="1">
        <v>38191.538888888892</v>
      </c>
      <c r="R651" s="1">
        <v>43013.668055555558</v>
      </c>
      <c r="S651">
        <v>0</v>
      </c>
      <c r="T651">
        <v>1780000</v>
      </c>
      <c r="U651">
        <v>5420.0052798310498</v>
      </c>
    </row>
    <row r="652" spans="1:21" x14ac:dyDescent="0.25">
      <c r="A652" t="s">
        <v>21</v>
      </c>
      <c r="B652" t="s">
        <v>2187</v>
      </c>
      <c r="C652" t="s">
        <v>23</v>
      </c>
      <c r="D652" t="s">
        <v>2188</v>
      </c>
      <c r="F652" t="s">
        <v>78</v>
      </c>
      <c r="G652" t="s">
        <v>27</v>
      </c>
      <c r="H652">
        <v>1306</v>
      </c>
      <c r="I652">
        <v>1405</v>
      </c>
      <c r="J652" t="s">
        <v>27</v>
      </c>
      <c r="K652" t="s">
        <v>340</v>
      </c>
      <c r="L652" t="s">
        <v>341</v>
      </c>
      <c r="M652" t="s">
        <v>23</v>
      </c>
      <c r="N652" t="s">
        <v>27</v>
      </c>
      <c r="O652" t="s">
        <v>27</v>
      </c>
      <c r="P652" t="s">
        <v>27</v>
      </c>
      <c r="Q652" s="1">
        <v>38191.538888888892</v>
      </c>
      <c r="R652" s="1">
        <v>43013.668055555558</v>
      </c>
      <c r="S652" t="s">
        <v>27</v>
      </c>
      <c r="T652" t="s">
        <v>27</v>
      </c>
      <c r="U652" t="s">
        <v>27</v>
      </c>
    </row>
    <row r="653" spans="1:21" x14ac:dyDescent="0.25">
      <c r="A653" t="s">
        <v>21</v>
      </c>
      <c r="B653" t="s">
        <v>3227</v>
      </c>
      <c r="C653" t="s">
        <v>23</v>
      </c>
      <c r="D653" t="s">
        <v>3228</v>
      </c>
      <c r="E653" t="s">
        <v>85</v>
      </c>
      <c r="F653" t="s">
        <v>26</v>
      </c>
      <c r="G653" t="s">
        <v>27</v>
      </c>
      <c r="H653">
        <v>973</v>
      </c>
      <c r="I653">
        <v>1405</v>
      </c>
      <c r="J653" t="s">
        <v>27</v>
      </c>
      <c r="K653" t="s">
        <v>3227</v>
      </c>
      <c r="L653" t="s">
        <v>3228</v>
      </c>
      <c r="M653" t="s">
        <v>23</v>
      </c>
      <c r="N653" t="s">
        <v>27</v>
      </c>
      <c r="O653" t="s">
        <v>27</v>
      </c>
      <c r="P653" t="s">
        <v>27</v>
      </c>
      <c r="Q653" s="1">
        <v>37774.225694444445</v>
      </c>
      <c r="R653" s="1">
        <v>40301.106944444444</v>
      </c>
      <c r="S653">
        <v>0.01</v>
      </c>
      <c r="T653">
        <v>2.95</v>
      </c>
      <c r="U653">
        <v>0.23585137085137101</v>
      </c>
    </row>
    <row r="654" spans="1:21" x14ac:dyDescent="0.25">
      <c r="A654" t="s">
        <v>21</v>
      </c>
      <c r="B654" t="s">
        <v>556</v>
      </c>
      <c r="C654" t="s">
        <v>23</v>
      </c>
      <c r="D654" t="s">
        <v>77</v>
      </c>
      <c r="F654" t="s">
        <v>78</v>
      </c>
      <c r="G654" t="s">
        <v>27</v>
      </c>
      <c r="H654">
        <v>1306</v>
      </c>
      <c r="I654">
        <v>1403</v>
      </c>
      <c r="J654" t="s">
        <v>27</v>
      </c>
      <c r="K654" t="s">
        <v>340</v>
      </c>
      <c r="L654" t="s">
        <v>341</v>
      </c>
      <c r="M654" t="s">
        <v>23</v>
      </c>
      <c r="N654" t="s">
        <v>27</v>
      </c>
      <c r="O654" t="s">
        <v>27</v>
      </c>
      <c r="P654" t="s">
        <v>27</v>
      </c>
      <c r="Q654" s="1">
        <v>38191.538888888892</v>
      </c>
      <c r="R654" s="1">
        <v>43013.668055555558</v>
      </c>
      <c r="S654" t="s">
        <v>27</v>
      </c>
      <c r="T654" t="s">
        <v>27</v>
      </c>
      <c r="U654" t="s">
        <v>27</v>
      </c>
    </row>
    <row r="655" spans="1:21" x14ac:dyDescent="0.25">
      <c r="A655" t="s">
        <v>21</v>
      </c>
      <c r="B655" t="s">
        <v>4575</v>
      </c>
      <c r="C655" t="s">
        <v>23</v>
      </c>
      <c r="D655" t="s">
        <v>4576</v>
      </c>
      <c r="F655" t="s">
        <v>144</v>
      </c>
      <c r="G655" t="s">
        <v>27</v>
      </c>
      <c r="H655">
        <v>856</v>
      </c>
      <c r="I655">
        <v>1388</v>
      </c>
      <c r="J655" t="s">
        <v>27</v>
      </c>
      <c r="K655" t="s">
        <v>345</v>
      </c>
      <c r="L655" t="s">
        <v>346</v>
      </c>
      <c r="M655" t="s">
        <v>23</v>
      </c>
      <c r="N655" t="s">
        <v>27</v>
      </c>
      <c r="O655" t="s">
        <v>27</v>
      </c>
      <c r="P655" t="s">
        <v>27</v>
      </c>
      <c r="Q655" s="1">
        <v>40523.459722222222</v>
      </c>
      <c r="R655" s="1">
        <v>43014.463194444441</v>
      </c>
      <c r="S655">
        <v>72</v>
      </c>
      <c r="T655">
        <v>72</v>
      </c>
      <c r="U655">
        <v>72</v>
      </c>
    </row>
    <row r="656" spans="1:21" x14ac:dyDescent="0.25">
      <c r="A656" t="s">
        <v>21</v>
      </c>
      <c r="B656" t="s">
        <v>145</v>
      </c>
      <c r="C656" t="s">
        <v>23</v>
      </c>
      <c r="D656" t="s">
        <v>146</v>
      </c>
      <c r="F656" t="s">
        <v>78</v>
      </c>
      <c r="G656" t="s">
        <v>27</v>
      </c>
      <c r="H656">
        <v>1327</v>
      </c>
      <c r="I656">
        <v>1382</v>
      </c>
      <c r="J656" t="s">
        <v>27</v>
      </c>
      <c r="K656" t="s">
        <v>739</v>
      </c>
      <c r="L656" t="s">
        <v>740</v>
      </c>
      <c r="M656" t="s">
        <v>23</v>
      </c>
      <c r="N656" t="s">
        <v>27</v>
      </c>
      <c r="O656" t="s">
        <v>27</v>
      </c>
      <c r="P656" t="s">
        <v>27</v>
      </c>
      <c r="Q656" s="1">
        <v>40941.501388888886</v>
      </c>
      <c r="R656" s="1">
        <v>43015.595833333333</v>
      </c>
      <c r="S656" t="s">
        <v>27</v>
      </c>
      <c r="T656" t="s">
        <v>27</v>
      </c>
      <c r="U656" t="s">
        <v>27</v>
      </c>
    </row>
    <row r="657" spans="1:21" x14ac:dyDescent="0.25">
      <c r="A657" t="s">
        <v>21</v>
      </c>
      <c r="B657" t="s">
        <v>2048</v>
      </c>
      <c r="C657" t="s">
        <v>23</v>
      </c>
      <c r="D657" t="s">
        <v>2049</v>
      </c>
      <c r="E657" t="s">
        <v>2131</v>
      </c>
      <c r="F657" t="s">
        <v>26</v>
      </c>
      <c r="G657" t="s">
        <v>27</v>
      </c>
      <c r="H657">
        <v>1110</v>
      </c>
      <c r="I657">
        <v>1381</v>
      </c>
      <c r="J657" t="s">
        <v>3408</v>
      </c>
      <c r="K657" t="s">
        <v>302</v>
      </c>
      <c r="L657" t="s">
        <v>303</v>
      </c>
      <c r="M657" t="s">
        <v>23</v>
      </c>
      <c r="N657" t="s">
        <v>27</v>
      </c>
      <c r="O657" t="s">
        <v>27</v>
      </c>
      <c r="P657" t="s">
        <v>27</v>
      </c>
      <c r="Q657" s="1">
        <v>37805.554166666669</v>
      </c>
      <c r="R657" s="1">
        <v>41280.953472222223</v>
      </c>
      <c r="S657">
        <v>0</v>
      </c>
      <c r="T657">
        <v>26.5</v>
      </c>
      <c r="U657">
        <v>17.622519913106402</v>
      </c>
    </row>
    <row r="658" spans="1:21" x14ac:dyDescent="0.25">
      <c r="A658" t="s">
        <v>21</v>
      </c>
      <c r="B658" t="s">
        <v>53</v>
      </c>
      <c r="C658" t="s">
        <v>23</v>
      </c>
      <c r="D658" t="s">
        <v>54</v>
      </c>
      <c r="E658" t="s">
        <v>55</v>
      </c>
      <c r="F658" t="s">
        <v>26</v>
      </c>
      <c r="G658" t="s">
        <v>27</v>
      </c>
      <c r="H658">
        <v>1019</v>
      </c>
      <c r="I658">
        <v>1379</v>
      </c>
      <c r="J658" t="s">
        <v>1138</v>
      </c>
      <c r="K658" t="s">
        <v>59</v>
      </c>
      <c r="L658" t="s">
        <v>60</v>
      </c>
      <c r="M658" t="s">
        <v>23</v>
      </c>
      <c r="N658" t="s">
        <v>27</v>
      </c>
      <c r="O658" t="s">
        <v>27</v>
      </c>
      <c r="P658" t="s">
        <v>27</v>
      </c>
      <c r="Q658" s="1">
        <v>37806.65902777778</v>
      </c>
      <c r="R658" s="1">
        <v>43006.736805555556</v>
      </c>
      <c r="S658">
        <v>28</v>
      </c>
      <c r="T658">
        <v>580</v>
      </c>
      <c r="U658">
        <v>127.875271936186</v>
      </c>
    </row>
    <row r="659" spans="1:21" x14ac:dyDescent="0.25">
      <c r="A659" t="s">
        <v>21</v>
      </c>
      <c r="B659" t="s">
        <v>166</v>
      </c>
      <c r="C659" t="s">
        <v>23</v>
      </c>
      <c r="D659" t="s">
        <v>167</v>
      </c>
      <c r="F659" t="s">
        <v>151</v>
      </c>
      <c r="G659" t="s">
        <v>27</v>
      </c>
      <c r="H659">
        <v>713</v>
      </c>
      <c r="I659">
        <v>1374</v>
      </c>
      <c r="J659" t="s">
        <v>27</v>
      </c>
      <c r="K659" t="s">
        <v>351</v>
      </c>
      <c r="L659" t="s">
        <v>352</v>
      </c>
      <c r="M659" t="s">
        <v>23</v>
      </c>
      <c r="N659" t="s">
        <v>27</v>
      </c>
      <c r="O659" t="s">
        <v>27</v>
      </c>
      <c r="P659" t="s">
        <v>27</v>
      </c>
      <c r="Q659" s="1">
        <v>33637.385416666664</v>
      </c>
      <c r="R659" s="1">
        <v>43012.379861111112</v>
      </c>
      <c r="S659" t="s">
        <v>27</v>
      </c>
      <c r="T659" t="s">
        <v>27</v>
      </c>
      <c r="U659" t="s">
        <v>27</v>
      </c>
    </row>
    <row r="660" spans="1:21" x14ac:dyDescent="0.25">
      <c r="A660" t="s">
        <v>21</v>
      </c>
      <c r="B660" t="s">
        <v>1582</v>
      </c>
      <c r="C660" t="s">
        <v>23</v>
      </c>
      <c r="D660" t="s">
        <v>1582</v>
      </c>
      <c r="E660" t="s">
        <v>1578</v>
      </c>
      <c r="F660" t="s">
        <v>144</v>
      </c>
      <c r="G660" t="s">
        <v>27</v>
      </c>
      <c r="H660">
        <v>1166</v>
      </c>
      <c r="I660">
        <v>1367</v>
      </c>
      <c r="J660" t="s">
        <v>27</v>
      </c>
      <c r="K660" t="s">
        <v>5793</v>
      </c>
      <c r="L660" t="s">
        <v>3954</v>
      </c>
      <c r="M660" t="s">
        <v>23</v>
      </c>
      <c r="N660" t="s">
        <v>27</v>
      </c>
      <c r="O660" t="s">
        <v>27</v>
      </c>
      <c r="P660" t="s">
        <v>27</v>
      </c>
      <c r="Q660" s="1">
        <v>38125.674305555556</v>
      </c>
      <c r="R660" s="1">
        <v>43011.790277777778</v>
      </c>
      <c r="S660">
        <v>0</v>
      </c>
      <c r="T660">
        <v>117</v>
      </c>
      <c r="U660">
        <v>0.33870014630577899</v>
      </c>
    </row>
    <row r="661" spans="1:21" x14ac:dyDescent="0.25">
      <c r="A661" t="s">
        <v>21</v>
      </c>
      <c r="B661" t="s">
        <v>5285</v>
      </c>
      <c r="C661" t="s">
        <v>23</v>
      </c>
      <c r="D661" t="s">
        <v>5763</v>
      </c>
      <c r="F661" t="s">
        <v>107</v>
      </c>
      <c r="G661" t="s">
        <v>27</v>
      </c>
      <c r="H661">
        <v>1310</v>
      </c>
      <c r="I661">
        <v>1365</v>
      </c>
      <c r="J661" t="s">
        <v>27</v>
      </c>
      <c r="K661" t="s">
        <v>5285</v>
      </c>
      <c r="L661" t="s">
        <v>5764</v>
      </c>
      <c r="M661" t="s">
        <v>23</v>
      </c>
      <c r="N661" t="s">
        <v>27</v>
      </c>
      <c r="O661" t="s">
        <v>27</v>
      </c>
      <c r="P661" t="s">
        <v>27</v>
      </c>
      <c r="Q661" s="1">
        <v>38196.467361111114</v>
      </c>
      <c r="R661" s="1">
        <v>42234.647916666669</v>
      </c>
      <c r="S661" t="s">
        <v>27</v>
      </c>
      <c r="T661" t="s">
        <v>27</v>
      </c>
      <c r="U661" t="s">
        <v>27</v>
      </c>
    </row>
    <row r="662" spans="1:21" x14ac:dyDescent="0.25">
      <c r="A662" t="s">
        <v>21</v>
      </c>
      <c r="B662" t="s">
        <v>4302</v>
      </c>
      <c r="C662" t="s">
        <v>23</v>
      </c>
      <c r="D662" t="s">
        <v>1829</v>
      </c>
      <c r="E662" t="s">
        <v>85</v>
      </c>
      <c r="F662" t="s">
        <v>26</v>
      </c>
      <c r="G662" t="s">
        <v>27</v>
      </c>
      <c r="H662">
        <v>1157</v>
      </c>
      <c r="I662">
        <v>1358</v>
      </c>
      <c r="J662" s="2">
        <v>45323</v>
      </c>
      <c r="K662" t="s">
        <v>4671</v>
      </c>
      <c r="L662" t="s">
        <v>4672</v>
      </c>
      <c r="M662" t="s">
        <v>23</v>
      </c>
      <c r="N662" t="s">
        <v>27</v>
      </c>
      <c r="O662" t="s">
        <v>27</v>
      </c>
      <c r="P662" t="s">
        <v>27</v>
      </c>
      <c r="Q662" s="1">
        <v>41885.413888888892</v>
      </c>
      <c r="R662" s="1">
        <v>43014.705555555556</v>
      </c>
      <c r="S662">
        <v>0.1</v>
      </c>
      <c r="T662">
        <v>52.3</v>
      </c>
      <c r="U662">
        <v>10.3117820324006</v>
      </c>
    </row>
    <row r="663" spans="1:21" x14ac:dyDescent="0.25">
      <c r="A663" t="s">
        <v>21</v>
      </c>
      <c r="B663" t="s">
        <v>670</v>
      </c>
      <c r="C663" t="s">
        <v>23</v>
      </c>
      <c r="D663" t="s">
        <v>671</v>
      </c>
      <c r="E663" t="s">
        <v>325</v>
      </c>
      <c r="F663" t="s">
        <v>26</v>
      </c>
      <c r="G663" t="s">
        <v>27</v>
      </c>
      <c r="H663">
        <v>1242</v>
      </c>
      <c r="I663">
        <v>1350</v>
      </c>
      <c r="J663" t="s">
        <v>672</v>
      </c>
      <c r="K663" t="s">
        <v>670</v>
      </c>
      <c r="L663" t="s">
        <v>671</v>
      </c>
      <c r="M663" t="s">
        <v>23</v>
      </c>
      <c r="N663" t="s">
        <v>27</v>
      </c>
      <c r="O663" t="s">
        <v>27</v>
      </c>
      <c r="P663" t="s">
        <v>27</v>
      </c>
      <c r="Q663" s="1">
        <v>37803.666666666664</v>
      </c>
      <c r="R663" s="1">
        <v>43004.700694444444</v>
      </c>
      <c r="S663">
        <v>0.01</v>
      </c>
      <c r="T663">
        <v>13.63</v>
      </c>
      <c r="U663">
        <v>0.74099259259259298</v>
      </c>
    </row>
    <row r="664" spans="1:21" x14ac:dyDescent="0.25">
      <c r="A664" t="s">
        <v>21</v>
      </c>
      <c r="B664" t="s">
        <v>801</v>
      </c>
      <c r="C664" t="s">
        <v>23</v>
      </c>
      <c r="D664" t="s">
        <v>426</v>
      </c>
      <c r="F664" t="s">
        <v>26</v>
      </c>
      <c r="G664" t="s">
        <v>27</v>
      </c>
      <c r="H664">
        <v>1291</v>
      </c>
      <c r="I664">
        <v>1347</v>
      </c>
      <c r="J664" t="s">
        <v>27</v>
      </c>
      <c r="K664" t="s">
        <v>801</v>
      </c>
      <c r="L664" t="s">
        <v>426</v>
      </c>
      <c r="M664" t="s">
        <v>23</v>
      </c>
      <c r="N664" t="s">
        <v>27</v>
      </c>
      <c r="O664" t="s">
        <v>27</v>
      </c>
      <c r="P664" t="s">
        <v>27</v>
      </c>
      <c r="Q664" s="1">
        <v>42338.689583333333</v>
      </c>
      <c r="R664" s="1">
        <v>43014.631249999999</v>
      </c>
      <c r="S664" t="s">
        <v>27</v>
      </c>
      <c r="T664" t="s">
        <v>27</v>
      </c>
      <c r="U664" t="s">
        <v>27</v>
      </c>
    </row>
    <row r="665" spans="1:21" x14ac:dyDescent="0.25">
      <c r="A665" t="s">
        <v>21</v>
      </c>
      <c r="B665" t="s">
        <v>1695</v>
      </c>
      <c r="C665" t="s">
        <v>23</v>
      </c>
      <c r="D665" t="s">
        <v>567</v>
      </c>
      <c r="F665" t="s">
        <v>78</v>
      </c>
      <c r="G665" t="s">
        <v>27</v>
      </c>
      <c r="H665">
        <v>1287</v>
      </c>
      <c r="I665">
        <v>1342</v>
      </c>
      <c r="J665" t="s">
        <v>27</v>
      </c>
      <c r="K665" t="s">
        <v>1101</v>
      </c>
      <c r="L665" t="s">
        <v>104</v>
      </c>
      <c r="M665" t="s">
        <v>23</v>
      </c>
      <c r="N665" t="s">
        <v>27</v>
      </c>
      <c r="O665" t="s">
        <v>27</v>
      </c>
      <c r="P665" t="s">
        <v>27</v>
      </c>
      <c r="Q665" s="1">
        <v>42034.097222222219</v>
      </c>
      <c r="R665" s="1">
        <v>43012.595138888886</v>
      </c>
      <c r="S665" t="s">
        <v>27</v>
      </c>
      <c r="T665" t="s">
        <v>27</v>
      </c>
      <c r="U665" t="s">
        <v>27</v>
      </c>
    </row>
    <row r="666" spans="1:21" x14ac:dyDescent="0.25">
      <c r="A666" t="s">
        <v>21</v>
      </c>
      <c r="B666" t="s">
        <v>1011</v>
      </c>
      <c r="C666" t="s">
        <v>23</v>
      </c>
      <c r="D666" t="s">
        <v>1012</v>
      </c>
      <c r="F666" t="s">
        <v>26</v>
      </c>
      <c r="G666" t="s">
        <v>27</v>
      </c>
      <c r="H666">
        <v>1127</v>
      </c>
      <c r="I666">
        <v>1325</v>
      </c>
      <c r="J666" t="s">
        <v>27</v>
      </c>
      <c r="K666" t="s">
        <v>1011</v>
      </c>
      <c r="L666" t="s">
        <v>1012</v>
      </c>
      <c r="M666" t="s">
        <v>23</v>
      </c>
      <c r="N666" t="s">
        <v>27</v>
      </c>
      <c r="O666" t="s">
        <v>27</v>
      </c>
      <c r="P666" t="s">
        <v>27</v>
      </c>
      <c r="Q666" s="1">
        <v>37775.370138888888</v>
      </c>
      <c r="R666" s="1">
        <v>40304.943055555559</v>
      </c>
      <c r="S666" t="s">
        <v>27</v>
      </c>
      <c r="T666" t="s">
        <v>27</v>
      </c>
      <c r="U666" t="s">
        <v>27</v>
      </c>
    </row>
    <row r="667" spans="1:21" x14ac:dyDescent="0.25">
      <c r="A667" t="s">
        <v>21</v>
      </c>
      <c r="B667" t="s">
        <v>1861</v>
      </c>
      <c r="C667" t="s">
        <v>23</v>
      </c>
      <c r="D667" t="s">
        <v>1628</v>
      </c>
      <c r="F667" t="s">
        <v>26</v>
      </c>
      <c r="G667" t="s">
        <v>27</v>
      </c>
      <c r="H667">
        <v>974</v>
      </c>
      <c r="I667">
        <v>1301</v>
      </c>
      <c r="J667" t="s">
        <v>27</v>
      </c>
      <c r="K667" t="s">
        <v>1861</v>
      </c>
      <c r="L667" t="s">
        <v>1862</v>
      </c>
      <c r="M667" t="s">
        <v>23</v>
      </c>
      <c r="N667" t="s">
        <v>27</v>
      </c>
      <c r="O667" t="s">
        <v>27</v>
      </c>
      <c r="P667" t="s">
        <v>27</v>
      </c>
      <c r="Q667" s="1">
        <v>37837.506249999999</v>
      </c>
      <c r="R667" s="1">
        <v>42360.7</v>
      </c>
      <c r="S667" t="s">
        <v>27</v>
      </c>
      <c r="T667" t="s">
        <v>27</v>
      </c>
      <c r="U667" t="s">
        <v>27</v>
      </c>
    </row>
    <row r="668" spans="1:21" x14ac:dyDescent="0.25">
      <c r="A668" t="s">
        <v>21</v>
      </c>
      <c r="B668" t="s">
        <v>4074</v>
      </c>
      <c r="C668" t="s">
        <v>23</v>
      </c>
      <c r="D668" t="s">
        <v>45</v>
      </c>
      <c r="E668" t="s">
        <v>325</v>
      </c>
      <c r="F668" t="s">
        <v>26</v>
      </c>
      <c r="G668" t="s">
        <v>27</v>
      </c>
      <c r="H668">
        <v>1106</v>
      </c>
      <c r="I668">
        <v>1298</v>
      </c>
      <c r="J668" t="s">
        <v>1543</v>
      </c>
      <c r="K668" t="s">
        <v>1011</v>
      </c>
      <c r="L668" t="s">
        <v>1012</v>
      </c>
      <c r="M668" t="s">
        <v>23</v>
      </c>
      <c r="N668" t="s">
        <v>27</v>
      </c>
      <c r="O668" t="s">
        <v>27</v>
      </c>
      <c r="P668" t="s">
        <v>27</v>
      </c>
      <c r="Q668" s="1">
        <v>37803.487500000003</v>
      </c>
      <c r="R668" s="1">
        <v>38777.490972222222</v>
      </c>
      <c r="S668">
        <v>11</v>
      </c>
      <c r="T668">
        <v>50</v>
      </c>
      <c r="U668">
        <v>37.761941448382103</v>
      </c>
    </row>
    <row r="669" spans="1:21" x14ac:dyDescent="0.25">
      <c r="A669" t="s">
        <v>21</v>
      </c>
      <c r="B669" t="s">
        <v>4464</v>
      </c>
      <c r="C669" t="s">
        <v>23</v>
      </c>
      <c r="D669" t="s">
        <v>4098</v>
      </c>
      <c r="E669" t="s">
        <v>325</v>
      </c>
      <c r="F669" t="s">
        <v>26</v>
      </c>
      <c r="G669" t="s">
        <v>27</v>
      </c>
      <c r="H669">
        <v>1105</v>
      </c>
      <c r="I669">
        <v>1297</v>
      </c>
      <c r="J669" t="s">
        <v>680</v>
      </c>
      <c r="K669" t="s">
        <v>1011</v>
      </c>
      <c r="L669" t="s">
        <v>1012</v>
      </c>
      <c r="M669" t="s">
        <v>23</v>
      </c>
      <c r="N669" t="s">
        <v>27</v>
      </c>
      <c r="O669" t="s">
        <v>27</v>
      </c>
      <c r="P669" t="s">
        <v>27</v>
      </c>
      <c r="Q669" s="1">
        <v>37803.487500000003</v>
      </c>
      <c r="R669" s="1">
        <v>38777.490972222222</v>
      </c>
      <c r="S669">
        <v>32</v>
      </c>
      <c r="T669">
        <v>119</v>
      </c>
      <c r="U669">
        <v>70.383191981495798</v>
      </c>
    </row>
    <row r="670" spans="1:21" x14ac:dyDescent="0.25">
      <c r="A670" t="s">
        <v>21</v>
      </c>
      <c r="B670" t="s">
        <v>4356</v>
      </c>
      <c r="C670" t="s">
        <v>23</v>
      </c>
      <c r="D670" t="s">
        <v>4357</v>
      </c>
      <c r="E670" t="s">
        <v>2412</v>
      </c>
      <c r="F670" t="s">
        <v>26</v>
      </c>
      <c r="G670" t="s">
        <v>27</v>
      </c>
      <c r="H670">
        <v>970</v>
      </c>
      <c r="I670">
        <v>1291</v>
      </c>
      <c r="J670" t="s">
        <v>27</v>
      </c>
      <c r="K670" t="s">
        <v>4356</v>
      </c>
      <c r="L670" t="s">
        <v>4357</v>
      </c>
      <c r="M670" t="s">
        <v>23</v>
      </c>
      <c r="N670" t="s">
        <v>27</v>
      </c>
      <c r="O670" t="s">
        <v>27</v>
      </c>
      <c r="P670" t="s">
        <v>27</v>
      </c>
      <c r="Q670" s="1">
        <v>37806.023611111108</v>
      </c>
      <c r="R670" s="1">
        <v>43010.65</v>
      </c>
      <c r="S670">
        <v>213</v>
      </c>
      <c r="T670">
        <v>474</v>
      </c>
      <c r="U670">
        <v>280.88845247447</v>
      </c>
    </row>
    <row r="671" spans="1:21" x14ac:dyDescent="0.25">
      <c r="A671" t="s">
        <v>21</v>
      </c>
      <c r="B671" t="s">
        <v>5408</v>
      </c>
      <c r="C671" t="s">
        <v>23</v>
      </c>
      <c r="D671" t="s">
        <v>5409</v>
      </c>
      <c r="E671" t="s">
        <v>2412</v>
      </c>
      <c r="F671" t="s">
        <v>26</v>
      </c>
      <c r="G671" t="s">
        <v>27</v>
      </c>
      <c r="H671">
        <v>1007</v>
      </c>
      <c r="I671">
        <v>1279</v>
      </c>
      <c r="J671" t="s">
        <v>27</v>
      </c>
      <c r="K671" t="s">
        <v>5408</v>
      </c>
      <c r="L671" t="s">
        <v>5409</v>
      </c>
      <c r="M671" t="s">
        <v>23</v>
      </c>
      <c r="N671" t="s">
        <v>27</v>
      </c>
      <c r="O671" t="s">
        <v>27</v>
      </c>
      <c r="P671" t="s">
        <v>27</v>
      </c>
      <c r="Q671" s="1">
        <v>37810.711111111108</v>
      </c>
      <c r="R671" s="1">
        <v>42998.098611111112</v>
      </c>
      <c r="S671">
        <v>40</v>
      </c>
      <c r="T671">
        <v>1277</v>
      </c>
      <c r="U671">
        <v>444.61370967741902</v>
      </c>
    </row>
    <row r="672" spans="1:21" x14ac:dyDescent="0.25">
      <c r="A672" t="s">
        <v>21</v>
      </c>
      <c r="B672" t="s">
        <v>100</v>
      </c>
      <c r="C672" t="s">
        <v>23</v>
      </c>
      <c r="D672" t="s">
        <v>101</v>
      </c>
      <c r="E672" t="s">
        <v>102</v>
      </c>
      <c r="F672" t="s">
        <v>78</v>
      </c>
      <c r="G672" t="s">
        <v>27</v>
      </c>
      <c r="H672">
        <v>1220</v>
      </c>
      <c r="I672">
        <v>1275</v>
      </c>
      <c r="J672" t="s">
        <v>27</v>
      </c>
      <c r="K672" t="s">
        <v>1101</v>
      </c>
      <c r="L672" t="s">
        <v>104</v>
      </c>
      <c r="M672" t="s">
        <v>23</v>
      </c>
      <c r="N672" t="s">
        <v>27</v>
      </c>
      <c r="O672" t="s">
        <v>27</v>
      </c>
      <c r="P672" t="s">
        <v>27</v>
      </c>
      <c r="Q672" s="1">
        <v>42038.540277777778</v>
      </c>
      <c r="R672" s="1">
        <v>43012.594444444447</v>
      </c>
      <c r="S672" t="s">
        <v>27</v>
      </c>
      <c r="T672" t="s">
        <v>27</v>
      </c>
      <c r="U672" t="s">
        <v>27</v>
      </c>
    </row>
    <row r="673" spans="1:21" x14ac:dyDescent="0.25">
      <c r="A673" t="s">
        <v>21</v>
      </c>
      <c r="B673" t="s">
        <v>5836</v>
      </c>
      <c r="C673" t="s">
        <v>23</v>
      </c>
      <c r="D673" t="s">
        <v>5837</v>
      </c>
      <c r="F673" t="s">
        <v>78</v>
      </c>
      <c r="G673" t="s">
        <v>27</v>
      </c>
      <c r="H673">
        <v>976</v>
      </c>
      <c r="I673">
        <v>1268</v>
      </c>
      <c r="J673" t="s">
        <v>27</v>
      </c>
      <c r="K673" t="s">
        <v>5450</v>
      </c>
      <c r="L673" t="s">
        <v>5068</v>
      </c>
      <c r="M673" t="s">
        <v>23</v>
      </c>
      <c r="N673" t="s">
        <v>27</v>
      </c>
      <c r="O673" t="s">
        <v>27</v>
      </c>
      <c r="P673" t="s">
        <v>27</v>
      </c>
      <c r="Q673" s="1">
        <v>41428.636111111111</v>
      </c>
      <c r="R673" s="1">
        <v>43016.615972222222</v>
      </c>
      <c r="S673" t="s">
        <v>27</v>
      </c>
      <c r="T673" t="s">
        <v>27</v>
      </c>
      <c r="U673" t="s">
        <v>27</v>
      </c>
    </row>
    <row r="674" spans="1:21" x14ac:dyDescent="0.25">
      <c r="A674" t="s">
        <v>21</v>
      </c>
      <c r="B674" t="s">
        <v>4538</v>
      </c>
      <c r="C674" t="s">
        <v>23</v>
      </c>
      <c r="D674" t="s">
        <v>4539</v>
      </c>
      <c r="F674" t="s">
        <v>26</v>
      </c>
      <c r="G674" t="s">
        <v>27</v>
      </c>
      <c r="H674">
        <v>1084</v>
      </c>
      <c r="I674">
        <v>1266</v>
      </c>
      <c r="J674" t="s">
        <v>27</v>
      </c>
      <c r="K674" t="s">
        <v>4538</v>
      </c>
      <c r="L674" t="s">
        <v>4539</v>
      </c>
      <c r="M674" t="s">
        <v>23</v>
      </c>
      <c r="N674" t="s">
        <v>27</v>
      </c>
      <c r="O674" t="s">
        <v>27</v>
      </c>
      <c r="P674" t="s">
        <v>27</v>
      </c>
      <c r="Q674" s="1">
        <v>37803.756249999999</v>
      </c>
      <c r="R674" s="1">
        <v>38509.719444444447</v>
      </c>
      <c r="S674" t="s">
        <v>27</v>
      </c>
      <c r="T674" t="s">
        <v>27</v>
      </c>
      <c r="U674" t="s">
        <v>27</v>
      </c>
    </row>
    <row r="675" spans="1:21" x14ac:dyDescent="0.25">
      <c r="A675" t="s">
        <v>21</v>
      </c>
      <c r="B675" t="s">
        <v>3348</v>
      </c>
      <c r="C675" t="s">
        <v>23</v>
      </c>
      <c r="D675" t="s">
        <v>3349</v>
      </c>
      <c r="F675" t="s">
        <v>107</v>
      </c>
      <c r="G675" t="s">
        <v>27</v>
      </c>
      <c r="H675">
        <v>1103</v>
      </c>
      <c r="I675">
        <v>1265</v>
      </c>
      <c r="J675" t="s">
        <v>27</v>
      </c>
      <c r="K675" t="s">
        <v>3350</v>
      </c>
      <c r="L675" t="s">
        <v>3351</v>
      </c>
      <c r="M675" t="s">
        <v>23</v>
      </c>
      <c r="N675" t="s">
        <v>27</v>
      </c>
      <c r="O675" t="s">
        <v>27</v>
      </c>
      <c r="P675" t="s">
        <v>27</v>
      </c>
      <c r="Q675" s="1">
        <v>38205.776388888888</v>
      </c>
      <c r="R675" s="1">
        <v>41712.744444444441</v>
      </c>
      <c r="S675" t="s">
        <v>27</v>
      </c>
      <c r="T675" t="s">
        <v>27</v>
      </c>
      <c r="U675" t="s">
        <v>27</v>
      </c>
    </row>
    <row r="676" spans="1:21" x14ac:dyDescent="0.25">
      <c r="A676" t="s">
        <v>21</v>
      </c>
      <c r="B676" t="s">
        <v>2745</v>
      </c>
      <c r="C676" t="s">
        <v>23</v>
      </c>
      <c r="D676" t="s">
        <v>2746</v>
      </c>
      <c r="E676" t="s">
        <v>2747</v>
      </c>
      <c r="F676" t="s">
        <v>863</v>
      </c>
      <c r="G676" t="s">
        <v>27</v>
      </c>
      <c r="H676">
        <v>940</v>
      </c>
      <c r="I676">
        <v>1255</v>
      </c>
      <c r="J676" t="s">
        <v>27</v>
      </c>
      <c r="K676" t="s">
        <v>3126</v>
      </c>
      <c r="L676" t="s">
        <v>1262</v>
      </c>
      <c r="M676" t="s">
        <v>23</v>
      </c>
      <c r="N676" t="s">
        <v>27</v>
      </c>
      <c r="O676" t="s">
        <v>27</v>
      </c>
      <c r="P676" t="s">
        <v>27</v>
      </c>
      <c r="Q676" s="1">
        <v>37811.522222222222</v>
      </c>
      <c r="R676" s="1">
        <v>40899.556944444441</v>
      </c>
      <c r="S676">
        <v>0</v>
      </c>
      <c r="T676">
        <v>100</v>
      </c>
      <c r="U676">
        <v>8.5617870722433498</v>
      </c>
    </row>
    <row r="677" spans="1:21" x14ac:dyDescent="0.25">
      <c r="A677" t="s">
        <v>21</v>
      </c>
      <c r="B677" t="s">
        <v>3316</v>
      </c>
      <c r="C677" t="s">
        <v>23</v>
      </c>
      <c r="D677" t="s">
        <v>3317</v>
      </c>
      <c r="F677" t="s">
        <v>863</v>
      </c>
      <c r="G677" t="s">
        <v>27</v>
      </c>
      <c r="H677">
        <v>940</v>
      </c>
      <c r="I677">
        <v>1255</v>
      </c>
      <c r="J677" t="s">
        <v>27</v>
      </c>
      <c r="K677" t="s">
        <v>3126</v>
      </c>
      <c r="L677" t="s">
        <v>1262</v>
      </c>
      <c r="M677" t="s">
        <v>23</v>
      </c>
      <c r="N677" t="s">
        <v>27</v>
      </c>
      <c r="O677" t="s">
        <v>27</v>
      </c>
      <c r="P677" t="s">
        <v>27</v>
      </c>
      <c r="Q677" s="1">
        <v>37811.522222222222</v>
      </c>
      <c r="R677" s="1">
        <v>40899.556944444441</v>
      </c>
      <c r="S677">
        <v>74</v>
      </c>
      <c r="T677">
        <v>100</v>
      </c>
      <c r="U677">
        <v>91.610726643598596</v>
      </c>
    </row>
    <row r="678" spans="1:21" x14ac:dyDescent="0.25">
      <c r="A678" t="s">
        <v>21</v>
      </c>
      <c r="B678" t="s">
        <v>2753</v>
      </c>
      <c r="C678" t="s">
        <v>23</v>
      </c>
      <c r="D678" t="s">
        <v>2754</v>
      </c>
      <c r="E678" t="s">
        <v>2755</v>
      </c>
      <c r="F678" t="s">
        <v>863</v>
      </c>
      <c r="G678" t="s">
        <v>27</v>
      </c>
      <c r="H678">
        <v>940</v>
      </c>
      <c r="I678">
        <v>1255</v>
      </c>
      <c r="J678" t="s">
        <v>27</v>
      </c>
      <c r="K678" t="s">
        <v>3126</v>
      </c>
      <c r="L678" t="s">
        <v>1262</v>
      </c>
      <c r="M678" t="s">
        <v>23</v>
      </c>
      <c r="N678" t="s">
        <v>27</v>
      </c>
      <c r="O678" t="s">
        <v>27</v>
      </c>
      <c r="P678" t="s">
        <v>27</v>
      </c>
      <c r="Q678" s="1">
        <v>37811.522222222222</v>
      </c>
      <c r="R678" s="1">
        <v>40899.556944444441</v>
      </c>
      <c r="S678">
        <v>0</v>
      </c>
      <c r="T678">
        <v>99</v>
      </c>
      <c r="U678">
        <v>3.2904</v>
      </c>
    </row>
    <row r="679" spans="1:21" x14ac:dyDescent="0.25">
      <c r="A679" t="s">
        <v>21</v>
      </c>
      <c r="B679" t="s">
        <v>1533</v>
      </c>
      <c r="C679" t="s">
        <v>23</v>
      </c>
      <c r="D679" t="s">
        <v>3460</v>
      </c>
      <c r="E679" t="s">
        <v>3461</v>
      </c>
      <c r="F679" t="s">
        <v>863</v>
      </c>
      <c r="G679" t="s">
        <v>27</v>
      </c>
      <c r="H679">
        <v>940</v>
      </c>
      <c r="I679">
        <v>1255</v>
      </c>
      <c r="J679" t="s">
        <v>27</v>
      </c>
      <c r="K679" t="s">
        <v>3126</v>
      </c>
      <c r="L679" t="s">
        <v>1262</v>
      </c>
      <c r="M679" t="s">
        <v>23</v>
      </c>
      <c r="N679" t="s">
        <v>27</v>
      </c>
      <c r="O679" t="s">
        <v>27</v>
      </c>
      <c r="P679" t="s">
        <v>27</v>
      </c>
      <c r="Q679" s="1">
        <v>37811.522222222222</v>
      </c>
      <c r="R679" s="1">
        <v>40899.556944444441</v>
      </c>
      <c r="S679">
        <v>1</v>
      </c>
      <c r="T679">
        <v>465</v>
      </c>
      <c r="U679">
        <v>58.308246597277801</v>
      </c>
    </row>
    <row r="680" spans="1:21" x14ac:dyDescent="0.25">
      <c r="A680" t="s">
        <v>21</v>
      </c>
      <c r="B680" t="s">
        <v>3492</v>
      </c>
      <c r="C680" t="s">
        <v>23</v>
      </c>
      <c r="D680" t="s">
        <v>3493</v>
      </c>
      <c r="F680" t="s">
        <v>863</v>
      </c>
      <c r="G680" t="s">
        <v>27</v>
      </c>
      <c r="H680">
        <v>940</v>
      </c>
      <c r="I680">
        <v>1255</v>
      </c>
      <c r="J680" t="s">
        <v>27</v>
      </c>
      <c r="K680" t="s">
        <v>3126</v>
      </c>
      <c r="L680" t="s">
        <v>1262</v>
      </c>
      <c r="M680" t="s">
        <v>23</v>
      </c>
      <c r="N680" t="s">
        <v>27</v>
      </c>
      <c r="O680" t="s">
        <v>27</v>
      </c>
      <c r="P680" t="s">
        <v>27</v>
      </c>
      <c r="Q680" s="1">
        <v>37811.522222222222</v>
      </c>
      <c r="R680" s="1">
        <v>40899.556944444441</v>
      </c>
      <c r="S680">
        <v>0</v>
      </c>
      <c r="T680">
        <v>56</v>
      </c>
      <c r="U680">
        <v>18.7025423728814</v>
      </c>
    </row>
    <row r="681" spans="1:21" x14ac:dyDescent="0.25">
      <c r="A681" t="s">
        <v>21</v>
      </c>
      <c r="B681" t="s">
        <v>3226</v>
      </c>
      <c r="C681" t="s">
        <v>23</v>
      </c>
      <c r="D681" t="s">
        <v>2007</v>
      </c>
      <c r="F681" t="s">
        <v>863</v>
      </c>
      <c r="G681" t="s">
        <v>27</v>
      </c>
      <c r="H681">
        <v>940</v>
      </c>
      <c r="I681">
        <v>1255</v>
      </c>
      <c r="J681" t="s">
        <v>27</v>
      </c>
      <c r="K681" t="s">
        <v>3126</v>
      </c>
      <c r="L681" t="s">
        <v>1262</v>
      </c>
      <c r="M681" t="s">
        <v>23</v>
      </c>
      <c r="N681" t="s">
        <v>27</v>
      </c>
      <c r="O681" t="s">
        <v>27</v>
      </c>
      <c r="P681" t="s">
        <v>27</v>
      </c>
      <c r="Q681" s="1">
        <v>37811.522222222222</v>
      </c>
      <c r="R681" s="1">
        <v>40899.556944444441</v>
      </c>
      <c r="S681">
        <v>1</v>
      </c>
      <c r="T681">
        <v>1</v>
      </c>
      <c r="U681">
        <v>1</v>
      </c>
    </row>
    <row r="682" spans="1:21" x14ac:dyDescent="0.25">
      <c r="A682" t="s">
        <v>21</v>
      </c>
      <c r="B682" t="s">
        <v>3559</v>
      </c>
      <c r="C682" t="s">
        <v>23</v>
      </c>
      <c r="D682" t="s">
        <v>3560</v>
      </c>
      <c r="F682" t="s">
        <v>863</v>
      </c>
      <c r="G682" t="s">
        <v>27</v>
      </c>
      <c r="H682">
        <v>940</v>
      </c>
      <c r="I682">
        <v>1255</v>
      </c>
      <c r="J682" t="s">
        <v>27</v>
      </c>
      <c r="K682" t="s">
        <v>3126</v>
      </c>
      <c r="L682" t="s">
        <v>1262</v>
      </c>
      <c r="M682" t="s">
        <v>23</v>
      </c>
      <c r="N682" t="s">
        <v>27</v>
      </c>
      <c r="O682" t="s">
        <v>27</v>
      </c>
      <c r="P682" t="s">
        <v>27</v>
      </c>
      <c r="Q682" s="1">
        <v>37811.522222222222</v>
      </c>
      <c r="R682" s="1">
        <v>40899.556944444441</v>
      </c>
      <c r="S682">
        <v>0</v>
      </c>
      <c r="T682">
        <v>33</v>
      </c>
      <c r="U682">
        <v>6.5004240882103499</v>
      </c>
    </row>
    <row r="683" spans="1:21" x14ac:dyDescent="0.25">
      <c r="A683" t="s">
        <v>21</v>
      </c>
      <c r="B683" t="s">
        <v>3462</v>
      </c>
      <c r="C683" t="s">
        <v>23</v>
      </c>
      <c r="D683" t="s">
        <v>3463</v>
      </c>
      <c r="F683" t="s">
        <v>863</v>
      </c>
      <c r="G683" t="s">
        <v>27</v>
      </c>
      <c r="H683">
        <v>940</v>
      </c>
      <c r="I683">
        <v>1255</v>
      </c>
      <c r="J683" t="s">
        <v>27</v>
      </c>
      <c r="K683" t="s">
        <v>3126</v>
      </c>
      <c r="L683" t="s">
        <v>1262</v>
      </c>
      <c r="M683" t="s">
        <v>23</v>
      </c>
      <c r="N683" t="s">
        <v>27</v>
      </c>
      <c r="O683" t="s">
        <v>27</v>
      </c>
      <c r="P683" t="s">
        <v>27</v>
      </c>
      <c r="Q683" s="1">
        <v>37811.522222222222</v>
      </c>
      <c r="R683" s="1">
        <v>40899.556944444441</v>
      </c>
      <c r="S683">
        <v>0</v>
      </c>
      <c r="T683">
        <v>26</v>
      </c>
      <c r="U683">
        <v>8.3806228373702396</v>
      </c>
    </row>
    <row r="684" spans="1:21" x14ac:dyDescent="0.25">
      <c r="A684" t="s">
        <v>21</v>
      </c>
      <c r="B684" t="s">
        <v>3726</v>
      </c>
      <c r="C684" t="s">
        <v>23</v>
      </c>
      <c r="D684" t="s">
        <v>3474</v>
      </c>
      <c r="F684" t="s">
        <v>863</v>
      </c>
      <c r="G684" t="s">
        <v>27</v>
      </c>
      <c r="H684">
        <v>940</v>
      </c>
      <c r="I684">
        <v>1255</v>
      </c>
      <c r="J684" t="s">
        <v>27</v>
      </c>
      <c r="K684" t="s">
        <v>3126</v>
      </c>
      <c r="L684" t="s">
        <v>1262</v>
      </c>
      <c r="M684" t="s">
        <v>23</v>
      </c>
      <c r="N684" t="s">
        <v>27</v>
      </c>
      <c r="O684" t="s">
        <v>27</v>
      </c>
      <c r="P684" t="s">
        <v>27</v>
      </c>
      <c r="Q684" s="1">
        <v>37811.522222222222</v>
      </c>
      <c r="R684" s="1">
        <v>40899.556944444441</v>
      </c>
      <c r="S684" t="s">
        <v>27</v>
      </c>
      <c r="T684" t="s">
        <v>27</v>
      </c>
      <c r="U684" t="s">
        <v>27</v>
      </c>
    </row>
    <row r="685" spans="1:21" x14ac:dyDescent="0.25">
      <c r="A685" t="s">
        <v>21</v>
      </c>
      <c r="B685" t="s">
        <v>3657</v>
      </c>
      <c r="C685" t="s">
        <v>23</v>
      </c>
      <c r="D685" t="s">
        <v>3658</v>
      </c>
      <c r="F685" t="s">
        <v>863</v>
      </c>
      <c r="G685" t="s">
        <v>27</v>
      </c>
      <c r="H685">
        <v>940</v>
      </c>
      <c r="I685">
        <v>1255</v>
      </c>
      <c r="J685" t="s">
        <v>27</v>
      </c>
      <c r="K685" t="s">
        <v>3126</v>
      </c>
      <c r="L685" t="s">
        <v>1262</v>
      </c>
      <c r="M685" t="s">
        <v>23</v>
      </c>
      <c r="N685" t="s">
        <v>27</v>
      </c>
      <c r="O685" t="s">
        <v>27</v>
      </c>
      <c r="P685" t="s">
        <v>27</v>
      </c>
      <c r="Q685" s="1">
        <v>37811.522222222222</v>
      </c>
      <c r="R685" s="1">
        <v>40899.556944444441</v>
      </c>
      <c r="S685">
        <v>0</v>
      </c>
      <c r="T685">
        <v>52</v>
      </c>
      <c r="U685">
        <v>18.522881355932199</v>
      </c>
    </row>
    <row r="686" spans="1:21" x14ac:dyDescent="0.25">
      <c r="A686" t="s">
        <v>21</v>
      </c>
      <c r="B686" t="s">
        <v>3497</v>
      </c>
      <c r="C686" t="s">
        <v>23</v>
      </c>
      <c r="D686" t="s">
        <v>3498</v>
      </c>
      <c r="E686" t="s">
        <v>2909</v>
      </c>
      <c r="F686" t="s">
        <v>863</v>
      </c>
      <c r="G686" t="s">
        <v>27</v>
      </c>
      <c r="H686">
        <v>940</v>
      </c>
      <c r="I686">
        <v>1255</v>
      </c>
      <c r="J686" t="s">
        <v>27</v>
      </c>
      <c r="K686" t="s">
        <v>3126</v>
      </c>
      <c r="L686" t="s">
        <v>1262</v>
      </c>
      <c r="M686" t="s">
        <v>23</v>
      </c>
      <c r="N686" t="s">
        <v>27</v>
      </c>
      <c r="O686" t="s">
        <v>27</v>
      </c>
      <c r="P686" t="s">
        <v>27</v>
      </c>
      <c r="Q686" s="1">
        <v>37811.522222222222</v>
      </c>
      <c r="R686" s="1">
        <v>40899.556944444441</v>
      </c>
      <c r="S686">
        <v>0</v>
      </c>
      <c r="T686">
        <v>28.1</v>
      </c>
      <c r="U686">
        <v>2.1844134536505302</v>
      </c>
    </row>
    <row r="687" spans="1:21" x14ac:dyDescent="0.25">
      <c r="A687" t="s">
        <v>21</v>
      </c>
      <c r="B687" t="s">
        <v>3717</v>
      </c>
      <c r="C687" t="s">
        <v>23</v>
      </c>
      <c r="D687" t="s">
        <v>3718</v>
      </c>
      <c r="F687" t="s">
        <v>863</v>
      </c>
      <c r="G687" t="s">
        <v>27</v>
      </c>
      <c r="H687">
        <v>940</v>
      </c>
      <c r="I687">
        <v>1255</v>
      </c>
      <c r="J687" t="s">
        <v>27</v>
      </c>
      <c r="K687" t="s">
        <v>3126</v>
      </c>
      <c r="L687" t="s">
        <v>1262</v>
      </c>
      <c r="M687" t="s">
        <v>23</v>
      </c>
      <c r="N687" t="s">
        <v>27</v>
      </c>
      <c r="O687" t="s">
        <v>27</v>
      </c>
      <c r="P687" t="s">
        <v>27</v>
      </c>
      <c r="Q687" s="1">
        <v>37811.522222222222</v>
      </c>
      <c r="R687" s="1">
        <v>40899.556944444441</v>
      </c>
      <c r="S687">
        <v>0</v>
      </c>
      <c r="T687">
        <v>53.052999999999997</v>
      </c>
      <c r="U687">
        <v>2.8793295454545502</v>
      </c>
    </row>
    <row r="688" spans="1:21" x14ac:dyDescent="0.25">
      <c r="A688" t="s">
        <v>21</v>
      </c>
      <c r="B688" t="s">
        <v>4034</v>
      </c>
      <c r="C688" t="s">
        <v>23</v>
      </c>
      <c r="D688" t="s">
        <v>4035</v>
      </c>
      <c r="F688" t="s">
        <v>863</v>
      </c>
      <c r="G688" t="s">
        <v>27</v>
      </c>
      <c r="H688">
        <v>940</v>
      </c>
      <c r="I688">
        <v>1255</v>
      </c>
      <c r="J688" t="s">
        <v>27</v>
      </c>
      <c r="K688" t="s">
        <v>3126</v>
      </c>
      <c r="L688" t="s">
        <v>1262</v>
      </c>
      <c r="M688" t="s">
        <v>23</v>
      </c>
      <c r="N688" t="s">
        <v>27</v>
      </c>
      <c r="O688" t="s">
        <v>27</v>
      </c>
      <c r="P688" t="s">
        <v>27</v>
      </c>
      <c r="Q688" s="1">
        <v>37811.522222222222</v>
      </c>
      <c r="R688" s="1">
        <v>40899.556944444441</v>
      </c>
      <c r="S688">
        <v>0</v>
      </c>
      <c r="T688">
        <v>100</v>
      </c>
      <c r="U688">
        <v>56.2311600338696</v>
      </c>
    </row>
    <row r="689" spans="1:21" x14ac:dyDescent="0.25">
      <c r="A689" t="s">
        <v>21</v>
      </c>
      <c r="B689" t="s">
        <v>3592</v>
      </c>
      <c r="C689" t="s">
        <v>23</v>
      </c>
      <c r="D689" t="s">
        <v>4092</v>
      </c>
      <c r="F689" t="s">
        <v>863</v>
      </c>
      <c r="G689" t="s">
        <v>27</v>
      </c>
      <c r="H689">
        <v>940</v>
      </c>
      <c r="I689">
        <v>1255</v>
      </c>
      <c r="J689" t="s">
        <v>27</v>
      </c>
      <c r="K689" t="s">
        <v>3126</v>
      </c>
      <c r="L689" t="s">
        <v>1262</v>
      </c>
      <c r="M689" t="s">
        <v>23</v>
      </c>
      <c r="N689" t="s">
        <v>27</v>
      </c>
      <c r="O689" t="s">
        <v>27</v>
      </c>
      <c r="P689" t="s">
        <v>27</v>
      </c>
      <c r="Q689" s="1">
        <v>37811.522222222222</v>
      </c>
      <c r="R689" s="1">
        <v>40899.556944444441</v>
      </c>
      <c r="S689">
        <v>0.7</v>
      </c>
      <c r="T689">
        <v>9.5</v>
      </c>
      <c r="U689">
        <v>8.1295910184442697</v>
      </c>
    </row>
    <row r="690" spans="1:21" x14ac:dyDescent="0.25">
      <c r="A690" t="s">
        <v>21</v>
      </c>
      <c r="B690" t="s">
        <v>3387</v>
      </c>
      <c r="C690" t="s">
        <v>23</v>
      </c>
      <c r="D690" t="s">
        <v>4199</v>
      </c>
      <c r="F690" t="s">
        <v>863</v>
      </c>
      <c r="G690" t="s">
        <v>27</v>
      </c>
      <c r="H690">
        <v>940</v>
      </c>
      <c r="I690">
        <v>1255</v>
      </c>
      <c r="J690" t="s">
        <v>27</v>
      </c>
      <c r="K690" t="s">
        <v>3126</v>
      </c>
      <c r="L690" t="s">
        <v>1262</v>
      </c>
      <c r="M690" t="s">
        <v>23</v>
      </c>
      <c r="N690" t="s">
        <v>27</v>
      </c>
      <c r="O690" t="s">
        <v>27</v>
      </c>
      <c r="P690" t="s">
        <v>27</v>
      </c>
      <c r="Q690" s="1">
        <v>37811.522222222222</v>
      </c>
      <c r="R690" s="1">
        <v>40899.556944444441</v>
      </c>
      <c r="S690">
        <v>1</v>
      </c>
      <c r="T690">
        <v>2</v>
      </c>
      <c r="U690">
        <v>1.5</v>
      </c>
    </row>
    <row r="691" spans="1:21" x14ac:dyDescent="0.25">
      <c r="A691" t="s">
        <v>21</v>
      </c>
      <c r="B691" t="s">
        <v>3762</v>
      </c>
      <c r="C691" t="s">
        <v>23</v>
      </c>
      <c r="D691" t="s">
        <v>3763</v>
      </c>
      <c r="F691" t="s">
        <v>863</v>
      </c>
      <c r="G691" t="s">
        <v>27</v>
      </c>
      <c r="H691">
        <v>940</v>
      </c>
      <c r="I691">
        <v>1255</v>
      </c>
      <c r="J691" t="s">
        <v>27</v>
      </c>
      <c r="K691" t="s">
        <v>3126</v>
      </c>
      <c r="L691" t="s">
        <v>1262</v>
      </c>
      <c r="M691" t="s">
        <v>23</v>
      </c>
      <c r="N691" t="s">
        <v>27</v>
      </c>
      <c r="O691" t="s">
        <v>27</v>
      </c>
      <c r="P691" t="s">
        <v>27</v>
      </c>
      <c r="Q691" s="1">
        <v>37811.522222222222</v>
      </c>
      <c r="R691" s="1">
        <v>40899.556944444441</v>
      </c>
      <c r="S691">
        <v>1</v>
      </c>
      <c r="T691">
        <v>1</v>
      </c>
      <c r="U691">
        <v>1</v>
      </c>
    </row>
    <row r="692" spans="1:21" x14ac:dyDescent="0.25">
      <c r="A692" t="s">
        <v>21</v>
      </c>
      <c r="B692" t="s">
        <v>4099</v>
      </c>
      <c r="C692" t="s">
        <v>23</v>
      </c>
      <c r="D692" t="s">
        <v>4100</v>
      </c>
      <c r="E692" t="s">
        <v>4101</v>
      </c>
      <c r="F692" t="s">
        <v>863</v>
      </c>
      <c r="G692" t="s">
        <v>27</v>
      </c>
      <c r="H692">
        <v>940</v>
      </c>
      <c r="I692">
        <v>1255</v>
      </c>
      <c r="J692" t="s">
        <v>27</v>
      </c>
      <c r="K692" t="s">
        <v>3126</v>
      </c>
      <c r="L692" t="s">
        <v>1262</v>
      </c>
      <c r="M692" t="s">
        <v>23</v>
      </c>
      <c r="N692" t="s">
        <v>27</v>
      </c>
      <c r="O692" t="s">
        <v>27</v>
      </c>
      <c r="P692" t="s">
        <v>27</v>
      </c>
      <c r="Q692" s="1">
        <v>37811.522222222222</v>
      </c>
      <c r="R692" s="1">
        <v>40899.556944444441</v>
      </c>
      <c r="S692">
        <v>0.02</v>
      </c>
      <c r="T692">
        <v>12</v>
      </c>
      <c r="U692">
        <v>3.0687189751801398</v>
      </c>
    </row>
    <row r="693" spans="1:21" x14ac:dyDescent="0.25">
      <c r="A693" t="s">
        <v>21</v>
      </c>
      <c r="B693" t="s">
        <v>4281</v>
      </c>
      <c r="C693" t="s">
        <v>23</v>
      </c>
      <c r="D693" t="s">
        <v>3953</v>
      </c>
      <c r="E693" t="s">
        <v>2909</v>
      </c>
      <c r="F693" t="s">
        <v>863</v>
      </c>
      <c r="G693" t="s">
        <v>27</v>
      </c>
      <c r="H693">
        <v>940</v>
      </c>
      <c r="I693">
        <v>1255</v>
      </c>
      <c r="J693" t="s">
        <v>27</v>
      </c>
      <c r="K693" t="s">
        <v>3126</v>
      </c>
      <c r="L693" t="s">
        <v>1262</v>
      </c>
      <c r="M693" t="s">
        <v>23</v>
      </c>
      <c r="N693" t="s">
        <v>27</v>
      </c>
      <c r="O693" t="s">
        <v>27</v>
      </c>
      <c r="P693" t="s">
        <v>27</v>
      </c>
      <c r="Q693" s="1">
        <v>37811.522222222222</v>
      </c>
      <c r="R693" s="1">
        <v>40899.556944444441</v>
      </c>
      <c r="S693">
        <v>0</v>
      </c>
      <c r="T693">
        <v>715</v>
      </c>
      <c r="U693">
        <v>59.833251433251498</v>
      </c>
    </row>
    <row r="694" spans="1:21" x14ac:dyDescent="0.25">
      <c r="A694" t="s">
        <v>21</v>
      </c>
      <c r="B694" t="s">
        <v>3831</v>
      </c>
      <c r="C694" t="s">
        <v>23</v>
      </c>
      <c r="D694" t="s">
        <v>3832</v>
      </c>
      <c r="E694" t="s">
        <v>3833</v>
      </c>
      <c r="F694" t="s">
        <v>863</v>
      </c>
      <c r="G694" t="s">
        <v>27</v>
      </c>
      <c r="H694">
        <v>940</v>
      </c>
      <c r="I694">
        <v>1255</v>
      </c>
      <c r="J694" t="s">
        <v>27</v>
      </c>
      <c r="K694" t="s">
        <v>3126</v>
      </c>
      <c r="L694" t="s">
        <v>1262</v>
      </c>
      <c r="M694" t="s">
        <v>23</v>
      </c>
      <c r="N694" t="s">
        <v>27</v>
      </c>
      <c r="O694" t="s">
        <v>27</v>
      </c>
      <c r="P694" t="s">
        <v>27</v>
      </c>
      <c r="Q694" s="1">
        <v>37811.522222222222</v>
      </c>
      <c r="R694" s="1">
        <v>40899.556944444441</v>
      </c>
      <c r="S694">
        <v>0</v>
      </c>
      <c r="T694">
        <v>95</v>
      </c>
      <c r="U694">
        <v>63.744386873920597</v>
      </c>
    </row>
    <row r="695" spans="1:21" x14ac:dyDescent="0.25">
      <c r="A695" t="s">
        <v>21</v>
      </c>
      <c r="B695" t="s">
        <v>4097</v>
      </c>
      <c r="C695" t="s">
        <v>23</v>
      </c>
      <c r="D695" t="s">
        <v>4098</v>
      </c>
      <c r="E695" t="s">
        <v>325</v>
      </c>
      <c r="F695" t="s">
        <v>26</v>
      </c>
      <c r="G695" t="s">
        <v>27</v>
      </c>
      <c r="H695">
        <v>1074</v>
      </c>
      <c r="I695">
        <v>1255</v>
      </c>
      <c r="J695" t="s">
        <v>680</v>
      </c>
      <c r="K695" t="s">
        <v>1011</v>
      </c>
      <c r="L695" t="s">
        <v>1012</v>
      </c>
      <c r="M695" t="s">
        <v>23</v>
      </c>
      <c r="N695" t="s">
        <v>27</v>
      </c>
      <c r="O695" t="s">
        <v>27</v>
      </c>
      <c r="P695" t="s">
        <v>27</v>
      </c>
      <c r="Q695" s="1">
        <v>37803.487500000003</v>
      </c>
      <c r="R695" s="1">
        <v>38726.693055555559</v>
      </c>
      <c r="S695">
        <v>32</v>
      </c>
      <c r="T695">
        <v>119</v>
      </c>
      <c r="U695">
        <v>70.380876494023894</v>
      </c>
    </row>
    <row r="696" spans="1:21" x14ac:dyDescent="0.25">
      <c r="A696" t="s">
        <v>21</v>
      </c>
      <c r="B696" t="s">
        <v>3924</v>
      </c>
      <c r="C696" t="s">
        <v>23</v>
      </c>
      <c r="D696" t="s">
        <v>3925</v>
      </c>
      <c r="E696" t="s">
        <v>123</v>
      </c>
      <c r="F696" t="s">
        <v>863</v>
      </c>
      <c r="G696" t="s">
        <v>27</v>
      </c>
      <c r="H696">
        <v>940</v>
      </c>
      <c r="I696">
        <v>1255</v>
      </c>
      <c r="J696" t="s">
        <v>27</v>
      </c>
      <c r="K696" t="s">
        <v>3126</v>
      </c>
      <c r="L696" t="s">
        <v>1262</v>
      </c>
      <c r="M696" t="s">
        <v>23</v>
      </c>
      <c r="N696" t="s">
        <v>27</v>
      </c>
      <c r="O696" t="s">
        <v>27</v>
      </c>
      <c r="P696" t="s">
        <v>27</v>
      </c>
      <c r="Q696" s="1">
        <v>37811.522222222222</v>
      </c>
      <c r="R696" s="1">
        <v>40899.556944444441</v>
      </c>
      <c r="S696">
        <v>0</v>
      </c>
      <c r="T696">
        <v>50</v>
      </c>
      <c r="U696">
        <v>0.38817480719794301</v>
      </c>
    </row>
    <row r="697" spans="1:21" x14ac:dyDescent="0.25">
      <c r="A697" t="s">
        <v>21</v>
      </c>
      <c r="B697" t="s">
        <v>5804</v>
      </c>
      <c r="C697" t="s">
        <v>23</v>
      </c>
      <c r="D697" t="s">
        <v>5805</v>
      </c>
      <c r="F697" t="s">
        <v>78</v>
      </c>
      <c r="G697" t="s">
        <v>27</v>
      </c>
      <c r="H697">
        <v>1094</v>
      </c>
      <c r="I697">
        <v>1252</v>
      </c>
      <c r="J697" t="s">
        <v>27</v>
      </c>
      <c r="K697" t="s">
        <v>5450</v>
      </c>
      <c r="L697" t="s">
        <v>5068</v>
      </c>
      <c r="M697" t="s">
        <v>23</v>
      </c>
      <c r="N697" t="s">
        <v>27</v>
      </c>
      <c r="O697" t="s">
        <v>27</v>
      </c>
      <c r="P697" t="s">
        <v>27</v>
      </c>
      <c r="Q697" s="1">
        <v>41389.524305555555</v>
      </c>
      <c r="R697" s="1">
        <v>43016.615972222222</v>
      </c>
      <c r="S697" t="s">
        <v>27</v>
      </c>
      <c r="T697" t="s">
        <v>27</v>
      </c>
      <c r="U697" t="s">
        <v>27</v>
      </c>
    </row>
    <row r="698" spans="1:21" x14ac:dyDescent="0.25">
      <c r="A698" t="s">
        <v>21</v>
      </c>
      <c r="B698" t="s">
        <v>5804</v>
      </c>
      <c r="C698" t="s">
        <v>23</v>
      </c>
      <c r="D698" t="s">
        <v>5805</v>
      </c>
      <c r="F698" t="s">
        <v>78</v>
      </c>
      <c r="G698" t="s">
        <v>27</v>
      </c>
      <c r="H698">
        <v>1005</v>
      </c>
      <c r="I698">
        <v>1250</v>
      </c>
      <c r="J698" t="s">
        <v>27</v>
      </c>
      <c r="K698" t="s">
        <v>5451</v>
      </c>
      <c r="L698" t="s">
        <v>5299</v>
      </c>
      <c r="M698" t="s">
        <v>23</v>
      </c>
      <c r="N698" t="s">
        <v>27</v>
      </c>
      <c r="O698" t="s">
        <v>27</v>
      </c>
      <c r="P698" t="s">
        <v>27</v>
      </c>
      <c r="Q698" s="1">
        <v>40066.559027777781</v>
      </c>
      <c r="R698" s="1">
        <v>43016.492361111108</v>
      </c>
      <c r="S698" t="s">
        <v>27</v>
      </c>
      <c r="T698" t="s">
        <v>27</v>
      </c>
      <c r="U698" t="s">
        <v>27</v>
      </c>
    </row>
    <row r="699" spans="1:21" x14ac:dyDescent="0.25">
      <c r="A699" t="s">
        <v>21</v>
      </c>
      <c r="B699" t="s">
        <v>2943</v>
      </c>
      <c r="C699" t="s">
        <v>23</v>
      </c>
      <c r="D699" t="s">
        <v>2944</v>
      </c>
      <c r="F699" t="s">
        <v>107</v>
      </c>
      <c r="G699" t="s">
        <v>27</v>
      </c>
      <c r="H699">
        <v>1201</v>
      </c>
      <c r="I699">
        <v>1246</v>
      </c>
      <c r="J699" t="s">
        <v>27</v>
      </c>
      <c r="K699" t="s">
        <v>2581</v>
      </c>
      <c r="L699" t="s">
        <v>2945</v>
      </c>
      <c r="M699" t="s">
        <v>23</v>
      </c>
      <c r="N699" t="s">
        <v>27</v>
      </c>
      <c r="O699" t="s">
        <v>27</v>
      </c>
      <c r="P699" t="s">
        <v>27</v>
      </c>
      <c r="Q699" s="1">
        <v>38212.678472222222</v>
      </c>
      <c r="R699" s="1">
        <v>41480.529861111114</v>
      </c>
      <c r="S699" t="s">
        <v>27</v>
      </c>
      <c r="T699" t="s">
        <v>27</v>
      </c>
      <c r="U699" t="s">
        <v>27</v>
      </c>
    </row>
    <row r="700" spans="1:21" x14ac:dyDescent="0.25">
      <c r="A700" t="s">
        <v>21</v>
      </c>
      <c r="B700" t="s">
        <v>5366</v>
      </c>
      <c r="C700" t="s">
        <v>23</v>
      </c>
      <c r="D700" t="s">
        <v>5367</v>
      </c>
      <c r="F700" t="s">
        <v>78</v>
      </c>
      <c r="G700" t="s">
        <v>27</v>
      </c>
      <c r="H700">
        <v>1094</v>
      </c>
      <c r="I700">
        <v>1245</v>
      </c>
      <c r="J700" t="s">
        <v>27</v>
      </c>
      <c r="K700" t="s">
        <v>5411</v>
      </c>
      <c r="L700" t="s">
        <v>5113</v>
      </c>
      <c r="M700" t="s">
        <v>23</v>
      </c>
      <c r="N700" t="s">
        <v>27</v>
      </c>
      <c r="O700" t="s">
        <v>27</v>
      </c>
      <c r="P700" t="s">
        <v>27</v>
      </c>
      <c r="Q700" s="1">
        <v>38190.588888888888</v>
      </c>
      <c r="R700" s="1">
        <v>41691.530555555553</v>
      </c>
      <c r="S700" t="s">
        <v>27</v>
      </c>
      <c r="T700" t="s">
        <v>27</v>
      </c>
      <c r="U700" t="s">
        <v>27</v>
      </c>
    </row>
    <row r="701" spans="1:21" x14ac:dyDescent="0.25">
      <c r="A701" t="s">
        <v>21</v>
      </c>
      <c r="B701" t="s">
        <v>335</v>
      </c>
      <c r="C701" t="s">
        <v>23</v>
      </c>
      <c r="D701" t="s">
        <v>336</v>
      </c>
      <c r="F701" t="s">
        <v>107</v>
      </c>
      <c r="G701" t="s">
        <v>27</v>
      </c>
      <c r="H701">
        <v>1167</v>
      </c>
      <c r="I701">
        <v>1239</v>
      </c>
      <c r="J701" t="s">
        <v>27</v>
      </c>
      <c r="K701" t="s">
        <v>335</v>
      </c>
      <c r="L701" t="s">
        <v>337</v>
      </c>
      <c r="M701" t="s">
        <v>23</v>
      </c>
      <c r="N701" t="s">
        <v>27</v>
      </c>
      <c r="O701" t="s">
        <v>27</v>
      </c>
      <c r="P701" t="s">
        <v>27</v>
      </c>
      <c r="Q701" s="1">
        <v>38196.650694444441</v>
      </c>
      <c r="R701" s="1">
        <v>41686.697222222225</v>
      </c>
      <c r="S701" t="s">
        <v>27</v>
      </c>
      <c r="T701" t="s">
        <v>27</v>
      </c>
      <c r="U701" t="s">
        <v>27</v>
      </c>
    </row>
    <row r="702" spans="1:21" x14ac:dyDescent="0.25">
      <c r="A702" t="s">
        <v>21</v>
      </c>
      <c r="B702" t="s">
        <v>4251</v>
      </c>
      <c r="C702" t="s">
        <v>23</v>
      </c>
      <c r="D702" t="s">
        <v>4840</v>
      </c>
      <c r="F702" t="s">
        <v>107</v>
      </c>
      <c r="G702" t="s">
        <v>27</v>
      </c>
      <c r="H702">
        <v>1077</v>
      </c>
      <c r="I702">
        <v>1238</v>
      </c>
      <c r="J702" t="s">
        <v>27</v>
      </c>
      <c r="K702" t="s">
        <v>3350</v>
      </c>
      <c r="L702" t="s">
        <v>3351</v>
      </c>
      <c r="M702" t="s">
        <v>23</v>
      </c>
      <c r="N702" t="s">
        <v>27</v>
      </c>
      <c r="O702" t="s">
        <v>27</v>
      </c>
      <c r="P702" t="s">
        <v>27</v>
      </c>
      <c r="Q702" s="1">
        <v>38205.776388888888</v>
      </c>
      <c r="R702" s="1">
        <v>41712.744444444441</v>
      </c>
      <c r="S702" t="s">
        <v>27</v>
      </c>
      <c r="T702" t="s">
        <v>27</v>
      </c>
      <c r="U702" t="s">
        <v>27</v>
      </c>
    </row>
    <row r="703" spans="1:21" x14ac:dyDescent="0.25">
      <c r="A703" t="s">
        <v>21</v>
      </c>
      <c r="B703" t="s">
        <v>3105</v>
      </c>
      <c r="C703" t="s">
        <v>23</v>
      </c>
      <c r="D703" t="s">
        <v>3106</v>
      </c>
      <c r="F703" t="s">
        <v>26</v>
      </c>
      <c r="G703" t="s">
        <v>27</v>
      </c>
      <c r="H703">
        <v>1119</v>
      </c>
      <c r="I703">
        <v>1230</v>
      </c>
      <c r="J703" t="s">
        <v>27</v>
      </c>
      <c r="K703" t="s">
        <v>1766</v>
      </c>
      <c r="L703" t="s">
        <v>1767</v>
      </c>
      <c r="M703" t="s">
        <v>23</v>
      </c>
      <c r="N703" t="s">
        <v>27</v>
      </c>
      <c r="O703" t="s">
        <v>27</v>
      </c>
      <c r="P703" t="s">
        <v>27</v>
      </c>
      <c r="Q703" s="1">
        <v>39203.852083333331</v>
      </c>
      <c r="R703" s="1">
        <v>43012.71875</v>
      </c>
      <c r="S703" t="s">
        <v>27</v>
      </c>
      <c r="T703" t="s">
        <v>27</v>
      </c>
      <c r="U703" t="s">
        <v>27</v>
      </c>
    </row>
    <row r="704" spans="1:21" x14ac:dyDescent="0.25">
      <c r="A704" t="s">
        <v>21</v>
      </c>
      <c r="B704" t="s">
        <v>5366</v>
      </c>
      <c r="C704" t="s">
        <v>23</v>
      </c>
      <c r="D704" t="s">
        <v>5367</v>
      </c>
      <c r="F704" t="s">
        <v>78</v>
      </c>
      <c r="G704" t="s">
        <v>27</v>
      </c>
      <c r="H704">
        <v>1178</v>
      </c>
      <c r="I704">
        <v>1226</v>
      </c>
      <c r="J704" t="s">
        <v>27</v>
      </c>
      <c r="K704" t="s">
        <v>5365</v>
      </c>
      <c r="L704" t="s">
        <v>5072</v>
      </c>
      <c r="M704" t="s">
        <v>23</v>
      </c>
      <c r="N704" t="s">
        <v>27</v>
      </c>
      <c r="O704" t="s">
        <v>27</v>
      </c>
      <c r="P704" t="s">
        <v>27</v>
      </c>
      <c r="Q704" s="1">
        <v>38192.479166666664</v>
      </c>
      <c r="R704" s="1">
        <v>40920.620833333334</v>
      </c>
      <c r="S704" t="s">
        <v>27</v>
      </c>
      <c r="T704" t="s">
        <v>27</v>
      </c>
      <c r="U704" t="s">
        <v>27</v>
      </c>
    </row>
    <row r="705" spans="1:21" x14ac:dyDescent="0.25">
      <c r="A705" t="s">
        <v>21</v>
      </c>
      <c r="B705" t="s">
        <v>2100</v>
      </c>
      <c r="C705" t="s">
        <v>23</v>
      </c>
      <c r="D705" t="s">
        <v>2101</v>
      </c>
      <c r="F705" t="s">
        <v>26</v>
      </c>
      <c r="G705" t="s">
        <v>27</v>
      </c>
      <c r="H705">
        <v>1120</v>
      </c>
      <c r="I705">
        <v>1219</v>
      </c>
      <c r="J705" t="s">
        <v>27</v>
      </c>
      <c r="K705" t="s">
        <v>2100</v>
      </c>
      <c r="L705" t="s">
        <v>2101</v>
      </c>
      <c r="M705" t="s">
        <v>23</v>
      </c>
      <c r="N705" t="s">
        <v>27</v>
      </c>
      <c r="O705" t="s">
        <v>27</v>
      </c>
      <c r="P705" t="s">
        <v>27</v>
      </c>
      <c r="Q705" s="1">
        <v>41576.965277777781</v>
      </c>
      <c r="R705" s="1">
        <v>43014.890972222223</v>
      </c>
      <c r="S705" t="s">
        <v>27</v>
      </c>
      <c r="T705" t="s">
        <v>27</v>
      </c>
      <c r="U705" t="s">
        <v>27</v>
      </c>
    </row>
    <row r="706" spans="1:21" x14ac:dyDescent="0.25">
      <c r="A706" t="s">
        <v>21</v>
      </c>
      <c r="B706" t="s">
        <v>1763</v>
      </c>
      <c r="C706" t="s">
        <v>23</v>
      </c>
      <c r="D706" t="s">
        <v>1764</v>
      </c>
      <c r="E706" t="s">
        <v>123</v>
      </c>
      <c r="F706" t="s">
        <v>26</v>
      </c>
      <c r="G706" t="s">
        <v>27</v>
      </c>
      <c r="H706">
        <v>1109</v>
      </c>
      <c r="I706">
        <v>1215</v>
      </c>
      <c r="J706" t="s">
        <v>1765</v>
      </c>
      <c r="K706" t="s">
        <v>1766</v>
      </c>
      <c r="L706" t="s">
        <v>1767</v>
      </c>
      <c r="M706" t="s">
        <v>23</v>
      </c>
      <c r="N706" t="s">
        <v>27</v>
      </c>
      <c r="O706" t="s">
        <v>27</v>
      </c>
      <c r="P706" t="s">
        <v>27</v>
      </c>
      <c r="Q706" s="1">
        <v>39203.852083333331</v>
      </c>
      <c r="R706" s="1">
        <v>43012.71875</v>
      </c>
      <c r="S706">
        <v>0</v>
      </c>
      <c r="T706">
        <v>34.9</v>
      </c>
      <c r="U706">
        <v>2.8883127572016498</v>
      </c>
    </row>
    <row r="707" spans="1:21" x14ac:dyDescent="0.25">
      <c r="A707" t="s">
        <v>21</v>
      </c>
      <c r="B707" t="s">
        <v>2048</v>
      </c>
      <c r="C707" t="s">
        <v>23</v>
      </c>
      <c r="D707" t="s">
        <v>2049</v>
      </c>
      <c r="E707" t="s">
        <v>2131</v>
      </c>
      <c r="F707" t="s">
        <v>26</v>
      </c>
      <c r="G707" t="s">
        <v>27</v>
      </c>
      <c r="H707">
        <v>691</v>
      </c>
      <c r="I707">
        <v>1213</v>
      </c>
      <c r="J707" t="s">
        <v>2196</v>
      </c>
      <c r="K707" t="s">
        <v>302</v>
      </c>
      <c r="L707" t="s">
        <v>303</v>
      </c>
      <c r="M707" t="s">
        <v>23</v>
      </c>
      <c r="N707" t="s">
        <v>27</v>
      </c>
      <c r="O707" t="s">
        <v>27</v>
      </c>
      <c r="P707" t="s">
        <v>27</v>
      </c>
      <c r="Q707" s="1">
        <v>37806.694444444445</v>
      </c>
      <c r="R707" s="1">
        <v>41274.586805555555</v>
      </c>
      <c r="S707">
        <v>0</v>
      </c>
      <c r="T707">
        <v>22.2</v>
      </c>
      <c r="U707">
        <v>11.698103874690799</v>
      </c>
    </row>
    <row r="708" spans="1:21" x14ac:dyDescent="0.25">
      <c r="A708" t="s">
        <v>21</v>
      </c>
      <c r="B708" t="s">
        <v>1590</v>
      </c>
      <c r="C708" t="s">
        <v>23</v>
      </c>
      <c r="D708" t="s">
        <v>1486</v>
      </c>
      <c r="F708" t="s">
        <v>78</v>
      </c>
      <c r="G708" t="s">
        <v>27</v>
      </c>
      <c r="H708">
        <v>1136</v>
      </c>
      <c r="I708">
        <v>1196</v>
      </c>
      <c r="J708" t="s">
        <v>27</v>
      </c>
      <c r="K708" t="s">
        <v>2416</v>
      </c>
      <c r="L708" t="s">
        <v>1939</v>
      </c>
      <c r="M708" t="s">
        <v>23</v>
      </c>
      <c r="N708" t="s">
        <v>27</v>
      </c>
      <c r="O708" t="s">
        <v>27</v>
      </c>
      <c r="P708" t="s">
        <v>27</v>
      </c>
      <c r="Q708" s="1">
        <v>42284.45208333333</v>
      </c>
      <c r="R708" s="1">
        <v>43016.594444444447</v>
      </c>
      <c r="S708" t="s">
        <v>27</v>
      </c>
      <c r="T708" t="s">
        <v>27</v>
      </c>
      <c r="U708" t="s">
        <v>27</v>
      </c>
    </row>
    <row r="709" spans="1:21" x14ac:dyDescent="0.25">
      <c r="A709" t="s">
        <v>21</v>
      </c>
      <c r="B709" t="s">
        <v>5134</v>
      </c>
      <c r="C709" t="s">
        <v>23</v>
      </c>
      <c r="D709" t="s">
        <v>5135</v>
      </c>
      <c r="F709" t="s">
        <v>78</v>
      </c>
      <c r="G709" t="s">
        <v>27</v>
      </c>
      <c r="H709">
        <v>1136</v>
      </c>
      <c r="I709">
        <v>1196</v>
      </c>
      <c r="J709" t="s">
        <v>27</v>
      </c>
      <c r="K709" t="s">
        <v>2416</v>
      </c>
      <c r="L709" t="s">
        <v>1939</v>
      </c>
      <c r="M709" t="s">
        <v>23</v>
      </c>
      <c r="N709" t="s">
        <v>27</v>
      </c>
      <c r="O709" t="s">
        <v>27</v>
      </c>
      <c r="P709" t="s">
        <v>27</v>
      </c>
      <c r="Q709" s="1">
        <v>42284.45208333333</v>
      </c>
      <c r="R709" s="1">
        <v>43016.594444444447</v>
      </c>
      <c r="S709" t="s">
        <v>27</v>
      </c>
      <c r="T709" t="s">
        <v>27</v>
      </c>
      <c r="U709" t="s">
        <v>27</v>
      </c>
    </row>
    <row r="710" spans="1:21" x14ac:dyDescent="0.25">
      <c r="A710" t="s">
        <v>21</v>
      </c>
      <c r="B710" t="s">
        <v>4377</v>
      </c>
      <c r="C710" t="s">
        <v>23</v>
      </c>
      <c r="D710" t="s">
        <v>4378</v>
      </c>
      <c r="E710" t="s">
        <v>85</v>
      </c>
      <c r="F710" t="s">
        <v>26</v>
      </c>
      <c r="G710" t="s">
        <v>27</v>
      </c>
      <c r="H710">
        <v>857</v>
      </c>
      <c r="I710">
        <v>1195</v>
      </c>
      <c r="J710" t="s">
        <v>27</v>
      </c>
      <c r="K710" t="s">
        <v>4377</v>
      </c>
      <c r="L710" t="s">
        <v>4378</v>
      </c>
      <c r="M710" t="s">
        <v>23</v>
      </c>
      <c r="N710" t="s">
        <v>27</v>
      </c>
      <c r="O710" t="s">
        <v>27</v>
      </c>
      <c r="P710" t="s">
        <v>27</v>
      </c>
      <c r="Q710" s="1">
        <v>37803.236111111109</v>
      </c>
      <c r="R710" s="1">
        <v>39117.57708333333</v>
      </c>
      <c r="S710">
        <v>0.02</v>
      </c>
      <c r="T710">
        <v>3.66</v>
      </c>
      <c r="U710">
        <v>0.31964527027026801</v>
      </c>
    </row>
    <row r="711" spans="1:21" x14ac:dyDescent="0.25">
      <c r="A711" t="s">
        <v>21</v>
      </c>
      <c r="B711" t="s">
        <v>3933</v>
      </c>
      <c r="C711" t="s">
        <v>23</v>
      </c>
      <c r="D711" t="s">
        <v>2091</v>
      </c>
      <c r="E711" t="s">
        <v>1006</v>
      </c>
      <c r="F711" t="s">
        <v>26</v>
      </c>
      <c r="G711" t="s">
        <v>27</v>
      </c>
      <c r="H711">
        <v>1143</v>
      </c>
      <c r="I711">
        <v>1189</v>
      </c>
      <c r="J711" t="s">
        <v>4897</v>
      </c>
      <c r="K711" t="s">
        <v>2090</v>
      </c>
      <c r="L711" t="s">
        <v>2091</v>
      </c>
      <c r="M711" t="s">
        <v>23</v>
      </c>
      <c r="N711" t="s">
        <v>27</v>
      </c>
      <c r="O711" t="s">
        <v>27</v>
      </c>
      <c r="P711" t="s">
        <v>27</v>
      </c>
      <c r="Q711" s="1">
        <v>37811.631249999999</v>
      </c>
      <c r="R711" s="1">
        <v>38075.638194444444</v>
      </c>
      <c r="S711">
        <v>0</v>
      </c>
      <c r="T711">
        <v>2182</v>
      </c>
      <c r="U711">
        <v>454.37931034482801</v>
      </c>
    </row>
    <row r="712" spans="1:21" x14ac:dyDescent="0.25">
      <c r="A712" t="s">
        <v>21</v>
      </c>
      <c r="B712" t="s">
        <v>3933</v>
      </c>
      <c r="C712" t="s">
        <v>23</v>
      </c>
      <c r="D712" t="s">
        <v>2091</v>
      </c>
      <c r="E712" t="s">
        <v>1006</v>
      </c>
      <c r="F712" t="s">
        <v>26</v>
      </c>
      <c r="G712" t="s">
        <v>27</v>
      </c>
      <c r="H712">
        <v>1141</v>
      </c>
      <c r="I712">
        <v>1187</v>
      </c>
      <c r="J712" t="s">
        <v>5005</v>
      </c>
      <c r="K712" t="s">
        <v>2090</v>
      </c>
      <c r="L712" t="s">
        <v>2091</v>
      </c>
      <c r="M712" t="s">
        <v>23</v>
      </c>
      <c r="N712" t="s">
        <v>27</v>
      </c>
      <c r="O712" t="s">
        <v>27</v>
      </c>
      <c r="P712" t="s">
        <v>27</v>
      </c>
      <c r="Q712" s="1">
        <v>38182.629861111112</v>
      </c>
      <c r="R712" s="1">
        <v>38365.693055555559</v>
      </c>
      <c r="S712">
        <v>95</v>
      </c>
      <c r="T712">
        <v>2088</v>
      </c>
      <c r="U712">
        <v>600.63774220724497</v>
      </c>
    </row>
    <row r="713" spans="1:21" x14ac:dyDescent="0.25">
      <c r="A713" t="s">
        <v>21</v>
      </c>
      <c r="B713" t="s">
        <v>4469</v>
      </c>
      <c r="C713" t="s">
        <v>23</v>
      </c>
      <c r="D713" t="s">
        <v>4470</v>
      </c>
      <c r="E713" t="s">
        <v>325</v>
      </c>
      <c r="F713" t="s">
        <v>26</v>
      </c>
      <c r="G713" t="s">
        <v>27</v>
      </c>
      <c r="H713">
        <v>1118</v>
      </c>
      <c r="I713">
        <v>1185</v>
      </c>
      <c r="J713" t="s">
        <v>279</v>
      </c>
      <c r="K713" t="s">
        <v>4915</v>
      </c>
      <c r="L713" t="s">
        <v>4470</v>
      </c>
      <c r="M713" t="s">
        <v>23</v>
      </c>
      <c r="N713" t="s">
        <v>27</v>
      </c>
      <c r="O713" t="s">
        <v>27</v>
      </c>
      <c r="P713" t="s">
        <v>27</v>
      </c>
      <c r="Q713" s="1">
        <v>37841.738194444442</v>
      </c>
      <c r="R713" s="1">
        <v>43012.768055555556</v>
      </c>
      <c r="S713">
        <v>0.01</v>
      </c>
      <c r="T713">
        <v>37.5</v>
      </c>
      <c r="U713">
        <v>0.43538006756756698</v>
      </c>
    </row>
    <row r="714" spans="1:21" x14ac:dyDescent="0.25">
      <c r="A714" t="s">
        <v>21</v>
      </c>
      <c r="B714" t="s">
        <v>4242</v>
      </c>
      <c r="C714" t="s">
        <v>23</v>
      </c>
      <c r="D714" t="s">
        <v>4243</v>
      </c>
      <c r="E714" t="s">
        <v>69</v>
      </c>
      <c r="F714" t="s">
        <v>26</v>
      </c>
      <c r="G714" t="s">
        <v>27</v>
      </c>
      <c r="H714">
        <v>1044</v>
      </c>
      <c r="I714">
        <v>1175</v>
      </c>
      <c r="J714" t="s">
        <v>5022</v>
      </c>
      <c r="K714" t="s">
        <v>4242</v>
      </c>
      <c r="L714" t="s">
        <v>4243</v>
      </c>
      <c r="M714" t="s">
        <v>23</v>
      </c>
      <c r="N714" t="s">
        <v>27</v>
      </c>
      <c r="O714" t="s">
        <v>27</v>
      </c>
      <c r="P714" t="s">
        <v>27</v>
      </c>
      <c r="Q714" s="1">
        <v>41255.845138888886</v>
      </c>
      <c r="R714" s="1">
        <v>43013.62777777778</v>
      </c>
      <c r="S714">
        <v>0.1</v>
      </c>
      <c r="T714">
        <v>20.399999999999999</v>
      </c>
      <c r="U714">
        <v>1.6131914893617001</v>
      </c>
    </row>
    <row r="715" spans="1:21" x14ac:dyDescent="0.25">
      <c r="A715" t="s">
        <v>21</v>
      </c>
      <c r="B715" t="s">
        <v>2689</v>
      </c>
      <c r="C715" t="s">
        <v>23</v>
      </c>
      <c r="D715" t="s">
        <v>2690</v>
      </c>
      <c r="F715" t="s">
        <v>107</v>
      </c>
      <c r="G715" t="s">
        <v>27</v>
      </c>
      <c r="H715">
        <v>1114</v>
      </c>
      <c r="I715">
        <v>1172</v>
      </c>
      <c r="J715" t="s">
        <v>27</v>
      </c>
      <c r="K715" t="s">
        <v>335</v>
      </c>
      <c r="L715" t="s">
        <v>337</v>
      </c>
      <c r="M715" t="s">
        <v>23</v>
      </c>
      <c r="N715" t="s">
        <v>27</v>
      </c>
      <c r="O715" t="s">
        <v>27</v>
      </c>
      <c r="P715" t="s">
        <v>27</v>
      </c>
      <c r="Q715" s="1">
        <v>38196.650694444441</v>
      </c>
      <c r="R715" s="1">
        <v>41686.697222222225</v>
      </c>
      <c r="S715">
        <v>4000</v>
      </c>
      <c r="T715">
        <v>4000</v>
      </c>
      <c r="U715">
        <v>4000</v>
      </c>
    </row>
    <row r="716" spans="1:21" x14ac:dyDescent="0.25">
      <c r="A716" t="s">
        <v>21</v>
      </c>
      <c r="B716" t="s">
        <v>53</v>
      </c>
      <c r="C716" t="s">
        <v>23</v>
      </c>
      <c r="D716" t="s">
        <v>54</v>
      </c>
      <c r="E716" t="s">
        <v>55</v>
      </c>
      <c r="F716" t="s">
        <v>26</v>
      </c>
      <c r="G716" t="s">
        <v>27</v>
      </c>
      <c r="H716">
        <v>563</v>
      </c>
      <c r="I716">
        <v>1165</v>
      </c>
      <c r="J716" t="s">
        <v>192</v>
      </c>
      <c r="K716" t="s">
        <v>56</v>
      </c>
      <c r="L716" t="s">
        <v>57</v>
      </c>
      <c r="M716" t="s">
        <v>23</v>
      </c>
      <c r="N716" t="s">
        <v>27</v>
      </c>
      <c r="O716" t="s">
        <v>27</v>
      </c>
      <c r="P716" t="s">
        <v>27</v>
      </c>
      <c r="Q716" s="1">
        <v>39440.662499999999</v>
      </c>
      <c r="R716" s="1">
        <v>43015.504166666666</v>
      </c>
      <c r="S716">
        <v>18</v>
      </c>
      <c r="T716">
        <v>1579</v>
      </c>
      <c r="U716">
        <v>101.400858369099</v>
      </c>
    </row>
    <row r="717" spans="1:21" x14ac:dyDescent="0.25">
      <c r="A717" t="s">
        <v>21</v>
      </c>
      <c r="B717" t="s">
        <v>4349</v>
      </c>
      <c r="C717" t="s">
        <v>23</v>
      </c>
      <c r="D717" t="s">
        <v>4350</v>
      </c>
      <c r="E717" t="s">
        <v>85</v>
      </c>
      <c r="F717" t="s">
        <v>26</v>
      </c>
      <c r="G717" t="s">
        <v>27</v>
      </c>
      <c r="H717">
        <v>926</v>
      </c>
      <c r="I717">
        <v>1162</v>
      </c>
      <c r="J717" t="s">
        <v>27</v>
      </c>
      <c r="K717" t="s">
        <v>4351</v>
      </c>
      <c r="L717" t="s">
        <v>4352</v>
      </c>
      <c r="M717" t="s">
        <v>23</v>
      </c>
      <c r="N717" t="s">
        <v>27</v>
      </c>
      <c r="O717" t="s">
        <v>27</v>
      </c>
      <c r="P717" t="s">
        <v>27</v>
      </c>
      <c r="Q717" s="1">
        <v>37770.04791666667</v>
      </c>
      <c r="R717" s="1">
        <v>43012.542361111111</v>
      </c>
      <c r="S717">
        <v>1.2</v>
      </c>
      <c r="T717">
        <v>309.10000000000002</v>
      </c>
      <c r="U717">
        <v>44.945773381294899</v>
      </c>
    </row>
    <row r="718" spans="1:21" x14ac:dyDescent="0.25">
      <c r="A718" t="s">
        <v>21</v>
      </c>
      <c r="B718" t="s">
        <v>2326</v>
      </c>
      <c r="C718" t="s">
        <v>23</v>
      </c>
      <c r="D718" t="s">
        <v>2326</v>
      </c>
      <c r="E718" t="s">
        <v>46</v>
      </c>
      <c r="F718" t="s">
        <v>26</v>
      </c>
      <c r="G718" t="s">
        <v>27</v>
      </c>
      <c r="H718">
        <v>791</v>
      </c>
      <c r="I718">
        <v>1159</v>
      </c>
      <c r="J718" t="s">
        <v>2793</v>
      </c>
      <c r="K718" t="s">
        <v>2326</v>
      </c>
      <c r="L718" t="s">
        <v>2326</v>
      </c>
      <c r="M718" t="s">
        <v>23</v>
      </c>
      <c r="N718" t="s">
        <v>27</v>
      </c>
      <c r="O718" t="s">
        <v>27</v>
      </c>
      <c r="P718" t="s">
        <v>27</v>
      </c>
      <c r="Q718" s="1">
        <v>37868.502083333333</v>
      </c>
      <c r="R718" s="1">
        <v>43012.384722222225</v>
      </c>
      <c r="S718">
        <v>0.1</v>
      </c>
      <c r="T718">
        <v>50.5</v>
      </c>
      <c r="U718">
        <v>10.7127696289905</v>
      </c>
    </row>
    <row r="719" spans="1:21" x14ac:dyDescent="0.25">
      <c r="A719" t="s">
        <v>21</v>
      </c>
      <c r="B719" t="s">
        <v>4429</v>
      </c>
      <c r="C719" t="s">
        <v>23</v>
      </c>
      <c r="D719" t="s">
        <v>4430</v>
      </c>
      <c r="E719" t="s">
        <v>85</v>
      </c>
      <c r="F719" t="s">
        <v>26</v>
      </c>
      <c r="G719" t="s">
        <v>27</v>
      </c>
      <c r="H719">
        <v>924</v>
      </c>
      <c r="I719">
        <v>1159</v>
      </c>
      <c r="J719" t="s">
        <v>27</v>
      </c>
      <c r="K719" t="s">
        <v>4351</v>
      </c>
      <c r="L719" t="s">
        <v>4352</v>
      </c>
      <c r="M719" t="s">
        <v>23</v>
      </c>
      <c r="N719" t="s">
        <v>27</v>
      </c>
      <c r="O719" t="s">
        <v>27</v>
      </c>
      <c r="P719" t="s">
        <v>27</v>
      </c>
      <c r="Q719" s="1">
        <v>37770.04791666667</v>
      </c>
      <c r="R719" s="1">
        <v>43012.542361111111</v>
      </c>
      <c r="S719">
        <v>3</v>
      </c>
      <c r="T719">
        <v>304</v>
      </c>
      <c r="U719">
        <v>56.769576957695797</v>
      </c>
    </row>
    <row r="720" spans="1:21" x14ac:dyDescent="0.25">
      <c r="A720" t="s">
        <v>21</v>
      </c>
      <c r="B720" t="s">
        <v>5691</v>
      </c>
      <c r="C720" t="s">
        <v>23</v>
      </c>
      <c r="D720" t="s">
        <v>5692</v>
      </c>
      <c r="F720" t="s">
        <v>78</v>
      </c>
      <c r="G720" t="s">
        <v>27</v>
      </c>
      <c r="H720">
        <v>701</v>
      </c>
      <c r="I720">
        <v>1152</v>
      </c>
      <c r="J720" t="s">
        <v>27</v>
      </c>
      <c r="K720" t="s">
        <v>5302</v>
      </c>
      <c r="L720" t="s">
        <v>5190</v>
      </c>
      <c r="M720" t="s">
        <v>23</v>
      </c>
      <c r="N720" t="s">
        <v>27</v>
      </c>
      <c r="O720" t="s">
        <v>27</v>
      </c>
      <c r="P720" t="s">
        <v>27</v>
      </c>
      <c r="Q720" s="1">
        <v>38199.449999999997</v>
      </c>
      <c r="R720" s="1">
        <v>42353.689583333333</v>
      </c>
      <c r="S720" t="s">
        <v>27</v>
      </c>
      <c r="T720" t="s">
        <v>27</v>
      </c>
      <c r="U720" t="s">
        <v>27</v>
      </c>
    </row>
    <row r="721" spans="1:21" x14ac:dyDescent="0.25">
      <c r="A721" t="s">
        <v>21</v>
      </c>
      <c r="B721" t="s">
        <v>4994</v>
      </c>
      <c r="C721" t="s">
        <v>23</v>
      </c>
      <c r="D721" t="s">
        <v>4995</v>
      </c>
      <c r="F721" t="s">
        <v>78</v>
      </c>
      <c r="G721" t="s">
        <v>27</v>
      </c>
      <c r="H721">
        <v>943</v>
      </c>
      <c r="I721">
        <v>1149</v>
      </c>
      <c r="J721" t="s">
        <v>27</v>
      </c>
      <c r="K721" t="s">
        <v>5298</v>
      </c>
      <c r="L721" t="s">
        <v>5299</v>
      </c>
      <c r="M721" t="s">
        <v>23</v>
      </c>
      <c r="N721" t="s">
        <v>27</v>
      </c>
      <c r="O721" t="s">
        <v>27</v>
      </c>
      <c r="P721" t="s">
        <v>27</v>
      </c>
      <c r="Q721" s="1">
        <v>40079.578472222223</v>
      </c>
      <c r="R721" s="1">
        <v>43013.593055555553</v>
      </c>
      <c r="S721" t="s">
        <v>27</v>
      </c>
      <c r="T721" t="s">
        <v>27</v>
      </c>
      <c r="U721" t="s">
        <v>27</v>
      </c>
    </row>
    <row r="722" spans="1:21" x14ac:dyDescent="0.25">
      <c r="A722" t="s">
        <v>21</v>
      </c>
      <c r="B722" t="s">
        <v>5480</v>
      </c>
      <c r="C722" t="s">
        <v>23</v>
      </c>
      <c r="D722" t="s">
        <v>5481</v>
      </c>
      <c r="F722" t="s">
        <v>78</v>
      </c>
      <c r="G722" t="s">
        <v>27</v>
      </c>
      <c r="H722">
        <v>1136</v>
      </c>
      <c r="I722">
        <v>1149</v>
      </c>
      <c r="J722" t="s">
        <v>27</v>
      </c>
      <c r="K722" t="s">
        <v>5482</v>
      </c>
      <c r="L722" t="s">
        <v>5483</v>
      </c>
      <c r="M722" t="s">
        <v>23</v>
      </c>
      <c r="N722" t="s">
        <v>27</v>
      </c>
      <c r="O722" t="s">
        <v>27</v>
      </c>
      <c r="P722" t="s">
        <v>27</v>
      </c>
      <c r="Q722" s="1">
        <v>40666.644444444442</v>
      </c>
      <c r="R722" s="1">
        <v>43014.577777777777</v>
      </c>
      <c r="S722" t="s">
        <v>27</v>
      </c>
      <c r="T722" t="s">
        <v>27</v>
      </c>
      <c r="U722" t="s">
        <v>27</v>
      </c>
    </row>
    <row r="723" spans="1:21" x14ac:dyDescent="0.25">
      <c r="A723" t="s">
        <v>21</v>
      </c>
      <c r="B723" t="s">
        <v>5191</v>
      </c>
      <c r="C723" t="s">
        <v>23</v>
      </c>
      <c r="D723" t="s">
        <v>5192</v>
      </c>
      <c r="F723" t="s">
        <v>78</v>
      </c>
      <c r="G723" t="s">
        <v>27</v>
      </c>
      <c r="H723">
        <v>943</v>
      </c>
      <c r="I723">
        <v>1149</v>
      </c>
      <c r="J723" t="s">
        <v>27</v>
      </c>
      <c r="K723" t="s">
        <v>5298</v>
      </c>
      <c r="L723" t="s">
        <v>5299</v>
      </c>
      <c r="M723" t="s">
        <v>23</v>
      </c>
      <c r="N723" t="s">
        <v>27</v>
      </c>
      <c r="O723" t="s">
        <v>27</v>
      </c>
      <c r="P723" t="s">
        <v>27</v>
      </c>
      <c r="Q723" s="1">
        <v>40079.578472222223</v>
      </c>
      <c r="R723" s="1">
        <v>43013.593055555553</v>
      </c>
      <c r="S723" t="s">
        <v>27</v>
      </c>
      <c r="T723" t="s">
        <v>27</v>
      </c>
      <c r="U723" t="s">
        <v>27</v>
      </c>
    </row>
    <row r="724" spans="1:21" x14ac:dyDescent="0.25">
      <c r="A724" t="s">
        <v>21</v>
      </c>
      <c r="B724" t="s">
        <v>5829</v>
      </c>
      <c r="C724" t="s">
        <v>23</v>
      </c>
      <c r="D724" t="s">
        <v>5830</v>
      </c>
      <c r="F724" t="s">
        <v>78</v>
      </c>
      <c r="G724" t="s">
        <v>27</v>
      </c>
      <c r="H724">
        <v>697</v>
      </c>
      <c r="I724">
        <v>1147</v>
      </c>
      <c r="J724" t="s">
        <v>27</v>
      </c>
      <c r="K724" t="s">
        <v>5302</v>
      </c>
      <c r="L724" t="s">
        <v>5190</v>
      </c>
      <c r="M724" t="s">
        <v>23</v>
      </c>
      <c r="N724" t="s">
        <v>27</v>
      </c>
      <c r="O724" t="s">
        <v>27</v>
      </c>
      <c r="P724" t="s">
        <v>27</v>
      </c>
      <c r="Q724" s="1">
        <v>38199.449999999997</v>
      </c>
      <c r="R724" s="1">
        <v>42353.689583333333</v>
      </c>
      <c r="S724" t="s">
        <v>27</v>
      </c>
      <c r="T724" t="s">
        <v>27</v>
      </c>
      <c r="U724" t="s">
        <v>27</v>
      </c>
    </row>
    <row r="725" spans="1:21" x14ac:dyDescent="0.25">
      <c r="A725" t="s">
        <v>21</v>
      </c>
      <c r="B725" t="s">
        <v>5366</v>
      </c>
      <c r="C725" t="s">
        <v>23</v>
      </c>
      <c r="D725" t="s">
        <v>5367</v>
      </c>
      <c r="F725" t="s">
        <v>78</v>
      </c>
      <c r="G725" t="s">
        <v>27</v>
      </c>
      <c r="H725">
        <v>850</v>
      </c>
      <c r="I725">
        <v>1137</v>
      </c>
      <c r="J725" t="s">
        <v>27</v>
      </c>
      <c r="K725" t="s">
        <v>5114</v>
      </c>
      <c r="L725" t="s">
        <v>5115</v>
      </c>
      <c r="M725" t="s">
        <v>23</v>
      </c>
      <c r="N725" t="s">
        <v>27</v>
      </c>
      <c r="O725" t="s">
        <v>27</v>
      </c>
      <c r="P725" t="s">
        <v>27</v>
      </c>
      <c r="Q725" s="1">
        <v>41725.601388888892</v>
      </c>
      <c r="R725" s="1">
        <v>43016.493750000001</v>
      </c>
      <c r="S725" t="s">
        <v>27</v>
      </c>
      <c r="T725" t="s">
        <v>27</v>
      </c>
      <c r="U725" t="s">
        <v>27</v>
      </c>
    </row>
    <row r="726" spans="1:21" x14ac:dyDescent="0.25">
      <c r="A726" t="s">
        <v>21</v>
      </c>
      <c r="B726" t="s">
        <v>5807</v>
      </c>
      <c r="C726" t="s">
        <v>23</v>
      </c>
      <c r="D726" t="s">
        <v>5808</v>
      </c>
      <c r="E726" t="s">
        <v>199</v>
      </c>
      <c r="F726" t="s">
        <v>26</v>
      </c>
      <c r="G726" t="s">
        <v>27</v>
      </c>
      <c r="H726">
        <v>840</v>
      </c>
      <c r="I726">
        <v>1132</v>
      </c>
      <c r="J726" t="s">
        <v>5854</v>
      </c>
      <c r="K726" t="s">
        <v>5807</v>
      </c>
      <c r="L726" t="s">
        <v>5808</v>
      </c>
      <c r="M726" t="s">
        <v>23</v>
      </c>
      <c r="N726" t="s">
        <v>27</v>
      </c>
      <c r="O726" t="s">
        <v>27</v>
      </c>
      <c r="P726" t="s">
        <v>27</v>
      </c>
      <c r="Q726" s="1">
        <v>37805.637499999997</v>
      </c>
      <c r="R726" s="1">
        <v>43014.729166666664</v>
      </c>
      <c r="S726">
        <v>1</v>
      </c>
      <c r="T726">
        <v>29.9</v>
      </c>
      <c r="U726">
        <v>12.5416445623342</v>
      </c>
    </row>
    <row r="727" spans="1:21" x14ac:dyDescent="0.25">
      <c r="A727" t="s">
        <v>21</v>
      </c>
      <c r="B727" t="s">
        <v>1086</v>
      </c>
      <c r="C727" t="s">
        <v>23</v>
      </c>
      <c r="D727" t="s">
        <v>5075</v>
      </c>
      <c r="F727" t="s">
        <v>107</v>
      </c>
      <c r="G727" t="s">
        <v>27</v>
      </c>
      <c r="H727">
        <v>976</v>
      </c>
      <c r="I727">
        <v>1130</v>
      </c>
      <c r="J727" t="s">
        <v>27</v>
      </c>
      <c r="K727" t="s">
        <v>1086</v>
      </c>
      <c r="L727" t="s">
        <v>1087</v>
      </c>
      <c r="M727" t="s">
        <v>23</v>
      </c>
      <c r="N727" t="s">
        <v>27</v>
      </c>
      <c r="O727" t="s">
        <v>27</v>
      </c>
      <c r="P727" t="s">
        <v>27</v>
      </c>
      <c r="Q727" s="1">
        <v>38191.521527777775</v>
      </c>
      <c r="R727" s="1">
        <v>40610.468055555553</v>
      </c>
      <c r="S727" t="s">
        <v>27</v>
      </c>
      <c r="T727" t="s">
        <v>27</v>
      </c>
      <c r="U727" t="s">
        <v>27</v>
      </c>
    </row>
    <row r="728" spans="1:21" x14ac:dyDescent="0.25">
      <c r="A728" t="s">
        <v>21</v>
      </c>
      <c r="B728" t="s">
        <v>1230</v>
      </c>
      <c r="C728" t="s">
        <v>23</v>
      </c>
      <c r="D728" t="s">
        <v>1231</v>
      </c>
      <c r="F728" t="s">
        <v>78</v>
      </c>
      <c r="G728" t="s">
        <v>27</v>
      </c>
      <c r="H728">
        <v>1079</v>
      </c>
      <c r="I728">
        <v>1129</v>
      </c>
      <c r="J728" t="s">
        <v>27</v>
      </c>
      <c r="K728" t="s">
        <v>147</v>
      </c>
      <c r="L728" t="s">
        <v>148</v>
      </c>
      <c r="M728" t="s">
        <v>23</v>
      </c>
      <c r="N728" t="s">
        <v>27</v>
      </c>
      <c r="O728" t="s">
        <v>27</v>
      </c>
      <c r="P728" t="s">
        <v>27</v>
      </c>
      <c r="Q728" s="1">
        <v>38470.636805555558</v>
      </c>
      <c r="R728" s="1">
        <v>40927.461805555555</v>
      </c>
      <c r="S728" t="s">
        <v>27</v>
      </c>
      <c r="T728" t="s">
        <v>27</v>
      </c>
      <c r="U728" t="s">
        <v>27</v>
      </c>
    </row>
    <row r="729" spans="1:21" x14ac:dyDescent="0.25">
      <c r="A729" t="s">
        <v>21</v>
      </c>
      <c r="B729" t="s">
        <v>92</v>
      </c>
      <c r="C729" t="s">
        <v>23</v>
      </c>
      <c r="D729" t="s">
        <v>93</v>
      </c>
      <c r="E729" t="s">
        <v>665</v>
      </c>
      <c r="F729" t="s">
        <v>26</v>
      </c>
      <c r="G729" t="s">
        <v>27</v>
      </c>
      <c r="H729">
        <v>988</v>
      </c>
      <c r="I729">
        <v>1114</v>
      </c>
      <c r="J729" t="s">
        <v>981</v>
      </c>
      <c r="K729" t="s">
        <v>94</v>
      </c>
      <c r="L729" t="s">
        <v>93</v>
      </c>
      <c r="M729" t="s">
        <v>23</v>
      </c>
      <c r="N729" t="s">
        <v>27</v>
      </c>
      <c r="O729" t="s">
        <v>27</v>
      </c>
      <c r="P729" t="s">
        <v>27</v>
      </c>
      <c r="Q729" s="1">
        <v>41250.73541666667</v>
      </c>
      <c r="R729" s="1">
        <v>42702.494444444441</v>
      </c>
      <c r="S729">
        <v>0.2</v>
      </c>
      <c r="T729">
        <v>1078</v>
      </c>
      <c r="U729">
        <v>164.14308797127501</v>
      </c>
    </row>
    <row r="730" spans="1:21" x14ac:dyDescent="0.25">
      <c r="A730" t="s">
        <v>21</v>
      </c>
      <c r="B730" t="s">
        <v>2648</v>
      </c>
      <c r="C730" t="s">
        <v>23</v>
      </c>
      <c r="D730" t="s">
        <v>2648</v>
      </c>
      <c r="E730" t="s">
        <v>2649</v>
      </c>
      <c r="F730" t="s">
        <v>26</v>
      </c>
      <c r="G730" t="s">
        <v>27</v>
      </c>
      <c r="H730">
        <v>1074</v>
      </c>
      <c r="I730">
        <v>1097</v>
      </c>
      <c r="J730" t="s">
        <v>3217</v>
      </c>
      <c r="K730" t="s">
        <v>525</v>
      </c>
      <c r="L730" t="s">
        <v>526</v>
      </c>
      <c r="M730" t="s">
        <v>23</v>
      </c>
      <c r="N730" t="s">
        <v>27</v>
      </c>
      <c r="O730" t="s">
        <v>27</v>
      </c>
      <c r="P730" t="s">
        <v>27</v>
      </c>
      <c r="Q730" s="1">
        <v>41133.380555555559</v>
      </c>
      <c r="R730" s="1">
        <v>43012.71875</v>
      </c>
      <c r="S730">
        <v>60.7</v>
      </c>
      <c r="T730">
        <v>111.7</v>
      </c>
      <c r="U730">
        <v>92.934639927073903</v>
      </c>
    </row>
    <row r="731" spans="1:21" x14ac:dyDescent="0.25">
      <c r="A731" t="s">
        <v>21</v>
      </c>
      <c r="B731" t="s">
        <v>4833</v>
      </c>
      <c r="C731" t="s">
        <v>23</v>
      </c>
      <c r="D731" t="s">
        <v>4834</v>
      </c>
      <c r="F731" t="s">
        <v>144</v>
      </c>
      <c r="G731" t="s">
        <v>27</v>
      </c>
      <c r="H731">
        <v>252</v>
      </c>
      <c r="I731">
        <v>1094</v>
      </c>
      <c r="J731" t="s">
        <v>27</v>
      </c>
      <c r="K731" t="s">
        <v>2169</v>
      </c>
      <c r="L731" t="s">
        <v>1781</v>
      </c>
      <c r="M731" t="s">
        <v>23</v>
      </c>
      <c r="N731" t="s">
        <v>27</v>
      </c>
      <c r="O731" t="s">
        <v>27</v>
      </c>
      <c r="P731" t="s">
        <v>27</v>
      </c>
      <c r="Q731" s="1">
        <v>39723.373611111114</v>
      </c>
      <c r="R731" s="1">
        <v>42975.65625</v>
      </c>
      <c r="S731" t="s">
        <v>27</v>
      </c>
      <c r="T731" t="s">
        <v>27</v>
      </c>
      <c r="U731" t="s">
        <v>27</v>
      </c>
    </row>
    <row r="732" spans="1:21" x14ac:dyDescent="0.25">
      <c r="A732" t="s">
        <v>21</v>
      </c>
      <c r="B732" t="s">
        <v>5897</v>
      </c>
      <c r="C732" t="s">
        <v>23</v>
      </c>
      <c r="D732" t="s">
        <v>5898</v>
      </c>
      <c r="F732" t="s">
        <v>144</v>
      </c>
      <c r="G732" t="s">
        <v>27</v>
      </c>
      <c r="H732">
        <v>252</v>
      </c>
      <c r="I732">
        <v>1094</v>
      </c>
      <c r="J732" t="s">
        <v>27</v>
      </c>
      <c r="K732" t="s">
        <v>2169</v>
      </c>
      <c r="L732" t="s">
        <v>1781</v>
      </c>
      <c r="M732" t="s">
        <v>23</v>
      </c>
      <c r="N732" t="s">
        <v>27</v>
      </c>
      <c r="O732" t="s">
        <v>27</v>
      </c>
      <c r="P732" t="s">
        <v>27</v>
      </c>
      <c r="Q732" s="1">
        <v>39723.373611111114</v>
      </c>
      <c r="R732" s="1">
        <v>42975.65625</v>
      </c>
      <c r="S732" t="s">
        <v>27</v>
      </c>
      <c r="T732" t="s">
        <v>27</v>
      </c>
      <c r="U732" t="s">
        <v>27</v>
      </c>
    </row>
    <row r="733" spans="1:21" x14ac:dyDescent="0.25">
      <c r="A733" t="s">
        <v>21</v>
      </c>
      <c r="B733" t="s">
        <v>5891</v>
      </c>
      <c r="C733" t="s">
        <v>23</v>
      </c>
      <c r="D733" t="s">
        <v>5892</v>
      </c>
      <c r="F733" t="s">
        <v>144</v>
      </c>
      <c r="G733" t="s">
        <v>27</v>
      </c>
      <c r="H733">
        <v>252</v>
      </c>
      <c r="I733">
        <v>1094</v>
      </c>
      <c r="J733" t="s">
        <v>27</v>
      </c>
      <c r="K733" t="s">
        <v>2169</v>
      </c>
      <c r="L733" t="s">
        <v>1781</v>
      </c>
      <c r="M733" t="s">
        <v>23</v>
      </c>
      <c r="N733" t="s">
        <v>27</v>
      </c>
      <c r="O733" t="s">
        <v>27</v>
      </c>
      <c r="P733" t="s">
        <v>27</v>
      </c>
      <c r="Q733" s="1">
        <v>39723.373611111114</v>
      </c>
      <c r="R733" s="1">
        <v>42975.65625</v>
      </c>
      <c r="S733" t="s">
        <v>27</v>
      </c>
      <c r="T733" t="s">
        <v>27</v>
      </c>
      <c r="U733" t="s">
        <v>27</v>
      </c>
    </row>
    <row r="734" spans="1:21" x14ac:dyDescent="0.25">
      <c r="A734" t="s">
        <v>21</v>
      </c>
      <c r="B734" t="s">
        <v>5887</v>
      </c>
      <c r="C734" t="s">
        <v>23</v>
      </c>
      <c r="D734" t="s">
        <v>5888</v>
      </c>
      <c r="F734" t="s">
        <v>144</v>
      </c>
      <c r="G734" t="s">
        <v>27</v>
      </c>
      <c r="H734">
        <v>252</v>
      </c>
      <c r="I734">
        <v>1094</v>
      </c>
      <c r="J734" t="s">
        <v>27</v>
      </c>
      <c r="K734" t="s">
        <v>2169</v>
      </c>
      <c r="L734" t="s">
        <v>1781</v>
      </c>
      <c r="M734" t="s">
        <v>23</v>
      </c>
      <c r="N734" t="s">
        <v>27</v>
      </c>
      <c r="O734" t="s">
        <v>27</v>
      </c>
      <c r="P734" t="s">
        <v>27</v>
      </c>
      <c r="Q734" s="1">
        <v>39723.373611111114</v>
      </c>
      <c r="R734" s="1">
        <v>42975.65625</v>
      </c>
      <c r="S734" t="s">
        <v>27</v>
      </c>
      <c r="T734" t="s">
        <v>27</v>
      </c>
      <c r="U734" t="s">
        <v>27</v>
      </c>
    </row>
    <row r="735" spans="1:21" x14ac:dyDescent="0.25">
      <c r="A735" t="s">
        <v>21</v>
      </c>
      <c r="B735" t="s">
        <v>1920</v>
      </c>
      <c r="C735" t="s">
        <v>23</v>
      </c>
      <c r="D735" t="s">
        <v>1921</v>
      </c>
      <c r="E735" t="s">
        <v>69</v>
      </c>
      <c r="F735" t="s">
        <v>26</v>
      </c>
      <c r="G735" t="s">
        <v>27</v>
      </c>
      <c r="H735">
        <v>986</v>
      </c>
      <c r="I735">
        <v>1091</v>
      </c>
      <c r="J735" t="s">
        <v>27</v>
      </c>
      <c r="K735" t="s">
        <v>1920</v>
      </c>
      <c r="L735" t="s">
        <v>1922</v>
      </c>
      <c r="M735" t="s">
        <v>23</v>
      </c>
      <c r="N735" t="s">
        <v>27</v>
      </c>
      <c r="O735" t="s">
        <v>27</v>
      </c>
      <c r="P735" t="s">
        <v>27</v>
      </c>
      <c r="Q735" s="1">
        <v>37806.416666666664</v>
      </c>
      <c r="R735" s="1">
        <v>42999.365972222222</v>
      </c>
      <c r="S735">
        <v>0</v>
      </c>
      <c r="T735">
        <v>120</v>
      </c>
      <c r="U735">
        <v>1.7335633802816901</v>
      </c>
    </row>
    <row r="736" spans="1:21" x14ac:dyDescent="0.25">
      <c r="A736" t="s">
        <v>21</v>
      </c>
      <c r="B736" t="s">
        <v>1590</v>
      </c>
      <c r="C736" t="s">
        <v>23</v>
      </c>
      <c r="D736" t="s">
        <v>1486</v>
      </c>
      <c r="F736" t="s">
        <v>78</v>
      </c>
      <c r="G736" t="s">
        <v>27</v>
      </c>
      <c r="H736">
        <v>1052</v>
      </c>
      <c r="I736">
        <v>1091</v>
      </c>
      <c r="J736" t="s">
        <v>27</v>
      </c>
      <c r="K736" t="s">
        <v>2212</v>
      </c>
      <c r="L736" t="s">
        <v>1939</v>
      </c>
      <c r="M736" t="s">
        <v>23</v>
      </c>
      <c r="N736" t="s">
        <v>27</v>
      </c>
      <c r="O736" t="s">
        <v>27</v>
      </c>
      <c r="P736" t="s">
        <v>27</v>
      </c>
      <c r="Q736" s="1">
        <v>42285.434027777781</v>
      </c>
      <c r="R736" s="1">
        <v>43016.618055555555</v>
      </c>
      <c r="S736" t="s">
        <v>27</v>
      </c>
      <c r="T736" t="s">
        <v>27</v>
      </c>
      <c r="U736" t="s">
        <v>27</v>
      </c>
    </row>
    <row r="737" spans="1:21" x14ac:dyDescent="0.25">
      <c r="A737" t="s">
        <v>21</v>
      </c>
      <c r="B737" t="s">
        <v>1084</v>
      </c>
      <c r="C737" t="s">
        <v>23</v>
      </c>
      <c r="D737" t="s">
        <v>1085</v>
      </c>
      <c r="F737" t="s">
        <v>107</v>
      </c>
      <c r="G737" t="s">
        <v>27</v>
      </c>
      <c r="H737">
        <v>936</v>
      </c>
      <c r="I737">
        <v>1085</v>
      </c>
      <c r="J737" t="s">
        <v>27</v>
      </c>
      <c r="K737" t="s">
        <v>1086</v>
      </c>
      <c r="L737" t="s">
        <v>1087</v>
      </c>
      <c r="M737" t="s">
        <v>23</v>
      </c>
      <c r="N737" t="s">
        <v>27</v>
      </c>
      <c r="O737" t="s">
        <v>27</v>
      </c>
      <c r="P737" t="s">
        <v>27</v>
      </c>
      <c r="Q737" s="1">
        <v>39778.762499999997</v>
      </c>
      <c r="R737" s="1">
        <v>40610.468055555553</v>
      </c>
      <c r="S737" t="s">
        <v>27</v>
      </c>
      <c r="T737" t="s">
        <v>27</v>
      </c>
      <c r="U737" t="s">
        <v>27</v>
      </c>
    </row>
    <row r="738" spans="1:21" x14ac:dyDescent="0.25">
      <c r="A738" t="s">
        <v>21</v>
      </c>
      <c r="B738" t="s">
        <v>4833</v>
      </c>
      <c r="C738" t="s">
        <v>23</v>
      </c>
      <c r="D738" t="s">
        <v>4834</v>
      </c>
      <c r="F738" t="s">
        <v>144</v>
      </c>
      <c r="G738" t="s">
        <v>27</v>
      </c>
      <c r="H738">
        <v>356</v>
      </c>
      <c r="I738">
        <v>1084</v>
      </c>
      <c r="J738" t="s">
        <v>27</v>
      </c>
      <c r="K738" t="s">
        <v>1892</v>
      </c>
      <c r="L738" t="s">
        <v>1893</v>
      </c>
      <c r="M738" t="s">
        <v>23</v>
      </c>
      <c r="N738" t="s">
        <v>27</v>
      </c>
      <c r="O738" t="s">
        <v>27</v>
      </c>
      <c r="P738" t="s">
        <v>27</v>
      </c>
      <c r="Q738" s="1">
        <v>38336.470833333333</v>
      </c>
      <c r="R738" s="1">
        <v>40775.822916666664</v>
      </c>
      <c r="S738" t="s">
        <v>27</v>
      </c>
      <c r="T738" t="s">
        <v>27</v>
      </c>
      <c r="U738" t="s">
        <v>27</v>
      </c>
    </row>
    <row r="739" spans="1:21" x14ac:dyDescent="0.25">
      <c r="A739" t="s">
        <v>21</v>
      </c>
      <c r="B739" t="s">
        <v>5897</v>
      </c>
      <c r="C739" t="s">
        <v>23</v>
      </c>
      <c r="D739" t="s">
        <v>5898</v>
      </c>
      <c r="F739" t="s">
        <v>144</v>
      </c>
      <c r="G739" t="s">
        <v>27</v>
      </c>
      <c r="H739">
        <v>356</v>
      </c>
      <c r="I739">
        <v>1084</v>
      </c>
      <c r="J739" t="s">
        <v>27</v>
      </c>
      <c r="K739" t="s">
        <v>1892</v>
      </c>
      <c r="L739" t="s">
        <v>1893</v>
      </c>
      <c r="M739" t="s">
        <v>23</v>
      </c>
      <c r="N739" t="s">
        <v>27</v>
      </c>
      <c r="O739" t="s">
        <v>27</v>
      </c>
      <c r="P739" t="s">
        <v>27</v>
      </c>
      <c r="Q739" s="1">
        <v>38336.470833333333</v>
      </c>
      <c r="R739" s="1">
        <v>40775.822916666664</v>
      </c>
      <c r="S739" t="s">
        <v>27</v>
      </c>
      <c r="T739" t="s">
        <v>27</v>
      </c>
      <c r="U739" t="s">
        <v>27</v>
      </c>
    </row>
    <row r="740" spans="1:21" x14ac:dyDescent="0.25">
      <c r="A740" t="s">
        <v>21</v>
      </c>
      <c r="B740" t="s">
        <v>5891</v>
      </c>
      <c r="C740" t="s">
        <v>23</v>
      </c>
      <c r="D740" t="s">
        <v>5892</v>
      </c>
      <c r="F740" t="s">
        <v>144</v>
      </c>
      <c r="G740" t="s">
        <v>27</v>
      </c>
      <c r="H740">
        <v>356</v>
      </c>
      <c r="I740">
        <v>1084</v>
      </c>
      <c r="J740" t="s">
        <v>27</v>
      </c>
      <c r="K740" t="s">
        <v>1892</v>
      </c>
      <c r="L740" t="s">
        <v>1893</v>
      </c>
      <c r="M740" t="s">
        <v>23</v>
      </c>
      <c r="N740" t="s">
        <v>27</v>
      </c>
      <c r="O740" t="s">
        <v>27</v>
      </c>
      <c r="P740" t="s">
        <v>27</v>
      </c>
      <c r="Q740" s="1">
        <v>38336.470833333333</v>
      </c>
      <c r="R740" s="1">
        <v>40775.822916666664</v>
      </c>
      <c r="S740" t="s">
        <v>27</v>
      </c>
      <c r="T740" t="s">
        <v>27</v>
      </c>
      <c r="U740" t="s">
        <v>27</v>
      </c>
    </row>
    <row r="741" spans="1:21" x14ac:dyDescent="0.25">
      <c r="A741" t="s">
        <v>21</v>
      </c>
      <c r="B741" t="s">
        <v>5887</v>
      </c>
      <c r="C741" t="s">
        <v>23</v>
      </c>
      <c r="D741" t="s">
        <v>5888</v>
      </c>
      <c r="F741" t="s">
        <v>144</v>
      </c>
      <c r="G741" t="s">
        <v>27</v>
      </c>
      <c r="H741">
        <v>356</v>
      </c>
      <c r="I741">
        <v>1084</v>
      </c>
      <c r="J741" t="s">
        <v>27</v>
      </c>
      <c r="K741" t="s">
        <v>1892</v>
      </c>
      <c r="L741" t="s">
        <v>1893</v>
      </c>
      <c r="M741" t="s">
        <v>23</v>
      </c>
      <c r="N741" t="s">
        <v>27</v>
      </c>
      <c r="O741" t="s">
        <v>27</v>
      </c>
      <c r="P741" t="s">
        <v>27</v>
      </c>
      <c r="Q741" s="1">
        <v>38336.470833333333</v>
      </c>
      <c r="R741" s="1">
        <v>40775.822916666664</v>
      </c>
      <c r="S741" t="s">
        <v>27</v>
      </c>
      <c r="T741" t="s">
        <v>27</v>
      </c>
      <c r="U741" t="s">
        <v>27</v>
      </c>
    </row>
    <row r="742" spans="1:21" x14ac:dyDescent="0.25">
      <c r="A742" t="s">
        <v>21</v>
      </c>
      <c r="B742" t="s">
        <v>5640</v>
      </c>
      <c r="C742" t="s">
        <v>23</v>
      </c>
      <c r="D742" t="s">
        <v>5641</v>
      </c>
      <c r="F742" t="s">
        <v>78</v>
      </c>
      <c r="G742" t="s">
        <v>27</v>
      </c>
      <c r="H742">
        <v>893</v>
      </c>
      <c r="I742">
        <v>1073</v>
      </c>
      <c r="J742" t="s">
        <v>27</v>
      </c>
      <c r="K742" t="s">
        <v>5298</v>
      </c>
      <c r="L742" t="s">
        <v>5299</v>
      </c>
      <c r="M742" t="s">
        <v>23</v>
      </c>
      <c r="N742" t="s">
        <v>27</v>
      </c>
      <c r="O742" t="s">
        <v>27</v>
      </c>
      <c r="P742" t="s">
        <v>27</v>
      </c>
      <c r="Q742" s="1">
        <v>40079.578472222223</v>
      </c>
      <c r="R742" s="1">
        <v>43013.593055555553</v>
      </c>
      <c r="S742" t="s">
        <v>27</v>
      </c>
      <c r="T742" t="s">
        <v>27</v>
      </c>
      <c r="U742" t="s">
        <v>27</v>
      </c>
    </row>
    <row r="743" spans="1:21" x14ac:dyDescent="0.25">
      <c r="A743" t="s">
        <v>21</v>
      </c>
      <c r="B743" t="s">
        <v>5191</v>
      </c>
      <c r="C743" t="s">
        <v>23</v>
      </c>
      <c r="D743" t="s">
        <v>5192</v>
      </c>
      <c r="F743" t="s">
        <v>78</v>
      </c>
      <c r="G743" t="s">
        <v>27</v>
      </c>
      <c r="H743">
        <v>656</v>
      </c>
      <c r="I743">
        <v>1062</v>
      </c>
      <c r="J743" t="s">
        <v>27</v>
      </c>
      <c r="K743" t="s">
        <v>5364</v>
      </c>
      <c r="L743" t="s">
        <v>5299</v>
      </c>
      <c r="M743" t="s">
        <v>23</v>
      </c>
      <c r="N743" t="s">
        <v>27</v>
      </c>
      <c r="O743" t="s">
        <v>27</v>
      </c>
      <c r="P743" t="s">
        <v>27</v>
      </c>
      <c r="Q743" s="1">
        <v>38997.459027777775</v>
      </c>
      <c r="R743" s="1">
        <v>41650.65625</v>
      </c>
      <c r="S743" t="s">
        <v>27</v>
      </c>
      <c r="T743" t="s">
        <v>27</v>
      </c>
      <c r="U743" t="s">
        <v>27</v>
      </c>
    </row>
    <row r="744" spans="1:21" x14ac:dyDescent="0.25">
      <c r="A744" t="s">
        <v>21</v>
      </c>
      <c r="B744" t="s">
        <v>4994</v>
      </c>
      <c r="C744" t="s">
        <v>23</v>
      </c>
      <c r="D744" t="s">
        <v>4995</v>
      </c>
      <c r="F744" t="s">
        <v>78</v>
      </c>
      <c r="G744" t="s">
        <v>27</v>
      </c>
      <c r="H744">
        <v>656</v>
      </c>
      <c r="I744">
        <v>1062</v>
      </c>
      <c r="J744" t="s">
        <v>27</v>
      </c>
      <c r="K744" t="s">
        <v>5364</v>
      </c>
      <c r="L744" t="s">
        <v>5299</v>
      </c>
      <c r="M744" t="s">
        <v>23</v>
      </c>
      <c r="N744" t="s">
        <v>27</v>
      </c>
      <c r="O744" t="s">
        <v>27</v>
      </c>
      <c r="P744" t="s">
        <v>27</v>
      </c>
      <c r="Q744" s="1">
        <v>38997.459027777775</v>
      </c>
      <c r="R744" s="1">
        <v>41650.65625</v>
      </c>
      <c r="S744" t="s">
        <v>27</v>
      </c>
      <c r="T744" t="s">
        <v>27</v>
      </c>
      <c r="U744" t="s">
        <v>27</v>
      </c>
    </row>
    <row r="745" spans="1:21" x14ac:dyDescent="0.25">
      <c r="A745" t="s">
        <v>21</v>
      </c>
      <c r="B745" t="s">
        <v>950</v>
      </c>
      <c r="C745" t="s">
        <v>23</v>
      </c>
      <c r="D745" t="s">
        <v>951</v>
      </c>
      <c r="E745" t="s">
        <v>300</v>
      </c>
      <c r="F745" t="s">
        <v>26</v>
      </c>
      <c r="G745" t="s">
        <v>27</v>
      </c>
      <c r="H745">
        <v>965</v>
      </c>
      <c r="I745">
        <v>1059</v>
      </c>
      <c r="J745" t="s">
        <v>952</v>
      </c>
      <c r="K745" t="s">
        <v>302</v>
      </c>
      <c r="L745" t="s">
        <v>303</v>
      </c>
      <c r="M745" t="s">
        <v>23</v>
      </c>
      <c r="N745" t="s">
        <v>27</v>
      </c>
      <c r="O745" t="s">
        <v>27</v>
      </c>
      <c r="P745" t="s">
        <v>27</v>
      </c>
      <c r="Q745" s="1">
        <v>37803.015277777777</v>
      </c>
      <c r="R745" s="1">
        <v>37811.449999999997</v>
      </c>
      <c r="S745">
        <v>0</v>
      </c>
      <c r="T745">
        <v>2.52</v>
      </c>
      <c r="U745">
        <v>0.19895184135977301</v>
      </c>
    </row>
    <row r="746" spans="1:21" x14ac:dyDescent="0.25">
      <c r="A746" t="s">
        <v>21</v>
      </c>
      <c r="B746" t="s">
        <v>47</v>
      </c>
      <c r="C746" t="s">
        <v>23</v>
      </c>
      <c r="D746" t="s">
        <v>225</v>
      </c>
      <c r="E746" t="s">
        <v>226</v>
      </c>
      <c r="F746" t="s">
        <v>26</v>
      </c>
      <c r="G746" t="s">
        <v>27</v>
      </c>
      <c r="H746">
        <v>1002</v>
      </c>
      <c r="I746">
        <v>1057</v>
      </c>
      <c r="J746" t="s">
        <v>27</v>
      </c>
      <c r="K746" t="s">
        <v>47</v>
      </c>
      <c r="L746" t="s">
        <v>48</v>
      </c>
      <c r="M746" t="s">
        <v>23</v>
      </c>
      <c r="N746" t="s">
        <v>27</v>
      </c>
      <c r="O746" t="s">
        <v>27</v>
      </c>
      <c r="P746" t="s">
        <v>27</v>
      </c>
      <c r="Q746" s="1">
        <v>37816.520833333336</v>
      </c>
      <c r="R746" s="1">
        <v>43013.705555555556</v>
      </c>
      <c r="S746">
        <v>1.72</v>
      </c>
      <c r="T746">
        <v>2.9</v>
      </c>
      <c r="U746">
        <v>2.3702919708029202</v>
      </c>
    </row>
    <row r="747" spans="1:21" x14ac:dyDescent="0.25">
      <c r="A747" t="s">
        <v>21</v>
      </c>
      <c r="B747" t="s">
        <v>5372</v>
      </c>
      <c r="C747" t="s">
        <v>23</v>
      </c>
      <c r="D747" t="s">
        <v>5373</v>
      </c>
      <c r="F747" t="s">
        <v>78</v>
      </c>
      <c r="G747" t="s">
        <v>27</v>
      </c>
      <c r="H747">
        <v>756</v>
      </c>
      <c r="I747">
        <v>1053</v>
      </c>
      <c r="J747" t="s">
        <v>27</v>
      </c>
      <c r="K747" t="s">
        <v>5302</v>
      </c>
      <c r="L747" t="s">
        <v>5190</v>
      </c>
      <c r="M747" t="s">
        <v>23</v>
      </c>
      <c r="N747" t="s">
        <v>27</v>
      </c>
      <c r="O747" t="s">
        <v>27</v>
      </c>
      <c r="P747" t="s">
        <v>27</v>
      </c>
      <c r="Q747" s="1">
        <v>38464.668749999997</v>
      </c>
      <c r="R747" s="1">
        <v>41721.741666666669</v>
      </c>
      <c r="S747" t="s">
        <v>27</v>
      </c>
      <c r="T747" t="s">
        <v>27</v>
      </c>
      <c r="U747" t="s">
        <v>27</v>
      </c>
    </row>
    <row r="748" spans="1:21" x14ac:dyDescent="0.25">
      <c r="A748" t="s">
        <v>21</v>
      </c>
      <c r="B748" t="s">
        <v>1335</v>
      </c>
      <c r="C748" t="s">
        <v>23</v>
      </c>
      <c r="D748" t="s">
        <v>1336</v>
      </c>
      <c r="F748" t="s">
        <v>26</v>
      </c>
      <c r="G748" t="s">
        <v>27</v>
      </c>
      <c r="H748">
        <v>982</v>
      </c>
      <c r="I748">
        <v>1051</v>
      </c>
      <c r="J748" t="s">
        <v>27</v>
      </c>
      <c r="K748" t="s">
        <v>1337</v>
      </c>
      <c r="L748" t="s">
        <v>1336</v>
      </c>
      <c r="M748" t="s">
        <v>23</v>
      </c>
      <c r="N748" t="s">
        <v>27</v>
      </c>
      <c r="O748" t="s">
        <v>27</v>
      </c>
      <c r="P748" t="s">
        <v>27</v>
      </c>
      <c r="Q748" s="1">
        <v>42515.388888888891</v>
      </c>
      <c r="R748" s="1">
        <v>43013.697916666664</v>
      </c>
      <c r="S748" t="s">
        <v>27</v>
      </c>
      <c r="T748" t="s">
        <v>27</v>
      </c>
      <c r="U748" t="s">
        <v>27</v>
      </c>
    </row>
    <row r="749" spans="1:21" x14ac:dyDescent="0.25">
      <c r="A749" t="s">
        <v>21</v>
      </c>
      <c r="B749" t="s">
        <v>2597</v>
      </c>
      <c r="C749" t="s">
        <v>23</v>
      </c>
      <c r="D749" t="s">
        <v>2597</v>
      </c>
      <c r="E749" t="s">
        <v>46</v>
      </c>
      <c r="F749" t="s">
        <v>26</v>
      </c>
      <c r="G749" t="s">
        <v>27</v>
      </c>
      <c r="H749">
        <v>1030</v>
      </c>
      <c r="I749">
        <v>1050</v>
      </c>
      <c r="J749" t="s">
        <v>2598</v>
      </c>
      <c r="K749" t="s">
        <v>525</v>
      </c>
      <c r="L749" t="s">
        <v>526</v>
      </c>
      <c r="M749" t="s">
        <v>23</v>
      </c>
      <c r="N749" t="s">
        <v>27</v>
      </c>
      <c r="O749" t="s">
        <v>27</v>
      </c>
      <c r="P749" t="s">
        <v>27</v>
      </c>
      <c r="Q749" s="1">
        <v>41283.703472222223</v>
      </c>
      <c r="R749" s="1">
        <v>43012.71875</v>
      </c>
      <c r="S749">
        <v>0</v>
      </c>
      <c r="T749">
        <v>359</v>
      </c>
      <c r="U749">
        <v>318.44285714285701</v>
      </c>
    </row>
    <row r="750" spans="1:21" x14ac:dyDescent="0.25">
      <c r="A750" t="s">
        <v>21</v>
      </c>
      <c r="B750" t="s">
        <v>876</v>
      </c>
      <c r="C750" t="s">
        <v>23</v>
      </c>
      <c r="D750" t="s">
        <v>877</v>
      </c>
      <c r="E750" t="s">
        <v>878</v>
      </c>
      <c r="F750" t="s">
        <v>26</v>
      </c>
      <c r="G750" t="s">
        <v>27</v>
      </c>
      <c r="H750">
        <v>1031</v>
      </c>
      <c r="I750">
        <v>1049</v>
      </c>
      <c r="J750">
        <v>-0.5</v>
      </c>
      <c r="K750" t="s">
        <v>876</v>
      </c>
      <c r="L750" t="s">
        <v>879</v>
      </c>
      <c r="M750" t="s">
        <v>23</v>
      </c>
      <c r="N750" t="s">
        <v>27</v>
      </c>
      <c r="O750" t="s">
        <v>27</v>
      </c>
      <c r="P750" t="s">
        <v>27</v>
      </c>
      <c r="Q750" s="1">
        <v>42559.59097222222</v>
      </c>
      <c r="R750" s="1">
        <v>43014.968055555553</v>
      </c>
      <c r="S750">
        <v>0.19</v>
      </c>
      <c r="T750">
        <v>36.51</v>
      </c>
      <c r="U750">
        <v>1.46887511916111</v>
      </c>
    </row>
    <row r="751" spans="1:21" x14ac:dyDescent="0.25">
      <c r="A751" t="s">
        <v>21</v>
      </c>
      <c r="B751" t="s">
        <v>1312</v>
      </c>
      <c r="C751" t="s">
        <v>23</v>
      </c>
      <c r="D751" t="s">
        <v>1313</v>
      </c>
      <c r="F751" t="s">
        <v>26</v>
      </c>
      <c r="G751" t="s">
        <v>27</v>
      </c>
      <c r="H751">
        <v>832</v>
      </c>
      <c r="I751">
        <v>1048</v>
      </c>
      <c r="J751" t="s">
        <v>27</v>
      </c>
      <c r="K751" t="s">
        <v>1312</v>
      </c>
      <c r="L751" t="s">
        <v>1314</v>
      </c>
      <c r="M751" t="s">
        <v>23</v>
      </c>
      <c r="N751" t="s">
        <v>27</v>
      </c>
      <c r="O751" t="s">
        <v>27</v>
      </c>
      <c r="P751" t="s">
        <v>27</v>
      </c>
      <c r="Q751" s="1">
        <v>37781.470833333333</v>
      </c>
      <c r="R751" s="1">
        <v>43016.700694444444</v>
      </c>
      <c r="S751" t="s">
        <v>27</v>
      </c>
      <c r="T751" t="s">
        <v>27</v>
      </c>
      <c r="U751" t="s">
        <v>27</v>
      </c>
    </row>
    <row r="752" spans="1:21" x14ac:dyDescent="0.25">
      <c r="A752" t="s">
        <v>21</v>
      </c>
      <c r="B752" t="s">
        <v>2048</v>
      </c>
      <c r="C752" t="s">
        <v>23</v>
      </c>
      <c r="D752" t="s">
        <v>2049</v>
      </c>
      <c r="E752" t="s">
        <v>46</v>
      </c>
      <c r="F752" t="s">
        <v>26</v>
      </c>
      <c r="G752" t="s">
        <v>27</v>
      </c>
      <c r="H752">
        <v>1023</v>
      </c>
      <c r="I752">
        <v>1043</v>
      </c>
      <c r="J752" t="s">
        <v>2619</v>
      </c>
      <c r="K752" t="s">
        <v>525</v>
      </c>
      <c r="L752" t="s">
        <v>526</v>
      </c>
      <c r="M752" t="s">
        <v>23</v>
      </c>
      <c r="N752" t="s">
        <v>27</v>
      </c>
      <c r="O752" t="s">
        <v>27</v>
      </c>
      <c r="P752" t="s">
        <v>27</v>
      </c>
      <c r="Q752" s="1">
        <v>41283.703472222223</v>
      </c>
      <c r="R752" s="1">
        <v>43012.71875</v>
      </c>
      <c r="S752">
        <v>86</v>
      </c>
      <c r="T752">
        <v>159</v>
      </c>
      <c r="U752">
        <v>128.38638542665399</v>
      </c>
    </row>
    <row r="753" spans="1:21" x14ac:dyDescent="0.25">
      <c r="A753" t="s">
        <v>21</v>
      </c>
      <c r="B753" t="s">
        <v>4568</v>
      </c>
      <c r="C753" t="s">
        <v>23</v>
      </c>
      <c r="D753" t="s">
        <v>4569</v>
      </c>
      <c r="E753" t="s">
        <v>394</v>
      </c>
      <c r="F753" t="s">
        <v>26</v>
      </c>
      <c r="G753" t="s">
        <v>27</v>
      </c>
      <c r="H753">
        <v>1001</v>
      </c>
      <c r="I753">
        <v>1042</v>
      </c>
      <c r="J753" t="s">
        <v>27</v>
      </c>
      <c r="K753" t="s">
        <v>4570</v>
      </c>
      <c r="L753" t="s">
        <v>4569</v>
      </c>
      <c r="M753" t="s">
        <v>23</v>
      </c>
      <c r="N753" t="s">
        <v>27</v>
      </c>
      <c r="O753" t="s">
        <v>27</v>
      </c>
      <c r="P753" t="s">
        <v>27</v>
      </c>
      <c r="Q753" s="1">
        <v>40127.29791666667</v>
      </c>
      <c r="R753" s="1">
        <v>41251.986111111109</v>
      </c>
      <c r="S753">
        <v>0</v>
      </c>
      <c r="T753">
        <v>7360</v>
      </c>
      <c r="U753">
        <v>31.5818363273453</v>
      </c>
    </row>
    <row r="754" spans="1:21" x14ac:dyDescent="0.25">
      <c r="A754" t="s">
        <v>21</v>
      </c>
      <c r="B754" t="s">
        <v>5836</v>
      </c>
      <c r="C754" t="s">
        <v>23</v>
      </c>
      <c r="D754" t="s">
        <v>5837</v>
      </c>
      <c r="F754" t="s">
        <v>78</v>
      </c>
      <c r="G754" t="s">
        <v>27</v>
      </c>
      <c r="H754">
        <v>883</v>
      </c>
      <c r="I754">
        <v>1037</v>
      </c>
      <c r="J754" t="s">
        <v>27</v>
      </c>
      <c r="K754" t="s">
        <v>5378</v>
      </c>
      <c r="L754" t="s">
        <v>5299</v>
      </c>
      <c r="M754" t="s">
        <v>23</v>
      </c>
      <c r="N754" t="s">
        <v>27</v>
      </c>
      <c r="O754" t="s">
        <v>27</v>
      </c>
      <c r="P754" t="s">
        <v>27</v>
      </c>
      <c r="Q754" s="1">
        <v>38225.509027777778</v>
      </c>
      <c r="R754" s="1">
        <v>41683.511111111111</v>
      </c>
      <c r="S754" t="s">
        <v>27</v>
      </c>
      <c r="T754" t="s">
        <v>27</v>
      </c>
      <c r="U754" t="s">
        <v>27</v>
      </c>
    </row>
    <row r="755" spans="1:21" x14ac:dyDescent="0.25">
      <c r="A755" t="s">
        <v>21</v>
      </c>
      <c r="B755" t="s">
        <v>1960</v>
      </c>
      <c r="C755" t="s">
        <v>23</v>
      </c>
      <c r="D755" t="s">
        <v>1961</v>
      </c>
      <c r="E755" t="s">
        <v>123</v>
      </c>
      <c r="F755" t="s">
        <v>26</v>
      </c>
      <c r="G755" t="s">
        <v>27</v>
      </c>
      <c r="H755">
        <v>969</v>
      </c>
      <c r="I755">
        <v>1035</v>
      </c>
      <c r="J755" t="s">
        <v>2421</v>
      </c>
      <c r="K755" t="s">
        <v>1766</v>
      </c>
      <c r="L755" t="s">
        <v>1767</v>
      </c>
      <c r="M755" t="s">
        <v>23</v>
      </c>
      <c r="N755" t="s">
        <v>27</v>
      </c>
      <c r="O755" t="s">
        <v>27</v>
      </c>
      <c r="P755" t="s">
        <v>27</v>
      </c>
      <c r="Q755" s="1">
        <v>39455.395833333336</v>
      </c>
      <c r="R755" s="1">
        <v>43012.71875</v>
      </c>
      <c r="S755">
        <v>0.2</v>
      </c>
      <c r="T755">
        <v>9.1</v>
      </c>
      <c r="U755">
        <v>0.74386473429951705</v>
      </c>
    </row>
    <row r="756" spans="1:21" x14ac:dyDescent="0.25">
      <c r="A756" t="s">
        <v>21</v>
      </c>
      <c r="B756" t="s">
        <v>1501</v>
      </c>
      <c r="C756" t="s">
        <v>23</v>
      </c>
      <c r="D756" t="s">
        <v>1502</v>
      </c>
      <c r="E756" t="s">
        <v>36</v>
      </c>
      <c r="F756" t="s">
        <v>26</v>
      </c>
      <c r="G756" t="s">
        <v>27</v>
      </c>
      <c r="H756">
        <v>969</v>
      </c>
      <c r="I756">
        <v>1033</v>
      </c>
      <c r="J756" t="s">
        <v>640</v>
      </c>
      <c r="K756" t="s">
        <v>1501</v>
      </c>
      <c r="L756" t="s">
        <v>1502</v>
      </c>
      <c r="M756" t="s">
        <v>23</v>
      </c>
      <c r="N756" t="s">
        <v>27</v>
      </c>
      <c r="O756" t="s">
        <v>27</v>
      </c>
      <c r="P756" t="s">
        <v>27</v>
      </c>
      <c r="Q756" s="1">
        <v>42704.510416666664</v>
      </c>
      <c r="R756" s="1">
        <v>43014.825694444444</v>
      </c>
      <c r="S756">
        <v>2</v>
      </c>
      <c r="T756">
        <v>11247</v>
      </c>
      <c r="U756">
        <v>71.271055179089998</v>
      </c>
    </row>
    <row r="757" spans="1:21" x14ac:dyDescent="0.25">
      <c r="A757" t="s">
        <v>21</v>
      </c>
      <c r="B757" t="s">
        <v>1060</v>
      </c>
      <c r="C757" t="s">
        <v>23</v>
      </c>
      <c r="D757" t="s">
        <v>1061</v>
      </c>
      <c r="F757" t="s">
        <v>107</v>
      </c>
      <c r="G757" t="s">
        <v>27</v>
      </c>
      <c r="H757">
        <v>996</v>
      </c>
      <c r="I757">
        <v>1031</v>
      </c>
      <c r="J757" t="s">
        <v>27</v>
      </c>
      <c r="K757" t="s">
        <v>1060</v>
      </c>
      <c r="L757" t="s">
        <v>1826</v>
      </c>
      <c r="M757" t="s">
        <v>23</v>
      </c>
      <c r="N757" t="s">
        <v>27</v>
      </c>
      <c r="O757" t="s">
        <v>27</v>
      </c>
      <c r="P757" t="s">
        <v>27</v>
      </c>
      <c r="Q757" s="1">
        <v>38191.447222222225</v>
      </c>
      <c r="R757" s="1">
        <v>40710.558333333334</v>
      </c>
      <c r="S757" t="s">
        <v>27</v>
      </c>
      <c r="T757" t="s">
        <v>27</v>
      </c>
      <c r="U757" t="s">
        <v>27</v>
      </c>
    </row>
    <row r="758" spans="1:21" x14ac:dyDescent="0.25">
      <c r="A758" t="s">
        <v>21</v>
      </c>
      <c r="B758" t="s">
        <v>4833</v>
      </c>
      <c r="C758" t="s">
        <v>23</v>
      </c>
      <c r="D758" t="s">
        <v>4834</v>
      </c>
      <c r="F758" t="s">
        <v>144</v>
      </c>
      <c r="G758" t="s">
        <v>27</v>
      </c>
      <c r="H758">
        <v>346</v>
      </c>
      <c r="I758">
        <v>1025</v>
      </c>
      <c r="J758" t="s">
        <v>27</v>
      </c>
      <c r="K758" t="s">
        <v>2354</v>
      </c>
      <c r="L758" t="s">
        <v>1781</v>
      </c>
      <c r="M758" t="s">
        <v>23</v>
      </c>
      <c r="N758" t="s">
        <v>27</v>
      </c>
      <c r="O758" t="s">
        <v>27</v>
      </c>
      <c r="P758" t="s">
        <v>27</v>
      </c>
      <c r="Q758" s="1">
        <v>37794.852083333331</v>
      </c>
      <c r="R758" s="1">
        <v>43012.388888888891</v>
      </c>
      <c r="S758" t="s">
        <v>27</v>
      </c>
      <c r="T758" t="s">
        <v>27</v>
      </c>
      <c r="U758" t="s">
        <v>27</v>
      </c>
    </row>
    <row r="759" spans="1:21" x14ac:dyDescent="0.25">
      <c r="A759" t="s">
        <v>21</v>
      </c>
      <c r="B759" t="s">
        <v>5891</v>
      </c>
      <c r="C759" t="s">
        <v>23</v>
      </c>
      <c r="D759" t="s">
        <v>5892</v>
      </c>
      <c r="F759" t="s">
        <v>144</v>
      </c>
      <c r="G759" t="s">
        <v>27</v>
      </c>
      <c r="H759">
        <v>346</v>
      </c>
      <c r="I759">
        <v>1025</v>
      </c>
      <c r="J759" t="s">
        <v>27</v>
      </c>
      <c r="K759" t="s">
        <v>2354</v>
      </c>
      <c r="L759" t="s">
        <v>1781</v>
      </c>
      <c r="M759" t="s">
        <v>23</v>
      </c>
      <c r="N759" t="s">
        <v>27</v>
      </c>
      <c r="O759" t="s">
        <v>27</v>
      </c>
      <c r="P759" t="s">
        <v>27</v>
      </c>
      <c r="Q759" s="1">
        <v>37794.852083333331</v>
      </c>
      <c r="R759" s="1">
        <v>43012.388888888891</v>
      </c>
      <c r="S759" t="s">
        <v>27</v>
      </c>
      <c r="T759" t="s">
        <v>27</v>
      </c>
      <c r="U759" t="s">
        <v>27</v>
      </c>
    </row>
    <row r="760" spans="1:21" x14ac:dyDescent="0.25">
      <c r="A760" t="s">
        <v>21</v>
      </c>
      <c r="B760" t="s">
        <v>5887</v>
      </c>
      <c r="C760" t="s">
        <v>23</v>
      </c>
      <c r="D760" t="s">
        <v>5888</v>
      </c>
      <c r="F760" t="s">
        <v>144</v>
      </c>
      <c r="G760" t="s">
        <v>27</v>
      </c>
      <c r="H760">
        <v>346</v>
      </c>
      <c r="I760">
        <v>1025</v>
      </c>
      <c r="J760" t="s">
        <v>27</v>
      </c>
      <c r="K760" t="s">
        <v>2354</v>
      </c>
      <c r="L760" t="s">
        <v>1781</v>
      </c>
      <c r="M760" t="s">
        <v>23</v>
      </c>
      <c r="N760" t="s">
        <v>27</v>
      </c>
      <c r="O760" t="s">
        <v>27</v>
      </c>
      <c r="P760" t="s">
        <v>27</v>
      </c>
      <c r="Q760" s="1">
        <v>37794.852083333331</v>
      </c>
      <c r="R760" s="1">
        <v>43012.388888888891</v>
      </c>
      <c r="S760" t="s">
        <v>27</v>
      </c>
      <c r="T760" t="s">
        <v>27</v>
      </c>
      <c r="U760" t="s">
        <v>27</v>
      </c>
    </row>
    <row r="761" spans="1:21" x14ac:dyDescent="0.25">
      <c r="A761" t="s">
        <v>21</v>
      </c>
      <c r="B761" t="s">
        <v>5897</v>
      </c>
      <c r="C761" t="s">
        <v>23</v>
      </c>
      <c r="D761" t="s">
        <v>5898</v>
      </c>
      <c r="F761" t="s">
        <v>144</v>
      </c>
      <c r="G761" t="s">
        <v>27</v>
      </c>
      <c r="H761">
        <v>346</v>
      </c>
      <c r="I761">
        <v>1025</v>
      </c>
      <c r="J761" t="s">
        <v>27</v>
      </c>
      <c r="K761" t="s">
        <v>2354</v>
      </c>
      <c r="L761" t="s">
        <v>1781</v>
      </c>
      <c r="M761" t="s">
        <v>23</v>
      </c>
      <c r="N761" t="s">
        <v>27</v>
      </c>
      <c r="O761" t="s">
        <v>27</v>
      </c>
      <c r="P761" t="s">
        <v>27</v>
      </c>
      <c r="Q761" s="1">
        <v>37794.852083333331</v>
      </c>
      <c r="R761" s="1">
        <v>43012.388888888891</v>
      </c>
      <c r="S761" t="s">
        <v>27</v>
      </c>
      <c r="T761" t="s">
        <v>27</v>
      </c>
      <c r="U761" t="s">
        <v>27</v>
      </c>
    </row>
    <row r="762" spans="1:21" x14ac:dyDescent="0.25">
      <c r="A762" t="s">
        <v>21</v>
      </c>
      <c r="B762" t="s">
        <v>2080</v>
      </c>
      <c r="C762" t="s">
        <v>23</v>
      </c>
      <c r="D762" t="s">
        <v>2081</v>
      </c>
      <c r="E762" t="s">
        <v>2082</v>
      </c>
      <c r="F762" t="s">
        <v>26</v>
      </c>
      <c r="G762" t="s">
        <v>27</v>
      </c>
      <c r="H762">
        <v>960</v>
      </c>
      <c r="I762">
        <v>1014</v>
      </c>
      <c r="J762" t="s">
        <v>27</v>
      </c>
      <c r="K762" t="s">
        <v>2083</v>
      </c>
      <c r="L762" t="s">
        <v>2084</v>
      </c>
      <c r="M762" t="s">
        <v>23</v>
      </c>
      <c r="N762" t="s">
        <v>27</v>
      </c>
      <c r="O762" t="s">
        <v>27</v>
      </c>
      <c r="P762" t="s">
        <v>27</v>
      </c>
      <c r="Q762" s="1">
        <v>41593.463194444441</v>
      </c>
      <c r="R762" s="1">
        <v>43014.656944444447</v>
      </c>
      <c r="S762" t="s">
        <v>27</v>
      </c>
      <c r="T762" t="s">
        <v>27</v>
      </c>
      <c r="U762" t="s">
        <v>27</v>
      </c>
    </row>
    <row r="763" spans="1:21" x14ac:dyDescent="0.25">
      <c r="A763" t="s">
        <v>21</v>
      </c>
      <c r="B763" t="s">
        <v>40</v>
      </c>
      <c r="C763" t="s">
        <v>23</v>
      </c>
      <c r="D763" t="s">
        <v>35</v>
      </c>
      <c r="E763" t="s">
        <v>36</v>
      </c>
      <c r="F763" t="s">
        <v>26</v>
      </c>
      <c r="G763" t="s">
        <v>27</v>
      </c>
      <c r="H763">
        <v>752</v>
      </c>
      <c r="I763">
        <v>1013</v>
      </c>
      <c r="J763" t="s">
        <v>1596</v>
      </c>
      <c r="K763" t="s">
        <v>40</v>
      </c>
      <c r="L763" t="s">
        <v>43</v>
      </c>
      <c r="M763" t="s">
        <v>23</v>
      </c>
      <c r="N763" t="s">
        <v>27</v>
      </c>
      <c r="O763" t="s">
        <v>27</v>
      </c>
      <c r="P763" t="s">
        <v>27</v>
      </c>
      <c r="Q763" s="1">
        <v>41253.453472222223</v>
      </c>
      <c r="R763" s="1">
        <v>43012.707638888889</v>
      </c>
      <c r="S763">
        <v>0.5</v>
      </c>
      <c r="T763">
        <v>61913</v>
      </c>
      <c r="U763">
        <v>107.239289239881</v>
      </c>
    </row>
    <row r="764" spans="1:21" x14ac:dyDescent="0.25">
      <c r="A764" t="s">
        <v>21</v>
      </c>
      <c r="B764" t="s">
        <v>2464</v>
      </c>
      <c r="C764" t="s">
        <v>23</v>
      </c>
      <c r="D764" t="s">
        <v>2465</v>
      </c>
      <c r="E764" t="s">
        <v>300</v>
      </c>
      <c r="F764" t="s">
        <v>26</v>
      </c>
      <c r="G764" t="s">
        <v>27</v>
      </c>
      <c r="H764">
        <v>769</v>
      </c>
      <c r="I764">
        <v>1009</v>
      </c>
      <c r="J764" t="s">
        <v>2912</v>
      </c>
      <c r="K764" t="s">
        <v>302</v>
      </c>
      <c r="L764" t="s">
        <v>303</v>
      </c>
      <c r="M764" t="s">
        <v>23</v>
      </c>
      <c r="N764" t="s">
        <v>27</v>
      </c>
      <c r="O764" t="s">
        <v>27</v>
      </c>
      <c r="P764" t="s">
        <v>27</v>
      </c>
      <c r="Q764" s="1">
        <v>37807.679861111108</v>
      </c>
      <c r="R764" s="1">
        <v>43015.820138888892</v>
      </c>
      <c r="S764">
        <v>0.74</v>
      </c>
      <c r="T764">
        <v>25.43</v>
      </c>
      <c r="U764">
        <v>5.4401585728443997</v>
      </c>
    </row>
    <row r="765" spans="1:21" x14ac:dyDescent="0.25">
      <c r="A765" t="s">
        <v>21</v>
      </c>
      <c r="B765" t="s">
        <v>3102</v>
      </c>
      <c r="C765" t="s">
        <v>23</v>
      </c>
      <c r="D765" t="s">
        <v>3103</v>
      </c>
      <c r="E765" t="s">
        <v>300</v>
      </c>
      <c r="F765" t="s">
        <v>26</v>
      </c>
      <c r="G765" t="s">
        <v>27</v>
      </c>
      <c r="H765">
        <v>769</v>
      </c>
      <c r="I765">
        <v>1009</v>
      </c>
      <c r="J765" t="s">
        <v>3173</v>
      </c>
      <c r="K765" t="s">
        <v>302</v>
      </c>
      <c r="L765" t="s">
        <v>303</v>
      </c>
      <c r="M765" t="s">
        <v>23</v>
      </c>
      <c r="N765" t="s">
        <v>27</v>
      </c>
      <c r="O765" t="s">
        <v>27</v>
      </c>
      <c r="P765" t="s">
        <v>27</v>
      </c>
      <c r="Q765" s="1">
        <v>37807.679861111108</v>
      </c>
      <c r="R765" s="1">
        <v>43015.820138888892</v>
      </c>
      <c r="S765">
        <v>0.4</v>
      </c>
      <c r="T765">
        <v>30.46</v>
      </c>
      <c r="U765">
        <v>3.7754013875123902</v>
      </c>
    </row>
    <row r="766" spans="1:21" x14ac:dyDescent="0.25">
      <c r="A766" t="s">
        <v>21</v>
      </c>
      <c r="B766" t="s">
        <v>4585</v>
      </c>
      <c r="C766" t="s">
        <v>23</v>
      </c>
      <c r="D766" t="s">
        <v>4585</v>
      </c>
      <c r="E766" t="s">
        <v>300</v>
      </c>
      <c r="F766" t="s">
        <v>26</v>
      </c>
      <c r="G766" t="s">
        <v>27</v>
      </c>
      <c r="H766">
        <v>769</v>
      </c>
      <c r="I766">
        <v>1009</v>
      </c>
      <c r="J766" t="s">
        <v>5102</v>
      </c>
      <c r="K766" t="s">
        <v>302</v>
      </c>
      <c r="L766" t="s">
        <v>303</v>
      </c>
      <c r="M766" t="s">
        <v>23</v>
      </c>
      <c r="N766" t="s">
        <v>27</v>
      </c>
      <c r="O766" t="s">
        <v>27</v>
      </c>
      <c r="P766" t="s">
        <v>27</v>
      </c>
      <c r="Q766" s="1">
        <v>37807.679861111108</v>
      </c>
      <c r="R766" s="1">
        <v>43015.820138888892</v>
      </c>
      <c r="S766">
        <v>2.0699999999999998</v>
      </c>
      <c r="T766">
        <v>50.21</v>
      </c>
      <c r="U766">
        <v>10.697978196233899</v>
      </c>
    </row>
    <row r="767" spans="1:21" x14ac:dyDescent="0.25">
      <c r="A767" t="s">
        <v>21</v>
      </c>
      <c r="B767" t="s">
        <v>4994</v>
      </c>
      <c r="C767" t="s">
        <v>23</v>
      </c>
      <c r="D767" t="s">
        <v>4995</v>
      </c>
      <c r="F767" t="s">
        <v>78</v>
      </c>
      <c r="G767" t="s">
        <v>27</v>
      </c>
      <c r="H767">
        <v>723</v>
      </c>
      <c r="I767">
        <v>1006</v>
      </c>
      <c r="J767" t="s">
        <v>27</v>
      </c>
      <c r="K767" t="s">
        <v>5265</v>
      </c>
      <c r="L767" t="s">
        <v>5421</v>
      </c>
      <c r="M767" t="s">
        <v>23</v>
      </c>
      <c r="N767" t="s">
        <v>27</v>
      </c>
      <c r="O767" t="s">
        <v>27</v>
      </c>
      <c r="P767" t="s">
        <v>27</v>
      </c>
      <c r="Q767" s="1">
        <v>38202.592361111114</v>
      </c>
      <c r="R767" s="1">
        <v>41768.400000000001</v>
      </c>
      <c r="S767" t="s">
        <v>27</v>
      </c>
      <c r="T767" t="s">
        <v>27</v>
      </c>
      <c r="U767" t="s">
        <v>27</v>
      </c>
    </row>
    <row r="768" spans="1:21" x14ac:dyDescent="0.25">
      <c r="A768" t="s">
        <v>21</v>
      </c>
      <c r="B768" t="s">
        <v>5191</v>
      </c>
      <c r="C768" t="s">
        <v>23</v>
      </c>
      <c r="D768" t="s">
        <v>5192</v>
      </c>
      <c r="F768" t="s">
        <v>78</v>
      </c>
      <c r="G768" t="s">
        <v>27</v>
      </c>
      <c r="H768">
        <v>723</v>
      </c>
      <c r="I768">
        <v>1006</v>
      </c>
      <c r="J768" t="s">
        <v>27</v>
      </c>
      <c r="K768" t="s">
        <v>5265</v>
      </c>
      <c r="L768" t="s">
        <v>5421</v>
      </c>
      <c r="M768" t="s">
        <v>23</v>
      </c>
      <c r="N768" t="s">
        <v>27</v>
      </c>
      <c r="O768" t="s">
        <v>27</v>
      </c>
      <c r="P768" t="s">
        <v>27</v>
      </c>
      <c r="Q768" s="1">
        <v>38202.592361111114</v>
      </c>
      <c r="R768" s="1">
        <v>41768.400000000001</v>
      </c>
      <c r="S768" t="s">
        <v>27</v>
      </c>
      <c r="T768" t="s">
        <v>27</v>
      </c>
      <c r="U768" t="s">
        <v>27</v>
      </c>
    </row>
    <row r="769" spans="1:21" x14ac:dyDescent="0.25">
      <c r="A769" t="s">
        <v>21</v>
      </c>
      <c r="B769" t="s">
        <v>5709</v>
      </c>
      <c r="C769" t="s">
        <v>23</v>
      </c>
      <c r="D769" t="s">
        <v>5710</v>
      </c>
      <c r="F769" t="s">
        <v>78</v>
      </c>
      <c r="G769" t="s">
        <v>27</v>
      </c>
      <c r="H769">
        <v>723</v>
      </c>
      <c r="I769">
        <v>1006</v>
      </c>
      <c r="J769" t="s">
        <v>27</v>
      </c>
      <c r="K769" t="s">
        <v>5265</v>
      </c>
      <c r="L769" t="s">
        <v>5421</v>
      </c>
      <c r="M769" t="s">
        <v>23</v>
      </c>
      <c r="N769" t="s">
        <v>27</v>
      </c>
      <c r="O769" t="s">
        <v>27</v>
      </c>
      <c r="P769" t="s">
        <v>27</v>
      </c>
      <c r="Q769" s="1">
        <v>38202.592361111114</v>
      </c>
      <c r="R769" s="1">
        <v>41768.400000000001</v>
      </c>
      <c r="S769" t="s">
        <v>27</v>
      </c>
      <c r="T769" t="s">
        <v>27</v>
      </c>
      <c r="U769" t="s">
        <v>27</v>
      </c>
    </row>
    <row r="770" spans="1:21" x14ac:dyDescent="0.25">
      <c r="A770" t="s">
        <v>21</v>
      </c>
      <c r="B770" t="s">
        <v>2518</v>
      </c>
      <c r="C770" t="s">
        <v>23</v>
      </c>
      <c r="D770" t="s">
        <v>2519</v>
      </c>
      <c r="E770" t="s">
        <v>2056</v>
      </c>
      <c r="F770" t="s">
        <v>26</v>
      </c>
      <c r="G770" t="s">
        <v>27</v>
      </c>
      <c r="H770">
        <v>701</v>
      </c>
      <c r="I770">
        <v>1003</v>
      </c>
      <c r="J770" t="s">
        <v>42</v>
      </c>
      <c r="K770" t="s">
        <v>2518</v>
      </c>
      <c r="L770" t="s">
        <v>2520</v>
      </c>
      <c r="M770" t="s">
        <v>23</v>
      </c>
      <c r="N770" t="s">
        <v>27</v>
      </c>
      <c r="O770" t="s">
        <v>27</v>
      </c>
      <c r="P770" t="s">
        <v>27</v>
      </c>
      <c r="Q770" s="1">
        <v>38085.50277777778</v>
      </c>
      <c r="R770" s="1">
        <v>43011.695833333331</v>
      </c>
      <c r="S770">
        <v>1</v>
      </c>
      <c r="T770">
        <v>105608</v>
      </c>
      <c r="U770">
        <v>242.95608782435099</v>
      </c>
    </row>
    <row r="771" spans="1:21" x14ac:dyDescent="0.25">
      <c r="A771" t="s">
        <v>21</v>
      </c>
      <c r="B771" t="s">
        <v>53</v>
      </c>
      <c r="C771" t="s">
        <v>23</v>
      </c>
      <c r="D771" t="s">
        <v>54</v>
      </c>
      <c r="E771" t="s">
        <v>55</v>
      </c>
      <c r="F771" t="s">
        <v>26</v>
      </c>
      <c r="G771" t="s">
        <v>27</v>
      </c>
      <c r="H771">
        <v>683</v>
      </c>
      <c r="I771">
        <v>1002</v>
      </c>
      <c r="J771" t="s">
        <v>708</v>
      </c>
      <c r="K771" t="s">
        <v>59</v>
      </c>
      <c r="L771" t="s">
        <v>60</v>
      </c>
      <c r="M771" t="s">
        <v>23</v>
      </c>
      <c r="N771" t="s">
        <v>27</v>
      </c>
      <c r="O771" t="s">
        <v>27</v>
      </c>
      <c r="P771" t="s">
        <v>27</v>
      </c>
      <c r="Q771" s="1">
        <v>37803.547222222223</v>
      </c>
      <c r="R771" s="1">
        <v>43004.711111111108</v>
      </c>
      <c r="S771">
        <v>34</v>
      </c>
      <c r="T771">
        <v>556</v>
      </c>
      <c r="U771">
        <v>159.187624750499</v>
      </c>
    </row>
    <row r="772" spans="1:21" x14ac:dyDescent="0.25">
      <c r="A772" t="s">
        <v>21</v>
      </c>
      <c r="B772" t="s">
        <v>2394</v>
      </c>
      <c r="C772" t="s">
        <v>23</v>
      </c>
      <c r="D772" t="s">
        <v>2395</v>
      </c>
      <c r="E772" t="s">
        <v>226</v>
      </c>
      <c r="F772" t="s">
        <v>26</v>
      </c>
      <c r="G772" t="s">
        <v>27</v>
      </c>
      <c r="H772">
        <v>970</v>
      </c>
      <c r="I772">
        <v>996</v>
      </c>
      <c r="J772" t="s">
        <v>27</v>
      </c>
      <c r="K772" t="s">
        <v>163</v>
      </c>
      <c r="L772" t="s">
        <v>164</v>
      </c>
      <c r="M772" t="s">
        <v>23</v>
      </c>
      <c r="N772" t="s">
        <v>27</v>
      </c>
      <c r="O772" t="s">
        <v>27</v>
      </c>
      <c r="P772" t="s">
        <v>27</v>
      </c>
      <c r="Q772" s="1">
        <v>37889.738888888889</v>
      </c>
      <c r="R772" s="1">
        <v>43013.745138888888</v>
      </c>
      <c r="S772" t="s">
        <v>27</v>
      </c>
      <c r="T772" t="s">
        <v>27</v>
      </c>
      <c r="U772" t="s">
        <v>27</v>
      </c>
    </row>
    <row r="773" spans="1:21" x14ac:dyDescent="0.25">
      <c r="A773" t="s">
        <v>21</v>
      </c>
      <c r="B773" t="s">
        <v>2919</v>
      </c>
      <c r="C773" t="s">
        <v>23</v>
      </c>
      <c r="D773" t="s">
        <v>2920</v>
      </c>
      <c r="F773" t="s">
        <v>107</v>
      </c>
      <c r="G773" t="s">
        <v>27</v>
      </c>
      <c r="H773">
        <v>962</v>
      </c>
      <c r="I773">
        <v>990</v>
      </c>
      <c r="J773" t="s">
        <v>27</v>
      </c>
      <c r="K773" t="s">
        <v>2807</v>
      </c>
      <c r="L773" t="s">
        <v>2809</v>
      </c>
      <c r="M773" t="s">
        <v>23</v>
      </c>
      <c r="N773" t="s">
        <v>27</v>
      </c>
      <c r="O773" t="s">
        <v>27</v>
      </c>
      <c r="P773" t="s">
        <v>27</v>
      </c>
      <c r="Q773" s="1">
        <v>38464.754861111112</v>
      </c>
      <c r="R773" s="1">
        <v>41712.744444444441</v>
      </c>
      <c r="S773" t="s">
        <v>27</v>
      </c>
      <c r="T773" t="s">
        <v>27</v>
      </c>
      <c r="U773" t="s">
        <v>27</v>
      </c>
    </row>
    <row r="774" spans="1:21" x14ac:dyDescent="0.25">
      <c r="A774" t="s">
        <v>21</v>
      </c>
      <c r="B774" t="s">
        <v>3741</v>
      </c>
      <c r="C774" t="s">
        <v>23</v>
      </c>
      <c r="D774" t="s">
        <v>3742</v>
      </c>
      <c r="F774" t="s">
        <v>26</v>
      </c>
      <c r="G774" t="s">
        <v>27</v>
      </c>
      <c r="H774">
        <v>880</v>
      </c>
      <c r="I774">
        <v>989</v>
      </c>
      <c r="J774" t="s">
        <v>27</v>
      </c>
      <c r="K774" t="s">
        <v>3741</v>
      </c>
      <c r="L774" t="s">
        <v>3742</v>
      </c>
      <c r="M774" t="s">
        <v>23</v>
      </c>
      <c r="N774" t="s">
        <v>27</v>
      </c>
      <c r="O774" t="s">
        <v>27</v>
      </c>
      <c r="P774" t="s">
        <v>27</v>
      </c>
      <c r="Q774" s="1">
        <v>37803.756249999999</v>
      </c>
      <c r="R774" s="1">
        <v>39232.726388888892</v>
      </c>
      <c r="S774" t="s">
        <v>27</v>
      </c>
      <c r="T774" t="s">
        <v>27</v>
      </c>
      <c r="U774" t="s">
        <v>27</v>
      </c>
    </row>
    <row r="775" spans="1:21" x14ac:dyDescent="0.25">
      <c r="A775" t="s">
        <v>21</v>
      </c>
      <c r="B775" t="s">
        <v>1309</v>
      </c>
      <c r="C775" t="s">
        <v>23</v>
      </c>
      <c r="D775" t="s">
        <v>1310</v>
      </c>
      <c r="F775" t="s">
        <v>26</v>
      </c>
      <c r="G775" t="s">
        <v>27</v>
      </c>
      <c r="H775">
        <v>945</v>
      </c>
      <c r="I775">
        <v>988</v>
      </c>
      <c r="J775" t="s">
        <v>27</v>
      </c>
      <c r="K775" t="s">
        <v>1311</v>
      </c>
      <c r="L775" t="s">
        <v>1310</v>
      </c>
      <c r="M775" t="s">
        <v>23</v>
      </c>
      <c r="N775" t="s">
        <v>27</v>
      </c>
      <c r="O775" t="s">
        <v>27</v>
      </c>
      <c r="P775" t="s">
        <v>27</v>
      </c>
      <c r="Q775" s="1">
        <v>38453.709722222222</v>
      </c>
      <c r="R775" s="1">
        <v>43003.468055555553</v>
      </c>
      <c r="S775" t="s">
        <v>27</v>
      </c>
      <c r="T775" t="s">
        <v>27</v>
      </c>
      <c r="U775" t="s">
        <v>27</v>
      </c>
    </row>
    <row r="776" spans="1:21" x14ac:dyDescent="0.25">
      <c r="A776" t="s">
        <v>21</v>
      </c>
      <c r="B776" t="s">
        <v>3884</v>
      </c>
      <c r="C776" t="s">
        <v>23</v>
      </c>
      <c r="D776" t="s">
        <v>3885</v>
      </c>
      <c r="F776" t="s">
        <v>130</v>
      </c>
      <c r="G776" t="s">
        <v>27</v>
      </c>
      <c r="H776">
        <v>879</v>
      </c>
      <c r="I776">
        <v>984</v>
      </c>
      <c r="J776" t="s">
        <v>27</v>
      </c>
      <c r="K776" t="s">
        <v>5577</v>
      </c>
      <c r="L776" t="s">
        <v>5578</v>
      </c>
      <c r="M776" t="s">
        <v>23</v>
      </c>
      <c r="N776" t="s">
        <v>27</v>
      </c>
      <c r="O776" t="s">
        <v>27</v>
      </c>
      <c r="P776" t="s">
        <v>27</v>
      </c>
      <c r="Q776" s="1">
        <v>34046.327777777777</v>
      </c>
      <c r="R776" s="1">
        <v>43012.604861111111</v>
      </c>
      <c r="S776" t="s">
        <v>27</v>
      </c>
      <c r="T776" t="s">
        <v>27</v>
      </c>
      <c r="U776" t="s">
        <v>27</v>
      </c>
    </row>
    <row r="777" spans="1:21" x14ac:dyDescent="0.25">
      <c r="A777" t="s">
        <v>21</v>
      </c>
      <c r="B777" t="s">
        <v>1887</v>
      </c>
      <c r="C777" t="s">
        <v>23</v>
      </c>
      <c r="D777" t="s">
        <v>1888</v>
      </c>
      <c r="F777" t="s">
        <v>863</v>
      </c>
      <c r="G777" t="s">
        <v>27</v>
      </c>
      <c r="H777">
        <v>854</v>
      </c>
      <c r="I777">
        <v>981</v>
      </c>
      <c r="J777" t="s">
        <v>27</v>
      </c>
      <c r="K777" t="s">
        <v>1889</v>
      </c>
      <c r="L777" t="s">
        <v>1890</v>
      </c>
      <c r="M777" t="s">
        <v>23</v>
      </c>
      <c r="N777" t="s">
        <v>27</v>
      </c>
      <c r="O777" t="s">
        <v>27</v>
      </c>
      <c r="P777" t="s">
        <v>27</v>
      </c>
      <c r="Q777" s="1">
        <v>38040.57708333333</v>
      </c>
      <c r="R777" s="1">
        <v>43013.667361111111</v>
      </c>
      <c r="S777" t="s">
        <v>27</v>
      </c>
      <c r="T777" t="s">
        <v>27</v>
      </c>
      <c r="U777" t="s">
        <v>27</v>
      </c>
    </row>
    <row r="778" spans="1:21" x14ac:dyDescent="0.25">
      <c r="A778" t="s">
        <v>21</v>
      </c>
      <c r="B778" t="s">
        <v>3397</v>
      </c>
      <c r="C778" t="s">
        <v>23</v>
      </c>
      <c r="D778" t="s">
        <v>3398</v>
      </c>
      <c r="F778" t="s">
        <v>863</v>
      </c>
      <c r="G778" t="s">
        <v>27</v>
      </c>
      <c r="H778">
        <v>854</v>
      </c>
      <c r="I778">
        <v>981</v>
      </c>
      <c r="J778" t="s">
        <v>27</v>
      </c>
      <c r="K778" t="s">
        <v>1889</v>
      </c>
      <c r="L778" t="s">
        <v>1890</v>
      </c>
      <c r="M778" t="s">
        <v>23</v>
      </c>
      <c r="N778" t="s">
        <v>27</v>
      </c>
      <c r="O778" t="s">
        <v>27</v>
      </c>
      <c r="P778" t="s">
        <v>27</v>
      </c>
      <c r="Q778" s="1">
        <v>38040.57708333333</v>
      </c>
      <c r="R778" s="1">
        <v>43013.667361111111</v>
      </c>
      <c r="S778" t="s">
        <v>27</v>
      </c>
      <c r="T778" t="s">
        <v>27</v>
      </c>
      <c r="U778" t="s">
        <v>27</v>
      </c>
    </row>
    <row r="779" spans="1:21" x14ac:dyDescent="0.25">
      <c r="A779" t="s">
        <v>21</v>
      </c>
      <c r="B779" t="s">
        <v>5372</v>
      </c>
      <c r="C779" t="s">
        <v>23</v>
      </c>
      <c r="D779" t="s">
        <v>5373</v>
      </c>
      <c r="F779" t="s">
        <v>78</v>
      </c>
      <c r="G779" t="s">
        <v>27</v>
      </c>
      <c r="H779">
        <v>797</v>
      </c>
      <c r="I779">
        <v>980</v>
      </c>
      <c r="J779" t="s">
        <v>27</v>
      </c>
      <c r="K779" t="s">
        <v>5378</v>
      </c>
      <c r="L779" t="s">
        <v>5299</v>
      </c>
      <c r="M779" t="s">
        <v>23</v>
      </c>
      <c r="N779" t="s">
        <v>27</v>
      </c>
      <c r="O779" t="s">
        <v>27</v>
      </c>
      <c r="P779" t="s">
        <v>27</v>
      </c>
      <c r="Q779" s="1">
        <v>38285.549305555556</v>
      </c>
      <c r="R779" s="1">
        <v>41463.654166666667</v>
      </c>
      <c r="S779" t="s">
        <v>27</v>
      </c>
      <c r="T779" t="s">
        <v>27</v>
      </c>
      <c r="U779" t="s">
        <v>27</v>
      </c>
    </row>
    <row r="780" spans="1:21" x14ac:dyDescent="0.25">
      <c r="A780" t="s">
        <v>21</v>
      </c>
      <c r="B780" t="s">
        <v>4253</v>
      </c>
      <c r="C780" t="s">
        <v>23</v>
      </c>
      <c r="D780" t="s">
        <v>4254</v>
      </c>
      <c r="E780" t="s">
        <v>838</v>
      </c>
      <c r="F780" t="s">
        <v>26</v>
      </c>
      <c r="G780" t="s">
        <v>27</v>
      </c>
      <c r="H780">
        <v>331</v>
      </c>
      <c r="I780">
        <v>978</v>
      </c>
      <c r="J780" s="2">
        <v>44105</v>
      </c>
      <c r="K780" t="s">
        <v>4253</v>
      </c>
      <c r="L780" t="s">
        <v>4254</v>
      </c>
      <c r="M780" t="s">
        <v>23</v>
      </c>
      <c r="N780" t="s">
        <v>27</v>
      </c>
      <c r="O780" t="s">
        <v>27</v>
      </c>
      <c r="P780" t="s">
        <v>27</v>
      </c>
      <c r="Q780" s="1">
        <v>39118.76666666667</v>
      </c>
      <c r="R780" s="1">
        <v>43011.636111111111</v>
      </c>
      <c r="S780">
        <v>0.6</v>
      </c>
      <c r="T780">
        <v>38.799999999999997</v>
      </c>
      <c r="U780">
        <v>10.5258691206544</v>
      </c>
    </row>
    <row r="781" spans="1:21" x14ac:dyDescent="0.25">
      <c r="A781" t="s">
        <v>21</v>
      </c>
      <c r="B781" t="s">
        <v>53</v>
      </c>
      <c r="C781" t="s">
        <v>23</v>
      </c>
      <c r="D781" t="s">
        <v>54</v>
      </c>
      <c r="E781" t="s">
        <v>55</v>
      </c>
      <c r="F781" t="s">
        <v>26</v>
      </c>
      <c r="G781" t="s">
        <v>27</v>
      </c>
      <c r="H781">
        <v>714</v>
      </c>
      <c r="I781">
        <v>976</v>
      </c>
      <c r="J781" t="s">
        <v>289</v>
      </c>
      <c r="K781" t="s">
        <v>59</v>
      </c>
      <c r="L781" t="s">
        <v>60</v>
      </c>
      <c r="M781" t="s">
        <v>23</v>
      </c>
      <c r="N781" t="s">
        <v>27</v>
      </c>
      <c r="O781" t="s">
        <v>27</v>
      </c>
      <c r="P781" t="s">
        <v>27</v>
      </c>
      <c r="Q781" s="1">
        <v>37803.716666666667</v>
      </c>
      <c r="R781" s="1">
        <v>43002.727083333331</v>
      </c>
      <c r="S781">
        <v>25</v>
      </c>
      <c r="T781">
        <v>581</v>
      </c>
      <c r="U781">
        <v>175.15368852459</v>
      </c>
    </row>
    <row r="782" spans="1:21" x14ac:dyDescent="0.25">
      <c r="A782" t="s">
        <v>21</v>
      </c>
      <c r="B782" t="s">
        <v>2394</v>
      </c>
      <c r="C782" t="s">
        <v>23</v>
      </c>
      <c r="D782" t="s">
        <v>2395</v>
      </c>
      <c r="E782" t="s">
        <v>226</v>
      </c>
      <c r="F782" t="s">
        <v>26</v>
      </c>
      <c r="G782" t="s">
        <v>27</v>
      </c>
      <c r="H782">
        <v>947</v>
      </c>
      <c r="I782">
        <v>975</v>
      </c>
      <c r="J782" t="s">
        <v>27</v>
      </c>
      <c r="K782" t="s">
        <v>255</v>
      </c>
      <c r="L782" t="s">
        <v>256</v>
      </c>
      <c r="M782" t="s">
        <v>23</v>
      </c>
      <c r="N782" t="s">
        <v>27</v>
      </c>
      <c r="O782" t="s">
        <v>27</v>
      </c>
      <c r="P782" t="s">
        <v>27</v>
      </c>
      <c r="Q782" s="1">
        <v>40396.666666666664</v>
      </c>
      <c r="R782" s="1">
        <v>43013.622916666667</v>
      </c>
      <c r="S782" t="s">
        <v>27</v>
      </c>
      <c r="T782" t="s">
        <v>27</v>
      </c>
      <c r="U782" t="s">
        <v>27</v>
      </c>
    </row>
    <row r="783" spans="1:21" x14ac:dyDescent="0.25">
      <c r="A783" t="s">
        <v>21</v>
      </c>
      <c r="B783" t="s">
        <v>5691</v>
      </c>
      <c r="C783" t="s">
        <v>23</v>
      </c>
      <c r="D783" t="s">
        <v>5692</v>
      </c>
      <c r="F783" t="s">
        <v>78</v>
      </c>
      <c r="G783" t="s">
        <v>27</v>
      </c>
      <c r="H783">
        <v>938</v>
      </c>
      <c r="I783">
        <v>974</v>
      </c>
      <c r="J783" t="s">
        <v>27</v>
      </c>
      <c r="K783" t="s">
        <v>5699</v>
      </c>
      <c r="L783" t="s">
        <v>5700</v>
      </c>
      <c r="M783" t="s">
        <v>23</v>
      </c>
      <c r="N783" t="s">
        <v>27</v>
      </c>
      <c r="O783" t="s">
        <v>27</v>
      </c>
      <c r="P783" t="s">
        <v>27</v>
      </c>
      <c r="Q783" s="1">
        <v>38582.482638888891</v>
      </c>
      <c r="R783" s="1">
        <v>41754.488888888889</v>
      </c>
      <c r="S783" t="s">
        <v>27</v>
      </c>
      <c r="T783" t="s">
        <v>27</v>
      </c>
      <c r="U783" t="s">
        <v>27</v>
      </c>
    </row>
    <row r="784" spans="1:21" x14ac:dyDescent="0.25">
      <c r="A784" t="s">
        <v>21</v>
      </c>
      <c r="B784" t="s">
        <v>4401</v>
      </c>
      <c r="C784" t="s">
        <v>23</v>
      </c>
      <c r="D784" t="s">
        <v>4401</v>
      </c>
      <c r="E784" t="s">
        <v>226</v>
      </c>
      <c r="F784" t="s">
        <v>26</v>
      </c>
      <c r="G784" t="s">
        <v>27</v>
      </c>
      <c r="H784">
        <v>903</v>
      </c>
      <c r="I784">
        <v>971</v>
      </c>
      <c r="J784" t="s">
        <v>4471</v>
      </c>
      <c r="K784" t="s">
        <v>255</v>
      </c>
      <c r="L784" t="s">
        <v>256</v>
      </c>
      <c r="M784" t="s">
        <v>23</v>
      </c>
      <c r="N784" t="s">
        <v>27</v>
      </c>
      <c r="O784" t="s">
        <v>27</v>
      </c>
      <c r="P784" t="s">
        <v>27</v>
      </c>
      <c r="Q784" s="1">
        <v>40395.732638888891</v>
      </c>
      <c r="R784" s="1">
        <v>43014.54791666667</v>
      </c>
      <c r="S784">
        <v>3.3</v>
      </c>
      <c r="T784">
        <v>40.6</v>
      </c>
      <c r="U784">
        <v>8.0501544799176106</v>
      </c>
    </row>
    <row r="785" spans="1:21" x14ac:dyDescent="0.25">
      <c r="A785" t="s">
        <v>21</v>
      </c>
      <c r="B785" t="s">
        <v>4721</v>
      </c>
      <c r="C785" t="s">
        <v>23</v>
      </c>
      <c r="D785" t="s">
        <v>4722</v>
      </c>
      <c r="F785" t="s">
        <v>107</v>
      </c>
      <c r="G785" t="s">
        <v>27</v>
      </c>
      <c r="H785">
        <v>912</v>
      </c>
      <c r="I785">
        <v>966</v>
      </c>
      <c r="J785" t="s">
        <v>27</v>
      </c>
      <c r="K785" t="s">
        <v>4721</v>
      </c>
      <c r="L785" t="s">
        <v>4722</v>
      </c>
      <c r="M785" t="s">
        <v>23</v>
      </c>
      <c r="N785" t="s">
        <v>27</v>
      </c>
      <c r="O785" t="s">
        <v>27</v>
      </c>
      <c r="P785" t="s">
        <v>27</v>
      </c>
      <c r="Q785" s="1">
        <v>38204.554861111108</v>
      </c>
      <c r="R785" s="1">
        <v>40308.772916666669</v>
      </c>
      <c r="S785" t="s">
        <v>27</v>
      </c>
      <c r="T785" t="s">
        <v>27</v>
      </c>
      <c r="U785" t="s">
        <v>27</v>
      </c>
    </row>
    <row r="786" spans="1:21" x14ac:dyDescent="0.25">
      <c r="A786" t="s">
        <v>21</v>
      </c>
      <c r="B786" t="s">
        <v>5677</v>
      </c>
      <c r="C786" t="s">
        <v>23</v>
      </c>
      <c r="D786" t="s">
        <v>5678</v>
      </c>
      <c r="F786" t="s">
        <v>107</v>
      </c>
      <c r="G786" t="s">
        <v>27</v>
      </c>
      <c r="H786">
        <v>912</v>
      </c>
      <c r="I786">
        <v>966</v>
      </c>
      <c r="J786" t="s">
        <v>27</v>
      </c>
      <c r="K786" t="s">
        <v>4721</v>
      </c>
      <c r="L786" t="s">
        <v>4722</v>
      </c>
      <c r="M786" t="s">
        <v>23</v>
      </c>
      <c r="N786" t="s">
        <v>27</v>
      </c>
      <c r="O786" t="s">
        <v>27</v>
      </c>
      <c r="P786" t="s">
        <v>27</v>
      </c>
      <c r="Q786" s="1">
        <v>38204.554861111108</v>
      </c>
      <c r="R786" s="1">
        <v>40308.772916666669</v>
      </c>
      <c r="S786" t="s">
        <v>27</v>
      </c>
      <c r="T786" t="s">
        <v>27</v>
      </c>
      <c r="U786" t="s">
        <v>27</v>
      </c>
    </row>
    <row r="787" spans="1:21" x14ac:dyDescent="0.25">
      <c r="A787" t="s">
        <v>21</v>
      </c>
      <c r="B787" t="s">
        <v>624</v>
      </c>
      <c r="C787" t="s">
        <v>23</v>
      </c>
      <c r="D787" t="s">
        <v>625</v>
      </c>
      <c r="E787" t="s">
        <v>199</v>
      </c>
      <c r="F787" t="s">
        <v>26</v>
      </c>
      <c r="G787" t="s">
        <v>27</v>
      </c>
      <c r="H787">
        <v>714</v>
      </c>
      <c r="I787">
        <v>960</v>
      </c>
      <c r="J787" t="s">
        <v>626</v>
      </c>
      <c r="K787" t="s">
        <v>624</v>
      </c>
      <c r="L787" t="s">
        <v>625</v>
      </c>
      <c r="M787" t="s">
        <v>23</v>
      </c>
      <c r="N787" t="s">
        <v>27</v>
      </c>
      <c r="O787" t="s">
        <v>27</v>
      </c>
      <c r="P787" t="s">
        <v>27</v>
      </c>
      <c r="Q787" s="1">
        <v>37806.703472222223</v>
      </c>
      <c r="R787" s="1">
        <v>43013.84652777778</v>
      </c>
      <c r="S787">
        <v>0</v>
      </c>
      <c r="T787">
        <v>209</v>
      </c>
      <c r="U787">
        <v>9.4994786235662207</v>
      </c>
    </row>
    <row r="788" spans="1:21" x14ac:dyDescent="0.25">
      <c r="A788" t="s">
        <v>21</v>
      </c>
      <c r="B788" t="s">
        <v>53</v>
      </c>
      <c r="C788" t="s">
        <v>23</v>
      </c>
      <c r="D788" t="s">
        <v>54</v>
      </c>
      <c r="E788" t="s">
        <v>55</v>
      </c>
      <c r="F788" t="s">
        <v>26</v>
      </c>
      <c r="G788" t="s">
        <v>27</v>
      </c>
      <c r="H788">
        <v>666</v>
      </c>
      <c r="I788">
        <v>959</v>
      </c>
      <c r="J788" t="s">
        <v>58</v>
      </c>
      <c r="K788" t="s">
        <v>59</v>
      </c>
      <c r="L788" t="s">
        <v>60</v>
      </c>
      <c r="M788" t="s">
        <v>23</v>
      </c>
      <c r="N788" t="s">
        <v>27</v>
      </c>
      <c r="O788" t="s">
        <v>27</v>
      </c>
      <c r="P788" t="s">
        <v>27</v>
      </c>
      <c r="Q788" s="1">
        <v>37810.63958333333</v>
      </c>
      <c r="R788" s="1">
        <v>43013.732638888891</v>
      </c>
      <c r="S788">
        <v>45</v>
      </c>
      <c r="T788">
        <v>557</v>
      </c>
      <c r="U788">
        <v>207.234619395203</v>
      </c>
    </row>
    <row r="789" spans="1:21" x14ac:dyDescent="0.25">
      <c r="A789" t="s">
        <v>21</v>
      </c>
      <c r="B789" t="s">
        <v>5419</v>
      </c>
      <c r="C789" t="s">
        <v>23</v>
      </c>
      <c r="D789" t="s">
        <v>5420</v>
      </c>
      <c r="F789" t="s">
        <v>78</v>
      </c>
      <c r="G789" t="s">
        <v>27</v>
      </c>
      <c r="H789">
        <v>914</v>
      </c>
      <c r="I789">
        <v>952</v>
      </c>
      <c r="J789" t="s">
        <v>27</v>
      </c>
      <c r="K789" t="s">
        <v>5699</v>
      </c>
      <c r="L789" t="s">
        <v>5700</v>
      </c>
      <c r="M789" t="s">
        <v>23</v>
      </c>
      <c r="N789" t="s">
        <v>27</v>
      </c>
      <c r="O789" t="s">
        <v>27</v>
      </c>
      <c r="P789" t="s">
        <v>27</v>
      </c>
      <c r="Q789" s="1">
        <v>38435.355555555558</v>
      </c>
      <c r="R789" s="1">
        <v>41765.552083333336</v>
      </c>
      <c r="S789" t="s">
        <v>27</v>
      </c>
      <c r="T789" t="s">
        <v>27</v>
      </c>
      <c r="U789" t="s">
        <v>27</v>
      </c>
    </row>
    <row r="790" spans="1:21" x14ac:dyDescent="0.25">
      <c r="A790" t="s">
        <v>21</v>
      </c>
      <c r="B790" t="s">
        <v>1015</v>
      </c>
      <c r="C790" t="s">
        <v>23</v>
      </c>
      <c r="D790" t="s">
        <v>3194</v>
      </c>
      <c r="E790" t="s">
        <v>123</v>
      </c>
      <c r="F790" t="s">
        <v>26</v>
      </c>
      <c r="G790" t="s">
        <v>27</v>
      </c>
      <c r="H790">
        <v>763</v>
      </c>
      <c r="I790">
        <v>940</v>
      </c>
      <c r="J790" t="s">
        <v>27</v>
      </c>
      <c r="K790" t="s">
        <v>1015</v>
      </c>
      <c r="L790" t="s">
        <v>1016</v>
      </c>
      <c r="M790" t="s">
        <v>23</v>
      </c>
      <c r="N790" t="s">
        <v>27</v>
      </c>
      <c r="O790" t="s">
        <v>27</v>
      </c>
      <c r="P790" t="s">
        <v>27</v>
      </c>
      <c r="Q790" s="1">
        <v>37861.713888888888</v>
      </c>
      <c r="R790" s="1">
        <v>43014.633333333331</v>
      </c>
      <c r="S790">
        <v>0</v>
      </c>
      <c r="T790">
        <v>67.2</v>
      </c>
      <c r="U790">
        <v>5.4705567451820096</v>
      </c>
    </row>
    <row r="791" spans="1:21" x14ac:dyDescent="0.25">
      <c r="A791" t="s">
        <v>21</v>
      </c>
      <c r="B791" t="s">
        <v>1257</v>
      </c>
      <c r="C791" t="s">
        <v>23</v>
      </c>
      <c r="D791" t="s">
        <v>1257</v>
      </c>
      <c r="E791" t="s">
        <v>1258</v>
      </c>
      <c r="F791" t="s">
        <v>26</v>
      </c>
      <c r="G791" t="s">
        <v>27</v>
      </c>
      <c r="H791">
        <v>909</v>
      </c>
      <c r="I791">
        <v>934</v>
      </c>
      <c r="J791" t="s">
        <v>2202</v>
      </c>
      <c r="K791" t="s">
        <v>1257</v>
      </c>
      <c r="L791" t="s">
        <v>1257</v>
      </c>
      <c r="M791" t="s">
        <v>23</v>
      </c>
      <c r="N791" t="s">
        <v>27</v>
      </c>
      <c r="O791" t="s">
        <v>27</v>
      </c>
      <c r="P791" t="s">
        <v>27</v>
      </c>
      <c r="Q791" s="1">
        <v>41253.616666666669</v>
      </c>
      <c r="R791" s="1">
        <v>41317.577777777777</v>
      </c>
      <c r="S791">
        <v>45</v>
      </c>
      <c r="T791">
        <v>1500</v>
      </c>
      <c r="U791">
        <v>295.43254817987201</v>
      </c>
    </row>
    <row r="792" spans="1:21" x14ac:dyDescent="0.25">
      <c r="A792" t="s">
        <v>21</v>
      </c>
      <c r="B792" t="s">
        <v>1230</v>
      </c>
      <c r="C792" t="s">
        <v>23</v>
      </c>
      <c r="D792" t="s">
        <v>1231</v>
      </c>
      <c r="F792" t="s">
        <v>78</v>
      </c>
      <c r="G792" t="s">
        <v>27</v>
      </c>
      <c r="H792">
        <v>852</v>
      </c>
      <c r="I792">
        <v>917</v>
      </c>
      <c r="J792" t="s">
        <v>27</v>
      </c>
      <c r="K792" t="s">
        <v>1487</v>
      </c>
      <c r="L792" t="s">
        <v>80</v>
      </c>
      <c r="M792" t="s">
        <v>23</v>
      </c>
      <c r="N792" t="s">
        <v>27</v>
      </c>
      <c r="O792" t="s">
        <v>27</v>
      </c>
      <c r="P792" t="s">
        <v>27</v>
      </c>
      <c r="Q792" s="1">
        <v>38197.509722222225</v>
      </c>
      <c r="R792" s="1">
        <v>43012.51458333333</v>
      </c>
      <c r="S792">
        <v>19</v>
      </c>
      <c r="T792">
        <v>19</v>
      </c>
      <c r="U792">
        <v>19</v>
      </c>
    </row>
    <row r="793" spans="1:21" x14ac:dyDescent="0.25">
      <c r="A793" t="s">
        <v>21</v>
      </c>
      <c r="B793" t="s">
        <v>3755</v>
      </c>
      <c r="C793" t="s">
        <v>23</v>
      </c>
      <c r="D793" t="s">
        <v>3756</v>
      </c>
      <c r="E793" t="s">
        <v>3757</v>
      </c>
      <c r="F793" t="s">
        <v>26</v>
      </c>
      <c r="G793" t="s">
        <v>27</v>
      </c>
      <c r="H793">
        <v>599</v>
      </c>
      <c r="I793">
        <v>917</v>
      </c>
      <c r="J793" t="s">
        <v>27</v>
      </c>
      <c r="K793" t="s">
        <v>202</v>
      </c>
      <c r="L793" t="s">
        <v>482</v>
      </c>
      <c r="M793" t="s">
        <v>23</v>
      </c>
      <c r="N793" t="s">
        <v>27</v>
      </c>
      <c r="O793" t="s">
        <v>27</v>
      </c>
      <c r="P793" t="s">
        <v>27</v>
      </c>
      <c r="Q793" s="1">
        <v>37812.724999999999</v>
      </c>
      <c r="R793" s="1">
        <v>43013.40902777778</v>
      </c>
      <c r="S793">
        <v>0</v>
      </c>
      <c r="T793">
        <v>951</v>
      </c>
      <c r="U793">
        <v>47.8550368550369</v>
      </c>
    </row>
    <row r="794" spans="1:21" x14ac:dyDescent="0.25">
      <c r="A794" t="s">
        <v>21</v>
      </c>
      <c r="B794" t="s">
        <v>5144</v>
      </c>
      <c r="C794" t="s">
        <v>23</v>
      </c>
      <c r="D794" t="s">
        <v>5145</v>
      </c>
      <c r="F794" t="s">
        <v>26</v>
      </c>
      <c r="G794" t="s">
        <v>27</v>
      </c>
      <c r="H794">
        <v>883</v>
      </c>
      <c r="I794">
        <v>915</v>
      </c>
      <c r="J794" t="s">
        <v>27</v>
      </c>
      <c r="K794" t="s">
        <v>5144</v>
      </c>
      <c r="L794" t="s">
        <v>5145</v>
      </c>
      <c r="M794" t="s">
        <v>23</v>
      </c>
      <c r="N794" t="s">
        <v>27</v>
      </c>
      <c r="O794" t="s">
        <v>27</v>
      </c>
      <c r="P794" t="s">
        <v>27</v>
      </c>
      <c r="Q794" s="1">
        <v>41576.657638888886</v>
      </c>
      <c r="R794" s="1">
        <v>43015.572916666664</v>
      </c>
      <c r="S794" t="s">
        <v>27</v>
      </c>
      <c r="T794" t="s">
        <v>27</v>
      </c>
      <c r="U794" t="s">
        <v>27</v>
      </c>
    </row>
    <row r="795" spans="1:21" x14ac:dyDescent="0.25">
      <c r="A795" t="s">
        <v>21</v>
      </c>
      <c r="B795" t="s">
        <v>1679</v>
      </c>
      <c r="C795" t="s">
        <v>23</v>
      </c>
      <c r="D795" t="s">
        <v>1680</v>
      </c>
      <c r="F795" t="s">
        <v>26</v>
      </c>
      <c r="G795" t="s">
        <v>27</v>
      </c>
      <c r="H795">
        <v>777</v>
      </c>
      <c r="I795">
        <v>913</v>
      </c>
      <c r="J795" t="s">
        <v>27</v>
      </c>
      <c r="K795" t="s">
        <v>1679</v>
      </c>
      <c r="L795" t="s">
        <v>1680</v>
      </c>
      <c r="M795" t="s">
        <v>23</v>
      </c>
      <c r="N795" t="s">
        <v>27</v>
      </c>
      <c r="O795" t="s">
        <v>27</v>
      </c>
      <c r="P795" t="s">
        <v>27</v>
      </c>
      <c r="Q795" s="1">
        <v>37832.732638888891</v>
      </c>
      <c r="R795" s="1">
        <v>42991.606249999997</v>
      </c>
      <c r="S795" t="s">
        <v>27</v>
      </c>
      <c r="T795" t="s">
        <v>27</v>
      </c>
      <c r="U795" t="s">
        <v>27</v>
      </c>
    </row>
    <row r="796" spans="1:21" x14ac:dyDescent="0.25">
      <c r="A796" t="s">
        <v>21</v>
      </c>
      <c r="B796" t="s">
        <v>1485</v>
      </c>
      <c r="C796" t="s">
        <v>23</v>
      </c>
      <c r="D796" t="s">
        <v>1486</v>
      </c>
      <c r="F796" t="s">
        <v>78</v>
      </c>
      <c r="G796" t="s">
        <v>27</v>
      </c>
      <c r="H796">
        <v>847</v>
      </c>
      <c r="I796">
        <v>910</v>
      </c>
      <c r="J796" t="s">
        <v>27</v>
      </c>
      <c r="K796" t="s">
        <v>1487</v>
      </c>
      <c r="L796" t="s">
        <v>80</v>
      </c>
      <c r="M796" t="s">
        <v>23</v>
      </c>
      <c r="N796" t="s">
        <v>27</v>
      </c>
      <c r="O796" t="s">
        <v>27</v>
      </c>
      <c r="P796" t="s">
        <v>27</v>
      </c>
      <c r="Q796" s="1">
        <v>38197.509722222225</v>
      </c>
      <c r="R796" s="1">
        <v>43012.51458333333</v>
      </c>
      <c r="S796" t="s">
        <v>27</v>
      </c>
      <c r="T796" t="s">
        <v>27</v>
      </c>
      <c r="U796" t="s">
        <v>27</v>
      </c>
    </row>
    <row r="797" spans="1:21" x14ac:dyDescent="0.25">
      <c r="A797" t="s">
        <v>21</v>
      </c>
      <c r="B797" t="s">
        <v>2211</v>
      </c>
      <c r="C797" t="s">
        <v>23</v>
      </c>
      <c r="D797" t="s">
        <v>1587</v>
      </c>
      <c r="F797" t="s">
        <v>26</v>
      </c>
      <c r="G797" t="s">
        <v>27</v>
      </c>
      <c r="H797">
        <v>880</v>
      </c>
      <c r="I797">
        <v>907</v>
      </c>
      <c r="J797" t="s">
        <v>27</v>
      </c>
      <c r="K797" t="s">
        <v>2211</v>
      </c>
      <c r="L797" t="s">
        <v>1587</v>
      </c>
      <c r="M797" t="s">
        <v>23</v>
      </c>
      <c r="N797" t="s">
        <v>27</v>
      </c>
      <c r="O797" t="s">
        <v>27</v>
      </c>
      <c r="P797" t="s">
        <v>27</v>
      </c>
      <c r="Q797" s="1">
        <v>42338.689583333333</v>
      </c>
      <c r="R797" s="1">
        <v>43014.631249999999</v>
      </c>
      <c r="S797" t="s">
        <v>27</v>
      </c>
      <c r="T797" t="s">
        <v>27</v>
      </c>
      <c r="U797" t="s">
        <v>27</v>
      </c>
    </row>
    <row r="798" spans="1:21" x14ac:dyDescent="0.25">
      <c r="A798" t="s">
        <v>21</v>
      </c>
      <c r="B798" t="s">
        <v>235</v>
      </c>
      <c r="C798" t="s">
        <v>23</v>
      </c>
      <c r="D798" t="s">
        <v>235</v>
      </c>
      <c r="E798" t="s">
        <v>1134</v>
      </c>
      <c r="F798" t="s">
        <v>26</v>
      </c>
      <c r="G798" t="s">
        <v>27</v>
      </c>
      <c r="H798">
        <v>650</v>
      </c>
      <c r="I798">
        <v>901</v>
      </c>
      <c r="J798" t="s">
        <v>418</v>
      </c>
      <c r="K798" t="s">
        <v>235</v>
      </c>
      <c r="L798" t="s">
        <v>235</v>
      </c>
      <c r="M798" t="s">
        <v>23</v>
      </c>
      <c r="N798" t="s">
        <v>27</v>
      </c>
      <c r="O798" t="s">
        <v>27</v>
      </c>
      <c r="P798" t="s">
        <v>27</v>
      </c>
      <c r="Q798" s="1">
        <v>42703.683333333334</v>
      </c>
      <c r="R798" s="1">
        <v>43014.688888888886</v>
      </c>
      <c r="S798">
        <v>1</v>
      </c>
      <c r="T798">
        <v>3823</v>
      </c>
      <c r="U798">
        <v>13.418091009988901</v>
      </c>
    </row>
    <row r="799" spans="1:21" x14ac:dyDescent="0.25">
      <c r="A799" t="s">
        <v>21</v>
      </c>
      <c r="B799" t="s">
        <v>2924</v>
      </c>
      <c r="C799" t="s">
        <v>23</v>
      </c>
      <c r="D799" t="s">
        <v>2925</v>
      </c>
      <c r="F799" t="s">
        <v>78</v>
      </c>
      <c r="G799" t="s">
        <v>27</v>
      </c>
      <c r="H799">
        <v>849</v>
      </c>
      <c r="I799">
        <v>892</v>
      </c>
      <c r="J799" t="s">
        <v>27</v>
      </c>
      <c r="K799" t="s">
        <v>3135</v>
      </c>
      <c r="L799" t="s">
        <v>2877</v>
      </c>
      <c r="M799" t="s">
        <v>23</v>
      </c>
      <c r="N799" t="s">
        <v>27</v>
      </c>
      <c r="O799" t="s">
        <v>27</v>
      </c>
      <c r="P799" t="s">
        <v>27</v>
      </c>
      <c r="Q799" s="1">
        <v>41774.428472222222</v>
      </c>
      <c r="R799" s="1">
        <v>43015.527083333334</v>
      </c>
      <c r="S799" t="s">
        <v>27</v>
      </c>
      <c r="T799" t="s">
        <v>27</v>
      </c>
      <c r="U799" t="s">
        <v>27</v>
      </c>
    </row>
    <row r="800" spans="1:21" x14ac:dyDescent="0.25">
      <c r="A800" t="s">
        <v>21</v>
      </c>
      <c r="B800" t="s">
        <v>3304</v>
      </c>
      <c r="C800" t="s">
        <v>23</v>
      </c>
      <c r="D800" t="s">
        <v>2925</v>
      </c>
      <c r="F800" t="s">
        <v>78</v>
      </c>
      <c r="G800" t="s">
        <v>27</v>
      </c>
      <c r="H800">
        <v>848</v>
      </c>
      <c r="I800">
        <v>891</v>
      </c>
      <c r="J800" t="s">
        <v>27</v>
      </c>
      <c r="K800" t="s">
        <v>3135</v>
      </c>
      <c r="L800" t="s">
        <v>2877</v>
      </c>
      <c r="M800" t="s">
        <v>23</v>
      </c>
      <c r="N800" t="s">
        <v>27</v>
      </c>
      <c r="O800" t="s">
        <v>27</v>
      </c>
      <c r="P800" t="s">
        <v>27</v>
      </c>
      <c r="Q800" s="1">
        <v>41774.428472222222</v>
      </c>
      <c r="R800" s="1">
        <v>43015.527083333334</v>
      </c>
      <c r="S800" t="s">
        <v>27</v>
      </c>
      <c r="T800" t="s">
        <v>27</v>
      </c>
      <c r="U800" t="s">
        <v>27</v>
      </c>
    </row>
    <row r="801" spans="1:21" x14ac:dyDescent="0.25">
      <c r="A801" t="s">
        <v>21</v>
      </c>
      <c r="B801" t="s">
        <v>1551</v>
      </c>
      <c r="C801" t="s">
        <v>23</v>
      </c>
      <c r="D801" t="s">
        <v>913</v>
      </c>
      <c r="F801" t="s">
        <v>78</v>
      </c>
      <c r="G801" t="s">
        <v>27</v>
      </c>
      <c r="H801">
        <v>769</v>
      </c>
      <c r="I801">
        <v>888</v>
      </c>
      <c r="J801" t="s">
        <v>27</v>
      </c>
      <c r="K801" t="s">
        <v>1552</v>
      </c>
      <c r="L801" t="s">
        <v>1553</v>
      </c>
      <c r="M801" t="s">
        <v>23</v>
      </c>
      <c r="N801" t="s">
        <v>27</v>
      </c>
      <c r="O801" t="s">
        <v>27</v>
      </c>
      <c r="P801" t="s">
        <v>27</v>
      </c>
      <c r="Q801" s="1">
        <v>38250.584027777775</v>
      </c>
      <c r="R801" s="1">
        <v>42034.616666666669</v>
      </c>
      <c r="S801" t="s">
        <v>27</v>
      </c>
      <c r="T801" t="s">
        <v>27</v>
      </c>
      <c r="U801" t="s">
        <v>27</v>
      </c>
    </row>
    <row r="802" spans="1:21" x14ac:dyDescent="0.25">
      <c r="A802" t="s">
        <v>21</v>
      </c>
      <c r="B802" t="s">
        <v>2332</v>
      </c>
      <c r="C802" t="s">
        <v>23</v>
      </c>
      <c r="D802" t="s">
        <v>2332</v>
      </c>
      <c r="E802" t="s">
        <v>46</v>
      </c>
      <c r="F802" t="s">
        <v>26</v>
      </c>
      <c r="G802" t="s">
        <v>27</v>
      </c>
      <c r="H802">
        <v>734</v>
      </c>
      <c r="I802">
        <v>881</v>
      </c>
      <c r="J802" t="s">
        <v>2213</v>
      </c>
      <c r="K802" t="s">
        <v>2332</v>
      </c>
      <c r="L802" t="s">
        <v>2332</v>
      </c>
      <c r="M802" t="s">
        <v>23</v>
      </c>
      <c r="N802" t="s">
        <v>27</v>
      </c>
      <c r="O802" t="s">
        <v>27</v>
      </c>
      <c r="P802" t="s">
        <v>27</v>
      </c>
      <c r="Q802" s="1">
        <v>37887.519444444442</v>
      </c>
      <c r="R802" s="1">
        <v>43012.384722222225</v>
      </c>
      <c r="S802">
        <v>0.1</v>
      </c>
      <c r="T802">
        <v>56.2</v>
      </c>
      <c r="U802">
        <v>1.38615209988649</v>
      </c>
    </row>
    <row r="803" spans="1:21" x14ac:dyDescent="0.25">
      <c r="A803" t="s">
        <v>21</v>
      </c>
      <c r="B803" t="s">
        <v>1449</v>
      </c>
      <c r="C803" t="s">
        <v>23</v>
      </c>
      <c r="D803" t="s">
        <v>1450</v>
      </c>
      <c r="E803" t="s">
        <v>55</v>
      </c>
      <c r="F803" t="s">
        <v>26</v>
      </c>
      <c r="G803" t="s">
        <v>27</v>
      </c>
      <c r="H803">
        <v>843</v>
      </c>
      <c r="I803">
        <v>871</v>
      </c>
      <c r="J803" t="s">
        <v>27</v>
      </c>
      <c r="K803" t="s">
        <v>1449</v>
      </c>
      <c r="L803" t="s">
        <v>1450</v>
      </c>
      <c r="M803" t="s">
        <v>23</v>
      </c>
      <c r="N803" t="s">
        <v>27</v>
      </c>
      <c r="O803" t="s">
        <v>27</v>
      </c>
      <c r="P803" t="s">
        <v>27</v>
      </c>
      <c r="Q803" s="1">
        <v>37776.180555555555</v>
      </c>
      <c r="R803" s="1">
        <v>42993.458333333336</v>
      </c>
      <c r="S803">
        <v>18</v>
      </c>
      <c r="T803">
        <v>2477</v>
      </c>
      <c r="U803">
        <v>133.25</v>
      </c>
    </row>
    <row r="804" spans="1:21" x14ac:dyDescent="0.25">
      <c r="A804" t="s">
        <v>21</v>
      </c>
      <c r="B804" t="s">
        <v>1896</v>
      </c>
      <c r="C804" t="s">
        <v>23</v>
      </c>
      <c r="D804" t="s">
        <v>1897</v>
      </c>
      <c r="F804" t="s">
        <v>26</v>
      </c>
      <c r="G804" t="s">
        <v>27</v>
      </c>
      <c r="H804">
        <v>567</v>
      </c>
      <c r="I804">
        <v>871</v>
      </c>
      <c r="J804" t="s">
        <v>27</v>
      </c>
      <c r="K804" t="s">
        <v>1896</v>
      </c>
      <c r="L804" t="s">
        <v>1897</v>
      </c>
      <c r="M804" t="s">
        <v>23</v>
      </c>
      <c r="N804" t="s">
        <v>27</v>
      </c>
      <c r="O804" t="s">
        <v>27</v>
      </c>
      <c r="P804" t="s">
        <v>27</v>
      </c>
      <c r="Q804" s="1">
        <v>40135.60833333333</v>
      </c>
      <c r="R804" s="1">
        <v>43013.508333333331</v>
      </c>
      <c r="S804" t="s">
        <v>27</v>
      </c>
      <c r="T804" t="s">
        <v>27</v>
      </c>
      <c r="U804" t="s">
        <v>27</v>
      </c>
    </row>
    <row r="805" spans="1:21" x14ac:dyDescent="0.25">
      <c r="A805" t="s">
        <v>21</v>
      </c>
      <c r="B805" t="s">
        <v>5836</v>
      </c>
      <c r="C805" t="s">
        <v>23</v>
      </c>
      <c r="D805" t="s">
        <v>5837</v>
      </c>
      <c r="F805" t="s">
        <v>78</v>
      </c>
      <c r="G805" t="s">
        <v>27</v>
      </c>
      <c r="H805">
        <v>694</v>
      </c>
      <c r="I805">
        <v>867</v>
      </c>
      <c r="J805" t="s">
        <v>27</v>
      </c>
      <c r="K805" t="s">
        <v>5451</v>
      </c>
      <c r="L805" t="s">
        <v>5299</v>
      </c>
      <c r="M805" t="s">
        <v>23</v>
      </c>
      <c r="N805" t="s">
        <v>27</v>
      </c>
      <c r="O805" t="s">
        <v>27</v>
      </c>
      <c r="P805" t="s">
        <v>27</v>
      </c>
      <c r="Q805" s="1">
        <v>40091.638194444444</v>
      </c>
      <c r="R805" s="1">
        <v>43016.615972222222</v>
      </c>
      <c r="S805" t="s">
        <v>27</v>
      </c>
      <c r="T805" t="s">
        <v>27</v>
      </c>
      <c r="U805" t="s">
        <v>27</v>
      </c>
    </row>
    <row r="806" spans="1:21" x14ac:dyDescent="0.25">
      <c r="A806" t="s">
        <v>21</v>
      </c>
      <c r="B806" t="s">
        <v>958</v>
      </c>
      <c r="C806" t="s">
        <v>23</v>
      </c>
      <c r="D806" t="s">
        <v>959</v>
      </c>
      <c r="E806" t="s">
        <v>1006</v>
      </c>
      <c r="F806" t="s">
        <v>26</v>
      </c>
      <c r="G806" t="s">
        <v>27</v>
      </c>
      <c r="H806">
        <v>716</v>
      </c>
      <c r="I806">
        <v>859</v>
      </c>
      <c r="J806" t="s">
        <v>27</v>
      </c>
      <c r="K806" t="s">
        <v>4760</v>
      </c>
      <c r="L806" t="s">
        <v>4759</v>
      </c>
      <c r="M806" t="s">
        <v>23</v>
      </c>
      <c r="N806" t="s">
        <v>27</v>
      </c>
      <c r="O806" t="s">
        <v>27</v>
      </c>
      <c r="P806" t="s">
        <v>27</v>
      </c>
      <c r="Q806" s="1">
        <v>37901.424305555556</v>
      </c>
      <c r="R806" s="1">
        <v>38158.665277777778</v>
      </c>
      <c r="S806">
        <v>0</v>
      </c>
      <c r="T806">
        <v>100</v>
      </c>
      <c r="U806">
        <v>1.54047794117646</v>
      </c>
    </row>
    <row r="807" spans="1:21" x14ac:dyDescent="0.25">
      <c r="A807" t="s">
        <v>21</v>
      </c>
      <c r="B807" t="s">
        <v>2926</v>
      </c>
      <c r="C807" t="s">
        <v>23</v>
      </c>
      <c r="D807" t="s">
        <v>2811</v>
      </c>
      <c r="F807" t="s">
        <v>78</v>
      </c>
      <c r="G807" t="s">
        <v>27</v>
      </c>
      <c r="H807">
        <v>816</v>
      </c>
      <c r="I807">
        <v>851</v>
      </c>
      <c r="J807" t="s">
        <v>27</v>
      </c>
      <c r="K807" t="s">
        <v>2876</v>
      </c>
      <c r="L807" t="s">
        <v>2877</v>
      </c>
      <c r="M807" t="s">
        <v>23</v>
      </c>
      <c r="N807" t="s">
        <v>27</v>
      </c>
      <c r="O807" t="s">
        <v>27</v>
      </c>
      <c r="P807" t="s">
        <v>27</v>
      </c>
      <c r="Q807" s="1">
        <v>41774.428472222222</v>
      </c>
      <c r="R807" s="1">
        <v>43015.527083333334</v>
      </c>
      <c r="S807" t="s">
        <v>27</v>
      </c>
      <c r="T807" t="s">
        <v>27</v>
      </c>
      <c r="U807" t="s">
        <v>27</v>
      </c>
    </row>
    <row r="808" spans="1:21" x14ac:dyDescent="0.25">
      <c r="A808" t="s">
        <v>21</v>
      </c>
      <c r="B808" t="s">
        <v>2810</v>
      </c>
      <c r="C808" t="s">
        <v>23</v>
      </c>
      <c r="D808" t="s">
        <v>2811</v>
      </c>
      <c r="F808" t="s">
        <v>78</v>
      </c>
      <c r="G808" t="s">
        <v>27</v>
      </c>
      <c r="H808">
        <v>815</v>
      </c>
      <c r="I808">
        <v>850</v>
      </c>
      <c r="J808" t="s">
        <v>27</v>
      </c>
      <c r="K808" t="s">
        <v>2876</v>
      </c>
      <c r="L808" t="s">
        <v>2877</v>
      </c>
      <c r="M808" t="s">
        <v>23</v>
      </c>
      <c r="N808" t="s">
        <v>27</v>
      </c>
      <c r="O808" t="s">
        <v>27</v>
      </c>
      <c r="P808" t="s">
        <v>27</v>
      </c>
      <c r="Q808" s="1">
        <v>41774.428472222222</v>
      </c>
      <c r="R808" s="1">
        <v>43015.527083333334</v>
      </c>
      <c r="S808" t="s">
        <v>27</v>
      </c>
      <c r="T808" t="s">
        <v>27</v>
      </c>
      <c r="U808" t="s">
        <v>27</v>
      </c>
    </row>
    <row r="809" spans="1:21" x14ac:dyDescent="0.25">
      <c r="A809" t="s">
        <v>21</v>
      </c>
      <c r="B809" t="s">
        <v>335</v>
      </c>
      <c r="C809" t="s">
        <v>23</v>
      </c>
      <c r="D809" t="s">
        <v>936</v>
      </c>
      <c r="F809" t="s">
        <v>26</v>
      </c>
      <c r="G809" t="s">
        <v>27</v>
      </c>
      <c r="H809">
        <v>794</v>
      </c>
      <c r="I809">
        <v>842</v>
      </c>
      <c r="J809" t="s">
        <v>27</v>
      </c>
      <c r="K809" t="s">
        <v>335</v>
      </c>
      <c r="L809" t="s">
        <v>937</v>
      </c>
      <c r="M809" t="s">
        <v>23</v>
      </c>
      <c r="N809" t="s">
        <v>27</v>
      </c>
      <c r="O809" t="s">
        <v>27</v>
      </c>
      <c r="P809" t="s">
        <v>27</v>
      </c>
      <c r="Q809" s="1">
        <v>41578.646527777775</v>
      </c>
      <c r="R809" s="1">
        <v>43015.572916666664</v>
      </c>
      <c r="S809" t="s">
        <v>27</v>
      </c>
      <c r="T809" t="s">
        <v>27</v>
      </c>
      <c r="U809" t="s">
        <v>27</v>
      </c>
    </row>
    <row r="810" spans="1:21" x14ac:dyDescent="0.25">
      <c r="A810" t="s">
        <v>21</v>
      </c>
      <c r="B810" t="s">
        <v>3843</v>
      </c>
      <c r="C810" t="s">
        <v>23</v>
      </c>
      <c r="D810" t="s">
        <v>3844</v>
      </c>
      <c r="F810" t="s">
        <v>78</v>
      </c>
      <c r="G810" t="s">
        <v>27</v>
      </c>
      <c r="H810">
        <v>690</v>
      </c>
      <c r="I810">
        <v>840</v>
      </c>
      <c r="J810" t="s">
        <v>27</v>
      </c>
      <c r="K810" t="s">
        <v>2969</v>
      </c>
      <c r="L810" t="s">
        <v>2812</v>
      </c>
      <c r="M810" t="s">
        <v>23</v>
      </c>
      <c r="N810" t="s">
        <v>27</v>
      </c>
      <c r="O810" t="s">
        <v>27</v>
      </c>
      <c r="P810" t="s">
        <v>27</v>
      </c>
      <c r="Q810" s="1">
        <v>38191.644444444442</v>
      </c>
      <c r="R810" s="1">
        <v>40221.602777777778</v>
      </c>
      <c r="S810" t="s">
        <v>27</v>
      </c>
      <c r="T810" t="s">
        <v>27</v>
      </c>
      <c r="U810" t="s">
        <v>27</v>
      </c>
    </row>
    <row r="811" spans="1:21" x14ac:dyDescent="0.25">
      <c r="A811" t="s">
        <v>21</v>
      </c>
      <c r="B811" t="s">
        <v>1494</v>
      </c>
      <c r="C811" t="s">
        <v>23</v>
      </c>
      <c r="D811" t="s">
        <v>683</v>
      </c>
      <c r="F811" t="s">
        <v>144</v>
      </c>
      <c r="G811" t="s">
        <v>27</v>
      </c>
      <c r="H811">
        <v>819</v>
      </c>
      <c r="I811">
        <v>838</v>
      </c>
      <c r="J811" t="s">
        <v>27</v>
      </c>
      <c r="K811" t="s">
        <v>1494</v>
      </c>
      <c r="L811" t="s">
        <v>1495</v>
      </c>
      <c r="M811" t="s">
        <v>23</v>
      </c>
      <c r="N811" t="s">
        <v>27</v>
      </c>
      <c r="O811" t="s">
        <v>27</v>
      </c>
      <c r="P811" t="s">
        <v>27</v>
      </c>
      <c r="Q811" s="1">
        <v>38469.731944444444</v>
      </c>
      <c r="R811" s="1">
        <v>40609.85833333333</v>
      </c>
      <c r="S811" t="s">
        <v>27</v>
      </c>
      <c r="T811" t="s">
        <v>27</v>
      </c>
      <c r="U811" t="s">
        <v>27</v>
      </c>
    </row>
    <row r="812" spans="1:21" x14ac:dyDescent="0.25">
      <c r="A812" t="s">
        <v>21</v>
      </c>
      <c r="B812" t="s">
        <v>114</v>
      </c>
      <c r="C812" t="s">
        <v>23</v>
      </c>
      <c r="D812" t="s">
        <v>115</v>
      </c>
      <c r="E812" t="s">
        <v>116</v>
      </c>
      <c r="F812" t="s">
        <v>26</v>
      </c>
      <c r="G812" t="s">
        <v>27</v>
      </c>
      <c r="H812">
        <v>392</v>
      </c>
      <c r="I812">
        <v>833</v>
      </c>
      <c r="J812" t="s">
        <v>117</v>
      </c>
      <c r="K812" t="s">
        <v>114</v>
      </c>
      <c r="L812" t="s">
        <v>115</v>
      </c>
      <c r="M812" t="s">
        <v>23</v>
      </c>
      <c r="N812" t="s">
        <v>27</v>
      </c>
      <c r="O812" t="s">
        <v>27</v>
      </c>
      <c r="P812" t="s">
        <v>27</v>
      </c>
      <c r="Q812" s="1">
        <v>39581.760416666664</v>
      </c>
      <c r="R812" s="1">
        <v>41415.675694444442</v>
      </c>
      <c r="S812">
        <v>4.5</v>
      </c>
      <c r="T812">
        <v>1312</v>
      </c>
      <c r="U812">
        <v>43.619927971188503</v>
      </c>
    </row>
    <row r="813" spans="1:21" x14ac:dyDescent="0.25">
      <c r="A813" t="s">
        <v>21</v>
      </c>
      <c r="B813" t="s">
        <v>5836</v>
      </c>
      <c r="C813" t="s">
        <v>23</v>
      </c>
      <c r="D813" t="s">
        <v>5837</v>
      </c>
      <c r="F813" t="s">
        <v>78</v>
      </c>
      <c r="G813" t="s">
        <v>27</v>
      </c>
      <c r="H813">
        <v>726</v>
      </c>
      <c r="I813">
        <v>832</v>
      </c>
      <c r="J813" t="s">
        <v>27</v>
      </c>
      <c r="K813" t="s">
        <v>5690</v>
      </c>
      <c r="L813" t="s">
        <v>5299</v>
      </c>
      <c r="M813" t="s">
        <v>23</v>
      </c>
      <c r="N813" t="s">
        <v>27</v>
      </c>
      <c r="O813" t="s">
        <v>27</v>
      </c>
      <c r="P813" t="s">
        <v>27</v>
      </c>
      <c r="Q813" s="1">
        <v>41428.635416666664</v>
      </c>
      <c r="R813" s="1">
        <v>43013.624305555553</v>
      </c>
      <c r="S813" t="s">
        <v>27</v>
      </c>
      <c r="T813" t="s">
        <v>27</v>
      </c>
      <c r="U813" t="s">
        <v>27</v>
      </c>
    </row>
    <row r="814" spans="1:21" x14ac:dyDescent="0.25">
      <c r="A814" t="s">
        <v>21</v>
      </c>
      <c r="B814" t="s">
        <v>2689</v>
      </c>
      <c r="C814" t="s">
        <v>23</v>
      </c>
      <c r="D814" t="s">
        <v>2690</v>
      </c>
      <c r="F814" t="s">
        <v>26</v>
      </c>
      <c r="G814" t="s">
        <v>27</v>
      </c>
      <c r="H814">
        <v>782</v>
      </c>
      <c r="I814">
        <v>828</v>
      </c>
      <c r="J814" t="s">
        <v>27</v>
      </c>
      <c r="K814" t="s">
        <v>335</v>
      </c>
      <c r="L814" t="s">
        <v>937</v>
      </c>
      <c r="M814" t="s">
        <v>23</v>
      </c>
      <c r="N814" t="s">
        <v>27</v>
      </c>
      <c r="O814" t="s">
        <v>27</v>
      </c>
      <c r="P814" t="s">
        <v>27</v>
      </c>
      <c r="Q814" s="1">
        <v>41578.646527777775</v>
      </c>
      <c r="R814" s="1">
        <v>43015.572916666664</v>
      </c>
      <c r="S814">
        <v>64</v>
      </c>
      <c r="T814">
        <v>4000</v>
      </c>
      <c r="U814">
        <v>374.73684210526301</v>
      </c>
    </row>
    <row r="815" spans="1:21" x14ac:dyDescent="0.25">
      <c r="A815" t="s">
        <v>21</v>
      </c>
      <c r="B815" t="s">
        <v>3616</v>
      </c>
      <c r="C815" t="s">
        <v>23</v>
      </c>
      <c r="D815" t="s">
        <v>3617</v>
      </c>
      <c r="F815" t="s">
        <v>107</v>
      </c>
      <c r="G815" t="s">
        <v>27</v>
      </c>
      <c r="H815">
        <v>758</v>
      </c>
      <c r="I815">
        <v>819</v>
      </c>
      <c r="J815" t="s">
        <v>27</v>
      </c>
      <c r="K815" t="s">
        <v>3616</v>
      </c>
      <c r="L815" t="s">
        <v>3617</v>
      </c>
      <c r="M815" t="s">
        <v>23</v>
      </c>
      <c r="N815" t="s">
        <v>27</v>
      </c>
      <c r="O815" t="s">
        <v>27</v>
      </c>
      <c r="P815" t="s">
        <v>27</v>
      </c>
      <c r="Q815" s="1">
        <v>38196.643055555556</v>
      </c>
      <c r="R815" s="1">
        <v>41573.888888888891</v>
      </c>
      <c r="S815" t="s">
        <v>27</v>
      </c>
      <c r="T815" t="s">
        <v>27</v>
      </c>
      <c r="U815" t="s">
        <v>27</v>
      </c>
    </row>
    <row r="816" spans="1:21" x14ac:dyDescent="0.25">
      <c r="A816" t="s">
        <v>21</v>
      </c>
      <c r="B816" t="s">
        <v>2919</v>
      </c>
      <c r="C816" t="s">
        <v>23</v>
      </c>
      <c r="D816" t="s">
        <v>2920</v>
      </c>
      <c r="F816" t="s">
        <v>26</v>
      </c>
      <c r="G816" t="s">
        <v>27</v>
      </c>
      <c r="H816">
        <v>796</v>
      </c>
      <c r="I816">
        <v>816</v>
      </c>
      <c r="J816" t="s">
        <v>27</v>
      </c>
      <c r="K816" t="s">
        <v>2807</v>
      </c>
      <c r="L816" t="s">
        <v>3542</v>
      </c>
      <c r="M816" t="s">
        <v>23</v>
      </c>
      <c r="N816" t="s">
        <v>27</v>
      </c>
      <c r="O816" t="s">
        <v>27</v>
      </c>
      <c r="P816" t="s">
        <v>27</v>
      </c>
      <c r="Q816" s="1">
        <v>41576.964583333334</v>
      </c>
      <c r="R816" s="1">
        <v>43012.51666666667</v>
      </c>
      <c r="S816" t="s">
        <v>27</v>
      </c>
      <c r="T816" t="s">
        <v>27</v>
      </c>
      <c r="U816" t="s">
        <v>27</v>
      </c>
    </row>
    <row r="817" spans="1:21" x14ac:dyDescent="0.25">
      <c r="A817" t="s">
        <v>21</v>
      </c>
      <c r="B817" t="s">
        <v>4994</v>
      </c>
      <c r="C817" t="s">
        <v>23</v>
      </c>
      <c r="D817" t="s">
        <v>4995</v>
      </c>
      <c r="F817" t="s">
        <v>78</v>
      </c>
      <c r="G817" t="s">
        <v>27</v>
      </c>
      <c r="H817">
        <v>286</v>
      </c>
      <c r="I817">
        <v>815</v>
      </c>
      <c r="J817" t="s">
        <v>27</v>
      </c>
      <c r="K817" t="s">
        <v>5069</v>
      </c>
      <c r="L817" t="s">
        <v>5070</v>
      </c>
      <c r="M817" t="s">
        <v>23</v>
      </c>
      <c r="N817" t="s">
        <v>27</v>
      </c>
      <c r="O817" t="s">
        <v>27</v>
      </c>
      <c r="P817" t="s">
        <v>27</v>
      </c>
      <c r="Q817" s="1">
        <v>41725.635416666664</v>
      </c>
      <c r="R817" s="1">
        <v>43015.595833333333</v>
      </c>
      <c r="S817" t="s">
        <v>27</v>
      </c>
      <c r="T817" t="s">
        <v>27</v>
      </c>
      <c r="U817" t="s">
        <v>27</v>
      </c>
    </row>
    <row r="818" spans="1:21" x14ac:dyDescent="0.25">
      <c r="A818" t="s">
        <v>21</v>
      </c>
      <c r="B818" t="s">
        <v>5191</v>
      </c>
      <c r="C818" t="s">
        <v>23</v>
      </c>
      <c r="D818" t="s">
        <v>5192</v>
      </c>
      <c r="F818" t="s">
        <v>78</v>
      </c>
      <c r="G818" t="s">
        <v>27</v>
      </c>
      <c r="H818">
        <v>286</v>
      </c>
      <c r="I818">
        <v>815</v>
      </c>
      <c r="J818" t="s">
        <v>27</v>
      </c>
      <c r="K818" t="s">
        <v>5069</v>
      </c>
      <c r="L818" t="s">
        <v>5070</v>
      </c>
      <c r="M818" t="s">
        <v>23</v>
      </c>
      <c r="N818" t="s">
        <v>27</v>
      </c>
      <c r="O818" t="s">
        <v>27</v>
      </c>
      <c r="P818" t="s">
        <v>27</v>
      </c>
      <c r="Q818" s="1">
        <v>41725.635416666664</v>
      </c>
      <c r="R818" s="1">
        <v>43015.595833333333</v>
      </c>
      <c r="S818" t="s">
        <v>27</v>
      </c>
      <c r="T818" t="s">
        <v>27</v>
      </c>
      <c r="U818" t="s">
        <v>27</v>
      </c>
    </row>
    <row r="819" spans="1:21" x14ac:dyDescent="0.25">
      <c r="A819" t="s">
        <v>21</v>
      </c>
      <c r="B819" t="s">
        <v>4994</v>
      </c>
      <c r="C819" t="s">
        <v>23</v>
      </c>
      <c r="D819" t="s">
        <v>4995</v>
      </c>
      <c r="F819" t="s">
        <v>78</v>
      </c>
      <c r="G819" t="s">
        <v>27</v>
      </c>
      <c r="H819">
        <v>728</v>
      </c>
      <c r="I819">
        <v>814</v>
      </c>
      <c r="J819" t="s">
        <v>27</v>
      </c>
      <c r="K819" t="s">
        <v>5536</v>
      </c>
      <c r="L819" t="s">
        <v>5072</v>
      </c>
      <c r="M819" t="s">
        <v>23</v>
      </c>
      <c r="N819" t="s">
        <v>27</v>
      </c>
      <c r="O819" t="s">
        <v>27</v>
      </c>
      <c r="P819" t="s">
        <v>27</v>
      </c>
      <c r="Q819" s="1">
        <v>40082.462500000001</v>
      </c>
      <c r="R819" s="1">
        <v>43015.510416666664</v>
      </c>
      <c r="S819" t="s">
        <v>27</v>
      </c>
      <c r="T819" t="s">
        <v>27</v>
      </c>
      <c r="U819" t="s">
        <v>27</v>
      </c>
    </row>
    <row r="820" spans="1:21" x14ac:dyDescent="0.25">
      <c r="A820" t="s">
        <v>21</v>
      </c>
      <c r="B820" t="s">
        <v>5191</v>
      </c>
      <c r="C820" t="s">
        <v>23</v>
      </c>
      <c r="D820" t="s">
        <v>5192</v>
      </c>
      <c r="F820" t="s">
        <v>78</v>
      </c>
      <c r="G820" t="s">
        <v>27</v>
      </c>
      <c r="H820">
        <v>728</v>
      </c>
      <c r="I820">
        <v>814</v>
      </c>
      <c r="J820" t="s">
        <v>27</v>
      </c>
      <c r="K820" t="s">
        <v>5536</v>
      </c>
      <c r="L820" t="s">
        <v>5072</v>
      </c>
      <c r="M820" t="s">
        <v>23</v>
      </c>
      <c r="N820" t="s">
        <v>27</v>
      </c>
      <c r="O820" t="s">
        <v>27</v>
      </c>
      <c r="P820" t="s">
        <v>27</v>
      </c>
      <c r="Q820" s="1">
        <v>40082.462500000001</v>
      </c>
      <c r="R820" s="1">
        <v>43015.510416666664</v>
      </c>
      <c r="S820" t="s">
        <v>27</v>
      </c>
      <c r="T820" t="s">
        <v>27</v>
      </c>
      <c r="U820" t="s">
        <v>27</v>
      </c>
    </row>
    <row r="821" spans="1:21" x14ac:dyDescent="0.25">
      <c r="A821" t="s">
        <v>21</v>
      </c>
      <c r="B821" t="s">
        <v>4994</v>
      </c>
      <c r="C821" t="s">
        <v>23</v>
      </c>
      <c r="D821" t="s">
        <v>4995</v>
      </c>
      <c r="F821" t="s">
        <v>78</v>
      </c>
      <c r="G821" t="s">
        <v>27</v>
      </c>
      <c r="H821">
        <v>664</v>
      </c>
      <c r="I821">
        <v>803</v>
      </c>
      <c r="J821" t="s">
        <v>27</v>
      </c>
      <c r="K821" t="s">
        <v>5259</v>
      </c>
      <c r="L821" t="s">
        <v>5657</v>
      </c>
      <c r="M821" t="s">
        <v>23</v>
      </c>
      <c r="N821" t="s">
        <v>27</v>
      </c>
      <c r="O821" t="s">
        <v>27</v>
      </c>
      <c r="P821" t="s">
        <v>27</v>
      </c>
      <c r="Q821" s="1">
        <v>38201.650694444441</v>
      </c>
      <c r="R821" s="1">
        <v>42133.279861111114</v>
      </c>
      <c r="S821" t="s">
        <v>27</v>
      </c>
      <c r="T821" t="s">
        <v>27</v>
      </c>
      <c r="U821" t="s">
        <v>27</v>
      </c>
    </row>
    <row r="822" spans="1:21" x14ac:dyDescent="0.25">
      <c r="A822" t="s">
        <v>21</v>
      </c>
      <c r="B822" t="s">
        <v>5191</v>
      </c>
      <c r="C822" t="s">
        <v>23</v>
      </c>
      <c r="D822" t="s">
        <v>5192</v>
      </c>
      <c r="F822" t="s">
        <v>78</v>
      </c>
      <c r="G822" t="s">
        <v>27</v>
      </c>
      <c r="H822">
        <v>664</v>
      </c>
      <c r="I822">
        <v>803</v>
      </c>
      <c r="J822" t="s">
        <v>27</v>
      </c>
      <c r="K822" t="s">
        <v>5259</v>
      </c>
      <c r="L822" t="s">
        <v>5657</v>
      </c>
      <c r="M822" t="s">
        <v>23</v>
      </c>
      <c r="N822" t="s">
        <v>27</v>
      </c>
      <c r="O822" t="s">
        <v>27</v>
      </c>
      <c r="P822" t="s">
        <v>27</v>
      </c>
      <c r="Q822" s="1">
        <v>38201.650694444441</v>
      </c>
      <c r="R822" s="1">
        <v>42133.279861111114</v>
      </c>
      <c r="S822" t="s">
        <v>27</v>
      </c>
      <c r="T822" t="s">
        <v>27</v>
      </c>
      <c r="U822" t="s">
        <v>27</v>
      </c>
    </row>
    <row r="823" spans="1:21" x14ac:dyDescent="0.25">
      <c r="A823" t="s">
        <v>21</v>
      </c>
      <c r="B823" t="s">
        <v>876</v>
      </c>
      <c r="C823" t="s">
        <v>23</v>
      </c>
      <c r="D823" t="s">
        <v>877</v>
      </c>
      <c r="E823" t="s">
        <v>878</v>
      </c>
      <c r="F823" t="s">
        <v>26</v>
      </c>
      <c r="G823" t="s">
        <v>27</v>
      </c>
      <c r="H823">
        <v>786</v>
      </c>
      <c r="I823">
        <v>800</v>
      </c>
      <c r="J823" t="s">
        <v>27</v>
      </c>
      <c r="K823" t="s">
        <v>876</v>
      </c>
      <c r="L823" t="s">
        <v>879</v>
      </c>
      <c r="M823" t="s">
        <v>23</v>
      </c>
      <c r="N823" t="s">
        <v>27</v>
      </c>
      <c r="O823" t="s">
        <v>27</v>
      </c>
      <c r="P823" t="s">
        <v>27</v>
      </c>
      <c r="Q823" s="1">
        <v>37820.619444444441</v>
      </c>
      <c r="R823" s="1">
        <v>43013.753472222219</v>
      </c>
      <c r="S823">
        <v>0.01</v>
      </c>
      <c r="T823">
        <v>6.6</v>
      </c>
      <c r="U823">
        <v>0.42130081300812999</v>
      </c>
    </row>
    <row r="824" spans="1:21" x14ac:dyDescent="0.25">
      <c r="A824" t="s">
        <v>21</v>
      </c>
      <c r="B824" t="s">
        <v>49</v>
      </c>
      <c r="C824" t="s">
        <v>23</v>
      </c>
      <c r="D824" t="s">
        <v>50</v>
      </c>
      <c r="E824" t="s">
        <v>51</v>
      </c>
      <c r="F824" t="s">
        <v>26</v>
      </c>
      <c r="G824" t="s">
        <v>27</v>
      </c>
      <c r="H824">
        <v>638</v>
      </c>
      <c r="I824">
        <v>799</v>
      </c>
      <c r="J824" t="s">
        <v>27</v>
      </c>
      <c r="K824" t="s">
        <v>52</v>
      </c>
      <c r="L824" t="s">
        <v>50</v>
      </c>
      <c r="M824" t="s">
        <v>23</v>
      </c>
      <c r="N824" t="s">
        <v>27</v>
      </c>
      <c r="O824" t="s">
        <v>27</v>
      </c>
      <c r="P824" t="s">
        <v>27</v>
      </c>
      <c r="Q824" s="1">
        <v>37813.98541666667</v>
      </c>
      <c r="R824" s="1">
        <v>42139.65347222222</v>
      </c>
      <c r="S824">
        <v>5</v>
      </c>
      <c r="T824">
        <v>695</v>
      </c>
      <c r="U824">
        <v>130.85387547649299</v>
      </c>
    </row>
    <row r="825" spans="1:21" x14ac:dyDescent="0.25">
      <c r="A825" t="s">
        <v>21</v>
      </c>
      <c r="B825" t="s">
        <v>4138</v>
      </c>
      <c r="C825" t="s">
        <v>23</v>
      </c>
      <c r="D825" t="s">
        <v>4139</v>
      </c>
      <c r="E825" t="s">
        <v>538</v>
      </c>
      <c r="F825" t="s">
        <v>26</v>
      </c>
      <c r="G825" t="s">
        <v>27</v>
      </c>
      <c r="H825">
        <v>625</v>
      </c>
      <c r="I825">
        <v>791</v>
      </c>
      <c r="J825" t="s">
        <v>4480</v>
      </c>
      <c r="K825" t="s">
        <v>540</v>
      </c>
      <c r="L825" t="s">
        <v>541</v>
      </c>
      <c r="M825" t="s">
        <v>23</v>
      </c>
      <c r="N825" t="s">
        <v>27</v>
      </c>
      <c r="O825" t="s">
        <v>27</v>
      </c>
      <c r="P825" t="s">
        <v>27</v>
      </c>
      <c r="Q825" s="1">
        <v>37804.611805555556</v>
      </c>
      <c r="R825" s="1">
        <v>39630.65902777778</v>
      </c>
      <c r="S825">
        <v>31</v>
      </c>
      <c r="T825">
        <v>1169</v>
      </c>
      <c r="U825">
        <v>255.53982300884999</v>
      </c>
    </row>
    <row r="826" spans="1:21" x14ac:dyDescent="0.25">
      <c r="A826" t="s">
        <v>21</v>
      </c>
      <c r="B826" t="s">
        <v>2640</v>
      </c>
      <c r="C826" t="s">
        <v>23</v>
      </c>
      <c r="D826" t="s">
        <v>2641</v>
      </c>
      <c r="F826" t="s">
        <v>26</v>
      </c>
      <c r="G826" t="s">
        <v>27</v>
      </c>
      <c r="H826">
        <v>736</v>
      </c>
      <c r="I826">
        <v>783</v>
      </c>
      <c r="J826" t="s">
        <v>27</v>
      </c>
      <c r="K826" t="s">
        <v>32</v>
      </c>
      <c r="L826" t="s">
        <v>33</v>
      </c>
      <c r="M826" t="s">
        <v>23</v>
      </c>
      <c r="N826" t="s">
        <v>27</v>
      </c>
      <c r="O826" t="s">
        <v>27</v>
      </c>
      <c r="P826" t="s">
        <v>27</v>
      </c>
      <c r="Q826" s="1">
        <v>37804.518055555556</v>
      </c>
      <c r="R826" s="1">
        <v>43010.5</v>
      </c>
      <c r="S826" t="s">
        <v>27</v>
      </c>
      <c r="T826" t="s">
        <v>27</v>
      </c>
      <c r="U826" t="s">
        <v>27</v>
      </c>
    </row>
    <row r="827" spans="1:21" x14ac:dyDescent="0.25">
      <c r="A827" t="s">
        <v>21</v>
      </c>
      <c r="B827" t="s">
        <v>3422</v>
      </c>
      <c r="C827" t="s">
        <v>23</v>
      </c>
      <c r="D827" t="s">
        <v>3423</v>
      </c>
      <c r="F827" t="s">
        <v>26</v>
      </c>
      <c r="G827" t="s">
        <v>27</v>
      </c>
      <c r="H827">
        <v>711</v>
      </c>
      <c r="I827">
        <v>780</v>
      </c>
      <c r="J827" t="s">
        <v>27</v>
      </c>
      <c r="K827" t="s">
        <v>3422</v>
      </c>
      <c r="L827" t="s">
        <v>3423</v>
      </c>
      <c r="M827" t="s">
        <v>23</v>
      </c>
      <c r="N827" t="s">
        <v>27</v>
      </c>
      <c r="O827" t="s">
        <v>27</v>
      </c>
      <c r="P827" t="s">
        <v>27</v>
      </c>
      <c r="Q827" s="1">
        <v>41583.942361111112</v>
      </c>
      <c r="R827" s="1">
        <v>43015.573611111111</v>
      </c>
      <c r="S827" t="s">
        <v>27</v>
      </c>
      <c r="T827" t="s">
        <v>27</v>
      </c>
      <c r="U827" t="s">
        <v>27</v>
      </c>
    </row>
    <row r="828" spans="1:21" x14ac:dyDescent="0.25">
      <c r="A828" t="s">
        <v>21</v>
      </c>
      <c r="B828" t="s">
        <v>3044</v>
      </c>
      <c r="C828" t="s">
        <v>23</v>
      </c>
      <c r="D828" t="s">
        <v>3045</v>
      </c>
      <c r="F828" t="s">
        <v>26</v>
      </c>
      <c r="G828" t="s">
        <v>27</v>
      </c>
      <c r="H828">
        <v>711</v>
      </c>
      <c r="I828">
        <v>780</v>
      </c>
      <c r="J828" t="s">
        <v>27</v>
      </c>
      <c r="K828" t="s">
        <v>3044</v>
      </c>
      <c r="L828" t="s">
        <v>3045</v>
      </c>
      <c r="M828" t="s">
        <v>23</v>
      </c>
      <c r="N828" t="s">
        <v>27</v>
      </c>
      <c r="O828" t="s">
        <v>27</v>
      </c>
      <c r="P828" t="s">
        <v>27</v>
      </c>
      <c r="Q828" s="1">
        <v>41583.942361111112</v>
      </c>
      <c r="R828" s="1">
        <v>43015.573611111111</v>
      </c>
      <c r="S828" t="s">
        <v>27</v>
      </c>
      <c r="T828" t="s">
        <v>27</v>
      </c>
      <c r="U828" t="s">
        <v>27</v>
      </c>
    </row>
    <row r="829" spans="1:21" x14ac:dyDescent="0.25">
      <c r="A829" t="s">
        <v>21</v>
      </c>
      <c r="B829" t="s">
        <v>166</v>
      </c>
      <c r="C829" t="s">
        <v>23</v>
      </c>
      <c r="D829" t="s">
        <v>167</v>
      </c>
      <c r="F829" t="s">
        <v>151</v>
      </c>
      <c r="G829" t="s">
        <v>27</v>
      </c>
      <c r="H829">
        <v>747</v>
      </c>
      <c r="I829">
        <v>778</v>
      </c>
      <c r="J829" t="s">
        <v>27</v>
      </c>
      <c r="K829" t="s">
        <v>1425</v>
      </c>
      <c r="L829" t="s">
        <v>1426</v>
      </c>
      <c r="M829" t="s">
        <v>23</v>
      </c>
      <c r="N829" t="s">
        <v>27</v>
      </c>
      <c r="O829" t="s">
        <v>27</v>
      </c>
      <c r="P829" t="s">
        <v>27</v>
      </c>
      <c r="Q829" s="1">
        <v>33639.282638888886</v>
      </c>
      <c r="R829" s="1">
        <v>40242.465277777781</v>
      </c>
      <c r="S829" t="s">
        <v>27</v>
      </c>
      <c r="T829" t="s">
        <v>27</v>
      </c>
      <c r="U829" t="s">
        <v>27</v>
      </c>
    </row>
    <row r="830" spans="1:21" x14ac:dyDescent="0.25">
      <c r="A830" t="s">
        <v>21</v>
      </c>
      <c r="B830" t="s">
        <v>156</v>
      </c>
      <c r="C830" t="s">
        <v>23</v>
      </c>
      <c r="D830" t="s">
        <v>157</v>
      </c>
      <c r="E830" t="s">
        <v>158</v>
      </c>
      <c r="F830" t="s">
        <v>26</v>
      </c>
      <c r="G830" t="s">
        <v>27</v>
      </c>
      <c r="H830">
        <v>580</v>
      </c>
      <c r="I830">
        <v>778</v>
      </c>
      <c r="J830" t="s">
        <v>1517</v>
      </c>
      <c r="K830" t="s">
        <v>160</v>
      </c>
      <c r="L830" t="s">
        <v>161</v>
      </c>
      <c r="M830" t="s">
        <v>23</v>
      </c>
      <c r="N830" t="s">
        <v>27</v>
      </c>
      <c r="O830" t="s">
        <v>27</v>
      </c>
      <c r="P830" t="s">
        <v>27</v>
      </c>
      <c r="Q830" s="1">
        <v>37805.533333333333</v>
      </c>
      <c r="R830" s="1">
        <v>42997.848611111112</v>
      </c>
      <c r="S830">
        <v>10</v>
      </c>
      <c r="T830">
        <v>390</v>
      </c>
      <c r="U830">
        <v>37.534704370180002</v>
      </c>
    </row>
    <row r="831" spans="1:21" x14ac:dyDescent="0.25">
      <c r="A831" t="s">
        <v>21</v>
      </c>
      <c r="B831" t="s">
        <v>1755</v>
      </c>
      <c r="C831" t="s">
        <v>23</v>
      </c>
      <c r="D831" t="s">
        <v>1854</v>
      </c>
      <c r="F831" t="s">
        <v>26</v>
      </c>
      <c r="G831" t="s">
        <v>27</v>
      </c>
      <c r="H831">
        <v>723</v>
      </c>
      <c r="I831">
        <v>776</v>
      </c>
      <c r="J831" t="s">
        <v>27</v>
      </c>
      <c r="K831" t="s">
        <v>1755</v>
      </c>
      <c r="L831" t="s">
        <v>1854</v>
      </c>
      <c r="M831" t="s">
        <v>23</v>
      </c>
      <c r="N831" t="s">
        <v>27</v>
      </c>
      <c r="O831" t="s">
        <v>27</v>
      </c>
      <c r="P831" t="s">
        <v>27</v>
      </c>
      <c r="Q831" s="1">
        <v>41578.72152777778</v>
      </c>
      <c r="R831" s="1">
        <v>43015.572916666664</v>
      </c>
      <c r="S831" t="s">
        <v>27</v>
      </c>
      <c r="T831" t="s">
        <v>27</v>
      </c>
      <c r="U831" t="s">
        <v>27</v>
      </c>
    </row>
    <row r="832" spans="1:21" x14ac:dyDescent="0.25">
      <c r="A832" t="s">
        <v>21</v>
      </c>
      <c r="B832" t="s">
        <v>2686</v>
      </c>
      <c r="C832" t="s">
        <v>23</v>
      </c>
      <c r="D832" t="s">
        <v>2687</v>
      </c>
      <c r="F832" t="s">
        <v>26</v>
      </c>
      <c r="G832" t="s">
        <v>27</v>
      </c>
      <c r="H832">
        <v>694</v>
      </c>
      <c r="I832">
        <v>769</v>
      </c>
      <c r="J832" t="s">
        <v>27</v>
      </c>
      <c r="K832" t="s">
        <v>2686</v>
      </c>
      <c r="L832" t="s">
        <v>2688</v>
      </c>
      <c r="M832" t="s">
        <v>23</v>
      </c>
      <c r="N832" t="s">
        <v>27</v>
      </c>
      <c r="O832" t="s">
        <v>27</v>
      </c>
      <c r="P832" t="s">
        <v>27</v>
      </c>
      <c r="Q832" s="1">
        <v>37809.515972222223</v>
      </c>
      <c r="R832" s="1">
        <v>43013.728472222225</v>
      </c>
      <c r="S832">
        <v>2.7</v>
      </c>
      <c r="T832">
        <v>2.7</v>
      </c>
      <c r="U832">
        <v>2.7</v>
      </c>
    </row>
    <row r="833" spans="1:21" x14ac:dyDescent="0.25">
      <c r="A833" t="s">
        <v>21</v>
      </c>
      <c r="B833" t="s">
        <v>536</v>
      </c>
      <c r="C833" t="s">
        <v>23</v>
      </c>
      <c r="D833" t="s">
        <v>537</v>
      </c>
      <c r="E833" t="s">
        <v>538</v>
      </c>
      <c r="F833" t="s">
        <v>26</v>
      </c>
      <c r="G833" t="s">
        <v>27</v>
      </c>
      <c r="H833">
        <v>604</v>
      </c>
      <c r="I833">
        <v>766</v>
      </c>
      <c r="J833" t="s">
        <v>2163</v>
      </c>
      <c r="K833" t="s">
        <v>540</v>
      </c>
      <c r="L833" t="s">
        <v>541</v>
      </c>
      <c r="M833" t="s">
        <v>23</v>
      </c>
      <c r="N833" t="s">
        <v>27</v>
      </c>
      <c r="O833" t="s">
        <v>27</v>
      </c>
      <c r="P833" t="s">
        <v>27</v>
      </c>
      <c r="Q833" s="1">
        <v>37840.486805555556</v>
      </c>
      <c r="R833" s="1">
        <v>39630.65902777778</v>
      </c>
      <c r="S833">
        <v>3</v>
      </c>
      <c r="T833">
        <v>548</v>
      </c>
      <c r="U833">
        <v>38.6958224543081</v>
      </c>
    </row>
    <row r="834" spans="1:21" x14ac:dyDescent="0.25">
      <c r="A834" t="s">
        <v>21</v>
      </c>
      <c r="B834" t="s">
        <v>5285</v>
      </c>
      <c r="C834" t="s">
        <v>23</v>
      </c>
      <c r="D834" t="s">
        <v>5286</v>
      </c>
      <c r="F834" t="s">
        <v>26</v>
      </c>
      <c r="G834" t="s">
        <v>27</v>
      </c>
      <c r="H834">
        <v>731</v>
      </c>
      <c r="I834">
        <v>759</v>
      </c>
      <c r="J834" t="s">
        <v>27</v>
      </c>
      <c r="K834" t="s">
        <v>5285</v>
      </c>
      <c r="L834" t="s">
        <v>5287</v>
      </c>
      <c r="M834" t="s">
        <v>23</v>
      </c>
      <c r="N834" t="s">
        <v>27</v>
      </c>
      <c r="O834" t="s">
        <v>27</v>
      </c>
      <c r="P834" t="s">
        <v>27</v>
      </c>
      <c r="Q834" s="1">
        <v>41579.709722222222</v>
      </c>
      <c r="R834" s="1">
        <v>43011.767361111109</v>
      </c>
      <c r="S834" t="s">
        <v>27</v>
      </c>
      <c r="T834" t="s">
        <v>27</v>
      </c>
      <c r="U834" t="s">
        <v>27</v>
      </c>
    </row>
    <row r="835" spans="1:21" x14ac:dyDescent="0.25">
      <c r="A835" t="s">
        <v>21</v>
      </c>
      <c r="B835" t="s">
        <v>4782</v>
      </c>
      <c r="C835" t="s">
        <v>23</v>
      </c>
      <c r="D835" t="s">
        <v>4783</v>
      </c>
      <c r="F835" t="s">
        <v>144</v>
      </c>
      <c r="G835" t="s">
        <v>27</v>
      </c>
      <c r="H835">
        <v>738</v>
      </c>
      <c r="I835">
        <v>756</v>
      </c>
      <c r="J835" t="s">
        <v>27</v>
      </c>
      <c r="K835" t="s">
        <v>1494</v>
      </c>
      <c r="L835" t="s">
        <v>1495</v>
      </c>
      <c r="M835" t="s">
        <v>23</v>
      </c>
      <c r="N835" t="s">
        <v>27</v>
      </c>
      <c r="O835" t="s">
        <v>27</v>
      </c>
      <c r="P835" t="s">
        <v>27</v>
      </c>
      <c r="Q835" s="1">
        <v>38469.731944444444</v>
      </c>
      <c r="R835" s="1">
        <v>40609.85833333333</v>
      </c>
      <c r="S835" t="s">
        <v>27</v>
      </c>
      <c r="T835" t="s">
        <v>27</v>
      </c>
      <c r="U835" t="s">
        <v>27</v>
      </c>
    </row>
    <row r="836" spans="1:21" x14ac:dyDescent="0.25">
      <c r="A836" t="s">
        <v>21</v>
      </c>
      <c r="B836" t="s">
        <v>729</v>
      </c>
      <c r="C836" t="s">
        <v>23</v>
      </c>
      <c r="D836" t="s">
        <v>730</v>
      </c>
      <c r="E836" t="s">
        <v>69</v>
      </c>
      <c r="F836" t="s">
        <v>26</v>
      </c>
      <c r="G836" t="s">
        <v>27</v>
      </c>
      <c r="H836">
        <v>501</v>
      </c>
      <c r="I836">
        <v>746</v>
      </c>
      <c r="J836" t="s">
        <v>1713</v>
      </c>
      <c r="K836" t="s">
        <v>729</v>
      </c>
      <c r="L836" t="s">
        <v>730</v>
      </c>
      <c r="M836" t="s">
        <v>23</v>
      </c>
      <c r="N836" t="s">
        <v>27</v>
      </c>
      <c r="O836" t="s">
        <v>27</v>
      </c>
      <c r="P836" t="s">
        <v>27</v>
      </c>
      <c r="Q836" s="1">
        <v>41768.525000000001</v>
      </c>
      <c r="R836" s="1">
        <v>43013.603472222225</v>
      </c>
      <c r="S836">
        <v>1.7</v>
      </c>
      <c r="T836">
        <v>1194.5</v>
      </c>
      <c r="U836">
        <v>92.337231182795705</v>
      </c>
    </row>
    <row r="837" spans="1:21" x14ac:dyDescent="0.25">
      <c r="A837" t="s">
        <v>21</v>
      </c>
      <c r="B837" t="s">
        <v>860</v>
      </c>
      <c r="C837" t="s">
        <v>23</v>
      </c>
      <c r="D837" t="s">
        <v>861</v>
      </c>
      <c r="E837" t="s">
        <v>862</v>
      </c>
      <c r="F837" t="s">
        <v>863</v>
      </c>
      <c r="G837" t="s">
        <v>27</v>
      </c>
      <c r="H837">
        <v>640</v>
      </c>
      <c r="I837">
        <v>745</v>
      </c>
      <c r="J837" t="s">
        <v>27</v>
      </c>
      <c r="K837" t="s">
        <v>1261</v>
      </c>
      <c r="L837" t="s">
        <v>1262</v>
      </c>
      <c r="M837" t="s">
        <v>23</v>
      </c>
      <c r="N837" t="s">
        <v>27</v>
      </c>
      <c r="O837" t="s">
        <v>27</v>
      </c>
      <c r="P837" t="s">
        <v>27</v>
      </c>
      <c r="Q837" s="1">
        <v>40917.548611111109</v>
      </c>
      <c r="R837" s="1">
        <v>43013.668055555558</v>
      </c>
      <c r="S837">
        <v>0</v>
      </c>
      <c r="T837">
        <v>1242</v>
      </c>
      <c r="U837">
        <v>148.290424076607</v>
      </c>
    </row>
    <row r="838" spans="1:21" x14ac:dyDescent="0.25">
      <c r="A838" t="s">
        <v>21</v>
      </c>
      <c r="B838" t="s">
        <v>2753</v>
      </c>
      <c r="C838" t="s">
        <v>23</v>
      </c>
      <c r="D838" t="s">
        <v>2754</v>
      </c>
      <c r="E838" t="s">
        <v>2755</v>
      </c>
      <c r="F838" t="s">
        <v>863</v>
      </c>
      <c r="G838" t="s">
        <v>27</v>
      </c>
      <c r="H838">
        <v>640</v>
      </c>
      <c r="I838">
        <v>745</v>
      </c>
      <c r="J838" t="s">
        <v>27</v>
      </c>
      <c r="K838" t="s">
        <v>1261</v>
      </c>
      <c r="L838" t="s">
        <v>1262</v>
      </c>
      <c r="M838" t="s">
        <v>23</v>
      </c>
      <c r="N838" t="s">
        <v>27</v>
      </c>
      <c r="O838" t="s">
        <v>27</v>
      </c>
      <c r="P838" t="s">
        <v>27</v>
      </c>
      <c r="Q838" s="1">
        <v>40917.548611111109</v>
      </c>
      <c r="R838" s="1">
        <v>43013.668055555558</v>
      </c>
      <c r="S838">
        <v>0</v>
      </c>
      <c r="T838">
        <v>60</v>
      </c>
      <c r="U838">
        <v>3.4780141843971601</v>
      </c>
    </row>
    <row r="839" spans="1:21" x14ac:dyDescent="0.25">
      <c r="A839" t="s">
        <v>21</v>
      </c>
      <c r="B839" t="s">
        <v>2745</v>
      </c>
      <c r="C839" t="s">
        <v>23</v>
      </c>
      <c r="D839" t="s">
        <v>2746</v>
      </c>
      <c r="E839" t="s">
        <v>2747</v>
      </c>
      <c r="F839" t="s">
        <v>863</v>
      </c>
      <c r="G839" t="s">
        <v>27</v>
      </c>
      <c r="H839">
        <v>640</v>
      </c>
      <c r="I839">
        <v>745</v>
      </c>
      <c r="J839" t="s">
        <v>27</v>
      </c>
      <c r="K839" t="s">
        <v>1261</v>
      </c>
      <c r="L839" t="s">
        <v>1262</v>
      </c>
      <c r="M839" t="s">
        <v>23</v>
      </c>
      <c r="N839" t="s">
        <v>27</v>
      </c>
      <c r="O839" t="s">
        <v>27</v>
      </c>
      <c r="P839" t="s">
        <v>27</v>
      </c>
      <c r="Q839" s="1">
        <v>40917.548611111109</v>
      </c>
      <c r="R839" s="1">
        <v>43013.668055555558</v>
      </c>
      <c r="S839">
        <v>0</v>
      </c>
      <c r="T839">
        <v>100</v>
      </c>
      <c r="U839">
        <v>6.8984238178634003</v>
      </c>
    </row>
    <row r="840" spans="1:21" x14ac:dyDescent="0.25">
      <c r="A840" t="s">
        <v>21</v>
      </c>
      <c r="B840" t="s">
        <v>1533</v>
      </c>
      <c r="C840" t="s">
        <v>23</v>
      </c>
      <c r="D840" t="s">
        <v>3460</v>
      </c>
      <c r="E840" t="s">
        <v>3461</v>
      </c>
      <c r="F840" t="s">
        <v>863</v>
      </c>
      <c r="G840" t="s">
        <v>27</v>
      </c>
      <c r="H840">
        <v>640</v>
      </c>
      <c r="I840">
        <v>745</v>
      </c>
      <c r="J840" t="s">
        <v>27</v>
      </c>
      <c r="K840" t="s">
        <v>1261</v>
      </c>
      <c r="L840" t="s">
        <v>1262</v>
      </c>
      <c r="M840" t="s">
        <v>23</v>
      </c>
      <c r="N840" t="s">
        <v>27</v>
      </c>
      <c r="O840" t="s">
        <v>27</v>
      </c>
      <c r="P840" t="s">
        <v>27</v>
      </c>
      <c r="Q840" s="1">
        <v>40917.548611111109</v>
      </c>
      <c r="R840" s="1">
        <v>43013.668055555558</v>
      </c>
      <c r="S840">
        <v>3</v>
      </c>
      <c r="T840">
        <v>420</v>
      </c>
      <c r="U840">
        <v>67.779856115107904</v>
      </c>
    </row>
    <row r="841" spans="1:21" x14ac:dyDescent="0.25">
      <c r="A841" t="s">
        <v>21</v>
      </c>
      <c r="B841" t="s">
        <v>3226</v>
      </c>
      <c r="C841" t="s">
        <v>23</v>
      </c>
      <c r="D841" t="s">
        <v>2007</v>
      </c>
      <c r="F841" t="s">
        <v>863</v>
      </c>
      <c r="G841" t="s">
        <v>27</v>
      </c>
      <c r="H841">
        <v>640</v>
      </c>
      <c r="I841">
        <v>745</v>
      </c>
      <c r="J841" t="s">
        <v>27</v>
      </c>
      <c r="K841" t="s">
        <v>1261</v>
      </c>
      <c r="L841" t="s">
        <v>1262</v>
      </c>
      <c r="M841" t="s">
        <v>23</v>
      </c>
      <c r="N841" t="s">
        <v>27</v>
      </c>
      <c r="O841" t="s">
        <v>27</v>
      </c>
      <c r="P841" t="s">
        <v>27</v>
      </c>
      <c r="Q841" s="1">
        <v>40917.548611111109</v>
      </c>
      <c r="R841" s="1">
        <v>43013.668055555558</v>
      </c>
      <c r="S841" t="s">
        <v>27</v>
      </c>
      <c r="T841" t="s">
        <v>27</v>
      </c>
      <c r="U841" t="s">
        <v>27</v>
      </c>
    </row>
    <row r="842" spans="1:21" x14ac:dyDescent="0.25">
      <c r="A842" t="s">
        <v>21</v>
      </c>
      <c r="B842" t="s">
        <v>3462</v>
      </c>
      <c r="C842" t="s">
        <v>23</v>
      </c>
      <c r="D842" t="s">
        <v>3463</v>
      </c>
      <c r="F842" t="s">
        <v>863</v>
      </c>
      <c r="G842" t="s">
        <v>27</v>
      </c>
      <c r="H842">
        <v>640</v>
      </c>
      <c r="I842">
        <v>745</v>
      </c>
      <c r="J842" t="s">
        <v>27</v>
      </c>
      <c r="K842" t="s">
        <v>1261</v>
      </c>
      <c r="L842" t="s">
        <v>1262</v>
      </c>
      <c r="M842" t="s">
        <v>23</v>
      </c>
      <c r="N842" t="s">
        <v>27</v>
      </c>
      <c r="O842" t="s">
        <v>27</v>
      </c>
      <c r="P842" t="s">
        <v>27</v>
      </c>
      <c r="Q842" s="1">
        <v>40917.548611111109</v>
      </c>
      <c r="R842" s="1">
        <v>43013.668055555558</v>
      </c>
      <c r="S842">
        <v>1</v>
      </c>
      <c r="T842">
        <v>15</v>
      </c>
      <c r="U842">
        <v>6.3828125</v>
      </c>
    </row>
    <row r="843" spans="1:21" x14ac:dyDescent="0.25">
      <c r="A843" t="s">
        <v>21</v>
      </c>
      <c r="B843" t="s">
        <v>3316</v>
      </c>
      <c r="C843" t="s">
        <v>23</v>
      </c>
      <c r="D843" t="s">
        <v>3317</v>
      </c>
      <c r="F843" t="s">
        <v>863</v>
      </c>
      <c r="G843" t="s">
        <v>27</v>
      </c>
      <c r="H843">
        <v>640</v>
      </c>
      <c r="I843">
        <v>745</v>
      </c>
      <c r="J843" t="s">
        <v>27</v>
      </c>
      <c r="K843" t="s">
        <v>1261</v>
      </c>
      <c r="L843" t="s">
        <v>1262</v>
      </c>
      <c r="M843" t="s">
        <v>23</v>
      </c>
      <c r="N843" t="s">
        <v>27</v>
      </c>
      <c r="O843" t="s">
        <v>27</v>
      </c>
      <c r="P843" t="s">
        <v>27</v>
      </c>
      <c r="Q843" s="1">
        <v>40917.548611111109</v>
      </c>
      <c r="R843" s="1">
        <v>43013.668055555558</v>
      </c>
      <c r="S843">
        <v>85</v>
      </c>
      <c r="T843">
        <v>99</v>
      </c>
      <c r="U843">
        <v>93.63671875</v>
      </c>
    </row>
    <row r="844" spans="1:21" x14ac:dyDescent="0.25">
      <c r="A844" t="s">
        <v>21</v>
      </c>
      <c r="B844" t="s">
        <v>3657</v>
      </c>
      <c r="C844" t="s">
        <v>23</v>
      </c>
      <c r="D844" t="s">
        <v>3658</v>
      </c>
      <c r="F844" t="s">
        <v>863</v>
      </c>
      <c r="G844" t="s">
        <v>27</v>
      </c>
      <c r="H844">
        <v>640</v>
      </c>
      <c r="I844">
        <v>745</v>
      </c>
      <c r="J844" t="s">
        <v>27</v>
      </c>
      <c r="K844" t="s">
        <v>1261</v>
      </c>
      <c r="L844" t="s">
        <v>1262</v>
      </c>
      <c r="M844" t="s">
        <v>23</v>
      </c>
      <c r="N844" t="s">
        <v>27</v>
      </c>
      <c r="O844" t="s">
        <v>27</v>
      </c>
      <c r="P844" t="s">
        <v>27</v>
      </c>
      <c r="Q844" s="1">
        <v>40917.548611111109</v>
      </c>
      <c r="R844" s="1">
        <v>43013.668055555558</v>
      </c>
      <c r="S844">
        <v>0</v>
      </c>
      <c r="T844">
        <v>71</v>
      </c>
      <c r="U844">
        <v>22.9190751445087</v>
      </c>
    </row>
    <row r="845" spans="1:21" x14ac:dyDescent="0.25">
      <c r="A845" t="s">
        <v>21</v>
      </c>
      <c r="B845" t="s">
        <v>3559</v>
      </c>
      <c r="C845" t="s">
        <v>23</v>
      </c>
      <c r="D845" t="s">
        <v>3560</v>
      </c>
      <c r="F845" t="s">
        <v>863</v>
      </c>
      <c r="G845" t="s">
        <v>27</v>
      </c>
      <c r="H845">
        <v>640</v>
      </c>
      <c r="I845">
        <v>745</v>
      </c>
      <c r="J845" t="s">
        <v>27</v>
      </c>
      <c r="K845" t="s">
        <v>1261</v>
      </c>
      <c r="L845" t="s">
        <v>1262</v>
      </c>
      <c r="M845" t="s">
        <v>23</v>
      </c>
      <c r="N845" t="s">
        <v>27</v>
      </c>
      <c r="O845" t="s">
        <v>27</v>
      </c>
      <c r="P845" t="s">
        <v>27</v>
      </c>
      <c r="Q845" s="1">
        <v>40917.548611111109</v>
      </c>
      <c r="R845" s="1">
        <v>43013.668055555558</v>
      </c>
      <c r="S845">
        <v>0</v>
      </c>
      <c r="T845">
        <v>42</v>
      </c>
      <c r="U845">
        <v>17.184971098265901</v>
      </c>
    </row>
    <row r="846" spans="1:21" x14ac:dyDescent="0.25">
      <c r="A846" t="s">
        <v>21</v>
      </c>
      <c r="B846" t="s">
        <v>3492</v>
      </c>
      <c r="C846" t="s">
        <v>23</v>
      </c>
      <c r="D846" t="s">
        <v>3493</v>
      </c>
      <c r="F846" t="s">
        <v>863</v>
      </c>
      <c r="G846" t="s">
        <v>27</v>
      </c>
      <c r="H846">
        <v>640</v>
      </c>
      <c r="I846">
        <v>745</v>
      </c>
      <c r="J846" t="s">
        <v>27</v>
      </c>
      <c r="K846" t="s">
        <v>1261</v>
      </c>
      <c r="L846" t="s">
        <v>1262</v>
      </c>
      <c r="M846" t="s">
        <v>23</v>
      </c>
      <c r="N846" t="s">
        <v>27</v>
      </c>
      <c r="O846" t="s">
        <v>27</v>
      </c>
      <c r="P846" t="s">
        <v>27</v>
      </c>
      <c r="Q846" s="1">
        <v>40917.548611111109</v>
      </c>
      <c r="R846" s="1">
        <v>43013.668055555558</v>
      </c>
      <c r="S846">
        <v>0</v>
      </c>
      <c r="T846">
        <v>79</v>
      </c>
      <c r="U846">
        <v>13.9017341040462</v>
      </c>
    </row>
    <row r="847" spans="1:21" x14ac:dyDescent="0.25">
      <c r="A847" t="s">
        <v>21</v>
      </c>
      <c r="B847" t="s">
        <v>3764</v>
      </c>
      <c r="C847" t="s">
        <v>23</v>
      </c>
      <c r="D847" t="s">
        <v>3765</v>
      </c>
      <c r="F847" t="s">
        <v>863</v>
      </c>
      <c r="G847" t="s">
        <v>27</v>
      </c>
      <c r="H847">
        <v>640</v>
      </c>
      <c r="I847">
        <v>745</v>
      </c>
      <c r="J847" t="s">
        <v>27</v>
      </c>
      <c r="K847" t="s">
        <v>1261</v>
      </c>
      <c r="L847" t="s">
        <v>1262</v>
      </c>
      <c r="M847" t="s">
        <v>23</v>
      </c>
      <c r="N847" t="s">
        <v>27</v>
      </c>
      <c r="O847" t="s">
        <v>27</v>
      </c>
      <c r="P847" t="s">
        <v>27</v>
      </c>
      <c r="Q847" s="1">
        <v>40917.548611111109</v>
      </c>
      <c r="R847" s="1">
        <v>43013.668055555558</v>
      </c>
      <c r="S847">
        <v>0</v>
      </c>
      <c r="T847">
        <v>88</v>
      </c>
      <c r="U847">
        <v>36.820809248554902</v>
      </c>
    </row>
    <row r="848" spans="1:21" x14ac:dyDescent="0.25">
      <c r="A848" t="s">
        <v>21</v>
      </c>
      <c r="B848" t="s">
        <v>3762</v>
      </c>
      <c r="C848" t="s">
        <v>23</v>
      </c>
      <c r="D848" t="s">
        <v>3763</v>
      </c>
      <c r="F848" t="s">
        <v>863</v>
      </c>
      <c r="G848" t="s">
        <v>27</v>
      </c>
      <c r="H848">
        <v>640</v>
      </c>
      <c r="I848">
        <v>745</v>
      </c>
      <c r="J848" t="s">
        <v>27</v>
      </c>
      <c r="K848" t="s">
        <v>1261</v>
      </c>
      <c r="L848" t="s">
        <v>1262</v>
      </c>
      <c r="M848" t="s">
        <v>23</v>
      </c>
      <c r="N848" t="s">
        <v>27</v>
      </c>
      <c r="O848" t="s">
        <v>27</v>
      </c>
      <c r="P848" t="s">
        <v>27</v>
      </c>
      <c r="Q848" s="1">
        <v>40917.548611111109</v>
      </c>
      <c r="R848" s="1">
        <v>43013.668055555558</v>
      </c>
      <c r="S848" t="s">
        <v>27</v>
      </c>
      <c r="T848" t="s">
        <v>27</v>
      </c>
      <c r="U848" t="s">
        <v>27</v>
      </c>
    </row>
    <row r="849" spans="1:21" x14ac:dyDescent="0.25">
      <c r="A849" t="s">
        <v>21</v>
      </c>
      <c r="B849" t="s">
        <v>4099</v>
      </c>
      <c r="C849" t="s">
        <v>23</v>
      </c>
      <c r="D849" t="s">
        <v>4100</v>
      </c>
      <c r="E849" t="s">
        <v>4101</v>
      </c>
      <c r="F849" t="s">
        <v>863</v>
      </c>
      <c r="G849" t="s">
        <v>27</v>
      </c>
      <c r="H849">
        <v>640</v>
      </c>
      <c r="I849">
        <v>745</v>
      </c>
      <c r="J849" t="s">
        <v>27</v>
      </c>
      <c r="K849" t="s">
        <v>1261</v>
      </c>
      <c r="L849" t="s">
        <v>1262</v>
      </c>
      <c r="M849" t="s">
        <v>23</v>
      </c>
      <c r="N849" t="s">
        <v>27</v>
      </c>
      <c r="O849" t="s">
        <v>27</v>
      </c>
      <c r="P849" t="s">
        <v>27</v>
      </c>
      <c r="Q849" s="1">
        <v>40917.548611111109</v>
      </c>
      <c r="R849" s="1">
        <v>43013.668055555558</v>
      </c>
      <c r="S849">
        <v>0.1</v>
      </c>
      <c r="T849">
        <v>26.8</v>
      </c>
      <c r="U849">
        <v>3.17388362652233</v>
      </c>
    </row>
    <row r="850" spans="1:21" x14ac:dyDescent="0.25">
      <c r="A850" t="s">
        <v>21</v>
      </c>
      <c r="B850" t="s">
        <v>4281</v>
      </c>
      <c r="C850" t="s">
        <v>23</v>
      </c>
      <c r="D850" t="s">
        <v>3953</v>
      </c>
      <c r="E850" t="s">
        <v>2909</v>
      </c>
      <c r="F850" t="s">
        <v>863</v>
      </c>
      <c r="G850" t="s">
        <v>27</v>
      </c>
      <c r="H850">
        <v>640</v>
      </c>
      <c r="I850">
        <v>745</v>
      </c>
      <c r="J850" t="s">
        <v>27</v>
      </c>
      <c r="K850" t="s">
        <v>1261</v>
      </c>
      <c r="L850" t="s">
        <v>1262</v>
      </c>
      <c r="M850" t="s">
        <v>23</v>
      </c>
      <c r="N850" t="s">
        <v>27</v>
      </c>
      <c r="O850" t="s">
        <v>27</v>
      </c>
      <c r="P850" t="s">
        <v>27</v>
      </c>
      <c r="Q850" s="1">
        <v>40917.548611111109</v>
      </c>
      <c r="R850" s="1">
        <v>43013.668055555558</v>
      </c>
      <c r="S850">
        <v>0</v>
      </c>
      <c r="T850">
        <v>302.60000000000002</v>
      </c>
      <c r="U850">
        <v>47.967363387978097</v>
      </c>
    </row>
    <row r="851" spans="1:21" x14ac:dyDescent="0.25">
      <c r="A851" t="s">
        <v>21</v>
      </c>
      <c r="B851" t="s">
        <v>4034</v>
      </c>
      <c r="C851" t="s">
        <v>23</v>
      </c>
      <c r="D851" t="s">
        <v>4035</v>
      </c>
      <c r="F851" t="s">
        <v>863</v>
      </c>
      <c r="G851" t="s">
        <v>27</v>
      </c>
      <c r="H851">
        <v>640</v>
      </c>
      <c r="I851">
        <v>745</v>
      </c>
      <c r="J851" t="s">
        <v>27</v>
      </c>
      <c r="K851" t="s">
        <v>1261</v>
      </c>
      <c r="L851" t="s">
        <v>1262</v>
      </c>
      <c r="M851" t="s">
        <v>23</v>
      </c>
      <c r="N851" t="s">
        <v>27</v>
      </c>
      <c r="O851" t="s">
        <v>27</v>
      </c>
      <c r="P851" t="s">
        <v>27</v>
      </c>
      <c r="Q851" s="1">
        <v>40917.548611111109</v>
      </c>
      <c r="R851" s="1">
        <v>43013.668055555558</v>
      </c>
      <c r="S851">
        <v>0</v>
      </c>
      <c r="T851">
        <v>100</v>
      </c>
      <c r="U851">
        <v>43.408369408369403</v>
      </c>
    </row>
    <row r="852" spans="1:21" x14ac:dyDescent="0.25">
      <c r="A852" t="s">
        <v>21</v>
      </c>
      <c r="B852" t="s">
        <v>5756</v>
      </c>
      <c r="C852" t="s">
        <v>23</v>
      </c>
      <c r="D852" t="s">
        <v>5757</v>
      </c>
      <c r="F852" t="s">
        <v>78</v>
      </c>
      <c r="G852" t="s">
        <v>27</v>
      </c>
      <c r="H852">
        <v>582</v>
      </c>
      <c r="I852">
        <v>745</v>
      </c>
      <c r="J852" t="s">
        <v>27</v>
      </c>
      <c r="K852" t="s">
        <v>5378</v>
      </c>
      <c r="L852" t="s">
        <v>5299</v>
      </c>
      <c r="M852" t="s">
        <v>23</v>
      </c>
      <c r="N852" t="s">
        <v>27</v>
      </c>
      <c r="O852" t="s">
        <v>27</v>
      </c>
      <c r="P852" t="s">
        <v>27</v>
      </c>
      <c r="Q852" s="1">
        <v>38191.538888888892</v>
      </c>
      <c r="R852" s="1">
        <v>41690.501388888886</v>
      </c>
      <c r="S852" t="s">
        <v>27</v>
      </c>
      <c r="T852" t="s">
        <v>27</v>
      </c>
      <c r="U852" t="s">
        <v>27</v>
      </c>
    </row>
    <row r="853" spans="1:21" x14ac:dyDescent="0.25">
      <c r="A853" t="s">
        <v>21</v>
      </c>
      <c r="B853" t="s">
        <v>5756</v>
      </c>
      <c r="C853" t="s">
        <v>23</v>
      </c>
      <c r="D853" t="s">
        <v>5757</v>
      </c>
      <c r="F853" t="s">
        <v>78</v>
      </c>
      <c r="G853" t="s">
        <v>27</v>
      </c>
      <c r="H853">
        <v>533</v>
      </c>
      <c r="I853">
        <v>745</v>
      </c>
      <c r="J853" t="s">
        <v>27</v>
      </c>
      <c r="K853" t="s">
        <v>5340</v>
      </c>
      <c r="L853" t="s">
        <v>5068</v>
      </c>
      <c r="M853" t="s">
        <v>23</v>
      </c>
      <c r="N853" t="s">
        <v>27</v>
      </c>
      <c r="O853" t="s">
        <v>27</v>
      </c>
      <c r="P853" t="s">
        <v>27</v>
      </c>
      <c r="Q853" s="1">
        <v>41100.529166666667</v>
      </c>
      <c r="R853" s="1">
        <v>43016.615277777775</v>
      </c>
      <c r="S853" t="s">
        <v>27</v>
      </c>
      <c r="T853" t="s">
        <v>27</v>
      </c>
      <c r="U853" t="s">
        <v>27</v>
      </c>
    </row>
    <row r="854" spans="1:21" x14ac:dyDescent="0.25">
      <c r="A854" t="s">
        <v>21</v>
      </c>
      <c r="B854" t="s">
        <v>53</v>
      </c>
      <c r="C854" t="s">
        <v>23</v>
      </c>
      <c r="D854" t="s">
        <v>54</v>
      </c>
      <c r="E854" t="s">
        <v>55</v>
      </c>
      <c r="F854" t="s">
        <v>26</v>
      </c>
      <c r="G854" t="s">
        <v>27</v>
      </c>
      <c r="H854">
        <v>534</v>
      </c>
      <c r="I854">
        <v>744</v>
      </c>
      <c r="J854" t="s">
        <v>1821</v>
      </c>
      <c r="K854" t="s">
        <v>59</v>
      </c>
      <c r="L854" t="s">
        <v>60</v>
      </c>
      <c r="M854" t="s">
        <v>23</v>
      </c>
      <c r="N854" t="s">
        <v>27</v>
      </c>
      <c r="O854" t="s">
        <v>27</v>
      </c>
      <c r="P854" t="s">
        <v>27</v>
      </c>
      <c r="Q854" s="1">
        <v>37833.703472222223</v>
      </c>
      <c r="R854" s="1">
        <v>43002.677777777775</v>
      </c>
      <c r="S854">
        <v>76</v>
      </c>
      <c r="T854">
        <v>890</v>
      </c>
      <c r="U854">
        <v>257.95026881720401</v>
      </c>
    </row>
    <row r="855" spans="1:21" x14ac:dyDescent="0.25">
      <c r="A855" t="s">
        <v>21</v>
      </c>
      <c r="B855" t="s">
        <v>4994</v>
      </c>
      <c r="C855" t="s">
        <v>23</v>
      </c>
      <c r="D855" t="s">
        <v>4995</v>
      </c>
      <c r="F855" t="s">
        <v>78</v>
      </c>
      <c r="G855" t="s">
        <v>27</v>
      </c>
      <c r="H855">
        <v>719</v>
      </c>
      <c r="I855">
        <v>742</v>
      </c>
      <c r="J855" t="s">
        <v>27</v>
      </c>
      <c r="K855" t="s">
        <v>4996</v>
      </c>
      <c r="L855" t="s">
        <v>4997</v>
      </c>
      <c r="M855" t="s">
        <v>23</v>
      </c>
      <c r="N855" t="s">
        <v>27</v>
      </c>
      <c r="O855" t="s">
        <v>27</v>
      </c>
      <c r="P855" t="s">
        <v>27</v>
      </c>
      <c r="Q855" s="1">
        <v>41771.604861111111</v>
      </c>
      <c r="R855" s="1">
        <v>43014.556944444441</v>
      </c>
      <c r="S855" t="s">
        <v>27</v>
      </c>
      <c r="T855" t="s">
        <v>27</v>
      </c>
      <c r="U855" t="s">
        <v>27</v>
      </c>
    </row>
    <row r="856" spans="1:21" x14ac:dyDescent="0.25">
      <c r="A856" t="s">
        <v>21</v>
      </c>
      <c r="B856" t="s">
        <v>5191</v>
      </c>
      <c r="C856" t="s">
        <v>23</v>
      </c>
      <c r="D856" t="s">
        <v>5192</v>
      </c>
      <c r="F856" t="s">
        <v>78</v>
      </c>
      <c r="G856" t="s">
        <v>27</v>
      </c>
      <c r="H856">
        <v>719</v>
      </c>
      <c r="I856">
        <v>742</v>
      </c>
      <c r="J856" t="s">
        <v>27</v>
      </c>
      <c r="K856" t="s">
        <v>4996</v>
      </c>
      <c r="L856" t="s">
        <v>4997</v>
      </c>
      <c r="M856" t="s">
        <v>23</v>
      </c>
      <c r="N856" t="s">
        <v>27</v>
      </c>
      <c r="O856" t="s">
        <v>27</v>
      </c>
      <c r="P856" t="s">
        <v>27</v>
      </c>
      <c r="Q856" s="1">
        <v>41771.604861111111</v>
      </c>
      <c r="R856" s="1">
        <v>43014.556944444441</v>
      </c>
      <c r="S856" t="s">
        <v>27</v>
      </c>
      <c r="T856" t="s">
        <v>27</v>
      </c>
      <c r="U856" t="s">
        <v>27</v>
      </c>
    </row>
    <row r="857" spans="1:21" x14ac:dyDescent="0.25">
      <c r="A857" t="s">
        <v>21</v>
      </c>
      <c r="B857" t="s">
        <v>1822</v>
      </c>
      <c r="C857" t="s">
        <v>23</v>
      </c>
      <c r="D857" t="s">
        <v>645</v>
      </c>
      <c r="E857" t="s">
        <v>838</v>
      </c>
      <c r="F857" t="s">
        <v>26</v>
      </c>
      <c r="G857" t="s">
        <v>27</v>
      </c>
      <c r="H857">
        <v>321</v>
      </c>
      <c r="I857">
        <v>740</v>
      </c>
      <c r="J857" t="s">
        <v>1823</v>
      </c>
      <c r="K857" t="s">
        <v>1822</v>
      </c>
      <c r="L857" t="s">
        <v>645</v>
      </c>
      <c r="M857" t="s">
        <v>23</v>
      </c>
      <c r="N857" t="s">
        <v>27</v>
      </c>
      <c r="O857" t="s">
        <v>27</v>
      </c>
      <c r="P857" t="s">
        <v>27</v>
      </c>
      <c r="Q857" s="1">
        <v>39125.656944444447</v>
      </c>
      <c r="R857" s="1">
        <v>43000.649305555555</v>
      </c>
      <c r="S857">
        <v>0.5</v>
      </c>
      <c r="T857">
        <v>48.8</v>
      </c>
      <c r="U857">
        <v>8.7685135135135202</v>
      </c>
    </row>
    <row r="858" spans="1:21" x14ac:dyDescent="0.25">
      <c r="A858" t="s">
        <v>21</v>
      </c>
      <c r="B858" t="s">
        <v>5138</v>
      </c>
      <c r="C858" t="s">
        <v>23</v>
      </c>
      <c r="D858" t="s">
        <v>5139</v>
      </c>
      <c r="F858" t="s">
        <v>26</v>
      </c>
      <c r="G858" t="s">
        <v>27</v>
      </c>
      <c r="H858">
        <v>629</v>
      </c>
      <c r="I858">
        <v>737</v>
      </c>
      <c r="J858" t="s">
        <v>27</v>
      </c>
      <c r="K858" t="s">
        <v>5138</v>
      </c>
      <c r="L858" t="s">
        <v>5139</v>
      </c>
      <c r="M858" t="s">
        <v>23</v>
      </c>
      <c r="N858" t="s">
        <v>27</v>
      </c>
      <c r="O858" t="s">
        <v>27</v>
      </c>
      <c r="P858" t="s">
        <v>27</v>
      </c>
      <c r="Q858" s="1">
        <v>37803.699999999997</v>
      </c>
      <c r="R858" s="1">
        <v>42919.365972222222</v>
      </c>
      <c r="S858" t="s">
        <v>27</v>
      </c>
      <c r="T858" t="s">
        <v>27</v>
      </c>
      <c r="U858" t="s">
        <v>27</v>
      </c>
    </row>
    <row r="859" spans="1:21" x14ac:dyDescent="0.25">
      <c r="A859" t="s">
        <v>21</v>
      </c>
      <c r="B859" t="s">
        <v>3837</v>
      </c>
      <c r="C859" t="s">
        <v>23</v>
      </c>
      <c r="D859" t="s">
        <v>3840</v>
      </c>
      <c r="E859" t="s">
        <v>1723</v>
      </c>
      <c r="F859" t="s">
        <v>78</v>
      </c>
      <c r="G859" t="s">
        <v>27</v>
      </c>
      <c r="H859">
        <v>711</v>
      </c>
      <c r="I859">
        <v>736</v>
      </c>
      <c r="J859" t="s">
        <v>27</v>
      </c>
      <c r="K859" t="s">
        <v>4919</v>
      </c>
      <c r="L859" t="s">
        <v>4920</v>
      </c>
      <c r="M859" t="s">
        <v>23</v>
      </c>
      <c r="N859" t="s">
        <v>27</v>
      </c>
      <c r="O859" t="s">
        <v>27</v>
      </c>
      <c r="P859" t="s">
        <v>27</v>
      </c>
      <c r="Q859" s="1">
        <v>41489.410416666666</v>
      </c>
      <c r="R859" s="1">
        <v>43014.656944444447</v>
      </c>
      <c r="S859" t="s">
        <v>27</v>
      </c>
      <c r="T859" t="s">
        <v>27</v>
      </c>
      <c r="U859" t="s">
        <v>27</v>
      </c>
    </row>
    <row r="860" spans="1:21" x14ac:dyDescent="0.25">
      <c r="A860" t="s">
        <v>21</v>
      </c>
      <c r="B860" t="s">
        <v>1839</v>
      </c>
      <c r="C860" t="s">
        <v>23</v>
      </c>
      <c r="D860" t="s">
        <v>1840</v>
      </c>
      <c r="E860" t="s">
        <v>1841</v>
      </c>
      <c r="F860" t="s">
        <v>26</v>
      </c>
      <c r="G860" t="s">
        <v>27</v>
      </c>
      <c r="H860">
        <v>684</v>
      </c>
      <c r="I860">
        <v>734</v>
      </c>
      <c r="J860">
        <v>-200</v>
      </c>
      <c r="K860" t="s">
        <v>1839</v>
      </c>
      <c r="L860" t="s">
        <v>1840</v>
      </c>
      <c r="M860" t="s">
        <v>23</v>
      </c>
      <c r="N860" t="s">
        <v>27</v>
      </c>
      <c r="O860" t="s">
        <v>27</v>
      </c>
      <c r="P860" t="s">
        <v>27</v>
      </c>
      <c r="Q860" s="1">
        <v>38895.71597222222</v>
      </c>
      <c r="R860" s="1">
        <v>43012.593055555553</v>
      </c>
      <c r="S860">
        <v>12</v>
      </c>
      <c r="T860">
        <v>532</v>
      </c>
      <c r="U860">
        <v>406.05858310626701</v>
      </c>
    </row>
    <row r="861" spans="1:21" x14ac:dyDescent="0.25">
      <c r="A861" t="s">
        <v>21</v>
      </c>
      <c r="B861" t="s">
        <v>5385</v>
      </c>
      <c r="C861" t="s">
        <v>23</v>
      </c>
      <c r="D861" t="s">
        <v>5386</v>
      </c>
      <c r="F861" t="s">
        <v>78</v>
      </c>
      <c r="G861" t="s">
        <v>27</v>
      </c>
      <c r="H861">
        <v>618</v>
      </c>
      <c r="I861">
        <v>732</v>
      </c>
      <c r="J861" t="s">
        <v>27</v>
      </c>
      <c r="K861" t="s">
        <v>5378</v>
      </c>
      <c r="L861" t="s">
        <v>5299</v>
      </c>
      <c r="M861" t="s">
        <v>23</v>
      </c>
      <c r="N861" t="s">
        <v>27</v>
      </c>
      <c r="O861" t="s">
        <v>27</v>
      </c>
      <c r="P861" t="s">
        <v>27</v>
      </c>
      <c r="Q861" s="1">
        <v>38314.543055555558</v>
      </c>
      <c r="R861" s="1">
        <v>41463.654166666667</v>
      </c>
      <c r="S861" t="s">
        <v>27</v>
      </c>
      <c r="T861" t="s">
        <v>27</v>
      </c>
      <c r="U861" t="s">
        <v>27</v>
      </c>
    </row>
    <row r="862" spans="1:21" x14ac:dyDescent="0.25">
      <c r="A862" t="s">
        <v>21</v>
      </c>
      <c r="B862" t="s">
        <v>53</v>
      </c>
      <c r="C862" t="s">
        <v>23</v>
      </c>
      <c r="D862" t="s">
        <v>54</v>
      </c>
      <c r="E862" t="s">
        <v>55</v>
      </c>
      <c r="F862" t="s">
        <v>26</v>
      </c>
      <c r="G862" t="s">
        <v>27</v>
      </c>
      <c r="H862">
        <v>522</v>
      </c>
      <c r="I862">
        <v>726</v>
      </c>
      <c r="J862" t="s">
        <v>1692</v>
      </c>
      <c r="K862" t="s">
        <v>59</v>
      </c>
      <c r="L862" t="s">
        <v>60</v>
      </c>
      <c r="M862" t="s">
        <v>23</v>
      </c>
      <c r="N862" t="s">
        <v>27</v>
      </c>
      <c r="O862" t="s">
        <v>27</v>
      </c>
      <c r="P862" t="s">
        <v>27</v>
      </c>
      <c r="Q862" s="1">
        <v>37808.847916666666</v>
      </c>
      <c r="R862" s="1">
        <v>43014.669444444444</v>
      </c>
      <c r="S862">
        <v>62</v>
      </c>
      <c r="T862">
        <v>1239</v>
      </c>
      <c r="U862">
        <v>235.498622589532</v>
      </c>
    </row>
    <row r="863" spans="1:21" x14ac:dyDescent="0.25">
      <c r="A863" t="s">
        <v>21</v>
      </c>
      <c r="B863" t="s">
        <v>5060</v>
      </c>
      <c r="C863" t="s">
        <v>23</v>
      </c>
      <c r="D863" t="s">
        <v>5061</v>
      </c>
      <c r="F863" t="s">
        <v>107</v>
      </c>
      <c r="G863" t="s">
        <v>27</v>
      </c>
      <c r="H863">
        <v>692</v>
      </c>
      <c r="I863">
        <v>723</v>
      </c>
      <c r="J863" t="s">
        <v>27</v>
      </c>
      <c r="K863" t="s">
        <v>5060</v>
      </c>
      <c r="L863" t="s">
        <v>5061</v>
      </c>
      <c r="M863" t="s">
        <v>23</v>
      </c>
      <c r="N863" t="s">
        <v>27</v>
      </c>
      <c r="O863" t="s">
        <v>27</v>
      </c>
      <c r="P863" t="s">
        <v>27</v>
      </c>
      <c r="Q863" s="1">
        <v>38196.633333333331</v>
      </c>
      <c r="R863" s="1">
        <v>41593.709027777775</v>
      </c>
      <c r="S863" t="s">
        <v>27</v>
      </c>
      <c r="T863" t="s">
        <v>27</v>
      </c>
      <c r="U863" t="s">
        <v>27</v>
      </c>
    </row>
    <row r="864" spans="1:21" x14ac:dyDescent="0.25">
      <c r="A864" t="s">
        <v>21</v>
      </c>
      <c r="B864" t="s">
        <v>5709</v>
      </c>
      <c r="C864" t="s">
        <v>23</v>
      </c>
      <c r="D864" t="s">
        <v>5710</v>
      </c>
      <c r="F864" t="s">
        <v>78</v>
      </c>
      <c r="G864" t="s">
        <v>27</v>
      </c>
      <c r="H864">
        <v>509</v>
      </c>
      <c r="I864">
        <v>722</v>
      </c>
      <c r="J864" t="s">
        <v>27</v>
      </c>
      <c r="K864" t="s">
        <v>5364</v>
      </c>
      <c r="L864" t="s">
        <v>5299</v>
      </c>
      <c r="M864" t="s">
        <v>23</v>
      </c>
      <c r="N864" t="s">
        <v>27</v>
      </c>
      <c r="O864" t="s">
        <v>27</v>
      </c>
      <c r="P864" t="s">
        <v>27</v>
      </c>
      <c r="Q864" s="1">
        <v>38997.459027777775</v>
      </c>
      <c r="R864" s="1">
        <v>41650.65625</v>
      </c>
      <c r="S864" t="s">
        <v>27</v>
      </c>
      <c r="T864" t="s">
        <v>27</v>
      </c>
      <c r="U864" t="s">
        <v>27</v>
      </c>
    </row>
    <row r="865" spans="1:21" x14ac:dyDescent="0.25">
      <c r="A865" t="s">
        <v>21</v>
      </c>
      <c r="B865" t="s">
        <v>2048</v>
      </c>
      <c r="C865" t="s">
        <v>23</v>
      </c>
      <c r="D865" t="s">
        <v>2049</v>
      </c>
      <c r="E865" t="s">
        <v>2131</v>
      </c>
      <c r="F865" t="s">
        <v>26</v>
      </c>
      <c r="G865" t="s">
        <v>27</v>
      </c>
      <c r="H865">
        <v>517</v>
      </c>
      <c r="I865">
        <v>716</v>
      </c>
      <c r="J865" t="s">
        <v>3440</v>
      </c>
      <c r="K865" t="s">
        <v>302</v>
      </c>
      <c r="L865" t="s">
        <v>303</v>
      </c>
      <c r="M865" t="s">
        <v>23</v>
      </c>
      <c r="N865" t="s">
        <v>27</v>
      </c>
      <c r="O865" t="s">
        <v>27</v>
      </c>
      <c r="P865" t="s">
        <v>27</v>
      </c>
      <c r="Q865" s="1">
        <v>37807.679861111108</v>
      </c>
      <c r="R865" s="1">
        <v>41272.78402777778</v>
      </c>
      <c r="S865">
        <v>5.3</v>
      </c>
      <c r="T865">
        <v>17.8</v>
      </c>
      <c r="U865">
        <v>10.753491620111699</v>
      </c>
    </row>
    <row r="866" spans="1:21" x14ac:dyDescent="0.25">
      <c r="A866" t="s">
        <v>21</v>
      </c>
      <c r="B866" t="s">
        <v>314</v>
      </c>
      <c r="C866" t="s">
        <v>23</v>
      </c>
      <c r="D866" t="s">
        <v>315</v>
      </c>
      <c r="E866" t="s">
        <v>316</v>
      </c>
      <c r="F866" t="s">
        <v>26</v>
      </c>
      <c r="G866" t="s">
        <v>27</v>
      </c>
      <c r="H866">
        <v>568</v>
      </c>
      <c r="I866">
        <v>707</v>
      </c>
      <c r="J866" t="s">
        <v>640</v>
      </c>
      <c r="K866" t="s">
        <v>314</v>
      </c>
      <c r="L866" t="s">
        <v>318</v>
      </c>
      <c r="M866" t="s">
        <v>23</v>
      </c>
      <c r="N866" t="s">
        <v>27</v>
      </c>
      <c r="O866" t="s">
        <v>27</v>
      </c>
      <c r="P866" t="s">
        <v>27</v>
      </c>
      <c r="Q866" s="1">
        <v>41253.453472222223</v>
      </c>
      <c r="R866" s="1">
        <v>42702.593055555553</v>
      </c>
      <c r="S866">
        <v>1</v>
      </c>
      <c r="T866">
        <v>557600</v>
      </c>
      <c r="U866">
        <v>2181.0763790664801</v>
      </c>
    </row>
    <row r="867" spans="1:21" x14ac:dyDescent="0.25">
      <c r="A867" t="s">
        <v>21</v>
      </c>
      <c r="B867" t="s">
        <v>5804</v>
      </c>
      <c r="C867" t="s">
        <v>23</v>
      </c>
      <c r="D867" t="s">
        <v>5805</v>
      </c>
      <c r="F867" t="s">
        <v>78</v>
      </c>
      <c r="G867" t="s">
        <v>27</v>
      </c>
      <c r="H867">
        <v>650</v>
      </c>
      <c r="I867">
        <v>706</v>
      </c>
      <c r="J867" t="s">
        <v>27</v>
      </c>
      <c r="K867" t="s">
        <v>5690</v>
      </c>
      <c r="L867" t="s">
        <v>5299</v>
      </c>
      <c r="M867" t="s">
        <v>23</v>
      </c>
      <c r="N867" t="s">
        <v>27</v>
      </c>
      <c r="O867" t="s">
        <v>27</v>
      </c>
      <c r="P867" t="s">
        <v>27</v>
      </c>
      <c r="Q867" s="1">
        <v>41412.814583333333</v>
      </c>
      <c r="R867" s="1">
        <v>43006.506249999999</v>
      </c>
      <c r="S867" t="s">
        <v>27</v>
      </c>
      <c r="T867" t="s">
        <v>27</v>
      </c>
      <c r="U867" t="s">
        <v>27</v>
      </c>
    </row>
    <row r="868" spans="1:21" x14ac:dyDescent="0.25">
      <c r="A868" t="s">
        <v>21</v>
      </c>
      <c r="B868" t="s">
        <v>5419</v>
      </c>
      <c r="C868" t="s">
        <v>23</v>
      </c>
      <c r="D868" t="s">
        <v>5420</v>
      </c>
      <c r="F868" t="s">
        <v>78</v>
      </c>
      <c r="G868" t="s">
        <v>27</v>
      </c>
      <c r="H868">
        <v>279</v>
      </c>
      <c r="I868">
        <v>704</v>
      </c>
      <c r="J868" t="s">
        <v>27</v>
      </c>
      <c r="K868" t="s">
        <v>5302</v>
      </c>
      <c r="L868" t="s">
        <v>5190</v>
      </c>
      <c r="M868" t="s">
        <v>23</v>
      </c>
      <c r="N868" t="s">
        <v>27</v>
      </c>
      <c r="O868" t="s">
        <v>27</v>
      </c>
      <c r="P868" t="s">
        <v>27</v>
      </c>
      <c r="Q868" s="1">
        <v>38257.586111111108</v>
      </c>
      <c r="R868" s="1">
        <v>41720.546527777777</v>
      </c>
      <c r="S868" t="s">
        <v>27</v>
      </c>
      <c r="T868" t="s">
        <v>27</v>
      </c>
      <c r="U868" t="s">
        <v>27</v>
      </c>
    </row>
    <row r="869" spans="1:21" x14ac:dyDescent="0.25">
      <c r="A869" t="s">
        <v>21</v>
      </c>
      <c r="B869" t="s">
        <v>2567</v>
      </c>
      <c r="C869" t="s">
        <v>23</v>
      </c>
      <c r="D869" t="s">
        <v>2568</v>
      </c>
      <c r="F869" t="s">
        <v>107</v>
      </c>
      <c r="G869" t="s">
        <v>27</v>
      </c>
      <c r="H869">
        <v>672</v>
      </c>
      <c r="I869">
        <v>703</v>
      </c>
      <c r="J869" t="s">
        <v>27</v>
      </c>
      <c r="K869" t="s">
        <v>2567</v>
      </c>
      <c r="L869" t="s">
        <v>2568</v>
      </c>
      <c r="M869" t="s">
        <v>23</v>
      </c>
      <c r="N869" t="s">
        <v>27</v>
      </c>
      <c r="O869" t="s">
        <v>27</v>
      </c>
      <c r="P869" t="s">
        <v>27</v>
      </c>
      <c r="Q869" s="1">
        <v>38191.447222222225</v>
      </c>
      <c r="R869" s="1">
        <v>41562.652083333334</v>
      </c>
      <c r="S869" t="s">
        <v>27</v>
      </c>
      <c r="T869" t="s">
        <v>27</v>
      </c>
      <c r="U869" t="s">
        <v>27</v>
      </c>
    </row>
    <row r="870" spans="1:21" x14ac:dyDescent="0.25">
      <c r="A870" t="s">
        <v>21</v>
      </c>
      <c r="B870" t="s">
        <v>5399</v>
      </c>
      <c r="C870" t="s">
        <v>23</v>
      </c>
      <c r="D870" t="s">
        <v>535</v>
      </c>
      <c r="F870" t="s">
        <v>26</v>
      </c>
      <c r="G870" t="s">
        <v>27</v>
      </c>
      <c r="H870">
        <v>633</v>
      </c>
      <c r="I870">
        <v>703</v>
      </c>
      <c r="J870" t="s">
        <v>27</v>
      </c>
      <c r="K870" t="s">
        <v>5399</v>
      </c>
      <c r="L870" t="s">
        <v>535</v>
      </c>
      <c r="M870" t="s">
        <v>23</v>
      </c>
      <c r="N870" t="s">
        <v>27</v>
      </c>
      <c r="O870" t="s">
        <v>27</v>
      </c>
      <c r="P870" t="s">
        <v>27</v>
      </c>
      <c r="Q870" s="1">
        <v>41578.027083333334</v>
      </c>
      <c r="R870" s="1">
        <v>43013.727083333331</v>
      </c>
      <c r="S870" t="s">
        <v>27</v>
      </c>
      <c r="T870" t="s">
        <v>27</v>
      </c>
      <c r="U870" t="s">
        <v>27</v>
      </c>
    </row>
    <row r="871" spans="1:21" x14ac:dyDescent="0.25">
      <c r="A871" t="s">
        <v>21</v>
      </c>
      <c r="B871" t="s">
        <v>5385</v>
      </c>
      <c r="C871" t="s">
        <v>23</v>
      </c>
      <c r="D871" t="s">
        <v>5386</v>
      </c>
      <c r="F871" t="s">
        <v>78</v>
      </c>
      <c r="G871" t="s">
        <v>27</v>
      </c>
      <c r="H871">
        <v>529</v>
      </c>
      <c r="I871">
        <v>701</v>
      </c>
      <c r="J871" t="s">
        <v>27</v>
      </c>
      <c r="K871" t="s">
        <v>5302</v>
      </c>
      <c r="L871" t="s">
        <v>5190</v>
      </c>
      <c r="M871" t="s">
        <v>23</v>
      </c>
      <c r="N871" t="s">
        <v>27</v>
      </c>
      <c r="O871" t="s">
        <v>27</v>
      </c>
      <c r="P871" t="s">
        <v>27</v>
      </c>
      <c r="Q871" s="1">
        <v>38464.668749999997</v>
      </c>
      <c r="R871" s="1">
        <v>41721.741666666669</v>
      </c>
      <c r="S871" t="s">
        <v>27</v>
      </c>
      <c r="T871" t="s">
        <v>27</v>
      </c>
      <c r="U871" t="s">
        <v>27</v>
      </c>
    </row>
    <row r="872" spans="1:21" x14ac:dyDescent="0.25">
      <c r="A872" t="s">
        <v>21</v>
      </c>
      <c r="B872" t="s">
        <v>4833</v>
      </c>
      <c r="C872" t="s">
        <v>23</v>
      </c>
      <c r="D872" t="s">
        <v>4834</v>
      </c>
      <c r="F872" t="s">
        <v>144</v>
      </c>
      <c r="G872" t="s">
        <v>27</v>
      </c>
      <c r="H872">
        <v>289</v>
      </c>
      <c r="I872">
        <v>697</v>
      </c>
      <c r="J872" t="s">
        <v>27</v>
      </c>
      <c r="K872" t="s">
        <v>1975</v>
      </c>
      <c r="L872" t="s">
        <v>346</v>
      </c>
      <c r="M872" t="s">
        <v>23</v>
      </c>
      <c r="N872" t="s">
        <v>27</v>
      </c>
      <c r="O872" t="s">
        <v>27</v>
      </c>
      <c r="P872" t="s">
        <v>27</v>
      </c>
      <c r="Q872" s="1">
        <v>39805.681944444441</v>
      </c>
      <c r="R872" s="1">
        <v>43003.784722222219</v>
      </c>
      <c r="S872" t="s">
        <v>27</v>
      </c>
      <c r="T872" t="s">
        <v>27</v>
      </c>
      <c r="U872" t="s">
        <v>27</v>
      </c>
    </row>
    <row r="873" spans="1:21" x14ac:dyDescent="0.25">
      <c r="A873" t="s">
        <v>21</v>
      </c>
      <c r="B873" t="s">
        <v>5891</v>
      </c>
      <c r="C873" t="s">
        <v>23</v>
      </c>
      <c r="D873" t="s">
        <v>5892</v>
      </c>
      <c r="F873" t="s">
        <v>144</v>
      </c>
      <c r="G873" t="s">
        <v>27</v>
      </c>
      <c r="H873">
        <v>289</v>
      </c>
      <c r="I873">
        <v>697</v>
      </c>
      <c r="J873" t="s">
        <v>27</v>
      </c>
      <c r="K873" t="s">
        <v>1975</v>
      </c>
      <c r="L873" t="s">
        <v>346</v>
      </c>
      <c r="M873" t="s">
        <v>23</v>
      </c>
      <c r="N873" t="s">
        <v>27</v>
      </c>
      <c r="O873" t="s">
        <v>27</v>
      </c>
      <c r="P873" t="s">
        <v>27</v>
      </c>
      <c r="Q873" s="1">
        <v>39805.681944444441</v>
      </c>
      <c r="R873" s="1">
        <v>43003.784722222219</v>
      </c>
      <c r="S873" t="s">
        <v>27</v>
      </c>
      <c r="T873" t="s">
        <v>27</v>
      </c>
      <c r="U873" t="s">
        <v>27</v>
      </c>
    </row>
    <row r="874" spans="1:21" x14ac:dyDescent="0.25">
      <c r="A874" t="s">
        <v>21</v>
      </c>
      <c r="B874" t="s">
        <v>5887</v>
      </c>
      <c r="C874" t="s">
        <v>23</v>
      </c>
      <c r="D874" t="s">
        <v>5888</v>
      </c>
      <c r="F874" t="s">
        <v>144</v>
      </c>
      <c r="G874" t="s">
        <v>27</v>
      </c>
      <c r="H874">
        <v>289</v>
      </c>
      <c r="I874">
        <v>697</v>
      </c>
      <c r="J874" t="s">
        <v>27</v>
      </c>
      <c r="K874" t="s">
        <v>1975</v>
      </c>
      <c r="L874" t="s">
        <v>346</v>
      </c>
      <c r="M874" t="s">
        <v>23</v>
      </c>
      <c r="N874" t="s">
        <v>27</v>
      </c>
      <c r="O874" t="s">
        <v>27</v>
      </c>
      <c r="P874" t="s">
        <v>27</v>
      </c>
      <c r="Q874" s="1">
        <v>39805.681944444441</v>
      </c>
      <c r="R874" s="1">
        <v>43003.784722222219</v>
      </c>
      <c r="S874" t="s">
        <v>27</v>
      </c>
      <c r="T874" t="s">
        <v>27</v>
      </c>
      <c r="U874" t="s">
        <v>27</v>
      </c>
    </row>
    <row r="875" spans="1:21" x14ac:dyDescent="0.25">
      <c r="A875" t="s">
        <v>21</v>
      </c>
      <c r="B875" t="s">
        <v>5897</v>
      </c>
      <c r="C875" t="s">
        <v>23</v>
      </c>
      <c r="D875" t="s">
        <v>5898</v>
      </c>
      <c r="F875" t="s">
        <v>144</v>
      </c>
      <c r="G875" t="s">
        <v>27</v>
      </c>
      <c r="H875">
        <v>289</v>
      </c>
      <c r="I875">
        <v>697</v>
      </c>
      <c r="J875" t="s">
        <v>27</v>
      </c>
      <c r="K875" t="s">
        <v>1975</v>
      </c>
      <c r="L875" t="s">
        <v>346</v>
      </c>
      <c r="M875" t="s">
        <v>23</v>
      </c>
      <c r="N875" t="s">
        <v>27</v>
      </c>
      <c r="O875" t="s">
        <v>27</v>
      </c>
      <c r="P875" t="s">
        <v>27</v>
      </c>
      <c r="Q875" s="1">
        <v>39805.681944444441</v>
      </c>
      <c r="R875" s="1">
        <v>43003.784722222219</v>
      </c>
      <c r="S875" t="s">
        <v>27</v>
      </c>
      <c r="T875" t="s">
        <v>27</v>
      </c>
      <c r="U875" t="s">
        <v>27</v>
      </c>
    </row>
    <row r="876" spans="1:21" x14ac:dyDescent="0.25">
      <c r="A876" t="s">
        <v>21</v>
      </c>
      <c r="B876" t="s">
        <v>2192</v>
      </c>
      <c r="C876" t="s">
        <v>23</v>
      </c>
      <c r="D876" t="s">
        <v>3280</v>
      </c>
      <c r="F876" t="s">
        <v>107</v>
      </c>
      <c r="G876" t="s">
        <v>27</v>
      </c>
      <c r="H876">
        <v>450</v>
      </c>
      <c r="I876">
        <v>696</v>
      </c>
      <c r="J876" t="s">
        <v>27</v>
      </c>
      <c r="K876" t="s">
        <v>2192</v>
      </c>
      <c r="L876" t="s">
        <v>2193</v>
      </c>
      <c r="M876" t="s">
        <v>23</v>
      </c>
      <c r="N876" t="s">
        <v>27</v>
      </c>
      <c r="O876" t="s">
        <v>27</v>
      </c>
      <c r="P876" t="s">
        <v>27</v>
      </c>
      <c r="Q876" s="1">
        <v>38217.447222222225</v>
      </c>
      <c r="R876" s="1">
        <v>41596.006249999999</v>
      </c>
      <c r="S876" t="s">
        <v>27</v>
      </c>
      <c r="T876" t="s">
        <v>27</v>
      </c>
      <c r="U876" t="s">
        <v>27</v>
      </c>
    </row>
    <row r="877" spans="1:21" x14ac:dyDescent="0.25">
      <c r="A877" t="s">
        <v>21</v>
      </c>
      <c r="B877" t="s">
        <v>1036</v>
      </c>
      <c r="C877" t="s">
        <v>23</v>
      </c>
      <c r="D877" t="s">
        <v>1545</v>
      </c>
      <c r="F877" t="s">
        <v>26</v>
      </c>
      <c r="G877" t="s">
        <v>27</v>
      </c>
      <c r="H877">
        <v>495</v>
      </c>
      <c r="I877">
        <v>692</v>
      </c>
      <c r="J877" t="s">
        <v>27</v>
      </c>
      <c r="K877" t="s">
        <v>1036</v>
      </c>
      <c r="L877" t="s">
        <v>1037</v>
      </c>
      <c r="M877" t="s">
        <v>23</v>
      </c>
      <c r="N877" t="s">
        <v>27</v>
      </c>
      <c r="O877" t="s">
        <v>27</v>
      </c>
      <c r="P877" t="s">
        <v>27</v>
      </c>
      <c r="Q877" s="1">
        <v>37805.556944444441</v>
      </c>
      <c r="R877" s="1">
        <v>41890.577777777777</v>
      </c>
      <c r="S877" t="s">
        <v>27</v>
      </c>
      <c r="T877" t="s">
        <v>27</v>
      </c>
      <c r="U877" t="s">
        <v>27</v>
      </c>
    </row>
    <row r="878" spans="1:21" x14ac:dyDescent="0.25">
      <c r="A878" t="s">
        <v>21</v>
      </c>
      <c r="B878" t="s">
        <v>2279</v>
      </c>
      <c r="C878" t="s">
        <v>23</v>
      </c>
      <c r="D878" t="s">
        <v>2280</v>
      </c>
      <c r="F878" t="s">
        <v>107</v>
      </c>
      <c r="G878" t="s">
        <v>27</v>
      </c>
      <c r="H878">
        <v>446</v>
      </c>
      <c r="I878">
        <v>692</v>
      </c>
      <c r="J878" t="s">
        <v>27</v>
      </c>
      <c r="K878" t="s">
        <v>2192</v>
      </c>
      <c r="L878" t="s">
        <v>2193</v>
      </c>
      <c r="M878" t="s">
        <v>23</v>
      </c>
      <c r="N878" t="s">
        <v>27</v>
      </c>
      <c r="O878" t="s">
        <v>27</v>
      </c>
      <c r="P878" t="s">
        <v>27</v>
      </c>
      <c r="Q878" s="1">
        <v>38217.447222222225</v>
      </c>
      <c r="R878" s="1">
        <v>41596.006249999999</v>
      </c>
      <c r="S878" t="s">
        <v>27</v>
      </c>
      <c r="T878" t="s">
        <v>27</v>
      </c>
      <c r="U878" t="s">
        <v>27</v>
      </c>
    </row>
    <row r="879" spans="1:21" x14ac:dyDescent="0.25">
      <c r="A879" t="s">
        <v>21</v>
      </c>
      <c r="B879" t="s">
        <v>5569</v>
      </c>
      <c r="C879" t="s">
        <v>23</v>
      </c>
      <c r="D879" t="s">
        <v>5570</v>
      </c>
      <c r="E879" t="s">
        <v>513</v>
      </c>
      <c r="F879" t="s">
        <v>78</v>
      </c>
      <c r="G879" t="s">
        <v>27</v>
      </c>
      <c r="H879">
        <v>358</v>
      </c>
      <c r="I879">
        <v>692</v>
      </c>
      <c r="J879" t="s">
        <v>27</v>
      </c>
      <c r="K879" t="s">
        <v>5569</v>
      </c>
      <c r="L879" t="s">
        <v>5571</v>
      </c>
      <c r="M879" t="s">
        <v>23</v>
      </c>
      <c r="N879" t="s">
        <v>27</v>
      </c>
      <c r="O879" t="s">
        <v>27</v>
      </c>
      <c r="P879" t="s">
        <v>27</v>
      </c>
      <c r="Q879" s="1">
        <v>38205.602777777778</v>
      </c>
      <c r="R879" s="1">
        <v>40510.469444444447</v>
      </c>
      <c r="S879">
        <v>0.3</v>
      </c>
      <c r="T879">
        <v>44.6</v>
      </c>
      <c r="U879">
        <v>10.256808199121499</v>
      </c>
    </row>
    <row r="880" spans="1:21" x14ac:dyDescent="0.25">
      <c r="A880" t="s">
        <v>21</v>
      </c>
      <c r="B880" t="s">
        <v>1340</v>
      </c>
      <c r="C880" t="s">
        <v>23</v>
      </c>
      <c r="D880" t="s">
        <v>1341</v>
      </c>
      <c r="F880" t="s">
        <v>78</v>
      </c>
      <c r="G880" t="s">
        <v>27</v>
      </c>
      <c r="H880">
        <v>670</v>
      </c>
      <c r="I880">
        <v>688</v>
      </c>
      <c r="J880" t="s">
        <v>27</v>
      </c>
      <c r="K880" t="s">
        <v>147</v>
      </c>
      <c r="L880" t="s">
        <v>148</v>
      </c>
      <c r="M880" t="s">
        <v>23</v>
      </c>
      <c r="N880" t="s">
        <v>27</v>
      </c>
      <c r="O880" t="s">
        <v>27</v>
      </c>
      <c r="P880" t="s">
        <v>27</v>
      </c>
      <c r="Q880" s="1">
        <v>38470.636805555558</v>
      </c>
      <c r="R880" s="1">
        <v>40924.493750000001</v>
      </c>
      <c r="S880" t="s">
        <v>27</v>
      </c>
      <c r="T880" t="s">
        <v>27</v>
      </c>
      <c r="U880" t="s">
        <v>27</v>
      </c>
    </row>
    <row r="881" spans="1:21" x14ac:dyDescent="0.25">
      <c r="A881" t="s">
        <v>21</v>
      </c>
      <c r="B881" t="s">
        <v>2048</v>
      </c>
      <c r="C881" t="s">
        <v>23</v>
      </c>
      <c r="D881" t="s">
        <v>2049</v>
      </c>
      <c r="E881" t="s">
        <v>2131</v>
      </c>
      <c r="F881" t="s">
        <v>26</v>
      </c>
      <c r="G881" t="s">
        <v>27</v>
      </c>
      <c r="H881">
        <v>493</v>
      </c>
      <c r="I881">
        <v>688</v>
      </c>
      <c r="J881" t="s">
        <v>2933</v>
      </c>
      <c r="K881" t="s">
        <v>302</v>
      </c>
      <c r="L881" t="s">
        <v>303</v>
      </c>
      <c r="M881" t="s">
        <v>23</v>
      </c>
      <c r="N881" t="s">
        <v>27</v>
      </c>
      <c r="O881" t="s">
        <v>27</v>
      </c>
      <c r="P881" t="s">
        <v>27</v>
      </c>
      <c r="Q881" s="1">
        <v>37803.478472222225</v>
      </c>
      <c r="R881" s="1">
        <v>41273.968055555553</v>
      </c>
      <c r="S881">
        <v>6.9</v>
      </c>
      <c r="T881">
        <v>20</v>
      </c>
      <c r="U881">
        <v>11.403924418604699</v>
      </c>
    </row>
    <row r="882" spans="1:21" x14ac:dyDescent="0.25">
      <c r="A882" t="s">
        <v>21</v>
      </c>
      <c r="B882" t="s">
        <v>2581</v>
      </c>
      <c r="C882" t="s">
        <v>23</v>
      </c>
      <c r="D882" t="s">
        <v>3189</v>
      </c>
      <c r="F882" t="s">
        <v>107</v>
      </c>
      <c r="G882" t="s">
        <v>27</v>
      </c>
      <c r="H882">
        <v>662</v>
      </c>
      <c r="I882">
        <v>686</v>
      </c>
      <c r="J882" t="s">
        <v>27</v>
      </c>
      <c r="K882" t="s">
        <v>2581</v>
      </c>
      <c r="L882" t="s">
        <v>2945</v>
      </c>
      <c r="M882" t="s">
        <v>23</v>
      </c>
      <c r="N882" t="s">
        <v>27</v>
      </c>
      <c r="O882" t="s">
        <v>27</v>
      </c>
      <c r="P882" t="s">
        <v>27</v>
      </c>
      <c r="Q882" s="1">
        <v>38212.678472222222</v>
      </c>
      <c r="R882" s="1">
        <v>40470.637499999997</v>
      </c>
      <c r="S882" t="s">
        <v>27</v>
      </c>
      <c r="T882" t="s">
        <v>27</v>
      </c>
      <c r="U882" t="s">
        <v>27</v>
      </c>
    </row>
    <row r="883" spans="1:21" x14ac:dyDescent="0.25">
      <c r="A883" t="s">
        <v>21</v>
      </c>
      <c r="B883" t="s">
        <v>5877</v>
      </c>
      <c r="C883" t="s">
        <v>23</v>
      </c>
      <c r="D883" t="s">
        <v>5878</v>
      </c>
      <c r="F883" t="s">
        <v>78</v>
      </c>
      <c r="G883" t="s">
        <v>27</v>
      </c>
      <c r="H883">
        <v>507</v>
      </c>
      <c r="I883">
        <v>679</v>
      </c>
      <c r="J883" t="s">
        <v>27</v>
      </c>
      <c r="K883" t="s">
        <v>5451</v>
      </c>
      <c r="L883" t="s">
        <v>5299</v>
      </c>
      <c r="M883" t="s">
        <v>23</v>
      </c>
      <c r="N883" t="s">
        <v>27</v>
      </c>
      <c r="O883" t="s">
        <v>27</v>
      </c>
      <c r="P883" t="s">
        <v>27</v>
      </c>
      <c r="Q883" s="1">
        <v>40066.559027777781</v>
      </c>
      <c r="R883" s="1">
        <v>40921.565972222219</v>
      </c>
      <c r="S883" t="s">
        <v>27</v>
      </c>
      <c r="T883" t="s">
        <v>27</v>
      </c>
      <c r="U883" t="s">
        <v>27</v>
      </c>
    </row>
    <row r="884" spans="1:21" x14ac:dyDescent="0.25">
      <c r="A884" t="s">
        <v>21</v>
      </c>
      <c r="B884" t="s">
        <v>1092</v>
      </c>
      <c r="C884" t="s">
        <v>23</v>
      </c>
      <c r="D884" t="s">
        <v>1093</v>
      </c>
      <c r="F884" t="s">
        <v>26</v>
      </c>
      <c r="G884" t="s">
        <v>27</v>
      </c>
      <c r="H884">
        <v>602</v>
      </c>
      <c r="I884">
        <v>678</v>
      </c>
      <c r="J884" t="s">
        <v>27</v>
      </c>
      <c r="K884" t="s">
        <v>1094</v>
      </c>
      <c r="L884" t="s">
        <v>1095</v>
      </c>
      <c r="M884" t="s">
        <v>23</v>
      </c>
      <c r="N884" t="s">
        <v>27</v>
      </c>
      <c r="O884" t="s">
        <v>27</v>
      </c>
      <c r="P884" t="s">
        <v>27</v>
      </c>
      <c r="Q884" s="1">
        <v>37846.845833333333</v>
      </c>
      <c r="R884" s="1">
        <v>43013.494444444441</v>
      </c>
      <c r="S884">
        <v>0.2</v>
      </c>
      <c r="T884">
        <v>8</v>
      </c>
      <c r="U884">
        <v>0.75675675675675602</v>
      </c>
    </row>
    <row r="885" spans="1:21" x14ac:dyDescent="0.25">
      <c r="A885" t="s">
        <v>21</v>
      </c>
      <c r="B885" s="2">
        <v>37712</v>
      </c>
      <c r="C885" t="s">
        <v>23</v>
      </c>
      <c r="D885" t="s">
        <v>1193</v>
      </c>
      <c r="F885" t="s">
        <v>26</v>
      </c>
      <c r="G885" t="s">
        <v>27</v>
      </c>
      <c r="H885">
        <v>602</v>
      </c>
      <c r="I885">
        <v>678</v>
      </c>
      <c r="J885" t="s">
        <v>27</v>
      </c>
      <c r="K885" t="s">
        <v>1094</v>
      </c>
      <c r="L885" t="s">
        <v>1095</v>
      </c>
      <c r="M885" t="s">
        <v>23</v>
      </c>
      <c r="N885" t="s">
        <v>27</v>
      </c>
      <c r="O885" t="s">
        <v>27</v>
      </c>
      <c r="P885" t="s">
        <v>27</v>
      </c>
      <c r="Q885" s="1">
        <v>37846.845833333333</v>
      </c>
      <c r="R885" s="1">
        <v>43013.494444444441</v>
      </c>
      <c r="S885">
        <v>0.2</v>
      </c>
      <c r="T885">
        <v>8</v>
      </c>
      <c r="U885">
        <v>0.79729729729729404</v>
      </c>
    </row>
    <row r="886" spans="1:21" x14ac:dyDescent="0.25">
      <c r="A886" t="s">
        <v>21</v>
      </c>
      <c r="B886" t="s">
        <v>5194</v>
      </c>
      <c r="C886" t="s">
        <v>23</v>
      </c>
      <c r="D886" t="s">
        <v>4254</v>
      </c>
      <c r="E886" t="s">
        <v>158</v>
      </c>
      <c r="F886" t="s">
        <v>26</v>
      </c>
      <c r="G886" t="s">
        <v>27</v>
      </c>
      <c r="H886">
        <v>283</v>
      </c>
      <c r="I886">
        <v>678</v>
      </c>
      <c r="J886" t="s">
        <v>5230</v>
      </c>
      <c r="K886" t="s">
        <v>5195</v>
      </c>
      <c r="L886" t="s">
        <v>4254</v>
      </c>
      <c r="M886" t="s">
        <v>23</v>
      </c>
      <c r="N886" t="s">
        <v>27</v>
      </c>
      <c r="O886" t="s">
        <v>27</v>
      </c>
      <c r="P886" t="s">
        <v>27</v>
      </c>
      <c r="Q886" s="1">
        <v>37806.957638888889</v>
      </c>
      <c r="R886" s="1">
        <v>39115.606249999997</v>
      </c>
      <c r="S886">
        <v>2</v>
      </c>
      <c r="T886">
        <v>155</v>
      </c>
      <c r="U886">
        <v>40.256637168141602</v>
      </c>
    </row>
    <row r="887" spans="1:21" x14ac:dyDescent="0.25">
      <c r="A887" t="s">
        <v>21</v>
      </c>
      <c r="B887" t="s">
        <v>5825</v>
      </c>
      <c r="C887" t="s">
        <v>23</v>
      </c>
      <c r="D887" t="s">
        <v>5826</v>
      </c>
      <c r="F887" t="s">
        <v>78</v>
      </c>
      <c r="G887" t="s">
        <v>27</v>
      </c>
      <c r="H887">
        <v>574</v>
      </c>
      <c r="I887">
        <v>676</v>
      </c>
      <c r="J887" t="s">
        <v>27</v>
      </c>
      <c r="K887" t="s">
        <v>5606</v>
      </c>
      <c r="L887" t="s">
        <v>5453</v>
      </c>
      <c r="M887" t="s">
        <v>23</v>
      </c>
      <c r="N887" t="s">
        <v>27</v>
      </c>
      <c r="O887" t="s">
        <v>27</v>
      </c>
      <c r="P887" t="s">
        <v>27</v>
      </c>
      <c r="Q887" s="1">
        <v>39675.648611111108</v>
      </c>
      <c r="R887" s="1">
        <v>43014.720833333333</v>
      </c>
      <c r="S887" t="s">
        <v>27</v>
      </c>
      <c r="T887" t="s">
        <v>27</v>
      </c>
      <c r="U887" t="s">
        <v>27</v>
      </c>
    </row>
    <row r="888" spans="1:21" x14ac:dyDescent="0.25">
      <c r="A888" t="s">
        <v>21</v>
      </c>
      <c r="B888" t="s">
        <v>3752</v>
      </c>
      <c r="C888" t="s">
        <v>23</v>
      </c>
      <c r="D888" t="s">
        <v>3753</v>
      </c>
      <c r="F888" t="s">
        <v>78</v>
      </c>
      <c r="G888" t="s">
        <v>27</v>
      </c>
      <c r="H888">
        <v>493</v>
      </c>
      <c r="I888">
        <v>669</v>
      </c>
      <c r="J888" t="s">
        <v>27</v>
      </c>
      <c r="K888" t="s">
        <v>3752</v>
      </c>
      <c r="L888" t="s">
        <v>2812</v>
      </c>
      <c r="M888" t="s">
        <v>23</v>
      </c>
      <c r="N888" t="s">
        <v>27</v>
      </c>
      <c r="O888" t="s">
        <v>27</v>
      </c>
      <c r="P888" t="s">
        <v>27</v>
      </c>
      <c r="Q888" s="1">
        <v>41771.707638888889</v>
      </c>
      <c r="R888" s="1">
        <v>43011.690972222219</v>
      </c>
      <c r="S888" t="s">
        <v>27</v>
      </c>
      <c r="T888" t="s">
        <v>27</v>
      </c>
      <c r="U888" t="s">
        <v>27</v>
      </c>
    </row>
    <row r="889" spans="1:21" x14ac:dyDescent="0.25">
      <c r="A889" t="s">
        <v>21</v>
      </c>
      <c r="B889" t="s">
        <v>455</v>
      </c>
      <c r="C889" t="s">
        <v>23</v>
      </c>
      <c r="D889" t="s">
        <v>616</v>
      </c>
      <c r="F889" t="s">
        <v>107</v>
      </c>
      <c r="G889" t="s">
        <v>27</v>
      </c>
      <c r="H889">
        <v>649</v>
      </c>
      <c r="I889">
        <v>668</v>
      </c>
      <c r="J889" t="s">
        <v>27</v>
      </c>
      <c r="K889" t="s">
        <v>457</v>
      </c>
      <c r="L889" t="s">
        <v>617</v>
      </c>
      <c r="M889" t="s">
        <v>23</v>
      </c>
      <c r="N889" t="s">
        <v>27</v>
      </c>
      <c r="O889" t="s">
        <v>27</v>
      </c>
      <c r="P889" t="s">
        <v>27</v>
      </c>
      <c r="Q889" s="1">
        <v>38196.467361111114</v>
      </c>
      <c r="R889" s="1">
        <v>41562.652083333334</v>
      </c>
      <c r="S889" t="s">
        <v>27</v>
      </c>
      <c r="T889" t="s">
        <v>27</v>
      </c>
      <c r="U889" t="s">
        <v>27</v>
      </c>
    </row>
    <row r="890" spans="1:21" x14ac:dyDescent="0.25">
      <c r="A890" t="s">
        <v>21</v>
      </c>
      <c r="B890" t="s">
        <v>470</v>
      </c>
      <c r="C890" t="s">
        <v>23</v>
      </c>
      <c r="D890" t="s">
        <v>471</v>
      </c>
      <c r="F890" t="s">
        <v>107</v>
      </c>
      <c r="G890" t="s">
        <v>27</v>
      </c>
      <c r="H890">
        <v>624</v>
      </c>
      <c r="I890">
        <v>666</v>
      </c>
      <c r="J890" t="s">
        <v>27</v>
      </c>
      <c r="K890" t="s">
        <v>470</v>
      </c>
      <c r="L890" t="s">
        <v>472</v>
      </c>
      <c r="M890" t="s">
        <v>23</v>
      </c>
      <c r="N890" t="s">
        <v>27</v>
      </c>
      <c r="O890" t="s">
        <v>27</v>
      </c>
      <c r="P890" t="s">
        <v>27</v>
      </c>
      <c r="Q890" s="1">
        <v>38212.678472222222</v>
      </c>
      <c r="R890" s="1">
        <v>41591.731944444444</v>
      </c>
      <c r="S890" t="s">
        <v>27</v>
      </c>
      <c r="T890" t="s">
        <v>27</v>
      </c>
      <c r="U890" t="s">
        <v>27</v>
      </c>
    </row>
    <row r="891" spans="1:21" x14ac:dyDescent="0.25">
      <c r="A891" t="s">
        <v>21</v>
      </c>
      <c r="B891" t="s">
        <v>4994</v>
      </c>
      <c r="C891" t="s">
        <v>23</v>
      </c>
      <c r="D891" t="s">
        <v>4995</v>
      </c>
      <c r="F891" t="s">
        <v>78</v>
      </c>
      <c r="G891" t="s">
        <v>27</v>
      </c>
      <c r="H891">
        <v>551</v>
      </c>
      <c r="I891">
        <v>660</v>
      </c>
      <c r="J891" t="s">
        <v>27</v>
      </c>
      <c r="K891" t="s">
        <v>5660</v>
      </c>
      <c r="L891" t="s">
        <v>5661</v>
      </c>
      <c r="M891" t="s">
        <v>23</v>
      </c>
      <c r="N891" t="s">
        <v>27</v>
      </c>
      <c r="O891" t="s">
        <v>27</v>
      </c>
      <c r="P891" t="s">
        <v>27</v>
      </c>
      <c r="Q891" s="1">
        <v>38201.650694444441</v>
      </c>
      <c r="R891" s="1">
        <v>42185.69027777778</v>
      </c>
      <c r="S891" t="s">
        <v>27</v>
      </c>
      <c r="T891" t="s">
        <v>27</v>
      </c>
      <c r="U891" t="s">
        <v>27</v>
      </c>
    </row>
    <row r="892" spans="1:21" x14ac:dyDescent="0.25">
      <c r="A892" t="s">
        <v>21</v>
      </c>
      <c r="B892" t="s">
        <v>5191</v>
      </c>
      <c r="C892" t="s">
        <v>23</v>
      </c>
      <c r="D892" t="s">
        <v>5192</v>
      </c>
      <c r="F892" t="s">
        <v>78</v>
      </c>
      <c r="G892" t="s">
        <v>27</v>
      </c>
      <c r="H892">
        <v>551</v>
      </c>
      <c r="I892">
        <v>660</v>
      </c>
      <c r="J892" t="s">
        <v>27</v>
      </c>
      <c r="K892" t="s">
        <v>5660</v>
      </c>
      <c r="L892" t="s">
        <v>5661</v>
      </c>
      <c r="M892" t="s">
        <v>23</v>
      </c>
      <c r="N892" t="s">
        <v>27</v>
      </c>
      <c r="O892" t="s">
        <v>27</v>
      </c>
      <c r="P892" t="s">
        <v>27</v>
      </c>
      <c r="Q892" s="1">
        <v>38201.650694444441</v>
      </c>
      <c r="R892" s="1">
        <v>42185.69027777778</v>
      </c>
      <c r="S892" t="s">
        <v>27</v>
      </c>
      <c r="T892" t="s">
        <v>27</v>
      </c>
      <c r="U892" t="s">
        <v>27</v>
      </c>
    </row>
    <row r="893" spans="1:21" x14ac:dyDescent="0.25">
      <c r="A893" t="s">
        <v>21</v>
      </c>
      <c r="B893" t="s">
        <v>3884</v>
      </c>
      <c r="C893" t="s">
        <v>23</v>
      </c>
      <c r="D893" t="s">
        <v>3885</v>
      </c>
      <c r="F893" t="s">
        <v>130</v>
      </c>
      <c r="G893" t="s">
        <v>27</v>
      </c>
      <c r="H893">
        <v>653</v>
      </c>
      <c r="I893">
        <v>659</v>
      </c>
      <c r="J893" t="s">
        <v>27</v>
      </c>
      <c r="K893" t="s">
        <v>5125</v>
      </c>
      <c r="L893" t="s">
        <v>4452</v>
      </c>
      <c r="M893" t="s">
        <v>23</v>
      </c>
      <c r="N893" t="s">
        <v>27</v>
      </c>
      <c r="O893" t="s">
        <v>27</v>
      </c>
      <c r="P893" t="s">
        <v>27</v>
      </c>
      <c r="Q893" s="1">
        <v>34564.790972222225</v>
      </c>
      <c r="R893" s="1">
        <v>42954.589583333334</v>
      </c>
      <c r="S893" t="s">
        <v>27</v>
      </c>
      <c r="T893" t="s">
        <v>27</v>
      </c>
      <c r="U893" t="s">
        <v>27</v>
      </c>
    </row>
    <row r="894" spans="1:21" x14ac:dyDescent="0.25">
      <c r="A894" t="s">
        <v>21</v>
      </c>
      <c r="B894" t="s">
        <v>298</v>
      </c>
      <c r="C894" t="s">
        <v>23</v>
      </c>
      <c r="D894" t="s">
        <v>299</v>
      </c>
      <c r="E894" t="s">
        <v>300</v>
      </c>
      <c r="F894" t="s">
        <v>26</v>
      </c>
      <c r="G894" t="s">
        <v>27</v>
      </c>
      <c r="H894">
        <v>609</v>
      </c>
      <c r="I894">
        <v>658</v>
      </c>
      <c r="J894" t="s">
        <v>301</v>
      </c>
      <c r="K894" t="s">
        <v>1015</v>
      </c>
      <c r="L894" t="s">
        <v>1016</v>
      </c>
      <c r="M894" t="s">
        <v>23</v>
      </c>
      <c r="N894" t="s">
        <v>27</v>
      </c>
      <c r="O894" t="s">
        <v>27</v>
      </c>
      <c r="P894" t="s">
        <v>27</v>
      </c>
      <c r="Q894" s="1">
        <v>41718.659722222219</v>
      </c>
      <c r="R894" s="1">
        <v>43014.633333333331</v>
      </c>
      <c r="S894">
        <v>0</v>
      </c>
      <c r="T894">
        <v>0.18</v>
      </c>
      <c r="U894">
        <v>4.1382978723404101E-2</v>
      </c>
    </row>
    <row r="895" spans="1:21" x14ac:dyDescent="0.25">
      <c r="A895" t="s">
        <v>21</v>
      </c>
      <c r="B895" t="s">
        <v>2642</v>
      </c>
      <c r="C895" t="s">
        <v>23</v>
      </c>
      <c r="D895" t="s">
        <v>2642</v>
      </c>
      <c r="E895" t="s">
        <v>300</v>
      </c>
      <c r="F895" t="s">
        <v>26</v>
      </c>
      <c r="G895" t="s">
        <v>27</v>
      </c>
      <c r="H895">
        <v>609</v>
      </c>
      <c r="I895">
        <v>658</v>
      </c>
      <c r="J895" t="s">
        <v>2643</v>
      </c>
      <c r="K895" t="s">
        <v>1015</v>
      </c>
      <c r="L895" t="s">
        <v>1016</v>
      </c>
      <c r="M895" t="s">
        <v>23</v>
      </c>
      <c r="N895" t="s">
        <v>27</v>
      </c>
      <c r="O895" t="s">
        <v>27</v>
      </c>
      <c r="P895" t="s">
        <v>27</v>
      </c>
      <c r="Q895" s="1">
        <v>41718.659722222219</v>
      </c>
      <c r="R895" s="1">
        <v>43014.633333333331</v>
      </c>
      <c r="S895">
        <v>0.01</v>
      </c>
      <c r="T895">
        <v>6.96</v>
      </c>
      <c r="U895">
        <v>0.14820668693009101</v>
      </c>
    </row>
    <row r="896" spans="1:21" x14ac:dyDescent="0.25">
      <c r="A896" t="s">
        <v>21</v>
      </c>
      <c r="B896" t="s">
        <v>2646</v>
      </c>
      <c r="C896" t="s">
        <v>23</v>
      </c>
      <c r="D896" t="s">
        <v>3132</v>
      </c>
      <c r="E896" t="s">
        <v>300</v>
      </c>
      <c r="F896" t="s">
        <v>26</v>
      </c>
      <c r="G896" t="s">
        <v>27</v>
      </c>
      <c r="H896">
        <v>609</v>
      </c>
      <c r="I896">
        <v>658</v>
      </c>
      <c r="J896" t="s">
        <v>3303</v>
      </c>
      <c r="K896" t="s">
        <v>1015</v>
      </c>
      <c r="L896" t="s">
        <v>1016</v>
      </c>
      <c r="M896" t="s">
        <v>23</v>
      </c>
      <c r="N896" t="s">
        <v>27</v>
      </c>
      <c r="O896" t="s">
        <v>27</v>
      </c>
      <c r="P896" t="s">
        <v>27</v>
      </c>
      <c r="Q896" s="1">
        <v>41718.659722222219</v>
      </c>
      <c r="R896" s="1">
        <v>43014.633333333331</v>
      </c>
      <c r="S896">
        <v>0.11</v>
      </c>
      <c r="T896">
        <v>4.43</v>
      </c>
      <c r="U896">
        <v>0.48003039513677898</v>
      </c>
    </row>
    <row r="897" spans="1:21" x14ac:dyDescent="0.25">
      <c r="A897" t="s">
        <v>21</v>
      </c>
      <c r="B897" t="s">
        <v>2597</v>
      </c>
      <c r="C897" t="s">
        <v>23</v>
      </c>
      <c r="D897" t="s">
        <v>2597</v>
      </c>
      <c r="E897" t="s">
        <v>46</v>
      </c>
      <c r="F897" t="s">
        <v>26</v>
      </c>
      <c r="G897" t="s">
        <v>27</v>
      </c>
      <c r="H897">
        <v>609</v>
      </c>
      <c r="I897">
        <v>658</v>
      </c>
      <c r="J897" t="s">
        <v>2598</v>
      </c>
      <c r="K897" t="s">
        <v>1015</v>
      </c>
      <c r="L897" t="s">
        <v>1016</v>
      </c>
      <c r="M897" t="s">
        <v>23</v>
      </c>
      <c r="N897" t="s">
        <v>27</v>
      </c>
      <c r="O897" t="s">
        <v>27</v>
      </c>
      <c r="P897" t="s">
        <v>27</v>
      </c>
      <c r="Q897" s="1">
        <v>41718.659722222219</v>
      </c>
      <c r="R897" s="1">
        <v>43014.633333333331</v>
      </c>
      <c r="S897">
        <v>265</v>
      </c>
      <c r="T897">
        <v>359</v>
      </c>
      <c r="U897">
        <v>321.02735562309999</v>
      </c>
    </row>
    <row r="898" spans="1:21" x14ac:dyDescent="0.25">
      <c r="A898" t="s">
        <v>21</v>
      </c>
      <c r="B898" t="s">
        <v>4036</v>
      </c>
      <c r="C898" t="s">
        <v>23</v>
      </c>
      <c r="D898" t="s">
        <v>4036</v>
      </c>
      <c r="F898" t="s">
        <v>26</v>
      </c>
      <c r="G898" t="s">
        <v>27</v>
      </c>
      <c r="H898">
        <v>609</v>
      </c>
      <c r="I898">
        <v>658</v>
      </c>
      <c r="J898" t="s">
        <v>4159</v>
      </c>
      <c r="K898" t="s">
        <v>1015</v>
      </c>
      <c r="L898" t="s">
        <v>1016</v>
      </c>
      <c r="M898" t="s">
        <v>23</v>
      </c>
      <c r="N898" t="s">
        <v>27</v>
      </c>
      <c r="O898" t="s">
        <v>27</v>
      </c>
      <c r="P898" t="s">
        <v>27</v>
      </c>
      <c r="Q898" s="1">
        <v>41718.659722222219</v>
      </c>
      <c r="R898" s="1">
        <v>43014.633333333331</v>
      </c>
      <c r="S898">
        <v>11.6</v>
      </c>
      <c r="T898">
        <v>22.5</v>
      </c>
      <c r="U898">
        <v>14.093009118541</v>
      </c>
    </row>
    <row r="899" spans="1:21" x14ac:dyDescent="0.25">
      <c r="A899" t="s">
        <v>21</v>
      </c>
      <c r="B899" t="s">
        <v>3557</v>
      </c>
      <c r="C899" t="s">
        <v>23</v>
      </c>
      <c r="D899" t="s">
        <v>3557</v>
      </c>
      <c r="E899" t="s">
        <v>300</v>
      </c>
      <c r="F899" t="s">
        <v>26</v>
      </c>
      <c r="G899" t="s">
        <v>27</v>
      </c>
      <c r="H899">
        <v>608</v>
      </c>
      <c r="I899">
        <v>657</v>
      </c>
      <c r="J899" t="s">
        <v>3558</v>
      </c>
      <c r="K899" t="s">
        <v>1015</v>
      </c>
      <c r="L899" t="s">
        <v>1016</v>
      </c>
      <c r="M899" t="s">
        <v>23</v>
      </c>
      <c r="N899" t="s">
        <v>27</v>
      </c>
      <c r="O899" t="s">
        <v>27</v>
      </c>
      <c r="P899" t="s">
        <v>27</v>
      </c>
      <c r="Q899" s="1">
        <v>41718.659722222219</v>
      </c>
      <c r="R899" s="1">
        <v>43014.633333333331</v>
      </c>
      <c r="S899">
        <v>38</v>
      </c>
      <c r="T899">
        <v>817</v>
      </c>
      <c r="U899">
        <v>269.24200913241998</v>
      </c>
    </row>
    <row r="900" spans="1:21" x14ac:dyDescent="0.25">
      <c r="A900" t="s">
        <v>21</v>
      </c>
      <c r="B900" t="s">
        <v>4782</v>
      </c>
      <c r="C900" t="s">
        <v>23</v>
      </c>
      <c r="D900" t="s">
        <v>4961</v>
      </c>
      <c r="F900" t="s">
        <v>144</v>
      </c>
      <c r="G900" t="s">
        <v>27</v>
      </c>
      <c r="H900">
        <v>349</v>
      </c>
      <c r="I900">
        <v>657</v>
      </c>
      <c r="J900" t="s">
        <v>27</v>
      </c>
      <c r="K900" t="s">
        <v>2169</v>
      </c>
      <c r="L900" t="s">
        <v>1781</v>
      </c>
      <c r="M900" t="s">
        <v>23</v>
      </c>
      <c r="N900" t="s">
        <v>27</v>
      </c>
      <c r="O900" t="s">
        <v>27</v>
      </c>
      <c r="P900" t="s">
        <v>27</v>
      </c>
      <c r="Q900" s="1">
        <v>39722.643055555556</v>
      </c>
      <c r="R900" s="1">
        <v>42975.65625</v>
      </c>
      <c r="S900" t="s">
        <v>27</v>
      </c>
      <c r="T900" t="s">
        <v>27</v>
      </c>
      <c r="U900" t="s">
        <v>27</v>
      </c>
    </row>
    <row r="901" spans="1:21" x14ac:dyDescent="0.25">
      <c r="A901" t="s">
        <v>21</v>
      </c>
      <c r="B901" t="s">
        <v>5691</v>
      </c>
      <c r="C901" t="s">
        <v>23</v>
      </c>
      <c r="D901" t="s">
        <v>5692</v>
      </c>
      <c r="F901" t="s">
        <v>78</v>
      </c>
      <c r="G901" t="s">
        <v>27</v>
      </c>
      <c r="H901">
        <v>472</v>
      </c>
      <c r="I901">
        <v>656</v>
      </c>
      <c r="J901" t="s">
        <v>27</v>
      </c>
      <c r="K901" t="s">
        <v>5364</v>
      </c>
      <c r="L901" t="s">
        <v>5299</v>
      </c>
      <c r="M901" t="s">
        <v>23</v>
      </c>
      <c r="N901" t="s">
        <v>27</v>
      </c>
      <c r="O901" t="s">
        <v>27</v>
      </c>
      <c r="P901" t="s">
        <v>27</v>
      </c>
      <c r="Q901" s="1">
        <v>39010.62777777778</v>
      </c>
      <c r="R901" s="1">
        <v>41650.65625</v>
      </c>
      <c r="S901" t="s">
        <v>27</v>
      </c>
      <c r="T901" t="s">
        <v>27</v>
      </c>
      <c r="U901" t="s">
        <v>27</v>
      </c>
    </row>
    <row r="902" spans="1:21" x14ac:dyDescent="0.25">
      <c r="A902" t="s">
        <v>21</v>
      </c>
      <c r="B902" t="s">
        <v>950</v>
      </c>
      <c r="C902" t="s">
        <v>23</v>
      </c>
      <c r="D902" t="s">
        <v>951</v>
      </c>
      <c r="E902" t="s">
        <v>300</v>
      </c>
      <c r="F902" t="s">
        <v>26</v>
      </c>
      <c r="G902" t="s">
        <v>27</v>
      </c>
      <c r="H902">
        <v>606</v>
      </c>
      <c r="I902">
        <v>655</v>
      </c>
      <c r="J902" t="s">
        <v>1014</v>
      </c>
      <c r="K902" t="s">
        <v>1015</v>
      </c>
      <c r="L902" t="s">
        <v>1016</v>
      </c>
      <c r="M902" t="s">
        <v>23</v>
      </c>
      <c r="N902" t="s">
        <v>27</v>
      </c>
      <c r="O902" t="s">
        <v>27</v>
      </c>
      <c r="P902" t="s">
        <v>27</v>
      </c>
      <c r="Q902" s="1">
        <v>41718.659722222219</v>
      </c>
      <c r="R902" s="1">
        <v>43014.633333333331</v>
      </c>
      <c r="S902">
        <v>0</v>
      </c>
      <c r="T902">
        <v>1.3</v>
      </c>
      <c r="U902">
        <v>0.21316030534351199</v>
      </c>
    </row>
    <row r="903" spans="1:21" x14ac:dyDescent="0.25">
      <c r="A903" t="s">
        <v>21</v>
      </c>
      <c r="B903" t="s">
        <v>2695</v>
      </c>
      <c r="C903" t="s">
        <v>23</v>
      </c>
      <c r="D903" t="s">
        <v>2695</v>
      </c>
      <c r="E903" t="s">
        <v>1274</v>
      </c>
      <c r="F903" t="s">
        <v>26</v>
      </c>
      <c r="G903" t="s">
        <v>27</v>
      </c>
      <c r="H903">
        <v>606</v>
      </c>
      <c r="I903">
        <v>655</v>
      </c>
      <c r="J903" t="s">
        <v>2697</v>
      </c>
      <c r="K903" t="s">
        <v>1015</v>
      </c>
      <c r="L903" t="s">
        <v>1016</v>
      </c>
      <c r="M903" t="s">
        <v>23</v>
      </c>
      <c r="N903" t="s">
        <v>27</v>
      </c>
      <c r="O903" t="s">
        <v>27</v>
      </c>
      <c r="P903" t="s">
        <v>27</v>
      </c>
      <c r="Q903" s="1">
        <v>41718.659722222219</v>
      </c>
      <c r="R903" s="1">
        <v>43014.633333333331</v>
      </c>
      <c r="S903">
        <v>18.3</v>
      </c>
      <c r="T903">
        <v>37</v>
      </c>
      <c r="U903">
        <v>29.790229007633599</v>
      </c>
    </row>
    <row r="904" spans="1:21" x14ac:dyDescent="0.25">
      <c r="A904" t="s">
        <v>21</v>
      </c>
      <c r="B904" t="s">
        <v>2648</v>
      </c>
      <c r="C904" t="s">
        <v>23</v>
      </c>
      <c r="D904" t="s">
        <v>2648</v>
      </c>
      <c r="E904" t="s">
        <v>2649</v>
      </c>
      <c r="F904" t="s">
        <v>26</v>
      </c>
      <c r="G904" t="s">
        <v>27</v>
      </c>
      <c r="H904">
        <v>606</v>
      </c>
      <c r="I904">
        <v>655</v>
      </c>
      <c r="J904" t="s">
        <v>3217</v>
      </c>
      <c r="K904" t="s">
        <v>1015</v>
      </c>
      <c r="L904" t="s">
        <v>1016</v>
      </c>
      <c r="M904" t="s">
        <v>23</v>
      </c>
      <c r="N904" t="s">
        <v>27</v>
      </c>
      <c r="O904" t="s">
        <v>27</v>
      </c>
      <c r="P904" t="s">
        <v>27</v>
      </c>
      <c r="Q904" s="1">
        <v>41718.659722222219</v>
      </c>
      <c r="R904" s="1">
        <v>43014.633333333331</v>
      </c>
      <c r="S904">
        <v>69</v>
      </c>
      <c r="T904">
        <v>114.4</v>
      </c>
      <c r="U904">
        <v>92.833893129771099</v>
      </c>
    </row>
    <row r="905" spans="1:21" x14ac:dyDescent="0.25">
      <c r="A905" t="s">
        <v>21</v>
      </c>
      <c r="B905" t="s">
        <v>3884</v>
      </c>
      <c r="C905" t="s">
        <v>23</v>
      </c>
      <c r="D905" t="s">
        <v>3885</v>
      </c>
      <c r="F905" t="s">
        <v>130</v>
      </c>
      <c r="G905" t="s">
        <v>27</v>
      </c>
      <c r="H905">
        <v>599</v>
      </c>
      <c r="I905">
        <v>653</v>
      </c>
      <c r="J905" t="s">
        <v>27</v>
      </c>
      <c r="K905" t="s">
        <v>4611</v>
      </c>
      <c r="L905" t="s">
        <v>651</v>
      </c>
      <c r="M905" t="s">
        <v>23</v>
      </c>
      <c r="N905" t="s">
        <v>27</v>
      </c>
      <c r="O905" t="s">
        <v>27</v>
      </c>
      <c r="P905" t="s">
        <v>27</v>
      </c>
      <c r="Q905" s="1">
        <v>34171.551388888889</v>
      </c>
      <c r="R905" s="1">
        <v>43012.663888888892</v>
      </c>
      <c r="S905" t="s">
        <v>27</v>
      </c>
      <c r="T905" t="s">
        <v>27</v>
      </c>
      <c r="U905" t="s">
        <v>27</v>
      </c>
    </row>
    <row r="906" spans="1:21" x14ac:dyDescent="0.25">
      <c r="A906" t="s">
        <v>21</v>
      </c>
      <c r="B906" t="s">
        <v>2464</v>
      </c>
      <c r="C906" t="s">
        <v>23</v>
      </c>
      <c r="D906" t="s">
        <v>2465</v>
      </c>
      <c r="E906" t="s">
        <v>300</v>
      </c>
      <c r="F906" t="s">
        <v>26</v>
      </c>
      <c r="G906" t="s">
        <v>27</v>
      </c>
      <c r="H906">
        <v>603</v>
      </c>
      <c r="I906">
        <v>652</v>
      </c>
      <c r="J906" t="s">
        <v>2804</v>
      </c>
      <c r="K906" t="s">
        <v>1015</v>
      </c>
      <c r="L906" t="s">
        <v>1016</v>
      </c>
      <c r="M906" t="s">
        <v>23</v>
      </c>
      <c r="N906" t="s">
        <v>27</v>
      </c>
      <c r="O906" t="s">
        <v>27</v>
      </c>
      <c r="P906" t="s">
        <v>27</v>
      </c>
      <c r="Q906" s="1">
        <v>41718.659722222219</v>
      </c>
      <c r="R906" s="1">
        <v>43014.633333333331</v>
      </c>
      <c r="S906">
        <v>0.35</v>
      </c>
      <c r="T906">
        <v>15.07</v>
      </c>
      <c r="U906">
        <v>1.6875460122699399</v>
      </c>
    </row>
    <row r="907" spans="1:21" x14ac:dyDescent="0.25">
      <c r="A907" t="s">
        <v>21</v>
      </c>
      <c r="B907" t="s">
        <v>3102</v>
      </c>
      <c r="C907" t="s">
        <v>23</v>
      </c>
      <c r="D907" t="s">
        <v>3103</v>
      </c>
      <c r="E907" t="s">
        <v>300</v>
      </c>
      <c r="F907" t="s">
        <v>26</v>
      </c>
      <c r="G907" t="s">
        <v>27</v>
      </c>
      <c r="H907">
        <v>603</v>
      </c>
      <c r="I907">
        <v>652</v>
      </c>
      <c r="J907" t="s">
        <v>3793</v>
      </c>
      <c r="K907" t="s">
        <v>1015</v>
      </c>
      <c r="L907" t="s">
        <v>1016</v>
      </c>
      <c r="M907" t="s">
        <v>23</v>
      </c>
      <c r="N907" t="s">
        <v>27</v>
      </c>
      <c r="O907" t="s">
        <v>27</v>
      </c>
      <c r="P907" t="s">
        <v>27</v>
      </c>
      <c r="Q907" s="1">
        <v>41718.659722222219</v>
      </c>
      <c r="R907" s="1">
        <v>43014.633333333331</v>
      </c>
      <c r="S907">
        <v>0.85</v>
      </c>
      <c r="T907">
        <v>22.77</v>
      </c>
      <c r="U907">
        <v>4.90700920245399</v>
      </c>
    </row>
    <row r="908" spans="1:21" x14ac:dyDescent="0.25">
      <c r="A908" t="s">
        <v>21</v>
      </c>
      <c r="B908" t="s">
        <v>4585</v>
      </c>
      <c r="C908" t="s">
        <v>23</v>
      </c>
      <c r="D908" t="s">
        <v>4585</v>
      </c>
      <c r="E908" t="s">
        <v>300</v>
      </c>
      <c r="F908" t="s">
        <v>26</v>
      </c>
      <c r="G908" t="s">
        <v>27</v>
      </c>
      <c r="H908">
        <v>603</v>
      </c>
      <c r="I908">
        <v>652</v>
      </c>
      <c r="J908" t="s">
        <v>4586</v>
      </c>
      <c r="K908" t="s">
        <v>1015</v>
      </c>
      <c r="L908" t="s">
        <v>1016</v>
      </c>
      <c r="M908" t="s">
        <v>23</v>
      </c>
      <c r="N908" t="s">
        <v>27</v>
      </c>
      <c r="O908" t="s">
        <v>27</v>
      </c>
      <c r="P908" t="s">
        <v>27</v>
      </c>
      <c r="Q908" s="1">
        <v>41718.659722222219</v>
      </c>
      <c r="R908" s="1">
        <v>43014.633333333331</v>
      </c>
      <c r="S908">
        <v>2.93</v>
      </c>
      <c r="T908">
        <v>24.38</v>
      </c>
      <c r="U908">
        <v>7.4780981595091998</v>
      </c>
    </row>
    <row r="909" spans="1:21" x14ac:dyDescent="0.25">
      <c r="A909" t="s">
        <v>21</v>
      </c>
      <c r="B909" t="s">
        <v>614</v>
      </c>
      <c r="C909" t="s">
        <v>23</v>
      </c>
      <c r="D909" t="s">
        <v>1122</v>
      </c>
      <c r="F909" t="s">
        <v>107</v>
      </c>
      <c r="G909" t="s">
        <v>27</v>
      </c>
      <c r="H909">
        <v>631</v>
      </c>
      <c r="I909">
        <v>649</v>
      </c>
      <c r="J909" t="s">
        <v>27</v>
      </c>
      <c r="K909" t="s">
        <v>457</v>
      </c>
      <c r="L909" t="s">
        <v>617</v>
      </c>
      <c r="M909" t="s">
        <v>23</v>
      </c>
      <c r="N909" t="s">
        <v>27</v>
      </c>
      <c r="O909" t="s">
        <v>27</v>
      </c>
      <c r="P909" t="s">
        <v>27</v>
      </c>
      <c r="Q909" s="1">
        <v>38198.724999999999</v>
      </c>
      <c r="R909" s="1">
        <v>41562.652083333334</v>
      </c>
      <c r="S909" t="s">
        <v>27</v>
      </c>
      <c r="T909" t="s">
        <v>27</v>
      </c>
      <c r="U909" t="s">
        <v>27</v>
      </c>
    </row>
    <row r="910" spans="1:21" x14ac:dyDescent="0.25">
      <c r="A910" t="s">
        <v>21</v>
      </c>
      <c r="B910" t="s">
        <v>1474</v>
      </c>
      <c r="C910" t="s">
        <v>23</v>
      </c>
      <c r="D910" t="s">
        <v>1475</v>
      </c>
      <c r="F910" t="s">
        <v>107</v>
      </c>
      <c r="G910" t="s">
        <v>27</v>
      </c>
      <c r="H910">
        <v>631</v>
      </c>
      <c r="I910">
        <v>648</v>
      </c>
      <c r="J910" t="s">
        <v>27</v>
      </c>
      <c r="K910" t="s">
        <v>457</v>
      </c>
      <c r="L910" t="s">
        <v>617</v>
      </c>
      <c r="M910" t="s">
        <v>23</v>
      </c>
      <c r="N910" t="s">
        <v>27</v>
      </c>
      <c r="O910" t="s">
        <v>27</v>
      </c>
      <c r="P910" t="s">
        <v>27</v>
      </c>
      <c r="Q910" s="1">
        <v>38219.42083333333</v>
      </c>
      <c r="R910" s="1">
        <v>41562.652083333334</v>
      </c>
      <c r="S910" t="s">
        <v>27</v>
      </c>
      <c r="T910" t="s">
        <v>27</v>
      </c>
      <c r="U910" t="s">
        <v>27</v>
      </c>
    </row>
    <row r="911" spans="1:21" x14ac:dyDescent="0.25">
      <c r="A911" t="s">
        <v>21</v>
      </c>
      <c r="B911" t="s">
        <v>30</v>
      </c>
      <c r="C911" t="s">
        <v>23</v>
      </c>
      <c r="D911" t="s">
        <v>31</v>
      </c>
      <c r="F911" t="s">
        <v>26</v>
      </c>
      <c r="G911" t="s">
        <v>27</v>
      </c>
      <c r="H911">
        <v>608</v>
      </c>
      <c r="I911">
        <v>644</v>
      </c>
      <c r="J911" t="s">
        <v>27</v>
      </c>
      <c r="K911" t="s">
        <v>32</v>
      </c>
      <c r="L911" t="s">
        <v>33</v>
      </c>
      <c r="M911" t="s">
        <v>23</v>
      </c>
      <c r="N911" t="s">
        <v>27</v>
      </c>
      <c r="O911" t="s">
        <v>27</v>
      </c>
      <c r="P911" t="s">
        <v>27</v>
      </c>
      <c r="Q911" s="1">
        <v>37804.518055555556</v>
      </c>
      <c r="R911" s="1">
        <v>42117.677777777775</v>
      </c>
      <c r="S911" t="s">
        <v>27</v>
      </c>
      <c r="T911" t="s">
        <v>27</v>
      </c>
      <c r="U911" t="s">
        <v>27</v>
      </c>
    </row>
    <row r="912" spans="1:21" x14ac:dyDescent="0.25">
      <c r="A912" t="s">
        <v>21</v>
      </c>
      <c r="B912" t="s">
        <v>530</v>
      </c>
      <c r="C912" t="s">
        <v>23</v>
      </c>
      <c r="D912" t="s">
        <v>531</v>
      </c>
      <c r="F912" t="s">
        <v>26</v>
      </c>
      <c r="G912" t="s">
        <v>27</v>
      </c>
      <c r="H912">
        <v>608</v>
      </c>
      <c r="I912">
        <v>644</v>
      </c>
      <c r="J912" t="s">
        <v>27</v>
      </c>
      <c r="K912" t="s">
        <v>32</v>
      </c>
      <c r="L912" t="s">
        <v>33</v>
      </c>
      <c r="M912" t="s">
        <v>23</v>
      </c>
      <c r="N912" t="s">
        <v>27</v>
      </c>
      <c r="O912" t="s">
        <v>27</v>
      </c>
      <c r="P912" t="s">
        <v>27</v>
      </c>
      <c r="Q912" s="1">
        <v>37804.518055555556</v>
      </c>
      <c r="R912" s="1">
        <v>42117.677777777775</v>
      </c>
      <c r="S912" t="s">
        <v>27</v>
      </c>
      <c r="T912" t="s">
        <v>27</v>
      </c>
      <c r="U912" t="s">
        <v>27</v>
      </c>
    </row>
    <row r="913" spans="1:21" x14ac:dyDescent="0.25">
      <c r="A913" t="s">
        <v>21</v>
      </c>
      <c r="B913" t="s">
        <v>5709</v>
      </c>
      <c r="C913" t="s">
        <v>23</v>
      </c>
      <c r="D913" t="s">
        <v>5710</v>
      </c>
      <c r="F913" t="s">
        <v>78</v>
      </c>
      <c r="G913" t="s">
        <v>27</v>
      </c>
      <c r="H913">
        <v>323</v>
      </c>
      <c r="I913">
        <v>644</v>
      </c>
      <c r="J913" t="s">
        <v>27</v>
      </c>
      <c r="K913" t="s">
        <v>5302</v>
      </c>
      <c r="L913" t="s">
        <v>5190</v>
      </c>
      <c r="M913" t="s">
        <v>23</v>
      </c>
      <c r="N913" t="s">
        <v>27</v>
      </c>
      <c r="O913" t="s">
        <v>27</v>
      </c>
      <c r="P913" t="s">
        <v>27</v>
      </c>
      <c r="Q913" s="1">
        <v>38191.454861111109</v>
      </c>
      <c r="R913" s="1">
        <v>42353.689583333333</v>
      </c>
      <c r="S913" t="s">
        <v>27</v>
      </c>
      <c r="T913" t="s">
        <v>27</v>
      </c>
      <c r="U913" t="s">
        <v>27</v>
      </c>
    </row>
    <row r="914" spans="1:21" x14ac:dyDescent="0.25">
      <c r="A914" t="s">
        <v>21</v>
      </c>
      <c r="B914" t="s">
        <v>3187</v>
      </c>
      <c r="C914" t="s">
        <v>23</v>
      </c>
      <c r="D914" t="s">
        <v>3188</v>
      </c>
      <c r="F914" t="s">
        <v>107</v>
      </c>
      <c r="G914" t="s">
        <v>27</v>
      </c>
      <c r="H914">
        <v>622</v>
      </c>
      <c r="I914">
        <v>640</v>
      </c>
      <c r="J914" t="s">
        <v>27</v>
      </c>
      <c r="K914" t="s">
        <v>2581</v>
      </c>
      <c r="L914" t="s">
        <v>2945</v>
      </c>
      <c r="M914" t="s">
        <v>23</v>
      </c>
      <c r="N914" t="s">
        <v>27</v>
      </c>
      <c r="O914" t="s">
        <v>27</v>
      </c>
      <c r="P914" t="s">
        <v>27</v>
      </c>
      <c r="Q914" s="1">
        <v>41341.81527777778</v>
      </c>
      <c r="R914" s="1">
        <v>42478.515277777777</v>
      </c>
      <c r="S914" t="s">
        <v>27</v>
      </c>
      <c r="T914" t="s">
        <v>27</v>
      </c>
      <c r="U914" t="s">
        <v>27</v>
      </c>
    </row>
    <row r="915" spans="1:21" x14ac:dyDescent="0.25">
      <c r="A915" t="s">
        <v>21</v>
      </c>
      <c r="B915" t="s">
        <v>3443</v>
      </c>
      <c r="C915" t="s">
        <v>23</v>
      </c>
      <c r="D915" t="s">
        <v>3444</v>
      </c>
      <c r="F915" t="s">
        <v>107</v>
      </c>
      <c r="G915" t="s">
        <v>27</v>
      </c>
      <c r="H915">
        <v>622</v>
      </c>
      <c r="I915">
        <v>640</v>
      </c>
      <c r="J915" t="s">
        <v>27</v>
      </c>
      <c r="K915" t="s">
        <v>2581</v>
      </c>
      <c r="L915" t="s">
        <v>2945</v>
      </c>
      <c r="M915" t="s">
        <v>23</v>
      </c>
      <c r="N915" t="s">
        <v>27</v>
      </c>
      <c r="O915" t="s">
        <v>27</v>
      </c>
      <c r="P915" t="s">
        <v>27</v>
      </c>
      <c r="Q915" s="1">
        <v>41341.81527777778</v>
      </c>
      <c r="R915" s="1">
        <v>42478.515277777777</v>
      </c>
      <c r="S915" t="s">
        <v>27</v>
      </c>
      <c r="T915" t="s">
        <v>27</v>
      </c>
      <c r="U915" t="s">
        <v>27</v>
      </c>
    </row>
    <row r="916" spans="1:21" x14ac:dyDescent="0.25">
      <c r="A916" t="s">
        <v>21</v>
      </c>
      <c r="B916" t="s">
        <v>156</v>
      </c>
      <c r="C916" t="s">
        <v>23</v>
      </c>
      <c r="D916" t="s">
        <v>157</v>
      </c>
      <c r="E916" t="s">
        <v>158</v>
      </c>
      <c r="F916" t="s">
        <v>26</v>
      </c>
      <c r="G916" t="s">
        <v>27</v>
      </c>
      <c r="H916">
        <v>577</v>
      </c>
      <c r="I916">
        <v>638</v>
      </c>
      <c r="J916" t="s">
        <v>509</v>
      </c>
      <c r="K916" t="s">
        <v>163</v>
      </c>
      <c r="L916" t="s">
        <v>164</v>
      </c>
      <c r="M916" t="s">
        <v>23</v>
      </c>
      <c r="N916" t="s">
        <v>27</v>
      </c>
      <c r="O916" t="s">
        <v>27</v>
      </c>
      <c r="P916" t="s">
        <v>27</v>
      </c>
      <c r="Q916" s="1">
        <v>42080.751388888886</v>
      </c>
      <c r="R916" s="1">
        <v>43013.703472222223</v>
      </c>
      <c r="S916">
        <v>31</v>
      </c>
      <c r="T916">
        <v>934</v>
      </c>
      <c r="U916">
        <v>69.639498432601897</v>
      </c>
    </row>
    <row r="917" spans="1:21" x14ac:dyDescent="0.25">
      <c r="A917" t="s">
        <v>21</v>
      </c>
      <c r="B917" t="s">
        <v>1257</v>
      </c>
      <c r="C917" t="s">
        <v>23</v>
      </c>
      <c r="D917" t="s">
        <v>1257</v>
      </c>
      <c r="E917" t="s">
        <v>1258</v>
      </c>
      <c r="F917" t="s">
        <v>26</v>
      </c>
      <c r="G917" t="s">
        <v>27</v>
      </c>
      <c r="H917">
        <v>626</v>
      </c>
      <c r="I917">
        <v>634</v>
      </c>
      <c r="J917" t="s">
        <v>27</v>
      </c>
      <c r="K917" t="s">
        <v>1257</v>
      </c>
      <c r="L917" t="s">
        <v>1257</v>
      </c>
      <c r="M917" t="s">
        <v>23</v>
      </c>
      <c r="N917" t="s">
        <v>27</v>
      </c>
      <c r="O917" t="s">
        <v>27</v>
      </c>
      <c r="P917" t="s">
        <v>27</v>
      </c>
      <c r="Q917" s="1">
        <v>37771.942361111112</v>
      </c>
      <c r="R917" s="1">
        <v>43011.665277777778</v>
      </c>
      <c r="S917">
        <v>246</v>
      </c>
      <c r="T917">
        <v>1578</v>
      </c>
      <c r="U917">
        <v>439.607142857143</v>
      </c>
    </row>
    <row r="918" spans="1:21" x14ac:dyDescent="0.25">
      <c r="A918" t="s">
        <v>21</v>
      </c>
      <c r="B918" t="s">
        <v>4329</v>
      </c>
      <c r="C918" t="s">
        <v>23</v>
      </c>
      <c r="D918" t="s">
        <v>4330</v>
      </c>
      <c r="F918" t="s">
        <v>144</v>
      </c>
      <c r="G918" t="s">
        <v>27</v>
      </c>
      <c r="H918">
        <v>621</v>
      </c>
      <c r="I918">
        <v>634</v>
      </c>
      <c r="J918" t="s">
        <v>27</v>
      </c>
      <c r="K918" t="s">
        <v>4329</v>
      </c>
      <c r="L918" t="s">
        <v>4330</v>
      </c>
      <c r="M918" t="s">
        <v>23</v>
      </c>
      <c r="N918" t="s">
        <v>27</v>
      </c>
      <c r="O918" t="s">
        <v>27</v>
      </c>
      <c r="P918" t="s">
        <v>27</v>
      </c>
      <c r="Q918" s="1">
        <v>37784.304166666669</v>
      </c>
      <c r="R918" s="1">
        <v>42676.620833333334</v>
      </c>
      <c r="S918" t="s">
        <v>27</v>
      </c>
      <c r="T918" t="s">
        <v>27</v>
      </c>
      <c r="U918" t="s">
        <v>27</v>
      </c>
    </row>
    <row r="919" spans="1:21" x14ac:dyDescent="0.25">
      <c r="A919" t="s">
        <v>21</v>
      </c>
      <c r="B919" t="s">
        <v>5642</v>
      </c>
      <c r="C919" t="s">
        <v>23</v>
      </c>
      <c r="D919" t="s">
        <v>5643</v>
      </c>
      <c r="F919" t="s">
        <v>78</v>
      </c>
      <c r="G919" t="s">
        <v>27</v>
      </c>
      <c r="H919">
        <v>536</v>
      </c>
      <c r="I919">
        <v>627</v>
      </c>
      <c r="J919" t="s">
        <v>27</v>
      </c>
      <c r="K919" t="s">
        <v>5378</v>
      </c>
      <c r="L919" t="s">
        <v>5299</v>
      </c>
      <c r="M919" t="s">
        <v>23</v>
      </c>
      <c r="N919" t="s">
        <v>27</v>
      </c>
      <c r="O919" t="s">
        <v>27</v>
      </c>
      <c r="P919" t="s">
        <v>27</v>
      </c>
      <c r="Q919" s="1">
        <v>38344.54583333333</v>
      </c>
      <c r="R919" s="1">
        <v>41330.424305555556</v>
      </c>
      <c r="S919" t="s">
        <v>27</v>
      </c>
      <c r="T919" t="s">
        <v>27</v>
      </c>
      <c r="U919" t="s">
        <v>27</v>
      </c>
    </row>
    <row r="920" spans="1:21" x14ac:dyDescent="0.25">
      <c r="A920" t="s">
        <v>21</v>
      </c>
      <c r="B920" t="s">
        <v>4921</v>
      </c>
      <c r="C920" t="s">
        <v>23</v>
      </c>
      <c r="D920" t="s">
        <v>4922</v>
      </c>
      <c r="F920" t="s">
        <v>26</v>
      </c>
      <c r="G920" t="s">
        <v>27</v>
      </c>
      <c r="H920">
        <v>579</v>
      </c>
      <c r="I920">
        <v>624</v>
      </c>
      <c r="J920" t="s">
        <v>27</v>
      </c>
      <c r="K920" t="s">
        <v>343</v>
      </c>
      <c r="L920" t="s">
        <v>1336</v>
      </c>
      <c r="M920" t="s">
        <v>23</v>
      </c>
      <c r="N920" t="s">
        <v>27</v>
      </c>
      <c r="O920" t="s">
        <v>27</v>
      </c>
      <c r="P920" t="s">
        <v>27</v>
      </c>
      <c r="Q920" s="1">
        <v>42515.693749999999</v>
      </c>
      <c r="R920" s="1">
        <v>43013.385416666664</v>
      </c>
      <c r="S920" t="s">
        <v>27</v>
      </c>
      <c r="T920" t="s">
        <v>27</v>
      </c>
      <c r="U920" t="s">
        <v>27</v>
      </c>
    </row>
    <row r="921" spans="1:21" x14ac:dyDescent="0.25">
      <c r="A921" t="s">
        <v>21</v>
      </c>
      <c r="B921" t="s">
        <v>5802</v>
      </c>
      <c r="C921" t="s">
        <v>23</v>
      </c>
      <c r="D921" t="s">
        <v>5803</v>
      </c>
      <c r="F921" t="s">
        <v>78</v>
      </c>
      <c r="G921" t="s">
        <v>27</v>
      </c>
      <c r="H921">
        <v>565</v>
      </c>
      <c r="I921">
        <v>622</v>
      </c>
      <c r="J921" t="s">
        <v>27</v>
      </c>
      <c r="K921" t="s">
        <v>5606</v>
      </c>
      <c r="L921" t="s">
        <v>5453</v>
      </c>
      <c r="M921" t="s">
        <v>23</v>
      </c>
      <c r="N921" t="s">
        <v>27</v>
      </c>
      <c r="O921" t="s">
        <v>27</v>
      </c>
      <c r="P921" t="s">
        <v>27</v>
      </c>
      <c r="Q921" s="1">
        <v>38378.638888888891</v>
      </c>
      <c r="R921" s="1">
        <v>43009.718055555553</v>
      </c>
      <c r="S921" t="s">
        <v>27</v>
      </c>
      <c r="T921" t="s">
        <v>27</v>
      </c>
      <c r="U921" t="s">
        <v>27</v>
      </c>
    </row>
    <row r="922" spans="1:21" x14ac:dyDescent="0.25">
      <c r="A922" t="s">
        <v>21</v>
      </c>
      <c r="B922" t="s">
        <v>5100</v>
      </c>
      <c r="C922" t="s">
        <v>23</v>
      </c>
      <c r="D922" t="s">
        <v>5101</v>
      </c>
      <c r="E922" t="s">
        <v>838</v>
      </c>
      <c r="F922" t="s">
        <v>26</v>
      </c>
      <c r="G922" t="s">
        <v>27</v>
      </c>
      <c r="H922">
        <v>461</v>
      </c>
      <c r="I922">
        <v>617</v>
      </c>
      <c r="J922" t="s">
        <v>27</v>
      </c>
      <c r="K922" t="s">
        <v>499</v>
      </c>
      <c r="L922" t="s">
        <v>500</v>
      </c>
      <c r="M922" t="s">
        <v>23</v>
      </c>
      <c r="N922" t="s">
        <v>27</v>
      </c>
      <c r="O922" t="s">
        <v>27</v>
      </c>
      <c r="P922" t="s">
        <v>27</v>
      </c>
      <c r="Q922" s="1">
        <v>37806.416666666664</v>
      </c>
      <c r="R922" s="1">
        <v>43005.774305555555</v>
      </c>
      <c r="S922" t="s">
        <v>27</v>
      </c>
      <c r="T922" t="s">
        <v>27</v>
      </c>
      <c r="U922" t="s">
        <v>27</v>
      </c>
    </row>
    <row r="923" spans="1:21" x14ac:dyDescent="0.25">
      <c r="A923" t="s">
        <v>21</v>
      </c>
      <c r="B923" t="s">
        <v>3933</v>
      </c>
      <c r="C923" t="s">
        <v>23</v>
      </c>
      <c r="D923" t="s">
        <v>2091</v>
      </c>
      <c r="E923" t="s">
        <v>1006</v>
      </c>
      <c r="F923" t="s">
        <v>26</v>
      </c>
      <c r="G923" t="s">
        <v>27</v>
      </c>
      <c r="H923">
        <v>601</v>
      </c>
      <c r="I923">
        <v>617</v>
      </c>
      <c r="J923" t="s">
        <v>5422</v>
      </c>
      <c r="K923" t="s">
        <v>2090</v>
      </c>
      <c r="L923" t="s">
        <v>2091</v>
      </c>
      <c r="M923" t="s">
        <v>23</v>
      </c>
      <c r="N923" t="s">
        <v>27</v>
      </c>
      <c r="O923" t="s">
        <v>27</v>
      </c>
      <c r="P923" t="s">
        <v>27</v>
      </c>
      <c r="Q923" s="1">
        <v>38076.693055555559</v>
      </c>
      <c r="R923" s="1">
        <v>38182.645138888889</v>
      </c>
      <c r="S923">
        <v>150</v>
      </c>
      <c r="T923">
        <v>3229</v>
      </c>
      <c r="U923">
        <v>617.04862236628799</v>
      </c>
    </row>
    <row r="924" spans="1:21" x14ac:dyDescent="0.25">
      <c r="A924" t="s">
        <v>21</v>
      </c>
      <c r="B924" t="s">
        <v>958</v>
      </c>
      <c r="C924" t="s">
        <v>23</v>
      </c>
      <c r="D924" t="s">
        <v>4759</v>
      </c>
      <c r="E924" t="s">
        <v>394</v>
      </c>
      <c r="F924" t="s">
        <v>26</v>
      </c>
      <c r="G924" t="s">
        <v>27</v>
      </c>
      <c r="H924">
        <v>609</v>
      </c>
      <c r="I924">
        <v>616</v>
      </c>
      <c r="J924" t="s">
        <v>27</v>
      </c>
      <c r="K924" t="s">
        <v>4761</v>
      </c>
      <c r="L924" t="s">
        <v>4759</v>
      </c>
      <c r="M924" t="s">
        <v>23</v>
      </c>
      <c r="N924" t="s">
        <v>27</v>
      </c>
      <c r="O924" t="s">
        <v>27</v>
      </c>
      <c r="P924" t="s">
        <v>27</v>
      </c>
      <c r="Q924" s="1">
        <v>41283.726388888892</v>
      </c>
      <c r="R924" s="1">
        <v>42964.759027777778</v>
      </c>
      <c r="S924">
        <v>10</v>
      </c>
      <c r="T924">
        <v>36097.86</v>
      </c>
      <c r="U924">
        <v>129.972718286656</v>
      </c>
    </row>
    <row r="925" spans="1:21" x14ac:dyDescent="0.25">
      <c r="A925" t="s">
        <v>21</v>
      </c>
      <c r="B925" t="s">
        <v>4873</v>
      </c>
      <c r="C925" t="s">
        <v>23</v>
      </c>
      <c r="D925" t="s">
        <v>4874</v>
      </c>
      <c r="E925" t="s">
        <v>1006</v>
      </c>
      <c r="F925" t="s">
        <v>26</v>
      </c>
      <c r="G925" t="s">
        <v>27</v>
      </c>
      <c r="H925">
        <v>460</v>
      </c>
      <c r="I925">
        <v>616</v>
      </c>
      <c r="J925" t="s">
        <v>27</v>
      </c>
      <c r="K925" t="s">
        <v>499</v>
      </c>
      <c r="L925" t="s">
        <v>500</v>
      </c>
      <c r="M925" t="s">
        <v>23</v>
      </c>
      <c r="N925" t="s">
        <v>27</v>
      </c>
      <c r="O925" t="s">
        <v>27</v>
      </c>
      <c r="P925" t="s">
        <v>27</v>
      </c>
      <c r="Q925" s="1">
        <v>37806.416666666664</v>
      </c>
      <c r="R925" s="1">
        <v>43005.774305555555</v>
      </c>
      <c r="S925" t="s">
        <v>27</v>
      </c>
      <c r="T925" t="s">
        <v>27</v>
      </c>
      <c r="U925" t="s">
        <v>27</v>
      </c>
    </row>
    <row r="926" spans="1:21" x14ac:dyDescent="0.25">
      <c r="A926" t="s">
        <v>21</v>
      </c>
      <c r="B926" t="s">
        <v>4431</v>
      </c>
      <c r="C926" t="s">
        <v>23</v>
      </c>
      <c r="D926" t="s">
        <v>4432</v>
      </c>
      <c r="E926" t="s">
        <v>4101</v>
      </c>
      <c r="F926" t="s">
        <v>26</v>
      </c>
      <c r="G926" t="s">
        <v>27</v>
      </c>
      <c r="H926">
        <v>472</v>
      </c>
      <c r="I926">
        <v>614</v>
      </c>
      <c r="J926" t="s">
        <v>27</v>
      </c>
      <c r="K926" t="s">
        <v>2895</v>
      </c>
      <c r="L926" t="s">
        <v>2896</v>
      </c>
      <c r="M926" t="s">
        <v>23</v>
      </c>
      <c r="N926" t="s">
        <v>27</v>
      </c>
      <c r="O926" t="s">
        <v>27</v>
      </c>
      <c r="P926" t="s">
        <v>27</v>
      </c>
      <c r="Q926" s="1">
        <v>37816.410416666666</v>
      </c>
      <c r="R926" s="1">
        <v>43004.416666666664</v>
      </c>
      <c r="S926">
        <v>224</v>
      </c>
      <c r="T926">
        <v>5196</v>
      </c>
      <c r="U926">
        <v>1920.22727272727</v>
      </c>
    </row>
    <row r="927" spans="1:21" x14ac:dyDescent="0.25">
      <c r="A927" t="s">
        <v>21</v>
      </c>
      <c r="B927" t="s">
        <v>715</v>
      </c>
      <c r="C927" t="s">
        <v>23</v>
      </c>
      <c r="D927" t="s">
        <v>716</v>
      </c>
      <c r="F927" t="s">
        <v>107</v>
      </c>
      <c r="G927" t="s">
        <v>27</v>
      </c>
      <c r="H927">
        <v>573</v>
      </c>
      <c r="I927">
        <v>611</v>
      </c>
      <c r="J927" t="s">
        <v>27</v>
      </c>
      <c r="K927" t="s">
        <v>470</v>
      </c>
      <c r="L927" t="s">
        <v>472</v>
      </c>
      <c r="M927" t="s">
        <v>23</v>
      </c>
      <c r="N927" t="s">
        <v>27</v>
      </c>
      <c r="O927" t="s">
        <v>27</v>
      </c>
      <c r="P927" t="s">
        <v>27</v>
      </c>
      <c r="Q927" s="1">
        <v>38212.678472222222</v>
      </c>
      <c r="R927" s="1">
        <v>41073.570138888892</v>
      </c>
      <c r="S927">
        <v>200</v>
      </c>
      <c r="T927">
        <v>240</v>
      </c>
      <c r="U927">
        <v>202.535211267606</v>
      </c>
    </row>
    <row r="928" spans="1:21" x14ac:dyDescent="0.25">
      <c r="A928" t="s">
        <v>21</v>
      </c>
      <c r="B928" t="s">
        <v>712</v>
      </c>
      <c r="C928" t="s">
        <v>23</v>
      </c>
      <c r="D928" t="s">
        <v>713</v>
      </c>
      <c r="F928" t="s">
        <v>107</v>
      </c>
      <c r="G928" t="s">
        <v>27</v>
      </c>
      <c r="H928">
        <v>571</v>
      </c>
      <c r="I928">
        <v>609</v>
      </c>
      <c r="J928" t="s">
        <v>27</v>
      </c>
      <c r="K928" t="s">
        <v>470</v>
      </c>
      <c r="L928" t="s">
        <v>472</v>
      </c>
      <c r="M928" t="s">
        <v>23</v>
      </c>
      <c r="N928" t="s">
        <v>27</v>
      </c>
      <c r="O928" t="s">
        <v>27</v>
      </c>
      <c r="P928" t="s">
        <v>27</v>
      </c>
      <c r="Q928" s="1">
        <v>38222.423611111109</v>
      </c>
      <c r="R928" s="1">
        <v>41073.570138888892</v>
      </c>
      <c r="S928">
        <v>200</v>
      </c>
      <c r="T928">
        <v>240</v>
      </c>
      <c r="U928">
        <v>227.23684210526301</v>
      </c>
    </row>
    <row r="929" spans="1:21" x14ac:dyDescent="0.25">
      <c r="A929" t="s">
        <v>21</v>
      </c>
      <c r="B929" t="s">
        <v>4392</v>
      </c>
      <c r="C929" t="s">
        <v>23</v>
      </c>
      <c r="D929" t="s">
        <v>4392</v>
      </c>
      <c r="E929" t="s">
        <v>1951</v>
      </c>
      <c r="F929" t="s">
        <v>26</v>
      </c>
      <c r="G929" t="s">
        <v>27</v>
      </c>
      <c r="H929">
        <v>608</v>
      </c>
      <c r="I929">
        <v>609</v>
      </c>
      <c r="J929" t="s">
        <v>4949</v>
      </c>
      <c r="K929" t="s">
        <v>4392</v>
      </c>
      <c r="L929" t="s">
        <v>4392</v>
      </c>
      <c r="M929" t="s">
        <v>23</v>
      </c>
      <c r="N929" t="s">
        <v>27</v>
      </c>
      <c r="O929" t="s">
        <v>27</v>
      </c>
      <c r="P929" t="s">
        <v>27</v>
      </c>
      <c r="Q929" s="1">
        <v>37803.397916666669</v>
      </c>
      <c r="R929" s="1">
        <v>37827.993055555555</v>
      </c>
      <c r="S929">
        <v>0.01</v>
      </c>
      <c r="T929">
        <v>150</v>
      </c>
      <c r="U929">
        <v>4.9589983579638801</v>
      </c>
    </row>
    <row r="930" spans="1:21" x14ac:dyDescent="0.25">
      <c r="A930" t="s">
        <v>21</v>
      </c>
      <c r="B930" t="s">
        <v>644</v>
      </c>
      <c r="C930" t="s">
        <v>23</v>
      </c>
      <c r="D930" t="s">
        <v>645</v>
      </c>
      <c r="E930" t="s">
        <v>158</v>
      </c>
      <c r="F930" t="s">
        <v>26</v>
      </c>
      <c r="G930" t="s">
        <v>27</v>
      </c>
      <c r="H930">
        <v>294</v>
      </c>
      <c r="I930">
        <v>606</v>
      </c>
      <c r="J930" t="s">
        <v>705</v>
      </c>
      <c r="K930" t="s">
        <v>644</v>
      </c>
      <c r="L930" t="s">
        <v>645</v>
      </c>
      <c r="M930" t="s">
        <v>23</v>
      </c>
      <c r="N930" t="s">
        <v>27</v>
      </c>
      <c r="O930" t="s">
        <v>27</v>
      </c>
      <c r="P930" t="s">
        <v>27</v>
      </c>
      <c r="Q930" s="1">
        <v>37803.524305555555</v>
      </c>
      <c r="R930" s="1">
        <v>39114.762499999997</v>
      </c>
      <c r="S930">
        <v>9</v>
      </c>
      <c r="T930">
        <v>299</v>
      </c>
      <c r="U930">
        <v>38.676567656765698</v>
      </c>
    </row>
    <row r="931" spans="1:21" x14ac:dyDescent="0.25">
      <c r="A931" t="s">
        <v>21</v>
      </c>
      <c r="B931" t="s">
        <v>3097</v>
      </c>
      <c r="C931" t="s">
        <v>23</v>
      </c>
      <c r="D931" t="s">
        <v>3098</v>
      </c>
      <c r="E931" t="s">
        <v>3099</v>
      </c>
      <c r="F931" t="s">
        <v>26</v>
      </c>
      <c r="G931" t="s">
        <v>27</v>
      </c>
      <c r="H931">
        <v>362</v>
      </c>
      <c r="I931">
        <v>606</v>
      </c>
      <c r="J931" t="s">
        <v>27</v>
      </c>
      <c r="K931" t="s">
        <v>202</v>
      </c>
      <c r="L931" t="s">
        <v>482</v>
      </c>
      <c r="M931" t="s">
        <v>23</v>
      </c>
      <c r="N931" t="s">
        <v>27</v>
      </c>
      <c r="O931" t="s">
        <v>27</v>
      </c>
      <c r="P931" t="s">
        <v>27</v>
      </c>
      <c r="Q931" s="1">
        <v>37812.724999999999</v>
      </c>
      <c r="R931" s="1">
        <v>43013.40902777778</v>
      </c>
      <c r="S931">
        <v>0</v>
      </c>
      <c r="T931">
        <v>2.68</v>
      </c>
      <c r="U931">
        <v>0.36863636363636398</v>
      </c>
    </row>
    <row r="932" spans="1:21" x14ac:dyDescent="0.25">
      <c r="A932" t="s">
        <v>21</v>
      </c>
      <c r="B932" t="s">
        <v>5758</v>
      </c>
      <c r="C932" t="s">
        <v>23</v>
      </c>
      <c r="D932" t="s">
        <v>5759</v>
      </c>
      <c r="F932" t="s">
        <v>78</v>
      </c>
      <c r="G932" t="s">
        <v>27</v>
      </c>
      <c r="H932">
        <v>204</v>
      </c>
      <c r="I932">
        <v>606</v>
      </c>
      <c r="J932" t="s">
        <v>27</v>
      </c>
      <c r="K932" t="s">
        <v>5302</v>
      </c>
      <c r="L932" t="s">
        <v>5190</v>
      </c>
      <c r="M932" t="s">
        <v>23</v>
      </c>
      <c r="N932" t="s">
        <v>27</v>
      </c>
      <c r="O932" t="s">
        <v>27</v>
      </c>
      <c r="P932" t="s">
        <v>27</v>
      </c>
      <c r="Q932" s="1">
        <v>38199.46875</v>
      </c>
      <c r="R932" s="1">
        <v>41720.546527777777</v>
      </c>
      <c r="S932" t="s">
        <v>27</v>
      </c>
      <c r="T932" t="s">
        <v>27</v>
      </c>
      <c r="U932" t="s">
        <v>27</v>
      </c>
    </row>
    <row r="933" spans="1:21" x14ac:dyDescent="0.25">
      <c r="A933" t="s">
        <v>21</v>
      </c>
      <c r="B933" t="s">
        <v>455</v>
      </c>
      <c r="C933" t="s">
        <v>23</v>
      </c>
      <c r="D933" t="s">
        <v>456</v>
      </c>
      <c r="F933" t="s">
        <v>26</v>
      </c>
      <c r="G933" t="s">
        <v>27</v>
      </c>
      <c r="H933">
        <v>590</v>
      </c>
      <c r="I933">
        <v>601</v>
      </c>
      <c r="J933" t="s">
        <v>27</v>
      </c>
      <c r="K933" t="s">
        <v>457</v>
      </c>
      <c r="L933" t="s">
        <v>458</v>
      </c>
      <c r="M933" t="s">
        <v>23</v>
      </c>
      <c r="N933" t="s">
        <v>27</v>
      </c>
      <c r="O933" t="s">
        <v>27</v>
      </c>
      <c r="P933" t="s">
        <v>27</v>
      </c>
      <c r="Q933" s="1">
        <v>41579.695138888892</v>
      </c>
      <c r="R933" s="1">
        <v>43014.621527777781</v>
      </c>
      <c r="S933" t="s">
        <v>27</v>
      </c>
      <c r="T933" t="s">
        <v>27</v>
      </c>
      <c r="U933" t="s">
        <v>27</v>
      </c>
    </row>
    <row r="934" spans="1:21" x14ac:dyDescent="0.25">
      <c r="A934" t="s">
        <v>21</v>
      </c>
      <c r="B934" t="s">
        <v>614</v>
      </c>
      <c r="C934" t="s">
        <v>23</v>
      </c>
      <c r="D934" t="s">
        <v>615</v>
      </c>
      <c r="F934" t="s">
        <v>26</v>
      </c>
      <c r="G934" t="s">
        <v>27</v>
      </c>
      <c r="H934">
        <v>590</v>
      </c>
      <c r="I934">
        <v>601</v>
      </c>
      <c r="J934" t="s">
        <v>27</v>
      </c>
      <c r="K934" t="s">
        <v>457</v>
      </c>
      <c r="L934" t="s">
        <v>458</v>
      </c>
      <c r="M934" t="s">
        <v>23</v>
      </c>
      <c r="N934" t="s">
        <v>27</v>
      </c>
      <c r="O934" t="s">
        <v>27</v>
      </c>
      <c r="P934" t="s">
        <v>27</v>
      </c>
      <c r="Q934" s="1">
        <v>41579.695138888892</v>
      </c>
      <c r="R934" s="1">
        <v>43014.621527777781</v>
      </c>
      <c r="S934" t="s">
        <v>27</v>
      </c>
      <c r="T934" t="s">
        <v>27</v>
      </c>
      <c r="U934" t="s">
        <v>27</v>
      </c>
    </row>
    <row r="935" spans="1:21" x14ac:dyDescent="0.25">
      <c r="A935" t="s">
        <v>21</v>
      </c>
      <c r="B935" t="s">
        <v>53</v>
      </c>
      <c r="C935" t="s">
        <v>23</v>
      </c>
      <c r="D935" t="s">
        <v>54</v>
      </c>
      <c r="E935" t="s">
        <v>55</v>
      </c>
      <c r="F935" t="s">
        <v>26</v>
      </c>
      <c r="G935" t="s">
        <v>27</v>
      </c>
      <c r="H935">
        <v>440</v>
      </c>
      <c r="I935">
        <v>601</v>
      </c>
      <c r="J935" t="s">
        <v>707</v>
      </c>
      <c r="K935" t="s">
        <v>59</v>
      </c>
      <c r="L935" t="s">
        <v>60</v>
      </c>
      <c r="M935" t="s">
        <v>23</v>
      </c>
      <c r="N935" t="s">
        <v>27</v>
      </c>
      <c r="O935" t="s">
        <v>27</v>
      </c>
      <c r="P935" t="s">
        <v>27</v>
      </c>
      <c r="Q935" s="1">
        <v>37806.616666666669</v>
      </c>
      <c r="R935" s="1">
        <v>43013.569444444445</v>
      </c>
      <c r="S935">
        <v>56</v>
      </c>
      <c r="T935">
        <v>1365</v>
      </c>
      <c r="U935">
        <v>294.83693843594</v>
      </c>
    </row>
    <row r="936" spans="1:21" x14ac:dyDescent="0.25">
      <c r="A936" t="s">
        <v>21</v>
      </c>
      <c r="B936" t="s">
        <v>1474</v>
      </c>
      <c r="C936" t="s">
        <v>23</v>
      </c>
      <c r="D936" t="s">
        <v>1520</v>
      </c>
      <c r="F936" t="s">
        <v>26</v>
      </c>
      <c r="G936" t="s">
        <v>27</v>
      </c>
      <c r="H936">
        <v>590</v>
      </c>
      <c r="I936">
        <v>601</v>
      </c>
      <c r="J936" t="s">
        <v>27</v>
      </c>
      <c r="K936" t="s">
        <v>457</v>
      </c>
      <c r="L936" t="s">
        <v>458</v>
      </c>
      <c r="M936" t="s">
        <v>23</v>
      </c>
      <c r="N936" t="s">
        <v>27</v>
      </c>
      <c r="O936" t="s">
        <v>27</v>
      </c>
      <c r="P936" t="s">
        <v>27</v>
      </c>
      <c r="Q936" s="1">
        <v>41579.695138888892</v>
      </c>
      <c r="R936" s="1">
        <v>43014.621527777781</v>
      </c>
      <c r="S936" t="s">
        <v>27</v>
      </c>
      <c r="T936" t="s">
        <v>27</v>
      </c>
      <c r="U936" t="s">
        <v>27</v>
      </c>
    </row>
    <row r="937" spans="1:21" x14ac:dyDescent="0.25">
      <c r="A937" t="s">
        <v>21</v>
      </c>
      <c r="B937" t="s">
        <v>2313</v>
      </c>
      <c r="C937" t="s">
        <v>23</v>
      </c>
      <c r="D937" t="s">
        <v>2313</v>
      </c>
      <c r="E937" t="s">
        <v>46</v>
      </c>
      <c r="F937" t="s">
        <v>26</v>
      </c>
      <c r="G937" t="s">
        <v>27</v>
      </c>
      <c r="H937">
        <v>540</v>
      </c>
      <c r="I937">
        <v>599</v>
      </c>
      <c r="J937" t="s">
        <v>2379</v>
      </c>
      <c r="K937" t="s">
        <v>2313</v>
      </c>
      <c r="L937" t="s">
        <v>2313</v>
      </c>
      <c r="M937" t="s">
        <v>23</v>
      </c>
      <c r="N937" t="s">
        <v>27</v>
      </c>
      <c r="O937" t="s">
        <v>27</v>
      </c>
      <c r="P937" t="s">
        <v>27</v>
      </c>
      <c r="Q937" s="1">
        <v>37845.63958333333</v>
      </c>
      <c r="R937" s="1">
        <v>43012.384722222225</v>
      </c>
      <c r="S937">
        <v>7.0000000000000007E-2</v>
      </c>
      <c r="T937">
        <v>19.559999999999999</v>
      </c>
      <c r="U937">
        <v>2.7233722871452399</v>
      </c>
    </row>
    <row r="938" spans="1:21" x14ac:dyDescent="0.25">
      <c r="A938" t="s">
        <v>21</v>
      </c>
      <c r="B938" t="s">
        <v>3884</v>
      </c>
      <c r="C938" t="s">
        <v>23</v>
      </c>
      <c r="D938" t="s">
        <v>3885</v>
      </c>
      <c r="F938" t="s">
        <v>130</v>
      </c>
      <c r="G938" t="s">
        <v>27</v>
      </c>
      <c r="H938">
        <v>565</v>
      </c>
      <c r="I938">
        <v>599</v>
      </c>
      <c r="J938" t="s">
        <v>27</v>
      </c>
      <c r="K938" t="s">
        <v>5008</v>
      </c>
      <c r="L938" t="s">
        <v>1753</v>
      </c>
      <c r="M938" t="s">
        <v>23</v>
      </c>
      <c r="N938" t="s">
        <v>27</v>
      </c>
      <c r="O938" t="s">
        <v>27</v>
      </c>
      <c r="P938" t="s">
        <v>27</v>
      </c>
      <c r="Q938" s="1">
        <v>34093.636111111111</v>
      </c>
      <c r="R938" s="1">
        <v>42949.581250000003</v>
      </c>
      <c r="S938" t="s">
        <v>27</v>
      </c>
      <c r="T938" t="s">
        <v>27</v>
      </c>
      <c r="U938" t="s">
        <v>27</v>
      </c>
    </row>
    <row r="939" spans="1:21" x14ac:dyDescent="0.25">
      <c r="A939" t="s">
        <v>21</v>
      </c>
      <c r="B939" t="s">
        <v>1368</v>
      </c>
      <c r="C939" t="s">
        <v>23</v>
      </c>
      <c r="D939" t="s">
        <v>426</v>
      </c>
      <c r="F939" t="s">
        <v>26</v>
      </c>
      <c r="G939" t="s">
        <v>27</v>
      </c>
      <c r="H939">
        <v>573</v>
      </c>
      <c r="I939">
        <v>595</v>
      </c>
      <c r="J939" t="s">
        <v>27</v>
      </c>
      <c r="K939" t="s">
        <v>1368</v>
      </c>
      <c r="L939" t="s">
        <v>426</v>
      </c>
      <c r="M939" t="s">
        <v>23</v>
      </c>
      <c r="N939" t="s">
        <v>27</v>
      </c>
      <c r="O939" t="s">
        <v>27</v>
      </c>
      <c r="P939" t="s">
        <v>27</v>
      </c>
      <c r="Q939" s="1">
        <v>42002.74722222222</v>
      </c>
      <c r="R939" s="1">
        <v>43014.586111111108</v>
      </c>
      <c r="S939" t="s">
        <v>27</v>
      </c>
      <c r="T939" t="s">
        <v>27</v>
      </c>
      <c r="U939" t="s">
        <v>27</v>
      </c>
    </row>
    <row r="940" spans="1:21" x14ac:dyDescent="0.25">
      <c r="A940" t="s">
        <v>21</v>
      </c>
      <c r="B940" t="s">
        <v>4833</v>
      </c>
      <c r="C940" t="s">
        <v>23</v>
      </c>
      <c r="D940" t="s">
        <v>4834</v>
      </c>
      <c r="F940" t="s">
        <v>144</v>
      </c>
      <c r="G940" t="s">
        <v>27</v>
      </c>
      <c r="H940">
        <v>235</v>
      </c>
      <c r="I940">
        <v>588</v>
      </c>
      <c r="J940" t="s">
        <v>27</v>
      </c>
      <c r="K940" t="s">
        <v>1533</v>
      </c>
      <c r="L940" t="s">
        <v>1534</v>
      </c>
      <c r="M940" t="s">
        <v>23</v>
      </c>
      <c r="N940" t="s">
        <v>27</v>
      </c>
      <c r="O940" t="s">
        <v>27</v>
      </c>
      <c r="P940" t="s">
        <v>27</v>
      </c>
      <c r="Q940" s="1">
        <v>37790.20208333333</v>
      </c>
      <c r="R940" s="1">
        <v>40731.753472222219</v>
      </c>
      <c r="S940" t="s">
        <v>27</v>
      </c>
      <c r="T940" t="s">
        <v>27</v>
      </c>
      <c r="U940" t="s">
        <v>27</v>
      </c>
    </row>
    <row r="941" spans="1:21" x14ac:dyDescent="0.25">
      <c r="A941" t="s">
        <v>21</v>
      </c>
      <c r="B941" t="s">
        <v>5887</v>
      </c>
      <c r="C941" t="s">
        <v>23</v>
      </c>
      <c r="D941" t="s">
        <v>5888</v>
      </c>
      <c r="F941" t="s">
        <v>144</v>
      </c>
      <c r="G941" t="s">
        <v>27</v>
      </c>
      <c r="H941">
        <v>235</v>
      </c>
      <c r="I941">
        <v>588</v>
      </c>
      <c r="J941" t="s">
        <v>27</v>
      </c>
      <c r="K941" t="s">
        <v>1533</v>
      </c>
      <c r="L941" t="s">
        <v>1534</v>
      </c>
      <c r="M941" t="s">
        <v>23</v>
      </c>
      <c r="N941" t="s">
        <v>27</v>
      </c>
      <c r="O941" t="s">
        <v>27</v>
      </c>
      <c r="P941" t="s">
        <v>27</v>
      </c>
      <c r="Q941" s="1">
        <v>37790.20208333333</v>
      </c>
      <c r="R941" s="1">
        <v>40731.753472222219</v>
      </c>
      <c r="S941" t="s">
        <v>27</v>
      </c>
      <c r="T941" t="s">
        <v>27</v>
      </c>
      <c r="U941" t="s">
        <v>27</v>
      </c>
    </row>
    <row r="942" spans="1:21" x14ac:dyDescent="0.25">
      <c r="A942" t="s">
        <v>21</v>
      </c>
      <c r="B942" t="s">
        <v>5897</v>
      </c>
      <c r="C942" t="s">
        <v>23</v>
      </c>
      <c r="D942" t="s">
        <v>5898</v>
      </c>
      <c r="F942" t="s">
        <v>144</v>
      </c>
      <c r="G942" t="s">
        <v>27</v>
      </c>
      <c r="H942">
        <v>235</v>
      </c>
      <c r="I942">
        <v>588</v>
      </c>
      <c r="J942" t="s">
        <v>27</v>
      </c>
      <c r="K942" t="s">
        <v>1533</v>
      </c>
      <c r="L942" t="s">
        <v>1534</v>
      </c>
      <c r="M942" t="s">
        <v>23</v>
      </c>
      <c r="N942" t="s">
        <v>27</v>
      </c>
      <c r="O942" t="s">
        <v>27</v>
      </c>
      <c r="P942" t="s">
        <v>27</v>
      </c>
      <c r="Q942" s="1">
        <v>37790.20208333333</v>
      </c>
      <c r="R942" s="1">
        <v>40731.753472222219</v>
      </c>
      <c r="S942" t="s">
        <v>27</v>
      </c>
      <c r="T942" t="s">
        <v>27</v>
      </c>
      <c r="U942" t="s">
        <v>27</v>
      </c>
    </row>
    <row r="943" spans="1:21" x14ac:dyDescent="0.25">
      <c r="A943" t="s">
        <v>21</v>
      </c>
      <c r="B943" t="s">
        <v>5891</v>
      </c>
      <c r="C943" t="s">
        <v>23</v>
      </c>
      <c r="D943" t="s">
        <v>5892</v>
      </c>
      <c r="F943" t="s">
        <v>144</v>
      </c>
      <c r="G943" t="s">
        <v>27</v>
      </c>
      <c r="H943">
        <v>235</v>
      </c>
      <c r="I943">
        <v>588</v>
      </c>
      <c r="J943" t="s">
        <v>27</v>
      </c>
      <c r="K943" t="s">
        <v>1533</v>
      </c>
      <c r="L943" t="s">
        <v>1534</v>
      </c>
      <c r="M943" t="s">
        <v>23</v>
      </c>
      <c r="N943" t="s">
        <v>27</v>
      </c>
      <c r="O943" t="s">
        <v>27</v>
      </c>
      <c r="P943" t="s">
        <v>27</v>
      </c>
      <c r="Q943" s="1">
        <v>37790.20208333333</v>
      </c>
      <c r="R943" s="1">
        <v>40731.753472222219</v>
      </c>
      <c r="S943" t="s">
        <v>27</v>
      </c>
      <c r="T943" t="s">
        <v>27</v>
      </c>
      <c r="U943" t="s">
        <v>27</v>
      </c>
    </row>
    <row r="944" spans="1:21" x14ac:dyDescent="0.25">
      <c r="A944" t="s">
        <v>21</v>
      </c>
      <c r="B944" t="s">
        <v>343</v>
      </c>
      <c r="C944" t="s">
        <v>23</v>
      </c>
      <c r="D944" t="s">
        <v>344</v>
      </c>
      <c r="F944" t="s">
        <v>144</v>
      </c>
      <c r="G944" t="s">
        <v>27</v>
      </c>
      <c r="H944">
        <v>348</v>
      </c>
      <c r="I944">
        <v>585</v>
      </c>
      <c r="J944" t="s">
        <v>27</v>
      </c>
      <c r="K944" t="s">
        <v>2169</v>
      </c>
      <c r="L944" t="s">
        <v>1781</v>
      </c>
      <c r="M944" t="s">
        <v>23</v>
      </c>
      <c r="N944" t="s">
        <v>27</v>
      </c>
      <c r="O944" t="s">
        <v>27</v>
      </c>
      <c r="P944" t="s">
        <v>27</v>
      </c>
      <c r="Q944" s="1">
        <v>39722.643055555556</v>
      </c>
      <c r="R944" s="1">
        <v>42975.65625</v>
      </c>
      <c r="S944" t="s">
        <v>27</v>
      </c>
      <c r="T944" t="s">
        <v>27</v>
      </c>
      <c r="U944" t="s">
        <v>27</v>
      </c>
    </row>
    <row r="945" spans="1:21" x14ac:dyDescent="0.25">
      <c r="A945" t="s">
        <v>21</v>
      </c>
      <c r="B945" t="s">
        <v>5829</v>
      </c>
      <c r="C945" t="s">
        <v>23</v>
      </c>
      <c r="D945" t="s">
        <v>5830</v>
      </c>
      <c r="F945" t="s">
        <v>78</v>
      </c>
      <c r="G945" t="s">
        <v>27</v>
      </c>
      <c r="H945">
        <v>432</v>
      </c>
      <c r="I945">
        <v>583</v>
      </c>
      <c r="J945" t="s">
        <v>27</v>
      </c>
      <c r="K945" t="s">
        <v>5364</v>
      </c>
      <c r="L945" t="s">
        <v>5299</v>
      </c>
      <c r="M945" t="s">
        <v>23</v>
      </c>
      <c r="N945" t="s">
        <v>27</v>
      </c>
      <c r="O945" t="s">
        <v>27</v>
      </c>
      <c r="P945" t="s">
        <v>27</v>
      </c>
      <c r="Q945" s="1">
        <v>39027.461111111108</v>
      </c>
      <c r="R945" s="1">
        <v>41650.65625</v>
      </c>
      <c r="S945" t="s">
        <v>27</v>
      </c>
      <c r="T945" t="s">
        <v>27</v>
      </c>
      <c r="U945" t="s">
        <v>27</v>
      </c>
    </row>
    <row r="946" spans="1:21" x14ac:dyDescent="0.25">
      <c r="A946" t="s">
        <v>21</v>
      </c>
      <c r="B946" t="s">
        <v>53</v>
      </c>
      <c r="C946" t="s">
        <v>23</v>
      </c>
      <c r="D946" t="s">
        <v>54</v>
      </c>
      <c r="E946" t="s">
        <v>55</v>
      </c>
      <c r="F946" t="s">
        <v>26</v>
      </c>
      <c r="G946" t="s">
        <v>27</v>
      </c>
      <c r="H946">
        <v>421</v>
      </c>
      <c r="I946">
        <v>582</v>
      </c>
      <c r="J946" t="s">
        <v>971</v>
      </c>
      <c r="K946" t="s">
        <v>59</v>
      </c>
      <c r="L946" t="s">
        <v>60</v>
      </c>
      <c r="M946" t="s">
        <v>23</v>
      </c>
      <c r="N946" t="s">
        <v>27</v>
      </c>
      <c r="O946" t="s">
        <v>27</v>
      </c>
      <c r="P946" t="s">
        <v>27</v>
      </c>
      <c r="Q946" s="1">
        <v>37803.493750000001</v>
      </c>
      <c r="R946" s="1">
        <v>42979.724305555559</v>
      </c>
      <c r="S946">
        <v>47</v>
      </c>
      <c r="T946">
        <v>833</v>
      </c>
      <c r="U946">
        <v>272.828178694158</v>
      </c>
    </row>
    <row r="947" spans="1:21" x14ac:dyDescent="0.25">
      <c r="A947" t="s">
        <v>21</v>
      </c>
      <c r="B947" t="s">
        <v>750</v>
      </c>
      <c r="C947" t="s">
        <v>23</v>
      </c>
      <c r="D947" t="s">
        <v>751</v>
      </c>
      <c r="F947" t="s">
        <v>26</v>
      </c>
      <c r="G947" t="s">
        <v>27</v>
      </c>
      <c r="H947">
        <v>547</v>
      </c>
      <c r="I947">
        <v>582</v>
      </c>
      <c r="J947" t="s">
        <v>27</v>
      </c>
      <c r="K947" t="s">
        <v>750</v>
      </c>
      <c r="L947" t="s">
        <v>751</v>
      </c>
      <c r="M947" t="s">
        <v>23</v>
      </c>
      <c r="N947" t="s">
        <v>27</v>
      </c>
      <c r="O947" t="s">
        <v>27</v>
      </c>
      <c r="P947" t="s">
        <v>27</v>
      </c>
      <c r="Q947" s="1">
        <v>38932.70208333333</v>
      </c>
      <c r="R947" s="1">
        <v>43010.5</v>
      </c>
      <c r="S947" t="s">
        <v>27</v>
      </c>
      <c r="T947" t="s">
        <v>27</v>
      </c>
      <c r="U947" t="s">
        <v>27</v>
      </c>
    </row>
    <row r="948" spans="1:21" x14ac:dyDescent="0.25">
      <c r="A948" t="s">
        <v>21</v>
      </c>
      <c r="B948" t="s">
        <v>1383</v>
      </c>
      <c r="C948" t="s">
        <v>23</v>
      </c>
      <c r="D948" t="s">
        <v>1384</v>
      </c>
      <c r="F948" t="s">
        <v>26</v>
      </c>
      <c r="G948" t="s">
        <v>27</v>
      </c>
      <c r="H948">
        <v>547</v>
      </c>
      <c r="I948">
        <v>582</v>
      </c>
      <c r="J948" t="s">
        <v>27</v>
      </c>
      <c r="K948" t="s">
        <v>750</v>
      </c>
      <c r="L948" t="s">
        <v>751</v>
      </c>
      <c r="M948" t="s">
        <v>23</v>
      </c>
      <c r="N948" t="s">
        <v>27</v>
      </c>
      <c r="O948" t="s">
        <v>27</v>
      </c>
      <c r="P948" t="s">
        <v>27</v>
      </c>
      <c r="Q948" s="1">
        <v>38932.70208333333</v>
      </c>
      <c r="R948" s="1">
        <v>43010.5</v>
      </c>
      <c r="S948" t="s">
        <v>27</v>
      </c>
      <c r="T948" t="s">
        <v>27</v>
      </c>
      <c r="U948" t="s">
        <v>27</v>
      </c>
    </row>
    <row r="949" spans="1:21" x14ac:dyDescent="0.25">
      <c r="A949" t="s">
        <v>21</v>
      </c>
      <c r="B949" t="s">
        <v>53</v>
      </c>
      <c r="C949" t="s">
        <v>23</v>
      </c>
      <c r="D949" t="s">
        <v>54</v>
      </c>
      <c r="E949" t="s">
        <v>55</v>
      </c>
      <c r="F949" t="s">
        <v>26</v>
      </c>
      <c r="G949" t="s">
        <v>27</v>
      </c>
      <c r="H949">
        <v>487</v>
      </c>
      <c r="I949">
        <v>581</v>
      </c>
      <c r="J949" t="s">
        <v>544</v>
      </c>
      <c r="K949" t="s">
        <v>59</v>
      </c>
      <c r="L949" t="s">
        <v>60</v>
      </c>
      <c r="M949" t="s">
        <v>23</v>
      </c>
      <c r="N949" t="s">
        <v>27</v>
      </c>
      <c r="O949" t="s">
        <v>27</v>
      </c>
      <c r="P949" t="s">
        <v>27</v>
      </c>
      <c r="Q949" s="1">
        <v>37811.745833333334</v>
      </c>
      <c r="R949" s="1">
        <v>42995.794444444444</v>
      </c>
      <c r="S949">
        <v>28</v>
      </c>
      <c r="T949">
        <v>1723</v>
      </c>
      <c r="U949">
        <v>195.531841652324</v>
      </c>
    </row>
    <row r="950" spans="1:21" x14ac:dyDescent="0.25">
      <c r="A950" t="s">
        <v>21</v>
      </c>
      <c r="B950" t="s">
        <v>3517</v>
      </c>
      <c r="C950" t="s">
        <v>23</v>
      </c>
      <c r="D950" t="s">
        <v>3518</v>
      </c>
      <c r="E950" t="s">
        <v>123</v>
      </c>
      <c r="F950" t="s">
        <v>26</v>
      </c>
      <c r="G950" t="s">
        <v>27</v>
      </c>
      <c r="H950">
        <v>501</v>
      </c>
      <c r="I950">
        <v>581</v>
      </c>
      <c r="J950" t="s">
        <v>27</v>
      </c>
      <c r="K950" t="s">
        <v>2758</v>
      </c>
      <c r="L950" t="s">
        <v>2759</v>
      </c>
      <c r="M950" t="s">
        <v>23</v>
      </c>
      <c r="N950" t="s">
        <v>27</v>
      </c>
      <c r="O950" t="s">
        <v>27</v>
      </c>
      <c r="P950" t="s">
        <v>27</v>
      </c>
      <c r="Q950" s="1">
        <v>37804.525694444441</v>
      </c>
      <c r="R950" s="1">
        <v>42984.663194444445</v>
      </c>
      <c r="S950">
        <v>0</v>
      </c>
      <c r="T950">
        <v>6</v>
      </c>
      <c r="U950">
        <v>4.1838074398249499E-2</v>
      </c>
    </row>
    <row r="951" spans="1:21" x14ac:dyDescent="0.25">
      <c r="A951" t="s">
        <v>21</v>
      </c>
      <c r="B951" t="s">
        <v>2756</v>
      </c>
      <c r="C951" t="s">
        <v>23</v>
      </c>
      <c r="D951" t="s">
        <v>2757</v>
      </c>
      <c r="F951" t="s">
        <v>26</v>
      </c>
      <c r="G951" t="s">
        <v>27</v>
      </c>
      <c r="H951">
        <v>498</v>
      </c>
      <c r="I951">
        <v>579</v>
      </c>
      <c r="J951" t="s">
        <v>27</v>
      </c>
      <c r="K951" t="s">
        <v>2758</v>
      </c>
      <c r="L951" t="s">
        <v>2759</v>
      </c>
      <c r="M951" t="s">
        <v>23</v>
      </c>
      <c r="N951" t="s">
        <v>27</v>
      </c>
      <c r="O951" t="s">
        <v>27</v>
      </c>
      <c r="P951" t="s">
        <v>27</v>
      </c>
      <c r="Q951" s="1">
        <v>37804.525694444441</v>
      </c>
      <c r="R951" s="1">
        <v>42984.663194444445</v>
      </c>
      <c r="S951" t="s">
        <v>27</v>
      </c>
      <c r="T951" t="s">
        <v>27</v>
      </c>
      <c r="U951" t="s">
        <v>27</v>
      </c>
    </row>
    <row r="952" spans="1:21" x14ac:dyDescent="0.25">
      <c r="A952" t="s">
        <v>21</v>
      </c>
      <c r="B952" t="s">
        <v>1208</v>
      </c>
      <c r="C952" t="s">
        <v>23</v>
      </c>
      <c r="D952" t="s">
        <v>344</v>
      </c>
      <c r="F952" t="s">
        <v>144</v>
      </c>
      <c r="G952" t="s">
        <v>27</v>
      </c>
      <c r="H952">
        <v>555</v>
      </c>
      <c r="I952">
        <v>575</v>
      </c>
      <c r="J952" t="s">
        <v>27</v>
      </c>
      <c r="K952" t="s">
        <v>2278</v>
      </c>
      <c r="L952" t="s">
        <v>1495</v>
      </c>
      <c r="M952" t="s">
        <v>23</v>
      </c>
      <c r="N952" t="s">
        <v>27</v>
      </c>
      <c r="O952" t="s">
        <v>27</v>
      </c>
      <c r="P952" t="s">
        <v>27</v>
      </c>
      <c r="Q952" s="1">
        <v>37789.123611111114</v>
      </c>
      <c r="R952" s="1">
        <v>40365.589583333334</v>
      </c>
      <c r="S952" t="s">
        <v>27</v>
      </c>
      <c r="T952" t="s">
        <v>27</v>
      </c>
      <c r="U952" t="s">
        <v>27</v>
      </c>
    </row>
    <row r="953" spans="1:21" x14ac:dyDescent="0.25">
      <c r="A953" t="s">
        <v>21</v>
      </c>
      <c r="B953" t="s">
        <v>3480</v>
      </c>
      <c r="C953" t="s">
        <v>23</v>
      </c>
      <c r="D953" t="s">
        <v>3481</v>
      </c>
      <c r="E953" t="s">
        <v>3099</v>
      </c>
      <c r="F953" t="s">
        <v>26</v>
      </c>
      <c r="G953" t="s">
        <v>27</v>
      </c>
      <c r="H953">
        <v>340</v>
      </c>
      <c r="I953">
        <v>575</v>
      </c>
      <c r="J953" t="s">
        <v>27</v>
      </c>
      <c r="K953" t="s">
        <v>202</v>
      </c>
      <c r="L953" t="s">
        <v>482</v>
      </c>
      <c r="M953" t="s">
        <v>23</v>
      </c>
      <c r="N953" t="s">
        <v>27</v>
      </c>
      <c r="O953" t="s">
        <v>27</v>
      </c>
      <c r="P953" t="s">
        <v>27</v>
      </c>
      <c r="Q953" s="1">
        <v>37812.724999999999</v>
      </c>
      <c r="R953" s="1">
        <v>43013.40902777778</v>
      </c>
      <c r="S953">
        <v>0</v>
      </c>
      <c r="T953">
        <v>3.49</v>
      </c>
      <c r="U953">
        <v>0.30666666666666698</v>
      </c>
    </row>
    <row r="954" spans="1:21" x14ac:dyDescent="0.25">
      <c r="A954" t="s">
        <v>21</v>
      </c>
      <c r="B954" t="s">
        <v>548</v>
      </c>
      <c r="C954" t="s">
        <v>23</v>
      </c>
      <c r="D954" t="s">
        <v>549</v>
      </c>
      <c r="F954" t="s">
        <v>26</v>
      </c>
      <c r="G954" t="s">
        <v>27</v>
      </c>
      <c r="H954">
        <v>544</v>
      </c>
      <c r="I954">
        <v>572</v>
      </c>
      <c r="J954">
        <v>-2</v>
      </c>
      <c r="K954" t="s">
        <v>32</v>
      </c>
      <c r="L954" t="s">
        <v>33</v>
      </c>
      <c r="M954" t="s">
        <v>23</v>
      </c>
      <c r="N954" t="s">
        <v>27</v>
      </c>
      <c r="O954" t="s">
        <v>27</v>
      </c>
      <c r="P954" t="s">
        <v>27</v>
      </c>
      <c r="Q954" s="1">
        <v>37804.518055555556</v>
      </c>
      <c r="R954" s="1">
        <v>41221.543055555558</v>
      </c>
      <c r="S954">
        <v>1.2</v>
      </c>
      <c r="T954">
        <v>3.7</v>
      </c>
      <c r="U954">
        <v>2.6167832167832201</v>
      </c>
    </row>
    <row r="955" spans="1:21" x14ac:dyDescent="0.25">
      <c r="A955" t="s">
        <v>21</v>
      </c>
      <c r="B955" t="s">
        <v>2607</v>
      </c>
      <c r="C955" t="s">
        <v>23</v>
      </c>
      <c r="D955" t="s">
        <v>2608</v>
      </c>
      <c r="E955" t="s">
        <v>226</v>
      </c>
      <c r="F955" t="s">
        <v>26</v>
      </c>
      <c r="G955" t="s">
        <v>27</v>
      </c>
      <c r="H955">
        <v>538</v>
      </c>
      <c r="I955">
        <v>572</v>
      </c>
      <c r="J955" t="s">
        <v>27</v>
      </c>
      <c r="K955" t="s">
        <v>2607</v>
      </c>
      <c r="L955" t="s">
        <v>2608</v>
      </c>
      <c r="M955" t="s">
        <v>23</v>
      </c>
      <c r="N955" t="s">
        <v>27</v>
      </c>
      <c r="O955" t="s">
        <v>27</v>
      </c>
      <c r="P955" t="s">
        <v>27</v>
      </c>
      <c r="Q955" s="1">
        <v>37824.715277777781</v>
      </c>
      <c r="R955" s="1">
        <v>43013.705555555556</v>
      </c>
      <c r="S955">
        <v>0.69</v>
      </c>
      <c r="T955">
        <v>1.22</v>
      </c>
      <c r="U955">
        <v>0.88</v>
      </c>
    </row>
    <row r="956" spans="1:21" x14ac:dyDescent="0.25">
      <c r="A956" t="s">
        <v>21</v>
      </c>
      <c r="B956" t="s">
        <v>3387</v>
      </c>
      <c r="C956" t="s">
        <v>23</v>
      </c>
      <c r="D956" t="s">
        <v>3388</v>
      </c>
      <c r="E956" t="s">
        <v>211</v>
      </c>
      <c r="F956" t="s">
        <v>26</v>
      </c>
      <c r="G956" t="s">
        <v>27</v>
      </c>
      <c r="H956">
        <v>544</v>
      </c>
      <c r="I956">
        <v>572</v>
      </c>
      <c r="J956">
        <v>-78</v>
      </c>
      <c r="K956" t="s">
        <v>32</v>
      </c>
      <c r="L956" t="s">
        <v>33</v>
      </c>
      <c r="M956" t="s">
        <v>23</v>
      </c>
      <c r="N956" t="s">
        <v>27</v>
      </c>
      <c r="O956" t="s">
        <v>27</v>
      </c>
      <c r="P956" t="s">
        <v>27</v>
      </c>
      <c r="Q956" s="1">
        <v>37804.518055555556</v>
      </c>
      <c r="R956" s="1">
        <v>41221.543055555558</v>
      </c>
      <c r="S956">
        <v>37</v>
      </c>
      <c r="T956">
        <v>199</v>
      </c>
      <c r="U956">
        <v>116.67132867132899</v>
      </c>
    </row>
    <row r="957" spans="1:21" x14ac:dyDescent="0.25">
      <c r="A957" t="s">
        <v>21</v>
      </c>
      <c r="B957" t="s">
        <v>4095</v>
      </c>
      <c r="C957" t="s">
        <v>23</v>
      </c>
      <c r="D957" t="s">
        <v>4096</v>
      </c>
      <c r="E957" t="s">
        <v>3099</v>
      </c>
      <c r="F957" t="s">
        <v>26</v>
      </c>
      <c r="G957" t="s">
        <v>27</v>
      </c>
      <c r="H957">
        <v>334</v>
      </c>
      <c r="I957">
        <v>569</v>
      </c>
      <c r="J957" t="s">
        <v>27</v>
      </c>
      <c r="K957" t="s">
        <v>202</v>
      </c>
      <c r="L957" t="s">
        <v>482</v>
      </c>
      <c r="M957" t="s">
        <v>23</v>
      </c>
      <c r="N957" t="s">
        <v>27</v>
      </c>
      <c r="O957" t="s">
        <v>27</v>
      </c>
      <c r="P957" t="s">
        <v>27</v>
      </c>
      <c r="Q957" s="1">
        <v>37812.724999999999</v>
      </c>
      <c r="R957" s="1">
        <v>43013.40902777778</v>
      </c>
      <c r="S957">
        <v>0</v>
      </c>
      <c r="T957">
        <v>0.88</v>
      </c>
      <c r="U957">
        <v>0.19055555555555601</v>
      </c>
    </row>
    <row r="958" spans="1:21" x14ac:dyDescent="0.25">
      <c r="A958" t="s">
        <v>21</v>
      </c>
      <c r="B958" t="s">
        <v>412</v>
      </c>
      <c r="C958" t="s">
        <v>23</v>
      </c>
      <c r="D958" t="s">
        <v>849</v>
      </c>
      <c r="E958" t="s">
        <v>300</v>
      </c>
      <c r="F958" t="s">
        <v>26</v>
      </c>
      <c r="G958" t="s">
        <v>27</v>
      </c>
      <c r="H958">
        <v>332</v>
      </c>
      <c r="I958">
        <v>568</v>
      </c>
      <c r="J958" t="s">
        <v>27</v>
      </c>
      <c r="K958" t="s">
        <v>202</v>
      </c>
      <c r="L958" t="s">
        <v>482</v>
      </c>
      <c r="M958" t="s">
        <v>23</v>
      </c>
      <c r="N958" t="s">
        <v>27</v>
      </c>
      <c r="O958" t="s">
        <v>27</v>
      </c>
      <c r="P958" t="s">
        <v>27</v>
      </c>
      <c r="Q958" s="1">
        <v>37812.724999999999</v>
      </c>
      <c r="R958" s="1">
        <v>43013.40902777778</v>
      </c>
      <c r="S958">
        <v>0</v>
      </c>
      <c r="T958">
        <v>15.71</v>
      </c>
      <c r="U958">
        <v>1.98571428571429</v>
      </c>
    </row>
    <row r="959" spans="1:21" x14ac:dyDescent="0.25">
      <c r="A959" t="s">
        <v>21</v>
      </c>
      <c r="B959" t="s">
        <v>2080</v>
      </c>
      <c r="C959" t="s">
        <v>23</v>
      </c>
      <c r="D959" t="s">
        <v>2081</v>
      </c>
      <c r="E959" t="s">
        <v>2082</v>
      </c>
      <c r="F959" t="s">
        <v>26</v>
      </c>
      <c r="G959" t="s">
        <v>27</v>
      </c>
      <c r="H959">
        <v>561</v>
      </c>
      <c r="I959">
        <v>568</v>
      </c>
      <c r="J959" t="s">
        <v>27</v>
      </c>
      <c r="K959" t="s">
        <v>2248</v>
      </c>
      <c r="L959" t="s">
        <v>2084</v>
      </c>
      <c r="M959" t="s">
        <v>23</v>
      </c>
      <c r="N959" t="s">
        <v>27</v>
      </c>
      <c r="O959" t="s">
        <v>27</v>
      </c>
      <c r="P959" t="s">
        <v>27</v>
      </c>
      <c r="Q959" s="1">
        <v>37945.578472222223</v>
      </c>
      <c r="R959" s="1">
        <v>43012.397916666669</v>
      </c>
      <c r="S959" t="s">
        <v>27</v>
      </c>
      <c r="T959" t="s">
        <v>27</v>
      </c>
      <c r="U959" t="s">
        <v>27</v>
      </c>
    </row>
    <row r="960" spans="1:21" x14ac:dyDescent="0.25">
      <c r="A960" t="s">
        <v>21</v>
      </c>
      <c r="B960" t="s">
        <v>2192</v>
      </c>
      <c r="C960" t="s">
        <v>23</v>
      </c>
      <c r="D960" t="s">
        <v>2474</v>
      </c>
      <c r="F960" t="s">
        <v>26</v>
      </c>
      <c r="G960" t="s">
        <v>27</v>
      </c>
      <c r="H960">
        <v>367</v>
      </c>
      <c r="I960">
        <v>568</v>
      </c>
      <c r="J960" t="s">
        <v>27</v>
      </c>
      <c r="K960" t="s">
        <v>2192</v>
      </c>
      <c r="L960" t="s">
        <v>2193</v>
      </c>
      <c r="M960" t="s">
        <v>23</v>
      </c>
      <c r="N960" t="s">
        <v>27</v>
      </c>
      <c r="O960" t="s">
        <v>27</v>
      </c>
      <c r="P960" t="s">
        <v>27</v>
      </c>
      <c r="Q960" s="1">
        <v>41585.929861111108</v>
      </c>
      <c r="R960" s="1">
        <v>43001.559027777781</v>
      </c>
      <c r="S960" t="s">
        <v>27</v>
      </c>
      <c r="T960" t="s">
        <v>27</v>
      </c>
      <c r="U960" t="s">
        <v>27</v>
      </c>
    </row>
    <row r="961" spans="1:21" x14ac:dyDescent="0.25">
      <c r="A961" t="s">
        <v>21</v>
      </c>
      <c r="B961" t="s">
        <v>2031</v>
      </c>
      <c r="C961" t="s">
        <v>23</v>
      </c>
      <c r="D961" t="s">
        <v>2032</v>
      </c>
      <c r="F961" t="s">
        <v>144</v>
      </c>
      <c r="G961" t="s">
        <v>27</v>
      </c>
      <c r="H961">
        <v>557</v>
      </c>
      <c r="I961">
        <v>567</v>
      </c>
      <c r="J961" t="s">
        <v>27</v>
      </c>
      <c r="K961" t="s">
        <v>2031</v>
      </c>
      <c r="L961" t="s">
        <v>2033</v>
      </c>
      <c r="M961" t="s">
        <v>23</v>
      </c>
      <c r="N961" t="s">
        <v>27</v>
      </c>
      <c r="O961" t="s">
        <v>27</v>
      </c>
      <c r="P961" t="s">
        <v>27</v>
      </c>
      <c r="Q961" s="1">
        <v>42411.71875</v>
      </c>
      <c r="R961" s="1">
        <v>43016.854166666664</v>
      </c>
      <c r="S961" t="s">
        <v>27</v>
      </c>
      <c r="T961" t="s">
        <v>27</v>
      </c>
      <c r="U961" t="s">
        <v>27</v>
      </c>
    </row>
    <row r="962" spans="1:21" x14ac:dyDescent="0.25">
      <c r="A962" t="s">
        <v>21</v>
      </c>
      <c r="B962" t="s">
        <v>524</v>
      </c>
      <c r="C962" t="s">
        <v>23</v>
      </c>
      <c r="D962" t="s">
        <v>2207</v>
      </c>
      <c r="F962" t="s">
        <v>144</v>
      </c>
      <c r="G962" t="s">
        <v>27</v>
      </c>
      <c r="H962">
        <v>557</v>
      </c>
      <c r="I962">
        <v>567</v>
      </c>
      <c r="J962" t="s">
        <v>27</v>
      </c>
      <c r="K962" t="s">
        <v>2031</v>
      </c>
      <c r="L962" t="s">
        <v>2033</v>
      </c>
      <c r="M962" t="s">
        <v>23</v>
      </c>
      <c r="N962" t="s">
        <v>27</v>
      </c>
      <c r="O962" t="s">
        <v>27</v>
      </c>
      <c r="P962" t="s">
        <v>27</v>
      </c>
      <c r="Q962" s="1">
        <v>42411.71875</v>
      </c>
      <c r="R962" s="1">
        <v>43016.854166666664</v>
      </c>
      <c r="S962">
        <v>523150</v>
      </c>
      <c r="T962">
        <v>13072016</v>
      </c>
      <c r="U962">
        <v>6797583</v>
      </c>
    </row>
    <row r="963" spans="1:21" x14ac:dyDescent="0.25">
      <c r="A963" t="s">
        <v>21</v>
      </c>
      <c r="B963" t="s">
        <v>323</v>
      </c>
      <c r="C963" t="s">
        <v>23</v>
      </c>
      <c r="D963" t="s">
        <v>324</v>
      </c>
      <c r="E963" t="s">
        <v>325</v>
      </c>
      <c r="F963" t="s">
        <v>26</v>
      </c>
      <c r="G963" t="s">
        <v>27</v>
      </c>
      <c r="H963">
        <v>543</v>
      </c>
      <c r="I963">
        <v>565</v>
      </c>
      <c r="J963" t="s">
        <v>27</v>
      </c>
      <c r="K963" t="s">
        <v>2112</v>
      </c>
      <c r="L963" t="s">
        <v>2113</v>
      </c>
      <c r="M963" t="s">
        <v>23</v>
      </c>
      <c r="N963" t="s">
        <v>27</v>
      </c>
      <c r="O963" t="s">
        <v>27</v>
      </c>
      <c r="P963" t="s">
        <v>27</v>
      </c>
      <c r="Q963" s="1">
        <v>41473.42291666667</v>
      </c>
      <c r="R963" s="1">
        <v>43006.529861111114</v>
      </c>
      <c r="S963" t="s">
        <v>27</v>
      </c>
      <c r="T963" t="s">
        <v>27</v>
      </c>
      <c r="U963" t="s">
        <v>27</v>
      </c>
    </row>
    <row r="964" spans="1:21" x14ac:dyDescent="0.25">
      <c r="A964" t="s">
        <v>21</v>
      </c>
      <c r="B964" t="s">
        <v>2279</v>
      </c>
      <c r="C964" t="s">
        <v>23</v>
      </c>
      <c r="D964" t="s">
        <v>2882</v>
      </c>
      <c r="F964" t="s">
        <v>26</v>
      </c>
      <c r="G964" t="s">
        <v>27</v>
      </c>
      <c r="H964">
        <v>365</v>
      </c>
      <c r="I964">
        <v>565</v>
      </c>
      <c r="J964" t="s">
        <v>27</v>
      </c>
      <c r="K964" t="s">
        <v>2192</v>
      </c>
      <c r="L964" t="s">
        <v>2193</v>
      </c>
      <c r="M964" t="s">
        <v>23</v>
      </c>
      <c r="N964" t="s">
        <v>27</v>
      </c>
      <c r="O964" t="s">
        <v>27</v>
      </c>
      <c r="P964" t="s">
        <v>27</v>
      </c>
      <c r="Q964" s="1">
        <v>41585.929861111108</v>
      </c>
      <c r="R964" s="1">
        <v>43001.559027777781</v>
      </c>
      <c r="S964" t="s">
        <v>27</v>
      </c>
      <c r="T964" t="s">
        <v>27</v>
      </c>
      <c r="U964" t="s">
        <v>27</v>
      </c>
    </row>
    <row r="965" spans="1:21" x14ac:dyDescent="0.25">
      <c r="A965" t="s">
        <v>21</v>
      </c>
      <c r="B965" t="s">
        <v>3016</v>
      </c>
      <c r="C965" t="s">
        <v>23</v>
      </c>
      <c r="D965" t="s">
        <v>3017</v>
      </c>
      <c r="E965" t="s">
        <v>226</v>
      </c>
      <c r="F965" t="s">
        <v>26</v>
      </c>
      <c r="G965" t="s">
        <v>27</v>
      </c>
      <c r="H965">
        <v>520</v>
      </c>
      <c r="I965">
        <v>564</v>
      </c>
      <c r="J965" t="s">
        <v>27</v>
      </c>
      <c r="K965" t="s">
        <v>3075</v>
      </c>
      <c r="L965" t="s">
        <v>3076</v>
      </c>
      <c r="M965" t="s">
        <v>23</v>
      </c>
      <c r="N965" t="s">
        <v>27</v>
      </c>
      <c r="O965" t="s">
        <v>27</v>
      </c>
      <c r="P965" t="s">
        <v>27</v>
      </c>
      <c r="Q965" s="1">
        <v>37770.459722222222</v>
      </c>
      <c r="R965" s="1">
        <v>43006.679861111108</v>
      </c>
      <c r="S965">
        <v>122</v>
      </c>
      <c r="T965">
        <v>154</v>
      </c>
      <c r="U965">
        <v>139.07038834951501</v>
      </c>
    </row>
    <row r="966" spans="1:21" x14ac:dyDescent="0.25">
      <c r="A966" t="s">
        <v>21</v>
      </c>
      <c r="B966" t="s">
        <v>5709</v>
      </c>
      <c r="C966" t="s">
        <v>23</v>
      </c>
      <c r="D966" t="s">
        <v>5710</v>
      </c>
      <c r="F966" t="s">
        <v>78</v>
      </c>
      <c r="G966" t="s">
        <v>27</v>
      </c>
      <c r="H966">
        <v>495</v>
      </c>
      <c r="I966">
        <v>564</v>
      </c>
      <c r="J966" t="s">
        <v>27</v>
      </c>
      <c r="K966" t="s">
        <v>5411</v>
      </c>
      <c r="L966" t="s">
        <v>5113</v>
      </c>
      <c r="M966" t="s">
        <v>23</v>
      </c>
      <c r="N966" t="s">
        <v>27</v>
      </c>
      <c r="O966" t="s">
        <v>27</v>
      </c>
      <c r="P966" t="s">
        <v>27</v>
      </c>
      <c r="Q966" s="1">
        <v>38196.53125</v>
      </c>
      <c r="R966" s="1">
        <v>41716.532638888886</v>
      </c>
      <c r="S966" t="s">
        <v>27</v>
      </c>
      <c r="T966" t="s">
        <v>27</v>
      </c>
      <c r="U966" t="s">
        <v>27</v>
      </c>
    </row>
    <row r="967" spans="1:21" x14ac:dyDescent="0.25">
      <c r="A967" t="s">
        <v>21</v>
      </c>
      <c r="B967" t="s">
        <v>156</v>
      </c>
      <c r="C967" t="s">
        <v>23</v>
      </c>
      <c r="D967" t="s">
        <v>157</v>
      </c>
      <c r="E967" t="s">
        <v>158</v>
      </c>
      <c r="F967" t="s">
        <v>26</v>
      </c>
      <c r="G967" t="s">
        <v>27</v>
      </c>
      <c r="H967">
        <v>520</v>
      </c>
      <c r="I967">
        <v>563</v>
      </c>
      <c r="J967" t="s">
        <v>27</v>
      </c>
      <c r="K967" t="s">
        <v>253</v>
      </c>
      <c r="L967" t="s">
        <v>157</v>
      </c>
      <c r="M967" t="s">
        <v>23</v>
      </c>
      <c r="N967" t="s">
        <v>27</v>
      </c>
      <c r="O967" t="s">
        <v>27</v>
      </c>
      <c r="P967" t="s">
        <v>27</v>
      </c>
      <c r="Q967" s="1">
        <v>37770.730555555558</v>
      </c>
      <c r="R967" s="1">
        <v>42978.637499999997</v>
      </c>
      <c r="S967">
        <v>28</v>
      </c>
      <c r="T967">
        <v>837</v>
      </c>
      <c r="U967">
        <v>95.542372881355902</v>
      </c>
    </row>
    <row r="968" spans="1:21" x14ac:dyDescent="0.25">
      <c r="A968" t="s">
        <v>21</v>
      </c>
      <c r="B968" t="s">
        <v>5247</v>
      </c>
      <c r="C968" t="s">
        <v>23</v>
      </c>
      <c r="D968" t="s">
        <v>5248</v>
      </c>
      <c r="F968" t="s">
        <v>78</v>
      </c>
      <c r="G968" t="s">
        <v>27</v>
      </c>
      <c r="H968">
        <v>522</v>
      </c>
      <c r="I968">
        <v>556</v>
      </c>
      <c r="J968" t="s">
        <v>27</v>
      </c>
      <c r="K968" t="s">
        <v>1228</v>
      </c>
      <c r="L968" t="s">
        <v>1229</v>
      </c>
      <c r="M968" t="s">
        <v>23</v>
      </c>
      <c r="N968" t="s">
        <v>27</v>
      </c>
      <c r="O968" t="s">
        <v>27</v>
      </c>
      <c r="P968" t="s">
        <v>27</v>
      </c>
      <c r="Q968" s="1">
        <v>38190.492361111108</v>
      </c>
      <c r="R968" s="1">
        <v>41430.522222222222</v>
      </c>
      <c r="S968" t="s">
        <v>27</v>
      </c>
      <c r="T968" t="s">
        <v>27</v>
      </c>
      <c r="U968" t="s">
        <v>27</v>
      </c>
    </row>
    <row r="969" spans="1:21" x14ac:dyDescent="0.25">
      <c r="A969" t="s">
        <v>21</v>
      </c>
      <c r="B969" t="s">
        <v>1443</v>
      </c>
      <c r="C969" t="s">
        <v>23</v>
      </c>
      <c r="D969" t="s">
        <v>1444</v>
      </c>
      <c r="E969" t="s">
        <v>85</v>
      </c>
      <c r="F969" t="s">
        <v>26</v>
      </c>
      <c r="G969" t="s">
        <v>27</v>
      </c>
      <c r="H969">
        <v>519</v>
      </c>
      <c r="I969">
        <v>553</v>
      </c>
      <c r="J969" t="s">
        <v>1445</v>
      </c>
      <c r="K969" t="s">
        <v>1443</v>
      </c>
      <c r="L969" t="s">
        <v>1444</v>
      </c>
      <c r="M969" t="s">
        <v>23</v>
      </c>
      <c r="N969" t="s">
        <v>27</v>
      </c>
      <c r="O969" t="s">
        <v>27</v>
      </c>
      <c r="P969" t="s">
        <v>27</v>
      </c>
      <c r="Q969" s="1">
        <v>42152.827777777777</v>
      </c>
      <c r="R969" s="1">
        <v>43015.968055555553</v>
      </c>
      <c r="S969">
        <v>0.5</v>
      </c>
      <c r="T969">
        <v>17</v>
      </c>
      <c r="U969">
        <v>2.0003616636528099</v>
      </c>
    </row>
    <row r="970" spans="1:21" x14ac:dyDescent="0.25">
      <c r="A970" t="s">
        <v>21</v>
      </c>
      <c r="B970" t="s">
        <v>3884</v>
      </c>
      <c r="C970" t="s">
        <v>23</v>
      </c>
      <c r="D970" t="s">
        <v>3885</v>
      </c>
      <c r="F970" t="s">
        <v>130</v>
      </c>
      <c r="G970" t="s">
        <v>27</v>
      </c>
      <c r="H970">
        <v>532</v>
      </c>
      <c r="I970">
        <v>552</v>
      </c>
      <c r="J970" t="s">
        <v>27</v>
      </c>
      <c r="K970" t="s">
        <v>4169</v>
      </c>
      <c r="L970" t="s">
        <v>331</v>
      </c>
      <c r="M970" t="s">
        <v>23</v>
      </c>
      <c r="N970" t="s">
        <v>27</v>
      </c>
      <c r="O970" t="s">
        <v>27</v>
      </c>
      <c r="P970" t="s">
        <v>27</v>
      </c>
      <c r="Q970" s="1">
        <v>37838.496527777781</v>
      </c>
      <c r="R970" s="1">
        <v>43012.563888888886</v>
      </c>
      <c r="S970" t="s">
        <v>27</v>
      </c>
      <c r="T970" t="s">
        <v>27</v>
      </c>
      <c r="U970" t="s">
        <v>27</v>
      </c>
    </row>
    <row r="971" spans="1:21" x14ac:dyDescent="0.25">
      <c r="A971" t="s">
        <v>21</v>
      </c>
      <c r="B971" t="s">
        <v>53</v>
      </c>
      <c r="C971" t="s">
        <v>23</v>
      </c>
      <c r="D971" t="s">
        <v>54</v>
      </c>
      <c r="E971" t="s">
        <v>55</v>
      </c>
      <c r="F971" t="s">
        <v>26</v>
      </c>
      <c r="G971" t="s">
        <v>27</v>
      </c>
      <c r="H971">
        <v>360</v>
      </c>
      <c r="I971">
        <v>545</v>
      </c>
      <c r="J971" t="s">
        <v>192</v>
      </c>
      <c r="K971" t="s">
        <v>191</v>
      </c>
      <c r="L971" t="s">
        <v>54</v>
      </c>
      <c r="M971" t="s">
        <v>23</v>
      </c>
      <c r="N971" t="s">
        <v>27</v>
      </c>
      <c r="O971" t="s">
        <v>27</v>
      </c>
      <c r="P971" t="s">
        <v>27</v>
      </c>
      <c r="Q971" s="1">
        <v>37805.765277777777</v>
      </c>
      <c r="R971" s="1">
        <v>43012.675694444442</v>
      </c>
      <c r="S971">
        <v>32</v>
      </c>
      <c r="T971">
        <v>1325</v>
      </c>
      <c r="U971">
        <v>111.00733944954101</v>
      </c>
    </row>
    <row r="972" spans="1:21" x14ac:dyDescent="0.25">
      <c r="A972" t="s">
        <v>21</v>
      </c>
      <c r="B972" t="s">
        <v>3957</v>
      </c>
      <c r="C972" t="s">
        <v>23</v>
      </c>
      <c r="D972" t="s">
        <v>3958</v>
      </c>
      <c r="E972" t="s">
        <v>226</v>
      </c>
      <c r="F972" t="s">
        <v>26</v>
      </c>
      <c r="G972" t="s">
        <v>27</v>
      </c>
      <c r="H972">
        <v>476</v>
      </c>
      <c r="I972">
        <v>545</v>
      </c>
      <c r="J972" t="s">
        <v>27</v>
      </c>
      <c r="K972" t="s">
        <v>3177</v>
      </c>
      <c r="L972" t="s">
        <v>3958</v>
      </c>
      <c r="M972" t="s">
        <v>23</v>
      </c>
      <c r="N972" t="s">
        <v>27</v>
      </c>
      <c r="O972" t="s">
        <v>27</v>
      </c>
      <c r="P972" t="s">
        <v>27</v>
      </c>
      <c r="Q972" s="1">
        <v>37778.823611111111</v>
      </c>
      <c r="R972" s="1">
        <v>42986.823611111111</v>
      </c>
      <c r="S972">
        <v>0.4</v>
      </c>
      <c r="T972">
        <v>2.4</v>
      </c>
      <c r="U972">
        <v>1.35</v>
      </c>
    </row>
    <row r="973" spans="1:21" x14ac:dyDescent="0.25">
      <c r="A973" t="s">
        <v>21</v>
      </c>
      <c r="B973" t="s">
        <v>2048</v>
      </c>
      <c r="C973" t="s">
        <v>23</v>
      </c>
      <c r="D973" t="s">
        <v>2049</v>
      </c>
      <c r="E973" t="s">
        <v>46</v>
      </c>
      <c r="F973" t="s">
        <v>26</v>
      </c>
      <c r="G973" t="s">
        <v>27</v>
      </c>
      <c r="H973">
        <v>540</v>
      </c>
      <c r="I973">
        <v>541</v>
      </c>
      <c r="J973" t="s">
        <v>2783</v>
      </c>
      <c r="K973" t="s">
        <v>302</v>
      </c>
      <c r="L973" t="s">
        <v>303</v>
      </c>
      <c r="M973" t="s">
        <v>23</v>
      </c>
      <c r="N973" t="s">
        <v>27</v>
      </c>
      <c r="O973" t="s">
        <v>27</v>
      </c>
      <c r="P973" t="s">
        <v>27</v>
      </c>
      <c r="Q973" s="1">
        <v>41282.819444444445</v>
      </c>
      <c r="R973" s="1">
        <v>43005.809027777781</v>
      </c>
      <c r="S973">
        <v>79</v>
      </c>
      <c r="T973">
        <v>271</v>
      </c>
      <c r="U973">
        <v>180.081330868762</v>
      </c>
    </row>
    <row r="974" spans="1:21" x14ac:dyDescent="0.25">
      <c r="A974" t="s">
        <v>21</v>
      </c>
      <c r="B974" t="s">
        <v>5691</v>
      </c>
      <c r="C974" t="s">
        <v>23</v>
      </c>
      <c r="D974" t="s">
        <v>5692</v>
      </c>
      <c r="F974" t="s">
        <v>78</v>
      </c>
      <c r="G974" t="s">
        <v>27</v>
      </c>
      <c r="H974">
        <v>475</v>
      </c>
      <c r="I974">
        <v>538</v>
      </c>
      <c r="J974" t="s">
        <v>27</v>
      </c>
      <c r="K974" t="s">
        <v>5298</v>
      </c>
      <c r="L974" t="s">
        <v>5299</v>
      </c>
      <c r="M974" t="s">
        <v>23</v>
      </c>
      <c r="N974" t="s">
        <v>27</v>
      </c>
      <c r="O974" t="s">
        <v>27</v>
      </c>
      <c r="P974" t="s">
        <v>27</v>
      </c>
      <c r="Q974" s="1">
        <v>40087.563888888886</v>
      </c>
      <c r="R974" s="1">
        <v>43013.593055555553</v>
      </c>
      <c r="S974" t="s">
        <v>27</v>
      </c>
      <c r="T974" t="s">
        <v>27</v>
      </c>
      <c r="U974" t="s">
        <v>27</v>
      </c>
    </row>
    <row r="975" spans="1:21" x14ac:dyDescent="0.25">
      <c r="A975" t="s">
        <v>21</v>
      </c>
      <c r="B975" t="s">
        <v>1755</v>
      </c>
      <c r="C975" t="s">
        <v>23</v>
      </c>
      <c r="D975" t="s">
        <v>1756</v>
      </c>
      <c r="F975" t="s">
        <v>107</v>
      </c>
      <c r="G975" t="s">
        <v>27</v>
      </c>
      <c r="H975">
        <v>509</v>
      </c>
      <c r="I975">
        <v>537</v>
      </c>
      <c r="J975" t="s">
        <v>27</v>
      </c>
      <c r="K975" t="s">
        <v>1755</v>
      </c>
      <c r="L975" t="s">
        <v>1756</v>
      </c>
      <c r="M975" t="s">
        <v>23</v>
      </c>
      <c r="N975" t="s">
        <v>27</v>
      </c>
      <c r="O975" t="s">
        <v>27</v>
      </c>
      <c r="P975" t="s">
        <v>27</v>
      </c>
      <c r="Q975" s="1">
        <v>38210.655555555553</v>
      </c>
      <c r="R975" s="1">
        <v>41572.867361111108</v>
      </c>
      <c r="S975" t="s">
        <v>27</v>
      </c>
      <c r="T975" t="s">
        <v>27</v>
      </c>
      <c r="U975" t="s">
        <v>27</v>
      </c>
    </row>
    <row r="976" spans="1:21" x14ac:dyDescent="0.25">
      <c r="A976" t="s">
        <v>21</v>
      </c>
      <c r="B976" t="s">
        <v>213</v>
      </c>
      <c r="C976" t="s">
        <v>23</v>
      </c>
      <c r="D976" t="s">
        <v>214</v>
      </c>
      <c r="E976" t="s">
        <v>158</v>
      </c>
      <c r="F976" t="s">
        <v>26</v>
      </c>
      <c r="G976" t="s">
        <v>27</v>
      </c>
      <c r="H976">
        <v>495</v>
      </c>
      <c r="I976">
        <v>535</v>
      </c>
      <c r="J976" t="s">
        <v>27</v>
      </c>
      <c r="K976" t="s">
        <v>213</v>
      </c>
      <c r="L976" t="s">
        <v>214</v>
      </c>
      <c r="M976" t="s">
        <v>23</v>
      </c>
      <c r="N976" t="s">
        <v>27</v>
      </c>
      <c r="O976" t="s">
        <v>27</v>
      </c>
      <c r="P976" t="s">
        <v>27</v>
      </c>
      <c r="Q976" s="1">
        <v>37770.388888888891</v>
      </c>
      <c r="R976" s="1">
        <v>42949.337500000001</v>
      </c>
      <c r="S976">
        <v>3</v>
      </c>
      <c r="T976">
        <v>260</v>
      </c>
      <c r="U976">
        <v>18.714285714285701</v>
      </c>
    </row>
    <row r="977" spans="1:21" x14ac:dyDescent="0.25">
      <c r="A977" t="s">
        <v>21</v>
      </c>
      <c r="B977" t="s">
        <v>53</v>
      </c>
      <c r="C977" t="s">
        <v>23</v>
      </c>
      <c r="D977" t="s">
        <v>54</v>
      </c>
      <c r="E977" t="s">
        <v>55</v>
      </c>
      <c r="F977" t="s">
        <v>26</v>
      </c>
      <c r="G977" t="s">
        <v>27</v>
      </c>
      <c r="H977">
        <v>385</v>
      </c>
      <c r="I977">
        <v>532</v>
      </c>
      <c r="J977" t="s">
        <v>468</v>
      </c>
      <c r="K977" t="s">
        <v>59</v>
      </c>
      <c r="L977" t="s">
        <v>60</v>
      </c>
      <c r="M977" t="s">
        <v>23</v>
      </c>
      <c r="N977" t="s">
        <v>27</v>
      </c>
      <c r="O977" t="s">
        <v>27</v>
      </c>
      <c r="P977" t="s">
        <v>27</v>
      </c>
      <c r="Q977" s="1">
        <v>37845.438888888886</v>
      </c>
      <c r="R977" s="1">
        <v>43012.583333333336</v>
      </c>
      <c r="S977">
        <v>64</v>
      </c>
      <c r="T977">
        <v>1286</v>
      </c>
      <c r="U977">
        <v>267.43984962406</v>
      </c>
    </row>
    <row r="978" spans="1:21" x14ac:dyDescent="0.25">
      <c r="A978" t="s">
        <v>21</v>
      </c>
      <c r="B978" t="s">
        <v>4994</v>
      </c>
      <c r="C978" t="s">
        <v>23</v>
      </c>
      <c r="D978" t="s">
        <v>4995</v>
      </c>
      <c r="F978" t="s">
        <v>78</v>
      </c>
      <c r="G978" t="s">
        <v>27</v>
      </c>
      <c r="H978">
        <v>406</v>
      </c>
      <c r="I978">
        <v>530</v>
      </c>
      <c r="J978" t="s">
        <v>27</v>
      </c>
      <c r="K978" t="s">
        <v>5156</v>
      </c>
      <c r="L978" t="s">
        <v>5157</v>
      </c>
      <c r="M978" t="s">
        <v>23</v>
      </c>
      <c r="N978" t="s">
        <v>27</v>
      </c>
      <c r="O978" t="s">
        <v>27</v>
      </c>
      <c r="P978" t="s">
        <v>27</v>
      </c>
      <c r="Q978" s="1">
        <v>41474.586111111108</v>
      </c>
      <c r="R978" s="1">
        <v>43014.48333333333</v>
      </c>
      <c r="S978" t="s">
        <v>27</v>
      </c>
      <c r="T978" t="s">
        <v>27</v>
      </c>
      <c r="U978" t="s">
        <v>27</v>
      </c>
    </row>
    <row r="979" spans="1:21" x14ac:dyDescent="0.25">
      <c r="A979" t="s">
        <v>21</v>
      </c>
      <c r="B979" t="s">
        <v>5191</v>
      </c>
      <c r="C979" t="s">
        <v>23</v>
      </c>
      <c r="D979" t="s">
        <v>5192</v>
      </c>
      <c r="F979" t="s">
        <v>78</v>
      </c>
      <c r="G979" t="s">
        <v>27</v>
      </c>
      <c r="H979">
        <v>406</v>
      </c>
      <c r="I979">
        <v>530</v>
      </c>
      <c r="J979" t="s">
        <v>27</v>
      </c>
      <c r="K979" t="s">
        <v>5156</v>
      </c>
      <c r="L979" t="s">
        <v>5157</v>
      </c>
      <c r="M979" t="s">
        <v>23</v>
      </c>
      <c r="N979" t="s">
        <v>27</v>
      </c>
      <c r="O979" t="s">
        <v>27</v>
      </c>
      <c r="P979" t="s">
        <v>27</v>
      </c>
      <c r="Q979" s="1">
        <v>41474.586111111108</v>
      </c>
      <c r="R979" s="1">
        <v>43014.48333333333</v>
      </c>
      <c r="S979" t="s">
        <v>27</v>
      </c>
      <c r="T979" t="s">
        <v>27</v>
      </c>
      <c r="U979" t="s">
        <v>27</v>
      </c>
    </row>
    <row r="980" spans="1:21" x14ac:dyDescent="0.25">
      <c r="A980" t="s">
        <v>21</v>
      </c>
      <c r="B980" t="s">
        <v>3047</v>
      </c>
      <c r="C980" t="s">
        <v>23</v>
      </c>
      <c r="D980" t="s">
        <v>3048</v>
      </c>
      <c r="F980" t="s">
        <v>26</v>
      </c>
      <c r="G980" t="s">
        <v>27</v>
      </c>
      <c r="H980">
        <v>454</v>
      </c>
      <c r="I980">
        <v>521</v>
      </c>
      <c r="J980" t="s">
        <v>27</v>
      </c>
      <c r="K980" t="s">
        <v>2758</v>
      </c>
      <c r="L980" t="s">
        <v>2759</v>
      </c>
      <c r="M980" t="s">
        <v>23</v>
      </c>
      <c r="N980" t="s">
        <v>27</v>
      </c>
      <c r="O980" t="s">
        <v>27</v>
      </c>
      <c r="P980" t="s">
        <v>27</v>
      </c>
      <c r="Q980" s="1">
        <v>38370.679861111108</v>
      </c>
      <c r="R980" s="1">
        <v>42984.663194444445</v>
      </c>
      <c r="S980" t="s">
        <v>27</v>
      </c>
      <c r="T980" t="s">
        <v>27</v>
      </c>
      <c r="U980" t="s">
        <v>27</v>
      </c>
    </row>
    <row r="981" spans="1:21" x14ac:dyDescent="0.25">
      <c r="A981" t="s">
        <v>21</v>
      </c>
      <c r="B981" t="s">
        <v>5829</v>
      </c>
      <c r="C981" t="s">
        <v>23</v>
      </c>
      <c r="D981" t="s">
        <v>5830</v>
      </c>
      <c r="F981" t="s">
        <v>78</v>
      </c>
      <c r="G981" t="s">
        <v>27</v>
      </c>
      <c r="H981">
        <v>463</v>
      </c>
      <c r="I981">
        <v>521</v>
      </c>
      <c r="J981" t="s">
        <v>27</v>
      </c>
      <c r="K981" t="s">
        <v>5539</v>
      </c>
      <c r="L981" t="s">
        <v>5540</v>
      </c>
      <c r="M981" t="s">
        <v>23</v>
      </c>
      <c r="N981" t="s">
        <v>27</v>
      </c>
      <c r="O981" t="s">
        <v>27</v>
      </c>
      <c r="P981" t="s">
        <v>27</v>
      </c>
      <c r="Q981" s="1">
        <v>41716.631249999999</v>
      </c>
      <c r="R981" s="1">
        <v>43014.555555555555</v>
      </c>
      <c r="S981" t="s">
        <v>27</v>
      </c>
      <c r="T981" t="s">
        <v>27</v>
      </c>
      <c r="U981" t="s">
        <v>27</v>
      </c>
    </row>
    <row r="982" spans="1:21" x14ac:dyDescent="0.25">
      <c r="A982" t="s">
        <v>21</v>
      </c>
      <c r="B982" t="s">
        <v>5848</v>
      </c>
      <c r="C982" t="s">
        <v>23</v>
      </c>
      <c r="D982" t="s">
        <v>5849</v>
      </c>
      <c r="F982" t="s">
        <v>78</v>
      </c>
      <c r="G982" t="s">
        <v>27</v>
      </c>
      <c r="H982">
        <v>471</v>
      </c>
      <c r="I982">
        <v>521</v>
      </c>
      <c r="J982" t="s">
        <v>27</v>
      </c>
      <c r="K982" t="s">
        <v>5606</v>
      </c>
      <c r="L982" t="s">
        <v>5453</v>
      </c>
      <c r="M982" t="s">
        <v>23</v>
      </c>
      <c r="N982" t="s">
        <v>27</v>
      </c>
      <c r="O982" t="s">
        <v>27</v>
      </c>
      <c r="P982" t="s">
        <v>27</v>
      </c>
      <c r="Q982" s="1">
        <v>40331.613194444442</v>
      </c>
      <c r="R982" s="1">
        <v>43014.557638888888</v>
      </c>
      <c r="S982" t="s">
        <v>27</v>
      </c>
      <c r="T982" t="s">
        <v>27</v>
      </c>
      <c r="U982" t="s">
        <v>27</v>
      </c>
    </row>
    <row r="983" spans="1:21" x14ac:dyDescent="0.25">
      <c r="A983" t="s">
        <v>21</v>
      </c>
      <c r="B983" t="s">
        <v>5691</v>
      </c>
      <c r="C983" t="s">
        <v>23</v>
      </c>
      <c r="D983" t="s">
        <v>5692</v>
      </c>
      <c r="F983" t="s">
        <v>78</v>
      </c>
      <c r="G983" t="s">
        <v>27</v>
      </c>
      <c r="H983">
        <v>462</v>
      </c>
      <c r="I983">
        <v>520</v>
      </c>
      <c r="J983" t="s">
        <v>27</v>
      </c>
      <c r="K983" t="s">
        <v>5539</v>
      </c>
      <c r="L983" t="s">
        <v>5540</v>
      </c>
      <c r="M983" t="s">
        <v>23</v>
      </c>
      <c r="N983" t="s">
        <v>27</v>
      </c>
      <c r="O983" t="s">
        <v>27</v>
      </c>
      <c r="P983" t="s">
        <v>27</v>
      </c>
      <c r="Q983" s="1">
        <v>41716.631249999999</v>
      </c>
      <c r="R983" s="1">
        <v>43014.555555555555</v>
      </c>
      <c r="S983" t="s">
        <v>27</v>
      </c>
      <c r="T983" t="s">
        <v>27</v>
      </c>
      <c r="U983" t="s">
        <v>27</v>
      </c>
    </row>
    <row r="984" spans="1:21" x14ac:dyDescent="0.25">
      <c r="A984" t="s">
        <v>21</v>
      </c>
      <c r="B984" t="s">
        <v>923</v>
      </c>
      <c r="C984" t="s">
        <v>23</v>
      </c>
      <c r="D984" t="s">
        <v>923</v>
      </c>
      <c r="E984" t="s">
        <v>325</v>
      </c>
      <c r="F984" t="s">
        <v>26</v>
      </c>
      <c r="G984" t="s">
        <v>27</v>
      </c>
      <c r="H984">
        <v>371</v>
      </c>
      <c r="I984">
        <v>517</v>
      </c>
      <c r="J984" t="s">
        <v>924</v>
      </c>
      <c r="K984" t="s">
        <v>923</v>
      </c>
      <c r="L984" t="s">
        <v>923</v>
      </c>
      <c r="M984" t="s">
        <v>23</v>
      </c>
      <c r="N984" t="s">
        <v>27</v>
      </c>
      <c r="O984" t="s">
        <v>27</v>
      </c>
      <c r="P984" t="s">
        <v>27</v>
      </c>
      <c r="Q984" s="1">
        <v>37825.463194444441</v>
      </c>
      <c r="R984" s="1">
        <v>43004.705555555556</v>
      </c>
      <c r="S984">
        <v>0.01</v>
      </c>
      <c r="T984">
        <v>0.59</v>
      </c>
      <c r="U984">
        <v>0.232301740812379</v>
      </c>
    </row>
    <row r="985" spans="1:21" x14ac:dyDescent="0.25">
      <c r="A985" t="s">
        <v>21</v>
      </c>
      <c r="B985" t="s">
        <v>209</v>
      </c>
      <c r="C985" t="s">
        <v>23</v>
      </c>
      <c r="D985" t="s">
        <v>210</v>
      </c>
      <c r="E985" t="s">
        <v>211</v>
      </c>
      <c r="F985" t="s">
        <v>26</v>
      </c>
      <c r="G985" t="s">
        <v>27</v>
      </c>
      <c r="H985">
        <v>491</v>
      </c>
      <c r="I985">
        <v>515</v>
      </c>
      <c r="J985">
        <v>-73</v>
      </c>
      <c r="K985" t="s">
        <v>32</v>
      </c>
      <c r="L985" t="s">
        <v>33</v>
      </c>
      <c r="M985" t="s">
        <v>23</v>
      </c>
      <c r="N985" t="s">
        <v>27</v>
      </c>
      <c r="O985" t="s">
        <v>27</v>
      </c>
      <c r="P985" t="s">
        <v>27</v>
      </c>
      <c r="Q985" s="1">
        <v>37804.518055555556</v>
      </c>
      <c r="R985" s="1">
        <v>40494.551388888889</v>
      </c>
      <c r="S985">
        <v>36</v>
      </c>
      <c r="T985">
        <v>159</v>
      </c>
      <c r="U985">
        <v>111.300970873786</v>
      </c>
    </row>
    <row r="986" spans="1:21" x14ac:dyDescent="0.25">
      <c r="A986" t="s">
        <v>21</v>
      </c>
      <c r="B986" t="s">
        <v>3884</v>
      </c>
      <c r="C986" t="s">
        <v>23</v>
      </c>
      <c r="D986" t="s">
        <v>3885</v>
      </c>
      <c r="F986" t="s">
        <v>130</v>
      </c>
      <c r="G986" t="s">
        <v>27</v>
      </c>
      <c r="H986">
        <v>490</v>
      </c>
      <c r="I986">
        <v>512</v>
      </c>
      <c r="J986" t="s">
        <v>27</v>
      </c>
      <c r="K986" t="s">
        <v>5389</v>
      </c>
      <c r="L986" t="s">
        <v>3903</v>
      </c>
      <c r="M986" t="s">
        <v>23</v>
      </c>
      <c r="N986" t="s">
        <v>27</v>
      </c>
      <c r="O986" t="s">
        <v>27</v>
      </c>
      <c r="P986" t="s">
        <v>27</v>
      </c>
      <c r="Q986" s="1">
        <v>34171.993750000001</v>
      </c>
      <c r="R986" s="1">
        <v>42984.700694444444</v>
      </c>
      <c r="S986" t="s">
        <v>27</v>
      </c>
      <c r="T986" t="s">
        <v>27</v>
      </c>
      <c r="U986" t="s">
        <v>27</v>
      </c>
    </row>
    <row r="987" spans="1:21" x14ac:dyDescent="0.25">
      <c r="A987" t="s">
        <v>21</v>
      </c>
      <c r="B987" t="s">
        <v>4575</v>
      </c>
      <c r="C987" t="s">
        <v>23</v>
      </c>
      <c r="D987" t="s">
        <v>4576</v>
      </c>
      <c r="F987" t="s">
        <v>144</v>
      </c>
      <c r="G987" t="s">
        <v>27</v>
      </c>
      <c r="H987">
        <v>294</v>
      </c>
      <c r="I987">
        <v>510</v>
      </c>
      <c r="J987" t="s">
        <v>27</v>
      </c>
      <c r="K987" t="s">
        <v>2169</v>
      </c>
      <c r="L987" t="s">
        <v>1781</v>
      </c>
      <c r="M987" t="s">
        <v>23</v>
      </c>
      <c r="N987" t="s">
        <v>27</v>
      </c>
      <c r="O987" t="s">
        <v>27</v>
      </c>
      <c r="P987" t="s">
        <v>27</v>
      </c>
      <c r="Q987" s="1">
        <v>40619.682638888888</v>
      </c>
      <c r="R987" s="1">
        <v>42975.65625</v>
      </c>
      <c r="S987">
        <v>72</v>
      </c>
      <c r="T987">
        <v>72</v>
      </c>
      <c r="U987">
        <v>72</v>
      </c>
    </row>
    <row r="988" spans="1:21" x14ac:dyDescent="0.25">
      <c r="A988" t="s">
        <v>21</v>
      </c>
      <c r="B988" t="s">
        <v>5366</v>
      </c>
      <c r="C988" t="s">
        <v>23</v>
      </c>
      <c r="D988" t="s">
        <v>5367</v>
      </c>
      <c r="F988" t="s">
        <v>78</v>
      </c>
      <c r="G988" t="s">
        <v>27</v>
      </c>
      <c r="H988">
        <v>387</v>
      </c>
      <c r="I988">
        <v>508</v>
      </c>
      <c r="J988" t="s">
        <v>27</v>
      </c>
      <c r="K988" t="s">
        <v>5451</v>
      </c>
      <c r="L988" t="s">
        <v>5299</v>
      </c>
      <c r="M988" t="s">
        <v>23</v>
      </c>
      <c r="N988" t="s">
        <v>27</v>
      </c>
      <c r="O988" t="s">
        <v>27</v>
      </c>
      <c r="P988" t="s">
        <v>27</v>
      </c>
      <c r="Q988" s="1">
        <v>40066.55972222222</v>
      </c>
      <c r="R988" s="1">
        <v>43012.710416666669</v>
      </c>
      <c r="S988" t="s">
        <v>27</v>
      </c>
      <c r="T988" t="s">
        <v>27</v>
      </c>
      <c r="U988" t="s">
        <v>27</v>
      </c>
    </row>
    <row r="989" spans="1:21" x14ac:dyDescent="0.25">
      <c r="A989" t="s">
        <v>21</v>
      </c>
      <c r="B989" t="s">
        <v>338</v>
      </c>
      <c r="C989" t="s">
        <v>23</v>
      </c>
      <c r="D989" t="s">
        <v>339</v>
      </c>
      <c r="F989" t="s">
        <v>78</v>
      </c>
      <c r="G989" t="s">
        <v>27</v>
      </c>
      <c r="H989">
        <v>488</v>
      </c>
      <c r="I989">
        <v>503</v>
      </c>
      <c r="J989" t="s">
        <v>27</v>
      </c>
      <c r="K989" t="s">
        <v>340</v>
      </c>
      <c r="L989" t="s">
        <v>341</v>
      </c>
      <c r="M989" t="s">
        <v>23</v>
      </c>
      <c r="N989" t="s">
        <v>27</v>
      </c>
      <c r="O989" t="s">
        <v>27</v>
      </c>
      <c r="P989" t="s">
        <v>27</v>
      </c>
      <c r="Q989" s="1">
        <v>38191.538888888892</v>
      </c>
      <c r="R989" s="1">
        <v>43013.513888888891</v>
      </c>
      <c r="S989" t="s">
        <v>27</v>
      </c>
      <c r="T989" t="s">
        <v>27</v>
      </c>
      <c r="U989" t="s">
        <v>27</v>
      </c>
    </row>
    <row r="990" spans="1:21" x14ac:dyDescent="0.25">
      <c r="A990" t="s">
        <v>21</v>
      </c>
      <c r="B990" t="s">
        <v>156</v>
      </c>
      <c r="C990" t="s">
        <v>23</v>
      </c>
      <c r="D990" t="s">
        <v>157</v>
      </c>
      <c r="E990" t="s">
        <v>158</v>
      </c>
      <c r="F990" t="s">
        <v>26</v>
      </c>
      <c r="G990" t="s">
        <v>27</v>
      </c>
      <c r="H990">
        <v>482</v>
      </c>
      <c r="I990">
        <v>496</v>
      </c>
      <c r="J990" t="s">
        <v>254</v>
      </c>
      <c r="K990" t="s">
        <v>255</v>
      </c>
      <c r="L990" t="s">
        <v>256</v>
      </c>
      <c r="M990" t="s">
        <v>23</v>
      </c>
      <c r="N990" t="s">
        <v>27</v>
      </c>
      <c r="O990" t="s">
        <v>27</v>
      </c>
      <c r="P990" t="s">
        <v>27</v>
      </c>
      <c r="Q990" s="1">
        <v>42080.666666666664</v>
      </c>
      <c r="R990" s="1">
        <v>43014.532638888886</v>
      </c>
      <c r="S990">
        <v>34</v>
      </c>
      <c r="T990">
        <v>917</v>
      </c>
      <c r="U990">
        <v>102.431451612903</v>
      </c>
    </row>
    <row r="991" spans="1:21" x14ac:dyDescent="0.25">
      <c r="A991" t="s">
        <v>21</v>
      </c>
      <c r="B991" t="s">
        <v>1581</v>
      </c>
      <c r="C991" t="s">
        <v>23</v>
      </c>
      <c r="D991" t="s">
        <v>1582</v>
      </c>
      <c r="E991" t="s">
        <v>1578</v>
      </c>
      <c r="F991" t="s">
        <v>144</v>
      </c>
      <c r="G991" t="s">
        <v>27</v>
      </c>
      <c r="H991">
        <v>439</v>
      </c>
      <c r="I991">
        <v>495</v>
      </c>
      <c r="J991" t="s">
        <v>27</v>
      </c>
      <c r="K991" t="s">
        <v>1581</v>
      </c>
      <c r="L991" t="s">
        <v>1583</v>
      </c>
      <c r="M991" t="s">
        <v>23</v>
      </c>
      <c r="N991" t="s">
        <v>27</v>
      </c>
      <c r="O991" t="s">
        <v>27</v>
      </c>
      <c r="P991" t="s">
        <v>27</v>
      </c>
      <c r="Q991" s="1">
        <v>37790.282638888886</v>
      </c>
      <c r="R991" s="1">
        <v>43011.488194444442</v>
      </c>
      <c r="S991">
        <v>0</v>
      </c>
      <c r="T991">
        <v>49.92</v>
      </c>
      <c r="U991">
        <v>0.32465757575757598</v>
      </c>
    </row>
    <row r="992" spans="1:21" x14ac:dyDescent="0.25">
      <c r="A992" t="s">
        <v>21</v>
      </c>
      <c r="B992" t="s">
        <v>5385</v>
      </c>
      <c r="C992" t="s">
        <v>23</v>
      </c>
      <c r="D992" t="s">
        <v>5386</v>
      </c>
      <c r="F992" t="s">
        <v>78</v>
      </c>
      <c r="G992" t="s">
        <v>27</v>
      </c>
      <c r="H992">
        <v>445</v>
      </c>
      <c r="I992">
        <v>493</v>
      </c>
      <c r="J992" t="s">
        <v>27</v>
      </c>
      <c r="K992" t="s">
        <v>5606</v>
      </c>
      <c r="L992" t="s">
        <v>5453</v>
      </c>
      <c r="M992" t="s">
        <v>23</v>
      </c>
      <c r="N992" t="s">
        <v>27</v>
      </c>
      <c r="O992" t="s">
        <v>27</v>
      </c>
      <c r="P992" t="s">
        <v>27</v>
      </c>
      <c r="Q992" s="1">
        <v>38691.708333333336</v>
      </c>
      <c r="R992" s="1">
        <v>43014.720833333333</v>
      </c>
      <c r="S992" t="s">
        <v>27</v>
      </c>
      <c r="T992" t="s">
        <v>27</v>
      </c>
      <c r="U992" t="s">
        <v>27</v>
      </c>
    </row>
    <row r="993" spans="1:21" x14ac:dyDescent="0.25">
      <c r="A993" t="s">
        <v>21</v>
      </c>
      <c r="B993" t="s">
        <v>1167</v>
      </c>
      <c r="C993" t="s">
        <v>23</v>
      </c>
      <c r="D993" t="s">
        <v>1168</v>
      </c>
      <c r="E993" t="s">
        <v>211</v>
      </c>
      <c r="F993" t="s">
        <v>26</v>
      </c>
      <c r="G993" t="s">
        <v>27</v>
      </c>
      <c r="H993">
        <v>335</v>
      </c>
      <c r="I993">
        <v>492</v>
      </c>
      <c r="J993" t="s">
        <v>816</v>
      </c>
      <c r="K993" t="s">
        <v>1167</v>
      </c>
      <c r="L993" t="s">
        <v>1168</v>
      </c>
      <c r="M993" t="s">
        <v>23</v>
      </c>
      <c r="N993" t="s">
        <v>27</v>
      </c>
      <c r="O993" t="s">
        <v>27</v>
      </c>
      <c r="P993" t="s">
        <v>27</v>
      </c>
      <c r="Q993" s="1">
        <v>37858.647916666669</v>
      </c>
      <c r="R993" s="1">
        <v>43006.619444444441</v>
      </c>
      <c r="S993">
        <v>1</v>
      </c>
      <c r="T993">
        <v>463</v>
      </c>
      <c r="U993">
        <v>96.428861788617894</v>
      </c>
    </row>
    <row r="994" spans="1:21" x14ac:dyDescent="0.25">
      <c r="A994" t="s">
        <v>21</v>
      </c>
      <c r="B994" t="s">
        <v>530</v>
      </c>
      <c r="C994" t="s">
        <v>23</v>
      </c>
      <c r="D994" t="s">
        <v>531</v>
      </c>
      <c r="E994" t="s">
        <v>1021</v>
      </c>
      <c r="F994" t="s">
        <v>26</v>
      </c>
      <c r="G994" t="s">
        <v>27</v>
      </c>
      <c r="H994">
        <v>443</v>
      </c>
      <c r="I994">
        <v>491</v>
      </c>
      <c r="J994" t="s">
        <v>27</v>
      </c>
      <c r="K994" t="s">
        <v>532</v>
      </c>
      <c r="L994" t="s">
        <v>533</v>
      </c>
      <c r="M994" t="s">
        <v>23</v>
      </c>
      <c r="N994" t="s">
        <v>27</v>
      </c>
      <c r="O994" t="s">
        <v>27</v>
      </c>
      <c r="P994" t="s">
        <v>27</v>
      </c>
      <c r="Q994" s="1">
        <v>42108.475694444445</v>
      </c>
      <c r="R994" s="1">
        <v>43006.390277777777</v>
      </c>
      <c r="S994">
        <v>1.4</v>
      </c>
      <c r="T994">
        <v>160</v>
      </c>
      <c r="U994">
        <v>2.9574837310194999</v>
      </c>
    </row>
    <row r="995" spans="1:21" x14ac:dyDescent="0.25">
      <c r="A995" t="s">
        <v>21</v>
      </c>
      <c r="B995" t="s">
        <v>30</v>
      </c>
      <c r="C995" t="s">
        <v>23</v>
      </c>
      <c r="D995" t="s">
        <v>31</v>
      </c>
      <c r="E995" t="s">
        <v>466</v>
      </c>
      <c r="F995" t="s">
        <v>26</v>
      </c>
      <c r="G995" t="s">
        <v>27</v>
      </c>
      <c r="H995">
        <v>443</v>
      </c>
      <c r="I995">
        <v>491</v>
      </c>
      <c r="J995" t="s">
        <v>27</v>
      </c>
      <c r="K995" t="s">
        <v>532</v>
      </c>
      <c r="L995" t="s">
        <v>533</v>
      </c>
      <c r="M995" t="s">
        <v>23</v>
      </c>
      <c r="N995" t="s">
        <v>27</v>
      </c>
      <c r="O995" t="s">
        <v>27</v>
      </c>
      <c r="P995" t="s">
        <v>27</v>
      </c>
      <c r="Q995" s="1">
        <v>42108.475694444445</v>
      </c>
      <c r="R995" s="1">
        <v>43006.390277777777</v>
      </c>
      <c r="S995">
        <v>0.2</v>
      </c>
      <c r="T995">
        <v>115.6</v>
      </c>
      <c r="U995">
        <v>2.6043383947939298</v>
      </c>
    </row>
    <row r="996" spans="1:21" x14ac:dyDescent="0.25">
      <c r="A996" t="s">
        <v>21</v>
      </c>
      <c r="B996" t="s">
        <v>44</v>
      </c>
      <c r="C996" t="s">
        <v>23</v>
      </c>
      <c r="D996" t="s">
        <v>45</v>
      </c>
      <c r="E996" t="s">
        <v>46</v>
      </c>
      <c r="F996" t="s">
        <v>26</v>
      </c>
      <c r="G996" t="s">
        <v>27</v>
      </c>
      <c r="H996">
        <v>455</v>
      </c>
      <c r="I996">
        <v>489</v>
      </c>
      <c r="J996" t="s">
        <v>1543</v>
      </c>
      <c r="K996" t="s">
        <v>1011</v>
      </c>
      <c r="L996" t="s">
        <v>1012</v>
      </c>
      <c r="M996" t="s">
        <v>23</v>
      </c>
      <c r="N996" t="s">
        <v>27</v>
      </c>
      <c r="O996" t="s">
        <v>27</v>
      </c>
      <c r="P996" t="s">
        <v>27</v>
      </c>
      <c r="Q996" s="1">
        <v>37803.539583333331</v>
      </c>
      <c r="R996" s="1">
        <v>38726.693055555559</v>
      </c>
      <c r="S996">
        <v>16</v>
      </c>
      <c r="T996">
        <v>50</v>
      </c>
      <c r="U996">
        <v>37.466257668711698</v>
      </c>
    </row>
    <row r="997" spans="1:21" x14ac:dyDescent="0.25">
      <c r="A997" t="s">
        <v>21</v>
      </c>
      <c r="B997" t="s">
        <v>4242</v>
      </c>
      <c r="C997" t="s">
        <v>23</v>
      </c>
      <c r="D997" t="s">
        <v>4243</v>
      </c>
      <c r="E997" t="s">
        <v>69</v>
      </c>
      <c r="F997" t="s">
        <v>26</v>
      </c>
      <c r="G997" t="s">
        <v>27</v>
      </c>
      <c r="H997">
        <v>444</v>
      </c>
      <c r="I997">
        <v>489</v>
      </c>
      <c r="J997" s="2">
        <v>11171</v>
      </c>
      <c r="K997" t="s">
        <v>4242</v>
      </c>
      <c r="L997" t="s">
        <v>4243</v>
      </c>
      <c r="M997" t="s">
        <v>23</v>
      </c>
      <c r="N997" t="s">
        <v>27</v>
      </c>
      <c r="O997" t="s">
        <v>27</v>
      </c>
      <c r="P997" t="s">
        <v>27</v>
      </c>
      <c r="Q997" s="1">
        <v>37803.709027777775</v>
      </c>
      <c r="R997" s="1">
        <v>38075.597222222219</v>
      </c>
      <c r="S997">
        <v>0.4</v>
      </c>
      <c r="T997">
        <v>48.2</v>
      </c>
      <c r="U997">
        <v>16.8370143149284</v>
      </c>
    </row>
    <row r="998" spans="1:21" x14ac:dyDescent="0.25">
      <c r="A998" t="s">
        <v>21</v>
      </c>
      <c r="B998" t="s">
        <v>4082</v>
      </c>
      <c r="C998" t="s">
        <v>23</v>
      </c>
      <c r="D998" t="s">
        <v>4083</v>
      </c>
      <c r="F998" t="s">
        <v>151</v>
      </c>
      <c r="G998" t="s">
        <v>27</v>
      </c>
      <c r="H998">
        <v>469</v>
      </c>
      <c r="I998">
        <v>486</v>
      </c>
      <c r="J998" t="s">
        <v>27</v>
      </c>
      <c r="K998" t="s">
        <v>874</v>
      </c>
      <c r="L998" t="s">
        <v>875</v>
      </c>
      <c r="M998" t="s">
        <v>23</v>
      </c>
      <c r="N998" t="s">
        <v>27</v>
      </c>
      <c r="O998" t="s">
        <v>27</v>
      </c>
      <c r="P998" t="s">
        <v>27</v>
      </c>
      <c r="Q998" s="1">
        <v>39972.570138888892</v>
      </c>
      <c r="R998" s="1">
        <v>43005.722916666666</v>
      </c>
      <c r="S998">
        <v>14031579</v>
      </c>
      <c r="T998">
        <v>14031579</v>
      </c>
      <c r="U998">
        <v>14031579</v>
      </c>
    </row>
    <row r="999" spans="1:21" x14ac:dyDescent="0.25">
      <c r="A999" t="s">
        <v>21</v>
      </c>
      <c r="B999" t="s">
        <v>53</v>
      </c>
      <c r="C999" t="s">
        <v>23</v>
      </c>
      <c r="D999" t="s">
        <v>54</v>
      </c>
      <c r="E999" t="s">
        <v>55</v>
      </c>
      <c r="F999" t="s">
        <v>26</v>
      </c>
      <c r="G999" t="s">
        <v>27</v>
      </c>
      <c r="H999">
        <v>350</v>
      </c>
      <c r="I999">
        <v>483</v>
      </c>
      <c r="J999" t="s">
        <v>1028</v>
      </c>
      <c r="K999" t="s">
        <v>59</v>
      </c>
      <c r="L999" t="s">
        <v>60</v>
      </c>
      <c r="M999" t="s">
        <v>23</v>
      </c>
      <c r="N999" t="s">
        <v>27</v>
      </c>
      <c r="O999" t="s">
        <v>27</v>
      </c>
      <c r="P999" t="s">
        <v>27</v>
      </c>
      <c r="Q999" s="1">
        <v>37811.604166666664</v>
      </c>
      <c r="R999" s="1">
        <v>43003.722916666666</v>
      </c>
      <c r="S999">
        <v>73</v>
      </c>
      <c r="T999">
        <v>1228</v>
      </c>
      <c r="U999">
        <v>268.56728778467902</v>
      </c>
    </row>
    <row r="1000" spans="1:21" x14ac:dyDescent="0.25">
      <c r="A1000" t="s">
        <v>21</v>
      </c>
      <c r="B1000" t="s">
        <v>4302</v>
      </c>
      <c r="C1000" t="s">
        <v>23</v>
      </c>
      <c r="D1000" t="s">
        <v>1829</v>
      </c>
      <c r="E1000" t="s">
        <v>85</v>
      </c>
      <c r="F1000" t="s">
        <v>26</v>
      </c>
      <c r="G1000" t="s">
        <v>27</v>
      </c>
      <c r="H1000">
        <v>477</v>
      </c>
      <c r="I1000">
        <v>482</v>
      </c>
      <c r="J1000" t="s">
        <v>27</v>
      </c>
      <c r="K1000" t="s">
        <v>826</v>
      </c>
      <c r="L1000" t="s">
        <v>827</v>
      </c>
      <c r="M1000" t="s">
        <v>23</v>
      </c>
      <c r="N1000" t="s">
        <v>27</v>
      </c>
      <c r="O1000" t="s">
        <v>27</v>
      </c>
      <c r="P1000" t="s">
        <v>27</v>
      </c>
      <c r="Q1000" s="1">
        <v>39042.384027777778</v>
      </c>
      <c r="R1000" s="1">
        <v>43015.365277777775</v>
      </c>
      <c r="S1000" t="s">
        <v>27</v>
      </c>
      <c r="T1000" t="s">
        <v>27</v>
      </c>
      <c r="U1000" t="s">
        <v>27</v>
      </c>
    </row>
    <row r="1001" spans="1:21" x14ac:dyDescent="0.25">
      <c r="A1001" t="s">
        <v>21</v>
      </c>
      <c r="B1001" t="s">
        <v>398</v>
      </c>
      <c r="C1001" t="s">
        <v>23</v>
      </c>
      <c r="D1001" t="s">
        <v>1396</v>
      </c>
      <c r="F1001" t="s">
        <v>26</v>
      </c>
      <c r="G1001" t="s">
        <v>27</v>
      </c>
      <c r="H1001">
        <v>454</v>
      </c>
      <c r="I1001">
        <v>479</v>
      </c>
      <c r="J1001" t="s">
        <v>27</v>
      </c>
      <c r="K1001" t="s">
        <v>925</v>
      </c>
      <c r="L1001" t="s">
        <v>398</v>
      </c>
      <c r="M1001" t="s">
        <v>23</v>
      </c>
      <c r="N1001" t="s">
        <v>27</v>
      </c>
      <c r="O1001" t="s">
        <v>27</v>
      </c>
      <c r="P1001" t="s">
        <v>27</v>
      </c>
      <c r="Q1001" s="1">
        <v>42372.706250000003</v>
      </c>
      <c r="R1001" s="1">
        <v>43014.643055555556</v>
      </c>
      <c r="S1001" t="s">
        <v>27</v>
      </c>
      <c r="T1001" t="s">
        <v>27</v>
      </c>
      <c r="U1001" t="s">
        <v>27</v>
      </c>
    </row>
    <row r="1002" spans="1:21" x14ac:dyDescent="0.25">
      <c r="A1002" t="s">
        <v>21</v>
      </c>
      <c r="B1002" t="s">
        <v>882</v>
      </c>
      <c r="C1002" t="s">
        <v>23</v>
      </c>
      <c r="D1002" t="s">
        <v>883</v>
      </c>
      <c r="E1002" t="s">
        <v>290</v>
      </c>
      <c r="F1002" t="s">
        <v>26</v>
      </c>
      <c r="G1002" t="s">
        <v>27</v>
      </c>
      <c r="H1002">
        <v>268</v>
      </c>
      <c r="I1002">
        <v>478</v>
      </c>
      <c r="J1002" t="s">
        <v>27</v>
      </c>
      <c r="K1002" t="s">
        <v>884</v>
      </c>
      <c r="L1002" t="s">
        <v>883</v>
      </c>
      <c r="M1002" t="s">
        <v>23</v>
      </c>
      <c r="N1002" t="s">
        <v>27</v>
      </c>
      <c r="O1002" t="s">
        <v>27</v>
      </c>
      <c r="P1002" t="s">
        <v>27</v>
      </c>
      <c r="Q1002" s="1">
        <v>37771.143750000003</v>
      </c>
      <c r="R1002" s="1">
        <v>40301.287499999999</v>
      </c>
      <c r="S1002">
        <v>0.2</v>
      </c>
      <c r="T1002">
        <v>4.3</v>
      </c>
      <c r="U1002">
        <v>1.1412133891213401</v>
      </c>
    </row>
    <row r="1003" spans="1:21" x14ac:dyDescent="0.25">
      <c r="A1003" t="s">
        <v>21</v>
      </c>
      <c r="B1003" t="s">
        <v>114</v>
      </c>
      <c r="C1003" t="s">
        <v>23</v>
      </c>
      <c r="D1003" t="s">
        <v>115</v>
      </c>
      <c r="E1003" t="s">
        <v>116</v>
      </c>
      <c r="F1003" t="s">
        <v>26</v>
      </c>
      <c r="G1003" t="s">
        <v>27</v>
      </c>
      <c r="H1003">
        <v>257</v>
      </c>
      <c r="I1003">
        <v>478</v>
      </c>
      <c r="J1003" t="s">
        <v>1050</v>
      </c>
      <c r="K1003" t="s">
        <v>114</v>
      </c>
      <c r="L1003" t="s">
        <v>115</v>
      </c>
      <c r="M1003" t="s">
        <v>23</v>
      </c>
      <c r="N1003" t="s">
        <v>27</v>
      </c>
      <c r="O1003" t="s">
        <v>27</v>
      </c>
      <c r="P1003" t="s">
        <v>27</v>
      </c>
      <c r="Q1003" s="1">
        <v>41418.518750000003</v>
      </c>
      <c r="R1003" s="1">
        <v>42703.59097222222</v>
      </c>
      <c r="S1003">
        <v>4.2</v>
      </c>
      <c r="T1003">
        <v>4401</v>
      </c>
      <c r="U1003">
        <v>83.009623430962293</v>
      </c>
    </row>
    <row r="1004" spans="1:21" x14ac:dyDescent="0.25">
      <c r="A1004" t="s">
        <v>21</v>
      </c>
      <c r="B1004" t="s">
        <v>1529</v>
      </c>
      <c r="C1004" t="s">
        <v>23</v>
      </c>
      <c r="D1004" t="s">
        <v>2276</v>
      </c>
      <c r="E1004" t="s">
        <v>838</v>
      </c>
      <c r="F1004" t="s">
        <v>26</v>
      </c>
      <c r="G1004" t="s">
        <v>27</v>
      </c>
      <c r="H1004">
        <v>446</v>
      </c>
      <c r="I1004">
        <v>478</v>
      </c>
      <c r="J1004" t="s">
        <v>1531</v>
      </c>
      <c r="K1004" t="s">
        <v>1529</v>
      </c>
      <c r="L1004" t="s">
        <v>2276</v>
      </c>
      <c r="M1004" t="s">
        <v>23</v>
      </c>
      <c r="N1004" t="s">
        <v>27</v>
      </c>
      <c r="O1004" t="s">
        <v>27</v>
      </c>
      <c r="P1004" t="s">
        <v>27</v>
      </c>
      <c r="Q1004" s="1">
        <v>40524.42291666667</v>
      </c>
      <c r="R1004" s="1">
        <v>42670.408333333333</v>
      </c>
      <c r="S1004">
        <v>0.1</v>
      </c>
      <c r="T1004">
        <v>7.3</v>
      </c>
      <c r="U1004">
        <v>0.84288702928870096</v>
      </c>
    </row>
    <row r="1005" spans="1:21" x14ac:dyDescent="0.25">
      <c r="A1005" t="s">
        <v>21</v>
      </c>
      <c r="B1005" t="s">
        <v>1156</v>
      </c>
      <c r="C1005" t="s">
        <v>23</v>
      </c>
      <c r="D1005" t="s">
        <v>1157</v>
      </c>
      <c r="E1005" t="s">
        <v>1006</v>
      </c>
      <c r="F1005" t="s">
        <v>26</v>
      </c>
      <c r="G1005" t="s">
        <v>27</v>
      </c>
      <c r="H1005">
        <v>363</v>
      </c>
      <c r="I1005">
        <v>475</v>
      </c>
      <c r="J1005" t="s">
        <v>1158</v>
      </c>
      <c r="K1005" t="s">
        <v>729</v>
      </c>
      <c r="L1005" t="s">
        <v>730</v>
      </c>
      <c r="M1005" t="s">
        <v>23</v>
      </c>
      <c r="N1005" t="s">
        <v>27</v>
      </c>
      <c r="O1005" t="s">
        <v>27</v>
      </c>
      <c r="P1005" t="s">
        <v>27</v>
      </c>
      <c r="Q1005" s="1">
        <v>42124.681250000001</v>
      </c>
      <c r="R1005" s="1">
        <v>43013.603472222225</v>
      </c>
      <c r="S1005">
        <v>0.21</v>
      </c>
      <c r="T1005">
        <v>70.48</v>
      </c>
      <c r="U1005">
        <v>5.5627272727272699</v>
      </c>
    </row>
    <row r="1006" spans="1:21" x14ac:dyDescent="0.25">
      <c r="A1006" t="s">
        <v>21</v>
      </c>
      <c r="B1006" t="s">
        <v>213</v>
      </c>
      <c r="C1006" t="s">
        <v>23</v>
      </c>
      <c r="D1006" t="s">
        <v>214</v>
      </c>
      <c r="E1006" t="s">
        <v>158</v>
      </c>
      <c r="F1006" t="s">
        <v>26</v>
      </c>
      <c r="G1006" t="s">
        <v>27</v>
      </c>
      <c r="H1006">
        <v>417</v>
      </c>
      <c r="I1006">
        <v>474</v>
      </c>
      <c r="J1006" s="2">
        <v>42856</v>
      </c>
      <c r="K1006" t="s">
        <v>941</v>
      </c>
      <c r="L1006" t="s">
        <v>942</v>
      </c>
      <c r="M1006" t="s">
        <v>23</v>
      </c>
      <c r="N1006" t="s">
        <v>27</v>
      </c>
      <c r="O1006" t="s">
        <v>27</v>
      </c>
      <c r="P1006" t="s">
        <v>27</v>
      </c>
      <c r="Q1006" s="1">
        <v>37803.716666666667</v>
      </c>
      <c r="R1006" s="1">
        <v>43004.656944444447</v>
      </c>
      <c r="S1006">
        <v>2</v>
      </c>
      <c r="T1006">
        <v>518</v>
      </c>
      <c r="U1006">
        <v>131.170886075949</v>
      </c>
    </row>
    <row r="1007" spans="1:21" x14ac:dyDescent="0.25">
      <c r="A1007" t="s">
        <v>21</v>
      </c>
      <c r="B1007" t="s">
        <v>5366</v>
      </c>
      <c r="C1007" t="s">
        <v>23</v>
      </c>
      <c r="D1007" t="s">
        <v>5367</v>
      </c>
      <c r="F1007" t="s">
        <v>78</v>
      </c>
      <c r="G1007" t="s">
        <v>27</v>
      </c>
      <c r="H1007">
        <v>438</v>
      </c>
      <c r="I1007">
        <v>474</v>
      </c>
      <c r="J1007" t="s">
        <v>27</v>
      </c>
      <c r="K1007" t="s">
        <v>5298</v>
      </c>
      <c r="L1007" t="s">
        <v>5299</v>
      </c>
      <c r="M1007" t="s">
        <v>23</v>
      </c>
      <c r="N1007" t="s">
        <v>27</v>
      </c>
      <c r="O1007" t="s">
        <v>27</v>
      </c>
      <c r="P1007" t="s">
        <v>27</v>
      </c>
      <c r="Q1007" s="1">
        <v>40079.578472222223</v>
      </c>
      <c r="R1007" s="1">
        <v>43013.591666666667</v>
      </c>
      <c r="S1007" t="s">
        <v>27</v>
      </c>
      <c r="T1007" t="s">
        <v>27</v>
      </c>
      <c r="U1007" t="s">
        <v>27</v>
      </c>
    </row>
    <row r="1008" spans="1:21" x14ac:dyDescent="0.25">
      <c r="A1008" t="s">
        <v>21</v>
      </c>
      <c r="B1008" t="s">
        <v>332</v>
      </c>
      <c r="C1008" t="s">
        <v>23</v>
      </c>
      <c r="D1008" t="s">
        <v>333</v>
      </c>
      <c r="E1008" t="s">
        <v>69</v>
      </c>
      <c r="F1008" t="s">
        <v>26</v>
      </c>
      <c r="G1008" t="s">
        <v>27</v>
      </c>
      <c r="H1008">
        <v>362</v>
      </c>
      <c r="I1008">
        <v>473</v>
      </c>
      <c r="J1008" t="s">
        <v>1327</v>
      </c>
      <c r="K1008" t="s">
        <v>332</v>
      </c>
      <c r="L1008" t="s">
        <v>333</v>
      </c>
      <c r="M1008" t="s">
        <v>23</v>
      </c>
      <c r="N1008" t="s">
        <v>27</v>
      </c>
      <c r="O1008" t="s">
        <v>27</v>
      </c>
      <c r="P1008" t="s">
        <v>27</v>
      </c>
      <c r="Q1008" s="1">
        <v>42124.681250000001</v>
      </c>
      <c r="R1008" s="1">
        <v>43013.603472222225</v>
      </c>
      <c r="S1008">
        <v>3</v>
      </c>
      <c r="T1008">
        <v>687.6</v>
      </c>
      <c r="U1008">
        <v>82.154140127388601</v>
      </c>
    </row>
    <row r="1009" spans="1:21" x14ac:dyDescent="0.25">
      <c r="A1009" t="s">
        <v>21</v>
      </c>
      <c r="B1009" t="s">
        <v>1275</v>
      </c>
      <c r="C1009" t="s">
        <v>23</v>
      </c>
      <c r="D1009" t="s">
        <v>1276</v>
      </c>
      <c r="E1009" t="s">
        <v>1006</v>
      </c>
      <c r="F1009" t="s">
        <v>26</v>
      </c>
      <c r="G1009" t="s">
        <v>27</v>
      </c>
      <c r="H1009">
        <v>361</v>
      </c>
      <c r="I1009">
        <v>472</v>
      </c>
      <c r="J1009" t="s">
        <v>1277</v>
      </c>
      <c r="K1009" t="s">
        <v>332</v>
      </c>
      <c r="L1009" t="s">
        <v>333</v>
      </c>
      <c r="M1009" t="s">
        <v>23</v>
      </c>
      <c r="N1009" t="s">
        <v>27</v>
      </c>
      <c r="O1009" t="s">
        <v>27</v>
      </c>
      <c r="P1009" t="s">
        <v>27</v>
      </c>
      <c r="Q1009" s="1">
        <v>42124.681250000001</v>
      </c>
      <c r="R1009" s="1">
        <v>43013.603472222225</v>
      </c>
      <c r="S1009">
        <v>0.16</v>
      </c>
      <c r="T1009">
        <v>35.76</v>
      </c>
      <c r="U1009">
        <v>4.2807234042553199</v>
      </c>
    </row>
    <row r="1010" spans="1:21" x14ac:dyDescent="0.25">
      <c r="A1010" t="s">
        <v>21</v>
      </c>
      <c r="B1010" t="s">
        <v>923</v>
      </c>
      <c r="C1010" t="s">
        <v>23</v>
      </c>
      <c r="D1010" t="s">
        <v>923</v>
      </c>
      <c r="E1010" t="s">
        <v>325</v>
      </c>
      <c r="F1010" t="s">
        <v>26</v>
      </c>
      <c r="G1010" t="s">
        <v>27</v>
      </c>
      <c r="H1010">
        <v>443</v>
      </c>
      <c r="I1010">
        <v>468</v>
      </c>
      <c r="J1010" t="s">
        <v>924</v>
      </c>
      <c r="K1010" t="s">
        <v>925</v>
      </c>
      <c r="L1010" t="s">
        <v>398</v>
      </c>
      <c r="M1010" t="s">
        <v>23</v>
      </c>
      <c r="N1010" t="s">
        <v>27</v>
      </c>
      <c r="O1010" t="s">
        <v>27</v>
      </c>
      <c r="P1010" t="s">
        <v>27</v>
      </c>
      <c r="Q1010" s="1">
        <v>42372.706250000003</v>
      </c>
      <c r="R1010" s="1">
        <v>43013.679166666669</v>
      </c>
      <c r="S1010">
        <v>0.08</v>
      </c>
      <c r="T1010">
        <v>0.8</v>
      </c>
      <c r="U1010">
        <v>0.32284188034188099</v>
      </c>
    </row>
    <row r="1011" spans="1:21" x14ac:dyDescent="0.25">
      <c r="A1011" t="s">
        <v>21</v>
      </c>
      <c r="B1011" t="s">
        <v>583</v>
      </c>
      <c r="C1011" t="s">
        <v>23</v>
      </c>
      <c r="D1011" t="s">
        <v>583</v>
      </c>
      <c r="E1011" t="s">
        <v>325</v>
      </c>
      <c r="F1011" t="s">
        <v>26</v>
      </c>
      <c r="G1011" t="s">
        <v>27</v>
      </c>
      <c r="H1011">
        <v>443</v>
      </c>
      <c r="I1011">
        <v>468</v>
      </c>
      <c r="J1011" t="s">
        <v>641</v>
      </c>
      <c r="K1011" t="s">
        <v>925</v>
      </c>
      <c r="L1011" t="s">
        <v>398</v>
      </c>
      <c r="M1011" t="s">
        <v>23</v>
      </c>
      <c r="N1011" t="s">
        <v>27</v>
      </c>
      <c r="O1011" t="s">
        <v>27</v>
      </c>
      <c r="P1011" t="s">
        <v>27</v>
      </c>
      <c r="Q1011" s="1">
        <v>42372.706250000003</v>
      </c>
      <c r="R1011" s="1">
        <v>43013.679166666669</v>
      </c>
      <c r="S1011">
        <v>0.41</v>
      </c>
      <c r="T1011">
        <v>2.68</v>
      </c>
      <c r="U1011">
        <v>1.4274572649572601</v>
      </c>
    </row>
    <row r="1012" spans="1:21" x14ac:dyDescent="0.25">
      <c r="A1012" t="s">
        <v>21</v>
      </c>
      <c r="B1012" t="s">
        <v>53</v>
      </c>
      <c r="C1012" t="s">
        <v>23</v>
      </c>
      <c r="D1012" t="s">
        <v>54</v>
      </c>
      <c r="E1012" t="s">
        <v>55</v>
      </c>
      <c r="F1012" t="s">
        <v>26</v>
      </c>
      <c r="G1012" t="s">
        <v>27</v>
      </c>
      <c r="H1012">
        <v>356</v>
      </c>
      <c r="I1012">
        <v>468</v>
      </c>
      <c r="J1012" t="s">
        <v>970</v>
      </c>
      <c r="K1012" t="s">
        <v>59</v>
      </c>
      <c r="L1012" t="s">
        <v>60</v>
      </c>
      <c r="M1012" t="s">
        <v>23</v>
      </c>
      <c r="N1012" t="s">
        <v>27</v>
      </c>
      <c r="O1012" t="s">
        <v>27</v>
      </c>
      <c r="P1012" t="s">
        <v>27</v>
      </c>
      <c r="Q1012" s="1">
        <v>37817.377083333333</v>
      </c>
      <c r="R1012" s="1">
        <v>43005.947222222225</v>
      </c>
      <c r="S1012">
        <v>68</v>
      </c>
      <c r="T1012">
        <v>586</v>
      </c>
      <c r="U1012">
        <v>251.57905982905999</v>
      </c>
    </row>
    <row r="1013" spans="1:21" x14ac:dyDescent="0.25">
      <c r="A1013" t="s">
        <v>21</v>
      </c>
      <c r="B1013" t="s">
        <v>138</v>
      </c>
      <c r="C1013" t="s">
        <v>23</v>
      </c>
      <c r="D1013" t="s">
        <v>1559</v>
      </c>
      <c r="F1013" t="s">
        <v>26</v>
      </c>
      <c r="G1013" t="s">
        <v>27</v>
      </c>
      <c r="H1013">
        <v>451</v>
      </c>
      <c r="I1013">
        <v>466</v>
      </c>
      <c r="J1013" t="s">
        <v>27</v>
      </c>
      <c r="K1013" t="s">
        <v>138</v>
      </c>
      <c r="L1013" t="s">
        <v>1559</v>
      </c>
      <c r="M1013" t="s">
        <v>23</v>
      </c>
      <c r="N1013" t="s">
        <v>27</v>
      </c>
      <c r="O1013" t="s">
        <v>27</v>
      </c>
      <c r="P1013" t="s">
        <v>27</v>
      </c>
      <c r="Q1013" s="1">
        <v>41579.537499999999</v>
      </c>
      <c r="R1013" s="1">
        <v>43014.621527777781</v>
      </c>
      <c r="S1013" t="s">
        <v>27</v>
      </c>
      <c r="T1013" t="s">
        <v>27</v>
      </c>
      <c r="U1013" t="s">
        <v>27</v>
      </c>
    </row>
    <row r="1014" spans="1:21" x14ac:dyDescent="0.25">
      <c r="A1014" t="s">
        <v>21</v>
      </c>
      <c r="B1014" t="s">
        <v>156</v>
      </c>
      <c r="C1014" t="s">
        <v>23</v>
      </c>
      <c r="D1014" t="s">
        <v>157</v>
      </c>
      <c r="E1014" t="s">
        <v>158</v>
      </c>
      <c r="F1014" t="s">
        <v>26</v>
      </c>
      <c r="G1014" t="s">
        <v>27</v>
      </c>
      <c r="H1014">
        <v>376</v>
      </c>
      <c r="I1014">
        <v>465</v>
      </c>
      <c r="J1014" t="s">
        <v>165</v>
      </c>
      <c r="K1014" t="s">
        <v>163</v>
      </c>
      <c r="L1014" t="s">
        <v>164</v>
      </c>
      <c r="M1014" t="s">
        <v>23</v>
      </c>
      <c r="N1014" t="s">
        <v>27</v>
      </c>
      <c r="O1014" t="s">
        <v>27</v>
      </c>
      <c r="P1014" t="s">
        <v>27</v>
      </c>
      <c r="Q1014" s="1">
        <v>37951.695833333331</v>
      </c>
      <c r="R1014" s="1">
        <v>43013.732638888891</v>
      </c>
      <c r="S1014">
        <v>36</v>
      </c>
      <c r="T1014">
        <v>112</v>
      </c>
      <c r="U1014">
        <v>69.7870967741935</v>
      </c>
    </row>
    <row r="1015" spans="1:21" x14ac:dyDescent="0.25">
      <c r="A1015" t="s">
        <v>21</v>
      </c>
      <c r="B1015" t="s">
        <v>22</v>
      </c>
      <c r="C1015" t="s">
        <v>23</v>
      </c>
      <c r="D1015" t="s">
        <v>24</v>
      </c>
      <c r="E1015" t="s">
        <v>25</v>
      </c>
      <c r="F1015" t="s">
        <v>26</v>
      </c>
      <c r="G1015" t="s">
        <v>27</v>
      </c>
      <c r="H1015">
        <v>324</v>
      </c>
      <c r="I1015">
        <v>463</v>
      </c>
      <c r="J1015" t="s">
        <v>27</v>
      </c>
      <c r="K1015" t="s">
        <v>22</v>
      </c>
      <c r="L1015" t="s">
        <v>24</v>
      </c>
      <c r="M1015" t="s">
        <v>23</v>
      </c>
      <c r="N1015" t="s">
        <v>27</v>
      </c>
      <c r="O1015" t="s">
        <v>27</v>
      </c>
      <c r="P1015" t="s">
        <v>27</v>
      </c>
      <c r="Q1015" s="1">
        <v>37821.421527777777</v>
      </c>
      <c r="R1015" s="1">
        <v>42978.838888888888</v>
      </c>
      <c r="S1015">
        <v>0.2</v>
      </c>
      <c r="T1015">
        <v>40.4</v>
      </c>
      <c r="U1015">
        <v>14.248237885462601</v>
      </c>
    </row>
    <row r="1016" spans="1:21" x14ac:dyDescent="0.25">
      <c r="A1016" t="s">
        <v>21</v>
      </c>
      <c r="B1016" t="s">
        <v>588</v>
      </c>
      <c r="C1016" t="s">
        <v>23</v>
      </c>
      <c r="D1016" t="s">
        <v>1620</v>
      </c>
      <c r="F1016" t="s">
        <v>26</v>
      </c>
      <c r="G1016" t="s">
        <v>27</v>
      </c>
      <c r="H1016">
        <v>448</v>
      </c>
      <c r="I1016">
        <v>463</v>
      </c>
      <c r="J1016" t="s">
        <v>27</v>
      </c>
      <c r="K1016" t="s">
        <v>588</v>
      </c>
      <c r="L1016" t="s">
        <v>1620</v>
      </c>
      <c r="M1016" t="s">
        <v>23</v>
      </c>
      <c r="N1016" t="s">
        <v>27</v>
      </c>
      <c r="O1016" t="s">
        <v>27</v>
      </c>
      <c r="P1016" t="s">
        <v>27</v>
      </c>
      <c r="Q1016" s="1">
        <v>41579.537499999999</v>
      </c>
      <c r="R1016" s="1">
        <v>43014.621527777781</v>
      </c>
      <c r="S1016" t="s">
        <v>27</v>
      </c>
      <c r="T1016" t="s">
        <v>27</v>
      </c>
      <c r="U1016" t="s">
        <v>27</v>
      </c>
    </row>
    <row r="1017" spans="1:21" x14ac:dyDescent="0.25">
      <c r="A1017" t="s">
        <v>21</v>
      </c>
      <c r="B1017" t="s">
        <v>156</v>
      </c>
      <c r="C1017" t="s">
        <v>23</v>
      </c>
      <c r="D1017" t="s">
        <v>157</v>
      </c>
      <c r="E1017" t="s">
        <v>158</v>
      </c>
      <c r="F1017" t="s">
        <v>26</v>
      </c>
      <c r="G1017" t="s">
        <v>27</v>
      </c>
      <c r="H1017">
        <v>451</v>
      </c>
      <c r="I1017">
        <v>460</v>
      </c>
      <c r="J1017" t="s">
        <v>1212</v>
      </c>
      <c r="K1017" t="s">
        <v>255</v>
      </c>
      <c r="L1017" t="s">
        <v>256</v>
      </c>
      <c r="M1017" t="s">
        <v>23</v>
      </c>
      <c r="N1017" t="s">
        <v>27</v>
      </c>
      <c r="O1017" t="s">
        <v>27</v>
      </c>
      <c r="P1017" t="s">
        <v>27</v>
      </c>
      <c r="Q1017" s="1">
        <v>42076.601388888892</v>
      </c>
      <c r="R1017" s="1">
        <v>43014.695833333331</v>
      </c>
      <c r="S1017">
        <v>34</v>
      </c>
      <c r="T1017">
        <v>439</v>
      </c>
      <c r="U1017">
        <v>74.860869565217399</v>
      </c>
    </row>
    <row r="1018" spans="1:21" x14ac:dyDescent="0.25">
      <c r="A1018" t="s">
        <v>21</v>
      </c>
      <c r="B1018" t="s">
        <v>5440</v>
      </c>
      <c r="C1018" t="s">
        <v>23</v>
      </c>
      <c r="D1018" t="s">
        <v>5441</v>
      </c>
      <c r="E1018" t="s">
        <v>85</v>
      </c>
      <c r="F1018" t="s">
        <v>26</v>
      </c>
      <c r="G1018" t="s">
        <v>27</v>
      </c>
      <c r="H1018">
        <v>387</v>
      </c>
      <c r="I1018">
        <v>459</v>
      </c>
      <c r="J1018" t="s">
        <v>27</v>
      </c>
      <c r="K1018" t="s">
        <v>177</v>
      </c>
      <c r="L1018" t="s">
        <v>178</v>
      </c>
      <c r="M1018" t="s">
        <v>23</v>
      </c>
      <c r="N1018" t="s">
        <v>27</v>
      </c>
      <c r="O1018" t="s">
        <v>27</v>
      </c>
      <c r="P1018" t="s">
        <v>27</v>
      </c>
      <c r="Q1018" s="1">
        <v>37852.422222222223</v>
      </c>
      <c r="R1018" s="1">
        <v>42978.838888888888</v>
      </c>
      <c r="S1018">
        <v>0.12</v>
      </c>
      <c r="T1018">
        <v>12.1</v>
      </c>
      <c r="U1018">
        <v>3.1257649667405798</v>
      </c>
    </row>
    <row r="1019" spans="1:21" x14ac:dyDescent="0.25">
      <c r="A1019" t="s">
        <v>21</v>
      </c>
      <c r="B1019" t="s">
        <v>3998</v>
      </c>
      <c r="C1019" t="s">
        <v>23</v>
      </c>
      <c r="D1019" t="s">
        <v>3999</v>
      </c>
      <c r="F1019" t="s">
        <v>78</v>
      </c>
      <c r="G1019" t="s">
        <v>27</v>
      </c>
      <c r="H1019">
        <v>408</v>
      </c>
      <c r="I1019">
        <v>456</v>
      </c>
      <c r="J1019" t="s">
        <v>27</v>
      </c>
      <c r="K1019" t="s">
        <v>2969</v>
      </c>
      <c r="L1019" t="s">
        <v>2812</v>
      </c>
      <c r="M1019" t="s">
        <v>23</v>
      </c>
      <c r="N1019" t="s">
        <v>27</v>
      </c>
      <c r="O1019" t="s">
        <v>27</v>
      </c>
      <c r="P1019" t="s">
        <v>27</v>
      </c>
      <c r="Q1019" s="1">
        <v>38199.481249999997</v>
      </c>
      <c r="R1019" s="1">
        <v>41669.425694444442</v>
      </c>
      <c r="S1019" t="s">
        <v>27</v>
      </c>
      <c r="T1019" t="s">
        <v>27</v>
      </c>
      <c r="U1019" t="s">
        <v>27</v>
      </c>
    </row>
    <row r="1020" spans="1:21" x14ac:dyDescent="0.25">
      <c r="A1020" t="s">
        <v>21</v>
      </c>
      <c r="B1020" t="s">
        <v>53</v>
      </c>
      <c r="C1020" t="s">
        <v>23</v>
      </c>
      <c r="D1020" t="s">
        <v>54</v>
      </c>
      <c r="E1020" t="s">
        <v>55</v>
      </c>
      <c r="F1020" t="s">
        <v>26</v>
      </c>
      <c r="G1020" t="s">
        <v>27</v>
      </c>
      <c r="H1020">
        <v>349</v>
      </c>
      <c r="I1020">
        <v>453</v>
      </c>
      <c r="J1020" t="s">
        <v>1139</v>
      </c>
      <c r="K1020" t="s">
        <v>56</v>
      </c>
      <c r="L1020" t="s">
        <v>57</v>
      </c>
      <c r="M1020" t="s">
        <v>23</v>
      </c>
      <c r="N1020" t="s">
        <v>27</v>
      </c>
      <c r="O1020" t="s">
        <v>27</v>
      </c>
      <c r="P1020" t="s">
        <v>27</v>
      </c>
      <c r="Q1020" s="1">
        <v>39484.504166666666</v>
      </c>
      <c r="R1020" s="1">
        <v>43013.741666666669</v>
      </c>
      <c r="S1020">
        <v>18</v>
      </c>
      <c r="T1020">
        <v>1331</v>
      </c>
      <c r="U1020">
        <v>102.240618101545</v>
      </c>
    </row>
    <row r="1021" spans="1:21" x14ac:dyDescent="0.25">
      <c r="A1021" t="s">
        <v>21</v>
      </c>
      <c r="B1021" t="s">
        <v>4401</v>
      </c>
      <c r="C1021" t="s">
        <v>23</v>
      </c>
      <c r="D1021" t="s">
        <v>4401</v>
      </c>
      <c r="E1021" t="s">
        <v>226</v>
      </c>
      <c r="F1021" t="s">
        <v>26</v>
      </c>
      <c r="G1021" t="s">
        <v>27</v>
      </c>
      <c r="H1021">
        <v>411</v>
      </c>
      <c r="I1021">
        <v>453</v>
      </c>
      <c r="J1021" t="s">
        <v>27</v>
      </c>
      <c r="K1021" t="s">
        <v>4983</v>
      </c>
      <c r="L1021" t="s">
        <v>4401</v>
      </c>
      <c r="M1021" t="s">
        <v>23</v>
      </c>
      <c r="N1021" t="s">
        <v>27</v>
      </c>
      <c r="O1021" t="s">
        <v>27</v>
      </c>
      <c r="P1021" t="s">
        <v>27</v>
      </c>
      <c r="Q1021" s="1">
        <v>38226.811111111114</v>
      </c>
      <c r="R1021" s="1">
        <v>42971.599305555559</v>
      </c>
      <c r="S1021">
        <v>0.7</v>
      </c>
      <c r="T1021">
        <v>40.799999999999997</v>
      </c>
      <c r="U1021">
        <v>4.9341708542713603</v>
      </c>
    </row>
    <row r="1022" spans="1:21" x14ac:dyDescent="0.25">
      <c r="A1022" t="s">
        <v>21</v>
      </c>
      <c r="B1022" t="s">
        <v>177</v>
      </c>
      <c r="C1022" t="s">
        <v>23</v>
      </c>
      <c r="D1022" t="s">
        <v>178</v>
      </c>
      <c r="E1022" t="s">
        <v>25</v>
      </c>
      <c r="F1022" t="s">
        <v>26</v>
      </c>
      <c r="G1022" t="s">
        <v>27</v>
      </c>
      <c r="H1022">
        <v>383</v>
      </c>
      <c r="I1022">
        <v>452</v>
      </c>
      <c r="J1022" t="s">
        <v>179</v>
      </c>
      <c r="K1022" t="s">
        <v>177</v>
      </c>
      <c r="L1022" t="s">
        <v>178</v>
      </c>
      <c r="M1022" t="s">
        <v>23</v>
      </c>
      <c r="N1022" t="s">
        <v>27</v>
      </c>
      <c r="O1022" t="s">
        <v>27</v>
      </c>
      <c r="P1022" t="s">
        <v>27</v>
      </c>
      <c r="Q1022" s="1">
        <v>37852.422222222223</v>
      </c>
      <c r="R1022" s="1">
        <v>42978.838888888888</v>
      </c>
      <c r="S1022">
        <v>0</v>
      </c>
      <c r="T1022">
        <v>18.670000000000002</v>
      </c>
      <c r="U1022">
        <v>5.7238274336283199</v>
      </c>
    </row>
    <row r="1023" spans="1:21" x14ac:dyDescent="0.25">
      <c r="A1023" t="s">
        <v>21</v>
      </c>
      <c r="B1023" t="s">
        <v>1529</v>
      </c>
      <c r="C1023" t="s">
        <v>23</v>
      </c>
      <c r="D1023" t="s">
        <v>1530</v>
      </c>
      <c r="E1023" t="s">
        <v>513</v>
      </c>
      <c r="F1023" t="s">
        <v>78</v>
      </c>
      <c r="G1023" t="s">
        <v>27</v>
      </c>
      <c r="H1023">
        <v>328</v>
      </c>
      <c r="I1023">
        <v>448</v>
      </c>
      <c r="J1023" t="s">
        <v>1531</v>
      </c>
      <c r="K1023" t="s">
        <v>1529</v>
      </c>
      <c r="L1023" t="s">
        <v>1532</v>
      </c>
      <c r="M1023" t="s">
        <v>23</v>
      </c>
      <c r="N1023" t="s">
        <v>27</v>
      </c>
      <c r="O1023" t="s">
        <v>27</v>
      </c>
      <c r="P1023" t="s">
        <v>27</v>
      </c>
      <c r="Q1023" s="1">
        <v>39287.459027777775</v>
      </c>
      <c r="R1023" s="1">
        <v>40508.824999999997</v>
      </c>
      <c r="S1023">
        <v>0.1</v>
      </c>
      <c r="T1023">
        <v>40</v>
      </c>
      <c r="U1023">
        <v>1.24799107142857</v>
      </c>
    </row>
    <row r="1024" spans="1:21" x14ac:dyDescent="0.25">
      <c r="A1024" t="s">
        <v>21</v>
      </c>
      <c r="B1024" t="s">
        <v>156</v>
      </c>
      <c r="C1024" t="s">
        <v>23</v>
      </c>
      <c r="D1024" t="s">
        <v>157</v>
      </c>
      <c r="E1024" t="s">
        <v>158</v>
      </c>
      <c r="F1024" t="s">
        <v>26</v>
      </c>
      <c r="G1024" t="s">
        <v>27</v>
      </c>
      <c r="H1024">
        <v>417</v>
      </c>
      <c r="I1024">
        <v>446</v>
      </c>
      <c r="J1024" t="s">
        <v>510</v>
      </c>
      <c r="K1024" t="s">
        <v>255</v>
      </c>
      <c r="L1024" t="s">
        <v>256</v>
      </c>
      <c r="M1024" t="s">
        <v>23</v>
      </c>
      <c r="N1024" t="s">
        <v>27</v>
      </c>
      <c r="O1024" t="s">
        <v>27</v>
      </c>
      <c r="P1024" t="s">
        <v>27</v>
      </c>
      <c r="Q1024" s="1">
        <v>40397.696527777778</v>
      </c>
      <c r="R1024" s="1">
        <v>42074.618750000001</v>
      </c>
      <c r="S1024">
        <v>39</v>
      </c>
      <c r="T1024">
        <v>459</v>
      </c>
      <c r="U1024">
        <v>87.5493273542601</v>
      </c>
    </row>
    <row r="1025" spans="1:21" x14ac:dyDescent="0.25">
      <c r="A1025" t="s">
        <v>21</v>
      </c>
      <c r="B1025" t="s">
        <v>3884</v>
      </c>
      <c r="C1025" t="s">
        <v>23</v>
      </c>
      <c r="D1025" t="s">
        <v>3885</v>
      </c>
      <c r="F1025" t="s">
        <v>130</v>
      </c>
      <c r="G1025" t="s">
        <v>27</v>
      </c>
      <c r="H1025">
        <v>426</v>
      </c>
      <c r="I1025">
        <v>446</v>
      </c>
      <c r="J1025" t="s">
        <v>27</v>
      </c>
      <c r="K1025" t="s">
        <v>4172</v>
      </c>
      <c r="L1025" t="s">
        <v>4173</v>
      </c>
      <c r="M1025" t="s">
        <v>23</v>
      </c>
      <c r="N1025" t="s">
        <v>27</v>
      </c>
      <c r="O1025" t="s">
        <v>27</v>
      </c>
      <c r="P1025" t="s">
        <v>27</v>
      </c>
      <c r="Q1025" s="1">
        <v>37861.647916666669</v>
      </c>
      <c r="R1025" s="1">
        <v>42982.725694444445</v>
      </c>
      <c r="S1025" t="s">
        <v>27</v>
      </c>
      <c r="T1025" t="s">
        <v>27</v>
      </c>
      <c r="U1025" t="s">
        <v>27</v>
      </c>
    </row>
    <row r="1026" spans="1:21" x14ac:dyDescent="0.25">
      <c r="A1026" t="s">
        <v>21</v>
      </c>
      <c r="B1026" t="s">
        <v>5829</v>
      </c>
      <c r="C1026" t="s">
        <v>23</v>
      </c>
      <c r="D1026" t="s">
        <v>5830</v>
      </c>
      <c r="F1026" t="s">
        <v>78</v>
      </c>
      <c r="G1026" t="s">
        <v>27</v>
      </c>
      <c r="H1026">
        <v>392</v>
      </c>
      <c r="I1026">
        <v>443</v>
      </c>
      <c r="J1026" t="s">
        <v>27</v>
      </c>
      <c r="K1026" t="s">
        <v>5298</v>
      </c>
      <c r="L1026" t="s">
        <v>5299</v>
      </c>
      <c r="M1026" t="s">
        <v>23</v>
      </c>
      <c r="N1026" t="s">
        <v>27</v>
      </c>
      <c r="O1026" t="s">
        <v>27</v>
      </c>
      <c r="P1026" t="s">
        <v>27</v>
      </c>
      <c r="Q1026" s="1">
        <v>40087.563888888886</v>
      </c>
      <c r="R1026" s="1">
        <v>43013.593055555553</v>
      </c>
      <c r="S1026" t="s">
        <v>27</v>
      </c>
      <c r="T1026" t="s">
        <v>27</v>
      </c>
      <c r="U1026" t="s">
        <v>27</v>
      </c>
    </row>
    <row r="1027" spans="1:21" x14ac:dyDescent="0.25">
      <c r="A1027" t="s">
        <v>21</v>
      </c>
      <c r="B1027" t="s">
        <v>3928</v>
      </c>
      <c r="C1027" t="s">
        <v>23</v>
      </c>
      <c r="D1027" t="s">
        <v>4208</v>
      </c>
      <c r="E1027" t="s">
        <v>620</v>
      </c>
      <c r="F1027" t="s">
        <v>26</v>
      </c>
      <c r="G1027" t="s">
        <v>27</v>
      </c>
      <c r="H1027">
        <v>427</v>
      </c>
      <c r="I1027">
        <v>441</v>
      </c>
      <c r="J1027" t="s">
        <v>27</v>
      </c>
      <c r="K1027" t="s">
        <v>3928</v>
      </c>
      <c r="L1027" t="s">
        <v>4208</v>
      </c>
      <c r="M1027" t="s">
        <v>23</v>
      </c>
      <c r="N1027" t="s">
        <v>27</v>
      </c>
      <c r="O1027" t="s">
        <v>27</v>
      </c>
      <c r="P1027" t="s">
        <v>27</v>
      </c>
      <c r="Q1027" s="1">
        <v>37904.605555555558</v>
      </c>
      <c r="R1027" s="1">
        <v>42822.809027777781</v>
      </c>
      <c r="S1027">
        <v>1</v>
      </c>
      <c r="T1027">
        <v>1</v>
      </c>
      <c r="U1027">
        <v>1</v>
      </c>
    </row>
    <row r="1028" spans="1:21" x14ac:dyDescent="0.25">
      <c r="A1028" t="s">
        <v>21</v>
      </c>
      <c r="B1028" t="s">
        <v>4457</v>
      </c>
      <c r="C1028" t="s">
        <v>23</v>
      </c>
      <c r="D1028" t="s">
        <v>5328</v>
      </c>
      <c r="F1028" t="s">
        <v>107</v>
      </c>
      <c r="G1028" t="s">
        <v>27</v>
      </c>
      <c r="H1028">
        <v>386</v>
      </c>
      <c r="I1028">
        <v>440</v>
      </c>
      <c r="J1028" t="s">
        <v>27</v>
      </c>
      <c r="K1028" t="s">
        <v>4457</v>
      </c>
      <c r="L1028" t="s">
        <v>4458</v>
      </c>
      <c r="M1028" t="s">
        <v>23</v>
      </c>
      <c r="N1028" t="s">
        <v>27</v>
      </c>
      <c r="O1028" t="s">
        <v>27</v>
      </c>
      <c r="P1028" t="s">
        <v>27</v>
      </c>
      <c r="Q1028" s="1">
        <v>38203.553472222222</v>
      </c>
      <c r="R1028" s="1">
        <v>41584.911111111112</v>
      </c>
      <c r="S1028" t="s">
        <v>27</v>
      </c>
      <c r="T1028" t="s">
        <v>27</v>
      </c>
      <c r="U1028" t="s">
        <v>27</v>
      </c>
    </row>
    <row r="1029" spans="1:21" x14ac:dyDescent="0.25">
      <c r="A1029" t="s">
        <v>21</v>
      </c>
      <c r="B1029" t="s">
        <v>1167</v>
      </c>
      <c r="C1029" t="s">
        <v>23</v>
      </c>
      <c r="D1029" t="s">
        <v>1168</v>
      </c>
      <c r="E1029" t="s">
        <v>211</v>
      </c>
      <c r="F1029" t="s">
        <v>26</v>
      </c>
      <c r="G1029" t="s">
        <v>27</v>
      </c>
      <c r="H1029">
        <v>341</v>
      </c>
      <c r="I1029">
        <v>439</v>
      </c>
      <c r="J1029" t="s">
        <v>816</v>
      </c>
      <c r="K1029" t="s">
        <v>2069</v>
      </c>
      <c r="L1029" t="s">
        <v>2070</v>
      </c>
      <c r="M1029" t="s">
        <v>23</v>
      </c>
      <c r="N1029" t="s">
        <v>27</v>
      </c>
      <c r="O1029" t="s">
        <v>27</v>
      </c>
      <c r="P1029" t="s">
        <v>27</v>
      </c>
      <c r="Q1029" s="1">
        <v>37823.397222222222</v>
      </c>
      <c r="R1029" s="1">
        <v>41264.601388888892</v>
      </c>
      <c r="S1029">
        <v>4</v>
      </c>
      <c r="T1029">
        <v>240</v>
      </c>
      <c r="U1029">
        <v>108.706150341686</v>
      </c>
    </row>
    <row r="1030" spans="1:21" x14ac:dyDescent="0.25">
      <c r="A1030" t="s">
        <v>21</v>
      </c>
      <c r="B1030" t="s">
        <v>1724</v>
      </c>
      <c r="C1030" t="s">
        <v>23</v>
      </c>
      <c r="D1030" t="s">
        <v>1725</v>
      </c>
      <c r="E1030" t="s">
        <v>467</v>
      </c>
      <c r="F1030" t="s">
        <v>26</v>
      </c>
      <c r="G1030" t="s">
        <v>27</v>
      </c>
      <c r="H1030">
        <v>416</v>
      </c>
      <c r="I1030">
        <v>437</v>
      </c>
      <c r="J1030" t="s">
        <v>27</v>
      </c>
      <c r="K1030" t="s">
        <v>1724</v>
      </c>
      <c r="L1030" t="s">
        <v>1725</v>
      </c>
      <c r="M1030" t="s">
        <v>23</v>
      </c>
      <c r="N1030" t="s">
        <v>27</v>
      </c>
      <c r="O1030" t="s">
        <v>27</v>
      </c>
      <c r="P1030" t="s">
        <v>27</v>
      </c>
      <c r="Q1030" s="1">
        <v>37805.629861111112</v>
      </c>
      <c r="R1030" s="1">
        <v>43007.615972222222</v>
      </c>
      <c r="S1030">
        <v>4.0999999999999996</v>
      </c>
      <c r="T1030">
        <v>14.3</v>
      </c>
      <c r="U1030">
        <v>6.0444444444444398</v>
      </c>
    </row>
    <row r="1031" spans="1:21" x14ac:dyDescent="0.25">
      <c r="A1031" t="s">
        <v>21</v>
      </c>
      <c r="B1031" t="s">
        <v>1188</v>
      </c>
      <c r="C1031" t="s">
        <v>23</v>
      </c>
      <c r="D1031" t="s">
        <v>1189</v>
      </c>
      <c r="E1031" t="s">
        <v>2099</v>
      </c>
      <c r="F1031" t="s">
        <v>26</v>
      </c>
      <c r="G1031" t="s">
        <v>27</v>
      </c>
      <c r="H1031">
        <v>414</v>
      </c>
      <c r="I1031">
        <v>435</v>
      </c>
      <c r="J1031" t="s">
        <v>27</v>
      </c>
      <c r="K1031" t="s">
        <v>1188</v>
      </c>
      <c r="L1031" t="s">
        <v>1190</v>
      </c>
      <c r="M1031" t="s">
        <v>23</v>
      </c>
      <c r="N1031" t="s">
        <v>27</v>
      </c>
      <c r="O1031" t="s">
        <v>27</v>
      </c>
      <c r="P1031" t="s">
        <v>27</v>
      </c>
      <c r="Q1031" s="1">
        <v>37845.488194444442</v>
      </c>
      <c r="R1031" s="1">
        <v>42956.675000000003</v>
      </c>
      <c r="S1031">
        <v>2</v>
      </c>
      <c r="T1031">
        <v>1000</v>
      </c>
      <c r="U1031">
        <v>237.9</v>
      </c>
    </row>
    <row r="1032" spans="1:21" x14ac:dyDescent="0.25">
      <c r="A1032" t="s">
        <v>21</v>
      </c>
      <c r="B1032" t="s">
        <v>5836</v>
      </c>
      <c r="C1032" t="s">
        <v>23</v>
      </c>
      <c r="D1032" t="s">
        <v>5837</v>
      </c>
      <c r="F1032" t="s">
        <v>78</v>
      </c>
      <c r="G1032" t="s">
        <v>27</v>
      </c>
      <c r="H1032">
        <v>202</v>
      </c>
      <c r="I1032">
        <v>430</v>
      </c>
      <c r="J1032" t="s">
        <v>27</v>
      </c>
      <c r="K1032" t="s">
        <v>5069</v>
      </c>
      <c r="L1032" t="s">
        <v>5070</v>
      </c>
      <c r="M1032" t="s">
        <v>23</v>
      </c>
      <c r="N1032" t="s">
        <v>27</v>
      </c>
      <c r="O1032" t="s">
        <v>27</v>
      </c>
      <c r="P1032" t="s">
        <v>27</v>
      </c>
      <c r="Q1032" s="1">
        <v>41729.576388888891</v>
      </c>
      <c r="R1032" s="1">
        <v>43006.509722222225</v>
      </c>
      <c r="S1032" t="s">
        <v>27</v>
      </c>
      <c r="T1032" t="s">
        <v>27</v>
      </c>
      <c r="U1032" t="s">
        <v>27</v>
      </c>
    </row>
    <row r="1033" spans="1:21" x14ac:dyDescent="0.25">
      <c r="A1033" t="s">
        <v>21</v>
      </c>
      <c r="B1033" t="s">
        <v>1468</v>
      </c>
      <c r="C1033" t="s">
        <v>23</v>
      </c>
      <c r="D1033" t="s">
        <v>1469</v>
      </c>
      <c r="E1033" t="s">
        <v>116</v>
      </c>
      <c r="F1033" t="s">
        <v>26</v>
      </c>
      <c r="G1033" t="s">
        <v>27</v>
      </c>
      <c r="H1033">
        <v>426</v>
      </c>
      <c r="I1033">
        <v>428</v>
      </c>
      <c r="J1033">
        <v>-3</v>
      </c>
      <c r="K1033" t="s">
        <v>1468</v>
      </c>
      <c r="L1033" t="s">
        <v>1469</v>
      </c>
      <c r="M1033" t="s">
        <v>23</v>
      </c>
      <c r="N1033" t="s">
        <v>27</v>
      </c>
      <c r="O1033" t="s">
        <v>27</v>
      </c>
      <c r="P1033" t="s">
        <v>27</v>
      </c>
      <c r="Q1033" s="1">
        <v>42160.586111111108</v>
      </c>
      <c r="R1033" s="1">
        <v>43014.643055555556</v>
      </c>
      <c r="S1033">
        <v>0.5</v>
      </c>
      <c r="T1033">
        <v>300</v>
      </c>
      <c r="U1033">
        <v>46.621962616822401</v>
      </c>
    </row>
    <row r="1034" spans="1:21" x14ac:dyDescent="0.25">
      <c r="A1034" t="s">
        <v>21</v>
      </c>
      <c r="B1034" t="s">
        <v>866</v>
      </c>
      <c r="C1034" t="s">
        <v>23</v>
      </c>
      <c r="D1034" t="s">
        <v>426</v>
      </c>
      <c r="F1034" t="s">
        <v>26</v>
      </c>
      <c r="G1034" t="s">
        <v>27</v>
      </c>
      <c r="H1034">
        <v>417</v>
      </c>
      <c r="I1034">
        <v>427</v>
      </c>
      <c r="J1034" t="s">
        <v>27</v>
      </c>
      <c r="K1034" t="s">
        <v>866</v>
      </c>
      <c r="L1034" t="s">
        <v>426</v>
      </c>
      <c r="M1034" t="s">
        <v>23</v>
      </c>
      <c r="N1034" t="s">
        <v>27</v>
      </c>
      <c r="O1034" t="s">
        <v>27</v>
      </c>
      <c r="P1034" t="s">
        <v>27</v>
      </c>
      <c r="Q1034" s="1">
        <v>42285.659722222219</v>
      </c>
      <c r="R1034" s="1">
        <v>43012.640972222223</v>
      </c>
      <c r="S1034" t="s">
        <v>27</v>
      </c>
      <c r="T1034" t="s">
        <v>27</v>
      </c>
      <c r="U1034" t="s">
        <v>27</v>
      </c>
    </row>
    <row r="1035" spans="1:21" x14ac:dyDescent="0.25">
      <c r="A1035" t="s">
        <v>21</v>
      </c>
      <c r="B1035" t="s">
        <v>5709</v>
      </c>
      <c r="C1035" t="s">
        <v>23</v>
      </c>
      <c r="D1035" t="s">
        <v>5710</v>
      </c>
      <c r="F1035" t="s">
        <v>78</v>
      </c>
      <c r="G1035" t="s">
        <v>27</v>
      </c>
      <c r="H1035">
        <v>393</v>
      </c>
      <c r="I1035">
        <v>424</v>
      </c>
      <c r="J1035" t="s">
        <v>27</v>
      </c>
      <c r="K1035" t="s">
        <v>5365</v>
      </c>
      <c r="L1035" t="s">
        <v>5072</v>
      </c>
      <c r="M1035" t="s">
        <v>23</v>
      </c>
      <c r="N1035" t="s">
        <v>27</v>
      </c>
      <c r="O1035" t="s">
        <v>27</v>
      </c>
      <c r="P1035" t="s">
        <v>27</v>
      </c>
      <c r="Q1035" s="1">
        <v>38197.573611111111</v>
      </c>
      <c r="R1035" s="1">
        <v>41391.507638888892</v>
      </c>
      <c r="S1035" t="s">
        <v>27</v>
      </c>
      <c r="T1035" t="s">
        <v>27</v>
      </c>
      <c r="U1035" t="s">
        <v>27</v>
      </c>
    </row>
    <row r="1036" spans="1:21" x14ac:dyDescent="0.25">
      <c r="A1036" t="s">
        <v>21</v>
      </c>
      <c r="B1036" t="s">
        <v>524</v>
      </c>
      <c r="C1036" t="s">
        <v>23</v>
      </c>
      <c r="D1036" t="s">
        <v>524</v>
      </c>
      <c r="F1036" t="s">
        <v>26</v>
      </c>
      <c r="G1036" t="s">
        <v>27</v>
      </c>
      <c r="H1036">
        <v>387</v>
      </c>
      <c r="I1036">
        <v>420</v>
      </c>
      <c r="J1036" t="s">
        <v>27</v>
      </c>
      <c r="K1036" t="s">
        <v>1123</v>
      </c>
      <c r="L1036" t="s">
        <v>1124</v>
      </c>
      <c r="M1036" t="s">
        <v>23</v>
      </c>
      <c r="N1036" t="s">
        <v>27</v>
      </c>
      <c r="O1036" t="s">
        <v>27</v>
      </c>
      <c r="P1036" t="s">
        <v>27</v>
      </c>
      <c r="Q1036" s="1">
        <v>39204.723611111112</v>
      </c>
      <c r="R1036" s="1">
        <v>43012.71875</v>
      </c>
      <c r="S1036">
        <v>220914</v>
      </c>
      <c r="T1036">
        <v>220914</v>
      </c>
      <c r="U1036">
        <v>220914</v>
      </c>
    </row>
    <row r="1037" spans="1:21" x14ac:dyDescent="0.25">
      <c r="A1037" t="s">
        <v>21</v>
      </c>
      <c r="B1037" t="s">
        <v>2209</v>
      </c>
      <c r="C1037" t="s">
        <v>23</v>
      </c>
      <c r="D1037" t="s">
        <v>2210</v>
      </c>
      <c r="F1037" t="s">
        <v>26</v>
      </c>
      <c r="G1037" t="s">
        <v>27</v>
      </c>
      <c r="H1037">
        <v>387</v>
      </c>
      <c r="I1037">
        <v>420</v>
      </c>
      <c r="J1037" t="s">
        <v>27</v>
      </c>
      <c r="K1037" t="s">
        <v>1123</v>
      </c>
      <c r="L1037" t="s">
        <v>1124</v>
      </c>
      <c r="M1037" t="s">
        <v>23</v>
      </c>
      <c r="N1037" t="s">
        <v>27</v>
      </c>
      <c r="O1037" t="s">
        <v>27</v>
      </c>
      <c r="P1037" t="s">
        <v>27</v>
      </c>
      <c r="Q1037" s="1">
        <v>39204.723611111112</v>
      </c>
      <c r="R1037" s="1">
        <v>43012.71875</v>
      </c>
      <c r="S1037" t="s">
        <v>27</v>
      </c>
      <c r="T1037" t="s">
        <v>27</v>
      </c>
      <c r="U1037" t="s">
        <v>27</v>
      </c>
    </row>
    <row r="1038" spans="1:21" x14ac:dyDescent="0.25">
      <c r="A1038" t="s">
        <v>21</v>
      </c>
      <c r="B1038" t="s">
        <v>4431</v>
      </c>
      <c r="C1038" t="s">
        <v>23</v>
      </c>
      <c r="D1038" t="s">
        <v>4432</v>
      </c>
      <c r="E1038" t="s">
        <v>4101</v>
      </c>
      <c r="F1038" t="s">
        <v>26</v>
      </c>
      <c r="G1038" t="s">
        <v>27</v>
      </c>
      <c r="H1038">
        <v>357</v>
      </c>
      <c r="I1038">
        <v>419</v>
      </c>
      <c r="J1038" t="s">
        <v>27</v>
      </c>
      <c r="K1038" t="s">
        <v>177</v>
      </c>
      <c r="L1038" t="s">
        <v>178</v>
      </c>
      <c r="M1038" t="s">
        <v>23</v>
      </c>
      <c r="N1038" t="s">
        <v>27</v>
      </c>
      <c r="O1038" t="s">
        <v>27</v>
      </c>
      <c r="P1038" t="s">
        <v>27</v>
      </c>
      <c r="Q1038" s="1">
        <v>37852.422222222223</v>
      </c>
      <c r="R1038" s="1">
        <v>42978.838888888888</v>
      </c>
      <c r="S1038">
        <v>0</v>
      </c>
      <c r="T1038">
        <v>5028</v>
      </c>
      <c r="U1038">
        <v>1964.4457831325301</v>
      </c>
    </row>
    <row r="1039" spans="1:21" x14ac:dyDescent="0.25">
      <c r="A1039" t="s">
        <v>21</v>
      </c>
      <c r="B1039" t="s">
        <v>53</v>
      </c>
      <c r="C1039" t="s">
        <v>23</v>
      </c>
      <c r="D1039" t="s">
        <v>54</v>
      </c>
      <c r="E1039" t="s">
        <v>55</v>
      </c>
      <c r="F1039" t="s">
        <v>26</v>
      </c>
      <c r="G1039" t="s">
        <v>27</v>
      </c>
      <c r="H1039">
        <v>327</v>
      </c>
      <c r="I1039">
        <v>416</v>
      </c>
      <c r="J1039" t="s">
        <v>1030</v>
      </c>
      <c r="K1039" t="s">
        <v>59</v>
      </c>
      <c r="L1039" t="s">
        <v>60</v>
      </c>
      <c r="M1039" t="s">
        <v>23</v>
      </c>
      <c r="N1039" t="s">
        <v>27</v>
      </c>
      <c r="O1039" t="s">
        <v>27</v>
      </c>
      <c r="P1039" t="s">
        <v>27</v>
      </c>
      <c r="Q1039" s="1">
        <v>37812.512499999997</v>
      </c>
      <c r="R1039" s="1">
        <v>43004.650694444441</v>
      </c>
      <c r="S1039">
        <v>10</v>
      </c>
      <c r="T1039">
        <v>687</v>
      </c>
      <c r="U1039">
        <v>250.9375</v>
      </c>
    </row>
    <row r="1040" spans="1:21" x14ac:dyDescent="0.25">
      <c r="A1040" t="s">
        <v>21</v>
      </c>
      <c r="B1040" t="s">
        <v>5372</v>
      </c>
      <c r="C1040" t="s">
        <v>23</v>
      </c>
      <c r="D1040" t="s">
        <v>5373</v>
      </c>
      <c r="F1040" t="s">
        <v>78</v>
      </c>
      <c r="G1040" t="s">
        <v>27</v>
      </c>
      <c r="H1040">
        <v>364</v>
      </c>
      <c r="I1040">
        <v>416</v>
      </c>
      <c r="J1040" t="s">
        <v>27</v>
      </c>
      <c r="K1040" t="s">
        <v>5114</v>
      </c>
      <c r="L1040" t="s">
        <v>5115</v>
      </c>
      <c r="M1040" t="s">
        <v>23</v>
      </c>
      <c r="N1040" t="s">
        <v>27</v>
      </c>
      <c r="O1040" t="s">
        <v>27</v>
      </c>
      <c r="P1040" t="s">
        <v>27</v>
      </c>
      <c r="Q1040" s="1">
        <v>41729.595833333333</v>
      </c>
      <c r="R1040" s="1">
        <v>43013.631249999999</v>
      </c>
      <c r="S1040" t="s">
        <v>27</v>
      </c>
      <c r="T1040" t="s">
        <v>27</v>
      </c>
      <c r="U1040" t="s">
        <v>27</v>
      </c>
    </row>
    <row r="1041" spans="1:21" x14ac:dyDescent="0.25">
      <c r="A1041" t="s">
        <v>21</v>
      </c>
      <c r="B1041" t="s">
        <v>2313</v>
      </c>
      <c r="C1041" t="s">
        <v>23</v>
      </c>
      <c r="D1041" t="s">
        <v>2313</v>
      </c>
      <c r="E1041" t="s">
        <v>46</v>
      </c>
      <c r="F1041" t="s">
        <v>26</v>
      </c>
      <c r="G1041" t="s">
        <v>27</v>
      </c>
      <c r="H1041">
        <v>410</v>
      </c>
      <c r="I1041">
        <v>413</v>
      </c>
      <c r="J1041" t="s">
        <v>2379</v>
      </c>
      <c r="K1041" t="s">
        <v>2441</v>
      </c>
      <c r="L1041" t="s">
        <v>2442</v>
      </c>
      <c r="M1041" t="s">
        <v>23</v>
      </c>
      <c r="N1041" t="s">
        <v>27</v>
      </c>
      <c r="O1041" t="s">
        <v>27</v>
      </c>
      <c r="P1041" t="s">
        <v>27</v>
      </c>
      <c r="Q1041" s="1">
        <v>41954.599305555559</v>
      </c>
      <c r="R1041" s="1">
        <v>42201.390277777777</v>
      </c>
      <c r="S1041">
        <v>0.1</v>
      </c>
      <c r="T1041">
        <v>11.04</v>
      </c>
      <c r="U1041">
        <v>2.36246973365617</v>
      </c>
    </row>
    <row r="1042" spans="1:21" x14ac:dyDescent="0.25">
      <c r="A1042" t="s">
        <v>21</v>
      </c>
      <c r="B1042" t="s">
        <v>2326</v>
      </c>
      <c r="C1042" t="s">
        <v>23</v>
      </c>
      <c r="D1042" t="s">
        <v>2326</v>
      </c>
      <c r="E1042" t="s">
        <v>46</v>
      </c>
      <c r="F1042" t="s">
        <v>26</v>
      </c>
      <c r="G1042" t="s">
        <v>27</v>
      </c>
      <c r="H1042">
        <v>349</v>
      </c>
      <c r="I1042">
        <v>410</v>
      </c>
      <c r="J1042" t="s">
        <v>2449</v>
      </c>
      <c r="K1042" t="s">
        <v>2326</v>
      </c>
      <c r="L1042" t="s">
        <v>2326</v>
      </c>
      <c r="M1042" t="s">
        <v>23</v>
      </c>
      <c r="N1042" t="s">
        <v>27</v>
      </c>
      <c r="O1042" t="s">
        <v>27</v>
      </c>
      <c r="P1042" t="s">
        <v>27</v>
      </c>
      <c r="Q1042" s="1">
        <v>37811.540277777778</v>
      </c>
      <c r="R1042" s="1">
        <v>43006.694444444445</v>
      </c>
      <c r="S1042">
        <v>0.1</v>
      </c>
      <c r="T1042">
        <v>27.6</v>
      </c>
      <c r="U1042">
        <v>10.4268292682927</v>
      </c>
    </row>
    <row r="1043" spans="1:21" x14ac:dyDescent="0.25">
      <c r="A1043" t="s">
        <v>21</v>
      </c>
      <c r="B1043" t="s">
        <v>156</v>
      </c>
      <c r="C1043" t="s">
        <v>23</v>
      </c>
      <c r="D1043" t="s">
        <v>157</v>
      </c>
      <c r="E1043" t="s">
        <v>158</v>
      </c>
      <c r="F1043" t="s">
        <v>26</v>
      </c>
      <c r="G1043" t="s">
        <v>27</v>
      </c>
      <c r="H1043">
        <v>347</v>
      </c>
      <c r="I1043">
        <v>409</v>
      </c>
      <c r="J1043" t="s">
        <v>509</v>
      </c>
      <c r="K1043" t="s">
        <v>253</v>
      </c>
      <c r="L1043" t="s">
        <v>157</v>
      </c>
      <c r="M1043" t="s">
        <v>23</v>
      </c>
      <c r="N1043" t="s">
        <v>27</v>
      </c>
      <c r="O1043" t="s">
        <v>27</v>
      </c>
      <c r="P1043" t="s">
        <v>27</v>
      </c>
      <c r="Q1043" s="1">
        <v>42076.676388888889</v>
      </c>
      <c r="R1043" s="1">
        <v>43014.646527777775</v>
      </c>
      <c r="S1043">
        <v>28</v>
      </c>
      <c r="T1043">
        <v>423</v>
      </c>
      <c r="U1043">
        <v>68.630806845965793</v>
      </c>
    </row>
    <row r="1044" spans="1:21" x14ac:dyDescent="0.25">
      <c r="A1044" t="s">
        <v>21</v>
      </c>
      <c r="B1044" t="s">
        <v>197</v>
      </c>
      <c r="C1044" t="s">
        <v>23</v>
      </c>
      <c r="D1044" t="s">
        <v>198</v>
      </c>
      <c r="E1044" t="s">
        <v>199</v>
      </c>
      <c r="F1044" t="s">
        <v>26</v>
      </c>
      <c r="G1044" t="s">
        <v>27</v>
      </c>
      <c r="H1044">
        <v>287</v>
      </c>
      <c r="I1044">
        <v>408</v>
      </c>
      <c r="J1044" s="2">
        <v>17441</v>
      </c>
      <c r="K1044" t="s">
        <v>197</v>
      </c>
      <c r="L1044" t="s">
        <v>198</v>
      </c>
      <c r="M1044" t="s">
        <v>23</v>
      </c>
      <c r="N1044" t="s">
        <v>27</v>
      </c>
      <c r="O1044" t="s">
        <v>27</v>
      </c>
      <c r="P1044" t="s">
        <v>27</v>
      </c>
      <c r="Q1044" s="1">
        <v>37813.025694444441</v>
      </c>
      <c r="R1044" s="1">
        <v>43008.852083333331</v>
      </c>
      <c r="S1044">
        <v>11</v>
      </c>
      <c r="T1044">
        <v>214</v>
      </c>
      <c r="U1044">
        <v>48.529411764705898</v>
      </c>
    </row>
    <row r="1045" spans="1:21" x14ac:dyDescent="0.25">
      <c r="A1045" t="s">
        <v>21</v>
      </c>
      <c r="B1045" t="s">
        <v>2048</v>
      </c>
      <c r="C1045" t="s">
        <v>23</v>
      </c>
      <c r="D1045" t="s">
        <v>2049</v>
      </c>
      <c r="E1045" t="s">
        <v>46</v>
      </c>
      <c r="F1045" t="s">
        <v>26</v>
      </c>
      <c r="G1045" t="s">
        <v>27</v>
      </c>
      <c r="H1045">
        <v>380</v>
      </c>
      <c r="I1045">
        <v>408</v>
      </c>
      <c r="J1045" t="s">
        <v>2619</v>
      </c>
      <c r="K1045" t="s">
        <v>1015</v>
      </c>
      <c r="L1045" t="s">
        <v>1016</v>
      </c>
      <c r="M1045" t="s">
        <v>23</v>
      </c>
      <c r="N1045" t="s">
        <v>27</v>
      </c>
      <c r="O1045" t="s">
        <v>27</v>
      </c>
      <c r="P1045" t="s">
        <v>27</v>
      </c>
      <c r="Q1045" s="1">
        <v>41718.659722222219</v>
      </c>
      <c r="R1045" s="1">
        <v>43014.633333333331</v>
      </c>
      <c r="S1045">
        <v>81</v>
      </c>
      <c r="T1045">
        <v>178</v>
      </c>
      <c r="U1045">
        <v>128.095588235294</v>
      </c>
    </row>
    <row r="1046" spans="1:21" x14ac:dyDescent="0.25">
      <c r="A1046" t="s">
        <v>21</v>
      </c>
      <c r="B1046" t="s">
        <v>1915</v>
      </c>
      <c r="C1046" t="s">
        <v>23</v>
      </c>
      <c r="D1046" t="s">
        <v>1915</v>
      </c>
      <c r="F1046" t="s">
        <v>26</v>
      </c>
      <c r="G1046" t="s">
        <v>27</v>
      </c>
      <c r="H1046">
        <v>380</v>
      </c>
      <c r="I1046">
        <v>408</v>
      </c>
      <c r="J1046" t="s">
        <v>1954</v>
      </c>
      <c r="K1046" t="s">
        <v>1015</v>
      </c>
      <c r="L1046" t="s">
        <v>1016</v>
      </c>
      <c r="M1046" t="s">
        <v>23</v>
      </c>
      <c r="N1046" t="s">
        <v>27</v>
      </c>
      <c r="O1046" t="s">
        <v>27</v>
      </c>
      <c r="P1046" t="s">
        <v>27</v>
      </c>
      <c r="Q1046" s="1">
        <v>41718.659722222219</v>
      </c>
      <c r="R1046" s="1">
        <v>43014.633333333331</v>
      </c>
      <c r="S1046">
        <v>0.24299999999999999</v>
      </c>
      <c r="T1046">
        <v>0.53200000000000003</v>
      </c>
      <c r="U1046">
        <v>0.40001470588235399</v>
      </c>
    </row>
    <row r="1047" spans="1:21" x14ac:dyDescent="0.25">
      <c r="A1047" t="s">
        <v>21</v>
      </c>
      <c r="B1047" t="s">
        <v>3837</v>
      </c>
      <c r="C1047" t="s">
        <v>23</v>
      </c>
      <c r="D1047" t="s">
        <v>3837</v>
      </c>
      <c r="E1047" t="s">
        <v>3838</v>
      </c>
      <c r="F1047" t="s">
        <v>26</v>
      </c>
      <c r="G1047" t="s">
        <v>27</v>
      </c>
      <c r="H1047">
        <v>380</v>
      </c>
      <c r="I1047">
        <v>408</v>
      </c>
      <c r="J1047" t="s">
        <v>4061</v>
      </c>
      <c r="K1047" t="s">
        <v>1015</v>
      </c>
      <c r="L1047" t="s">
        <v>1016</v>
      </c>
      <c r="M1047" t="s">
        <v>23</v>
      </c>
      <c r="N1047" t="s">
        <v>27</v>
      </c>
      <c r="O1047" t="s">
        <v>27</v>
      </c>
      <c r="P1047" t="s">
        <v>27</v>
      </c>
      <c r="Q1047" s="1">
        <v>41718.659722222219</v>
      </c>
      <c r="R1047" s="1">
        <v>43014.633333333331</v>
      </c>
      <c r="S1047">
        <v>2.63</v>
      </c>
      <c r="T1047">
        <v>6.83</v>
      </c>
      <c r="U1047">
        <v>4.3247794117647098</v>
      </c>
    </row>
    <row r="1048" spans="1:21" x14ac:dyDescent="0.25">
      <c r="A1048" t="s">
        <v>21</v>
      </c>
      <c r="B1048" t="s">
        <v>2048</v>
      </c>
      <c r="C1048" t="s">
        <v>23</v>
      </c>
      <c r="D1048" t="s">
        <v>2049</v>
      </c>
      <c r="E1048" t="s">
        <v>46</v>
      </c>
      <c r="F1048" t="s">
        <v>26</v>
      </c>
      <c r="G1048" t="s">
        <v>27</v>
      </c>
      <c r="H1048">
        <v>385</v>
      </c>
      <c r="I1048">
        <v>405</v>
      </c>
      <c r="J1048" t="s">
        <v>2261</v>
      </c>
      <c r="K1048" t="s">
        <v>302</v>
      </c>
      <c r="L1048" t="s">
        <v>303</v>
      </c>
      <c r="M1048" t="s">
        <v>23</v>
      </c>
      <c r="N1048" t="s">
        <v>27</v>
      </c>
      <c r="O1048" t="s">
        <v>27</v>
      </c>
      <c r="P1048" t="s">
        <v>27</v>
      </c>
      <c r="Q1048" s="1">
        <v>41294.163194444445</v>
      </c>
      <c r="R1048" s="1">
        <v>42999.499305555553</v>
      </c>
      <c r="S1048">
        <v>60</v>
      </c>
      <c r="T1048">
        <v>210</v>
      </c>
      <c r="U1048">
        <v>128.822222222222</v>
      </c>
    </row>
    <row r="1049" spans="1:21" x14ac:dyDescent="0.25">
      <c r="A1049" t="s">
        <v>21</v>
      </c>
      <c r="B1049" t="s">
        <v>2695</v>
      </c>
      <c r="C1049" t="s">
        <v>23</v>
      </c>
      <c r="D1049" t="s">
        <v>2695</v>
      </c>
      <c r="E1049" t="s">
        <v>1274</v>
      </c>
      <c r="F1049" t="s">
        <v>26</v>
      </c>
      <c r="G1049" t="s">
        <v>27</v>
      </c>
      <c r="H1049">
        <v>372</v>
      </c>
      <c r="I1049">
        <v>400</v>
      </c>
      <c r="J1049" t="s">
        <v>2697</v>
      </c>
      <c r="K1049" t="s">
        <v>1123</v>
      </c>
      <c r="L1049" t="s">
        <v>1124</v>
      </c>
      <c r="M1049" t="s">
        <v>23</v>
      </c>
      <c r="N1049" t="s">
        <v>27</v>
      </c>
      <c r="O1049" t="s">
        <v>27</v>
      </c>
      <c r="P1049" t="s">
        <v>27</v>
      </c>
      <c r="Q1049" s="1">
        <v>39279.527777777781</v>
      </c>
      <c r="R1049" s="1">
        <v>43012.71875</v>
      </c>
      <c r="S1049">
        <v>20.5</v>
      </c>
      <c r="T1049">
        <v>34.6</v>
      </c>
      <c r="U1049">
        <v>30.268750000000001</v>
      </c>
    </row>
    <row r="1050" spans="1:21" x14ac:dyDescent="0.25">
      <c r="A1050" t="s">
        <v>21</v>
      </c>
      <c r="B1050" t="s">
        <v>3557</v>
      </c>
      <c r="C1050" t="s">
        <v>23</v>
      </c>
      <c r="D1050" t="s">
        <v>3557</v>
      </c>
      <c r="E1050" t="s">
        <v>300</v>
      </c>
      <c r="F1050" t="s">
        <v>26</v>
      </c>
      <c r="G1050" t="s">
        <v>27</v>
      </c>
      <c r="H1050">
        <v>372</v>
      </c>
      <c r="I1050">
        <v>400</v>
      </c>
      <c r="J1050" t="s">
        <v>3558</v>
      </c>
      <c r="K1050" t="s">
        <v>1123</v>
      </c>
      <c r="L1050" t="s">
        <v>1124</v>
      </c>
      <c r="M1050" t="s">
        <v>23</v>
      </c>
      <c r="N1050" t="s">
        <v>27</v>
      </c>
      <c r="O1050" t="s">
        <v>27</v>
      </c>
      <c r="P1050" t="s">
        <v>27</v>
      </c>
      <c r="Q1050" s="1">
        <v>39279.527777777781</v>
      </c>
      <c r="R1050" s="1">
        <v>43012.71875</v>
      </c>
      <c r="S1050">
        <v>142</v>
      </c>
      <c r="T1050">
        <v>558</v>
      </c>
      <c r="U1050">
        <v>275.78250000000003</v>
      </c>
    </row>
    <row r="1051" spans="1:21" x14ac:dyDescent="0.25">
      <c r="A1051" t="s">
        <v>21</v>
      </c>
      <c r="B1051" t="s">
        <v>4585</v>
      </c>
      <c r="C1051" t="s">
        <v>23</v>
      </c>
      <c r="D1051" t="s">
        <v>4585</v>
      </c>
      <c r="E1051" t="s">
        <v>300</v>
      </c>
      <c r="F1051" t="s">
        <v>26</v>
      </c>
      <c r="G1051" t="s">
        <v>27</v>
      </c>
      <c r="H1051">
        <v>372</v>
      </c>
      <c r="I1051">
        <v>400</v>
      </c>
      <c r="J1051" t="s">
        <v>4586</v>
      </c>
      <c r="K1051" t="s">
        <v>1123</v>
      </c>
      <c r="L1051" t="s">
        <v>1124</v>
      </c>
      <c r="M1051" t="s">
        <v>23</v>
      </c>
      <c r="N1051" t="s">
        <v>27</v>
      </c>
      <c r="O1051" t="s">
        <v>27</v>
      </c>
      <c r="P1051" t="s">
        <v>27</v>
      </c>
      <c r="Q1051" s="1">
        <v>39279.527777777781</v>
      </c>
      <c r="R1051" s="1">
        <v>43012.71875</v>
      </c>
      <c r="S1051">
        <v>4.24</v>
      </c>
      <c r="T1051">
        <v>17.7</v>
      </c>
      <c r="U1051">
        <v>9.3728999999999996</v>
      </c>
    </row>
    <row r="1052" spans="1:21" x14ac:dyDescent="0.25">
      <c r="A1052" t="s">
        <v>21</v>
      </c>
      <c r="B1052" t="s">
        <v>4036</v>
      </c>
      <c r="C1052" t="s">
        <v>23</v>
      </c>
      <c r="D1052" t="s">
        <v>4036</v>
      </c>
      <c r="F1052" t="s">
        <v>26</v>
      </c>
      <c r="G1052" t="s">
        <v>27</v>
      </c>
      <c r="H1052">
        <v>372</v>
      </c>
      <c r="I1052">
        <v>400</v>
      </c>
      <c r="J1052" t="s">
        <v>4159</v>
      </c>
      <c r="K1052" t="s">
        <v>1123</v>
      </c>
      <c r="L1052" t="s">
        <v>1124</v>
      </c>
      <c r="M1052" t="s">
        <v>23</v>
      </c>
      <c r="N1052" t="s">
        <v>27</v>
      </c>
      <c r="O1052" t="s">
        <v>27</v>
      </c>
      <c r="P1052" t="s">
        <v>27</v>
      </c>
      <c r="Q1052" s="1">
        <v>39279.527777777781</v>
      </c>
      <c r="R1052" s="1">
        <v>43012.71875</v>
      </c>
      <c r="S1052">
        <v>11.5</v>
      </c>
      <c r="T1052">
        <v>19.7</v>
      </c>
      <c r="U1052">
        <v>13.3095</v>
      </c>
    </row>
    <row r="1053" spans="1:21" x14ac:dyDescent="0.25">
      <c r="A1053" t="s">
        <v>21</v>
      </c>
      <c r="B1053" t="s">
        <v>1729</v>
      </c>
      <c r="C1053" t="s">
        <v>23</v>
      </c>
      <c r="D1053" t="s">
        <v>1730</v>
      </c>
      <c r="F1053" t="s">
        <v>78</v>
      </c>
      <c r="G1053" t="s">
        <v>27</v>
      </c>
      <c r="H1053">
        <v>378</v>
      </c>
      <c r="I1053">
        <v>399</v>
      </c>
      <c r="J1053" t="s">
        <v>27</v>
      </c>
      <c r="K1053" t="s">
        <v>737</v>
      </c>
      <c r="L1053" t="s">
        <v>1731</v>
      </c>
      <c r="M1053" t="s">
        <v>23</v>
      </c>
      <c r="N1053" t="s">
        <v>27</v>
      </c>
      <c r="O1053" t="s">
        <v>27</v>
      </c>
      <c r="P1053" t="s">
        <v>27</v>
      </c>
      <c r="Q1053" s="1">
        <v>40947.598611111112</v>
      </c>
      <c r="R1053" s="1">
        <v>43014.556944444441</v>
      </c>
      <c r="S1053" t="s">
        <v>27</v>
      </c>
      <c r="T1053" t="s">
        <v>27</v>
      </c>
      <c r="U1053" t="s">
        <v>27</v>
      </c>
    </row>
    <row r="1054" spans="1:21" x14ac:dyDescent="0.25">
      <c r="A1054" t="s">
        <v>21</v>
      </c>
      <c r="B1054" t="s">
        <v>602</v>
      </c>
      <c r="C1054" t="s">
        <v>23</v>
      </c>
      <c r="D1054" t="s">
        <v>1830</v>
      </c>
      <c r="F1054" t="s">
        <v>78</v>
      </c>
      <c r="G1054" t="s">
        <v>27</v>
      </c>
      <c r="H1054">
        <v>378</v>
      </c>
      <c r="I1054">
        <v>399</v>
      </c>
      <c r="J1054" t="s">
        <v>27</v>
      </c>
      <c r="K1054" t="s">
        <v>737</v>
      </c>
      <c r="L1054" t="s">
        <v>1731</v>
      </c>
      <c r="M1054" t="s">
        <v>23</v>
      </c>
      <c r="N1054" t="s">
        <v>27</v>
      </c>
      <c r="O1054" t="s">
        <v>27</v>
      </c>
      <c r="P1054" t="s">
        <v>27</v>
      </c>
      <c r="Q1054" s="1">
        <v>40947.598611111112</v>
      </c>
      <c r="R1054" s="1">
        <v>43014.556944444441</v>
      </c>
      <c r="S1054" t="s">
        <v>27</v>
      </c>
      <c r="T1054" t="s">
        <v>27</v>
      </c>
      <c r="U1054" t="s">
        <v>27</v>
      </c>
    </row>
    <row r="1055" spans="1:21" x14ac:dyDescent="0.25">
      <c r="A1055" t="s">
        <v>21</v>
      </c>
      <c r="B1055" t="s">
        <v>1915</v>
      </c>
      <c r="C1055" t="s">
        <v>23</v>
      </c>
      <c r="D1055" t="s">
        <v>1915</v>
      </c>
      <c r="F1055" t="s">
        <v>26</v>
      </c>
      <c r="G1055" t="s">
        <v>27</v>
      </c>
      <c r="H1055">
        <v>371</v>
      </c>
      <c r="I1055">
        <v>399</v>
      </c>
      <c r="J1055" t="s">
        <v>1954</v>
      </c>
      <c r="K1055" t="s">
        <v>1123</v>
      </c>
      <c r="L1055" t="s">
        <v>1124</v>
      </c>
      <c r="M1055" t="s">
        <v>23</v>
      </c>
      <c r="N1055" t="s">
        <v>27</v>
      </c>
      <c r="O1055" t="s">
        <v>27</v>
      </c>
      <c r="P1055" t="s">
        <v>27</v>
      </c>
      <c r="Q1055" s="1">
        <v>39279.527777777781</v>
      </c>
      <c r="R1055" s="1">
        <v>43012.71875</v>
      </c>
      <c r="S1055">
        <v>0.28599999999999998</v>
      </c>
      <c r="T1055">
        <v>0.47599999999999998</v>
      </c>
      <c r="U1055">
        <v>0.37694235588972402</v>
      </c>
    </row>
    <row r="1056" spans="1:21" x14ac:dyDescent="0.25">
      <c r="A1056" t="s">
        <v>21</v>
      </c>
      <c r="B1056" t="s">
        <v>3837</v>
      </c>
      <c r="C1056" t="s">
        <v>23</v>
      </c>
      <c r="D1056" t="s">
        <v>3837</v>
      </c>
      <c r="E1056" t="s">
        <v>3838</v>
      </c>
      <c r="F1056" t="s">
        <v>26</v>
      </c>
      <c r="G1056" t="s">
        <v>27</v>
      </c>
      <c r="H1056">
        <v>371</v>
      </c>
      <c r="I1056">
        <v>399</v>
      </c>
      <c r="J1056" t="s">
        <v>4061</v>
      </c>
      <c r="K1056" t="s">
        <v>1123</v>
      </c>
      <c r="L1056" t="s">
        <v>1124</v>
      </c>
      <c r="M1056" t="s">
        <v>23</v>
      </c>
      <c r="N1056" t="s">
        <v>27</v>
      </c>
      <c r="O1056" t="s">
        <v>27</v>
      </c>
      <c r="P1056" t="s">
        <v>27</v>
      </c>
      <c r="Q1056" s="1">
        <v>39279.527777777781</v>
      </c>
      <c r="R1056" s="1">
        <v>43012.71875</v>
      </c>
      <c r="S1056">
        <v>3.33</v>
      </c>
      <c r="T1056">
        <v>5.12</v>
      </c>
      <c r="U1056">
        <v>4.2011779448621498</v>
      </c>
    </row>
    <row r="1057" spans="1:21" x14ac:dyDescent="0.25">
      <c r="A1057" t="s">
        <v>21</v>
      </c>
      <c r="B1057" t="s">
        <v>661</v>
      </c>
      <c r="C1057" t="s">
        <v>23</v>
      </c>
      <c r="D1057" t="s">
        <v>662</v>
      </c>
      <c r="E1057" t="s">
        <v>55</v>
      </c>
      <c r="F1057" t="s">
        <v>26</v>
      </c>
      <c r="G1057" t="s">
        <v>27</v>
      </c>
      <c r="H1057">
        <v>394</v>
      </c>
      <c r="I1057">
        <v>397</v>
      </c>
      <c r="J1057" t="s">
        <v>27</v>
      </c>
      <c r="K1057" t="s">
        <v>661</v>
      </c>
      <c r="L1057" t="s">
        <v>662</v>
      </c>
      <c r="M1057" t="s">
        <v>23</v>
      </c>
      <c r="N1057" t="s">
        <v>27</v>
      </c>
      <c r="O1057" t="s">
        <v>27</v>
      </c>
      <c r="P1057" t="s">
        <v>27</v>
      </c>
      <c r="Q1057" s="1">
        <v>37828.918055555558</v>
      </c>
      <c r="R1057" s="1">
        <v>43005.458333333336</v>
      </c>
      <c r="S1057">
        <v>106</v>
      </c>
      <c r="T1057">
        <v>106</v>
      </c>
      <c r="U1057">
        <v>106</v>
      </c>
    </row>
    <row r="1058" spans="1:21" x14ac:dyDescent="0.25">
      <c r="A1058" t="s">
        <v>21</v>
      </c>
      <c r="B1058" t="s">
        <v>2895</v>
      </c>
      <c r="C1058" t="s">
        <v>23</v>
      </c>
      <c r="D1058" t="s">
        <v>2896</v>
      </c>
      <c r="E1058" t="s">
        <v>1346</v>
      </c>
      <c r="F1058" t="s">
        <v>26</v>
      </c>
      <c r="G1058" t="s">
        <v>27</v>
      </c>
      <c r="H1058">
        <v>312</v>
      </c>
      <c r="I1058">
        <v>395</v>
      </c>
      <c r="J1058" t="s">
        <v>27</v>
      </c>
      <c r="K1058" t="s">
        <v>2895</v>
      </c>
      <c r="L1058" t="s">
        <v>2896</v>
      </c>
      <c r="M1058" t="s">
        <v>23</v>
      </c>
      <c r="N1058" t="s">
        <v>27</v>
      </c>
      <c r="O1058" t="s">
        <v>27</v>
      </c>
      <c r="P1058" t="s">
        <v>27</v>
      </c>
      <c r="Q1058" s="1">
        <v>37825.414583333331</v>
      </c>
      <c r="R1058" s="1">
        <v>42999.522916666669</v>
      </c>
      <c r="S1058" t="s">
        <v>27</v>
      </c>
      <c r="T1058" t="s">
        <v>27</v>
      </c>
      <c r="U1058" t="s">
        <v>27</v>
      </c>
    </row>
    <row r="1059" spans="1:21" x14ac:dyDescent="0.25">
      <c r="A1059" t="s">
        <v>21</v>
      </c>
      <c r="B1059" t="s">
        <v>835</v>
      </c>
      <c r="C1059" t="s">
        <v>23</v>
      </c>
      <c r="D1059" t="s">
        <v>835</v>
      </c>
      <c r="E1059" t="s">
        <v>55</v>
      </c>
      <c r="F1059" t="s">
        <v>26</v>
      </c>
      <c r="G1059" t="s">
        <v>27</v>
      </c>
      <c r="H1059">
        <v>366</v>
      </c>
      <c r="I1059">
        <v>394</v>
      </c>
      <c r="J1059" t="s">
        <v>27</v>
      </c>
      <c r="K1059" t="s">
        <v>835</v>
      </c>
      <c r="L1059" t="s">
        <v>835</v>
      </c>
      <c r="M1059" t="s">
        <v>23</v>
      </c>
      <c r="N1059" t="s">
        <v>27</v>
      </c>
      <c r="O1059" t="s">
        <v>27</v>
      </c>
      <c r="P1059" t="s">
        <v>27</v>
      </c>
      <c r="Q1059" s="1">
        <v>37776.884027777778</v>
      </c>
      <c r="R1059" s="1">
        <v>42965.37222222222</v>
      </c>
      <c r="S1059">
        <v>4</v>
      </c>
      <c r="T1059">
        <v>851</v>
      </c>
      <c r="U1059">
        <v>41.904371584699497</v>
      </c>
    </row>
    <row r="1060" spans="1:21" x14ac:dyDescent="0.25">
      <c r="A1060" t="s">
        <v>21</v>
      </c>
      <c r="B1060" t="s">
        <v>2967</v>
      </c>
      <c r="C1060" t="s">
        <v>23</v>
      </c>
      <c r="D1060" t="s">
        <v>2968</v>
      </c>
      <c r="F1060" t="s">
        <v>78</v>
      </c>
      <c r="G1060" t="s">
        <v>27</v>
      </c>
      <c r="H1060">
        <v>359</v>
      </c>
      <c r="I1060">
        <v>392</v>
      </c>
      <c r="J1060" t="s">
        <v>27</v>
      </c>
      <c r="K1060" t="s">
        <v>2969</v>
      </c>
      <c r="L1060" t="s">
        <v>2812</v>
      </c>
      <c r="M1060" t="s">
        <v>23</v>
      </c>
      <c r="N1060" t="s">
        <v>27</v>
      </c>
      <c r="O1060" t="s">
        <v>27</v>
      </c>
      <c r="P1060" t="s">
        <v>27</v>
      </c>
      <c r="Q1060" s="1">
        <v>38236.556944444441</v>
      </c>
      <c r="R1060" s="1">
        <v>41674.411805555559</v>
      </c>
      <c r="S1060" t="s">
        <v>27</v>
      </c>
      <c r="T1060" t="s">
        <v>27</v>
      </c>
      <c r="U1060" t="s">
        <v>27</v>
      </c>
    </row>
    <row r="1061" spans="1:21" x14ac:dyDescent="0.25">
      <c r="A1061" t="s">
        <v>21</v>
      </c>
      <c r="B1061" t="s">
        <v>3512</v>
      </c>
      <c r="C1061" t="s">
        <v>23</v>
      </c>
      <c r="D1061" t="s">
        <v>3513</v>
      </c>
      <c r="F1061" t="s">
        <v>26</v>
      </c>
      <c r="G1061" t="s">
        <v>27</v>
      </c>
      <c r="H1061">
        <v>334</v>
      </c>
      <c r="I1061">
        <v>392</v>
      </c>
      <c r="J1061" t="s">
        <v>27</v>
      </c>
      <c r="K1061" t="s">
        <v>3512</v>
      </c>
      <c r="L1061" t="s">
        <v>3714</v>
      </c>
      <c r="M1061" t="s">
        <v>23</v>
      </c>
      <c r="N1061" t="s">
        <v>27</v>
      </c>
      <c r="O1061" t="s">
        <v>27</v>
      </c>
      <c r="P1061" t="s">
        <v>27</v>
      </c>
      <c r="Q1061" s="1">
        <v>37827.415972222225</v>
      </c>
      <c r="R1061" s="1">
        <v>43010.472916666666</v>
      </c>
      <c r="S1061" t="s">
        <v>27</v>
      </c>
      <c r="T1061" t="s">
        <v>27</v>
      </c>
      <c r="U1061" t="s">
        <v>27</v>
      </c>
    </row>
    <row r="1062" spans="1:21" x14ac:dyDescent="0.25">
      <c r="A1062" t="s">
        <v>21</v>
      </c>
      <c r="B1062" t="s">
        <v>1815</v>
      </c>
      <c r="C1062" t="s">
        <v>23</v>
      </c>
      <c r="D1062" t="s">
        <v>1816</v>
      </c>
      <c r="F1062" t="s">
        <v>26</v>
      </c>
      <c r="G1062" t="s">
        <v>27</v>
      </c>
      <c r="H1062">
        <v>108</v>
      </c>
      <c r="I1062">
        <v>391</v>
      </c>
      <c r="J1062" t="s">
        <v>27</v>
      </c>
      <c r="K1062" t="s">
        <v>1815</v>
      </c>
      <c r="L1062" t="s">
        <v>1817</v>
      </c>
      <c r="M1062" t="s">
        <v>23</v>
      </c>
      <c r="N1062" t="s">
        <v>27</v>
      </c>
      <c r="O1062" t="s">
        <v>27</v>
      </c>
      <c r="P1062" t="s">
        <v>27</v>
      </c>
      <c r="Q1062" s="1">
        <v>41599.998611111114</v>
      </c>
      <c r="R1062" s="1">
        <v>43007.693055555559</v>
      </c>
      <c r="S1062" t="s">
        <v>27</v>
      </c>
      <c r="T1062" t="s">
        <v>27</v>
      </c>
      <c r="U1062" t="s">
        <v>27</v>
      </c>
    </row>
    <row r="1063" spans="1:21" x14ac:dyDescent="0.25">
      <c r="A1063" t="s">
        <v>21</v>
      </c>
      <c r="B1063" t="s">
        <v>2667</v>
      </c>
      <c r="C1063" t="s">
        <v>23</v>
      </c>
      <c r="D1063" t="s">
        <v>2668</v>
      </c>
      <c r="E1063" t="s">
        <v>665</v>
      </c>
      <c r="F1063" t="s">
        <v>26</v>
      </c>
      <c r="G1063" t="s">
        <v>27</v>
      </c>
      <c r="H1063">
        <v>108</v>
      </c>
      <c r="I1063">
        <v>391</v>
      </c>
      <c r="J1063" t="s">
        <v>27</v>
      </c>
      <c r="K1063" t="s">
        <v>1815</v>
      </c>
      <c r="L1063" t="s">
        <v>1817</v>
      </c>
      <c r="M1063" t="s">
        <v>23</v>
      </c>
      <c r="N1063" t="s">
        <v>27</v>
      </c>
      <c r="O1063" t="s">
        <v>27</v>
      </c>
      <c r="P1063" t="s">
        <v>27</v>
      </c>
      <c r="Q1063" s="1">
        <v>41599.998611111114</v>
      </c>
      <c r="R1063" s="1">
        <v>43007.693055555559</v>
      </c>
      <c r="S1063">
        <v>100</v>
      </c>
      <c r="T1063">
        <v>1000000000</v>
      </c>
      <c r="U1063">
        <v>4478042.7887788797</v>
      </c>
    </row>
    <row r="1064" spans="1:21" x14ac:dyDescent="0.25">
      <c r="A1064" t="s">
        <v>21</v>
      </c>
      <c r="B1064" t="s">
        <v>5366</v>
      </c>
      <c r="C1064" t="s">
        <v>23</v>
      </c>
      <c r="D1064" t="s">
        <v>5367</v>
      </c>
      <c r="F1064" t="s">
        <v>78</v>
      </c>
      <c r="G1064" t="s">
        <v>27</v>
      </c>
      <c r="H1064">
        <v>200</v>
      </c>
      <c r="I1064">
        <v>391</v>
      </c>
      <c r="J1064" t="s">
        <v>27</v>
      </c>
      <c r="K1064" t="s">
        <v>5069</v>
      </c>
      <c r="L1064" t="s">
        <v>5070</v>
      </c>
      <c r="M1064" t="s">
        <v>23</v>
      </c>
      <c r="N1064" t="s">
        <v>27</v>
      </c>
      <c r="O1064" t="s">
        <v>27</v>
      </c>
      <c r="P1064" t="s">
        <v>27</v>
      </c>
      <c r="Q1064" s="1">
        <v>41729.691666666666</v>
      </c>
      <c r="R1064" s="1">
        <v>43006.509722222225</v>
      </c>
      <c r="S1064" t="s">
        <v>27</v>
      </c>
      <c r="T1064" t="s">
        <v>27</v>
      </c>
      <c r="U1064" t="s">
        <v>27</v>
      </c>
    </row>
    <row r="1065" spans="1:21" x14ac:dyDescent="0.25">
      <c r="A1065" t="s">
        <v>21</v>
      </c>
      <c r="B1065" t="s">
        <v>3274</v>
      </c>
      <c r="C1065" t="s">
        <v>23</v>
      </c>
      <c r="D1065" t="s">
        <v>3275</v>
      </c>
      <c r="F1065" t="s">
        <v>78</v>
      </c>
      <c r="G1065" t="s">
        <v>27</v>
      </c>
      <c r="H1065">
        <v>384</v>
      </c>
      <c r="I1065">
        <v>390</v>
      </c>
      <c r="J1065" t="s">
        <v>27</v>
      </c>
      <c r="K1065" t="s">
        <v>3274</v>
      </c>
      <c r="L1065" t="s">
        <v>3275</v>
      </c>
      <c r="M1065" t="s">
        <v>23</v>
      </c>
      <c r="N1065" t="s">
        <v>27</v>
      </c>
      <c r="O1065" t="s">
        <v>27</v>
      </c>
      <c r="P1065" t="s">
        <v>27</v>
      </c>
      <c r="Q1065" s="1">
        <v>38251.690972222219</v>
      </c>
      <c r="R1065" s="1">
        <v>43011.585416666669</v>
      </c>
      <c r="S1065" t="s">
        <v>27</v>
      </c>
      <c r="T1065" t="s">
        <v>27</v>
      </c>
      <c r="U1065" t="s">
        <v>27</v>
      </c>
    </row>
    <row r="1066" spans="1:21" x14ac:dyDescent="0.25">
      <c r="A1066" t="s">
        <v>21</v>
      </c>
      <c r="B1066" t="s">
        <v>44</v>
      </c>
      <c r="C1066" t="s">
        <v>23</v>
      </c>
      <c r="D1066" t="s">
        <v>45</v>
      </c>
      <c r="E1066" t="s">
        <v>46</v>
      </c>
      <c r="F1066" t="s">
        <v>26</v>
      </c>
      <c r="G1066" t="s">
        <v>27</v>
      </c>
      <c r="H1066">
        <v>355</v>
      </c>
      <c r="I1066">
        <v>389</v>
      </c>
      <c r="J1066" t="s">
        <v>27</v>
      </c>
      <c r="K1066" t="s">
        <v>706</v>
      </c>
      <c r="L1066" t="s">
        <v>45</v>
      </c>
      <c r="M1066" t="s">
        <v>23</v>
      </c>
      <c r="N1066" t="s">
        <v>27</v>
      </c>
      <c r="O1066" t="s">
        <v>27</v>
      </c>
      <c r="P1066" t="s">
        <v>27</v>
      </c>
      <c r="Q1066" s="1">
        <v>39392.543055555558</v>
      </c>
      <c r="R1066" s="1">
        <v>42844.618055555555</v>
      </c>
      <c r="S1066">
        <v>14</v>
      </c>
      <c r="T1066">
        <v>46</v>
      </c>
      <c r="U1066">
        <v>34.9226666666667</v>
      </c>
    </row>
    <row r="1067" spans="1:21" x14ac:dyDescent="0.25">
      <c r="A1067" t="s">
        <v>21</v>
      </c>
      <c r="B1067" t="s">
        <v>5790</v>
      </c>
      <c r="C1067" t="s">
        <v>23</v>
      </c>
      <c r="D1067" t="s">
        <v>4123</v>
      </c>
      <c r="F1067" t="s">
        <v>26</v>
      </c>
      <c r="G1067" t="s">
        <v>27</v>
      </c>
      <c r="H1067">
        <v>270</v>
      </c>
      <c r="I1067">
        <v>389</v>
      </c>
      <c r="J1067" t="s">
        <v>27</v>
      </c>
      <c r="K1067" t="s">
        <v>5790</v>
      </c>
      <c r="L1067" t="s">
        <v>4123</v>
      </c>
      <c r="M1067" t="s">
        <v>23</v>
      </c>
      <c r="N1067" t="s">
        <v>27</v>
      </c>
      <c r="O1067" t="s">
        <v>27</v>
      </c>
      <c r="P1067" t="s">
        <v>27</v>
      </c>
      <c r="Q1067" s="1">
        <v>38686.420138888891</v>
      </c>
      <c r="R1067" s="1">
        <v>43013.407638888886</v>
      </c>
      <c r="S1067" t="s">
        <v>27</v>
      </c>
      <c r="T1067" t="s">
        <v>27</v>
      </c>
      <c r="U1067" t="s">
        <v>27</v>
      </c>
    </row>
    <row r="1068" spans="1:21" x14ac:dyDescent="0.25">
      <c r="A1068" t="s">
        <v>21</v>
      </c>
      <c r="B1068" t="s">
        <v>5833</v>
      </c>
      <c r="C1068" t="s">
        <v>23</v>
      </c>
      <c r="D1068" t="s">
        <v>5834</v>
      </c>
      <c r="F1068" t="s">
        <v>78</v>
      </c>
      <c r="G1068" t="s">
        <v>27</v>
      </c>
      <c r="H1068">
        <v>147</v>
      </c>
      <c r="I1068">
        <v>389</v>
      </c>
      <c r="J1068" t="s">
        <v>27</v>
      </c>
      <c r="K1068" t="s">
        <v>5302</v>
      </c>
      <c r="L1068" t="s">
        <v>5190</v>
      </c>
      <c r="M1068" t="s">
        <v>23</v>
      </c>
      <c r="N1068" t="s">
        <v>27</v>
      </c>
      <c r="O1068" t="s">
        <v>27</v>
      </c>
      <c r="P1068" t="s">
        <v>27</v>
      </c>
      <c r="Q1068" s="1">
        <v>38356.609722222223</v>
      </c>
      <c r="R1068" s="1">
        <v>41714.623611111114</v>
      </c>
      <c r="S1068" t="s">
        <v>27</v>
      </c>
      <c r="T1068" t="s">
        <v>27</v>
      </c>
      <c r="U1068" t="s">
        <v>27</v>
      </c>
    </row>
    <row r="1069" spans="1:21" x14ac:dyDescent="0.25">
      <c r="A1069" t="s">
        <v>21</v>
      </c>
      <c r="B1069" t="s">
        <v>4302</v>
      </c>
      <c r="C1069" t="s">
        <v>23</v>
      </c>
      <c r="D1069" t="s">
        <v>1829</v>
      </c>
      <c r="E1069" t="s">
        <v>85</v>
      </c>
      <c r="F1069" t="s">
        <v>26</v>
      </c>
      <c r="G1069" t="s">
        <v>27</v>
      </c>
      <c r="H1069">
        <v>254</v>
      </c>
      <c r="I1069">
        <v>386</v>
      </c>
      <c r="J1069" t="s">
        <v>1558</v>
      </c>
      <c r="K1069" t="s">
        <v>22</v>
      </c>
      <c r="L1069" t="s">
        <v>24</v>
      </c>
      <c r="M1069" t="s">
        <v>23</v>
      </c>
      <c r="N1069" t="s">
        <v>27</v>
      </c>
      <c r="O1069" t="s">
        <v>27</v>
      </c>
      <c r="P1069" t="s">
        <v>27</v>
      </c>
      <c r="Q1069" s="1">
        <v>37838.76666666667</v>
      </c>
      <c r="R1069" s="1">
        <v>41877.748611111114</v>
      </c>
      <c r="S1069">
        <v>1.6</v>
      </c>
      <c r="T1069">
        <v>24.8</v>
      </c>
      <c r="U1069">
        <v>8.3927461139896398</v>
      </c>
    </row>
    <row r="1070" spans="1:21" x14ac:dyDescent="0.25">
      <c r="A1070" t="s">
        <v>21</v>
      </c>
      <c r="B1070" t="s">
        <v>1529</v>
      </c>
      <c r="C1070" t="s">
        <v>23</v>
      </c>
      <c r="D1070" t="s">
        <v>1530</v>
      </c>
      <c r="E1070" t="s">
        <v>513</v>
      </c>
      <c r="F1070" t="s">
        <v>78</v>
      </c>
      <c r="G1070" t="s">
        <v>27</v>
      </c>
      <c r="H1070">
        <v>290</v>
      </c>
      <c r="I1070">
        <v>384</v>
      </c>
      <c r="J1070" t="s">
        <v>1994</v>
      </c>
      <c r="K1070" t="s">
        <v>1529</v>
      </c>
      <c r="L1070" t="s">
        <v>1532</v>
      </c>
      <c r="M1070" t="s">
        <v>23</v>
      </c>
      <c r="N1070" t="s">
        <v>27</v>
      </c>
      <c r="O1070" t="s">
        <v>27</v>
      </c>
      <c r="P1070" t="s">
        <v>27</v>
      </c>
      <c r="Q1070" s="1">
        <v>38189.654861111114</v>
      </c>
      <c r="R1070" s="1">
        <v>39283.709722222222</v>
      </c>
      <c r="S1070">
        <v>0.1</v>
      </c>
      <c r="T1070">
        <v>17</v>
      </c>
      <c r="U1070">
        <v>1.2209973753280801</v>
      </c>
    </row>
    <row r="1071" spans="1:21" x14ac:dyDescent="0.25">
      <c r="A1071" t="s">
        <v>21</v>
      </c>
      <c r="B1071" t="s">
        <v>3348</v>
      </c>
      <c r="C1071" t="s">
        <v>23</v>
      </c>
      <c r="D1071" t="s">
        <v>3760</v>
      </c>
      <c r="F1071" t="s">
        <v>26</v>
      </c>
      <c r="G1071" t="s">
        <v>27</v>
      </c>
      <c r="H1071">
        <v>340</v>
      </c>
      <c r="I1071">
        <v>384</v>
      </c>
      <c r="J1071" t="s">
        <v>27</v>
      </c>
      <c r="K1071" t="s">
        <v>3350</v>
      </c>
      <c r="L1071" t="s">
        <v>3761</v>
      </c>
      <c r="M1071" t="s">
        <v>23</v>
      </c>
      <c r="N1071" t="s">
        <v>27</v>
      </c>
      <c r="O1071" t="s">
        <v>27</v>
      </c>
      <c r="P1071" t="s">
        <v>27</v>
      </c>
      <c r="Q1071" s="1">
        <v>41581.910416666666</v>
      </c>
      <c r="R1071" s="1">
        <v>43014.71597222222</v>
      </c>
      <c r="S1071" t="s">
        <v>27</v>
      </c>
      <c r="T1071" t="s">
        <v>27</v>
      </c>
      <c r="U1071" t="s">
        <v>27</v>
      </c>
    </row>
    <row r="1072" spans="1:21" x14ac:dyDescent="0.25">
      <c r="A1072" t="s">
        <v>21</v>
      </c>
      <c r="B1072" t="s">
        <v>4251</v>
      </c>
      <c r="C1072" t="s">
        <v>23</v>
      </c>
      <c r="D1072" t="s">
        <v>4252</v>
      </c>
      <c r="F1072" t="s">
        <v>26</v>
      </c>
      <c r="G1072" t="s">
        <v>27</v>
      </c>
      <c r="H1072">
        <v>340</v>
      </c>
      <c r="I1072">
        <v>384</v>
      </c>
      <c r="J1072" t="s">
        <v>27</v>
      </c>
      <c r="K1072" t="s">
        <v>3350</v>
      </c>
      <c r="L1072" t="s">
        <v>3761</v>
      </c>
      <c r="M1072" t="s">
        <v>23</v>
      </c>
      <c r="N1072" t="s">
        <v>27</v>
      </c>
      <c r="O1072" t="s">
        <v>27</v>
      </c>
      <c r="P1072" t="s">
        <v>27</v>
      </c>
      <c r="Q1072" s="1">
        <v>41581.910416666666</v>
      </c>
      <c r="R1072" s="1">
        <v>43014.71597222222</v>
      </c>
      <c r="S1072" t="s">
        <v>27</v>
      </c>
      <c r="T1072" t="s">
        <v>27</v>
      </c>
      <c r="U1072" t="s">
        <v>27</v>
      </c>
    </row>
    <row r="1073" spans="1:21" x14ac:dyDescent="0.25">
      <c r="A1073" t="s">
        <v>21</v>
      </c>
      <c r="B1073" t="s">
        <v>4585</v>
      </c>
      <c r="C1073" t="s">
        <v>23</v>
      </c>
      <c r="D1073" t="s">
        <v>4727</v>
      </c>
      <c r="E1073" t="s">
        <v>1723</v>
      </c>
      <c r="F1073" t="s">
        <v>78</v>
      </c>
      <c r="G1073" t="s">
        <v>27</v>
      </c>
      <c r="H1073">
        <v>376</v>
      </c>
      <c r="I1073">
        <v>382</v>
      </c>
      <c r="J1073" t="s">
        <v>27</v>
      </c>
      <c r="K1073" t="s">
        <v>4919</v>
      </c>
      <c r="L1073" t="s">
        <v>4920</v>
      </c>
      <c r="M1073" t="s">
        <v>23</v>
      </c>
      <c r="N1073" t="s">
        <v>27</v>
      </c>
      <c r="O1073" t="s">
        <v>27</v>
      </c>
      <c r="P1073" t="s">
        <v>27</v>
      </c>
      <c r="Q1073" s="1">
        <v>41489.410416666666</v>
      </c>
      <c r="R1073" s="1">
        <v>43014.656944444447</v>
      </c>
      <c r="S1073" t="s">
        <v>27</v>
      </c>
      <c r="T1073" t="s">
        <v>27</v>
      </c>
      <c r="U1073" t="s">
        <v>27</v>
      </c>
    </row>
    <row r="1074" spans="1:21" x14ac:dyDescent="0.25">
      <c r="A1074" t="s">
        <v>21</v>
      </c>
      <c r="B1074" t="s">
        <v>4994</v>
      </c>
      <c r="C1074" t="s">
        <v>23</v>
      </c>
      <c r="D1074" t="s">
        <v>4995</v>
      </c>
      <c r="F1074" t="s">
        <v>78</v>
      </c>
      <c r="G1074" t="s">
        <v>27</v>
      </c>
      <c r="H1074">
        <v>252</v>
      </c>
      <c r="I1074">
        <v>380</v>
      </c>
      <c r="J1074" t="s">
        <v>27</v>
      </c>
      <c r="K1074" t="s">
        <v>5497</v>
      </c>
      <c r="L1074" t="s">
        <v>5068</v>
      </c>
      <c r="M1074" t="s">
        <v>23</v>
      </c>
      <c r="N1074" t="s">
        <v>27</v>
      </c>
      <c r="O1074" t="s">
        <v>27</v>
      </c>
      <c r="P1074" t="s">
        <v>27</v>
      </c>
      <c r="Q1074" s="1">
        <v>40973.531944444447</v>
      </c>
      <c r="R1074" s="1">
        <v>43007.507638888892</v>
      </c>
      <c r="S1074" t="s">
        <v>27</v>
      </c>
      <c r="T1074" t="s">
        <v>27</v>
      </c>
      <c r="U1074" t="s">
        <v>27</v>
      </c>
    </row>
    <row r="1075" spans="1:21" x14ac:dyDescent="0.25">
      <c r="A1075" t="s">
        <v>21</v>
      </c>
      <c r="B1075" t="s">
        <v>5191</v>
      </c>
      <c r="C1075" t="s">
        <v>23</v>
      </c>
      <c r="D1075" t="s">
        <v>5192</v>
      </c>
      <c r="F1075" t="s">
        <v>78</v>
      </c>
      <c r="G1075" t="s">
        <v>27</v>
      </c>
      <c r="H1075">
        <v>252</v>
      </c>
      <c r="I1075">
        <v>380</v>
      </c>
      <c r="J1075" t="s">
        <v>27</v>
      </c>
      <c r="K1075" t="s">
        <v>5497</v>
      </c>
      <c r="L1075" t="s">
        <v>5068</v>
      </c>
      <c r="M1075" t="s">
        <v>23</v>
      </c>
      <c r="N1075" t="s">
        <v>27</v>
      </c>
      <c r="O1075" t="s">
        <v>27</v>
      </c>
      <c r="P1075" t="s">
        <v>27</v>
      </c>
      <c r="Q1075" s="1">
        <v>40973.531944444447</v>
      </c>
      <c r="R1075" s="1">
        <v>43007.507638888892</v>
      </c>
      <c r="S1075" t="s">
        <v>27</v>
      </c>
      <c r="T1075" t="s">
        <v>27</v>
      </c>
      <c r="U1075" t="s">
        <v>27</v>
      </c>
    </row>
    <row r="1076" spans="1:21" x14ac:dyDescent="0.25">
      <c r="A1076" t="s">
        <v>21</v>
      </c>
      <c r="B1076" t="s">
        <v>2394</v>
      </c>
      <c r="C1076" t="s">
        <v>23</v>
      </c>
      <c r="D1076" t="s">
        <v>2395</v>
      </c>
      <c r="E1076" t="s">
        <v>226</v>
      </c>
      <c r="F1076" t="s">
        <v>26</v>
      </c>
      <c r="G1076" t="s">
        <v>27</v>
      </c>
      <c r="H1076">
        <v>374</v>
      </c>
      <c r="I1076">
        <v>379</v>
      </c>
      <c r="J1076" t="s">
        <v>27</v>
      </c>
      <c r="K1076" t="s">
        <v>2955</v>
      </c>
      <c r="L1076" t="s">
        <v>2956</v>
      </c>
      <c r="M1076" t="s">
        <v>23</v>
      </c>
      <c r="N1076" t="s">
        <v>27</v>
      </c>
      <c r="O1076" t="s">
        <v>27</v>
      </c>
      <c r="P1076" t="s">
        <v>27</v>
      </c>
      <c r="Q1076" s="1">
        <v>37804.663194444445</v>
      </c>
      <c r="R1076" s="1">
        <v>43001.866666666669</v>
      </c>
      <c r="S1076" t="s">
        <v>27</v>
      </c>
      <c r="T1076" t="s">
        <v>27</v>
      </c>
      <c r="U1076" t="s">
        <v>27</v>
      </c>
    </row>
    <row r="1077" spans="1:21" x14ac:dyDescent="0.25">
      <c r="A1077" t="s">
        <v>21</v>
      </c>
      <c r="B1077" t="s">
        <v>53</v>
      </c>
      <c r="C1077" t="s">
        <v>23</v>
      </c>
      <c r="D1077" t="s">
        <v>54</v>
      </c>
      <c r="E1077" t="s">
        <v>55</v>
      </c>
      <c r="F1077" t="s">
        <v>26</v>
      </c>
      <c r="G1077" t="s">
        <v>27</v>
      </c>
      <c r="H1077">
        <v>348</v>
      </c>
      <c r="I1077">
        <v>375</v>
      </c>
      <c r="J1077" t="s">
        <v>27</v>
      </c>
      <c r="K1077" t="s">
        <v>191</v>
      </c>
      <c r="L1077" t="s">
        <v>54</v>
      </c>
      <c r="M1077" t="s">
        <v>23</v>
      </c>
      <c r="N1077" t="s">
        <v>27</v>
      </c>
      <c r="O1077" t="s">
        <v>27</v>
      </c>
      <c r="P1077" t="s">
        <v>27</v>
      </c>
      <c r="Q1077" s="1">
        <v>38091.643750000003</v>
      </c>
      <c r="R1077" s="1">
        <v>42949.337500000001</v>
      </c>
      <c r="S1077">
        <v>35</v>
      </c>
      <c r="T1077">
        <v>599</v>
      </c>
      <c r="U1077">
        <v>109.483050847458</v>
      </c>
    </row>
    <row r="1078" spans="1:21" x14ac:dyDescent="0.25">
      <c r="A1078" t="s">
        <v>21</v>
      </c>
      <c r="B1078" t="s">
        <v>128</v>
      </c>
      <c r="C1078" t="s">
        <v>23</v>
      </c>
      <c r="D1078" t="s">
        <v>129</v>
      </c>
      <c r="F1078" t="s">
        <v>130</v>
      </c>
      <c r="G1078" t="s">
        <v>27</v>
      </c>
      <c r="H1078">
        <v>358</v>
      </c>
      <c r="I1078">
        <v>373</v>
      </c>
      <c r="J1078" t="s">
        <v>27</v>
      </c>
      <c r="K1078" t="s">
        <v>1554</v>
      </c>
      <c r="L1078" t="s">
        <v>1555</v>
      </c>
      <c r="M1078" t="s">
        <v>23</v>
      </c>
      <c r="N1078" t="s">
        <v>27</v>
      </c>
      <c r="O1078" t="s">
        <v>27</v>
      </c>
      <c r="P1078" t="s">
        <v>27</v>
      </c>
      <c r="Q1078" s="1">
        <v>35503.351388888892</v>
      </c>
      <c r="R1078" s="1">
        <v>40237.412499999999</v>
      </c>
      <c r="S1078" t="s">
        <v>27</v>
      </c>
      <c r="T1078" t="s">
        <v>27</v>
      </c>
      <c r="U1078" t="s">
        <v>27</v>
      </c>
    </row>
    <row r="1079" spans="1:21" x14ac:dyDescent="0.25">
      <c r="A1079" t="s">
        <v>21</v>
      </c>
      <c r="B1079" t="s">
        <v>4236</v>
      </c>
      <c r="C1079" t="s">
        <v>23</v>
      </c>
      <c r="D1079" t="s">
        <v>4237</v>
      </c>
      <c r="F1079" t="s">
        <v>130</v>
      </c>
      <c r="G1079" t="s">
        <v>27</v>
      </c>
      <c r="H1079">
        <v>358</v>
      </c>
      <c r="I1079">
        <v>373</v>
      </c>
      <c r="J1079" t="s">
        <v>27</v>
      </c>
      <c r="K1079" t="s">
        <v>1554</v>
      </c>
      <c r="L1079" t="s">
        <v>1555</v>
      </c>
      <c r="M1079" t="s">
        <v>23</v>
      </c>
      <c r="N1079" t="s">
        <v>27</v>
      </c>
      <c r="O1079" t="s">
        <v>27</v>
      </c>
      <c r="P1079" t="s">
        <v>27</v>
      </c>
      <c r="Q1079" s="1">
        <v>35503.351388888892</v>
      </c>
      <c r="R1079" s="1">
        <v>40237.412499999999</v>
      </c>
      <c r="S1079" t="s">
        <v>27</v>
      </c>
      <c r="T1079" t="s">
        <v>27</v>
      </c>
      <c r="U1079" t="s">
        <v>27</v>
      </c>
    </row>
    <row r="1080" spans="1:21" x14ac:dyDescent="0.25">
      <c r="A1080" t="s">
        <v>21</v>
      </c>
      <c r="B1080" t="s">
        <v>5691</v>
      </c>
      <c r="C1080" t="s">
        <v>23</v>
      </c>
      <c r="D1080" t="s">
        <v>5692</v>
      </c>
      <c r="F1080" t="s">
        <v>78</v>
      </c>
      <c r="G1080" t="s">
        <v>27</v>
      </c>
      <c r="H1080">
        <v>294</v>
      </c>
      <c r="I1080">
        <v>373</v>
      </c>
      <c r="J1080" t="s">
        <v>27</v>
      </c>
      <c r="K1080" t="s">
        <v>5114</v>
      </c>
      <c r="L1080" t="s">
        <v>5115</v>
      </c>
      <c r="M1080" t="s">
        <v>23</v>
      </c>
      <c r="N1080" t="s">
        <v>27</v>
      </c>
      <c r="O1080" t="s">
        <v>27</v>
      </c>
      <c r="P1080" t="s">
        <v>27</v>
      </c>
      <c r="Q1080" s="1">
        <v>41725.601388888892</v>
      </c>
      <c r="R1080" s="1">
        <v>43002.65902777778</v>
      </c>
      <c r="S1080" t="s">
        <v>27</v>
      </c>
      <c r="T1080" t="s">
        <v>27</v>
      </c>
      <c r="U1080" t="s">
        <v>27</v>
      </c>
    </row>
    <row r="1081" spans="1:21" x14ac:dyDescent="0.25">
      <c r="A1081" t="s">
        <v>21</v>
      </c>
      <c r="B1081" t="s">
        <v>138</v>
      </c>
      <c r="C1081" t="s">
        <v>23</v>
      </c>
      <c r="D1081" t="s">
        <v>139</v>
      </c>
      <c r="F1081" t="s">
        <v>107</v>
      </c>
      <c r="G1081" t="s">
        <v>27</v>
      </c>
      <c r="H1081">
        <v>341</v>
      </c>
      <c r="I1081">
        <v>369</v>
      </c>
      <c r="J1081" t="s">
        <v>27</v>
      </c>
      <c r="K1081" t="s">
        <v>590</v>
      </c>
      <c r="L1081" t="s">
        <v>591</v>
      </c>
      <c r="M1081" t="s">
        <v>23</v>
      </c>
      <c r="N1081" t="s">
        <v>27</v>
      </c>
      <c r="O1081" t="s">
        <v>27</v>
      </c>
      <c r="P1081" t="s">
        <v>27</v>
      </c>
      <c r="Q1081" s="1">
        <v>38197.737500000003</v>
      </c>
      <c r="R1081" s="1">
        <v>41574.874305555553</v>
      </c>
      <c r="S1081" t="s">
        <v>27</v>
      </c>
      <c r="T1081" t="s">
        <v>27</v>
      </c>
      <c r="U1081" t="s">
        <v>27</v>
      </c>
    </row>
    <row r="1082" spans="1:21" x14ac:dyDescent="0.25">
      <c r="A1082" t="s">
        <v>21</v>
      </c>
      <c r="B1082" t="s">
        <v>53</v>
      </c>
      <c r="C1082" t="s">
        <v>23</v>
      </c>
      <c r="D1082" t="s">
        <v>54</v>
      </c>
      <c r="E1082" t="s">
        <v>55</v>
      </c>
      <c r="F1082" t="s">
        <v>26</v>
      </c>
      <c r="G1082" t="s">
        <v>27</v>
      </c>
      <c r="H1082">
        <v>268</v>
      </c>
      <c r="I1082">
        <v>366</v>
      </c>
      <c r="J1082" t="s">
        <v>1139</v>
      </c>
      <c r="K1082" t="s">
        <v>191</v>
      </c>
      <c r="L1082" t="s">
        <v>54</v>
      </c>
      <c r="M1082" t="s">
        <v>23</v>
      </c>
      <c r="N1082" t="s">
        <v>27</v>
      </c>
      <c r="O1082" t="s">
        <v>27</v>
      </c>
      <c r="P1082" t="s">
        <v>27</v>
      </c>
      <c r="Q1082" s="1">
        <v>37810.670138888891</v>
      </c>
      <c r="R1082" s="1">
        <v>42968.606249999997</v>
      </c>
      <c r="S1082">
        <v>26</v>
      </c>
      <c r="T1082">
        <v>1199</v>
      </c>
      <c r="U1082">
        <v>97.106557377049199</v>
      </c>
    </row>
    <row r="1083" spans="1:21" x14ac:dyDescent="0.25">
      <c r="A1083" t="s">
        <v>21</v>
      </c>
      <c r="B1083" t="s">
        <v>4155</v>
      </c>
      <c r="C1083" t="s">
        <v>23</v>
      </c>
      <c r="D1083" t="s">
        <v>4917</v>
      </c>
      <c r="F1083" t="s">
        <v>26</v>
      </c>
      <c r="G1083" t="s">
        <v>27</v>
      </c>
      <c r="H1083">
        <v>352</v>
      </c>
      <c r="I1083">
        <v>366</v>
      </c>
      <c r="J1083" t="s">
        <v>27</v>
      </c>
      <c r="K1083" t="s">
        <v>4157</v>
      </c>
      <c r="L1083" t="s">
        <v>4158</v>
      </c>
      <c r="M1083" t="s">
        <v>23</v>
      </c>
      <c r="N1083" t="s">
        <v>27</v>
      </c>
      <c r="O1083" t="s">
        <v>27</v>
      </c>
      <c r="P1083" t="s">
        <v>27</v>
      </c>
      <c r="Q1083" s="1">
        <v>41595.878472222219</v>
      </c>
      <c r="R1083" s="1">
        <v>43015.574305555558</v>
      </c>
      <c r="S1083" t="s">
        <v>27</v>
      </c>
      <c r="T1083" t="s">
        <v>27</v>
      </c>
      <c r="U1083" t="s">
        <v>27</v>
      </c>
    </row>
    <row r="1084" spans="1:21" x14ac:dyDescent="0.25">
      <c r="A1084" t="s">
        <v>21</v>
      </c>
      <c r="B1084" t="s">
        <v>4157</v>
      </c>
      <c r="C1084" t="s">
        <v>23</v>
      </c>
      <c r="D1084" t="s">
        <v>5275</v>
      </c>
      <c r="F1084" t="s">
        <v>26</v>
      </c>
      <c r="G1084" t="s">
        <v>27</v>
      </c>
      <c r="H1084">
        <v>352</v>
      </c>
      <c r="I1084">
        <v>366</v>
      </c>
      <c r="J1084" t="s">
        <v>27</v>
      </c>
      <c r="K1084" t="s">
        <v>4157</v>
      </c>
      <c r="L1084" t="s">
        <v>4158</v>
      </c>
      <c r="M1084" t="s">
        <v>23</v>
      </c>
      <c r="N1084" t="s">
        <v>27</v>
      </c>
      <c r="O1084" t="s">
        <v>27</v>
      </c>
      <c r="P1084" t="s">
        <v>27</v>
      </c>
      <c r="Q1084" s="1">
        <v>41595.878472222219</v>
      </c>
      <c r="R1084" s="1">
        <v>43015.574305555558</v>
      </c>
      <c r="S1084" t="s">
        <v>27</v>
      </c>
      <c r="T1084" t="s">
        <v>27</v>
      </c>
      <c r="U1084" t="s">
        <v>27</v>
      </c>
    </row>
    <row r="1085" spans="1:21" x14ac:dyDescent="0.25">
      <c r="A1085" t="s">
        <v>21</v>
      </c>
      <c r="B1085" t="s">
        <v>2878</v>
      </c>
      <c r="C1085" t="s">
        <v>23</v>
      </c>
      <c r="D1085" t="s">
        <v>2879</v>
      </c>
      <c r="F1085" t="s">
        <v>26</v>
      </c>
      <c r="G1085" t="s">
        <v>27</v>
      </c>
      <c r="H1085">
        <v>361</v>
      </c>
      <c r="I1085">
        <v>364</v>
      </c>
      <c r="J1085" t="s">
        <v>27</v>
      </c>
      <c r="K1085" t="s">
        <v>2878</v>
      </c>
      <c r="L1085" t="s">
        <v>2879</v>
      </c>
      <c r="M1085" t="s">
        <v>23</v>
      </c>
      <c r="N1085" t="s">
        <v>27</v>
      </c>
      <c r="O1085" t="s">
        <v>27</v>
      </c>
      <c r="P1085" t="s">
        <v>27</v>
      </c>
      <c r="Q1085" s="1">
        <v>41605.893750000003</v>
      </c>
      <c r="R1085" s="1">
        <v>43013.727777777778</v>
      </c>
      <c r="S1085" t="s">
        <v>27</v>
      </c>
      <c r="T1085" t="s">
        <v>27</v>
      </c>
      <c r="U1085" t="s">
        <v>27</v>
      </c>
    </row>
    <row r="1086" spans="1:21" x14ac:dyDescent="0.25">
      <c r="A1086" t="s">
        <v>21</v>
      </c>
      <c r="B1086" t="s">
        <v>4392</v>
      </c>
      <c r="C1086" t="s">
        <v>23</v>
      </c>
      <c r="D1086" t="s">
        <v>4392</v>
      </c>
      <c r="E1086" t="s">
        <v>1951</v>
      </c>
      <c r="F1086" t="s">
        <v>26</v>
      </c>
      <c r="G1086" t="s">
        <v>27</v>
      </c>
      <c r="H1086">
        <v>350</v>
      </c>
      <c r="I1086">
        <v>363</v>
      </c>
      <c r="J1086" t="s">
        <v>27</v>
      </c>
      <c r="K1086" t="s">
        <v>4979</v>
      </c>
      <c r="L1086" t="s">
        <v>4980</v>
      </c>
      <c r="M1086" t="s">
        <v>23</v>
      </c>
      <c r="N1086" t="s">
        <v>27</v>
      </c>
      <c r="O1086" t="s">
        <v>27</v>
      </c>
      <c r="P1086" t="s">
        <v>27</v>
      </c>
      <c r="Q1086" s="1">
        <v>39990.646527777775</v>
      </c>
      <c r="R1086" s="1">
        <v>43013.732638888891</v>
      </c>
      <c r="S1086" t="s">
        <v>27</v>
      </c>
      <c r="T1086" t="s">
        <v>27</v>
      </c>
      <c r="U1086" t="s">
        <v>27</v>
      </c>
    </row>
    <row r="1087" spans="1:21" x14ac:dyDescent="0.25">
      <c r="A1087" t="s">
        <v>21</v>
      </c>
      <c r="B1087" t="s">
        <v>4994</v>
      </c>
      <c r="C1087" t="s">
        <v>23</v>
      </c>
      <c r="D1087" t="s">
        <v>4995</v>
      </c>
      <c r="F1087" t="s">
        <v>78</v>
      </c>
      <c r="G1087" t="s">
        <v>27</v>
      </c>
      <c r="H1087">
        <v>280</v>
      </c>
      <c r="I1087">
        <v>363</v>
      </c>
      <c r="J1087" t="s">
        <v>27</v>
      </c>
      <c r="K1087" t="s">
        <v>5541</v>
      </c>
      <c r="L1087" t="s">
        <v>5068</v>
      </c>
      <c r="M1087" t="s">
        <v>23</v>
      </c>
      <c r="N1087" t="s">
        <v>27</v>
      </c>
      <c r="O1087" t="s">
        <v>27</v>
      </c>
      <c r="P1087" t="s">
        <v>27</v>
      </c>
      <c r="Q1087" s="1">
        <v>40845.42291666667</v>
      </c>
      <c r="R1087" s="1">
        <v>43015.510416666664</v>
      </c>
      <c r="S1087" t="s">
        <v>27</v>
      </c>
      <c r="T1087" t="s">
        <v>27</v>
      </c>
      <c r="U1087" t="s">
        <v>27</v>
      </c>
    </row>
    <row r="1088" spans="1:21" x14ac:dyDescent="0.25">
      <c r="A1088" t="s">
        <v>21</v>
      </c>
      <c r="B1088" t="s">
        <v>5191</v>
      </c>
      <c r="C1088" t="s">
        <v>23</v>
      </c>
      <c r="D1088" t="s">
        <v>5192</v>
      </c>
      <c r="F1088" t="s">
        <v>78</v>
      </c>
      <c r="G1088" t="s">
        <v>27</v>
      </c>
      <c r="H1088">
        <v>280</v>
      </c>
      <c r="I1088">
        <v>363</v>
      </c>
      <c r="J1088" t="s">
        <v>27</v>
      </c>
      <c r="K1088" t="s">
        <v>5541</v>
      </c>
      <c r="L1088" t="s">
        <v>5068</v>
      </c>
      <c r="M1088" t="s">
        <v>23</v>
      </c>
      <c r="N1088" t="s">
        <v>27</v>
      </c>
      <c r="O1088" t="s">
        <v>27</v>
      </c>
      <c r="P1088" t="s">
        <v>27</v>
      </c>
      <c r="Q1088" s="1">
        <v>40845.42291666667</v>
      </c>
      <c r="R1088" s="1">
        <v>43015.510416666664</v>
      </c>
      <c r="S1088" t="s">
        <v>27</v>
      </c>
      <c r="T1088" t="s">
        <v>27</v>
      </c>
      <c r="U1088" t="s">
        <v>27</v>
      </c>
    </row>
    <row r="1089" spans="1:21" x14ac:dyDescent="0.25">
      <c r="A1089" t="s">
        <v>21</v>
      </c>
      <c r="B1089" t="s">
        <v>44</v>
      </c>
      <c r="C1089" t="s">
        <v>23</v>
      </c>
      <c r="D1089" t="s">
        <v>45</v>
      </c>
      <c r="E1089" t="s">
        <v>46</v>
      </c>
      <c r="F1089" t="s">
        <v>26</v>
      </c>
      <c r="G1089" t="s">
        <v>27</v>
      </c>
      <c r="H1089">
        <v>344</v>
      </c>
      <c r="I1089">
        <v>362</v>
      </c>
      <c r="J1089" t="s">
        <v>27</v>
      </c>
      <c r="K1089" t="s">
        <v>47</v>
      </c>
      <c r="L1089" t="s">
        <v>48</v>
      </c>
      <c r="M1089" t="s">
        <v>23</v>
      </c>
      <c r="N1089" t="s">
        <v>27</v>
      </c>
      <c r="O1089" t="s">
        <v>27</v>
      </c>
      <c r="P1089" t="s">
        <v>27</v>
      </c>
      <c r="Q1089" s="1">
        <v>37819.484027777777</v>
      </c>
      <c r="R1089" s="1">
        <v>43013.642361111109</v>
      </c>
      <c r="S1089" t="s">
        <v>27</v>
      </c>
      <c r="T1089" t="s">
        <v>27</v>
      </c>
      <c r="U1089" t="s">
        <v>27</v>
      </c>
    </row>
    <row r="1090" spans="1:21" x14ac:dyDescent="0.25">
      <c r="A1090" t="s">
        <v>21</v>
      </c>
      <c r="B1090" t="s">
        <v>2150</v>
      </c>
      <c r="C1090" t="s">
        <v>23</v>
      </c>
      <c r="D1090" t="s">
        <v>2355</v>
      </c>
      <c r="F1090" t="s">
        <v>26</v>
      </c>
      <c r="G1090" t="s">
        <v>27</v>
      </c>
      <c r="H1090">
        <v>100</v>
      </c>
      <c r="I1090">
        <v>360</v>
      </c>
      <c r="J1090" t="s">
        <v>27</v>
      </c>
      <c r="K1090" t="s">
        <v>2152</v>
      </c>
      <c r="L1090" t="s">
        <v>2356</v>
      </c>
      <c r="M1090" t="s">
        <v>23</v>
      </c>
      <c r="N1090" t="s">
        <v>27</v>
      </c>
      <c r="O1090" t="s">
        <v>27</v>
      </c>
      <c r="P1090" t="s">
        <v>27</v>
      </c>
      <c r="Q1090" s="1">
        <v>41598.529166666667</v>
      </c>
      <c r="R1090" s="1">
        <v>43007.693055555559</v>
      </c>
      <c r="S1090" t="s">
        <v>27</v>
      </c>
      <c r="T1090" t="s">
        <v>27</v>
      </c>
      <c r="U1090" t="s">
        <v>27</v>
      </c>
    </row>
    <row r="1091" spans="1:21" x14ac:dyDescent="0.25">
      <c r="A1091" t="s">
        <v>21</v>
      </c>
      <c r="B1091" t="s">
        <v>2152</v>
      </c>
      <c r="C1091" t="s">
        <v>23</v>
      </c>
      <c r="D1091" t="s">
        <v>2930</v>
      </c>
      <c r="F1091" t="s">
        <v>26</v>
      </c>
      <c r="G1091" t="s">
        <v>27</v>
      </c>
      <c r="H1091">
        <v>100</v>
      </c>
      <c r="I1091">
        <v>360</v>
      </c>
      <c r="J1091" t="s">
        <v>27</v>
      </c>
      <c r="K1091" t="s">
        <v>2152</v>
      </c>
      <c r="L1091" t="s">
        <v>2356</v>
      </c>
      <c r="M1091" t="s">
        <v>23</v>
      </c>
      <c r="N1091" t="s">
        <v>27</v>
      </c>
      <c r="O1091" t="s">
        <v>27</v>
      </c>
      <c r="P1091" t="s">
        <v>27</v>
      </c>
      <c r="Q1091" s="1">
        <v>41598.529166666667</v>
      </c>
      <c r="R1091" s="1">
        <v>43007.693055555559</v>
      </c>
      <c r="S1091" t="s">
        <v>27</v>
      </c>
      <c r="T1091" t="s">
        <v>27</v>
      </c>
      <c r="U1091" t="s">
        <v>27</v>
      </c>
    </row>
    <row r="1092" spans="1:21" x14ac:dyDescent="0.25">
      <c r="A1092" t="s">
        <v>21</v>
      </c>
      <c r="B1092" t="s">
        <v>2515</v>
      </c>
      <c r="C1092" t="s">
        <v>23</v>
      </c>
      <c r="D1092" t="s">
        <v>3150</v>
      </c>
      <c r="F1092" t="s">
        <v>26</v>
      </c>
      <c r="G1092" t="s">
        <v>27</v>
      </c>
      <c r="H1092">
        <v>100</v>
      </c>
      <c r="I1092">
        <v>359</v>
      </c>
      <c r="J1092" t="s">
        <v>27</v>
      </c>
      <c r="K1092" t="s">
        <v>2152</v>
      </c>
      <c r="L1092" t="s">
        <v>2356</v>
      </c>
      <c r="M1092" t="s">
        <v>23</v>
      </c>
      <c r="N1092" t="s">
        <v>27</v>
      </c>
      <c r="O1092" t="s">
        <v>27</v>
      </c>
      <c r="P1092" t="s">
        <v>27</v>
      </c>
      <c r="Q1092" s="1">
        <v>41598.529166666667</v>
      </c>
      <c r="R1092" s="1">
        <v>43007.693055555559</v>
      </c>
      <c r="S1092" t="s">
        <v>27</v>
      </c>
      <c r="T1092" t="s">
        <v>27</v>
      </c>
      <c r="U1092" t="s">
        <v>27</v>
      </c>
    </row>
    <row r="1093" spans="1:21" x14ac:dyDescent="0.25">
      <c r="A1093" t="s">
        <v>21</v>
      </c>
      <c r="B1093" t="s">
        <v>2254</v>
      </c>
      <c r="C1093" t="s">
        <v>23</v>
      </c>
      <c r="D1093" t="s">
        <v>3151</v>
      </c>
      <c r="F1093" t="s">
        <v>26</v>
      </c>
      <c r="G1093" t="s">
        <v>27</v>
      </c>
      <c r="H1093">
        <v>100</v>
      </c>
      <c r="I1093">
        <v>359</v>
      </c>
      <c r="J1093" t="s">
        <v>27</v>
      </c>
      <c r="K1093" t="s">
        <v>2152</v>
      </c>
      <c r="L1093" t="s">
        <v>2356</v>
      </c>
      <c r="M1093" t="s">
        <v>23</v>
      </c>
      <c r="N1093" t="s">
        <v>27</v>
      </c>
      <c r="O1093" t="s">
        <v>27</v>
      </c>
      <c r="P1093" t="s">
        <v>27</v>
      </c>
      <c r="Q1093" s="1">
        <v>41598.529166666667</v>
      </c>
      <c r="R1093" s="1">
        <v>43007.693055555559</v>
      </c>
      <c r="S1093" t="s">
        <v>27</v>
      </c>
      <c r="T1093" t="s">
        <v>27</v>
      </c>
      <c r="U1093" t="s">
        <v>27</v>
      </c>
    </row>
    <row r="1094" spans="1:21" x14ac:dyDescent="0.25">
      <c r="A1094" t="s">
        <v>21</v>
      </c>
      <c r="B1094" t="s">
        <v>3153</v>
      </c>
      <c r="C1094" t="s">
        <v>23</v>
      </c>
      <c r="D1094" t="s">
        <v>3154</v>
      </c>
      <c r="F1094" t="s">
        <v>26</v>
      </c>
      <c r="G1094" t="s">
        <v>27</v>
      </c>
      <c r="H1094">
        <v>100</v>
      </c>
      <c r="I1094">
        <v>359</v>
      </c>
      <c r="J1094" t="s">
        <v>27</v>
      </c>
      <c r="K1094" t="s">
        <v>2152</v>
      </c>
      <c r="L1094" t="s">
        <v>2356</v>
      </c>
      <c r="M1094" t="s">
        <v>23</v>
      </c>
      <c r="N1094" t="s">
        <v>27</v>
      </c>
      <c r="O1094" t="s">
        <v>27</v>
      </c>
      <c r="P1094" t="s">
        <v>27</v>
      </c>
      <c r="Q1094" s="1">
        <v>41598.529166666667</v>
      </c>
      <c r="R1094" s="1">
        <v>43007.693055555559</v>
      </c>
      <c r="S1094" t="s">
        <v>27</v>
      </c>
      <c r="T1094" t="s">
        <v>27</v>
      </c>
      <c r="U1094" t="s">
        <v>27</v>
      </c>
    </row>
    <row r="1095" spans="1:21" x14ac:dyDescent="0.25">
      <c r="A1095" t="s">
        <v>21</v>
      </c>
      <c r="B1095" t="s">
        <v>4082</v>
      </c>
      <c r="C1095" t="s">
        <v>23</v>
      </c>
      <c r="D1095" t="s">
        <v>4083</v>
      </c>
      <c r="F1095" t="s">
        <v>151</v>
      </c>
      <c r="G1095" t="s">
        <v>27</v>
      </c>
      <c r="H1095">
        <v>350</v>
      </c>
      <c r="I1095">
        <v>359</v>
      </c>
      <c r="J1095" t="s">
        <v>27</v>
      </c>
      <c r="K1095" t="s">
        <v>349</v>
      </c>
      <c r="L1095" t="s">
        <v>350</v>
      </c>
      <c r="M1095" t="s">
        <v>23</v>
      </c>
      <c r="N1095" t="s">
        <v>27</v>
      </c>
      <c r="O1095" t="s">
        <v>27</v>
      </c>
      <c r="P1095" t="s">
        <v>27</v>
      </c>
      <c r="Q1095" s="1">
        <v>37286.94027777778</v>
      </c>
      <c r="R1095" s="1">
        <v>38464.443749999999</v>
      </c>
      <c r="S1095" t="s">
        <v>27</v>
      </c>
      <c r="T1095" t="s">
        <v>27</v>
      </c>
      <c r="U1095" t="s">
        <v>27</v>
      </c>
    </row>
    <row r="1096" spans="1:21" x14ac:dyDescent="0.25">
      <c r="A1096" t="s">
        <v>21</v>
      </c>
      <c r="B1096" t="s">
        <v>3796</v>
      </c>
      <c r="C1096" t="s">
        <v>23</v>
      </c>
      <c r="D1096" t="s">
        <v>3797</v>
      </c>
      <c r="E1096" t="s">
        <v>665</v>
      </c>
      <c r="F1096" t="s">
        <v>26</v>
      </c>
      <c r="G1096" t="s">
        <v>27</v>
      </c>
      <c r="H1096">
        <v>349</v>
      </c>
      <c r="I1096">
        <v>358</v>
      </c>
      <c r="J1096" t="s">
        <v>27</v>
      </c>
      <c r="K1096" t="s">
        <v>3625</v>
      </c>
      <c r="L1096" t="s">
        <v>3798</v>
      </c>
      <c r="M1096" t="s">
        <v>23</v>
      </c>
      <c r="N1096" t="s">
        <v>27</v>
      </c>
      <c r="O1096" t="s">
        <v>27</v>
      </c>
      <c r="P1096" t="s">
        <v>27</v>
      </c>
      <c r="Q1096" s="1">
        <v>41583.568749999999</v>
      </c>
      <c r="R1096" s="1">
        <v>43015.572916666664</v>
      </c>
      <c r="S1096">
        <v>7</v>
      </c>
      <c r="T1096">
        <v>300</v>
      </c>
      <c r="U1096">
        <v>75.913294797687897</v>
      </c>
    </row>
    <row r="1097" spans="1:21" x14ac:dyDescent="0.25">
      <c r="A1097" t="s">
        <v>21</v>
      </c>
      <c r="B1097" t="s">
        <v>3625</v>
      </c>
      <c r="C1097" t="s">
        <v>23</v>
      </c>
      <c r="D1097" t="s">
        <v>4482</v>
      </c>
      <c r="F1097" t="s">
        <v>26</v>
      </c>
      <c r="G1097" t="s">
        <v>27</v>
      </c>
      <c r="H1097">
        <v>349</v>
      </c>
      <c r="I1097">
        <v>358</v>
      </c>
      <c r="J1097" t="s">
        <v>27</v>
      </c>
      <c r="K1097" t="s">
        <v>3625</v>
      </c>
      <c r="L1097" t="s">
        <v>3798</v>
      </c>
      <c r="M1097" t="s">
        <v>23</v>
      </c>
      <c r="N1097" t="s">
        <v>27</v>
      </c>
      <c r="O1097" t="s">
        <v>27</v>
      </c>
      <c r="P1097" t="s">
        <v>27</v>
      </c>
      <c r="Q1097" s="1">
        <v>41583.568749999999</v>
      </c>
      <c r="R1097" s="1">
        <v>43015.572916666664</v>
      </c>
      <c r="S1097" t="s">
        <v>27</v>
      </c>
      <c r="T1097" t="s">
        <v>27</v>
      </c>
      <c r="U1097" t="s">
        <v>27</v>
      </c>
    </row>
    <row r="1098" spans="1:21" x14ac:dyDescent="0.25">
      <c r="A1098" t="s">
        <v>21</v>
      </c>
      <c r="B1098" t="s">
        <v>3807</v>
      </c>
      <c r="C1098" t="s">
        <v>23</v>
      </c>
      <c r="D1098" t="s">
        <v>3808</v>
      </c>
      <c r="E1098" t="s">
        <v>211</v>
      </c>
      <c r="F1098" t="s">
        <v>26</v>
      </c>
      <c r="G1098" t="s">
        <v>27</v>
      </c>
      <c r="H1098">
        <v>342</v>
      </c>
      <c r="I1098">
        <v>356</v>
      </c>
      <c r="J1098">
        <v>-66</v>
      </c>
      <c r="K1098" t="s">
        <v>32</v>
      </c>
      <c r="L1098" t="s">
        <v>33</v>
      </c>
      <c r="M1098" t="s">
        <v>23</v>
      </c>
      <c r="N1098" t="s">
        <v>27</v>
      </c>
      <c r="O1098" t="s">
        <v>27</v>
      </c>
      <c r="P1098" t="s">
        <v>27</v>
      </c>
      <c r="Q1098" s="1">
        <v>38902.688888888886</v>
      </c>
      <c r="R1098" s="1">
        <v>41221.543055555558</v>
      </c>
      <c r="S1098">
        <v>27</v>
      </c>
      <c r="T1098">
        <v>191</v>
      </c>
      <c r="U1098">
        <v>100.08988764044901</v>
      </c>
    </row>
    <row r="1099" spans="1:21" x14ac:dyDescent="0.25">
      <c r="A1099" t="s">
        <v>21</v>
      </c>
      <c r="B1099" t="s">
        <v>583</v>
      </c>
      <c r="C1099" t="s">
        <v>23</v>
      </c>
      <c r="D1099" t="s">
        <v>583</v>
      </c>
      <c r="E1099" t="s">
        <v>325</v>
      </c>
      <c r="F1099" t="s">
        <v>26</v>
      </c>
      <c r="G1099" t="s">
        <v>27</v>
      </c>
      <c r="H1099">
        <v>311</v>
      </c>
      <c r="I1099">
        <v>352</v>
      </c>
      <c r="J1099" t="s">
        <v>641</v>
      </c>
      <c r="K1099" t="s">
        <v>583</v>
      </c>
      <c r="L1099" t="s">
        <v>583</v>
      </c>
      <c r="M1099" t="s">
        <v>23</v>
      </c>
      <c r="N1099" t="s">
        <v>27</v>
      </c>
      <c r="O1099" t="s">
        <v>27</v>
      </c>
      <c r="P1099" t="s">
        <v>27</v>
      </c>
      <c r="Q1099" s="1">
        <v>37825.463194444441</v>
      </c>
      <c r="R1099" s="1">
        <v>43004.705555555556</v>
      </c>
      <c r="S1099">
        <v>0.32</v>
      </c>
      <c r="T1099">
        <v>2.44</v>
      </c>
      <c r="U1099">
        <v>1.16161931818182</v>
      </c>
    </row>
    <row r="1100" spans="1:21" x14ac:dyDescent="0.25">
      <c r="A1100" t="s">
        <v>21</v>
      </c>
      <c r="B1100" t="s">
        <v>955</v>
      </c>
      <c r="C1100" t="s">
        <v>23</v>
      </c>
      <c r="D1100" t="s">
        <v>956</v>
      </c>
      <c r="E1100" t="s">
        <v>957</v>
      </c>
      <c r="F1100" t="s">
        <v>26</v>
      </c>
      <c r="G1100" t="s">
        <v>27</v>
      </c>
      <c r="H1100">
        <v>301</v>
      </c>
      <c r="I1100">
        <v>351</v>
      </c>
      <c r="J1100" t="s">
        <v>27</v>
      </c>
      <c r="K1100" t="s">
        <v>958</v>
      </c>
      <c r="L1100" t="s">
        <v>959</v>
      </c>
      <c r="M1100" t="s">
        <v>23</v>
      </c>
      <c r="N1100" t="s">
        <v>27</v>
      </c>
      <c r="O1100" t="s">
        <v>27</v>
      </c>
      <c r="P1100" t="s">
        <v>27</v>
      </c>
      <c r="Q1100" s="1">
        <v>37769.263888888891</v>
      </c>
      <c r="R1100" s="1">
        <v>40304.32708333333</v>
      </c>
      <c r="S1100">
        <v>11</v>
      </c>
      <c r="T1100">
        <v>72</v>
      </c>
      <c r="U1100">
        <v>15.937956204379599</v>
      </c>
    </row>
    <row r="1101" spans="1:21" x14ac:dyDescent="0.25">
      <c r="A1101" t="s">
        <v>21</v>
      </c>
      <c r="B1101" t="s">
        <v>958</v>
      </c>
      <c r="C1101" t="s">
        <v>23</v>
      </c>
      <c r="D1101" t="s">
        <v>959</v>
      </c>
      <c r="E1101" t="s">
        <v>1006</v>
      </c>
      <c r="F1101" t="s">
        <v>26</v>
      </c>
      <c r="G1101" t="s">
        <v>27</v>
      </c>
      <c r="H1101">
        <v>301</v>
      </c>
      <c r="I1101">
        <v>351</v>
      </c>
      <c r="J1101" t="s">
        <v>27</v>
      </c>
      <c r="K1101" t="s">
        <v>958</v>
      </c>
      <c r="L1101" t="s">
        <v>959</v>
      </c>
      <c r="M1101" t="s">
        <v>23</v>
      </c>
      <c r="N1101" t="s">
        <v>27</v>
      </c>
      <c r="O1101" t="s">
        <v>27</v>
      </c>
      <c r="P1101" t="s">
        <v>27</v>
      </c>
      <c r="Q1101" s="1">
        <v>37769.263888888891</v>
      </c>
      <c r="R1101" s="1">
        <v>40304.32708333333</v>
      </c>
      <c r="S1101">
        <v>0</v>
      </c>
      <c r="T1101">
        <v>100</v>
      </c>
      <c r="U1101">
        <v>1.6341348973606999</v>
      </c>
    </row>
    <row r="1102" spans="1:21" x14ac:dyDescent="0.25">
      <c r="A1102" t="s">
        <v>21</v>
      </c>
      <c r="B1102" t="s">
        <v>4581</v>
      </c>
      <c r="C1102" t="s">
        <v>23</v>
      </c>
      <c r="D1102" t="s">
        <v>4582</v>
      </c>
      <c r="E1102" t="s">
        <v>211</v>
      </c>
      <c r="F1102" t="s">
        <v>26</v>
      </c>
      <c r="G1102" t="s">
        <v>27</v>
      </c>
      <c r="H1102">
        <v>273</v>
      </c>
      <c r="I1102">
        <v>349</v>
      </c>
      <c r="J1102">
        <v>-50</v>
      </c>
      <c r="K1102" t="s">
        <v>4581</v>
      </c>
      <c r="L1102" t="s">
        <v>4916</v>
      </c>
      <c r="M1102" t="s">
        <v>23</v>
      </c>
      <c r="N1102" t="s">
        <v>27</v>
      </c>
      <c r="O1102" t="s">
        <v>27</v>
      </c>
      <c r="P1102" t="s">
        <v>27</v>
      </c>
      <c r="Q1102" s="1">
        <v>39684.527083333334</v>
      </c>
      <c r="R1102" s="1">
        <v>43004.67083333333</v>
      </c>
      <c r="S1102">
        <v>5</v>
      </c>
      <c r="T1102">
        <v>363</v>
      </c>
      <c r="U1102">
        <v>76.2219020172911</v>
      </c>
    </row>
    <row r="1103" spans="1:21" x14ac:dyDescent="0.25">
      <c r="A1103" t="s">
        <v>21</v>
      </c>
      <c r="B1103" t="s">
        <v>5191</v>
      </c>
      <c r="C1103" t="s">
        <v>23</v>
      </c>
      <c r="D1103" t="s">
        <v>5192</v>
      </c>
      <c r="F1103" t="s">
        <v>78</v>
      </c>
      <c r="G1103" t="s">
        <v>27</v>
      </c>
      <c r="H1103">
        <v>342</v>
      </c>
      <c r="I1103">
        <v>348</v>
      </c>
      <c r="J1103" t="s">
        <v>27</v>
      </c>
      <c r="K1103" t="s">
        <v>5760</v>
      </c>
      <c r="L1103" t="s">
        <v>5761</v>
      </c>
      <c r="M1103" t="s">
        <v>23</v>
      </c>
      <c r="N1103" t="s">
        <v>27</v>
      </c>
      <c r="O1103" t="s">
        <v>27</v>
      </c>
      <c r="P1103" t="s">
        <v>27</v>
      </c>
      <c r="Q1103" s="1">
        <v>41794.613888888889</v>
      </c>
      <c r="R1103" s="1">
        <v>43014.488888888889</v>
      </c>
      <c r="S1103" t="s">
        <v>27</v>
      </c>
      <c r="T1103" t="s">
        <v>27</v>
      </c>
      <c r="U1103" t="s">
        <v>27</v>
      </c>
    </row>
    <row r="1104" spans="1:21" x14ac:dyDescent="0.25">
      <c r="A1104" t="s">
        <v>21</v>
      </c>
      <c r="B1104" t="s">
        <v>4994</v>
      </c>
      <c r="C1104" t="s">
        <v>23</v>
      </c>
      <c r="D1104" t="s">
        <v>4995</v>
      </c>
      <c r="F1104" t="s">
        <v>78</v>
      </c>
      <c r="G1104" t="s">
        <v>27</v>
      </c>
      <c r="H1104">
        <v>342</v>
      </c>
      <c r="I1104">
        <v>348</v>
      </c>
      <c r="J1104" t="s">
        <v>27</v>
      </c>
      <c r="K1104" t="s">
        <v>5760</v>
      </c>
      <c r="L1104" t="s">
        <v>5761</v>
      </c>
      <c r="M1104" t="s">
        <v>23</v>
      </c>
      <c r="N1104" t="s">
        <v>27</v>
      </c>
      <c r="O1104" t="s">
        <v>27</v>
      </c>
      <c r="P1104" t="s">
        <v>27</v>
      </c>
      <c r="Q1104" s="1">
        <v>41794.613888888889</v>
      </c>
      <c r="R1104" s="1">
        <v>43014.488888888889</v>
      </c>
      <c r="S1104" t="s">
        <v>27</v>
      </c>
      <c r="T1104" t="s">
        <v>27</v>
      </c>
      <c r="U1104" t="s">
        <v>27</v>
      </c>
    </row>
    <row r="1105" spans="1:21" x14ac:dyDescent="0.25">
      <c r="A1105" t="s">
        <v>21</v>
      </c>
      <c r="B1105" t="s">
        <v>3924</v>
      </c>
      <c r="C1105" t="s">
        <v>23</v>
      </c>
      <c r="D1105" t="s">
        <v>3925</v>
      </c>
      <c r="E1105" t="s">
        <v>123</v>
      </c>
      <c r="F1105" t="s">
        <v>863</v>
      </c>
      <c r="G1105" t="s">
        <v>27</v>
      </c>
      <c r="H1105">
        <v>323</v>
      </c>
      <c r="I1105">
        <v>347</v>
      </c>
      <c r="J1105" t="s">
        <v>27</v>
      </c>
      <c r="K1105" t="s">
        <v>1261</v>
      </c>
      <c r="L1105" t="s">
        <v>1262</v>
      </c>
      <c r="M1105" t="s">
        <v>23</v>
      </c>
      <c r="N1105" t="s">
        <v>27</v>
      </c>
      <c r="O1105" t="s">
        <v>27</v>
      </c>
      <c r="P1105" t="s">
        <v>27</v>
      </c>
      <c r="Q1105" s="1">
        <v>40917.548611111109</v>
      </c>
      <c r="R1105" s="1">
        <v>42047.349305555559</v>
      </c>
      <c r="S1105">
        <v>0</v>
      </c>
      <c r="T1105">
        <v>20</v>
      </c>
      <c r="U1105">
        <v>0.26984126984126999</v>
      </c>
    </row>
    <row r="1106" spans="1:21" x14ac:dyDescent="0.25">
      <c r="A1106" t="s">
        <v>21</v>
      </c>
      <c r="B1106" t="s">
        <v>5709</v>
      </c>
      <c r="C1106" t="s">
        <v>23</v>
      </c>
      <c r="D1106" t="s">
        <v>5710</v>
      </c>
      <c r="F1106" t="s">
        <v>78</v>
      </c>
      <c r="G1106" t="s">
        <v>27</v>
      </c>
      <c r="H1106">
        <v>340</v>
      </c>
      <c r="I1106">
        <v>346</v>
      </c>
      <c r="J1106" t="s">
        <v>27</v>
      </c>
      <c r="K1106" t="s">
        <v>5760</v>
      </c>
      <c r="L1106" t="s">
        <v>5761</v>
      </c>
      <c r="M1106" t="s">
        <v>23</v>
      </c>
      <c r="N1106" t="s">
        <v>27</v>
      </c>
      <c r="O1106" t="s">
        <v>27</v>
      </c>
      <c r="P1106" t="s">
        <v>27</v>
      </c>
      <c r="Q1106" s="1">
        <v>41794.613888888889</v>
      </c>
      <c r="R1106" s="1">
        <v>43014.488888888889</v>
      </c>
      <c r="S1106" t="s">
        <v>27</v>
      </c>
      <c r="T1106" t="s">
        <v>27</v>
      </c>
      <c r="U1106" t="s">
        <v>27</v>
      </c>
    </row>
    <row r="1107" spans="1:21" x14ac:dyDescent="0.25">
      <c r="A1107" t="s">
        <v>21</v>
      </c>
      <c r="B1107" t="s">
        <v>126</v>
      </c>
      <c r="C1107" t="s">
        <v>23</v>
      </c>
      <c r="D1107" t="s">
        <v>126</v>
      </c>
      <c r="E1107" t="s">
        <v>123</v>
      </c>
      <c r="F1107" t="s">
        <v>26</v>
      </c>
      <c r="G1107" t="s">
        <v>27</v>
      </c>
      <c r="H1107">
        <v>326</v>
      </c>
      <c r="I1107">
        <v>345</v>
      </c>
      <c r="J1107" t="s">
        <v>27</v>
      </c>
      <c r="K1107" t="s">
        <v>127</v>
      </c>
      <c r="L1107" t="s">
        <v>125</v>
      </c>
      <c r="M1107" t="s">
        <v>23</v>
      </c>
      <c r="N1107" t="s">
        <v>27</v>
      </c>
      <c r="O1107" t="s">
        <v>27</v>
      </c>
      <c r="P1107" t="s">
        <v>27</v>
      </c>
      <c r="Q1107" s="1">
        <v>37775.647916666669</v>
      </c>
      <c r="R1107" s="1">
        <v>43014.695833333331</v>
      </c>
      <c r="S1107">
        <v>1</v>
      </c>
      <c r="T1107">
        <v>97</v>
      </c>
      <c r="U1107">
        <v>38.874608150470202</v>
      </c>
    </row>
    <row r="1108" spans="1:21" x14ac:dyDescent="0.25">
      <c r="A1108" t="s">
        <v>21</v>
      </c>
      <c r="B1108" t="s">
        <v>495</v>
      </c>
      <c r="C1108" t="s">
        <v>23</v>
      </c>
      <c r="D1108" t="s">
        <v>496</v>
      </c>
      <c r="E1108" t="s">
        <v>123</v>
      </c>
      <c r="F1108" t="s">
        <v>26</v>
      </c>
      <c r="G1108" t="s">
        <v>27</v>
      </c>
      <c r="H1108">
        <v>326</v>
      </c>
      <c r="I1108">
        <v>345</v>
      </c>
      <c r="J1108" t="s">
        <v>27</v>
      </c>
      <c r="K1108" t="s">
        <v>127</v>
      </c>
      <c r="L1108" t="s">
        <v>125</v>
      </c>
      <c r="M1108" t="s">
        <v>23</v>
      </c>
      <c r="N1108" t="s">
        <v>27</v>
      </c>
      <c r="O1108" t="s">
        <v>27</v>
      </c>
      <c r="P1108" t="s">
        <v>27</v>
      </c>
      <c r="Q1108" s="1">
        <v>37775.647916666669</v>
      </c>
      <c r="R1108" s="1">
        <v>43014.695833333331</v>
      </c>
      <c r="S1108">
        <v>1</v>
      </c>
      <c r="T1108">
        <v>89</v>
      </c>
      <c r="U1108">
        <v>15.583596214510999</v>
      </c>
    </row>
    <row r="1109" spans="1:21" x14ac:dyDescent="0.25">
      <c r="A1109" t="s">
        <v>21</v>
      </c>
      <c r="B1109" t="s">
        <v>929</v>
      </c>
      <c r="C1109" t="s">
        <v>23</v>
      </c>
      <c r="D1109" t="s">
        <v>930</v>
      </c>
      <c r="E1109" t="s">
        <v>123</v>
      </c>
      <c r="F1109" t="s">
        <v>26</v>
      </c>
      <c r="G1109" t="s">
        <v>27</v>
      </c>
      <c r="H1109">
        <v>326</v>
      </c>
      <c r="I1109">
        <v>345</v>
      </c>
      <c r="J1109" t="s">
        <v>27</v>
      </c>
      <c r="K1109" t="s">
        <v>127</v>
      </c>
      <c r="L1109" t="s">
        <v>125</v>
      </c>
      <c r="M1109" t="s">
        <v>23</v>
      </c>
      <c r="N1109" t="s">
        <v>27</v>
      </c>
      <c r="O1109" t="s">
        <v>27</v>
      </c>
      <c r="P1109" t="s">
        <v>27</v>
      </c>
      <c r="Q1109" s="1">
        <v>37775.647916666669</v>
      </c>
      <c r="R1109" s="1">
        <v>43014.695833333331</v>
      </c>
      <c r="S1109">
        <v>1</v>
      </c>
      <c r="T1109">
        <v>100</v>
      </c>
      <c r="U1109">
        <v>43.760869565217398</v>
      </c>
    </row>
    <row r="1110" spans="1:21" x14ac:dyDescent="0.25">
      <c r="A1110" t="s">
        <v>21</v>
      </c>
      <c r="B1110" t="s">
        <v>1614</v>
      </c>
      <c r="C1110" t="s">
        <v>23</v>
      </c>
      <c r="D1110" t="s">
        <v>1614</v>
      </c>
      <c r="E1110" t="s">
        <v>123</v>
      </c>
      <c r="F1110" t="s">
        <v>26</v>
      </c>
      <c r="G1110" t="s">
        <v>27</v>
      </c>
      <c r="H1110">
        <v>326</v>
      </c>
      <c r="I1110">
        <v>345</v>
      </c>
      <c r="J1110" t="s">
        <v>27</v>
      </c>
      <c r="K1110" t="s">
        <v>127</v>
      </c>
      <c r="L1110" t="s">
        <v>125</v>
      </c>
      <c r="M1110" t="s">
        <v>23</v>
      </c>
      <c r="N1110" t="s">
        <v>27</v>
      </c>
      <c r="O1110" t="s">
        <v>27</v>
      </c>
      <c r="P1110" t="s">
        <v>27</v>
      </c>
      <c r="Q1110" s="1">
        <v>37775.647916666669</v>
      </c>
      <c r="R1110" s="1">
        <v>43014.695833333331</v>
      </c>
      <c r="S1110">
        <v>1</v>
      </c>
      <c r="T1110">
        <v>99</v>
      </c>
      <c r="U1110">
        <v>49.729299363057301</v>
      </c>
    </row>
    <row r="1111" spans="1:21" x14ac:dyDescent="0.25">
      <c r="A1111" t="s">
        <v>21</v>
      </c>
      <c r="B1111" t="s">
        <v>1508</v>
      </c>
      <c r="C1111" t="s">
        <v>23</v>
      </c>
      <c r="D1111" t="s">
        <v>1509</v>
      </c>
      <c r="E1111" t="s">
        <v>123</v>
      </c>
      <c r="F1111" t="s">
        <v>26</v>
      </c>
      <c r="G1111" t="s">
        <v>27</v>
      </c>
      <c r="H1111">
        <v>326</v>
      </c>
      <c r="I1111">
        <v>345</v>
      </c>
      <c r="J1111" t="s">
        <v>27</v>
      </c>
      <c r="K1111" t="s">
        <v>127</v>
      </c>
      <c r="L1111" t="s">
        <v>125</v>
      </c>
      <c r="M1111" t="s">
        <v>23</v>
      </c>
      <c r="N1111" t="s">
        <v>27</v>
      </c>
      <c r="O1111" t="s">
        <v>27</v>
      </c>
      <c r="P1111" t="s">
        <v>27</v>
      </c>
      <c r="Q1111" s="1">
        <v>37775.647916666669</v>
      </c>
      <c r="R1111" s="1">
        <v>43014.695833333331</v>
      </c>
      <c r="S1111">
        <v>1</v>
      </c>
      <c r="T1111">
        <v>82</v>
      </c>
      <c r="U1111">
        <v>23.313479623824499</v>
      </c>
    </row>
    <row r="1112" spans="1:21" x14ac:dyDescent="0.25">
      <c r="A1112" t="s">
        <v>21</v>
      </c>
      <c r="B1112" t="s">
        <v>2550</v>
      </c>
      <c r="C1112" t="s">
        <v>23</v>
      </c>
      <c r="D1112" t="s">
        <v>2551</v>
      </c>
      <c r="E1112" t="s">
        <v>123</v>
      </c>
      <c r="F1112" t="s">
        <v>26</v>
      </c>
      <c r="G1112" t="s">
        <v>27</v>
      </c>
      <c r="H1112">
        <v>326</v>
      </c>
      <c r="I1112">
        <v>345</v>
      </c>
      <c r="J1112" t="s">
        <v>27</v>
      </c>
      <c r="K1112" t="s">
        <v>127</v>
      </c>
      <c r="L1112" t="s">
        <v>125</v>
      </c>
      <c r="M1112" t="s">
        <v>23</v>
      </c>
      <c r="N1112" t="s">
        <v>27</v>
      </c>
      <c r="O1112" t="s">
        <v>27</v>
      </c>
      <c r="P1112" t="s">
        <v>27</v>
      </c>
      <c r="Q1112" s="1">
        <v>37775.647916666669</v>
      </c>
      <c r="R1112" s="1">
        <v>43014.695833333331</v>
      </c>
      <c r="S1112">
        <v>0</v>
      </c>
      <c r="T1112">
        <v>100</v>
      </c>
      <c r="U1112">
        <v>17.066666666666698</v>
      </c>
    </row>
    <row r="1113" spans="1:21" x14ac:dyDescent="0.25">
      <c r="A1113" t="s">
        <v>21</v>
      </c>
      <c r="B1113" t="s">
        <v>3537</v>
      </c>
      <c r="C1113" t="s">
        <v>23</v>
      </c>
      <c r="D1113" t="s">
        <v>3538</v>
      </c>
      <c r="F1113" t="s">
        <v>78</v>
      </c>
      <c r="G1113" t="s">
        <v>27</v>
      </c>
      <c r="H1113">
        <v>339</v>
      </c>
      <c r="I1113">
        <v>345</v>
      </c>
      <c r="J1113" t="s">
        <v>27</v>
      </c>
      <c r="K1113" t="s">
        <v>3537</v>
      </c>
      <c r="L1113" t="s">
        <v>3539</v>
      </c>
      <c r="M1113" t="s">
        <v>23</v>
      </c>
      <c r="N1113" t="s">
        <v>27</v>
      </c>
      <c r="O1113" t="s">
        <v>27</v>
      </c>
      <c r="P1113" t="s">
        <v>27</v>
      </c>
      <c r="Q1113" s="1">
        <v>38209.674305555556</v>
      </c>
      <c r="R1113" s="1">
        <v>43014.484722222223</v>
      </c>
      <c r="S1113" t="s">
        <v>27</v>
      </c>
      <c r="T1113" t="s">
        <v>27</v>
      </c>
      <c r="U1113" t="s">
        <v>27</v>
      </c>
    </row>
    <row r="1114" spans="1:21" x14ac:dyDescent="0.25">
      <c r="A1114" t="s">
        <v>21</v>
      </c>
      <c r="B1114" t="s">
        <v>3578</v>
      </c>
      <c r="C1114" t="s">
        <v>23</v>
      </c>
      <c r="D1114" t="s">
        <v>3579</v>
      </c>
      <c r="E1114" t="s">
        <v>123</v>
      </c>
      <c r="F1114" t="s">
        <v>26</v>
      </c>
      <c r="G1114" t="s">
        <v>27</v>
      </c>
      <c r="H1114">
        <v>326</v>
      </c>
      <c r="I1114">
        <v>345</v>
      </c>
      <c r="J1114" t="s">
        <v>27</v>
      </c>
      <c r="K1114" t="s">
        <v>127</v>
      </c>
      <c r="L1114" t="s">
        <v>125</v>
      </c>
      <c r="M1114" t="s">
        <v>23</v>
      </c>
      <c r="N1114" t="s">
        <v>27</v>
      </c>
      <c r="O1114" t="s">
        <v>27</v>
      </c>
      <c r="P1114" t="s">
        <v>27</v>
      </c>
      <c r="Q1114" s="1">
        <v>37775.647916666669</v>
      </c>
      <c r="R1114" s="1">
        <v>43014.695833333331</v>
      </c>
      <c r="S1114">
        <v>1</v>
      </c>
      <c r="T1114">
        <v>100</v>
      </c>
      <c r="U1114">
        <v>24.088709677419399</v>
      </c>
    </row>
    <row r="1115" spans="1:21" x14ac:dyDescent="0.25">
      <c r="A1115" t="s">
        <v>21</v>
      </c>
      <c r="B1115" t="s">
        <v>4134</v>
      </c>
      <c r="C1115" t="s">
        <v>23</v>
      </c>
      <c r="D1115" t="s">
        <v>3264</v>
      </c>
      <c r="E1115" t="s">
        <v>123</v>
      </c>
      <c r="F1115" t="s">
        <v>26</v>
      </c>
      <c r="G1115" t="s">
        <v>27</v>
      </c>
      <c r="H1115">
        <v>326</v>
      </c>
      <c r="I1115">
        <v>345</v>
      </c>
      <c r="J1115" t="s">
        <v>27</v>
      </c>
      <c r="K1115" t="s">
        <v>127</v>
      </c>
      <c r="L1115" t="s">
        <v>125</v>
      </c>
      <c r="M1115" t="s">
        <v>23</v>
      </c>
      <c r="N1115" t="s">
        <v>27</v>
      </c>
      <c r="O1115" t="s">
        <v>27</v>
      </c>
      <c r="P1115" t="s">
        <v>27</v>
      </c>
      <c r="Q1115" s="1">
        <v>37775.647916666669</v>
      </c>
      <c r="R1115" s="1">
        <v>43014.695833333331</v>
      </c>
      <c r="S1115">
        <v>1</v>
      </c>
      <c r="T1115">
        <v>93</v>
      </c>
      <c r="U1115">
        <v>7.3029315960911996</v>
      </c>
    </row>
    <row r="1116" spans="1:21" x14ac:dyDescent="0.25">
      <c r="A1116" t="s">
        <v>21</v>
      </c>
      <c r="B1116" t="s">
        <v>122</v>
      </c>
      <c r="C1116" t="s">
        <v>23</v>
      </c>
      <c r="D1116" t="s">
        <v>122</v>
      </c>
      <c r="E1116" t="s">
        <v>123</v>
      </c>
      <c r="F1116" t="s">
        <v>26</v>
      </c>
      <c r="G1116" t="s">
        <v>27</v>
      </c>
      <c r="H1116">
        <v>325</v>
      </c>
      <c r="I1116">
        <v>344</v>
      </c>
      <c r="J1116" t="s">
        <v>27</v>
      </c>
      <c r="K1116" t="s">
        <v>127</v>
      </c>
      <c r="L1116" t="s">
        <v>125</v>
      </c>
      <c r="M1116" t="s">
        <v>23</v>
      </c>
      <c r="N1116" t="s">
        <v>27</v>
      </c>
      <c r="O1116" t="s">
        <v>27</v>
      </c>
      <c r="P1116" t="s">
        <v>27</v>
      </c>
      <c r="Q1116" s="1">
        <v>37775.647916666669</v>
      </c>
      <c r="R1116" s="1">
        <v>43014.695833333331</v>
      </c>
      <c r="S1116">
        <v>0</v>
      </c>
      <c r="T1116">
        <v>75</v>
      </c>
      <c r="U1116">
        <v>2.64</v>
      </c>
    </row>
    <row r="1117" spans="1:21" x14ac:dyDescent="0.25">
      <c r="A1117" t="s">
        <v>21</v>
      </c>
      <c r="B1117" t="s">
        <v>156</v>
      </c>
      <c r="C1117" t="s">
        <v>23</v>
      </c>
      <c r="D1117" t="s">
        <v>157</v>
      </c>
      <c r="E1117" t="s">
        <v>158</v>
      </c>
      <c r="F1117" t="s">
        <v>26</v>
      </c>
      <c r="G1117" t="s">
        <v>27</v>
      </c>
      <c r="H1117">
        <v>307</v>
      </c>
      <c r="I1117">
        <v>344</v>
      </c>
      <c r="J1117" t="s">
        <v>165</v>
      </c>
      <c r="K1117" t="s">
        <v>253</v>
      </c>
      <c r="L1117" t="s">
        <v>157</v>
      </c>
      <c r="M1117" t="s">
        <v>23</v>
      </c>
      <c r="N1117" t="s">
        <v>27</v>
      </c>
      <c r="O1117" t="s">
        <v>27</v>
      </c>
      <c r="P1117" t="s">
        <v>27</v>
      </c>
      <c r="Q1117" s="1">
        <v>37804.679861111108</v>
      </c>
      <c r="R1117" s="1">
        <v>43014.604166666664</v>
      </c>
      <c r="S1117">
        <v>39</v>
      </c>
      <c r="T1117">
        <v>198</v>
      </c>
      <c r="U1117">
        <v>71.3720930232558</v>
      </c>
    </row>
    <row r="1118" spans="1:21" x14ac:dyDescent="0.25">
      <c r="A1118" t="s">
        <v>21</v>
      </c>
      <c r="B1118" t="s">
        <v>1111</v>
      </c>
      <c r="C1118" t="s">
        <v>23</v>
      </c>
      <c r="D1118" t="s">
        <v>929</v>
      </c>
      <c r="E1118" t="s">
        <v>123</v>
      </c>
      <c r="F1118" t="s">
        <v>26</v>
      </c>
      <c r="G1118" t="s">
        <v>27</v>
      </c>
      <c r="H1118">
        <v>324</v>
      </c>
      <c r="I1118">
        <v>343</v>
      </c>
      <c r="J1118" t="s">
        <v>27</v>
      </c>
      <c r="K1118" t="s">
        <v>127</v>
      </c>
      <c r="L1118" t="s">
        <v>125</v>
      </c>
      <c r="M1118" t="s">
        <v>23</v>
      </c>
      <c r="N1118" t="s">
        <v>27</v>
      </c>
      <c r="O1118" t="s">
        <v>27</v>
      </c>
      <c r="P1118" t="s">
        <v>27</v>
      </c>
      <c r="Q1118" s="1">
        <v>37806.386111111111</v>
      </c>
      <c r="R1118" s="1">
        <v>43014.695833333331</v>
      </c>
      <c r="S1118">
        <v>1</v>
      </c>
      <c r="T1118">
        <v>99</v>
      </c>
      <c r="U1118">
        <v>75.1872791519435</v>
      </c>
    </row>
    <row r="1119" spans="1:21" x14ac:dyDescent="0.25">
      <c r="A1119" t="s">
        <v>21</v>
      </c>
      <c r="B1119" t="s">
        <v>1154</v>
      </c>
      <c r="C1119" t="s">
        <v>23</v>
      </c>
      <c r="D1119" t="s">
        <v>1155</v>
      </c>
      <c r="E1119" t="s">
        <v>123</v>
      </c>
      <c r="F1119" t="s">
        <v>26</v>
      </c>
      <c r="G1119" t="s">
        <v>27</v>
      </c>
      <c r="H1119">
        <v>324</v>
      </c>
      <c r="I1119">
        <v>343</v>
      </c>
      <c r="J1119" t="s">
        <v>27</v>
      </c>
      <c r="K1119" t="s">
        <v>127</v>
      </c>
      <c r="L1119" t="s">
        <v>125</v>
      </c>
      <c r="M1119" t="s">
        <v>23</v>
      </c>
      <c r="N1119" t="s">
        <v>27</v>
      </c>
      <c r="O1119" t="s">
        <v>27</v>
      </c>
      <c r="P1119" t="s">
        <v>27</v>
      </c>
      <c r="Q1119" s="1">
        <v>37806.386111111111</v>
      </c>
      <c r="R1119" s="1">
        <v>43014.695833333331</v>
      </c>
      <c r="S1119">
        <v>46</v>
      </c>
      <c r="T1119">
        <v>100</v>
      </c>
      <c r="U1119">
        <v>97.1854103343465</v>
      </c>
    </row>
    <row r="1120" spans="1:21" x14ac:dyDescent="0.25">
      <c r="A1120" t="s">
        <v>21</v>
      </c>
      <c r="B1120" t="s">
        <v>2006</v>
      </c>
      <c r="C1120" t="s">
        <v>23</v>
      </c>
      <c r="D1120" t="s">
        <v>2007</v>
      </c>
      <c r="F1120" t="s">
        <v>78</v>
      </c>
      <c r="G1120" t="s">
        <v>27</v>
      </c>
      <c r="H1120">
        <v>327</v>
      </c>
      <c r="I1120">
        <v>343</v>
      </c>
      <c r="J1120" t="s">
        <v>27</v>
      </c>
      <c r="K1120" t="s">
        <v>2008</v>
      </c>
      <c r="L1120" t="s">
        <v>2009</v>
      </c>
      <c r="M1120" t="s">
        <v>23</v>
      </c>
      <c r="N1120" t="s">
        <v>27</v>
      </c>
      <c r="O1120" t="s">
        <v>27</v>
      </c>
      <c r="P1120" t="s">
        <v>27</v>
      </c>
      <c r="Q1120" s="1">
        <v>38217.581944444442</v>
      </c>
      <c r="R1120" s="1">
        <v>43004.59097222222</v>
      </c>
      <c r="S1120" t="s">
        <v>27</v>
      </c>
      <c r="T1120" t="s">
        <v>27</v>
      </c>
      <c r="U1120" t="s">
        <v>27</v>
      </c>
    </row>
    <row r="1121" spans="1:21" x14ac:dyDescent="0.25">
      <c r="A1121" t="s">
        <v>21</v>
      </c>
      <c r="B1121" t="s">
        <v>5640</v>
      </c>
      <c r="C1121" t="s">
        <v>23</v>
      </c>
      <c r="D1121" t="s">
        <v>5641</v>
      </c>
      <c r="F1121" t="s">
        <v>78</v>
      </c>
      <c r="G1121" t="s">
        <v>27</v>
      </c>
      <c r="H1121">
        <v>291</v>
      </c>
      <c r="I1121">
        <v>343</v>
      </c>
      <c r="J1121" t="s">
        <v>27</v>
      </c>
      <c r="K1121" t="s">
        <v>5451</v>
      </c>
      <c r="L1121" t="s">
        <v>5299</v>
      </c>
      <c r="M1121" t="s">
        <v>23</v>
      </c>
      <c r="N1121" t="s">
        <v>27</v>
      </c>
      <c r="O1121" t="s">
        <v>27</v>
      </c>
      <c r="P1121" t="s">
        <v>27</v>
      </c>
      <c r="Q1121" s="1">
        <v>40101.545138888891</v>
      </c>
      <c r="R1121" s="1">
        <v>42889.645138888889</v>
      </c>
      <c r="S1121" t="s">
        <v>27</v>
      </c>
      <c r="T1121" t="s">
        <v>27</v>
      </c>
      <c r="U1121" t="s">
        <v>27</v>
      </c>
    </row>
    <row r="1122" spans="1:21" x14ac:dyDescent="0.25">
      <c r="A1122" t="s">
        <v>21</v>
      </c>
      <c r="B1122" t="s">
        <v>233</v>
      </c>
      <c r="C1122" t="s">
        <v>23</v>
      </c>
      <c r="D1122" t="s">
        <v>234</v>
      </c>
      <c r="E1122" t="s">
        <v>123</v>
      </c>
      <c r="F1122" t="s">
        <v>26</v>
      </c>
      <c r="G1122" t="s">
        <v>27</v>
      </c>
      <c r="H1122">
        <v>323</v>
      </c>
      <c r="I1122">
        <v>342</v>
      </c>
      <c r="J1122" t="s">
        <v>27</v>
      </c>
      <c r="K1122" t="s">
        <v>127</v>
      </c>
      <c r="L1122" t="s">
        <v>125</v>
      </c>
      <c r="M1122" t="s">
        <v>23</v>
      </c>
      <c r="N1122" t="s">
        <v>27</v>
      </c>
      <c r="O1122" t="s">
        <v>27</v>
      </c>
      <c r="P1122" t="s">
        <v>27</v>
      </c>
      <c r="Q1122" s="1">
        <v>37806.386111111111</v>
      </c>
      <c r="R1122" s="1">
        <v>43014.695833333331</v>
      </c>
      <c r="S1122">
        <v>1</v>
      </c>
      <c r="T1122">
        <v>99</v>
      </c>
      <c r="U1122">
        <v>20.787234042553202</v>
      </c>
    </row>
    <row r="1123" spans="1:21" x14ac:dyDescent="0.25">
      <c r="A1123" t="s">
        <v>21</v>
      </c>
      <c r="B1123" t="s">
        <v>719</v>
      </c>
      <c r="C1123" t="s">
        <v>23</v>
      </c>
      <c r="D1123" t="s">
        <v>720</v>
      </c>
      <c r="E1123" t="s">
        <v>123</v>
      </c>
      <c r="F1123" t="s">
        <v>26</v>
      </c>
      <c r="G1123" t="s">
        <v>27</v>
      </c>
      <c r="H1123">
        <v>323</v>
      </c>
      <c r="I1123">
        <v>342</v>
      </c>
      <c r="J1123" t="s">
        <v>27</v>
      </c>
      <c r="K1123" t="s">
        <v>127</v>
      </c>
      <c r="L1123" t="s">
        <v>125</v>
      </c>
      <c r="M1123" t="s">
        <v>23</v>
      </c>
      <c r="N1123" t="s">
        <v>27</v>
      </c>
      <c r="O1123" t="s">
        <v>27</v>
      </c>
      <c r="P1123" t="s">
        <v>27</v>
      </c>
      <c r="Q1123" s="1">
        <v>37806.386111111111</v>
      </c>
      <c r="R1123" s="1">
        <v>43014.695833333331</v>
      </c>
      <c r="S1123">
        <v>2</v>
      </c>
      <c r="T1123">
        <v>100</v>
      </c>
      <c r="U1123">
        <v>87.5</v>
      </c>
    </row>
    <row r="1124" spans="1:21" x14ac:dyDescent="0.25">
      <c r="A1124" t="s">
        <v>21</v>
      </c>
      <c r="B1124" t="s">
        <v>228</v>
      </c>
      <c r="C1124" t="s">
        <v>23</v>
      </c>
      <c r="D1124" t="s">
        <v>229</v>
      </c>
      <c r="E1124" t="s">
        <v>230</v>
      </c>
      <c r="F1124" t="s">
        <v>26</v>
      </c>
      <c r="G1124" t="s">
        <v>27</v>
      </c>
      <c r="H1124">
        <v>326</v>
      </c>
      <c r="I1124">
        <v>342</v>
      </c>
      <c r="J1124" t="s">
        <v>27</v>
      </c>
      <c r="K1124" t="s">
        <v>673</v>
      </c>
      <c r="L1124" t="s">
        <v>674</v>
      </c>
      <c r="M1124" t="s">
        <v>23</v>
      </c>
      <c r="N1124" t="s">
        <v>27</v>
      </c>
      <c r="O1124" t="s">
        <v>27</v>
      </c>
      <c r="P1124" t="s">
        <v>27</v>
      </c>
      <c r="Q1124" s="1">
        <v>38201.904166666667</v>
      </c>
      <c r="R1124" s="1">
        <v>40200.8125</v>
      </c>
      <c r="S1124">
        <v>0</v>
      </c>
      <c r="T1124">
        <v>0.23899999999999999</v>
      </c>
      <c r="U1124">
        <v>4.0465116279069704E-3</v>
      </c>
    </row>
    <row r="1125" spans="1:21" x14ac:dyDescent="0.25">
      <c r="A1125" t="s">
        <v>21</v>
      </c>
      <c r="B1125" t="s">
        <v>872</v>
      </c>
      <c r="C1125" t="s">
        <v>23</v>
      </c>
      <c r="D1125" t="s">
        <v>873</v>
      </c>
      <c r="E1125" t="s">
        <v>230</v>
      </c>
      <c r="F1125" t="s">
        <v>26</v>
      </c>
      <c r="G1125" t="s">
        <v>27</v>
      </c>
      <c r="H1125">
        <v>326</v>
      </c>
      <c r="I1125">
        <v>342</v>
      </c>
      <c r="J1125" t="s">
        <v>27</v>
      </c>
      <c r="K1125" t="s">
        <v>673</v>
      </c>
      <c r="L1125" t="s">
        <v>674</v>
      </c>
      <c r="M1125" t="s">
        <v>23</v>
      </c>
      <c r="N1125" t="s">
        <v>27</v>
      </c>
      <c r="O1125" t="s">
        <v>27</v>
      </c>
      <c r="P1125" t="s">
        <v>27</v>
      </c>
      <c r="Q1125" s="1">
        <v>38201.904166666667</v>
      </c>
      <c r="R1125" s="1">
        <v>40200.8125</v>
      </c>
      <c r="S1125">
        <v>-1E-3</v>
      </c>
      <c r="T1125">
        <v>1.1659999999999999</v>
      </c>
      <c r="U1125">
        <v>2.68172757475083E-2</v>
      </c>
    </row>
    <row r="1126" spans="1:21" x14ac:dyDescent="0.25">
      <c r="A1126" t="s">
        <v>21</v>
      </c>
      <c r="B1126" t="s">
        <v>1704</v>
      </c>
      <c r="C1126" t="s">
        <v>23</v>
      </c>
      <c r="D1126" t="s">
        <v>1705</v>
      </c>
      <c r="E1126" t="s">
        <v>123</v>
      </c>
      <c r="F1126" t="s">
        <v>26</v>
      </c>
      <c r="G1126" t="s">
        <v>27</v>
      </c>
      <c r="H1126">
        <v>323</v>
      </c>
      <c r="I1126">
        <v>342</v>
      </c>
      <c r="J1126" t="s">
        <v>27</v>
      </c>
      <c r="K1126" t="s">
        <v>127</v>
      </c>
      <c r="L1126" t="s">
        <v>125</v>
      </c>
      <c r="M1126" t="s">
        <v>23</v>
      </c>
      <c r="N1126" t="s">
        <v>27</v>
      </c>
      <c r="O1126" t="s">
        <v>27</v>
      </c>
      <c r="P1126" t="s">
        <v>27</v>
      </c>
      <c r="Q1126" s="1">
        <v>37806.386111111111</v>
      </c>
      <c r="R1126" s="1">
        <v>43014.695833333331</v>
      </c>
      <c r="S1126">
        <v>1</v>
      </c>
      <c r="T1126">
        <v>100</v>
      </c>
      <c r="U1126">
        <v>7.2790697674418601</v>
      </c>
    </row>
    <row r="1127" spans="1:21" x14ac:dyDescent="0.25">
      <c r="A1127" t="s">
        <v>21</v>
      </c>
      <c r="B1127" t="s">
        <v>794</v>
      </c>
      <c r="C1127" t="s">
        <v>23</v>
      </c>
      <c r="D1127" t="s">
        <v>795</v>
      </c>
      <c r="E1127" t="s">
        <v>123</v>
      </c>
      <c r="F1127" t="s">
        <v>26</v>
      </c>
      <c r="G1127" t="s">
        <v>27</v>
      </c>
      <c r="H1127">
        <v>323</v>
      </c>
      <c r="I1127">
        <v>342</v>
      </c>
      <c r="J1127" t="s">
        <v>27</v>
      </c>
      <c r="K1127" t="s">
        <v>127</v>
      </c>
      <c r="L1127" t="s">
        <v>125</v>
      </c>
      <c r="M1127" t="s">
        <v>23</v>
      </c>
      <c r="N1127" t="s">
        <v>27</v>
      </c>
      <c r="O1127" t="s">
        <v>27</v>
      </c>
      <c r="P1127" t="s">
        <v>27</v>
      </c>
      <c r="Q1127" s="1">
        <v>37806.386111111111</v>
      </c>
      <c r="R1127" s="1">
        <v>43014.695833333331</v>
      </c>
      <c r="S1127">
        <v>1</v>
      </c>
      <c r="T1127">
        <v>98</v>
      </c>
      <c r="U1127">
        <v>27.4444444444444</v>
      </c>
    </row>
    <row r="1128" spans="1:21" x14ac:dyDescent="0.25">
      <c r="A1128" t="s">
        <v>21</v>
      </c>
      <c r="B1128" t="s">
        <v>1175</v>
      </c>
      <c r="C1128" t="s">
        <v>23</v>
      </c>
      <c r="D1128" t="s">
        <v>1176</v>
      </c>
      <c r="E1128" t="s">
        <v>123</v>
      </c>
      <c r="F1128" t="s">
        <v>26</v>
      </c>
      <c r="G1128" t="s">
        <v>27</v>
      </c>
      <c r="H1128">
        <v>323</v>
      </c>
      <c r="I1128">
        <v>342</v>
      </c>
      <c r="J1128" t="s">
        <v>27</v>
      </c>
      <c r="K1128" t="s">
        <v>127</v>
      </c>
      <c r="L1128" t="s">
        <v>125</v>
      </c>
      <c r="M1128" t="s">
        <v>23</v>
      </c>
      <c r="N1128" t="s">
        <v>27</v>
      </c>
      <c r="O1128" t="s">
        <v>27</v>
      </c>
      <c r="P1128" t="s">
        <v>27</v>
      </c>
      <c r="Q1128" s="1">
        <v>37806.386111111111</v>
      </c>
      <c r="R1128" s="1">
        <v>43014.695833333331</v>
      </c>
      <c r="S1128">
        <v>1</v>
      </c>
      <c r="T1128">
        <v>87</v>
      </c>
      <c r="U1128">
        <v>7.4252873563218396</v>
      </c>
    </row>
    <row r="1129" spans="1:21" x14ac:dyDescent="0.25">
      <c r="A1129" t="s">
        <v>21</v>
      </c>
      <c r="B1129" t="s">
        <v>5691</v>
      </c>
      <c r="C1129" t="s">
        <v>23</v>
      </c>
      <c r="D1129" t="s">
        <v>5692</v>
      </c>
      <c r="F1129" t="s">
        <v>78</v>
      </c>
      <c r="G1129" t="s">
        <v>27</v>
      </c>
      <c r="H1129">
        <v>336</v>
      </c>
      <c r="I1129">
        <v>341</v>
      </c>
      <c r="J1129" t="s">
        <v>27</v>
      </c>
      <c r="K1129" t="s">
        <v>5760</v>
      </c>
      <c r="L1129" t="s">
        <v>5761</v>
      </c>
      <c r="M1129" t="s">
        <v>23</v>
      </c>
      <c r="N1129" t="s">
        <v>27</v>
      </c>
      <c r="O1129" t="s">
        <v>27</v>
      </c>
      <c r="P1129" t="s">
        <v>27</v>
      </c>
      <c r="Q1129" s="1">
        <v>41794.613888888889</v>
      </c>
      <c r="R1129" s="1">
        <v>43014.488888888889</v>
      </c>
      <c r="S1129" t="s">
        <v>27</v>
      </c>
      <c r="T1129" t="s">
        <v>27</v>
      </c>
      <c r="U1129" t="s">
        <v>27</v>
      </c>
    </row>
    <row r="1130" spans="1:21" x14ac:dyDescent="0.25">
      <c r="A1130" t="s">
        <v>21</v>
      </c>
      <c r="B1130" t="s">
        <v>149</v>
      </c>
      <c r="C1130" t="s">
        <v>23</v>
      </c>
      <c r="D1130" t="s">
        <v>150</v>
      </c>
      <c r="F1130" t="s">
        <v>151</v>
      </c>
      <c r="G1130" t="s">
        <v>27</v>
      </c>
      <c r="H1130">
        <v>227</v>
      </c>
      <c r="I1130">
        <v>340</v>
      </c>
      <c r="J1130" t="s">
        <v>27</v>
      </c>
      <c r="K1130" t="s">
        <v>1119</v>
      </c>
      <c r="L1130" t="s">
        <v>1120</v>
      </c>
      <c r="M1130" t="s">
        <v>23</v>
      </c>
      <c r="N1130" t="s">
        <v>27</v>
      </c>
      <c r="O1130" t="s">
        <v>27</v>
      </c>
      <c r="P1130" t="s">
        <v>27</v>
      </c>
      <c r="Q1130" s="1">
        <v>39217.273611111108</v>
      </c>
      <c r="R1130" s="1">
        <v>43013.670138888891</v>
      </c>
      <c r="S1130" t="s">
        <v>27</v>
      </c>
      <c r="T1130" t="s">
        <v>27</v>
      </c>
      <c r="U1130" t="s">
        <v>27</v>
      </c>
    </row>
    <row r="1131" spans="1:21" x14ac:dyDescent="0.25">
      <c r="A1131" t="s">
        <v>21</v>
      </c>
      <c r="B1131" t="s">
        <v>166</v>
      </c>
      <c r="C1131" t="s">
        <v>23</v>
      </c>
      <c r="D1131" t="s">
        <v>167</v>
      </c>
      <c r="F1131" t="s">
        <v>151</v>
      </c>
      <c r="G1131" t="s">
        <v>27</v>
      </c>
      <c r="H1131">
        <v>227</v>
      </c>
      <c r="I1131">
        <v>340</v>
      </c>
      <c r="J1131" t="s">
        <v>27</v>
      </c>
      <c r="K1131" t="s">
        <v>1119</v>
      </c>
      <c r="L1131" t="s">
        <v>1120</v>
      </c>
      <c r="M1131" t="s">
        <v>23</v>
      </c>
      <c r="N1131" t="s">
        <v>27</v>
      </c>
      <c r="O1131" t="s">
        <v>27</v>
      </c>
      <c r="P1131" t="s">
        <v>27</v>
      </c>
      <c r="Q1131" s="1">
        <v>39217.273611111108</v>
      </c>
      <c r="R1131" s="1">
        <v>43013.670138888891</v>
      </c>
      <c r="S1131" t="s">
        <v>27</v>
      </c>
      <c r="T1131" t="s">
        <v>27</v>
      </c>
      <c r="U1131" t="s">
        <v>27</v>
      </c>
    </row>
    <row r="1132" spans="1:21" x14ac:dyDescent="0.25">
      <c r="A1132" t="s">
        <v>21</v>
      </c>
      <c r="B1132" t="s">
        <v>2970</v>
      </c>
      <c r="C1132" t="s">
        <v>23</v>
      </c>
      <c r="D1132" t="s">
        <v>2971</v>
      </c>
      <c r="F1132" t="s">
        <v>151</v>
      </c>
      <c r="G1132" t="s">
        <v>27</v>
      </c>
      <c r="H1132">
        <v>227</v>
      </c>
      <c r="I1132">
        <v>340</v>
      </c>
      <c r="J1132" t="s">
        <v>27</v>
      </c>
      <c r="K1132" t="s">
        <v>1119</v>
      </c>
      <c r="L1132" t="s">
        <v>1120</v>
      </c>
      <c r="M1132" t="s">
        <v>23</v>
      </c>
      <c r="N1132" t="s">
        <v>27</v>
      </c>
      <c r="O1132" t="s">
        <v>27</v>
      </c>
      <c r="P1132" t="s">
        <v>27</v>
      </c>
      <c r="Q1132" s="1">
        <v>39217.273611111108</v>
      </c>
      <c r="R1132" s="1">
        <v>43013.670138888891</v>
      </c>
      <c r="S1132" t="s">
        <v>27</v>
      </c>
      <c r="T1132" t="s">
        <v>27</v>
      </c>
      <c r="U1132" t="s">
        <v>27</v>
      </c>
    </row>
    <row r="1133" spans="1:21" x14ac:dyDescent="0.25">
      <c r="A1133" t="s">
        <v>21</v>
      </c>
      <c r="B1133" t="s">
        <v>5191</v>
      </c>
      <c r="C1133" t="s">
        <v>23</v>
      </c>
      <c r="D1133" t="s">
        <v>5192</v>
      </c>
      <c r="F1133" t="s">
        <v>78</v>
      </c>
      <c r="G1133" t="s">
        <v>27</v>
      </c>
      <c r="H1133">
        <v>191</v>
      </c>
      <c r="I1133">
        <v>340</v>
      </c>
      <c r="J1133" t="s">
        <v>27</v>
      </c>
      <c r="K1133" t="s">
        <v>5342</v>
      </c>
      <c r="L1133" t="s">
        <v>5299</v>
      </c>
      <c r="M1133" t="s">
        <v>23</v>
      </c>
      <c r="N1133" t="s">
        <v>27</v>
      </c>
      <c r="O1133" t="s">
        <v>27</v>
      </c>
      <c r="P1133" t="s">
        <v>27</v>
      </c>
      <c r="Q1133" s="1">
        <v>40115.73333333333</v>
      </c>
      <c r="R1133" s="1">
        <v>43009.71875</v>
      </c>
      <c r="S1133" t="s">
        <v>27</v>
      </c>
      <c r="T1133" t="s">
        <v>27</v>
      </c>
      <c r="U1133" t="s">
        <v>27</v>
      </c>
    </row>
    <row r="1134" spans="1:21" x14ac:dyDescent="0.25">
      <c r="A1134" t="s">
        <v>21</v>
      </c>
      <c r="B1134" t="s">
        <v>4994</v>
      </c>
      <c r="C1134" t="s">
        <v>23</v>
      </c>
      <c r="D1134" t="s">
        <v>4995</v>
      </c>
      <c r="F1134" t="s">
        <v>78</v>
      </c>
      <c r="G1134" t="s">
        <v>27</v>
      </c>
      <c r="H1134">
        <v>191</v>
      </c>
      <c r="I1134">
        <v>340</v>
      </c>
      <c r="J1134" t="s">
        <v>27</v>
      </c>
      <c r="K1134" t="s">
        <v>5342</v>
      </c>
      <c r="L1134" t="s">
        <v>5299</v>
      </c>
      <c r="M1134" t="s">
        <v>23</v>
      </c>
      <c r="N1134" t="s">
        <v>27</v>
      </c>
      <c r="O1134" t="s">
        <v>27</v>
      </c>
      <c r="P1134" t="s">
        <v>27</v>
      </c>
      <c r="Q1134" s="1">
        <v>40115.73333333333</v>
      </c>
      <c r="R1134" s="1">
        <v>43009.71875</v>
      </c>
      <c r="S1134" t="s">
        <v>27</v>
      </c>
      <c r="T1134" t="s">
        <v>27</v>
      </c>
      <c r="U1134" t="s">
        <v>27</v>
      </c>
    </row>
    <row r="1135" spans="1:21" x14ac:dyDescent="0.25">
      <c r="A1135" t="s">
        <v>21</v>
      </c>
      <c r="B1135" t="s">
        <v>3884</v>
      </c>
      <c r="C1135" t="s">
        <v>23</v>
      </c>
      <c r="D1135" t="s">
        <v>3885</v>
      </c>
      <c r="F1135" t="s">
        <v>130</v>
      </c>
      <c r="G1135" t="s">
        <v>27</v>
      </c>
      <c r="H1135">
        <v>323</v>
      </c>
      <c r="I1135">
        <v>339</v>
      </c>
      <c r="J1135" t="s">
        <v>27</v>
      </c>
      <c r="K1135" t="s">
        <v>5426</v>
      </c>
      <c r="L1135" t="s">
        <v>5325</v>
      </c>
      <c r="M1135" t="s">
        <v>23</v>
      </c>
      <c r="N1135" t="s">
        <v>27</v>
      </c>
      <c r="O1135" t="s">
        <v>27</v>
      </c>
      <c r="P1135" t="s">
        <v>27</v>
      </c>
      <c r="Q1135" s="1">
        <v>34235.931250000001</v>
      </c>
      <c r="R1135" s="1">
        <v>42528.662499999999</v>
      </c>
      <c r="S1135" t="s">
        <v>27</v>
      </c>
      <c r="T1135" t="s">
        <v>27</v>
      </c>
      <c r="U1135" t="s">
        <v>27</v>
      </c>
    </row>
    <row r="1136" spans="1:21" x14ac:dyDescent="0.25">
      <c r="A1136" t="s">
        <v>21</v>
      </c>
      <c r="B1136" t="s">
        <v>5829</v>
      </c>
      <c r="C1136" t="s">
        <v>23</v>
      </c>
      <c r="D1136" t="s">
        <v>5830</v>
      </c>
      <c r="F1136" t="s">
        <v>78</v>
      </c>
      <c r="G1136" t="s">
        <v>27</v>
      </c>
      <c r="H1136">
        <v>333</v>
      </c>
      <c r="I1136">
        <v>339</v>
      </c>
      <c r="J1136" t="s">
        <v>27</v>
      </c>
      <c r="K1136" t="s">
        <v>5760</v>
      </c>
      <c r="L1136" t="s">
        <v>5761</v>
      </c>
      <c r="M1136" t="s">
        <v>23</v>
      </c>
      <c r="N1136" t="s">
        <v>27</v>
      </c>
      <c r="O1136" t="s">
        <v>27</v>
      </c>
      <c r="P1136" t="s">
        <v>27</v>
      </c>
      <c r="Q1136" s="1">
        <v>41794.613888888889</v>
      </c>
      <c r="R1136" s="1">
        <v>43014.488888888889</v>
      </c>
      <c r="S1136" t="s">
        <v>27</v>
      </c>
      <c r="T1136" t="s">
        <v>27</v>
      </c>
      <c r="U1136" t="s">
        <v>27</v>
      </c>
    </row>
    <row r="1137" spans="1:21" x14ac:dyDescent="0.25">
      <c r="A1137" t="s">
        <v>21</v>
      </c>
      <c r="B1137" t="s">
        <v>5829</v>
      </c>
      <c r="C1137" t="s">
        <v>23</v>
      </c>
      <c r="D1137" t="s">
        <v>5830</v>
      </c>
      <c r="F1137" t="s">
        <v>78</v>
      </c>
      <c r="G1137" t="s">
        <v>27</v>
      </c>
      <c r="H1137">
        <v>263</v>
      </c>
      <c r="I1137">
        <v>336</v>
      </c>
      <c r="J1137" t="s">
        <v>27</v>
      </c>
      <c r="K1137" t="s">
        <v>5114</v>
      </c>
      <c r="L1137" t="s">
        <v>5115</v>
      </c>
      <c r="M1137" t="s">
        <v>23</v>
      </c>
      <c r="N1137" t="s">
        <v>27</v>
      </c>
      <c r="O1137" t="s">
        <v>27</v>
      </c>
      <c r="P1137" t="s">
        <v>27</v>
      </c>
      <c r="Q1137" s="1">
        <v>41732.550000000003</v>
      </c>
      <c r="R1137" s="1">
        <v>43002.65902777778</v>
      </c>
      <c r="S1137" t="s">
        <v>27</v>
      </c>
      <c r="T1137" t="s">
        <v>27</v>
      </c>
      <c r="U1137" t="s">
        <v>27</v>
      </c>
    </row>
    <row r="1138" spans="1:21" x14ac:dyDescent="0.25">
      <c r="A1138" t="s">
        <v>21</v>
      </c>
      <c r="B1138" t="s">
        <v>3105</v>
      </c>
      <c r="C1138" t="s">
        <v>23</v>
      </c>
      <c r="D1138" t="s">
        <v>3106</v>
      </c>
      <c r="F1138" t="s">
        <v>26</v>
      </c>
      <c r="G1138" t="s">
        <v>27</v>
      </c>
      <c r="H1138">
        <v>311</v>
      </c>
      <c r="I1138">
        <v>334</v>
      </c>
      <c r="J1138" t="s">
        <v>27</v>
      </c>
      <c r="K1138" t="s">
        <v>1917</v>
      </c>
      <c r="L1138" t="s">
        <v>1918</v>
      </c>
      <c r="M1138" t="s">
        <v>23</v>
      </c>
      <c r="N1138" t="s">
        <v>27</v>
      </c>
      <c r="O1138" t="s">
        <v>27</v>
      </c>
      <c r="P1138" t="s">
        <v>27</v>
      </c>
      <c r="Q1138" s="1">
        <v>39183.429861111108</v>
      </c>
      <c r="R1138" s="1">
        <v>43011.756249999999</v>
      </c>
      <c r="S1138" t="s">
        <v>27</v>
      </c>
      <c r="T1138" t="s">
        <v>27</v>
      </c>
      <c r="U1138" t="s">
        <v>27</v>
      </c>
    </row>
    <row r="1139" spans="1:21" x14ac:dyDescent="0.25">
      <c r="A1139" t="s">
        <v>21</v>
      </c>
      <c r="B1139" t="s">
        <v>2313</v>
      </c>
      <c r="C1139" t="s">
        <v>23</v>
      </c>
      <c r="D1139" t="s">
        <v>2313</v>
      </c>
      <c r="E1139" t="s">
        <v>46</v>
      </c>
      <c r="F1139" t="s">
        <v>26</v>
      </c>
      <c r="G1139" t="s">
        <v>27</v>
      </c>
      <c r="H1139">
        <v>316</v>
      </c>
      <c r="I1139">
        <v>331</v>
      </c>
      <c r="J1139" t="s">
        <v>2443</v>
      </c>
      <c r="K1139" t="s">
        <v>2313</v>
      </c>
      <c r="L1139" t="s">
        <v>2313</v>
      </c>
      <c r="M1139" t="s">
        <v>23</v>
      </c>
      <c r="N1139" t="s">
        <v>27</v>
      </c>
      <c r="O1139" t="s">
        <v>27</v>
      </c>
      <c r="P1139" t="s">
        <v>27</v>
      </c>
      <c r="Q1139" s="1">
        <v>37882.526388888888</v>
      </c>
      <c r="R1139" s="1">
        <v>43006.694444444445</v>
      </c>
      <c r="S1139">
        <v>0.01</v>
      </c>
      <c r="T1139">
        <v>9.42</v>
      </c>
      <c r="U1139">
        <v>2.2088821752265901</v>
      </c>
    </row>
    <row r="1140" spans="1:21" x14ac:dyDescent="0.25">
      <c r="A1140" t="s">
        <v>21</v>
      </c>
      <c r="B1140" t="s">
        <v>4302</v>
      </c>
      <c r="C1140" t="s">
        <v>23</v>
      </c>
      <c r="D1140" t="s">
        <v>1829</v>
      </c>
      <c r="E1140" t="s">
        <v>85</v>
      </c>
      <c r="F1140" t="s">
        <v>26</v>
      </c>
      <c r="G1140" t="s">
        <v>27</v>
      </c>
      <c r="H1140">
        <v>237</v>
      </c>
      <c r="I1140">
        <v>331</v>
      </c>
      <c r="J1140" s="2">
        <v>45323</v>
      </c>
      <c r="K1140" t="s">
        <v>1109</v>
      </c>
      <c r="L1140" t="s">
        <v>1110</v>
      </c>
      <c r="M1140" t="s">
        <v>23</v>
      </c>
      <c r="N1140" t="s">
        <v>27</v>
      </c>
      <c r="O1140" t="s">
        <v>27</v>
      </c>
      <c r="P1140" t="s">
        <v>27</v>
      </c>
      <c r="Q1140" s="1">
        <v>41886.753472222219</v>
      </c>
      <c r="R1140" s="1">
        <v>43012.681250000001</v>
      </c>
      <c r="S1140">
        <v>0.3</v>
      </c>
      <c r="T1140">
        <v>42.5</v>
      </c>
      <c r="U1140">
        <v>10.5740181268882</v>
      </c>
    </row>
    <row r="1141" spans="1:21" x14ac:dyDescent="0.25">
      <c r="A1141" t="s">
        <v>21</v>
      </c>
      <c r="B1141" t="s">
        <v>1546</v>
      </c>
      <c r="C1141" t="s">
        <v>23</v>
      </c>
      <c r="D1141" t="s">
        <v>1547</v>
      </c>
      <c r="F1141" t="s">
        <v>26</v>
      </c>
      <c r="G1141" t="s">
        <v>27</v>
      </c>
      <c r="H1141">
        <v>322</v>
      </c>
      <c r="I1141">
        <v>330</v>
      </c>
      <c r="J1141" t="s">
        <v>27</v>
      </c>
      <c r="K1141" t="s">
        <v>1299</v>
      </c>
      <c r="L1141" t="s">
        <v>1299</v>
      </c>
      <c r="M1141" t="s">
        <v>23</v>
      </c>
      <c r="N1141" t="s">
        <v>27</v>
      </c>
      <c r="O1141" t="s">
        <v>27</v>
      </c>
      <c r="P1141" t="s">
        <v>27</v>
      </c>
      <c r="Q1141" s="1">
        <v>41577.511111111111</v>
      </c>
      <c r="R1141" s="1">
        <v>43015.572916666664</v>
      </c>
      <c r="S1141" t="s">
        <v>27</v>
      </c>
      <c r="T1141" t="s">
        <v>27</v>
      </c>
      <c r="U1141" t="s">
        <v>27</v>
      </c>
    </row>
    <row r="1142" spans="1:21" x14ac:dyDescent="0.25">
      <c r="A1142" t="s">
        <v>21</v>
      </c>
      <c r="B1142" t="s">
        <v>3343</v>
      </c>
      <c r="C1142" t="s">
        <v>23</v>
      </c>
      <c r="D1142" t="s">
        <v>3344</v>
      </c>
      <c r="F1142" t="s">
        <v>26</v>
      </c>
      <c r="G1142" t="s">
        <v>27</v>
      </c>
      <c r="H1142">
        <v>322</v>
      </c>
      <c r="I1142">
        <v>330</v>
      </c>
      <c r="J1142" t="s">
        <v>27</v>
      </c>
      <c r="K1142" t="s">
        <v>1299</v>
      </c>
      <c r="L1142" t="s">
        <v>1299</v>
      </c>
      <c r="M1142" t="s">
        <v>23</v>
      </c>
      <c r="N1142" t="s">
        <v>27</v>
      </c>
      <c r="O1142" t="s">
        <v>27</v>
      </c>
      <c r="P1142" t="s">
        <v>27</v>
      </c>
      <c r="Q1142" s="1">
        <v>41577.511111111111</v>
      </c>
      <c r="R1142" s="1">
        <v>43015.572916666664</v>
      </c>
      <c r="S1142" t="s">
        <v>27</v>
      </c>
      <c r="T1142" t="s">
        <v>27</v>
      </c>
      <c r="U1142" t="s">
        <v>27</v>
      </c>
    </row>
    <row r="1143" spans="1:21" x14ac:dyDescent="0.25">
      <c r="A1143" t="s">
        <v>21</v>
      </c>
      <c r="B1143" t="s">
        <v>3409</v>
      </c>
      <c r="C1143" t="s">
        <v>23</v>
      </c>
      <c r="D1143" t="s">
        <v>3410</v>
      </c>
      <c r="F1143" t="s">
        <v>26</v>
      </c>
      <c r="G1143" t="s">
        <v>27</v>
      </c>
      <c r="H1143">
        <v>311</v>
      </c>
      <c r="I1143">
        <v>329</v>
      </c>
      <c r="J1143" t="s">
        <v>27</v>
      </c>
      <c r="K1143" t="s">
        <v>3409</v>
      </c>
      <c r="L1143" t="s">
        <v>3411</v>
      </c>
      <c r="M1143" t="s">
        <v>23</v>
      </c>
      <c r="N1143" t="s">
        <v>27</v>
      </c>
      <c r="O1143" t="s">
        <v>27</v>
      </c>
      <c r="P1143" t="s">
        <v>27</v>
      </c>
      <c r="Q1143" s="1">
        <v>37914.713888888888</v>
      </c>
      <c r="R1143" s="1">
        <v>42984.552777777775</v>
      </c>
      <c r="S1143" t="s">
        <v>27</v>
      </c>
      <c r="T1143" t="s">
        <v>27</v>
      </c>
      <c r="U1143" t="s">
        <v>27</v>
      </c>
    </row>
    <row r="1144" spans="1:21" x14ac:dyDescent="0.25">
      <c r="A1144" t="s">
        <v>21</v>
      </c>
      <c r="B1144" t="s">
        <v>302</v>
      </c>
      <c r="C1144" t="s">
        <v>23</v>
      </c>
      <c r="D1144" t="s">
        <v>1775</v>
      </c>
      <c r="F1144" t="s">
        <v>26</v>
      </c>
      <c r="G1144" t="s">
        <v>27</v>
      </c>
      <c r="H1144">
        <v>320</v>
      </c>
      <c r="I1144">
        <v>328</v>
      </c>
      <c r="J1144" t="s">
        <v>27</v>
      </c>
      <c r="K1144" t="s">
        <v>1299</v>
      </c>
      <c r="L1144" t="s">
        <v>1299</v>
      </c>
      <c r="M1144" t="s">
        <v>23</v>
      </c>
      <c r="N1144" t="s">
        <v>27</v>
      </c>
      <c r="O1144" t="s">
        <v>27</v>
      </c>
      <c r="P1144" t="s">
        <v>27</v>
      </c>
      <c r="Q1144" s="1">
        <v>41577.511111111111</v>
      </c>
      <c r="R1144" s="1">
        <v>43015.572916666664</v>
      </c>
      <c r="S1144" t="s">
        <v>27</v>
      </c>
      <c r="T1144" t="s">
        <v>27</v>
      </c>
      <c r="U1144" t="s">
        <v>27</v>
      </c>
    </row>
    <row r="1145" spans="1:21" x14ac:dyDescent="0.25">
      <c r="A1145" t="s">
        <v>21</v>
      </c>
      <c r="B1145" t="s">
        <v>2048</v>
      </c>
      <c r="C1145" t="s">
        <v>23</v>
      </c>
      <c r="D1145" t="s">
        <v>2049</v>
      </c>
      <c r="E1145" t="s">
        <v>2131</v>
      </c>
      <c r="F1145" t="s">
        <v>26</v>
      </c>
      <c r="G1145" t="s">
        <v>27</v>
      </c>
      <c r="H1145">
        <v>305</v>
      </c>
      <c r="I1145">
        <v>328</v>
      </c>
      <c r="J1145" t="s">
        <v>2422</v>
      </c>
      <c r="K1145" t="s">
        <v>1123</v>
      </c>
      <c r="L1145" t="s">
        <v>1124</v>
      </c>
      <c r="M1145" t="s">
        <v>23</v>
      </c>
      <c r="N1145" t="s">
        <v>27</v>
      </c>
      <c r="O1145" t="s">
        <v>27</v>
      </c>
      <c r="P1145" t="s">
        <v>27</v>
      </c>
      <c r="Q1145" s="1">
        <v>39279.527777777781</v>
      </c>
      <c r="R1145" s="1">
        <v>41235.635416666664</v>
      </c>
      <c r="S1145">
        <v>9.4</v>
      </c>
      <c r="T1145">
        <v>15.8</v>
      </c>
      <c r="U1145">
        <v>12.6466463414634</v>
      </c>
    </row>
    <row r="1146" spans="1:21" x14ac:dyDescent="0.25">
      <c r="A1146" t="s">
        <v>21</v>
      </c>
      <c r="B1146" t="s">
        <v>2597</v>
      </c>
      <c r="C1146" t="s">
        <v>23</v>
      </c>
      <c r="D1146" t="s">
        <v>2597</v>
      </c>
      <c r="E1146" t="s">
        <v>2131</v>
      </c>
      <c r="F1146" t="s">
        <v>26</v>
      </c>
      <c r="G1146" t="s">
        <v>27</v>
      </c>
      <c r="H1146">
        <v>305</v>
      </c>
      <c r="I1146">
        <v>328</v>
      </c>
      <c r="J1146" t="s">
        <v>2698</v>
      </c>
      <c r="K1146" t="s">
        <v>1123</v>
      </c>
      <c r="L1146" t="s">
        <v>1124</v>
      </c>
      <c r="M1146" t="s">
        <v>23</v>
      </c>
      <c r="N1146" t="s">
        <v>27</v>
      </c>
      <c r="O1146" t="s">
        <v>27</v>
      </c>
      <c r="P1146" t="s">
        <v>27</v>
      </c>
      <c r="Q1146" s="1">
        <v>39279.527777777781</v>
      </c>
      <c r="R1146" s="1">
        <v>41235.635416666664</v>
      </c>
      <c r="S1146">
        <v>28.5</v>
      </c>
      <c r="T1146">
        <v>37.6</v>
      </c>
      <c r="U1146">
        <v>34.100914634146399</v>
      </c>
    </row>
    <row r="1147" spans="1:21" x14ac:dyDescent="0.25">
      <c r="A1147" t="s">
        <v>21</v>
      </c>
      <c r="B1147" t="s">
        <v>4058</v>
      </c>
      <c r="C1147" t="s">
        <v>23</v>
      </c>
      <c r="D1147" t="s">
        <v>3871</v>
      </c>
      <c r="F1147" t="s">
        <v>26</v>
      </c>
      <c r="G1147" t="s">
        <v>27</v>
      </c>
      <c r="H1147">
        <v>320</v>
      </c>
      <c r="I1147">
        <v>328</v>
      </c>
      <c r="J1147" t="s">
        <v>27</v>
      </c>
      <c r="K1147" t="s">
        <v>1299</v>
      </c>
      <c r="L1147" t="s">
        <v>1299</v>
      </c>
      <c r="M1147" t="s">
        <v>23</v>
      </c>
      <c r="N1147" t="s">
        <v>27</v>
      </c>
      <c r="O1147" t="s">
        <v>27</v>
      </c>
      <c r="P1147" t="s">
        <v>27</v>
      </c>
      <c r="Q1147" s="1">
        <v>41577.511111111111</v>
      </c>
      <c r="R1147" s="1">
        <v>43015.572916666664</v>
      </c>
      <c r="S1147" t="s">
        <v>27</v>
      </c>
      <c r="T1147" t="s">
        <v>27</v>
      </c>
      <c r="U1147" t="s">
        <v>27</v>
      </c>
    </row>
    <row r="1148" spans="1:21" x14ac:dyDescent="0.25">
      <c r="A1148" t="s">
        <v>21</v>
      </c>
      <c r="B1148" t="s">
        <v>343</v>
      </c>
      <c r="C1148" t="s">
        <v>23</v>
      </c>
      <c r="D1148" t="s">
        <v>344</v>
      </c>
      <c r="F1148" t="s">
        <v>144</v>
      </c>
      <c r="G1148" t="s">
        <v>27</v>
      </c>
      <c r="H1148">
        <v>326</v>
      </c>
      <c r="I1148">
        <v>327</v>
      </c>
      <c r="J1148" t="s">
        <v>27</v>
      </c>
      <c r="K1148" t="s">
        <v>1975</v>
      </c>
      <c r="L1148" t="s">
        <v>346</v>
      </c>
      <c r="M1148" t="s">
        <v>23</v>
      </c>
      <c r="N1148" t="s">
        <v>27</v>
      </c>
      <c r="O1148" t="s">
        <v>27</v>
      </c>
      <c r="P1148" t="s">
        <v>27</v>
      </c>
      <c r="Q1148" s="1">
        <v>39805.681944444441</v>
      </c>
      <c r="R1148" s="1">
        <v>43003.784722222219</v>
      </c>
      <c r="S1148" t="s">
        <v>27</v>
      </c>
      <c r="T1148" t="s">
        <v>27</v>
      </c>
      <c r="U1148" t="s">
        <v>27</v>
      </c>
    </row>
    <row r="1149" spans="1:21" x14ac:dyDescent="0.25">
      <c r="A1149" t="s">
        <v>21</v>
      </c>
      <c r="B1149" t="s">
        <v>1208</v>
      </c>
      <c r="C1149" t="s">
        <v>23</v>
      </c>
      <c r="D1149" t="s">
        <v>344</v>
      </c>
      <c r="F1149" t="s">
        <v>144</v>
      </c>
      <c r="G1149" t="s">
        <v>27</v>
      </c>
      <c r="H1149">
        <v>326</v>
      </c>
      <c r="I1149">
        <v>327</v>
      </c>
      <c r="J1149" t="s">
        <v>27</v>
      </c>
      <c r="K1149" t="s">
        <v>1975</v>
      </c>
      <c r="L1149" t="s">
        <v>346</v>
      </c>
      <c r="M1149" t="s">
        <v>23</v>
      </c>
      <c r="N1149" t="s">
        <v>27</v>
      </c>
      <c r="O1149" t="s">
        <v>27</v>
      </c>
      <c r="P1149" t="s">
        <v>27</v>
      </c>
      <c r="Q1149" s="1">
        <v>39805.681944444441</v>
      </c>
      <c r="R1149" s="1">
        <v>43003.784722222219</v>
      </c>
      <c r="S1149" t="s">
        <v>27</v>
      </c>
      <c r="T1149" t="s">
        <v>27</v>
      </c>
      <c r="U1149" t="s">
        <v>27</v>
      </c>
    </row>
    <row r="1150" spans="1:21" x14ac:dyDescent="0.25">
      <c r="A1150" t="s">
        <v>21</v>
      </c>
      <c r="B1150" t="s">
        <v>2648</v>
      </c>
      <c r="C1150" t="s">
        <v>23</v>
      </c>
      <c r="D1150" t="s">
        <v>2648</v>
      </c>
      <c r="E1150" t="s">
        <v>2649</v>
      </c>
      <c r="F1150" t="s">
        <v>26</v>
      </c>
      <c r="G1150" t="s">
        <v>27</v>
      </c>
      <c r="H1150">
        <v>304</v>
      </c>
      <c r="I1150">
        <v>327</v>
      </c>
      <c r="J1150" t="s">
        <v>3342</v>
      </c>
      <c r="K1150" t="s">
        <v>1123</v>
      </c>
      <c r="L1150" t="s">
        <v>1124</v>
      </c>
      <c r="M1150" t="s">
        <v>23</v>
      </c>
      <c r="N1150" t="s">
        <v>27</v>
      </c>
      <c r="O1150" t="s">
        <v>27</v>
      </c>
      <c r="P1150" t="s">
        <v>27</v>
      </c>
      <c r="Q1150" s="1">
        <v>39279.527777777781</v>
      </c>
      <c r="R1150" s="1">
        <v>41110.504861111112</v>
      </c>
      <c r="S1150">
        <v>71.900000000000006</v>
      </c>
      <c r="T1150">
        <v>101.3</v>
      </c>
      <c r="U1150">
        <v>88.994495412844103</v>
      </c>
    </row>
    <row r="1151" spans="1:21" x14ac:dyDescent="0.25">
      <c r="A1151" t="s">
        <v>21</v>
      </c>
      <c r="B1151" t="s">
        <v>4782</v>
      </c>
      <c r="C1151" t="s">
        <v>23</v>
      </c>
      <c r="D1151" t="s">
        <v>4783</v>
      </c>
      <c r="F1151" t="s">
        <v>144</v>
      </c>
      <c r="G1151" t="s">
        <v>27</v>
      </c>
      <c r="H1151">
        <v>326</v>
      </c>
      <c r="I1151">
        <v>327</v>
      </c>
      <c r="J1151" t="s">
        <v>27</v>
      </c>
      <c r="K1151" t="s">
        <v>1975</v>
      </c>
      <c r="L1151" t="s">
        <v>346</v>
      </c>
      <c r="M1151" t="s">
        <v>23</v>
      </c>
      <c r="N1151" t="s">
        <v>27</v>
      </c>
      <c r="O1151" t="s">
        <v>27</v>
      </c>
      <c r="P1151" t="s">
        <v>27</v>
      </c>
      <c r="Q1151" s="1">
        <v>39805.681944444441</v>
      </c>
      <c r="R1151" s="1">
        <v>43003.784722222219</v>
      </c>
      <c r="S1151" t="s">
        <v>27</v>
      </c>
      <c r="T1151" t="s">
        <v>27</v>
      </c>
      <c r="U1151" t="s">
        <v>27</v>
      </c>
    </row>
    <row r="1152" spans="1:21" x14ac:dyDescent="0.25">
      <c r="A1152" t="s">
        <v>21</v>
      </c>
      <c r="B1152" t="s">
        <v>1297</v>
      </c>
      <c r="C1152" t="s">
        <v>23</v>
      </c>
      <c r="D1152" t="s">
        <v>1298</v>
      </c>
      <c r="F1152" t="s">
        <v>26</v>
      </c>
      <c r="G1152" t="s">
        <v>27</v>
      </c>
      <c r="H1152">
        <v>318</v>
      </c>
      <c r="I1152">
        <v>326</v>
      </c>
      <c r="J1152" t="s">
        <v>27</v>
      </c>
      <c r="K1152" t="s">
        <v>1299</v>
      </c>
      <c r="L1152" t="s">
        <v>1299</v>
      </c>
      <c r="M1152" t="s">
        <v>23</v>
      </c>
      <c r="N1152" t="s">
        <v>27</v>
      </c>
      <c r="O1152" t="s">
        <v>27</v>
      </c>
      <c r="P1152" t="s">
        <v>27</v>
      </c>
      <c r="Q1152" s="1">
        <v>41577.511111111111</v>
      </c>
      <c r="R1152" s="1">
        <v>43011.988888888889</v>
      </c>
      <c r="S1152" t="s">
        <v>27</v>
      </c>
      <c r="T1152" t="s">
        <v>27</v>
      </c>
      <c r="U1152" t="s">
        <v>27</v>
      </c>
    </row>
    <row r="1153" spans="1:21" x14ac:dyDescent="0.25">
      <c r="A1153" t="s">
        <v>21</v>
      </c>
      <c r="B1153" t="s">
        <v>3177</v>
      </c>
      <c r="C1153" t="s">
        <v>23</v>
      </c>
      <c r="D1153" t="s">
        <v>3178</v>
      </c>
      <c r="F1153" t="s">
        <v>26</v>
      </c>
      <c r="G1153" t="s">
        <v>27</v>
      </c>
      <c r="H1153">
        <v>318</v>
      </c>
      <c r="I1153">
        <v>326</v>
      </c>
      <c r="J1153" t="s">
        <v>27</v>
      </c>
      <c r="K1153" t="s">
        <v>1299</v>
      </c>
      <c r="L1153" t="s">
        <v>1299</v>
      </c>
      <c r="M1153" t="s">
        <v>23</v>
      </c>
      <c r="N1153" t="s">
        <v>27</v>
      </c>
      <c r="O1153" t="s">
        <v>27</v>
      </c>
      <c r="P1153" t="s">
        <v>27</v>
      </c>
      <c r="Q1153" s="1">
        <v>41577.511111111111</v>
      </c>
      <c r="R1153" s="1">
        <v>43015.572916666664</v>
      </c>
      <c r="S1153" t="s">
        <v>27</v>
      </c>
      <c r="T1153" t="s">
        <v>27</v>
      </c>
      <c r="U1153" t="s">
        <v>27</v>
      </c>
    </row>
    <row r="1154" spans="1:21" x14ac:dyDescent="0.25">
      <c r="A1154" t="s">
        <v>21</v>
      </c>
      <c r="B1154" t="s">
        <v>304</v>
      </c>
      <c r="C1154" t="s">
        <v>23</v>
      </c>
      <c r="D1154" t="s">
        <v>305</v>
      </c>
      <c r="F1154" t="s">
        <v>26</v>
      </c>
      <c r="G1154" t="s">
        <v>27</v>
      </c>
      <c r="H1154">
        <v>61</v>
      </c>
      <c r="I1154">
        <v>325</v>
      </c>
      <c r="J1154" t="s">
        <v>27</v>
      </c>
      <c r="K1154" t="s">
        <v>304</v>
      </c>
      <c r="L1154" t="s">
        <v>306</v>
      </c>
      <c r="M1154" t="s">
        <v>23</v>
      </c>
      <c r="N1154" t="s">
        <v>27</v>
      </c>
      <c r="O1154" t="s">
        <v>27</v>
      </c>
      <c r="P1154" t="s">
        <v>27</v>
      </c>
      <c r="Q1154" s="1">
        <v>37805.567361111112</v>
      </c>
      <c r="R1154" s="1">
        <v>38175.676388888889</v>
      </c>
      <c r="S1154">
        <v>0.9</v>
      </c>
      <c r="T1154">
        <v>7.4</v>
      </c>
      <c r="U1154">
        <v>2.7178461538461498</v>
      </c>
    </row>
    <row r="1155" spans="1:21" x14ac:dyDescent="0.25">
      <c r="A1155" t="s">
        <v>21</v>
      </c>
      <c r="B1155" t="s">
        <v>307</v>
      </c>
      <c r="C1155" t="s">
        <v>23</v>
      </c>
      <c r="D1155" t="s">
        <v>308</v>
      </c>
      <c r="E1155" t="s">
        <v>309</v>
      </c>
      <c r="F1155" t="s">
        <v>26</v>
      </c>
      <c r="G1155" t="s">
        <v>27</v>
      </c>
      <c r="H1155">
        <v>61</v>
      </c>
      <c r="I1155">
        <v>325</v>
      </c>
      <c r="J1155" t="s">
        <v>27</v>
      </c>
      <c r="K1155" t="s">
        <v>304</v>
      </c>
      <c r="L1155" t="s">
        <v>306</v>
      </c>
      <c r="M1155" t="s">
        <v>23</v>
      </c>
      <c r="N1155" t="s">
        <v>27</v>
      </c>
      <c r="O1155" t="s">
        <v>27</v>
      </c>
      <c r="P1155" t="s">
        <v>27</v>
      </c>
      <c r="Q1155" s="1">
        <v>37805.567361111112</v>
      </c>
      <c r="R1155" s="1">
        <v>38175.676388888889</v>
      </c>
      <c r="S1155">
        <v>10</v>
      </c>
      <c r="T1155">
        <v>61.5</v>
      </c>
      <c r="U1155">
        <v>25.661538461538498</v>
      </c>
    </row>
    <row r="1156" spans="1:21" x14ac:dyDescent="0.25">
      <c r="A1156" t="s">
        <v>21</v>
      </c>
      <c r="B1156" t="s">
        <v>4867</v>
      </c>
      <c r="C1156" t="s">
        <v>23</v>
      </c>
      <c r="D1156" t="s">
        <v>4868</v>
      </c>
      <c r="F1156" t="s">
        <v>26</v>
      </c>
      <c r="G1156" t="s">
        <v>27</v>
      </c>
      <c r="H1156">
        <v>318</v>
      </c>
      <c r="I1156">
        <v>325</v>
      </c>
      <c r="J1156" t="s">
        <v>27</v>
      </c>
      <c r="K1156" t="s">
        <v>1299</v>
      </c>
      <c r="L1156" t="s">
        <v>1299</v>
      </c>
      <c r="M1156" t="s">
        <v>23</v>
      </c>
      <c r="N1156" t="s">
        <v>27</v>
      </c>
      <c r="O1156" t="s">
        <v>27</v>
      </c>
      <c r="P1156" t="s">
        <v>27</v>
      </c>
      <c r="Q1156" s="1">
        <v>41577.511111111111</v>
      </c>
      <c r="R1156" s="1">
        <v>43015.572916666664</v>
      </c>
      <c r="S1156" t="s">
        <v>27</v>
      </c>
      <c r="T1156" t="s">
        <v>27</v>
      </c>
      <c r="U1156" t="s">
        <v>27</v>
      </c>
    </row>
    <row r="1157" spans="1:21" x14ac:dyDescent="0.25">
      <c r="A1157" t="s">
        <v>21</v>
      </c>
      <c r="B1157" t="s">
        <v>1197</v>
      </c>
      <c r="C1157" t="s">
        <v>23</v>
      </c>
      <c r="D1157" t="s">
        <v>1198</v>
      </c>
      <c r="F1157" t="s">
        <v>78</v>
      </c>
      <c r="G1157" t="s">
        <v>27</v>
      </c>
      <c r="H1157">
        <v>279</v>
      </c>
      <c r="I1157">
        <v>324</v>
      </c>
      <c r="J1157" t="s">
        <v>27</v>
      </c>
      <c r="K1157" t="s">
        <v>1492</v>
      </c>
      <c r="L1157" t="s">
        <v>1493</v>
      </c>
      <c r="M1157" t="s">
        <v>23</v>
      </c>
      <c r="N1157" t="s">
        <v>27</v>
      </c>
      <c r="O1157" t="s">
        <v>27</v>
      </c>
      <c r="P1157" t="s">
        <v>27</v>
      </c>
      <c r="Q1157" s="1">
        <v>42522.458333333336</v>
      </c>
      <c r="R1157" s="1">
        <v>43015.741666666669</v>
      </c>
      <c r="S1157" t="s">
        <v>27</v>
      </c>
      <c r="T1157" t="s">
        <v>27</v>
      </c>
      <c r="U1157" t="s">
        <v>27</v>
      </c>
    </row>
    <row r="1158" spans="1:21" x14ac:dyDescent="0.25">
      <c r="A1158" t="s">
        <v>21</v>
      </c>
      <c r="B1158" t="s">
        <v>1538</v>
      </c>
      <c r="C1158" t="s">
        <v>23</v>
      </c>
      <c r="D1158" t="s">
        <v>1539</v>
      </c>
      <c r="E1158" t="s">
        <v>199</v>
      </c>
      <c r="F1158" t="s">
        <v>26</v>
      </c>
      <c r="G1158" t="s">
        <v>27</v>
      </c>
      <c r="H1158">
        <v>213</v>
      </c>
      <c r="I1158">
        <v>324</v>
      </c>
      <c r="J1158" t="s">
        <v>27</v>
      </c>
      <c r="K1158" t="s">
        <v>1255</v>
      </c>
      <c r="L1158" t="s">
        <v>1256</v>
      </c>
      <c r="M1158" t="s">
        <v>23</v>
      </c>
      <c r="N1158" t="s">
        <v>27</v>
      </c>
      <c r="O1158" t="s">
        <v>27</v>
      </c>
      <c r="P1158" t="s">
        <v>27</v>
      </c>
      <c r="Q1158" s="1">
        <v>39346.631944444445</v>
      </c>
      <c r="R1158" s="1">
        <v>42058.626388888886</v>
      </c>
      <c r="S1158">
        <v>0.01</v>
      </c>
      <c r="T1158">
        <v>0.6</v>
      </c>
      <c r="U1158">
        <v>7.7777777777777807E-2</v>
      </c>
    </row>
    <row r="1159" spans="1:21" x14ac:dyDescent="0.25">
      <c r="A1159" t="s">
        <v>21</v>
      </c>
      <c r="B1159" t="s">
        <v>5056</v>
      </c>
      <c r="C1159" t="s">
        <v>23</v>
      </c>
      <c r="D1159" t="s">
        <v>5057</v>
      </c>
      <c r="E1159" t="s">
        <v>2082</v>
      </c>
      <c r="F1159" t="s">
        <v>26</v>
      </c>
      <c r="G1159" t="s">
        <v>27</v>
      </c>
      <c r="H1159">
        <v>213</v>
      </c>
      <c r="I1159">
        <v>324</v>
      </c>
      <c r="J1159" t="s">
        <v>27</v>
      </c>
      <c r="K1159" t="s">
        <v>1255</v>
      </c>
      <c r="L1159" t="s">
        <v>1256</v>
      </c>
      <c r="M1159" t="s">
        <v>23</v>
      </c>
      <c r="N1159" t="s">
        <v>27</v>
      </c>
      <c r="O1159" t="s">
        <v>27</v>
      </c>
      <c r="P1159" t="s">
        <v>27</v>
      </c>
      <c r="Q1159" s="1">
        <v>39346.631944444445</v>
      </c>
      <c r="R1159" s="1">
        <v>42058.626388888886</v>
      </c>
      <c r="S1159">
        <v>0</v>
      </c>
      <c r="T1159">
        <v>37.950000000000003</v>
      </c>
      <c r="U1159">
        <v>6.0970679012345697</v>
      </c>
    </row>
    <row r="1160" spans="1:21" x14ac:dyDescent="0.25">
      <c r="A1160" t="s">
        <v>21</v>
      </c>
      <c r="B1160" t="s">
        <v>76</v>
      </c>
      <c r="C1160" t="s">
        <v>23</v>
      </c>
      <c r="D1160" t="s">
        <v>77</v>
      </c>
      <c r="F1160" t="s">
        <v>78</v>
      </c>
      <c r="G1160" t="s">
        <v>27</v>
      </c>
      <c r="H1160">
        <v>277</v>
      </c>
      <c r="I1160">
        <v>322</v>
      </c>
      <c r="J1160" t="s">
        <v>27</v>
      </c>
      <c r="K1160" t="s">
        <v>1492</v>
      </c>
      <c r="L1160" t="s">
        <v>1493</v>
      </c>
      <c r="M1160" t="s">
        <v>23</v>
      </c>
      <c r="N1160" t="s">
        <v>27</v>
      </c>
      <c r="O1160" t="s">
        <v>27</v>
      </c>
      <c r="P1160" t="s">
        <v>27</v>
      </c>
      <c r="Q1160" s="1">
        <v>42522.458333333336</v>
      </c>
      <c r="R1160" s="1">
        <v>43015.741666666669</v>
      </c>
      <c r="S1160" t="s">
        <v>27</v>
      </c>
      <c r="T1160" t="s">
        <v>27</v>
      </c>
      <c r="U1160" t="s">
        <v>27</v>
      </c>
    </row>
    <row r="1161" spans="1:21" x14ac:dyDescent="0.25">
      <c r="A1161" t="s">
        <v>21</v>
      </c>
      <c r="B1161" t="s">
        <v>3884</v>
      </c>
      <c r="C1161" t="s">
        <v>23</v>
      </c>
      <c r="D1161" t="s">
        <v>3885</v>
      </c>
      <c r="F1161" t="s">
        <v>130</v>
      </c>
      <c r="G1161" t="s">
        <v>27</v>
      </c>
      <c r="H1161">
        <v>294</v>
      </c>
      <c r="I1161">
        <v>320</v>
      </c>
      <c r="J1161" t="s">
        <v>27</v>
      </c>
      <c r="K1161" t="s">
        <v>4640</v>
      </c>
      <c r="L1161" t="s">
        <v>4454</v>
      </c>
      <c r="M1161" t="s">
        <v>23</v>
      </c>
      <c r="N1161" t="s">
        <v>27</v>
      </c>
      <c r="O1161" t="s">
        <v>27</v>
      </c>
      <c r="P1161" t="s">
        <v>27</v>
      </c>
      <c r="Q1161" s="1">
        <v>34369.693749999999</v>
      </c>
      <c r="R1161" s="1">
        <v>43014.65</v>
      </c>
      <c r="S1161" t="s">
        <v>27</v>
      </c>
      <c r="T1161" t="s">
        <v>27</v>
      </c>
      <c r="U1161" t="s">
        <v>27</v>
      </c>
    </row>
    <row r="1162" spans="1:21" x14ac:dyDescent="0.25">
      <c r="A1162" t="s">
        <v>21</v>
      </c>
      <c r="B1162" t="s">
        <v>5191</v>
      </c>
      <c r="C1162" t="s">
        <v>23</v>
      </c>
      <c r="D1162" t="s">
        <v>5192</v>
      </c>
      <c r="F1162" t="s">
        <v>78</v>
      </c>
      <c r="G1162" t="s">
        <v>27</v>
      </c>
      <c r="H1162">
        <v>243</v>
      </c>
      <c r="I1162">
        <v>320</v>
      </c>
      <c r="J1162" t="s">
        <v>27</v>
      </c>
      <c r="K1162" t="s">
        <v>5659</v>
      </c>
      <c r="L1162" t="s">
        <v>5185</v>
      </c>
      <c r="M1162" t="s">
        <v>23</v>
      </c>
      <c r="N1162" t="s">
        <v>27</v>
      </c>
      <c r="O1162" t="s">
        <v>27</v>
      </c>
      <c r="P1162" t="s">
        <v>27</v>
      </c>
      <c r="Q1162" s="1">
        <v>42040.627083333333</v>
      </c>
      <c r="R1162" s="1">
        <v>43013.424305555556</v>
      </c>
      <c r="S1162" t="s">
        <v>27</v>
      </c>
      <c r="T1162" t="s">
        <v>27</v>
      </c>
      <c r="U1162" t="s">
        <v>27</v>
      </c>
    </row>
    <row r="1163" spans="1:21" x14ac:dyDescent="0.25">
      <c r="A1163" t="s">
        <v>21</v>
      </c>
      <c r="B1163" t="s">
        <v>4994</v>
      </c>
      <c r="C1163" t="s">
        <v>23</v>
      </c>
      <c r="D1163" t="s">
        <v>4995</v>
      </c>
      <c r="F1163" t="s">
        <v>78</v>
      </c>
      <c r="G1163" t="s">
        <v>27</v>
      </c>
      <c r="H1163">
        <v>243</v>
      </c>
      <c r="I1163">
        <v>320</v>
      </c>
      <c r="J1163" t="s">
        <v>27</v>
      </c>
      <c r="K1163" t="s">
        <v>5659</v>
      </c>
      <c r="L1163" t="s">
        <v>5185</v>
      </c>
      <c r="M1163" t="s">
        <v>23</v>
      </c>
      <c r="N1163" t="s">
        <v>27</v>
      </c>
      <c r="O1163" t="s">
        <v>27</v>
      </c>
      <c r="P1163" t="s">
        <v>27</v>
      </c>
      <c r="Q1163" s="1">
        <v>42040.627083333333</v>
      </c>
      <c r="R1163" s="1">
        <v>43013.424305555556</v>
      </c>
      <c r="S1163" t="s">
        <v>27</v>
      </c>
      <c r="T1163" t="s">
        <v>27</v>
      </c>
      <c r="U1163" t="s">
        <v>27</v>
      </c>
    </row>
    <row r="1164" spans="1:21" x14ac:dyDescent="0.25">
      <c r="A1164" t="s">
        <v>21</v>
      </c>
      <c r="B1164" t="s">
        <v>5191</v>
      </c>
      <c r="C1164" t="s">
        <v>23</v>
      </c>
      <c r="D1164" t="s">
        <v>5192</v>
      </c>
      <c r="F1164" t="s">
        <v>78</v>
      </c>
      <c r="G1164" t="s">
        <v>27</v>
      </c>
      <c r="H1164">
        <v>36</v>
      </c>
      <c r="I1164">
        <v>319</v>
      </c>
      <c r="J1164" t="s">
        <v>27</v>
      </c>
      <c r="K1164" t="s">
        <v>5493</v>
      </c>
      <c r="L1164" t="s">
        <v>5494</v>
      </c>
      <c r="M1164" t="s">
        <v>23</v>
      </c>
      <c r="N1164" t="s">
        <v>27</v>
      </c>
      <c r="O1164" t="s">
        <v>27</v>
      </c>
      <c r="P1164" t="s">
        <v>27</v>
      </c>
      <c r="Q1164" s="1">
        <v>41731.649305555555</v>
      </c>
      <c r="R1164" s="1">
        <v>43007.447222222225</v>
      </c>
      <c r="S1164" t="s">
        <v>27</v>
      </c>
      <c r="T1164" t="s">
        <v>27</v>
      </c>
      <c r="U1164" t="s">
        <v>27</v>
      </c>
    </row>
    <row r="1165" spans="1:21" x14ac:dyDescent="0.25">
      <c r="A1165" t="s">
        <v>21</v>
      </c>
      <c r="B1165" t="s">
        <v>4994</v>
      </c>
      <c r="C1165" t="s">
        <v>23</v>
      </c>
      <c r="D1165" t="s">
        <v>4995</v>
      </c>
      <c r="F1165" t="s">
        <v>78</v>
      </c>
      <c r="G1165" t="s">
        <v>27</v>
      </c>
      <c r="H1165">
        <v>36</v>
      </c>
      <c r="I1165">
        <v>319</v>
      </c>
      <c r="J1165" t="s">
        <v>27</v>
      </c>
      <c r="K1165" t="s">
        <v>5493</v>
      </c>
      <c r="L1165" t="s">
        <v>5494</v>
      </c>
      <c r="M1165" t="s">
        <v>23</v>
      </c>
      <c r="N1165" t="s">
        <v>27</v>
      </c>
      <c r="O1165" t="s">
        <v>27</v>
      </c>
      <c r="P1165" t="s">
        <v>27</v>
      </c>
      <c r="Q1165" s="1">
        <v>41731.649305555555</v>
      </c>
      <c r="R1165" s="1">
        <v>43007.447222222225</v>
      </c>
      <c r="S1165" t="s">
        <v>27</v>
      </c>
      <c r="T1165" t="s">
        <v>27</v>
      </c>
      <c r="U1165" t="s">
        <v>27</v>
      </c>
    </row>
    <row r="1166" spans="1:21" x14ac:dyDescent="0.25">
      <c r="A1166" t="s">
        <v>21</v>
      </c>
      <c r="B1166" t="s">
        <v>457</v>
      </c>
      <c r="C1166" t="s">
        <v>23</v>
      </c>
      <c r="D1166" t="s">
        <v>1831</v>
      </c>
      <c r="F1166" t="s">
        <v>107</v>
      </c>
      <c r="G1166" t="s">
        <v>27</v>
      </c>
      <c r="H1166">
        <v>305</v>
      </c>
      <c r="I1166">
        <v>317</v>
      </c>
      <c r="J1166" t="s">
        <v>27</v>
      </c>
      <c r="K1166" t="s">
        <v>457</v>
      </c>
      <c r="L1166" t="s">
        <v>617</v>
      </c>
      <c r="M1166" t="s">
        <v>23</v>
      </c>
      <c r="N1166" t="s">
        <v>27</v>
      </c>
      <c r="O1166" t="s">
        <v>27</v>
      </c>
      <c r="P1166" t="s">
        <v>27</v>
      </c>
      <c r="Q1166" s="1">
        <v>38196.467361111114</v>
      </c>
      <c r="R1166" s="1">
        <v>40222.82708333333</v>
      </c>
      <c r="S1166" t="s">
        <v>27</v>
      </c>
      <c r="T1166" t="s">
        <v>27</v>
      </c>
      <c r="U1166" t="s">
        <v>27</v>
      </c>
    </row>
    <row r="1167" spans="1:21" x14ac:dyDescent="0.25">
      <c r="A1167" t="s">
        <v>21</v>
      </c>
      <c r="B1167" t="s">
        <v>3464</v>
      </c>
      <c r="C1167" t="s">
        <v>23</v>
      </c>
      <c r="D1167" t="s">
        <v>3465</v>
      </c>
      <c r="E1167" t="s">
        <v>123</v>
      </c>
      <c r="F1167" t="s">
        <v>26</v>
      </c>
      <c r="G1167" t="s">
        <v>27</v>
      </c>
      <c r="H1167">
        <v>210</v>
      </c>
      <c r="I1167">
        <v>317</v>
      </c>
      <c r="J1167" t="s">
        <v>42</v>
      </c>
      <c r="K1167" t="s">
        <v>1255</v>
      </c>
      <c r="L1167" t="s">
        <v>1256</v>
      </c>
      <c r="M1167" t="s">
        <v>23</v>
      </c>
      <c r="N1167" t="s">
        <v>27</v>
      </c>
      <c r="O1167" t="s">
        <v>27</v>
      </c>
      <c r="P1167" t="s">
        <v>27</v>
      </c>
      <c r="Q1167" s="1">
        <v>39346.631944444445</v>
      </c>
      <c r="R1167" s="1">
        <v>42058.626388888886</v>
      </c>
      <c r="S1167">
        <v>0</v>
      </c>
      <c r="T1167">
        <v>63.5</v>
      </c>
      <c r="U1167">
        <v>2.7154574132492102</v>
      </c>
    </row>
    <row r="1168" spans="1:21" x14ac:dyDescent="0.25">
      <c r="A1168" t="s">
        <v>21</v>
      </c>
      <c r="B1168" t="s">
        <v>3497</v>
      </c>
      <c r="C1168" t="s">
        <v>23</v>
      </c>
      <c r="D1168" t="s">
        <v>3498</v>
      </c>
      <c r="E1168" t="s">
        <v>2909</v>
      </c>
      <c r="F1168" t="s">
        <v>863</v>
      </c>
      <c r="G1168" t="s">
        <v>27</v>
      </c>
      <c r="H1168">
        <v>296</v>
      </c>
      <c r="I1168">
        <v>317</v>
      </c>
      <c r="J1168" t="s">
        <v>27</v>
      </c>
      <c r="K1168" t="s">
        <v>1261</v>
      </c>
      <c r="L1168" t="s">
        <v>1262</v>
      </c>
      <c r="M1168" t="s">
        <v>23</v>
      </c>
      <c r="N1168" t="s">
        <v>27</v>
      </c>
      <c r="O1168" t="s">
        <v>27</v>
      </c>
      <c r="P1168" t="s">
        <v>27</v>
      </c>
      <c r="Q1168" s="1">
        <v>40917.548611111109</v>
      </c>
      <c r="R1168" s="1">
        <v>41942.606249999997</v>
      </c>
      <c r="S1168">
        <v>0.1</v>
      </c>
      <c r="T1168">
        <v>10.1</v>
      </c>
      <c r="U1168">
        <v>1.26330275229358</v>
      </c>
    </row>
    <row r="1169" spans="1:21" x14ac:dyDescent="0.25">
      <c r="A1169" t="s">
        <v>21</v>
      </c>
      <c r="B1169" t="s">
        <v>3592</v>
      </c>
      <c r="C1169" t="s">
        <v>23</v>
      </c>
      <c r="D1169" t="s">
        <v>4092</v>
      </c>
      <c r="F1169" t="s">
        <v>863</v>
      </c>
      <c r="G1169" t="s">
        <v>27</v>
      </c>
      <c r="H1169">
        <v>296</v>
      </c>
      <c r="I1169">
        <v>317</v>
      </c>
      <c r="J1169" t="s">
        <v>27</v>
      </c>
      <c r="K1169" t="s">
        <v>1261</v>
      </c>
      <c r="L1169" t="s">
        <v>1262</v>
      </c>
      <c r="M1169" t="s">
        <v>23</v>
      </c>
      <c r="N1169" t="s">
        <v>27</v>
      </c>
      <c r="O1169" t="s">
        <v>27</v>
      </c>
      <c r="P1169" t="s">
        <v>27</v>
      </c>
      <c r="Q1169" s="1">
        <v>40917.548611111109</v>
      </c>
      <c r="R1169" s="1">
        <v>41942.606249999997</v>
      </c>
      <c r="S1169">
        <v>6.5</v>
      </c>
      <c r="T1169">
        <v>20</v>
      </c>
      <c r="U1169">
        <v>8.2249999999999996</v>
      </c>
    </row>
    <row r="1170" spans="1:21" x14ac:dyDescent="0.25">
      <c r="A1170" t="s">
        <v>21</v>
      </c>
      <c r="B1170" t="s">
        <v>3726</v>
      </c>
      <c r="C1170" t="s">
        <v>23</v>
      </c>
      <c r="D1170" t="s">
        <v>3474</v>
      </c>
      <c r="F1170" t="s">
        <v>863</v>
      </c>
      <c r="G1170" t="s">
        <v>27</v>
      </c>
      <c r="H1170">
        <v>296</v>
      </c>
      <c r="I1170">
        <v>317</v>
      </c>
      <c r="J1170" t="s">
        <v>27</v>
      </c>
      <c r="K1170" t="s">
        <v>1261</v>
      </c>
      <c r="L1170" t="s">
        <v>1262</v>
      </c>
      <c r="M1170" t="s">
        <v>23</v>
      </c>
      <c r="N1170" t="s">
        <v>27</v>
      </c>
      <c r="O1170" t="s">
        <v>27</v>
      </c>
      <c r="P1170" t="s">
        <v>27</v>
      </c>
      <c r="Q1170" s="1">
        <v>40917.548611111109</v>
      </c>
      <c r="R1170" s="1">
        <v>41942.606249999997</v>
      </c>
      <c r="S1170" t="s">
        <v>27</v>
      </c>
      <c r="T1170" t="s">
        <v>27</v>
      </c>
      <c r="U1170" t="s">
        <v>27</v>
      </c>
    </row>
    <row r="1171" spans="1:21" x14ac:dyDescent="0.25">
      <c r="A1171" t="s">
        <v>21</v>
      </c>
      <c r="B1171" t="s">
        <v>3831</v>
      </c>
      <c r="C1171" t="s">
        <v>23</v>
      </c>
      <c r="D1171" t="s">
        <v>3832</v>
      </c>
      <c r="E1171" t="s">
        <v>3833</v>
      </c>
      <c r="F1171" t="s">
        <v>863</v>
      </c>
      <c r="G1171" t="s">
        <v>27</v>
      </c>
      <c r="H1171">
        <v>296</v>
      </c>
      <c r="I1171">
        <v>317</v>
      </c>
      <c r="J1171" t="s">
        <v>27</v>
      </c>
      <c r="K1171" t="s">
        <v>1261</v>
      </c>
      <c r="L1171" t="s">
        <v>1262</v>
      </c>
      <c r="M1171" t="s">
        <v>23</v>
      </c>
      <c r="N1171" t="s">
        <v>27</v>
      </c>
      <c r="O1171" t="s">
        <v>27</v>
      </c>
      <c r="P1171" t="s">
        <v>27</v>
      </c>
      <c r="Q1171" s="1">
        <v>40917.548611111109</v>
      </c>
      <c r="R1171" s="1">
        <v>41942.606249999997</v>
      </c>
      <c r="S1171">
        <v>0</v>
      </c>
      <c r="T1171">
        <v>95</v>
      </c>
      <c r="U1171">
        <v>65.012658227848107</v>
      </c>
    </row>
    <row r="1172" spans="1:21" x14ac:dyDescent="0.25">
      <c r="A1172" t="s">
        <v>21</v>
      </c>
      <c r="B1172" t="s">
        <v>1173</v>
      </c>
      <c r="C1172" t="s">
        <v>23</v>
      </c>
      <c r="D1172" t="s">
        <v>1174</v>
      </c>
      <c r="E1172" t="s">
        <v>46</v>
      </c>
      <c r="F1172" t="s">
        <v>26</v>
      </c>
      <c r="G1172" t="s">
        <v>27</v>
      </c>
      <c r="H1172">
        <v>280</v>
      </c>
      <c r="I1172">
        <v>315</v>
      </c>
      <c r="J1172" t="s">
        <v>1286</v>
      </c>
      <c r="K1172" t="s">
        <v>1173</v>
      </c>
      <c r="L1172" t="s">
        <v>1174</v>
      </c>
      <c r="M1172" t="s">
        <v>23</v>
      </c>
      <c r="N1172" t="s">
        <v>27</v>
      </c>
      <c r="O1172" t="s">
        <v>27</v>
      </c>
      <c r="P1172" t="s">
        <v>27</v>
      </c>
      <c r="Q1172" s="1">
        <v>37967.446527777778</v>
      </c>
      <c r="R1172" s="1">
        <v>43012.602083333331</v>
      </c>
      <c r="S1172">
        <v>0.5</v>
      </c>
      <c r="T1172">
        <v>11</v>
      </c>
      <c r="U1172">
        <v>3.4875796178343901</v>
      </c>
    </row>
    <row r="1173" spans="1:21" x14ac:dyDescent="0.25">
      <c r="A1173" t="s">
        <v>21</v>
      </c>
      <c r="B1173" t="s">
        <v>2313</v>
      </c>
      <c r="C1173" t="s">
        <v>23</v>
      </c>
      <c r="D1173" t="s">
        <v>2313</v>
      </c>
      <c r="E1173" t="s">
        <v>46</v>
      </c>
      <c r="F1173" t="s">
        <v>26</v>
      </c>
      <c r="G1173" t="s">
        <v>27</v>
      </c>
      <c r="H1173">
        <v>274</v>
      </c>
      <c r="I1173">
        <v>314</v>
      </c>
      <c r="J1173" t="s">
        <v>2440</v>
      </c>
      <c r="K1173" t="s">
        <v>1127</v>
      </c>
      <c r="L1173" t="s">
        <v>1128</v>
      </c>
      <c r="M1173" t="s">
        <v>23</v>
      </c>
      <c r="N1173" t="s">
        <v>27</v>
      </c>
      <c r="O1173" t="s">
        <v>27</v>
      </c>
      <c r="P1173" t="s">
        <v>27</v>
      </c>
      <c r="Q1173" s="1">
        <v>37847.632638888892</v>
      </c>
      <c r="R1173" s="1">
        <v>40541.803472222222</v>
      </c>
      <c r="S1173">
        <v>0.1</v>
      </c>
      <c r="T1173">
        <v>3.77</v>
      </c>
      <c r="U1173">
        <v>1.4345859872611499</v>
      </c>
    </row>
    <row r="1174" spans="1:21" x14ac:dyDescent="0.25">
      <c r="A1174" t="s">
        <v>21</v>
      </c>
      <c r="B1174" t="s">
        <v>5691</v>
      </c>
      <c r="C1174" t="s">
        <v>23</v>
      </c>
      <c r="D1174" t="s">
        <v>5692</v>
      </c>
      <c r="F1174" t="s">
        <v>78</v>
      </c>
      <c r="G1174" t="s">
        <v>27</v>
      </c>
      <c r="H1174">
        <v>268</v>
      </c>
      <c r="I1174">
        <v>314</v>
      </c>
      <c r="J1174" t="s">
        <v>27</v>
      </c>
      <c r="K1174" t="s">
        <v>5156</v>
      </c>
      <c r="L1174" t="s">
        <v>5157</v>
      </c>
      <c r="M1174" t="s">
        <v>23</v>
      </c>
      <c r="N1174" t="s">
        <v>27</v>
      </c>
      <c r="O1174" t="s">
        <v>27</v>
      </c>
      <c r="P1174" t="s">
        <v>27</v>
      </c>
      <c r="Q1174" s="1">
        <v>41587.611805555556</v>
      </c>
      <c r="R1174" s="1">
        <v>43014.48333333333</v>
      </c>
      <c r="S1174" t="s">
        <v>27</v>
      </c>
      <c r="T1174" t="s">
        <v>27</v>
      </c>
      <c r="U1174" t="s">
        <v>27</v>
      </c>
    </row>
    <row r="1175" spans="1:21" x14ac:dyDescent="0.25">
      <c r="A1175" t="s">
        <v>21</v>
      </c>
      <c r="B1175" t="s">
        <v>1763</v>
      </c>
      <c r="C1175" t="s">
        <v>23</v>
      </c>
      <c r="D1175" t="s">
        <v>1764</v>
      </c>
      <c r="E1175" t="s">
        <v>123</v>
      </c>
      <c r="F1175" t="s">
        <v>26</v>
      </c>
      <c r="G1175" t="s">
        <v>27</v>
      </c>
      <c r="H1175">
        <v>296</v>
      </c>
      <c r="I1175">
        <v>313</v>
      </c>
      <c r="J1175" t="s">
        <v>1765</v>
      </c>
      <c r="K1175" t="s">
        <v>1917</v>
      </c>
      <c r="L1175" t="s">
        <v>1918</v>
      </c>
      <c r="M1175" t="s">
        <v>23</v>
      </c>
      <c r="N1175" t="s">
        <v>27</v>
      </c>
      <c r="O1175" t="s">
        <v>27</v>
      </c>
      <c r="P1175" t="s">
        <v>27</v>
      </c>
      <c r="Q1175" s="1">
        <v>39185.669444444444</v>
      </c>
      <c r="R1175" s="1">
        <v>43011.756249999999</v>
      </c>
      <c r="S1175">
        <v>0.6</v>
      </c>
      <c r="T1175">
        <v>7.6</v>
      </c>
      <c r="U1175">
        <v>2.9727564102564101</v>
      </c>
    </row>
    <row r="1176" spans="1:21" x14ac:dyDescent="0.25">
      <c r="A1176" t="s">
        <v>21</v>
      </c>
      <c r="B1176" t="s">
        <v>2313</v>
      </c>
      <c r="C1176" t="s">
        <v>23</v>
      </c>
      <c r="D1176" t="s">
        <v>2313</v>
      </c>
      <c r="E1176" t="s">
        <v>46</v>
      </c>
      <c r="F1176" t="s">
        <v>26</v>
      </c>
      <c r="G1176" t="s">
        <v>27</v>
      </c>
      <c r="H1176">
        <v>284</v>
      </c>
      <c r="I1176">
        <v>311</v>
      </c>
      <c r="J1176" t="s">
        <v>3107</v>
      </c>
      <c r="K1176" t="s">
        <v>1127</v>
      </c>
      <c r="L1176" t="s">
        <v>1128</v>
      </c>
      <c r="M1176" t="s">
        <v>23</v>
      </c>
      <c r="N1176" t="s">
        <v>27</v>
      </c>
      <c r="O1176" t="s">
        <v>27</v>
      </c>
      <c r="P1176" t="s">
        <v>27</v>
      </c>
      <c r="Q1176" s="1">
        <v>37810.719444444447</v>
      </c>
      <c r="R1176" s="1">
        <v>40133.573611111111</v>
      </c>
      <c r="S1176">
        <v>-0.01</v>
      </c>
      <c r="T1176">
        <v>7.55</v>
      </c>
      <c r="U1176">
        <v>1.30173633440514</v>
      </c>
    </row>
    <row r="1177" spans="1:21" x14ac:dyDescent="0.25">
      <c r="A1177" t="s">
        <v>21</v>
      </c>
      <c r="B1177" t="s">
        <v>3272</v>
      </c>
      <c r="C1177" t="s">
        <v>23</v>
      </c>
      <c r="D1177" t="s">
        <v>3273</v>
      </c>
      <c r="F1177" t="s">
        <v>26</v>
      </c>
      <c r="G1177" t="s">
        <v>27</v>
      </c>
      <c r="H1177">
        <v>264</v>
      </c>
      <c r="I1177">
        <v>307</v>
      </c>
      <c r="J1177" t="s">
        <v>27</v>
      </c>
      <c r="K1177" t="s">
        <v>147</v>
      </c>
      <c r="L1177" t="s">
        <v>148</v>
      </c>
      <c r="M1177" t="s">
        <v>23</v>
      </c>
      <c r="N1177" t="s">
        <v>27</v>
      </c>
      <c r="O1177" t="s">
        <v>27</v>
      </c>
      <c r="P1177" t="s">
        <v>27</v>
      </c>
      <c r="Q1177" s="1">
        <v>37770.061111111114</v>
      </c>
      <c r="R1177" s="1">
        <v>42543.667361111111</v>
      </c>
      <c r="S1177" t="s">
        <v>27</v>
      </c>
      <c r="T1177" t="s">
        <v>27</v>
      </c>
      <c r="U1177" t="s">
        <v>27</v>
      </c>
    </row>
    <row r="1178" spans="1:21" x14ac:dyDescent="0.25">
      <c r="A1178" t="s">
        <v>21</v>
      </c>
      <c r="B1178" t="s">
        <v>3620</v>
      </c>
      <c r="C1178" t="s">
        <v>23</v>
      </c>
      <c r="D1178" t="s">
        <v>3621</v>
      </c>
      <c r="F1178" t="s">
        <v>78</v>
      </c>
      <c r="G1178" t="s">
        <v>27</v>
      </c>
      <c r="H1178">
        <v>305</v>
      </c>
      <c r="I1178">
        <v>307</v>
      </c>
      <c r="J1178" t="s">
        <v>27</v>
      </c>
      <c r="K1178" t="s">
        <v>3620</v>
      </c>
      <c r="L1178" t="s">
        <v>3622</v>
      </c>
      <c r="M1178" t="s">
        <v>23</v>
      </c>
      <c r="N1178" t="s">
        <v>27</v>
      </c>
      <c r="O1178" t="s">
        <v>27</v>
      </c>
      <c r="P1178" t="s">
        <v>27</v>
      </c>
      <c r="Q1178" s="1">
        <v>38548.355555555558</v>
      </c>
      <c r="R1178" s="1">
        <v>43007.472222222219</v>
      </c>
      <c r="S1178" t="s">
        <v>27</v>
      </c>
      <c r="T1178" t="s">
        <v>27</v>
      </c>
      <c r="U1178" t="s">
        <v>27</v>
      </c>
    </row>
    <row r="1179" spans="1:21" x14ac:dyDescent="0.25">
      <c r="A1179" t="s">
        <v>21</v>
      </c>
      <c r="B1179" t="s">
        <v>4709</v>
      </c>
      <c r="C1179" t="s">
        <v>23</v>
      </c>
      <c r="D1179" t="s">
        <v>4710</v>
      </c>
      <c r="F1179" t="s">
        <v>26</v>
      </c>
      <c r="G1179" t="s">
        <v>27</v>
      </c>
      <c r="H1179">
        <v>264</v>
      </c>
      <c r="I1179">
        <v>307</v>
      </c>
      <c r="J1179" t="s">
        <v>27</v>
      </c>
      <c r="K1179" t="s">
        <v>147</v>
      </c>
      <c r="L1179" t="s">
        <v>148</v>
      </c>
      <c r="M1179" t="s">
        <v>23</v>
      </c>
      <c r="N1179" t="s">
        <v>27</v>
      </c>
      <c r="O1179" t="s">
        <v>27</v>
      </c>
      <c r="P1179" t="s">
        <v>27</v>
      </c>
      <c r="Q1179" s="1">
        <v>37770.061111111114</v>
      </c>
      <c r="R1179" s="1">
        <v>42543.667361111111</v>
      </c>
      <c r="S1179" t="s">
        <v>27</v>
      </c>
      <c r="T1179" t="s">
        <v>27</v>
      </c>
      <c r="U1179" t="s">
        <v>27</v>
      </c>
    </row>
    <row r="1180" spans="1:21" x14ac:dyDescent="0.25">
      <c r="A1180" t="s">
        <v>21</v>
      </c>
      <c r="B1180" t="s">
        <v>4714</v>
      </c>
      <c r="C1180" t="s">
        <v>23</v>
      </c>
      <c r="D1180" t="s">
        <v>4715</v>
      </c>
      <c r="E1180" t="s">
        <v>85</v>
      </c>
      <c r="F1180" t="s">
        <v>26</v>
      </c>
      <c r="G1180" t="s">
        <v>27</v>
      </c>
      <c r="H1180">
        <v>306</v>
      </c>
      <c r="I1180">
        <v>306</v>
      </c>
      <c r="J1180" t="s">
        <v>27</v>
      </c>
      <c r="K1180" t="s">
        <v>1707</v>
      </c>
      <c r="L1180" t="s">
        <v>1708</v>
      </c>
      <c r="M1180" t="s">
        <v>23</v>
      </c>
      <c r="N1180" t="s">
        <v>27</v>
      </c>
      <c r="O1180" t="s">
        <v>27</v>
      </c>
      <c r="P1180" t="s">
        <v>27</v>
      </c>
      <c r="Q1180" s="1">
        <v>37769.006944444445</v>
      </c>
      <c r="R1180" s="1">
        <v>43013.642361111109</v>
      </c>
      <c r="S1180">
        <v>0.5</v>
      </c>
      <c r="T1180">
        <v>10.8</v>
      </c>
      <c r="U1180">
        <v>2.0042253521126798</v>
      </c>
    </row>
    <row r="1181" spans="1:21" x14ac:dyDescent="0.25">
      <c r="A1181" t="s">
        <v>21</v>
      </c>
      <c r="B1181" t="s">
        <v>5191</v>
      </c>
      <c r="C1181" t="s">
        <v>23</v>
      </c>
      <c r="D1181" t="s">
        <v>5192</v>
      </c>
      <c r="F1181" t="s">
        <v>78</v>
      </c>
      <c r="G1181" t="s">
        <v>27</v>
      </c>
      <c r="H1181">
        <v>267</v>
      </c>
      <c r="I1181">
        <v>305</v>
      </c>
      <c r="J1181" t="s">
        <v>27</v>
      </c>
      <c r="K1181" t="s">
        <v>5035</v>
      </c>
      <c r="L1181" t="s">
        <v>5113</v>
      </c>
      <c r="M1181" t="s">
        <v>23</v>
      </c>
      <c r="N1181" t="s">
        <v>27</v>
      </c>
      <c r="O1181" t="s">
        <v>27</v>
      </c>
      <c r="P1181" t="s">
        <v>27</v>
      </c>
      <c r="Q1181" s="1">
        <v>41762.531944444447</v>
      </c>
      <c r="R1181" s="1">
        <v>43014.8</v>
      </c>
      <c r="S1181" t="s">
        <v>27</v>
      </c>
      <c r="T1181" t="s">
        <v>27</v>
      </c>
      <c r="U1181" t="s">
        <v>27</v>
      </c>
    </row>
    <row r="1182" spans="1:21" x14ac:dyDescent="0.25">
      <c r="A1182" t="s">
        <v>21</v>
      </c>
      <c r="B1182" t="s">
        <v>4994</v>
      </c>
      <c r="C1182" t="s">
        <v>23</v>
      </c>
      <c r="D1182" t="s">
        <v>4995</v>
      </c>
      <c r="F1182" t="s">
        <v>78</v>
      </c>
      <c r="G1182" t="s">
        <v>27</v>
      </c>
      <c r="H1182">
        <v>267</v>
      </c>
      <c r="I1182">
        <v>305</v>
      </c>
      <c r="J1182" t="s">
        <v>27</v>
      </c>
      <c r="K1182" t="s">
        <v>5035</v>
      </c>
      <c r="L1182" t="s">
        <v>5113</v>
      </c>
      <c r="M1182" t="s">
        <v>23</v>
      </c>
      <c r="N1182" t="s">
        <v>27</v>
      </c>
      <c r="O1182" t="s">
        <v>27</v>
      </c>
      <c r="P1182" t="s">
        <v>27</v>
      </c>
      <c r="Q1182" s="1">
        <v>41762.531944444447</v>
      </c>
      <c r="R1182" s="1">
        <v>43014.8</v>
      </c>
      <c r="S1182" t="s">
        <v>27</v>
      </c>
      <c r="T1182" t="s">
        <v>27</v>
      </c>
      <c r="U1182" t="s">
        <v>27</v>
      </c>
    </row>
    <row r="1183" spans="1:21" x14ac:dyDescent="0.25">
      <c r="A1183" t="s">
        <v>21</v>
      </c>
      <c r="B1183" t="s">
        <v>5829</v>
      </c>
      <c r="C1183" t="s">
        <v>23</v>
      </c>
      <c r="D1183" t="s">
        <v>5830</v>
      </c>
      <c r="F1183" t="s">
        <v>78</v>
      </c>
      <c r="G1183" t="s">
        <v>27</v>
      </c>
      <c r="H1183">
        <v>263</v>
      </c>
      <c r="I1183">
        <v>305</v>
      </c>
      <c r="J1183" t="s">
        <v>27</v>
      </c>
      <c r="K1183" t="s">
        <v>5156</v>
      </c>
      <c r="L1183" t="s">
        <v>5157</v>
      </c>
      <c r="M1183" t="s">
        <v>23</v>
      </c>
      <c r="N1183" t="s">
        <v>27</v>
      </c>
      <c r="O1183" t="s">
        <v>27</v>
      </c>
      <c r="P1183" t="s">
        <v>27</v>
      </c>
      <c r="Q1183" s="1">
        <v>41587.611805555556</v>
      </c>
      <c r="R1183" s="1">
        <v>43014.48333333333</v>
      </c>
      <c r="S1183" t="s">
        <v>27</v>
      </c>
      <c r="T1183" t="s">
        <v>27</v>
      </c>
      <c r="U1183" t="s">
        <v>27</v>
      </c>
    </row>
    <row r="1184" spans="1:21" x14ac:dyDescent="0.25">
      <c r="A1184" t="s">
        <v>21</v>
      </c>
      <c r="B1184" t="s">
        <v>2317</v>
      </c>
      <c r="C1184" t="s">
        <v>23</v>
      </c>
      <c r="D1184" t="s">
        <v>2317</v>
      </c>
      <c r="E1184" t="s">
        <v>41</v>
      </c>
      <c r="F1184" t="s">
        <v>26</v>
      </c>
      <c r="G1184" t="s">
        <v>27</v>
      </c>
      <c r="H1184">
        <v>277</v>
      </c>
      <c r="I1184">
        <v>302</v>
      </c>
      <c r="J1184" t="s">
        <v>2383</v>
      </c>
      <c r="K1184" t="s">
        <v>2317</v>
      </c>
      <c r="L1184" t="s">
        <v>2317</v>
      </c>
      <c r="M1184" t="s">
        <v>23</v>
      </c>
      <c r="N1184" t="s">
        <v>27</v>
      </c>
      <c r="O1184" t="s">
        <v>27</v>
      </c>
      <c r="P1184" t="s">
        <v>27</v>
      </c>
      <c r="Q1184" s="1">
        <v>37805.660416666666</v>
      </c>
      <c r="R1184" s="1">
        <v>38316.61041666667</v>
      </c>
      <c r="S1184">
        <v>0</v>
      </c>
      <c r="T1184">
        <v>15258</v>
      </c>
      <c r="U1184">
        <v>486.921523178808</v>
      </c>
    </row>
    <row r="1185" spans="1:21" x14ac:dyDescent="0.25">
      <c r="A1185" t="s">
        <v>21</v>
      </c>
      <c r="B1185" t="s">
        <v>588</v>
      </c>
      <c r="C1185" t="s">
        <v>23</v>
      </c>
      <c r="D1185" t="s">
        <v>589</v>
      </c>
      <c r="F1185" t="s">
        <v>107</v>
      </c>
      <c r="G1185" t="s">
        <v>27</v>
      </c>
      <c r="H1185">
        <v>277</v>
      </c>
      <c r="I1185">
        <v>301</v>
      </c>
      <c r="J1185" t="s">
        <v>27</v>
      </c>
      <c r="K1185" t="s">
        <v>590</v>
      </c>
      <c r="L1185" t="s">
        <v>591</v>
      </c>
      <c r="M1185" t="s">
        <v>23</v>
      </c>
      <c r="N1185" t="s">
        <v>27</v>
      </c>
      <c r="O1185" t="s">
        <v>27</v>
      </c>
      <c r="P1185" t="s">
        <v>27</v>
      </c>
      <c r="Q1185" s="1">
        <v>38197.737500000003</v>
      </c>
      <c r="R1185" s="1">
        <v>41574.874305555553</v>
      </c>
      <c r="S1185" t="s">
        <v>27</v>
      </c>
      <c r="T1185" t="s">
        <v>27</v>
      </c>
      <c r="U1185" t="s">
        <v>27</v>
      </c>
    </row>
    <row r="1186" spans="1:21" x14ac:dyDescent="0.25">
      <c r="A1186" t="s">
        <v>21</v>
      </c>
      <c r="B1186" t="s">
        <v>3884</v>
      </c>
      <c r="C1186" t="s">
        <v>23</v>
      </c>
      <c r="D1186" t="s">
        <v>3885</v>
      </c>
      <c r="F1186" t="s">
        <v>130</v>
      </c>
      <c r="G1186" t="s">
        <v>27</v>
      </c>
      <c r="H1186">
        <v>249</v>
      </c>
      <c r="I1186">
        <v>300</v>
      </c>
      <c r="J1186" t="s">
        <v>27</v>
      </c>
      <c r="K1186" t="s">
        <v>4601</v>
      </c>
      <c r="L1186" t="s">
        <v>4602</v>
      </c>
      <c r="M1186" t="s">
        <v>23</v>
      </c>
      <c r="N1186" t="s">
        <v>27</v>
      </c>
      <c r="O1186" t="s">
        <v>27</v>
      </c>
      <c r="P1186" t="s">
        <v>27</v>
      </c>
      <c r="Q1186" s="1">
        <v>34051.381249999999</v>
      </c>
      <c r="R1186" s="1">
        <v>42776.56527777778</v>
      </c>
      <c r="S1186" t="s">
        <v>27</v>
      </c>
      <c r="T1186" t="s">
        <v>27</v>
      </c>
      <c r="U1186" t="s">
        <v>27</v>
      </c>
    </row>
    <row r="1187" spans="1:21" x14ac:dyDescent="0.25">
      <c r="A1187" t="s">
        <v>21</v>
      </c>
      <c r="B1187" t="s">
        <v>4339</v>
      </c>
      <c r="C1187" t="s">
        <v>23</v>
      </c>
      <c r="D1187" t="s">
        <v>4340</v>
      </c>
      <c r="E1187" t="s">
        <v>3878</v>
      </c>
      <c r="F1187" t="s">
        <v>26</v>
      </c>
      <c r="G1187" t="s">
        <v>27</v>
      </c>
      <c r="H1187">
        <v>295</v>
      </c>
      <c r="I1187">
        <v>300</v>
      </c>
      <c r="J1187" t="s">
        <v>27</v>
      </c>
      <c r="K1187" t="s">
        <v>4339</v>
      </c>
      <c r="L1187" t="s">
        <v>4340</v>
      </c>
      <c r="M1187" t="s">
        <v>23</v>
      </c>
      <c r="N1187" t="s">
        <v>27</v>
      </c>
      <c r="O1187" t="s">
        <v>27</v>
      </c>
      <c r="P1187" t="s">
        <v>27</v>
      </c>
      <c r="Q1187" s="1">
        <v>41493.458333333336</v>
      </c>
      <c r="R1187" s="1">
        <v>42835.365277777775</v>
      </c>
      <c r="S1187">
        <v>10</v>
      </c>
      <c r="T1187">
        <v>178</v>
      </c>
      <c r="U1187">
        <v>104.400684931507</v>
      </c>
    </row>
    <row r="1188" spans="1:21" x14ac:dyDescent="0.25">
      <c r="A1188" t="s">
        <v>21</v>
      </c>
      <c r="B1188" t="s">
        <v>5026</v>
      </c>
      <c r="C1188" t="s">
        <v>23</v>
      </c>
      <c r="D1188" t="s">
        <v>4757</v>
      </c>
      <c r="E1188" t="s">
        <v>838</v>
      </c>
      <c r="F1188" t="s">
        <v>26</v>
      </c>
      <c r="G1188" t="s">
        <v>27</v>
      </c>
      <c r="H1188">
        <v>159</v>
      </c>
      <c r="I1188">
        <v>299</v>
      </c>
      <c r="J1188" t="s">
        <v>5059</v>
      </c>
      <c r="K1188" t="s">
        <v>5026</v>
      </c>
      <c r="L1188" t="s">
        <v>4757</v>
      </c>
      <c r="M1188" t="s">
        <v>23</v>
      </c>
      <c r="N1188" t="s">
        <v>27</v>
      </c>
      <c r="O1188" t="s">
        <v>27</v>
      </c>
      <c r="P1188" t="s">
        <v>27</v>
      </c>
      <c r="Q1188" s="1">
        <v>39128.543055555558</v>
      </c>
      <c r="R1188" s="1">
        <v>43014.784722222219</v>
      </c>
      <c r="S1188">
        <v>0.5</v>
      </c>
      <c r="T1188">
        <v>31.2</v>
      </c>
      <c r="U1188">
        <v>7.0491638795986598</v>
      </c>
    </row>
    <row r="1189" spans="1:21" x14ac:dyDescent="0.25">
      <c r="A1189" t="s">
        <v>21</v>
      </c>
      <c r="B1189" t="s">
        <v>3933</v>
      </c>
      <c r="C1189" t="s">
        <v>23</v>
      </c>
      <c r="D1189" t="s">
        <v>2091</v>
      </c>
      <c r="E1189" t="s">
        <v>1006</v>
      </c>
      <c r="F1189" t="s">
        <v>26</v>
      </c>
      <c r="G1189" t="s">
        <v>27</v>
      </c>
      <c r="H1189">
        <v>287</v>
      </c>
      <c r="I1189">
        <v>298</v>
      </c>
      <c r="J1189" t="s">
        <v>27</v>
      </c>
      <c r="K1189" t="s">
        <v>2090</v>
      </c>
      <c r="L1189" t="s">
        <v>2091</v>
      </c>
      <c r="M1189" t="s">
        <v>23</v>
      </c>
      <c r="N1189" t="s">
        <v>27</v>
      </c>
      <c r="O1189" t="s">
        <v>27</v>
      </c>
      <c r="P1189" t="s">
        <v>27</v>
      </c>
      <c r="Q1189" s="1">
        <v>37817.468055555553</v>
      </c>
      <c r="R1189" s="1">
        <v>39372.666666666664</v>
      </c>
      <c r="S1189" t="s">
        <v>27</v>
      </c>
      <c r="T1189" t="s">
        <v>27</v>
      </c>
      <c r="U1189" t="s">
        <v>27</v>
      </c>
    </row>
    <row r="1190" spans="1:21" x14ac:dyDescent="0.25">
      <c r="A1190" t="s">
        <v>21</v>
      </c>
      <c r="B1190" t="s">
        <v>2764</v>
      </c>
      <c r="C1190" t="s">
        <v>23</v>
      </c>
      <c r="D1190" t="s">
        <v>2765</v>
      </c>
      <c r="F1190" t="s">
        <v>78</v>
      </c>
      <c r="G1190" t="s">
        <v>27</v>
      </c>
      <c r="H1190">
        <v>291</v>
      </c>
      <c r="I1190">
        <v>296</v>
      </c>
      <c r="J1190" t="s">
        <v>27</v>
      </c>
      <c r="K1190" t="s">
        <v>2766</v>
      </c>
      <c r="L1190" t="s">
        <v>2767</v>
      </c>
      <c r="M1190" t="s">
        <v>23</v>
      </c>
      <c r="N1190" t="s">
        <v>27</v>
      </c>
      <c r="O1190" t="s">
        <v>27</v>
      </c>
      <c r="P1190" t="s">
        <v>27</v>
      </c>
      <c r="Q1190" s="1">
        <v>38195.488888888889</v>
      </c>
      <c r="R1190" s="1">
        <v>42970.606944444444</v>
      </c>
      <c r="S1190" t="s">
        <v>27</v>
      </c>
      <c r="T1190" t="s">
        <v>27</v>
      </c>
      <c r="U1190" t="s">
        <v>27</v>
      </c>
    </row>
    <row r="1191" spans="1:21" x14ac:dyDescent="0.25">
      <c r="A1191" t="s">
        <v>21</v>
      </c>
      <c r="B1191" t="s">
        <v>4124</v>
      </c>
      <c r="C1191" t="s">
        <v>23</v>
      </c>
      <c r="D1191" t="s">
        <v>4125</v>
      </c>
      <c r="F1191" t="s">
        <v>78</v>
      </c>
      <c r="G1191" t="s">
        <v>27</v>
      </c>
      <c r="H1191">
        <v>291</v>
      </c>
      <c r="I1191">
        <v>296</v>
      </c>
      <c r="J1191" t="s">
        <v>27</v>
      </c>
      <c r="K1191" t="s">
        <v>2766</v>
      </c>
      <c r="L1191" t="s">
        <v>2767</v>
      </c>
      <c r="M1191" t="s">
        <v>23</v>
      </c>
      <c r="N1191" t="s">
        <v>27</v>
      </c>
      <c r="O1191" t="s">
        <v>27</v>
      </c>
      <c r="P1191" t="s">
        <v>27</v>
      </c>
      <c r="Q1191" s="1">
        <v>38195.488888888889</v>
      </c>
      <c r="R1191" s="1">
        <v>42970.606944444444</v>
      </c>
      <c r="S1191" t="s">
        <v>27</v>
      </c>
      <c r="T1191" t="s">
        <v>27</v>
      </c>
      <c r="U1191" t="s">
        <v>27</v>
      </c>
    </row>
    <row r="1192" spans="1:21" x14ac:dyDescent="0.25">
      <c r="A1192" t="s">
        <v>21</v>
      </c>
      <c r="B1192" t="s">
        <v>3133</v>
      </c>
      <c r="C1192" t="s">
        <v>23</v>
      </c>
      <c r="D1192" t="s">
        <v>3134</v>
      </c>
      <c r="F1192" t="s">
        <v>26</v>
      </c>
      <c r="G1192" t="s">
        <v>27</v>
      </c>
      <c r="H1192">
        <v>268</v>
      </c>
      <c r="I1192">
        <v>294</v>
      </c>
      <c r="J1192" t="s">
        <v>27</v>
      </c>
      <c r="K1192" t="s">
        <v>3133</v>
      </c>
      <c r="L1192" t="s">
        <v>3134</v>
      </c>
      <c r="M1192" t="s">
        <v>23</v>
      </c>
      <c r="N1192" t="s">
        <v>27</v>
      </c>
      <c r="O1192" t="s">
        <v>27</v>
      </c>
      <c r="P1192" t="s">
        <v>27</v>
      </c>
      <c r="Q1192" s="1">
        <v>38887.476388888892</v>
      </c>
      <c r="R1192" s="1">
        <v>40625.554166666669</v>
      </c>
      <c r="S1192" t="s">
        <v>27</v>
      </c>
      <c r="T1192" t="s">
        <v>27</v>
      </c>
      <c r="U1192" t="s">
        <v>27</v>
      </c>
    </row>
    <row r="1193" spans="1:21" x14ac:dyDescent="0.25">
      <c r="A1193" t="s">
        <v>21</v>
      </c>
      <c r="B1193" t="s">
        <v>3928</v>
      </c>
      <c r="C1193" t="s">
        <v>23</v>
      </c>
      <c r="D1193" t="s">
        <v>4208</v>
      </c>
      <c r="E1193" t="s">
        <v>620</v>
      </c>
      <c r="F1193" t="s">
        <v>26</v>
      </c>
      <c r="G1193" t="s">
        <v>27</v>
      </c>
      <c r="H1193">
        <v>270</v>
      </c>
      <c r="I1193">
        <v>294</v>
      </c>
      <c r="J1193" t="s">
        <v>1558</v>
      </c>
      <c r="K1193" t="s">
        <v>3928</v>
      </c>
      <c r="L1193" t="s">
        <v>4208</v>
      </c>
      <c r="M1193" t="s">
        <v>23</v>
      </c>
      <c r="N1193" t="s">
        <v>27</v>
      </c>
      <c r="O1193" t="s">
        <v>27</v>
      </c>
      <c r="P1193" t="s">
        <v>27</v>
      </c>
      <c r="Q1193" s="1">
        <v>37803.487500000003</v>
      </c>
      <c r="R1193" s="1">
        <v>38056.665972222225</v>
      </c>
      <c r="S1193">
        <v>20</v>
      </c>
      <c r="T1193">
        <v>1110</v>
      </c>
      <c r="U1193">
        <v>82.597278911564601</v>
      </c>
    </row>
    <row r="1194" spans="1:21" x14ac:dyDescent="0.25">
      <c r="A1194" t="s">
        <v>21</v>
      </c>
      <c r="B1194" t="s">
        <v>1955</v>
      </c>
      <c r="C1194" t="s">
        <v>23</v>
      </c>
      <c r="D1194" t="s">
        <v>1993</v>
      </c>
      <c r="E1194" t="s">
        <v>620</v>
      </c>
      <c r="F1194" t="s">
        <v>26</v>
      </c>
      <c r="G1194" t="s">
        <v>27</v>
      </c>
      <c r="H1194">
        <v>170</v>
      </c>
      <c r="I1194">
        <v>293</v>
      </c>
      <c r="J1194" t="s">
        <v>27</v>
      </c>
      <c r="K1194" t="s">
        <v>515</v>
      </c>
      <c r="L1194" t="s">
        <v>516</v>
      </c>
      <c r="M1194" t="s">
        <v>23</v>
      </c>
      <c r="N1194" t="s">
        <v>27</v>
      </c>
      <c r="O1194" t="s">
        <v>27</v>
      </c>
      <c r="P1194" t="s">
        <v>27</v>
      </c>
      <c r="Q1194" s="1">
        <v>41595.876388888886</v>
      </c>
      <c r="R1194" s="1">
        <v>42599.618055555555</v>
      </c>
      <c r="S1194">
        <v>140</v>
      </c>
      <c r="T1194">
        <v>68000000</v>
      </c>
      <c r="U1194">
        <v>5586748.1065088799</v>
      </c>
    </row>
    <row r="1195" spans="1:21" x14ac:dyDescent="0.25">
      <c r="A1195" t="s">
        <v>21</v>
      </c>
      <c r="B1195" t="s">
        <v>515</v>
      </c>
      <c r="C1195" t="s">
        <v>23</v>
      </c>
      <c r="D1195" t="s">
        <v>2979</v>
      </c>
      <c r="F1195" t="s">
        <v>26</v>
      </c>
      <c r="G1195" t="s">
        <v>27</v>
      </c>
      <c r="H1195">
        <v>170</v>
      </c>
      <c r="I1195">
        <v>293</v>
      </c>
      <c r="J1195" t="s">
        <v>27</v>
      </c>
      <c r="K1195" t="s">
        <v>515</v>
      </c>
      <c r="L1195" t="s">
        <v>516</v>
      </c>
      <c r="M1195" t="s">
        <v>23</v>
      </c>
      <c r="N1195" t="s">
        <v>27</v>
      </c>
      <c r="O1195" t="s">
        <v>27</v>
      </c>
      <c r="P1195" t="s">
        <v>27</v>
      </c>
      <c r="Q1195" s="1">
        <v>41595.876388888886</v>
      </c>
      <c r="R1195" s="1">
        <v>42599.618055555555</v>
      </c>
      <c r="S1195" t="s">
        <v>27</v>
      </c>
      <c r="T1195" t="s">
        <v>27</v>
      </c>
      <c r="U1195" t="s">
        <v>27</v>
      </c>
    </row>
    <row r="1196" spans="1:21" x14ac:dyDescent="0.25">
      <c r="A1196" t="s">
        <v>21</v>
      </c>
      <c r="B1196" t="s">
        <v>5191</v>
      </c>
      <c r="C1196" t="s">
        <v>23</v>
      </c>
      <c r="D1196" t="s">
        <v>5192</v>
      </c>
      <c r="F1196" t="s">
        <v>78</v>
      </c>
      <c r="G1196" t="s">
        <v>27</v>
      </c>
      <c r="H1196">
        <v>275</v>
      </c>
      <c r="I1196">
        <v>293</v>
      </c>
      <c r="J1196" t="s">
        <v>27</v>
      </c>
      <c r="K1196" t="s">
        <v>5371</v>
      </c>
      <c r="L1196" t="s">
        <v>5113</v>
      </c>
      <c r="M1196" t="s">
        <v>23</v>
      </c>
      <c r="N1196" t="s">
        <v>27</v>
      </c>
      <c r="O1196" t="s">
        <v>27</v>
      </c>
      <c r="P1196" t="s">
        <v>27</v>
      </c>
      <c r="Q1196" s="1">
        <v>42284.45208333333</v>
      </c>
      <c r="R1196" s="1">
        <v>43015.647916666669</v>
      </c>
      <c r="S1196" t="s">
        <v>27</v>
      </c>
      <c r="T1196" t="s">
        <v>27</v>
      </c>
      <c r="U1196" t="s">
        <v>27</v>
      </c>
    </row>
    <row r="1197" spans="1:21" x14ac:dyDescent="0.25">
      <c r="A1197" t="s">
        <v>21</v>
      </c>
      <c r="B1197" t="s">
        <v>4994</v>
      </c>
      <c r="C1197" t="s">
        <v>23</v>
      </c>
      <c r="D1197" t="s">
        <v>4995</v>
      </c>
      <c r="F1197" t="s">
        <v>78</v>
      </c>
      <c r="G1197" t="s">
        <v>27</v>
      </c>
      <c r="H1197">
        <v>275</v>
      </c>
      <c r="I1197">
        <v>293</v>
      </c>
      <c r="J1197" t="s">
        <v>27</v>
      </c>
      <c r="K1197" t="s">
        <v>5371</v>
      </c>
      <c r="L1197" t="s">
        <v>5113</v>
      </c>
      <c r="M1197" t="s">
        <v>23</v>
      </c>
      <c r="N1197" t="s">
        <v>27</v>
      </c>
      <c r="O1197" t="s">
        <v>27</v>
      </c>
      <c r="P1197" t="s">
        <v>27</v>
      </c>
      <c r="Q1197" s="1">
        <v>42284.45208333333</v>
      </c>
      <c r="R1197" s="1">
        <v>43015.647916666669</v>
      </c>
      <c r="S1197" t="s">
        <v>27</v>
      </c>
      <c r="T1197" t="s">
        <v>27</v>
      </c>
      <c r="U1197" t="s">
        <v>27</v>
      </c>
    </row>
    <row r="1198" spans="1:21" x14ac:dyDescent="0.25">
      <c r="A1198" t="s">
        <v>21</v>
      </c>
      <c r="B1198" t="s">
        <v>1839</v>
      </c>
      <c r="C1198" t="s">
        <v>23</v>
      </c>
      <c r="D1198" t="s">
        <v>1840</v>
      </c>
      <c r="E1198" t="s">
        <v>1841</v>
      </c>
      <c r="F1198" t="s">
        <v>26</v>
      </c>
      <c r="G1198" t="s">
        <v>27</v>
      </c>
      <c r="H1198">
        <v>275</v>
      </c>
      <c r="I1198">
        <v>292</v>
      </c>
      <c r="J1198" t="s">
        <v>27</v>
      </c>
      <c r="K1198" t="s">
        <v>1839</v>
      </c>
      <c r="L1198" t="s">
        <v>1840</v>
      </c>
      <c r="M1198" t="s">
        <v>23</v>
      </c>
      <c r="N1198" t="s">
        <v>27</v>
      </c>
      <c r="O1198" t="s">
        <v>27</v>
      </c>
      <c r="P1198" t="s">
        <v>27</v>
      </c>
      <c r="Q1198" s="1">
        <v>37852.696527777778</v>
      </c>
      <c r="R1198" s="1">
        <v>42934.477777777778</v>
      </c>
      <c r="S1198">
        <v>15</v>
      </c>
      <c r="T1198">
        <v>500</v>
      </c>
      <c r="U1198">
        <v>369.52439024390202</v>
      </c>
    </row>
    <row r="1199" spans="1:21" x14ac:dyDescent="0.25">
      <c r="A1199" t="s">
        <v>21</v>
      </c>
      <c r="B1199" t="s">
        <v>2048</v>
      </c>
      <c r="C1199" t="s">
        <v>23</v>
      </c>
      <c r="D1199" t="s">
        <v>2049</v>
      </c>
      <c r="E1199" t="s">
        <v>46</v>
      </c>
      <c r="F1199" t="s">
        <v>26</v>
      </c>
      <c r="G1199" t="s">
        <v>27</v>
      </c>
      <c r="H1199">
        <v>251</v>
      </c>
      <c r="I1199">
        <v>292</v>
      </c>
      <c r="J1199" t="s">
        <v>3238</v>
      </c>
      <c r="K1199" t="s">
        <v>302</v>
      </c>
      <c r="L1199" t="s">
        <v>303</v>
      </c>
      <c r="M1199" t="s">
        <v>23</v>
      </c>
      <c r="N1199" t="s">
        <v>27</v>
      </c>
      <c r="O1199" t="s">
        <v>27</v>
      </c>
      <c r="P1199" t="s">
        <v>27</v>
      </c>
      <c r="Q1199" s="1">
        <v>41283.115972222222</v>
      </c>
      <c r="R1199" s="1">
        <v>43015.820138888892</v>
      </c>
      <c r="S1199">
        <v>75</v>
      </c>
      <c r="T1199">
        <v>162</v>
      </c>
      <c r="U1199">
        <v>108.037671232877</v>
      </c>
    </row>
    <row r="1200" spans="1:21" x14ac:dyDescent="0.25">
      <c r="A1200" t="s">
        <v>21</v>
      </c>
      <c r="B1200" t="s">
        <v>5569</v>
      </c>
      <c r="C1200" t="s">
        <v>23</v>
      </c>
      <c r="D1200" t="s">
        <v>5748</v>
      </c>
      <c r="E1200" t="s">
        <v>838</v>
      </c>
      <c r="F1200" t="s">
        <v>26</v>
      </c>
      <c r="G1200" t="s">
        <v>27</v>
      </c>
      <c r="H1200">
        <v>255</v>
      </c>
      <c r="I1200">
        <v>291</v>
      </c>
      <c r="J1200" t="s">
        <v>27</v>
      </c>
      <c r="K1200" t="s">
        <v>5569</v>
      </c>
      <c r="L1200" t="s">
        <v>5748</v>
      </c>
      <c r="M1200" t="s">
        <v>23</v>
      </c>
      <c r="N1200" t="s">
        <v>27</v>
      </c>
      <c r="O1200" t="s">
        <v>27</v>
      </c>
      <c r="P1200" t="s">
        <v>27</v>
      </c>
      <c r="Q1200" s="1">
        <v>40535.470833333333</v>
      </c>
      <c r="R1200" s="1">
        <v>43012.897916666669</v>
      </c>
      <c r="S1200">
        <v>0.1</v>
      </c>
      <c r="T1200">
        <v>66.900000000000006</v>
      </c>
      <c r="U1200">
        <v>14.381724137931</v>
      </c>
    </row>
    <row r="1201" spans="1:21" x14ac:dyDescent="0.25">
      <c r="A1201" t="s">
        <v>21</v>
      </c>
      <c r="B1201" t="s">
        <v>3924</v>
      </c>
      <c r="C1201" t="s">
        <v>23</v>
      </c>
      <c r="D1201" t="s">
        <v>3965</v>
      </c>
      <c r="E1201" t="s">
        <v>236</v>
      </c>
      <c r="F1201" t="s">
        <v>26</v>
      </c>
      <c r="G1201" t="s">
        <v>27</v>
      </c>
      <c r="H1201">
        <v>283</v>
      </c>
      <c r="I1201">
        <v>290</v>
      </c>
      <c r="J1201" t="s">
        <v>27</v>
      </c>
      <c r="K1201" t="s">
        <v>3924</v>
      </c>
      <c r="L1201" t="s">
        <v>3924</v>
      </c>
      <c r="M1201" t="s">
        <v>23</v>
      </c>
      <c r="N1201" t="s">
        <v>27</v>
      </c>
      <c r="O1201" t="s">
        <v>27</v>
      </c>
      <c r="P1201" t="s">
        <v>27</v>
      </c>
      <c r="Q1201" s="1">
        <v>37769.458333333336</v>
      </c>
      <c r="R1201" s="1">
        <v>42696.698611111111</v>
      </c>
      <c r="S1201">
        <v>0.1</v>
      </c>
      <c r="T1201">
        <v>40.5</v>
      </c>
      <c r="U1201">
        <v>4.1677419354838703</v>
      </c>
    </row>
    <row r="1202" spans="1:21" x14ac:dyDescent="0.25">
      <c r="A1202" t="s">
        <v>21</v>
      </c>
      <c r="B1202" t="s">
        <v>3884</v>
      </c>
      <c r="C1202" t="s">
        <v>23</v>
      </c>
      <c r="D1202" t="s">
        <v>3885</v>
      </c>
      <c r="F1202" t="s">
        <v>130</v>
      </c>
      <c r="G1202" t="s">
        <v>27</v>
      </c>
      <c r="H1202">
        <v>267</v>
      </c>
      <c r="I1202">
        <v>290</v>
      </c>
      <c r="J1202" t="s">
        <v>27</v>
      </c>
      <c r="K1202" t="s">
        <v>5009</v>
      </c>
      <c r="L1202" t="s">
        <v>1661</v>
      </c>
      <c r="M1202" t="s">
        <v>23</v>
      </c>
      <c r="N1202" t="s">
        <v>27</v>
      </c>
      <c r="O1202" t="s">
        <v>27</v>
      </c>
      <c r="P1202" t="s">
        <v>27</v>
      </c>
      <c r="Q1202" s="1">
        <v>34061.068749999999</v>
      </c>
      <c r="R1202" s="1">
        <v>42918.445833333331</v>
      </c>
      <c r="S1202" t="s">
        <v>27</v>
      </c>
      <c r="T1202" t="s">
        <v>27</v>
      </c>
      <c r="U1202" t="s">
        <v>27</v>
      </c>
    </row>
    <row r="1203" spans="1:21" x14ac:dyDescent="0.25">
      <c r="A1203" t="s">
        <v>21</v>
      </c>
      <c r="B1203" t="s">
        <v>4284</v>
      </c>
      <c r="C1203" t="s">
        <v>23</v>
      </c>
      <c r="D1203" t="s">
        <v>4285</v>
      </c>
      <c r="E1203" t="s">
        <v>199</v>
      </c>
      <c r="F1203" t="s">
        <v>26</v>
      </c>
      <c r="G1203" t="s">
        <v>27</v>
      </c>
      <c r="H1203">
        <v>227</v>
      </c>
      <c r="I1203">
        <v>289</v>
      </c>
      <c r="J1203" t="s">
        <v>27</v>
      </c>
      <c r="K1203" t="s">
        <v>4284</v>
      </c>
      <c r="L1203" t="s">
        <v>4285</v>
      </c>
      <c r="M1203" t="s">
        <v>23</v>
      </c>
      <c r="N1203" t="s">
        <v>27</v>
      </c>
      <c r="O1203" t="s">
        <v>27</v>
      </c>
      <c r="P1203" t="s">
        <v>27</v>
      </c>
      <c r="Q1203" s="1">
        <v>41774.397916666669</v>
      </c>
      <c r="R1203" s="1">
        <v>43011.617361111108</v>
      </c>
      <c r="S1203">
        <v>0.23</v>
      </c>
      <c r="T1203">
        <v>1.78</v>
      </c>
      <c r="U1203">
        <v>0.93329457364341095</v>
      </c>
    </row>
    <row r="1204" spans="1:21" x14ac:dyDescent="0.25">
      <c r="A1204" t="s">
        <v>21</v>
      </c>
      <c r="B1204" t="s">
        <v>4302</v>
      </c>
      <c r="C1204" t="s">
        <v>23</v>
      </c>
      <c r="D1204" t="s">
        <v>1829</v>
      </c>
      <c r="E1204" t="s">
        <v>85</v>
      </c>
      <c r="F1204" t="s">
        <v>26</v>
      </c>
      <c r="G1204" t="s">
        <v>27</v>
      </c>
      <c r="H1204">
        <v>204</v>
      </c>
      <c r="I1204">
        <v>289</v>
      </c>
      <c r="J1204" t="s">
        <v>1558</v>
      </c>
      <c r="K1204" t="s">
        <v>4520</v>
      </c>
      <c r="L1204" t="s">
        <v>1829</v>
      </c>
      <c r="M1204" t="s">
        <v>23</v>
      </c>
      <c r="N1204" t="s">
        <v>27</v>
      </c>
      <c r="O1204" t="s">
        <v>27</v>
      </c>
      <c r="P1204" t="s">
        <v>27</v>
      </c>
      <c r="Q1204" s="1">
        <v>37859.724999999999</v>
      </c>
      <c r="R1204" s="1">
        <v>41682.730555555558</v>
      </c>
      <c r="S1204">
        <v>0.1</v>
      </c>
      <c r="T1204">
        <v>40.200000000000003</v>
      </c>
      <c r="U1204">
        <v>8.2058823529411793</v>
      </c>
    </row>
    <row r="1205" spans="1:21" x14ac:dyDescent="0.25">
      <c r="A1205" t="s">
        <v>21</v>
      </c>
      <c r="B1205" t="s">
        <v>1492</v>
      </c>
      <c r="C1205" t="s">
        <v>23</v>
      </c>
      <c r="D1205" t="s">
        <v>1493</v>
      </c>
      <c r="F1205" t="s">
        <v>78</v>
      </c>
      <c r="G1205" t="s">
        <v>27</v>
      </c>
      <c r="H1205">
        <v>256</v>
      </c>
      <c r="I1205">
        <v>288</v>
      </c>
      <c r="J1205" t="s">
        <v>27</v>
      </c>
      <c r="K1205" t="s">
        <v>1492</v>
      </c>
      <c r="L1205" t="s">
        <v>1493</v>
      </c>
      <c r="M1205" t="s">
        <v>23</v>
      </c>
      <c r="N1205" t="s">
        <v>27</v>
      </c>
      <c r="O1205" t="s">
        <v>27</v>
      </c>
      <c r="P1205" t="s">
        <v>27</v>
      </c>
      <c r="Q1205" s="1">
        <v>42522.458333333336</v>
      </c>
      <c r="R1205" s="1">
        <v>43007.59375</v>
      </c>
      <c r="S1205" t="s">
        <v>27</v>
      </c>
      <c r="T1205" t="s">
        <v>27</v>
      </c>
      <c r="U1205" t="s">
        <v>27</v>
      </c>
    </row>
    <row r="1206" spans="1:21" x14ac:dyDescent="0.25">
      <c r="A1206" t="s">
        <v>21</v>
      </c>
      <c r="B1206" t="s">
        <v>1290</v>
      </c>
      <c r="C1206" t="s">
        <v>23</v>
      </c>
      <c r="D1206" t="s">
        <v>1291</v>
      </c>
      <c r="E1206" t="s">
        <v>55</v>
      </c>
      <c r="F1206" t="s">
        <v>26</v>
      </c>
      <c r="G1206" t="s">
        <v>27</v>
      </c>
      <c r="H1206">
        <v>276</v>
      </c>
      <c r="I1206">
        <v>287</v>
      </c>
      <c r="J1206" t="s">
        <v>27</v>
      </c>
      <c r="K1206" t="s">
        <v>1290</v>
      </c>
      <c r="L1206" t="s">
        <v>1291</v>
      </c>
      <c r="M1206" t="s">
        <v>23</v>
      </c>
      <c r="N1206" t="s">
        <v>27</v>
      </c>
      <c r="O1206" t="s">
        <v>27</v>
      </c>
      <c r="P1206" t="s">
        <v>27</v>
      </c>
      <c r="Q1206" s="1">
        <v>37804.78402777778</v>
      </c>
      <c r="R1206" s="1">
        <v>42965.598611111112</v>
      </c>
      <c r="S1206">
        <v>7</v>
      </c>
      <c r="T1206">
        <v>1306</v>
      </c>
      <c r="U1206">
        <v>105.888888888889</v>
      </c>
    </row>
    <row r="1207" spans="1:21" x14ac:dyDescent="0.25">
      <c r="A1207" t="s">
        <v>21</v>
      </c>
      <c r="B1207" t="s">
        <v>1468</v>
      </c>
      <c r="C1207" t="s">
        <v>23</v>
      </c>
      <c r="D1207" t="s">
        <v>1469</v>
      </c>
      <c r="E1207" t="s">
        <v>73</v>
      </c>
      <c r="F1207" t="s">
        <v>26</v>
      </c>
      <c r="G1207" t="s">
        <v>27</v>
      </c>
      <c r="H1207">
        <v>283</v>
      </c>
      <c r="I1207">
        <v>284</v>
      </c>
      <c r="J1207" t="s">
        <v>27</v>
      </c>
      <c r="K1207" t="s">
        <v>1468</v>
      </c>
      <c r="L1207" t="s">
        <v>1469</v>
      </c>
      <c r="M1207" t="s">
        <v>23</v>
      </c>
      <c r="N1207" t="s">
        <v>27</v>
      </c>
      <c r="O1207" t="s">
        <v>27</v>
      </c>
      <c r="P1207" t="s">
        <v>27</v>
      </c>
      <c r="Q1207" s="1">
        <v>41752.743750000001</v>
      </c>
      <c r="R1207" s="1">
        <v>42109.504166666666</v>
      </c>
      <c r="S1207">
        <v>16</v>
      </c>
      <c r="T1207">
        <v>250</v>
      </c>
      <c r="U1207">
        <v>48.361702127659598</v>
      </c>
    </row>
    <row r="1208" spans="1:21" x14ac:dyDescent="0.25">
      <c r="A1208" t="s">
        <v>21</v>
      </c>
      <c r="B1208" t="s">
        <v>5406</v>
      </c>
      <c r="C1208" t="s">
        <v>23</v>
      </c>
      <c r="D1208" t="s">
        <v>5407</v>
      </c>
      <c r="E1208" t="s">
        <v>2136</v>
      </c>
      <c r="F1208" t="s">
        <v>26</v>
      </c>
      <c r="G1208" t="s">
        <v>27</v>
      </c>
      <c r="H1208">
        <v>283</v>
      </c>
      <c r="I1208">
        <v>284</v>
      </c>
      <c r="J1208" t="s">
        <v>27</v>
      </c>
      <c r="K1208" t="s">
        <v>5406</v>
      </c>
      <c r="L1208" t="s">
        <v>5407</v>
      </c>
      <c r="M1208" t="s">
        <v>23</v>
      </c>
      <c r="N1208" t="s">
        <v>27</v>
      </c>
      <c r="O1208" t="s">
        <v>27</v>
      </c>
      <c r="P1208" t="s">
        <v>27</v>
      </c>
      <c r="Q1208" s="1">
        <v>39392.731944444444</v>
      </c>
      <c r="R1208" s="1">
        <v>42977.414583333331</v>
      </c>
      <c r="S1208">
        <v>0.5</v>
      </c>
      <c r="T1208">
        <v>250</v>
      </c>
      <c r="U1208">
        <v>4.1759398496240596</v>
      </c>
    </row>
    <row r="1209" spans="1:21" x14ac:dyDescent="0.25">
      <c r="A1209" t="s">
        <v>21</v>
      </c>
      <c r="B1209" t="s">
        <v>4782</v>
      </c>
      <c r="C1209" t="s">
        <v>23</v>
      </c>
      <c r="D1209" t="s">
        <v>4961</v>
      </c>
      <c r="F1209" t="s">
        <v>144</v>
      </c>
      <c r="G1209" t="s">
        <v>27</v>
      </c>
      <c r="H1209">
        <v>89</v>
      </c>
      <c r="I1209">
        <v>281</v>
      </c>
      <c r="J1209" t="s">
        <v>27</v>
      </c>
      <c r="K1209" t="s">
        <v>3269</v>
      </c>
      <c r="L1209" t="s">
        <v>3271</v>
      </c>
      <c r="M1209" t="s">
        <v>23</v>
      </c>
      <c r="N1209" t="s">
        <v>27</v>
      </c>
      <c r="O1209" t="s">
        <v>27</v>
      </c>
      <c r="P1209" t="s">
        <v>27</v>
      </c>
      <c r="Q1209" s="1">
        <v>39624.488888888889</v>
      </c>
      <c r="R1209" s="1">
        <v>43016.853472222225</v>
      </c>
      <c r="S1209" t="s">
        <v>27</v>
      </c>
      <c r="T1209" t="s">
        <v>27</v>
      </c>
      <c r="U1209" t="s">
        <v>27</v>
      </c>
    </row>
    <row r="1210" spans="1:21" x14ac:dyDescent="0.25">
      <c r="A1210" t="s">
        <v>21</v>
      </c>
      <c r="B1210" t="s">
        <v>400</v>
      </c>
      <c r="C1210" t="s">
        <v>23</v>
      </c>
      <c r="D1210" t="s">
        <v>401</v>
      </c>
      <c r="F1210" t="s">
        <v>107</v>
      </c>
      <c r="G1210" t="s">
        <v>27</v>
      </c>
      <c r="H1210">
        <v>235</v>
      </c>
      <c r="I1210">
        <v>280</v>
      </c>
      <c r="J1210" t="s">
        <v>27</v>
      </c>
      <c r="K1210" t="s">
        <v>402</v>
      </c>
      <c r="L1210" t="s">
        <v>403</v>
      </c>
      <c r="M1210" t="s">
        <v>23</v>
      </c>
      <c r="N1210" t="s">
        <v>27</v>
      </c>
      <c r="O1210" t="s">
        <v>27</v>
      </c>
      <c r="P1210" t="s">
        <v>27</v>
      </c>
      <c r="Q1210" s="1">
        <v>38222.635416666664</v>
      </c>
      <c r="R1210" s="1">
        <v>41599.438194444447</v>
      </c>
      <c r="S1210" t="s">
        <v>27</v>
      </c>
      <c r="T1210" t="s">
        <v>27</v>
      </c>
      <c r="U1210" t="s">
        <v>27</v>
      </c>
    </row>
    <row r="1211" spans="1:21" x14ac:dyDescent="0.25">
      <c r="A1211" t="s">
        <v>21</v>
      </c>
      <c r="B1211" t="s">
        <v>1501</v>
      </c>
      <c r="C1211" t="s">
        <v>23</v>
      </c>
      <c r="D1211" t="s">
        <v>1502</v>
      </c>
      <c r="E1211" t="s">
        <v>316</v>
      </c>
      <c r="F1211" t="s">
        <v>26</v>
      </c>
      <c r="G1211" t="s">
        <v>27</v>
      </c>
      <c r="H1211">
        <v>247</v>
      </c>
      <c r="I1211">
        <v>280</v>
      </c>
      <c r="J1211" t="s">
        <v>27</v>
      </c>
      <c r="K1211" t="s">
        <v>1501</v>
      </c>
      <c r="L1211" t="s">
        <v>1502</v>
      </c>
      <c r="M1211" t="s">
        <v>23</v>
      </c>
      <c r="N1211" t="s">
        <v>27</v>
      </c>
      <c r="O1211" t="s">
        <v>27</v>
      </c>
      <c r="P1211" t="s">
        <v>27</v>
      </c>
      <c r="Q1211" s="1">
        <v>37803.555555555555</v>
      </c>
      <c r="R1211" s="1">
        <v>42556.744444444441</v>
      </c>
      <c r="S1211">
        <v>2</v>
      </c>
      <c r="T1211">
        <v>322</v>
      </c>
      <c r="U1211">
        <v>16.4166666666667</v>
      </c>
    </row>
    <row r="1212" spans="1:21" x14ac:dyDescent="0.25">
      <c r="A1212" t="s">
        <v>21</v>
      </c>
      <c r="B1212" t="s">
        <v>1960</v>
      </c>
      <c r="C1212" t="s">
        <v>23</v>
      </c>
      <c r="D1212" t="s">
        <v>1961</v>
      </c>
      <c r="E1212" t="s">
        <v>123</v>
      </c>
      <c r="F1212" t="s">
        <v>26</v>
      </c>
      <c r="G1212" t="s">
        <v>27</v>
      </c>
      <c r="H1212">
        <v>266</v>
      </c>
      <c r="I1212">
        <v>280</v>
      </c>
      <c r="J1212" t="s">
        <v>2421</v>
      </c>
      <c r="K1212" t="s">
        <v>1917</v>
      </c>
      <c r="L1212" t="s">
        <v>1918</v>
      </c>
      <c r="M1212" t="s">
        <v>23</v>
      </c>
      <c r="N1212" t="s">
        <v>27</v>
      </c>
      <c r="O1212" t="s">
        <v>27</v>
      </c>
      <c r="P1212" t="s">
        <v>27</v>
      </c>
      <c r="Q1212" s="1">
        <v>39468.649305555555</v>
      </c>
      <c r="R1212" s="1">
        <v>43011.756249999999</v>
      </c>
      <c r="S1212">
        <v>0</v>
      </c>
      <c r="T1212">
        <v>22.2</v>
      </c>
      <c r="U1212">
        <v>0.97598566308243695</v>
      </c>
    </row>
    <row r="1213" spans="1:21" x14ac:dyDescent="0.25">
      <c r="A1213" t="s">
        <v>21</v>
      </c>
      <c r="B1213" t="s">
        <v>402</v>
      </c>
      <c r="C1213" t="s">
        <v>23</v>
      </c>
      <c r="D1213" t="s">
        <v>3682</v>
      </c>
      <c r="F1213" t="s">
        <v>107</v>
      </c>
      <c r="G1213" t="s">
        <v>27</v>
      </c>
      <c r="H1213">
        <v>235</v>
      </c>
      <c r="I1213">
        <v>280</v>
      </c>
      <c r="J1213" t="s">
        <v>27</v>
      </c>
      <c r="K1213" t="s">
        <v>402</v>
      </c>
      <c r="L1213" t="s">
        <v>403</v>
      </c>
      <c r="M1213" t="s">
        <v>23</v>
      </c>
      <c r="N1213" t="s">
        <v>27</v>
      </c>
      <c r="O1213" t="s">
        <v>27</v>
      </c>
      <c r="P1213" t="s">
        <v>27</v>
      </c>
      <c r="Q1213" s="1">
        <v>38222.635416666664</v>
      </c>
      <c r="R1213" s="1">
        <v>41599.438194444447</v>
      </c>
      <c r="S1213" t="s">
        <v>27</v>
      </c>
      <c r="T1213" t="s">
        <v>27</v>
      </c>
      <c r="U1213" t="s">
        <v>27</v>
      </c>
    </row>
    <row r="1214" spans="1:21" x14ac:dyDescent="0.25">
      <c r="A1214" t="s">
        <v>21</v>
      </c>
      <c r="B1214" t="s">
        <v>5207</v>
      </c>
      <c r="C1214" t="s">
        <v>23</v>
      </c>
      <c r="D1214" t="s">
        <v>5208</v>
      </c>
      <c r="F1214" t="s">
        <v>863</v>
      </c>
      <c r="G1214" t="s">
        <v>27</v>
      </c>
      <c r="H1214">
        <v>262</v>
      </c>
      <c r="I1214">
        <v>279</v>
      </c>
      <c r="J1214" t="s">
        <v>27</v>
      </c>
      <c r="K1214" t="s">
        <v>1261</v>
      </c>
      <c r="L1214" t="s">
        <v>1262</v>
      </c>
      <c r="M1214" t="s">
        <v>23</v>
      </c>
      <c r="N1214" t="s">
        <v>27</v>
      </c>
      <c r="O1214" t="s">
        <v>27</v>
      </c>
      <c r="P1214" t="s">
        <v>27</v>
      </c>
      <c r="Q1214" s="1">
        <v>40917.548611111109</v>
      </c>
      <c r="R1214" s="1">
        <v>41942.606249999997</v>
      </c>
      <c r="S1214">
        <v>0</v>
      </c>
      <c r="T1214">
        <v>54.55</v>
      </c>
      <c r="U1214">
        <v>27.292400000000001</v>
      </c>
    </row>
    <row r="1215" spans="1:21" x14ac:dyDescent="0.25">
      <c r="A1215" t="s">
        <v>21</v>
      </c>
      <c r="B1215" t="s">
        <v>5572</v>
      </c>
      <c r="C1215" t="s">
        <v>23</v>
      </c>
      <c r="D1215" t="s">
        <v>5573</v>
      </c>
      <c r="F1215" t="s">
        <v>107</v>
      </c>
      <c r="G1215" t="s">
        <v>27</v>
      </c>
      <c r="H1215">
        <v>273</v>
      </c>
      <c r="I1215">
        <v>278</v>
      </c>
      <c r="J1215" t="s">
        <v>27</v>
      </c>
      <c r="K1215" t="s">
        <v>4956</v>
      </c>
      <c r="L1215" t="s">
        <v>5574</v>
      </c>
      <c r="M1215" t="s">
        <v>23</v>
      </c>
      <c r="N1215" t="s">
        <v>27</v>
      </c>
      <c r="O1215" t="s">
        <v>27</v>
      </c>
      <c r="P1215" t="s">
        <v>27</v>
      </c>
      <c r="Q1215" s="1">
        <v>38231.62777777778</v>
      </c>
      <c r="R1215" s="1">
        <v>42427.015972222223</v>
      </c>
      <c r="S1215" t="s">
        <v>27</v>
      </c>
      <c r="T1215" t="s">
        <v>27</v>
      </c>
      <c r="U1215" t="s">
        <v>27</v>
      </c>
    </row>
    <row r="1216" spans="1:21" x14ac:dyDescent="0.25">
      <c r="A1216" t="s">
        <v>21</v>
      </c>
      <c r="B1216" t="s">
        <v>5709</v>
      </c>
      <c r="C1216" t="s">
        <v>23</v>
      </c>
      <c r="D1216" t="s">
        <v>5710</v>
      </c>
      <c r="F1216" t="s">
        <v>78</v>
      </c>
      <c r="G1216" t="s">
        <v>27</v>
      </c>
      <c r="H1216">
        <v>255</v>
      </c>
      <c r="I1216">
        <v>278</v>
      </c>
      <c r="J1216" t="s">
        <v>27</v>
      </c>
      <c r="K1216" t="s">
        <v>5298</v>
      </c>
      <c r="L1216" t="s">
        <v>5299</v>
      </c>
      <c r="M1216" t="s">
        <v>23</v>
      </c>
      <c r="N1216" t="s">
        <v>27</v>
      </c>
      <c r="O1216" t="s">
        <v>27</v>
      </c>
      <c r="P1216" t="s">
        <v>27</v>
      </c>
      <c r="Q1216" s="1">
        <v>40087.563888888886</v>
      </c>
      <c r="R1216" s="1">
        <v>43013.593055555553</v>
      </c>
      <c r="S1216" t="s">
        <v>27</v>
      </c>
      <c r="T1216" t="s">
        <v>27</v>
      </c>
      <c r="U1216" t="s">
        <v>27</v>
      </c>
    </row>
    <row r="1217" spans="1:21" x14ac:dyDescent="0.25">
      <c r="A1217" t="s">
        <v>21</v>
      </c>
      <c r="B1217" t="s">
        <v>2528</v>
      </c>
      <c r="C1217" t="s">
        <v>23</v>
      </c>
      <c r="D1217" t="s">
        <v>2529</v>
      </c>
      <c r="F1217" t="s">
        <v>26</v>
      </c>
      <c r="G1217" t="s">
        <v>27</v>
      </c>
      <c r="H1217">
        <v>271</v>
      </c>
      <c r="I1217">
        <v>277</v>
      </c>
      <c r="J1217" t="s">
        <v>27</v>
      </c>
      <c r="K1217" t="s">
        <v>2528</v>
      </c>
      <c r="L1217" t="s">
        <v>2530</v>
      </c>
      <c r="M1217" t="s">
        <v>23</v>
      </c>
      <c r="N1217" t="s">
        <v>27</v>
      </c>
      <c r="O1217" t="s">
        <v>27</v>
      </c>
      <c r="P1217" t="s">
        <v>27</v>
      </c>
      <c r="Q1217" s="1">
        <v>38008.599305555559</v>
      </c>
      <c r="R1217" s="1">
        <v>43004.418749999997</v>
      </c>
      <c r="S1217" t="s">
        <v>27</v>
      </c>
      <c r="T1217" t="s">
        <v>27</v>
      </c>
      <c r="U1217" t="s">
        <v>27</v>
      </c>
    </row>
    <row r="1218" spans="1:21" x14ac:dyDescent="0.25">
      <c r="A1218" t="s">
        <v>21</v>
      </c>
      <c r="B1218" t="s">
        <v>1086</v>
      </c>
      <c r="C1218" t="s">
        <v>23</v>
      </c>
      <c r="D1218" t="s">
        <v>5075</v>
      </c>
      <c r="F1218" t="s">
        <v>78</v>
      </c>
      <c r="G1218" t="s">
        <v>27</v>
      </c>
      <c r="H1218">
        <v>259</v>
      </c>
      <c r="I1218">
        <v>277</v>
      </c>
      <c r="J1218" t="s">
        <v>27</v>
      </c>
      <c r="K1218" t="s">
        <v>766</v>
      </c>
      <c r="L1218" t="s">
        <v>928</v>
      </c>
      <c r="M1218" t="s">
        <v>23</v>
      </c>
      <c r="N1218" t="s">
        <v>27</v>
      </c>
      <c r="O1218" t="s">
        <v>27</v>
      </c>
      <c r="P1218" t="s">
        <v>27</v>
      </c>
      <c r="Q1218" s="1">
        <v>38194.63958333333</v>
      </c>
      <c r="R1218" s="1">
        <v>39777.390277777777</v>
      </c>
      <c r="S1218" t="s">
        <v>27</v>
      </c>
      <c r="T1218" t="s">
        <v>27</v>
      </c>
      <c r="U1218" t="s">
        <v>27</v>
      </c>
    </row>
    <row r="1219" spans="1:21" x14ac:dyDescent="0.25">
      <c r="A1219" t="s">
        <v>21</v>
      </c>
      <c r="B1219" t="s">
        <v>561</v>
      </c>
      <c r="C1219" t="s">
        <v>23</v>
      </c>
      <c r="D1219" t="s">
        <v>562</v>
      </c>
      <c r="F1219" t="s">
        <v>26</v>
      </c>
      <c r="G1219" t="s">
        <v>27</v>
      </c>
      <c r="H1219">
        <v>251</v>
      </c>
      <c r="I1219">
        <v>275</v>
      </c>
      <c r="J1219" t="s">
        <v>27</v>
      </c>
      <c r="K1219" t="s">
        <v>561</v>
      </c>
      <c r="L1219" t="s">
        <v>562</v>
      </c>
      <c r="M1219" t="s">
        <v>23</v>
      </c>
      <c r="N1219" t="s">
        <v>27</v>
      </c>
      <c r="O1219" t="s">
        <v>27</v>
      </c>
      <c r="P1219" t="s">
        <v>27</v>
      </c>
      <c r="Q1219" s="1">
        <v>41838.546527777777</v>
      </c>
      <c r="R1219" s="1">
        <v>42998.743055555555</v>
      </c>
      <c r="S1219" t="s">
        <v>27</v>
      </c>
      <c r="T1219" t="s">
        <v>27</v>
      </c>
      <c r="U1219" t="s">
        <v>27</v>
      </c>
    </row>
    <row r="1220" spans="1:21" x14ac:dyDescent="0.25">
      <c r="A1220" t="s">
        <v>21</v>
      </c>
      <c r="B1220" t="s">
        <v>5191</v>
      </c>
      <c r="C1220" t="s">
        <v>23</v>
      </c>
      <c r="D1220" t="s">
        <v>5192</v>
      </c>
      <c r="F1220" t="s">
        <v>78</v>
      </c>
      <c r="G1220" t="s">
        <v>27</v>
      </c>
      <c r="H1220">
        <v>266</v>
      </c>
      <c r="I1220">
        <v>275</v>
      </c>
      <c r="J1220" t="s">
        <v>27</v>
      </c>
      <c r="K1220" t="s">
        <v>5112</v>
      </c>
      <c r="L1220" t="s">
        <v>5722</v>
      </c>
      <c r="M1220" t="s">
        <v>23</v>
      </c>
      <c r="N1220" t="s">
        <v>27</v>
      </c>
      <c r="O1220" t="s">
        <v>27</v>
      </c>
      <c r="P1220" t="s">
        <v>27</v>
      </c>
      <c r="Q1220" s="1">
        <v>41747.457638888889</v>
      </c>
      <c r="R1220" s="1">
        <v>43014.486805555556</v>
      </c>
      <c r="S1220" t="s">
        <v>27</v>
      </c>
      <c r="T1220" t="s">
        <v>27</v>
      </c>
      <c r="U1220" t="s">
        <v>27</v>
      </c>
    </row>
    <row r="1221" spans="1:21" x14ac:dyDescent="0.25">
      <c r="A1221" t="s">
        <v>21</v>
      </c>
      <c r="B1221" t="s">
        <v>4994</v>
      </c>
      <c r="C1221" t="s">
        <v>23</v>
      </c>
      <c r="D1221" t="s">
        <v>4995</v>
      </c>
      <c r="F1221" t="s">
        <v>78</v>
      </c>
      <c r="G1221" t="s">
        <v>27</v>
      </c>
      <c r="H1221">
        <v>266</v>
      </c>
      <c r="I1221">
        <v>275</v>
      </c>
      <c r="J1221" t="s">
        <v>27</v>
      </c>
      <c r="K1221" t="s">
        <v>5112</v>
      </c>
      <c r="L1221" t="s">
        <v>5722</v>
      </c>
      <c r="M1221" t="s">
        <v>23</v>
      </c>
      <c r="N1221" t="s">
        <v>27</v>
      </c>
      <c r="O1221" t="s">
        <v>27</v>
      </c>
      <c r="P1221" t="s">
        <v>27</v>
      </c>
      <c r="Q1221" s="1">
        <v>41747.457638888889</v>
      </c>
      <c r="R1221" s="1">
        <v>43014.486805555556</v>
      </c>
      <c r="S1221" t="s">
        <v>27</v>
      </c>
      <c r="T1221" t="s">
        <v>27</v>
      </c>
      <c r="U1221" t="s">
        <v>27</v>
      </c>
    </row>
    <row r="1222" spans="1:21" x14ac:dyDescent="0.25">
      <c r="A1222" t="s">
        <v>21</v>
      </c>
      <c r="B1222" t="s">
        <v>3884</v>
      </c>
      <c r="C1222" t="s">
        <v>23</v>
      </c>
      <c r="D1222" t="s">
        <v>3885</v>
      </c>
      <c r="F1222" t="s">
        <v>130</v>
      </c>
      <c r="G1222" t="s">
        <v>27</v>
      </c>
      <c r="H1222">
        <v>265</v>
      </c>
      <c r="I1222">
        <v>274</v>
      </c>
      <c r="J1222" t="s">
        <v>27</v>
      </c>
      <c r="K1222" t="s">
        <v>4319</v>
      </c>
      <c r="L1222" t="s">
        <v>4320</v>
      </c>
      <c r="M1222" t="s">
        <v>23</v>
      </c>
      <c r="N1222" t="s">
        <v>27</v>
      </c>
      <c r="O1222" t="s">
        <v>27</v>
      </c>
      <c r="P1222" t="s">
        <v>27</v>
      </c>
      <c r="Q1222" s="1">
        <v>34058.06527777778</v>
      </c>
      <c r="R1222" s="1">
        <v>42985.443749999999</v>
      </c>
      <c r="S1222" t="s">
        <v>27</v>
      </c>
      <c r="T1222" t="s">
        <v>27</v>
      </c>
      <c r="U1222" t="s">
        <v>27</v>
      </c>
    </row>
    <row r="1223" spans="1:21" x14ac:dyDescent="0.25">
      <c r="A1223" t="s">
        <v>21</v>
      </c>
      <c r="B1223" t="s">
        <v>3269</v>
      </c>
      <c r="C1223" t="s">
        <v>23</v>
      </c>
      <c r="D1223" t="s">
        <v>3270</v>
      </c>
      <c r="F1223" t="s">
        <v>144</v>
      </c>
      <c r="G1223" t="s">
        <v>27</v>
      </c>
      <c r="H1223">
        <v>123</v>
      </c>
      <c r="I1223">
        <v>272</v>
      </c>
      <c r="J1223" t="s">
        <v>27</v>
      </c>
      <c r="K1223" t="s">
        <v>3269</v>
      </c>
      <c r="L1223" t="s">
        <v>3271</v>
      </c>
      <c r="M1223" t="s">
        <v>23</v>
      </c>
      <c r="N1223" t="s">
        <v>27</v>
      </c>
      <c r="O1223" t="s">
        <v>27</v>
      </c>
      <c r="P1223" t="s">
        <v>27</v>
      </c>
      <c r="Q1223" s="1">
        <v>38124.492361111108</v>
      </c>
      <c r="R1223" s="1">
        <v>43016.853472222225</v>
      </c>
      <c r="S1223" t="s">
        <v>27</v>
      </c>
      <c r="T1223" t="s">
        <v>27</v>
      </c>
      <c r="U1223" t="s">
        <v>27</v>
      </c>
    </row>
    <row r="1224" spans="1:21" x14ac:dyDescent="0.25">
      <c r="A1224" t="s">
        <v>21</v>
      </c>
      <c r="B1224" t="s">
        <v>1482</v>
      </c>
      <c r="C1224" t="s">
        <v>23</v>
      </c>
      <c r="D1224" t="s">
        <v>344</v>
      </c>
      <c r="F1224" t="s">
        <v>144</v>
      </c>
      <c r="G1224" t="s">
        <v>27</v>
      </c>
      <c r="H1224">
        <v>241</v>
      </c>
      <c r="I1224">
        <v>271</v>
      </c>
      <c r="J1224" t="s">
        <v>27</v>
      </c>
      <c r="K1224" t="s">
        <v>1533</v>
      </c>
      <c r="L1224" t="s">
        <v>1534</v>
      </c>
      <c r="M1224" t="s">
        <v>23</v>
      </c>
      <c r="N1224" t="s">
        <v>27</v>
      </c>
      <c r="O1224" t="s">
        <v>27</v>
      </c>
      <c r="P1224" t="s">
        <v>27</v>
      </c>
      <c r="Q1224" s="1">
        <v>37790.20208333333</v>
      </c>
      <c r="R1224" s="1">
        <v>40718.72152777778</v>
      </c>
      <c r="S1224" t="s">
        <v>27</v>
      </c>
      <c r="T1224" t="s">
        <v>27</v>
      </c>
      <c r="U1224" t="s">
        <v>27</v>
      </c>
    </row>
    <row r="1225" spans="1:21" x14ac:dyDescent="0.25">
      <c r="A1225" t="s">
        <v>21</v>
      </c>
      <c r="B1225" t="s">
        <v>4994</v>
      </c>
      <c r="C1225" t="s">
        <v>23</v>
      </c>
      <c r="D1225" t="s">
        <v>4995</v>
      </c>
      <c r="F1225" t="s">
        <v>78</v>
      </c>
      <c r="G1225" t="s">
        <v>27</v>
      </c>
      <c r="H1225">
        <v>260</v>
      </c>
      <c r="I1225">
        <v>271</v>
      </c>
      <c r="J1225" t="s">
        <v>27</v>
      </c>
      <c r="K1225" t="s">
        <v>5639</v>
      </c>
      <c r="L1225" t="s">
        <v>5113</v>
      </c>
      <c r="M1225" t="s">
        <v>23</v>
      </c>
      <c r="N1225" t="s">
        <v>27</v>
      </c>
      <c r="O1225" t="s">
        <v>27</v>
      </c>
      <c r="P1225" t="s">
        <v>27</v>
      </c>
      <c r="Q1225" s="1">
        <v>42285.434027777781</v>
      </c>
      <c r="R1225" s="1">
        <v>43014.555555555555</v>
      </c>
      <c r="S1225" t="s">
        <v>27</v>
      </c>
      <c r="T1225" t="s">
        <v>27</v>
      </c>
      <c r="U1225" t="s">
        <v>27</v>
      </c>
    </row>
    <row r="1226" spans="1:21" x14ac:dyDescent="0.25">
      <c r="A1226" t="s">
        <v>21</v>
      </c>
      <c r="B1226" t="s">
        <v>5191</v>
      </c>
      <c r="C1226" t="s">
        <v>23</v>
      </c>
      <c r="D1226" t="s">
        <v>5192</v>
      </c>
      <c r="F1226" t="s">
        <v>78</v>
      </c>
      <c r="G1226" t="s">
        <v>27</v>
      </c>
      <c r="H1226">
        <v>260</v>
      </c>
      <c r="I1226">
        <v>271</v>
      </c>
      <c r="J1226" t="s">
        <v>27</v>
      </c>
      <c r="K1226" t="s">
        <v>5639</v>
      </c>
      <c r="L1226" t="s">
        <v>5113</v>
      </c>
      <c r="M1226" t="s">
        <v>23</v>
      </c>
      <c r="N1226" t="s">
        <v>27</v>
      </c>
      <c r="O1226" t="s">
        <v>27</v>
      </c>
      <c r="P1226" t="s">
        <v>27</v>
      </c>
      <c r="Q1226" s="1">
        <v>42285.434027777781</v>
      </c>
      <c r="R1226" s="1">
        <v>43014.555555555555</v>
      </c>
      <c r="S1226" t="s">
        <v>27</v>
      </c>
      <c r="T1226" t="s">
        <v>27</v>
      </c>
      <c r="U1226" t="s">
        <v>27</v>
      </c>
    </row>
    <row r="1227" spans="1:21" x14ac:dyDescent="0.25">
      <c r="A1227" t="s">
        <v>21</v>
      </c>
      <c r="B1227" t="s">
        <v>515</v>
      </c>
      <c r="C1227" t="s">
        <v>23</v>
      </c>
      <c r="D1227" t="s">
        <v>3152</v>
      </c>
      <c r="F1227" t="s">
        <v>107</v>
      </c>
      <c r="G1227" t="s">
        <v>27</v>
      </c>
      <c r="H1227">
        <v>166</v>
      </c>
      <c r="I1227">
        <v>267</v>
      </c>
      <c r="J1227" t="s">
        <v>27</v>
      </c>
      <c r="K1227" t="s">
        <v>515</v>
      </c>
      <c r="L1227" t="s">
        <v>1957</v>
      </c>
      <c r="M1227" t="s">
        <v>23</v>
      </c>
      <c r="N1227" t="s">
        <v>27</v>
      </c>
      <c r="O1227" t="s">
        <v>27</v>
      </c>
      <c r="P1227" t="s">
        <v>27</v>
      </c>
      <c r="Q1227" s="1">
        <v>38219.42083333333</v>
      </c>
      <c r="R1227" s="1">
        <v>41591.711111111108</v>
      </c>
      <c r="S1227" t="s">
        <v>27</v>
      </c>
      <c r="T1227" t="s">
        <v>27</v>
      </c>
      <c r="U1227" t="s">
        <v>27</v>
      </c>
    </row>
    <row r="1228" spans="1:21" x14ac:dyDescent="0.25">
      <c r="A1228" t="s">
        <v>21</v>
      </c>
      <c r="B1228" t="s">
        <v>4782</v>
      </c>
      <c r="C1228" t="s">
        <v>23</v>
      </c>
      <c r="D1228" t="s">
        <v>4961</v>
      </c>
      <c r="F1228" t="s">
        <v>144</v>
      </c>
      <c r="G1228" t="s">
        <v>27</v>
      </c>
      <c r="H1228">
        <v>227</v>
      </c>
      <c r="I1228">
        <v>266</v>
      </c>
      <c r="J1228" t="s">
        <v>27</v>
      </c>
      <c r="K1228" t="s">
        <v>1062</v>
      </c>
      <c r="L1228" t="s">
        <v>1063</v>
      </c>
      <c r="M1228" t="s">
        <v>23</v>
      </c>
      <c r="N1228" t="s">
        <v>27</v>
      </c>
      <c r="O1228" t="s">
        <v>27</v>
      </c>
      <c r="P1228" t="s">
        <v>27</v>
      </c>
      <c r="Q1228" s="1">
        <v>40183.484027777777</v>
      </c>
      <c r="R1228" s="1">
        <v>41219.699305555558</v>
      </c>
      <c r="S1228" t="s">
        <v>27</v>
      </c>
      <c r="T1228" t="s">
        <v>27</v>
      </c>
      <c r="U1228" t="s">
        <v>27</v>
      </c>
    </row>
    <row r="1229" spans="1:21" x14ac:dyDescent="0.25">
      <c r="A1229" t="s">
        <v>21</v>
      </c>
      <c r="B1229" t="s">
        <v>470</v>
      </c>
      <c r="C1229" t="s">
        <v>23</v>
      </c>
      <c r="D1229" t="s">
        <v>559</v>
      </c>
      <c r="F1229" t="s">
        <v>26</v>
      </c>
      <c r="G1229" t="s">
        <v>27</v>
      </c>
      <c r="H1229">
        <v>252</v>
      </c>
      <c r="I1229">
        <v>265</v>
      </c>
      <c r="J1229" t="s">
        <v>27</v>
      </c>
      <c r="K1229" t="s">
        <v>470</v>
      </c>
      <c r="L1229" t="s">
        <v>560</v>
      </c>
      <c r="M1229" t="s">
        <v>23</v>
      </c>
      <c r="N1229" t="s">
        <v>27</v>
      </c>
      <c r="O1229" t="s">
        <v>27</v>
      </c>
      <c r="P1229" t="s">
        <v>27</v>
      </c>
      <c r="Q1229" s="1">
        <v>41604.928472222222</v>
      </c>
      <c r="R1229" s="1">
        <v>43012.716666666667</v>
      </c>
      <c r="S1229" t="s">
        <v>27</v>
      </c>
      <c r="T1229" t="s">
        <v>27</v>
      </c>
      <c r="U1229" t="s">
        <v>27</v>
      </c>
    </row>
    <row r="1230" spans="1:21" x14ac:dyDescent="0.25">
      <c r="A1230" t="s">
        <v>21</v>
      </c>
      <c r="B1230" t="s">
        <v>712</v>
      </c>
      <c r="C1230" t="s">
        <v>23</v>
      </c>
      <c r="D1230" t="s">
        <v>714</v>
      </c>
      <c r="E1230" t="s">
        <v>665</v>
      </c>
      <c r="F1230" t="s">
        <v>26</v>
      </c>
      <c r="G1230" t="s">
        <v>27</v>
      </c>
      <c r="H1230">
        <v>252</v>
      </c>
      <c r="I1230">
        <v>265</v>
      </c>
      <c r="J1230" t="s">
        <v>27</v>
      </c>
      <c r="K1230" t="s">
        <v>470</v>
      </c>
      <c r="L1230" t="s">
        <v>560</v>
      </c>
      <c r="M1230" t="s">
        <v>23</v>
      </c>
      <c r="N1230" t="s">
        <v>27</v>
      </c>
      <c r="O1230" t="s">
        <v>27</v>
      </c>
      <c r="P1230" t="s">
        <v>27</v>
      </c>
      <c r="Q1230" s="1">
        <v>41604.928472222222</v>
      </c>
      <c r="R1230" s="1">
        <v>43012.716666666667</v>
      </c>
      <c r="S1230">
        <v>200</v>
      </c>
      <c r="T1230">
        <v>6400</v>
      </c>
      <c r="U1230">
        <v>293.28063241106702</v>
      </c>
    </row>
    <row r="1231" spans="1:21" x14ac:dyDescent="0.25">
      <c r="A1231" t="s">
        <v>21</v>
      </c>
      <c r="B1231" t="s">
        <v>715</v>
      </c>
      <c r="C1231" t="s">
        <v>23</v>
      </c>
      <c r="D1231" t="s">
        <v>716</v>
      </c>
      <c r="E1231" t="s">
        <v>665</v>
      </c>
      <c r="F1231" t="s">
        <v>26</v>
      </c>
      <c r="G1231" t="s">
        <v>27</v>
      </c>
      <c r="H1231">
        <v>252</v>
      </c>
      <c r="I1231">
        <v>265</v>
      </c>
      <c r="J1231" t="s">
        <v>27</v>
      </c>
      <c r="K1231" t="s">
        <v>470</v>
      </c>
      <c r="L1231" t="s">
        <v>560</v>
      </c>
      <c r="M1231" t="s">
        <v>23</v>
      </c>
      <c r="N1231" t="s">
        <v>27</v>
      </c>
      <c r="O1231" t="s">
        <v>27</v>
      </c>
      <c r="P1231" t="s">
        <v>27</v>
      </c>
      <c r="Q1231" s="1">
        <v>41604.928472222222</v>
      </c>
      <c r="R1231" s="1">
        <v>43012.716666666667</v>
      </c>
      <c r="S1231">
        <v>200</v>
      </c>
      <c r="T1231">
        <v>1200</v>
      </c>
      <c r="U1231">
        <v>284.70588235294099</v>
      </c>
    </row>
    <row r="1232" spans="1:21" x14ac:dyDescent="0.25">
      <c r="A1232" t="s">
        <v>21</v>
      </c>
      <c r="B1232" t="s">
        <v>4575</v>
      </c>
      <c r="C1232" t="s">
        <v>23</v>
      </c>
      <c r="D1232" t="s">
        <v>4576</v>
      </c>
      <c r="F1232" t="s">
        <v>144</v>
      </c>
      <c r="G1232" t="s">
        <v>27</v>
      </c>
      <c r="H1232">
        <v>256</v>
      </c>
      <c r="I1232">
        <v>264</v>
      </c>
      <c r="J1232" t="s">
        <v>27</v>
      </c>
      <c r="K1232" t="s">
        <v>1850</v>
      </c>
      <c r="L1232" t="s">
        <v>346</v>
      </c>
      <c r="M1232" t="s">
        <v>23</v>
      </c>
      <c r="N1232" t="s">
        <v>27</v>
      </c>
      <c r="O1232" t="s">
        <v>27</v>
      </c>
      <c r="P1232" t="s">
        <v>27</v>
      </c>
      <c r="Q1232" s="1">
        <v>40583.56527777778</v>
      </c>
      <c r="R1232" s="1">
        <v>43012.414583333331</v>
      </c>
      <c r="S1232" t="s">
        <v>27</v>
      </c>
      <c r="T1232" t="s">
        <v>27</v>
      </c>
      <c r="U1232" t="s">
        <v>27</v>
      </c>
    </row>
    <row r="1233" spans="1:21" x14ac:dyDescent="0.25">
      <c r="A1233" t="s">
        <v>21</v>
      </c>
      <c r="B1233" t="s">
        <v>1866</v>
      </c>
      <c r="C1233" t="s">
        <v>23</v>
      </c>
      <c r="D1233" t="s">
        <v>1867</v>
      </c>
      <c r="F1233" t="s">
        <v>107</v>
      </c>
      <c r="G1233" t="s">
        <v>27</v>
      </c>
      <c r="H1233">
        <v>225</v>
      </c>
      <c r="I1233">
        <v>262</v>
      </c>
      <c r="J1233" t="s">
        <v>27</v>
      </c>
      <c r="K1233" t="s">
        <v>402</v>
      </c>
      <c r="L1233" t="s">
        <v>403</v>
      </c>
      <c r="M1233" t="s">
        <v>23</v>
      </c>
      <c r="N1233" t="s">
        <v>27</v>
      </c>
      <c r="O1233" t="s">
        <v>27</v>
      </c>
      <c r="P1233" t="s">
        <v>27</v>
      </c>
      <c r="Q1233" s="1">
        <v>38222.635416666664</v>
      </c>
      <c r="R1233" s="1">
        <v>41599.438194444447</v>
      </c>
      <c r="S1233" t="s">
        <v>27</v>
      </c>
      <c r="T1233" t="s">
        <v>27</v>
      </c>
      <c r="U1233" t="s">
        <v>27</v>
      </c>
    </row>
    <row r="1234" spans="1:21" x14ac:dyDescent="0.25">
      <c r="A1234" t="s">
        <v>21</v>
      </c>
      <c r="B1234" t="s">
        <v>1955</v>
      </c>
      <c r="C1234" t="s">
        <v>23</v>
      </c>
      <c r="D1234" t="s">
        <v>1956</v>
      </c>
      <c r="F1234" t="s">
        <v>107</v>
      </c>
      <c r="G1234" t="s">
        <v>27</v>
      </c>
      <c r="H1234">
        <v>164</v>
      </c>
      <c r="I1234">
        <v>262</v>
      </c>
      <c r="J1234" t="s">
        <v>27</v>
      </c>
      <c r="K1234" t="s">
        <v>515</v>
      </c>
      <c r="L1234" t="s">
        <v>1957</v>
      </c>
      <c r="M1234" t="s">
        <v>23</v>
      </c>
      <c r="N1234" t="s">
        <v>27</v>
      </c>
      <c r="O1234" t="s">
        <v>27</v>
      </c>
      <c r="P1234" t="s">
        <v>27</v>
      </c>
      <c r="Q1234" s="1">
        <v>38219.42083333333</v>
      </c>
      <c r="R1234" s="1">
        <v>41591.711111111108</v>
      </c>
      <c r="S1234" t="s">
        <v>27</v>
      </c>
      <c r="T1234" t="s">
        <v>27</v>
      </c>
      <c r="U1234" t="s">
        <v>27</v>
      </c>
    </row>
    <row r="1235" spans="1:21" x14ac:dyDescent="0.25">
      <c r="A1235" t="s">
        <v>21</v>
      </c>
      <c r="B1235" t="s">
        <v>1496</v>
      </c>
      <c r="C1235" t="s">
        <v>23</v>
      </c>
      <c r="D1235" t="s">
        <v>1497</v>
      </c>
      <c r="E1235" t="s">
        <v>199</v>
      </c>
      <c r="F1235" t="s">
        <v>26</v>
      </c>
      <c r="G1235" t="s">
        <v>27</v>
      </c>
      <c r="H1235">
        <v>182</v>
      </c>
      <c r="I1235">
        <v>261</v>
      </c>
      <c r="J1235" t="s">
        <v>1776</v>
      </c>
      <c r="K1235" t="s">
        <v>1255</v>
      </c>
      <c r="L1235" t="s">
        <v>1256</v>
      </c>
      <c r="M1235" t="s">
        <v>23</v>
      </c>
      <c r="N1235" t="s">
        <v>27</v>
      </c>
      <c r="O1235" t="s">
        <v>27</v>
      </c>
      <c r="P1235" t="s">
        <v>27</v>
      </c>
      <c r="Q1235" s="1">
        <v>39346.631944444445</v>
      </c>
      <c r="R1235" s="1">
        <v>41212.859722222223</v>
      </c>
      <c r="S1235">
        <v>0.01</v>
      </c>
      <c r="T1235">
        <v>4.2</v>
      </c>
      <c r="U1235">
        <v>0.349463601532567</v>
      </c>
    </row>
    <row r="1236" spans="1:21" x14ac:dyDescent="0.25">
      <c r="A1236" t="s">
        <v>21</v>
      </c>
      <c r="B1236" t="s">
        <v>3128</v>
      </c>
      <c r="C1236" t="s">
        <v>23</v>
      </c>
      <c r="D1236" t="s">
        <v>3129</v>
      </c>
      <c r="F1236" t="s">
        <v>78</v>
      </c>
      <c r="G1236" t="s">
        <v>27</v>
      </c>
      <c r="H1236">
        <v>228</v>
      </c>
      <c r="I1236">
        <v>261</v>
      </c>
      <c r="J1236" t="s">
        <v>27</v>
      </c>
      <c r="K1236" t="s">
        <v>1487</v>
      </c>
      <c r="L1236" t="s">
        <v>80</v>
      </c>
      <c r="M1236" t="s">
        <v>23</v>
      </c>
      <c r="N1236" t="s">
        <v>27</v>
      </c>
      <c r="O1236" t="s">
        <v>27</v>
      </c>
      <c r="P1236" t="s">
        <v>27</v>
      </c>
      <c r="Q1236" s="1">
        <v>38308.438888888886</v>
      </c>
      <c r="R1236" s="1">
        <v>42917.439583333333</v>
      </c>
      <c r="S1236" t="s">
        <v>27</v>
      </c>
      <c r="T1236" t="s">
        <v>27</v>
      </c>
      <c r="U1236" t="s">
        <v>27</v>
      </c>
    </row>
    <row r="1237" spans="1:21" x14ac:dyDescent="0.25">
      <c r="A1237" t="s">
        <v>21</v>
      </c>
      <c r="B1237" t="s">
        <v>4956</v>
      </c>
      <c r="C1237" t="s">
        <v>23</v>
      </c>
      <c r="D1237" t="s">
        <v>5762</v>
      </c>
      <c r="F1237" t="s">
        <v>107</v>
      </c>
      <c r="G1237" t="s">
        <v>27</v>
      </c>
      <c r="H1237">
        <v>256</v>
      </c>
      <c r="I1237">
        <v>261</v>
      </c>
      <c r="J1237" t="s">
        <v>27</v>
      </c>
      <c r="K1237" t="s">
        <v>4956</v>
      </c>
      <c r="L1237" t="s">
        <v>5574</v>
      </c>
      <c r="M1237" t="s">
        <v>23</v>
      </c>
      <c r="N1237" t="s">
        <v>27</v>
      </c>
      <c r="O1237" t="s">
        <v>27</v>
      </c>
      <c r="P1237" t="s">
        <v>27</v>
      </c>
      <c r="Q1237" s="1">
        <v>38231.62777777778</v>
      </c>
      <c r="R1237" s="1">
        <v>42427.015972222223</v>
      </c>
      <c r="S1237" t="s">
        <v>27</v>
      </c>
      <c r="T1237" t="s">
        <v>27</v>
      </c>
      <c r="U1237" t="s">
        <v>27</v>
      </c>
    </row>
    <row r="1238" spans="1:21" x14ac:dyDescent="0.25">
      <c r="A1238" t="s">
        <v>21</v>
      </c>
      <c r="B1238" t="s">
        <v>5709</v>
      </c>
      <c r="C1238" t="s">
        <v>23</v>
      </c>
      <c r="D1238" t="s">
        <v>5710</v>
      </c>
      <c r="F1238" t="s">
        <v>78</v>
      </c>
      <c r="G1238" t="s">
        <v>27</v>
      </c>
      <c r="H1238">
        <v>244</v>
      </c>
      <c r="I1238">
        <v>261</v>
      </c>
      <c r="J1238" t="s">
        <v>27</v>
      </c>
      <c r="K1238" t="s">
        <v>5156</v>
      </c>
      <c r="L1238" t="s">
        <v>5157</v>
      </c>
      <c r="M1238" t="s">
        <v>23</v>
      </c>
      <c r="N1238" t="s">
        <v>27</v>
      </c>
      <c r="O1238" t="s">
        <v>27</v>
      </c>
      <c r="P1238" t="s">
        <v>27</v>
      </c>
      <c r="Q1238" s="1">
        <v>41587.611805555556</v>
      </c>
      <c r="R1238" s="1">
        <v>43014.48333333333</v>
      </c>
      <c r="S1238" t="s">
        <v>27</v>
      </c>
      <c r="T1238" t="s">
        <v>27</v>
      </c>
      <c r="U1238" t="s">
        <v>27</v>
      </c>
    </row>
    <row r="1239" spans="1:21" x14ac:dyDescent="0.25">
      <c r="A1239" t="s">
        <v>21</v>
      </c>
      <c r="B1239" t="s">
        <v>5836</v>
      </c>
      <c r="C1239" t="s">
        <v>23</v>
      </c>
      <c r="D1239" t="s">
        <v>5837</v>
      </c>
      <c r="F1239" t="s">
        <v>78</v>
      </c>
      <c r="G1239" t="s">
        <v>27</v>
      </c>
      <c r="H1239">
        <v>256</v>
      </c>
      <c r="I1239">
        <v>261</v>
      </c>
      <c r="J1239" t="s">
        <v>27</v>
      </c>
      <c r="K1239" t="s">
        <v>5760</v>
      </c>
      <c r="L1239" t="s">
        <v>5761</v>
      </c>
      <c r="M1239" t="s">
        <v>23</v>
      </c>
      <c r="N1239" t="s">
        <v>27</v>
      </c>
      <c r="O1239" t="s">
        <v>27</v>
      </c>
      <c r="P1239" t="s">
        <v>27</v>
      </c>
      <c r="Q1239" s="1">
        <v>41794.613888888889</v>
      </c>
      <c r="R1239" s="1">
        <v>43014.488888888889</v>
      </c>
      <c r="S1239" t="s">
        <v>27</v>
      </c>
      <c r="T1239" t="s">
        <v>27</v>
      </c>
      <c r="U1239" t="s">
        <v>27</v>
      </c>
    </row>
    <row r="1240" spans="1:21" x14ac:dyDescent="0.25">
      <c r="A1240" t="s">
        <v>21</v>
      </c>
      <c r="B1240" t="s">
        <v>1252</v>
      </c>
      <c r="C1240" t="s">
        <v>23</v>
      </c>
      <c r="D1240" t="s">
        <v>1253</v>
      </c>
      <c r="E1240" t="s">
        <v>199</v>
      </c>
      <c r="F1240" t="s">
        <v>26</v>
      </c>
      <c r="G1240" t="s">
        <v>27</v>
      </c>
      <c r="H1240">
        <v>182</v>
      </c>
      <c r="I1240">
        <v>260</v>
      </c>
      <c r="J1240" t="s">
        <v>1254</v>
      </c>
      <c r="K1240" t="s">
        <v>1255</v>
      </c>
      <c r="L1240" t="s">
        <v>1256</v>
      </c>
      <c r="M1240" t="s">
        <v>23</v>
      </c>
      <c r="N1240" t="s">
        <v>27</v>
      </c>
      <c r="O1240" t="s">
        <v>27</v>
      </c>
      <c r="P1240" t="s">
        <v>27</v>
      </c>
      <c r="Q1240" s="1">
        <v>39346.631944444445</v>
      </c>
      <c r="R1240" s="1">
        <v>41212.859722222223</v>
      </c>
      <c r="S1240">
        <v>0.13</v>
      </c>
      <c r="T1240">
        <v>81.2</v>
      </c>
      <c r="U1240">
        <v>31.923653846153801</v>
      </c>
    </row>
    <row r="1241" spans="1:21" x14ac:dyDescent="0.25">
      <c r="A1241" t="s">
        <v>21</v>
      </c>
      <c r="B1241" t="s">
        <v>1804</v>
      </c>
      <c r="C1241" t="s">
        <v>23</v>
      </c>
      <c r="D1241" t="s">
        <v>1587</v>
      </c>
      <c r="F1241" t="s">
        <v>26</v>
      </c>
      <c r="G1241" t="s">
        <v>27</v>
      </c>
      <c r="H1241">
        <v>258</v>
      </c>
      <c r="I1241">
        <v>260</v>
      </c>
      <c r="J1241" t="s">
        <v>27</v>
      </c>
      <c r="K1241" t="s">
        <v>1804</v>
      </c>
      <c r="L1241" t="s">
        <v>1587</v>
      </c>
      <c r="M1241" t="s">
        <v>23</v>
      </c>
      <c r="N1241" t="s">
        <v>27</v>
      </c>
      <c r="O1241" t="s">
        <v>27</v>
      </c>
      <c r="P1241" t="s">
        <v>27</v>
      </c>
      <c r="Q1241" s="1">
        <v>42285.659722222219</v>
      </c>
      <c r="R1241" s="1">
        <v>43012.640972222223</v>
      </c>
      <c r="S1241" t="s">
        <v>27</v>
      </c>
      <c r="T1241" t="s">
        <v>27</v>
      </c>
      <c r="U1241" t="s">
        <v>27</v>
      </c>
    </row>
    <row r="1242" spans="1:21" x14ac:dyDescent="0.25">
      <c r="A1242" t="s">
        <v>21</v>
      </c>
      <c r="B1242" t="s">
        <v>4550</v>
      </c>
      <c r="C1242" t="s">
        <v>23</v>
      </c>
      <c r="D1242" t="s">
        <v>4551</v>
      </c>
      <c r="E1242" t="s">
        <v>69</v>
      </c>
      <c r="F1242" t="s">
        <v>26</v>
      </c>
      <c r="G1242" t="s">
        <v>27</v>
      </c>
      <c r="H1242">
        <v>181</v>
      </c>
      <c r="I1242">
        <v>260</v>
      </c>
      <c r="J1242" t="s">
        <v>5498</v>
      </c>
      <c r="K1242" t="s">
        <v>1255</v>
      </c>
      <c r="L1242" t="s">
        <v>1256</v>
      </c>
      <c r="M1242" t="s">
        <v>23</v>
      </c>
      <c r="N1242" t="s">
        <v>27</v>
      </c>
      <c r="O1242" t="s">
        <v>27</v>
      </c>
      <c r="P1242" t="s">
        <v>27</v>
      </c>
      <c r="Q1242" s="1">
        <v>39346.631944444445</v>
      </c>
      <c r="R1242" s="1">
        <v>41212.859722222223</v>
      </c>
      <c r="S1242">
        <v>1</v>
      </c>
      <c r="T1242">
        <v>1077</v>
      </c>
      <c r="U1242">
        <v>60.836538461538503</v>
      </c>
    </row>
    <row r="1243" spans="1:21" x14ac:dyDescent="0.25">
      <c r="A1243" t="s">
        <v>21</v>
      </c>
      <c r="B1243" t="s">
        <v>1899</v>
      </c>
      <c r="C1243" t="s">
        <v>23</v>
      </c>
      <c r="D1243" t="s">
        <v>1900</v>
      </c>
      <c r="F1243" t="s">
        <v>26</v>
      </c>
      <c r="G1243" t="s">
        <v>27</v>
      </c>
      <c r="H1243">
        <v>236</v>
      </c>
      <c r="I1243">
        <v>259</v>
      </c>
      <c r="J1243" t="s">
        <v>27</v>
      </c>
      <c r="K1243" t="s">
        <v>561</v>
      </c>
      <c r="L1243" t="s">
        <v>562</v>
      </c>
      <c r="M1243" t="s">
        <v>23</v>
      </c>
      <c r="N1243" t="s">
        <v>27</v>
      </c>
      <c r="O1243" t="s">
        <v>27</v>
      </c>
      <c r="P1243" t="s">
        <v>27</v>
      </c>
      <c r="Q1243" s="1">
        <v>42026.400000000001</v>
      </c>
      <c r="R1243" s="1">
        <v>42998.743055555555</v>
      </c>
      <c r="S1243" t="s">
        <v>27</v>
      </c>
      <c r="T1243" t="s">
        <v>27</v>
      </c>
      <c r="U1243" t="s">
        <v>27</v>
      </c>
    </row>
    <row r="1244" spans="1:21" x14ac:dyDescent="0.25">
      <c r="A1244" t="s">
        <v>21</v>
      </c>
      <c r="B1244" t="s">
        <v>3517</v>
      </c>
      <c r="C1244" t="s">
        <v>23</v>
      </c>
      <c r="D1244" t="s">
        <v>4891</v>
      </c>
      <c r="F1244" t="s">
        <v>107</v>
      </c>
      <c r="G1244" t="s">
        <v>27</v>
      </c>
      <c r="H1244">
        <v>233</v>
      </c>
      <c r="I1244">
        <v>259</v>
      </c>
      <c r="J1244" t="s">
        <v>27</v>
      </c>
      <c r="K1244" t="s">
        <v>3350</v>
      </c>
      <c r="L1244" t="s">
        <v>3351</v>
      </c>
      <c r="M1244" t="s">
        <v>23</v>
      </c>
      <c r="N1244" t="s">
        <v>27</v>
      </c>
      <c r="O1244" t="s">
        <v>27</v>
      </c>
      <c r="P1244" t="s">
        <v>27</v>
      </c>
      <c r="Q1244" s="1">
        <v>38205.776388888888</v>
      </c>
      <c r="R1244" s="1">
        <v>40222.90902777778</v>
      </c>
      <c r="S1244" t="s">
        <v>27</v>
      </c>
      <c r="T1244" t="s">
        <v>27</v>
      </c>
      <c r="U1244" t="s">
        <v>27</v>
      </c>
    </row>
    <row r="1245" spans="1:21" x14ac:dyDescent="0.25">
      <c r="A1245" t="s">
        <v>21</v>
      </c>
      <c r="B1245" t="s">
        <v>5191</v>
      </c>
      <c r="C1245" t="s">
        <v>23</v>
      </c>
      <c r="D1245" t="s">
        <v>5192</v>
      </c>
      <c r="F1245" t="s">
        <v>78</v>
      </c>
      <c r="G1245" t="s">
        <v>27</v>
      </c>
      <c r="H1245">
        <v>234</v>
      </c>
      <c r="I1245">
        <v>259</v>
      </c>
      <c r="J1245" t="s">
        <v>27</v>
      </c>
      <c r="K1245" t="s">
        <v>5412</v>
      </c>
      <c r="L1245" t="s">
        <v>5068</v>
      </c>
      <c r="M1245" t="s">
        <v>23</v>
      </c>
      <c r="N1245" t="s">
        <v>27</v>
      </c>
      <c r="O1245" t="s">
        <v>27</v>
      </c>
      <c r="P1245" t="s">
        <v>27</v>
      </c>
      <c r="Q1245" s="1">
        <v>41291.449305555558</v>
      </c>
      <c r="R1245" s="1">
        <v>43016.493055555555</v>
      </c>
      <c r="S1245" t="s">
        <v>27</v>
      </c>
      <c r="T1245" t="s">
        <v>27</v>
      </c>
      <c r="U1245" t="s">
        <v>27</v>
      </c>
    </row>
    <row r="1246" spans="1:21" x14ac:dyDescent="0.25">
      <c r="A1246" t="s">
        <v>21</v>
      </c>
      <c r="B1246" t="s">
        <v>4994</v>
      </c>
      <c r="C1246" t="s">
        <v>23</v>
      </c>
      <c r="D1246" t="s">
        <v>4995</v>
      </c>
      <c r="F1246" t="s">
        <v>78</v>
      </c>
      <c r="G1246" t="s">
        <v>27</v>
      </c>
      <c r="H1246">
        <v>234</v>
      </c>
      <c r="I1246">
        <v>259</v>
      </c>
      <c r="J1246" t="s">
        <v>27</v>
      </c>
      <c r="K1246" t="s">
        <v>5412</v>
      </c>
      <c r="L1246" t="s">
        <v>5068</v>
      </c>
      <c r="M1246" t="s">
        <v>23</v>
      </c>
      <c r="N1246" t="s">
        <v>27</v>
      </c>
      <c r="O1246" t="s">
        <v>27</v>
      </c>
      <c r="P1246" t="s">
        <v>27</v>
      </c>
      <c r="Q1246" s="1">
        <v>41291.449305555558</v>
      </c>
      <c r="R1246" s="1">
        <v>43016.493055555555</v>
      </c>
      <c r="S1246" t="s">
        <v>27</v>
      </c>
      <c r="T1246" t="s">
        <v>27</v>
      </c>
      <c r="U1246" t="s">
        <v>27</v>
      </c>
    </row>
    <row r="1247" spans="1:21" x14ac:dyDescent="0.25">
      <c r="A1247" t="s">
        <v>21</v>
      </c>
      <c r="B1247" t="s">
        <v>1795</v>
      </c>
      <c r="C1247" t="s">
        <v>23</v>
      </c>
      <c r="D1247" t="s">
        <v>1796</v>
      </c>
      <c r="F1247" t="s">
        <v>26</v>
      </c>
      <c r="G1247" t="s">
        <v>27</v>
      </c>
      <c r="H1247">
        <v>121</v>
      </c>
      <c r="I1247">
        <v>258</v>
      </c>
      <c r="J1247" t="s">
        <v>27</v>
      </c>
      <c r="K1247" t="s">
        <v>1795</v>
      </c>
      <c r="L1247" t="s">
        <v>1796</v>
      </c>
      <c r="M1247" t="s">
        <v>23</v>
      </c>
      <c r="N1247" t="s">
        <v>27</v>
      </c>
      <c r="O1247" t="s">
        <v>27</v>
      </c>
      <c r="P1247" t="s">
        <v>27</v>
      </c>
      <c r="Q1247" s="1">
        <v>37837.63958333333</v>
      </c>
      <c r="R1247" s="1">
        <v>42966.515277777777</v>
      </c>
      <c r="S1247" t="s">
        <v>27</v>
      </c>
      <c r="T1247" t="s">
        <v>27</v>
      </c>
      <c r="U1247" t="s">
        <v>27</v>
      </c>
    </row>
    <row r="1248" spans="1:21" x14ac:dyDescent="0.25">
      <c r="A1248" t="s">
        <v>21</v>
      </c>
      <c r="B1248" t="s">
        <v>2096</v>
      </c>
      <c r="C1248" t="s">
        <v>23</v>
      </c>
      <c r="D1248" t="s">
        <v>2097</v>
      </c>
      <c r="F1248" t="s">
        <v>26</v>
      </c>
      <c r="G1248" t="s">
        <v>27</v>
      </c>
      <c r="H1248">
        <v>246</v>
      </c>
      <c r="I1248">
        <v>258</v>
      </c>
      <c r="J1248" t="s">
        <v>27</v>
      </c>
      <c r="K1248" t="s">
        <v>2096</v>
      </c>
      <c r="L1248" t="s">
        <v>2098</v>
      </c>
      <c r="M1248" t="s">
        <v>23</v>
      </c>
      <c r="N1248" t="s">
        <v>27</v>
      </c>
      <c r="O1248" t="s">
        <v>27</v>
      </c>
      <c r="P1248" t="s">
        <v>27</v>
      </c>
      <c r="Q1248" s="1">
        <v>37861.722916666666</v>
      </c>
      <c r="R1248" s="1">
        <v>42937.786805555559</v>
      </c>
      <c r="S1248">
        <v>0</v>
      </c>
      <c r="T1248">
        <v>6</v>
      </c>
      <c r="U1248">
        <v>2.6956521739130399</v>
      </c>
    </row>
    <row r="1249" spans="1:21" x14ac:dyDescent="0.25">
      <c r="A1249" t="s">
        <v>21</v>
      </c>
      <c r="B1249" t="s">
        <v>343</v>
      </c>
      <c r="C1249" t="s">
        <v>23</v>
      </c>
      <c r="D1249" t="s">
        <v>344</v>
      </c>
      <c r="F1249" t="s">
        <v>144</v>
      </c>
      <c r="G1249" t="s">
        <v>27</v>
      </c>
      <c r="H1249">
        <v>227</v>
      </c>
      <c r="I1249">
        <v>257</v>
      </c>
      <c r="J1249" t="s">
        <v>27</v>
      </c>
      <c r="K1249" t="s">
        <v>1062</v>
      </c>
      <c r="L1249" t="s">
        <v>1063</v>
      </c>
      <c r="M1249" t="s">
        <v>23</v>
      </c>
      <c r="N1249" t="s">
        <v>27</v>
      </c>
      <c r="O1249" t="s">
        <v>27</v>
      </c>
      <c r="P1249" t="s">
        <v>27</v>
      </c>
      <c r="Q1249" s="1">
        <v>40183.484027777777</v>
      </c>
      <c r="R1249" s="1">
        <v>41219.699305555558</v>
      </c>
      <c r="S1249" t="s">
        <v>27</v>
      </c>
      <c r="T1249" t="s">
        <v>27</v>
      </c>
      <c r="U1249" t="s">
        <v>27</v>
      </c>
    </row>
    <row r="1250" spans="1:21" x14ac:dyDescent="0.25">
      <c r="A1250" t="s">
        <v>21</v>
      </c>
      <c r="B1250" t="s">
        <v>2048</v>
      </c>
      <c r="C1250" t="s">
        <v>23</v>
      </c>
      <c r="D1250" t="s">
        <v>2049</v>
      </c>
      <c r="E1250" t="s">
        <v>46</v>
      </c>
      <c r="F1250" t="s">
        <v>26</v>
      </c>
      <c r="G1250" t="s">
        <v>27</v>
      </c>
      <c r="H1250">
        <v>213</v>
      </c>
      <c r="I1250">
        <v>257</v>
      </c>
      <c r="J1250" t="s">
        <v>2050</v>
      </c>
      <c r="K1250" t="s">
        <v>302</v>
      </c>
      <c r="L1250" t="s">
        <v>303</v>
      </c>
      <c r="M1250" t="s">
        <v>23</v>
      </c>
      <c r="N1250" t="s">
        <v>27</v>
      </c>
      <c r="O1250" t="s">
        <v>27</v>
      </c>
      <c r="P1250" t="s">
        <v>27</v>
      </c>
      <c r="Q1250" s="1">
        <v>41282.669444444444</v>
      </c>
      <c r="R1250" s="1">
        <v>43011.748611111114</v>
      </c>
      <c r="S1250">
        <v>79</v>
      </c>
      <c r="T1250">
        <v>193</v>
      </c>
      <c r="U1250">
        <v>114.151750972763</v>
      </c>
    </row>
    <row r="1251" spans="1:21" x14ac:dyDescent="0.25">
      <c r="A1251" t="s">
        <v>21</v>
      </c>
      <c r="B1251" t="s">
        <v>3884</v>
      </c>
      <c r="C1251" t="s">
        <v>23</v>
      </c>
      <c r="D1251" t="s">
        <v>3885</v>
      </c>
      <c r="F1251" t="s">
        <v>130</v>
      </c>
      <c r="G1251" t="s">
        <v>27</v>
      </c>
      <c r="H1251">
        <v>237</v>
      </c>
      <c r="I1251">
        <v>257</v>
      </c>
      <c r="J1251" t="s">
        <v>27</v>
      </c>
      <c r="K1251" t="s">
        <v>4267</v>
      </c>
      <c r="L1251" t="s">
        <v>4268</v>
      </c>
      <c r="M1251" t="s">
        <v>23</v>
      </c>
      <c r="N1251" t="s">
        <v>27</v>
      </c>
      <c r="O1251" t="s">
        <v>27</v>
      </c>
      <c r="P1251" t="s">
        <v>27</v>
      </c>
      <c r="Q1251" s="1">
        <v>34054.742361111108</v>
      </c>
      <c r="R1251" s="1">
        <v>42717.316666666666</v>
      </c>
      <c r="S1251" t="s">
        <v>27</v>
      </c>
      <c r="T1251" t="s">
        <v>27</v>
      </c>
      <c r="U1251" t="s">
        <v>27</v>
      </c>
    </row>
    <row r="1252" spans="1:21" x14ac:dyDescent="0.25">
      <c r="A1252" t="s">
        <v>21</v>
      </c>
      <c r="B1252" t="s">
        <v>5060</v>
      </c>
      <c r="C1252" t="s">
        <v>23</v>
      </c>
      <c r="D1252" t="s">
        <v>5621</v>
      </c>
      <c r="F1252" t="s">
        <v>26</v>
      </c>
      <c r="G1252" t="s">
        <v>27</v>
      </c>
      <c r="H1252">
        <v>244</v>
      </c>
      <c r="I1252">
        <v>257</v>
      </c>
      <c r="J1252" t="s">
        <v>27</v>
      </c>
      <c r="K1252" t="s">
        <v>5060</v>
      </c>
      <c r="L1252" t="s">
        <v>5621</v>
      </c>
      <c r="M1252" t="s">
        <v>23</v>
      </c>
      <c r="N1252" t="s">
        <v>27</v>
      </c>
      <c r="O1252" t="s">
        <v>27</v>
      </c>
      <c r="P1252" t="s">
        <v>27</v>
      </c>
      <c r="Q1252" s="1">
        <v>41579.537499999999</v>
      </c>
      <c r="R1252" s="1">
        <v>43014.621527777781</v>
      </c>
      <c r="S1252" t="s">
        <v>27</v>
      </c>
      <c r="T1252" t="s">
        <v>27</v>
      </c>
      <c r="U1252" t="s">
        <v>27</v>
      </c>
    </row>
    <row r="1253" spans="1:21" x14ac:dyDescent="0.25">
      <c r="A1253" t="s">
        <v>21</v>
      </c>
      <c r="B1253" t="s">
        <v>5691</v>
      </c>
      <c r="C1253" t="s">
        <v>23</v>
      </c>
      <c r="D1253" t="s">
        <v>5692</v>
      </c>
      <c r="F1253" t="s">
        <v>78</v>
      </c>
      <c r="G1253" t="s">
        <v>27</v>
      </c>
      <c r="H1253">
        <v>231</v>
      </c>
      <c r="I1253">
        <v>256</v>
      </c>
      <c r="J1253" t="s">
        <v>27</v>
      </c>
      <c r="K1253" t="s">
        <v>5412</v>
      </c>
      <c r="L1253" t="s">
        <v>5068</v>
      </c>
      <c r="M1253" t="s">
        <v>23</v>
      </c>
      <c r="N1253" t="s">
        <v>27</v>
      </c>
      <c r="O1253" t="s">
        <v>27</v>
      </c>
      <c r="P1253" t="s">
        <v>27</v>
      </c>
      <c r="Q1253" s="1">
        <v>41291.449305555558</v>
      </c>
      <c r="R1253" s="1">
        <v>43016.493055555555</v>
      </c>
      <c r="S1253" t="s">
        <v>27</v>
      </c>
      <c r="T1253" t="s">
        <v>27</v>
      </c>
      <c r="U1253" t="s">
        <v>27</v>
      </c>
    </row>
    <row r="1254" spans="1:21" x14ac:dyDescent="0.25">
      <c r="A1254" t="s">
        <v>21</v>
      </c>
      <c r="B1254" t="s">
        <v>2391</v>
      </c>
      <c r="C1254" t="s">
        <v>23</v>
      </c>
      <c r="D1254" t="s">
        <v>2391</v>
      </c>
      <c r="E1254" t="s">
        <v>325</v>
      </c>
      <c r="F1254" t="s">
        <v>26</v>
      </c>
      <c r="G1254" t="s">
        <v>27</v>
      </c>
      <c r="H1254">
        <v>234</v>
      </c>
      <c r="I1254">
        <v>255</v>
      </c>
      <c r="J1254" t="s">
        <v>27</v>
      </c>
      <c r="K1254" t="s">
        <v>2330</v>
      </c>
      <c r="L1254" t="s">
        <v>2331</v>
      </c>
      <c r="M1254" t="s">
        <v>23</v>
      </c>
      <c r="N1254" t="s">
        <v>27</v>
      </c>
      <c r="O1254" t="s">
        <v>27</v>
      </c>
      <c r="P1254" t="s">
        <v>27</v>
      </c>
      <c r="Q1254" s="1">
        <v>37869.699999999997</v>
      </c>
      <c r="R1254" s="1">
        <v>42999.365277777775</v>
      </c>
      <c r="S1254">
        <v>7.0000000000000007E-2</v>
      </c>
      <c r="T1254">
        <v>7.0000000000000007E-2</v>
      </c>
      <c r="U1254">
        <v>7.0000000000000007E-2</v>
      </c>
    </row>
    <row r="1255" spans="1:21" x14ac:dyDescent="0.25">
      <c r="A1255" t="s">
        <v>21</v>
      </c>
      <c r="B1255" t="s">
        <v>4782</v>
      </c>
      <c r="C1255" t="s">
        <v>23</v>
      </c>
      <c r="D1255" t="s">
        <v>4783</v>
      </c>
      <c r="F1255" t="s">
        <v>144</v>
      </c>
      <c r="G1255" t="s">
        <v>27</v>
      </c>
      <c r="H1255">
        <v>240</v>
      </c>
      <c r="I1255">
        <v>255</v>
      </c>
      <c r="J1255" t="s">
        <v>27</v>
      </c>
      <c r="K1255" t="s">
        <v>5776</v>
      </c>
      <c r="L1255" t="s">
        <v>5777</v>
      </c>
      <c r="M1255" t="s">
        <v>23</v>
      </c>
      <c r="N1255" t="s">
        <v>27</v>
      </c>
      <c r="O1255" t="s">
        <v>27</v>
      </c>
      <c r="P1255" t="s">
        <v>27</v>
      </c>
      <c r="Q1255" s="1">
        <v>37839.380555555559</v>
      </c>
      <c r="R1255" s="1">
        <v>42981.166666666664</v>
      </c>
      <c r="S1255" t="s">
        <v>27</v>
      </c>
      <c r="T1255" t="s">
        <v>27</v>
      </c>
      <c r="U1255" t="s">
        <v>27</v>
      </c>
    </row>
    <row r="1256" spans="1:21" x14ac:dyDescent="0.25">
      <c r="A1256" t="s">
        <v>21</v>
      </c>
      <c r="B1256" t="s">
        <v>2636</v>
      </c>
      <c r="C1256" t="s">
        <v>23</v>
      </c>
      <c r="D1256" t="s">
        <v>2637</v>
      </c>
      <c r="F1256" t="s">
        <v>26</v>
      </c>
      <c r="G1256" t="s">
        <v>27</v>
      </c>
      <c r="H1256">
        <v>234</v>
      </c>
      <c r="I1256">
        <v>254</v>
      </c>
      <c r="J1256" t="s">
        <v>27</v>
      </c>
      <c r="K1256" t="s">
        <v>2636</v>
      </c>
      <c r="L1256" t="s">
        <v>2638</v>
      </c>
      <c r="M1256" t="s">
        <v>23</v>
      </c>
      <c r="N1256" t="s">
        <v>27</v>
      </c>
      <c r="O1256" t="s">
        <v>27</v>
      </c>
      <c r="P1256" t="s">
        <v>27</v>
      </c>
      <c r="Q1256" s="1">
        <v>42137.619444444441</v>
      </c>
      <c r="R1256" s="1">
        <v>43010.472916666666</v>
      </c>
      <c r="S1256" t="s">
        <v>27</v>
      </c>
      <c r="T1256" t="s">
        <v>27</v>
      </c>
      <c r="U1256" t="s">
        <v>27</v>
      </c>
    </row>
    <row r="1257" spans="1:21" x14ac:dyDescent="0.25">
      <c r="A1257" t="s">
        <v>21</v>
      </c>
      <c r="B1257" t="s">
        <v>2313</v>
      </c>
      <c r="C1257" t="s">
        <v>23</v>
      </c>
      <c r="D1257" t="s">
        <v>2313</v>
      </c>
      <c r="E1257" t="s">
        <v>46</v>
      </c>
      <c r="F1257" t="s">
        <v>26</v>
      </c>
      <c r="G1257" t="s">
        <v>27</v>
      </c>
      <c r="H1257">
        <v>233</v>
      </c>
      <c r="I1257">
        <v>251</v>
      </c>
      <c r="J1257" t="s">
        <v>2440</v>
      </c>
      <c r="K1257" t="s">
        <v>2380</v>
      </c>
      <c r="L1257" t="s">
        <v>2381</v>
      </c>
      <c r="M1257" t="s">
        <v>23</v>
      </c>
      <c r="N1257" t="s">
        <v>27</v>
      </c>
      <c r="O1257" t="s">
        <v>27</v>
      </c>
      <c r="P1257" t="s">
        <v>27</v>
      </c>
      <c r="Q1257" s="1">
        <v>40148.422222222223</v>
      </c>
      <c r="R1257" s="1">
        <v>41934.524305555555</v>
      </c>
      <c r="S1257">
        <v>0.1</v>
      </c>
      <c r="T1257">
        <v>3.87</v>
      </c>
      <c r="U1257">
        <v>1.4137848605577701</v>
      </c>
    </row>
    <row r="1258" spans="1:21" x14ac:dyDescent="0.25">
      <c r="A1258" t="s">
        <v>21</v>
      </c>
      <c r="B1258" t="s">
        <v>3884</v>
      </c>
      <c r="C1258" t="s">
        <v>23</v>
      </c>
      <c r="D1258" t="s">
        <v>3885</v>
      </c>
      <c r="F1258" t="s">
        <v>130</v>
      </c>
      <c r="G1258" t="s">
        <v>27</v>
      </c>
      <c r="H1258">
        <v>248</v>
      </c>
      <c r="I1258">
        <v>251</v>
      </c>
      <c r="J1258" t="s">
        <v>27</v>
      </c>
      <c r="K1258" t="s">
        <v>4440</v>
      </c>
      <c r="L1258" t="s">
        <v>1363</v>
      </c>
      <c r="M1258" t="s">
        <v>23</v>
      </c>
      <c r="N1258" t="s">
        <v>27</v>
      </c>
      <c r="O1258" t="s">
        <v>27</v>
      </c>
      <c r="P1258" t="s">
        <v>27</v>
      </c>
      <c r="Q1258" s="1">
        <v>37838.496527777781</v>
      </c>
      <c r="R1258" s="1">
        <v>42811.367361111108</v>
      </c>
      <c r="S1258" t="s">
        <v>27</v>
      </c>
      <c r="T1258" t="s">
        <v>27</v>
      </c>
      <c r="U1258" t="s">
        <v>27</v>
      </c>
    </row>
    <row r="1259" spans="1:21" x14ac:dyDescent="0.25">
      <c r="A1259" t="s">
        <v>21</v>
      </c>
      <c r="B1259" t="s">
        <v>1245</v>
      </c>
      <c r="C1259" t="s">
        <v>23</v>
      </c>
      <c r="D1259" t="s">
        <v>1246</v>
      </c>
      <c r="F1259" t="s">
        <v>107</v>
      </c>
      <c r="G1259" t="s">
        <v>27</v>
      </c>
      <c r="H1259">
        <v>219</v>
      </c>
      <c r="I1259">
        <v>250</v>
      </c>
      <c r="J1259" t="s">
        <v>27</v>
      </c>
      <c r="K1259" t="s">
        <v>90</v>
      </c>
      <c r="L1259" t="s">
        <v>1247</v>
      </c>
      <c r="M1259" t="s">
        <v>23</v>
      </c>
      <c r="N1259" t="s">
        <v>27</v>
      </c>
      <c r="O1259" t="s">
        <v>27</v>
      </c>
      <c r="P1259" t="s">
        <v>27</v>
      </c>
      <c r="Q1259" s="1">
        <v>38222.423611111109</v>
      </c>
      <c r="R1259" s="1">
        <v>41558.652083333334</v>
      </c>
      <c r="S1259" t="s">
        <v>27</v>
      </c>
      <c r="T1259" t="s">
        <v>27</v>
      </c>
      <c r="U1259" t="s">
        <v>27</v>
      </c>
    </row>
    <row r="1260" spans="1:21" x14ac:dyDescent="0.25">
      <c r="A1260" t="s">
        <v>21</v>
      </c>
      <c r="B1260" t="s">
        <v>1248</v>
      </c>
      <c r="C1260" t="s">
        <v>23</v>
      </c>
      <c r="D1260" t="s">
        <v>1901</v>
      </c>
      <c r="F1260" t="s">
        <v>107</v>
      </c>
      <c r="G1260" t="s">
        <v>27</v>
      </c>
      <c r="H1260">
        <v>219</v>
      </c>
      <c r="I1260">
        <v>250</v>
      </c>
      <c r="J1260" t="s">
        <v>27</v>
      </c>
      <c r="K1260" t="s">
        <v>90</v>
      </c>
      <c r="L1260" t="s">
        <v>1247</v>
      </c>
      <c r="M1260" t="s">
        <v>23</v>
      </c>
      <c r="N1260" t="s">
        <v>27</v>
      </c>
      <c r="O1260" t="s">
        <v>27</v>
      </c>
      <c r="P1260" t="s">
        <v>27</v>
      </c>
      <c r="Q1260" s="1">
        <v>38222.423611111109</v>
      </c>
      <c r="R1260" s="1">
        <v>41558.652083333334</v>
      </c>
      <c r="S1260" t="s">
        <v>27</v>
      </c>
      <c r="T1260" t="s">
        <v>27</v>
      </c>
      <c r="U1260" t="s">
        <v>27</v>
      </c>
    </row>
    <row r="1261" spans="1:21" x14ac:dyDescent="0.25">
      <c r="A1261" t="s">
        <v>21</v>
      </c>
      <c r="B1261" t="s">
        <v>90</v>
      </c>
      <c r="C1261" t="s">
        <v>23</v>
      </c>
      <c r="D1261" t="s">
        <v>2201</v>
      </c>
      <c r="F1261" t="s">
        <v>107</v>
      </c>
      <c r="G1261" t="s">
        <v>27</v>
      </c>
      <c r="H1261">
        <v>219</v>
      </c>
      <c r="I1261">
        <v>250</v>
      </c>
      <c r="J1261" t="s">
        <v>27</v>
      </c>
      <c r="K1261" t="s">
        <v>90</v>
      </c>
      <c r="L1261" t="s">
        <v>1247</v>
      </c>
      <c r="M1261" t="s">
        <v>23</v>
      </c>
      <c r="N1261" t="s">
        <v>27</v>
      </c>
      <c r="O1261" t="s">
        <v>27</v>
      </c>
      <c r="P1261" t="s">
        <v>27</v>
      </c>
      <c r="Q1261" s="1">
        <v>38222.423611111109</v>
      </c>
      <c r="R1261" s="1">
        <v>41558.652083333334</v>
      </c>
      <c r="S1261" t="s">
        <v>27</v>
      </c>
      <c r="T1261" t="s">
        <v>27</v>
      </c>
      <c r="U1261" t="s">
        <v>27</v>
      </c>
    </row>
    <row r="1262" spans="1:21" x14ac:dyDescent="0.25">
      <c r="A1262" t="s">
        <v>21</v>
      </c>
      <c r="B1262" t="s">
        <v>5366</v>
      </c>
      <c r="C1262" t="s">
        <v>23</v>
      </c>
      <c r="D1262" t="s">
        <v>5367</v>
      </c>
      <c r="F1262" t="s">
        <v>78</v>
      </c>
      <c r="G1262" t="s">
        <v>27</v>
      </c>
      <c r="H1262">
        <v>235</v>
      </c>
      <c r="I1262">
        <v>250</v>
      </c>
      <c r="J1262" t="s">
        <v>27</v>
      </c>
      <c r="K1262" t="s">
        <v>5071</v>
      </c>
      <c r="L1262" t="s">
        <v>5072</v>
      </c>
      <c r="M1262" t="s">
        <v>23</v>
      </c>
      <c r="N1262" t="s">
        <v>27</v>
      </c>
      <c r="O1262" t="s">
        <v>27</v>
      </c>
      <c r="P1262" t="s">
        <v>27</v>
      </c>
      <c r="Q1262" s="1">
        <v>40085.563194444447</v>
      </c>
      <c r="R1262" s="1">
        <v>40924.567361111112</v>
      </c>
      <c r="S1262" t="s">
        <v>27</v>
      </c>
      <c r="T1262" t="s">
        <v>27</v>
      </c>
      <c r="U1262" t="s">
        <v>27</v>
      </c>
    </row>
    <row r="1263" spans="1:21" x14ac:dyDescent="0.25">
      <c r="A1263" t="s">
        <v>21</v>
      </c>
      <c r="B1263" t="s">
        <v>5829</v>
      </c>
      <c r="C1263" t="s">
        <v>23</v>
      </c>
      <c r="D1263" t="s">
        <v>5830</v>
      </c>
      <c r="F1263" t="s">
        <v>78</v>
      </c>
      <c r="G1263" t="s">
        <v>27</v>
      </c>
      <c r="H1263">
        <v>226</v>
      </c>
      <c r="I1263">
        <v>250</v>
      </c>
      <c r="J1263" t="s">
        <v>27</v>
      </c>
      <c r="K1263" t="s">
        <v>5412</v>
      </c>
      <c r="L1263" t="s">
        <v>5068</v>
      </c>
      <c r="M1263" t="s">
        <v>23</v>
      </c>
      <c r="N1263" t="s">
        <v>27</v>
      </c>
      <c r="O1263" t="s">
        <v>27</v>
      </c>
      <c r="P1263" t="s">
        <v>27</v>
      </c>
      <c r="Q1263" s="1">
        <v>41291.449305555558</v>
      </c>
      <c r="R1263" s="1">
        <v>43016.493055555555</v>
      </c>
      <c r="S1263" t="s">
        <v>27</v>
      </c>
      <c r="T1263" t="s">
        <v>27</v>
      </c>
      <c r="U1263" t="s">
        <v>27</v>
      </c>
    </row>
    <row r="1264" spans="1:21" x14ac:dyDescent="0.25">
      <c r="A1264" t="s">
        <v>21</v>
      </c>
      <c r="B1264" t="s">
        <v>2313</v>
      </c>
      <c r="C1264" t="s">
        <v>23</v>
      </c>
      <c r="D1264" t="s">
        <v>2313</v>
      </c>
      <c r="E1264" t="s">
        <v>46</v>
      </c>
      <c r="F1264" t="s">
        <v>26</v>
      </c>
      <c r="G1264" t="s">
        <v>27</v>
      </c>
      <c r="H1264">
        <v>233</v>
      </c>
      <c r="I1264">
        <v>249</v>
      </c>
      <c r="J1264" t="s">
        <v>2314</v>
      </c>
      <c r="K1264" t="s">
        <v>1127</v>
      </c>
      <c r="L1264" t="s">
        <v>1128</v>
      </c>
      <c r="M1264" t="s">
        <v>23</v>
      </c>
      <c r="N1264" t="s">
        <v>27</v>
      </c>
      <c r="O1264" t="s">
        <v>27</v>
      </c>
      <c r="P1264" t="s">
        <v>27</v>
      </c>
      <c r="Q1264" s="1">
        <v>37831.675000000003</v>
      </c>
      <c r="R1264" s="1">
        <v>40127.90902777778</v>
      </c>
      <c r="S1264">
        <v>0.01</v>
      </c>
      <c r="T1264">
        <v>3.2</v>
      </c>
      <c r="U1264">
        <v>1.06682730923695</v>
      </c>
    </row>
    <row r="1265" spans="1:21" x14ac:dyDescent="0.25">
      <c r="A1265" t="s">
        <v>21</v>
      </c>
      <c r="B1265" t="s">
        <v>748</v>
      </c>
      <c r="C1265" t="s">
        <v>23</v>
      </c>
      <c r="D1265" t="s">
        <v>813</v>
      </c>
      <c r="F1265" t="s">
        <v>26</v>
      </c>
      <c r="G1265" t="s">
        <v>27</v>
      </c>
      <c r="H1265">
        <v>165</v>
      </c>
      <c r="I1265">
        <v>247</v>
      </c>
      <c r="J1265" t="s">
        <v>27</v>
      </c>
      <c r="K1265" t="s">
        <v>748</v>
      </c>
      <c r="L1265" t="s">
        <v>523</v>
      </c>
      <c r="M1265" t="s">
        <v>23</v>
      </c>
      <c r="N1265" t="s">
        <v>27</v>
      </c>
      <c r="O1265" t="s">
        <v>27</v>
      </c>
      <c r="P1265" t="s">
        <v>27</v>
      </c>
      <c r="Q1265" s="1">
        <v>41600.720833333333</v>
      </c>
      <c r="R1265" s="1">
        <v>43015.571527777778</v>
      </c>
      <c r="S1265" t="s">
        <v>27</v>
      </c>
      <c r="T1265" t="s">
        <v>27</v>
      </c>
      <c r="U1265" t="s">
        <v>27</v>
      </c>
    </row>
    <row r="1266" spans="1:21" x14ac:dyDescent="0.25">
      <c r="A1266" t="s">
        <v>21</v>
      </c>
      <c r="B1266" t="s">
        <v>1915</v>
      </c>
      <c r="C1266" t="s">
        <v>23</v>
      </c>
      <c r="D1266" t="s">
        <v>1915</v>
      </c>
      <c r="F1266" t="s">
        <v>26</v>
      </c>
      <c r="G1266" t="s">
        <v>27</v>
      </c>
      <c r="H1266">
        <v>226</v>
      </c>
      <c r="I1266">
        <v>247</v>
      </c>
      <c r="J1266" t="s">
        <v>2045</v>
      </c>
      <c r="K1266" t="s">
        <v>1015</v>
      </c>
      <c r="L1266" t="s">
        <v>1016</v>
      </c>
      <c r="M1266" t="s">
        <v>23</v>
      </c>
      <c r="N1266" t="s">
        <v>27</v>
      </c>
      <c r="O1266" t="s">
        <v>27</v>
      </c>
      <c r="P1266" t="s">
        <v>27</v>
      </c>
      <c r="Q1266" s="1">
        <v>41719.695138888892</v>
      </c>
      <c r="R1266" s="1">
        <v>43013.502083333333</v>
      </c>
      <c r="S1266">
        <v>0.253</v>
      </c>
      <c r="T1266">
        <v>0.55900000000000005</v>
      </c>
      <c r="U1266">
        <v>0.41074493927125499</v>
      </c>
    </row>
    <row r="1267" spans="1:21" x14ac:dyDescent="0.25">
      <c r="A1267" t="s">
        <v>21</v>
      </c>
      <c r="B1267" t="s">
        <v>2048</v>
      </c>
      <c r="C1267" t="s">
        <v>23</v>
      </c>
      <c r="D1267" t="s">
        <v>2049</v>
      </c>
      <c r="E1267" t="s">
        <v>46</v>
      </c>
      <c r="F1267" t="s">
        <v>26</v>
      </c>
      <c r="G1267" t="s">
        <v>27</v>
      </c>
      <c r="H1267">
        <v>226</v>
      </c>
      <c r="I1267">
        <v>247</v>
      </c>
      <c r="J1267" t="s">
        <v>2359</v>
      </c>
      <c r="K1267" t="s">
        <v>1015</v>
      </c>
      <c r="L1267" t="s">
        <v>1016</v>
      </c>
      <c r="M1267" t="s">
        <v>23</v>
      </c>
      <c r="N1267" t="s">
        <v>27</v>
      </c>
      <c r="O1267" t="s">
        <v>27</v>
      </c>
      <c r="P1267" t="s">
        <v>27</v>
      </c>
      <c r="Q1267" s="1">
        <v>41719.695138888892</v>
      </c>
      <c r="R1267" s="1">
        <v>43013.502083333333</v>
      </c>
      <c r="S1267">
        <v>82</v>
      </c>
      <c r="T1267">
        <v>182</v>
      </c>
      <c r="U1267">
        <v>132.412955465587</v>
      </c>
    </row>
    <row r="1268" spans="1:21" x14ac:dyDescent="0.25">
      <c r="A1268" t="s">
        <v>21</v>
      </c>
      <c r="B1268" t="s">
        <v>2878</v>
      </c>
      <c r="C1268" t="s">
        <v>23</v>
      </c>
      <c r="D1268" t="s">
        <v>2879</v>
      </c>
      <c r="F1268" t="s">
        <v>107</v>
      </c>
      <c r="G1268" t="s">
        <v>27</v>
      </c>
      <c r="H1268">
        <v>244</v>
      </c>
      <c r="I1268">
        <v>247</v>
      </c>
      <c r="J1268" t="s">
        <v>27</v>
      </c>
      <c r="K1268" t="s">
        <v>2878</v>
      </c>
      <c r="L1268" t="s">
        <v>2879</v>
      </c>
      <c r="M1268" t="s">
        <v>23</v>
      </c>
      <c r="N1268" t="s">
        <v>27</v>
      </c>
      <c r="O1268" t="s">
        <v>27</v>
      </c>
      <c r="P1268" t="s">
        <v>27</v>
      </c>
      <c r="Q1268" s="1">
        <v>40261.556944444441</v>
      </c>
      <c r="R1268" s="1">
        <v>41661.660416666666</v>
      </c>
      <c r="S1268" t="s">
        <v>27</v>
      </c>
      <c r="T1268" t="s">
        <v>27</v>
      </c>
      <c r="U1268" t="s">
        <v>27</v>
      </c>
    </row>
    <row r="1269" spans="1:21" x14ac:dyDescent="0.25">
      <c r="A1269" t="s">
        <v>21</v>
      </c>
      <c r="B1269" t="s">
        <v>3837</v>
      </c>
      <c r="C1269" t="s">
        <v>23</v>
      </c>
      <c r="D1269" t="s">
        <v>3837</v>
      </c>
      <c r="E1269" t="s">
        <v>3838</v>
      </c>
      <c r="F1269" t="s">
        <v>26</v>
      </c>
      <c r="G1269" t="s">
        <v>27</v>
      </c>
      <c r="H1269">
        <v>226</v>
      </c>
      <c r="I1269">
        <v>247</v>
      </c>
      <c r="J1269" t="s">
        <v>4060</v>
      </c>
      <c r="K1269" t="s">
        <v>1015</v>
      </c>
      <c r="L1269" t="s">
        <v>1016</v>
      </c>
      <c r="M1269" t="s">
        <v>23</v>
      </c>
      <c r="N1269" t="s">
        <v>27</v>
      </c>
      <c r="O1269" t="s">
        <v>27</v>
      </c>
      <c r="P1269" t="s">
        <v>27</v>
      </c>
      <c r="Q1269" s="1">
        <v>41719.695138888892</v>
      </c>
      <c r="R1269" s="1">
        <v>43013.502083333333</v>
      </c>
      <c r="S1269">
        <v>2.59</v>
      </c>
      <c r="T1269">
        <v>6.21</v>
      </c>
      <c r="U1269">
        <v>4.4385020242915001</v>
      </c>
    </row>
    <row r="1270" spans="1:21" x14ac:dyDescent="0.25">
      <c r="A1270" t="s">
        <v>21</v>
      </c>
      <c r="B1270" t="s">
        <v>3884</v>
      </c>
      <c r="C1270" t="s">
        <v>23</v>
      </c>
      <c r="D1270" t="s">
        <v>3885</v>
      </c>
      <c r="F1270" t="s">
        <v>130</v>
      </c>
      <c r="G1270" t="s">
        <v>27</v>
      </c>
      <c r="H1270">
        <v>242</v>
      </c>
      <c r="I1270">
        <v>247</v>
      </c>
      <c r="J1270" t="s">
        <v>27</v>
      </c>
      <c r="K1270" t="s">
        <v>5084</v>
      </c>
      <c r="L1270" t="s">
        <v>5085</v>
      </c>
      <c r="M1270" t="s">
        <v>23</v>
      </c>
      <c r="N1270" t="s">
        <v>27</v>
      </c>
      <c r="O1270" t="s">
        <v>27</v>
      </c>
      <c r="P1270" t="s">
        <v>27</v>
      </c>
      <c r="Q1270" s="1">
        <v>34326.065972222219</v>
      </c>
      <c r="R1270" s="1">
        <v>43013.589583333334</v>
      </c>
      <c r="S1270" t="s">
        <v>27</v>
      </c>
      <c r="T1270" t="s">
        <v>27</v>
      </c>
      <c r="U1270" t="s">
        <v>27</v>
      </c>
    </row>
    <row r="1271" spans="1:21" x14ac:dyDescent="0.25">
      <c r="A1271" t="s">
        <v>21</v>
      </c>
      <c r="B1271" t="s">
        <v>746</v>
      </c>
      <c r="C1271" t="s">
        <v>23</v>
      </c>
      <c r="D1271" t="s">
        <v>1832</v>
      </c>
      <c r="E1271" t="s">
        <v>429</v>
      </c>
      <c r="F1271" t="s">
        <v>26</v>
      </c>
      <c r="G1271" t="s">
        <v>27</v>
      </c>
      <c r="H1271">
        <v>165</v>
      </c>
      <c r="I1271">
        <v>246</v>
      </c>
      <c r="J1271" t="s">
        <v>27</v>
      </c>
      <c r="K1271" t="s">
        <v>748</v>
      </c>
      <c r="L1271" t="s">
        <v>523</v>
      </c>
      <c r="M1271" t="s">
        <v>23</v>
      </c>
      <c r="N1271" t="s">
        <v>27</v>
      </c>
      <c r="O1271" t="s">
        <v>27</v>
      </c>
      <c r="P1271" t="s">
        <v>27</v>
      </c>
      <c r="Q1271" s="1">
        <v>41600.720833333333</v>
      </c>
      <c r="R1271" s="1">
        <v>43015.571527777778</v>
      </c>
      <c r="S1271">
        <v>59</v>
      </c>
      <c r="T1271">
        <v>148298</v>
      </c>
      <c r="U1271">
        <v>6929.1494252873599</v>
      </c>
    </row>
    <row r="1272" spans="1:21" x14ac:dyDescent="0.25">
      <c r="A1272" t="s">
        <v>21</v>
      </c>
      <c r="B1272" t="s">
        <v>3868</v>
      </c>
      <c r="C1272" t="s">
        <v>23</v>
      </c>
      <c r="D1272" t="s">
        <v>3869</v>
      </c>
      <c r="E1272" t="s">
        <v>921</v>
      </c>
      <c r="F1272" t="s">
        <v>26</v>
      </c>
      <c r="G1272" t="s">
        <v>27</v>
      </c>
      <c r="H1272">
        <v>226</v>
      </c>
      <c r="I1272">
        <v>245</v>
      </c>
      <c r="J1272" t="s">
        <v>27</v>
      </c>
      <c r="K1272" t="s">
        <v>3868</v>
      </c>
      <c r="L1272" t="s">
        <v>3869</v>
      </c>
      <c r="M1272" t="s">
        <v>23</v>
      </c>
      <c r="N1272" t="s">
        <v>27</v>
      </c>
      <c r="O1272" t="s">
        <v>27</v>
      </c>
      <c r="P1272" t="s">
        <v>27</v>
      </c>
      <c r="Q1272" s="1">
        <v>37901.549305555556</v>
      </c>
      <c r="R1272" s="1">
        <v>42990.535416666666</v>
      </c>
      <c r="S1272">
        <v>0.1</v>
      </c>
      <c r="T1272">
        <v>34.6</v>
      </c>
      <c r="U1272">
        <v>17.350000000000001</v>
      </c>
    </row>
    <row r="1273" spans="1:21" x14ac:dyDescent="0.25">
      <c r="A1273" t="s">
        <v>21</v>
      </c>
      <c r="B1273" t="s">
        <v>156</v>
      </c>
      <c r="C1273" t="s">
        <v>23</v>
      </c>
      <c r="D1273" t="s">
        <v>157</v>
      </c>
      <c r="E1273" t="s">
        <v>158</v>
      </c>
      <c r="F1273" t="s">
        <v>26</v>
      </c>
      <c r="G1273" t="s">
        <v>27</v>
      </c>
      <c r="H1273">
        <v>237</v>
      </c>
      <c r="I1273">
        <v>244</v>
      </c>
      <c r="J1273" t="s">
        <v>347</v>
      </c>
      <c r="K1273" t="s">
        <v>348</v>
      </c>
      <c r="L1273" t="s">
        <v>157</v>
      </c>
      <c r="M1273" t="s">
        <v>23</v>
      </c>
      <c r="N1273" t="s">
        <v>27</v>
      </c>
      <c r="O1273" t="s">
        <v>27</v>
      </c>
      <c r="P1273" t="s">
        <v>27</v>
      </c>
      <c r="Q1273" s="1">
        <v>41047.522222222222</v>
      </c>
      <c r="R1273" s="1">
        <v>42075.630555555559</v>
      </c>
      <c r="S1273">
        <v>31</v>
      </c>
      <c r="T1273">
        <v>288</v>
      </c>
      <c r="U1273">
        <v>83.389344262295097</v>
      </c>
    </row>
    <row r="1274" spans="1:21" x14ac:dyDescent="0.25">
      <c r="A1274" t="s">
        <v>21</v>
      </c>
      <c r="B1274" t="s">
        <v>3884</v>
      </c>
      <c r="C1274" t="s">
        <v>23</v>
      </c>
      <c r="D1274" t="s">
        <v>3885</v>
      </c>
      <c r="F1274" t="s">
        <v>130</v>
      </c>
      <c r="G1274" t="s">
        <v>27</v>
      </c>
      <c r="H1274">
        <v>232</v>
      </c>
      <c r="I1274">
        <v>244</v>
      </c>
      <c r="J1274" t="s">
        <v>27</v>
      </c>
      <c r="K1274" t="s">
        <v>1554</v>
      </c>
      <c r="L1274" t="s">
        <v>1555</v>
      </c>
      <c r="M1274" t="s">
        <v>23</v>
      </c>
      <c r="N1274" t="s">
        <v>27</v>
      </c>
      <c r="O1274" t="s">
        <v>27</v>
      </c>
      <c r="P1274" t="s">
        <v>27</v>
      </c>
      <c r="Q1274" s="1">
        <v>37826.636111111111</v>
      </c>
      <c r="R1274" s="1">
        <v>39751.517361111109</v>
      </c>
      <c r="S1274" t="s">
        <v>27</v>
      </c>
      <c r="T1274" t="s">
        <v>27</v>
      </c>
      <c r="U1274" t="s">
        <v>27</v>
      </c>
    </row>
    <row r="1275" spans="1:21" x14ac:dyDescent="0.25">
      <c r="A1275" t="s">
        <v>21</v>
      </c>
      <c r="B1275" t="s">
        <v>2328</v>
      </c>
      <c r="C1275" t="s">
        <v>23</v>
      </c>
      <c r="D1275" t="s">
        <v>2328</v>
      </c>
      <c r="E1275" t="s">
        <v>325</v>
      </c>
      <c r="F1275" t="s">
        <v>26</v>
      </c>
      <c r="G1275" t="s">
        <v>27</v>
      </c>
      <c r="H1275">
        <v>224</v>
      </c>
      <c r="I1275">
        <v>243</v>
      </c>
      <c r="J1275" t="s">
        <v>27</v>
      </c>
      <c r="K1275" t="s">
        <v>2330</v>
      </c>
      <c r="L1275" t="s">
        <v>2331</v>
      </c>
      <c r="M1275" t="s">
        <v>23</v>
      </c>
      <c r="N1275" t="s">
        <v>27</v>
      </c>
      <c r="O1275" t="s">
        <v>27</v>
      </c>
      <c r="P1275" t="s">
        <v>27</v>
      </c>
      <c r="Q1275" s="1">
        <v>37869.699999999997</v>
      </c>
      <c r="R1275" s="1">
        <v>42999.365277777775</v>
      </c>
      <c r="S1275" t="s">
        <v>27</v>
      </c>
      <c r="T1275" t="s">
        <v>27</v>
      </c>
      <c r="U1275" t="s">
        <v>27</v>
      </c>
    </row>
    <row r="1276" spans="1:21" x14ac:dyDescent="0.25">
      <c r="A1276" t="s">
        <v>21</v>
      </c>
      <c r="B1276" t="s">
        <v>2388</v>
      </c>
      <c r="C1276" t="s">
        <v>23</v>
      </c>
      <c r="D1276" t="s">
        <v>2388</v>
      </c>
      <c r="E1276" t="s">
        <v>325</v>
      </c>
      <c r="F1276" t="s">
        <v>26</v>
      </c>
      <c r="G1276" t="s">
        <v>27</v>
      </c>
      <c r="H1276">
        <v>224</v>
      </c>
      <c r="I1276">
        <v>243</v>
      </c>
      <c r="J1276" t="s">
        <v>27</v>
      </c>
      <c r="K1276" t="s">
        <v>2330</v>
      </c>
      <c r="L1276" t="s">
        <v>2331</v>
      </c>
      <c r="M1276" t="s">
        <v>23</v>
      </c>
      <c r="N1276" t="s">
        <v>27</v>
      </c>
      <c r="O1276" t="s">
        <v>27</v>
      </c>
      <c r="P1276" t="s">
        <v>27</v>
      </c>
      <c r="Q1276" s="1">
        <v>37869.699999999997</v>
      </c>
      <c r="R1276" s="1">
        <v>42999.365277777775</v>
      </c>
      <c r="S1276" t="s">
        <v>27</v>
      </c>
      <c r="T1276" t="s">
        <v>27</v>
      </c>
      <c r="U1276" t="s">
        <v>27</v>
      </c>
    </row>
    <row r="1277" spans="1:21" x14ac:dyDescent="0.25">
      <c r="A1277" t="s">
        <v>21</v>
      </c>
      <c r="B1277" t="s">
        <v>2386</v>
      </c>
      <c r="C1277" t="s">
        <v>23</v>
      </c>
      <c r="D1277" t="s">
        <v>2386</v>
      </c>
      <c r="E1277" t="s">
        <v>325</v>
      </c>
      <c r="F1277" t="s">
        <v>26</v>
      </c>
      <c r="G1277" t="s">
        <v>27</v>
      </c>
      <c r="H1277">
        <v>224</v>
      </c>
      <c r="I1277">
        <v>243</v>
      </c>
      <c r="J1277" t="s">
        <v>27</v>
      </c>
      <c r="K1277" t="s">
        <v>2330</v>
      </c>
      <c r="L1277" t="s">
        <v>2331</v>
      </c>
      <c r="M1277" t="s">
        <v>23</v>
      </c>
      <c r="N1277" t="s">
        <v>27</v>
      </c>
      <c r="O1277" t="s">
        <v>27</v>
      </c>
      <c r="P1277" t="s">
        <v>27</v>
      </c>
      <c r="Q1277" s="1">
        <v>37869.699999999997</v>
      </c>
      <c r="R1277" s="1">
        <v>42999.365277777775</v>
      </c>
      <c r="S1277" t="s">
        <v>27</v>
      </c>
      <c r="T1277" t="s">
        <v>27</v>
      </c>
      <c r="U1277" t="s">
        <v>27</v>
      </c>
    </row>
    <row r="1278" spans="1:21" x14ac:dyDescent="0.25">
      <c r="A1278" t="s">
        <v>21</v>
      </c>
      <c r="B1278" t="s">
        <v>332</v>
      </c>
      <c r="C1278" t="s">
        <v>23</v>
      </c>
      <c r="D1278" t="s">
        <v>333</v>
      </c>
      <c r="E1278" t="s">
        <v>69</v>
      </c>
      <c r="F1278" t="s">
        <v>26</v>
      </c>
      <c r="G1278" t="s">
        <v>27</v>
      </c>
      <c r="H1278">
        <v>222</v>
      </c>
      <c r="I1278">
        <v>241</v>
      </c>
      <c r="J1278">
        <v>-28.8</v>
      </c>
      <c r="K1278" t="s">
        <v>332</v>
      </c>
      <c r="L1278" t="s">
        <v>333</v>
      </c>
      <c r="M1278" t="s">
        <v>23</v>
      </c>
      <c r="N1278" t="s">
        <v>27</v>
      </c>
      <c r="O1278" t="s">
        <v>27</v>
      </c>
      <c r="P1278" t="s">
        <v>27</v>
      </c>
      <c r="Q1278" s="1">
        <v>41768.525000000001</v>
      </c>
      <c r="R1278" s="1">
        <v>42892.503472222219</v>
      </c>
      <c r="S1278">
        <v>3.8</v>
      </c>
      <c r="T1278">
        <v>1105.8</v>
      </c>
      <c r="U1278">
        <v>84.046058091286298</v>
      </c>
    </row>
    <row r="1279" spans="1:21" x14ac:dyDescent="0.25">
      <c r="A1279" t="s">
        <v>21</v>
      </c>
      <c r="B1279" t="s">
        <v>2372</v>
      </c>
      <c r="C1279" t="s">
        <v>23</v>
      </c>
      <c r="D1279" t="s">
        <v>2373</v>
      </c>
      <c r="F1279" t="s">
        <v>26</v>
      </c>
      <c r="G1279" t="s">
        <v>27</v>
      </c>
      <c r="H1279">
        <v>235</v>
      </c>
      <c r="I1279">
        <v>239</v>
      </c>
      <c r="J1279" t="s">
        <v>27</v>
      </c>
      <c r="K1279" t="s">
        <v>2374</v>
      </c>
      <c r="L1279" t="s">
        <v>2375</v>
      </c>
      <c r="M1279" t="s">
        <v>23</v>
      </c>
      <c r="N1279" t="s">
        <v>27</v>
      </c>
      <c r="O1279" t="s">
        <v>27</v>
      </c>
      <c r="P1279" t="s">
        <v>27</v>
      </c>
      <c r="Q1279" s="1">
        <v>40093.51666666667</v>
      </c>
      <c r="R1279" s="1">
        <v>42338.70208333333</v>
      </c>
      <c r="S1279" t="s">
        <v>27</v>
      </c>
      <c r="T1279" t="s">
        <v>27</v>
      </c>
      <c r="U1279" t="s">
        <v>27</v>
      </c>
    </row>
    <row r="1280" spans="1:21" x14ac:dyDescent="0.25">
      <c r="A1280" t="s">
        <v>21</v>
      </c>
      <c r="B1280" t="s">
        <v>5253</v>
      </c>
      <c r="C1280" t="s">
        <v>23</v>
      </c>
      <c r="D1280" t="s">
        <v>5254</v>
      </c>
      <c r="F1280" t="s">
        <v>26</v>
      </c>
      <c r="G1280" t="s">
        <v>27</v>
      </c>
      <c r="H1280">
        <v>235</v>
      </c>
      <c r="I1280">
        <v>239</v>
      </c>
      <c r="J1280" t="s">
        <v>27</v>
      </c>
      <c r="K1280" t="s">
        <v>2374</v>
      </c>
      <c r="L1280" t="s">
        <v>2375</v>
      </c>
      <c r="M1280" t="s">
        <v>23</v>
      </c>
      <c r="N1280" t="s">
        <v>27</v>
      </c>
      <c r="O1280" t="s">
        <v>27</v>
      </c>
      <c r="P1280" t="s">
        <v>27</v>
      </c>
      <c r="Q1280" s="1">
        <v>40093.51666666667</v>
      </c>
      <c r="R1280" s="1">
        <v>42338.70208333333</v>
      </c>
      <c r="S1280" t="s">
        <v>27</v>
      </c>
      <c r="T1280" t="s">
        <v>27</v>
      </c>
      <c r="U1280" t="s">
        <v>27</v>
      </c>
    </row>
    <row r="1281" spans="1:21" x14ac:dyDescent="0.25">
      <c r="A1281" t="s">
        <v>21</v>
      </c>
      <c r="B1281" t="s">
        <v>5310</v>
      </c>
      <c r="C1281" t="s">
        <v>23</v>
      </c>
      <c r="D1281" t="s">
        <v>5311</v>
      </c>
      <c r="F1281" t="s">
        <v>26</v>
      </c>
      <c r="G1281" t="s">
        <v>27</v>
      </c>
      <c r="H1281">
        <v>235</v>
      </c>
      <c r="I1281">
        <v>239</v>
      </c>
      <c r="J1281" t="s">
        <v>27</v>
      </c>
      <c r="K1281" t="s">
        <v>2374</v>
      </c>
      <c r="L1281" t="s">
        <v>2375</v>
      </c>
      <c r="M1281" t="s">
        <v>23</v>
      </c>
      <c r="N1281" t="s">
        <v>27</v>
      </c>
      <c r="O1281" t="s">
        <v>27</v>
      </c>
      <c r="P1281" t="s">
        <v>27</v>
      </c>
      <c r="Q1281" s="1">
        <v>40093.51666666667</v>
      </c>
      <c r="R1281" s="1">
        <v>42338.70208333333</v>
      </c>
      <c r="S1281" t="s">
        <v>27</v>
      </c>
      <c r="T1281" t="s">
        <v>27</v>
      </c>
      <c r="U1281" t="s">
        <v>27</v>
      </c>
    </row>
    <row r="1282" spans="1:21" x14ac:dyDescent="0.25">
      <c r="A1282" t="s">
        <v>21</v>
      </c>
      <c r="B1282" t="s">
        <v>243</v>
      </c>
      <c r="C1282" t="s">
        <v>23</v>
      </c>
      <c r="D1282" t="s">
        <v>244</v>
      </c>
      <c r="E1282" t="s">
        <v>226</v>
      </c>
      <c r="F1282" t="s">
        <v>26</v>
      </c>
      <c r="G1282" t="s">
        <v>27</v>
      </c>
      <c r="H1282">
        <v>170</v>
      </c>
      <c r="I1282">
        <v>238</v>
      </c>
      <c r="J1282" t="s">
        <v>27</v>
      </c>
      <c r="K1282" t="s">
        <v>499</v>
      </c>
      <c r="L1282" t="s">
        <v>500</v>
      </c>
      <c r="M1282" t="s">
        <v>23</v>
      </c>
      <c r="N1282" t="s">
        <v>27</v>
      </c>
      <c r="O1282" t="s">
        <v>27</v>
      </c>
      <c r="P1282" t="s">
        <v>27</v>
      </c>
      <c r="Q1282" s="1">
        <v>37806.416666666664</v>
      </c>
      <c r="R1282" s="1">
        <v>41932.679166666669</v>
      </c>
      <c r="S1282">
        <v>1</v>
      </c>
      <c r="T1282">
        <v>8.3000000000000007</v>
      </c>
      <c r="U1282">
        <v>4.3433476394849801</v>
      </c>
    </row>
    <row r="1283" spans="1:21" x14ac:dyDescent="0.25">
      <c r="A1283" t="s">
        <v>21</v>
      </c>
      <c r="B1283" t="s">
        <v>4782</v>
      </c>
      <c r="C1283" t="s">
        <v>23</v>
      </c>
      <c r="D1283" t="s">
        <v>4783</v>
      </c>
      <c r="F1283" t="s">
        <v>144</v>
      </c>
      <c r="G1283" t="s">
        <v>27</v>
      </c>
      <c r="H1283">
        <v>227</v>
      </c>
      <c r="I1283">
        <v>238</v>
      </c>
      <c r="J1283" t="s">
        <v>27</v>
      </c>
      <c r="K1283" t="s">
        <v>175</v>
      </c>
      <c r="L1283" t="s">
        <v>176</v>
      </c>
      <c r="M1283" t="s">
        <v>23</v>
      </c>
      <c r="N1283" t="s">
        <v>27</v>
      </c>
      <c r="O1283" t="s">
        <v>27</v>
      </c>
      <c r="P1283" t="s">
        <v>27</v>
      </c>
      <c r="Q1283" s="1">
        <v>37789.831944444442</v>
      </c>
      <c r="R1283" s="1">
        <v>41326.509027777778</v>
      </c>
      <c r="S1283" t="s">
        <v>27</v>
      </c>
      <c r="T1283" t="s">
        <v>27</v>
      </c>
      <c r="U1283" t="s">
        <v>27</v>
      </c>
    </row>
    <row r="1284" spans="1:21" x14ac:dyDescent="0.25">
      <c r="A1284" t="s">
        <v>21</v>
      </c>
      <c r="B1284" t="s">
        <v>5281</v>
      </c>
      <c r="C1284" t="s">
        <v>23</v>
      </c>
      <c r="D1284" t="s">
        <v>5282</v>
      </c>
      <c r="F1284" t="s">
        <v>37</v>
      </c>
      <c r="G1284" t="s">
        <v>27</v>
      </c>
      <c r="H1284">
        <v>235</v>
      </c>
      <c r="I1284">
        <v>238</v>
      </c>
      <c r="J1284" t="s">
        <v>27</v>
      </c>
      <c r="K1284" t="s">
        <v>38</v>
      </c>
      <c r="L1284" t="s">
        <v>39</v>
      </c>
      <c r="M1284" t="s">
        <v>23</v>
      </c>
      <c r="N1284" t="s">
        <v>27</v>
      </c>
      <c r="O1284" t="s">
        <v>27</v>
      </c>
      <c r="P1284" t="s">
        <v>27</v>
      </c>
      <c r="Q1284" s="1">
        <v>38448.481249999997</v>
      </c>
      <c r="R1284" s="1">
        <v>40760.568055555559</v>
      </c>
      <c r="S1284" t="s">
        <v>27</v>
      </c>
      <c r="T1284" t="s">
        <v>27</v>
      </c>
      <c r="U1284" t="s">
        <v>27</v>
      </c>
    </row>
    <row r="1285" spans="1:21" x14ac:dyDescent="0.25">
      <c r="A1285" t="s">
        <v>21</v>
      </c>
      <c r="B1285" t="s">
        <v>92</v>
      </c>
      <c r="C1285" t="s">
        <v>23</v>
      </c>
      <c r="D1285" t="s">
        <v>93</v>
      </c>
      <c r="E1285" t="s">
        <v>36</v>
      </c>
      <c r="F1285" t="s">
        <v>26</v>
      </c>
      <c r="G1285" t="s">
        <v>27</v>
      </c>
      <c r="H1285">
        <v>224</v>
      </c>
      <c r="I1285">
        <v>237</v>
      </c>
      <c r="J1285" t="s">
        <v>981</v>
      </c>
      <c r="K1285" t="s">
        <v>94</v>
      </c>
      <c r="L1285" t="s">
        <v>93</v>
      </c>
      <c r="M1285" t="s">
        <v>23</v>
      </c>
      <c r="N1285" t="s">
        <v>27</v>
      </c>
      <c r="O1285" t="s">
        <v>27</v>
      </c>
      <c r="P1285" t="s">
        <v>27</v>
      </c>
      <c r="Q1285" s="1">
        <v>42704.613194444442</v>
      </c>
      <c r="R1285" s="1">
        <v>43014.455555555556</v>
      </c>
      <c r="S1285">
        <v>1</v>
      </c>
      <c r="T1285">
        <v>1171</v>
      </c>
      <c r="U1285">
        <v>190.30843881856501</v>
      </c>
    </row>
    <row r="1286" spans="1:21" x14ac:dyDescent="0.25">
      <c r="A1286" t="s">
        <v>21</v>
      </c>
      <c r="B1286" t="s">
        <v>3884</v>
      </c>
      <c r="C1286" t="s">
        <v>23</v>
      </c>
      <c r="D1286" t="s">
        <v>3885</v>
      </c>
      <c r="F1286" t="s">
        <v>130</v>
      </c>
      <c r="G1286" t="s">
        <v>27</v>
      </c>
      <c r="H1286">
        <v>225</v>
      </c>
      <c r="I1286">
        <v>237</v>
      </c>
      <c r="J1286" t="s">
        <v>27</v>
      </c>
      <c r="K1286" t="s">
        <v>4800</v>
      </c>
      <c r="L1286" t="s">
        <v>4801</v>
      </c>
      <c r="M1286" t="s">
        <v>23</v>
      </c>
      <c r="N1286" t="s">
        <v>27</v>
      </c>
      <c r="O1286" t="s">
        <v>27</v>
      </c>
      <c r="P1286" t="s">
        <v>27</v>
      </c>
      <c r="Q1286" s="1">
        <v>35444.882638888892</v>
      </c>
      <c r="R1286" s="1">
        <v>43012.571527777778</v>
      </c>
      <c r="S1286" t="s">
        <v>27</v>
      </c>
      <c r="T1286" t="s">
        <v>27</v>
      </c>
      <c r="U1286" t="s">
        <v>27</v>
      </c>
    </row>
    <row r="1287" spans="1:21" x14ac:dyDescent="0.25">
      <c r="A1287" t="s">
        <v>21</v>
      </c>
      <c r="B1287" t="s">
        <v>156</v>
      </c>
      <c r="C1287" t="s">
        <v>23</v>
      </c>
      <c r="D1287" t="s">
        <v>157</v>
      </c>
      <c r="E1287" t="s">
        <v>158</v>
      </c>
      <c r="F1287" t="s">
        <v>26</v>
      </c>
      <c r="G1287" t="s">
        <v>27</v>
      </c>
      <c r="H1287">
        <v>232</v>
      </c>
      <c r="I1287">
        <v>236</v>
      </c>
      <c r="J1287" t="s">
        <v>254</v>
      </c>
      <c r="K1287" t="s">
        <v>348</v>
      </c>
      <c r="L1287" t="s">
        <v>157</v>
      </c>
      <c r="M1287" t="s">
        <v>23</v>
      </c>
      <c r="N1287" t="s">
        <v>27</v>
      </c>
      <c r="O1287" t="s">
        <v>27</v>
      </c>
      <c r="P1287" t="s">
        <v>27</v>
      </c>
      <c r="Q1287" s="1">
        <v>42079.666666666664</v>
      </c>
      <c r="R1287" s="1">
        <v>43013.51666666667</v>
      </c>
      <c r="S1287">
        <v>41</v>
      </c>
      <c r="T1287">
        <v>256</v>
      </c>
      <c r="U1287">
        <v>88.805084745762699</v>
      </c>
    </row>
    <row r="1288" spans="1:21" x14ac:dyDescent="0.25">
      <c r="A1288" t="s">
        <v>21</v>
      </c>
      <c r="B1288" t="s">
        <v>3298</v>
      </c>
      <c r="C1288" t="s">
        <v>23</v>
      </c>
      <c r="D1288" t="s">
        <v>3299</v>
      </c>
      <c r="F1288" t="s">
        <v>107</v>
      </c>
      <c r="G1288" t="s">
        <v>27</v>
      </c>
      <c r="H1288">
        <v>201</v>
      </c>
      <c r="I1288">
        <v>236</v>
      </c>
      <c r="J1288" t="s">
        <v>27</v>
      </c>
      <c r="K1288" t="s">
        <v>402</v>
      </c>
      <c r="L1288" t="s">
        <v>403</v>
      </c>
      <c r="M1288" t="s">
        <v>23</v>
      </c>
      <c r="N1288" t="s">
        <v>27</v>
      </c>
      <c r="O1288" t="s">
        <v>27</v>
      </c>
      <c r="P1288" t="s">
        <v>27</v>
      </c>
      <c r="Q1288" s="1">
        <v>38554.605555555558</v>
      </c>
      <c r="R1288" s="1">
        <v>41599.438194444447</v>
      </c>
      <c r="S1288" t="s">
        <v>27</v>
      </c>
      <c r="T1288" t="s">
        <v>27</v>
      </c>
      <c r="U1288" t="s">
        <v>27</v>
      </c>
    </row>
    <row r="1289" spans="1:21" x14ac:dyDescent="0.25">
      <c r="A1289" t="s">
        <v>21</v>
      </c>
      <c r="B1289" t="s">
        <v>5561</v>
      </c>
      <c r="C1289" t="s">
        <v>23</v>
      </c>
      <c r="D1289" t="s">
        <v>5562</v>
      </c>
      <c r="F1289" t="s">
        <v>26</v>
      </c>
      <c r="G1289" t="s">
        <v>27</v>
      </c>
      <c r="H1289">
        <v>224</v>
      </c>
      <c r="I1289">
        <v>236</v>
      </c>
      <c r="J1289" t="s">
        <v>27</v>
      </c>
      <c r="K1289" t="s">
        <v>5561</v>
      </c>
      <c r="L1289" t="s">
        <v>5562</v>
      </c>
      <c r="M1289" t="s">
        <v>23</v>
      </c>
      <c r="N1289" t="s">
        <v>27</v>
      </c>
      <c r="O1289" t="s">
        <v>27</v>
      </c>
      <c r="P1289" t="s">
        <v>27</v>
      </c>
      <c r="Q1289" s="1">
        <v>41116.847222222219</v>
      </c>
      <c r="R1289" s="1">
        <v>43000.412499999999</v>
      </c>
      <c r="S1289" t="s">
        <v>27</v>
      </c>
      <c r="T1289" t="s">
        <v>27</v>
      </c>
      <c r="U1289" t="s">
        <v>27</v>
      </c>
    </row>
    <row r="1290" spans="1:21" x14ac:dyDescent="0.25">
      <c r="A1290" t="s">
        <v>21</v>
      </c>
      <c r="B1290" t="s">
        <v>5709</v>
      </c>
      <c r="C1290" t="s">
        <v>23</v>
      </c>
      <c r="D1290" t="s">
        <v>5710</v>
      </c>
      <c r="F1290" t="s">
        <v>78</v>
      </c>
      <c r="G1290" t="s">
        <v>27</v>
      </c>
      <c r="H1290">
        <v>220</v>
      </c>
      <c r="I1290">
        <v>236</v>
      </c>
      <c r="J1290" t="s">
        <v>27</v>
      </c>
      <c r="K1290" t="s">
        <v>5412</v>
      </c>
      <c r="L1290" t="s">
        <v>5068</v>
      </c>
      <c r="M1290" t="s">
        <v>23</v>
      </c>
      <c r="N1290" t="s">
        <v>27</v>
      </c>
      <c r="O1290" t="s">
        <v>27</v>
      </c>
      <c r="P1290" t="s">
        <v>27</v>
      </c>
      <c r="Q1290" s="1">
        <v>41291.449305555558</v>
      </c>
      <c r="R1290" s="1">
        <v>43016.493055555555</v>
      </c>
      <c r="S1290" t="s">
        <v>27</v>
      </c>
      <c r="T1290" t="s">
        <v>27</v>
      </c>
      <c r="U1290" t="s">
        <v>27</v>
      </c>
    </row>
    <row r="1291" spans="1:21" x14ac:dyDescent="0.25">
      <c r="A1291" t="s">
        <v>21</v>
      </c>
      <c r="B1291" t="s">
        <v>950</v>
      </c>
      <c r="C1291" t="s">
        <v>23</v>
      </c>
      <c r="D1291" t="s">
        <v>951</v>
      </c>
      <c r="E1291" t="s">
        <v>300</v>
      </c>
      <c r="F1291" t="s">
        <v>26</v>
      </c>
      <c r="G1291" t="s">
        <v>27</v>
      </c>
      <c r="H1291">
        <v>232</v>
      </c>
      <c r="I1291">
        <v>235</v>
      </c>
      <c r="J1291" t="s">
        <v>1129</v>
      </c>
      <c r="K1291" t="s">
        <v>302</v>
      </c>
      <c r="L1291" t="s">
        <v>303</v>
      </c>
      <c r="M1291" t="s">
        <v>23</v>
      </c>
      <c r="N1291" t="s">
        <v>27</v>
      </c>
      <c r="O1291" t="s">
        <v>27</v>
      </c>
      <c r="P1291" t="s">
        <v>27</v>
      </c>
      <c r="Q1291" s="1">
        <v>37809.427083333336</v>
      </c>
      <c r="R1291" s="1">
        <v>37812.503472222219</v>
      </c>
      <c r="S1291">
        <v>0</v>
      </c>
      <c r="T1291">
        <v>1.33</v>
      </c>
      <c r="U1291">
        <v>0.20531914893617001</v>
      </c>
    </row>
    <row r="1292" spans="1:21" x14ac:dyDescent="0.25">
      <c r="A1292" t="s">
        <v>21</v>
      </c>
      <c r="B1292" t="s">
        <v>2894</v>
      </c>
      <c r="C1292" t="s">
        <v>23</v>
      </c>
      <c r="D1292" t="s">
        <v>2894</v>
      </c>
      <c r="E1292" t="s">
        <v>1346</v>
      </c>
      <c r="F1292" t="s">
        <v>26</v>
      </c>
      <c r="G1292" t="s">
        <v>27</v>
      </c>
      <c r="H1292">
        <v>200</v>
      </c>
      <c r="I1292">
        <v>235</v>
      </c>
      <c r="J1292" t="s">
        <v>27</v>
      </c>
      <c r="K1292" t="s">
        <v>2895</v>
      </c>
      <c r="L1292" t="s">
        <v>2896</v>
      </c>
      <c r="M1292" t="s">
        <v>23</v>
      </c>
      <c r="N1292" t="s">
        <v>27</v>
      </c>
      <c r="O1292" t="s">
        <v>27</v>
      </c>
      <c r="P1292" t="s">
        <v>27</v>
      </c>
      <c r="Q1292" s="1">
        <v>37816.410416666666</v>
      </c>
      <c r="R1292" s="1">
        <v>40548.47152777778</v>
      </c>
      <c r="S1292" t="s">
        <v>27</v>
      </c>
      <c r="T1292" t="s">
        <v>27</v>
      </c>
      <c r="U1292" t="s">
        <v>27</v>
      </c>
    </row>
    <row r="1293" spans="1:21" x14ac:dyDescent="0.25">
      <c r="A1293" t="s">
        <v>21</v>
      </c>
      <c r="B1293" t="s">
        <v>2571</v>
      </c>
      <c r="C1293" t="s">
        <v>23</v>
      </c>
      <c r="D1293" t="s">
        <v>2568</v>
      </c>
      <c r="F1293" t="s">
        <v>26</v>
      </c>
      <c r="G1293" t="s">
        <v>27</v>
      </c>
      <c r="H1293">
        <v>230</v>
      </c>
      <c r="I1293">
        <v>234</v>
      </c>
      <c r="J1293" t="s">
        <v>27</v>
      </c>
      <c r="K1293" t="s">
        <v>2571</v>
      </c>
      <c r="L1293" t="s">
        <v>2568</v>
      </c>
      <c r="M1293" t="s">
        <v>23</v>
      </c>
      <c r="N1293" t="s">
        <v>27</v>
      </c>
      <c r="O1293" t="s">
        <v>27</v>
      </c>
      <c r="P1293" t="s">
        <v>27</v>
      </c>
      <c r="Q1293" s="1">
        <v>41579.742361111108</v>
      </c>
      <c r="R1293" s="1">
        <v>43003.732638888891</v>
      </c>
      <c r="S1293" t="s">
        <v>27</v>
      </c>
      <c r="T1293" t="s">
        <v>27</v>
      </c>
      <c r="U1293" t="s">
        <v>27</v>
      </c>
    </row>
    <row r="1294" spans="1:21" x14ac:dyDescent="0.25">
      <c r="A1294" t="s">
        <v>21</v>
      </c>
      <c r="B1294" t="s">
        <v>2313</v>
      </c>
      <c r="C1294" t="s">
        <v>23</v>
      </c>
      <c r="D1294" t="s">
        <v>2313</v>
      </c>
      <c r="E1294" t="s">
        <v>46</v>
      </c>
      <c r="F1294" t="s">
        <v>26</v>
      </c>
      <c r="G1294" t="s">
        <v>27</v>
      </c>
      <c r="H1294">
        <v>233</v>
      </c>
      <c r="I1294">
        <v>233</v>
      </c>
      <c r="J1294" t="s">
        <v>2443</v>
      </c>
      <c r="K1294" t="s">
        <v>2441</v>
      </c>
      <c r="L1294" t="s">
        <v>2442</v>
      </c>
      <c r="M1294" t="s">
        <v>23</v>
      </c>
      <c r="N1294" t="s">
        <v>27</v>
      </c>
      <c r="O1294" t="s">
        <v>27</v>
      </c>
      <c r="P1294" t="s">
        <v>27</v>
      </c>
      <c r="Q1294" s="1">
        <v>41953.743055555555</v>
      </c>
      <c r="R1294" s="1">
        <v>42201.65625</v>
      </c>
      <c r="S1294">
        <v>0.1</v>
      </c>
      <c r="T1294">
        <v>14.53</v>
      </c>
      <c r="U1294">
        <v>2.1648497854077302</v>
      </c>
    </row>
    <row r="1295" spans="1:21" x14ac:dyDescent="0.25">
      <c r="A1295" t="s">
        <v>21</v>
      </c>
      <c r="B1295" t="s">
        <v>2670</v>
      </c>
      <c r="C1295" t="s">
        <v>23</v>
      </c>
      <c r="D1295" t="s">
        <v>1810</v>
      </c>
      <c r="F1295" t="s">
        <v>26</v>
      </c>
      <c r="G1295" t="s">
        <v>27</v>
      </c>
      <c r="H1295">
        <v>224</v>
      </c>
      <c r="I1295">
        <v>232</v>
      </c>
      <c r="J1295" t="s">
        <v>27</v>
      </c>
      <c r="K1295" t="s">
        <v>2671</v>
      </c>
      <c r="L1295" t="s">
        <v>1812</v>
      </c>
      <c r="M1295" t="s">
        <v>23</v>
      </c>
      <c r="N1295" t="s">
        <v>27</v>
      </c>
      <c r="O1295" t="s">
        <v>27</v>
      </c>
      <c r="P1295" t="s">
        <v>27</v>
      </c>
      <c r="Q1295" s="1">
        <v>41628.009027777778</v>
      </c>
      <c r="R1295" s="1">
        <v>43014.493750000001</v>
      </c>
      <c r="S1295" t="s">
        <v>27</v>
      </c>
      <c r="T1295" t="s">
        <v>27</v>
      </c>
      <c r="U1295" t="s">
        <v>27</v>
      </c>
    </row>
    <row r="1296" spans="1:21" x14ac:dyDescent="0.25">
      <c r="A1296" t="s">
        <v>21</v>
      </c>
      <c r="B1296" t="s">
        <v>3242</v>
      </c>
      <c r="C1296" t="s">
        <v>23</v>
      </c>
      <c r="D1296" t="s">
        <v>2433</v>
      </c>
      <c r="F1296" t="s">
        <v>26</v>
      </c>
      <c r="G1296" t="s">
        <v>27</v>
      </c>
      <c r="H1296">
        <v>224</v>
      </c>
      <c r="I1296">
        <v>232</v>
      </c>
      <c r="J1296" t="s">
        <v>27</v>
      </c>
      <c r="K1296" t="s">
        <v>2671</v>
      </c>
      <c r="L1296" t="s">
        <v>1812</v>
      </c>
      <c r="M1296" t="s">
        <v>23</v>
      </c>
      <c r="N1296" t="s">
        <v>27</v>
      </c>
      <c r="O1296" t="s">
        <v>27</v>
      </c>
      <c r="P1296" t="s">
        <v>27</v>
      </c>
      <c r="Q1296" s="1">
        <v>41628.009027777778</v>
      </c>
      <c r="R1296" s="1">
        <v>43014.493750000001</v>
      </c>
      <c r="S1296" t="s">
        <v>27</v>
      </c>
      <c r="T1296" t="s">
        <v>27</v>
      </c>
      <c r="U1296" t="s">
        <v>27</v>
      </c>
    </row>
    <row r="1297" spans="1:21" x14ac:dyDescent="0.25">
      <c r="A1297" t="s">
        <v>21</v>
      </c>
      <c r="B1297" t="s">
        <v>4825</v>
      </c>
      <c r="C1297" t="s">
        <v>23</v>
      </c>
      <c r="D1297" t="s">
        <v>4825</v>
      </c>
      <c r="E1297" t="s">
        <v>1346</v>
      </c>
      <c r="F1297" t="s">
        <v>26</v>
      </c>
      <c r="G1297" t="s">
        <v>27</v>
      </c>
      <c r="H1297">
        <v>198</v>
      </c>
      <c r="I1297">
        <v>232</v>
      </c>
      <c r="J1297" t="s">
        <v>27</v>
      </c>
      <c r="K1297" t="s">
        <v>2895</v>
      </c>
      <c r="L1297" t="s">
        <v>2896</v>
      </c>
      <c r="M1297" t="s">
        <v>23</v>
      </c>
      <c r="N1297" t="s">
        <v>27</v>
      </c>
      <c r="O1297" t="s">
        <v>27</v>
      </c>
      <c r="P1297" t="s">
        <v>27</v>
      </c>
      <c r="Q1297" s="1">
        <v>37816.410416666666</v>
      </c>
      <c r="R1297" s="1">
        <v>40548.47152777778</v>
      </c>
      <c r="S1297" t="s">
        <v>27</v>
      </c>
      <c r="T1297" t="s">
        <v>27</v>
      </c>
      <c r="U1297" t="s">
        <v>27</v>
      </c>
    </row>
    <row r="1298" spans="1:21" x14ac:dyDescent="0.25">
      <c r="A1298" t="s">
        <v>21</v>
      </c>
      <c r="B1298" t="s">
        <v>4994</v>
      </c>
      <c r="C1298" t="s">
        <v>23</v>
      </c>
      <c r="D1298" t="s">
        <v>4995</v>
      </c>
      <c r="F1298" t="s">
        <v>78</v>
      </c>
      <c r="G1298" t="s">
        <v>27</v>
      </c>
      <c r="H1298">
        <v>194</v>
      </c>
      <c r="I1298">
        <v>232</v>
      </c>
      <c r="J1298" t="s">
        <v>27</v>
      </c>
      <c r="K1298" t="s">
        <v>5454</v>
      </c>
      <c r="L1298" t="s">
        <v>5453</v>
      </c>
      <c r="M1298" t="s">
        <v>23</v>
      </c>
      <c r="N1298" t="s">
        <v>27</v>
      </c>
      <c r="O1298" t="s">
        <v>27</v>
      </c>
      <c r="P1298" t="s">
        <v>27</v>
      </c>
      <c r="Q1298" s="1">
        <v>42259.402083333334</v>
      </c>
      <c r="R1298" s="1">
        <v>43016.488888888889</v>
      </c>
      <c r="S1298" t="s">
        <v>27</v>
      </c>
      <c r="T1298" t="s">
        <v>27</v>
      </c>
      <c r="U1298" t="s">
        <v>27</v>
      </c>
    </row>
    <row r="1299" spans="1:21" x14ac:dyDescent="0.25">
      <c r="A1299" t="s">
        <v>21</v>
      </c>
      <c r="B1299" t="s">
        <v>5191</v>
      </c>
      <c r="C1299" t="s">
        <v>23</v>
      </c>
      <c r="D1299" t="s">
        <v>5192</v>
      </c>
      <c r="F1299" t="s">
        <v>78</v>
      </c>
      <c r="G1299" t="s">
        <v>27</v>
      </c>
      <c r="H1299">
        <v>194</v>
      </c>
      <c r="I1299">
        <v>232</v>
      </c>
      <c r="J1299" t="s">
        <v>27</v>
      </c>
      <c r="K1299" t="s">
        <v>5454</v>
      </c>
      <c r="L1299" t="s">
        <v>5453</v>
      </c>
      <c r="M1299" t="s">
        <v>23</v>
      </c>
      <c r="N1299" t="s">
        <v>27</v>
      </c>
      <c r="O1299" t="s">
        <v>27</v>
      </c>
      <c r="P1299" t="s">
        <v>27</v>
      </c>
      <c r="Q1299" s="1">
        <v>42259.402083333334</v>
      </c>
      <c r="R1299" s="1">
        <v>43016.488888888889</v>
      </c>
      <c r="S1299" t="s">
        <v>27</v>
      </c>
      <c r="T1299" t="s">
        <v>27</v>
      </c>
      <c r="U1299" t="s">
        <v>27</v>
      </c>
    </row>
    <row r="1300" spans="1:21" x14ac:dyDescent="0.25">
      <c r="A1300" t="s">
        <v>21</v>
      </c>
      <c r="B1300" t="s">
        <v>174</v>
      </c>
      <c r="C1300" t="s">
        <v>23</v>
      </c>
      <c r="D1300" t="s">
        <v>175</v>
      </c>
      <c r="F1300" t="s">
        <v>144</v>
      </c>
      <c r="G1300" t="s">
        <v>27</v>
      </c>
      <c r="H1300">
        <v>216</v>
      </c>
      <c r="I1300">
        <v>231</v>
      </c>
      <c r="J1300" t="s">
        <v>27</v>
      </c>
      <c r="K1300" t="s">
        <v>174</v>
      </c>
      <c r="L1300" t="s">
        <v>176</v>
      </c>
      <c r="M1300" t="s">
        <v>23</v>
      </c>
      <c r="N1300" t="s">
        <v>27</v>
      </c>
      <c r="O1300" t="s">
        <v>27</v>
      </c>
      <c r="P1300" t="s">
        <v>27</v>
      </c>
      <c r="Q1300" s="1">
        <v>40112.688194444447</v>
      </c>
      <c r="R1300" s="1">
        <v>42465.231249999997</v>
      </c>
      <c r="S1300" t="s">
        <v>27</v>
      </c>
      <c r="T1300" t="s">
        <v>27</v>
      </c>
      <c r="U1300" t="s">
        <v>27</v>
      </c>
    </row>
    <row r="1301" spans="1:21" x14ac:dyDescent="0.25">
      <c r="A1301" t="s">
        <v>21</v>
      </c>
      <c r="B1301" t="s">
        <v>3052</v>
      </c>
      <c r="C1301" t="s">
        <v>23</v>
      </c>
      <c r="D1301" t="s">
        <v>3053</v>
      </c>
      <c r="F1301" t="s">
        <v>78</v>
      </c>
      <c r="G1301" t="s">
        <v>27</v>
      </c>
      <c r="H1301">
        <v>162</v>
      </c>
      <c r="I1301">
        <v>231</v>
      </c>
      <c r="J1301" t="s">
        <v>27</v>
      </c>
      <c r="K1301" t="s">
        <v>2969</v>
      </c>
      <c r="L1301" t="s">
        <v>2812</v>
      </c>
      <c r="M1301" t="s">
        <v>23</v>
      </c>
      <c r="N1301" t="s">
        <v>27</v>
      </c>
      <c r="O1301" t="s">
        <v>27</v>
      </c>
      <c r="P1301" t="s">
        <v>27</v>
      </c>
      <c r="Q1301" s="1">
        <v>40036.646527777775</v>
      </c>
      <c r="R1301" s="1">
        <v>41674.405555555553</v>
      </c>
      <c r="S1301" t="s">
        <v>27</v>
      </c>
      <c r="T1301" t="s">
        <v>27</v>
      </c>
      <c r="U1301" t="s">
        <v>27</v>
      </c>
    </row>
    <row r="1302" spans="1:21" x14ac:dyDescent="0.25">
      <c r="A1302" t="s">
        <v>21</v>
      </c>
      <c r="B1302" t="s">
        <v>5382</v>
      </c>
      <c r="C1302" t="s">
        <v>23</v>
      </c>
      <c r="D1302" t="s">
        <v>5383</v>
      </c>
      <c r="F1302" t="s">
        <v>78</v>
      </c>
      <c r="G1302" t="s">
        <v>27</v>
      </c>
      <c r="H1302">
        <v>93</v>
      </c>
      <c r="I1302">
        <v>231</v>
      </c>
      <c r="J1302" t="s">
        <v>27</v>
      </c>
      <c r="K1302" t="s">
        <v>5302</v>
      </c>
      <c r="L1302" t="s">
        <v>5190</v>
      </c>
      <c r="M1302" t="s">
        <v>23</v>
      </c>
      <c r="N1302" t="s">
        <v>27</v>
      </c>
      <c r="O1302" t="s">
        <v>27</v>
      </c>
      <c r="P1302" t="s">
        <v>27</v>
      </c>
      <c r="Q1302" s="1">
        <v>38356.609722222223</v>
      </c>
      <c r="R1302" s="1">
        <v>41680.582638888889</v>
      </c>
      <c r="S1302" t="s">
        <v>27</v>
      </c>
      <c r="T1302" t="s">
        <v>27</v>
      </c>
      <c r="U1302" t="s">
        <v>27</v>
      </c>
    </row>
    <row r="1303" spans="1:21" x14ac:dyDescent="0.25">
      <c r="A1303" t="s">
        <v>21</v>
      </c>
      <c r="B1303" t="s">
        <v>3874</v>
      </c>
      <c r="C1303" t="s">
        <v>23</v>
      </c>
      <c r="D1303" t="s">
        <v>3875</v>
      </c>
      <c r="E1303" t="s">
        <v>211</v>
      </c>
      <c r="F1303" t="s">
        <v>26</v>
      </c>
      <c r="G1303" t="s">
        <v>27</v>
      </c>
      <c r="H1303">
        <v>183</v>
      </c>
      <c r="I1303">
        <v>230</v>
      </c>
      <c r="J1303">
        <v>-50</v>
      </c>
      <c r="K1303" t="s">
        <v>2069</v>
      </c>
      <c r="L1303" t="s">
        <v>2070</v>
      </c>
      <c r="M1303" t="s">
        <v>23</v>
      </c>
      <c r="N1303" t="s">
        <v>27</v>
      </c>
      <c r="O1303" t="s">
        <v>27</v>
      </c>
      <c r="P1303" t="s">
        <v>27</v>
      </c>
      <c r="Q1303" s="1">
        <v>39644.74722222222</v>
      </c>
      <c r="R1303" s="1">
        <v>41264.601388888892</v>
      </c>
      <c r="S1303">
        <v>3</v>
      </c>
      <c r="T1303">
        <v>388</v>
      </c>
      <c r="U1303">
        <v>92.913043478260903</v>
      </c>
    </row>
    <row r="1304" spans="1:21" x14ac:dyDescent="0.25">
      <c r="A1304" t="s">
        <v>21</v>
      </c>
      <c r="B1304" t="s">
        <v>2313</v>
      </c>
      <c r="C1304" t="s">
        <v>23</v>
      </c>
      <c r="D1304" t="s">
        <v>2313</v>
      </c>
      <c r="E1304" t="s">
        <v>46</v>
      </c>
      <c r="F1304" t="s">
        <v>26</v>
      </c>
      <c r="G1304" t="s">
        <v>27</v>
      </c>
      <c r="H1304">
        <v>218</v>
      </c>
      <c r="I1304">
        <v>228</v>
      </c>
      <c r="J1304" t="s">
        <v>3062</v>
      </c>
      <c r="K1304" t="s">
        <v>1127</v>
      </c>
      <c r="L1304" t="s">
        <v>1128</v>
      </c>
      <c r="M1304" t="s">
        <v>23</v>
      </c>
      <c r="N1304" t="s">
        <v>27</v>
      </c>
      <c r="O1304" t="s">
        <v>27</v>
      </c>
      <c r="P1304" t="s">
        <v>27</v>
      </c>
      <c r="Q1304" s="1">
        <v>37803.404861111114</v>
      </c>
      <c r="R1304" s="1">
        <v>40128.648611111108</v>
      </c>
      <c r="S1304">
        <v>0.02</v>
      </c>
      <c r="T1304">
        <v>2.68</v>
      </c>
      <c r="U1304">
        <v>0.85302631578947397</v>
      </c>
    </row>
    <row r="1305" spans="1:21" x14ac:dyDescent="0.25">
      <c r="A1305" t="s">
        <v>21</v>
      </c>
      <c r="B1305" t="s">
        <v>5136</v>
      </c>
      <c r="C1305" t="s">
        <v>23</v>
      </c>
      <c r="D1305" t="s">
        <v>5137</v>
      </c>
      <c r="E1305" t="s">
        <v>85</v>
      </c>
      <c r="F1305" t="s">
        <v>26</v>
      </c>
      <c r="G1305" t="s">
        <v>27</v>
      </c>
      <c r="H1305">
        <v>186</v>
      </c>
      <c r="I1305">
        <v>227</v>
      </c>
      <c r="J1305" t="s">
        <v>27</v>
      </c>
      <c r="K1305" t="s">
        <v>962</v>
      </c>
      <c r="L1305" t="s">
        <v>963</v>
      </c>
      <c r="M1305" t="s">
        <v>23</v>
      </c>
      <c r="N1305" t="s">
        <v>27</v>
      </c>
      <c r="O1305" t="s">
        <v>27</v>
      </c>
      <c r="P1305" t="s">
        <v>27</v>
      </c>
      <c r="Q1305" s="1">
        <v>37973.450694444444</v>
      </c>
      <c r="R1305" s="1">
        <v>42824.605555555558</v>
      </c>
      <c r="S1305">
        <v>0.01</v>
      </c>
      <c r="T1305">
        <v>0.8</v>
      </c>
      <c r="U1305">
        <v>0.19290502793296099</v>
      </c>
    </row>
    <row r="1306" spans="1:21" x14ac:dyDescent="0.25">
      <c r="A1306" t="s">
        <v>21</v>
      </c>
      <c r="B1306" t="s">
        <v>2707</v>
      </c>
      <c r="C1306" t="s">
        <v>23</v>
      </c>
      <c r="D1306" t="s">
        <v>2708</v>
      </c>
      <c r="F1306" t="s">
        <v>107</v>
      </c>
      <c r="G1306" t="s">
        <v>27</v>
      </c>
      <c r="H1306">
        <v>189</v>
      </c>
      <c r="I1306">
        <v>226</v>
      </c>
      <c r="J1306" t="s">
        <v>27</v>
      </c>
      <c r="K1306" t="s">
        <v>2192</v>
      </c>
      <c r="L1306" t="s">
        <v>2193</v>
      </c>
      <c r="M1306" t="s">
        <v>23</v>
      </c>
      <c r="N1306" t="s">
        <v>27</v>
      </c>
      <c r="O1306" t="s">
        <v>27</v>
      </c>
      <c r="P1306" t="s">
        <v>27</v>
      </c>
      <c r="Q1306" s="1">
        <v>38238.509722222225</v>
      </c>
      <c r="R1306" s="1">
        <v>41558.717361111114</v>
      </c>
      <c r="S1306" t="s">
        <v>27</v>
      </c>
      <c r="T1306" t="s">
        <v>27</v>
      </c>
      <c r="U1306" t="s">
        <v>27</v>
      </c>
    </row>
    <row r="1307" spans="1:21" x14ac:dyDescent="0.25">
      <c r="A1307" t="s">
        <v>21</v>
      </c>
      <c r="B1307" t="s">
        <v>774</v>
      </c>
      <c r="C1307" t="s">
        <v>23</v>
      </c>
      <c r="D1307" t="s">
        <v>775</v>
      </c>
      <c r="F1307" t="s">
        <v>26</v>
      </c>
      <c r="G1307" t="s">
        <v>27</v>
      </c>
      <c r="H1307">
        <v>192</v>
      </c>
      <c r="I1307">
        <v>224</v>
      </c>
      <c r="J1307" t="s">
        <v>27</v>
      </c>
      <c r="K1307" t="s">
        <v>1036</v>
      </c>
      <c r="L1307" t="s">
        <v>1037</v>
      </c>
      <c r="M1307" t="s">
        <v>23</v>
      </c>
      <c r="N1307" t="s">
        <v>27</v>
      </c>
      <c r="O1307" t="s">
        <v>27</v>
      </c>
      <c r="P1307" t="s">
        <v>27</v>
      </c>
      <c r="Q1307" s="1">
        <v>37835.570138888892</v>
      </c>
      <c r="R1307" s="1">
        <v>41890.577777777777</v>
      </c>
      <c r="S1307" t="s">
        <v>27</v>
      </c>
      <c r="T1307" t="s">
        <v>27</v>
      </c>
      <c r="U1307" t="s">
        <v>27</v>
      </c>
    </row>
    <row r="1308" spans="1:21" x14ac:dyDescent="0.25">
      <c r="A1308" t="s">
        <v>21</v>
      </c>
      <c r="B1308" t="s">
        <v>193</v>
      </c>
      <c r="C1308" t="s">
        <v>23</v>
      </c>
      <c r="D1308" t="s">
        <v>194</v>
      </c>
      <c r="F1308" t="s">
        <v>26</v>
      </c>
      <c r="G1308" t="s">
        <v>27</v>
      </c>
      <c r="H1308">
        <v>192</v>
      </c>
      <c r="I1308">
        <v>224</v>
      </c>
      <c r="J1308" t="s">
        <v>27</v>
      </c>
      <c r="K1308" t="s">
        <v>1036</v>
      </c>
      <c r="L1308" t="s">
        <v>1037</v>
      </c>
      <c r="M1308" t="s">
        <v>23</v>
      </c>
      <c r="N1308" t="s">
        <v>27</v>
      </c>
      <c r="O1308" t="s">
        <v>27</v>
      </c>
      <c r="P1308" t="s">
        <v>27</v>
      </c>
      <c r="Q1308" s="1">
        <v>37835.570138888892</v>
      </c>
      <c r="R1308" s="1">
        <v>41890.577777777777</v>
      </c>
      <c r="S1308" t="s">
        <v>27</v>
      </c>
      <c r="T1308" t="s">
        <v>27</v>
      </c>
      <c r="U1308" t="s">
        <v>27</v>
      </c>
    </row>
    <row r="1309" spans="1:21" x14ac:dyDescent="0.25">
      <c r="A1309" t="s">
        <v>21</v>
      </c>
      <c r="B1309" t="s">
        <v>1208</v>
      </c>
      <c r="C1309" t="s">
        <v>23</v>
      </c>
      <c r="D1309" t="s">
        <v>344</v>
      </c>
      <c r="F1309" t="s">
        <v>144</v>
      </c>
      <c r="G1309" t="s">
        <v>27</v>
      </c>
      <c r="H1309">
        <v>224</v>
      </c>
      <c r="I1309">
        <v>224</v>
      </c>
      <c r="J1309" t="s">
        <v>27</v>
      </c>
      <c r="K1309" t="s">
        <v>1892</v>
      </c>
      <c r="L1309" t="s">
        <v>1893</v>
      </c>
      <c r="M1309" t="s">
        <v>23</v>
      </c>
      <c r="N1309" t="s">
        <v>27</v>
      </c>
      <c r="O1309" t="s">
        <v>27</v>
      </c>
      <c r="P1309" t="s">
        <v>27</v>
      </c>
      <c r="Q1309" s="1">
        <v>38721.472916666666</v>
      </c>
      <c r="R1309" s="1">
        <v>41542.488194444442</v>
      </c>
      <c r="S1309" t="s">
        <v>27</v>
      </c>
      <c r="T1309" t="s">
        <v>27</v>
      </c>
      <c r="U1309" t="s">
        <v>27</v>
      </c>
    </row>
    <row r="1310" spans="1:21" x14ac:dyDescent="0.25">
      <c r="A1310" t="s">
        <v>21</v>
      </c>
      <c r="B1310" t="s">
        <v>4184</v>
      </c>
      <c r="C1310" t="s">
        <v>23</v>
      </c>
      <c r="D1310" t="s">
        <v>4185</v>
      </c>
      <c r="F1310" t="s">
        <v>26</v>
      </c>
      <c r="G1310" t="s">
        <v>27</v>
      </c>
      <c r="H1310">
        <v>192</v>
      </c>
      <c r="I1310">
        <v>224</v>
      </c>
      <c r="J1310" t="s">
        <v>27</v>
      </c>
      <c r="K1310" t="s">
        <v>1036</v>
      </c>
      <c r="L1310" t="s">
        <v>1037</v>
      </c>
      <c r="M1310" t="s">
        <v>23</v>
      </c>
      <c r="N1310" t="s">
        <v>27</v>
      </c>
      <c r="O1310" t="s">
        <v>27</v>
      </c>
      <c r="P1310" t="s">
        <v>27</v>
      </c>
      <c r="Q1310" s="1">
        <v>37835.570138888892</v>
      </c>
      <c r="R1310" s="1">
        <v>41890.577777777777</v>
      </c>
      <c r="S1310" t="s">
        <v>27</v>
      </c>
      <c r="T1310" t="s">
        <v>27</v>
      </c>
      <c r="U1310" t="s">
        <v>27</v>
      </c>
    </row>
    <row r="1311" spans="1:21" x14ac:dyDescent="0.25">
      <c r="A1311" t="s">
        <v>21</v>
      </c>
      <c r="B1311" t="s">
        <v>3431</v>
      </c>
      <c r="C1311" t="s">
        <v>23</v>
      </c>
      <c r="D1311" t="s">
        <v>3432</v>
      </c>
      <c r="F1311" t="s">
        <v>26</v>
      </c>
      <c r="G1311" t="s">
        <v>27</v>
      </c>
      <c r="H1311">
        <v>192</v>
      </c>
      <c r="I1311">
        <v>224</v>
      </c>
      <c r="J1311" t="s">
        <v>27</v>
      </c>
      <c r="K1311" t="s">
        <v>1036</v>
      </c>
      <c r="L1311" t="s">
        <v>1037</v>
      </c>
      <c r="M1311" t="s">
        <v>23</v>
      </c>
      <c r="N1311" t="s">
        <v>27</v>
      </c>
      <c r="O1311" t="s">
        <v>27</v>
      </c>
      <c r="P1311" t="s">
        <v>27</v>
      </c>
      <c r="Q1311" s="1">
        <v>37835.570138888892</v>
      </c>
      <c r="R1311" s="1">
        <v>41890.577777777777</v>
      </c>
      <c r="S1311" t="s">
        <v>27</v>
      </c>
      <c r="T1311" t="s">
        <v>27</v>
      </c>
      <c r="U1311" t="s">
        <v>27</v>
      </c>
    </row>
    <row r="1312" spans="1:21" x14ac:dyDescent="0.25">
      <c r="A1312" t="s">
        <v>21</v>
      </c>
      <c r="B1312" t="s">
        <v>4782</v>
      </c>
      <c r="C1312" t="s">
        <v>23</v>
      </c>
      <c r="D1312" t="s">
        <v>4783</v>
      </c>
      <c r="F1312" t="s">
        <v>144</v>
      </c>
      <c r="G1312" t="s">
        <v>27</v>
      </c>
      <c r="H1312">
        <v>224</v>
      </c>
      <c r="I1312">
        <v>224</v>
      </c>
      <c r="J1312" t="s">
        <v>27</v>
      </c>
      <c r="K1312" t="s">
        <v>1892</v>
      </c>
      <c r="L1312" t="s">
        <v>1893</v>
      </c>
      <c r="M1312" t="s">
        <v>23</v>
      </c>
      <c r="N1312" t="s">
        <v>27</v>
      </c>
      <c r="O1312" t="s">
        <v>27</v>
      </c>
      <c r="P1312" t="s">
        <v>27</v>
      </c>
      <c r="Q1312" s="1">
        <v>38721.472916666666</v>
      </c>
      <c r="R1312" s="1">
        <v>41542.488194444442</v>
      </c>
      <c r="S1312" t="s">
        <v>27</v>
      </c>
      <c r="T1312" t="s">
        <v>27</v>
      </c>
      <c r="U1312" t="s">
        <v>27</v>
      </c>
    </row>
    <row r="1313" spans="1:21" x14ac:dyDescent="0.25">
      <c r="A1313" t="s">
        <v>21</v>
      </c>
      <c r="B1313" t="s">
        <v>5526</v>
      </c>
      <c r="C1313" t="s">
        <v>23</v>
      </c>
      <c r="D1313" t="s">
        <v>5527</v>
      </c>
      <c r="F1313" t="s">
        <v>26</v>
      </c>
      <c r="G1313" t="s">
        <v>27</v>
      </c>
      <c r="H1313">
        <v>210</v>
      </c>
      <c r="I1313">
        <v>224</v>
      </c>
      <c r="J1313" t="s">
        <v>27</v>
      </c>
      <c r="K1313" t="s">
        <v>5526</v>
      </c>
      <c r="L1313" t="s">
        <v>5527</v>
      </c>
      <c r="M1313" t="s">
        <v>23</v>
      </c>
      <c r="N1313" t="s">
        <v>27</v>
      </c>
      <c r="O1313" t="s">
        <v>27</v>
      </c>
      <c r="P1313" t="s">
        <v>27</v>
      </c>
      <c r="Q1313" s="1">
        <v>41294.78125</v>
      </c>
      <c r="R1313" s="1">
        <v>42229.678472222222</v>
      </c>
      <c r="S1313" t="s">
        <v>27</v>
      </c>
      <c r="T1313" t="s">
        <v>27</v>
      </c>
      <c r="U1313" t="s">
        <v>27</v>
      </c>
    </row>
    <row r="1314" spans="1:21" x14ac:dyDescent="0.25">
      <c r="A1314" t="s">
        <v>21</v>
      </c>
      <c r="B1314" t="s">
        <v>445</v>
      </c>
      <c r="C1314" t="s">
        <v>23</v>
      </c>
      <c r="D1314" t="s">
        <v>754</v>
      </c>
      <c r="E1314" t="s">
        <v>538</v>
      </c>
      <c r="F1314" t="s">
        <v>26</v>
      </c>
      <c r="G1314" t="s">
        <v>27</v>
      </c>
      <c r="H1314">
        <v>193</v>
      </c>
      <c r="I1314">
        <v>223</v>
      </c>
      <c r="J1314" t="s">
        <v>755</v>
      </c>
      <c r="K1314" t="s">
        <v>756</v>
      </c>
      <c r="L1314" t="s">
        <v>757</v>
      </c>
      <c r="M1314" t="s">
        <v>23</v>
      </c>
      <c r="N1314" t="s">
        <v>27</v>
      </c>
      <c r="O1314" t="s">
        <v>27</v>
      </c>
      <c r="P1314" t="s">
        <v>27</v>
      </c>
      <c r="Q1314" s="1">
        <v>42104.613194444442</v>
      </c>
      <c r="R1314" s="1">
        <v>43004.417361111111</v>
      </c>
      <c r="S1314">
        <v>17</v>
      </c>
      <c r="T1314">
        <v>667</v>
      </c>
      <c r="U1314">
        <v>85.233183856502194</v>
      </c>
    </row>
    <row r="1315" spans="1:21" x14ac:dyDescent="0.25">
      <c r="A1315" t="s">
        <v>21</v>
      </c>
      <c r="B1315" t="s">
        <v>4036</v>
      </c>
      <c r="C1315" t="s">
        <v>23</v>
      </c>
      <c r="D1315" t="s">
        <v>4036</v>
      </c>
      <c r="F1315" t="s">
        <v>26</v>
      </c>
      <c r="G1315" t="s">
        <v>27</v>
      </c>
      <c r="H1315">
        <v>215</v>
      </c>
      <c r="I1315">
        <v>223</v>
      </c>
      <c r="J1315" t="s">
        <v>4159</v>
      </c>
      <c r="K1315" t="s">
        <v>1917</v>
      </c>
      <c r="L1315" t="s">
        <v>1918</v>
      </c>
      <c r="M1315" t="s">
        <v>23</v>
      </c>
      <c r="N1315" t="s">
        <v>27</v>
      </c>
      <c r="O1315" t="s">
        <v>27</v>
      </c>
      <c r="P1315" t="s">
        <v>27</v>
      </c>
      <c r="Q1315" s="1">
        <v>39200.720833333333</v>
      </c>
      <c r="R1315" s="1">
        <v>43011.756249999999</v>
      </c>
      <c r="S1315">
        <v>11.6</v>
      </c>
      <c r="T1315">
        <v>25.4</v>
      </c>
      <c r="U1315">
        <v>14.233183856502199</v>
      </c>
    </row>
    <row r="1316" spans="1:21" x14ac:dyDescent="0.25">
      <c r="A1316" t="s">
        <v>21</v>
      </c>
      <c r="B1316" t="s">
        <v>5027</v>
      </c>
      <c r="C1316" t="s">
        <v>23</v>
      </c>
      <c r="D1316" t="s">
        <v>5028</v>
      </c>
      <c r="E1316" t="s">
        <v>5029</v>
      </c>
      <c r="F1316" t="s">
        <v>26</v>
      </c>
      <c r="G1316" t="s">
        <v>27</v>
      </c>
      <c r="H1316">
        <v>222</v>
      </c>
      <c r="I1316">
        <v>222</v>
      </c>
      <c r="J1316" t="s">
        <v>5030</v>
      </c>
      <c r="K1316" t="s">
        <v>5027</v>
      </c>
      <c r="L1316" t="s">
        <v>5028</v>
      </c>
      <c r="M1316" t="s">
        <v>23</v>
      </c>
      <c r="N1316" t="s">
        <v>27</v>
      </c>
      <c r="O1316" t="s">
        <v>27</v>
      </c>
      <c r="P1316" t="s">
        <v>27</v>
      </c>
      <c r="Q1316" s="1">
        <v>37914.64166666667</v>
      </c>
      <c r="R1316" s="1">
        <v>37923.518055555556</v>
      </c>
      <c r="S1316">
        <v>1.49</v>
      </c>
      <c r="T1316">
        <v>2.15</v>
      </c>
      <c r="U1316">
        <v>1.67153153153153</v>
      </c>
    </row>
    <row r="1317" spans="1:21" x14ac:dyDescent="0.25">
      <c r="A1317" t="s">
        <v>21</v>
      </c>
      <c r="B1317" t="s">
        <v>4782</v>
      </c>
      <c r="C1317" t="s">
        <v>23</v>
      </c>
      <c r="D1317" t="s">
        <v>4783</v>
      </c>
      <c r="F1317" t="s">
        <v>144</v>
      </c>
      <c r="G1317" t="s">
        <v>27</v>
      </c>
      <c r="H1317">
        <v>222</v>
      </c>
      <c r="I1317">
        <v>222</v>
      </c>
      <c r="J1317" t="s">
        <v>27</v>
      </c>
      <c r="K1317" t="s">
        <v>2278</v>
      </c>
      <c r="L1317" t="s">
        <v>1495</v>
      </c>
      <c r="M1317" t="s">
        <v>23</v>
      </c>
      <c r="N1317" t="s">
        <v>27</v>
      </c>
      <c r="O1317" t="s">
        <v>27</v>
      </c>
      <c r="P1317" t="s">
        <v>27</v>
      </c>
      <c r="Q1317" s="1">
        <v>37789.123611111114</v>
      </c>
      <c r="R1317" s="1">
        <v>41389.536805555559</v>
      </c>
      <c r="S1317" t="s">
        <v>27</v>
      </c>
      <c r="T1317" t="s">
        <v>27</v>
      </c>
      <c r="U1317" t="s">
        <v>27</v>
      </c>
    </row>
    <row r="1318" spans="1:21" x14ac:dyDescent="0.25">
      <c r="A1318" t="s">
        <v>21</v>
      </c>
      <c r="B1318" t="s">
        <v>1505</v>
      </c>
      <c r="C1318" t="s">
        <v>23</v>
      </c>
      <c r="D1318" t="s">
        <v>1506</v>
      </c>
      <c r="E1318" t="s">
        <v>123</v>
      </c>
      <c r="F1318" t="s">
        <v>26</v>
      </c>
      <c r="G1318" t="s">
        <v>27</v>
      </c>
      <c r="H1318">
        <v>203</v>
      </c>
      <c r="I1318">
        <v>221</v>
      </c>
      <c r="J1318" t="s">
        <v>27</v>
      </c>
      <c r="K1318" t="s">
        <v>1429</v>
      </c>
      <c r="L1318" t="s">
        <v>1430</v>
      </c>
      <c r="M1318" t="s">
        <v>23</v>
      </c>
      <c r="N1318" t="s">
        <v>27</v>
      </c>
      <c r="O1318" t="s">
        <v>27</v>
      </c>
      <c r="P1318" t="s">
        <v>27</v>
      </c>
      <c r="Q1318" s="1">
        <v>38778.634027777778</v>
      </c>
      <c r="R1318" s="1">
        <v>42808.427083333336</v>
      </c>
      <c r="S1318" t="s">
        <v>27</v>
      </c>
      <c r="T1318" t="s">
        <v>27</v>
      </c>
      <c r="U1318" t="s">
        <v>27</v>
      </c>
    </row>
    <row r="1319" spans="1:21" x14ac:dyDescent="0.25">
      <c r="A1319" t="s">
        <v>21</v>
      </c>
      <c r="B1319" t="s">
        <v>3625</v>
      </c>
      <c r="C1319" t="s">
        <v>23</v>
      </c>
      <c r="D1319" t="s">
        <v>3626</v>
      </c>
      <c r="F1319" t="s">
        <v>107</v>
      </c>
      <c r="G1319" t="s">
        <v>27</v>
      </c>
      <c r="H1319">
        <v>217</v>
      </c>
      <c r="I1319">
        <v>221</v>
      </c>
      <c r="J1319" t="s">
        <v>27</v>
      </c>
      <c r="K1319" t="s">
        <v>3625</v>
      </c>
      <c r="L1319" t="s">
        <v>3627</v>
      </c>
      <c r="M1319" t="s">
        <v>23</v>
      </c>
      <c r="N1319" t="s">
        <v>27</v>
      </c>
      <c r="O1319" t="s">
        <v>27</v>
      </c>
      <c r="P1319" t="s">
        <v>27</v>
      </c>
      <c r="Q1319" s="1">
        <v>38765.709722222222</v>
      </c>
      <c r="R1319" s="1">
        <v>41591.729166666664</v>
      </c>
      <c r="S1319" t="s">
        <v>27</v>
      </c>
      <c r="T1319" t="s">
        <v>27</v>
      </c>
      <c r="U1319" t="s">
        <v>27</v>
      </c>
    </row>
    <row r="1320" spans="1:21" x14ac:dyDescent="0.25">
      <c r="A1320" t="s">
        <v>21</v>
      </c>
      <c r="B1320" t="s">
        <v>3796</v>
      </c>
      <c r="C1320" t="s">
        <v>23</v>
      </c>
      <c r="D1320" t="s">
        <v>3798</v>
      </c>
      <c r="F1320" t="s">
        <v>107</v>
      </c>
      <c r="G1320" t="s">
        <v>27</v>
      </c>
      <c r="H1320">
        <v>217</v>
      </c>
      <c r="I1320">
        <v>221</v>
      </c>
      <c r="J1320" t="s">
        <v>27</v>
      </c>
      <c r="K1320" t="s">
        <v>3625</v>
      </c>
      <c r="L1320" t="s">
        <v>3627</v>
      </c>
      <c r="M1320" t="s">
        <v>23</v>
      </c>
      <c r="N1320" t="s">
        <v>27</v>
      </c>
      <c r="O1320" t="s">
        <v>27</v>
      </c>
      <c r="P1320" t="s">
        <v>27</v>
      </c>
      <c r="Q1320" s="1">
        <v>38765.709722222222</v>
      </c>
      <c r="R1320" s="1">
        <v>41591.729166666664</v>
      </c>
      <c r="S1320" t="s">
        <v>27</v>
      </c>
      <c r="T1320" t="s">
        <v>27</v>
      </c>
      <c r="U1320" t="s">
        <v>27</v>
      </c>
    </row>
    <row r="1321" spans="1:21" x14ac:dyDescent="0.25">
      <c r="A1321" t="s">
        <v>21</v>
      </c>
      <c r="B1321" t="s">
        <v>1533</v>
      </c>
      <c r="C1321" t="s">
        <v>23</v>
      </c>
      <c r="D1321" t="s">
        <v>4200</v>
      </c>
      <c r="F1321" t="s">
        <v>26</v>
      </c>
      <c r="G1321" t="s">
        <v>27</v>
      </c>
      <c r="H1321">
        <v>204</v>
      </c>
      <c r="I1321">
        <v>221</v>
      </c>
      <c r="J1321" t="s">
        <v>27</v>
      </c>
      <c r="K1321" t="s">
        <v>1533</v>
      </c>
      <c r="L1321" t="s">
        <v>4200</v>
      </c>
      <c r="M1321" t="s">
        <v>23</v>
      </c>
      <c r="N1321" t="s">
        <v>27</v>
      </c>
      <c r="O1321" t="s">
        <v>27</v>
      </c>
      <c r="P1321" t="s">
        <v>27</v>
      </c>
      <c r="Q1321" s="1">
        <v>41437.42083333333</v>
      </c>
      <c r="R1321" s="1">
        <v>43003.59652777778</v>
      </c>
      <c r="S1321" t="s">
        <v>27</v>
      </c>
      <c r="T1321" t="s">
        <v>27</v>
      </c>
      <c r="U1321" t="s">
        <v>27</v>
      </c>
    </row>
    <row r="1322" spans="1:21" x14ac:dyDescent="0.25">
      <c r="A1322" t="s">
        <v>21</v>
      </c>
      <c r="B1322" t="s">
        <v>1489</v>
      </c>
      <c r="C1322" t="s">
        <v>23</v>
      </c>
      <c r="D1322" t="s">
        <v>4813</v>
      </c>
      <c r="F1322" t="s">
        <v>26</v>
      </c>
      <c r="G1322" t="s">
        <v>27</v>
      </c>
      <c r="H1322">
        <v>194</v>
      </c>
      <c r="I1322">
        <v>221</v>
      </c>
      <c r="J1322" t="s">
        <v>27</v>
      </c>
      <c r="K1322" t="s">
        <v>1489</v>
      </c>
      <c r="L1322" t="s">
        <v>1490</v>
      </c>
      <c r="M1322" t="s">
        <v>23</v>
      </c>
      <c r="N1322" t="s">
        <v>27</v>
      </c>
      <c r="O1322" t="s">
        <v>27</v>
      </c>
      <c r="P1322" t="s">
        <v>27</v>
      </c>
      <c r="Q1322" s="1">
        <v>37805.597916666666</v>
      </c>
      <c r="R1322" s="1">
        <v>39436.668055555558</v>
      </c>
      <c r="S1322" t="s">
        <v>27</v>
      </c>
      <c r="T1322" t="s">
        <v>27</v>
      </c>
      <c r="U1322" t="s">
        <v>27</v>
      </c>
    </row>
    <row r="1323" spans="1:21" x14ac:dyDescent="0.25">
      <c r="A1323" t="s">
        <v>21</v>
      </c>
      <c r="B1323" t="s">
        <v>1427</v>
      </c>
      <c r="C1323" t="s">
        <v>23</v>
      </c>
      <c r="D1323" t="s">
        <v>1428</v>
      </c>
      <c r="E1323" t="s">
        <v>123</v>
      </c>
      <c r="F1323" t="s">
        <v>26</v>
      </c>
      <c r="G1323" t="s">
        <v>27</v>
      </c>
      <c r="H1323">
        <v>201</v>
      </c>
      <c r="I1323">
        <v>219</v>
      </c>
      <c r="J1323" t="s">
        <v>27</v>
      </c>
      <c r="K1323" t="s">
        <v>1429</v>
      </c>
      <c r="L1323" t="s">
        <v>1430</v>
      </c>
      <c r="M1323" t="s">
        <v>23</v>
      </c>
      <c r="N1323" t="s">
        <v>27</v>
      </c>
      <c r="O1323" t="s">
        <v>27</v>
      </c>
      <c r="P1323" t="s">
        <v>27</v>
      </c>
      <c r="Q1323" s="1">
        <v>38778.634027777778</v>
      </c>
      <c r="R1323" s="1">
        <v>42808.427083333336</v>
      </c>
      <c r="S1323" t="s">
        <v>27</v>
      </c>
      <c r="T1323" t="s">
        <v>27</v>
      </c>
      <c r="U1323" t="s">
        <v>27</v>
      </c>
    </row>
    <row r="1324" spans="1:21" x14ac:dyDescent="0.25">
      <c r="A1324" t="s">
        <v>21</v>
      </c>
      <c r="B1324" t="s">
        <v>156</v>
      </c>
      <c r="C1324" t="s">
        <v>23</v>
      </c>
      <c r="D1324" t="s">
        <v>157</v>
      </c>
      <c r="E1324" t="s">
        <v>158</v>
      </c>
      <c r="F1324" t="s">
        <v>26</v>
      </c>
      <c r="G1324" t="s">
        <v>27</v>
      </c>
      <c r="H1324">
        <v>217</v>
      </c>
      <c r="I1324">
        <v>219</v>
      </c>
      <c r="J1324" t="s">
        <v>1212</v>
      </c>
      <c r="K1324" t="s">
        <v>348</v>
      </c>
      <c r="L1324" t="s">
        <v>157</v>
      </c>
      <c r="M1324" t="s">
        <v>23</v>
      </c>
      <c r="N1324" t="s">
        <v>27</v>
      </c>
      <c r="O1324" t="s">
        <v>27</v>
      </c>
      <c r="P1324" t="s">
        <v>27</v>
      </c>
      <c r="Q1324" s="1">
        <v>42082.602083333331</v>
      </c>
      <c r="R1324" s="1">
        <v>43014.519444444442</v>
      </c>
      <c r="S1324">
        <v>37</v>
      </c>
      <c r="T1324">
        <v>135</v>
      </c>
      <c r="U1324">
        <v>68.803652968036502</v>
      </c>
    </row>
    <row r="1325" spans="1:21" x14ac:dyDescent="0.25">
      <c r="A1325" t="s">
        <v>21</v>
      </c>
      <c r="B1325" t="s">
        <v>3874</v>
      </c>
      <c r="C1325" t="s">
        <v>23</v>
      </c>
      <c r="D1325" t="s">
        <v>3875</v>
      </c>
      <c r="E1325" t="s">
        <v>211</v>
      </c>
      <c r="F1325" t="s">
        <v>26</v>
      </c>
      <c r="G1325" t="s">
        <v>27</v>
      </c>
      <c r="H1325">
        <v>180</v>
      </c>
      <c r="I1325">
        <v>218</v>
      </c>
      <c r="J1325" t="s">
        <v>816</v>
      </c>
      <c r="K1325" t="s">
        <v>2069</v>
      </c>
      <c r="L1325" t="s">
        <v>2070</v>
      </c>
      <c r="M1325" t="s">
        <v>23</v>
      </c>
      <c r="N1325" t="s">
        <v>27</v>
      </c>
      <c r="O1325" t="s">
        <v>27</v>
      </c>
      <c r="P1325" t="s">
        <v>27</v>
      </c>
      <c r="Q1325" s="1">
        <v>37823.397222222222</v>
      </c>
      <c r="R1325" s="1">
        <v>39653.375</v>
      </c>
      <c r="S1325">
        <v>11</v>
      </c>
      <c r="T1325">
        <v>194</v>
      </c>
      <c r="U1325">
        <v>86.5275229357798</v>
      </c>
    </row>
    <row r="1326" spans="1:21" x14ac:dyDescent="0.25">
      <c r="A1326" t="s">
        <v>21</v>
      </c>
      <c r="B1326" t="s">
        <v>1880</v>
      </c>
      <c r="C1326" t="s">
        <v>23</v>
      </c>
      <c r="D1326" t="s">
        <v>1881</v>
      </c>
      <c r="F1326" t="s">
        <v>26</v>
      </c>
      <c r="G1326" t="s">
        <v>27</v>
      </c>
      <c r="H1326">
        <v>199</v>
      </c>
      <c r="I1326">
        <v>217</v>
      </c>
      <c r="J1326" t="s">
        <v>27</v>
      </c>
      <c r="K1326" t="s">
        <v>1880</v>
      </c>
      <c r="L1326" t="s">
        <v>1881</v>
      </c>
      <c r="M1326" t="s">
        <v>23</v>
      </c>
      <c r="N1326" t="s">
        <v>27</v>
      </c>
      <c r="O1326" t="s">
        <v>27</v>
      </c>
      <c r="P1326" t="s">
        <v>27</v>
      </c>
      <c r="Q1326" s="1">
        <v>37847.082638888889</v>
      </c>
      <c r="R1326" s="1">
        <v>43001.606249999997</v>
      </c>
      <c r="S1326" t="s">
        <v>27</v>
      </c>
      <c r="T1326" t="s">
        <v>27</v>
      </c>
      <c r="U1326" t="s">
        <v>27</v>
      </c>
    </row>
    <row r="1327" spans="1:21" x14ac:dyDescent="0.25">
      <c r="A1327" t="s">
        <v>21</v>
      </c>
      <c r="B1327" t="s">
        <v>5104</v>
      </c>
      <c r="C1327" t="s">
        <v>23</v>
      </c>
      <c r="D1327" t="s">
        <v>5105</v>
      </c>
      <c r="F1327" t="s">
        <v>107</v>
      </c>
      <c r="G1327" t="s">
        <v>27</v>
      </c>
      <c r="H1327">
        <v>209</v>
      </c>
      <c r="I1327">
        <v>217</v>
      </c>
      <c r="J1327" t="s">
        <v>27</v>
      </c>
      <c r="K1327" t="s">
        <v>5655</v>
      </c>
      <c r="L1327" t="s">
        <v>5656</v>
      </c>
      <c r="M1327" t="s">
        <v>23</v>
      </c>
      <c r="N1327" t="s">
        <v>27</v>
      </c>
      <c r="O1327" t="s">
        <v>27</v>
      </c>
      <c r="P1327" t="s">
        <v>27</v>
      </c>
      <c r="Q1327" s="1">
        <v>38209.703472222223</v>
      </c>
      <c r="R1327" s="1">
        <v>41558.716666666667</v>
      </c>
      <c r="S1327" t="s">
        <v>27</v>
      </c>
      <c r="T1327" t="s">
        <v>27</v>
      </c>
      <c r="U1327" t="s">
        <v>27</v>
      </c>
    </row>
    <row r="1328" spans="1:21" x14ac:dyDescent="0.25">
      <c r="A1328" t="s">
        <v>21</v>
      </c>
      <c r="B1328" t="s">
        <v>4138</v>
      </c>
      <c r="C1328" t="s">
        <v>23</v>
      </c>
      <c r="D1328" t="s">
        <v>4139</v>
      </c>
      <c r="E1328" t="s">
        <v>538</v>
      </c>
      <c r="F1328" t="s">
        <v>26</v>
      </c>
      <c r="G1328" t="s">
        <v>27</v>
      </c>
      <c r="H1328">
        <v>179</v>
      </c>
      <c r="I1328">
        <v>215</v>
      </c>
      <c r="J1328" t="s">
        <v>4140</v>
      </c>
      <c r="K1328" t="s">
        <v>540</v>
      </c>
      <c r="L1328" t="s">
        <v>541</v>
      </c>
      <c r="M1328" t="s">
        <v>23</v>
      </c>
      <c r="N1328" t="s">
        <v>27</v>
      </c>
      <c r="O1328" t="s">
        <v>27</v>
      </c>
      <c r="P1328" t="s">
        <v>27</v>
      </c>
      <c r="Q1328" s="1">
        <v>37900.443749999999</v>
      </c>
      <c r="R1328" s="1">
        <v>38296.476388888892</v>
      </c>
      <c r="S1328">
        <v>14</v>
      </c>
      <c r="T1328">
        <v>861</v>
      </c>
      <c r="U1328">
        <v>269.00930232558102</v>
      </c>
    </row>
    <row r="1329" spans="1:21" x14ac:dyDescent="0.25">
      <c r="A1329" t="s">
        <v>21</v>
      </c>
      <c r="B1329" t="s">
        <v>5691</v>
      </c>
      <c r="C1329" t="s">
        <v>23</v>
      </c>
      <c r="D1329" t="s">
        <v>5692</v>
      </c>
      <c r="F1329" t="s">
        <v>78</v>
      </c>
      <c r="G1329" t="s">
        <v>27</v>
      </c>
      <c r="H1329">
        <v>203</v>
      </c>
      <c r="I1329">
        <v>213</v>
      </c>
      <c r="J1329" t="s">
        <v>27</v>
      </c>
      <c r="K1329" t="s">
        <v>5265</v>
      </c>
      <c r="L1329" t="s">
        <v>5421</v>
      </c>
      <c r="M1329" t="s">
        <v>23</v>
      </c>
      <c r="N1329" t="s">
        <v>27</v>
      </c>
      <c r="O1329" t="s">
        <v>27</v>
      </c>
      <c r="P1329" t="s">
        <v>27</v>
      </c>
      <c r="Q1329" s="1">
        <v>38679.584722222222</v>
      </c>
      <c r="R1329" s="1">
        <v>41740.645833333336</v>
      </c>
      <c r="S1329" t="s">
        <v>27</v>
      </c>
      <c r="T1329" t="s">
        <v>27</v>
      </c>
      <c r="U1329" t="s">
        <v>27</v>
      </c>
    </row>
    <row r="1330" spans="1:21" x14ac:dyDescent="0.25">
      <c r="A1330" t="s">
        <v>21</v>
      </c>
      <c r="B1330" t="s">
        <v>90</v>
      </c>
      <c r="C1330" t="s">
        <v>23</v>
      </c>
      <c r="D1330" t="s">
        <v>905</v>
      </c>
      <c r="F1330" t="s">
        <v>26</v>
      </c>
      <c r="G1330" t="s">
        <v>27</v>
      </c>
      <c r="H1330">
        <v>188</v>
      </c>
      <c r="I1330">
        <v>212</v>
      </c>
      <c r="J1330" t="s">
        <v>27</v>
      </c>
      <c r="K1330" t="s">
        <v>90</v>
      </c>
      <c r="L1330" t="s">
        <v>91</v>
      </c>
      <c r="M1330" t="s">
        <v>23</v>
      </c>
      <c r="N1330" t="s">
        <v>27</v>
      </c>
      <c r="O1330" t="s">
        <v>27</v>
      </c>
      <c r="P1330" t="s">
        <v>27</v>
      </c>
      <c r="Q1330" s="1">
        <v>41603.931250000001</v>
      </c>
      <c r="R1330" s="1">
        <v>43012.716666666667</v>
      </c>
      <c r="S1330" t="s">
        <v>27</v>
      </c>
      <c r="T1330" t="s">
        <v>27</v>
      </c>
      <c r="U1330" t="s">
        <v>27</v>
      </c>
    </row>
    <row r="1331" spans="1:21" x14ac:dyDescent="0.25">
      <c r="A1331" t="s">
        <v>21</v>
      </c>
      <c r="B1331" t="s">
        <v>4536</v>
      </c>
      <c r="C1331" t="s">
        <v>23</v>
      </c>
      <c r="D1331" t="s">
        <v>3829</v>
      </c>
      <c r="F1331" t="s">
        <v>26</v>
      </c>
      <c r="G1331" t="s">
        <v>27</v>
      </c>
      <c r="H1331">
        <v>209</v>
      </c>
      <c r="I1331">
        <v>212</v>
      </c>
      <c r="J1331" t="s">
        <v>27</v>
      </c>
      <c r="K1331" t="s">
        <v>4536</v>
      </c>
      <c r="L1331" t="s">
        <v>3829</v>
      </c>
      <c r="M1331" t="s">
        <v>23</v>
      </c>
      <c r="N1331" t="s">
        <v>27</v>
      </c>
      <c r="O1331" t="s">
        <v>27</v>
      </c>
      <c r="P1331" t="s">
        <v>27</v>
      </c>
      <c r="Q1331" s="1">
        <v>41624.547222222223</v>
      </c>
      <c r="R1331" s="1">
        <v>42999.702777777777</v>
      </c>
      <c r="S1331" t="s">
        <v>27</v>
      </c>
      <c r="T1331" t="s">
        <v>27</v>
      </c>
      <c r="U1331" t="s">
        <v>27</v>
      </c>
    </row>
    <row r="1332" spans="1:21" x14ac:dyDescent="0.25">
      <c r="A1332" t="s">
        <v>21</v>
      </c>
      <c r="B1332" t="s">
        <v>5060</v>
      </c>
      <c r="C1332" t="s">
        <v>23</v>
      </c>
      <c r="D1332" t="s">
        <v>5061</v>
      </c>
      <c r="F1332" t="s">
        <v>107</v>
      </c>
      <c r="G1332" t="s">
        <v>27</v>
      </c>
      <c r="H1332">
        <v>212</v>
      </c>
      <c r="I1332">
        <v>212</v>
      </c>
      <c r="J1332" t="s">
        <v>27</v>
      </c>
      <c r="K1332" t="s">
        <v>140</v>
      </c>
      <c r="L1332" t="s">
        <v>141</v>
      </c>
      <c r="M1332" t="s">
        <v>23</v>
      </c>
      <c r="N1332" t="s">
        <v>27</v>
      </c>
      <c r="O1332" t="s">
        <v>27</v>
      </c>
      <c r="P1332" t="s">
        <v>27</v>
      </c>
      <c r="Q1332" s="1">
        <v>38210.578472222223</v>
      </c>
      <c r="R1332" s="1">
        <v>41686.697222222225</v>
      </c>
      <c r="S1332" t="s">
        <v>27</v>
      </c>
      <c r="T1332" t="s">
        <v>27</v>
      </c>
      <c r="U1332" t="s">
        <v>27</v>
      </c>
    </row>
    <row r="1333" spans="1:21" x14ac:dyDescent="0.25">
      <c r="A1333" t="s">
        <v>21</v>
      </c>
      <c r="B1333" t="s">
        <v>4242</v>
      </c>
      <c r="C1333" t="s">
        <v>23</v>
      </c>
      <c r="D1333" t="s">
        <v>4243</v>
      </c>
      <c r="E1333" t="s">
        <v>69</v>
      </c>
      <c r="F1333" t="s">
        <v>26</v>
      </c>
      <c r="G1333" t="s">
        <v>27</v>
      </c>
      <c r="H1333">
        <v>198</v>
      </c>
      <c r="I1333">
        <v>212</v>
      </c>
      <c r="J1333" t="s">
        <v>5486</v>
      </c>
      <c r="K1333" t="s">
        <v>4242</v>
      </c>
      <c r="L1333" t="s">
        <v>4243</v>
      </c>
      <c r="M1333" t="s">
        <v>23</v>
      </c>
      <c r="N1333" t="s">
        <v>27</v>
      </c>
      <c r="O1333" t="s">
        <v>27</v>
      </c>
      <c r="P1333" t="s">
        <v>27</v>
      </c>
      <c r="Q1333" s="1">
        <v>37803.716666666667</v>
      </c>
      <c r="R1333" s="1">
        <v>38075.586805555555</v>
      </c>
      <c r="S1333">
        <v>0.5</v>
      </c>
      <c r="T1333">
        <v>9.8000000000000007</v>
      </c>
      <c r="U1333">
        <v>2.27264150943396</v>
      </c>
    </row>
    <row r="1334" spans="1:21" x14ac:dyDescent="0.25">
      <c r="A1334" t="s">
        <v>21</v>
      </c>
      <c r="B1334" t="s">
        <v>1529</v>
      </c>
      <c r="C1334" t="s">
        <v>23</v>
      </c>
      <c r="D1334" t="s">
        <v>2276</v>
      </c>
      <c r="E1334" t="s">
        <v>838</v>
      </c>
      <c r="F1334" t="s">
        <v>26</v>
      </c>
      <c r="G1334" t="s">
        <v>27</v>
      </c>
      <c r="H1334">
        <v>205</v>
      </c>
      <c r="I1334">
        <v>211</v>
      </c>
      <c r="J1334" t="s">
        <v>2277</v>
      </c>
      <c r="K1334" t="s">
        <v>1529</v>
      </c>
      <c r="L1334" t="s">
        <v>2276</v>
      </c>
      <c r="M1334" t="s">
        <v>23</v>
      </c>
      <c r="N1334" t="s">
        <v>27</v>
      </c>
      <c r="O1334" t="s">
        <v>27</v>
      </c>
      <c r="P1334" t="s">
        <v>27</v>
      </c>
      <c r="Q1334" s="1">
        <v>42684.527777777781</v>
      </c>
      <c r="R1334" s="1">
        <v>43013.280555555553</v>
      </c>
      <c r="S1334">
        <v>0.2</v>
      </c>
      <c r="T1334">
        <v>13.7</v>
      </c>
      <c r="U1334">
        <v>0.83127962085308005</v>
      </c>
    </row>
    <row r="1335" spans="1:21" x14ac:dyDescent="0.25">
      <c r="A1335" t="s">
        <v>21</v>
      </c>
      <c r="B1335" t="s">
        <v>5104</v>
      </c>
      <c r="C1335" t="s">
        <v>23</v>
      </c>
      <c r="D1335" t="s">
        <v>5105</v>
      </c>
      <c r="F1335" t="s">
        <v>26</v>
      </c>
      <c r="G1335" t="s">
        <v>27</v>
      </c>
      <c r="H1335">
        <v>200</v>
      </c>
      <c r="I1335">
        <v>210</v>
      </c>
      <c r="J1335" t="s">
        <v>27</v>
      </c>
      <c r="K1335" t="s">
        <v>5684</v>
      </c>
      <c r="L1335" t="s">
        <v>5685</v>
      </c>
      <c r="M1335" t="s">
        <v>23</v>
      </c>
      <c r="N1335" t="s">
        <v>27</v>
      </c>
      <c r="O1335" t="s">
        <v>27</v>
      </c>
      <c r="P1335" t="s">
        <v>27</v>
      </c>
      <c r="Q1335" s="1">
        <v>37882.534722222219</v>
      </c>
      <c r="R1335" s="1">
        <v>43012.704861111109</v>
      </c>
      <c r="S1335" t="s">
        <v>27</v>
      </c>
      <c r="T1335" t="s">
        <v>27</v>
      </c>
      <c r="U1335" t="s">
        <v>27</v>
      </c>
    </row>
    <row r="1336" spans="1:21" x14ac:dyDescent="0.25">
      <c r="A1336" t="s">
        <v>21</v>
      </c>
      <c r="B1336" t="s">
        <v>5788</v>
      </c>
      <c r="C1336" t="s">
        <v>23</v>
      </c>
      <c r="D1336" t="s">
        <v>5789</v>
      </c>
      <c r="F1336" t="s">
        <v>78</v>
      </c>
      <c r="G1336" t="s">
        <v>27</v>
      </c>
      <c r="H1336">
        <v>197</v>
      </c>
      <c r="I1336">
        <v>210</v>
      </c>
      <c r="J1336" t="s">
        <v>27</v>
      </c>
      <c r="K1336" t="s">
        <v>5365</v>
      </c>
      <c r="L1336" t="s">
        <v>5072</v>
      </c>
      <c r="M1336" t="s">
        <v>23</v>
      </c>
      <c r="N1336" t="s">
        <v>27</v>
      </c>
      <c r="O1336" t="s">
        <v>27</v>
      </c>
      <c r="P1336" t="s">
        <v>27</v>
      </c>
      <c r="Q1336" s="1">
        <v>38208.638888888891</v>
      </c>
      <c r="R1336" s="1">
        <v>41391.507638888892</v>
      </c>
      <c r="S1336" t="s">
        <v>27</v>
      </c>
      <c r="T1336" t="s">
        <v>27</v>
      </c>
      <c r="U1336" t="s">
        <v>27</v>
      </c>
    </row>
    <row r="1337" spans="1:21" x14ac:dyDescent="0.25">
      <c r="A1337" t="s">
        <v>21</v>
      </c>
      <c r="B1337" t="s">
        <v>430</v>
      </c>
      <c r="C1337" t="s">
        <v>23</v>
      </c>
      <c r="D1337" t="s">
        <v>431</v>
      </c>
      <c r="E1337" t="s">
        <v>432</v>
      </c>
      <c r="F1337" t="s">
        <v>26</v>
      </c>
      <c r="G1337" t="s">
        <v>27</v>
      </c>
      <c r="H1337">
        <v>199</v>
      </c>
      <c r="I1337">
        <v>209</v>
      </c>
      <c r="J1337" t="s">
        <v>27</v>
      </c>
      <c r="K1337" t="s">
        <v>433</v>
      </c>
      <c r="L1337" t="s">
        <v>431</v>
      </c>
      <c r="M1337" t="s">
        <v>23</v>
      </c>
      <c r="N1337" t="s">
        <v>27</v>
      </c>
      <c r="O1337" t="s">
        <v>27</v>
      </c>
      <c r="P1337" t="s">
        <v>27</v>
      </c>
      <c r="Q1337" s="1">
        <v>37816.520833333336</v>
      </c>
      <c r="R1337" s="1">
        <v>43013.82916666667</v>
      </c>
      <c r="S1337">
        <v>0.1</v>
      </c>
      <c r="T1337">
        <v>69.8</v>
      </c>
      <c r="U1337">
        <v>3.3583333333333298</v>
      </c>
    </row>
    <row r="1338" spans="1:21" x14ac:dyDescent="0.25">
      <c r="A1338" t="s">
        <v>21</v>
      </c>
      <c r="B1338" t="s">
        <v>4994</v>
      </c>
      <c r="C1338" t="s">
        <v>23</v>
      </c>
      <c r="D1338" t="s">
        <v>4995</v>
      </c>
      <c r="F1338" t="s">
        <v>78</v>
      </c>
      <c r="G1338" t="s">
        <v>27</v>
      </c>
      <c r="H1338">
        <v>174</v>
      </c>
      <c r="I1338">
        <v>209</v>
      </c>
      <c r="J1338" t="s">
        <v>27</v>
      </c>
      <c r="K1338" t="s">
        <v>5703</v>
      </c>
      <c r="L1338" t="s">
        <v>5704</v>
      </c>
      <c r="M1338" t="s">
        <v>23</v>
      </c>
      <c r="N1338" t="s">
        <v>27</v>
      </c>
      <c r="O1338" t="s">
        <v>27</v>
      </c>
      <c r="P1338" t="s">
        <v>27</v>
      </c>
      <c r="Q1338" s="1">
        <v>41794.543055555558</v>
      </c>
      <c r="R1338" s="1">
        <v>43016.694444444445</v>
      </c>
      <c r="S1338" t="s">
        <v>27</v>
      </c>
      <c r="T1338" t="s">
        <v>27</v>
      </c>
      <c r="U1338" t="s">
        <v>27</v>
      </c>
    </row>
    <row r="1339" spans="1:21" x14ac:dyDescent="0.25">
      <c r="A1339" t="s">
        <v>21</v>
      </c>
      <c r="B1339" t="s">
        <v>5191</v>
      </c>
      <c r="C1339" t="s">
        <v>23</v>
      </c>
      <c r="D1339" t="s">
        <v>5192</v>
      </c>
      <c r="F1339" t="s">
        <v>78</v>
      </c>
      <c r="G1339" t="s">
        <v>27</v>
      </c>
      <c r="H1339">
        <v>174</v>
      </c>
      <c r="I1339">
        <v>209</v>
      </c>
      <c r="J1339" t="s">
        <v>27</v>
      </c>
      <c r="K1339" t="s">
        <v>5703</v>
      </c>
      <c r="L1339" t="s">
        <v>5704</v>
      </c>
      <c r="M1339" t="s">
        <v>23</v>
      </c>
      <c r="N1339" t="s">
        <v>27</v>
      </c>
      <c r="O1339" t="s">
        <v>27</v>
      </c>
      <c r="P1339" t="s">
        <v>27</v>
      </c>
      <c r="Q1339" s="1">
        <v>41794.543055555558</v>
      </c>
      <c r="R1339" s="1">
        <v>43016.694444444445</v>
      </c>
      <c r="S1339" t="s">
        <v>27</v>
      </c>
      <c r="T1339" t="s">
        <v>27</v>
      </c>
      <c r="U1339" t="s">
        <v>27</v>
      </c>
    </row>
    <row r="1340" spans="1:21" x14ac:dyDescent="0.25">
      <c r="A1340" t="s">
        <v>21</v>
      </c>
      <c r="B1340" t="s">
        <v>156</v>
      </c>
      <c r="C1340" t="s">
        <v>23</v>
      </c>
      <c r="D1340" t="s">
        <v>157</v>
      </c>
      <c r="E1340" t="s">
        <v>158</v>
      </c>
      <c r="F1340" t="s">
        <v>26</v>
      </c>
      <c r="G1340" t="s">
        <v>27</v>
      </c>
      <c r="H1340">
        <v>179</v>
      </c>
      <c r="I1340">
        <v>208</v>
      </c>
      <c r="J1340" t="s">
        <v>439</v>
      </c>
      <c r="K1340" t="s">
        <v>163</v>
      </c>
      <c r="L1340" t="s">
        <v>164</v>
      </c>
      <c r="M1340" t="s">
        <v>23</v>
      </c>
      <c r="N1340" t="s">
        <v>27</v>
      </c>
      <c r="O1340" t="s">
        <v>27</v>
      </c>
      <c r="P1340" t="s">
        <v>27</v>
      </c>
      <c r="Q1340" s="1">
        <v>37901.681250000001</v>
      </c>
      <c r="R1340" s="1">
        <v>42972.739583333336</v>
      </c>
      <c r="S1340">
        <v>36</v>
      </c>
      <c r="T1340">
        <v>346</v>
      </c>
      <c r="U1340">
        <v>62.6875</v>
      </c>
    </row>
    <row r="1341" spans="1:21" x14ac:dyDescent="0.25">
      <c r="A1341" t="s">
        <v>21</v>
      </c>
      <c r="B1341" t="s">
        <v>2158</v>
      </c>
      <c r="C1341" t="s">
        <v>23</v>
      </c>
      <c r="D1341" t="s">
        <v>2216</v>
      </c>
      <c r="F1341" t="s">
        <v>26</v>
      </c>
      <c r="G1341" t="s">
        <v>27</v>
      </c>
      <c r="H1341">
        <v>206</v>
      </c>
      <c r="I1341">
        <v>208</v>
      </c>
      <c r="J1341" t="s">
        <v>27</v>
      </c>
      <c r="K1341" t="s">
        <v>2158</v>
      </c>
      <c r="L1341" t="s">
        <v>2216</v>
      </c>
      <c r="M1341" t="s">
        <v>23</v>
      </c>
      <c r="N1341" t="s">
        <v>27</v>
      </c>
      <c r="O1341" t="s">
        <v>27</v>
      </c>
      <c r="P1341" t="s">
        <v>27</v>
      </c>
      <c r="Q1341" s="1">
        <v>41582.695138888892</v>
      </c>
      <c r="R1341" s="1">
        <v>42951.488194444442</v>
      </c>
      <c r="S1341" t="s">
        <v>27</v>
      </c>
      <c r="T1341" t="s">
        <v>27</v>
      </c>
      <c r="U1341" t="s">
        <v>27</v>
      </c>
    </row>
    <row r="1342" spans="1:21" x14ac:dyDescent="0.25">
      <c r="A1342" t="s">
        <v>21</v>
      </c>
      <c r="B1342" t="s">
        <v>2085</v>
      </c>
      <c r="C1342" t="s">
        <v>23</v>
      </c>
      <c r="D1342" t="s">
        <v>2086</v>
      </c>
      <c r="F1342" t="s">
        <v>26</v>
      </c>
      <c r="G1342" t="s">
        <v>27</v>
      </c>
      <c r="H1342">
        <v>187</v>
      </c>
      <c r="I1342">
        <v>208</v>
      </c>
      <c r="J1342" t="s">
        <v>27</v>
      </c>
      <c r="K1342" t="s">
        <v>2085</v>
      </c>
      <c r="L1342" t="s">
        <v>2086</v>
      </c>
      <c r="M1342" t="s">
        <v>23</v>
      </c>
      <c r="N1342" t="s">
        <v>27</v>
      </c>
      <c r="O1342" t="s">
        <v>27</v>
      </c>
      <c r="P1342" t="s">
        <v>27</v>
      </c>
      <c r="Q1342" s="1">
        <v>37818.652083333334</v>
      </c>
      <c r="R1342" s="1">
        <v>39190.595138888886</v>
      </c>
      <c r="S1342" t="s">
        <v>27</v>
      </c>
      <c r="T1342" t="s">
        <v>27</v>
      </c>
      <c r="U1342" t="s">
        <v>27</v>
      </c>
    </row>
    <row r="1343" spans="1:21" x14ac:dyDescent="0.25">
      <c r="A1343" t="s">
        <v>21</v>
      </c>
      <c r="B1343" t="s">
        <v>3179</v>
      </c>
      <c r="C1343" t="s">
        <v>23</v>
      </c>
      <c r="D1343" t="s">
        <v>4481</v>
      </c>
      <c r="F1343" t="s">
        <v>107</v>
      </c>
      <c r="G1343" t="s">
        <v>27</v>
      </c>
      <c r="H1343">
        <v>192</v>
      </c>
      <c r="I1343">
        <v>208</v>
      </c>
      <c r="J1343" t="s">
        <v>27</v>
      </c>
      <c r="K1343" t="s">
        <v>335</v>
      </c>
      <c r="L1343" t="s">
        <v>337</v>
      </c>
      <c r="M1343" t="s">
        <v>23</v>
      </c>
      <c r="N1343" t="s">
        <v>27</v>
      </c>
      <c r="O1343" t="s">
        <v>27</v>
      </c>
      <c r="P1343" t="s">
        <v>27</v>
      </c>
      <c r="Q1343" s="1">
        <v>38211.495138888888</v>
      </c>
      <c r="R1343" s="1">
        <v>41260.70416666667</v>
      </c>
      <c r="S1343" t="s">
        <v>27</v>
      </c>
      <c r="T1343" t="s">
        <v>27</v>
      </c>
      <c r="U1343" t="s">
        <v>27</v>
      </c>
    </row>
    <row r="1344" spans="1:21" x14ac:dyDescent="0.25">
      <c r="A1344" t="s">
        <v>21</v>
      </c>
      <c r="B1344" t="s">
        <v>5709</v>
      </c>
      <c r="C1344" t="s">
        <v>23</v>
      </c>
      <c r="D1344" t="s">
        <v>5710</v>
      </c>
      <c r="F1344" t="s">
        <v>78</v>
      </c>
      <c r="G1344" t="s">
        <v>27</v>
      </c>
      <c r="H1344">
        <v>173</v>
      </c>
      <c r="I1344">
        <v>208</v>
      </c>
      <c r="J1344" t="s">
        <v>27</v>
      </c>
      <c r="K1344" t="s">
        <v>5703</v>
      </c>
      <c r="L1344" t="s">
        <v>5704</v>
      </c>
      <c r="M1344" t="s">
        <v>23</v>
      </c>
      <c r="N1344" t="s">
        <v>27</v>
      </c>
      <c r="O1344" t="s">
        <v>27</v>
      </c>
      <c r="P1344" t="s">
        <v>27</v>
      </c>
      <c r="Q1344" s="1">
        <v>41794.543055555558</v>
      </c>
      <c r="R1344" s="1">
        <v>43016.694444444445</v>
      </c>
      <c r="S1344" t="s">
        <v>27</v>
      </c>
      <c r="T1344" t="s">
        <v>27</v>
      </c>
      <c r="U1344" t="s">
        <v>27</v>
      </c>
    </row>
    <row r="1345" spans="1:21" x14ac:dyDescent="0.25">
      <c r="A1345" t="s">
        <v>21</v>
      </c>
      <c r="B1345" t="s">
        <v>2982</v>
      </c>
      <c r="C1345" t="s">
        <v>23</v>
      </c>
      <c r="D1345" t="s">
        <v>2983</v>
      </c>
      <c r="E1345" t="s">
        <v>316</v>
      </c>
      <c r="F1345" t="s">
        <v>26</v>
      </c>
      <c r="G1345" t="s">
        <v>27</v>
      </c>
      <c r="H1345">
        <v>113</v>
      </c>
      <c r="I1345">
        <v>207</v>
      </c>
      <c r="J1345" t="s">
        <v>27</v>
      </c>
      <c r="K1345" t="s">
        <v>2982</v>
      </c>
      <c r="L1345" t="s">
        <v>2983</v>
      </c>
      <c r="M1345" t="s">
        <v>23</v>
      </c>
      <c r="N1345" t="s">
        <v>27</v>
      </c>
      <c r="O1345" t="s">
        <v>27</v>
      </c>
      <c r="P1345" t="s">
        <v>27</v>
      </c>
      <c r="Q1345" s="1">
        <v>37879.011111111111</v>
      </c>
      <c r="R1345" s="1">
        <v>43013.668749999997</v>
      </c>
      <c r="S1345">
        <v>0.01</v>
      </c>
      <c r="T1345">
        <v>1.82</v>
      </c>
      <c r="U1345">
        <v>0.50408602150537596</v>
      </c>
    </row>
    <row r="1346" spans="1:21" x14ac:dyDescent="0.25">
      <c r="A1346" t="s">
        <v>21</v>
      </c>
      <c r="B1346" t="s">
        <v>136</v>
      </c>
      <c r="C1346" t="s">
        <v>23</v>
      </c>
      <c r="D1346" t="s">
        <v>437</v>
      </c>
      <c r="F1346" t="s">
        <v>107</v>
      </c>
      <c r="G1346" t="s">
        <v>27</v>
      </c>
      <c r="H1346">
        <v>128</v>
      </c>
      <c r="I1346">
        <v>206</v>
      </c>
      <c r="J1346" t="s">
        <v>27</v>
      </c>
      <c r="K1346" t="s">
        <v>136</v>
      </c>
      <c r="L1346" t="s">
        <v>137</v>
      </c>
      <c r="M1346" t="s">
        <v>23</v>
      </c>
      <c r="N1346" t="s">
        <v>27</v>
      </c>
      <c r="O1346" t="s">
        <v>27</v>
      </c>
      <c r="P1346" t="s">
        <v>27</v>
      </c>
      <c r="Q1346" s="1">
        <v>38238.547222222223</v>
      </c>
      <c r="R1346" s="1">
        <v>41661.553472222222</v>
      </c>
      <c r="S1346" t="s">
        <v>27</v>
      </c>
      <c r="T1346" t="s">
        <v>27</v>
      </c>
      <c r="U1346" t="s">
        <v>27</v>
      </c>
    </row>
    <row r="1347" spans="1:21" x14ac:dyDescent="0.25">
      <c r="A1347" t="s">
        <v>21</v>
      </c>
      <c r="B1347" t="s">
        <v>427</v>
      </c>
      <c r="C1347" t="s">
        <v>23</v>
      </c>
      <c r="D1347" t="s">
        <v>1754</v>
      </c>
      <c r="F1347" t="s">
        <v>107</v>
      </c>
      <c r="G1347" t="s">
        <v>27</v>
      </c>
      <c r="H1347">
        <v>128</v>
      </c>
      <c r="I1347">
        <v>206</v>
      </c>
      <c r="J1347" t="s">
        <v>27</v>
      </c>
      <c r="K1347" t="s">
        <v>136</v>
      </c>
      <c r="L1347" t="s">
        <v>137</v>
      </c>
      <c r="M1347" t="s">
        <v>23</v>
      </c>
      <c r="N1347" t="s">
        <v>27</v>
      </c>
      <c r="O1347" t="s">
        <v>27</v>
      </c>
      <c r="P1347" t="s">
        <v>27</v>
      </c>
      <c r="Q1347" s="1">
        <v>38238.547222222223</v>
      </c>
      <c r="R1347" s="1">
        <v>41661.553472222222</v>
      </c>
      <c r="S1347" t="s">
        <v>27</v>
      </c>
      <c r="T1347" t="s">
        <v>27</v>
      </c>
      <c r="U1347" t="s">
        <v>27</v>
      </c>
    </row>
    <row r="1348" spans="1:21" x14ac:dyDescent="0.25">
      <c r="A1348" t="s">
        <v>21</v>
      </c>
      <c r="B1348" t="s">
        <v>2895</v>
      </c>
      <c r="C1348" t="s">
        <v>23</v>
      </c>
      <c r="D1348" t="s">
        <v>2896</v>
      </c>
      <c r="E1348" t="s">
        <v>1346</v>
      </c>
      <c r="F1348" t="s">
        <v>26</v>
      </c>
      <c r="G1348" t="s">
        <v>27</v>
      </c>
      <c r="H1348">
        <v>179</v>
      </c>
      <c r="I1348">
        <v>206</v>
      </c>
      <c r="J1348" t="s">
        <v>395</v>
      </c>
      <c r="K1348" t="s">
        <v>2895</v>
      </c>
      <c r="L1348" t="s">
        <v>2896</v>
      </c>
      <c r="M1348" t="s">
        <v>23</v>
      </c>
      <c r="N1348" t="s">
        <v>27</v>
      </c>
      <c r="O1348" t="s">
        <v>27</v>
      </c>
      <c r="P1348" t="s">
        <v>27</v>
      </c>
      <c r="Q1348" s="1">
        <v>37816.410416666666</v>
      </c>
      <c r="R1348" s="1">
        <v>39629.417361111111</v>
      </c>
      <c r="S1348">
        <v>1</v>
      </c>
      <c r="T1348">
        <v>2442</v>
      </c>
      <c r="U1348">
        <v>63.417475728155303</v>
      </c>
    </row>
    <row r="1349" spans="1:21" x14ac:dyDescent="0.25">
      <c r="A1349" t="s">
        <v>21</v>
      </c>
      <c r="B1349" t="s">
        <v>5804</v>
      </c>
      <c r="C1349" t="s">
        <v>23</v>
      </c>
      <c r="D1349" t="s">
        <v>5805</v>
      </c>
      <c r="F1349" t="s">
        <v>78</v>
      </c>
      <c r="G1349" t="s">
        <v>27</v>
      </c>
      <c r="H1349">
        <v>194</v>
      </c>
      <c r="I1349">
        <v>206</v>
      </c>
      <c r="J1349" t="s">
        <v>27</v>
      </c>
      <c r="K1349" t="s">
        <v>5541</v>
      </c>
      <c r="L1349" t="s">
        <v>5068</v>
      </c>
      <c r="M1349" t="s">
        <v>23</v>
      </c>
      <c r="N1349" t="s">
        <v>27</v>
      </c>
      <c r="O1349" t="s">
        <v>27</v>
      </c>
      <c r="P1349" t="s">
        <v>27</v>
      </c>
      <c r="Q1349" s="1">
        <v>40845.42291666667</v>
      </c>
      <c r="R1349" s="1">
        <v>43015.510416666664</v>
      </c>
      <c r="S1349" t="s">
        <v>27</v>
      </c>
      <c r="T1349" t="s">
        <v>27</v>
      </c>
      <c r="U1349" t="s">
        <v>27</v>
      </c>
    </row>
    <row r="1350" spans="1:21" x14ac:dyDescent="0.25">
      <c r="A1350" t="s">
        <v>21</v>
      </c>
      <c r="B1350" t="s">
        <v>3428</v>
      </c>
      <c r="C1350" t="s">
        <v>23</v>
      </c>
      <c r="D1350" t="s">
        <v>344</v>
      </c>
      <c r="F1350" t="s">
        <v>144</v>
      </c>
      <c r="G1350" t="s">
        <v>27</v>
      </c>
      <c r="H1350">
        <v>89</v>
      </c>
      <c r="I1350">
        <v>205</v>
      </c>
      <c r="J1350" t="s">
        <v>27</v>
      </c>
      <c r="K1350" t="s">
        <v>3269</v>
      </c>
      <c r="L1350" t="s">
        <v>3271</v>
      </c>
      <c r="M1350" t="s">
        <v>23</v>
      </c>
      <c r="N1350" t="s">
        <v>27</v>
      </c>
      <c r="O1350" t="s">
        <v>27</v>
      </c>
      <c r="P1350" t="s">
        <v>27</v>
      </c>
      <c r="Q1350" s="1">
        <v>39624.488888888889</v>
      </c>
      <c r="R1350" s="1">
        <v>43016.853472222225</v>
      </c>
      <c r="S1350" t="s">
        <v>27</v>
      </c>
      <c r="T1350" t="s">
        <v>27</v>
      </c>
      <c r="U1350" t="s">
        <v>27</v>
      </c>
    </row>
    <row r="1351" spans="1:21" x14ac:dyDescent="0.25">
      <c r="A1351" t="s">
        <v>21</v>
      </c>
      <c r="B1351" t="s">
        <v>5419</v>
      </c>
      <c r="C1351" t="s">
        <v>23</v>
      </c>
      <c r="D1351" t="s">
        <v>5420</v>
      </c>
      <c r="F1351" t="s">
        <v>78</v>
      </c>
      <c r="G1351" t="s">
        <v>27</v>
      </c>
      <c r="H1351">
        <v>80</v>
      </c>
      <c r="I1351">
        <v>204</v>
      </c>
      <c r="J1351" t="s">
        <v>27</v>
      </c>
      <c r="K1351" t="s">
        <v>5069</v>
      </c>
      <c r="L1351" t="s">
        <v>5070</v>
      </c>
      <c r="M1351" t="s">
        <v>23</v>
      </c>
      <c r="N1351" t="s">
        <v>27</v>
      </c>
      <c r="O1351" t="s">
        <v>27</v>
      </c>
      <c r="P1351" t="s">
        <v>27</v>
      </c>
      <c r="Q1351" s="1">
        <v>41725.635416666664</v>
      </c>
      <c r="R1351" s="1">
        <v>43015.595833333333</v>
      </c>
      <c r="S1351" t="s">
        <v>27</v>
      </c>
      <c r="T1351" t="s">
        <v>27</v>
      </c>
      <c r="U1351" t="s">
        <v>27</v>
      </c>
    </row>
    <row r="1352" spans="1:21" x14ac:dyDescent="0.25">
      <c r="A1352" t="s">
        <v>21</v>
      </c>
      <c r="B1352" t="s">
        <v>890</v>
      </c>
      <c r="C1352" t="s">
        <v>23</v>
      </c>
      <c r="D1352" t="s">
        <v>891</v>
      </c>
      <c r="E1352" t="s">
        <v>211</v>
      </c>
      <c r="F1352" t="s">
        <v>26</v>
      </c>
      <c r="G1352" t="s">
        <v>27</v>
      </c>
      <c r="H1352">
        <v>174</v>
      </c>
      <c r="I1352">
        <v>201</v>
      </c>
      <c r="J1352" t="s">
        <v>816</v>
      </c>
      <c r="K1352" t="s">
        <v>890</v>
      </c>
      <c r="L1352" t="s">
        <v>891</v>
      </c>
      <c r="M1352" t="s">
        <v>23</v>
      </c>
      <c r="N1352" t="s">
        <v>27</v>
      </c>
      <c r="O1352" t="s">
        <v>27</v>
      </c>
      <c r="P1352" t="s">
        <v>27</v>
      </c>
      <c r="Q1352" s="1">
        <v>38056.665277777778</v>
      </c>
      <c r="R1352" s="1">
        <v>42982.726388888892</v>
      </c>
      <c r="S1352">
        <v>2</v>
      </c>
      <c r="T1352">
        <v>174</v>
      </c>
      <c r="U1352">
        <v>82.665000000000006</v>
      </c>
    </row>
    <row r="1353" spans="1:21" x14ac:dyDescent="0.25">
      <c r="A1353" t="s">
        <v>21</v>
      </c>
      <c r="B1353" t="s">
        <v>1482</v>
      </c>
      <c r="C1353" t="s">
        <v>23</v>
      </c>
      <c r="D1353" t="s">
        <v>344</v>
      </c>
      <c r="F1353" t="s">
        <v>144</v>
      </c>
      <c r="G1353" t="s">
        <v>27</v>
      </c>
      <c r="H1353">
        <v>188</v>
      </c>
      <c r="I1353">
        <v>199</v>
      </c>
      <c r="J1353" t="s">
        <v>27</v>
      </c>
      <c r="K1353" t="s">
        <v>1482</v>
      </c>
      <c r="L1353" t="s">
        <v>3142</v>
      </c>
      <c r="M1353" t="s">
        <v>23</v>
      </c>
      <c r="N1353" t="s">
        <v>27</v>
      </c>
      <c r="O1353" t="s">
        <v>27</v>
      </c>
      <c r="P1353" t="s">
        <v>27</v>
      </c>
      <c r="Q1353" s="1">
        <v>38042.380555555559</v>
      </c>
      <c r="R1353" s="1">
        <v>42446.448611111111</v>
      </c>
      <c r="S1353" t="s">
        <v>27</v>
      </c>
      <c r="T1353" t="s">
        <v>27</v>
      </c>
      <c r="U1353" t="s">
        <v>27</v>
      </c>
    </row>
    <row r="1354" spans="1:21" x14ac:dyDescent="0.25">
      <c r="A1354" t="s">
        <v>21</v>
      </c>
      <c r="B1354" t="s">
        <v>4833</v>
      </c>
      <c r="C1354" t="s">
        <v>23</v>
      </c>
      <c r="D1354" t="s">
        <v>4834</v>
      </c>
      <c r="F1354" t="s">
        <v>144</v>
      </c>
      <c r="G1354" t="s">
        <v>27</v>
      </c>
      <c r="H1354">
        <v>87</v>
      </c>
      <c r="I1354">
        <v>199</v>
      </c>
      <c r="J1354" t="s">
        <v>27</v>
      </c>
      <c r="K1354" t="s">
        <v>1483</v>
      </c>
      <c r="L1354" t="s">
        <v>1484</v>
      </c>
      <c r="M1354" t="s">
        <v>23</v>
      </c>
      <c r="N1354" t="s">
        <v>27</v>
      </c>
      <c r="O1354" t="s">
        <v>27</v>
      </c>
      <c r="P1354" t="s">
        <v>27</v>
      </c>
      <c r="Q1354" s="1">
        <v>38796.291666666664</v>
      </c>
      <c r="R1354" s="1">
        <v>41480.668749999997</v>
      </c>
      <c r="S1354" t="s">
        <v>27</v>
      </c>
      <c r="T1354" t="s">
        <v>27</v>
      </c>
      <c r="U1354" t="s">
        <v>27</v>
      </c>
    </row>
    <row r="1355" spans="1:21" x14ac:dyDescent="0.25">
      <c r="A1355" t="s">
        <v>21</v>
      </c>
      <c r="B1355" t="s">
        <v>5891</v>
      </c>
      <c r="C1355" t="s">
        <v>23</v>
      </c>
      <c r="D1355" t="s">
        <v>5892</v>
      </c>
      <c r="F1355" t="s">
        <v>144</v>
      </c>
      <c r="G1355" t="s">
        <v>27</v>
      </c>
      <c r="H1355">
        <v>87</v>
      </c>
      <c r="I1355">
        <v>199</v>
      </c>
      <c r="J1355" t="s">
        <v>27</v>
      </c>
      <c r="K1355" t="s">
        <v>1483</v>
      </c>
      <c r="L1355" t="s">
        <v>1484</v>
      </c>
      <c r="M1355" t="s">
        <v>23</v>
      </c>
      <c r="N1355" t="s">
        <v>27</v>
      </c>
      <c r="O1355" t="s">
        <v>27</v>
      </c>
      <c r="P1355" t="s">
        <v>27</v>
      </c>
      <c r="Q1355" s="1">
        <v>38796.291666666664</v>
      </c>
      <c r="R1355" s="1">
        <v>41480.668749999997</v>
      </c>
      <c r="S1355" t="s">
        <v>27</v>
      </c>
      <c r="T1355" t="s">
        <v>27</v>
      </c>
      <c r="U1355" t="s">
        <v>27</v>
      </c>
    </row>
    <row r="1356" spans="1:21" x14ac:dyDescent="0.25">
      <c r="A1356" t="s">
        <v>21</v>
      </c>
      <c r="B1356" t="s">
        <v>5887</v>
      </c>
      <c r="C1356" t="s">
        <v>23</v>
      </c>
      <c r="D1356" t="s">
        <v>5888</v>
      </c>
      <c r="F1356" t="s">
        <v>144</v>
      </c>
      <c r="G1356" t="s">
        <v>27</v>
      </c>
      <c r="H1356">
        <v>87</v>
      </c>
      <c r="I1356">
        <v>199</v>
      </c>
      <c r="J1356" t="s">
        <v>27</v>
      </c>
      <c r="K1356" t="s">
        <v>1483</v>
      </c>
      <c r="L1356" t="s">
        <v>1484</v>
      </c>
      <c r="M1356" t="s">
        <v>23</v>
      </c>
      <c r="N1356" t="s">
        <v>27</v>
      </c>
      <c r="O1356" t="s">
        <v>27</v>
      </c>
      <c r="P1356" t="s">
        <v>27</v>
      </c>
      <c r="Q1356" s="1">
        <v>38796.291666666664</v>
      </c>
      <c r="R1356" s="1">
        <v>41480.668749999997</v>
      </c>
      <c r="S1356" t="s">
        <v>27</v>
      </c>
      <c r="T1356" t="s">
        <v>27</v>
      </c>
      <c r="U1356" t="s">
        <v>27</v>
      </c>
    </row>
    <row r="1357" spans="1:21" x14ac:dyDescent="0.25">
      <c r="A1357" t="s">
        <v>21</v>
      </c>
      <c r="B1357" t="s">
        <v>5897</v>
      </c>
      <c r="C1357" t="s">
        <v>23</v>
      </c>
      <c r="D1357" t="s">
        <v>5898</v>
      </c>
      <c r="F1357" t="s">
        <v>144</v>
      </c>
      <c r="G1357" t="s">
        <v>27</v>
      </c>
      <c r="H1357">
        <v>87</v>
      </c>
      <c r="I1357">
        <v>199</v>
      </c>
      <c r="J1357" t="s">
        <v>27</v>
      </c>
      <c r="K1357" t="s">
        <v>1483</v>
      </c>
      <c r="L1357" t="s">
        <v>1484</v>
      </c>
      <c r="M1357" t="s">
        <v>23</v>
      </c>
      <c r="N1357" t="s">
        <v>27</v>
      </c>
      <c r="O1357" t="s">
        <v>27</v>
      </c>
      <c r="P1357" t="s">
        <v>27</v>
      </c>
      <c r="Q1357" s="1">
        <v>38796.291666666664</v>
      </c>
      <c r="R1357" s="1">
        <v>41480.668749999997</v>
      </c>
      <c r="S1357" t="s">
        <v>27</v>
      </c>
      <c r="T1357" t="s">
        <v>27</v>
      </c>
      <c r="U1357" t="s">
        <v>27</v>
      </c>
    </row>
    <row r="1358" spans="1:21" x14ac:dyDescent="0.25">
      <c r="A1358" t="s">
        <v>21</v>
      </c>
      <c r="B1358" t="s">
        <v>4994</v>
      </c>
      <c r="C1358" t="s">
        <v>23</v>
      </c>
      <c r="D1358" t="s">
        <v>4995</v>
      </c>
      <c r="F1358" t="s">
        <v>78</v>
      </c>
      <c r="G1358" t="s">
        <v>27</v>
      </c>
      <c r="H1358">
        <v>170</v>
      </c>
      <c r="I1358">
        <v>196</v>
      </c>
      <c r="J1358" t="s">
        <v>27</v>
      </c>
      <c r="K1358" t="s">
        <v>5035</v>
      </c>
      <c r="L1358" t="s">
        <v>5036</v>
      </c>
      <c r="M1358" t="s">
        <v>23</v>
      </c>
      <c r="N1358" t="s">
        <v>27</v>
      </c>
      <c r="O1358" t="s">
        <v>27</v>
      </c>
      <c r="P1358" t="s">
        <v>27</v>
      </c>
      <c r="Q1358" s="1">
        <v>41730.618055555555</v>
      </c>
      <c r="R1358" s="1">
        <v>43014.486805555556</v>
      </c>
      <c r="S1358" t="s">
        <v>27</v>
      </c>
      <c r="T1358" t="s">
        <v>27</v>
      </c>
      <c r="U1358" t="s">
        <v>27</v>
      </c>
    </row>
    <row r="1359" spans="1:21" x14ac:dyDescent="0.25">
      <c r="A1359" t="s">
        <v>21</v>
      </c>
      <c r="B1359" t="s">
        <v>5191</v>
      </c>
      <c r="C1359" t="s">
        <v>23</v>
      </c>
      <c r="D1359" t="s">
        <v>5192</v>
      </c>
      <c r="F1359" t="s">
        <v>78</v>
      </c>
      <c r="G1359" t="s">
        <v>27</v>
      </c>
      <c r="H1359">
        <v>170</v>
      </c>
      <c r="I1359">
        <v>196</v>
      </c>
      <c r="J1359" t="s">
        <v>27</v>
      </c>
      <c r="K1359" t="s">
        <v>5035</v>
      </c>
      <c r="L1359" t="s">
        <v>5036</v>
      </c>
      <c r="M1359" t="s">
        <v>23</v>
      </c>
      <c r="N1359" t="s">
        <v>27</v>
      </c>
      <c r="O1359" t="s">
        <v>27</v>
      </c>
      <c r="P1359" t="s">
        <v>27</v>
      </c>
      <c r="Q1359" s="1">
        <v>41730.618055555555</v>
      </c>
      <c r="R1359" s="1">
        <v>43014.486805555556</v>
      </c>
      <c r="S1359" t="s">
        <v>27</v>
      </c>
      <c r="T1359" t="s">
        <v>27</v>
      </c>
      <c r="U1359" t="s">
        <v>27</v>
      </c>
    </row>
    <row r="1360" spans="1:21" x14ac:dyDescent="0.25">
      <c r="A1360" t="s">
        <v>21</v>
      </c>
      <c r="B1360" t="s">
        <v>4575</v>
      </c>
      <c r="C1360" t="s">
        <v>23</v>
      </c>
      <c r="D1360" t="s">
        <v>4576</v>
      </c>
      <c r="F1360" t="s">
        <v>144</v>
      </c>
      <c r="G1360" t="s">
        <v>27</v>
      </c>
      <c r="H1360">
        <v>195</v>
      </c>
      <c r="I1360">
        <v>196</v>
      </c>
      <c r="J1360" t="s">
        <v>27</v>
      </c>
      <c r="K1360" t="s">
        <v>1975</v>
      </c>
      <c r="L1360" t="s">
        <v>346</v>
      </c>
      <c r="M1360" t="s">
        <v>23</v>
      </c>
      <c r="N1360" t="s">
        <v>27</v>
      </c>
      <c r="O1360" t="s">
        <v>27</v>
      </c>
      <c r="P1360" t="s">
        <v>27</v>
      </c>
      <c r="Q1360" s="1">
        <v>40606.525000000001</v>
      </c>
      <c r="R1360" s="1">
        <v>43003.784722222219</v>
      </c>
      <c r="S1360" t="s">
        <v>27</v>
      </c>
      <c r="T1360" t="s">
        <v>27</v>
      </c>
      <c r="U1360" t="s">
        <v>27</v>
      </c>
    </row>
    <row r="1361" spans="1:21" x14ac:dyDescent="0.25">
      <c r="A1361" t="s">
        <v>21</v>
      </c>
      <c r="B1361" t="s">
        <v>4295</v>
      </c>
      <c r="C1361" t="s">
        <v>23</v>
      </c>
      <c r="D1361" t="s">
        <v>4296</v>
      </c>
      <c r="F1361" t="s">
        <v>107</v>
      </c>
      <c r="G1361" t="s">
        <v>27</v>
      </c>
      <c r="H1361">
        <v>184</v>
      </c>
      <c r="I1361">
        <v>195</v>
      </c>
      <c r="J1361" t="s">
        <v>27</v>
      </c>
      <c r="K1361" t="s">
        <v>4297</v>
      </c>
      <c r="L1361" t="s">
        <v>4298</v>
      </c>
      <c r="M1361" t="s">
        <v>23</v>
      </c>
      <c r="N1361" t="s">
        <v>27</v>
      </c>
      <c r="O1361" t="s">
        <v>27</v>
      </c>
      <c r="P1361" t="s">
        <v>27</v>
      </c>
      <c r="Q1361" s="1">
        <v>38217.447222222225</v>
      </c>
      <c r="R1361" s="1">
        <v>41593.709027777775</v>
      </c>
      <c r="S1361" t="s">
        <v>27</v>
      </c>
      <c r="T1361" t="s">
        <v>27</v>
      </c>
      <c r="U1361" t="s">
        <v>27</v>
      </c>
    </row>
    <row r="1362" spans="1:21" x14ac:dyDescent="0.25">
      <c r="A1362" t="s">
        <v>21</v>
      </c>
      <c r="B1362" t="s">
        <v>4515</v>
      </c>
      <c r="C1362" t="s">
        <v>23</v>
      </c>
      <c r="D1362" t="s">
        <v>4516</v>
      </c>
      <c r="F1362" t="s">
        <v>107</v>
      </c>
      <c r="G1362" t="s">
        <v>27</v>
      </c>
      <c r="H1362">
        <v>184</v>
      </c>
      <c r="I1362">
        <v>195</v>
      </c>
      <c r="J1362" t="s">
        <v>27</v>
      </c>
      <c r="K1362" t="s">
        <v>4297</v>
      </c>
      <c r="L1362" t="s">
        <v>4298</v>
      </c>
      <c r="M1362" t="s">
        <v>23</v>
      </c>
      <c r="N1362" t="s">
        <v>27</v>
      </c>
      <c r="O1362" t="s">
        <v>27</v>
      </c>
      <c r="P1362" t="s">
        <v>27</v>
      </c>
      <c r="Q1362" s="1">
        <v>38217.447222222225</v>
      </c>
      <c r="R1362" s="1">
        <v>41593.709027777775</v>
      </c>
      <c r="S1362" t="s">
        <v>27</v>
      </c>
      <c r="T1362" t="s">
        <v>27</v>
      </c>
      <c r="U1362" t="s">
        <v>27</v>
      </c>
    </row>
    <row r="1363" spans="1:21" x14ac:dyDescent="0.25">
      <c r="A1363" t="s">
        <v>21</v>
      </c>
      <c r="B1363" t="s">
        <v>4297</v>
      </c>
      <c r="C1363" t="s">
        <v>23</v>
      </c>
      <c r="D1363" t="s">
        <v>4298</v>
      </c>
      <c r="F1363" t="s">
        <v>107</v>
      </c>
      <c r="G1363" t="s">
        <v>27</v>
      </c>
      <c r="H1363">
        <v>184</v>
      </c>
      <c r="I1363">
        <v>195</v>
      </c>
      <c r="J1363" t="s">
        <v>27</v>
      </c>
      <c r="K1363" t="s">
        <v>4297</v>
      </c>
      <c r="L1363" t="s">
        <v>4298</v>
      </c>
      <c r="M1363" t="s">
        <v>23</v>
      </c>
      <c r="N1363" t="s">
        <v>27</v>
      </c>
      <c r="O1363" t="s">
        <v>27</v>
      </c>
      <c r="P1363" t="s">
        <v>27</v>
      </c>
      <c r="Q1363" s="1">
        <v>38217.447222222225</v>
      </c>
      <c r="R1363" s="1">
        <v>41593.709027777775</v>
      </c>
      <c r="S1363" t="s">
        <v>27</v>
      </c>
      <c r="T1363" t="s">
        <v>27</v>
      </c>
      <c r="U1363" t="s">
        <v>27</v>
      </c>
    </row>
    <row r="1364" spans="1:21" x14ac:dyDescent="0.25">
      <c r="A1364" t="s">
        <v>21</v>
      </c>
      <c r="B1364" t="s">
        <v>534</v>
      </c>
      <c r="C1364" t="s">
        <v>23</v>
      </c>
      <c r="D1364" t="s">
        <v>535</v>
      </c>
      <c r="F1364" t="s">
        <v>107</v>
      </c>
      <c r="G1364" t="s">
        <v>27</v>
      </c>
      <c r="H1364">
        <v>190</v>
      </c>
      <c r="I1364">
        <v>194</v>
      </c>
      <c r="J1364" t="s">
        <v>27</v>
      </c>
      <c r="K1364" t="s">
        <v>534</v>
      </c>
      <c r="L1364" t="s">
        <v>535</v>
      </c>
      <c r="M1364" t="s">
        <v>23</v>
      </c>
      <c r="N1364" t="s">
        <v>27</v>
      </c>
      <c r="O1364" t="s">
        <v>27</v>
      </c>
      <c r="P1364" t="s">
        <v>27</v>
      </c>
      <c r="Q1364" s="1">
        <v>38768.50277777778</v>
      </c>
      <c r="R1364" s="1">
        <v>41278.670138888891</v>
      </c>
      <c r="S1364" t="s">
        <v>27</v>
      </c>
      <c r="T1364" t="s">
        <v>27</v>
      </c>
      <c r="U1364" t="s">
        <v>27</v>
      </c>
    </row>
    <row r="1365" spans="1:21" x14ac:dyDescent="0.25">
      <c r="A1365" t="s">
        <v>21</v>
      </c>
      <c r="B1365" t="s">
        <v>440</v>
      </c>
      <c r="C1365" t="s">
        <v>23</v>
      </c>
      <c r="D1365" t="s">
        <v>441</v>
      </c>
      <c r="E1365" t="s">
        <v>199</v>
      </c>
      <c r="F1365" t="s">
        <v>26</v>
      </c>
      <c r="G1365" t="s">
        <v>27</v>
      </c>
      <c r="H1365">
        <v>192</v>
      </c>
      <c r="I1365">
        <v>194</v>
      </c>
      <c r="J1365" s="2">
        <v>42856</v>
      </c>
      <c r="K1365" t="s">
        <v>673</v>
      </c>
      <c r="L1365" t="s">
        <v>674</v>
      </c>
      <c r="M1365" t="s">
        <v>23</v>
      </c>
      <c r="N1365" t="s">
        <v>27</v>
      </c>
      <c r="O1365" t="s">
        <v>27</v>
      </c>
      <c r="P1365" t="s">
        <v>27</v>
      </c>
      <c r="Q1365" s="1">
        <v>38221.022222222222</v>
      </c>
      <c r="R1365" s="1">
        <v>40200.8125</v>
      </c>
      <c r="S1365">
        <v>3</v>
      </c>
      <c r="T1365">
        <v>38</v>
      </c>
      <c r="U1365">
        <v>9.6666666666666696</v>
      </c>
    </row>
    <row r="1366" spans="1:21" x14ac:dyDescent="0.25">
      <c r="A1366" t="s">
        <v>21</v>
      </c>
      <c r="B1366" t="s">
        <v>536</v>
      </c>
      <c r="C1366" t="s">
        <v>23</v>
      </c>
      <c r="D1366" t="s">
        <v>537</v>
      </c>
      <c r="E1366" t="s">
        <v>538</v>
      </c>
      <c r="F1366" t="s">
        <v>26</v>
      </c>
      <c r="G1366" t="s">
        <v>27</v>
      </c>
      <c r="H1366">
        <v>161</v>
      </c>
      <c r="I1366">
        <v>193</v>
      </c>
      <c r="J1366" t="s">
        <v>539</v>
      </c>
      <c r="K1366" t="s">
        <v>540</v>
      </c>
      <c r="L1366" t="s">
        <v>541</v>
      </c>
      <c r="M1366" t="s">
        <v>23</v>
      </c>
      <c r="N1366" t="s">
        <v>27</v>
      </c>
      <c r="O1366" t="s">
        <v>27</v>
      </c>
      <c r="P1366" t="s">
        <v>27</v>
      </c>
      <c r="Q1366" s="1">
        <v>37900.443749999999</v>
      </c>
      <c r="R1366" s="1">
        <v>38296.476388888892</v>
      </c>
      <c r="S1366">
        <v>5</v>
      </c>
      <c r="T1366">
        <v>1315</v>
      </c>
      <c r="U1366">
        <v>46.2279792746114</v>
      </c>
    </row>
    <row r="1367" spans="1:21" x14ac:dyDescent="0.25">
      <c r="A1367" t="s">
        <v>21</v>
      </c>
      <c r="B1367" t="s">
        <v>5191</v>
      </c>
      <c r="C1367" t="s">
        <v>23</v>
      </c>
      <c r="D1367" t="s">
        <v>5192</v>
      </c>
      <c r="F1367" t="s">
        <v>78</v>
      </c>
      <c r="G1367" t="s">
        <v>27</v>
      </c>
      <c r="H1367">
        <v>160</v>
      </c>
      <c r="I1367">
        <v>193</v>
      </c>
      <c r="J1367" t="s">
        <v>27</v>
      </c>
      <c r="K1367" t="s">
        <v>5541</v>
      </c>
      <c r="L1367" t="s">
        <v>5299</v>
      </c>
      <c r="M1367" t="s">
        <v>23</v>
      </c>
      <c r="N1367" t="s">
        <v>27</v>
      </c>
      <c r="O1367" t="s">
        <v>27</v>
      </c>
      <c r="P1367" t="s">
        <v>27</v>
      </c>
      <c r="Q1367" s="1">
        <v>40785.426388888889</v>
      </c>
      <c r="R1367" s="1">
        <v>43014.489583333336</v>
      </c>
      <c r="S1367" t="s">
        <v>27</v>
      </c>
      <c r="T1367" t="s">
        <v>27</v>
      </c>
      <c r="U1367" t="s">
        <v>27</v>
      </c>
    </row>
    <row r="1368" spans="1:21" x14ac:dyDescent="0.25">
      <c r="A1368" t="s">
        <v>21</v>
      </c>
      <c r="B1368" t="s">
        <v>4994</v>
      </c>
      <c r="C1368" t="s">
        <v>23</v>
      </c>
      <c r="D1368" t="s">
        <v>4995</v>
      </c>
      <c r="F1368" t="s">
        <v>78</v>
      </c>
      <c r="G1368" t="s">
        <v>27</v>
      </c>
      <c r="H1368">
        <v>160</v>
      </c>
      <c r="I1368">
        <v>193</v>
      </c>
      <c r="J1368" t="s">
        <v>27</v>
      </c>
      <c r="K1368" t="s">
        <v>5541</v>
      </c>
      <c r="L1368" t="s">
        <v>5299</v>
      </c>
      <c r="M1368" t="s">
        <v>23</v>
      </c>
      <c r="N1368" t="s">
        <v>27</v>
      </c>
      <c r="O1368" t="s">
        <v>27</v>
      </c>
      <c r="P1368" t="s">
        <v>27</v>
      </c>
      <c r="Q1368" s="1">
        <v>40785.426388888889</v>
      </c>
      <c r="R1368" s="1">
        <v>43014.489583333336</v>
      </c>
      <c r="S1368" t="s">
        <v>27</v>
      </c>
      <c r="T1368" t="s">
        <v>27</v>
      </c>
      <c r="U1368" t="s">
        <v>27</v>
      </c>
    </row>
    <row r="1369" spans="1:21" x14ac:dyDescent="0.25">
      <c r="A1369" t="s">
        <v>21</v>
      </c>
      <c r="B1369" t="s">
        <v>4431</v>
      </c>
      <c r="C1369" t="s">
        <v>23</v>
      </c>
      <c r="D1369" t="s">
        <v>4432</v>
      </c>
      <c r="E1369" t="s">
        <v>4101</v>
      </c>
      <c r="F1369" t="s">
        <v>26</v>
      </c>
      <c r="G1369" t="s">
        <v>27</v>
      </c>
      <c r="H1369">
        <v>172</v>
      </c>
      <c r="I1369">
        <v>192</v>
      </c>
      <c r="J1369" t="s">
        <v>27</v>
      </c>
      <c r="K1369" t="s">
        <v>22</v>
      </c>
      <c r="L1369" t="s">
        <v>24</v>
      </c>
      <c r="M1369" t="s">
        <v>23</v>
      </c>
      <c r="N1369" t="s">
        <v>27</v>
      </c>
      <c r="O1369" t="s">
        <v>27</v>
      </c>
      <c r="P1369" t="s">
        <v>27</v>
      </c>
      <c r="Q1369" s="1">
        <v>37838.76666666667</v>
      </c>
      <c r="R1369" s="1">
        <v>42921.849305555559</v>
      </c>
      <c r="S1369">
        <v>382</v>
      </c>
      <c r="T1369">
        <v>6596</v>
      </c>
      <c r="U1369">
        <v>2043.4397905759199</v>
      </c>
    </row>
    <row r="1370" spans="1:21" x14ac:dyDescent="0.25">
      <c r="A1370" t="s">
        <v>21</v>
      </c>
      <c r="B1370" t="s">
        <v>627</v>
      </c>
      <c r="C1370" t="s">
        <v>23</v>
      </c>
      <c r="D1370" t="s">
        <v>628</v>
      </c>
      <c r="E1370" t="s">
        <v>85</v>
      </c>
      <c r="F1370" t="s">
        <v>26</v>
      </c>
      <c r="G1370" t="s">
        <v>27</v>
      </c>
      <c r="H1370">
        <v>182</v>
      </c>
      <c r="I1370">
        <v>191</v>
      </c>
      <c r="J1370" t="s">
        <v>27</v>
      </c>
      <c r="K1370" t="s">
        <v>629</v>
      </c>
      <c r="L1370" t="s">
        <v>630</v>
      </c>
      <c r="M1370" t="s">
        <v>23</v>
      </c>
      <c r="N1370" t="s">
        <v>27</v>
      </c>
      <c r="O1370" t="s">
        <v>27</v>
      </c>
      <c r="P1370" t="s">
        <v>27</v>
      </c>
      <c r="Q1370" s="1">
        <v>37769.921527777777</v>
      </c>
      <c r="R1370" s="1">
        <v>42991.890277777777</v>
      </c>
      <c r="S1370">
        <v>-18.399999999999999</v>
      </c>
      <c r="T1370">
        <v>5.0999999999999996</v>
      </c>
      <c r="U1370">
        <v>-2.9266666666666699</v>
      </c>
    </row>
    <row r="1371" spans="1:21" x14ac:dyDescent="0.25">
      <c r="A1371" t="s">
        <v>21</v>
      </c>
      <c r="B1371" t="s">
        <v>678</v>
      </c>
      <c r="C1371" t="s">
        <v>23</v>
      </c>
      <c r="D1371" t="s">
        <v>679</v>
      </c>
      <c r="E1371" t="s">
        <v>325</v>
      </c>
      <c r="F1371" t="s">
        <v>26</v>
      </c>
      <c r="G1371" t="s">
        <v>27</v>
      </c>
      <c r="H1371">
        <v>189</v>
      </c>
      <c r="I1371">
        <v>191</v>
      </c>
      <c r="J1371" t="s">
        <v>680</v>
      </c>
      <c r="K1371" t="s">
        <v>673</v>
      </c>
      <c r="L1371" t="s">
        <v>674</v>
      </c>
      <c r="M1371" t="s">
        <v>23</v>
      </c>
      <c r="N1371" t="s">
        <v>27</v>
      </c>
      <c r="O1371" t="s">
        <v>27</v>
      </c>
      <c r="P1371" t="s">
        <v>27</v>
      </c>
      <c r="Q1371" s="1">
        <v>38221.022222222222</v>
      </c>
      <c r="R1371" s="1">
        <v>40200.8125</v>
      </c>
      <c r="S1371">
        <v>57</v>
      </c>
      <c r="T1371">
        <v>84</v>
      </c>
      <c r="U1371">
        <v>70.941489361702097</v>
      </c>
    </row>
    <row r="1372" spans="1:21" x14ac:dyDescent="0.25">
      <c r="A1372" t="s">
        <v>21</v>
      </c>
      <c r="B1372" t="s">
        <v>659</v>
      </c>
      <c r="C1372" t="s">
        <v>23</v>
      </c>
      <c r="D1372" t="s">
        <v>660</v>
      </c>
      <c r="E1372" t="s">
        <v>85</v>
      </c>
      <c r="F1372" t="s">
        <v>26</v>
      </c>
      <c r="G1372" t="s">
        <v>27</v>
      </c>
      <c r="H1372">
        <v>164</v>
      </c>
      <c r="I1372">
        <v>191</v>
      </c>
      <c r="J1372" t="s">
        <v>27</v>
      </c>
      <c r="K1372" t="s">
        <v>1855</v>
      </c>
      <c r="L1372" t="s">
        <v>1856</v>
      </c>
      <c r="M1372" t="s">
        <v>23</v>
      </c>
      <c r="N1372" t="s">
        <v>27</v>
      </c>
      <c r="O1372" t="s">
        <v>27</v>
      </c>
      <c r="P1372" t="s">
        <v>27</v>
      </c>
      <c r="Q1372" s="1">
        <v>38016.626388888886</v>
      </c>
      <c r="R1372" s="1">
        <v>42767.617361111108</v>
      </c>
      <c r="S1372">
        <v>0.02</v>
      </c>
      <c r="T1372">
        <v>5.2</v>
      </c>
      <c r="U1372">
        <v>1.53224358974359</v>
      </c>
    </row>
    <row r="1373" spans="1:21" x14ac:dyDescent="0.25">
      <c r="A1373" t="s">
        <v>21</v>
      </c>
      <c r="B1373" t="s">
        <v>3852</v>
      </c>
      <c r="C1373" t="s">
        <v>23</v>
      </c>
      <c r="D1373" t="s">
        <v>3852</v>
      </c>
      <c r="E1373" t="s">
        <v>3853</v>
      </c>
      <c r="F1373" t="s">
        <v>26</v>
      </c>
      <c r="G1373" t="s">
        <v>27</v>
      </c>
      <c r="H1373">
        <v>182</v>
      </c>
      <c r="I1373">
        <v>191</v>
      </c>
      <c r="J1373" t="s">
        <v>27</v>
      </c>
      <c r="K1373" t="s">
        <v>629</v>
      </c>
      <c r="L1373" t="s">
        <v>630</v>
      </c>
      <c r="M1373" t="s">
        <v>23</v>
      </c>
      <c r="N1373" t="s">
        <v>27</v>
      </c>
      <c r="O1373" t="s">
        <v>27</v>
      </c>
      <c r="P1373" t="s">
        <v>27</v>
      </c>
      <c r="Q1373" s="1">
        <v>37769.921527777777</v>
      </c>
      <c r="R1373" s="1">
        <v>42991.890277777777</v>
      </c>
      <c r="S1373">
        <v>1.8</v>
      </c>
      <c r="T1373">
        <v>8</v>
      </c>
      <c r="U1373">
        <v>5.0761904761904804</v>
      </c>
    </row>
    <row r="1374" spans="1:21" x14ac:dyDescent="0.25">
      <c r="A1374" t="s">
        <v>21</v>
      </c>
      <c r="B1374" t="s">
        <v>4367</v>
      </c>
      <c r="C1374" t="s">
        <v>23</v>
      </c>
      <c r="D1374" t="s">
        <v>4367</v>
      </c>
      <c r="E1374" t="s">
        <v>3853</v>
      </c>
      <c r="F1374" t="s">
        <v>26</v>
      </c>
      <c r="G1374" t="s">
        <v>27</v>
      </c>
      <c r="H1374">
        <v>182</v>
      </c>
      <c r="I1374">
        <v>191</v>
      </c>
      <c r="J1374" t="s">
        <v>27</v>
      </c>
      <c r="K1374" t="s">
        <v>629</v>
      </c>
      <c r="L1374" t="s">
        <v>630</v>
      </c>
      <c r="M1374" t="s">
        <v>23</v>
      </c>
      <c r="N1374" t="s">
        <v>27</v>
      </c>
      <c r="O1374" t="s">
        <v>27</v>
      </c>
      <c r="P1374" t="s">
        <v>27</v>
      </c>
      <c r="Q1374" s="1">
        <v>37769.921527777777</v>
      </c>
      <c r="R1374" s="1">
        <v>42991.890277777777</v>
      </c>
      <c r="S1374">
        <v>4.5999999999999996</v>
      </c>
      <c r="T1374">
        <v>23.6</v>
      </c>
      <c r="U1374">
        <v>11.814285714285701</v>
      </c>
    </row>
    <row r="1375" spans="1:21" x14ac:dyDescent="0.25">
      <c r="A1375" t="s">
        <v>21</v>
      </c>
      <c r="B1375" t="s">
        <v>4718</v>
      </c>
      <c r="C1375" t="s">
        <v>23</v>
      </c>
      <c r="D1375" t="s">
        <v>4719</v>
      </c>
      <c r="E1375" t="s">
        <v>85</v>
      </c>
      <c r="F1375" t="s">
        <v>26</v>
      </c>
      <c r="G1375" t="s">
        <v>27</v>
      </c>
      <c r="H1375">
        <v>159</v>
      </c>
      <c r="I1375">
        <v>190</v>
      </c>
      <c r="J1375" t="s">
        <v>27</v>
      </c>
      <c r="K1375" t="s">
        <v>180</v>
      </c>
      <c r="L1375" t="s">
        <v>183</v>
      </c>
      <c r="M1375" t="s">
        <v>23</v>
      </c>
      <c r="N1375" t="s">
        <v>27</v>
      </c>
      <c r="O1375" t="s">
        <v>27</v>
      </c>
      <c r="P1375" t="s">
        <v>27</v>
      </c>
      <c r="Q1375" s="1">
        <v>38016.626388888886</v>
      </c>
      <c r="R1375" s="1">
        <v>42937.629861111112</v>
      </c>
      <c r="S1375">
        <v>1.4</v>
      </c>
      <c r="T1375">
        <v>50.7</v>
      </c>
      <c r="U1375">
        <v>17.1417989417989</v>
      </c>
    </row>
    <row r="1376" spans="1:21" x14ac:dyDescent="0.25">
      <c r="A1376" t="s">
        <v>21</v>
      </c>
      <c r="B1376" t="s">
        <v>180</v>
      </c>
      <c r="C1376" t="s">
        <v>23</v>
      </c>
      <c r="D1376" t="s">
        <v>181</v>
      </c>
      <c r="E1376" t="s">
        <v>25</v>
      </c>
      <c r="F1376" t="s">
        <v>26</v>
      </c>
      <c r="G1376" t="s">
        <v>27</v>
      </c>
      <c r="H1376">
        <v>159</v>
      </c>
      <c r="I1376">
        <v>189</v>
      </c>
      <c r="J1376" t="s">
        <v>182</v>
      </c>
      <c r="K1376" t="s">
        <v>180</v>
      </c>
      <c r="L1376" t="s">
        <v>183</v>
      </c>
      <c r="M1376" t="s">
        <v>23</v>
      </c>
      <c r="N1376" t="s">
        <v>27</v>
      </c>
      <c r="O1376" t="s">
        <v>27</v>
      </c>
      <c r="P1376" t="s">
        <v>27</v>
      </c>
      <c r="Q1376" s="1">
        <v>38016.626388888886</v>
      </c>
      <c r="R1376" s="1">
        <v>42937.629861111112</v>
      </c>
      <c r="S1376">
        <v>0</v>
      </c>
      <c r="T1376">
        <v>100</v>
      </c>
      <c r="U1376">
        <v>29.6126984126984</v>
      </c>
    </row>
    <row r="1377" spans="1:21" x14ac:dyDescent="0.25">
      <c r="A1377" t="s">
        <v>21</v>
      </c>
      <c r="B1377" t="s">
        <v>938</v>
      </c>
      <c r="C1377" t="s">
        <v>23</v>
      </c>
      <c r="D1377" t="s">
        <v>939</v>
      </c>
      <c r="E1377" t="s">
        <v>85</v>
      </c>
      <c r="F1377" t="s">
        <v>26</v>
      </c>
      <c r="G1377" t="s">
        <v>27</v>
      </c>
      <c r="H1377">
        <v>180</v>
      </c>
      <c r="I1377">
        <v>189</v>
      </c>
      <c r="J1377" t="s">
        <v>27</v>
      </c>
      <c r="K1377" t="s">
        <v>629</v>
      </c>
      <c r="L1377" t="s">
        <v>630</v>
      </c>
      <c r="M1377" t="s">
        <v>23</v>
      </c>
      <c r="N1377" t="s">
        <v>27</v>
      </c>
      <c r="O1377" t="s">
        <v>27</v>
      </c>
      <c r="P1377" t="s">
        <v>27</v>
      </c>
      <c r="Q1377" s="1">
        <v>37769.921527777777</v>
      </c>
      <c r="R1377" s="1">
        <v>42991.890277777777</v>
      </c>
      <c r="S1377">
        <v>8</v>
      </c>
      <c r="T1377">
        <v>36</v>
      </c>
      <c r="U1377">
        <v>23.5</v>
      </c>
    </row>
    <row r="1378" spans="1:21" x14ac:dyDescent="0.25">
      <c r="A1378" t="s">
        <v>21</v>
      </c>
      <c r="B1378" t="s">
        <v>530</v>
      </c>
      <c r="C1378" t="s">
        <v>23</v>
      </c>
      <c r="D1378" t="s">
        <v>531</v>
      </c>
      <c r="F1378" t="s">
        <v>26</v>
      </c>
      <c r="G1378" t="s">
        <v>27</v>
      </c>
      <c r="H1378">
        <v>158</v>
      </c>
      <c r="I1378">
        <v>189</v>
      </c>
      <c r="J1378" t="s">
        <v>27</v>
      </c>
      <c r="K1378" t="s">
        <v>1022</v>
      </c>
      <c r="L1378" t="s">
        <v>1023</v>
      </c>
      <c r="M1378" t="s">
        <v>23</v>
      </c>
      <c r="N1378" t="s">
        <v>27</v>
      </c>
      <c r="O1378" t="s">
        <v>27</v>
      </c>
      <c r="P1378" t="s">
        <v>27</v>
      </c>
      <c r="Q1378" s="1">
        <v>38392.629166666666</v>
      </c>
      <c r="R1378" s="1">
        <v>41267.673611111109</v>
      </c>
      <c r="S1378" t="s">
        <v>27</v>
      </c>
      <c r="T1378" t="s">
        <v>27</v>
      </c>
      <c r="U1378" t="s">
        <v>27</v>
      </c>
    </row>
    <row r="1379" spans="1:21" x14ac:dyDescent="0.25">
      <c r="A1379" t="s">
        <v>21</v>
      </c>
      <c r="B1379" t="s">
        <v>30</v>
      </c>
      <c r="C1379" t="s">
        <v>23</v>
      </c>
      <c r="D1379" t="s">
        <v>31</v>
      </c>
      <c r="F1379" t="s">
        <v>26</v>
      </c>
      <c r="G1379" t="s">
        <v>27</v>
      </c>
      <c r="H1379">
        <v>158</v>
      </c>
      <c r="I1379">
        <v>189</v>
      </c>
      <c r="J1379" t="s">
        <v>27</v>
      </c>
      <c r="K1379" t="s">
        <v>1022</v>
      </c>
      <c r="L1379" t="s">
        <v>1023</v>
      </c>
      <c r="M1379" t="s">
        <v>23</v>
      </c>
      <c r="N1379" t="s">
        <v>27</v>
      </c>
      <c r="O1379" t="s">
        <v>27</v>
      </c>
      <c r="P1379" t="s">
        <v>27</v>
      </c>
      <c r="Q1379" s="1">
        <v>38392.629166666666</v>
      </c>
      <c r="R1379" s="1">
        <v>41267.673611111109</v>
      </c>
      <c r="S1379" t="s">
        <v>27</v>
      </c>
      <c r="T1379" t="s">
        <v>27</v>
      </c>
      <c r="U1379" t="s">
        <v>27</v>
      </c>
    </row>
    <row r="1380" spans="1:21" x14ac:dyDescent="0.25">
      <c r="A1380" t="s">
        <v>21</v>
      </c>
      <c r="B1380" t="s">
        <v>2640</v>
      </c>
      <c r="C1380" t="s">
        <v>23</v>
      </c>
      <c r="D1380" t="s">
        <v>2641</v>
      </c>
      <c r="F1380" t="s">
        <v>26</v>
      </c>
      <c r="G1380" t="s">
        <v>27</v>
      </c>
      <c r="H1380">
        <v>158</v>
      </c>
      <c r="I1380">
        <v>189</v>
      </c>
      <c r="J1380" t="s">
        <v>27</v>
      </c>
      <c r="K1380" t="s">
        <v>1022</v>
      </c>
      <c r="L1380" t="s">
        <v>1023</v>
      </c>
      <c r="M1380" t="s">
        <v>23</v>
      </c>
      <c r="N1380" t="s">
        <v>27</v>
      </c>
      <c r="O1380" t="s">
        <v>27</v>
      </c>
      <c r="P1380" t="s">
        <v>27</v>
      </c>
      <c r="Q1380" s="1">
        <v>38392.629166666666</v>
      </c>
      <c r="R1380" s="1">
        <v>41267.673611111109</v>
      </c>
      <c r="S1380" t="s">
        <v>27</v>
      </c>
      <c r="T1380" t="s">
        <v>27</v>
      </c>
      <c r="U1380" t="s">
        <v>27</v>
      </c>
    </row>
    <row r="1381" spans="1:21" x14ac:dyDescent="0.25">
      <c r="A1381" t="s">
        <v>21</v>
      </c>
      <c r="B1381" t="s">
        <v>3618</v>
      </c>
      <c r="C1381" t="s">
        <v>23</v>
      </c>
      <c r="D1381" t="s">
        <v>3619</v>
      </c>
      <c r="F1381" t="s">
        <v>78</v>
      </c>
      <c r="G1381" t="s">
        <v>27</v>
      </c>
      <c r="H1381">
        <v>186</v>
      </c>
      <c r="I1381">
        <v>189</v>
      </c>
      <c r="J1381" t="s">
        <v>27</v>
      </c>
      <c r="K1381" t="s">
        <v>3618</v>
      </c>
      <c r="L1381" t="s">
        <v>4888</v>
      </c>
      <c r="M1381" t="s">
        <v>23</v>
      </c>
      <c r="N1381" t="s">
        <v>27</v>
      </c>
      <c r="O1381" t="s">
        <v>27</v>
      </c>
      <c r="P1381" t="s">
        <v>27</v>
      </c>
      <c r="Q1381" s="1">
        <v>38247.4375</v>
      </c>
      <c r="R1381" s="1">
        <v>42987.615277777775</v>
      </c>
      <c r="S1381" t="s">
        <v>27</v>
      </c>
      <c r="T1381" t="s">
        <v>27</v>
      </c>
      <c r="U1381" t="s">
        <v>27</v>
      </c>
    </row>
    <row r="1382" spans="1:21" x14ac:dyDescent="0.25">
      <c r="A1382" t="s">
        <v>21</v>
      </c>
      <c r="B1382" t="s">
        <v>5758</v>
      </c>
      <c r="C1382" t="s">
        <v>23</v>
      </c>
      <c r="D1382" t="s">
        <v>5759</v>
      </c>
      <c r="F1382" t="s">
        <v>78</v>
      </c>
      <c r="G1382" t="s">
        <v>27</v>
      </c>
      <c r="H1382">
        <v>176</v>
      </c>
      <c r="I1382">
        <v>189</v>
      </c>
      <c r="J1382" t="s">
        <v>27</v>
      </c>
      <c r="K1382" t="s">
        <v>5298</v>
      </c>
      <c r="L1382" t="s">
        <v>5299</v>
      </c>
      <c r="M1382" t="s">
        <v>23</v>
      </c>
      <c r="N1382" t="s">
        <v>27</v>
      </c>
      <c r="O1382" t="s">
        <v>27</v>
      </c>
      <c r="P1382" t="s">
        <v>27</v>
      </c>
      <c r="Q1382" s="1">
        <v>40079.578472222223</v>
      </c>
      <c r="R1382" s="1">
        <v>42935.625694444447</v>
      </c>
      <c r="S1382" t="s">
        <v>27</v>
      </c>
      <c r="T1382" t="s">
        <v>27</v>
      </c>
      <c r="U1382" t="s">
        <v>27</v>
      </c>
    </row>
    <row r="1383" spans="1:21" x14ac:dyDescent="0.25">
      <c r="A1383" t="s">
        <v>21</v>
      </c>
      <c r="B1383" t="s">
        <v>156</v>
      </c>
      <c r="C1383" t="s">
        <v>23</v>
      </c>
      <c r="D1383" t="s">
        <v>157</v>
      </c>
      <c r="E1383" t="s">
        <v>158</v>
      </c>
      <c r="F1383" t="s">
        <v>26</v>
      </c>
      <c r="G1383" t="s">
        <v>27</v>
      </c>
      <c r="H1383">
        <v>178</v>
      </c>
      <c r="I1383">
        <v>188</v>
      </c>
      <c r="J1383" t="s">
        <v>439</v>
      </c>
      <c r="K1383" t="s">
        <v>253</v>
      </c>
      <c r="L1383" t="s">
        <v>157</v>
      </c>
      <c r="M1383" t="s">
        <v>23</v>
      </c>
      <c r="N1383" t="s">
        <v>27</v>
      </c>
      <c r="O1383" t="s">
        <v>27</v>
      </c>
      <c r="P1383" t="s">
        <v>27</v>
      </c>
      <c r="Q1383" s="1">
        <v>37809.546527777777</v>
      </c>
      <c r="R1383" s="1">
        <v>43012.597916666666</v>
      </c>
      <c r="S1383">
        <v>37</v>
      </c>
      <c r="T1383">
        <v>131</v>
      </c>
      <c r="U1383">
        <v>62.707446808510603</v>
      </c>
    </row>
    <row r="1384" spans="1:21" x14ac:dyDescent="0.25">
      <c r="A1384" t="s">
        <v>21</v>
      </c>
      <c r="B1384" t="s">
        <v>4461</v>
      </c>
      <c r="C1384" t="s">
        <v>23</v>
      </c>
      <c r="D1384" t="s">
        <v>4462</v>
      </c>
      <c r="E1384" t="s">
        <v>85</v>
      </c>
      <c r="F1384" t="s">
        <v>26</v>
      </c>
      <c r="G1384" t="s">
        <v>27</v>
      </c>
      <c r="H1384">
        <v>173</v>
      </c>
      <c r="I1384">
        <v>188</v>
      </c>
      <c r="J1384" t="s">
        <v>27</v>
      </c>
      <c r="K1384" t="s">
        <v>4463</v>
      </c>
      <c r="L1384" t="s">
        <v>1423</v>
      </c>
      <c r="M1384" t="s">
        <v>23</v>
      </c>
      <c r="N1384" t="s">
        <v>27</v>
      </c>
      <c r="O1384" t="s">
        <v>27</v>
      </c>
      <c r="P1384" t="s">
        <v>27</v>
      </c>
      <c r="Q1384" s="1">
        <v>37805.597916666666</v>
      </c>
      <c r="R1384" s="1">
        <v>43013.384722222225</v>
      </c>
      <c r="S1384">
        <v>3</v>
      </c>
      <c r="T1384">
        <v>130</v>
      </c>
      <c r="U1384">
        <v>19.140939597315398</v>
      </c>
    </row>
    <row r="1385" spans="1:21" x14ac:dyDescent="0.25">
      <c r="A1385" t="s">
        <v>21</v>
      </c>
      <c r="B1385" t="s">
        <v>4937</v>
      </c>
      <c r="C1385" t="s">
        <v>23</v>
      </c>
      <c r="D1385" t="s">
        <v>4938</v>
      </c>
      <c r="E1385" t="s">
        <v>85</v>
      </c>
      <c r="F1385" t="s">
        <v>26</v>
      </c>
      <c r="G1385" t="s">
        <v>27</v>
      </c>
      <c r="H1385">
        <v>173</v>
      </c>
      <c r="I1385">
        <v>188</v>
      </c>
      <c r="J1385" t="s">
        <v>27</v>
      </c>
      <c r="K1385" t="s">
        <v>4463</v>
      </c>
      <c r="L1385" t="s">
        <v>1423</v>
      </c>
      <c r="M1385" t="s">
        <v>23</v>
      </c>
      <c r="N1385" t="s">
        <v>27</v>
      </c>
      <c r="O1385" t="s">
        <v>27</v>
      </c>
      <c r="P1385" t="s">
        <v>27</v>
      </c>
      <c r="Q1385" s="1">
        <v>37805.597916666666</v>
      </c>
      <c r="R1385" s="1">
        <v>43013.384722222225</v>
      </c>
      <c r="S1385">
        <v>4</v>
      </c>
      <c r="T1385">
        <v>129</v>
      </c>
      <c r="U1385">
        <v>18.7181208053691</v>
      </c>
    </row>
    <row r="1386" spans="1:21" x14ac:dyDescent="0.25">
      <c r="A1386" t="s">
        <v>21</v>
      </c>
      <c r="B1386" t="s">
        <v>3592</v>
      </c>
      <c r="C1386" t="s">
        <v>23</v>
      </c>
      <c r="D1386" t="s">
        <v>3592</v>
      </c>
      <c r="F1386" t="s">
        <v>26</v>
      </c>
      <c r="G1386" t="s">
        <v>27</v>
      </c>
      <c r="H1386">
        <v>178</v>
      </c>
      <c r="I1386">
        <v>187</v>
      </c>
      <c r="J1386" t="s">
        <v>27</v>
      </c>
      <c r="K1386" t="s">
        <v>629</v>
      </c>
      <c r="L1386" t="s">
        <v>630</v>
      </c>
      <c r="M1386" t="s">
        <v>23</v>
      </c>
      <c r="N1386" t="s">
        <v>27</v>
      </c>
      <c r="O1386" t="s">
        <v>27</v>
      </c>
      <c r="P1386" t="s">
        <v>27</v>
      </c>
      <c r="Q1386" s="1">
        <v>37769.921527777777</v>
      </c>
      <c r="R1386" s="1">
        <v>42991.890277777777</v>
      </c>
      <c r="S1386">
        <v>7.17</v>
      </c>
      <c r="T1386">
        <v>7.64</v>
      </c>
      <c r="U1386">
        <v>7.4119047619047604</v>
      </c>
    </row>
    <row r="1387" spans="1:21" x14ac:dyDescent="0.25">
      <c r="A1387" t="s">
        <v>21</v>
      </c>
      <c r="B1387" t="s">
        <v>3799</v>
      </c>
      <c r="C1387" t="s">
        <v>23</v>
      </c>
      <c r="D1387" t="s">
        <v>3800</v>
      </c>
      <c r="E1387" t="s">
        <v>3391</v>
      </c>
      <c r="F1387" t="s">
        <v>26</v>
      </c>
      <c r="G1387" t="s">
        <v>27</v>
      </c>
      <c r="H1387">
        <v>152</v>
      </c>
      <c r="I1387">
        <v>187</v>
      </c>
      <c r="J1387" t="s">
        <v>3801</v>
      </c>
      <c r="K1387" t="s">
        <v>3393</v>
      </c>
      <c r="L1387" t="s">
        <v>3394</v>
      </c>
      <c r="M1387" t="s">
        <v>23</v>
      </c>
      <c r="N1387" t="s">
        <v>27</v>
      </c>
      <c r="O1387" t="s">
        <v>27</v>
      </c>
      <c r="P1387" t="s">
        <v>27</v>
      </c>
      <c r="Q1387" s="1">
        <v>37827.993750000001</v>
      </c>
      <c r="R1387" s="1">
        <v>43012.72152777778</v>
      </c>
      <c r="S1387">
        <v>58</v>
      </c>
      <c r="T1387">
        <v>300</v>
      </c>
      <c r="U1387">
        <v>164.489247311828</v>
      </c>
    </row>
    <row r="1388" spans="1:21" x14ac:dyDescent="0.25">
      <c r="A1388" t="s">
        <v>21</v>
      </c>
      <c r="B1388" t="s">
        <v>3389</v>
      </c>
      <c r="C1388" t="s">
        <v>23</v>
      </c>
      <c r="D1388" t="s">
        <v>3390</v>
      </c>
      <c r="E1388" t="s">
        <v>3391</v>
      </c>
      <c r="F1388" t="s">
        <v>26</v>
      </c>
      <c r="G1388" t="s">
        <v>27</v>
      </c>
      <c r="H1388">
        <v>152</v>
      </c>
      <c r="I1388">
        <v>186</v>
      </c>
      <c r="J1388" t="s">
        <v>3392</v>
      </c>
      <c r="K1388" t="s">
        <v>3393</v>
      </c>
      <c r="L1388" t="s">
        <v>3394</v>
      </c>
      <c r="M1388" t="s">
        <v>23</v>
      </c>
      <c r="N1388" t="s">
        <v>27</v>
      </c>
      <c r="O1388" t="s">
        <v>27</v>
      </c>
      <c r="P1388" t="s">
        <v>27</v>
      </c>
      <c r="Q1388" s="1">
        <v>37827.993750000001</v>
      </c>
      <c r="R1388" s="1">
        <v>43012.72152777778</v>
      </c>
      <c r="S1388">
        <v>47</v>
      </c>
      <c r="T1388">
        <v>300</v>
      </c>
      <c r="U1388">
        <v>111.286486486486</v>
      </c>
    </row>
    <row r="1389" spans="1:21" x14ac:dyDescent="0.25">
      <c r="A1389" t="s">
        <v>21</v>
      </c>
      <c r="B1389" t="s">
        <v>5756</v>
      </c>
      <c r="C1389" t="s">
        <v>23</v>
      </c>
      <c r="D1389" t="s">
        <v>5757</v>
      </c>
      <c r="F1389" t="s">
        <v>78</v>
      </c>
      <c r="G1389" t="s">
        <v>27</v>
      </c>
      <c r="H1389">
        <v>160</v>
      </c>
      <c r="I1389">
        <v>186</v>
      </c>
      <c r="J1389" t="s">
        <v>27</v>
      </c>
      <c r="K1389" t="s">
        <v>5450</v>
      </c>
      <c r="L1389" t="s">
        <v>5068</v>
      </c>
      <c r="M1389" t="s">
        <v>23</v>
      </c>
      <c r="N1389" t="s">
        <v>27</v>
      </c>
      <c r="O1389" t="s">
        <v>27</v>
      </c>
      <c r="P1389" t="s">
        <v>27</v>
      </c>
      <c r="Q1389" s="1">
        <v>41403.509027777778</v>
      </c>
      <c r="R1389" s="1">
        <v>43015.379166666666</v>
      </c>
      <c r="S1389" t="s">
        <v>27</v>
      </c>
      <c r="T1389" t="s">
        <v>27</v>
      </c>
      <c r="U1389" t="s">
        <v>27</v>
      </c>
    </row>
    <row r="1390" spans="1:21" x14ac:dyDescent="0.25">
      <c r="A1390" t="s">
        <v>21</v>
      </c>
      <c r="B1390" t="s">
        <v>2815</v>
      </c>
      <c r="C1390" t="s">
        <v>23</v>
      </c>
      <c r="D1390" t="s">
        <v>1682</v>
      </c>
      <c r="E1390" t="s">
        <v>921</v>
      </c>
      <c r="F1390" t="s">
        <v>26</v>
      </c>
      <c r="G1390" t="s">
        <v>27</v>
      </c>
      <c r="H1390">
        <v>180</v>
      </c>
      <c r="I1390">
        <v>185</v>
      </c>
      <c r="J1390" t="s">
        <v>27</v>
      </c>
      <c r="K1390" t="s">
        <v>2815</v>
      </c>
      <c r="L1390" t="s">
        <v>1682</v>
      </c>
      <c r="M1390" t="s">
        <v>23</v>
      </c>
      <c r="N1390" t="s">
        <v>27</v>
      </c>
      <c r="O1390" t="s">
        <v>27</v>
      </c>
      <c r="P1390" t="s">
        <v>27</v>
      </c>
      <c r="Q1390" s="1">
        <v>38336.952777777777</v>
      </c>
      <c r="R1390" s="1">
        <v>43004.582638888889</v>
      </c>
      <c r="S1390">
        <v>10.4</v>
      </c>
      <c r="T1390">
        <v>21.3</v>
      </c>
      <c r="U1390">
        <v>17.72</v>
      </c>
    </row>
    <row r="1391" spans="1:21" x14ac:dyDescent="0.25">
      <c r="A1391" t="s">
        <v>21</v>
      </c>
      <c r="B1391" t="s">
        <v>4525</v>
      </c>
      <c r="C1391" t="s">
        <v>23</v>
      </c>
      <c r="D1391" t="s">
        <v>4526</v>
      </c>
      <c r="E1391" t="s">
        <v>85</v>
      </c>
      <c r="F1391" t="s">
        <v>26</v>
      </c>
      <c r="G1391" t="s">
        <v>27</v>
      </c>
      <c r="H1391">
        <v>152</v>
      </c>
      <c r="I1391">
        <v>185</v>
      </c>
      <c r="J1391" t="s">
        <v>27</v>
      </c>
      <c r="K1391" t="s">
        <v>1391</v>
      </c>
      <c r="L1391" t="s">
        <v>1392</v>
      </c>
      <c r="M1391" t="s">
        <v>23</v>
      </c>
      <c r="N1391" t="s">
        <v>27</v>
      </c>
      <c r="O1391" t="s">
        <v>27</v>
      </c>
      <c r="P1391" t="s">
        <v>27</v>
      </c>
      <c r="Q1391" s="1">
        <v>38061.847222222219</v>
      </c>
      <c r="R1391" s="1">
        <v>42964.654861111114</v>
      </c>
      <c r="S1391">
        <v>0</v>
      </c>
      <c r="T1391">
        <v>5.58</v>
      </c>
      <c r="U1391">
        <v>2.0651955307262599</v>
      </c>
    </row>
    <row r="1392" spans="1:21" x14ac:dyDescent="0.25">
      <c r="A1392" t="s">
        <v>21</v>
      </c>
      <c r="B1392" t="s">
        <v>5366</v>
      </c>
      <c r="C1392" t="s">
        <v>23</v>
      </c>
      <c r="D1392" t="s">
        <v>5367</v>
      </c>
      <c r="F1392" t="s">
        <v>78</v>
      </c>
      <c r="G1392" t="s">
        <v>27</v>
      </c>
      <c r="H1392">
        <v>170</v>
      </c>
      <c r="I1392">
        <v>185</v>
      </c>
      <c r="J1392" t="s">
        <v>27</v>
      </c>
      <c r="K1392" t="s">
        <v>5454</v>
      </c>
      <c r="L1392" t="s">
        <v>5453</v>
      </c>
      <c r="M1392" t="s">
        <v>23</v>
      </c>
      <c r="N1392" t="s">
        <v>27</v>
      </c>
      <c r="O1392" t="s">
        <v>27</v>
      </c>
      <c r="P1392" t="s">
        <v>27</v>
      </c>
      <c r="Q1392" s="1">
        <v>42259.402083333334</v>
      </c>
      <c r="R1392" s="1">
        <v>43016.488888888889</v>
      </c>
      <c r="S1392" t="s">
        <v>27</v>
      </c>
      <c r="T1392" t="s">
        <v>27</v>
      </c>
      <c r="U1392" t="s">
        <v>27</v>
      </c>
    </row>
    <row r="1393" spans="1:21" x14ac:dyDescent="0.25">
      <c r="A1393" t="s">
        <v>21</v>
      </c>
      <c r="B1393" t="s">
        <v>5881</v>
      </c>
      <c r="C1393" t="s">
        <v>23</v>
      </c>
      <c r="D1393" t="s">
        <v>5882</v>
      </c>
      <c r="F1393" t="s">
        <v>78</v>
      </c>
      <c r="G1393" t="s">
        <v>27</v>
      </c>
      <c r="H1393">
        <v>169</v>
      </c>
      <c r="I1393">
        <v>185</v>
      </c>
      <c r="J1393" t="s">
        <v>27</v>
      </c>
      <c r="K1393" t="s">
        <v>5454</v>
      </c>
      <c r="L1393" t="s">
        <v>5453</v>
      </c>
      <c r="M1393" t="s">
        <v>23</v>
      </c>
      <c r="N1393" t="s">
        <v>27</v>
      </c>
      <c r="O1393" t="s">
        <v>27</v>
      </c>
      <c r="P1393" t="s">
        <v>27</v>
      </c>
      <c r="Q1393" s="1">
        <v>42259.402083333334</v>
      </c>
      <c r="R1393" s="1">
        <v>43016.488888888889</v>
      </c>
      <c r="S1393" t="s">
        <v>27</v>
      </c>
      <c r="T1393" t="s">
        <v>27</v>
      </c>
      <c r="U1393" t="s">
        <v>27</v>
      </c>
    </row>
    <row r="1394" spans="1:21" x14ac:dyDescent="0.25">
      <c r="A1394" t="s">
        <v>21</v>
      </c>
      <c r="B1394" t="s">
        <v>5292</v>
      </c>
      <c r="C1394" t="s">
        <v>23</v>
      </c>
      <c r="D1394" t="s">
        <v>5293</v>
      </c>
      <c r="E1394" t="s">
        <v>5019</v>
      </c>
      <c r="F1394" t="s">
        <v>26</v>
      </c>
      <c r="G1394" t="s">
        <v>27</v>
      </c>
      <c r="H1394">
        <v>169</v>
      </c>
      <c r="I1394">
        <v>184</v>
      </c>
      <c r="J1394" t="s">
        <v>27</v>
      </c>
      <c r="K1394" t="s">
        <v>4463</v>
      </c>
      <c r="L1394" t="s">
        <v>1423</v>
      </c>
      <c r="M1394" t="s">
        <v>23</v>
      </c>
      <c r="N1394" t="s">
        <v>27</v>
      </c>
      <c r="O1394" t="s">
        <v>27</v>
      </c>
      <c r="P1394" t="s">
        <v>27</v>
      </c>
      <c r="Q1394" s="1">
        <v>37805.597916666666</v>
      </c>
      <c r="R1394" s="1">
        <v>42689.439583333333</v>
      </c>
      <c r="S1394">
        <v>0</v>
      </c>
      <c r="T1394">
        <v>0.35220000000000001</v>
      </c>
      <c r="U1394">
        <v>0.19397564102564099</v>
      </c>
    </row>
    <row r="1395" spans="1:21" x14ac:dyDescent="0.25">
      <c r="A1395" t="s">
        <v>21</v>
      </c>
      <c r="B1395" t="s">
        <v>5766</v>
      </c>
      <c r="C1395" t="s">
        <v>23</v>
      </c>
      <c r="D1395" t="s">
        <v>5767</v>
      </c>
      <c r="E1395" t="s">
        <v>5019</v>
      </c>
      <c r="F1395" t="s">
        <v>26</v>
      </c>
      <c r="G1395" t="s">
        <v>27</v>
      </c>
      <c r="H1395">
        <v>169</v>
      </c>
      <c r="I1395">
        <v>184</v>
      </c>
      <c r="J1395" t="s">
        <v>27</v>
      </c>
      <c r="K1395" t="s">
        <v>4463</v>
      </c>
      <c r="L1395" t="s">
        <v>1423</v>
      </c>
      <c r="M1395" t="s">
        <v>23</v>
      </c>
      <c r="N1395" t="s">
        <v>27</v>
      </c>
      <c r="O1395" t="s">
        <v>27</v>
      </c>
      <c r="P1395" t="s">
        <v>27</v>
      </c>
      <c r="Q1395" s="1">
        <v>37805.597916666666</v>
      </c>
      <c r="R1395" s="1">
        <v>42689.439583333333</v>
      </c>
      <c r="S1395">
        <v>1.55E-2</v>
      </c>
      <c r="T1395">
        <v>0.33489999999999998</v>
      </c>
      <c r="U1395">
        <v>0.19164545454545501</v>
      </c>
    </row>
    <row r="1396" spans="1:21" x14ac:dyDescent="0.25">
      <c r="A1396" t="s">
        <v>21</v>
      </c>
      <c r="B1396" t="s">
        <v>579</v>
      </c>
      <c r="C1396" t="s">
        <v>23</v>
      </c>
      <c r="D1396" t="s">
        <v>580</v>
      </c>
      <c r="E1396" t="s">
        <v>325</v>
      </c>
      <c r="F1396" t="s">
        <v>26</v>
      </c>
      <c r="G1396" t="s">
        <v>27</v>
      </c>
      <c r="H1396">
        <v>164</v>
      </c>
      <c r="I1396">
        <v>183</v>
      </c>
      <c r="J1396" t="s">
        <v>27</v>
      </c>
      <c r="K1396" t="s">
        <v>581</v>
      </c>
      <c r="L1396" t="s">
        <v>582</v>
      </c>
      <c r="M1396" t="s">
        <v>23</v>
      </c>
      <c r="N1396" t="s">
        <v>27</v>
      </c>
      <c r="O1396" t="s">
        <v>27</v>
      </c>
      <c r="P1396" t="s">
        <v>27</v>
      </c>
      <c r="Q1396" s="1">
        <v>38107.487500000003</v>
      </c>
      <c r="R1396" s="1">
        <v>42968.415277777778</v>
      </c>
      <c r="S1396" t="s">
        <v>27</v>
      </c>
      <c r="T1396" t="s">
        <v>27</v>
      </c>
      <c r="U1396" t="s">
        <v>27</v>
      </c>
    </row>
    <row r="1397" spans="1:21" x14ac:dyDescent="0.25">
      <c r="A1397" t="s">
        <v>21</v>
      </c>
      <c r="B1397" t="s">
        <v>2313</v>
      </c>
      <c r="C1397" t="s">
        <v>23</v>
      </c>
      <c r="D1397" t="s">
        <v>2313</v>
      </c>
      <c r="E1397" t="s">
        <v>46</v>
      </c>
      <c r="F1397" t="s">
        <v>26</v>
      </c>
      <c r="G1397" t="s">
        <v>27</v>
      </c>
      <c r="H1397">
        <v>173</v>
      </c>
      <c r="I1397">
        <v>183</v>
      </c>
      <c r="J1397" t="s">
        <v>3107</v>
      </c>
      <c r="K1397" t="s">
        <v>2380</v>
      </c>
      <c r="L1397" t="s">
        <v>2381</v>
      </c>
      <c r="M1397" t="s">
        <v>23</v>
      </c>
      <c r="N1397" t="s">
        <v>27</v>
      </c>
      <c r="O1397" t="s">
        <v>27</v>
      </c>
      <c r="P1397" t="s">
        <v>27</v>
      </c>
      <c r="Q1397" s="1">
        <v>40133.870833333334</v>
      </c>
      <c r="R1397" s="1">
        <v>41960.586805555555</v>
      </c>
      <c r="S1397">
        <v>0.1</v>
      </c>
      <c r="T1397">
        <v>3.5</v>
      </c>
      <c r="U1397">
        <v>1.2857377049180301</v>
      </c>
    </row>
    <row r="1398" spans="1:21" x14ac:dyDescent="0.25">
      <c r="A1398" t="s">
        <v>21</v>
      </c>
      <c r="B1398" t="s">
        <v>5840</v>
      </c>
      <c r="C1398" t="s">
        <v>23</v>
      </c>
      <c r="D1398" t="s">
        <v>5841</v>
      </c>
      <c r="F1398" t="s">
        <v>78</v>
      </c>
      <c r="G1398" t="s">
        <v>27</v>
      </c>
      <c r="H1398">
        <v>168</v>
      </c>
      <c r="I1398">
        <v>183</v>
      </c>
      <c r="J1398" t="s">
        <v>27</v>
      </c>
      <c r="K1398" t="s">
        <v>5454</v>
      </c>
      <c r="L1398" t="s">
        <v>5453</v>
      </c>
      <c r="M1398" t="s">
        <v>23</v>
      </c>
      <c r="N1398" t="s">
        <v>27</v>
      </c>
      <c r="O1398" t="s">
        <v>27</v>
      </c>
      <c r="P1398" t="s">
        <v>27</v>
      </c>
      <c r="Q1398" s="1">
        <v>42259.402083333334</v>
      </c>
      <c r="R1398" s="1">
        <v>43016.488888888889</v>
      </c>
      <c r="S1398" t="s">
        <v>27</v>
      </c>
      <c r="T1398" t="s">
        <v>27</v>
      </c>
      <c r="U1398" t="s">
        <v>27</v>
      </c>
    </row>
    <row r="1399" spans="1:21" x14ac:dyDescent="0.25">
      <c r="A1399" t="s">
        <v>21</v>
      </c>
      <c r="B1399" t="s">
        <v>3805</v>
      </c>
      <c r="C1399" t="s">
        <v>23</v>
      </c>
      <c r="D1399" t="s">
        <v>4537</v>
      </c>
      <c r="F1399" t="s">
        <v>26</v>
      </c>
      <c r="G1399" t="s">
        <v>27</v>
      </c>
      <c r="H1399">
        <v>175</v>
      </c>
      <c r="I1399">
        <v>182</v>
      </c>
      <c r="J1399" t="s">
        <v>27</v>
      </c>
      <c r="K1399" t="s">
        <v>3805</v>
      </c>
      <c r="L1399" t="s">
        <v>3806</v>
      </c>
      <c r="M1399" t="s">
        <v>23</v>
      </c>
      <c r="N1399" t="s">
        <v>27</v>
      </c>
      <c r="O1399" t="s">
        <v>27</v>
      </c>
      <c r="P1399" t="s">
        <v>27</v>
      </c>
      <c r="Q1399" s="1">
        <v>38028.458333333336</v>
      </c>
      <c r="R1399" s="1">
        <v>42914.42083333333</v>
      </c>
      <c r="S1399" t="s">
        <v>27</v>
      </c>
      <c r="T1399" t="s">
        <v>27</v>
      </c>
      <c r="U1399" t="s">
        <v>27</v>
      </c>
    </row>
    <row r="1400" spans="1:21" x14ac:dyDescent="0.25">
      <c r="A1400" t="s">
        <v>21</v>
      </c>
      <c r="B1400" t="s">
        <v>1409</v>
      </c>
      <c r="C1400" t="s">
        <v>23</v>
      </c>
      <c r="D1400" t="s">
        <v>1410</v>
      </c>
      <c r="E1400" t="s">
        <v>123</v>
      </c>
      <c r="F1400" t="s">
        <v>26</v>
      </c>
      <c r="G1400" t="s">
        <v>27</v>
      </c>
      <c r="H1400">
        <v>162</v>
      </c>
      <c r="I1400">
        <v>180</v>
      </c>
      <c r="J1400" t="s">
        <v>27</v>
      </c>
      <c r="K1400" t="s">
        <v>581</v>
      </c>
      <c r="L1400" t="s">
        <v>582</v>
      </c>
      <c r="M1400" t="s">
        <v>23</v>
      </c>
      <c r="N1400" t="s">
        <v>27</v>
      </c>
      <c r="O1400" t="s">
        <v>27</v>
      </c>
      <c r="P1400" t="s">
        <v>27</v>
      </c>
      <c r="Q1400" s="1">
        <v>38107.487500000003</v>
      </c>
      <c r="R1400" s="1">
        <v>42968.415277777778</v>
      </c>
      <c r="S1400" t="s">
        <v>27</v>
      </c>
      <c r="T1400" t="s">
        <v>27</v>
      </c>
      <c r="U1400" t="s">
        <v>27</v>
      </c>
    </row>
    <row r="1401" spans="1:21" x14ac:dyDescent="0.25">
      <c r="A1401" t="s">
        <v>21</v>
      </c>
      <c r="B1401" t="s">
        <v>5831</v>
      </c>
      <c r="C1401" t="s">
        <v>23</v>
      </c>
      <c r="D1401" t="s">
        <v>5832</v>
      </c>
      <c r="F1401" t="s">
        <v>78</v>
      </c>
      <c r="G1401" t="s">
        <v>27</v>
      </c>
      <c r="H1401">
        <v>144</v>
      </c>
      <c r="I1401">
        <v>180</v>
      </c>
      <c r="J1401" t="s">
        <v>27</v>
      </c>
      <c r="K1401" t="s">
        <v>5340</v>
      </c>
      <c r="L1401" t="s">
        <v>5068</v>
      </c>
      <c r="M1401" t="s">
        <v>23</v>
      </c>
      <c r="N1401" t="s">
        <v>27</v>
      </c>
      <c r="O1401" t="s">
        <v>27</v>
      </c>
      <c r="P1401" t="s">
        <v>27</v>
      </c>
      <c r="Q1401" s="1">
        <v>41376.570138888892</v>
      </c>
      <c r="R1401" s="1">
        <v>43011.404166666667</v>
      </c>
      <c r="S1401" t="s">
        <v>27</v>
      </c>
      <c r="T1401" t="s">
        <v>27</v>
      </c>
      <c r="U1401" t="s">
        <v>27</v>
      </c>
    </row>
    <row r="1402" spans="1:21" x14ac:dyDescent="0.25">
      <c r="A1402" t="s">
        <v>21</v>
      </c>
      <c r="B1402" t="s">
        <v>5883</v>
      </c>
      <c r="C1402" t="s">
        <v>23</v>
      </c>
      <c r="D1402" t="s">
        <v>5884</v>
      </c>
      <c r="F1402" t="s">
        <v>78</v>
      </c>
      <c r="G1402" t="s">
        <v>27</v>
      </c>
      <c r="H1402">
        <v>143</v>
      </c>
      <c r="I1402">
        <v>180</v>
      </c>
      <c r="J1402" t="s">
        <v>27</v>
      </c>
      <c r="K1402" t="s">
        <v>5378</v>
      </c>
      <c r="L1402" t="s">
        <v>5299</v>
      </c>
      <c r="M1402" t="s">
        <v>23</v>
      </c>
      <c r="N1402" t="s">
        <v>27</v>
      </c>
      <c r="O1402" t="s">
        <v>27</v>
      </c>
      <c r="P1402" t="s">
        <v>27</v>
      </c>
      <c r="Q1402" s="1">
        <v>38465.604861111111</v>
      </c>
      <c r="R1402" s="1">
        <v>41378.557638888888</v>
      </c>
      <c r="S1402" t="s">
        <v>27</v>
      </c>
      <c r="T1402" t="s">
        <v>27</v>
      </c>
      <c r="U1402" t="s">
        <v>27</v>
      </c>
    </row>
    <row r="1403" spans="1:21" x14ac:dyDescent="0.25">
      <c r="A1403" t="s">
        <v>21</v>
      </c>
      <c r="B1403" t="s">
        <v>962</v>
      </c>
      <c r="C1403" t="s">
        <v>23</v>
      </c>
      <c r="D1403" t="s">
        <v>963</v>
      </c>
      <c r="E1403" t="s">
        <v>25</v>
      </c>
      <c r="F1403" t="s">
        <v>26</v>
      </c>
      <c r="G1403" t="s">
        <v>27</v>
      </c>
      <c r="H1403">
        <v>153</v>
      </c>
      <c r="I1403">
        <v>179</v>
      </c>
      <c r="J1403" t="s">
        <v>964</v>
      </c>
      <c r="K1403" t="s">
        <v>962</v>
      </c>
      <c r="L1403" t="s">
        <v>963</v>
      </c>
      <c r="M1403" t="s">
        <v>23</v>
      </c>
      <c r="N1403" t="s">
        <v>27</v>
      </c>
      <c r="O1403" t="s">
        <v>27</v>
      </c>
      <c r="P1403" t="s">
        <v>27</v>
      </c>
      <c r="Q1403" s="1">
        <v>37973.450694444444</v>
      </c>
      <c r="R1403" s="1">
        <v>41388.504861111112</v>
      </c>
      <c r="S1403">
        <v>0.02</v>
      </c>
      <c r="T1403">
        <v>1.64</v>
      </c>
      <c r="U1403">
        <v>0.34664804469273702</v>
      </c>
    </row>
    <row r="1404" spans="1:21" x14ac:dyDescent="0.25">
      <c r="A1404" t="s">
        <v>21</v>
      </c>
      <c r="B1404" t="s">
        <v>1391</v>
      </c>
      <c r="C1404" t="s">
        <v>23</v>
      </c>
      <c r="D1404" t="s">
        <v>1392</v>
      </c>
      <c r="E1404" t="s">
        <v>25</v>
      </c>
      <c r="F1404" t="s">
        <v>26</v>
      </c>
      <c r="G1404" t="s">
        <v>27</v>
      </c>
      <c r="H1404">
        <v>150</v>
      </c>
      <c r="I1404">
        <v>179</v>
      </c>
      <c r="J1404" t="s">
        <v>1393</v>
      </c>
      <c r="K1404" t="s">
        <v>1391</v>
      </c>
      <c r="L1404" t="s">
        <v>1392</v>
      </c>
      <c r="M1404" t="s">
        <v>23</v>
      </c>
      <c r="N1404" t="s">
        <v>27</v>
      </c>
      <c r="O1404" t="s">
        <v>27</v>
      </c>
      <c r="P1404" t="s">
        <v>27</v>
      </c>
      <c r="Q1404" s="1">
        <v>38061.847222222219</v>
      </c>
      <c r="R1404" s="1">
        <v>42964.654861111114</v>
      </c>
      <c r="S1404">
        <v>0</v>
      </c>
      <c r="T1404">
        <v>8.07</v>
      </c>
      <c r="U1404">
        <v>3.7321229050279299</v>
      </c>
    </row>
    <row r="1405" spans="1:21" x14ac:dyDescent="0.25">
      <c r="A1405" t="s">
        <v>21</v>
      </c>
      <c r="B1405" t="s">
        <v>2854</v>
      </c>
      <c r="C1405" t="s">
        <v>23</v>
      </c>
      <c r="D1405" t="s">
        <v>3453</v>
      </c>
      <c r="F1405" t="s">
        <v>107</v>
      </c>
      <c r="G1405" t="s">
        <v>27</v>
      </c>
      <c r="H1405">
        <v>169</v>
      </c>
      <c r="I1405">
        <v>178</v>
      </c>
      <c r="J1405" t="s">
        <v>27</v>
      </c>
      <c r="K1405" t="s">
        <v>2854</v>
      </c>
      <c r="L1405" t="s">
        <v>2855</v>
      </c>
      <c r="M1405" t="s">
        <v>23</v>
      </c>
      <c r="N1405" t="s">
        <v>27</v>
      </c>
      <c r="O1405" t="s">
        <v>27</v>
      </c>
      <c r="P1405" t="s">
        <v>27</v>
      </c>
      <c r="Q1405" s="1">
        <v>38197.737500000003</v>
      </c>
      <c r="R1405" s="1">
        <v>41562.652083333334</v>
      </c>
      <c r="S1405" t="s">
        <v>27</v>
      </c>
      <c r="T1405" t="s">
        <v>27</v>
      </c>
      <c r="U1405" t="s">
        <v>27</v>
      </c>
    </row>
    <row r="1406" spans="1:21" x14ac:dyDescent="0.25">
      <c r="A1406" t="s">
        <v>21</v>
      </c>
      <c r="B1406" t="s">
        <v>2957</v>
      </c>
      <c r="C1406" t="s">
        <v>23</v>
      </c>
      <c r="D1406" t="s">
        <v>2958</v>
      </c>
      <c r="F1406" t="s">
        <v>107</v>
      </c>
      <c r="G1406" t="s">
        <v>27</v>
      </c>
      <c r="H1406">
        <v>169</v>
      </c>
      <c r="I1406">
        <v>178</v>
      </c>
      <c r="J1406" t="s">
        <v>27</v>
      </c>
      <c r="K1406" t="s">
        <v>2854</v>
      </c>
      <c r="L1406" t="s">
        <v>2855</v>
      </c>
      <c r="M1406" t="s">
        <v>23</v>
      </c>
      <c r="N1406" t="s">
        <v>27</v>
      </c>
      <c r="O1406" t="s">
        <v>27</v>
      </c>
      <c r="P1406" t="s">
        <v>27</v>
      </c>
      <c r="Q1406" s="1">
        <v>38197.737500000003</v>
      </c>
      <c r="R1406" s="1">
        <v>41562.652083333334</v>
      </c>
      <c r="S1406" t="s">
        <v>27</v>
      </c>
      <c r="T1406" t="s">
        <v>27</v>
      </c>
      <c r="U1406" t="s">
        <v>27</v>
      </c>
    </row>
    <row r="1407" spans="1:21" x14ac:dyDescent="0.25">
      <c r="A1407" t="s">
        <v>21</v>
      </c>
      <c r="B1407" t="s">
        <v>5758</v>
      </c>
      <c r="C1407" t="s">
        <v>23</v>
      </c>
      <c r="D1407" t="s">
        <v>5759</v>
      </c>
      <c r="F1407" t="s">
        <v>78</v>
      </c>
      <c r="G1407" t="s">
        <v>27</v>
      </c>
      <c r="H1407">
        <v>71</v>
      </c>
      <c r="I1407">
        <v>178</v>
      </c>
      <c r="J1407" t="s">
        <v>27</v>
      </c>
      <c r="K1407" t="s">
        <v>5069</v>
      </c>
      <c r="L1407" t="s">
        <v>5070</v>
      </c>
      <c r="M1407" t="s">
        <v>23</v>
      </c>
      <c r="N1407" t="s">
        <v>27</v>
      </c>
      <c r="O1407" t="s">
        <v>27</v>
      </c>
      <c r="P1407" t="s">
        <v>27</v>
      </c>
      <c r="Q1407" s="1">
        <v>41725.635416666664</v>
      </c>
      <c r="R1407" s="1">
        <v>43015.595833333333</v>
      </c>
      <c r="S1407" t="s">
        <v>27</v>
      </c>
      <c r="T1407" t="s">
        <v>27</v>
      </c>
      <c r="U1407" t="s">
        <v>27</v>
      </c>
    </row>
    <row r="1408" spans="1:21" x14ac:dyDescent="0.25">
      <c r="A1408" t="s">
        <v>21</v>
      </c>
      <c r="B1408" t="s">
        <v>548</v>
      </c>
      <c r="C1408" t="s">
        <v>23</v>
      </c>
      <c r="D1408" t="s">
        <v>897</v>
      </c>
      <c r="F1408" t="s">
        <v>107</v>
      </c>
      <c r="G1408" t="s">
        <v>27</v>
      </c>
      <c r="H1408">
        <v>169</v>
      </c>
      <c r="I1408">
        <v>176</v>
      </c>
      <c r="J1408" t="s">
        <v>27</v>
      </c>
      <c r="K1408" t="s">
        <v>548</v>
      </c>
      <c r="L1408" t="s">
        <v>898</v>
      </c>
      <c r="M1408" t="s">
        <v>23</v>
      </c>
      <c r="N1408" t="s">
        <v>27</v>
      </c>
      <c r="O1408" t="s">
        <v>27</v>
      </c>
      <c r="P1408" t="s">
        <v>27</v>
      </c>
      <c r="Q1408" s="1">
        <v>38401.717361111114</v>
      </c>
      <c r="R1408" s="1">
        <v>42478.515277777777</v>
      </c>
      <c r="S1408" t="s">
        <v>27</v>
      </c>
      <c r="T1408" t="s">
        <v>27</v>
      </c>
      <c r="U1408" t="s">
        <v>27</v>
      </c>
    </row>
    <row r="1409" spans="1:21" x14ac:dyDescent="0.25">
      <c r="A1409" t="s">
        <v>21</v>
      </c>
      <c r="B1409" t="s">
        <v>149</v>
      </c>
      <c r="C1409" t="s">
        <v>23</v>
      </c>
      <c r="D1409" t="s">
        <v>150</v>
      </c>
      <c r="F1409" t="s">
        <v>151</v>
      </c>
      <c r="G1409" t="s">
        <v>27</v>
      </c>
      <c r="H1409">
        <v>172</v>
      </c>
      <c r="I1409">
        <v>176</v>
      </c>
      <c r="J1409" t="s">
        <v>27</v>
      </c>
      <c r="K1409" t="s">
        <v>1515</v>
      </c>
      <c r="L1409" t="s">
        <v>1516</v>
      </c>
      <c r="M1409" t="s">
        <v>23</v>
      </c>
      <c r="N1409" t="s">
        <v>27</v>
      </c>
      <c r="O1409" t="s">
        <v>27</v>
      </c>
      <c r="P1409" t="s">
        <v>27</v>
      </c>
      <c r="Q1409" s="1">
        <v>33724.275000000001</v>
      </c>
      <c r="R1409" s="1">
        <v>41397.72152777778</v>
      </c>
      <c r="S1409" t="s">
        <v>27</v>
      </c>
      <c r="T1409" t="s">
        <v>27</v>
      </c>
      <c r="U1409" t="s">
        <v>27</v>
      </c>
    </row>
    <row r="1410" spans="1:21" x14ac:dyDescent="0.25">
      <c r="A1410" t="s">
        <v>21</v>
      </c>
      <c r="B1410" t="s">
        <v>1815</v>
      </c>
      <c r="C1410" t="s">
        <v>23</v>
      </c>
      <c r="D1410" t="s">
        <v>2616</v>
      </c>
      <c r="F1410" t="s">
        <v>107</v>
      </c>
      <c r="G1410" t="s">
        <v>27</v>
      </c>
      <c r="H1410">
        <v>55</v>
      </c>
      <c r="I1410">
        <v>176</v>
      </c>
      <c r="J1410" t="s">
        <v>27</v>
      </c>
      <c r="K1410" t="s">
        <v>1815</v>
      </c>
      <c r="L1410" t="s">
        <v>2617</v>
      </c>
      <c r="M1410" t="s">
        <v>23</v>
      </c>
      <c r="N1410" t="s">
        <v>27</v>
      </c>
      <c r="O1410" t="s">
        <v>27</v>
      </c>
      <c r="P1410" t="s">
        <v>27</v>
      </c>
      <c r="Q1410" s="1">
        <v>38467.418749999997</v>
      </c>
      <c r="R1410" s="1">
        <v>41565.532638888886</v>
      </c>
      <c r="S1410" t="s">
        <v>27</v>
      </c>
      <c r="T1410" t="s">
        <v>27</v>
      </c>
      <c r="U1410" t="s">
        <v>27</v>
      </c>
    </row>
    <row r="1411" spans="1:21" x14ac:dyDescent="0.25">
      <c r="A1411" t="s">
        <v>21</v>
      </c>
      <c r="B1411" t="s">
        <v>2667</v>
      </c>
      <c r="C1411" t="s">
        <v>23</v>
      </c>
      <c r="D1411" t="s">
        <v>2668</v>
      </c>
      <c r="F1411" t="s">
        <v>107</v>
      </c>
      <c r="G1411" t="s">
        <v>27</v>
      </c>
      <c r="H1411">
        <v>55</v>
      </c>
      <c r="I1411">
        <v>176</v>
      </c>
      <c r="J1411" t="s">
        <v>27</v>
      </c>
      <c r="K1411" t="s">
        <v>1815</v>
      </c>
      <c r="L1411" t="s">
        <v>2617</v>
      </c>
      <c r="M1411" t="s">
        <v>23</v>
      </c>
      <c r="N1411" t="s">
        <v>27</v>
      </c>
      <c r="O1411" t="s">
        <v>27</v>
      </c>
      <c r="P1411" t="s">
        <v>27</v>
      </c>
      <c r="Q1411" s="1">
        <v>38467.418749999997</v>
      </c>
      <c r="R1411" s="1">
        <v>41565.532638888886</v>
      </c>
      <c r="S1411" t="s">
        <v>27</v>
      </c>
      <c r="T1411" t="s">
        <v>27</v>
      </c>
      <c r="U1411" t="s">
        <v>27</v>
      </c>
    </row>
    <row r="1412" spans="1:21" x14ac:dyDescent="0.25">
      <c r="A1412" t="s">
        <v>21</v>
      </c>
      <c r="B1412" t="s">
        <v>2094</v>
      </c>
      <c r="C1412" t="s">
        <v>23</v>
      </c>
      <c r="D1412" t="s">
        <v>3281</v>
      </c>
      <c r="F1412" t="s">
        <v>26</v>
      </c>
      <c r="G1412" t="s">
        <v>27</v>
      </c>
      <c r="H1412">
        <v>146</v>
      </c>
      <c r="I1412">
        <v>176</v>
      </c>
      <c r="J1412" t="s">
        <v>27</v>
      </c>
      <c r="K1412" t="s">
        <v>2094</v>
      </c>
      <c r="L1412" t="s">
        <v>3281</v>
      </c>
      <c r="M1412" t="s">
        <v>23</v>
      </c>
      <c r="N1412" t="s">
        <v>27</v>
      </c>
      <c r="O1412" t="s">
        <v>27</v>
      </c>
      <c r="P1412" t="s">
        <v>27</v>
      </c>
      <c r="Q1412" s="1">
        <v>41595.876388888886</v>
      </c>
      <c r="R1412" s="1">
        <v>43006.679861111108</v>
      </c>
      <c r="S1412" t="s">
        <v>27</v>
      </c>
      <c r="T1412" t="s">
        <v>27</v>
      </c>
      <c r="U1412" t="s">
        <v>27</v>
      </c>
    </row>
    <row r="1413" spans="1:21" x14ac:dyDescent="0.25">
      <c r="A1413" t="s">
        <v>21</v>
      </c>
      <c r="B1413" t="s">
        <v>2924</v>
      </c>
      <c r="C1413" t="s">
        <v>23</v>
      </c>
      <c r="D1413" t="s">
        <v>2925</v>
      </c>
      <c r="F1413" t="s">
        <v>78</v>
      </c>
      <c r="G1413" t="s">
        <v>27</v>
      </c>
      <c r="H1413">
        <v>104</v>
      </c>
      <c r="I1413">
        <v>176</v>
      </c>
      <c r="J1413" t="s">
        <v>27</v>
      </c>
      <c r="K1413" t="s">
        <v>2972</v>
      </c>
      <c r="L1413" t="s">
        <v>2927</v>
      </c>
      <c r="M1413" t="s">
        <v>23</v>
      </c>
      <c r="N1413" t="s">
        <v>27</v>
      </c>
      <c r="O1413" t="s">
        <v>27</v>
      </c>
      <c r="P1413" t="s">
        <v>27</v>
      </c>
      <c r="Q1413" s="1">
        <v>40229.439583333333</v>
      </c>
      <c r="R1413" s="1">
        <v>41878.657638888886</v>
      </c>
      <c r="S1413" t="s">
        <v>27</v>
      </c>
      <c r="T1413" t="s">
        <v>27</v>
      </c>
      <c r="U1413" t="s">
        <v>27</v>
      </c>
    </row>
    <row r="1414" spans="1:21" x14ac:dyDescent="0.25">
      <c r="A1414" t="s">
        <v>21</v>
      </c>
      <c r="B1414" t="s">
        <v>2970</v>
      </c>
      <c r="C1414" t="s">
        <v>23</v>
      </c>
      <c r="D1414" t="s">
        <v>2971</v>
      </c>
      <c r="F1414" t="s">
        <v>151</v>
      </c>
      <c r="G1414" t="s">
        <v>27</v>
      </c>
      <c r="H1414">
        <v>172</v>
      </c>
      <c r="I1414">
        <v>176</v>
      </c>
      <c r="J1414" t="s">
        <v>27</v>
      </c>
      <c r="K1414" t="s">
        <v>1515</v>
      </c>
      <c r="L1414" t="s">
        <v>1516</v>
      </c>
      <c r="M1414" t="s">
        <v>23</v>
      </c>
      <c r="N1414" t="s">
        <v>27</v>
      </c>
      <c r="O1414" t="s">
        <v>27</v>
      </c>
      <c r="P1414" t="s">
        <v>27</v>
      </c>
      <c r="Q1414" s="1">
        <v>33724.275000000001</v>
      </c>
      <c r="R1414" s="1">
        <v>41397.72152777778</v>
      </c>
      <c r="S1414" t="s">
        <v>27</v>
      </c>
      <c r="T1414" t="s">
        <v>27</v>
      </c>
      <c r="U1414" t="s">
        <v>27</v>
      </c>
    </row>
    <row r="1415" spans="1:21" x14ac:dyDescent="0.25">
      <c r="A1415" t="s">
        <v>21</v>
      </c>
      <c r="B1415" t="s">
        <v>3282</v>
      </c>
      <c r="C1415" t="s">
        <v>23</v>
      </c>
      <c r="D1415" t="s">
        <v>3770</v>
      </c>
      <c r="F1415" t="s">
        <v>26</v>
      </c>
      <c r="G1415" t="s">
        <v>27</v>
      </c>
      <c r="H1415">
        <v>146</v>
      </c>
      <c r="I1415">
        <v>176</v>
      </c>
      <c r="J1415" t="s">
        <v>27</v>
      </c>
      <c r="K1415" t="s">
        <v>2094</v>
      </c>
      <c r="L1415" t="s">
        <v>3281</v>
      </c>
      <c r="M1415" t="s">
        <v>23</v>
      </c>
      <c r="N1415" t="s">
        <v>27</v>
      </c>
      <c r="O1415" t="s">
        <v>27</v>
      </c>
      <c r="P1415" t="s">
        <v>27</v>
      </c>
      <c r="Q1415" s="1">
        <v>41595.876388888886</v>
      </c>
      <c r="R1415" s="1">
        <v>43006.679861111108</v>
      </c>
      <c r="S1415">
        <v>1500000</v>
      </c>
      <c r="T1415">
        <v>16000000</v>
      </c>
      <c r="U1415">
        <v>6366666.6666666698</v>
      </c>
    </row>
    <row r="1416" spans="1:21" x14ac:dyDescent="0.25">
      <c r="A1416" t="s">
        <v>21</v>
      </c>
      <c r="B1416" t="s">
        <v>1150</v>
      </c>
      <c r="C1416" t="s">
        <v>23</v>
      </c>
      <c r="D1416" t="s">
        <v>1151</v>
      </c>
      <c r="E1416" t="s">
        <v>158</v>
      </c>
      <c r="F1416" t="s">
        <v>26</v>
      </c>
      <c r="G1416" t="s">
        <v>27</v>
      </c>
      <c r="H1416">
        <v>147</v>
      </c>
      <c r="I1416">
        <v>175</v>
      </c>
      <c r="J1416" t="s">
        <v>27</v>
      </c>
      <c r="K1416" t="s">
        <v>1152</v>
      </c>
      <c r="L1416" t="s">
        <v>857</v>
      </c>
      <c r="M1416" t="s">
        <v>23</v>
      </c>
      <c r="N1416" t="s">
        <v>27</v>
      </c>
      <c r="O1416" t="s">
        <v>27</v>
      </c>
      <c r="P1416" t="s">
        <v>27</v>
      </c>
      <c r="Q1416" s="1">
        <v>37807.512499999997</v>
      </c>
      <c r="R1416" s="1">
        <v>43012.654166666667</v>
      </c>
      <c r="S1416">
        <v>41</v>
      </c>
      <c r="T1416">
        <v>352</v>
      </c>
      <c r="U1416">
        <v>100.11184210526299</v>
      </c>
    </row>
    <row r="1417" spans="1:21" x14ac:dyDescent="0.25">
      <c r="A1417" t="s">
        <v>21</v>
      </c>
      <c r="B1417" t="s">
        <v>4833</v>
      </c>
      <c r="C1417" t="s">
        <v>23</v>
      </c>
      <c r="D1417" t="s">
        <v>4834</v>
      </c>
      <c r="F1417" t="s">
        <v>144</v>
      </c>
      <c r="G1417" t="s">
        <v>27</v>
      </c>
      <c r="H1417">
        <v>24</v>
      </c>
      <c r="I1417">
        <v>175</v>
      </c>
      <c r="J1417" t="s">
        <v>27</v>
      </c>
      <c r="K1417" t="s">
        <v>2513</v>
      </c>
      <c r="L1417" t="s">
        <v>1484</v>
      </c>
      <c r="M1417" t="s">
        <v>23</v>
      </c>
      <c r="N1417" t="s">
        <v>27</v>
      </c>
      <c r="O1417" t="s">
        <v>27</v>
      </c>
      <c r="P1417" t="s">
        <v>27</v>
      </c>
      <c r="Q1417" s="1">
        <v>41377.584027777775</v>
      </c>
      <c r="R1417" s="1">
        <v>43013.840277777781</v>
      </c>
      <c r="S1417" t="s">
        <v>27</v>
      </c>
      <c r="T1417" t="s">
        <v>27</v>
      </c>
      <c r="U1417" t="s">
        <v>27</v>
      </c>
    </row>
    <row r="1418" spans="1:21" x14ac:dyDescent="0.25">
      <c r="A1418" t="s">
        <v>21</v>
      </c>
      <c r="B1418" t="s">
        <v>5758</v>
      </c>
      <c r="C1418" t="s">
        <v>23</v>
      </c>
      <c r="D1418" t="s">
        <v>5759</v>
      </c>
      <c r="F1418" t="s">
        <v>78</v>
      </c>
      <c r="G1418" t="s">
        <v>27</v>
      </c>
      <c r="H1418">
        <v>158</v>
      </c>
      <c r="I1418">
        <v>175</v>
      </c>
      <c r="J1418" t="s">
        <v>27</v>
      </c>
      <c r="K1418" t="s">
        <v>5454</v>
      </c>
      <c r="L1418" t="s">
        <v>5453</v>
      </c>
      <c r="M1418" t="s">
        <v>23</v>
      </c>
      <c r="N1418" t="s">
        <v>27</v>
      </c>
      <c r="O1418" t="s">
        <v>27</v>
      </c>
      <c r="P1418" t="s">
        <v>27</v>
      </c>
      <c r="Q1418" s="1">
        <v>42266.447916666664</v>
      </c>
      <c r="R1418" s="1">
        <v>43016.488888888889</v>
      </c>
      <c r="S1418" t="s">
        <v>27</v>
      </c>
      <c r="T1418" t="s">
        <v>27</v>
      </c>
      <c r="U1418" t="s">
        <v>27</v>
      </c>
    </row>
    <row r="1419" spans="1:21" x14ac:dyDescent="0.25">
      <c r="A1419" t="s">
        <v>21</v>
      </c>
      <c r="B1419" t="s">
        <v>5897</v>
      </c>
      <c r="C1419" t="s">
        <v>23</v>
      </c>
      <c r="D1419" t="s">
        <v>5898</v>
      </c>
      <c r="F1419" t="s">
        <v>144</v>
      </c>
      <c r="G1419" t="s">
        <v>27</v>
      </c>
      <c r="H1419">
        <v>24</v>
      </c>
      <c r="I1419">
        <v>175</v>
      </c>
      <c r="J1419" t="s">
        <v>27</v>
      </c>
      <c r="K1419" t="s">
        <v>2513</v>
      </c>
      <c r="L1419" t="s">
        <v>1484</v>
      </c>
      <c r="M1419" t="s">
        <v>23</v>
      </c>
      <c r="N1419" t="s">
        <v>27</v>
      </c>
      <c r="O1419" t="s">
        <v>27</v>
      </c>
      <c r="P1419" t="s">
        <v>27</v>
      </c>
      <c r="Q1419" s="1">
        <v>41377.584027777775</v>
      </c>
      <c r="R1419" s="1">
        <v>43013.840277777781</v>
      </c>
      <c r="S1419" t="s">
        <v>27</v>
      </c>
      <c r="T1419" t="s">
        <v>27</v>
      </c>
      <c r="U1419" t="s">
        <v>27</v>
      </c>
    </row>
    <row r="1420" spans="1:21" x14ac:dyDescent="0.25">
      <c r="A1420" t="s">
        <v>21</v>
      </c>
      <c r="B1420" t="s">
        <v>5891</v>
      </c>
      <c r="C1420" t="s">
        <v>23</v>
      </c>
      <c r="D1420" t="s">
        <v>5892</v>
      </c>
      <c r="F1420" t="s">
        <v>144</v>
      </c>
      <c r="G1420" t="s">
        <v>27</v>
      </c>
      <c r="H1420">
        <v>24</v>
      </c>
      <c r="I1420">
        <v>175</v>
      </c>
      <c r="J1420" t="s">
        <v>27</v>
      </c>
      <c r="K1420" t="s">
        <v>2513</v>
      </c>
      <c r="L1420" t="s">
        <v>1484</v>
      </c>
      <c r="M1420" t="s">
        <v>23</v>
      </c>
      <c r="N1420" t="s">
        <v>27</v>
      </c>
      <c r="O1420" t="s">
        <v>27</v>
      </c>
      <c r="P1420" t="s">
        <v>27</v>
      </c>
      <c r="Q1420" s="1">
        <v>41377.584027777775</v>
      </c>
      <c r="R1420" s="1">
        <v>43013.840277777781</v>
      </c>
      <c r="S1420" t="s">
        <v>27</v>
      </c>
      <c r="T1420" t="s">
        <v>27</v>
      </c>
      <c r="U1420" t="s">
        <v>27</v>
      </c>
    </row>
    <row r="1421" spans="1:21" x14ac:dyDescent="0.25">
      <c r="A1421" t="s">
        <v>21</v>
      </c>
      <c r="B1421" t="s">
        <v>5887</v>
      </c>
      <c r="C1421" t="s">
        <v>23</v>
      </c>
      <c r="D1421" t="s">
        <v>5888</v>
      </c>
      <c r="F1421" t="s">
        <v>144</v>
      </c>
      <c r="G1421" t="s">
        <v>27</v>
      </c>
      <c r="H1421">
        <v>24</v>
      </c>
      <c r="I1421">
        <v>175</v>
      </c>
      <c r="J1421" t="s">
        <v>27</v>
      </c>
      <c r="K1421" t="s">
        <v>2513</v>
      </c>
      <c r="L1421" t="s">
        <v>1484</v>
      </c>
      <c r="M1421" t="s">
        <v>23</v>
      </c>
      <c r="N1421" t="s">
        <v>27</v>
      </c>
      <c r="O1421" t="s">
        <v>27</v>
      </c>
      <c r="P1421" t="s">
        <v>27</v>
      </c>
      <c r="Q1421" s="1">
        <v>41377.584027777775</v>
      </c>
      <c r="R1421" s="1">
        <v>43013.840277777781</v>
      </c>
      <c r="S1421" t="s">
        <v>27</v>
      </c>
      <c r="T1421" t="s">
        <v>27</v>
      </c>
      <c r="U1421" t="s">
        <v>27</v>
      </c>
    </row>
    <row r="1422" spans="1:21" x14ac:dyDescent="0.25">
      <c r="A1422" t="s">
        <v>21</v>
      </c>
      <c r="B1422" t="s">
        <v>618</v>
      </c>
      <c r="C1422" t="s">
        <v>23</v>
      </c>
      <c r="D1422" t="s">
        <v>565</v>
      </c>
      <c r="F1422" t="s">
        <v>107</v>
      </c>
      <c r="G1422" t="s">
        <v>27</v>
      </c>
      <c r="H1422">
        <v>167</v>
      </c>
      <c r="I1422">
        <v>174</v>
      </c>
      <c r="J1422" t="s">
        <v>27</v>
      </c>
      <c r="K1422" t="s">
        <v>548</v>
      </c>
      <c r="L1422" t="s">
        <v>898</v>
      </c>
      <c r="M1422" t="s">
        <v>23</v>
      </c>
      <c r="N1422" t="s">
        <v>27</v>
      </c>
      <c r="O1422" t="s">
        <v>27</v>
      </c>
      <c r="P1422" t="s">
        <v>27</v>
      </c>
      <c r="Q1422" s="1">
        <v>38401.717361111114</v>
      </c>
      <c r="R1422" s="1">
        <v>42478.515277777777</v>
      </c>
      <c r="S1422" t="s">
        <v>27</v>
      </c>
      <c r="T1422" t="s">
        <v>27</v>
      </c>
      <c r="U1422" t="s">
        <v>27</v>
      </c>
    </row>
    <row r="1423" spans="1:21" x14ac:dyDescent="0.25">
      <c r="A1423" t="s">
        <v>21</v>
      </c>
      <c r="B1423" t="s">
        <v>2695</v>
      </c>
      <c r="C1423" t="s">
        <v>23</v>
      </c>
      <c r="D1423" t="s">
        <v>2695</v>
      </c>
      <c r="E1423" t="s">
        <v>1274</v>
      </c>
      <c r="F1423" t="s">
        <v>26</v>
      </c>
      <c r="G1423" t="s">
        <v>27</v>
      </c>
      <c r="H1423">
        <v>169</v>
      </c>
      <c r="I1423">
        <v>174</v>
      </c>
      <c r="J1423" t="s">
        <v>2697</v>
      </c>
      <c r="K1423" t="s">
        <v>1917</v>
      </c>
      <c r="L1423" t="s">
        <v>1918</v>
      </c>
      <c r="M1423" t="s">
        <v>23</v>
      </c>
      <c r="N1423" t="s">
        <v>27</v>
      </c>
      <c r="O1423" t="s">
        <v>27</v>
      </c>
      <c r="P1423" t="s">
        <v>27</v>
      </c>
      <c r="Q1423" s="1">
        <v>39200.720833333333</v>
      </c>
      <c r="R1423" s="1">
        <v>42997.543055555558</v>
      </c>
      <c r="S1423">
        <v>18.7</v>
      </c>
      <c r="T1423">
        <v>36.4</v>
      </c>
      <c r="U1423">
        <v>27.351149425287399</v>
      </c>
    </row>
    <row r="1424" spans="1:21" x14ac:dyDescent="0.25">
      <c r="A1424" t="s">
        <v>21</v>
      </c>
      <c r="B1424" t="s">
        <v>818</v>
      </c>
      <c r="C1424" t="s">
        <v>23</v>
      </c>
      <c r="D1424" t="s">
        <v>819</v>
      </c>
      <c r="E1424" t="s">
        <v>25</v>
      </c>
      <c r="F1424" t="s">
        <v>26</v>
      </c>
      <c r="G1424" t="s">
        <v>27</v>
      </c>
      <c r="H1424">
        <v>152</v>
      </c>
      <c r="I1424">
        <v>173</v>
      </c>
      <c r="J1424" t="s">
        <v>27</v>
      </c>
      <c r="K1424" t="s">
        <v>818</v>
      </c>
      <c r="L1424" t="s">
        <v>819</v>
      </c>
      <c r="M1424" t="s">
        <v>23</v>
      </c>
      <c r="N1424" t="s">
        <v>27</v>
      </c>
      <c r="O1424" t="s">
        <v>27</v>
      </c>
      <c r="P1424" t="s">
        <v>27</v>
      </c>
      <c r="Q1424" s="1">
        <v>37945.413194444445</v>
      </c>
      <c r="R1424" s="1">
        <v>43013.774305555555</v>
      </c>
      <c r="S1424">
        <v>3</v>
      </c>
      <c r="T1424">
        <v>378</v>
      </c>
      <c r="U1424">
        <v>144.68072289156601</v>
      </c>
    </row>
    <row r="1425" spans="1:21" x14ac:dyDescent="0.25">
      <c r="A1425" t="s">
        <v>21</v>
      </c>
      <c r="B1425" t="s">
        <v>3616</v>
      </c>
      <c r="C1425" t="s">
        <v>23</v>
      </c>
      <c r="D1425" t="s">
        <v>3919</v>
      </c>
      <c r="F1425" t="s">
        <v>26</v>
      </c>
      <c r="G1425" t="s">
        <v>27</v>
      </c>
      <c r="H1425">
        <v>163</v>
      </c>
      <c r="I1425">
        <v>173</v>
      </c>
      <c r="J1425" t="s">
        <v>27</v>
      </c>
      <c r="K1425" t="s">
        <v>3616</v>
      </c>
      <c r="L1425" t="s">
        <v>3919</v>
      </c>
      <c r="M1425" t="s">
        <v>23</v>
      </c>
      <c r="N1425" t="s">
        <v>27</v>
      </c>
      <c r="O1425" t="s">
        <v>27</v>
      </c>
      <c r="P1425" t="s">
        <v>27</v>
      </c>
      <c r="Q1425" s="1">
        <v>41577.511111111111</v>
      </c>
      <c r="R1425" s="1">
        <v>42999.739583333336</v>
      </c>
      <c r="S1425" t="s">
        <v>27</v>
      </c>
      <c r="T1425" t="s">
        <v>27</v>
      </c>
      <c r="U1425" t="s">
        <v>27</v>
      </c>
    </row>
    <row r="1426" spans="1:21" x14ac:dyDescent="0.25">
      <c r="A1426" t="s">
        <v>21</v>
      </c>
      <c r="B1426" t="s">
        <v>4429</v>
      </c>
      <c r="C1426" t="s">
        <v>23</v>
      </c>
      <c r="D1426" t="s">
        <v>4430</v>
      </c>
      <c r="E1426" t="s">
        <v>85</v>
      </c>
      <c r="F1426" t="s">
        <v>26</v>
      </c>
      <c r="G1426" t="s">
        <v>27</v>
      </c>
      <c r="H1426">
        <v>152</v>
      </c>
      <c r="I1426">
        <v>173</v>
      </c>
      <c r="J1426" t="s">
        <v>27</v>
      </c>
      <c r="K1426" t="s">
        <v>818</v>
      </c>
      <c r="L1426" t="s">
        <v>819</v>
      </c>
      <c r="M1426" t="s">
        <v>23</v>
      </c>
      <c r="N1426" t="s">
        <v>27</v>
      </c>
      <c r="O1426" t="s">
        <v>27</v>
      </c>
      <c r="P1426" t="s">
        <v>27</v>
      </c>
      <c r="Q1426" s="1">
        <v>37945.413194444445</v>
      </c>
      <c r="R1426" s="1">
        <v>43013.774305555555</v>
      </c>
      <c r="S1426">
        <v>10</v>
      </c>
      <c r="T1426">
        <v>210</v>
      </c>
      <c r="U1426">
        <v>77.487951807228896</v>
      </c>
    </row>
    <row r="1427" spans="1:21" x14ac:dyDescent="0.25">
      <c r="A1427" t="s">
        <v>21</v>
      </c>
      <c r="B1427" t="s">
        <v>1294</v>
      </c>
      <c r="C1427" t="s">
        <v>23</v>
      </c>
      <c r="D1427" t="s">
        <v>1295</v>
      </c>
      <c r="E1427" t="s">
        <v>25</v>
      </c>
      <c r="F1427" t="s">
        <v>26</v>
      </c>
      <c r="G1427" t="s">
        <v>27</v>
      </c>
      <c r="H1427">
        <v>146</v>
      </c>
      <c r="I1427">
        <v>172</v>
      </c>
      <c r="J1427" t="s">
        <v>27</v>
      </c>
      <c r="K1427" t="s">
        <v>1294</v>
      </c>
      <c r="L1427" t="s">
        <v>1296</v>
      </c>
      <c r="M1427" t="s">
        <v>23</v>
      </c>
      <c r="N1427" t="s">
        <v>27</v>
      </c>
      <c r="O1427" t="s">
        <v>27</v>
      </c>
      <c r="P1427" t="s">
        <v>27</v>
      </c>
      <c r="Q1427" s="1">
        <v>38590.53402777778</v>
      </c>
      <c r="R1427" s="1">
        <v>42716.484027777777</v>
      </c>
      <c r="S1427">
        <v>0</v>
      </c>
      <c r="T1427">
        <v>9.3000000000000007</v>
      </c>
      <c r="U1427">
        <v>4.1394117647058799</v>
      </c>
    </row>
    <row r="1428" spans="1:21" x14ac:dyDescent="0.25">
      <c r="A1428" t="s">
        <v>21</v>
      </c>
      <c r="B1428" t="s">
        <v>53</v>
      </c>
      <c r="C1428" t="s">
        <v>23</v>
      </c>
      <c r="D1428" t="s">
        <v>54</v>
      </c>
      <c r="E1428" t="s">
        <v>55</v>
      </c>
      <c r="F1428" t="s">
        <v>26</v>
      </c>
      <c r="G1428" t="s">
        <v>27</v>
      </c>
      <c r="H1428">
        <v>80</v>
      </c>
      <c r="I1428">
        <v>172</v>
      </c>
      <c r="J1428" t="s">
        <v>1029</v>
      </c>
      <c r="K1428" t="s">
        <v>191</v>
      </c>
      <c r="L1428" t="s">
        <v>54</v>
      </c>
      <c r="M1428" t="s">
        <v>23</v>
      </c>
      <c r="N1428" t="s">
        <v>27</v>
      </c>
      <c r="O1428" t="s">
        <v>27</v>
      </c>
      <c r="P1428" t="s">
        <v>27</v>
      </c>
      <c r="Q1428" s="1">
        <v>37810.719444444447</v>
      </c>
      <c r="R1428" s="1">
        <v>43013.570138888892</v>
      </c>
      <c r="S1428">
        <v>76</v>
      </c>
      <c r="T1428">
        <v>769</v>
      </c>
      <c r="U1428">
        <v>253.267441860465</v>
      </c>
    </row>
    <row r="1429" spans="1:21" x14ac:dyDescent="0.25">
      <c r="A1429" t="s">
        <v>21</v>
      </c>
      <c r="B1429" t="s">
        <v>4427</v>
      </c>
      <c r="C1429" t="s">
        <v>23</v>
      </c>
      <c r="D1429" t="s">
        <v>4428</v>
      </c>
      <c r="E1429" t="s">
        <v>85</v>
      </c>
      <c r="F1429" t="s">
        <v>26</v>
      </c>
      <c r="G1429" t="s">
        <v>27</v>
      </c>
      <c r="H1429">
        <v>146</v>
      </c>
      <c r="I1429">
        <v>172</v>
      </c>
      <c r="J1429" t="s">
        <v>27</v>
      </c>
      <c r="K1429" t="s">
        <v>1294</v>
      </c>
      <c r="L1429" t="s">
        <v>1296</v>
      </c>
      <c r="M1429" t="s">
        <v>23</v>
      </c>
      <c r="N1429" t="s">
        <v>27</v>
      </c>
      <c r="O1429" t="s">
        <v>27</v>
      </c>
      <c r="P1429" t="s">
        <v>27</v>
      </c>
      <c r="Q1429" s="1">
        <v>38590.53402777778</v>
      </c>
      <c r="R1429" s="1">
        <v>42716.484027777777</v>
      </c>
      <c r="S1429">
        <v>0.1</v>
      </c>
      <c r="T1429">
        <v>5.5</v>
      </c>
      <c r="U1429">
        <v>2.3658823529411799</v>
      </c>
    </row>
    <row r="1430" spans="1:21" x14ac:dyDescent="0.25">
      <c r="A1430" t="s">
        <v>21</v>
      </c>
      <c r="B1430" t="s">
        <v>5831</v>
      </c>
      <c r="C1430" t="s">
        <v>23</v>
      </c>
      <c r="D1430" t="s">
        <v>5832</v>
      </c>
      <c r="F1430" t="s">
        <v>78</v>
      </c>
      <c r="G1430" t="s">
        <v>27</v>
      </c>
      <c r="H1430">
        <v>168</v>
      </c>
      <c r="I1430">
        <v>172</v>
      </c>
      <c r="J1430" t="s">
        <v>27</v>
      </c>
      <c r="K1430" t="s">
        <v>5606</v>
      </c>
      <c r="L1430" t="s">
        <v>5453</v>
      </c>
      <c r="M1430" t="s">
        <v>23</v>
      </c>
      <c r="N1430" t="s">
        <v>27</v>
      </c>
      <c r="O1430" t="s">
        <v>27</v>
      </c>
      <c r="P1430" t="s">
        <v>27</v>
      </c>
      <c r="Q1430" s="1">
        <v>40702.612500000003</v>
      </c>
      <c r="R1430" s="1">
        <v>42998.46597222222</v>
      </c>
      <c r="S1430" t="s">
        <v>27</v>
      </c>
      <c r="T1430" t="s">
        <v>27</v>
      </c>
      <c r="U1430" t="s">
        <v>27</v>
      </c>
    </row>
    <row r="1431" spans="1:21" x14ac:dyDescent="0.25">
      <c r="A1431" t="s">
        <v>21</v>
      </c>
      <c r="B1431" t="s">
        <v>209</v>
      </c>
      <c r="C1431" t="s">
        <v>23</v>
      </c>
      <c r="D1431" t="s">
        <v>210</v>
      </c>
      <c r="E1431" t="s">
        <v>211</v>
      </c>
      <c r="F1431" t="s">
        <v>26</v>
      </c>
      <c r="G1431" t="s">
        <v>27</v>
      </c>
      <c r="H1431">
        <v>166</v>
      </c>
      <c r="I1431">
        <v>171</v>
      </c>
      <c r="J1431">
        <v>-79</v>
      </c>
      <c r="K1431" t="s">
        <v>32</v>
      </c>
      <c r="L1431" t="s">
        <v>33</v>
      </c>
      <c r="M1431" t="s">
        <v>23</v>
      </c>
      <c r="N1431" t="s">
        <v>27</v>
      </c>
      <c r="O1431" t="s">
        <v>27</v>
      </c>
      <c r="P1431" t="s">
        <v>27</v>
      </c>
      <c r="Q1431" s="1">
        <v>41238.843055555553</v>
      </c>
      <c r="R1431" s="1">
        <v>43010.5</v>
      </c>
      <c r="S1431">
        <v>20</v>
      </c>
      <c r="T1431">
        <v>163</v>
      </c>
      <c r="U1431">
        <v>102.42690058479501</v>
      </c>
    </row>
    <row r="1432" spans="1:21" x14ac:dyDescent="0.25">
      <c r="A1432" t="s">
        <v>21</v>
      </c>
      <c r="B1432" t="s">
        <v>3387</v>
      </c>
      <c r="C1432" t="s">
        <v>23</v>
      </c>
      <c r="D1432" t="s">
        <v>3388</v>
      </c>
      <c r="E1432" t="s">
        <v>211</v>
      </c>
      <c r="F1432" t="s">
        <v>26</v>
      </c>
      <c r="G1432" t="s">
        <v>27</v>
      </c>
      <c r="H1432">
        <v>166</v>
      </c>
      <c r="I1432">
        <v>171</v>
      </c>
      <c r="J1432">
        <v>-70</v>
      </c>
      <c r="K1432" t="s">
        <v>32</v>
      </c>
      <c r="L1432" t="s">
        <v>33</v>
      </c>
      <c r="M1432" t="s">
        <v>23</v>
      </c>
      <c r="N1432" t="s">
        <v>27</v>
      </c>
      <c r="O1432" t="s">
        <v>27</v>
      </c>
      <c r="P1432" t="s">
        <v>27</v>
      </c>
      <c r="Q1432" s="1">
        <v>41238.843055555553</v>
      </c>
      <c r="R1432" s="1">
        <v>43010.5</v>
      </c>
      <c r="S1432">
        <v>57</v>
      </c>
      <c r="T1432">
        <v>282</v>
      </c>
      <c r="U1432">
        <v>117.157894736842</v>
      </c>
    </row>
    <row r="1433" spans="1:21" x14ac:dyDescent="0.25">
      <c r="A1433" t="s">
        <v>21</v>
      </c>
      <c r="B1433" t="s">
        <v>3807</v>
      </c>
      <c r="C1433" t="s">
        <v>23</v>
      </c>
      <c r="D1433" t="s">
        <v>3808</v>
      </c>
      <c r="E1433" t="s">
        <v>211</v>
      </c>
      <c r="F1433" t="s">
        <v>26</v>
      </c>
      <c r="G1433" t="s">
        <v>27</v>
      </c>
      <c r="H1433">
        <v>166</v>
      </c>
      <c r="I1433">
        <v>171</v>
      </c>
      <c r="J1433">
        <v>-64</v>
      </c>
      <c r="K1433" t="s">
        <v>32</v>
      </c>
      <c r="L1433" t="s">
        <v>33</v>
      </c>
      <c r="M1433" t="s">
        <v>23</v>
      </c>
      <c r="N1433" t="s">
        <v>27</v>
      </c>
      <c r="O1433" t="s">
        <v>27</v>
      </c>
      <c r="P1433" t="s">
        <v>27</v>
      </c>
      <c r="Q1433" s="1">
        <v>41238.843055555553</v>
      </c>
      <c r="R1433" s="1">
        <v>43010.5</v>
      </c>
      <c r="S1433">
        <v>25</v>
      </c>
      <c r="T1433">
        <v>150</v>
      </c>
      <c r="U1433">
        <v>97.426900584795305</v>
      </c>
    </row>
    <row r="1434" spans="1:21" x14ac:dyDescent="0.25">
      <c r="A1434" t="s">
        <v>21</v>
      </c>
      <c r="B1434" t="s">
        <v>548</v>
      </c>
      <c r="C1434" t="s">
        <v>23</v>
      </c>
      <c r="D1434" t="s">
        <v>549</v>
      </c>
      <c r="F1434" t="s">
        <v>26</v>
      </c>
      <c r="G1434" t="s">
        <v>27</v>
      </c>
      <c r="H1434">
        <v>165</v>
      </c>
      <c r="I1434">
        <v>170</v>
      </c>
      <c r="J1434">
        <v>-0.7</v>
      </c>
      <c r="K1434" t="s">
        <v>32</v>
      </c>
      <c r="L1434" t="s">
        <v>33</v>
      </c>
      <c r="M1434" t="s">
        <v>23</v>
      </c>
      <c r="N1434" t="s">
        <v>27</v>
      </c>
      <c r="O1434" t="s">
        <v>27</v>
      </c>
      <c r="P1434" t="s">
        <v>27</v>
      </c>
      <c r="Q1434" s="1">
        <v>41238.843055555553</v>
      </c>
      <c r="R1434" s="1">
        <v>43010.5</v>
      </c>
      <c r="S1434">
        <v>0.4</v>
      </c>
      <c r="T1434">
        <v>1.6</v>
      </c>
      <c r="U1434">
        <v>0.93329411764705905</v>
      </c>
    </row>
    <row r="1435" spans="1:21" x14ac:dyDescent="0.25">
      <c r="A1435" t="s">
        <v>21</v>
      </c>
      <c r="B1435" t="s">
        <v>2924</v>
      </c>
      <c r="C1435" t="s">
        <v>23</v>
      </c>
      <c r="D1435" t="s">
        <v>2925</v>
      </c>
      <c r="F1435" t="s">
        <v>78</v>
      </c>
      <c r="G1435" t="s">
        <v>27</v>
      </c>
      <c r="H1435">
        <v>164</v>
      </c>
      <c r="I1435">
        <v>170</v>
      </c>
      <c r="J1435" t="s">
        <v>27</v>
      </c>
      <c r="K1435" t="s">
        <v>2924</v>
      </c>
      <c r="L1435" t="s">
        <v>2927</v>
      </c>
      <c r="M1435" t="s">
        <v>23</v>
      </c>
      <c r="N1435" t="s">
        <v>27</v>
      </c>
      <c r="O1435" t="s">
        <v>27</v>
      </c>
      <c r="P1435" t="s">
        <v>27</v>
      </c>
      <c r="Q1435" s="1">
        <v>41675.443749999999</v>
      </c>
      <c r="R1435" s="1">
        <v>43013.584722222222</v>
      </c>
      <c r="S1435" t="s">
        <v>27</v>
      </c>
      <c r="T1435" t="s">
        <v>27</v>
      </c>
      <c r="U1435" t="s">
        <v>27</v>
      </c>
    </row>
    <row r="1436" spans="1:21" x14ac:dyDescent="0.25">
      <c r="A1436" t="s">
        <v>21</v>
      </c>
      <c r="B1436" t="s">
        <v>3176</v>
      </c>
      <c r="C1436" t="s">
        <v>23</v>
      </c>
      <c r="D1436" t="s">
        <v>3176</v>
      </c>
      <c r="F1436" t="s">
        <v>26</v>
      </c>
      <c r="G1436" t="s">
        <v>27</v>
      </c>
      <c r="H1436">
        <v>112</v>
      </c>
      <c r="I1436">
        <v>169</v>
      </c>
      <c r="J1436" t="s">
        <v>27</v>
      </c>
      <c r="K1436" t="s">
        <v>3176</v>
      </c>
      <c r="L1436" t="s">
        <v>3176</v>
      </c>
      <c r="M1436" t="s">
        <v>23</v>
      </c>
      <c r="N1436" t="s">
        <v>27</v>
      </c>
      <c r="O1436" t="s">
        <v>27</v>
      </c>
      <c r="P1436" t="s">
        <v>27</v>
      </c>
      <c r="Q1436" s="1">
        <v>38239.476388888892</v>
      </c>
      <c r="R1436" s="1">
        <v>39862.429166666669</v>
      </c>
      <c r="S1436">
        <v>6</v>
      </c>
      <c r="T1436">
        <v>185</v>
      </c>
      <c r="U1436">
        <v>42.290697674418603</v>
      </c>
    </row>
    <row r="1437" spans="1:21" x14ac:dyDescent="0.25">
      <c r="A1437" t="s">
        <v>21</v>
      </c>
      <c r="B1437" t="s">
        <v>5403</v>
      </c>
      <c r="C1437" t="s">
        <v>23</v>
      </c>
      <c r="D1437" t="s">
        <v>5404</v>
      </c>
      <c r="E1437" t="s">
        <v>1006</v>
      </c>
      <c r="F1437" t="s">
        <v>26</v>
      </c>
      <c r="G1437" t="s">
        <v>27</v>
      </c>
      <c r="H1437">
        <v>67</v>
      </c>
      <c r="I1437">
        <v>168</v>
      </c>
      <c r="J1437" t="s">
        <v>27</v>
      </c>
      <c r="K1437" t="s">
        <v>5403</v>
      </c>
      <c r="L1437" t="s">
        <v>5405</v>
      </c>
      <c r="M1437" t="s">
        <v>23</v>
      </c>
      <c r="N1437" t="s">
        <v>27</v>
      </c>
      <c r="O1437" t="s">
        <v>27</v>
      </c>
      <c r="P1437" t="s">
        <v>27</v>
      </c>
      <c r="Q1437" s="1">
        <v>42384.453472222223</v>
      </c>
      <c r="R1437" s="1">
        <v>43011.50277777778</v>
      </c>
      <c r="S1437" t="s">
        <v>27</v>
      </c>
      <c r="T1437" t="s">
        <v>27</v>
      </c>
      <c r="U1437" t="s">
        <v>27</v>
      </c>
    </row>
    <row r="1438" spans="1:21" x14ac:dyDescent="0.25">
      <c r="A1438" t="s">
        <v>21</v>
      </c>
      <c r="B1438" t="s">
        <v>1060</v>
      </c>
      <c r="C1438" t="s">
        <v>23</v>
      </c>
      <c r="D1438" t="s">
        <v>1061</v>
      </c>
      <c r="F1438" t="s">
        <v>107</v>
      </c>
      <c r="G1438" t="s">
        <v>27</v>
      </c>
      <c r="H1438">
        <v>167</v>
      </c>
      <c r="I1438">
        <v>167</v>
      </c>
      <c r="J1438" t="s">
        <v>27</v>
      </c>
      <c r="K1438" t="s">
        <v>140</v>
      </c>
      <c r="L1438" t="s">
        <v>141</v>
      </c>
      <c r="M1438" t="s">
        <v>23</v>
      </c>
      <c r="N1438" t="s">
        <v>27</v>
      </c>
      <c r="O1438" t="s">
        <v>27</v>
      </c>
      <c r="P1438" t="s">
        <v>27</v>
      </c>
      <c r="Q1438" s="1">
        <v>38210.578472222223</v>
      </c>
      <c r="R1438" s="1">
        <v>40721.702777777777</v>
      </c>
      <c r="S1438" t="s">
        <v>27</v>
      </c>
      <c r="T1438" t="s">
        <v>27</v>
      </c>
      <c r="U1438" t="s">
        <v>27</v>
      </c>
    </row>
    <row r="1439" spans="1:21" x14ac:dyDescent="0.25">
      <c r="A1439" t="s">
        <v>21</v>
      </c>
      <c r="B1439" t="s">
        <v>1535</v>
      </c>
      <c r="C1439" t="s">
        <v>23</v>
      </c>
      <c r="D1439" t="s">
        <v>344</v>
      </c>
      <c r="F1439" t="s">
        <v>144</v>
      </c>
      <c r="G1439" t="s">
        <v>27</v>
      </c>
      <c r="H1439">
        <v>151</v>
      </c>
      <c r="I1439">
        <v>167</v>
      </c>
      <c r="J1439" t="s">
        <v>27</v>
      </c>
      <c r="K1439" t="s">
        <v>1535</v>
      </c>
      <c r="L1439" t="s">
        <v>1536</v>
      </c>
      <c r="M1439" t="s">
        <v>23</v>
      </c>
      <c r="N1439" t="s">
        <v>27</v>
      </c>
      <c r="O1439" t="s">
        <v>27</v>
      </c>
      <c r="P1439" t="s">
        <v>27</v>
      </c>
      <c r="Q1439" s="1">
        <v>39431.593055555553</v>
      </c>
      <c r="R1439" s="1">
        <v>42887.335416666669</v>
      </c>
      <c r="S1439" t="s">
        <v>27</v>
      </c>
      <c r="T1439" t="s">
        <v>27</v>
      </c>
      <c r="U1439" t="s">
        <v>27</v>
      </c>
    </row>
    <row r="1440" spans="1:21" x14ac:dyDescent="0.25">
      <c r="A1440" t="s">
        <v>21</v>
      </c>
      <c r="B1440" t="s">
        <v>4089</v>
      </c>
      <c r="C1440" t="s">
        <v>23</v>
      </c>
      <c r="D1440" t="s">
        <v>4090</v>
      </c>
      <c r="E1440" t="s">
        <v>4091</v>
      </c>
      <c r="F1440" t="s">
        <v>26</v>
      </c>
      <c r="G1440" t="s">
        <v>27</v>
      </c>
      <c r="H1440">
        <v>150</v>
      </c>
      <c r="I1440">
        <v>167</v>
      </c>
      <c r="J1440" t="s">
        <v>27</v>
      </c>
      <c r="K1440" t="s">
        <v>4089</v>
      </c>
      <c r="L1440" t="s">
        <v>4090</v>
      </c>
      <c r="M1440" t="s">
        <v>23</v>
      </c>
      <c r="N1440" t="s">
        <v>27</v>
      </c>
      <c r="O1440" t="s">
        <v>27</v>
      </c>
      <c r="P1440" t="s">
        <v>27</v>
      </c>
      <c r="Q1440" s="1">
        <v>37857.425694444442</v>
      </c>
      <c r="R1440" s="1">
        <v>43003.708333333336</v>
      </c>
      <c r="S1440">
        <v>11</v>
      </c>
      <c r="T1440">
        <v>74</v>
      </c>
      <c r="U1440">
        <v>38.617283950617299</v>
      </c>
    </row>
    <row r="1441" spans="1:21" x14ac:dyDescent="0.25">
      <c r="A1441" t="s">
        <v>21</v>
      </c>
      <c r="B1441" t="s">
        <v>4566</v>
      </c>
      <c r="C1441" t="s">
        <v>23</v>
      </c>
      <c r="D1441" t="s">
        <v>4567</v>
      </c>
      <c r="F1441" t="s">
        <v>26</v>
      </c>
      <c r="G1441" t="s">
        <v>27</v>
      </c>
      <c r="H1441">
        <v>150</v>
      </c>
      <c r="I1441">
        <v>167</v>
      </c>
      <c r="J1441" t="s">
        <v>27</v>
      </c>
      <c r="K1441" t="s">
        <v>4566</v>
      </c>
      <c r="L1441" t="s">
        <v>4567</v>
      </c>
      <c r="M1441" t="s">
        <v>23</v>
      </c>
      <c r="N1441" t="s">
        <v>27</v>
      </c>
      <c r="O1441" t="s">
        <v>27</v>
      </c>
      <c r="P1441" t="s">
        <v>27</v>
      </c>
      <c r="Q1441" s="1">
        <v>42362.723611111112</v>
      </c>
      <c r="R1441" s="1">
        <v>43013.494444444441</v>
      </c>
      <c r="S1441" t="s">
        <v>27</v>
      </c>
      <c r="T1441" t="s">
        <v>27</v>
      </c>
      <c r="U1441" t="s">
        <v>27</v>
      </c>
    </row>
    <row r="1442" spans="1:21" x14ac:dyDescent="0.25">
      <c r="A1442" t="s">
        <v>21</v>
      </c>
      <c r="B1442" t="s">
        <v>3807</v>
      </c>
      <c r="C1442" t="s">
        <v>23</v>
      </c>
      <c r="D1442" t="s">
        <v>3808</v>
      </c>
      <c r="E1442" t="s">
        <v>211</v>
      </c>
      <c r="F1442" t="s">
        <v>26</v>
      </c>
      <c r="G1442" t="s">
        <v>27</v>
      </c>
      <c r="H1442">
        <v>160</v>
      </c>
      <c r="I1442">
        <v>167</v>
      </c>
      <c r="J1442">
        <v>-50</v>
      </c>
      <c r="K1442" t="s">
        <v>32</v>
      </c>
      <c r="L1442" t="s">
        <v>33</v>
      </c>
      <c r="M1442" t="s">
        <v>23</v>
      </c>
      <c r="N1442" t="s">
        <v>27</v>
      </c>
      <c r="O1442" t="s">
        <v>27</v>
      </c>
      <c r="P1442" t="s">
        <v>27</v>
      </c>
      <c r="Q1442" s="1">
        <v>37804.518055555556</v>
      </c>
      <c r="R1442" s="1">
        <v>38667.551388888889</v>
      </c>
      <c r="S1442">
        <v>13</v>
      </c>
      <c r="T1442">
        <v>173</v>
      </c>
      <c r="U1442">
        <v>100.92814371257499</v>
      </c>
    </row>
    <row r="1443" spans="1:21" x14ac:dyDescent="0.25">
      <c r="A1443" t="s">
        <v>21</v>
      </c>
      <c r="B1443" t="s">
        <v>40</v>
      </c>
      <c r="C1443" t="s">
        <v>23</v>
      </c>
      <c r="D1443" t="s">
        <v>35</v>
      </c>
      <c r="E1443" t="s">
        <v>41</v>
      </c>
      <c r="F1443" t="s">
        <v>26</v>
      </c>
      <c r="G1443" t="s">
        <v>27</v>
      </c>
      <c r="H1443">
        <v>127</v>
      </c>
      <c r="I1443">
        <v>166</v>
      </c>
      <c r="J1443" t="s">
        <v>27</v>
      </c>
      <c r="K1443" t="s">
        <v>40</v>
      </c>
      <c r="L1443" t="s">
        <v>43</v>
      </c>
      <c r="M1443" t="s">
        <v>23</v>
      </c>
      <c r="N1443" t="s">
        <v>27</v>
      </c>
      <c r="O1443" t="s">
        <v>27</v>
      </c>
      <c r="P1443" t="s">
        <v>27</v>
      </c>
      <c r="Q1443" s="1">
        <v>37806.683333333334</v>
      </c>
      <c r="R1443" s="1">
        <v>43014.654166666667</v>
      </c>
      <c r="S1443">
        <v>1</v>
      </c>
      <c r="T1443">
        <v>100</v>
      </c>
      <c r="U1443">
        <v>3.2238805970149298</v>
      </c>
    </row>
    <row r="1444" spans="1:21" x14ac:dyDescent="0.25">
      <c r="A1444" t="s">
        <v>21</v>
      </c>
      <c r="B1444" t="s">
        <v>2313</v>
      </c>
      <c r="C1444" t="s">
        <v>23</v>
      </c>
      <c r="D1444" t="s">
        <v>2313</v>
      </c>
      <c r="E1444" t="s">
        <v>46</v>
      </c>
      <c r="F1444" t="s">
        <v>26</v>
      </c>
      <c r="G1444" t="s">
        <v>27</v>
      </c>
      <c r="H1444">
        <v>156</v>
      </c>
      <c r="I1444">
        <v>166</v>
      </c>
      <c r="J1444" t="s">
        <v>2314</v>
      </c>
      <c r="K1444" t="s">
        <v>2380</v>
      </c>
      <c r="L1444" t="s">
        <v>2381</v>
      </c>
      <c r="M1444" t="s">
        <v>23</v>
      </c>
      <c r="N1444" t="s">
        <v>27</v>
      </c>
      <c r="O1444" t="s">
        <v>27</v>
      </c>
      <c r="P1444" t="s">
        <v>27</v>
      </c>
      <c r="Q1444" s="1">
        <v>40135.60833333333</v>
      </c>
      <c r="R1444" s="1">
        <v>41946.675000000003</v>
      </c>
      <c r="S1444">
        <v>0.1</v>
      </c>
      <c r="T1444">
        <v>2.81</v>
      </c>
      <c r="U1444">
        <v>1.12596385542169</v>
      </c>
    </row>
    <row r="1445" spans="1:21" x14ac:dyDescent="0.25">
      <c r="A1445" t="s">
        <v>21</v>
      </c>
      <c r="B1445" t="s">
        <v>2399</v>
      </c>
      <c r="C1445" t="s">
        <v>23</v>
      </c>
      <c r="D1445" t="s">
        <v>3954</v>
      </c>
      <c r="E1445" t="s">
        <v>1578</v>
      </c>
      <c r="F1445" t="s">
        <v>26</v>
      </c>
      <c r="G1445" t="s">
        <v>27</v>
      </c>
      <c r="H1445">
        <v>118</v>
      </c>
      <c r="I1445">
        <v>166</v>
      </c>
      <c r="J1445" t="s">
        <v>27</v>
      </c>
      <c r="K1445" t="s">
        <v>2399</v>
      </c>
      <c r="L1445" t="s">
        <v>3954</v>
      </c>
      <c r="M1445" t="s">
        <v>23</v>
      </c>
      <c r="N1445" t="s">
        <v>27</v>
      </c>
      <c r="O1445" t="s">
        <v>27</v>
      </c>
      <c r="P1445" t="s">
        <v>27</v>
      </c>
      <c r="Q1445" s="1">
        <v>37828.593055555553</v>
      </c>
      <c r="R1445" s="1">
        <v>41377.821527777778</v>
      </c>
      <c r="S1445">
        <v>0</v>
      </c>
      <c r="T1445">
        <v>27.4</v>
      </c>
      <c r="U1445">
        <v>0.64213836477987396</v>
      </c>
    </row>
    <row r="1446" spans="1:21" x14ac:dyDescent="0.25">
      <c r="A1446" t="s">
        <v>21</v>
      </c>
      <c r="B1446" t="s">
        <v>4994</v>
      </c>
      <c r="C1446" t="s">
        <v>23</v>
      </c>
      <c r="D1446" t="s">
        <v>4995</v>
      </c>
      <c r="F1446" t="s">
        <v>78</v>
      </c>
      <c r="G1446" t="s">
        <v>27</v>
      </c>
      <c r="H1446">
        <v>108</v>
      </c>
      <c r="I1446">
        <v>166</v>
      </c>
      <c r="J1446" t="s">
        <v>27</v>
      </c>
      <c r="K1446" t="s">
        <v>5446</v>
      </c>
      <c r="L1446" t="s">
        <v>5447</v>
      </c>
      <c r="M1446" t="s">
        <v>23</v>
      </c>
      <c r="N1446" t="s">
        <v>27</v>
      </c>
      <c r="O1446" t="s">
        <v>27</v>
      </c>
      <c r="P1446" t="s">
        <v>27</v>
      </c>
      <c r="Q1446" s="1">
        <v>38408.646527777775</v>
      </c>
      <c r="R1446" s="1">
        <v>43012.713888888888</v>
      </c>
      <c r="S1446" t="s">
        <v>27</v>
      </c>
      <c r="T1446" t="s">
        <v>27</v>
      </c>
      <c r="U1446" t="s">
        <v>27</v>
      </c>
    </row>
    <row r="1447" spans="1:21" x14ac:dyDescent="0.25">
      <c r="A1447" t="s">
        <v>21</v>
      </c>
      <c r="B1447" t="s">
        <v>5191</v>
      </c>
      <c r="C1447" t="s">
        <v>23</v>
      </c>
      <c r="D1447" t="s">
        <v>5192</v>
      </c>
      <c r="F1447" t="s">
        <v>78</v>
      </c>
      <c r="G1447" t="s">
        <v>27</v>
      </c>
      <c r="H1447">
        <v>108</v>
      </c>
      <c r="I1447">
        <v>166</v>
      </c>
      <c r="J1447" t="s">
        <v>27</v>
      </c>
      <c r="K1447" t="s">
        <v>5446</v>
      </c>
      <c r="L1447" t="s">
        <v>5447</v>
      </c>
      <c r="M1447" t="s">
        <v>23</v>
      </c>
      <c r="N1447" t="s">
        <v>27</v>
      </c>
      <c r="O1447" t="s">
        <v>27</v>
      </c>
      <c r="P1447" t="s">
        <v>27</v>
      </c>
      <c r="Q1447" s="1">
        <v>38408.646527777775</v>
      </c>
      <c r="R1447" s="1">
        <v>43012.713888888888</v>
      </c>
      <c r="S1447" t="s">
        <v>27</v>
      </c>
      <c r="T1447" t="s">
        <v>27</v>
      </c>
      <c r="U1447" t="s">
        <v>27</v>
      </c>
    </row>
    <row r="1448" spans="1:21" x14ac:dyDescent="0.25">
      <c r="A1448" t="s">
        <v>21</v>
      </c>
      <c r="B1448" t="s">
        <v>5709</v>
      </c>
      <c r="C1448" t="s">
        <v>23</v>
      </c>
      <c r="D1448" t="s">
        <v>5710</v>
      </c>
      <c r="F1448" t="s">
        <v>78</v>
      </c>
      <c r="G1448" t="s">
        <v>27</v>
      </c>
      <c r="H1448">
        <v>159</v>
      </c>
      <c r="I1448">
        <v>166</v>
      </c>
      <c r="J1448" t="s">
        <v>27</v>
      </c>
      <c r="K1448" t="s">
        <v>5539</v>
      </c>
      <c r="L1448" t="s">
        <v>5540</v>
      </c>
      <c r="M1448" t="s">
        <v>23</v>
      </c>
      <c r="N1448" t="s">
        <v>27</v>
      </c>
      <c r="O1448" t="s">
        <v>27</v>
      </c>
      <c r="P1448" t="s">
        <v>27</v>
      </c>
      <c r="Q1448" s="1">
        <v>41740.442361111112</v>
      </c>
      <c r="R1448" s="1">
        <v>43010.674305555556</v>
      </c>
      <c r="S1448" t="s">
        <v>27</v>
      </c>
      <c r="T1448" t="s">
        <v>27</v>
      </c>
      <c r="U1448" t="s">
        <v>27</v>
      </c>
    </row>
    <row r="1449" spans="1:21" x14ac:dyDescent="0.25">
      <c r="A1449" t="s">
        <v>21</v>
      </c>
      <c r="B1449" t="s">
        <v>5831</v>
      </c>
      <c r="C1449" t="s">
        <v>23</v>
      </c>
      <c r="D1449" t="s">
        <v>5832</v>
      </c>
      <c r="F1449" t="s">
        <v>78</v>
      </c>
      <c r="G1449" t="s">
        <v>27</v>
      </c>
      <c r="H1449">
        <v>134</v>
      </c>
      <c r="I1449">
        <v>166</v>
      </c>
      <c r="J1449" t="s">
        <v>27</v>
      </c>
      <c r="K1449" t="s">
        <v>5114</v>
      </c>
      <c r="L1449" t="s">
        <v>5115</v>
      </c>
      <c r="M1449" t="s">
        <v>23</v>
      </c>
      <c r="N1449" t="s">
        <v>27</v>
      </c>
      <c r="O1449" t="s">
        <v>27</v>
      </c>
      <c r="P1449" t="s">
        <v>27</v>
      </c>
      <c r="Q1449" s="1">
        <v>41725.601388888892</v>
      </c>
      <c r="R1449" s="1">
        <v>42998.40625</v>
      </c>
      <c r="S1449" t="s">
        <v>27</v>
      </c>
      <c r="T1449" t="s">
        <v>27</v>
      </c>
      <c r="U1449" t="s">
        <v>27</v>
      </c>
    </row>
    <row r="1450" spans="1:21" x14ac:dyDescent="0.25">
      <c r="A1450" t="s">
        <v>21</v>
      </c>
      <c r="B1450" t="s">
        <v>2332</v>
      </c>
      <c r="C1450" t="s">
        <v>23</v>
      </c>
      <c r="D1450" t="s">
        <v>2332</v>
      </c>
      <c r="E1450" t="s">
        <v>46</v>
      </c>
      <c r="F1450" t="s">
        <v>26</v>
      </c>
      <c r="G1450" t="s">
        <v>27</v>
      </c>
      <c r="H1450">
        <v>134</v>
      </c>
      <c r="I1450">
        <v>165</v>
      </c>
      <c r="J1450" t="s">
        <v>2496</v>
      </c>
      <c r="K1450" t="s">
        <v>2315</v>
      </c>
      <c r="L1450" t="s">
        <v>2316</v>
      </c>
      <c r="M1450" t="s">
        <v>23</v>
      </c>
      <c r="N1450" t="s">
        <v>27</v>
      </c>
      <c r="O1450" t="s">
        <v>27</v>
      </c>
      <c r="P1450" t="s">
        <v>27</v>
      </c>
      <c r="Q1450" s="1">
        <v>37811.540277777778</v>
      </c>
      <c r="R1450" s="1">
        <v>43011.499305555553</v>
      </c>
      <c r="S1450">
        <v>4.1700000000000001E-2</v>
      </c>
      <c r="T1450">
        <v>2.9</v>
      </c>
      <c r="U1450">
        <v>0.90136424242424196</v>
      </c>
    </row>
    <row r="1451" spans="1:21" x14ac:dyDescent="0.25">
      <c r="A1451" t="s">
        <v>21</v>
      </c>
      <c r="B1451" t="s">
        <v>5611</v>
      </c>
      <c r="C1451" t="s">
        <v>23</v>
      </c>
      <c r="D1451" t="s">
        <v>5612</v>
      </c>
      <c r="F1451" t="s">
        <v>78</v>
      </c>
      <c r="G1451" t="s">
        <v>27</v>
      </c>
      <c r="H1451">
        <v>164</v>
      </c>
      <c r="I1451">
        <v>165</v>
      </c>
      <c r="J1451" t="s">
        <v>27</v>
      </c>
      <c r="K1451" t="s">
        <v>5606</v>
      </c>
      <c r="L1451" t="s">
        <v>5453</v>
      </c>
      <c r="M1451" t="s">
        <v>23</v>
      </c>
      <c r="N1451" t="s">
        <v>27</v>
      </c>
      <c r="O1451" t="s">
        <v>27</v>
      </c>
      <c r="P1451" t="s">
        <v>27</v>
      </c>
      <c r="Q1451" s="1">
        <v>39507.627083333333</v>
      </c>
      <c r="R1451" s="1">
        <v>42965.744444444441</v>
      </c>
      <c r="S1451" t="s">
        <v>27</v>
      </c>
      <c r="T1451" t="s">
        <v>27</v>
      </c>
      <c r="U1451" t="s">
        <v>27</v>
      </c>
    </row>
    <row r="1452" spans="1:21" x14ac:dyDescent="0.25">
      <c r="A1452" t="s">
        <v>21</v>
      </c>
      <c r="B1452" t="s">
        <v>5804</v>
      </c>
      <c r="C1452" t="s">
        <v>23</v>
      </c>
      <c r="D1452" t="s">
        <v>5805</v>
      </c>
      <c r="F1452" t="s">
        <v>78</v>
      </c>
      <c r="G1452" t="s">
        <v>27</v>
      </c>
      <c r="H1452">
        <v>144</v>
      </c>
      <c r="I1452">
        <v>165</v>
      </c>
      <c r="J1452" t="s">
        <v>27</v>
      </c>
      <c r="K1452" t="s">
        <v>5364</v>
      </c>
      <c r="L1452" t="s">
        <v>5299</v>
      </c>
      <c r="M1452" t="s">
        <v>23</v>
      </c>
      <c r="N1452" t="s">
        <v>27</v>
      </c>
      <c r="O1452" t="s">
        <v>27</v>
      </c>
      <c r="P1452" t="s">
        <v>27</v>
      </c>
      <c r="Q1452" s="1">
        <v>39034.627083333333</v>
      </c>
      <c r="R1452" s="1">
        <v>41396.554166666669</v>
      </c>
      <c r="S1452" t="s">
        <v>27</v>
      </c>
      <c r="T1452" t="s">
        <v>27</v>
      </c>
      <c r="U1452" t="s">
        <v>27</v>
      </c>
    </row>
    <row r="1453" spans="1:21" x14ac:dyDescent="0.25">
      <c r="A1453" t="s">
        <v>21</v>
      </c>
      <c r="B1453" t="s">
        <v>136</v>
      </c>
      <c r="C1453" t="s">
        <v>23</v>
      </c>
      <c r="D1453" t="s">
        <v>668</v>
      </c>
      <c r="F1453" t="s">
        <v>26</v>
      </c>
      <c r="G1453" t="s">
        <v>27</v>
      </c>
      <c r="H1453">
        <v>105</v>
      </c>
      <c r="I1453">
        <v>164</v>
      </c>
      <c r="J1453" t="s">
        <v>27</v>
      </c>
      <c r="K1453" t="s">
        <v>136</v>
      </c>
      <c r="L1453" t="s">
        <v>137</v>
      </c>
      <c r="M1453" t="s">
        <v>23</v>
      </c>
      <c r="N1453" t="s">
        <v>27</v>
      </c>
      <c r="O1453" t="s">
        <v>27</v>
      </c>
      <c r="P1453" t="s">
        <v>27</v>
      </c>
      <c r="Q1453" s="1">
        <v>41583.320138888892</v>
      </c>
      <c r="R1453" s="1">
        <v>42999.693055555559</v>
      </c>
      <c r="S1453" t="s">
        <v>27</v>
      </c>
      <c r="T1453" t="s">
        <v>27</v>
      </c>
      <c r="U1453" t="s">
        <v>27</v>
      </c>
    </row>
    <row r="1454" spans="1:21" x14ac:dyDescent="0.25">
      <c r="A1454" t="s">
        <v>21</v>
      </c>
      <c r="B1454" t="s">
        <v>3854</v>
      </c>
      <c r="C1454" t="s">
        <v>23</v>
      </c>
      <c r="D1454" t="s">
        <v>3855</v>
      </c>
      <c r="F1454" t="s">
        <v>26</v>
      </c>
      <c r="G1454" t="s">
        <v>27</v>
      </c>
      <c r="H1454">
        <v>140</v>
      </c>
      <c r="I1454">
        <v>164</v>
      </c>
      <c r="J1454" t="s">
        <v>27</v>
      </c>
      <c r="K1454" t="s">
        <v>3553</v>
      </c>
      <c r="L1454" t="s">
        <v>3554</v>
      </c>
      <c r="M1454" t="s">
        <v>23</v>
      </c>
      <c r="N1454" t="s">
        <v>27</v>
      </c>
      <c r="O1454" t="s">
        <v>27</v>
      </c>
      <c r="P1454" t="s">
        <v>27</v>
      </c>
      <c r="Q1454" s="1">
        <v>37880.739583333336</v>
      </c>
      <c r="R1454" s="1">
        <v>42977.39166666667</v>
      </c>
      <c r="S1454" t="s">
        <v>27</v>
      </c>
      <c r="T1454" t="s">
        <v>27</v>
      </c>
      <c r="U1454" t="s">
        <v>27</v>
      </c>
    </row>
    <row r="1455" spans="1:21" x14ac:dyDescent="0.25">
      <c r="A1455" t="s">
        <v>21</v>
      </c>
      <c r="B1455" t="s">
        <v>4577</v>
      </c>
      <c r="C1455" t="s">
        <v>23</v>
      </c>
      <c r="D1455" t="s">
        <v>4578</v>
      </c>
      <c r="E1455" t="s">
        <v>69</v>
      </c>
      <c r="F1455" t="s">
        <v>26</v>
      </c>
      <c r="G1455" t="s">
        <v>27</v>
      </c>
      <c r="H1455">
        <v>143</v>
      </c>
      <c r="I1455">
        <v>164</v>
      </c>
      <c r="J1455" s="2">
        <v>14793</v>
      </c>
      <c r="K1455" t="s">
        <v>4577</v>
      </c>
      <c r="L1455" t="s">
        <v>4579</v>
      </c>
      <c r="M1455" t="s">
        <v>23</v>
      </c>
      <c r="N1455" t="s">
        <v>27</v>
      </c>
      <c r="O1455" t="s">
        <v>27</v>
      </c>
      <c r="P1455" t="s">
        <v>27</v>
      </c>
      <c r="Q1455" s="1">
        <v>38134.567361111112</v>
      </c>
      <c r="R1455" s="1">
        <v>39877.406944444447</v>
      </c>
      <c r="S1455">
        <v>7</v>
      </c>
      <c r="T1455">
        <v>99.6</v>
      </c>
      <c r="U1455">
        <v>29.2467532467533</v>
      </c>
    </row>
    <row r="1456" spans="1:21" x14ac:dyDescent="0.25">
      <c r="A1456" t="s">
        <v>21</v>
      </c>
      <c r="B1456" t="s">
        <v>4999</v>
      </c>
      <c r="C1456" t="s">
        <v>23</v>
      </c>
      <c r="D1456" t="s">
        <v>5000</v>
      </c>
      <c r="F1456" t="s">
        <v>26</v>
      </c>
      <c r="G1456" t="s">
        <v>27</v>
      </c>
      <c r="H1456">
        <v>140</v>
      </c>
      <c r="I1456">
        <v>164</v>
      </c>
      <c r="J1456" t="s">
        <v>27</v>
      </c>
      <c r="K1456" t="s">
        <v>3553</v>
      </c>
      <c r="L1456" t="s">
        <v>3554</v>
      </c>
      <c r="M1456" t="s">
        <v>23</v>
      </c>
      <c r="N1456" t="s">
        <v>27</v>
      </c>
      <c r="O1456" t="s">
        <v>27</v>
      </c>
      <c r="P1456" t="s">
        <v>27</v>
      </c>
      <c r="Q1456" s="1">
        <v>37880.739583333336</v>
      </c>
      <c r="R1456" s="1">
        <v>42977.39166666667</v>
      </c>
      <c r="S1456" t="s">
        <v>27</v>
      </c>
      <c r="T1456" t="s">
        <v>27</v>
      </c>
      <c r="U1456" t="s">
        <v>27</v>
      </c>
    </row>
    <row r="1457" spans="1:21" x14ac:dyDescent="0.25">
      <c r="A1457" t="s">
        <v>21</v>
      </c>
      <c r="B1457" t="s">
        <v>3874</v>
      </c>
      <c r="C1457" t="s">
        <v>23</v>
      </c>
      <c r="D1457" t="s">
        <v>3875</v>
      </c>
      <c r="E1457" t="s">
        <v>211</v>
      </c>
      <c r="F1457" t="s">
        <v>26</v>
      </c>
      <c r="G1457" t="s">
        <v>27</v>
      </c>
      <c r="H1457">
        <v>128</v>
      </c>
      <c r="I1457">
        <v>164</v>
      </c>
      <c r="J1457">
        <v>-50</v>
      </c>
      <c r="K1457" t="s">
        <v>3874</v>
      </c>
      <c r="L1457" t="s">
        <v>4964</v>
      </c>
      <c r="M1457" t="s">
        <v>23</v>
      </c>
      <c r="N1457" t="s">
        <v>27</v>
      </c>
      <c r="O1457" t="s">
        <v>27</v>
      </c>
      <c r="P1457" t="s">
        <v>27</v>
      </c>
      <c r="Q1457" s="1">
        <v>39744.381249999999</v>
      </c>
      <c r="R1457" s="1">
        <v>43004.67083333333</v>
      </c>
      <c r="S1457">
        <v>10</v>
      </c>
      <c r="T1457">
        <v>429</v>
      </c>
      <c r="U1457">
        <v>86.134146341463406</v>
      </c>
    </row>
    <row r="1458" spans="1:21" x14ac:dyDescent="0.25">
      <c r="A1458" t="s">
        <v>21</v>
      </c>
      <c r="B1458" t="s">
        <v>4994</v>
      </c>
      <c r="C1458" t="s">
        <v>23</v>
      </c>
      <c r="D1458" t="s">
        <v>4995</v>
      </c>
      <c r="F1458" t="s">
        <v>78</v>
      </c>
      <c r="G1458" t="s">
        <v>27</v>
      </c>
      <c r="H1458">
        <v>132</v>
      </c>
      <c r="I1458">
        <v>164</v>
      </c>
      <c r="J1458" t="s">
        <v>27</v>
      </c>
      <c r="K1458" t="s">
        <v>5497</v>
      </c>
      <c r="L1458" t="s">
        <v>5299</v>
      </c>
      <c r="M1458" t="s">
        <v>23</v>
      </c>
      <c r="N1458" t="s">
        <v>27</v>
      </c>
      <c r="O1458" t="s">
        <v>27</v>
      </c>
      <c r="P1458" t="s">
        <v>27</v>
      </c>
      <c r="Q1458" s="1">
        <v>40975.453472222223</v>
      </c>
      <c r="R1458" s="1">
        <v>42929.546527777777</v>
      </c>
      <c r="S1458" t="s">
        <v>27</v>
      </c>
      <c r="T1458" t="s">
        <v>27</v>
      </c>
      <c r="U1458" t="s">
        <v>27</v>
      </c>
    </row>
    <row r="1459" spans="1:21" x14ac:dyDescent="0.25">
      <c r="A1459" t="s">
        <v>21</v>
      </c>
      <c r="B1459" t="s">
        <v>5191</v>
      </c>
      <c r="C1459" t="s">
        <v>23</v>
      </c>
      <c r="D1459" t="s">
        <v>5192</v>
      </c>
      <c r="F1459" t="s">
        <v>78</v>
      </c>
      <c r="G1459" t="s">
        <v>27</v>
      </c>
      <c r="H1459">
        <v>132</v>
      </c>
      <c r="I1459">
        <v>164</v>
      </c>
      <c r="J1459" t="s">
        <v>27</v>
      </c>
      <c r="K1459" t="s">
        <v>5497</v>
      </c>
      <c r="L1459" t="s">
        <v>5299</v>
      </c>
      <c r="M1459" t="s">
        <v>23</v>
      </c>
      <c r="N1459" t="s">
        <v>27</v>
      </c>
      <c r="O1459" t="s">
        <v>27</v>
      </c>
      <c r="P1459" t="s">
        <v>27</v>
      </c>
      <c r="Q1459" s="1">
        <v>40975.453472222223</v>
      </c>
      <c r="R1459" s="1">
        <v>42929.546527777777</v>
      </c>
      <c r="S1459" t="s">
        <v>27</v>
      </c>
      <c r="T1459" t="s">
        <v>27</v>
      </c>
      <c r="U1459" t="s">
        <v>27</v>
      </c>
    </row>
    <row r="1460" spans="1:21" x14ac:dyDescent="0.25">
      <c r="A1460" t="s">
        <v>21</v>
      </c>
      <c r="B1460" t="s">
        <v>1248</v>
      </c>
      <c r="C1460" t="s">
        <v>23</v>
      </c>
      <c r="D1460" t="s">
        <v>1249</v>
      </c>
      <c r="F1460" t="s">
        <v>26</v>
      </c>
      <c r="G1460" t="s">
        <v>27</v>
      </c>
      <c r="H1460">
        <v>143</v>
      </c>
      <c r="I1460">
        <v>163</v>
      </c>
      <c r="J1460" t="s">
        <v>27</v>
      </c>
      <c r="K1460" t="s">
        <v>90</v>
      </c>
      <c r="L1460" t="s">
        <v>91</v>
      </c>
      <c r="M1460" t="s">
        <v>23</v>
      </c>
      <c r="N1460" t="s">
        <v>27</v>
      </c>
      <c r="O1460" t="s">
        <v>27</v>
      </c>
      <c r="P1460" t="s">
        <v>27</v>
      </c>
      <c r="Q1460" s="1">
        <v>41603.931250000001</v>
      </c>
      <c r="R1460" s="1">
        <v>42646.625694444447</v>
      </c>
      <c r="S1460" t="s">
        <v>27</v>
      </c>
      <c r="T1460" t="s">
        <v>27</v>
      </c>
      <c r="U1460" t="s">
        <v>27</v>
      </c>
    </row>
    <row r="1461" spans="1:21" x14ac:dyDescent="0.25">
      <c r="A1461" t="s">
        <v>21</v>
      </c>
      <c r="B1461" t="s">
        <v>1245</v>
      </c>
      <c r="C1461" t="s">
        <v>23</v>
      </c>
      <c r="D1461" t="s">
        <v>1358</v>
      </c>
      <c r="F1461" t="s">
        <v>26</v>
      </c>
      <c r="G1461" t="s">
        <v>27</v>
      </c>
      <c r="H1461">
        <v>143</v>
      </c>
      <c r="I1461">
        <v>163</v>
      </c>
      <c r="J1461" t="s">
        <v>27</v>
      </c>
      <c r="K1461" t="s">
        <v>90</v>
      </c>
      <c r="L1461" t="s">
        <v>91</v>
      </c>
      <c r="M1461" t="s">
        <v>23</v>
      </c>
      <c r="N1461" t="s">
        <v>27</v>
      </c>
      <c r="O1461" t="s">
        <v>27</v>
      </c>
      <c r="P1461" t="s">
        <v>27</v>
      </c>
      <c r="Q1461" s="1">
        <v>41603.931250000001</v>
      </c>
      <c r="R1461" s="1">
        <v>42646.625694444447</v>
      </c>
      <c r="S1461" t="s">
        <v>27</v>
      </c>
      <c r="T1461" t="s">
        <v>27</v>
      </c>
      <c r="U1461" t="s">
        <v>27</v>
      </c>
    </row>
    <row r="1462" spans="1:21" x14ac:dyDescent="0.25">
      <c r="A1462" t="s">
        <v>21</v>
      </c>
      <c r="B1462" t="s">
        <v>1409</v>
      </c>
      <c r="C1462" t="s">
        <v>23</v>
      </c>
      <c r="D1462" t="s">
        <v>1410</v>
      </c>
      <c r="E1462" t="s">
        <v>123</v>
      </c>
      <c r="F1462" t="s">
        <v>26</v>
      </c>
      <c r="G1462" t="s">
        <v>27</v>
      </c>
      <c r="H1462">
        <v>88</v>
      </c>
      <c r="I1462">
        <v>163</v>
      </c>
      <c r="J1462" t="s">
        <v>1411</v>
      </c>
      <c r="K1462" t="s">
        <v>581</v>
      </c>
      <c r="L1462" t="s">
        <v>582</v>
      </c>
      <c r="M1462" t="s">
        <v>23</v>
      </c>
      <c r="N1462" t="s">
        <v>27</v>
      </c>
      <c r="O1462" t="s">
        <v>27</v>
      </c>
      <c r="P1462" t="s">
        <v>27</v>
      </c>
      <c r="Q1462" s="1">
        <v>37855.544444444444</v>
      </c>
      <c r="R1462" s="1">
        <v>41472.456250000003</v>
      </c>
      <c r="S1462">
        <v>10</v>
      </c>
      <c r="T1462">
        <v>156</v>
      </c>
      <c r="U1462">
        <v>59.085526315789501</v>
      </c>
    </row>
    <row r="1463" spans="1:21" x14ac:dyDescent="0.25">
      <c r="A1463" t="s">
        <v>21</v>
      </c>
      <c r="B1463" t="s">
        <v>1627</v>
      </c>
      <c r="C1463" t="s">
        <v>23</v>
      </c>
      <c r="D1463" t="s">
        <v>1628</v>
      </c>
      <c r="F1463" t="s">
        <v>26</v>
      </c>
      <c r="G1463" t="s">
        <v>27</v>
      </c>
      <c r="H1463">
        <v>141</v>
      </c>
      <c r="I1463">
        <v>162</v>
      </c>
      <c r="J1463" t="s">
        <v>27</v>
      </c>
      <c r="K1463" t="s">
        <v>1627</v>
      </c>
      <c r="L1463" t="s">
        <v>1629</v>
      </c>
      <c r="M1463" t="s">
        <v>23</v>
      </c>
      <c r="N1463" t="s">
        <v>27</v>
      </c>
      <c r="O1463" t="s">
        <v>27</v>
      </c>
      <c r="P1463" t="s">
        <v>27</v>
      </c>
      <c r="Q1463" s="1">
        <v>37810.537499999999</v>
      </c>
      <c r="R1463" s="1">
        <v>42194.481249999997</v>
      </c>
      <c r="S1463" t="s">
        <v>27</v>
      </c>
      <c r="T1463" t="s">
        <v>27</v>
      </c>
      <c r="U1463" t="s">
        <v>27</v>
      </c>
    </row>
    <row r="1464" spans="1:21" x14ac:dyDescent="0.25">
      <c r="A1464" t="s">
        <v>21</v>
      </c>
      <c r="B1464" t="s">
        <v>5788</v>
      </c>
      <c r="C1464" t="s">
        <v>23</v>
      </c>
      <c r="D1464" t="s">
        <v>5789</v>
      </c>
      <c r="F1464" t="s">
        <v>78</v>
      </c>
      <c r="G1464" t="s">
        <v>27</v>
      </c>
      <c r="H1464">
        <v>151</v>
      </c>
      <c r="I1464">
        <v>162</v>
      </c>
      <c r="J1464" t="s">
        <v>27</v>
      </c>
      <c r="K1464" t="s">
        <v>5412</v>
      </c>
      <c r="L1464" t="s">
        <v>5068</v>
      </c>
      <c r="M1464" t="s">
        <v>23</v>
      </c>
      <c r="N1464" t="s">
        <v>27</v>
      </c>
      <c r="O1464" t="s">
        <v>27</v>
      </c>
      <c r="P1464" t="s">
        <v>27</v>
      </c>
      <c r="Q1464" s="1">
        <v>41291.449305555558</v>
      </c>
      <c r="R1464" s="1">
        <v>43014.481249999997</v>
      </c>
      <c r="S1464" t="s">
        <v>27</v>
      </c>
      <c r="T1464" t="s">
        <v>27</v>
      </c>
      <c r="U1464" t="s">
        <v>27</v>
      </c>
    </row>
    <row r="1465" spans="1:21" x14ac:dyDescent="0.25">
      <c r="A1465" t="s">
        <v>21</v>
      </c>
      <c r="B1465" t="s">
        <v>3551</v>
      </c>
      <c r="C1465" t="s">
        <v>23</v>
      </c>
      <c r="D1465" t="s">
        <v>3552</v>
      </c>
      <c r="F1465" t="s">
        <v>26</v>
      </c>
      <c r="G1465" t="s">
        <v>27</v>
      </c>
      <c r="H1465">
        <v>138</v>
      </c>
      <c r="I1465">
        <v>161</v>
      </c>
      <c r="J1465" t="s">
        <v>27</v>
      </c>
      <c r="K1465" t="s">
        <v>3553</v>
      </c>
      <c r="L1465" t="s">
        <v>3554</v>
      </c>
      <c r="M1465" t="s">
        <v>23</v>
      </c>
      <c r="N1465" t="s">
        <v>27</v>
      </c>
      <c r="O1465" t="s">
        <v>27</v>
      </c>
      <c r="P1465" t="s">
        <v>27</v>
      </c>
      <c r="Q1465" s="1">
        <v>38483.480555555558</v>
      </c>
      <c r="R1465" s="1">
        <v>42977.39166666667</v>
      </c>
      <c r="S1465" t="s">
        <v>27</v>
      </c>
      <c r="T1465" t="s">
        <v>27</v>
      </c>
      <c r="U1465" t="s">
        <v>27</v>
      </c>
    </row>
    <row r="1466" spans="1:21" x14ac:dyDescent="0.25">
      <c r="A1466" t="s">
        <v>21</v>
      </c>
      <c r="B1466" t="s">
        <v>3555</v>
      </c>
      <c r="C1466" t="s">
        <v>23</v>
      </c>
      <c r="D1466" t="s">
        <v>3556</v>
      </c>
      <c r="F1466" t="s">
        <v>26</v>
      </c>
      <c r="G1466" t="s">
        <v>27</v>
      </c>
      <c r="H1466">
        <v>138</v>
      </c>
      <c r="I1466">
        <v>161</v>
      </c>
      <c r="J1466" t="s">
        <v>27</v>
      </c>
      <c r="K1466" t="s">
        <v>3553</v>
      </c>
      <c r="L1466" t="s">
        <v>3554</v>
      </c>
      <c r="M1466" t="s">
        <v>23</v>
      </c>
      <c r="N1466" t="s">
        <v>27</v>
      </c>
      <c r="O1466" t="s">
        <v>27</v>
      </c>
      <c r="P1466" t="s">
        <v>27</v>
      </c>
      <c r="Q1466" s="1">
        <v>38483.480555555558</v>
      </c>
      <c r="R1466" s="1">
        <v>42977.39166666667</v>
      </c>
      <c r="S1466" t="s">
        <v>27</v>
      </c>
      <c r="T1466" t="s">
        <v>27</v>
      </c>
      <c r="U1466" t="s">
        <v>27</v>
      </c>
    </row>
    <row r="1467" spans="1:21" x14ac:dyDescent="0.25">
      <c r="A1467" t="s">
        <v>21</v>
      </c>
      <c r="B1467" t="s">
        <v>5001</v>
      </c>
      <c r="C1467" t="s">
        <v>23</v>
      </c>
      <c r="D1467" t="s">
        <v>5002</v>
      </c>
      <c r="E1467" t="s">
        <v>563</v>
      </c>
      <c r="F1467" t="s">
        <v>26</v>
      </c>
      <c r="G1467" t="s">
        <v>27</v>
      </c>
      <c r="H1467">
        <v>144</v>
      </c>
      <c r="I1467">
        <v>161</v>
      </c>
      <c r="J1467" t="s">
        <v>27</v>
      </c>
      <c r="K1467" t="s">
        <v>5001</v>
      </c>
      <c r="L1467" t="s">
        <v>5002</v>
      </c>
      <c r="M1467" t="s">
        <v>23</v>
      </c>
      <c r="N1467" t="s">
        <v>27</v>
      </c>
      <c r="O1467" t="s">
        <v>27</v>
      </c>
      <c r="P1467" t="s">
        <v>27</v>
      </c>
      <c r="Q1467" s="1">
        <v>37857.425694444442</v>
      </c>
      <c r="R1467" s="1">
        <v>43003.708333333336</v>
      </c>
      <c r="S1467">
        <v>75</v>
      </c>
      <c r="T1467">
        <v>21109</v>
      </c>
      <c r="U1467">
        <v>1333.1656050955401</v>
      </c>
    </row>
    <row r="1468" spans="1:21" x14ac:dyDescent="0.25">
      <c r="A1468" t="s">
        <v>21</v>
      </c>
      <c r="B1468" t="s">
        <v>2926</v>
      </c>
      <c r="C1468" t="s">
        <v>23</v>
      </c>
      <c r="D1468" t="s">
        <v>2811</v>
      </c>
      <c r="F1468" t="s">
        <v>78</v>
      </c>
      <c r="G1468" t="s">
        <v>27</v>
      </c>
      <c r="H1468">
        <v>155</v>
      </c>
      <c r="I1468">
        <v>160</v>
      </c>
      <c r="J1468" t="s">
        <v>27</v>
      </c>
      <c r="K1468" t="s">
        <v>2926</v>
      </c>
      <c r="L1468" t="s">
        <v>2927</v>
      </c>
      <c r="M1468" t="s">
        <v>23</v>
      </c>
      <c r="N1468" t="s">
        <v>27</v>
      </c>
      <c r="O1468" t="s">
        <v>27</v>
      </c>
      <c r="P1468" t="s">
        <v>27</v>
      </c>
      <c r="Q1468" s="1">
        <v>41702.393055555556</v>
      </c>
      <c r="R1468" s="1">
        <v>43013.584722222222</v>
      </c>
      <c r="S1468" t="s">
        <v>27</v>
      </c>
      <c r="T1468" t="s">
        <v>27</v>
      </c>
      <c r="U1468" t="s">
        <v>27</v>
      </c>
    </row>
    <row r="1469" spans="1:21" x14ac:dyDescent="0.25">
      <c r="A1469" t="s">
        <v>21</v>
      </c>
      <c r="B1469" t="s">
        <v>579</v>
      </c>
      <c r="C1469" t="s">
        <v>23</v>
      </c>
      <c r="D1469" t="s">
        <v>580</v>
      </c>
      <c r="E1469" t="s">
        <v>325</v>
      </c>
      <c r="F1469" t="s">
        <v>26</v>
      </c>
      <c r="G1469" t="s">
        <v>27</v>
      </c>
      <c r="H1469">
        <v>87</v>
      </c>
      <c r="I1469">
        <v>158</v>
      </c>
      <c r="J1469" t="s">
        <v>2166</v>
      </c>
      <c r="K1469" t="s">
        <v>581</v>
      </c>
      <c r="L1469" t="s">
        <v>582</v>
      </c>
      <c r="M1469" t="s">
        <v>23</v>
      </c>
      <c r="N1469" t="s">
        <v>27</v>
      </c>
      <c r="O1469" t="s">
        <v>27</v>
      </c>
      <c r="P1469" t="s">
        <v>27</v>
      </c>
      <c r="Q1469" s="1">
        <v>37855.544444444444</v>
      </c>
      <c r="R1469" s="1">
        <v>41472.456250000003</v>
      </c>
      <c r="S1469">
        <v>0.03</v>
      </c>
      <c r="T1469">
        <v>0.55000000000000004</v>
      </c>
      <c r="U1469">
        <v>0.180986842105263</v>
      </c>
    </row>
    <row r="1470" spans="1:21" x14ac:dyDescent="0.25">
      <c r="A1470" t="s">
        <v>21</v>
      </c>
      <c r="B1470" t="s">
        <v>2313</v>
      </c>
      <c r="C1470" t="s">
        <v>23</v>
      </c>
      <c r="D1470" t="s">
        <v>2313</v>
      </c>
      <c r="E1470" t="s">
        <v>46</v>
      </c>
      <c r="F1470" t="s">
        <v>26</v>
      </c>
      <c r="G1470" t="s">
        <v>27</v>
      </c>
      <c r="H1470">
        <v>153</v>
      </c>
      <c r="I1470">
        <v>158</v>
      </c>
      <c r="J1470" t="s">
        <v>3062</v>
      </c>
      <c r="K1470" t="s">
        <v>2380</v>
      </c>
      <c r="L1470" t="s">
        <v>2381</v>
      </c>
      <c r="M1470" t="s">
        <v>23</v>
      </c>
      <c r="N1470" t="s">
        <v>27</v>
      </c>
      <c r="O1470" t="s">
        <v>27</v>
      </c>
      <c r="P1470" t="s">
        <v>27</v>
      </c>
      <c r="Q1470" s="1">
        <v>40140.727777777778</v>
      </c>
      <c r="R1470" s="1">
        <v>41925.709027777775</v>
      </c>
      <c r="S1470">
        <v>0.1</v>
      </c>
      <c r="T1470">
        <v>3.65</v>
      </c>
      <c r="U1470">
        <v>0.884746835443038</v>
      </c>
    </row>
    <row r="1471" spans="1:21" x14ac:dyDescent="0.25">
      <c r="A1471" t="s">
        <v>21</v>
      </c>
      <c r="B1471" t="s">
        <v>2426</v>
      </c>
      <c r="C1471" t="s">
        <v>23</v>
      </c>
      <c r="D1471" t="s">
        <v>2427</v>
      </c>
      <c r="F1471" t="s">
        <v>107</v>
      </c>
      <c r="G1471" t="s">
        <v>27</v>
      </c>
      <c r="H1471">
        <v>157</v>
      </c>
      <c r="I1471">
        <v>157</v>
      </c>
      <c r="J1471" t="s">
        <v>27</v>
      </c>
      <c r="K1471" t="s">
        <v>2426</v>
      </c>
      <c r="L1471" t="s">
        <v>2428</v>
      </c>
      <c r="M1471" t="s">
        <v>23</v>
      </c>
      <c r="N1471" t="s">
        <v>27</v>
      </c>
      <c r="O1471" t="s">
        <v>27</v>
      </c>
      <c r="P1471" t="s">
        <v>27</v>
      </c>
      <c r="Q1471" s="1">
        <v>41155.736111111109</v>
      </c>
      <c r="R1471" s="1">
        <v>41603.54791666667</v>
      </c>
      <c r="S1471" t="s">
        <v>27</v>
      </c>
      <c r="T1471" t="s">
        <v>27</v>
      </c>
      <c r="U1471" t="s">
        <v>27</v>
      </c>
    </row>
    <row r="1472" spans="1:21" x14ac:dyDescent="0.25">
      <c r="A1472" t="s">
        <v>21</v>
      </c>
      <c r="B1472" t="s">
        <v>1529</v>
      </c>
      <c r="C1472" t="s">
        <v>23</v>
      </c>
      <c r="D1472" t="s">
        <v>1530</v>
      </c>
      <c r="E1472" t="s">
        <v>513</v>
      </c>
      <c r="F1472" t="s">
        <v>78</v>
      </c>
      <c r="G1472" t="s">
        <v>27</v>
      </c>
      <c r="H1472">
        <v>138</v>
      </c>
      <c r="I1472">
        <v>157</v>
      </c>
      <c r="J1472" t="s">
        <v>27</v>
      </c>
      <c r="K1472" t="s">
        <v>1529</v>
      </c>
      <c r="L1472" t="s">
        <v>1532</v>
      </c>
      <c r="M1472" t="s">
        <v>23</v>
      </c>
      <c r="N1472" t="s">
        <v>27</v>
      </c>
      <c r="O1472" t="s">
        <v>27</v>
      </c>
      <c r="P1472" t="s">
        <v>27</v>
      </c>
      <c r="Q1472" s="1">
        <v>38775.633333333331</v>
      </c>
      <c r="R1472" s="1">
        <v>40509.781944444447</v>
      </c>
      <c r="S1472" t="s">
        <v>27</v>
      </c>
      <c r="T1472" t="s">
        <v>27</v>
      </c>
      <c r="U1472" t="s">
        <v>27</v>
      </c>
    </row>
    <row r="1473" spans="1:21" x14ac:dyDescent="0.25">
      <c r="A1473" t="s">
        <v>21</v>
      </c>
      <c r="B1473" t="s">
        <v>5372</v>
      </c>
      <c r="C1473" t="s">
        <v>23</v>
      </c>
      <c r="D1473" t="s">
        <v>5373</v>
      </c>
      <c r="F1473" t="s">
        <v>78</v>
      </c>
      <c r="G1473" t="s">
        <v>27</v>
      </c>
      <c r="H1473">
        <v>148</v>
      </c>
      <c r="I1473">
        <v>157</v>
      </c>
      <c r="J1473" t="s">
        <v>27</v>
      </c>
      <c r="K1473" t="s">
        <v>5298</v>
      </c>
      <c r="L1473" t="s">
        <v>5299</v>
      </c>
      <c r="M1473" t="s">
        <v>23</v>
      </c>
      <c r="N1473" t="s">
        <v>27</v>
      </c>
      <c r="O1473" t="s">
        <v>27</v>
      </c>
      <c r="P1473" t="s">
        <v>27</v>
      </c>
      <c r="Q1473" s="1">
        <v>40088.501388888886</v>
      </c>
      <c r="R1473" s="1">
        <v>42969.658333333333</v>
      </c>
      <c r="S1473" t="s">
        <v>27</v>
      </c>
      <c r="T1473" t="s">
        <v>27</v>
      </c>
      <c r="U1473" t="s">
        <v>27</v>
      </c>
    </row>
    <row r="1474" spans="1:21" x14ac:dyDescent="0.25">
      <c r="A1474" t="s">
        <v>21</v>
      </c>
      <c r="B1474" t="s">
        <v>142</v>
      </c>
      <c r="C1474" t="s">
        <v>23</v>
      </c>
      <c r="D1474" t="s">
        <v>870</v>
      </c>
      <c r="F1474" t="s">
        <v>144</v>
      </c>
      <c r="G1474" t="s">
        <v>27</v>
      </c>
      <c r="H1474">
        <v>155</v>
      </c>
      <c r="I1474">
        <v>156</v>
      </c>
      <c r="J1474" t="s">
        <v>27</v>
      </c>
      <c r="K1474" t="s">
        <v>871</v>
      </c>
      <c r="L1474" t="s">
        <v>870</v>
      </c>
      <c r="M1474" t="s">
        <v>23</v>
      </c>
      <c r="N1474" t="s">
        <v>27</v>
      </c>
      <c r="O1474" t="s">
        <v>27</v>
      </c>
      <c r="P1474" t="s">
        <v>27</v>
      </c>
      <c r="Q1474" s="1">
        <v>42864.342361111114</v>
      </c>
      <c r="R1474" s="1">
        <v>43015.928472222222</v>
      </c>
      <c r="S1474" t="s">
        <v>27</v>
      </c>
      <c r="T1474" t="s">
        <v>27</v>
      </c>
      <c r="U1474" t="s">
        <v>27</v>
      </c>
    </row>
    <row r="1475" spans="1:21" x14ac:dyDescent="0.25">
      <c r="A1475" t="s">
        <v>21</v>
      </c>
      <c r="B1475" t="s">
        <v>314</v>
      </c>
      <c r="C1475" t="s">
        <v>23</v>
      </c>
      <c r="D1475" t="s">
        <v>315</v>
      </c>
      <c r="E1475" t="s">
        <v>36</v>
      </c>
      <c r="F1475" t="s">
        <v>26</v>
      </c>
      <c r="G1475" t="s">
        <v>27</v>
      </c>
      <c r="H1475">
        <v>151</v>
      </c>
      <c r="I1475">
        <v>155</v>
      </c>
      <c r="J1475" t="s">
        <v>640</v>
      </c>
      <c r="K1475" t="s">
        <v>314</v>
      </c>
      <c r="L1475" t="s">
        <v>318</v>
      </c>
      <c r="M1475" t="s">
        <v>23</v>
      </c>
      <c r="N1475" t="s">
        <v>27</v>
      </c>
      <c r="O1475" t="s">
        <v>27</v>
      </c>
      <c r="P1475" t="s">
        <v>27</v>
      </c>
      <c r="Q1475" s="1">
        <v>42705.478472222225</v>
      </c>
      <c r="R1475" s="1">
        <v>43013.729166666664</v>
      </c>
      <c r="S1475">
        <v>1</v>
      </c>
      <c r="T1475">
        <v>86230</v>
      </c>
      <c r="U1475">
        <v>1222.38064516129</v>
      </c>
    </row>
    <row r="1476" spans="1:21" x14ac:dyDescent="0.25">
      <c r="A1476" t="s">
        <v>21</v>
      </c>
      <c r="B1476" t="s">
        <v>1855</v>
      </c>
      <c r="C1476" t="s">
        <v>23</v>
      </c>
      <c r="D1476" t="s">
        <v>1856</v>
      </c>
      <c r="E1476" t="s">
        <v>25</v>
      </c>
      <c r="F1476" t="s">
        <v>26</v>
      </c>
      <c r="G1476" t="s">
        <v>27</v>
      </c>
      <c r="H1476">
        <v>134</v>
      </c>
      <c r="I1476">
        <v>155</v>
      </c>
      <c r="J1476" t="s">
        <v>2132</v>
      </c>
      <c r="K1476" t="s">
        <v>1855</v>
      </c>
      <c r="L1476" t="s">
        <v>1856</v>
      </c>
      <c r="M1476" t="s">
        <v>23</v>
      </c>
      <c r="N1476" t="s">
        <v>27</v>
      </c>
      <c r="O1476" t="s">
        <v>27</v>
      </c>
      <c r="P1476" t="s">
        <v>27</v>
      </c>
      <c r="Q1476" s="1">
        <v>38016.626388888886</v>
      </c>
      <c r="R1476" s="1">
        <v>41375.831250000003</v>
      </c>
      <c r="S1476">
        <v>0.05</v>
      </c>
      <c r="T1476">
        <v>8.1</v>
      </c>
      <c r="U1476">
        <v>2.7564516129032302</v>
      </c>
    </row>
    <row r="1477" spans="1:21" x14ac:dyDescent="0.25">
      <c r="A1477" t="s">
        <v>21</v>
      </c>
      <c r="B1477" t="s">
        <v>4079</v>
      </c>
      <c r="C1477" t="s">
        <v>23</v>
      </c>
      <c r="D1477" t="s">
        <v>4080</v>
      </c>
      <c r="E1477" t="s">
        <v>69</v>
      </c>
      <c r="F1477" t="s">
        <v>26</v>
      </c>
      <c r="G1477" t="s">
        <v>27</v>
      </c>
      <c r="H1477">
        <v>141</v>
      </c>
      <c r="I1477">
        <v>155</v>
      </c>
      <c r="J1477" t="s">
        <v>27</v>
      </c>
      <c r="K1477" t="s">
        <v>4079</v>
      </c>
      <c r="L1477" t="s">
        <v>4080</v>
      </c>
      <c r="M1477" t="s">
        <v>23</v>
      </c>
      <c r="N1477" t="s">
        <v>27</v>
      </c>
      <c r="O1477" t="s">
        <v>27</v>
      </c>
      <c r="P1477" t="s">
        <v>27</v>
      </c>
      <c r="Q1477" s="1">
        <v>41437.532638888886</v>
      </c>
      <c r="R1477" s="1">
        <v>42942.428472222222</v>
      </c>
      <c r="S1477">
        <v>1</v>
      </c>
      <c r="T1477">
        <v>201</v>
      </c>
      <c r="U1477">
        <v>43.2421875</v>
      </c>
    </row>
    <row r="1478" spans="1:21" x14ac:dyDescent="0.25">
      <c r="A1478" t="s">
        <v>21</v>
      </c>
      <c r="B1478" t="s">
        <v>76</v>
      </c>
      <c r="C1478" t="s">
        <v>23</v>
      </c>
      <c r="D1478" t="s">
        <v>77</v>
      </c>
      <c r="F1478" t="s">
        <v>78</v>
      </c>
      <c r="G1478" t="s">
        <v>27</v>
      </c>
      <c r="H1478">
        <v>19</v>
      </c>
      <c r="I1478">
        <v>154</v>
      </c>
      <c r="J1478" t="s">
        <v>27</v>
      </c>
      <c r="K1478" t="s">
        <v>79</v>
      </c>
      <c r="L1478" t="s">
        <v>80</v>
      </c>
      <c r="M1478" t="s">
        <v>23</v>
      </c>
      <c r="N1478" t="s">
        <v>27</v>
      </c>
      <c r="O1478" t="s">
        <v>27</v>
      </c>
      <c r="P1478" t="s">
        <v>27</v>
      </c>
      <c r="Q1478" s="1">
        <v>41983.631249999999</v>
      </c>
      <c r="R1478" s="1">
        <v>42818.438194444447</v>
      </c>
      <c r="S1478" t="s">
        <v>27</v>
      </c>
      <c r="T1478" t="s">
        <v>27</v>
      </c>
      <c r="U1478" t="s">
        <v>27</v>
      </c>
    </row>
    <row r="1479" spans="1:21" x14ac:dyDescent="0.25">
      <c r="A1479" t="s">
        <v>21</v>
      </c>
      <c r="B1479" t="s">
        <v>3884</v>
      </c>
      <c r="C1479" t="s">
        <v>23</v>
      </c>
      <c r="D1479" t="s">
        <v>3885</v>
      </c>
      <c r="F1479" t="s">
        <v>130</v>
      </c>
      <c r="G1479" t="s">
        <v>27</v>
      </c>
      <c r="H1479">
        <v>153</v>
      </c>
      <c r="I1479">
        <v>154</v>
      </c>
      <c r="J1479" t="s">
        <v>27</v>
      </c>
      <c r="K1479" t="s">
        <v>5319</v>
      </c>
      <c r="L1479" t="s">
        <v>1113</v>
      </c>
      <c r="M1479" t="s">
        <v>23</v>
      </c>
      <c r="N1479" t="s">
        <v>27</v>
      </c>
      <c r="O1479" t="s">
        <v>27</v>
      </c>
      <c r="P1479" t="s">
        <v>27</v>
      </c>
      <c r="Q1479" s="1">
        <v>34130.230555555558</v>
      </c>
      <c r="R1479" s="1">
        <v>42923.647222222222</v>
      </c>
      <c r="S1479" t="s">
        <v>27</v>
      </c>
      <c r="T1479" t="s">
        <v>27</v>
      </c>
      <c r="U1479" t="s">
        <v>27</v>
      </c>
    </row>
    <row r="1480" spans="1:21" x14ac:dyDescent="0.25">
      <c r="A1480" t="s">
        <v>21</v>
      </c>
      <c r="B1480" t="s">
        <v>4581</v>
      </c>
      <c r="C1480" t="s">
        <v>23</v>
      </c>
      <c r="D1480" t="s">
        <v>4582</v>
      </c>
      <c r="E1480" t="s">
        <v>211</v>
      </c>
      <c r="F1480" t="s">
        <v>26</v>
      </c>
      <c r="G1480" t="s">
        <v>27</v>
      </c>
      <c r="H1480">
        <v>117</v>
      </c>
      <c r="I1480">
        <v>154</v>
      </c>
      <c r="J1480" t="s">
        <v>816</v>
      </c>
      <c r="K1480" t="s">
        <v>4581</v>
      </c>
      <c r="L1480" t="s">
        <v>4916</v>
      </c>
      <c r="M1480" t="s">
        <v>23</v>
      </c>
      <c r="N1480" t="s">
        <v>27</v>
      </c>
      <c r="O1480" t="s">
        <v>27</v>
      </c>
      <c r="P1480" t="s">
        <v>27</v>
      </c>
      <c r="Q1480" s="1">
        <v>37826.73333333333</v>
      </c>
      <c r="R1480" s="1">
        <v>39645.470138888886</v>
      </c>
      <c r="S1480">
        <v>6</v>
      </c>
      <c r="T1480">
        <v>150</v>
      </c>
      <c r="U1480">
        <v>66.701298701298697</v>
      </c>
    </row>
    <row r="1481" spans="1:21" x14ac:dyDescent="0.25">
      <c r="A1481" t="s">
        <v>21</v>
      </c>
      <c r="B1481" t="s">
        <v>4302</v>
      </c>
      <c r="C1481" t="s">
        <v>23</v>
      </c>
      <c r="D1481" t="s">
        <v>1829</v>
      </c>
      <c r="E1481" t="s">
        <v>85</v>
      </c>
      <c r="F1481" t="s">
        <v>26</v>
      </c>
      <c r="G1481" t="s">
        <v>27</v>
      </c>
      <c r="H1481">
        <v>129</v>
      </c>
      <c r="I1481">
        <v>154</v>
      </c>
      <c r="J1481" t="s">
        <v>1558</v>
      </c>
      <c r="K1481" t="s">
        <v>1152</v>
      </c>
      <c r="L1481" t="s">
        <v>857</v>
      </c>
      <c r="M1481" t="s">
        <v>23</v>
      </c>
      <c r="N1481" t="s">
        <v>27</v>
      </c>
      <c r="O1481" t="s">
        <v>27</v>
      </c>
      <c r="P1481" t="s">
        <v>27</v>
      </c>
      <c r="Q1481" s="1">
        <v>37807.512499999997</v>
      </c>
      <c r="R1481" s="1">
        <v>41473.875694444447</v>
      </c>
      <c r="S1481">
        <v>2.2000000000000002</v>
      </c>
      <c r="T1481">
        <v>23.6</v>
      </c>
      <c r="U1481">
        <v>8.5370129870129894</v>
      </c>
    </row>
    <row r="1482" spans="1:21" x14ac:dyDescent="0.25">
      <c r="A1482" t="s">
        <v>21</v>
      </c>
      <c r="B1482" t="s">
        <v>5372</v>
      </c>
      <c r="C1482" t="s">
        <v>23</v>
      </c>
      <c r="D1482" t="s">
        <v>5373</v>
      </c>
      <c r="F1482" t="s">
        <v>78</v>
      </c>
      <c r="G1482" t="s">
        <v>27</v>
      </c>
      <c r="H1482">
        <v>95</v>
      </c>
      <c r="I1482">
        <v>154</v>
      </c>
      <c r="J1482" t="s">
        <v>27</v>
      </c>
      <c r="K1482" t="s">
        <v>5069</v>
      </c>
      <c r="L1482" t="s">
        <v>5070</v>
      </c>
      <c r="M1482" t="s">
        <v>23</v>
      </c>
      <c r="N1482" t="s">
        <v>27</v>
      </c>
      <c r="O1482" t="s">
        <v>27</v>
      </c>
      <c r="P1482" t="s">
        <v>27</v>
      </c>
      <c r="Q1482" s="1">
        <v>41729.691666666666</v>
      </c>
      <c r="R1482" s="1">
        <v>43005.689583333333</v>
      </c>
      <c r="S1482" t="s">
        <v>27</v>
      </c>
      <c r="T1482" t="s">
        <v>27</v>
      </c>
      <c r="U1482" t="s">
        <v>27</v>
      </c>
    </row>
    <row r="1483" spans="1:21" x14ac:dyDescent="0.25">
      <c r="A1483" t="s">
        <v>21</v>
      </c>
      <c r="B1483" t="s">
        <v>670</v>
      </c>
      <c r="C1483" t="s">
        <v>23</v>
      </c>
      <c r="D1483" t="s">
        <v>671</v>
      </c>
      <c r="E1483" t="s">
        <v>325</v>
      </c>
      <c r="F1483" t="s">
        <v>26</v>
      </c>
      <c r="G1483" t="s">
        <v>27</v>
      </c>
      <c r="H1483">
        <v>149</v>
      </c>
      <c r="I1483">
        <v>153</v>
      </c>
      <c r="J1483" t="s">
        <v>672</v>
      </c>
      <c r="K1483" t="s">
        <v>673</v>
      </c>
      <c r="L1483" t="s">
        <v>674</v>
      </c>
      <c r="M1483" t="s">
        <v>23</v>
      </c>
      <c r="N1483" t="s">
        <v>27</v>
      </c>
      <c r="O1483" t="s">
        <v>27</v>
      </c>
      <c r="P1483" t="s">
        <v>27</v>
      </c>
      <c r="Q1483" s="1">
        <v>38221.022222222222</v>
      </c>
      <c r="R1483" s="1">
        <v>40200.8125</v>
      </c>
      <c r="S1483">
        <v>0.18</v>
      </c>
      <c r="T1483">
        <v>18.95</v>
      </c>
      <c r="U1483">
        <v>0.60947712418300704</v>
      </c>
    </row>
    <row r="1484" spans="1:21" x14ac:dyDescent="0.25">
      <c r="A1484" t="s">
        <v>21</v>
      </c>
      <c r="B1484" t="s">
        <v>1915</v>
      </c>
      <c r="C1484" t="s">
        <v>23</v>
      </c>
      <c r="D1484" t="s">
        <v>1915</v>
      </c>
      <c r="F1484" t="s">
        <v>26</v>
      </c>
      <c r="G1484" t="s">
        <v>27</v>
      </c>
      <c r="H1484">
        <v>124</v>
      </c>
      <c r="I1484">
        <v>153</v>
      </c>
      <c r="J1484" t="s">
        <v>2281</v>
      </c>
      <c r="K1484" t="s">
        <v>302</v>
      </c>
      <c r="L1484" t="s">
        <v>303</v>
      </c>
      <c r="M1484" t="s">
        <v>23</v>
      </c>
      <c r="N1484" t="s">
        <v>27</v>
      </c>
      <c r="O1484" t="s">
        <v>27</v>
      </c>
      <c r="P1484" t="s">
        <v>27</v>
      </c>
      <c r="Q1484" s="1">
        <v>37840.655555555553</v>
      </c>
      <c r="R1484" s="1">
        <v>43005.30972222222</v>
      </c>
      <c r="S1484">
        <v>0.23599999999999999</v>
      </c>
      <c r="T1484">
        <v>0.63</v>
      </c>
      <c r="U1484">
        <v>0.406320261437908</v>
      </c>
    </row>
    <row r="1485" spans="1:21" x14ac:dyDescent="0.25">
      <c r="A1485" t="s">
        <v>21</v>
      </c>
      <c r="B1485" t="s">
        <v>4329</v>
      </c>
      <c r="C1485" t="s">
        <v>23</v>
      </c>
      <c r="D1485" t="s">
        <v>4330</v>
      </c>
      <c r="F1485" t="s">
        <v>144</v>
      </c>
      <c r="G1485" t="s">
        <v>27</v>
      </c>
      <c r="H1485">
        <v>151</v>
      </c>
      <c r="I1485">
        <v>153</v>
      </c>
      <c r="J1485" t="s">
        <v>27</v>
      </c>
      <c r="K1485" t="s">
        <v>3930</v>
      </c>
      <c r="L1485" t="s">
        <v>4331</v>
      </c>
      <c r="M1485" t="s">
        <v>23</v>
      </c>
      <c r="N1485" t="s">
        <v>27</v>
      </c>
      <c r="O1485" t="s">
        <v>27</v>
      </c>
      <c r="P1485" t="s">
        <v>27</v>
      </c>
      <c r="Q1485" s="1">
        <v>37786.385416666664</v>
      </c>
      <c r="R1485" s="1">
        <v>41428.602083333331</v>
      </c>
      <c r="S1485" t="s">
        <v>27</v>
      </c>
      <c r="T1485" t="s">
        <v>27</v>
      </c>
      <c r="U1485" t="s">
        <v>27</v>
      </c>
    </row>
    <row r="1486" spans="1:21" x14ac:dyDescent="0.25">
      <c r="A1486" t="s">
        <v>21</v>
      </c>
      <c r="B1486" t="s">
        <v>3837</v>
      </c>
      <c r="C1486" t="s">
        <v>23</v>
      </c>
      <c r="D1486" t="s">
        <v>3837</v>
      </c>
      <c r="E1486" t="s">
        <v>3838</v>
      </c>
      <c r="F1486" t="s">
        <v>26</v>
      </c>
      <c r="G1486" t="s">
        <v>27</v>
      </c>
      <c r="H1486">
        <v>124</v>
      </c>
      <c r="I1486">
        <v>153</v>
      </c>
      <c r="J1486" t="s">
        <v>4742</v>
      </c>
      <c r="K1486" t="s">
        <v>302</v>
      </c>
      <c r="L1486" t="s">
        <v>303</v>
      </c>
      <c r="M1486" t="s">
        <v>23</v>
      </c>
      <c r="N1486" t="s">
        <v>27</v>
      </c>
      <c r="O1486" t="s">
        <v>27</v>
      </c>
      <c r="P1486" t="s">
        <v>27</v>
      </c>
      <c r="Q1486" s="1">
        <v>37840.655555555553</v>
      </c>
      <c r="R1486" s="1">
        <v>43005.30972222222</v>
      </c>
      <c r="S1486">
        <v>2.11</v>
      </c>
      <c r="T1486">
        <v>6.49</v>
      </c>
      <c r="U1486">
        <v>4.46647058823529</v>
      </c>
    </row>
    <row r="1487" spans="1:21" x14ac:dyDescent="0.25">
      <c r="A1487" t="s">
        <v>21</v>
      </c>
      <c r="B1487" t="s">
        <v>5836</v>
      </c>
      <c r="C1487" t="s">
        <v>23</v>
      </c>
      <c r="D1487" t="s">
        <v>5837</v>
      </c>
      <c r="F1487" t="s">
        <v>78</v>
      </c>
      <c r="G1487" t="s">
        <v>27</v>
      </c>
      <c r="H1487">
        <v>141</v>
      </c>
      <c r="I1487">
        <v>153</v>
      </c>
      <c r="J1487" t="s">
        <v>27</v>
      </c>
      <c r="K1487" t="s">
        <v>5156</v>
      </c>
      <c r="L1487" t="s">
        <v>5157</v>
      </c>
      <c r="M1487" t="s">
        <v>23</v>
      </c>
      <c r="N1487" t="s">
        <v>27</v>
      </c>
      <c r="O1487" t="s">
        <v>27</v>
      </c>
      <c r="P1487" t="s">
        <v>27</v>
      </c>
      <c r="Q1487" s="1">
        <v>41778.591666666667</v>
      </c>
      <c r="R1487" s="1">
        <v>43014.48333333333</v>
      </c>
      <c r="S1487" t="s">
        <v>27</v>
      </c>
      <c r="T1487" t="s">
        <v>27</v>
      </c>
      <c r="U1487" t="s">
        <v>27</v>
      </c>
    </row>
    <row r="1488" spans="1:21" x14ac:dyDescent="0.25">
      <c r="A1488" t="s">
        <v>21</v>
      </c>
      <c r="B1488" t="s">
        <v>678</v>
      </c>
      <c r="C1488" t="s">
        <v>23</v>
      </c>
      <c r="D1488" t="s">
        <v>679</v>
      </c>
      <c r="E1488" t="s">
        <v>325</v>
      </c>
      <c r="F1488" t="s">
        <v>26</v>
      </c>
      <c r="G1488" t="s">
        <v>27</v>
      </c>
      <c r="H1488">
        <v>144</v>
      </c>
      <c r="I1488">
        <v>151</v>
      </c>
      <c r="J1488" t="s">
        <v>27</v>
      </c>
      <c r="K1488" t="s">
        <v>673</v>
      </c>
      <c r="L1488" t="s">
        <v>674</v>
      </c>
      <c r="M1488" t="s">
        <v>23</v>
      </c>
      <c r="N1488" t="s">
        <v>27</v>
      </c>
      <c r="O1488" t="s">
        <v>27</v>
      </c>
      <c r="P1488" t="s">
        <v>27</v>
      </c>
      <c r="Q1488" s="1">
        <v>38201.904166666667</v>
      </c>
      <c r="R1488" s="1">
        <v>40161.800000000003</v>
      </c>
      <c r="S1488">
        <v>70</v>
      </c>
      <c r="T1488">
        <v>70</v>
      </c>
      <c r="U1488">
        <v>70</v>
      </c>
    </row>
    <row r="1489" spans="1:21" x14ac:dyDescent="0.25">
      <c r="A1489" t="s">
        <v>21</v>
      </c>
      <c r="B1489" t="s">
        <v>682</v>
      </c>
      <c r="C1489" t="s">
        <v>23</v>
      </c>
      <c r="D1489" t="s">
        <v>344</v>
      </c>
      <c r="F1489" t="s">
        <v>144</v>
      </c>
      <c r="G1489" t="s">
        <v>27</v>
      </c>
      <c r="H1489">
        <v>151</v>
      </c>
      <c r="I1489">
        <v>151</v>
      </c>
      <c r="J1489" t="s">
        <v>27</v>
      </c>
      <c r="K1489" t="s">
        <v>682</v>
      </c>
      <c r="L1489" t="s">
        <v>683</v>
      </c>
      <c r="M1489" t="s">
        <v>23</v>
      </c>
      <c r="N1489" t="s">
        <v>27</v>
      </c>
      <c r="O1489" t="s">
        <v>27</v>
      </c>
      <c r="P1489" t="s">
        <v>27</v>
      </c>
      <c r="Q1489" s="1">
        <v>40093.603472222225</v>
      </c>
      <c r="R1489" s="1">
        <v>43012.590277777781</v>
      </c>
      <c r="S1489" t="s">
        <v>27</v>
      </c>
      <c r="T1489" t="s">
        <v>27</v>
      </c>
      <c r="U1489" t="s">
        <v>27</v>
      </c>
    </row>
    <row r="1490" spans="1:21" x14ac:dyDescent="0.25">
      <c r="A1490" t="s">
        <v>21</v>
      </c>
      <c r="B1490" t="s">
        <v>5191</v>
      </c>
      <c r="C1490" t="s">
        <v>23</v>
      </c>
      <c r="D1490" t="s">
        <v>5192</v>
      </c>
      <c r="F1490" t="s">
        <v>78</v>
      </c>
      <c r="G1490" t="s">
        <v>27</v>
      </c>
      <c r="H1490">
        <v>79</v>
      </c>
      <c r="I1490">
        <v>151</v>
      </c>
      <c r="J1490" t="s">
        <v>27</v>
      </c>
      <c r="K1490" t="s">
        <v>5342</v>
      </c>
      <c r="L1490" t="s">
        <v>5068</v>
      </c>
      <c r="M1490" t="s">
        <v>23</v>
      </c>
      <c r="N1490" t="s">
        <v>27</v>
      </c>
      <c r="O1490" t="s">
        <v>27</v>
      </c>
      <c r="P1490" t="s">
        <v>27</v>
      </c>
      <c r="Q1490" s="1">
        <v>41292.507638888892</v>
      </c>
      <c r="R1490" s="1">
        <v>42985.517361111109</v>
      </c>
      <c r="S1490" t="s">
        <v>27</v>
      </c>
      <c r="T1490" t="s">
        <v>27</v>
      </c>
      <c r="U1490" t="s">
        <v>27</v>
      </c>
    </row>
    <row r="1491" spans="1:21" x14ac:dyDescent="0.25">
      <c r="A1491" t="s">
        <v>21</v>
      </c>
      <c r="B1491" t="s">
        <v>4994</v>
      </c>
      <c r="C1491" t="s">
        <v>23</v>
      </c>
      <c r="D1491" t="s">
        <v>4995</v>
      </c>
      <c r="F1491" t="s">
        <v>78</v>
      </c>
      <c r="G1491" t="s">
        <v>27</v>
      </c>
      <c r="H1491">
        <v>79</v>
      </c>
      <c r="I1491">
        <v>151</v>
      </c>
      <c r="J1491" t="s">
        <v>27</v>
      </c>
      <c r="K1491" t="s">
        <v>5342</v>
      </c>
      <c r="L1491" t="s">
        <v>5068</v>
      </c>
      <c r="M1491" t="s">
        <v>23</v>
      </c>
      <c r="N1491" t="s">
        <v>27</v>
      </c>
      <c r="O1491" t="s">
        <v>27</v>
      </c>
      <c r="P1491" t="s">
        <v>27</v>
      </c>
      <c r="Q1491" s="1">
        <v>41292.507638888892</v>
      </c>
      <c r="R1491" s="1">
        <v>42985.517361111109</v>
      </c>
      <c r="S1491" t="s">
        <v>27</v>
      </c>
      <c r="T1491" t="s">
        <v>27</v>
      </c>
      <c r="U1491" t="s">
        <v>27</v>
      </c>
    </row>
    <row r="1492" spans="1:21" x14ac:dyDescent="0.25">
      <c r="A1492" t="s">
        <v>21</v>
      </c>
      <c r="B1492" t="s">
        <v>1208</v>
      </c>
      <c r="C1492" t="s">
        <v>23</v>
      </c>
      <c r="D1492" t="s">
        <v>344</v>
      </c>
      <c r="F1492" t="s">
        <v>144</v>
      </c>
      <c r="G1492" t="s">
        <v>27</v>
      </c>
      <c r="H1492">
        <v>144</v>
      </c>
      <c r="I1492">
        <v>150</v>
      </c>
      <c r="J1492" t="s">
        <v>27</v>
      </c>
      <c r="K1492" t="s">
        <v>2354</v>
      </c>
      <c r="L1492" t="s">
        <v>1781</v>
      </c>
      <c r="M1492" t="s">
        <v>23</v>
      </c>
      <c r="N1492" t="s">
        <v>27</v>
      </c>
      <c r="O1492" t="s">
        <v>27</v>
      </c>
      <c r="P1492" t="s">
        <v>27</v>
      </c>
      <c r="Q1492" s="1">
        <v>37794.852083333331</v>
      </c>
      <c r="R1492" s="1">
        <v>42984.542361111111</v>
      </c>
      <c r="S1492" t="s">
        <v>27</v>
      </c>
      <c r="T1492" t="s">
        <v>27</v>
      </c>
      <c r="U1492" t="s">
        <v>27</v>
      </c>
    </row>
    <row r="1493" spans="1:21" x14ac:dyDescent="0.25">
      <c r="A1493" t="s">
        <v>21</v>
      </c>
      <c r="B1493" t="s">
        <v>5831</v>
      </c>
      <c r="C1493" t="s">
        <v>23</v>
      </c>
      <c r="D1493" t="s">
        <v>5832</v>
      </c>
      <c r="F1493" t="s">
        <v>78</v>
      </c>
      <c r="G1493" t="s">
        <v>27</v>
      </c>
      <c r="H1493">
        <v>103</v>
      </c>
      <c r="I1493">
        <v>150</v>
      </c>
      <c r="J1493" t="s">
        <v>27</v>
      </c>
      <c r="K1493" t="s">
        <v>5302</v>
      </c>
      <c r="L1493" t="s">
        <v>5190</v>
      </c>
      <c r="M1493" t="s">
        <v>23</v>
      </c>
      <c r="N1493" t="s">
        <v>27</v>
      </c>
      <c r="O1493" t="s">
        <v>27</v>
      </c>
      <c r="P1493" t="s">
        <v>27</v>
      </c>
      <c r="Q1493" s="1">
        <v>38689.56527777778</v>
      </c>
      <c r="R1493" s="1">
        <v>41721.742361111108</v>
      </c>
      <c r="S1493" t="s">
        <v>27</v>
      </c>
      <c r="T1493" t="s">
        <v>27</v>
      </c>
      <c r="U1493" t="s">
        <v>27</v>
      </c>
    </row>
    <row r="1494" spans="1:21" x14ac:dyDescent="0.25">
      <c r="A1494" t="s">
        <v>21</v>
      </c>
      <c r="B1494" t="s">
        <v>5691</v>
      </c>
      <c r="C1494" t="s">
        <v>23</v>
      </c>
      <c r="D1494" t="s">
        <v>5692</v>
      </c>
      <c r="F1494" t="s">
        <v>78</v>
      </c>
      <c r="G1494" t="s">
        <v>27</v>
      </c>
      <c r="H1494">
        <v>75</v>
      </c>
      <c r="I1494">
        <v>150</v>
      </c>
      <c r="J1494" t="s">
        <v>27</v>
      </c>
      <c r="K1494" t="s">
        <v>5069</v>
      </c>
      <c r="L1494" t="s">
        <v>5070</v>
      </c>
      <c r="M1494" t="s">
        <v>23</v>
      </c>
      <c r="N1494" t="s">
        <v>27</v>
      </c>
      <c r="O1494" t="s">
        <v>27</v>
      </c>
      <c r="P1494" t="s">
        <v>27</v>
      </c>
      <c r="Q1494" s="1">
        <v>41729.576388888891</v>
      </c>
      <c r="R1494" s="1">
        <v>42993.597222222219</v>
      </c>
      <c r="S1494" t="s">
        <v>27</v>
      </c>
      <c r="T1494" t="s">
        <v>27</v>
      </c>
      <c r="U1494" t="s">
        <v>27</v>
      </c>
    </row>
    <row r="1495" spans="1:21" x14ac:dyDescent="0.25">
      <c r="A1495" t="s">
        <v>21</v>
      </c>
      <c r="B1495" t="s">
        <v>2589</v>
      </c>
      <c r="C1495" t="s">
        <v>23</v>
      </c>
      <c r="D1495" t="s">
        <v>2590</v>
      </c>
      <c r="E1495" t="s">
        <v>411</v>
      </c>
      <c r="F1495" t="s">
        <v>26</v>
      </c>
      <c r="G1495" t="s">
        <v>27</v>
      </c>
      <c r="H1495">
        <v>41</v>
      </c>
      <c r="I1495">
        <v>149</v>
      </c>
      <c r="J1495" t="s">
        <v>27</v>
      </c>
      <c r="K1495" t="s">
        <v>2589</v>
      </c>
      <c r="L1495" t="s">
        <v>2590</v>
      </c>
      <c r="M1495" t="s">
        <v>23</v>
      </c>
      <c r="N1495" t="s">
        <v>27</v>
      </c>
      <c r="O1495" t="s">
        <v>27</v>
      </c>
      <c r="P1495" t="s">
        <v>27</v>
      </c>
      <c r="Q1495" s="1">
        <v>38183.54791666667</v>
      </c>
      <c r="R1495" s="1">
        <v>42976.574305555558</v>
      </c>
      <c r="S1495">
        <v>16</v>
      </c>
      <c r="T1495">
        <v>114.2</v>
      </c>
      <c r="U1495">
        <v>48.733333333333299</v>
      </c>
    </row>
    <row r="1496" spans="1:21" x14ac:dyDescent="0.25">
      <c r="A1496" t="s">
        <v>21</v>
      </c>
      <c r="B1496" t="s">
        <v>2636</v>
      </c>
      <c r="C1496" t="s">
        <v>23</v>
      </c>
      <c r="D1496" t="s">
        <v>2637</v>
      </c>
      <c r="F1496" t="s">
        <v>26</v>
      </c>
      <c r="G1496" t="s">
        <v>27</v>
      </c>
      <c r="H1496">
        <v>138</v>
      </c>
      <c r="I1496">
        <v>149</v>
      </c>
      <c r="J1496" t="s">
        <v>27</v>
      </c>
      <c r="K1496" t="s">
        <v>2858</v>
      </c>
      <c r="L1496" t="s">
        <v>2859</v>
      </c>
      <c r="M1496" t="s">
        <v>23</v>
      </c>
      <c r="N1496" t="s">
        <v>27</v>
      </c>
      <c r="O1496" t="s">
        <v>27</v>
      </c>
      <c r="P1496" t="s">
        <v>27</v>
      </c>
      <c r="Q1496" s="1">
        <v>40073.786805555559</v>
      </c>
      <c r="R1496" s="1">
        <v>42135.63958333333</v>
      </c>
      <c r="S1496" t="s">
        <v>27</v>
      </c>
      <c r="T1496" t="s">
        <v>27</v>
      </c>
      <c r="U1496" t="s">
        <v>27</v>
      </c>
    </row>
    <row r="1497" spans="1:21" x14ac:dyDescent="0.25">
      <c r="A1497" t="s">
        <v>21</v>
      </c>
      <c r="B1497" t="s">
        <v>2992</v>
      </c>
      <c r="C1497" t="s">
        <v>23</v>
      </c>
      <c r="D1497" t="s">
        <v>2637</v>
      </c>
      <c r="F1497" t="s">
        <v>26</v>
      </c>
      <c r="G1497" t="s">
        <v>27</v>
      </c>
      <c r="H1497">
        <v>138</v>
      </c>
      <c r="I1497">
        <v>149</v>
      </c>
      <c r="J1497" t="s">
        <v>27</v>
      </c>
      <c r="K1497" t="s">
        <v>2858</v>
      </c>
      <c r="L1497" t="s">
        <v>2859</v>
      </c>
      <c r="M1497" t="s">
        <v>23</v>
      </c>
      <c r="N1497" t="s">
        <v>27</v>
      </c>
      <c r="O1497" t="s">
        <v>27</v>
      </c>
      <c r="P1497" t="s">
        <v>27</v>
      </c>
      <c r="Q1497" s="1">
        <v>40073.786805555559</v>
      </c>
      <c r="R1497" s="1">
        <v>42135.63958333333</v>
      </c>
      <c r="S1497" t="s">
        <v>27</v>
      </c>
      <c r="T1497" t="s">
        <v>27</v>
      </c>
      <c r="U1497" t="s">
        <v>27</v>
      </c>
    </row>
    <row r="1498" spans="1:21" x14ac:dyDescent="0.25">
      <c r="A1498" t="s">
        <v>21</v>
      </c>
      <c r="B1498" t="s">
        <v>4833</v>
      </c>
      <c r="C1498" t="s">
        <v>23</v>
      </c>
      <c r="D1498" t="s">
        <v>4834</v>
      </c>
      <c r="F1498" t="s">
        <v>144</v>
      </c>
      <c r="G1498" t="s">
        <v>27</v>
      </c>
      <c r="H1498">
        <v>95</v>
      </c>
      <c r="I1498">
        <v>149</v>
      </c>
      <c r="J1498" t="s">
        <v>27</v>
      </c>
      <c r="K1498" t="s">
        <v>1588</v>
      </c>
      <c r="L1498" t="s">
        <v>1589</v>
      </c>
      <c r="M1498" t="s">
        <v>23</v>
      </c>
      <c r="N1498" t="s">
        <v>27</v>
      </c>
      <c r="O1498" t="s">
        <v>27</v>
      </c>
      <c r="P1498" t="s">
        <v>27</v>
      </c>
      <c r="Q1498" s="1">
        <v>40279.96875</v>
      </c>
      <c r="R1498" s="1">
        <v>43011.888888888891</v>
      </c>
      <c r="S1498" t="s">
        <v>27</v>
      </c>
      <c r="T1498" t="s">
        <v>27</v>
      </c>
      <c r="U1498" t="s">
        <v>27</v>
      </c>
    </row>
    <row r="1499" spans="1:21" x14ac:dyDescent="0.25">
      <c r="A1499" t="s">
        <v>21</v>
      </c>
      <c r="B1499" t="s">
        <v>5478</v>
      </c>
      <c r="C1499" t="s">
        <v>23</v>
      </c>
      <c r="D1499" t="s">
        <v>5479</v>
      </c>
      <c r="F1499" t="s">
        <v>26</v>
      </c>
      <c r="G1499" t="s">
        <v>27</v>
      </c>
      <c r="H1499">
        <v>138</v>
      </c>
      <c r="I1499">
        <v>149</v>
      </c>
      <c r="J1499" t="s">
        <v>27</v>
      </c>
      <c r="K1499" t="s">
        <v>2858</v>
      </c>
      <c r="L1499" t="s">
        <v>2859</v>
      </c>
      <c r="M1499" t="s">
        <v>23</v>
      </c>
      <c r="N1499" t="s">
        <v>27</v>
      </c>
      <c r="O1499" t="s">
        <v>27</v>
      </c>
      <c r="P1499" t="s">
        <v>27</v>
      </c>
      <c r="Q1499" s="1">
        <v>40073.786805555559</v>
      </c>
      <c r="R1499" s="1">
        <v>42135.63958333333</v>
      </c>
      <c r="S1499" t="s">
        <v>27</v>
      </c>
      <c r="T1499" t="s">
        <v>27</v>
      </c>
      <c r="U1499" t="s">
        <v>27</v>
      </c>
    </row>
    <row r="1500" spans="1:21" x14ac:dyDescent="0.25">
      <c r="A1500" t="s">
        <v>21</v>
      </c>
      <c r="B1500" t="s">
        <v>5891</v>
      </c>
      <c r="C1500" t="s">
        <v>23</v>
      </c>
      <c r="D1500" t="s">
        <v>5892</v>
      </c>
      <c r="F1500" t="s">
        <v>144</v>
      </c>
      <c r="G1500" t="s">
        <v>27</v>
      </c>
      <c r="H1500">
        <v>95</v>
      </c>
      <c r="I1500">
        <v>149</v>
      </c>
      <c r="J1500" t="s">
        <v>27</v>
      </c>
      <c r="K1500" t="s">
        <v>1588</v>
      </c>
      <c r="L1500" t="s">
        <v>1589</v>
      </c>
      <c r="M1500" t="s">
        <v>23</v>
      </c>
      <c r="N1500" t="s">
        <v>27</v>
      </c>
      <c r="O1500" t="s">
        <v>27</v>
      </c>
      <c r="P1500" t="s">
        <v>27</v>
      </c>
      <c r="Q1500" s="1">
        <v>40279.96875</v>
      </c>
      <c r="R1500" s="1">
        <v>43011.888888888891</v>
      </c>
      <c r="S1500" t="s">
        <v>27</v>
      </c>
      <c r="T1500" t="s">
        <v>27</v>
      </c>
      <c r="U1500" t="s">
        <v>27</v>
      </c>
    </row>
    <row r="1501" spans="1:21" x14ac:dyDescent="0.25">
      <c r="A1501" t="s">
        <v>21</v>
      </c>
      <c r="B1501" t="s">
        <v>5709</v>
      </c>
      <c r="C1501" t="s">
        <v>23</v>
      </c>
      <c r="D1501" t="s">
        <v>5710</v>
      </c>
      <c r="F1501" t="s">
        <v>78</v>
      </c>
      <c r="G1501" t="s">
        <v>27</v>
      </c>
      <c r="H1501">
        <v>109</v>
      </c>
      <c r="I1501">
        <v>149</v>
      </c>
      <c r="J1501" t="s">
        <v>27</v>
      </c>
      <c r="K1501" t="s">
        <v>5114</v>
      </c>
      <c r="L1501" t="s">
        <v>5115</v>
      </c>
      <c r="M1501" t="s">
        <v>23</v>
      </c>
      <c r="N1501" t="s">
        <v>27</v>
      </c>
      <c r="O1501" t="s">
        <v>27</v>
      </c>
      <c r="P1501" t="s">
        <v>27</v>
      </c>
      <c r="Q1501" s="1">
        <v>41755.424305555556</v>
      </c>
      <c r="R1501" s="1">
        <v>43002.65902777778</v>
      </c>
      <c r="S1501" t="s">
        <v>27</v>
      </c>
      <c r="T1501" t="s">
        <v>27</v>
      </c>
      <c r="U1501" t="s">
        <v>27</v>
      </c>
    </row>
    <row r="1502" spans="1:21" x14ac:dyDescent="0.25">
      <c r="A1502" t="s">
        <v>21</v>
      </c>
      <c r="B1502" t="s">
        <v>5887</v>
      </c>
      <c r="C1502" t="s">
        <v>23</v>
      </c>
      <c r="D1502" t="s">
        <v>5888</v>
      </c>
      <c r="F1502" t="s">
        <v>144</v>
      </c>
      <c r="G1502" t="s">
        <v>27</v>
      </c>
      <c r="H1502">
        <v>95</v>
      </c>
      <c r="I1502">
        <v>149</v>
      </c>
      <c r="J1502" t="s">
        <v>27</v>
      </c>
      <c r="K1502" t="s">
        <v>1588</v>
      </c>
      <c r="L1502" t="s">
        <v>1589</v>
      </c>
      <c r="M1502" t="s">
        <v>23</v>
      </c>
      <c r="N1502" t="s">
        <v>27</v>
      </c>
      <c r="O1502" t="s">
        <v>27</v>
      </c>
      <c r="P1502" t="s">
        <v>27</v>
      </c>
      <c r="Q1502" s="1">
        <v>40279.96875</v>
      </c>
      <c r="R1502" s="1">
        <v>43011.888888888891</v>
      </c>
      <c r="S1502" t="s">
        <v>27</v>
      </c>
      <c r="T1502" t="s">
        <v>27</v>
      </c>
      <c r="U1502" t="s">
        <v>27</v>
      </c>
    </row>
    <row r="1503" spans="1:21" x14ac:dyDescent="0.25">
      <c r="A1503" t="s">
        <v>21</v>
      </c>
      <c r="B1503" t="s">
        <v>5897</v>
      </c>
      <c r="C1503" t="s">
        <v>23</v>
      </c>
      <c r="D1503" t="s">
        <v>5898</v>
      </c>
      <c r="F1503" t="s">
        <v>144</v>
      </c>
      <c r="G1503" t="s">
        <v>27</v>
      </c>
      <c r="H1503">
        <v>95</v>
      </c>
      <c r="I1503">
        <v>149</v>
      </c>
      <c r="J1503" t="s">
        <v>27</v>
      </c>
      <c r="K1503" t="s">
        <v>1588</v>
      </c>
      <c r="L1503" t="s">
        <v>1589</v>
      </c>
      <c r="M1503" t="s">
        <v>23</v>
      </c>
      <c r="N1503" t="s">
        <v>27</v>
      </c>
      <c r="O1503" t="s">
        <v>27</v>
      </c>
      <c r="P1503" t="s">
        <v>27</v>
      </c>
      <c r="Q1503" s="1">
        <v>40279.96875</v>
      </c>
      <c r="R1503" s="1">
        <v>43011.888888888891</v>
      </c>
      <c r="S1503" t="s">
        <v>27</v>
      </c>
      <c r="T1503" t="s">
        <v>27</v>
      </c>
      <c r="U1503" t="s">
        <v>27</v>
      </c>
    </row>
    <row r="1504" spans="1:21" x14ac:dyDescent="0.25">
      <c r="A1504" t="s">
        <v>21</v>
      </c>
      <c r="B1504" t="s">
        <v>440</v>
      </c>
      <c r="C1504" t="s">
        <v>23</v>
      </c>
      <c r="D1504" t="s">
        <v>441</v>
      </c>
      <c r="E1504" t="s">
        <v>199</v>
      </c>
      <c r="F1504" t="s">
        <v>26</v>
      </c>
      <c r="G1504" t="s">
        <v>27</v>
      </c>
      <c r="H1504">
        <v>140</v>
      </c>
      <c r="I1504">
        <v>148</v>
      </c>
      <c r="J1504" t="s">
        <v>27</v>
      </c>
      <c r="K1504" t="s">
        <v>673</v>
      </c>
      <c r="L1504" t="s">
        <v>674</v>
      </c>
      <c r="M1504" t="s">
        <v>23</v>
      </c>
      <c r="N1504" t="s">
        <v>27</v>
      </c>
      <c r="O1504" t="s">
        <v>27</v>
      </c>
      <c r="P1504" t="s">
        <v>27</v>
      </c>
      <c r="Q1504" s="1">
        <v>38201.904166666667</v>
      </c>
      <c r="R1504" s="1">
        <v>40161.800000000003</v>
      </c>
      <c r="S1504">
        <v>9</v>
      </c>
      <c r="T1504">
        <v>9</v>
      </c>
      <c r="U1504">
        <v>9</v>
      </c>
    </row>
    <row r="1505" spans="1:21" x14ac:dyDescent="0.25">
      <c r="A1505" t="s">
        <v>21</v>
      </c>
      <c r="B1505" t="s">
        <v>3512</v>
      </c>
      <c r="C1505" t="s">
        <v>23</v>
      </c>
      <c r="D1505" t="s">
        <v>3513</v>
      </c>
      <c r="F1505" t="s">
        <v>26</v>
      </c>
      <c r="G1505" t="s">
        <v>27</v>
      </c>
      <c r="H1505">
        <v>137</v>
      </c>
      <c r="I1505">
        <v>148</v>
      </c>
      <c r="J1505" t="s">
        <v>27</v>
      </c>
      <c r="K1505" t="s">
        <v>2858</v>
      </c>
      <c r="L1505" t="s">
        <v>2859</v>
      </c>
      <c r="M1505" t="s">
        <v>23</v>
      </c>
      <c r="N1505" t="s">
        <v>27</v>
      </c>
      <c r="O1505" t="s">
        <v>27</v>
      </c>
      <c r="P1505" t="s">
        <v>27</v>
      </c>
      <c r="Q1505" s="1">
        <v>40073.786805555559</v>
      </c>
      <c r="R1505" s="1">
        <v>42135.63958333333</v>
      </c>
      <c r="S1505" t="s">
        <v>27</v>
      </c>
      <c r="T1505" t="s">
        <v>27</v>
      </c>
      <c r="U1505" t="s">
        <v>27</v>
      </c>
    </row>
    <row r="1506" spans="1:21" x14ac:dyDescent="0.25">
      <c r="A1506" t="s">
        <v>21</v>
      </c>
      <c r="B1506" t="s">
        <v>3996</v>
      </c>
      <c r="C1506" t="s">
        <v>23</v>
      </c>
      <c r="D1506" t="s">
        <v>4135</v>
      </c>
      <c r="F1506" t="s">
        <v>107</v>
      </c>
      <c r="G1506" t="s">
        <v>27</v>
      </c>
      <c r="H1506">
        <v>132</v>
      </c>
      <c r="I1506">
        <v>148</v>
      </c>
      <c r="J1506" t="s">
        <v>27</v>
      </c>
      <c r="K1506" t="s">
        <v>3003</v>
      </c>
      <c r="L1506" t="s">
        <v>4136</v>
      </c>
      <c r="M1506" t="s">
        <v>23</v>
      </c>
      <c r="N1506" t="s">
        <v>27</v>
      </c>
      <c r="O1506" t="s">
        <v>27</v>
      </c>
      <c r="P1506" t="s">
        <v>27</v>
      </c>
      <c r="Q1506" s="1">
        <v>38198.776388888888</v>
      </c>
      <c r="R1506" s="1">
        <v>41585.913888888892</v>
      </c>
      <c r="S1506" t="s">
        <v>27</v>
      </c>
      <c r="T1506" t="s">
        <v>27</v>
      </c>
      <c r="U1506" t="s">
        <v>27</v>
      </c>
    </row>
    <row r="1507" spans="1:21" x14ac:dyDescent="0.25">
      <c r="A1507" t="s">
        <v>21</v>
      </c>
      <c r="B1507" t="s">
        <v>3003</v>
      </c>
      <c r="C1507" t="s">
        <v>23</v>
      </c>
      <c r="D1507" t="s">
        <v>3005</v>
      </c>
      <c r="F1507" t="s">
        <v>107</v>
      </c>
      <c r="G1507" t="s">
        <v>27</v>
      </c>
      <c r="H1507">
        <v>132</v>
      </c>
      <c r="I1507">
        <v>148</v>
      </c>
      <c r="J1507" t="s">
        <v>27</v>
      </c>
      <c r="K1507" t="s">
        <v>3003</v>
      </c>
      <c r="L1507" t="s">
        <v>4136</v>
      </c>
      <c r="M1507" t="s">
        <v>23</v>
      </c>
      <c r="N1507" t="s">
        <v>27</v>
      </c>
      <c r="O1507" t="s">
        <v>27</v>
      </c>
      <c r="P1507" t="s">
        <v>27</v>
      </c>
      <c r="Q1507" s="1">
        <v>38198.776388888888</v>
      </c>
      <c r="R1507" s="1">
        <v>41585.913888888892</v>
      </c>
      <c r="S1507" t="s">
        <v>27</v>
      </c>
      <c r="T1507" t="s">
        <v>27</v>
      </c>
      <c r="U1507" t="s">
        <v>27</v>
      </c>
    </row>
    <row r="1508" spans="1:21" x14ac:dyDescent="0.25">
      <c r="A1508" t="s">
        <v>21</v>
      </c>
      <c r="B1508" t="s">
        <v>5804</v>
      </c>
      <c r="C1508" t="s">
        <v>23</v>
      </c>
      <c r="D1508" t="s">
        <v>5805</v>
      </c>
      <c r="F1508" t="s">
        <v>78</v>
      </c>
      <c r="G1508" t="s">
        <v>27</v>
      </c>
      <c r="H1508">
        <v>147</v>
      </c>
      <c r="I1508">
        <v>148</v>
      </c>
      <c r="J1508" t="s">
        <v>27</v>
      </c>
      <c r="K1508" t="s">
        <v>5156</v>
      </c>
      <c r="L1508" t="s">
        <v>5157</v>
      </c>
      <c r="M1508" t="s">
        <v>23</v>
      </c>
      <c r="N1508" t="s">
        <v>27</v>
      </c>
      <c r="O1508" t="s">
        <v>27</v>
      </c>
      <c r="P1508" t="s">
        <v>27</v>
      </c>
      <c r="Q1508" s="1">
        <v>41587.611805555556</v>
      </c>
      <c r="R1508" s="1">
        <v>43014.48333333333</v>
      </c>
      <c r="S1508" t="s">
        <v>27</v>
      </c>
      <c r="T1508" t="s">
        <v>27</v>
      </c>
      <c r="U1508" t="s">
        <v>27</v>
      </c>
    </row>
    <row r="1509" spans="1:21" x14ac:dyDescent="0.25">
      <c r="A1509" t="s">
        <v>21</v>
      </c>
      <c r="B1509" t="s">
        <v>5191</v>
      </c>
      <c r="C1509" t="s">
        <v>23</v>
      </c>
      <c r="D1509" t="s">
        <v>5192</v>
      </c>
      <c r="F1509" t="s">
        <v>78</v>
      </c>
      <c r="G1509" t="s">
        <v>27</v>
      </c>
      <c r="H1509">
        <v>82</v>
      </c>
      <c r="I1509">
        <v>147</v>
      </c>
      <c r="J1509" t="s">
        <v>27</v>
      </c>
      <c r="K1509" t="s">
        <v>5381</v>
      </c>
      <c r="L1509" t="s">
        <v>5068</v>
      </c>
      <c r="M1509" t="s">
        <v>23</v>
      </c>
      <c r="N1509" t="s">
        <v>27</v>
      </c>
      <c r="O1509" t="s">
        <v>27</v>
      </c>
      <c r="P1509" t="s">
        <v>27</v>
      </c>
      <c r="Q1509" s="1">
        <v>41911.714583333334</v>
      </c>
      <c r="R1509" s="1">
        <v>42999.604166666664</v>
      </c>
      <c r="S1509" t="s">
        <v>27</v>
      </c>
      <c r="T1509" t="s">
        <v>27</v>
      </c>
      <c r="U1509" t="s">
        <v>27</v>
      </c>
    </row>
    <row r="1510" spans="1:21" x14ac:dyDescent="0.25">
      <c r="A1510" t="s">
        <v>21</v>
      </c>
      <c r="B1510" t="s">
        <v>4994</v>
      </c>
      <c r="C1510" t="s">
        <v>23</v>
      </c>
      <c r="D1510" t="s">
        <v>4995</v>
      </c>
      <c r="F1510" t="s">
        <v>78</v>
      </c>
      <c r="G1510" t="s">
        <v>27</v>
      </c>
      <c r="H1510">
        <v>82</v>
      </c>
      <c r="I1510">
        <v>147</v>
      </c>
      <c r="J1510" t="s">
        <v>27</v>
      </c>
      <c r="K1510" t="s">
        <v>5381</v>
      </c>
      <c r="L1510" t="s">
        <v>5068</v>
      </c>
      <c r="M1510" t="s">
        <v>23</v>
      </c>
      <c r="N1510" t="s">
        <v>27</v>
      </c>
      <c r="O1510" t="s">
        <v>27</v>
      </c>
      <c r="P1510" t="s">
        <v>27</v>
      </c>
      <c r="Q1510" s="1">
        <v>41911.714583333334</v>
      </c>
      <c r="R1510" s="1">
        <v>42999.604166666664</v>
      </c>
      <c r="S1510" t="s">
        <v>27</v>
      </c>
      <c r="T1510" t="s">
        <v>27</v>
      </c>
      <c r="U1510" t="s">
        <v>27</v>
      </c>
    </row>
    <row r="1511" spans="1:21" x14ac:dyDescent="0.25">
      <c r="A1511" t="s">
        <v>21</v>
      </c>
      <c r="B1511" t="s">
        <v>5829</v>
      </c>
      <c r="C1511" t="s">
        <v>23</v>
      </c>
      <c r="D1511" t="s">
        <v>5830</v>
      </c>
      <c r="F1511" t="s">
        <v>78</v>
      </c>
      <c r="G1511" t="s">
        <v>27</v>
      </c>
      <c r="H1511">
        <v>128</v>
      </c>
      <c r="I1511">
        <v>147</v>
      </c>
      <c r="J1511" t="s">
        <v>27</v>
      </c>
      <c r="K1511" t="s">
        <v>5497</v>
      </c>
      <c r="L1511" t="s">
        <v>5068</v>
      </c>
      <c r="M1511" t="s">
        <v>23</v>
      </c>
      <c r="N1511" t="s">
        <v>27</v>
      </c>
      <c r="O1511" t="s">
        <v>27</v>
      </c>
      <c r="P1511" t="s">
        <v>27</v>
      </c>
      <c r="Q1511" s="1">
        <v>41034.427777777775</v>
      </c>
      <c r="R1511" s="1">
        <v>42979.649305555555</v>
      </c>
      <c r="S1511" t="s">
        <v>27</v>
      </c>
      <c r="T1511" t="s">
        <v>27</v>
      </c>
      <c r="U1511" t="s">
        <v>27</v>
      </c>
    </row>
    <row r="1512" spans="1:21" x14ac:dyDescent="0.25">
      <c r="A1512" t="s">
        <v>21</v>
      </c>
      <c r="B1512" t="s">
        <v>5366</v>
      </c>
      <c r="C1512" t="s">
        <v>23</v>
      </c>
      <c r="D1512" t="s">
        <v>5367</v>
      </c>
      <c r="F1512" t="s">
        <v>78</v>
      </c>
      <c r="G1512" t="s">
        <v>27</v>
      </c>
      <c r="H1512">
        <v>127</v>
      </c>
      <c r="I1512">
        <v>146</v>
      </c>
      <c r="J1512" t="s">
        <v>27</v>
      </c>
      <c r="K1512" t="s">
        <v>5259</v>
      </c>
      <c r="L1512" t="s">
        <v>5657</v>
      </c>
      <c r="M1512" t="s">
        <v>23</v>
      </c>
      <c r="N1512" t="s">
        <v>27</v>
      </c>
      <c r="O1512" t="s">
        <v>27</v>
      </c>
      <c r="P1512" t="s">
        <v>27</v>
      </c>
      <c r="Q1512" s="1">
        <v>38321.475694444445</v>
      </c>
      <c r="R1512" s="1">
        <v>41716.628472222219</v>
      </c>
      <c r="S1512" t="s">
        <v>27</v>
      </c>
      <c r="T1512" t="s">
        <v>27</v>
      </c>
      <c r="U1512" t="s">
        <v>27</v>
      </c>
    </row>
    <row r="1513" spans="1:21" x14ac:dyDescent="0.25">
      <c r="A1513" t="s">
        <v>21</v>
      </c>
      <c r="B1513" t="s">
        <v>5804</v>
      </c>
      <c r="C1513" t="s">
        <v>23</v>
      </c>
      <c r="D1513" t="s">
        <v>5805</v>
      </c>
      <c r="F1513" t="s">
        <v>78</v>
      </c>
      <c r="G1513" t="s">
        <v>27</v>
      </c>
      <c r="H1513">
        <v>137</v>
      </c>
      <c r="I1513">
        <v>146</v>
      </c>
      <c r="J1513" t="s">
        <v>27</v>
      </c>
      <c r="K1513" t="s">
        <v>5497</v>
      </c>
      <c r="L1513" t="s">
        <v>5068</v>
      </c>
      <c r="M1513" t="s">
        <v>23</v>
      </c>
      <c r="N1513" t="s">
        <v>27</v>
      </c>
      <c r="O1513" t="s">
        <v>27</v>
      </c>
      <c r="P1513" t="s">
        <v>27</v>
      </c>
      <c r="Q1513" s="1">
        <v>40973.531944444447</v>
      </c>
      <c r="R1513" s="1">
        <v>43007.507638888892</v>
      </c>
      <c r="S1513" t="s">
        <v>27</v>
      </c>
      <c r="T1513" t="s">
        <v>27</v>
      </c>
      <c r="U1513" t="s">
        <v>27</v>
      </c>
    </row>
    <row r="1514" spans="1:21" x14ac:dyDescent="0.25">
      <c r="A1514" t="s">
        <v>21</v>
      </c>
      <c r="B1514" t="s">
        <v>253</v>
      </c>
      <c r="C1514" t="s">
        <v>23</v>
      </c>
      <c r="D1514" t="s">
        <v>1784</v>
      </c>
      <c r="F1514" t="s">
        <v>26</v>
      </c>
      <c r="G1514" t="s">
        <v>27</v>
      </c>
      <c r="H1514">
        <v>131</v>
      </c>
      <c r="I1514">
        <v>145</v>
      </c>
      <c r="J1514" t="s">
        <v>27</v>
      </c>
      <c r="K1514" t="s">
        <v>172</v>
      </c>
      <c r="L1514" t="s">
        <v>173</v>
      </c>
      <c r="M1514" t="s">
        <v>23</v>
      </c>
      <c r="N1514" t="s">
        <v>27</v>
      </c>
      <c r="O1514" t="s">
        <v>27</v>
      </c>
      <c r="P1514" t="s">
        <v>27</v>
      </c>
      <c r="Q1514" s="1">
        <v>38226.429861111108</v>
      </c>
      <c r="R1514" s="1">
        <v>43003.481249999997</v>
      </c>
      <c r="S1514" t="s">
        <v>27</v>
      </c>
      <c r="T1514" t="s">
        <v>27</v>
      </c>
      <c r="U1514" t="s">
        <v>27</v>
      </c>
    </row>
    <row r="1515" spans="1:21" x14ac:dyDescent="0.25">
      <c r="A1515" t="s">
        <v>21</v>
      </c>
      <c r="B1515" t="s">
        <v>30</v>
      </c>
      <c r="C1515" t="s">
        <v>23</v>
      </c>
      <c r="D1515" t="s">
        <v>31</v>
      </c>
      <c r="E1515" t="s">
        <v>466</v>
      </c>
      <c r="F1515" t="s">
        <v>26</v>
      </c>
      <c r="G1515" t="s">
        <v>27</v>
      </c>
      <c r="H1515">
        <v>138</v>
      </c>
      <c r="I1515">
        <v>144</v>
      </c>
      <c r="J1515" t="s">
        <v>27</v>
      </c>
      <c r="K1515" t="s">
        <v>32</v>
      </c>
      <c r="L1515" t="s">
        <v>33</v>
      </c>
      <c r="M1515" t="s">
        <v>23</v>
      </c>
      <c r="N1515" t="s">
        <v>27</v>
      </c>
      <c r="O1515" t="s">
        <v>27</v>
      </c>
      <c r="P1515" t="s">
        <v>27</v>
      </c>
      <c r="Q1515" s="1">
        <v>42131.802083333336</v>
      </c>
      <c r="R1515" s="1">
        <v>43010.5</v>
      </c>
      <c r="S1515">
        <v>0.2</v>
      </c>
      <c r="T1515">
        <v>49.1</v>
      </c>
      <c r="U1515">
        <v>1.9142857142857099</v>
      </c>
    </row>
    <row r="1516" spans="1:21" x14ac:dyDescent="0.25">
      <c r="A1516" t="s">
        <v>21</v>
      </c>
      <c r="B1516" t="s">
        <v>681</v>
      </c>
      <c r="C1516" t="s">
        <v>23</v>
      </c>
      <c r="D1516" t="s">
        <v>175</v>
      </c>
      <c r="F1516" t="s">
        <v>144</v>
      </c>
      <c r="G1516" t="s">
        <v>27</v>
      </c>
      <c r="H1516">
        <v>144</v>
      </c>
      <c r="I1516">
        <v>144</v>
      </c>
      <c r="J1516" t="s">
        <v>27</v>
      </c>
      <c r="K1516" t="s">
        <v>682</v>
      </c>
      <c r="L1516" t="s">
        <v>683</v>
      </c>
      <c r="M1516" t="s">
        <v>23</v>
      </c>
      <c r="N1516" t="s">
        <v>27</v>
      </c>
      <c r="O1516" t="s">
        <v>27</v>
      </c>
      <c r="P1516" t="s">
        <v>27</v>
      </c>
      <c r="Q1516" s="1">
        <v>40623.731249999997</v>
      </c>
      <c r="R1516" s="1">
        <v>43012.590277777781</v>
      </c>
      <c r="S1516" t="s">
        <v>27</v>
      </c>
      <c r="T1516" t="s">
        <v>27</v>
      </c>
      <c r="U1516" t="s">
        <v>27</v>
      </c>
    </row>
    <row r="1517" spans="1:21" x14ac:dyDescent="0.25">
      <c r="A1517" t="s">
        <v>21</v>
      </c>
      <c r="B1517" t="s">
        <v>530</v>
      </c>
      <c r="C1517" t="s">
        <v>23</v>
      </c>
      <c r="D1517" t="s">
        <v>531</v>
      </c>
      <c r="E1517" t="s">
        <v>1021</v>
      </c>
      <c r="F1517" t="s">
        <v>26</v>
      </c>
      <c r="G1517" t="s">
        <v>27</v>
      </c>
      <c r="H1517">
        <v>138</v>
      </c>
      <c r="I1517">
        <v>144</v>
      </c>
      <c r="J1517" t="s">
        <v>27</v>
      </c>
      <c r="K1517" t="s">
        <v>32</v>
      </c>
      <c r="L1517" t="s">
        <v>33</v>
      </c>
      <c r="M1517" t="s">
        <v>23</v>
      </c>
      <c r="N1517" t="s">
        <v>27</v>
      </c>
      <c r="O1517" t="s">
        <v>27</v>
      </c>
      <c r="P1517" t="s">
        <v>27</v>
      </c>
      <c r="Q1517" s="1">
        <v>42131.802083333336</v>
      </c>
      <c r="R1517" s="1">
        <v>43010.5</v>
      </c>
      <c r="S1517">
        <v>1.6</v>
      </c>
      <c r="T1517">
        <v>48.6</v>
      </c>
      <c r="U1517">
        <v>2.1518796992481199</v>
      </c>
    </row>
    <row r="1518" spans="1:21" x14ac:dyDescent="0.25">
      <c r="A1518" t="s">
        <v>21</v>
      </c>
      <c r="B1518" t="s">
        <v>5836</v>
      </c>
      <c r="C1518" t="s">
        <v>23</v>
      </c>
      <c r="D1518" t="s">
        <v>5837</v>
      </c>
      <c r="F1518" t="s">
        <v>78</v>
      </c>
      <c r="G1518" t="s">
        <v>27</v>
      </c>
      <c r="H1518">
        <v>135</v>
      </c>
      <c r="I1518">
        <v>144</v>
      </c>
      <c r="J1518" t="s">
        <v>27</v>
      </c>
      <c r="K1518" t="s">
        <v>5298</v>
      </c>
      <c r="L1518" t="s">
        <v>5299</v>
      </c>
      <c r="M1518" t="s">
        <v>23</v>
      </c>
      <c r="N1518" t="s">
        <v>27</v>
      </c>
      <c r="O1518" t="s">
        <v>27</v>
      </c>
      <c r="P1518" t="s">
        <v>27</v>
      </c>
      <c r="Q1518" s="1">
        <v>40088.501388888886</v>
      </c>
      <c r="R1518" s="1">
        <v>42994.477083333331</v>
      </c>
      <c r="S1518" t="s">
        <v>27</v>
      </c>
      <c r="T1518" t="s">
        <v>27</v>
      </c>
      <c r="U1518" t="s">
        <v>27</v>
      </c>
    </row>
    <row r="1519" spans="1:21" x14ac:dyDescent="0.25">
      <c r="A1519" t="s">
        <v>21</v>
      </c>
      <c r="B1519" t="s">
        <v>5881</v>
      </c>
      <c r="C1519" t="s">
        <v>23</v>
      </c>
      <c r="D1519" t="s">
        <v>5882</v>
      </c>
      <c r="F1519" t="s">
        <v>78</v>
      </c>
      <c r="G1519" t="s">
        <v>27</v>
      </c>
      <c r="H1519">
        <v>120</v>
      </c>
      <c r="I1519">
        <v>144</v>
      </c>
      <c r="J1519" t="s">
        <v>27</v>
      </c>
      <c r="K1519" t="s">
        <v>5378</v>
      </c>
      <c r="L1519" t="s">
        <v>5299</v>
      </c>
      <c r="M1519" t="s">
        <v>23</v>
      </c>
      <c r="N1519" t="s">
        <v>27</v>
      </c>
      <c r="O1519" t="s">
        <v>27</v>
      </c>
      <c r="P1519" t="s">
        <v>27</v>
      </c>
      <c r="Q1519" s="1">
        <v>38251.489583333336</v>
      </c>
      <c r="R1519" s="1">
        <v>41398.556250000001</v>
      </c>
      <c r="S1519" t="s">
        <v>27</v>
      </c>
      <c r="T1519" t="s">
        <v>27</v>
      </c>
      <c r="U1519" t="s">
        <v>27</v>
      </c>
    </row>
    <row r="1520" spans="1:21" x14ac:dyDescent="0.25">
      <c r="A1520" t="s">
        <v>21</v>
      </c>
      <c r="B1520" t="s">
        <v>584</v>
      </c>
      <c r="C1520" t="s">
        <v>23</v>
      </c>
      <c r="D1520" t="s">
        <v>585</v>
      </c>
      <c r="E1520" t="s">
        <v>586</v>
      </c>
      <c r="F1520" t="s">
        <v>26</v>
      </c>
      <c r="G1520" t="s">
        <v>27</v>
      </c>
      <c r="H1520">
        <v>99</v>
      </c>
      <c r="I1520">
        <v>143</v>
      </c>
      <c r="J1520" t="s">
        <v>27</v>
      </c>
      <c r="K1520" t="s">
        <v>584</v>
      </c>
      <c r="L1520" t="s">
        <v>587</v>
      </c>
      <c r="M1520" t="s">
        <v>23</v>
      </c>
      <c r="N1520" t="s">
        <v>27</v>
      </c>
      <c r="O1520" t="s">
        <v>27</v>
      </c>
      <c r="P1520" t="s">
        <v>27</v>
      </c>
      <c r="Q1520" s="1">
        <v>37824.731944444444</v>
      </c>
      <c r="R1520" s="1">
        <v>42964.961111111108</v>
      </c>
      <c r="S1520">
        <v>0</v>
      </c>
      <c r="T1520">
        <v>4</v>
      </c>
      <c r="U1520">
        <v>0.57702127659574498</v>
      </c>
    </row>
    <row r="1521" spans="1:21" x14ac:dyDescent="0.25">
      <c r="A1521" t="s">
        <v>21</v>
      </c>
      <c r="B1521" t="s">
        <v>2332</v>
      </c>
      <c r="C1521" t="s">
        <v>23</v>
      </c>
      <c r="D1521" t="s">
        <v>2332</v>
      </c>
      <c r="E1521" t="s">
        <v>46</v>
      </c>
      <c r="F1521" t="s">
        <v>26</v>
      </c>
      <c r="G1521" t="s">
        <v>27</v>
      </c>
      <c r="H1521">
        <v>103</v>
      </c>
      <c r="I1521">
        <v>143</v>
      </c>
      <c r="J1521" t="s">
        <v>27</v>
      </c>
      <c r="K1521" t="s">
        <v>2315</v>
      </c>
      <c r="L1521" t="s">
        <v>2316</v>
      </c>
      <c r="M1521" t="s">
        <v>23</v>
      </c>
      <c r="N1521" t="s">
        <v>27</v>
      </c>
      <c r="O1521" t="s">
        <v>27</v>
      </c>
      <c r="P1521" t="s">
        <v>27</v>
      </c>
      <c r="Q1521" s="1">
        <v>37923.772916666669</v>
      </c>
      <c r="R1521" s="1">
        <v>43014.643055555556</v>
      </c>
      <c r="S1521">
        <v>0.1</v>
      </c>
      <c r="T1521">
        <v>0.1</v>
      </c>
      <c r="U1521">
        <v>0.1</v>
      </c>
    </row>
    <row r="1522" spans="1:21" x14ac:dyDescent="0.25">
      <c r="A1522" t="s">
        <v>21</v>
      </c>
      <c r="B1522" t="s">
        <v>2518</v>
      </c>
      <c r="C1522" t="s">
        <v>23</v>
      </c>
      <c r="D1522" t="s">
        <v>2519</v>
      </c>
      <c r="E1522" t="s">
        <v>2056</v>
      </c>
      <c r="F1522" t="s">
        <v>26</v>
      </c>
      <c r="G1522" t="s">
        <v>27</v>
      </c>
      <c r="H1522">
        <v>97</v>
      </c>
      <c r="I1522">
        <v>143</v>
      </c>
      <c r="J1522" t="s">
        <v>27</v>
      </c>
      <c r="K1522" t="s">
        <v>2518</v>
      </c>
      <c r="L1522" t="s">
        <v>2520</v>
      </c>
      <c r="M1522" t="s">
        <v>23</v>
      </c>
      <c r="N1522" t="s">
        <v>27</v>
      </c>
      <c r="O1522" t="s">
        <v>27</v>
      </c>
      <c r="P1522" t="s">
        <v>27</v>
      </c>
      <c r="Q1522" s="1">
        <v>37806.683333333334</v>
      </c>
      <c r="R1522" s="1">
        <v>42973.892361111109</v>
      </c>
      <c r="S1522">
        <v>0.1</v>
      </c>
      <c r="T1522">
        <v>419</v>
      </c>
      <c r="U1522">
        <v>5.8586466165413498</v>
      </c>
    </row>
    <row r="1523" spans="1:21" x14ac:dyDescent="0.25">
      <c r="A1523" t="s">
        <v>21</v>
      </c>
      <c r="B1523" t="s">
        <v>1911</v>
      </c>
      <c r="C1523" t="s">
        <v>23</v>
      </c>
      <c r="D1523" t="s">
        <v>1912</v>
      </c>
      <c r="F1523" t="s">
        <v>26</v>
      </c>
      <c r="G1523" t="s">
        <v>27</v>
      </c>
      <c r="H1523">
        <v>139</v>
      </c>
      <c r="I1523">
        <v>142</v>
      </c>
      <c r="J1523" t="s">
        <v>27</v>
      </c>
      <c r="K1523" t="s">
        <v>1911</v>
      </c>
      <c r="L1523" t="s">
        <v>1912</v>
      </c>
      <c r="M1523" t="s">
        <v>23</v>
      </c>
      <c r="N1523" t="s">
        <v>27</v>
      </c>
      <c r="O1523" t="s">
        <v>27</v>
      </c>
      <c r="P1523" t="s">
        <v>27</v>
      </c>
      <c r="Q1523" s="1">
        <v>40921.694444444445</v>
      </c>
      <c r="R1523" s="1">
        <v>42879.517361111109</v>
      </c>
      <c r="S1523" t="s">
        <v>27</v>
      </c>
      <c r="T1523" t="s">
        <v>27</v>
      </c>
      <c r="U1523" t="s">
        <v>27</v>
      </c>
    </row>
    <row r="1524" spans="1:21" x14ac:dyDescent="0.25">
      <c r="A1524" t="s">
        <v>21</v>
      </c>
      <c r="B1524" t="s">
        <v>2525</v>
      </c>
      <c r="C1524" t="s">
        <v>23</v>
      </c>
      <c r="D1524" t="s">
        <v>1869</v>
      </c>
      <c r="F1524" t="s">
        <v>26</v>
      </c>
      <c r="G1524" t="s">
        <v>27</v>
      </c>
      <c r="H1524">
        <v>142</v>
      </c>
      <c r="I1524">
        <v>142</v>
      </c>
      <c r="J1524" t="s">
        <v>27</v>
      </c>
      <c r="K1524" t="s">
        <v>2526</v>
      </c>
      <c r="L1524" t="s">
        <v>2527</v>
      </c>
      <c r="M1524" t="s">
        <v>23</v>
      </c>
      <c r="N1524" t="s">
        <v>27</v>
      </c>
      <c r="O1524" t="s">
        <v>27</v>
      </c>
      <c r="P1524" t="s">
        <v>27</v>
      </c>
      <c r="Q1524" s="1">
        <v>41624.606944444444</v>
      </c>
      <c r="R1524" s="1">
        <v>43012.716666666667</v>
      </c>
      <c r="S1524" t="s">
        <v>27</v>
      </c>
      <c r="T1524" t="s">
        <v>27</v>
      </c>
      <c r="U1524" t="s">
        <v>27</v>
      </c>
    </row>
    <row r="1525" spans="1:21" x14ac:dyDescent="0.25">
      <c r="A1525" t="s">
        <v>21</v>
      </c>
      <c r="B1525" t="s">
        <v>2615</v>
      </c>
      <c r="C1525" t="s">
        <v>23</v>
      </c>
      <c r="D1525" t="s">
        <v>1761</v>
      </c>
      <c r="F1525" t="s">
        <v>26</v>
      </c>
      <c r="G1525" t="s">
        <v>27</v>
      </c>
      <c r="H1525">
        <v>142</v>
      </c>
      <c r="I1525">
        <v>142</v>
      </c>
      <c r="J1525" t="s">
        <v>27</v>
      </c>
      <c r="K1525" t="s">
        <v>2526</v>
      </c>
      <c r="L1525" t="s">
        <v>2527</v>
      </c>
      <c r="M1525" t="s">
        <v>23</v>
      </c>
      <c r="N1525" t="s">
        <v>27</v>
      </c>
      <c r="O1525" t="s">
        <v>27</v>
      </c>
      <c r="P1525" t="s">
        <v>27</v>
      </c>
      <c r="Q1525" s="1">
        <v>41624.606944444444</v>
      </c>
      <c r="R1525" s="1">
        <v>43012.716666666667</v>
      </c>
      <c r="S1525" t="s">
        <v>27</v>
      </c>
      <c r="T1525" t="s">
        <v>27</v>
      </c>
      <c r="U1525" t="s">
        <v>27</v>
      </c>
    </row>
    <row r="1526" spans="1:21" x14ac:dyDescent="0.25">
      <c r="A1526" t="s">
        <v>21</v>
      </c>
      <c r="B1526" t="s">
        <v>3773</v>
      </c>
      <c r="C1526" t="s">
        <v>23</v>
      </c>
      <c r="D1526" t="s">
        <v>1457</v>
      </c>
      <c r="F1526" t="s">
        <v>26</v>
      </c>
      <c r="G1526" t="s">
        <v>27</v>
      </c>
      <c r="H1526">
        <v>142</v>
      </c>
      <c r="I1526">
        <v>142</v>
      </c>
      <c r="J1526" t="s">
        <v>27</v>
      </c>
      <c r="K1526" t="s">
        <v>2526</v>
      </c>
      <c r="L1526" t="s">
        <v>2527</v>
      </c>
      <c r="M1526" t="s">
        <v>23</v>
      </c>
      <c r="N1526" t="s">
        <v>27</v>
      </c>
      <c r="O1526" t="s">
        <v>27</v>
      </c>
      <c r="P1526" t="s">
        <v>27</v>
      </c>
      <c r="Q1526" s="1">
        <v>41624.606944444444</v>
      </c>
      <c r="R1526" s="1">
        <v>43012.716666666667</v>
      </c>
      <c r="S1526" t="s">
        <v>27</v>
      </c>
      <c r="T1526" t="s">
        <v>27</v>
      </c>
      <c r="U1526" t="s">
        <v>27</v>
      </c>
    </row>
    <row r="1527" spans="1:21" x14ac:dyDescent="0.25">
      <c r="A1527" t="s">
        <v>21</v>
      </c>
      <c r="B1527" t="s">
        <v>122</v>
      </c>
      <c r="C1527" t="s">
        <v>23</v>
      </c>
      <c r="D1527" t="s">
        <v>122</v>
      </c>
      <c r="E1527" t="s">
        <v>123</v>
      </c>
      <c r="F1527" t="s">
        <v>26</v>
      </c>
      <c r="G1527" t="s">
        <v>27</v>
      </c>
      <c r="H1527">
        <v>138</v>
      </c>
      <c r="I1527">
        <v>140</v>
      </c>
      <c r="J1527" t="s">
        <v>27</v>
      </c>
      <c r="K1527" t="s">
        <v>124</v>
      </c>
      <c r="L1527" t="s">
        <v>125</v>
      </c>
      <c r="M1527" t="s">
        <v>23</v>
      </c>
      <c r="N1527" t="s">
        <v>27</v>
      </c>
      <c r="O1527" t="s">
        <v>27</v>
      </c>
      <c r="P1527" t="s">
        <v>27</v>
      </c>
      <c r="Q1527" s="1">
        <v>38587.675000000003</v>
      </c>
      <c r="R1527" s="1">
        <v>42920.675000000003</v>
      </c>
      <c r="S1527">
        <v>1</v>
      </c>
      <c r="T1527">
        <v>1</v>
      </c>
      <c r="U1527">
        <v>1</v>
      </c>
    </row>
    <row r="1528" spans="1:21" x14ac:dyDescent="0.25">
      <c r="A1528" t="s">
        <v>21</v>
      </c>
      <c r="B1528" t="s">
        <v>243</v>
      </c>
      <c r="C1528" t="s">
        <v>23</v>
      </c>
      <c r="D1528" t="s">
        <v>244</v>
      </c>
      <c r="E1528" t="s">
        <v>226</v>
      </c>
      <c r="F1528" t="s">
        <v>26</v>
      </c>
      <c r="G1528" t="s">
        <v>27</v>
      </c>
      <c r="H1528">
        <v>140</v>
      </c>
      <c r="I1528">
        <v>140</v>
      </c>
      <c r="J1528" t="s">
        <v>245</v>
      </c>
      <c r="K1528" t="s">
        <v>243</v>
      </c>
      <c r="L1528" t="s">
        <v>244</v>
      </c>
      <c r="M1528" t="s">
        <v>23</v>
      </c>
      <c r="N1528" t="s">
        <v>27</v>
      </c>
      <c r="O1528" t="s">
        <v>27</v>
      </c>
      <c r="P1528" t="s">
        <v>27</v>
      </c>
      <c r="Q1528" s="1">
        <v>37803.404861111114</v>
      </c>
      <c r="R1528" s="1">
        <v>37805.679166666669</v>
      </c>
      <c r="S1528">
        <v>3.1</v>
      </c>
      <c r="T1528">
        <v>10.199999999999999</v>
      </c>
      <c r="U1528">
        <v>5.4914285714285702</v>
      </c>
    </row>
    <row r="1529" spans="1:21" x14ac:dyDescent="0.25">
      <c r="A1529" t="s">
        <v>21</v>
      </c>
      <c r="B1529" t="s">
        <v>794</v>
      </c>
      <c r="C1529" t="s">
        <v>23</v>
      </c>
      <c r="D1529" t="s">
        <v>795</v>
      </c>
      <c r="E1529" t="s">
        <v>123</v>
      </c>
      <c r="F1529" t="s">
        <v>26</v>
      </c>
      <c r="G1529" t="s">
        <v>27</v>
      </c>
      <c r="H1529">
        <v>138</v>
      </c>
      <c r="I1529">
        <v>140</v>
      </c>
      <c r="J1529" t="s">
        <v>27</v>
      </c>
      <c r="K1529" t="s">
        <v>124</v>
      </c>
      <c r="L1529" t="s">
        <v>125</v>
      </c>
      <c r="M1529" t="s">
        <v>23</v>
      </c>
      <c r="N1529" t="s">
        <v>27</v>
      </c>
      <c r="O1529" t="s">
        <v>27</v>
      </c>
      <c r="P1529" t="s">
        <v>27</v>
      </c>
      <c r="Q1529" s="1">
        <v>38587.675000000003</v>
      </c>
      <c r="R1529" s="1">
        <v>42920.675000000003</v>
      </c>
      <c r="S1529">
        <v>79</v>
      </c>
      <c r="T1529">
        <v>79</v>
      </c>
      <c r="U1529">
        <v>79</v>
      </c>
    </row>
    <row r="1530" spans="1:21" x14ac:dyDescent="0.25">
      <c r="A1530" t="s">
        <v>21</v>
      </c>
      <c r="B1530" t="s">
        <v>233</v>
      </c>
      <c r="C1530" t="s">
        <v>23</v>
      </c>
      <c r="D1530" t="s">
        <v>234</v>
      </c>
      <c r="E1530" t="s">
        <v>123</v>
      </c>
      <c r="F1530" t="s">
        <v>26</v>
      </c>
      <c r="G1530" t="s">
        <v>27</v>
      </c>
      <c r="H1530">
        <v>138</v>
      </c>
      <c r="I1530">
        <v>140</v>
      </c>
      <c r="J1530" t="s">
        <v>27</v>
      </c>
      <c r="K1530" t="s">
        <v>124</v>
      </c>
      <c r="L1530" t="s">
        <v>125</v>
      </c>
      <c r="M1530" t="s">
        <v>23</v>
      </c>
      <c r="N1530" t="s">
        <v>27</v>
      </c>
      <c r="O1530" t="s">
        <v>27</v>
      </c>
      <c r="P1530" t="s">
        <v>27</v>
      </c>
      <c r="Q1530" s="1">
        <v>38587.675000000003</v>
      </c>
      <c r="R1530" s="1">
        <v>42920.675000000003</v>
      </c>
      <c r="S1530">
        <v>1</v>
      </c>
      <c r="T1530">
        <v>54</v>
      </c>
      <c r="U1530">
        <v>15.2727272727273</v>
      </c>
    </row>
    <row r="1531" spans="1:21" x14ac:dyDescent="0.25">
      <c r="A1531" t="s">
        <v>21</v>
      </c>
      <c r="B1531" t="s">
        <v>1175</v>
      </c>
      <c r="C1531" t="s">
        <v>23</v>
      </c>
      <c r="D1531" t="s">
        <v>1176</v>
      </c>
      <c r="E1531" t="s">
        <v>123</v>
      </c>
      <c r="F1531" t="s">
        <v>26</v>
      </c>
      <c r="G1531" t="s">
        <v>27</v>
      </c>
      <c r="H1531">
        <v>138</v>
      </c>
      <c r="I1531">
        <v>140</v>
      </c>
      <c r="J1531" t="s">
        <v>27</v>
      </c>
      <c r="K1531" t="s">
        <v>124</v>
      </c>
      <c r="L1531" t="s">
        <v>125</v>
      </c>
      <c r="M1531" t="s">
        <v>23</v>
      </c>
      <c r="N1531" t="s">
        <v>27</v>
      </c>
      <c r="O1531" t="s">
        <v>27</v>
      </c>
      <c r="P1531" t="s">
        <v>27</v>
      </c>
      <c r="Q1531" s="1">
        <v>38587.675000000003</v>
      </c>
      <c r="R1531" s="1">
        <v>42920.675000000003</v>
      </c>
      <c r="S1531" t="s">
        <v>27</v>
      </c>
      <c r="T1531" t="s">
        <v>27</v>
      </c>
      <c r="U1531" t="s">
        <v>27</v>
      </c>
    </row>
    <row r="1532" spans="1:21" x14ac:dyDescent="0.25">
      <c r="A1532" t="s">
        <v>21</v>
      </c>
      <c r="B1532" t="s">
        <v>1154</v>
      </c>
      <c r="C1532" t="s">
        <v>23</v>
      </c>
      <c r="D1532" t="s">
        <v>1155</v>
      </c>
      <c r="E1532" t="s">
        <v>123</v>
      </c>
      <c r="F1532" t="s">
        <v>26</v>
      </c>
      <c r="G1532" t="s">
        <v>27</v>
      </c>
      <c r="H1532">
        <v>138</v>
      </c>
      <c r="I1532">
        <v>140</v>
      </c>
      <c r="J1532" t="s">
        <v>27</v>
      </c>
      <c r="K1532" t="s">
        <v>124</v>
      </c>
      <c r="L1532" t="s">
        <v>125</v>
      </c>
      <c r="M1532" t="s">
        <v>23</v>
      </c>
      <c r="N1532" t="s">
        <v>27</v>
      </c>
      <c r="O1532" t="s">
        <v>27</v>
      </c>
      <c r="P1532" t="s">
        <v>27</v>
      </c>
      <c r="Q1532" s="1">
        <v>38587.675000000003</v>
      </c>
      <c r="R1532" s="1">
        <v>42920.675000000003</v>
      </c>
      <c r="S1532">
        <v>94</v>
      </c>
      <c r="T1532">
        <v>100</v>
      </c>
      <c r="U1532">
        <v>98</v>
      </c>
    </row>
    <row r="1533" spans="1:21" x14ac:dyDescent="0.25">
      <c r="A1533" t="s">
        <v>21</v>
      </c>
      <c r="B1533" t="s">
        <v>495</v>
      </c>
      <c r="C1533" t="s">
        <v>23</v>
      </c>
      <c r="D1533" t="s">
        <v>496</v>
      </c>
      <c r="E1533" t="s">
        <v>123</v>
      </c>
      <c r="F1533" t="s">
        <v>26</v>
      </c>
      <c r="G1533" t="s">
        <v>27</v>
      </c>
      <c r="H1533">
        <v>138</v>
      </c>
      <c r="I1533">
        <v>140</v>
      </c>
      <c r="J1533" t="s">
        <v>27</v>
      </c>
      <c r="K1533" t="s">
        <v>124</v>
      </c>
      <c r="L1533" t="s">
        <v>125</v>
      </c>
      <c r="M1533" t="s">
        <v>23</v>
      </c>
      <c r="N1533" t="s">
        <v>27</v>
      </c>
      <c r="O1533" t="s">
        <v>27</v>
      </c>
      <c r="P1533" t="s">
        <v>27</v>
      </c>
      <c r="Q1533" s="1">
        <v>38587.675000000003</v>
      </c>
      <c r="R1533" s="1">
        <v>42920.675000000003</v>
      </c>
      <c r="S1533">
        <v>2</v>
      </c>
      <c r="T1533">
        <v>33</v>
      </c>
      <c r="U1533">
        <v>11.24</v>
      </c>
    </row>
    <row r="1534" spans="1:21" x14ac:dyDescent="0.25">
      <c r="A1534" t="s">
        <v>21</v>
      </c>
      <c r="B1534" t="s">
        <v>1614</v>
      </c>
      <c r="C1534" t="s">
        <v>23</v>
      </c>
      <c r="D1534" t="s">
        <v>1614</v>
      </c>
      <c r="E1534" t="s">
        <v>123</v>
      </c>
      <c r="F1534" t="s">
        <v>26</v>
      </c>
      <c r="G1534" t="s">
        <v>27</v>
      </c>
      <c r="H1534">
        <v>138</v>
      </c>
      <c r="I1534">
        <v>140</v>
      </c>
      <c r="J1534" t="s">
        <v>27</v>
      </c>
      <c r="K1534" t="s">
        <v>124</v>
      </c>
      <c r="L1534" t="s">
        <v>125</v>
      </c>
      <c r="M1534" t="s">
        <v>23</v>
      </c>
      <c r="N1534" t="s">
        <v>27</v>
      </c>
      <c r="O1534" t="s">
        <v>27</v>
      </c>
      <c r="P1534" t="s">
        <v>27</v>
      </c>
      <c r="Q1534" s="1">
        <v>38587.675000000003</v>
      </c>
      <c r="R1534" s="1">
        <v>42920.675000000003</v>
      </c>
      <c r="S1534">
        <v>1</v>
      </c>
      <c r="T1534">
        <v>86</v>
      </c>
      <c r="U1534">
        <v>42.8888888888889</v>
      </c>
    </row>
    <row r="1535" spans="1:21" x14ac:dyDescent="0.25">
      <c r="A1535" t="s">
        <v>21</v>
      </c>
      <c r="B1535" t="s">
        <v>1704</v>
      </c>
      <c r="C1535" t="s">
        <v>23</v>
      </c>
      <c r="D1535" t="s">
        <v>1705</v>
      </c>
      <c r="E1535" t="s">
        <v>123</v>
      </c>
      <c r="F1535" t="s">
        <v>26</v>
      </c>
      <c r="G1535" t="s">
        <v>27</v>
      </c>
      <c r="H1535">
        <v>138</v>
      </c>
      <c r="I1535">
        <v>140</v>
      </c>
      <c r="J1535" t="s">
        <v>27</v>
      </c>
      <c r="K1535" t="s">
        <v>124</v>
      </c>
      <c r="L1535" t="s">
        <v>125</v>
      </c>
      <c r="M1535" t="s">
        <v>23</v>
      </c>
      <c r="N1535" t="s">
        <v>27</v>
      </c>
      <c r="O1535" t="s">
        <v>27</v>
      </c>
      <c r="P1535" t="s">
        <v>27</v>
      </c>
      <c r="Q1535" s="1">
        <v>38587.675000000003</v>
      </c>
      <c r="R1535" s="1">
        <v>42920.675000000003</v>
      </c>
      <c r="S1535">
        <v>2</v>
      </c>
      <c r="T1535">
        <v>3</v>
      </c>
      <c r="U1535">
        <v>2.5</v>
      </c>
    </row>
    <row r="1536" spans="1:21" x14ac:dyDescent="0.25">
      <c r="A1536" t="s">
        <v>21</v>
      </c>
      <c r="B1536" t="s">
        <v>719</v>
      </c>
      <c r="C1536" t="s">
        <v>23</v>
      </c>
      <c r="D1536" t="s">
        <v>720</v>
      </c>
      <c r="E1536" t="s">
        <v>123</v>
      </c>
      <c r="F1536" t="s">
        <v>26</v>
      </c>
      <c r="G1536" t="s">
        <v>27</v>
      </c>
      <c r="H1536">
        <v>138</v>
      </c>
      <c r="I1536">
        <v>140</v>
      </c>
      <c r="J1536" t="s">
        <v>27</v>
      </c>
      <c r="K1536" t="s">
        <v>124</v>
      </c>
      <c r="L1536" t="s">
        <v>125</v>
      </c>
      <c r="M1536" t="s">
        <v>23</v>
      </c>
      <c r="N1536" t="s">
        <v>27</v>
      </c>
      <c r="O1536" t="s">
        <v>27</v>
      </c>
      <c r="P1536" t="s">
        <v>27</v>
      </c>
      <c r="Q1536" s="1">
        <v>38587.675000000003</v>
      </c>
      <c r="R1536" s="1">
        <v>42920.675000000003</v>
      </c>
      <c r="S1536">
        <v>2</v>
      </c>
      <c r="T1536">
        <v>80</v>
      </c>
      <c r="U1536">
        <v>51.846153846153797</v>
      </c>
    </row>
    <row r="1537" spans="1:21" x14ac:dyDescent="0.25">
      <c r="A1537" t="s">
        <v>21</v>
      </c>
      <c r="B1537" t="s">
        <v>126</v>
      </c>
      <c r="C1537" t="s">
        <v>23</v>
      </c>
      <c r="D1537" t="s">
        <v>126</v>
      </c>
      <c r="E1537" t="s">
        <v>123</v>
      </c>
      <c r="F1537" t="s">
        <v>26</v>
      </c>
      <c r="G1537" t="s">
        <v>27</v>
      </c>
      <c r="H1537">
        <v>138</v>
      </c>
      <c r="I1537">
        <v>140</v>
      </c>
      <c r="J1537" t="s">
        <v>27</v>
      </c>
      <c r="K1537" t="s">
        <v>124</v>
      </c>
      <c r="L1537" t="s">
        <v>125</v>
      </c>
      <c r="M1537" t="s">
        <v>23</v>
      </c>
      <c r="N1537" t="s">
        <v>27</v>
      </c>
      <c r="O1537" t="s">
        <v>27</v>
      </c>
      <c r="P1537" t="s">
        <v>27</v>
      </c>
      <c r="Q1537" s="1">
        <v>38587.675000000003</v>
      </c>
      <c r="R1537" s="1">
        <v>42920.675000000003</v>
      </c>
      <c r="S1537">
        <v>14</v>
      </c>
      <c r="T1537">
        <v>78</v>
      </c>
      <c r="U1537">
        <v>41.4</v>
      </c>
    </row>
    <row r="1538" spans="1:21" x14ac:dyDescent="0.25">
      <c r="A1538" t="s">
        <v>21</v>
      </c>
      <c r="B1538" t="s">
        <v>1111</v>
      </c>
      <c r="C1538" t="s">
        <v>23</v>
      </c>
      <c r="D1538" t="s">
        <v>929</v>
      </c>
      <c r="E1538" t="s">
        <v>123</v>
      </c>
      <c r="F1538" t="s">
        <v>26</v>
      </c>
      <c r="G1538" t="s">
        <v>27</v>
      </c>
      <c r="H1538">
        <v>138</v>
      </c>
      <c r="I1538">
        <v>140</v>
      </c>
      <c r="J1538" t="s">
        <v>27</v>
      </c>
      <c r="K1538" t="s">
        <v>124</v>
      </c>
      <c r="L1538" t="s">
        <v>125</v>
      </c>
      <c r="M1538" t="s">
        <v>23</v>
      </c>
      <c r="N1538" t="s">
        <v>27</v>
      </c>
      <c r="O1538" t="s">
        <v>27</v>
      </c>
      <c r="P1538" t="s">
        <v>27</v>
      </c>
      <c r="Q1538" s="1">
        <v>38587.675000000003</v>
      </c>
      <c r="R1538" s="1">
        <v>42920.675000000003</v>
      </c>
      <c r="S1538">
        <v>36</v>
      </c>
      <c r="T1538">
        <v>95</v>
      </c>
      <c r="U1538">
        <v>80.400000000000006</v>
      </c>
    </row>
    <row r="1539" spans="1:21" x14ac:dyDescent="0.25">
      <c r="A1539" t="s">
        <v>21</v>
      </c>
      <c r="B1539" t="s">
        <v>929</v>
      </c>
      <c r="C1539" t="s">
        <v>23</v>
      </c>
      <c r="D1539" t="s">
        <v>930</v>
      </c>
      <c r="E1539" t="s">
        <v>123</v>
      </c>
      <c r="F1539" t="s">
        <v>26</v>
      </c>
      <c r="G1539" t="s">
        <v>27</v>
      </c>
      <c r="H1539">
        <v>138</v>
      </c>
      <c r="I1539">
        <v>140</v>
      </c>
      <c r="J1539" t="s">
        <v>27</v>
      </c>
      <c r="K1539" t="s">
        <v>124</v>
      </c>
      <c r="L1539" t="s">
        <v>125</v>
      </c>
      <c r="M1539" t="s">
        <v>23</v>
      </c>
      <c r="N1539" t="s">
        <v>27</v>
      </c>
      <c r="O1539" t="s">
        <v>27</v>
      </c>
      <c r="P1539" t="s">
        <v>27</v>
      </c>
      <c r="Q1539" s="1">
        <v>38587.675000000003</v>
      </c>
      <c r="R1539" s="1">
        <v>42920.675000000003</v>
      </c>
      <c r="S1539">
        <v>2</v>
      </c>
      <c r="T1539">
        <v>2</v>
      </c>
      <c r="U1539">
        <v>2</v>
      </c>
    </row>
    <row r="1540" spans="1:21" x14ac:dyDescent="0.25">
      <c r="A1540" t="s">
        <v>21</v>
      </c>
      <c r="B1540" t="s">
        <v>1508</v>
      </c>
      <c r="C1540" t="s">
        <v>23</v>
      </c>
      <c r="D1540" t="s">
        <v>1509</v>
      </c>
      <c r="E1540" t="s">
        <v>123</v>
      </c>
      <c r="F1540" t="s">
        <v>26</v>
      </c>
      <c r="G1540" t="s">
        <v>27</v>
      </c>
      <c r="H1540">
        <v>138</v>
      </c>
      <c r="I1540">
        <v>140</v>
      </c>
      <c r="J1540" t="s">
        <v>27</v>
      </c>
      <c r="K1540" t="s">
        <v>124</v>
      </c>
      <c r="L1540" t="s">
        <v>125</v>
      </c>
      <c r="M1540" t="s">
        <v>23</v>
      </c>
      <c r="N1540" t="s">
        <v>27</v>
      </c>
      <c r="O1540" t="s">
        <v>27</v>
      </c>
      <c r="P1540" t="s">
        <v>27</v>
      </c>
      <c r="Q1540" s="1">
        <v>38587.675000000003</v>
      </c>
      <c r="R1540" s="1">
        <v>42920.675000000003</v>
      </c>
      <c r="S1540">
        <v>8</v>
      </c>
      <c r="T1540">
        <v>77</v>
      </c>
      <c r="U1540">
        <v>31.8</v>
      </c>
    </row>
    <row r="1541" spans="1:21" x14ac:dyDescent="0.25">
      <c r="A1541" t="s">
        <v>21</v>
      </c>
      <c r="B1541" t="s">
        <v>2727</v>
      </c>
      <c r="C1541" t="s">
        <v>23</v>
      </c>
      <c r="D1541" t="s">
        <v>2728</v>
      </c>
      <c r="F1541" t="s">
        <v>26</v>
      </c>
      <c r="G1541" t="s">
        <v>27</v>
      </c>
      <c r="H1541">
        <v>112</v>
      </c>
      <c r="I1541">
        <v>140</v>
      </c>
      <c r="J1541" t="s">
        <v>27</v>
      </c>
      <c r="K1541" t="s">
        <v>2311</v>
      </c>
      <c r="L1541" t="s">
        <v>2312</v>
      </c>
      <c r="M1541" t="s">
        <v>23</v>
      </c>
      <c r="N1541" t="s">
        <v>27</v>
      </c>
      <c r="O1541" t="s">
        <v>27</v>
      </c>
      <c r="P1541" t="s">
        <v>27</v>
      </c>
      <c r="Q1541" s="1">
        <v>37825.57708333333</v>
      </c>
      <c r="R1541" s="1">
        <v>42978.350694444445</v>
      </c>
      <c r="S1541">
        <v>0</v>
      </c>
      <c r="T1541">
        <v>35</v>
      </c>
      <c r="U1541">
        <v>12.783505154639199</v>
      </c>
    </row>
    <row r="1542" spans="1:21" x14ac:dyDescent="0.25">
      <c r="A1542" t="s">
        <v>21</v>
      </c>
      <c r="B1542" t="s">
        <v>2729</v>
      </c>
      <c r="C1542" t="s">
        <v>23</v>
      </c>
      <c r="D1542" t="s">
        <v>2730</v>
      </c>
      <c r="F1542" t="s">
        <v>26</v>
      </c>
      <c r="G1542" t="s">
        <v>27</v>
      </c>
      <c r="H1542">
        <v>112</v>
      </c>
      <c r="I1542">
        <v>140</v>
      </c>
      <c r="J1542" t="s">
        <v>27</v>
      </c>
      <c r="K1542" t="s">
        <v>2311</v>
      </c>
      <c r="L1542" t="s">
        <v>2312</v>
      </c>
      <c r="M1542" t="s">
        <v>23</v>
      </c>
      <c r="N1542" t="s">
        <v>27</v>
      </c>
      <c r="O1542" t="s">
        <v>27</v>
      </c>
      <c r="P1542" t="s">
        <v>27</v>
      </c>
      <c r="Q1542" s="1">
        <v>37825.57708333333</v>
      </c>
      <c r="R1542" s="1">
        <v>42978.350694444445</v>
      </c>
      <c r="S1542">
        <v>4</v>
      </c>
      <c r="T1542">
        <v>68</v>
      </c>
      <c r="U1542">
        <v>21.3232323232323</v>
      </c>
    </row>
    <row r="1543" spans="1:21" x14ac:dyDescent="0.25">
      <c r="A1543" t="s">
        <v>21</v>
      </c>
      <c r="B1543" t="s">
        <v>2787</v>
      </c>
      <c r="C1543" t="s">
        <v>23</v>
      </c>
      <c r="D1543" t="s">
        <v>1614</v>
      </c>
      <c r="F1543" t="s">
        <v>26</v>
      </c>
      <c r="G1543" t="s">
        <v>27</v>
      </c>
      <c r="H1543">
        <v>112</v>
      </c>
      <c r="I1543">
        <v>140</v>
      </c>
      <c r="J1543" t="s">
        <v>27</v>
      </c>
      <c r="K1543" t="s">
        <v>2311</v>
      </c>
      <c r="L1543" t="s">
        <v>2312</v>
      </c>
      <c r="M1543" t="s">
        <v>23</v>
      </c>
      <c r="N1543" t="s">
        <v>27</v>
      </c>
      <c r="O1543" t="s">
        <v>27</v>
      </c>
      <c r="P1543" t="s">
        <v>27</v>
      </c>
      <c r="Q1543" s="1">
        <v>37825.57708333333</v>
      </c>
      <c r="R1543" s="1">
        <v>42978.350694444445</v>
      </c>
      <c r="S1543">
        <v>0</v>
      </c>
      <c r="T1543">
        <v>12.8</v>
      </c>
      <c r="U1543">
        <v>0.54936842105263195</v>
      </c>
    </row>
    <row r="1544" spans="1:21" x14ac:dyDescent="0.25">
      <c r="A1544" t="s">
        <v>21</v>
      </c>
      <c r="B1544" t="s">
        <v>2834</v>
      </c>
      <c r="C1544" t="s">
        <v>23</v>
      </c>
      <c r="D1544" t="s">
        <v>495</v>
      </c>
      <c r="F1544" t="s">
        <v>26</v>
      </c>
      <c r="G1544" t="s">
        <v>27</v>
      </c>
      <c r="H1544">
        <v>112</v>
      </c>
      <c r="I1544">
        <v>140</v>
      </c>
      <c r="J1544" t="s">
        <v>27</v>
      </c>
      <c r="K1544" t="s">
        <v>2311</v>
      </c>
      <c r="L1544" t="s">
        <v>2312</v>
      </c>
      <c r="M1544" t="s">
        <v>23</v>
      </c>
      <c r="N1544" t="s">
        <v>27</v>
      </c>
      <c r="O1544" t="s">
        <v>27</v>
      </c>
      <c r="P1544" t="s">
        <v>27</v>
      </c>
      <c r="Q1544" s="1">
        <v>37825.57708333333</v>
      </c>
      <c r="R1544" s="1">
        <v>42978.350694444445</v>
      </c>
      <c r="S1544">
        <v>0.05</v>
      </c>
      <c r="T1544">
        <v>3.2</v>
      </c>
      <c r="U1544">
        <v>0.64536082474226797</v>
      </c>
    </row>
    <row r="1545" spans="1:21" x14ac:dyDescent="0.25">
      <c r="A1545" t="s">
        <v>21</v>
      </c>
      <c r="B1545" t="s">
        <v>2897</v>
      </c>
      <c r="C1545" t="s">
        <v>23</v>
      </c>
      <c r="D1545" t="s">
        <v>2898</v>
      </c>
      <c r="F1545" t="s">
        <v>26</v>
      </c>
      <c r="G1545" t="s">
        <v>27</v>
      </c>
      <c r="H1545">
        <v>112</v>
      </c>
      <c r="I1545">
        <v>140</v>
      </c>
      <c r="J1545" t="s">
        <v>27</v>
      </c>
      <c r="K1545" t="s">
        <v>2311</v>
      </c>
      <c r="L1545" t="s">
        <v>2312</v>
      </c>
      <c r="M1545" t="s">
        <v>23</v>
      </c>
      <c r="N1545" t="s">
        <v>27</v>
      </c>
      <c r="O1545" t="s">
        <v>27</v>
      </c>
      <c r="P1545" t="s">
        <v>27</v>
      </c>
      <c r="Q1545" s="1">
        <v>37825.57708333333</v>
      </c>
      <c r="R1545" s="1">
        <v>42978.350694444445</v>
      </c>
      <c r="S1545">
        <v>14</v>
      </c>
      <c r="T1545">
        <v>79</v>
      </c>
      <c r="U1545">
        <v>50.8888888888889</v>
      </c>
    </row>
    <row r="1546" spans="1:21" x14ac:dyDescent="0.25">
      <c r="A1546" t="s">
        <v>21</v>
      </c>
      <c r="B1546" t="s">
        <v>2550</v>
      </c>
      <c r="C1546" t="s">
        <v>23</v>
      </c>
      <c r="D1546" t="s">
        <v>2551</v>
      </c>
      <c r="E1546" t="s">
        <v>123</v>
      </c>
      <c r="F1546" t="s">
        <v>26</v>
      </c>
      <c r="G1546" t="s">
        <v>27</v>
      </c>
      <c r="H1546">
        <v>138</v>
      </c>
      <c r="I1546">
        <v>140</v>
      </c>
      <c r="J1546" t="s">
        <v>27</v>
      </c>
      <c r="K1546" t="s">
        <v>124</v>
      </c>
      <c r="L1546" t="s">
        <v>125</v>
      </c>
      <c r="M1546" t="s">
        <v>23</v>
      </c>
      <c r="N1546" t="s">
        <v>27</v>
      </c>
      <c r="O1546" t="s">
        <v>27</v>
      </c>
      <c r="P1546" t="s">
        <v>27</v>
      </c>
      <c r="Q1546" s="1">
        <v>38587.675000000003</v>
      </c>
      <c r="R1546" s="1">
        <v>42920.675000000003</v>
      </c>
      <c r="S1546">
        <v>1</v>
      </c>
      <c r="T1546">
        <v>83</v>
      </c>
      <c r="U1546">
        <v>26.7777777777778</v>
      </c>
    </row>
    <row r="1547" spans="1:21" x14ac:dyDescent="0.25">
      <c r="A1547" t="s">
        <v>21</v>
      </c>
      <c r="B1547" t="s">
        <v>2985</v>
      </c>
      <c r="C1547" t="s">
        <v>23</v>
      </c>
      <c r="D1547" t="s">
        <v>126</v>
      </c>
      <c r="F1547" t="s">
        <v>26</v>
      </c>
      <c r="G1547" t="s">
        <v>27</v>
      </c>
      <c r="H1547">
        <v>112</v>
      </c>
      <c r="I1547">
        <v>140</v>
      </c>
      <c r="J1547" t="s">
        <v>27</v>
      </c>
      <c r="K1547" t="s">
        <v>2311</v>
      </c>
      <c r="L1547" t="s">
        <v>2312</v>
      </c>
      <c r="M1547" t="s">
        <v>23</v>
      </c>
      <c r="N1547" t="s">
        <v>27</v>
      </c>
      <c r="O1547" t="s">
        <v>27</v>
      </c>
      <c r="P1547" t="s">
        <v>27</v>
      </c>
      <c r="Q1547" s="1">
        <v>37825.57708333333</v>
      </c>
      <c r="R1547" s="1">
        <v>42978.350694444445</v>
      </c>
      <c r="S1547">
        <v>0.1</v>
      </c>
      <c r="T1547">
        <v>9.92</v>
      </c>
      <c r="U1547">
        <v>2.3095876288659798</v>
      </c>
    </row>
    <row r="1548" spans="1:21" x14ac:dyDescent="0.25">
      <c r="A1548" t="s">
        <v>21</v>
      </c>
      <c r="B1548" t="s">
        <v>3569</v>
      </c>
      <c r="C1548" t="s">
        <v>23</v>
      </c>
      <c r="D1548" t="s">
        <v>1508</v>
      </c>
      <c r="F1548" t="s">
        <v>26</v>
      </c>
      <c r="G1548" t="s">
        <v>27</v>
      </c>
      <c r="H1548">
        <v>112</v>
      </c>
      <c r="I1548">
        <v>140</v>
      </c>
      <c r="J1548" t="s">
        <v>27</v>
      </c>
      <c r="K1548" t="s">
        <v>2311</v>
      </c>
      <c r="L1548" t="s">
        <v>2312</v>
      </c>
      <c r="M1548" t="s">
        <v>23</v>
      </c>
      <c r="N1548" t="s">
        <v>27</v>
      </c>
      <c r="O1548" t="s">
        <v>27</v>
      </c>
      <c r="P1548" t="s">
        <v>27</v>
      </c>
      <c r="Q1548" s="1">
        <v>37825.57708333333</v>
      </c>
      <c r="R1548" s="1">
        <v>42978.350694444445</v>
      </c>
      <c r="S1548">
        <v>0.03</v>
      </c>
      <c r="T1548">
        <v>10.6</v>
      </c>
      <c r="U1548">
        <v>1.7041237113402099</v>
      </c>
    </row>
    <row r="1549" spans="1:21" x14ac:dyDescent="0.25">
      <c r="A1549" t="s">
        <v>21</v>
      </c>
      <c r="B1549" t="s">
        <v>3708</v>
      </c>
      <c r="C1549" t="s">
        <v>23</v>
      </c>
      <c r="D1549" t="s">
        <v>3709</v>
      </c>
      <c r="F1549" t="s">
        <v>26</v>
      </c>
      <c r="G1549" t="s">
        <v>27</v>
      </c>
      <c r="H1549">
        <v>112</v>
      </c>
      <c r="I1549">
        <v>140</v>
      </c>
      <c r="J1549" t="s">
        <v>27</v>
      </c>
      <c r="K1549" t="s">
        <v>2311</v>
      </c>
      <c r="L1549" t="s">
        <v>2312</v>
      </c>
      <c r="M1549" t="s">
        <v>23</v>
      </c>
      <c r="N1549" t="s">
        <v>27</v>
      </c>
      <c r="O1549" t="s">
        <v>27</v>
      </c>
      <c r="P1549" t="s">
        <v>27</v>
      </c>
      <c r="Q1549" s="1">
        <v>37825.57708333333</v>
      </c>
      <c r="R1549" s="1">
        <v>42978.350694444445</v>
      </c>
      <c r="S1549">
        <v>20</v>
      </c>
      <c r="T1549">
        <v>97</v>
      </c>
      <c r="U1549">
        <v>74.454545454545496</v>
      </c>
    </row>
    <row r="1550" spans="1:21" x14ac:dyDescent="0.25">
      <c r="A1550" t="s">
        <v>21</v>
      </c>
      <c r="B1550" t="s">
        <v>3578</v>
      </c>
      <c r="C1550" t="s">
        <v>23</v>
      </c>
      <c r="D1550" t="s">
        <v>3579</v>
      </c>
      <c r="E1550" t="s">
        <v>123</v>
      </c>
      <c r="F1550" t="s">
        <v>26</v>
      </c>
      <c r="G1550" t="s">
        <v>27</v>
      </c>
      <c r="H1550">
        <v>138</v>
      </c>
      <c r="I1550">
        <v>140</v>
      </c>
      <c r="J1550" t="s">
        <v>27</v>
      </c>
      <c r="K1550" t="s">
        <v>124</v>
      </c>
      <c r="L1550" t="s">
        <v>125</v>
      </c>
      <c r="M1550" t="s">
        <v>23</v>
      </c>
      <c r="N1550" t="s">
        <v>27</v>
      </c>
      <c r="O1550" t="s">
        <v>27</v>
      </c>
      <c r="P1550" t="s">
        <v>27</v>
      </c>
      <c r="Q1550" s="1">
        <v>38587.675000000003</v>
      </c>
      <c r="R1550" s="1">
        <v>42920.675000000003</v>
      </c>
      <c r="S1550">
        <v>1</v>
      </c>
      <c r="T1550">
        <v>61</v>
      </c>
      <c r="U1550">
        <v>18.8333333333333</v>
      </c>
    </row>
    <row r="1551" spans="1:21" x14ac:dyDescent="0.25">
      <c r="A1551" t="s">
        <v>21</v>
      </c>
      <c r="B1551" t="s">
        <v>4134</v>
      </c>
      <c r="C1551" t="s">
        <v>23</v>
      </c>
      <c r="D1551" t="s">
        <v>3264</v>
      </c>
      <c r="E1551" t="s">
        <v>123</v>
      </c>
      <c r="F1551" t="s">
        <v>26</v>
      </c>
      <c r="G1551" t="s">
        <v>27</v>
      </c>
      <c r="H1551">
        <v>138</v>
      </c>
      <c r="I1551">
        <v>140</v>
      </c>
      <c r="J1551" t="s">
        <v>27</v>
      </c>
      <c r="K1551" t="s">
        <v>124</v>
      </c>
      <c r="L1551" t="s">
        <v>125</v>
      </c>
      <c r="M1551" t="s">
        <v>23</v>
      </c>
      <c r="N1551" t="s">
        <v>27</v>
      </c>
      <c r="O1551" t="s">
        <v>27</v>
      </c>
      <c r="P1551" t="s">
        <v>27</v>
      </c>
      <c r="Q1551" s="1">
        <v>38587.675000000003</v>
      </c>
      <c r="R1551" s="1">
        <v>42920.675000000003</v>
      </c>
      <c r="S1551">
        <v>7</v>
      </c>
      <c r="T1551">
        <v>16</v>
      </c>
      <c r="U1551">
        <v>10.3333333333333</v>
      </c>
    </row>
    <row r="1552" spans="1:21" x14ac:dyDescent="0.25">
      <c r="A1552" t="s">
        <v>21</v>
      </c>
      <c r="B1552" t="s">
        <v>5800</v>
      </c>
      <c r="C1552" t="s">
        <v>23</v>
      </c>
      <c r="D1552" t="s">
        <v>5801</v>
      </c>
      <c r="F1552" t="s">
        <v>78</v>
      </c>
      <c r="G1552" t="s">
        <v>27</v>
      </c>
      <c r="H1552">
        <v>128</v>
      </c>
      <c r="I1552">
        <v>140</v>
      </c>
      <c r="J1552" t="s">
        <v>27</v>
      </c>
      <c r="K1552" t="s">
        <v>5454</v>
      </c>
      <c r="L1552" t="s">
        <v>5453</v>
      </c>
      <c r="M1552" t="s">
        <v>23</v>
      </c>
      <c r="N1552" t="s">
        <v>27</v>
      </c>
      <c r="O1552" t="s">
        <v>27</v>
      </c>
      <c r="P1552" t="s">
        <v>27</v>
      </c>
      <c r="Q1552" s="1">
        <v>42281.634722222225</v>
      </c>
      <c r="R1552" s="1">
        <v>43016.488888888889</v>
      </c>
      <c r="S1552" t="s">
        <v>27</v>
      </c>
      <c r="T1552" t="s">
        <v>27</v>
      </c>
      <c r="U1552" t="s">
        <v>27</v>
      </c>
    </row>
    <row r="1553" spans="1:21" x14ac:dyDescent="0.25">
      <c r="A1553" t="s">
        <v>21</v>
      </c>
      <c r="B1553" t="s">
        <v>5104</v>
      </c>
      <c r="C1553" t="s">
        <v>23</v>
      </c>
      <c r="D1553" t="s">
        <v>5105</v>
      </c>
      <c r="F1553" t="s">
        <v>107</v>
      </c>
      <c r="G1553" t="s">
        <v>27</v>
      </c>
      <c r="H1553">
        <v>140</v>
      </c>
      <c r="I1553">
        <v>140</v>
      </c>
      <c r="J1553" t="s">
        <v>27</v>
      </c>
      <c r="K1553" t="s">
        <v>5856</v>
      </c>
      <c r="L1553" t="s">
        <v>5857</v>
      </c>
      <c r="M1553" t="s">
        <v>23</v>
      </c>
      <c r="N1553" t="s">
        <v>27</v>
      </c>
      <c r="O1553" t="s">
        <v>27</v>
      </c>
      <c r="P1553" t="s">
        <v>27</v>
      </c>
      <c r="Q1553" s="1">
        <v>38604.666666666664</v>
      </c>
      <c r="R1553" s="1">
        <v>40703.494444444441</v>
      </c>
      <c r="S1553" t="s">
        <v>27</v>
      </c>
      <c r="T1553" t="s">
        <v>27</v>
      </c>
      <c r="U1553" t="s">
        <v>27</v>
      </c>
    </row>
    <row r="1554" spans="1:21" x14ac:dyDescent="0.25">
      <c r="A1554" t="s">
        <v>21</v>
      </c>
      <c r="B1554" t="s">
        <v>5833</v>
      </c>
      <c r="C1554" t="s">
        <v>23</v>
      </c>
      <c r="D1554" t="s">
        <v>5834</v>
      </c>
      <c r="F1554" t="s">
        <v>78</v>
      </c>
      <c r="G1554" t="s">
        <v>27</v>
      </c>
      <c r="H1554">
        <v>63</v>
      </c>
      <c r="I1554">
        <v>140</v>
      </c>
      <c r="J1554" t="s">
        <v>27</v>
      </c>
      <c r="K1554" t="s">
        <v>5069</v>
      </c>
      <c r="L1554" t="s">
        <v>5070</v>
      </c>
      <c r="M1554" t="s">
        <v>23</v>
      </c>
      <c r="N1554" t="s">
        <v>27</v>
      </c>
      <c r="O1554" t="s">
        <v>27</v>
      </c>
      <c r="P1554" t="s">
        <v>27</v>
      </c>
      <c r="Q1554" s="1">
        <v>41725.635416666664</v>
      </c>
      <c r="R1554" s="1">
        <v>43015.595833333333</v>
      </c>
      <c r="S1554" t="s">
        <v>27</v>
      </c>
      <c r="T1554" t="s">
        <v>27</v>
      </c>
      <c r="U1554" t="s">
        <v>27</v>
      </c>
    </row>
    <row r="1555" spans="1:21" x14ac:dyDescent="0.25">
      <c r="A1555" t="s">
        <v>21</v>
      </c>
      <c r="B1555" t="s">
        <v>2309</v>
      </c>
      <c r="C1555" t="s">
        <v>23</v>
      </c>
      <c r="D1555" t="s">
        <v>2310</v>
      </c>
      <c r="F1555" t="s">
        <v>26</v>
      </c>
      <c r="G1555" t="s">
        <v>27</v>
      </c>
      <c r="H1555">
        <v>112</v>
      </c>
      <c r="I1555">
        <v>139</v>
      </c>
      <c r="J1555" t="s">
        <v>27</v>
      </c>
      <c r="K1555" t="s">
        <v>2311</v>
      </c>
      <c r="L1555" t="s">
        <v>2312</v>
      </c>
      <c r="M1555" t="s">
        <v>23</v>
      </c>
      <c r="N1555" t="s">
        <v>27</v>
      </c>
      <c r="O1555" t="s">
        <v>27</v>
      </c>
      <c r="P1555" t="s">
        <v>27</v>
      </c>
      <c r="Q1555" s="1">
        <v>37825.57708333333</v>
      </c>
      <c r="R1555" s="1">
        <v>42978.350694444445</v>
      </c>
      <c r="S1555">
        <v>0</v>
      </c>
      <c r="T1555">
        <v>33</v>
      </c>
      <c r="U1555">
        <v>3.9484705882352902</v>
      </c>
    </row>
    <row r="1556" spans="1:21" x14ac:dyDescent="0.25">
      <c r="A1556" t="s">
        <v>21</v>
      </c>
      <c r="B1556" t="s">
        <v>2739</v>
      </c>
      <c r="C1556" t="s">
        <v>23</v>
      </c>
      <c r="D1556" t="s">
        <v>2740</v>
      </c>
      <c r="F1556" t="s">
        <v>26</v>
      </c>
      <c r="G1556" t="s">
        <v>27</v>
      </c>
      <c r="H1556">
        <v>111</v>
      </c>
      <c r="I1556">
        <v>139</v>
      </c>
      <c r="J1556" t="s">
        <v>27</v>
      </c>
      <c r="K1556" t="s">
        <v>2311</v>
      </c>
      <c r="L1556" t="s">
        <v>2312</v>
      </c>
      <c r="M1556" t="s">
        <v>23</v>
      </c>
      <c r="N1556" t="s">
        <v>27</v>
      </c>
      <c r="O1556" t="s">
        <v>27</v>
      </c>
      <c r="P1556" t="s">
        <v>27</v>
      </c>
      <c r="Q1556" s="1">
        <v>37825.57708333333</v>
      </c>
      <c r="R1556" s="1">
        <v>42978.350694444445</v>
      </c>
      <c r="S1556">
        <v>0.1</v>
      </c>
      <c r="T1556">
        <v>12.8</v>
      </c>
      <c r="U1556">
        <v>3.17631578947368</v>
      </c>
    </row>
    <row r="1557" spans="1:21" x14ac:dyDescent="0.25">
      <c r="A1557" t="s">
        <v>21</v>
      </c>
      <c r="B1557" t="s">
        <v>235</v>
      </c>
      <c r="C1557" t="s">
        <v>23</v>
      </c>
      <c r="D1557" t="s">
        <v>235</v>
      </c>
      <c r="E1557" t="s">
        <v>236</v>
      </c>
      <c r="F1557" t="s">
        <v>26</v>
      </c>
      <c r="G1557" t="s">
        <v>27</v>
      </c>
      <c r="H1557">
        <v>128</v>
      </c>
      <c r="I1557">
        <v>138</v>
      </c>
      <c r="J1557" t="s">
        <v>27</v>
      </c>
      <c r="K1557" t="s">
        <v>235</v>
      </c>
      <c r="L1557" t="s">
        <v>235</v>
      </c>
      <c r="M1557" t="s">
        <v>23</v>
      </c>
      <c r="N1557" t="s">
        <v>27</v>
      </c>
      <c r="O1557" t="s">
        <v>27</v>
      </c>
      <c r="P1557" t="s">
        <v>27</v>
      </c>
      <c r="Q1557" s="1">
        <v>37804.603472222225</v>
      </c>
      <c r="R1557" s="1">
        <v>42678.807638888888</v>
      </c>
      <c r="S1557">
        <v>0.2</v>
      </c>
      <c r="T1557">
        <v>18.899999999999999</v>
      </c>
      <c r="U1557">
        <v>1.80103092783505</v>
      </c>
    </row>
    <row r="1558" spans="1:21" x14ac:dyDescent="0.25">
      <c r="A1558" t="s">
        <v>21</v>
      </c>
      <c r="B1558" t="s">
        <v>4311</v>
      </c>
      <c r="C1558" t="s">
        <v>23</v>
      </c>
      <c r="D1558" t="s">
        <v>4312</v>
      </c>
      <c r="E1558" t="s">
        <v>85</v>
      </c>
      <c r="F1558" t="s">
        <v>26</v>
      </c>
      <c r="G1558" t="s">
        <v>27</v>
      </c>
      <c r="H1558">
        <v>124</v>
      </c>
      <c r="I1558">
        <v>138</v>
      </c>
      <c r="J1558" t="s">
        <v>27</v>
      </c>
      <c r="K1558" t="s">
        <v>4311</v>
      </c>
      <c r="L1558" t="s">
        <v>4312</v>
      </c>
      <c r="M1558" t="s">
        <v>23</v>
      </c>
      <c r="N1558" t="s">
        <v>27</v>
      </c>
      <c r="O1558" t="s">
        <v>27</v>
      </c>
      <c r="P1558" t="s">
        <v>27</v>
      </c>
      <c r="Q1558" s="1">
        <v>37857.425694444442</v>
      </c>
      <c r="R1558" s="1">
        <v>42964.777777777781</v>
      </c>
      <c r="S1558">
        <v>0</v>
      </c>
      <c r="T1558">
        <v>14</v>
      </c>
      <c r="U1558">
        <v>5.8267175572519099</v>
      </c>
    </row>
    <row r="1559" spans="1:21" x14ac:dyDescent="0.25">
      <c r="A1559" t="s">
        <v>21</v>
      </c>
      <c r="B1559" t="s">
        <v>5372</v>
      </c>
      <c r="C1559" t="s">
        <v>23</v>
      </c>
      <c r="D1559" t="s">
        <v>5373</v>
      </c>
      <c r="F1559" t="s">
        <v>78</v>
      </c>
      <c r="G1559" t="s">
        <v>27</v>
      </c>
      <c r="H1559">
        <v>110</v>
      </c>
      <c r="I1559">
        <v>137</v>
      </c>
      <c r="J1559" t="s">
        <v>27</v>
      </c>
      <c r="K1559" t="s">
        <v>5451</v>
      </c>
      <c r="L1559" t="s">
        <v>5299</v>
      </c>
      <c r="M1559" t="s">
        <v>23</v>
      </c>
      <c r="N1559" t="s">
        <v>27</v>
      </c>
      <c r="O1559" t="s">
        <v>27</v>
      </c>
      <c r="P1559" t="s">
        <v>27</v>
      </c>
      <c r="Q1559" s="1">
        <v>40066.55972222222</v>
      </c>
      <c r="R1559" s="1">
        <v>42999.604166666664</v>
      </c>
      <c r="S1559" t="s">
        <v>27</v>
      </c>
      <c r="T1559" t="s">
        <v>27</v>
      </c>
      <c r="U1559" t="s">
        <v>27</v>
      </c>
    </row>
    <row r="1560" spans="1:21" x14ac:dyDescent="0.25">
      <c r="A1560" t="s">
        <v>21</v>
      </c>
      <c r="B1560" t="s">
        <v>624</v>
      </c>
      <c r="C1560" t="s">
        <v>23</v>
      </c>
      <c r="D1560" t="s">
        <v>625</v>
      </c>
      <c r="E1560" t="s">
        <v>199</v>
      </c>
      <c r="F1560" t="s">
        <v>26</v>
      </c>
      <c r="G1560" t="s">
        <v>27</v>
      </c>
      <c r="H1560">
        <v>112</v>
      </c>
      <c r="I1560">
        <v>136</v>
      </c>
      <c r="J1560" t="s">
        <v>27</v>
      </c>
      <c r="K1560" t="s">
        <v>624</v>
      </c>
      <c r="L1560" t="s">
        <v>625</v>
      </c>
      <c r="M1560" t="s">
        <v>23</v>
      </c>
      <c r="N1560" t="s">
        <v>27</v>
      </c>
      <c r="O1560" t="s">
        <v>27</v>
      </c>
      <c r="P1560" t="s">
        <v>27</v>
      </c>
      <c r="Q1560" s="1">
        <v>37820.604166666664</v>
      </c>
      <c r="R1560" s="1">
        <v>41679.542361111111</v>
      </c>
      <c r="S1560">
        <v>0.1</v>
      </c>
      <c r="T1560">
        <v>1</v>
      </c>
      <c r="U1560">
        <v>0.55000000000000004</v>
      </c>
    </row>
    <row r="1561" spans="1:21" x14ac:dyDescent="0.25">
      <c r="A1561" t="s">
        <v>21</v>
      </c>
      <c r="B1561" t="s">
        <v>1696</v>
      </c>
      <c r="C1561" t="s">
        <v>23</v>
      </c>
      <c r="D1561" t="s">
        <v>1697</v>
      </c>
      <c r="E1561" t="s">
        <v>838</v>
      </c>
      <c r="F1561" t="s">
        <v>26</v>
      </c>
      <c r="G1561" t="s">
        <v>27</v>
      </c>
      <c r="H1561">
        <v>126</v>
      </c>
      <c r="I1561">
        <v>136</v>
      </c>
      <c r="J1561" t="s">
        <v>2141</v>
      </c>
      <c r="K1561" t="s">
        <v>1698</v>
      </c>
      <c r="L1561" t="s">
        <v>1697</v>
      </c>
      <c r="M1561" t="s">
        <v>23</v>
      </c>
      <c r="N1561" t="s">
        <v>27</v>
      </c>
      <c r="O1561" t="s">
        <v>27</v>
      </c>
      <c r="P1561" t="s">
        <v>27</v>
      </c>
      <c r="Q1561" s="1">
        <v>42122.393055555556</v>
      </c>
      <c r="R1561" s="1">
        <v>43004.443749999999</v>
      </c>
      <c r="S1561">
        <v>1.4</v>
      </c>
      <c r="T1561">
        <v>34.9</v>
      </c>
      <c r="U1561">
        <v>4.00588235294118</v>
      </c>
    </row>
    <row r="1562" spans="1:21" x14ac:dyDescent="0.25">
      <c r="A1562" t="s">
        <v>21</v>
      </c>
      <c r="B1562" t="s">
        <v>175</v>
      </c>
      <c r="C1562" t="s">
        <v>23</v>
      </c>
      <c r="D1562" t="s">
        <v>175</v>
      </c>
      <c r="F1562" t="s">
        <v>144</v>
      </c>
      <c r="G1562" t="s">
        <v>27</v>
      </c>
      <c r="H1562">
        <v>136</v>
      </c>
      <c r="I1562">
        <v>136</v>
      </c>
      <c r="J1562" t="s">
        <v>27</v>
      </c>
      <c r="K1562" t="s">
        <v>175</v>
      </c>
      <c r="L1562" t="s">
        <v>176</v>
      </c>
      <c r="M1562" t="s">
        <v>23</v>
      </c>
      <c r="N1562" t="s">
        <v>27</v>
      </c>
      <c r="O1562" t="s">
        <v>27</v>
      </c>
      <c r="P1562" t="s">
        <v>27</v>
      </c>
      <c r="Q1562" s="1">
        <v>40112.696527777778</v>
      </c>
      <c r="R1562" s="1">
        <v>42402.715277777781</v>
      </c>
      <c r="S1562" t="s">
        <v>27</v>
      </c>
      <c r="T1562" t="s">
        <v>27</v>
      </c>
      <c r="U1562" t="s">
        <v>27</v>
      </c>
    </row>
    <row r="1563" spans="1:21" x14ac:dyDescent="0.25">
      <c r="A1563" t="s">
        <v>21</v>
      </c>
      <c r="B1563" t="s">
        <v>2924</v>
      </c>
      <c r="C1563" t="s">
        <v>23</v>
      </c>
      <c r="D1563" t="s">
        <v>2925</v>
      </c>
      <c r="F1563" t="s">
        <v>78</v>
      </c>
      <c r="G1563" t="s">
        <v>27</v>
      </c>
      <c r="H1563">
        <v>135</v>
      </c>
      <c r="I1563">
        <v>136</v>
      </c>
      <c r="J1563" t="s">
        <v>27</v>
      </c>
      <c r="K1563" t="s">
        <v>3096</v>
      </c>
      <c r="L1563" t="s">
        <v>2812</v>
      </c>
      <c r="M1563" t="s">
        <v>23</v>
      </c>
      <c r="N1563" t="s">
        <v>27</v>
      </c>
      <c r="O1563" t="s">
        <v>27</v>
      </c>
      <c r="P1563" t="s">
        <v>27</v>
      </c>
      <c r="Q1563" s="1">
        <v>41038.588194444441</v>
      </c>
      <c r="R1563" s="1">
        <v>41769.468055555553</v>
      </c>
      <c r="S1563" t="s">
        <v>27</v>
      </c>
      <c r="T1563" t="s">
        <v>27</v>
      </c>
      <c r="U1563" t="s">
        <v>27</v>
      </c>
    </row>
    <row r="1564" spans="1:21" x14ac:dyDescent="0.25">
      <c r="A1564" t="s">
        <v>21</v>
      </c>
      <c r="B1564" t="s">
        <v>3304</v>
      </c>
      <c r="C1564" t="s">
        <v>23</v>
      </c>
      <c r="D1564" t="s">
        <v>2925</v>
      </c>
      <c r="F1564" t="s">
        <v>78</v>
      </c>
      <c r="G1564" t="s">
        <v>27</v>
      </c>
      <c r="H1564">
        <v>135</v>
      </c>
      <c r="I1564">
        <v>136</v>
      </c>
      <c r="J1564" t="s">
        <v>27</v>
      </c>
      <c r="K1564" t="s">
        <v>3096</v>
      </c>
      <c r="L1564" t="s">
        <v>2812</v>
      </c>
      <c r="M1564" t="s">
        <v>23</v>
      </c>
      <c r="N1564" t="s">
        <v>27</v>
      </c>
      <c r="O1564" t="s">
        <v>27</v>
      </c>
      <c r="P1564" t="s">
        <v>27</v>
      </c>
      <c r="Q1564" s="1">
        <v>41038.588194444441</v>
      </c>
      <c r="R1564" s="1">
        <v>41769.468055555553</v>
      </c>
      <c r="S1564" t="s">
        <v>27</v>
      </c>
      <c r="T1564" t="s">
        <v>27</v>
      </c>
      <c r="U1564" t="s">
        <v>27</v>
      </c>
    </row>
    <row r="1565" spans="1:21" x14ac:dyDescent="0.25">
      <c r="A1565" t="s">
        <v>21</v>
      </c>
      <c r="B1565" t="s">
        <v>4431</v>
      </c>
      <c r="C1565" t="s">
        <v>23</v>
      </c>
      <c r="D1565" t="s">
        <v>4432</v>
      </c>
      <c r="E1565" t="s">
        <v>4101</v>
      </c>
      <c r="F1565" t="s">
        <v>26</v>
      </c>
      <c r="G1565" t="s">
        <v>27</v>
      </c>
      <c r="H1565">
        <v>120</v>
      </c>
      <c r="I1565">
        <v>136</v>
      </c>
      <c r="J1565" t="s">
        <v>27</v>
      </c>
      <c r="K1565" t="s">
        <v>1152</v>
      </c>
      <c r="L1565" t="s">
        <v>857</v>
      </c>
      <c r="M1565" t="s">
        <v>23</v>
      </c>
      <c r="N1565" t="s">
        <v>27</v>
      </c>
      <c r="O1565" t="s">
        <v>27</v>
      </c>
      <c r="P1565" t="s">
        <v>27</v>
      </c>
      <c r="Q1565" s="1">
        <v>37807.512499999997</v>
      </c>
      <c r="R1565" s="1">
        <v>43012.654166666667</v>
      </c>
      <c r="S1565">
        <v>236</v>
      </c>
      <c r="T1565">
        <v>4760</v>
      </c>
      <c r="U1565">
        <v>1896.86764705882</v>
      </c>
    </row>
    <row r="1566" spans="1:21" x14ac:dyDescent="0.25">
      <c r="A1566" t="s">
        <v>21</v>
      </c>
      <c r="B1566" t="s">
        <v>2094</v>
      </c>
      <c r="C1566" t="s">
        <v>23</v>
      </c>
      <c r="D1566" t="s">
        <v>2095</v>
      </c>
      <c r="F1566" t="s">
        <v>107</v>
      </c>
      <c r="G1566" t="s">
        <v>27</v>
      </c>
      <c r="H1566">
        <v>117</v>
      </c>
      <c r="I1566">
        <v>135</v>
      </c>
      <c r="J1566" t="s">
        <v>27</v>
      </c>
      <c r="K1566" t="s">
        <v>515</v>
      </c>
      <c r="L1566" t="s">
        <v>1957</v>
      </c>
      <c r="M1566" t="s">
        <v>23</v>
      </c>
      <c r="N1566" t="s">
        <v>27</v>
      </c>
      <c r="O1566" t="s">
        <v>27</v>
      </c>
      <c r="P1566" t="s">
        <v>27</v>
      </c>
      <c r="Q1566" s="1">
        <v>38219.42083333333</v>
      </c>
      <c r="R1566" s="1">
        <v>41452.640972222223</v>
      </c>
      <c r="S1566">
        <v>1</v>
      </c>
      <c r="T1566">
        <v>1</v>
      </c>
      <c r="U1566">
        <v>1</v>
      </c>
    </row>
    <row r="1567" spans="1:21" x14ac:dyDescent="0.25">
      <c r="A1567" t="s">
        <v>21</v>
      </c>
      <c r="B1567" t="s">
        <v>2126</v>
      </c>
      <c r="C1567" t="s">
        <v>23</v>
      </c>
      <c r="D1567" t="s">
        <v>2127</v>
      </c>
      <c r="F1567" t="s">
        <v>26</v>
      </c>
      <c r="G1567" t="s">
        <v>27</v>
      </c>
      <c r="H1567">
        <v>130</v>
      </c>
      <c r="I1567">
        <v>135</v>
      </c>
      <c r="J1567" t="s">
        <v>27</v>
      </c>
      <c r="K1567" t="s">
        <v>2126</v>
      </c>
      <c r="L1567" t="s">
        <v>2128</v>
      </c>
      <c r="M1567" t="s">
        <v>23</v>
      </c>
      <c r="N1567" t="s">
        <v>27</v>
      </c>
      <c r="O1567" t="s">
        <v>27</v>
      </c>
      <c r="P1567" t="s">
        <v>27</v>
      </c>
      <c r="Q1567" s="1">
        <v>41595.879166666666</v>
      </c>
      <c r="R1567" s="1">
        <v>43000.61041666667</v>
      </c>
      <c r="S1567" t="s">
        <v>27</v>
      </c>
      <c r="T1567" t="s">
        <v>27</v>
      </c>
      <c r="U1567" t="s">
        <v>27</v>
      </c>
    </row>
    <row r="1568" spans="1:21" x14ac:dyDescent="0.25">
      <c r="A1568" t="s">
        <v>21</v>
      </c>
      <c r="B1568" t="s">
        <v>2287</v>
      </c>
      <c r="C1568" t="s">
        <v>23</v>
      </c>
      <c r="D1568" t="s">
        <v>2288</v>
      </c>
      <c r="F1568" t="s">
        <v>26</v>
      </c>
      <c r="G1568" t="s">
        <v>27</v>
      </c>
      <c r="H1568">
        <v>130</v>
      </c>
      <c r="I1568">
        <v>135</v>
      </c>
      <c r="J1568" t="s">
        <v>27</v>
      </c>
      <c r="K1568" t="s">
        <v>2126</v>
      </c>
      <c r="L1568" t="s">
        <v>2128</v>
      </c>
      <c r="M1568" t="s">
        <v>23</v>
      </c>
      <c r="N1568" t="s">
        <v>27</v>
      </c>
      <c r="O1568" t="s">
        <v>27</v>
      </c>
      <c r="P1568" t="s">
        <v>27</v>
      </c>
      <c r="Q1568" s="1">
        <v>41595.879166666666</v>
      </c>
      <c r="R1568" s="1">
        <v>43000.61041666667</v>
      </c>
      <c r="S1568" t="s">
        <v>27</v>
      </c>
      <c r="T1568" t="s">
        <v>27</v>
      </c>
      <c r="U1568" t="s">
        <v>27</v>
      </c>
    </row>
    <row r="1569" spans="1:21" x14ac:dyDescent="0.25">
      <c r="A1569" t="s">
        <v>21</v>
      </c>
      <c r="B1569" t="s">
        <v>2825</v>
      </c>
      <c r="C1569" t="s">
        <v>23</v>
      </c>
      <c r="D1569" t="s">
        <v>2826</v>
      </c>
      <c r="F1569" t="s">
        <v>26</v>
      </c>
      <c r="G1569" t="s">
        <v>27</v>
      </c>
      <c r="H1569">
        <v>130</v>
      </c>
      <c r="I1569">
        <v>135</v>
      </c>
      <c r="J1569" t="s">
        <v>27</v>
      </c>
      <c r="K1569" t="s">
        <v>2126</v>
      </c>
      <c r="L1569" t="s">
        <v>2128</v>
      </c>
      <c r="M1569" t="s">
        <v>23</v>
      </c>
      <c r="N1569" t="s">
        <v>27</v>
      </c>
      <c r="O1569" t="s">
        <v>27</v>
      </c>
      <c r="P1569" t="s">
        <v>27</v>
      </c>
      <c r="Q1569" s="1">
        <v>41595.879166666666</v>
      </c>
      <c r="R1569" s="1">
        <v>43000.61041666667</v>
      </c>
      <c r="S1569" t="s">
        <v>27</v>
      </c>
      <c r="T1569" t="s">
        <v>27</v>
      </c>
      <c r="U1569" t="s">
        <v>27</v>
      </c>
    </row>
    <row r="1570" spans="1:21" x14ac:dyDescent="0.25">
      <c r="A1570" t="s">
        <v>21</v>
      </c>
      <c r="B1570" t="s">
        <v>2926</v>
      </c>
      <c r="C1570" t="s">
        <v>23</v>
      </c>
      <c r="D1570" t="s">
        <v>2811</v>
      </c>
      <c r="F1570" t="s">
        <v>78</v>
      </c>
      <c r="G1570" t="s">
        <v>27</v>
      </c>
      <c r="H1570">
        <v>134</v>
      </c>
      <c r="I1570">
        <v>135</v>
      </c>
      <c r="J1570" t="s">
        <v>27</v>
      </c>
      <c r="K1570" t="s">
        <v>3096</v>
      </c>
      <c r="L1570" t="s">
        <v>2812</v>
      </c>
      <c r="M1570" t="s">
        <v>23</v>
      </c>
      <c r="N1570" t="s">
        <v>27</v>
      </c>
      <c r="O1570" t="s">
        <v>27</v>
      </c>
      <c r="P1570" t="s">
        <v>27</v>
      </c>
      <c r="Q1570" s="1">
        <v>41038.588194444441</v>
      </c>
      <c r="R1570" s="1">
        <v>41769.468055555553</v>
      </c>
      <c r="S1570" t="s">
        <v>27</v>
      </c>
      <c r="T1570" t="s">
        <v>27</v>
      </c>
      <c r="U1570" t="s">
        <v>27</v>
      </c>
    </row>
    <row r="1571" spans="1:21" x14ac:dyDescent="0.25">
      <c r="A1571" t="s">
        <v>21</v>
      </c>
      <c r="B1571" t="s">
        <v>2810</v>
      </c>
      <c r="C1571" t="s">
        <v>23</v>
      </c>
      <c r="D1571" t="s">
        <v>2811</v>
      </c>
      <c r="F1571" t="s">
        <v>78</v>
      </c>
      <c r="G1571" t="s">
        <v>27</v>
      </c>
      <c r="H1571">
        <v>134</v>
      </c>
      <c r="I1571">
        <v>135</v>
      </c>
      <c r="J1571" t="s">
        <v>27</v>
      </c>
      <c r="K1571" t="s">
        <v>3096</v>
      </c>
      <c r="L1571" t="s">
        <v>2812</v>
      </c>
      <c r="M1571" t="s">
        <v>23</v>
      </c>
      <c r="N1571" t="s">
        <v>27</v>
      </c>
      <c r="O1571" t="s">
        <v>27</v>
      </c>
      <c r="P1571" t="s">
        <v>27</v>
      </c>
      <c r="Q1571" s="1">
        <v>41038.588194444441</v>
      </c>
      <c r="R1571" s="1">
        <v>41769.468055555553</v>
      </c>
      <c r="S1571" t="s">
        <v>27</v>
      </c>
      <c r="T1571" t="s">
        <v>27</v>
      </c>
      <c r="U1571" t="s">
        <v>27</v>
      </c>
    </row>
    <row r="1572" spans="1:21" x14ac:dyDescent="0.25">
      <c r="A1572" t="s">
        <v>21</v>
      </c>
      <c r="B1572" t="s">
        <v>402</v>
      </c>
      <c r="C1572" t="s">
        <v>23</v>
      </c>
      <c r="D1572" t="s">
        <v>3253</v>
      </c>
      <c r="F1572" t="s">
        <v>26</v>
      </c>
      <c r="G1572" t="s">
        <v>27</v>
      </c>
      <c r="H1572">
        <v>114</v>
      </c>
      <c r="I1572">
        <v>135</v>
      </c>
      <c r="J1572" t="s">
        <v>27</v>
      </c>
      <c r="K1572" t="s">
        <v>402</v>
      </c>
      <c r="L1572" t="s">
        <v>2344</v>
      </c>
      <c r="M1572" t="s">
        <v>23</v>
      </c>
      <c r="N1572" t="s">
        <v>27</v>
      </c>
      <c r="O1572" t="s">
        <v>27</v>
      </c>
      <c r="P1572" t="s">
        <v>27</v>
      </c>
      <c r="Q1572" s="1">
        <v>41620.945833333331</v>
      </c>
      <c r="R1572" s="1">
        <v>43015.573611111111</v>
      </c>
      <c r="S1572" t="s">
        <v>27</v>
      </c>
      <c r="T1572" t="s">
        <v>27</v>
      </c>
      <c r="U1572" t="s">
        <v>27</v>
      </c>
    </row>
    <row r="1573" spans="1:21" x14ac:dyDescent="0.25">
      <c r="A1573" t="s">
        <v>21</v>
      </c>
      <c r="B1573" t="s">
        <v>3298</v>
      </c>
      <c r="C1573" t="s">
        <v>23</v>
      </c>
      <c r="D1573" t="s">
        <v>3299</v>
      </c>
      <c r="F1573" t="s">
        <v>26</v>
      </c>
      <c r="G1573" t="s">
        <v>27</v>
      </c>
      <c r="H1573">
        <v>114</v>
      </c>
      <c r="I1573">
        <v>135</v>
      </c>
      <c r="J1573" t="s">
        <v>27</v>
      </c>
      <c r="K1573" t="s">
        <v>402</v>
      </c>
      <c r="L1573" t="s">
        <v>2344</v>
      </c>
      <c r="M1573" t="s">
        <v>23</v>
      </c>
      <c r="N1573" t="s">
        <v>27</v>
      </c>
      <c r="O1573" t="s">
        <v>27</v>
      </c>
      <c r="P1573" t="s">
        <v>27</v>
      </c>
      <c r="Q1573" s="1">
        <v>41620.945833333331</v>
      </c>
      <c r="R1573" s="1">
        <v>43015.573611111111</v>
      </c>
      <c r="S1573" t="s">
        <v>27</v>
      </c>
      <c r="T1573" t="s">
        <v>27</v>
      </c>
      <c r="U1573" t="s">
        <v>27</v>
      </c>
    </row>
    <row r="1574" spans="1:21" x14ac:dyDescent="0.25">
      <c r="A1574" t="s">
        <v>21</v>
      </c>
      <c r="B1574" t="s">
        <v>5756</v>
      </c>
      <c r="C1574" t="s">
        <v>23</v>
      </c>
      <c r="D1574" t="s">
        <v>5757</v>
      </c>
      <c r="F1574" t="s">
        <v>78</v>
      </c>
      <c r="G1574" t="s">
        <v>27</v>
      </c>
      <c r="H1574">
        <v>120</v>
      </c>
      <c r="I1574">
        <v>135</v>
      </c>
      <c r="J1574" t="s">
        <v>27</v>
      </c>
      <c r="K1574" t="s">
        <v>5690</v>
      </c>
      <c r="L1574" t="s">
        <v>5299</v>
      </c>
      <c r="M1574" t="s">
        <v>23</v>
      </c>
      <c r="N1574" t="s">
        <v>27</v>
      </c>
      <c r="O1574" t="s">
        <v>27</v>
      </c>
      <c r="P1574" t="s">
        <v>27</v>
      </c>
      <c r="Q1574" s="1">
        <v>41449.544444444444</v>
      </c>
      <c r="R1574" s="1">
        <v>42978.63958333333</v>
      </c>
      <c r="S1574" t="s">
        <v>27</v>
      </c>
      <c r="T1574" t="s">
        <v>27</v>
      </c>
      <c r="U1574" t="s">
        <v>27</v>
      </c>
    </row>
    <row r="1575" spans="1:21" x14ac:dyDescent="0.25">
      <c r="A1575" t="s">
        <v>21</v>
      </c>
      <c r="B1575" t="s">
        <v>1847</v>
      </c>
      <c r="C1575" t="s">
        <v>23</v>
      </c>
      <c r="D1575" t="s">
        <v>1848</v>
      </c>
      <c r="E1575" t="s">
        <v>513</v>
      </c>
      <c r="F1575" t="s">
        <v>78</v>
      </c>
      <c r="G1575" t="s">
        <v>27</v>
      </c>
      <c r="H1575">
        <v>89</v>
      </c>
      <c r="I1575">
        <v>134</v>
      </c>
      <c r="J1575" t="s">
        <v>27</v>
      </c>
      <c r="K1575" t="s">
        <v>1847</v>
      </c>
      <c r="L1575" t="s">
        <v>1849</v>
      </c>
      <c r="M1575" t="s">
        <v>23</v>
      </c>
      <c r="N1575" t="s">
        <v>27</v>
      </c>
      <c r="O1575" t="s">
        <v>27</v>
      </c>
      <c r="P1575" t="s">
        <v>27</v>
      </c>
      <c r="Q1575" s="1">
        <v>38189.654861111114</v>
      </c>
      <c r="R1575" s="1">
        <v>38649.710416666669</v>
      </c>
      <c r="S1575">
        <v>0.1</v>
      </c>
      <c r="T1575">
        <v>25.2</v>
      </c>
      <c r="U1575">
        <v>0.99083969465648902</v>
      </c>
    </row>
    <row r="1576" spans="1:21" x14ac:dyDescent="0.25">
      <c r="A1576" t="s">
        <v>21</v>
      </c>
      <c r="B1576" t="s">
        <v>2632</v>
      </c>
      <c r="C1576" t="s">
        <v>23</v>
      </c>
      <c r="D1576" t="s">
        <v>2633</v>
      </c>
      <c r="F1576" t="s">
        <v>26</v>
      </c>
      <c r="G1576" t="s">
        <v>27</v>
      </c>
      <c r="H1576">
        <v>108</v>
      </c>
      <c r="I1576">
        <v>134</v>
      </c>
      <c r="J1576" t="s">
        <v>27</v>
      </c>
      <c r="K1576" t="s">
        <v>2311</v>
      </c>
      <c r="L1576" t="s">
        <v>2312</v>
      </c>
      <c r="M1576" t="s">
        <v>23</v>
      </c>
      <c r="N1576" t="s">
        <v>27</v>
      </c>
      <c r="O1576" t="s">
        <v>27</v>
      </c>
      <c r="P1576" t="s">
        <v>27</v>
      </c>
      <c r="Q1576" s="1">
        <v>37825.57708333333</v>
      </c>
      <c r="R1576" s="1">
        <v>42978.350694444445</v>
      </c>
      <c r="S1576">
        <v>1</v>
      </c>
      <c r="T1576">
        <v>9</v>
      </c>
      <c r="U1576">
        <v>2.8095238095238102</v>
      </c>
    </row>
    <row r="1577" spans="1:21" x14ac:dyDescent="0.25">
      <c r="A1577" t="s">
        <v>21</v>
      </c>
      <c r="B1577" t="s">
        <v>1387</v>
      </c>
      <c r="C1577" t="s">
        <v>23</v>
      </c>
      <c r="D1577" t="s">
        <v>1388</v>
      </c>
      <c r="E1577" t="s">
        <v>921</v>
      </c>
      <c r="F1577" t="s">
        <v>26</v>
      </c>
      <c r="G1577" t="s">
        <v>27</v>
      </c>
      <c r="H1577">
        <v>94</v>
      </c>
      <c r="I1577">
        <v>134</v>
      </c>
      <c r="J1577" t="s">
        <v>27</v>
      </c>
      <c r="K1577" t="s">
        <v>1387</v>
      </c>
      <c r="L1577" t="s">
        <v>1388</v>
      </c>
      <c r="M1577" t="s">
        <v>23</v>
      </c>
      <c r="N1577" t="s">
        <v>27</v>
      </c>
      <c r="O1577" t="s">
        <v>27</v>
      </c>
      <c r="P1577" t="s">
        <v>27</v>
      </c>
      <c r="Q1577" s="1">
        <v>41829.668749999997</v>
      </c>
      <c r="R1577" s="1">
        <v>43005.443749999999</v>
      </c>
      <c r="S1577" t="s">
        <v>27</v>
      </c>
      <c r="T1577" t="s">
        <v>27</v>
      </c>
      <c r="U1577" t="s">
        <v>27</v>
      </c>
    </row>
    <row r="1578" spans="1:21" x14ac:dyDescent="0.25">
      <c r="A1578" t="s">
        <v>21</v>
      </c>
      <c r="B1578" t="s">
        <v>2832</v>
      </c>
      <c r="C1578" t="s">
        <v>23</v>
      </c>
      <c r="D1578" t="s">
        <v>2833</v>
      </c>
      <c r="F1578" t="s">
        <v>26</v>
      </c>
      <c r="G1578" t="s">
        <v>27</v>
      </c>
      <c r="H1578">
        <v>108</v>
      </c>
      <c r="I1578">
        <v>134</v>
      </c>
      <c r="J1578" t="s">
        <v>27</v>
      </c>
      <c r="K1578" t="s">
        <v>2311</v>
      </c>
      <c r="L1578" t="s">
        <v>2312</v>
      </c>
      <c r="M1578" t="s">
        <v>23</v>
      </c>
      <c r="N1578" t="s">
        <v>27</v>
      </c>
      <c r="O1578" t="s">
        <v>27</v>
      </c>
      <c r="P1578" t="s">
        <v>27</v>
      </c>
      <c r="Q1578" s="1">
        <v>37825.57708333333</v>
      </c>
      <c r="R1578" s="1">
        <v>42978.350694444445</v>
      </c>
      <c r="S1578">
        <v>7</v>
      </c>
      <c r="T1578">
        <v>77</v>
      </c>
      <c r="U1578">
        <v>33.6666666666667</v>
      </c>
    </row>
    <row r="1579" spans="1:21" x14ac:dyDescent="0.25">
      <c r="A1579" t="s">
        <v>21</v>
      </c>
      <c r="B1579" t="s">
        <v>2905</v>
      </c>
      <c r="C1579" t="s">
        <v>23</v>
      </c>
      <c r="D1579" t="s">
        <v>2906</v>
      </c>
      <c r="F1579" t="s">
        <v>26</v>
      </c>
      <c r="G1579" t="s">
        <v>27</v>
      </c>
      <c r="H1579">
        <v>108</v>
      </c>
      <c r="I1579">
        <v>134</v>
      </c>
      <c r="J1579" t="s">
        <v>27</v>
      </c>
      <c r="K1579" t="s">
        <v>2311</v>
      </c>
      <c r="L1579" t="s">
        <v>2312</v>
      </c>
      <c r="M1579" t="s">
        <v>23</v>
      </c>
      <c r="N1579" t="s">
        <v>27</v>
      </c>
      <c r="O1579" t="s">
        <v>27</v>
      </c>
      <c r="P1579" t="s">
        <v>27</v>
      </c>
      <c r="Q1579" s="1">
        <v>37825.57708333333</v>
      </c>
      <c r="R1579" s="1">
        <v>42978.350694444445</v>
      </c>
      <c r="S1579">
        <v>17</v>
      </c>
      <c r="T1579">
        <v>95</v>
      </c>
      <c r="U1579">
        <v>71.095238095238102</v>
      </c>
    </row>
    <row r="1580" spans="1:21" x14ac:dyDescent="0.25">
      <c r="A1580" t="s">
        <v>21</v>
      </c>
      <c r="B1580" t="s">
        <v>3222</v>
      </c>
      <c r="C1580" t="s">
        <v>23</v>
      </c>
      <c r="D1580" t="s">
        <v>3223</v>
      </c>
      <c r="F1580" t="s">
        <v>107</v>
      </c>
      <c r="G1580" t="s">
        <v>27</v>
      </c>
      <c r="H1580">
        <v>132</v>
      </c>
      <c r="I1580">
        <v>134</v>
      </c>
      <c r="J1580" t="s">
        <v>27</v>
      </c>
      <c r="K1580" t="s">
        <v>3224</v>
      </c>
      <c r="L1580" t="s">
        <v>3225</v>
      </c>
      <c r="M1580" t="s">
        <v>23</v>
      </c>
      <c r="N1580" t="s">
        <v>27</v>
      </c>
      <c r="O1580" t="s">
        <v>27</v>
      </c>
      <c r="P1580" t="s">
        <v>27</v>
      </c>
      <c r="Q1580" s="1">
        <v>38209.703472222223</v>
      </c>
      <c r="R1580" s="1">
        <v>41447.418749999997</v>
      </c>
      <c r="S1580" t="s">
        <v>27</v>
      </c>
      <c r="T1580" t="s">
        <v>27</v>
      </c>
      <c r="U1580" t="s">
        <v>27</v>
      </c>
    </row>
    <row r="1581" spans="1:21" x14ac:dyDescent="0.25">
      <c r="A1581" t="s">
        <v>21</v>
      </c>
      <c r="B1581" t="s">
        <v>3719</v>
      </c>
      <c r="C1581" t="s">
        <v>23</v>
      </c>
      <c r="D1581" t="s">
        <v>3720</v>
      </c>
      <c r="F1581" t="s">
        <v>107</v>
      </c>
      <c r="G1581" t="s">
        <v>27</v>
      </c>
      <c r="H1581">
        <v>132</v>
      </c>
      <c r="I1581">
        <v>134</v>
      </c>
      <c r="J1581" t="s">
        <v>27</v>
      </c>
      <c r="K1581" t="s">
        <v>3224</v>
      </c>
      <c r="L1581" t="s">
        <v>3225</v>
      </c>
      <c r="M1581" t="s">
        <v>23</v>
      </c>
      <c r="N1581" t="s">
        <v>27</v>
      </c>
      <c r="O1581" t="s">
        <v>27</v>
      </c>
      <c r="P1581" t="s">
        <v>27</v>
      </c>
      <c r="Q1581" s="1">
        <v>38209.703472222223</v>
      </c>
      <c r="R1581" s="1">
        <v>41447.418749999997</v>
      </c>
      <c r="S1581" t="s">
        <v>27</v>
      </c>
      <c r="T1581" t="s">
        <v>27</v>
      </c>
      <c r="U1581" t="s">
        <v>27</v>
      </c>
    </row>
    <row r="1582" spans="1:21" x14ac:dyDescent="0.25">
      <c r="A1582" t="s">
        <v>21</v>
      </c>
      <c r="B1582" t="s">
        <v>1960</v>
      </c>
      <c r="C1582" t="s">
        <v>23</v>
      </c>
      <c r="D1582" t="s">
        <v>1961</v>
      </c>
      <c r="E1582" t="s">
        <v>123</v>
      </c>
      <c r="F1582" t="s">
        <v>26</v>
      </c>
      <c r="G1582" t="s">
        <v>27</v>
      </c>
      <c r="H1582">
        <v>132</v>
      </c>
      <c r="I1582">
        <v>134</v>
      </c>
      <c r="J1582" t="s">
        <v>3286</v>
      </c>
      <c r="K1582" t="s">
        <v>1766</v>
      </c>
      <c r="L1582" t="s">
        <v>1767</v>
      </c>
      <c r="M1582" t="s">
        <v>23</v>
      </c>
      <c r="N1582" t="s">
        <v>27</v>
      </c>
      <c r="O1582" t="s">
        <v>27</v>
      </c>
      <c r="P1582" t="s">
        <v>27</v>
      </c>
      <c r="Q1582" s="1">
        <v>39275.42083333333</v>
      </c>
      <c r="R1582" s="1">
        <v>39451.59375</v>
      </c>
      <c r="S1582">
        <v>0.2</v>
      </c>
      <c r="T1582">
        <v>3.1</v>
      </c>
      <c r="U1582">
        <v>1.17388059701493</v>
      </c>
    </row>
    <row r="1583" spans="1:21" x14ac:dyDescent="0.25">
      <c r="A1583" t="s">
        <v>21</v>
      </c>
      <c r="B1583" t="s">
        <v>4820</v>
      </c>
      <c r="C1583" t="s">
        <v>23</v>
      </c>
      <c r="D1583" t="s">
        <v>4821</v>
      </c>
      <c r="E1583" t="s">
        <v>226</v>
      </c>
      <c r="F1583" t="s">
        <v>26</v>
      </c>
      <c r="G1583" t="s">
        <v>27</v>
      </c>
      <c r="H1583">
        <v>130</v>
      </c>
      <c r="I1583">
        <v>134</v>
      </c>
      <c r="J1583" t="s">
        <v>27</v>
      </c>
      <c r="K1583" t="s">
        <v>3090</v>
      </c>
      <c r="L1583" t="s">
        <v>4821</v>
      </c>
      <c r="M1583" t="s">
        <v>23</v>
      </c>
      <c r="N1583" t="s">
        <v>27</v>
      </c>
      <c r="O1583" t="s">
        <v>27</v>
      </c>
      <c r="P1583" t="s">
        <v>27</v>
      </c>
      <c r="Q1583" s="1">
        <v>37771.524305555555</v>
      </c>
      <c r="R1583" s="1">
        <v>42208.794444444444</v>
      </c>
      <c r="S1583">
        <v>0.21</v>
      </c>
      <c r="T1583">
        <v>0.51</v>
      </c>
      <c r="U1583">
        <v>0.323191489361702</v>
      </c>
    </row>
    <row r="1584" spans="1:21" x14ac:dyDescent="0.25">
      <c r="A1584" t="s">
        <v>21</v>
      </c>
      <c r="B1584" t="s">
        <v>2674</v>
      </c>
      <c r="C1584" t="s">
        <v>23</v>
      </c>
      <c r="D1584" t="s">
        <v>2675</v>
      </c>
      <c r="F1584" t="s">
        <v>26</v>
      </c>
      <c r="G1584" t="s">
        <v>27</v>
      </c>
      <c r="H1584">
        <v>107</v>
      </c>
      <c r="I1584">
        <v>133</v>
      </c>
      <c r="J1584" t="s">
        <v>27</v>
      </c>
      <c r="K1584" t="s">
        <v>2311</v>
      </c>
      <c r="L1584" t="s">
        <v>2312</v>
      </c>
      <c r="M1584" t="s">
        <v>23</v>
      </c>
      <c r="N1584" t="s">
        <v>27</v>
      </c>
      <c r="O1584" t="s">
        <v>27</v>
      </c>
      <c r="P1584" t="s">
        <v>27</v>
      </c>
      <c r="Q1584" s="1">
        <v>37825.57708333333</v>
      </c>
      <c r="R1584" s="1">
        <v>42978.350694444445</v>
      </c>
      <c r="S1584">
        <v>4</v>
      </c>
      <c r="T1584">
        <v>24</v>
      </c>
      <c r="U1584">
        <v>15.1</v>
      </c>
    </row>
    <row r="1585" spans="1:21" x14ac:dyDescent="0.25">
      <c r="A1585" t="s">
        <v>21</v>
      </c>
      <c r="B1585" t="s">
        <v>3328</v>
      </c>
      <c r="C1585" t="s">
        <v>23</v>
      </c>
      <c r="D1585" t="s">
        <v>744</v>
      </c>
      <c r="F1585" t="s">
        <v>26</v>
      </c>
      <c r="G1585" t="s">
        <v>27</v>
      </c>
      <c r="H1585">
        <v>107</v>
      </c>
      <c r="I1585">
        <v>133</v>
      </c>
      <c r="J1585" t="s">
        <v>27</v>
      </c>
      <c r="K1585" t="s">
        <v>2311</v>
      </c>
      <c r="L1585" t="s">
        <v>2312</v>
      </c>
      <c r="M1585" t="s">
        <v>23</v>
      </c>
      <c r="N1585" t="s">
        <v>27</v>
      </c>
      <c r="O1585" t="s">
        <v>27</v>
      </c>
      <c r="P1585" t="s">
        <v>27</v>
      </c>
      <c r="Q1585" s="1">
        <v>37825.57708333333</v>
      </c>
      <c r="R1585" s="1">
        <v>42978.350694444445</v>
      </c>
      <c r="S1585">
        <v>0.08</v>
      </c>
      <c r="T1585">
        <v>2.94</v>
      </c>
      <c r="U1585">
        <v>0.6885</v>
      </c>
    </row>
    <row r="1586" spans="1:21" x14ac:dyDescent="0.25">
      <c r="A1586" t="s">
        <v>21</v>
      </c>
      <c r="B1586" t="s">
        <v>5829</v>
      </c>
      <c r="C1586" t="s">
        <v>23</v>
      </c>
      <c r="D1586" t="s">
        <v>5830</v>
      </c>
      <c r="F1586" t="s">
        <v>78</v>
      </c>
      <c r="G1586" t="s">
        <v>27</v>
      </c>
      <c r="H1586">
        <v>69</v>
      </c>
      <c r="I1586">
        <v>133</v>
      </c>
      <c r="J1586" t="s">
        <v>27</v>
      </c>
      <c r="K1586" t="s">
        <v>5069</v>
      </c>
      <c r="L1586" t="s">
        <v>5070</v>
      </c>
      <c r="M1586" t="s">
        <v>23</v>
      </c>
      <c r="N1586" t="s">
        <v>27</v>
      </c>
      <c r="O1586" t="s">
        <v>27</v>
      </c>
      <c r="P1586" t="s">
        <v>27</v>
      </c>
      <c r="Q1586" s="1">
        <v>41729.576388888891</v>
      </c>
      <c r="R1586" s="1">
        <v>42993.597222222219</v>
      </c>
      <c r="S1586" t="s">
        <v>27</v>
      </c>
      <c r="T1586" t="s">
        <v>27</v>
      </c>
      <c r="U1586" t="s">
        <v>27</v>
      </c>
    </row>
    <row r="1587" spans="1:21" x14ac:dyDescent="0.25">
      <c r="A1587" t="s">
        <v>21</v>
      </c>
      <c r="B1587" t="s">
        <v>1309</v>
      </c>
      <c r="C1587" t="s">
        <v>23</v>
      </c>
      <c r="D1587" t="s">
        <v>1310</v>
      </c>
      <c r="F1587" t="s">
        <v>26</v>
      </c>
      <c r="G1587" t="s">
        <v>27</v>
      </c>
      <c r="H1587">
        <v>127</v>
      </c>
      <c r="I1587">
        <v>132</v>
      </c>
      <c r="J1587" t="s">
        <v>27</v>
      </c>
      <c r="K1587" t="s">
        <v>1309</v>
      </c>
      <c r="L1587" t="s">
        <v>1310</v>
      </c>
      <c r="M1587" t="s">
        <v>23</v>
      </c>
      <c r="N1587" t="s">
        <v>27</v>
      </c>
      <c r="O1587" t="s">
        <v>27</v>
      </c>
      <c r="P1587" t="s">
        <v>27</v>
      </c>
      <c r="Q1587" s="1">
        <v>37826.638888888891</v>
      </c>
      <c r="R1587" s="1">
        <v>39339.65902777778</v>
      </c>
      <c r="S1587" t="s">
        <v>27</v>
      </c>
      <c r="T1587" t="s">
        <v>27</v>
      </c>
      <c r="U1587" t="s">
        <v>27</v>
      </c>
    </row>
    <row r="1588" spans="1:21" x14ac:dyDescent="0.25">
      <c r="A1588" t="s">
        <v>21</v>
      </c>
      <c r="B1588" t="s">
        <v>3031</v>
      </c>
      <c r="C1588" t="s">
        <v>23</v>
      </c>
      <c r="D1588" t="s">
        <v>3032</v>
      </c>
      <c r="F1588" t="s">
        <v>26</v>
      </c>
      <c r="G1588" t="s">
        <v>27</v>
      </c>
      <c r="H1588">
        <v>107</v>
      </c>
      <c r="I1588">
        <v>132</v>
      </c>
      <c r="J1588" t="s">
        <v>27</v>
      </c>
      <c r="K1588" t="s">
        <v>2311</v>
      </c>
      <c r="L1588" t="s">
        <v>2312</v>
      </c>
      <c r="M1588" t="s">
        <v>23</v>
      </c>
      <c r="N1588" t="s">
        <v>27</v>
      </c>
      <c r="O1588" t="s">
        <v>27</v>
      </c>
      <c r="P1588" t="s">
        <v>27</v>
      </c>
      <c r="Q1588" s="1">
        <v>37825.57708333333</v>
      </c>
      <c r="R1588" s="1">
        <v>42978.350694444445</v>
      </c>
      <c r="S1588">
        <v>12</v>
      </c>
      <c r="T1588">
        <v>99</v>
      </c>
      <c r="U1588">
        <v>73.933333333333294</v>
      </c>
    </row>
    <row r="1589" spans="1:21" x14ac:dyDescent="0.25">
      <c r="A1589" t="s">
        <v>21</v>
      </c>
      <c r="B1589" t="s">
        <v>3884</v>
      </c>
      <c r="C1589" t="s">
        <v>23</v>
      </c>
      <c r="D1589" t="s">
        <v>3885</v>
      </c>
      <c r="F1589" t="s">
        <v>3937</v>
      </c>
      <c r="G1589" t="s">
        <v>27</v>
      </c>
      <c r="H1589">
        <v>26</v>
      </c>
      <c r="I1589">
        <v>132</v>
      </c>
      <c r="J1589" t="s">
        <v>27</v>
      </c>
      <c r="K1589" t="s">
        <v>3884</v>
      </c>
      <c r="L1589" t="s">
        <v>3885</v>
      </c>
      <c r="M1589" t="s">
        <v>23</v>
      </c>
      <c r="N1589" t="s">
        <v>27</v>
      </c>
      <c r="O1589" t="s">
        <v>27</v>
      </c>
      <c r="P1589" t="s">
        <v>27</v>
      </c>
      <c r="Q1589" s="1">
        <v>39595.693055555559</v>
      </c>
      <c r="R1589" s="1">
        <v>40625.572222222225</v>
      </c>
      <c r="S1589" t="s">
        <v>27</v>
      </c>
      <c r="T1589" t="s">
        <v>27</v>
      </c>
      <c r="U1589" t="s">
        <v>27</v>
      </c>
    </row>
    <row r="1590" spans="1:21" x14ac:dyDescent="0.25">
      <c r="A1590" t="s">
        <v>21</v>
      </c>
      <c r="B1590" t="s">
        <v>5440</v>
      </c>
      <c r="C1590" t="s">
        <v>23</v>
      </c>
      <c r="D1590" t="s">
        <v>5441</v>
      </c>
      <c r="E1590" t="s">
        <v>85</v>
      </c>
      <c r="F1590" t="s">
        <v>26</v>
      </c>
      <c r="G1590" t="s">
        <v>27</v>
      </c>
      <c r="H1590">
        <v>90</v>
      </c>
      <c r="I1590">
        <v>132</v>
      </c>
      <c r="J1590" t="s">
        <v>27</v>
      </c>
      <c r="K1590" t="s">
        <v>584</v>
      </c>
      <c r="L1590" t="s">
        <v>587</v>
      </c>
      <c r="M1590" t="s">
        <v>23</v>
      </c>
      <c r="N1590" t="s">
        <v>27</v>
      </c>
      <c r="O1590" t="s">
        <v>27</v>
      </c>
      <c r="P1590" t="s">
        <v>27</v>
      </c>
      <c r="Q1590" s="1">
        <v>37824.731944444444</v>
      </c>
      <c r="R1590" s="1">
        <v>42964.961111111108</v>
      </c>
      <c r="S1590">
        <v>0.1</v>
      </c>
      <c r="T1590">
        <v>17.100000000000001</v>
      </c>
      <c r="U1590">
        <v>2.9595348837209299</v>
      </c>
    </row>
    <row r="1591" spans="1:21" x14ac:dyDescent="0.25">
      <c r="A1591" t="s">
        <v>21</v>
      </c>
      <c r="B1591" t="s">
        <v>590</v>
      </c>
      <c r="C1591" t="s">
        <v>23</v>
      </c>
      <c r="D1591" t="s">
        <v>591</v>
      </c>
      <c r="F1591" t="s">
        <v>107</v>
      </c>
      <c r="G1591" t="s">
        <v>27</v>
      </c>
      <c r="H1591">
        <v>121</v>
      </c>
      <c r="I1591">
        <v>131</v>
      </c>
      <c r="J1591" t="s">
        <v>27</v>
      </c>
      <c r="K1591" t="s">
        <v>590</v>
      </c>
      <c r="L1591" t="s">
        <v>591</v>
      </c>
      <c r="M1591" t="s">
        <v>23</v>
      </c>
      <c r="N1591" t="s">
        <v>27</v>
      </c>
      <c r="O1591" t="s">
        <v>27</v>
      </c>
      <c r="P1591" t="s">
        <v>27</v>
      </c>
      <c r="Q1591" s="1">
        <v>38197.737500000003</v>
      </c>
      <c r="R1591" s="1">
        <v>40222.893055555556</v>
      </c>
      <c r="S1591" t="s">
        <v>27</v>
      </c>
      <c r="T1591" t="s">
        <v>27</v>
      </c>
      <c r="U1591" t="s">
        <v>27</v>
      </c>
    </row>
    <row r="1592" spans="1:21" x14ac:dyDescent="0.25">
      <c r="A1592" t="s">
        <v>21</v>
      </c>
      <c r="B1592" t="s">
        <v>575</v>
      </c>
      <c r="C1592" t="s">
        <v>23</v>
      </c>
      <c r="D1592" t="s">
        <v>576</v>
      </c>
      <c r="E1592" t="s">
        <v>577</v>
      </c>
      <c r="F1592" t="s">
        <v>26</v>
      </c>
      <c r="G1592" t="s">
        <v>27</v>
      </c>
      <c r="H1592">
        <v>93</v>
      </c>
      <c r="I1592">
        <v>131</v>
      </c>
      <c r="J1592" t="s">
        <v>27</v>
      </c>
      <c r="K1592" t="s">
        <v>575</v>
      </c>
      <c r="L1592" t="s">
        <v>578</v>
      </c>
      <c r="M1592" t="s">
        <v>23</v>
      </c>
      <c r="N1592" t="s">
        <v>27</v>
      </c>
      <c r="O1592" t="s">
        <v>27</v>
      </c>
      <c r="P1592" t="s">
        <v>27</v>
      </c>
      <c r="Q1592" s="1">
        <v>38916.555555555555</v>
      </c>
      <c r="R1592" s="1">
        <v>42465.46875</v>
      </c>
      <c r="S1592">
        <v>8.1</v>
      </c>
      <c r="T1592">
        <v>55.6</v>
      </c>
      <c r="U1592">
        <v>26.065217391304301</v>
      </c>
    </row>
    <row r="1593" spans="1:21" x14ac:dyDescent="0.25">
      <c r="A1593" t="s">
        <v>21</v>
      </c>
      <c r="B1593" t="s">
        <v>2150</v>
      </c>
      <c r="C1593" t="s">
        <v>23</v>
      </c>
      <c r="D1593" t="s">
        <v>2151</v>
      </c>
      <c r="F1593" t="s">
        <v>107</v>
      </c>
      <c r="G1593" t="s">
        <v>27</v>
      </c>
      <c r="H1593">
        <v>46</v>
      </c>
      <c r="I1593">
        <v>131</v>
      </c>
      <c r="J1593" t="s">
        <v>27</v>
      </c>
      <c r="K1593" t="s">
        <v>2152</v>
      </c>
      <c r="L1593" t="s">
        <v>2153</v>
      </c>
      <c r="M1593" t="s">
        <v>23</v>
      </c>
      <c r="N1593" t="s">
        <v>27</v>
      </c>
      <c r="O1593" t="s">
        <v>27</v>
      </c>
      <c r="P1593" t="s">
        <v>27</v>
      </c>
      <c r="Q1593" s="1">
        <v>38582.504166666666</v>
      </c>
      <c r="R1593" s="1">
        <v>41565.532638888886</v>
      </c>
      <c r="S1593" t="s">
        <v>27</v>
      </c>
      <c r="T1593" t="s">
        <v>27</v>
      </c>
      <c r="U1593" t="s">
        <v>27</v>
      </c>
    </row>
    <row r="1594" spans="1:21" x14ac:dyDescent="0.25">
      <c r="A1594" t="s">
        <v>21</v>
      </c>
      <c r="B1594" t="s">
        <v>3174</v>
      </c>
      <c r="C1594" t="s">
        <v>23</v>
      </c>
      <c r="D1594" t="s">
        <v>3175</v>
      </c>
      <c r="E1594" t="s">
        <v>921</v>
      </c>
      <c r="F1594" t="s">
        <v>26</v>
      </c>
      <c r="G1594" t="s">
        <v>27</v>
      </c>
      <c r="H1594">
        <v>95</v>
      </c>
      <c r="I1594">
        <v>131</v>
      </c>
      <c r="J1594" t="s">
        <v>27</v>
      </c>
      <c r="K1594" t="s">
        <v>1387</v>
      </c>
      <c r="L1594" t="s">
        <v>1388</v>
      </c>
      <c r="M1594" t="s">
        <v>23</v>
      </c>
      <c r="N1594" t="s">
        <v>27</v>
      </c>
      <c r="O1594" t="s">
        <v>27</v>
      </c>
      <c r="P1594" t="s">
        <v>27</v>
      </c>
      <c r="Q1594" s="1">
        <v>41843.422222222223</v>
      </c>
      <c r="R1594" s="1">
        <v>43005.443749999999</v>
      </c>
      <c r="S1594" t="s">
        <v>27</v>
      </c>
      <c r="T1594" t="s">
        <v>27</v>
      </c>
      <c r="U1594" t="s">
        <v>27</v>
      </c>
    </row>
    <row r="1595" spans="1:21" x14ac:dyDescent="0.25">
      <c r="A1595" t="s">
        <v>21</v>
      </c>
      <c r="B1595" t="s">
        <v>1385</v>
      </c>
      <c r="C1595" t="s">
        <v>23</v>
      </c>
      <c r="D1595" t="s">
        <v>1386</v>
      </c>
      <c r="E1595" t="s">
        <v>921</v>
      </c>
      <c r="F1595" t="s">
        <v>26</v>
      </c>
      <c r="G1595" t="s">
        <v>27</v>
      </c>
      <c r="H1595">
        <v>95</v>
      </c>
      <c r="I1595">
        <v>130</v>
      </c>
      <c r="J1595" t="s">
        <v>27</v>
      </c>
      <c r="K1595" t="s">
        <v>1387</v>
      </c>
      <c r="L1595" t="s">
        <v>1388</v>
      </c>
      <c r="M1595" t="s">
        <v>23</v>
      </c>
      <c r="N1595" t="s">
        <v>27</v>
      </c>
      <c r="O1595" t="s">
        <v>27</v>
      </c>
      <c r="P1595" t="s">
        <v>27</v>
      </c>
      <c r="Q1595" s="1">
        <v>41843.422222222223</v>
      </c>
      <c r="R1595" s="1">
        <v>43005.443749999999</v>
      </c>
      <c r="S1595" t="s">
        <v>27</v>
      </c>
      <c r="T1595" t="s">
        <v>27</v>
      </c>
      <c r="U1595" t="s">
        <v>27</v>
      </c>
    </row>
    <row r="1596" spans="1:21" x14ac:dyDescent="0.25">
      <c r="A1596" t="s">
        <v>21</v>
      </c>
      <c r="B1596" t="s">
        <v>2152</v>
      </c>
      <c r="C1596" t="s">
        <v>23</v>
      </c>
      <c r="D1596" t="s">
        <v>2978</v>
      </c>
      <c r="F1596" t="s">
        <v>107</v>
      </c>
      <c r="G1596" t="s">
        <v>27</v>
      </c>
      <c r="H1596">
        <v>46</v>
      </c>
      <c r="I1596">
        <v>130</v>
      </c>
      <c r="J1596" t="s">
        <v>27</v>
      </c>
      <c r="K1596" t="s">
        <v>2152</v>
      </c>
      <c r="L1596" t="s">
        <v>2153</v>
      </c>
      <c r="M1596" t="s">
        <v>23</v>
      </c>
      <c r="N1596" t="s">
        <v>27</v>
      </c>
      <c r="O1596" t="s">
        <v>27</v>
      </c>
      <c r="P1596" t="s">
        <v>27</v>
      </c>
      <c r="Q1596" s="1">
        <v>38582.504166666666</v>
      </c>
      <c r="R1596" s="1">
        <v>41565.532638888886</v>
      </c>
      <c r="S1596" t="s">
        <v>27</v>
      </c>
      <c r="T1596" t="s">
        <v>27</v>
      </c>
      <c r="U1596" t="s">
        <v>27</v>
      </c>
    </row>
    <row r="1597" spans="1:21" x14ac:dyDescent="0.25">
      <c r="A1597" t="s">
        <v>21</v>
      </c>
      <c r="B1597" t="s">
        <v>3044</v>
      </c>
      <c r="C1597" t="s">
        <v>23</v>
      </c>
      <c r="D1597" t="s">
        <v>3045</v>
      </c>
      <c r="F1597" t="s">
        <v>107</v>
      </c>
      <c r="G1597" t="s">
        <v>27</v>
      </c>
      <c r="H1597">
        <v>118</v>
      </c>
      <c r="I1597">
        <v>130</v>
      </c>
      <c r="J1597" t="s">
        <v>27</v>
      </c>
      <c r="K1597" t="s">
        <v>3044</v>
      </c>
      <c r="L1597" t="s">
        <v>3046</v>
      </c>
      <c r="M1597" t="s">
        <v>23</v>
      </c>
      <c r="N1597" t="s">
        <v>27</v>
      </c>
      <c r="O1597" t="s">
        <v>27</v>
      </c>
      <c r="P1597" t="s">
        <v>27</v>
      </c>
      <c r="Q1597" s="1">
        <v>41342.431944444441</v>
      </c>
      <c r="R1597" s="1">
        <v>41599.438194444447</v>
      </c>
      <c r="S1597" t="s">
        <v>27</v>
      </c>
      <c r="T1597" t="s">
        <v>27</v>
      </c>
      <c r="U1597" t="s">
        <v>27</v>
      </c>
    </row>
    <row r="1598" spans="1:21" x14ac:dyDescent="0.25">
      <c r="A1598" t="s">
        <v>21</v>
      </c>
      <c r="B1598" t="s">
        <v>3422</v>
      </c>
      <c r="C1598" t="s">
        <v>23</v>
      </c>
      <c r="D1598" t="s">
        <v>3423</v>
      </c>
      <c r="F1598" t="s">
        <v>107</v>
      </c>
      <c r="G1598" t="s">
        <v>27</v>
      </c>
      <c r="H1598">
        <v>118</v>
      </c>
      <c r="I1598">
        <v>130</v>
      </c>
      <c r="J1598" t="s">
        <v>27</v>
      </c>
      <c r="K1598" t="s">
        <v>3422</v>
      </c>
      <c r="L1598" t="s">
        <v>3478</v>
      </c>
      <c r="M1598" t="s">
        <v>23</v>
      </c>
      <c r="N1598" t="s">
        <v>27</v>
      </c>
      <c r="O1598" t="s">
        <v>27</v>
      </c>
      <c r="P1598" t="s">
        <v>27</v>
      </c>
      <c r="Q1598" s="1">
        <v>41342.431944444441</v>
      </c>
      <c r="R1598" s="1">
        <v>41599.438194444447</v>
      </c>
      <c r="S1598" t="s">
        <v>27</v>
      </c>
      <c r="T1598" t="s">
        <v>27</v>
      </c>
      <c r="U1598" t="s">
        <v>27</v>
      </c>
    </row>
    <row r="1599" spans="1:21" x14ac:dyDescent="0.25">
      <c r="A1599" t="s">
        <v>21</v>
      </c>
      <c r="B1599" t="s">
        <v>2313</v>
      </c>
      <c r="C1599" t="s">
        <v>23</v>
      </c>
      <c r="D1599" t="s">
        <v>2313</v>
      </c>
      <c r="E1599" t="s">
        <v>46</v>
      </c>
      <c r="F1599" t="s">
        <v>26</v>
      </c>
      <c r="G1599" t="s">
        <v>27</v>
      </c>
      <c r="H1599">
        <v>106</v>
      </c>
      <c r="I1599">
        <v>130</v>
      </c>
      <c r="J1599" t="s">
        <v>27</v>
      </c>
      <c r="K1599" t="s">
        <v>2315</v>
      </c>
      <c r="L1599" t="s">
        <v>2316</v>
      </c>
      <c r="M1599" t="s">
        <v>23</v>
      </c>
      <c r="N1599" t="s">
        <v>27</v>
      </c>
      <c r="O1599" t="s">
        <v>27</v>
      </c>
      <c r="P1599" t="s">
        <v>27</v>
      </c>
      <c r="Q1599" s="1">
        <v>37923.772916666669</v>
      </c>
      <c r="R1599" s="1">
        <v>43014.643055555556</v>
      </c>
      <c r="S1599">
        <v>0.1</v>
      </c>
      <c r="T1599">
        <v>1</v>
      </c>
      <c r="U1599">
        <v>0.126470588235294</v>
      </c>
    </row>
    <row r="1600" spans="1:21" x14ac:dyDescent="0.25">
      <c r="A1600" t="s">
        <v>21</v>
      </c>
      <c r="B1600" t="s">
        <v>4143</v>
      </c>
      <c r="C1600" t="s">
        <v>23</v>
      </c>
      <c r="D1600" t="s">
        <v>4052</v>
      </c>
      <c r="E1600" t="s">
        <v>838</v>
      </c>
      <c r="F1600" t="s">
        <v>26</v>
      </c>
      <c r="G1600" t="s">
        <v>27</v>
      </c>
      <c r="H1600">
        <v>52</v>
      </c>
      <c r="I1600">
        <v>130</v>
      </c>
      <c r="J1600" t="s">
        <v>4144</v>
      </c>
      <c r="K1600" t="s">
        <v>4143</v>
      </c>
      <c r="L1600" t="s">
        <v>4052</v>
      </c>
      <c r="M1600" t="s">
        <v>23</v>
      </c>
      <c r="N1600" t="s">
        <v>27</v>
      </c>
      <c r="O1600" t="s">
        <v>27</v>
      </c>
      <c r="P1600" t="s">
        <v>27</v>
      </c>
      <c r="Q1600" s="1">
        <v>39118.76666666667</v>
      </c>
      <c r="R1600" s="1">
        <v>42969.724305555559</v>
      </c>
      <c r="S1600">
        <v>0.6</v>
      </c>
      <c r="T1600">
        <v>65.2</v>
      </c>
      <c r="U1600">
        <v>13.644615384615401</v>
      </c>
    </row>
    <row r="1601" spans="1:21" x14ac:dyDescent="0.25">
      <c r="A1601" t="s">
        <v>21</v>
      </c>
      <c r="B1601" t="s">
        <v>114</v>
      </c>
      <c r="C1601" t="s">
        <v>23</v>
      </c>
      <c r="D1601" t="s">
        <v>115</v>
      </c>
      <c r="E1601" t="s">
        <v>116</v>
      </c>
      <c r="F1601" t="s">
        <v>26</v>
      </c>
      <c r="G1601" t="s">
        <v>27</v>
      </c>
      <c r="H1601">
        <v>77</v>
      </c>
      <c r="I1601">
        <v>129</v>
      </c>
      <c r="J1601" t="s">
        <v>1153</v>
      </c>
      <c r="K1601" t="s">
        <v>114</v>
      </c>
      <c r="L1601" t="s">
        <v>115</v>
      </c>
      <c r="M1601" t="s">
        <v>23</v>
      </c>
      <c r="N1601" t="s">
        <v>27</v>
      </c>
      <c r="O1601" t="s">
        <v>27</v>
      </c>
      <c r="P1601" t="s">
        <v>27</v>
      </c>
      <c r="Q1601" s="1">
        <v>37867.4375</v>
      </c>
      <c r="R1601" s="1">
        <v>39266.550694444442</v>
      </c>
      <c r="S1601">
        <v>4</v>
      </c>
      <c r="T1601">
        <v>58</v>
      </c>
      <c r="U1601">
        <v>17.1171875</v>
      </c>
    </row>
    <row r="1602" spans="1:21" x14ac:dyDescent="0.25">
      <c r="A1602" t="s">
        <v>21</v>
      </c>
      <c r="B1602" t="s">
        <v>4825</v>
      </c>
      <c r="C1602" t="s">
        <v>23</v>
      </c>
      <c r="D1602" t="s">
        <v>4825</v>
      </c>
      <c r="E1602" t="s">
        <v>1346</v>
      </c>
      <c r="F1602" t="s">
        <v>26</v>
      </c>
      <c r="G1602" t="s">
        <v>27</v>
      </c>
      <c r="H1602">
        <v>116</v>
      </c>
      <c r="I1602">
        <v>129</v>
      </c>
      <c r="J1602" t="s">
        <v>640</v>
      </c>
      <c r="K1602" t="s">
        <v>2895</v>
      </c>
      <c r="L1602" t="s">
        <v>2896</v>
      </c>
      <c r="M1602" t="s">
        <v>23</v>
      </c>
      <c r="N1602" t="s">
        <v>27</v>
      </c>
      <c r="O1602" t="s">
        <v>27</v>
      </c>
      <c r="P1602" t="s">
        <v>27</v>
      </c>
      <c r="Q1602" s="1">
        <v>37827.703472222223</v>
      </c>
      <c r="R1602" s="1">
        <v>39462.695833333331</v>
      </c>
      <c r="S1602">
        <v>3</v>
      </c>
      <c r="T1602">
        <v>62</v>
      </c>
      <c r="U1602">
        <v>21.251937984496099</v>
      </c>
    </row>
    <row r="1603" spans="1:21" x14ac:dyDescent="0.25">
      <c r="A1603" t="s">
        <v>21</v>
      </c>
      <c r="B1603" t="s">
        <v>5829</v>
      </c>
      <c r="C1603" t="s">
        <v>23</v>
      </c>
      <c r="D1603" t="s">
        <v>5830</v>
      </c>
      <c r="F1603" t="s">
        <v>78</v>
      </c>
      <c r="G1603" t="s">
        <v>27</v>
      </c>
      <c r="H1603">
        <v>120</v>
      </c>
      <c r="I1603">
        <v>129</v>
      </c>
      <c r="J1603" t="s">
        <v>27</v>
      </c>
      <c r="K1603" t="s">
        <v>5259</v>
      </c>
      <c r="L1603" t="s">
        <v>5657</v>
      </c>
      <c r="M1603" t="s">
        <v>23</v>
      </c>
      <c r="N1603" t="s">
        <v>27</v>
      </c>
      <c r="O1603" t="s">
        <v>27</v>
      </c>
      <c r="P1603" t="s">
        <v>27</v>
      </c>
      <c r="Q1603" s="1">
        <v>38217.607638888891</v>
      </c>
      <c r="R1603" s="1">
        <v>42016.604861111111</v>
      </c>
      <c r="S1603" t="s">
        <v>27</v>
      </c>
      <c r="T1603" t="s">
        <v>27</v>
      </c>
      <c r="U1603" t="s">
        <v>27</v>
      </c>
    </row>
    <row r="1604" spans="1:21" x14ac:dyDescent="0.25">
      <c r="A1604" t="s">
        <v>21</v>
      </c>
      <c r="B1604" t="s">
        <v>2254</v>
      </c>
      <c r="C1604" t="s">
        <v>23</v>
      </c>
      <c r="D1604" t="s">
        <v>2255</v>
      </c>
      <c r="F1604" t="s">
        <v>107</v>
      </c>
      <c r="G1604" t="s">
        <v>27</v>
      </c>
      <c r="H1604">
        <v>45</v>
      </c>
      <c r="I1604">
        <v>128</v>
      </c>
      <c r="J1604" t="s">
        <v>27</v>
      </c>
      <c r="K1604" t="s">
        <v>2152</v>
      </c>
      <c r="L1604" t="s">
        <v>2153</v>
      </c>
      <c r="M1604" t="s">
        <v>23</v>
      </c>
      <c r="N1604" t="s">
        <v>27</v>
      </c>
      <c r="O1604" t="s">
        <v>27</v>
      </c>
      <c r="P1604" t="s">
        <v>27</v>
      </c>
      <c r="Q1604" s="1">
        <v>38750.709027777775</v>
      </c>
      <c r="R1604" s="1">
        <v>41565.532638888886</v>
      </c>
      <c r="S1604" t="s">
        <v>27</v>
      </c>
      <c r="T1604" t="s">
        <v>27</v>
      </c>
      <c r="U1604" t="s">
        <v>27</v>
      </c>
    </row>
    <row r="1605" spans="1:21" x14ac:dyDescent="0.25">
      <c r="A1605" t="s">
        <v>21</v>
      </c>
      <c r="B1605" t="s">
        <v>2515</v>
      </c>
      <c r="C1605" t="s">
        <v>23</v>
      </c>
      <c r="D1605" t="s">
        <v>2516</v>
      </c>
      <c r="F1605" t="s">
        <v>107</v>
      </c>
      <c r="G1605" t="s">
        <v>27</v>
      </c>
      <c r="H1605">
        <v>45</v>
      </c>
      <c r="I1605">
        <v>128</v>
      </c>
      <c r="J1605" t="s">
        <v>27</v>
      </c>
      <c r="K1605" t="s">
        <v>2152</v>
      </c>
      <c r="L1605" t="s">
        <v>2153</v>
      </c>
      <c r="M1605" t="s">
        <v>23</v>
      </c>
      <c r="N1605" t="s">
        <v>27</v>
      </c>
      <c r="O1605" t="s">
        <v>27</v>
      </c>
      <c r="P1605" t="s">
        <v>27</v>
      </c>
      <c r="Q1605" s="1">
        <v>38750.709027777775</v>
      </c>
      <c r="R1605" s="1">
        <v>41565.532638888886</v>
      </c>
      <c r="S1605" t="s">
        <v>27</v>
      </c>
      <c r="T1605" t="s">
        <v>27</v>
      </c>
      <c r="U1605" t="s">
        <v>27</v>
      </c>
    </row>
    <row r="1606" spans="1:21" x14ac:dyDescent="0.25">
      <c r="A1606" t="s">
        <v>21</v>
      </c>
      <c r="B1606" t="s">
        <v>3153</v>
      </c>
      <c r="C1606" t="s">
        <v>23</v>
      </c>
      <c r="D1606" t="s">
        <v>3529</v>
      </c>
      <c r="F1606" t="s">
        <v>107</v>
      </c>
      <c r="G1606" t="s">
        <v>27</v>
      </c>
      <c r="H1606">
        <v>45</v>
      </c>
      <c r="I1606">
        <v>128</v>
      </c>
      <c r="J1606" t="s">
        <v>27</v>
      </c>
      <c r="K1606" t="s">
        <v>2152</v>
      </c>
      <c r="L1606" t="s">
        <v>2153</v>
      </c>
      <c r="M1606" t="s">
        <v>23</v>
      </c>
      <c r="N1606" t="s">
        <v>27</v>
      </c>
      <c r="O1606" t="s">
        <v>27</v>
      </c>
      <c r="P1606" t="s">
        <v>27</v>
      </c>
      <c r="Q1606" s="1">
        <v>38750.709027777775</v>
      </c>
      <c r="R1606" s="1">
        <v>41565.532638888886</v>
      </c>
      <c r="S1606" t="s">
        <v>27</v>
      </c>
      <c r="T1606" t="s">
        <v>27</v>
      </c>
      <c r="U1606" t="s">
        <v>27</v>
      </c>
    </row>
    <row r="1607" spans="1:21" x14ac:dyDescent="0.25">
      <c r="A1607" t="s">
        <v>21</v>
      </c>
      <c r="B1607" t="s">
        <v>2894</v>
      </c>
      <c r="C1607" t="s">
        <v>23</v>
      </c>
      <c r="D1607" t="s">
        <v>2894</v>
      </c>
      <c r="E1607" t="s">
        <v>1346</v>
      </c>
      <c r="F1607" t="s">
        <v>26</v>
      </c>
      <c r="G1607" t="s">
        <v>27</v>
      </c>
      <c r="H1607">
        <v>114</v>
      </c>
      <c r="I1607">
        <v>127</v>
      </c>
      <c r="J1607" t="s">
        <v>621</v>
      </c>
      <c r="K1607" t="s">
        <v>2895</v>
      </c>
      <c r="L1607" t="s">
        <v>2896</v>
      </c>
      <c r="M1607" t="s">
        <v>23</v>
      </c>
      <c r="N1607" t="s">
        <v>27</v>
      </c>
      <c r="O1607" t="s">
        <v>27</v>
      </c>
      <c r="P1607" t="s">
        <v>27</v>
      </c>
      <c r="Q1607" s="1">
        <v>37827.703472222223</v>
      </c>
      <c r="R1607" s="1">
        <v>39462.695833333331</v>
      </c>
      <c r="S1607">
        <v>2</v>
      </c>
      <c r="T1607">
        <v>65</v>
      </c>
      <c r="U1607">
        <v>22.6220472440945</v>
      </c>
    </row>
    <row r="1608" spans="1:21" x14ac:dyDescent="0.25">
      <c r="A1608" t="s">
        <v>21</v>
      </c>
      <c r="B1608" t="s">
        <v>2597</v>
      </c>
      <c r="C1608" t="s">
        <v>23</v>
      </c>
      <c r="D1608" t="s">
        <v>2597</v>
      </c>
      <c r="E1608" t="s">
        <v>2131</v>
      </c>
      <c r="F1608" t="s">
        <v>26</v>
      </c>
      <c r="G1608" t="s">
        <v>27</v>
      </c>
      <c r="H1608">
        <v>122</v>
      </c>
      <c r="I1608">
        <v>127</v>
      </c>
      <c r="J1608" t="s">
        <v>2698</v>
      </c>
      <c r="K1608" t="s">
        <v>1917</v>
      </c>
      <c r="L1608" t="s">
        <v>1918</v>
      </c>
      <c r="M1608" t="s">
        <v>23</v>
      </c>
      <c r="N1608" t="s">
        <v>27</v>
      </c>
      <c r="O1608" t="s">
        <v>27</v>
      </c>
      <c r="P1608" t="s">
        <v>27</v>
      </c>
      <c r="Q1608" s="1">
        <v>39200.720833333333</v>
      </c>
      <c r="R1608" s="1">
        <v>41260.740277777775</v>
      </c>
      <c r="S1608">
        <v>22</v>
      </c>
      <c r="T1608">
        <v>37.6</v>
      </c>
      <c r="U1608">
        <v>32.459842519684997</v>
      </c>
    </row>
    <row r="1609" spans="1:21" x14ac:dyDescent="0.25">
      <c r="A1609" t="s">
        <v>21</v>
      </c>
      <c r="B1609" t="s">
        <v>3827</v>
      </c>
      <c r="C1609" t="s">
        <v>23</v>
      </c>
      <c r="D1609" t="s">
        <v>176</v>
      </c>
      <c r="F1609" t="s">
        <v>144</v>
      </c>
      <c r="G1609" t="s">
        <v>27</v>
      </c>
      <c r="H1609">
        <v>126</v>
      </c>
      <c r="I1609">
        <v>127</v>
      </c>
      <c r="J1609" t="s">
        <v>27</v>
      </c>
      <c r="K1609" t="s">
        <v>3827</v>
      </c>
      <c r="L1609" t="s">
        <v>176</v>
      </c>
      <c r="M1609" t="s">
        <v>23</v>
      </c>
      <c r="N1609" t="s">
        <v>27</v>
      </c>
      <c r="O1609" t="s">
        <v>27</v>
      </c>
      <c r="P1609" t="s">
        <v>27</v>
      </c>
      <c r="Q1609" s="1">
        <v>42493.474999999999</v>
      </c>
      <c r="R1609" s="1">
        <v>43011.747916666667</v>
      </c>
      <c r="S1609" t="s">
        <v>27</v>
      </c>
      <c r="T1609" t="s">
        <v>27</v>
      </c>
      <c r="U1609" t="s">
        <v>27</v>
      </c>
    </row>
    <row r="1610" spans="1:21" x14ac:dyDescent="0.25">
      <c r="A1610" t="s">
        <v>21</v>
      </c>
      <c r="B1610" t="s">
        <v>5758</v>
      </c>
      <c r="C1610" t="s">
        <v>23</v>
      </c>
      <c r="D1610" t="s">
        <v>5759</v>
      </c>
      <c r="F1610" t="s">
        <v>78</v>
      </c>
      <c r="G1610" t="s">
        <v>27</v>
      </c>
      <c r="H1610">
        <v>109</v>
      </c>
      <c r="I1610">
        <v>127</v>
      </c>
      <c r="J1610" t="s">
        <v>27</v>
      </c>
      <c r="K1610" t="s">
        <v>5259</v>
      </c>
      <c r="L1610" t="s">
        <v>5657</v>
      </c>
      <c r="M1610" t="s">
        <v>23</v>
      </c>
      <c r="N1610" t="s">
        <v>27</v>
      </c>
      <c r="O1610" t="s">
        <v>27</v>
      </c>
      <c r="P1610" t="s">
        <v>27</v>
      </c>
      <c r="Q1610" s="1">
        <v>38376.588194444441</v>
      </c>
      <c r="R1610" s="1">
        <v>42133.279861111114</v>
      </c>
      <c r="S1610" t="s">
        <v>27</v>
      </c>
      <c r="T1610" t="s">
        <v>27</v>
      </c>
      <c r="U1610" t="s">
        <v>27</v>
      </c>
    </row>
    <row r="1611" spans="1:21" x14ac:dyDescent="0.25">
      <c r="A1611" t="s">
        <v>21</v>
      </c>
      <c r="B1611" t="s">
        <v>1482</v>
      </c>
      <c r="C1611" t="s">
        <v>23</v>
      </c>
      <c r="D1611" t="s">
        <v>344</v>
      </c>
      <c r="F1611" t="s">
        <v>144</v>
      </c>
      <c r="G1611" t="s">
        <v>27</v>
      </c>
      <c r="H1611">
        <v>116</v>
      </c>
      <c r="I1611">
        <v>126</v>
      </c>
      <c r="J1611" t="s">
        <v>27</v>
      </c>
      <c r="K1611" t="s">
        <v>1483</v>
      </c>
      <c r="L1611" t="s">
        <v>1484</v>
      </c>
      <c r="M1611" t="s">
        <v>23</v>
      </c>
      <c r="N1611" t="s">
        <v>27</v>
      </c>
      <c r="O1611" t="s">
        <v>27</v>
      </c>
      <c r="P1611" t="s">
        <v>27</v>
      </c>
      <c r="Q1611" s="1">
        <v>38796.291666666664</v>
      </c>
      <c r="R1611" s="1">
        <v>41480.668749999997</v>
      </c>
      <c r="S1611" t="s">
        <v>27</v>
      </c>
      <c r="T1611" t="s">
        <v>27</v>
      </c>
      <c r="U1611" t="s">
        <v>27</v>
      </c>
    </row>
    <row r="1612" spans="1:21" x14ac:dyDescent="0.25">
      <c r="A1612" t="s">
        <v>21</v>
      </c>
      <c r="B1612" t="s">
        <v>1060</v>
      </c>
      <c r="C1612" t="s">
        <v>23</v>
      </c>
      <c r="D1612" t="s">
        <v>1061</v>
      </c>
      <c r="F1612" t="s">
        <v>107</v>
      </c>
      <c r="G1612" t="s">
        <v>27</v>
      </c>
      <c r="H1612">
        <v>124</v>
      </c>
      <c r="I1612">
        <v>126</v>
      </c>
      <c r="J1612" t="s">
        <v>27</v>
      </c>
      <c r="K1612" t="s">
        <v>1878</v>
      </c>
      <c r="L1612" t="s">
        <v>1879</v>
      </c>
      <c r="M1612" t="s">
        <v>23</v>
      </c>
      <c r="N1612" t="s">
        <v>27</v>
      </c>
      <c r="O1612" t="s">
        <v>27</v>
      </c>
      <c r="P1612" t="s">
        <v>27</v>
      </c>
      <c r="Q1612" s="1">
        <v>38244.627083333333</v>
      </c>
      <c r="R1612" s="1">
        <v>40222.613194444442</v>
      </c>
      <c r="S1612" t="s">
        <v>27</v>
      </c>
      <c r="T1612" t="s">
        <v>27</v>
      </c>
      <c r="U1612" t="s">
        <v>27</v>
      </c>
    </row>
    <row r="1613" spans="1:21" x14ac:dyDescent="0.25">
      <c r="A1613" t="s">
        <v>21</v>
      </c>
      <c r="B1613" t="s">
        <v>2048</v>
      </c>
      <c r="C1613" t="s">
        <v>23</v>
      </c>
      <c r="D1613" t="s">
        <v>2049</v>
      </c>
      <c r="E1613" t="s">
        <v>2131</v>
      </c>
      <c r="F1613" t="s">
        <v>26</v>
      </c>
      <c r="G1613" t="s">
        <v>27</v>
      </c>
      <c r="H1613">
        <v>98</v>
      </c>
      <c r="I1613">
        <v>126</v>
      </c>
      <c r="J1613" t="s">
        <v>2423</v>
      </c>
      <c r="K1613" t="s">
        <v>302</v>
      </c>
      <c r="L1613" t="s">
        <v>303</v>
      </c>
      <c r="M1613" t="s">
        <v>23</v>
      </c>
      <c r="N1613" t="s">
        <v>27</v>
      </c>
      <c r="O1613" t="s">
        <v>27</v>
      </c>
      <c r="P1613" t="s">
        <v>27</v>
      </c>
      <c r="Q1613" s="1">
        <v>37840.655555555553</v>
      </c>
      <c r="R1613" s="1">
        <v>41213.946527777778</v>
      </c>
      <c r="S1613">
        <v>7.9</v>
      </c>
      <c r="T1613">
        <v>20.399999999999999</v>
      </c>
      <c r="U1613">
        <v>13.6365079365079</v>
      </c>
    </row>
    <row r="1614" spans="1:21" x14ac:dyDescent="0.25">
      <c r="A1614" t="s">
        <v>21</v>
      </c>
      <c r="B1614" t="s">
        <v>3354</v>
      </c>
      <c r="C1614" t="s">
        <v>23</v>
      </c>
      <c r="D1614" t="s">
        <v>4030</v>
      </c>
      <c r="F1614" t="s">
        <v>107</v>
      </c>
      <c r="G1614" t="s">
        <v>27</v>
      </c>
      <c r="H1614">
        <v>124</v>
      </c>
      <c r="I1614">
        <v>126</v>
      </c>
      <c r="J1614" t="s">
        <v>27</v>
      </c>
      <c r="K1614" t="s">
        <v>1878</v>
      </c>
      <c r="L1614" t="s">
        <v>1879</v>
      </c>
      <c r="M1614" t="s">
        <v>23</v>
      </c>
      <c r="N1614" t="s">
        <v>27</v>
      </c>
      <c r="O1614" t="s">
        <v>27</v>
      </c>
      <c r="P1614" t="s">
        <v>27</v>
      </c>
      <c r="Q1614" s="1">
        <v>38244.627083333333</v>
      </c>
      <c r="R1614" s="1">
        <v>40222.613194444442</v>
      </c>
      <c r="S1614" t="s">
        <v>27</v>
      </c>
      <c r="T1614" t="s">
        <v>27</v>
      </c>
      <c r="U1614" t="s">
        <v>27</v>
      </c>
    </row>
    <row r="1615" spans="1:21" x14ac:dyDescent="0.25">
      <c r="A1615" t="s">
        <v>21</v>
      </c>
      <c r="B1615" t="s">
        <v>5802</v>
      </c>
      <c r="C1615" t="s">
        <v>23</v>
      </c>
      <c r="D1615" t="s">
        <v>5803</v>
      </c>
      <c r="F1615" t="s">
        <v>78</v>
      </c>
      <c r="G1615" t="s">
        <v>27</v>
      </c>
      <c r="H1615">
        <v>56</v>
      </c>
      <c r="I1615">
        <v>126</v>
      </c>
      <c r="J1615" t="s">
        <v>27</v>
      </c>
      <c r="K1615" t="s">
        <v>5302</v>
      </c>
      <c r="L1615" t="s">
        <v>5190</v>
      </c>
      <c r="M1615" t="s">
        <v>23</v>
      </c>
      <c r="N1615" t="s">
        <v>27</v>
      </c>
      <c r="O1615" t="s">
        <v>27</v>
      </c>
      <c r="P1615" t="s">
        <v>27</v>
      </c>
      <c r="Q1615" s="1">
        <v>38709.459722222222</v>
      </c>
      <c r="R1615" s="1">
        <v>41680.582638888889</v>
      </c>
      <c r="S1615" t="s">
        <v>27</v>
      </c>
      <c r="T1615" t="s">
        <v>27</v>
      </c>
      <c r="U1615" t="s">
        <v>27</v>
      </c>
    </row>
    <row r="1616" spans="1:21" x14ac:dyDescent="0.25">
      <c r="A1616" t="s">
        <v>21</v>
      </c>
      <c r="B1616" t="s">
        <v>53</v>
      </c>
      <c r="C1616" t="s">
        <v>23</v>
      </c>
      <c r="D1616" t="s">
        <v>54</v>
      </c>
      <c r="E1616" t="s">
        <v>55</v>
      </c>
      <c r="F1616" t="s">
        <v>26</v>
      </c>
      <c r="G1616" t="s">
        <v>27</v>
      </c>
      <c r="H1616">
        <v>64</v>
      </c>
      <c r="I1616">
        <v>125</v>
      </c>
      <c r="J1616" t="s">
        <v>1544</v>
      </c>
      <c r="K1616" t="s">
        <v>191</v>
      </c>
      <c r="L1616" t="s">
        <v>54</v>
      </c>
      <c r="M1616" t="s">
        <v>23</v>
      </c>
      <c r="N1616" t="s">
        <v>27</v>
      </c>
      <c r="O1616" t="s">
        <v>27</v>
      </c>
      <c r="P1616" t="s">
        <v>27</v>
      </c>
      <c r="Q1616" s="1">
        <v>37963.678472222222</v>
      </c>
      <c r="R1616" s="1">
        <v>42917.879166666666</v>
      </c>
      <c r="S1616">
        <v>132</v>
      </c>
      <c r="T1616">
        <v>2276</v>
      </c>
      <c r="U1616">
        <v>398.24799999999999</v>
      </c>
    </row>
    <row r="1617" spans="1:21" x14ac:dyDescent="0.25">
      <c r="A1617" t="s">
        <v>21</v>
      </c>
      <c r="B1617" t="s">
        <v>571</v>
      </c>
      <c r="C1617" t="s">
        <v>23</v>
      </c>
      <c r="D1617" t="s">
        <v>572</v>
      </c>
      <c r="F1617" t="s">
        <v>107</v>
      </c>
      <c r="G1617" t="s">
        <v>27</v>
      </c>
      <c r="H1617">
        <v>117</v>
      </c>
      <c r="I1617">
        <v>123</v>
      </c>
      <c r="J1617" t="s">
        <v>27</v>
      </c>
      <c r="K1617" t="s">
        <v>573</v>
      </c>
      <c r="L1617" t="s">
        <v>574</v>
      </c>
      <c r="M1617" t="s">
        <v>23</v>
      </c>
      <c r="N1617" t="s">
        <v>27</v>
      </c>
      <c r="O1617" t="s">
        <v>27</v>
      </c>
      <c r="P1617" t="s">
        <v>27</v>
      </c>
      <c r="Q1617" s="1">
        <v>38215.673611111109</v>
      </c>
      <c r="R1617" s="1">
        <v>41573.507638888892</v>
      </c>
      <c r="S1617" t="s">
        <v>27</v>
      </c>
      <c r="T1617" t="s">
        <v>27</v>
      </c>
      <c r="U1617" t="s">
        <v>27</v>
      </c>
    </row>
    <row r="1618" spans="1:21" x14ac:dyDescent="0.25">
      <c r="A1618" t="s">
        <v>21</v>
      </c>
      <c r="B1618" t="s">
        <v>215</v>
      </c>
      <c r="C1618" t="s">
        <v>23</v>
      </c>
      <c r="D1618" t="s">
        <v>216</v>
      </c>
      <c r="F1618" t="s">
        <v>107</v>
      </c>
      <c r="G1618" t="s">
        <v>27</v>
      </c>
      <c r="H1618">
        <v>117</v>
      </c>
      <c r="I1618">
        <v>123</v>
      </c>
      <c r="J1618" t="s">
        <v>27</v>
      </c>
      <c r="K1618" t="s">
        <v>573</v>
      </c>
      <c r="L1618" t="s">
        <v>574</v>
      </c>
      <c r="M1618" t="s">
        <v>23</v>
      </c>
      <c r="N1618" t="s">
        <v>27</v>
      </c>
      <c r="O1618" t="s">
        <v>27</v>
      </c>
      <c r="P1618" t="s">
        <v>27</v>
      </c>
      <c r="Q1618" s="1">
        <v>38215.673611111109</v>
      </c>
      <c r="R1618" s="1">
        <v>41573.507638888892</v>
      </c>
      <c r="S1618" t="s">
        <v>27</v>
      </c>
      <c r="T1618" t="s">
        <v>27</v>
      </c>
      <c r="U1618" t="s">
        <v>27</v>
      </c>
    </row>
    <row r="1619" spans="1:21" x14ac:dyDescent="0.25">
      <c r="A1619" t="s">
        <v>21</v>
      </c>
      <c r="B1619" t="s">
        <v>483</v>
      </c>
      <c r="C1619" t="s">
        <v>23</v>
      </c>
      <c r="D1619" t="s">
        <v>484</v>
      </c>
      <c r="F1619" t="s">
        <v>107</v>
      </c>
      <c r="G1619" t="s">
        <v>27</v>
      </c>
      <c r="H1619">
        <v>117</v>
      </c>
      <c r="I1619">
        <v>123</v>
      </c>
      <c r="J1619" t="s">
        <v>27</v>
      </c>
      <c r="K1619" t="s">
        <v>573</v>
      </c>
      <c r="L1619" t="s">
        <v>574</v>
      </c>
      <c r="M1619" t="s">
        <v>23</v>
      </c>
      <c r="N1619" t="s">
        <v>27</v>
      </c>
      <c r="O1619" t="s">
        <v>27</v>
      </c>
      <c r="P1619" t="s">
        <v>27</v>
      </c>
      <c r="Q1619" s="1">
        <v>38215.673611111109</v>
      </c>
      <c r="R1619" s="1">
        <v>41573.507638888892</v>
      </c>
      <c r="S1619" t="s">
        <v>27</v>
      </c>
      <c r="T1619" t="s">
        <v>27</v>
      </c>
      <c r="U1619" t="s">
        <v>27</v>
      </c>
    </row>
    <row r="1620" spans="1:21" x14ac:dyDescent="0.25">
      <c r="A1620" t="s">
        <v>21</v>
      </c>
      <c r="B1620" t="s">
        <v>573</v>
      </c>
      <c r="C1620" t="s">
        <v>23</v>
      </c>
      <c r="D1620" t="s">
        <v>574</v>
      </c>
      <c r="F1620" t="s">
        <v>107</v>
      </c>
      <c r="G1620" t="s">
        <v>27</v>
      </c>
      <c r="H1620">
        <v>117</v>
      </c>
      <c r="I1620">
        <v>123</v>
      </c>
      <c r="J1620" t="s">
        <v>27</v>
      </c>
      <c r="K1620" t="s">
        <v>573</v>
      </c>
      <c r="L1620" t="s">
        <v>574</v>
      </c>
      <c r="M1620" t="s">
        <v>23</v>
      </c>
      <c r="N1620" t="s">
        <v>27</v>
      </c>
      <c r="O1620" t="s">
        <v>27</v>
      </c>
      <c r="P1620" t="s">
        <v>27</v>
      </c>
      <c r="Q1620" s="1">
        <v>38215.673611111109</v>
      </c>
      <c r="R1620" s="1">
        <v>41573.507638888892</v>
      </c>
      <c r="S1620" t="s">
        <v>27</v>
      </c>
      <c r="T1620" t="s">
        <v>27</v>
      </c>
      <c r="U1620" t="s">
        <v>27</v>
      </c>
    </row>
    <row r="1621" spans="1:21" x14ac:dyDescent="0.25">
      <c r="A1621" t="s">
        <v>21</v>
      </c>
      <c r="B1621" t="s">
        <v>569</v>
      </c>
      <c r="C1621" t="s">
        <v>23</v>
      </c>
      <c r="D1621" t="s">
        <v>570</v>
      </c>
      <c r="F1621" t="s">
        <v>107</v>
      </c>
      <c r="G1621" t="s">
        <v>27</v>
      </c>
      <c r="H1621">
        <v>117</v>
      </c>
      <c r="I1621">
        <v>123</v>
      </c>
      <c r="J1621" t="s">
        <v>27</v>
      </c>
      <c r="K1621" t="s">
        <v>573</v>
      </c>
      <c r="L1621" t="s">
        <v>574</v>
      </c>
      <c r="M1621" t="s">
        <v>23</v>
      </c>
      <c r="N1621" t="s">
        <v>27</v>
      </c>
      <c r="O1621" t="s">
        <v>27</v>
      </c>
      <c r="P1621" t="s">
        <v>27</v>
      </c>
      <c r="Q1621" s="1">
        <v>38215.673611111109</v>
      </c>
      <c r="R1621" s="1">
        <v>41573.507638888892</v>
      </c>
      <c r="S1621" t="s">
        <v>27</v>
      </c>
      <c r="T1621" t="s">
        <v>27</v>
      </c>
      <c r="U1621" t="s">
        <v>27</v>
      </c>
    </row>
    <row r="1622" spans="1:21" x14ac:dyDescent="0.25">
      <c r="A1622" t="s">
        <v>21</v>
      </c>
      <c r="B1622" t="s">
        <v>2926</v>
      </c>
      <c r="C1622" t="s">
        <v>23</v>
      </c>
      <c r="D1622" t="s">
        <v>2811</v>
      </c>
      <c r="F1622" t="s">
        <v>78</v>
      </c>
      <c r="G1622" t="s">
        <v>27</v>
      </c>
      <c r="H1622">
        <v>84</v>
      </c>
      <c r="I1622">
        <v>123</v>
      </c>
      <c r="J1622" t="s">
        <v>27</v>
      </c>
      <c r="K1622" t="s">
        <v>2972</v>
      </c>
      <c r="L1622" t="s">
        <v>2927</v>
      </c>
      <c r="M1622" t="s">
        <v>23</v>
      </c>
      <c r="N1622" t="s">
        <v>27</v>
      </c>
      <c r="O1622" t="s">
        <v>27</v>
      </c>
      <c r="P1622" t="s">
        <v>27</v>
      </c>
      <c r="Q1622" s="1">
        <v>40229.439583333333</v>
      </c>
      <c r="R1622" s="1">
        <v>41878.657638888886</v>
      </c>
      <c r="S1622" t="s">
        <v>27</v>
      </c>
      <c r="T1622" t="s">
        <v>27</v>
      </c>
      <c r="U1622" t="s">
        <v>27</v>
      </c>
    </row>
    <row r="1623" spans="1:21" x14ac:dyDescent="0.25">
      <c r="A1623" t="s">
        <v>21</v>
      </c>
      <c r="B1623" t="s">
        <v>2509</v>
      </c>
      <c r="C1623" t="s">
        <v>23</v>
      </c>
      <c r="D1623" t="s">
        <v>2510</v>
      </c>
      <c r="F1623" t="s">
        <v>26</v>
      </c>
      <c r="G1623" t="s">
        <v>27</v>
      </c>
      <c r="H1623">
        <v>100</v>
      </c>
      <c r="I1623">
        <v>122</v>
      </c>
      <c r="J1623" t="s">
        <v>27</v>
      </c>
      <c r="K1623" t="s">
        <v>2509</v>
      </c>
      <c r="L1623" t="s">
        <v>2510</v>
      </c>
      <c r="M1623" t="s">
        <v>23</v>
      </c>
      <c r="N1623" t="s">
        <v>27</v>
      </c>
      <c r="O1623" t="s">
        <v>27</v>
      </c>
      <c r="P1623" t="s">
        <v>27</v>
      </c>
      <c r="Q1623" s="1">
        <v>39392.731944444444</v>
      </c>
      <c r="R1623" s="1">
        <v>42922.663888888892</v>
      </c>
      <c r="S1623" t="s">
        <v>27</v>
      </c>
      <c r="T1623" t="s">
        <v>27</v>
      </c>
      <c r="U1623" t="s">
        <v>27</v>
      </c>
    </row>
    <row r="1624" spans="1:21" x14ac:dyDescent="0.25">
      <c r="A1624" t="s">
        <v>21</v>
      </c>
      <c r="B1624" t="s">
        <v>3966</v>
      </c>
      <c r="C1624" t="s">
        <v>23</v>
      </c>
      <c r="D1624" t="s">
        <v>3967</v>
      </c>
      <c r="F1624" t="s">
        <v>78</v>
      </c>
      <c r="G1624" t="s">
        <v>27</v>
      </c>
      <c r="H1624">
        <v>19</v>
      </c>
      <c r="I1624">
        <v>122</v>
      </c>
      <c r="J1624" t="s">
        <v>27</v>
      </c>
      <c r="K1624" t="s">
        <v>79</v>
      </c>
      <c r="L1624" t="s">
        <v>80</v>
      </c>
      <c r="M1624" t="s">
        <v>23</v>
      </c>
      <c r="N1624" t="s">
        <v>27</v>
      </c>
      <c r="O1624" t="s">
        <v>27</v>
      </c>
      <c r="P1624" t="s">
        <v>27</v>
      </c>
      <c r="Q1624" s="1">
        <v>41983.631249999999</v>
      </c>
      <c r="R1624" s="1">
        <v>42818.438194444447</v>
      </c>
      <c r="S1624" t="s">
        <v>27</v>
      </c>
      <c r="T1624" t="s">
        <v>27</v>
      </c>
      <c r="U1624" t="s">
        <v>27</v>
      </c>
    </row>
    <row r="1625" spans="1:21" x14ac:dyDescent="0.25">
      <c r="A1625" t="s">
        <v>21</v>
      </c>
      <c r="B1625" t="s">
        <v>5833</v>
      </c>
      <c r="C1625" t="s">
        <v>23</v>
      </c>
      <c r="D1625" t="s">
        <v>5834</v>
      </c>
      <c r="F1625" t="s">
        <v>78</v>
      </c>
      <c r="G1625" t="s">
        <v>27</v>
      </c>
      <c r="H1625">
        <v>111</v>
      </c>
      <c r="I1625">
        <v>122</v>
      </c>
      <c r="J1625" t="s">
        <v>27</v>
      </c>
      <c r="K1625" t="s">
        <v>5606</v>
      </c>
      <c r="L1625" t="s">
        <v>5453</v>
      </c>
      <c r="M1625" t="s">
        <v>23</v>
      </c>
      <c r="N1625" t="s">
        <v>27</v>
      </c>
      <c r="O1625" t="s">
        <v>27</v>
      </c>
      <c r="P1625" t="s">
        <v>27</v>
      </c>
      <c r="Q1625" s="1">
        <v>39476.544444444444</v>
      </c>
      <c r="R1625" s="1">
        <v>43009.718055555553</v>
      </c>
      <c r="S1625" t="s">
        <v>27</v>
      </c>
      <c r="T1625" t="s">
        <v>27</v>
      </c>
      <c r="U1625" t="s">
        <v>27</v>
      </c>
    </row>
    <row r="1626" spans="1:21" x14ac:dyDescent="0.25">
      <c r="A1626" t="s">
        <v>21</v>
      </c>
      <c r="B1626" t="s">
        <v>2332</v>
      </c>
      <c r="C1626" t="s">
        <v>23</v>
      </c>
      <c r="D1626" t="s">
        <v>2332</v>
      </c>
      <c r="E1626" t="s">
        <v>46</v>
      </c>
      <c r="F1626" t="s">
        <v>26</v>
      </c>
      <c r="G1626" t="s">
        <v>27</v>
      </c>
      <c r="H1626">
        <v>111</v>
      </c>
      <c r="I1626">
        <v>121</v>
      </c>
      <c r="J1626" t="s">
        <v>2453</v>
      </c>
      <c r="K1626" t="s">
        <v>2315</v>
      </c>
      <c r="L1626" t="s">
        <v>2316</v>
      </c>
      <c r="M1626" t="s">
        <v>23</v>
      </c>
      <c r="N1626" t="s">
        <v>27</v>
      </c>
      <c r="O1626" t="s">
        <v>27</v>
      </c>
      <c r="P1626" t="s">
        <v>27</v>
      </c>
      <c r="Q1626" s="1">
        <v>37846.530555555553</v>
      </c>
      <c r="R1626" s="1">
        <v>42830.750694444447</v>
      </c>
      <c r="S1626">
        <v>0.1</v>
      </c>
      <c r="T1626">
        <v>2.5</v>
      </c>
      <c r="U1626">
        <v>0.84710743801652899</v>
      </c>
    </row>
    <row r="1627" spans="1:21" x14ac:dyDescent="0.25">
      <c r="A1627" t="s">
        <v>21</v>
      </c>
      <c r="B1627" t="s">
        <v>652</v>
      </c>
      <c r="C1627" t="s">
        <v>23</v>
      </c>
      <c r="D1627" t="s">
        <v>426</v>
      </c>
      <c r="F1627" t="s">
        <v>107</v>
      </c>
      <c r="G1627" t="s">
        <v>27</v>
      </c>
      <c r="H1627">
        <v>119</v>
      </c>
      <c r="I1627">
        <v>120</v>
      </c>
      <c r="J1627" t="s">
        <v>27</v>
      </c>
      <c r="K1627" t="s">
        <v>653</v>
      </c>
      <c r="L1627" t="s">
        <v>654</v>
      </c>
      <c r="M1627" t="s">
        <v>23</v>
      </c>
      <c r="N1627" t="s">
        <v>27</v>
      </c>
      <c r="O1627" t="s">
        <v>27</v>
      </c>
      <c r="P1627" t="s">
        <v>27</v>
      </c>
      <c r="Q1627" s="1">
        <v>38210.655555555553</v>
      </c>
      <c r="R1627" s="1">
        <v>39750.577777777777</v>
      </c>
      <c r="S1627" t="s">
        <v>27</v>
      </c>
      <c r="T1627" t="s">
        <v>27</v>
      </c>
      <c r="U1627" t="s">
        <v>27</v>
      </c>
    </row>
    <row r="1628" spans="1:21" x14ac:dyDescent="0.25">
      <c r="A1628" t="s">
        <v>21</v>
      </c>
      <c r="B1628" t="s">
        <v>2326</v>
      </c>
      <c r="C1628" t="s">
        <v>23</v>
      </c>
      <c r="D1628" t="s">
        <v>2326</v>
      </c>
      <c r="E1628" t="s">
        <v>46</v>
      </c>
      <c r="F1628" t="s">
        <v>26</v>
      </c>
      <c r="G1628" t="s">
        <v>27</v>
      </c>
      <c r="H1628">
        <v>113</v>
      </c>
      <c r="I1628">
        <v>120</v>
      </c>
      <c r="J1628" t="s">
        <v>2492</v>
      </c>
      <c r="K1628" t="s">
        <v>2315</v>
      </c>
      <c r="L1628" t="s">
        <v>2316</v>
      </c>
      <c r="M1628" t="s">
        <v>23</v>
      </c>
      <c r="N1628" t="s">
        <v>27</v>
      </c>
      <c r="O1628" t="s">
        <v>27</v>
      </c>
      <c r="P1628" t="s">
        <v>27</v>
      </c>
      <c r="Q1628" s="1">
        <v>37809.665277777778</v>
      </c>
      <c r="R1628" s="1">
        <v>42983.421527777777</v>
      </c>
      <c r="S1628">
        <v>1.9</v>
      </c>
      <c r="T1628">
        <v>24.1</v>
      </c>
      <c r="U1628">
        <v>8.5408333333333299</v>
      </c>
    </row>
    <row r="1629" spans="1:21" x14ac:dyDescent="0.25">
      <c r="A1629" t="s">
        <v>21</v>
      </c>
      <c r="B1629" t="s">
        <v>3486</v>
      </c>
      <c r="C1629" t="s">
        <v>23</v>
      </c>
      <c r="D1629" t="s">
        <v>3487</v>
      </c>
      <c r="F1629" t="s">
        <v>107</v>
      </c>
      <c r="G1629" t="s">
        <v>27</v>
      </c>
      <c r="H1629">
        <v>120</v>
      </c>
      <c r="I1629">
        <v>120</v>
      </c>
      <c r="J1629" t="s">
        <v>27</v>
      </c>
      <c r="K1629" t="s">
        <v>3486</v>
      </c>
      <c r="L1629" t="s">
        <v>3487</v>
      </c>
      <c r="M1629" t="s">
        <v>23</v>
      </c>
      <c r="N1629" t="s">
        <v>27</v>
      </c>
      <c r="O1629" t="s">
        <v>27</v>
      </c>
      <c r="P1629" t="s">
        <v>27</v>
      </c>
      <c r="Q1629" s="1">
        <v>38189.720833333333</v>
      </c>
      <c r="R1629" s="1">
        <v>42058.609722222223</v>
      </c>
      <c r="S1629" t="s">
        <v>27</v>
      </c>
      <c r="T1629" t="s">
        <v>27</v>
      </c>
      <c r="U1629" t="s">
        <v>27</v>
      </c>
    </row>
    <row r="1630" spans="1:21" x14ac:dyDescent="0.25">
      <c r="A1630" t="s">
        <v>21</v>
      </c>
      <c r="B1630" t="s">
        <v>912</v>
      </c>
      <c r="C1630" t="s">
        <v>23</v>
      </c>
      <c r="D1630" t="s">
        <v>913</v>
      </c>
      <c r="F1630" t="s">
        <v>78</v>
      </c>
      <c r="G1630" t="s">
        <v>27</v>
      </c>
      <c r="H1630">
        <v>117</v>
      </c>
      <c r="I1630">
        <v>119</v>
      </c>
      <c r="J1630" t="s">
        <v>27</v>
      </c>
      <c r="K1630" t="s">
        <v>912</v>
      </c>
      <c r="L1630" t="s">
        <v>914</v>
      </c>
      <c r="M1630" t="s">
        <v>23</v>
      </c>
      <c r="N1630" t="s">
        <v>27</v>
      </c>
      <c r="O1630" t="s">
        <v>27</v>
      </c>
      <c r="P1630" t="s">
        <v>27</v>
      </c>
      <c r="Q1630" s="1">
        <v>42039.786805555559</v>
      </c>
      <c r="R1630" s="1">
        <v>43012.646527777775</v>
      </c>
      <c r="S1630" t="s">
        <v>27</v>
      </c>
      <c r="T1630" t="s">
        <v>27</v>
      </c>
      <c r="U1630" t="s">
        <v>27</v>
      </c>
    </row>
    <row r="1631" spans="1:21" x14ac:dyDescent="0.25">
      <c r="A1631" t="s">
        <v>21</v>
      </c>
      <c r="B1631" t="s">
        <v>653</v>
      </c>
      <c r="C1631" t="s">
        <v>23</v>
      </c>
      <c r="D1631" t="s">
        <v>1472</v>
      </c>
      <c r="F1631" t="s">
        <v>107</v>
      </c>
      <c r="G1631" t="s">
        <v>27</v>
      </c>
      <c r="H1631">
        <v>118</v>
      </c>
      <c r="I1631">
        <v>119</v>
      </c>
      <c r="J1631" t="s">
        <v>27</v>
      </c>
      <c r="K1631" t="s">
        <v>653</v>
      </c>
      <c r="L1631" t="s">
        <v>654</v>
      </c>
      <c r="M1631" t="s">
        <v>23</v>
      </c>
      <c r="N1631" t="s">
        <v>27</v>
      </c>
      <c r="O1631" t="s">
        <v>27</v>
      </c>
      <c r="P1631" t="s">
        <v>27</v>
      </c>
      <c r="Q1631" s="1">
        <v>38210.655555555553</v>
      </c>
      <c r="R1631" s="1">
        <v>38638.711111111108</v>
      </c>
      <c r="S1631" t="s">
        <v>27</v>
      </c>
      <c r="T1631" t="s">
        <v>27</v>
      </c>
      <c r="U1631" t="s">
        <v>27</v>
      </c>
    </row>
    <row r="1632" spans="1:21" x14ac:dyDescent="0.25">
      <c r="A1632" t="s">
        <v>21</v>
      </c>
      <c r="B1632" t="s">
        <v>1090</v>
      </c>
      <c r="C1632" t="s">
        <v>23</v>
      </c>
      <c r="D1632" t="s">
        <v>2197</v>
      </c>
      <c r="F1632" t="s">
        <v>26</v>
      </c>
      <c r="G1632" t="s">
        <v>27</v>
      </c>
      <c r="H1632">
        <v>93</v>
      </c>
      <c r="I1632">
        <v>119</v>
      </c>
      <c r="J1632" t="s">
        <v>27</v>
      </c>
      <c r="K1632" t="s">
        <v>1090</v>
      </c>
      <c r="L1632" t="s">
        <v>1091</v>
      </c>
      <c r="M1632" t="s">
        <v>23</v>
      </c>
      <c r="N1632" t="s">
        <v>27</v>
      </c>
      <c r="O1632" t="s">
        <v>27</v>
      </c>
      <c r="P1632" t="s">
        <v>27</v>
      </c>
      <c r="Q1632" s="1">
        <v>37811.573611111111</v>
      </c>
      <c r="R1632" s="1">
        <v>39415.726388888892</v>
      </c>
      <c r="S1632" t="s">
        <v>27</v>
      </c>
      <c r="T1632" t="s">
        <v>27</v>
      </c>
      <c r="U1632" t="s">
        <v>27</v>
      </c>
    </row>
    <row r="1633" spans="1:21" x14ac:dyDescent="0.25">
      <c r="A1633" t="s">
        <v>21</v>
      </c>
      <c r="B1633" t="s">
        <v>464</v>
      </c>
      <c r="C1633" t="s">
        <v>23</v>
      </c>
      <c r="D1633" t="s">
        <v>4062</v>
      </c>
      <c r="F1633" t="s">
        <v>26</v>
      </c>
      <c r="G1633" t="s">
        <v>27</v>
      </c>
      <c r="H1633">
        <v>119</v>
      </c>
      <c r="I1633">
        <v>119</v>
      </c>
      <c r="J1633" t="s">
        <v>27</v>
      </c>
      <c r="K1633" t="s">
        <v>464</v>
      </c>
      <c r="L1633" t="s">
        <v>465</v>
      </c>
      <c r="M1633" t="s">
        <v>23</v>
      </c>
      <c r="N1633" t="s">
        <v>27</v>
      </c>
      <c r="O1633" t="s">
        <v>27</v>
      </c>
      <c r="P1633" t="s">
        <v>27</v>
      </c>
      <c r="Q1633" s="1">
        <v>41650.465277777781</v>
      </c>
      <c r="R1633" s="1">
        <v>43012.716666666667</v>
      </c>
      <c r="S1633" t="s">
        <v>27</v>
      </c>
      <c r="T1633" t="s">
        <v>27</v>
      </c>
      <c r="U1633" t="s">
        <v>27</v>
      </c>
    </row>
    <row r="1634" spans="1:21" x14ac:dyDescent="0.25">
      <c r="A1634" t="s">
        <v>21</v>
      </c>
      <c r="B1634" t="s">
        <v>170</v>
      </c>
      <c r="C1634" t="s">
        <v>23</v>
      </c>
      <c r="D1634" t="s">
        <v>171</v>
      </c>
      <c r="F1634" t="s">
        <v>26</v>
      </c>
      <c r="G1634" t="s">
        <v>27</v>
      </c>
      <c r="H1634">
        <v>109</v>
      </c>
      <c r="I1634">
        <v>118</v>
      </c>
      <c r="J1634" t="s">
        <v>27</v>
      </c>
      <c r="K1634" t="s">
        <v>172</v>
      </c>
      <c r="L1634" t="s">
        <v>173</v>
      </c>
      <c r="M1634" t="s">
        <v>23</v>
      </c>
      <c r="N1634" t="s">
        <v>27</v>
      </c>
      <c r="O1634" t="s">
        <v>27</v>
      </c>
      <c r="P1634" t="s">
        <v>27</v>
      </c>
      <c r="Q1634" s="1">
        <v>38226.429861111108</v>
      </c>
      <c r="R1634" s="1">
        <v>43003.481249999997</v>
      </c>
      <c r="S1634" t="s">
        <v>27</v>
      </c>
      <c r="T1634" t="s">
        <v>27</v>
      </c>
      <c r="U1634" t="s">
        <v>27</v>
      </c>
    </row>
    <row r="1635" spans="1:21" x14ac:dyDescent="0.25">
      <c r="A1635" t="s">
        <v>21</v>
      </c>
      <c r="B1635" t="s">
        <v>1456</v>
      </c>
      <c r="C1635" t="s">
        <v>23</v>
      </c>
      <c r="D1635" t="s">
        <v>1457</v>
      </c>
      <c r="F1635" t="s">
        <v>26</v>
      </c>
      <c r="G1635" t="s">
        <v>27</v>
      </c>
      <c r="H1635">
        <v>118</v>
      </c>
      <c r="I1635">
        <v>118</v>
      </c>
      <c r="J1635" t="s">
        <v>27</v>
      </c>
      <c r="K1635" t="s">
        <v>464</v>
      </c>
      <c r="L1635" t="s">
        <v>465</v>
      </c>
      <c r="M1635" t="s">
        <v>23</v>
      </c>
      <c r="N1635" t="s">
        <v>27</v>
      </c>
      <c r="O1635" t="s">
        <v>27</v>
      </c>
      <c r="P1635" t="s">
        <v>27</v>
      </c>
      <c r="Q1635" s="1">
        <v>41650.465277777781</v>
      </c>
      <c r="R1635" s="1">
        <v>43012.716666666667</v>
      </c>
      <c r="S1635" t="s">
        <v>27</v>
      </c>
      <c r="T1635" t="s">
        <v>27</v>
      </c>
      <c r="U1635" t="s">
        <v>27</v>
      </c>
    </row>
    <row r="1636" spans="1:21" x14ac:dyDescent="0.25">
      <c r="A1636" t="s">
        <v>21</v>
      </c>
      <c r="B1636" t="s">
        <v>950</v>
      </c>
      <c r="C1636" t="s">
        <v>23</v>
      </c>
      <c r="D1636" t="s">
        <v>951</v>
      </c>
      <c r="E1636" t="s">
        <v>300</v>
      </c>
      <c r="F1636" t="s">
        <v>26</v>
      </c>
      <c r="G1636" t="s">
        <v>27</v>
      </c>
      <c r="H1636">
        <v>104</v>
      </c>
      <c r="I1636">
        <v>118</v>
      </c>
      <c r="J1636" t="s">
        <v>1476</v>
      </c>
      <c r="K1636" t="s">
        <v>302</v>
      </c>
      <c r="L1636" t="s">
        <v>303</v>
      </c>
      <c r="M1636" t="s">
        <v>23</v>
      </c>
      <c r="N1636" t="s">
        <v>27</v>
      </c>
      <c r="O1636" t="s">
        <v>27</v>
      </c>
      <c r="P1636" t="s">
        <v>27</v>
      </c>
      <c r="Q1636" s="1">
        <v>37840.655555555553</v>
      </c>
      <c r="R1636" s="1">
        <v>43005.30972222222</v>
      </c>
      <c r="S1636">
        <v>0</v>
      </c>
      <c r="T1636">
        <v>0.6</v>
      </c>
      <c r="U1636">
        <v>0.16542372881355899</v>
      </c>
    </row>
    <row r="1637" spans="1:21" x14ac:dyDescent="0.25">
      <c r="A1637" t="s">
        <v>21</v>
      </c>
      <c r="B1637" t="s">
        <v>1894</v>
      </c>
      <c r="C1637" t="s">
        <v>23</v>
      </c>
      <c r="D1637" t="s">
        <v>1895</v>
      </c>
      <c r="F1637" t="s">
        <v>26</v>
      </c>
      <c r="G1637" t="s">
        <v>27</v>
      </c>
      <c r="H1637">
        <v>97</v>
      </c>
      <c r="I1637">
        <v>118</v>
      </c>
      <c r="J1637" t="s">
        <v>27</v>
      </c>
      <c r="K1637" t="s">
        <v>1851</v>
      </c>
      <c r="L1637" t="s">
        <v>1852</v>
      </c>
      <c r="M1637" t="s">
        <v>23</v>
      </c>
      <c r="N1637" t="s">
        <v>27</v>
      </c>
      <c r="O1637" t="s">
        <v>27</v>
      </c>
      <c r="P1637" t="s">
        <v>27</v>
      </c>
      <c r="Q1637" s="1">
        <v>41595.877083333333</v>
      </c>
      <c r="R1637" s="1">
        <v>43015.574305555558</v>
      </c>
      <c r="S1637" t="s">
        <v>27</v>
      </c>
      <c r="T1637" t="s">
        <v>27</v>
      </c>
      <c r="U1637" t="s">
        <v>27</v>
      </c>
    </row>
    <row r="1638" spans="1:21" x14ac:dyDescent="0.25">
      <c r="A1638" t="s">
        <v>21</v>
      </c>
      <c r="B1638" t="s">
        <v>1851</v>
      </c>
      <c r="C1638" t="s">
        <v>23</v>
      </c>
      <c r="D1638" t="s">
        <v>1992</v>
      </c>
      <c r="F1638" t="s">
        <v>26</v>
      </c>
      <c r="G1638" t="s">
        <v>27</v>
      </c>
      <c r="H1638">
        <v>97</v>
      </c>
      <c r="I1638">
        <v>118</v>
      </c>
      <c r="J1638" t="s">
        <v>27</v>
      </c>
      <c r="K1638" t="s">
        <v>1851</v>
      </c>
      <c r="L1638" t="s">
        <v>1852</v>
      </c>
      <c r="M1638" t="s">
        <v>23</v>
      </c>
      <c r="N1638" t="s">
        <v>27</v>
      </c>
      <c r="O1638" t="s">
        <v>27</v>
      </c>
      <c r="P1638" t="s">
        <v>27</v>
      </c>
      <c r="Q1638" s="1">
        <v>41595.877083333333</v>
      </c>
      <c r="R1638" s="1">
        <v>43015.574305555558</v>
      </c>
      <c r="S1638" t="s">
        <v>27</v>
      </c>
      <c r="T1638" t="s">
        <v>27</v>
      </c>
      <c r="U1638" t="s">
        <v>27</v>
      </c>
    </row>
    <row r="1639" spans="1:21" x14ac:dyDescent="0.25">
      <c r="A1639" t="s">
        <v>21</v>
      </c>
      <c r="B1639" t="s">
        <v>462</v>
      </c>
      <c r="C1639" t="s">
        <v>23</v>
      </c>
      <c r="D1639" t="s">
        <v>463</v>
      </c>
      <c r="F1639" t="s">
        <v>26</v>
      </c>
      <c r="G1639" t="s">
        <v>27</v>
      </c>
      <c r="H1639">
        <v>117</v>
      </c>
      <c r="I1639">
        <v>117</v>
      </c>
      <c r="J1639" t="s">
        <v>27</v>
      </c>
      <c r="K1639" t="s">
        <v>464</v>
      </c>
      <c r="L1639" t="s">
        <v>465</v>
      </c>
      <c r="M1639" t="s">
        <v>23</v>
      </c>
      <c r="N1639" t="s">
        <v>27</v>
      </c>
      <c r="O1639" t="s">
        <v>27</v>
      </c>
      <c r="P1639" t="s">
        <v>27</v>
      </c>
      <c r="Q1639" s="1">
        <v>41650.465277777781</v>
      </c>
      <c r="R1639" s="1">
        <v>43012.716666666667</v>
      </c>
      <c r="S1639" t="s">
        <v>27</v>
      </c>
      <c r="T1639" t="s">
        <v>27</v>
      </c>
      <c r="U1639" t="s">
        <v>27</v>
      </c>
    </row>
    <row r="1640" spans="1:21" x14ac:dyDescent="0.25">
      <c r="A1640" t="s">
        <v>21</v>
      </c>
      <c r="B1640" t="s">
        <v>688</v>
      </c>
      <c r="C1640" t="s">
        <v>23</v>
      </c>
      <c r="D1640" t="s">
        <v>689</v>
      </c>
      <c r="E1640" t="s">
        <v>586</v>
      </c>
      <c r="F1640" t="s">
        <v>26</v>
      </c>
      <c r="G1640" t="s">
        <v>27</v>
      </c>
      <c r="H1640">
        <v>109</v>
      </c>
      <c r="I1640">
        <v>117</v>
      </c>
      <c r="J1640" t="s">
        <v>27</v>
      </c>
      <c r="K1640" t="s">
        <v>688</v>
      </c>
      <c r="L1640" t="s">
        <v>689</v>
      </c>
      <c r="M1640" t="s">
        <v>23</v>
      </c>
      <c r="N1640" t="s">
        <v>27</v>
      </c>
      <c r="O1640" t="s">
        <v>27</v>
      </c>
      <c r="P1640" t="s">
        <v>27</v>
      </c>
      <c r="Q1640" s="1">
        <v>40072.633333333331</v>
      </c>
      <c r="R1640" s="1">
        <v>42978.838888888888</v>
      </c>
      <c r="S1640">
        <v>0</v>
      </c>
      <c r="T1640">
        <v>1.74</v>
      </c>
      <c r="U1640">
        <v>0.48672566371681403</v>
      </c>
    </row>
    <row r="1641" spans="1:21" x14ac:dyDescent="0.25">
      <c r="A1641" t="s">
        <v>21</v>
      </c>
      <c r="B1641" t="s">
        <v>1868</v>
      </c>
      <c r="C1641" t="s">
        <v>23</v>
      </c>
      <c r="D1641" t="s">
        <v>1869</v>
      </c>
      <c r="F1641" t="s">
        <v>26</v>
      </c>
      <c r="G1641" t="s">
        <v>27</v>
      </c>
      <c r="H1641">
        <v>117</v>
      </c>
      <c r="I1641">
        <v>117</v>
      </c>
      <c r="J1641" t="s">
        <v>27</v>
      </c>
      <c r="K1641" t="s">
        <v>464</v>
      </c>
      <c r="L1641" t="s">
        <v>465</v>
      </c>
      <c r="M1641" t="s">
        <v>23</v>
      </c>
      <c r="N1641" t="s">
        <v>27</v>
      </c>
      <c r="O1641" t="s">
        <v>27</v>
      </c>
      <c r="P1641" t="s">
        <v>27</v>
      </c>
      <c r="Q1641" s="1">
        <v>41650.465277777781</v>
      </c>
      <c r="R1641" s="1">
        <v>43012.716666666667</v>
      </c>
      <c r="S1641" t="s">
        <v>27</v>
      </c>
      <c r="T1641" t="s">
        <v>27</v>
      </c>
      <c r="U1641" t="s">
        <v>27</v>
      </c>
    </row>
    <row r="1642" spans="1:21" x14ac:dyDescent="0.25">
      <c r="A1642" t="s">
        <v>21</v>
      </c>
      <c r="B1642" t="s">
        <v>2883</v>
      </c>
      <c r="C1642" t="s">
        <v>23</v>
      </c>
      <c r="D1642" t="s">
        <v>2884</v>
      </c>
      <c r="E1642" t="s">
        <v>620</v>
      </c>
      <c r="F1642" t="s">
        <v>26</v>
      </c>
      <c r="G1642" t="s">
        <v>27</v>
      </c>
      <c r="H1642">
        <v>87</v>
      </c>
      <c r="I1642">
        <v>117</v>
      </c>
      <c r="J1642" t="s">
        <v>27</v>
      </c>
      <c r="K1642" t="s">
        <v>515</v>
      </c>
      <c r="L1642" t="s">
        <v>516</v>
      </c>
      <c r="M1642" t="s">
        <v>23</v>
      </c>
      <c r="N1642" t="s">
        <v>27</v>
      </c>
      <c r="O1642" t="s">
        <v>27</v>
      </c>
      <c r="P1642" t="s">
        <v>27</v>
      </c>
      <c r="Q1642" s="1">
        <v>42572.720138888886</v>
      </c>
      <c r="R1642" s="1">
        <v>43012.70416666667</v>
      </c>
      <c r="S1642">
        <v>10</v>
      </c>
      <c r="T1642">
        <v>18500000</v>
      </c>
      <c r="U1642">
        <v>1487492.9767441901</v>
      </c>
    </row>
    <row r="1643" spans="1:21" x14ac:dyDescent="0.25">
      <c r="A1643" t="s">
        <v>21</v>
      </c>
      <c r="B1643" t="s">
        <v>3442</v>
      </c>
      <c r="C1643" t="s">
        <v>23</v>
      </c>
      <c r="D1643" t="s">
        <v>2365</v>
      </c>
      <c r="F1643" t="s">
        <v>26</v>
      </c>
      <c r="G1643" t="s">
        <v>27</v>
      </c>
      <c r="H1643">
        <v>117</v>
      </c>
      <c r="I1643">
        <v>117</v>
      </c>
      <c r="J1643" t="s">
        <v>27</v>
      </c>
      <c r="K1643" t="s">
        <v>464</v>
      </c>
      <c r="L1643" t="s">
        <v>465</v>
      </c>
      <c r="M1643" t="s">
        <v>23</v>
      </c>
      <c r="N1643" t="s">
        <v>27</v>
      </c>
      <c r="O1643" t="s">
        <v>27</v>
      </c>
      <c r="P1643" t="s">
        <v>27</v>
      </c>
      <c r="Q1643" s="1">
        <v>41650.465277777781</v>
      </c>
      <c r="R1643" s="1">
        <v>43012.716666666667</v>
      </c>
      <c r="S1643" t="s">
        <v>27</v>
      </c>
      <c r="T1643" t="s">
        <v>27</v>
      </c>
      <c r="U1643" t="s">
        <v>27</v>
      </c>
    </row>
    <row r="1644" spans="1:21" x14ac:dyDescent="0.25">
      <c r="A1644" t="s">
        <v>21</v>
      </c>
      <c r="B1644" t="s">
        <v>2328</v>
      </c>
      <c r="C1644" t="s">
        <v>23</v>
      </c>
      <c r="D1644" t="s">
        <v>2328</v>
      </c>
      <c r="E1644" t="s">
        <v>325</v>
      </c>
      <c r="F1644" t="s">
        <v>26</v>
      </c>
      <c r="G1644" t="s">
        <v>27</v>
      </c>
      <c r="H1644">
        <v>107</v>
      </c>
      <c r="I1644">
        <v>117</v>
      </c>
      <c r="J1644" t="s">
        <v>3991</v>
      </c>
      <c r="K1644" t="s">
        <v>2330</v>
      </c>
      <c r="L1644" t="s">
        <v>2331</v>
      </c>
      <c r="M1644" t="s">
        <v>23</v>
      </c>
      <c r="N1644" t="s">
        <v>27</v>
      </c>
      <c r="O1644" t="s">
        <v>27</v>
      </c>
      <c r="P1644" t="s">
        <v>27</v>
      </c>
      <c r="Q1644" s="1">
        <v>39223.728472222225</v>
      </c>
      <c r="R1644" s="1">
        <v>42426.603472222225</v>
      </c>
      <c r="S1644">
        <v>7.0000000000000007E-2</v>
      </c>
      <c r="T1644">
        <v>6.2</v>
      </c>
      <c r="U1644">
        <v>0.50534482758620702</v>
      </c>
    </row>
    <row r="1645" spans="1:21" x14ac:dyDescent="0.25">
      <c r="A1645" t="s">
        <v>21</v>
      </c>
      <c r="B1645" t="s">
        <v>4031</v>
      </c>
      <c r="C1645" t="s">
        <v>23</v>
      </c>
      <c r="D1645" t="s">
        <v>3141</v>
      </c>
      <c r="F1645" t="s">
        <v>26</v>
      </c>
      <c r="G1645" t="s">
        <v>27</v>
      </c>
      <c r="H1645">
        <v>117</v>
      </c>
      <c r="I1645">
        <v>117</v>
      </c>
      <c r="J1645" t="s">
        <v>27</v>
      </c>
      <c r="K1645" t="s">
        <v>464</v>
      </c>
      <c r="L1645" t="s">
        <v>465</v>
      </c>
      <c r="M1645" t="s">
        <v>23</v>
      </c>
      <c r="N1645" t="s">
        <v>27</v>
      </c>
      <c r="O1645" t="s">
        <v>27</v>
      </c>
      <c r="P1645" t="s">
        <v>27</v>
      </c>
      <c r="Q1645" s="1">
        <v>41650.465277777781</v>
      </c>
      <c r="R1645" s="1">
        <v>43012.716666666667</v>
      </c>
      <c r="S1645" t="s">
        <v>27</v>
      </c>
      <c r="T1645" t="s">
        <v>27</v>
      </c>
      <c r="U1645" t="s">
        <v>27</v>
      </c>
    </row>
    <row r="1646" spans="1:21" x14ac:dyDescent="0.25">
      <c r="A1646" t="s">
        <v>21</v>
      </c>
      <c r="B1646" t="s">
        <v>4057</v>
      </c>
      <c r="C1646" t="s">
        <v>23</v>
      </c>
      <c r="D1646" t="s">
        <v>3520</v>
      </c>
      <c r="F1646" t="s">
        <v>26</v>
      </c>
      <c r="G1646" t="s">
        <v>27</v>
      </c>
      <c r="H1646">
        <v>117</v>
      </c>
      <c r="I1646">
        <v>117</v>
      </c>
      <c r="J1646" t="s">
        <v>27</v>
      </c>
      <c r="K1646" t="s">
        <v>464</v>
      </c>
      <c r="L1646" t="s">
        <v>465</v>
      </c>
      <c r="M1646" t="s">
        <v>23</v>
      </c>
      <c r="N1646" t="s">
        <v>27</v>
      </c>
      <c r="O1646" t="s">
        <v>27</v>
      </c>
      <c r="P1646" t="s">
        <v>27</v>
      </c>
      <c r="Q1646" s="1">
        <v>41650.465277777781</v>
      </c>
      <c r="R1646" s="1">
        <v>43012.716666666667</v>
      </c>
      <c r="S1646" t="s">
        <v>27</v>
      </c>
      <c r="T1646" t="s">
        <v>27</v>
      </c>
      <c r="U1646" t="s">
        <v>27</v>
      </c>
    </row>
    <row r="1647" spans="1:21" x14ac:dyDescent="0.25">
      <c r="A1647" t="s">
        <v>21</v>
      </c>
      <c r="B1647" t="s">
        <v>4313</v>
      </c>
      <c r="C1647" t="s">
        <v>23</v>
      </c>
      <c r="D1647" t="s">
        <v>3795</v>
      </c>
      <c r="F1647" t="s">
        <v>26</v>
      </c>
      <c r="G1647" t="s">
        <v>27</v>
      </c>
      <c r="H1647">
        <v>117</v>
      </c>
      <c r="I1647">
        <v>117</v>
      </c>
      <c r="J1647" t="s">
        <v>27</v>
      </c>
      <c r="K1647" t="s">
        <v>464</v>
      </c>
      <c r="L1647" t="s">
        <v>465</v>
      </c>
      <c r="M1647" t="s">
        <v>23</v>
      </c>
      <c r="N1647" t="s">
        <v>27</v>
      </c>
      <c r="O1647" t="s">
        <v>27</v>
      </c>
      <c r="P1647" t="s">
        <v>27</v>
      </c>
      <c r="Q1647" s="1">
        <v>41650.465277777781</v>
      </c>
      <c r="R1647" s="1">
        <v>43012.716666666667</v>
      </c>
      <c r="S1647" t="s">
        <v>27</v>
      </c>
      <c r="T1647" t="s">
        <v>27</v>
      </c>
      <c r="U1647" t="s">
        <v>27</v>
      </c>
    </row>
    <row r="1648" spans="1:21" x14ac:dyDescent="0.25">
      <c r="A1648" t="s">
        <v>21</v>
      </c>
      <c r="B1648" t="s">
        <v>4417</v>
      </c>
      <c r="C1648" t="s">
        <v>23</v>
      </c>
      <c r="D1648" t="s">
        <v>4105</v>
      </c>
      <c r="F1648" t="s">
        <v>26</v>
      </c>
      <c r="G1648" t="s">
        <v>27</v>
      </c>
      <c r="H1648">
        <v>117</v>
      </c>
      <c r="I1648">
        <v>117</v>
      </c>
      <c r="J1648" t="s">
        <v>27</v>
      </c>
      <c r="K1648" t="s">
        <v>464</v>
      </c>
      <c r="L1648" t="s">
        <v>465</v>
      </c>
      <c r="M1648" t="s">
        <v>23</v>
      </c>
      <c r="N1648" t="s">
        <v>27</v>
      </c>
      <c r="O1648" t="s">
        <v>27</v>
      </c>
      <c r="P1648" t="s">
        <v>27</v>
      </c>
      <c r="Q1648" s="1">
        <v>41650.465277777781</v>
      </c>
      <c r="R1648" s="1">
        <v>43012.716666666667</v>
      </c>
      <c r="S1648" t="s">
        <v>27</v>
      </c>
      <c r="T1648" t="s">
        <v>27</v>
      </c>
      <c r="U1648" t="s">
        <v>27</v>
      </c>
    </row>
    <row r="1649" spans="1:21" x14ac:dyDescent="0.25">
      <c r="A1649" t="s">
        <v>21</v>
      </c>
      <c r="B1649" t="s">
        <v>5672</v>
      </c>
      <c r="C1649" t="s">
        <v>23</v>
      </c>
      <c r="D1649" t="s">
        <v>4179</v>
      </c>
      <c r="F1649" t="s">
        <v>26</v>
      </c>
      <c r="G1649" t="s">
        <v>27</v>
      </c>
      <c r="H1649">
        <v>117</v>
      </c>
      <c r="I1649">
        <v>117</v>
      </c>
      <c r="J1649" t="s">
        <v>27</v>
      </c>
      <c r="K1649" t="s">
        <v>464</v>
      </c>
      <c r="L1649" t="s">
        <v>465</v>
      </c>
      <c r="M1649" t="s">
        <v>23</v>
      </c>
      <c r="N1649" t="s">
        <v>27</v>
      </c>
      <c r="O1649" t="s">
        <v>27</v>
      </c>
      <c r="P1649" t="s">
        <v>27</v>
      </c>
      <c r="Q1649" s="1">
        <v>41650.465277777781</v>
      </c>
      <c r="R1649" s="1">
        <v>43012.716666666667</v>
      </c>
      <c r="S1649" t="s">
        <v>27</v>
      </c>
      <c r="T1649" t="s">
        <v>27</v>
      </c>
      <c r="U1649" t="s">
        <v>27</v>
      </c>
    </row>
    <row r="1650" spans="1:21" x14ac:dyDescent="0.25">
      <c r="A1650" t="s">
        <v>21</v>
      </c>
      <c r="B1650" t="s">
        <v>5804</v>
      </c>
      <c r="C1650" t="s">
        <v>23</v>
      </c>
      <c r="D1650" t="s">
        <v>5805</v>
      </c>
      <c r="F1650" t="s">
        <v>78</v>
      </c>
      <c r="G1650" t="s">
        <v>27</v>
      </c>
      <c r="H1650">
        <v>108</v>
      </c>
      <c r="I1650">
        <v>117</v>
      </c>
      <c r="J1650" t="s">
        <v>27</v>
      </c>
      <c r="K1650" t="s">
        <v>5541</v>
      </c>
      <c r="L1650" t="s">
        <v>5299</v>
      </c>
      <c r="M1650" t="s">
        <v>23</v>
      </c>
      <c r="N1650" t="s">
        <v>27</v>
      </c>
      <c r="O1650" t="s">
        <v>27</v>
      </c>
      <c r="P1650" t="s">
        <v>27</v>
      </c>
      <c r="Q1650" s="1">
        <v>40785.426388888889</v>
      </c>
      <c r="R1650" s="1">
        <v>43014.489583333336</v>
      </c>
      <c r="S1650" t="s">
        <v>27</v>
      </c>
      <c r="T1650" t="s">
        <v>27</v>
      </c>
      <c r="U1650" t="s">
        <v>27</v>
      </c>
    </row>
    <row r="1651" spans="1:21" x14ac:dyDescent="0.25">
      <c r="A1651" t="s">
        <v>21</v>
      </c>
      <c r="B1651" t="s">
        <v>379</v>
      </c>
      <c r="C1651" t="s">
        <v>23</v>
      </c>
      <c r="D1651" t="s">
        <v>380</v>
      </c>
      <c r="E1651" t="s">
        <v>69</v>
      </c>
      <c r="F1651" t="s">
        <v>26</v>
      </c>
      <c r="G1651" t="s">
        <v>27</v>
      </c>
      <c r="H1651">
        <v>106</v>
      </c>
      <c r="I1651">
        <v>116</v>
      </c>
      <c r="J1651" t="s">
        <v>27</v>
      </c>
      <c r="K1651" t="s">
        <v>382</v>
      </c>
      <c r="L1651" t="s">
        <v>380</v>
      </c>
      <c r="M1651" t="s">
        <v>23</v>
      </c>
      <c r="N1651" t="s">
        <v>27</v>
      </c>
      <c r="O1651" t="s">
        <v>27</v>
      </c>
      <c r="P1651" t="s">
        <v>27</v>
      </c>
      <c r="Q1651" s="1">
        <v>41417.744444444441</v>
      </c>
      <c r="R1651" s="1">
        <v>42971.381249999999</v>
      </c>
      <c r="S1651">
        <v>0.2</v>
      </c>
      <c r="T1651">
        <v>400</v>
      </c>
      <c r="U1651">
        <v>18.802891566265099</v>
      </c>
    </row>
    <row r="1652" spans="1:21" x14ac:dyDescent="0.25">
      <c r="A1652" t="s">
        <v>21</v>
      </c>
      <c r="B1652" t="s">
        <v>1458</v>
      </c>
      <c r="C1652" t="s">
        <v>23</v>
      </c>
      <c r="D1652" t="s">
        <v>1142</v>
      </c>
      <c r="E1652" t="s">
        <v>429</v>
      </c>
      <c r="F1652" t="s">
        <v>26</v>
      </c>
      <c r="G1652" t="s">
        <v>27</v>
      </c>
      <c r="H1652">
        <v>116</v>
      </c>
      <c r="I1652">
        <v>116</v>
      </c>
      <c r="J1652" t="s">
        <v>27</v>
      </c>
      <c r="K1652" t="s">
        <v>464</v>
      </c>
      <c r="L1652" t="s">
        <v>465</v>
      </c>
      <c r="M1652" t="s">
        <v>23</v>
      </c>
      <c r="N1652" t="s">
        <v>27</v>
      </c>
      <c r="O1652" t="s">
        <v>27</v>
      </c>
      <c r="P1652" t="s">
        <v>27</v>
      </c>
      <c r="Q1652" s="1">
        <v>41650.465277777781</v>
      </c>
      <c r="R1652" s="1">
        <v>43012.716666666667</v>
      </c>
      <c r="S1652" t="s">
        <v>27</v>
      </c>
      <c r="T1652" t="s">
        <v>27</v>
      </c>
      <c r="U1652" t="s">
        <v>27</v>
      </c>
    </row>
    <row r="1653" spans="1:21" x14ac:dyDescent="0.25">
      <c r="A1653" t="s">
        <v>21</v>
      </c>
      <c r="B1653" t="s">
        <v>960</v>
      </c>
      <c r="C1653" t="s">
        <v>23</v>
      </c>
      <c r="D1653" t="s">
        <v>961</v>
      </c>
      <c r="E1653" t="s">
        <v>211</v>
      </c>
      <c r="F1653" t="s">
        <v>26</v>
      </c>
      <c r="G1653" t="s">
        <v>27</v>
      </c>
      <c r="H1653">
        <v>111</v>
      </c>
      <c r="I1653">
        <v>116</v>
      </c>
      <c r="J1653" t="s">
        <v>816</v>
      </c>
      <c r="K1653" t="s">
        <v>960</v>
      </c>
      <c r="L1653" t="s">
        <v>961</v>
      </c>
      <c r="M1653" t="s">
        <v>23</v>
      </c>
      <c r="N1653" t="s">
        <v>27</v>
      </c>
      <c r="O1653" t="s">
        <v>27</v>
      </c>
      <c r="P1653" t="s">
        <v>27</v>
      </c>
      <c r="Q1653" s="1">
        <v>38062.384027777778</v>
      </c>
      <c r="R1653" s="1">
        <v>42915.779861111114</v>
      </c>
      <c r="S1653">
        <v>16</v>
      </c>
      <c r="T1653">
        <v>172</v>
      </c>
      <c r="U1653">
        <v>76.689655172413794</v>
      </c>
    </row>
    <row r="1654" spans="1:21" x14ac:dyDescent="0.25">
      <c r="A1654" t="s">
        <v>21</v>
      </c>
      <c r="B1654" t="s">
        <v>2386</v>
      </c>
      <c r="C1654" t="s">
        <v>23</v>
      </c>
      <c r="D1654" t="s">
        <v>2386</v>
      </c>
      <c r="E1654" t="s">
        <v>325</v>
      </c>
      <c r="F1654" t="s">
        <v>26</v>
      </c>
      <c r="G1654" t="s">
        <v>27</v>
      </c>
      <c r="H1654">
        <v>106</v>
      </c>
      <c r="I1654">
        <v>116</v>
      </c>
      <c r="J1654" t="s">
        <v>2451</v>
      </c>
      <c r="K1654" t="s">
        <v>2330</v>
      </c>
      <c r="L1654" t="s">
        <v>2331</v>
      </c>
      <c r="M1654" t="s">
        <v>23</v>
      </c>
      <c r="N1654" t="s">
        <v>27</v>
      </c>
      <c r="O1654" t="s">
        <v>27</v>
      </c>
      <c r="P1654" t="s">
        <v>27</v>
      </c>
      <c r="Q1654" s="1">
        <v>39223.728472222225</v>
      </c>
      <c r="R1654" s="1">
        <v>41823.714583333334</v>
      </c>
      <c r="S1654">
        <v>1.22</v>
      </c>
      <c r="T1654">
        <v>17.100000000000001</v>
      </c>
      <c r="U1654">
        <v>7.0003448275862104</v>
      </c>
    </row>
    <row r="1655" spans="1:21" x14ac:dyDescent="0.25">
      <c r="A1655" t="s">
        <v>21</v>
      </c>
      <c r="B1655" t="s">
        <v>2048</v>
      </c>
      <c r="C1655" t="s">
        <v>23</v>
      </c>
      <c r="D1655" t="s">
        <v>2049</v>
      </c>
      <c r="E1655" t="s">
        <v>46</v>
      </c>
      <c r="F1655" t="s">
        <v>26</v>
      </c>
      <c r="G1655" t="s">
        <v>27</v>
      </c>
      <c r="H1655">
        <v>115</v>
      </c>
      <c r="I1655">
        <v>116</v>
      </c>
      <c r="J1655" t="s">
        <v>2521</v>
      </c>
      <c r="K1655" t="s">
        <v>302</v>
      </c>
      <c r="L1655" t="s">
        <v>303</v>
      </c>
      <c r="M1655" t="s">
        <v>23</v>
      </c>
      <c r="N1655" t="s">
        <v>27</v>
      </c>
      <c r="O1655" t="s">
        <v>27</v>
      </c>
      <c r="P1655" t="s">
        <v>27</v>
      </c>
      <c r="Q1655" s="1">
        <v>41329.643055555556</v>
      </c>
      <c r="R1655" s="1">
        <v>43016.593055555553</v>
      </c>
      <c r="S1655">
        <v>82</v>
      </c>
      <c r="T1655">
        <v>237</v>
      </c>
      <c r="U1655">
        <v>174.181034482759</v>
      </c>
    </row>
    <row r="1656" spans="1:21" x14ac:dyDescent="0.25">
      <c r="A1656" t="s">
        <v>21</v>
      </c>
      <c r="B1656" t="s">
        <v>5440</v>
      </c>
      <c r="C1656" t="s">
        <v>23</v>
      </c>
      <c r="D1656" t="s">
        <v>5441</v>
      </c>
      <c r="E1656" t="s">
        <v>85</v>
      </c>
      <c r="F1656" t="s">
        <v>26</v>
      </c>
      <c r="G1656" t="s">
        <v>27</v>
      </c>
      <c r="H1656">
        <v>97</v>
      </c>
      <c r="I1656">
        <v>116</v>
      </c>
      <c r="J1656" t="s">
        <v>27</v>
      </c>
      <c r="K1656" t="s">
        <v>5440</v>
      </c>
      <c r="L1656" t="s">
        <v>5441</v>
      </c>
      <c r="M1656" t="s">
        <v>23</v>
      </c>
      <c r="N1656" t="s">
        <v>27</v>
      </c>
      <c r="O1656" t="s">
        <v>27</v>
      </c>
      <c r="P1656" t="s">
        <v>27</v>
      </c>
      <c r="Q1656" s="1">
        <v>37842.420138888891</v>
      </c>
      <c r="R1656" s="1">
        <v>42822.559027777781</v>
      </c>
      <c r="S1656">
        <v>0.1</v>
      </c>
      <c r="T1656">
        <v>11.4</v>
      </c>
      <c r="U1656">
        <v>2.3820370370370401</v>
      </c>
    </row>
    <row r="1657" spans="1:21" x14ac:dyDescent="0.25">
      <c r="A1657" t="s">
        <v>21</v>
      </c>
      <c r="B1657" t="s">
        <v>1564</v>
      </c>
      <c r="C1657" t="s">
        <v>23</v>
      </c>
      <c r="D1657" t="s">
        <v>1565</v>
      </c>
      <c r="E1657" t="s">
        <v>211</v>
      </c>
      <c r="F1657" t="s">
        <v>26</v>
      </c>
      <c r="G1657" t="s">
        <v>27</v>
      </c>
      <c r="H1657">
        <v>111</v>
      </c>
      <c r="I1657">
        <v>115</v>
      </c>
      <c r="J1657" t="s">
        <v>816</v>
      </c>
      <c r="K1657" t="s">
        <v>1564</v>
      </c>
      <c r="L1657" t="s">
        <v>1565</v>
      </c>
      <c r="M1657" t="s">
        <v>23</v>
      </c>
      <c r="N1657" t="s">
        <v>27</v>
      </c>
      <c r="O1657" t="s">
        <v>27</v>
      </c>
      <c r="P1657" t="s">
        <v>27</v>
      </c>
      <c r="Q1657" s="1">
        <v>38062.384027777778</v>
      </c>
      <c r="R1657" s="1">
        <v>42915.779861111114</v>
      </c>
      <c r="S1657">
        <v>3</v>
      </c>
      <c r="T1657">
        <v>145</v>
      </c>
      <c r="U1657">
        <v>81.412280701754398</v>
      </c>
    </row>
    <row r="1658" spans="1:21" x14ac:dyDescent="0.25">
      <c r="A1658" t="s">
        <v>21</v>
      </c>
      <c r="B1658" t="s">
        <v>1958</v>
      </c>
      <c r="C1658" t="s">
        <v>23</v>
      </c>
      <c r="D1658" t="s">
        <v>1959</v>
      </c>
      <c r="F1658" t="s">
        <v>26</v>
      </c>
      <c r="G1658" t="s">
        <v>27</v>
      </c>
      <c r="H1658">
        <v>95</v>
      </c>
      <c r="I1658">
        <v>115</v>
      </c>
      <c r="J1658" t="s">
        <v>27</v>
      </c>
      <c r="K1658" t="s">
        <v>1851</v>
      </c>
      <c r="L1658" t="s">
        <v>1852</v>
      </c>
      <c r="M1658" t="s">
        <v>23</v>
      </c>
      <c r="N1658" t="s">
        <v>27</v>
      </c>
      <c r="O1658" t="s">
        <v>27</v>
      </c>
      <c r="P1658" t="s">
        <v>27</v>
      </c>
      <c r="Q1658" s="1">
        <v>41595.877083333333</v>
      </c>
      <c r="R1658" s="1">
        <v>43015.574305555558</v>
      </c>
      <c r="S1658" t="s">
        <v>27</v>
      </c>
      <c r="T1658" t="s">
        <v>27</v>
      </c>
      <c r="U1658" t="s">
        <v>27</v>
      </c>
    </row>
    <row r="1659" spans="1:21" x14ac:dyDescent="0.25">
      <c r="A1659" t="s">
        <v>21</v>
      </c>
      <c r="B1659" t="s">
        <v>2252</v>
      </c>
      <c r="C1659" t="s">
        <v>23</v>
      </c>
      <c r="D1659" t="s">
        <v>2253</v>
      </c>
      <c r="F1659" t="s">
        <v>26</v>
      </c>
      <c r="G1659" t="s">
        <v>27</v>
      </c>
      <c r="H1659">
        <v>96</v>
      </c>
      <c r="I1659">
        <v>115</v>
      </c>
      <c r="J1659" t="s">
        <v>27</v>
      </c>
      <c r="K1659" t="s">
        <v>1851</v>
      </c>
      <c r="L1659" t="s">
        <v>1852</v>
      </c>
      <c r="M1659" t="s">
        <v>23</v>
      </c>
      <c r="N1659" t="s">
        <v>27</v>
      </c>
      <c r="O1659" t="s">
        <v>27</v>
      </c>
      <c r="P1659" t="s">
        <v>27</v>
      </c>
      <c r="Q1659" s="1">
        <v>41595.877083333333</v>
      </c>
      <c r="R1659" s="1">
        <v>43015.574305555558</v>
      </c>
      <c r="S1659" t="s">
        <v>27</v>
      </c>
      <c r="T1659" t="s">
        <v>27</v>
      </c>
      <c r="U1659" t="s">
        <v>27</v>
      </c>
    </row>
    <row r="1660" spans="1:21" x14ac:dyDescent="0.25">
      <c r="A1660" t="s">
        <v>21</v>
      </c>
      <c r="B1660" t="s">
        <v>2548</v>
      </c>
      <c r="C1660" t="s">
        <v>23</v>
      </c>
      <c r="D1660" t="s">
        <v>2549</v>
      </c>
      <c r="E1660" t="s">
        <v>85</v>
      </c>
      <c r="F1660" t="s">
        <v>26</v>
      </c>
      <c r="G1660" t="s">
        <v>27</v>
      </c>
      <c r="H1660">
        <v>114</v>
      </c>
      <c r="I1660">
        <v>115</v>
      </c>
      <c r="J1660" t="s">
        <v>27</v>
      </c>
      <c r="K1660" t="s">
        <v>2548</v>
      </c>
      <c r="L1660" t="s">
        <v>2549</v>
      </c>
      <c r="M1660" t="s">
        <v>23</v>
      </c>
      <c r="N1660" t="s">
        <v>27</v>
      </c>
      <c r="O1660" t="s">
        <v>27</v>
      </c>
      <c r="P1660" t="s">
        <v>27</v>
      </c>
      <c r="Q1660" s="1">
        <v>38490.572222222225</v>
      </c>
      <c r="R1660" s="1">
        <v>43016.146527777775</v>
      </c>
      <c r="S1660" t="s">
        <v>27</v>
      </c>
      <c r="T1660" t="s">
        <v>27</v>
      </c>
      <c r="U1660" t="s">
        <v>27</v>
      </c>
    </row>
    <row r="1661" spans="1:21" x14ac:dyDescent="0.25">
      <c r="A1661" t="s">
        <v>21</v>
      </c>
      <c r="B1661" t="s">
        <v>2258</v>
      </c>
      <c r="C1661" t="s">
        <v>23</v>
      </c>
      <c r="D1661" t="s">
        <v>2259</v>
      </c>
      <c r="F1661" t="s">
        <v>26</v>
      </c>
      <c r="G1661" t="s">
        <v>27</v>
      </c>
      <c r="H1661">
        <v>95</v>
      </c>
      <c r="I1661">
        <v>115</v>
      </c>
      <c r="J1661" t="s">
        <v>27</v>
      </c>
      <c r="K1661" t="s">
        <v>1851</v>
      </c>
      <c r="L1661" t="s">
        <v>1852</v>
      </c>
      <c r="M1661" t="s">
        <v>23</v>
      </c>
      <c r="N1661" t="s">
        <v>27</v>
      </c>
      <c r="O1661" t="s">
        <v>27</v>
      </c>
      <c r="P1661" t="s">
        <v>27</v>
      </c>
      <c r="Q1661" s="1">
        <v>41595.877083333333</v>
      </c>
      <c r="R1661" s="1">
        <v>43015.574305555558</v>
      </c>
      <c r="S1661" t="s">
        <v>27</v>
      </c>
      <c r="T1661" t="s">
        <v>27</v>
      </c>
      <c r="U1661" t="s">
        <v>27</v>
      </c>
    </row>
    <row r="1662" spans="1:21" x14ac:dyDescent="0.25">
      <c r="A1662" t="s">
        <v>21</v>
      </c>
      <c r="B1662" t="s">
        <v>4756</v>
      </c>
      <c r="C1662" t="s">
        <v>23</v>
      </c>
      <c r="D1662" t="s">
        <v>4757</v>
      </c>
      <c r="E1662" t="s">
        <v>199</v>
      </c>
      <c r="F1662" t="s">
        <v>26</v>
      </c>
      <c r="G1662" t="s">
        <v>27</v>
      </c>
      <c r="H1662">
        <v>61</v>
      </c>
      <c r="I1662">
        <v>115</v>
      </c>
      <c r="J1662" t="s">
        <v>5792</v>
      </c>
      <c r="K1662" t="s">
        <v>4756</v>
      </c>
      <c r="L1662" t="s">
        <v>4757</v>
      </c>
      <c r="M1662" t="s">
        <v>23</v>
      </c>
      <c r="N1662" t="s">
        <v>27</v>
      </c>
      <c r="O1662" t="s">
        <v>27</v>
      </c>
      <c r="P1662" t="s">
        <v>27</v>
      </c>
      <c r="Q1662" s="1">
        <v>37805.720138888886</v>
      </c>
      <c r="R1662" s="1">
        <v>39109.355555555558</v>
      </c>
      <c r="S1662">
        <v>10</v>
      </c>
      <c r="T1662">
        <v>138</v>
      </c>
      <c r="U1662">
        <v>42.2173913043478</v>
      </c>
    </row>
    <row r="1663" spans="1:21" x14ac:dyDescent="0.25">
      <c r="A1663" t="s">
        <v>21</v>
      </c>
      <c r="B1663" t="s">
        <v>5691</v>
      </c>
      <c r="C1663" t="s">
        <v>23</v>
      </c>
      <c r="D1663" t="s">
        <v>5692</v>
      </c>
      <c r="F1663" t="s">
        <v>78</v>
      </c>
      <c r="G1663" t="s">
        <v>27</v>
      </c>
      <c r="H1663">
        <v>101</v>
      </c>
      <c r="I1663">
        <v>115</v>
      </c>
      <c r="J1663" t="s">
        <v>27</v>
      </c>
      <c r="K1663" t="s">
        <v>5497</v>
      </c>
      <c r="L1663" t="s">
        <v>5068</v>
      </c>
      <c r="M1663" t="s">
        <v>23</v>
      </c>
      <c r="N1663" t="s">
        <v>27</v>
      </c>
      <c r="O1663" t="s">
        <v>27</v>
      </c>
      <c r="P1663" t="s">
        <v>27</v>
      </c>
      <c r="Q1663" s="1">
        <v>41034.427777777775</v>
      </c>
      <c r="R1663" s="1">
        <v>42968.525000000001</v>
      </c>
      <c r="S1663" t="s">
        <v>27</v>
      </c>
      <c r="T1663" t="s">
        <v>27</v>
      </c>
      <c r="U1663" t="s">
        <v>27</v>
      </c>
    </row>
    <row r="1664" spans="1:21" x14ac:dyDescent="0.25">
      <c r="A1664" t="s">
        <v>21</v>
      </c>
      <c r="B1664" t="s">
        <v>5836</v>
      </c>
      <c r="C1664" t="s">
        <v>23</v>
      </c>
      <c r="D1664" t="s">
        <v>5837</v>
      </c>
      <c r="F1664" t="s">
        <v>78</v>
      </c>
      <c r="G1664" t="s">
        <v>27</v>
      </c>
      <c r="H1664">
        <v>100</v>
      </c>
      <c r="I1664">
        <v>115</v>
      </c>
      <c r="J1664" t="s">
        <v>27</v>
      </c>
      <c r="K1664" t="s">
        <v>5411</v>
      </c>
      <c r="L1664" t="s">
        <v>5113</v>
      </c>
      <c r="M1664" t="s">
        <v>23</v>
      </c>
      <c r="N1664" t="s">
        <v>27</v>
      </c>
      <c r="O1664" t="s">
        <v>27</v>
      </c>
      <c r="P1664" t="s">
        <v>27</v>
      </c>
      <c r="Q1664" s="1">
        <v>38343.647222222222</v>
      </c>
      <c r="R1664" s="1">
        <v>41691.530555555553</v>
      </c>
      <c r="S1664" t="s">
        <v>27</v>
      </c>
      <c r="T1664" t="s">
        <v>27</v>
      </c>
      <c r="U1664" t="s">
        <v>27</v>
      </c>
    </row>
    <row r="1665" spans="1:21" x14ac:dyDescent="0.25">
      <c r="A1665" t="s">
        <v>21</v>
      </c>
      <c r="B1665" t="s">
        <v>910</v>
      </c>
      <c r="C1665" t="s">
        <v>23</v>
      </c>
      <c r="D1665" t="s">
        <v>911</v>
      </c>
      <c r="F1665" t="s">
        <v>107</v>
      </c>
      <c r="G1665" t="s">
        <v>27</v>
      </c>
      <c r="H1665">
        <v>108</v>
      </c>
      <c r="I1665">
        <v>114</v>
      </c>
      <c r="J1665" t="s">
        <v>27</v>
      </c>
      <c r="K1665" t="s">
        <v>296</v>
      </c>
      <c r="L1665" t="s">
        <v>297</v>
      </c>
      <c r="M1665" t="s">
        <v>23</v>
      </c>
      <c r="N1665" t="s">
        <v>27</v>
      </c>
      <c r="O1665" t="s">
        <v>27</v>
      </c>
      <c r="P1665" t="s">
        <v>27</v>
      </c>
      <c r="Q1665" s="1">
        <v>38224.786111111112</v>
      </c>
      <c r="R1665" s="1">
        <v>41558.652083333334</v>
      </c>
      <c r="S1665" t="s">
        <v>27</v>
      </c>
      <c r="T1665" t="s">
        <v>27</v>
      </c>
      <c r="U1665" t="s">
        <v>27</v>
      </c>
    </row>
    <row r="1666" spans="1:21" x14ac:dyDescent="0.25">
      <c r="A1666" t="s">
        <v>21</v>
      </c>
      <c r="B1666" t="s">
        <v>296</v>
      </c>
      <c r="C1666" t="s">
        <v>23</v>
      </c>
      <c r="D1666" t="s">
        <v>1460</v>
      </c>
      <c r="F1666" t="s">
        <v>107</v>
      </c>
      <c r="G1666" t="s">
        <v>27</v>
      </c>
      <c r="H1666">
        <v>108</v>
      </c>
      <c r="I1666">
        <v>114</v>
      </c>
      <c r="J1666" t="s">
        <v>27</v>
      </c>
      <c r="K1666" t="s">
        <v>296</v>
      </c>
      <c r="L1666" t="s">
        <v>297</v>
      </c>
      <c r="M1666" t="s">
        <v>23</v>
      </c>
      <c r="N1666" t="s">
        <v>27</v>
      </c>
      <c r="O1666" t="s">
        <v>27</v>
      </c>
      <c r="P1666" t="s">
        <v>27</v>
      </c>
      <c r="Q1666" s="1">
        <v>38224.786111111112</v>
      </c>
      <c r="R1666" s="1">
        <v>41558.652083333334</v>
      </c>
      <c r="S1666" t="s">
        <v>27</v>
      </c>
      <c r="T1666" t="s">
        <v>27</v>
      </c>
      <c r="U1666" t="s">
        <v>27</v>
      </c>
    </row>
    <row r="1667" spans="1:21" x14ac:dyDescent="0.25">
      <c r="A1667" t="s">
        <v>21</v>
      </c>
      <c r="B1667" t="s">
        <v>480</v>
      </c>
      <c r="C1667" t="s">
        <v>23</v>
      </c>
      <c r="D1667" t="s">
        <v>1747</v>
      </c>
      <c r="F1667" t="s">
        <v>107</v>
      </c>
      <c r="G1667" t="s">
        <v>27</v>
      </c>
      <c r="H1667">
        <v>108</v>
      </c>
      <c r="I1667">
        <v>114</v>
      </c>
      <c r="J1667" t="s">
        <v>27</v>
      </c>
      <c r="K1667" t="s">
        <v>296</v>
      </c>
      <c r="L1667" t="s">
        <v>297</v>
      </c>
      <c r="M1667" t="s">
        <v>23</v>
      </c>
      <c r="N1667" t="s">
        <v>27</v>
      </c>
      <c r="O1667" t="s">
        <v>27</v>
      </c>
      <c r="P1667" t="s">
        <v>27</v>
      </c>
      <c r="Q1667" s="1">
        <v>38224.786111111112</v>
      </c>
      <c r="R1667" s="1">
        <v>41558.652083333334</v>
      </c>
      <c r="S1667" t="s">
        <v>27</v>
      </c>
      <c r="T1667" t="s">
        <v>27</v>
      </c>
      <c r="U1667" t="s">
        <v>27</v>
      </c>
    </row>
    <row r="1668" spans="1:21" x14ac:dyDescent="0.25">
      <c r="A1668" t="s">
        <v>21</v>
      </c>
      <c r="B1668" t="s">
        <v>473</v>
      </c>
      <c r="C1668" t="s">
        <v>23</v>
      </c>
      <c r="D1668" t="s">
        <v>2014</v>
      </c>
      <c r="F1668" t="s">
        <v>107</v>
      </c>
      <c r="G1668" t="s">
        <v>27</v>
      </c>
      <c r="H1668">
        <v>108</v>
      </c>
      <c r="I1668">
        <v>114</v>
      </c>
      <c r="J1668" t="s">
        <v>27</v>
      </c>
      <c r="K1668" t="s">
        <v>296</v>
      </c>
      <c r="L1668" t="s">
        <v>297</v>
      </c>
      <c r="M1668" t="s">
        <v>23</v>
      </c>
      <c r="N1668" t="s">
        <v>27</v>
      </c>
      <c r="O1668" t="s">
        <v>27</v>
      </c>
      <c r="P1668" t="s">
        <v>27</v>
      </c>
      <c r="Q1668" s="1">
        <v>38224.786111111112</v>
      </c>
      <c r="R1668" s="1">
        <v>41558.652083333334</v>
      </c>
      <c r="S1668" t="s">
        <v>27</v>
      </c>
      <c r="T1668" t="s">
        <v>27</v>
      </c>
      <c r="U1668" t="s">
        <v>27</v>
      </c>
    </row>
    <row r="1669" spans="1:21" x14ac:dyDescent="0.25">
      <c r="A1669" t="s">
        <v>21</v>
      </c>
      <c r="B1669" t="s">
        <v>3884</v>
      </c>
      <c r="C1669" t="s">
        <v>23</v>
      </c>
      <c r="D1669" t="s">
        <v>3885</v>
      </c>
      <c r="F1669" t="s">
        <v>130</v>
      </c>
      <c r="G1669" t="s">
        <v>27</v>
      </c>
      <c r="H1669">
        <v>99</v>
      </c>
      <c r="I1669">
        <v>114</v>
      </c>
      <c r="J1669" t="s">
        <v>27</v>
      </c>
      <c r="K1669" t="s">
        <v>4165</v>
      </c>
      <c r="L1669" t="s">
        <v>4166</v>
      </c>
      <c r="M1669" t="s">
        <v>23</v>
      </c>
      <c r="N1669" t="s">
        <v>27</v>
      </c>
      <c r="O1669" t="s">
        <v>27</v>
      </c>
      <c r="P1669" t="s">
        <v>27</v>
      </c>
      <c r="Q1669" s="1">
        <v>34100.699999999997</v>
      </c>
      <c r="R1669" s="1">
        <v>43012.631249999999</v>
      </c>
      <c r="S1669" t="s">
        <v>27</v>
      </c>
      <c r="T1669" t="s">
        <v>27</v>
      </c>
      <c r="U1669" t="s">
        <v>27</v>
      </c>
    </row>
    <row r="1670" spans="1:21" x14ac:dyDescent="0.25">
      <c r="A1670" t="s">
        <v>21</v>
      </c>
      <c r="B1670" t="s">
        <v>4876</v>
      </c>
      <c r="C1670" t="s">
        <v>23</v>
      </c>
      <c r="D1670" t="s">
        <v>4877</v>
      </c>
      <c r="F1670" t="s">
        <v>26</v>
      </c>
      <c r="G1670" t="s">
        <v>27</v>
      </c>
      <c r="H1670">
        <v>102</v>
      </c>
      <c r="I1670">
        <v>114</v>
      </c>
      <c r="J1670" t="s">
        <v>27</v>
      </c>
      <c r="K1670" t="s">
        <v>4876</v>
      </c>
      <c r="L1670" t="s">
        <v>4878</v>
      </c>
      <c r="M1670" t="s">
        <v>23</v>
      </c>
      <c r="N1670" t="s">
        <v>27</v>
      </c>
      <c r="O1670" t="s">
        <v>27</v>
      </c>
      <c r="P1670" t="s">
        <v>27</v>
      </c>
      <c r="Q1670" s="1">
        <v>38607.833333333336</v>
      </c>
      <c r="R1670" s="1">
        <v>42814.907638888886</v>
      </c>
      <c r="S1670" t="s">
        <v>27</v>
      </c>
      <c r="T1670" t="s">
        <v>27</v>
      </c>
      <c r="U1670" t="s">
        <v>27</v>
      </c>
    </row>
    <row r="1671" spans="1:21" x14ac:dyDescent="0.25">
      <c r="A1671" t="s">
        <v>21</v>
      </c>
      <c r="B1671" t="s">
        <v>4472</v>
      </c>
      <c r="C1671" t="s">
        <v>23</v>
      </c>
      <c r="D1671" t="s">
        <v>5442</v>
      </c>
      <c r="F1671" t="s">
        <v>107</v>
      </c>
      <c r="G1671" t="s">
        <v>27</v>
      </c>
      <c r="H1671">
        <v>111</v>
      </c>
      <c r="I1671">
        <v>114</v>
      </c>
      <c r="J1671" t="s">
        <v>27</v>
      </c>
      <c r="K1671" t="s">
        <v>4472</v>
      </c>
      <c r="L1671" t="s">
        <v>5443</v>
      </c>
      <c r="M1671" t="s">
        <v>23</v>
      </c>
      <c r="N1671" t="s">
        <v>27</v>
      </c>
      <c r="O1671" t="s">
        <v>27</v>
      </c>
      <c r="P1671" t="s">
        <v>27</v>
      </c>
      <c r="Q1671" s="1">
        <v>38209.702777777777</v>
      </c>
      <c r="R1671" s="1">
        <v>41565.724305555559</v>
      </c>
      <c r="S1671" t="s">
        <v>27</v>
      </c>
      <c r="T1671" t="s">
        <v>27</v>
      </c>
      <c r="U1671" t="s">
        <v>27</v>
      </c>
    </row>
    <row r="1672" spans="1:21" x14ac:dyDescent="0.25">
      <c r="A1672" t="s">
        <v>21</v>
      </c>
      <c r="B1672" t="s">
        <v>5829</v>
      </c>
      <c r="C1672" t="s">
        <v>23</v>
      </c>
      <c r="D1672" t="s">
        <v>5830</v>
      </c>
      <c r="F1672" t="s">
        <v>78</v>
      </c>
      <c r="G1672" t="s">
        <v>27</v>
      </c>
      <c r="H1672">
        <v>104</v>
      </c>
      <c r="I1672">
        <v>114</v>
      </c>
      <c r="J1672" t="s">
        <v>27</v>
      </c>
      <c r="K1672" t="s">
        <v>5035</v>
      </c>
      <c r="L1672" t="s">
        <v>5036</v>
      </c>
      <c r="M1672" t="s">
        <v>23</v>
      </c>
      <c r="N1672" t="s">
        <v>27</v>
      </c>
      <c r="O1672" t="s">
        <v>27</v>
      </c>
      <c r="P1672" t="s">
        <v>27</v>
      </c>
      <c r="Q1672" s="1">
        <v>41730.618055555555</v>
      </c>
      <c r="R1672" s="1">
        <v>43014.486805555556</v>
      </c>
      <c r="S1672" t="s">
        <v>27</v>
      </c>
      <c r="T1672" t="s">
        <v>27</v>
      </c>
      <c r="U1672" t="s">
        <v>27</v>
      </c>
    </row>
    <row r="1673" spans="1:21" x14ac:dyDescent="0.25">
      <c r="A1673" t="s">
        <v>21</v>
      </c>
      <c r="B1673" t="s">
        <v>1853</v>
      </c>
      <c r="C1673" t="s">
        <v>23</v>
      </c>
      <c r="D1673" t="s">
        <v>1854</v>
      </c>
      <c r="F1673" t="s">
        <v>26</v>
      </c>
      <c r="G1673" t="s">
        <v>27</v>
      </c>
      <c r="H1673">
        <v>95</v>
      </c>
      <c r="I1673">
        <v>113</v>
      </c>
      <c r="J1673" t="s">
        <v>27</v>
      </c>
      <c r="K1673" t="s">
        <v>1851</v>
      </c>
      <c r="L1673" t="s">
        <v>1852</v>
      </c>
      <c r="M1673" t="s">
        <v>23</v>
      </c>
      <c r="N1673" t="s">
        <v>27</v>
      </c>
      <c r="O1673" t="s">
        <v>27</v>
      </c>
      <c r="P1673" t="s">
        <v>27</v>
      </c>
      <c r="Q1673" s="1">
        <v>41595.877083333333</v>
      </c>
      <c r="R1673" s="1">
        <v>43015.574305555558</v>
      </c>
      <c r="S1673" t="s">
        <v>27</v>
      </c>
      <c r="T1673" t="s">
        <v>27</v>
      </c>
      <c r="U1673" t="s">
        <v>27</v>
      </c>
    </row>
    <row r="1674" spans="1:21" x14ac:dyDescent="0.25">
      <c r="A1674" t="s">
        <v>21</v>
      </c>
      <c r="B1674" t="s">
        <v>2391</v>
      </c>
      <c r="C1674" t="s">
        <v>23</v>
      </c>
      <c r="D1674" t="s">
        <v>2391</v>
      </c>
      <c r="E1674" t="s">
        <v>325</v>
      </c>
      <c r="F1674" t="s">
        <v>26</v>
      </c>
      <c r="G1674" t="s">
        <v>27</v>
      </c>
      <c r="H1674">
        <v>105</v>
      </c>
      <c r="I1674">
        <v>113</v>
      </c>
      <c r="J1674" t="s">
        <v>3120</v>
      </c>
      <c r="K1674" t="s">
        <v>2330</v>
      </c>
      <c r="L1674" t="s">
        <v>2331</v>
      </c>
      <c r="M1674" t="s">
        <v>23</v>
      </c>
      <c r="N1674" t="s">
        <v>27</v>
      </c>
      <c r="O1674" t="s">
        <v>27</v>
      </c>
      <c r="P1674" t="s">
        <v>27</v>
      </c>
      <c r="Q1674" s="1">
        <v>39223.728472222225</v>
      </c>
      <c r="R1674" s="1">
        <v>41823.714583333334</v>
      </c>
      <c r="S1674">
        <v>0.05</v>
      </c>
      <c r="T1674">
        <v>3.58</v>
      </c>
      <c r="U1674">
        <v>0.58732142857142899</v>
      </c>
    </row>
    <row r="1675" spans="1:21" x14ac:dyDescent="0.25">
      <c r="A1675" t="s">
        <v>21</v>
      </c>
      <c r="B1675" t="s">
        <v>3881</v>
      </c>
      <c r="C1675" t="s">
        <v>23</v>
      </c>
      <c r="D1675" t="s">
        <v>3882</v>
      </c>
      <c r="E1675" t="s">
        <v>199</v>
      </c>
      <c r="F1675" t="s">
        <v>26</v>
      </c>
      <c r="G1675" t="s">
        <v>27</v>
      </c>
      <c r="H1675">
        <v>97</v>
      </c>
      <c r="I1675">
        <v>113</v>
      </c>
      <c r="J1675" t="s">
        <v>4258</v>
      </c>
      <c r="K1675" t="s">
        <v>1255</v>
      </c>
      <c r="L1675" t="s">
        <v>1256</v>
      </c>
      <c r="M1675" t="s">
        <v>23</v>
      </c>
      <c r="N1675" t="s">
        <v>27</v>
      </c>
      <c r="O1675" t="s">
        <v>27</v>
      </c>
      <c r="P1675" t="s">
        <v>27</v>
      </c>
      <c r="Q1675" s="1">
        <v>39346.636111111111</v>
      </c>
      <c r="R1675" s="1">
        <v>41207.630555555559</v>
      </c>
      <c r="S1675">
        <v>0.15</v>
      </c>
      <c r="T1675">
        <v>5.2</v>
      </c>
      <c r="U1675">
        <v>2.3214159292035399</v>
      </c>
    </row>
    <row r="1676" spans="1:21" x14ac:dyDescent="0.25">
      <c r="A1676" t="s">
        <v>21</v>
      </c>
      <c r="B1676" t="s">
        <v>4723</v>
      </c>
      <c r="C1676" t="s">
        <v>23</v>
      </c>
      <c r="D1676" t="s">
        <v>4724</v>
      </c>
      <c r="F1676" t="s">
        <v>107</v>
      </c>
      <c r="G1676" t="s">
        <v>27</v>
      </c>
      <c r="H1676">
        <v>100</v>
      </c>
      <c r="I1676">
        <v>113</v>
      </c>
      <c r="J1676" t="s">
        <v>27</v>
      </c>
      <c r="K1676" t="s">
        <v>4725</v>
      </c>
      <c r="L1676" t="s">
        <v>4726</v>
      </c>
      <c r="M1676" t="s">
        <v>23</v>
      </c>
      <c r="N1676" t="s">
        <v>27</v>
      </c>
      <c r="O1676" t="s">
        <v>27</v>
      </c>
      <c r="P1676" t="s">
        <v>27</v>
      </c>
      <c r="Q1676" s="1">
        <v>38233.529166666667</v>
      </c>
      <c r="R1676" s="1">
        <v>41541.708333333336</v>
      </c>
      <c r="S1676">
        <v>8</v>
      </c>
      <c r="T1676">
        <v>10</v>
      </c>
      <c r="U1676">
        <v>9</v>
      </c>
    </row>
    <row r="1677" spans="1:21" x14ac:dyDescent="0.25">
      <c r="A1677" t="s">
        <v>21</v>
      </c>
      <c r="B1677" t="s">
        <v>4725</v>
      </c>
      <c r="C1677" t="s">
        <v>23</v>
      </c>
      <c r="D1677" t="s">
        <v>5821</v>
      </c>
      <c r="F1677" t="s">
        <v>107</v>
      </c>
      <c r="G1677" t="s">
        <v>27</v>
      </c>
      <c r="H1677">
        <v>100</v>
      </c>
      <c r="I1677">
        <v>113</v>
      </c>
      <c r="J1677" t="s">
        <v>27</v>
      </c>
      <c r="K1677" t="s">
        <v>4725</v>
      </c>
      <c r="L1677" t="s">
        <v>4726</v>
      </c>
      <c r="M1677" t="s">
        <v>23</v>
      </c>
      <c r="N1677" t="s">
        <v>27</v>
      </c>
      <c r="O1677" t="s">
        <v>27</v>
      </c>
      <c r="P1677" t="s">
        <v>27</v>
      </c>
      <c r="Q1677" s="1">
        <v>38233.529166666667</v>
      </c>
      <c r="R1677" s="1">
        <v>41541.708333333336</v>
      </c>
      <c r="S1677" t="s">
        <v>27</v>
      </c>
      <c r="T1677" t="s">
        <v>27</v>
      </c>
      <c r="U1677" t="s">
        <v>27</v>
      </c>
    </row>
    <row r="1678" spans="1:21" x14ac:dyDescent="0.25">
      <c r="A1678" t="s">
        <v>21</v>
      </c>
      <c r="B1678" t="s">
        <v>5691</v>
      </c>
      <c r="C1678" t="s">
        <v>23</v>
      </c>
      <c r="D1678" t="s">
        <v>5692</v>
      </c>
      <c r="F1678" t="s">
        <v>78</v>
      </c>
      <c r="G1678" t="s">
        <v>27</v>
      </c>
      <c r="H1678">
        <v>25</v>
      </c>
      <c r="I1678">
        <v>113</v>
      </c>
      <c r="J1678" t="s">
        <v>27</v>
      </c>
      <c r="K1678" t="s">
        <v>5493</v>
      </c>
      <c r="L1678" t="s">
        <v>5494</v>
      </c>
      <c r="M1678" t="s">
        <v>23</v>
      </c>
      <c r="N1678" t="s">
        <v>27</v>
      </c>
      <c r="O1678" t="s">
        <v>27</v>
      </c>
      <c r="P1678" t="s">
        <v>27</v>
      </c>
      <c r="Q1678" s="1">
        <v>41733.49722222222</v>
      </c>
      <c r="R1678" s="1">
        <v>43007.447222222225</v>
      </c>
      <c r="S1678" t="s">
        <v>27</v>
      </c>
      <c r="T1678" t="s">
        <v>27</v>
      </c>
      <c r="U1678" t="s">
        <v>27</v>
      </c>
    </row>
    <row r="1679" spans="1:21" x14ac:dyDescent="0.25">
      <c r="A1679" t="s">
        <v>21</v>
      </c>
      <c r="B1679" t="s">
        <v>1482</v>
      </c>
      <c r="C1679" t="s">
        <v>23</v>
      </c>
      <c r="D1679" t="s">
        <v>344</v>
      </c>
      <c r="F1679" t="s">
        <v>144</v>
      </c>
      <c r="G1679" t="s">
        <v>27</v>
      </c>
      <c r="H1679">
        <v>96</v>
      </c>
      <c r="I1679">
        <v>112</v>
      </c>
      <c r="J1679" t="s">
        <v>27</v>
      </c>
      <c r="K1679" t="s">
        <v>1588</v>
      </c>
      <c r="L1679" t="s">
        <v>1589</v>
      </c>
      <c r="M1679" t="s">
        <v>23</v>
      </c>
      <c r="N1679" t="s">
        <v>27</v>
      </c>
      <c r="O1679" t="s">
        <v>27</v>
      </c>
      <c r="P1679" t="s">
        <v>27</v>
      </c>
      <c r="Q1679" s="1">
        <v>40266.438194444447</v>
      </c>
      <c r="R1679" s="1">
        <v>42817.849305555559</v>
      </c>
      <c r="S1679" t="s">
        <v>27</v>
      </c>
      <c r="T1679" t="s">
        <v>27</v>
      </c>
      <c r="U1679" t="s">
        <v>27</v>
      </c>
    </row>
    <row r="1680" spans="1:21" x14ac:dyDescent="0.25">
      <c r="A1680" t="s">
        <v>21</v>
      </c>
      <c r="B1680" t="s">
        <v>1797</v>
      </c>
      <c r="C1680" t="s">
        <v>23</v>
      </c>
      <c r="D1680" t="s">
        <v>1798</v>
      </c>
      <c r="E1680" t="s">
        <v>1799</v>
      </c>
      <c r="F1680" t="s">
        <v>26</v>
      </c>
      <c r="G1680" t="s">
        <v>27</v>
      </c>
      <c r="H1680">
        <v>104</v>
      </c>
      <c r="I1680">
        <v>112</v>
      </c>
      <c r="J1680" t="s">
        <v>27</v>
      </c>
      <c r="K1680" t="s">
        <v>1797</v>
      </c>
      <c r="L1680" t="s">
        <v>1798</v>
      </c>
      <c r="M1680" t="s">
        <v>23</v>
      </c>
      <c r="N1680" t="s">
        <v>27</v>
      </c>
      <c r="O1680" t="s">
        <v>27</v>
      </c>
      <c r="P1680" t="s">
        <v>27</v>
      </c>
      <c r="Q1680" s="1">
        <v>41829.70416666667</v>
      </c>
      <c r="R1680" s="1">
        <v>43004.466666666667</v>
      </c>
      <c r="S1680" t="s">
        <v>27</v>
      </c>
      <c r="T1680" t="s">
        <v>27</v>
      </c>
      <c r="U1680" t="s">
        <v>27</v>
      </c>
    </row>
    <row r="1681" spans="1:21" x14ac:dyDescent="0.25">
      <c r="A1681" t="s">
        <v>21</v>
      </c>
      <c r="B1681" t="s">
        <v>4782</v>
      </c>
      <c r="C1681" t="s">
        <v>23</v>
      </c>
      <c r="D1681" t="s">
        <v>4961</v>
      </c>
      <c r="F1681" t="s">
        <v>144</v>
      </c>
      <c r="G1681" t="s">
        <v>27</v>
      </c>
      <c r="H1681">
        <v>105</v>
      </c>
      <c r="I1681">
        <v>112</v>
      </c>
      <c r="J1681" t="s">
        <v>27</v>
      </c>
      <c r="K1681" t="s">
        <v>2354</v>
      </c>
      <c r="L1681" t="s">
        <v>1781</v>
      </c>
      <c r="M1681" t="s">
        <v>23</v>
      </c>
      <c r="N1681" t="s">
        <v>27</v>
      </c>
      <c r="O1681" t="s">
        <v>27</v>
      </c>
      <c r="P1681" t="s">
        <v>27</v>
      </c>
      <c r="Q1681" s="1">
        <v>37794.852083333331</v>
      </c>
      <c r="R1681" s="1">
        <v>40456.442361111112</v>
      </c>
      <c r="S1681" t="s">
        <v>27</v>
      </c>
      <c r="T1681" t="s">
        <v>27</v>
      </c>
      <c r="U1681" t="s">
        <v>27</v>
      </c>
    </row>
    <row r="1682" spans="1:21" x14ac:dyDescent="0.25">
      <c r="A1682" t="s">
        <v>21</v>
      </c>
      <c r="B1682" t="s">
        <v>5709</v>
      </c>
      <c r="C1682" t="s">
        <v>23</v>
      </c>
      <c r="D1682" t="s">
        <v>5710</v>
      </c>
      <c r="F1682" t="s">
        <v>78</v>
      </c>
      <c r="G1682" t="s">
        <v>27</v>
      </c>
      <c r="H1682">
        <v>25</v>
      </c>
      <c r="I1682">
        <v>112</v>
      </c>
      <c r="J1682" t="s">
        <v>27</v>
      </c>
      <c r="K1682" t="s">
        <v>5493</v>
      </c>
      <c r="L1682" t="s">
        <v>5494</v>
      </c>
      <c r="M1682" t="s">
        <v>23</v>
      </c>
      <c r="N1682" t="s">
        <v>27</v>
      </c>
      <c r="O1682" t="s">
        <v>27</v>
      </c>
      <c r="P1682" t="s">
        <v>27</v>
      </c>
      <c r="Q1682" s="1">
        <v>41733.49722222222</v>
      </c>
      <c r="R1682" s="1">
        <v>43007.447222222225</v>
      </c>
      <c r="S1682" t="s">
        <v>27</v>
      </c>
      <c r="T1682" t="s">
        <v>27</v>
      </c>
      <c r="U1682" t="s">
        <v>27</v>
      </c>
    </row>
    <row r="1683" spans="1:21" x14ac:dyDescent="0.25">
      <c r="A1683" t="s">
        <v>21</v>
      </c>
      <c r="B1683" t="s">
        <v>5691</v>
      </c>
      <c r="C1683" t="s">
        <v>23</v>
      </c>
      <c r="D1683" t="s">
        <v>5692</v>
      </c>
      <c r="F1683" t="s">
        <v>78</v>
      </c>
      <c r="G1683" t="s">
        <v>27</v>
      </c>
      <c r="H1683">
        <v>102</v>
      </c>
      <c r="I1683">
        <v>112</v>
      </c>
      <c r="J1683" t="s">
        <v>27</v>
      </c>
      <c r="K1683" t="s">
        <v>5035</v>
      </c>
      <c r="L1683" t="s">
        <v>5036</v>
      </c>
      <c r="M1683" t="s">
        <v>23</v>
      </c>
      <c r="N1683" t="s">
        <v>27</v>
      </c>
      <c r="O1683" t="s">
        <v>27</v>
      </c>
      <c r="P1683" t="s">
        <v>27</v>
      </c>
      <c r="Q1683" s="1">
        <v>41730.618055555555</v>
      </c>
      <c r="R1683" s="1">
        <v>43014.486805555556</v>
      </c>
      <c r="S1683" t="s">
        <v>27</v>
      </c>
      <c r="T1683" t="s">
        <v>27</v>
      </c>
      <c r="U1683" t="s">
        <v>27</v>
      </c>
    </row>
    <row r="1684" spans="1:21" x14ac:dyDescent="0.25">
      <c r="A1684" t="s">
        <v>21</v>
      </c>
      <c r="B1684" t="s">
        <v>5831</v>
      </c>
      <c r="C1684" t="s">
        <v>23</v>
      </c>
      <c r="D1684" t="s">
        <v>5832</v>
      </c>
      <c r="F1684" t="s">
        <v>78</v>
      </c>
      <c r="G1684" t="s">
        <v>27</v>
      </c>
      <c r="H1684">
        <v>65</v>
      </c>
      <c r="I1684">
        <v>112</v>
      </c>
      <c r="J1684" t="s">
        <v>27</v>
      </c>
      <c r="K1684" t="s">
        <v>5069</v>
      </c>
      <c r="L1684" t="s">
        <v>5070</v>
      </c>
      <c r="M1684" t="s">
        <v>23</v>
      </c>
      <c r="N1684" t="s">
        <v>27</v>
      </c>
      <c r="O1684" t="s">
        <v>27</v>
      </c>
      <c r="P1684" t="s">
        <v>27</v>
      </c>
      <c r="Q1684" s="1">
        <v>41729.691666666666</v>
      </c>
      <c r="R1684" s="1">
        <v>43005.689583333333</v>
      </c>
      <c r="S1684" t="s">
        <v>27</v>
      </c>
      <c r="T1684" t="s">
        <v>27</v>
      </c>
      <c r="U1684" t="s">
        <v>27</v>
      </c>
    </row>
    <row r="1685" spans="1:21" x14ac:dyDescent="0.25">
      <c r="A1685" t="s">
        <v>21</v>
      </c>
      <c r="B1685" t="s">
        <v>828</v>
      </c>
      <c r="C1685" t="s">
        <v>23</v>
      </c>
      <c r="D1685" t="s">
        <v>465</v>
      </c>
      <c r="F1685" t="s">
        <v>107</v>
      </c>
      <c r="G1685" t="s">
        <v>27</v>
      </c>
      <c r="H1685">
        <v>93</v>
      </c>
      <c r="I1685">
        <v>111</v>
      </c>
      <c r="J1685" t="s">
        <v>27</v>
      </c>
      <c r="K1685" t="s">
        <v>828</v>
      </c>
      <c r="L1685" t="s">
        <v>465</v>
      </c>
      <c r="M1685" t="s">
        <v>23</v>
      </c>
      <c r="N1685" t="s">
        <v>27</v>
      </c>
      <c r="O1685" t="s">
        <v>27</v>
      </c>
      <c r="P1685" t="s">
        <v>27</v>
      </c>
      <c r="Q1685" s="1">
        <v>39457.678472222222</v>
      </c>
      <c r="R1685" s="1">
        <v>41603.640972222223</v>
      </c>
      <c r="S1685" t="s">
        <v>27</v>
      </c>
      <c r="T1685" t="s">
        <v>27</v>
      </c>
      <c r="U1685" t="s">
        <v>27</v>
      </c>
    </row>
    <row r="1686" spans="1:21" x14ac:dyDescent="0.25">
      <c r="A1686" t="s">
        <v>21</v>
      </c>
      <c r="B1686" t="s">
        <v>5829</v>
      </c>
      <c r="C1686" t="s">
        <v>23</v>
      </c>
      <c r="D1686" t="s">
        <v>5830</v>
      </c>
      <c r="F1686" t="s">
        <v>78</v>
      </c>
      <c r="G1686" t="s">
        <v>27</v>
      </c>
      <c r="H1686">
        <v>25</v>
      </c>
      <c r="I1686">
        <v>111</v>
      </c>
      <c r="J1686" t="s">
        <v>27</v>
      </c>
      <c r="K1686" t="s">
        <v>5493</v>
      </c>
      <c r="L1686" t="s">
        <v>5494</v>
      </c>
      <c r="M1686" t="s">
        <v>23</v>
      </c>
      <c r="N1686" t="s">
        <v>27</v>
      </c>
      <c r="O1686" t="s">
        <v>27</v>
      </c>
      <c r="P1686" t="s">
        <v>27</v>
      </c>
      <c r="Q1686" s="1">
        <v>41733.49722222222</v>
      </c>
      <c r="R1686" s="1">
        <v>43007.447222222225</v>
      </c>
      <c r="S1686" t="s">
        <v>27</v>
      </c>
      <c r="T1686" t="s">
        <v>27</v>
      </c>
      <c r="U1686" t="s">
        <v>27</v>
      </c>
    </row>
    <row r="1687" spans="1:21" x14ac:dyDescent="0.25">
      <c r="A1687" t="s">
        <v>21</v>
      </c>
      <c r="B1687" t="s">
        <v>5756</v>
      </c>
      <c r="C1687" t="s">
        <v>23</v>
      </c>
      <c r="D1687" t="s">
        <v>5757</v>
      </c>
      <c r="F1687" t="s">
        <v>78</v>
      </c>
      <c r="G1687" t="s">
        <v>27</v>
      </c>
      <c r="H1687">
        <v>94</v>
      </c>
      <c r="I1687">
        <v>110</v>
      </c>
      <c r="J1687" t="s">
        <v>27</v>
      </c>
      <c r="K1687" t="s">
        <v>5451</v>
      </c>
      <c r="L1687" t="s">
        <v>5299</v>
      </c>
      <c r="M1687" t="s">
        <v>23</v>
      </c>
      <c r="N1687" t="s">
        <v>27</v>
      </c>
      <c r="O1687" t="s">
        <v>27</v>
      </c>
      <c r="P1687" t="s">
        <v>27</v>
      </c>
      <c r="Q1687" s="1">
        <v>40315.490277777775</v>
      </c>
      <c r="R1687" s="1">
        <v>43012.710416666669</v>
      </c>
      <c r="S1687" t="s">
        <v>27</v>
      </c>
      <c r="T1687" t="s">
        <v>27</v>
      </c>
      <c r="U1687" t="s">
        <v>27</v>
      </c>
    </row>
    <row r="1688" spans="1:21" x14ac:dyDescent="0.25">
      <c r="A1688" t="s">
        <v>21</v>
      </c>
      <c r="B1688" t="s">
        <v>1079</v>
      </c>
      <c r="C1688" t="s">
        <v>23</v>
      </c>
      <c r="D1688" t="s">
        <v>463</v>
      </c>
      <c r="F1688" t="s">
        <v>107</v>
      </c>
      <c r="G1688" t="s">
        <v>27</v>
      </c>
      <c r="H1688">
        <v>92</v>
      </c>
      <c r="I1688">
        <v>109</v>
      </c>
      <c r="J1688" t="s">
        <v>27</v>
      </c>
      <c r="K1688" t="s">
        <v>828</v>
      </c>
      <c r="L1688" t="s">
        <v>465</v>
      </c>
      <c r="M1688" t="s">
        <v>23</v>
      </c>
      <c r="N1688" t="s">
        <v>27</v>
      </c>
      <c r="O1688" t="s">
        <v>27</v>
      </c>
      <c r="P1688" t="s">
        <v>27</v>
      </c>
      <c r="Q1688" s="1">
        <v>39457.678472222222</v>
      </c>
      <c r="R1688" s="1">
        <v>41603.640972222223</v>
      </c>
      <c r="S1688" t="s">
        <v>27</v>
      </c>
      <c r="T1688" t="s">
        <v>27</v>
      </c>
      <c r="U1688" t="s">
        <v>27</v>
      </c>
    </row>
    <row r="1689" spans="1:21" x14ac:dyDescent="0.25">
      <c r="A1689" t="s">
        <v>21</v>
      </c>
      <c r="B1689" t="s">
        <v>2282</v>
      </c>
      <c r="C1689" t="s">
        <v>23</v>
      </c>
      <c r="D1689" t="s">
        <v>2283</v>
      </c>
      <c r="F1689" t="s">
        <v>26</v>
      </c>
      <c r="G1689" t="s">
        <v>27</v>
      </c>
      <c r="H1689">
        <v>102</v>
      </c>
      <c r="I1689">
        <v>109</v>
      </c>
      <c r="J1689" t="s">
        <v>27</v>
      </c>
      <c r="K1689" t="s">
        <v>2192</v>
      </c>
      <c r="L1689" t="s">
        <v>2193</v>
      </c>
      <c r="M1689" t="s">
        <v>23</v>
      </c>
      <c r="N1689" t="s">
        <v>27</v>
      </c>
      <c r="O1689" t="s">
        <v>27</v>
      </c>
      <c r="P1689" t="s">
        <v>27</v>
      </c>
      <c r="Q1689" s="1">
        <v>41632.677083333336</v>
      </c>
      <c r="R1689" s="1">
        <v>43001.559027777781</v>
      </c>
      <c r="S1689" t="s">
        <v>27</v>
      </c>
      <c r="T1689" t="s">
        <v>27</v>
      </c>
      <c r="U1689" t="s">
        <v>27</v>
      </c>
    </row>
    <row r="1690" spans="1:21" x14ac:dyDescent="0.25">
      <c r="A1690" t="s">
        <v>21</v>
      </c>
      <c r="B1690" t="s">
        <v>2308</v>
      </c>
      <c r="C1690" t="s">
        <v>23</v>
      </c>
      <c r="D1690" t="s">
        <v>1869</v>
      </c>
      <c r="F1690" t="s">
        <v>107</v>
      </c>
      <c r="G1690" t="s">
        <v>27</v>
      </c>
      <c r="H1690">
        <v>92</v>
      </c>
      <c r="I1690">
        <v>109</v>
      </c>
      <c r="J1690" t="s">
        <v>27</v>
      </c>
      <c r="K1690" t="s">
        <v>828</v>
      </c>
      <c r="L1690" t="s">
        <v>465</v>
      </c>
      <c r="M1690" t="s">
        <v>23</v>
      </c>
      <c r="N1690" t="s">
        <v>27</v>
      </c>
      <c r="O1690" t="s">
        <v>27</v>
      </c>
      <c r="P1690" t="s">
        <v>27</v>
      </c>
      <c r="Q1690" s="1">
        <v>39457.678472222222</v>
      </c>
      <c r="R1690" s="1">
        <v>41603.640972222223</v>
      </c>
      <c r="S1690" t="s">
        <v>27</v>
      </c>
      <c r="T1690" t="s">
        <v>27</v>
      </c>
      <c r="U1690" t="s">
        <v>27</v>
      </c>
    </row>
    <row r="1691" spans="1:21" x14ac:dyDescent="0.25">
      <c r="A1691" t="s">
        <v>21</v>
      </c>
      <c r="B1691" t="s">
        <v>3468</v>
      </c>
      <c r="C1691" t="s">
        <v>23</v>
      </c>
      <c r="D1691" t="s">
        <v>1457</v>
      </c>
      <c r="F1691" t="s">
        <v>107</v>
      </c>
      <c r="G1691" t="s">
        <v>27</v>
      </c>
      <c r="H1691">
        <v>92</v>
      </c>
      <c r="I1691">
        <v>109</v>
      </c>
      <c r="J1691" t="s">
        <v>27</v>
      </c>
      <c r="K1691" t="s">
        <v>828</v>
      </c>
      <c r="L1691" t="s">
        <v>465</v>
      </c>
      <c r="M1691" t="s">
        <v>23</v>
      </c>
      <c r="N1691" t="s">
        <v>27</v>
      </c>
      <c r="O1691" t="s">
        <v>27</v>
      </c>
      <c r="P1691" t="s">
        <v>27</v>
      </c>
      <c r="Q1691" s="1">
        <v>39457.678472222222</v>
      </c>
      <c r="R1691" s="1">
        <v>41603.640972222223</v>
      </c>
      <c r="S1691" t="s">
        <v>27</v>
      </c>
      <c r="T1691" t="s">
        <v>27</v>
      </c>
      <c r="U1691" t="s">
        <v>27</v>
      </c>
    </row>
    <row r="1692" spans="1:21" x14ac:dyDescent="0.25">
      <c r="A1692" t="s">
        <v>21</v>
      </c>
      <c r="B1692" t="s">
        <v>5875</v>
      </c>
      <c r="C1692" t="s">
        <v>23</v>
      </c>
      <c r="D1692" t="s">
        <v>5213</v>
      </c>
      <c r="F1692" t="s">
        <v>78</v>
      </c>
      <c r="G1692" t="s">
        <v>27</v>
      </c>
      <c r="H1692">
        <v>34</v>
      </c>
      <c r="I1692">
        <v>109</v>
      </c>
      <c r="J1692" t="s">
        <v>27</v>
      </c>
      <c r="K1692" t="s">
        <v>5302</v>
      </c>
      <c r="L1692" t="s">
        <v>5190</v>
      </c>
      <c r="M1692" t="s">
        <v>23</v>
      </c>
      <c r="N1692" t="s">
        <v>27</v>
      </c>
      <c r="O1692" t="s">
        <v>27</v>
      </c>
      <c r="P1692" t="s">
        <v>27</v>
      </c>
      <c r="Q1692" s="1">
        <v>38418.577777777777</v>
      </c>
      <c r="R1692" s="1">
        <v>41680.582638888889</v>
      </c>
      <c r="S1692" t="s">
        <v>27</v>
      </c>
      <c r="T1692" t="s">
        <v>27</v>
      </c>
      <c r="U1692" t="s">
        <v>27</v>
      </c>
    </row>
    <row r="1693" spans="1:21" x14ac:dyDescent="0.25">
      <c r="A1693" t="s">
        <v>21</v>
      </c>
      <c r="B1693" t="s">
        <v>1038</v>
      </c>
      <c r="C1693" t="s">
        <v>23</v>
      </c>
      <c r="D1693" t="s">
        <v>2165</v>
      </c>
      <c r="F1693" t="s">
        <v>107</v>
      </c>
      <c r="G1693" t="s">
        <v>27</v>
      </c>
      <c r="H1693">
        <v>103</v>
      </c>
      <c r="I1693">
        <v>108</v>
      </c>
      <c r="J1693" t="s">
        <v>27</v>
      </c>
      <c r="K1693" t="s">
        <v>296</v>
      </c>
      <c r="L1693" t="s">
        <v>297</v>
      </c>
      <c r="M1693" t="s">
        <v>23</v>
      </c>
      <c r="N1693" t="s">
        <v>27</v>
      </c>
      <c r="O1693" t="s">
        <v>27</v>
      </c>
      <c r="P1693" t="s">
        <v>27</v>
      </c>
      <c r="Q1693" s="1">
        <v>38224.786111111112</v>
      </c>
      <c r="R1693" s="1">
        <v>41558.652083333334</v>
      </c>
      <c r="S1693" t="s">
        <v>27</v>
      </c>
      <c r="T1693" t="s">
        <v>27</v>
      </c>
      <c r="U1693" t="s">
        <v>27</v>
      </c>
    </row>
    <row r="1694" spans="1:21" x14ac:dyDescent="0.25">
      <c r="A1694" t="s">
        <v>21</v>
      </c>
      <c r="B1694" t="s">
        <v>3079</v>
      </c>
      <c r="C1694" t="s">
        <v>23</v>
      </c>
      <c r="D1694" t="s">
        <v>3080</v>
      </c>
      <c r="F1694" t="s">
        <v>107</v>
      </c>
      <c r="G1694" t="s">
        <v>27</v>
      </c>
      <c r="H1694">
        <v>107</v>
      </c>
      <c r="I1694">
        <v>108</v>
      </c>
      <c r="J1694" t="s">
        <v>27</v>
      </c>
      <c r="K1694" t="s">
        <v>3079</v>
      </c>
      <c r="L1694" t="s">
        <v>3081</v>
      </c>
      <c r="M1694" t="s">
        <v>23</v>
      </c>
      <c r="N1694" t="s">
        <v>27</v>
      </c>
      <c r="O1694" t="s">
        <v>27</v>
      </c>
      <c r="P1694" t="s">
        <v>27</v>
      </c>
      <c r="Q1694" s="1">
        <v>38233.529166666667</v>
      </c>
      <c r="R1694" s="1">
        <v>41423.73541666667</v>
      </c>
      <c r="S1694" t="s">
        <v>27</v>
      </c>
      <c r="T1694" t="s">
        <v>27</v>
      </c>
      <c r="U1694" t="s">
        <v>27</v>
      </c>
    </row>
    <row r="1695" spans="1:21" x14ac:dyDescent="0.25">
      <c r="A1695" t="s">
        <v>21</v>
      </c>
      <c r="B1695" t="s">
        <v>4302</v>
      </c>
      <c r="C1695" t="s">
        <v>23</v>
      </c>
      <c r="D1695" t="s">
        <v>1829</v>
      </c>
      <c r="E1695" t="s">
        <v>85</v>
      </c>
      <c r="F1695" t="s">
        <v>26</v>
      </c>
      <c r="G1695" t="s">
        <v>27</v>
      </c>
      <c r="H1695">
        <v>80</v>
      </c>
      <c r="I1695">
        <v>108</v>
      </c>
      <c r="J1695" t="s">
        <v>27</v>
      </c>
      <c r="K1695" t="s">
        <v>4505</v>
      </c>
      <c r="L1695" t="s">
        <v>4508</v>
      </c>
      <c r="M1695" t="s">
        <v>23</v>
      </c>
      <c r="N1695" t="s">
        <v>27</v>
      </c>
      <c r="O1695" t="s">
        <v>27</v>
      </c>
      <c r="P1695" t="s">
        <v>27</v>
      </c>
      <c r="Q1695" s="1">
        <v>38826.655555555553</v>
      </c>
      <c r="R1695" s="1">
        <v>42850.42291666667</v>
      </c>
      <c r="S1695" t="s">
        <v>27</v>
      </c>
      <c r="T1695" t="s">
        <v>27</v>
      </c>
      <c r="U1695" t="s">
        <v>27</v>
      </c>
    </row>
    <row r="1696" spans="1:21" x14ac:dyDescent="0.25">
      <c r="A1696" t="s">
        <v>21</v>
      </c>
      <c r="B1696" t="s">
        <v>5788</v>
      </c>
      <c r="C1696" t="s">
        <v>23</v>
      </c>
      <c r="D1696" t="s">
        <v>5789</v>
      </c>
      <c r="F1696" t="s">
        <v>78</v>
      </c>
      <c r="G1696" t="s">
        <v>27</v>
      </c>
      <c r="H1696">
        <v>108</v>
      </c>
      <c r="I1696">
        <v>108</v>
      </c>
      <c r="J1696" t="s">
        <v>27</v>
      </c>
      <c r="K1696" t="s">
        <v>5760</v>
      </c>
      <c r="L1696" t="s">
        <v>5761</v>
      </c>
      <c r="M1696" t="s">
        <v>23</v>
      </c>
      <c r="N1696" t="s">
        <v>27</v>
      </c>
      <c r="O1696" t="s">
        <v>27</v>
      </c>
      <c r="P1696" t="s">
        <v>27</v>
      </c>
      <c r="Q1696" s="1">
        <v>41794.613888888889</v>
      </c>
      <c r="R1696" s="1">
        <v>43014.488888888889</v>
      </c>
      <c r="S1696" t="s">
        <v>27</v>
      </c>
      <c r="T1696" t="s">
        <v>27</v>
      </c>
      <c r="U1696" t="s">
        <v>27</v>
      </c>
    </row>
    <row r="1697" spans="1:21" x14ac:dyDescent="0.25">
      <c r="A1697" t="s">
        <v>21</v>
      </c>
      <c r="B1697" t="s">
        <v>5883</v>
      </c>
      <c r="C1697" t="s">
        <v>23</v>
      </c>
      <c r="D1697" t="s">
        <v>5884</v>
      </c>
      <c r="F1697" t="s">
        <v>78</v>
      </c>
      <c r="G1697" t="s">
        <v>27</v>
      </c>
      <c r="H1697">
        <v>104</v>
      </c>
      <c r="I1697">
        <v>108</v>
      </c>
      <c r="J1697" t="s">
        <v>27</v>
      </c>
      <c r="K1697" t="s">
        <v>5606</v>
      </c>
      <c r="L1697" t="s">
        <v>5453</v>
      </c>
      <c r="M1697" t="s">
        <v>23</v>
      </c>
      <c r="N1697" t="s">
        <v>27</v>
      </c>
      <c r="O1697" t="s">
        <v>27</v>
      </c>
      <c r="P1697" t="s">
        <v>27</v>
      </c>
      <c r="Q1697" s="1">
        <v>39255.627083333333</v>
      </c>
      <c r="R1697" s="1">
        <v>43010.675000000003</v>
      </c>
      <c r="S1697" t="s">
        <v>27</v>
      </c>
      <c r="T1697" t="s">
        <v>27</v>
      </c>
      <c r="U1697" t="s">
        <v>27</v>
      </c>
    </row>
    <row r="1698" spans="1:21" x14ac:dyDescent="0.25">
      <c r="A1698" t="s">
        <v>21</v>
      </c>
      <c r="B1698" t="s">
        <v>427</v>
      </c>
      <c r="C1698" t="s">
        <v>23</v>
      </c>
      <c r="D1698" t="s">
        <v>428</v>
      </c>
      <c r="E1698" t="s">
        <v>429</v>
      </c>
      <c r="F1698" t="s">
        <v>26</v>
      </c>
      <c r="G1698" t="s">
        <v>27</v>
      </c>
      <c r="H1698">
        <v>77</v>
      </c>
      <c r="I1698">
        <v>107</v>
      </c>
      <c r="J1698" t="s">
        <v>27</v>
      </c>
      <c r="K1698" t="s">
        <v>136</v>
      </c>
      <c r="L1698" t="s">
        <v>137</v>
      </c>
      <c r="M1698" t="s">
        <v>23</v>
      </c>
      <c r="N1698" t="s">
        <v>27</v>
      </c>
      <c r="O1698" t="s">
        <v>27</v>
      </c>
      <c r="P1698" t="s">
        <v>27</v>
      </c>
      <c r="Q1698" s="1">
        <v>41583.320138888892</v>
      </c>
      <c r="R1698" s="1">
        <v>42678.034722222219</v>
      </c>
      <c r="S1698">
        <v>1016</v>
      </c>
      <c r="T1698">
        <v>20938</v>
      </c>
      <c r="U1698">
        <v>10666.833333333299</v>
      </c>
    </row>
    <row r="1699" spans="1:21" x14ac:dyDescent="0.25">
      <c r="A1699" t="s">
        <v>21</v>
      </c>
      <c r="B1699" t="s">
        <v>156</v>
      </c>
      <c r="C1699" t="s">
        <v>23</v>
      </c>
      <c r="D1699" t="s">
        <v>157</v>
      </c>
      <c r="E1699" t="s">
        <v>158</v>
      </c>
      <c r="F1699" t="s">
        <v>26</v>
      </c>
      <c r="G1699" t="s">
        <v>27</v>
      </c>
      <c r="H1699">
        <v>100</v>
      </c>
      <c r="I1699">
        <v>107</v>
      </c>
      <c r="J1699" t="s">
        <v>1003</v>
      </c>
      <c r="K1699" t="s">
        <v>253</v>
      </c>
      <c r="L1699" t="s">
        <v>157</v>
      </c>
      <c r="M1699" t="s">
        <v>23</v>
      </c>
      <c r="N1699" t="s">
        <v>27</v>
      </c>
      <c r="O1699" t="s">
        <v>27</v>
      </c>
      <c r="P1699" t="s">
        <v>27</v>
      </c>
      <c r="Q1699" s="1">
        <v>37804.436111111114</v>
      </c>
      <c r="R1699" s="1">
        <v>43006.59652777778</v>
      </c>
      <c r="S1699">
        <v>34</v>
      </c>
      <c r="T1699">
        <v>472</v>
      </c>
      <c r="U1699">
        <v>62.112149532710298</v>
      </c>
    </row>
    <row r="1700" spans="1:21" x14ac:dyDescent="0.25">
      <c r="A1700" t="s">
        <v>21</v>
      </c>
      <c r="B1700" t="s">
        <v>4339</v>
      </c>
      <c r="C1700" t="s">
        <v>23</v>
      </c>
      <c r="D1700" t="s">
        <v>4340</v>
      </c>
      <c r="E1700" t="s">
        <v>4341</v>
      </c>
      <c r="F1700" t="s">
        <v>26</v>
      </c>
      <c r="G1700" t="s">
        <v>27</v>
      </c>
      <c r="H1700">
        <v>107</v>
      </c>
      <c r="I1700">
        <v>107</v>
      </c>
      <c r="J1700" t="s">
        <v>27</v>
      </c>
      <c r="K1700" t="s">
        <v>4339</v>
      </c>
      <c r="L1700" t="s">
        <v>4340</v>
      </c>
      <c r="M1700" t="s">
        <v>23</v>
      </c>
      <c r="N1700" t="s">
        <v>27</v>
      </c>
      <c r="O1700" t="s">
        <v>27</v>
      </c>
      <c r="P1700" t="s">
        <v>27</v>
      </c>
      <c r="Q1700" s="1">
        <v>41771.436111111114</v>
      </c>
      <c r="R1700" s="1">
        <v>42110.424305555556</v>
      </c>
      <c r="S1700">
        <v>8</v>
      </c>
      <c r="T1700">
        <v>25</v>
      </c>
      <c r="U1700">
        <v>16.775700934579401</v>
      </c>
    </row>
    <row r="1701" spans="1:21" x14ac:dyDescent="0.25">
      <c r="A1701" t="s">
        <v>21</v>
      </c>
      <c r="B1701" t="s">
        <v>5027</v>
      </c>
      <c r="C1701" t="s">
        <v>23</v>
      </c>
      <c r="D1701" t="s">
        <v>5028</v>
      </c>
      <c r="E1701" t="s">
        <v>5029</v>
      </c>
      <c r="F1701" t="s">
        <v>26</v>
      </c>
      <c r="G1701" t="s">
        <v>27</v>
      </c>
      <c r="H1701">
        <v>48</v>
      </c>
      <c r="I1701">
        <v>107</v>
      </c>
      <c r="J1701" t="s">
        <v>5097</v>
      </c>
      <c r="K1701" t="s">
        <v>5027</v>
      </c>
      <c r="L1701" t="s">
        <v>5028</v>
      </c>
      <c r="M1701" t="s">
        <v>23</v>
      </c>
      <c r="N1701" t="s">
        <v>27</v>
      </c>
      <c r="O1701" t="s">
        <v>27</v>
      </c>
      <c r="P1701" t="s">
        <v>27</v>
      </c>
      <c r="Q1701" s="1">
        <v>39918.76666666667</v>
      </c>
      <c r="R1701" s="1">
        <v>43004.67291666667</v>
      </c>
      <c r="S1701">
        <v>1.28</v>
      </c>
      <c r="T1701">
        <v>6.92</v>
      </c>
      <c r="U1701">
        <v>2.6422429906542</v>
      </c>
    </row>
    <row r="1702" spans="1:21" x14ac:dyDescent="0.25">
      <c r="A1702" t="s">
        <v>21</v>
      </c>
      <c r="B1702" t="s">
        <v>5191</v>
      </c>
      <c r="C1702" t="s">
        <v>23</v>
      </c>
      <c r="D1702" t="s">
        <v>5192</v>
      </c>
      <c r="F1702" t="s">
        <v>78</v>
      </c>
      <c r="G1702" t="s">
        <v>27</v>
      </c>
      <c r="H1702">
        <v>52</v>
      </c>
      <c r="I1702">
        <v>107</v>
      </c>
      <c r="J1702" t="s">
        <v>27</v>
      </c>
      <c r="K1702" t="s">
        <v>5689</v>
      </c>
      <c r="L1702" t="s">
        <v>5068</v>
      </c>
      <c r="M1702" t="s">
        <v>23</v>
      </c>
      <c r="N1702" t="s">
        <v>27</v>
      </c>
      <c r="O1702" t="s">
        <v>27</v>
      </c>
      <c r="P1702" t="s">
        <v>27</v>
      </c>
      <c r="Q1702" s="1">
        <v>41737.62222222222</v>
      </c>
      <c r="R1702" s="1">
        <v>42930.535416666666</v>
      </c>
      <c r="S1702" t="s">
        <v>27</v>
      </c>
      <c r="T1702" t="s">
        <v>27</v>
      </c>
      <c r="U1702" t="s">
        <v>27</v>
      </c>
    </row>
    <row r="1703" spans="1:21" x14ac:dyDescent="0.25">
      <c r="A1703" t="s">
        <v>21</v>
      </c>
      <c r="B1703" t="s">
        <v>4994</v>
      </c>
      <c r="C1703" t="s">
        <v>23</v>
      </c>
      <c r="D1703" t="s">
        <v>4995</v>
      </c>
      <c r="F1703" t="s">
        <v>78</v>
      </c>
      <c r="G1703" t="s">
        <v>27</v>
      </c>
      <c r="H1703">
        <v>52</v>
      </c>
      <c r="I1703">
        <v>107</v>
      </c>
      <c r="J1703" t="s">
        <v>27</v>
      </c>
      <c r="K1703" t="s">
        <v>5689</v>
      </c>
      <c r="L1703" t="s">
        <v>5068</v>
      </c>
      <c r="M1703" t="s">
        <v>23</v>
      </c>
      <c r="N1703" t="s">
        <v>27</v>
      </c>
      <c r="O1703" t="s">
        <v>27</v>
      </c>
      <c r="P1703" t="s">
        <v>27</v>
      </c>
      <c r="Q1703" s="1">
        <v>41737.62222222222</v>
      </c>
      <c r="R1703" s="1">
        <v>42930.535416666666</v>
      </c>
      <c r="S1703" t="s">
        <v>27</v>
      </c>
      <c r="T1703" t="s">
        <v>27</v>
      </c>
      <c r="U1703" t="s">
        <v>27</v>
      </c>
    </row>
    <row r="1704" spans="1:21" x14ac:dyDescent="0.25">
      <c r="A1704" t="s">
        <v>21</v>
      </c>
      <c r="B1704" t="s">
        <v>5691</v>
      </c>
      <c r="C1704" t="s">
        <v>23</v>
      </c>
      <c r="D1704" t="s">
        <v>5692</v>
      </c>
      <c r="F1704" t="s">
        <v>78</v>
      </c>
      <c r="G1704" t="s">
        <v>27</v>
      </c>
      <c r="H1704">
        <v>92</v>
      </c>
      <c r="I1704">
        <v>106</v>
      </c>
      <c r="J1704" t="s">
        <v>27</v>
      </c>
      <c r="K1704" t="s">
        <v>5541</v>
      </c>
      <c r="L1704" t="s">
        <v>5068</v>
      </c>
      <c r="M1704" t="s">
        <v>23</v>
      </c>
      <c r="N1704" t="s">
        <v>27</v>
      </c>
      <c r="O1704" t="s">
        <v>27</v>
      </c>
      <c r="P1704" t="s">
        <v>27</v>
      </c>
      <c r="Q1704" s="1">
        <v>41289.442361111112</v>
      </c>
      <c r="R1704" s="1">
        <v>43015.510416666664</v>
      </c>
      <c r="S1704" t="s">
        <v>27</v>
      </c>
      <c r="T1704" t="s">
        <v>27</v>
      </c>
      <c r="U1704" t="s">
        <v>27</v>
      </c>
    </row>
    <row r="1705" spans="1:21" x14ac:dyDescent="0.25">
      <c r="A1705" t="s">
        <v>21</v>
      </c>
      <c r="B1705" t="s">
        <v>5829</v>
      </c>
      <c r="C1705" t="s">
        <v>23</v>
      </c>
      <c r="D1705" t="s">
        <v>5830</v>
      </c>
      <c r="F1705" t="s">
        <v>78</v>
      </c>
      <c r="G1705" t="s">
        <v>27</v>
      </c>
      <c r="H1705">
        <v>92</v>
      </c>
      <c r="I1705">
        <v>106</v>
      </c>
      <c r="J1705" t="s">
        <v>27</v>
      </c>
      <c r="K1705" t="s">
        <v>5541</v>
      </c>
      <c r="L1705" t="s">
        <v>5068</v>
      </c>
      <c r="M1705" t="s">
        <v>23</v>
      </c>
      <c r="N1705" t="s">
        <v>27</v>
      </c>
      <c r="O1705" t="s">
        <v>27</v>
      </c>
      <c r="P1705" t="s">
        <v>27</v>
      </c>
      <c r="Q1705" s="1">
        <v>41289.442361111112</v>
      </c>
      <c r="R1705" s="1">
        <v>43015.510416666664</v>
      </c>
      <c r="S1705" t="s">
        <v>27</v>
      </c>
      <c r="T1705" t="s">
        <v>27</v>
      </c>
      <c r="U1705" t="s">
        <v>27</v>
      </c>
    </row>
    <row r="1706" spans="1:21" x14ac:dyDescent="0.25">
      <c r="A1706" t="s">
        <v>21</v>
      </c>
      <c r="B1706" t="s">
        <v>2313</v>
      </c>
      <c r="C1706" t="s">
        <v>23</v>
      </c>
      <c r="D1706" t="s">
        <v>2313</v>
      </c>
      <c r="E1706" t="s">
        <v>46</v>
      </c>
      <c r="F1706" t="s">
        <v>26</v>
      </c>
      <c r="G1706" t="s">
        <v>27</v>
      </c>
      <c r="H1706">
        <v>98</v>
      </c>
      <c r="I1706">
        <v>105</v>
      </c>
      <c r="J1706" t="s">
        <v>3062</v>
      </c>
      <c r="K1706" t="s">
        <v>2315</v>
      </c>
      <c r="L1706" t="s">
        <v>2316</v>
      </c>
      <c r="M1706" t="s">
        <v>23</v>
      </c>
      <c r="N1706" t="s">
        <v>27</v>
      </c>
      <c r="O1706" t="s">
        <v>27</v>
      </c>
      <c r="P1706" t="s">
        <v>27</v>
      </c>
      <c r="Q1706" s="1">
        <v>37809.665277777778</v>
      </c>
      <c r="R1706" s="1">
        <v>42983.421527777777</v>
      </c>
      <c r="S1706">
        <v>0.1</v>
      </c>
      <c r="T1706">
        <v>5.24</v>
      </c>
      <c r="U1706">
        <v>1.0293333333333301</v>
      </c>
    </row>
    <row r="1707" spans="1:21" x14ac:dyDescent="0.25">
      <c r="A1707" t="s">
        <v>21</v>
      </c>
      <c r="B1707" t="s">
        <v>3557</v>
      </c>
      <c r="C1707" t="s">
        <v>23</v>
      </c>
      <c r="D1707" t="s">
        <v>3557</v>
      </c>
      <c r="E1707" t="s">
        <v>300</v>
      </c>
      <c r="F1707" t="s">
        <v>26</v>
      </c>
      <c r="G1707" t="s">
        <v>27</v>
      </c>
      <c r="H1707">
        <v>100</v>
      </c>
      <c r="I1707">
        <v>105</v>
      </c>
      <c r="J1707" t="s">
        <v>27</v>
      </c>
      <c r="K1707" t="s">
        <v>525</v>
      </c>
      <c r="L1707" t="s">
        <v>526</v>
      </c>
      <c r="M1707" t="s">
        <v>23</v>
      </c>
      <c r="N1707" t="s">
        <v>27</v>
      </c>
      <c r="O1707" t="s">
        <v>27</v>
      </c>
      <c r="P1707" t="s">
        <v>27</v>
      </c>
      <c r="Q1707" s="1">
        <v>39213.714583333334</v>
      </c>
      <c r="R1707" s="1">
        <v>42901.5</v>
      </c>
      <c r="S1707" t="s">
        <v>27</v>
      </c>
      <c r="T1707" t="s">
        <v>27</v>
      </c>
      <c r="U1707" t="s">
        <v>27</v>
      </c>
    </row>
    <row r="1708" spans="1:21" x14ac:dyDescent="0.25">
      <c r="A1708" t="s">
        <v>21</v>
      </c>
      <c r="B1708" t="s">
        <v>4585</v>
      </c>
      <c r="C1708" t="s">
        <v>23</v>
      </c>
      <c r="D1708" t="s">
        <v>4585</v>
      </c>
      <c r="E1708" t="s">
        <v>300</v>
      </c>
      <c r="F1708" t="s">
        <v>26</v>
      </c>
      <c r="G1708" t="s">
        <v>27</v>
      </c>
      <c r="H1708">
        <v>100</v>
      </c>
      <c r="I1708">
        <v>105</v>
      </c>
      <c r="J1708" t="s">
        <v>27</v>
      </c>
      <c r="K1708" t="s">
        <v>525</v>
      </c>
      <c r="L1708" t="s">
        <v>526</v>
      </c>
      <c r="M1708" t="s">
        <v>23</v>
      </c>
      <c r="N1708" t="s">
        <v>27</v>
      </c>
      <c r="O1708" t="s">
        <v>27</v>
      </c>
      <c r="P1708" t="s">
        <v>27</v>
      </c>
      <c r="Q1708" s="1">
        <v>39213.714583333334</v>
      </c>
      <c r="R1708" s="1">
        <v>42901.5</v>
      </c>
      <c r="S1708" t="s">
        <v>27</v>
      </c>
      <c r="T1708" t="s">
        <v>27</v>
      </c>
      <c r="U1708" t="s">
        <v>27</v>
      </c>
    </row>
    <row r="1709" spans="1:21" x14ac:dyDescent="0.25">
      <c r="A1709" t="s">
        <v>21</v>
      </c>
      <c r="B1709" t="s">
        <v>5829</v>
      </c>
      <c r="C1709" t="s">
        <v>23</v>
      </c>
      <c r="D1709" t="s">
        <v>5830</v>
      </c>
      <c r="F1709" t="s">
        <v>78</v>
      </c>
      <c r="G1709" t="s">
        <v>27</v>
      </c>
      <c r="H1709">
        <v>97</v>
      </c>
      <c r="I1709">
        <v>105</v>
      </c>
      <c r="J1709" t="s">
        <v>27</v>
      </c>
      <c r="K1709" t="s">
        <v>5536</v>
      </c>
      <c r="L1709" t="s">
        <v>5072</v>
      </c>
      <c r="M1709" t="s">
        <v>23</v>
      </c>
      <c r="N1709" t="s">
        <v>27</v>
      </c>
      <c r="O1709" t="s">
        <v>27</v>
      </c>
      <c r="P1709" t="s">
        <v>27</v>
      </c>
      <c r="Q1709" s="1">
        <v>40082.462500000001</v>
      </c>
      <c r="R1709" s="1">
        <v>42735.533333333333</v>
      </c>
      <c r="S1709" t="s">
        <v>27</v>
      </c>
      <c r="T1709" t="s">
        <v>27</v>
      </c>
      <c r="U1709" t="s">
        <v>27</v>
      </c>
    </row>
    <row r="1710" spans="1:21" x14ac:dyDescent="0.25">
      <c r="A1710" t="s">
        <v>21</v>
      </c>
      <c r="B1710" t="s">
        <v>5691</v>
      </c>
      <c r="C1710" t="s">
        <v>23</v>
      </c>
      <c r="D1710" t="s">
        <v>5692</v>
      </c>
      <c r="F1710" t="s">
        <v>78</v>
      </c>
      <c r="G1710" t="s">
        <v>27</v>
      </c>
      <c r="H1710">
        <v>97</v>
      </c>
      <c r="I1710">
        <v>105</v>
      </c>
      <c r="J1710" t="s">
        <v>27</v>
      </c>
      <c r="K1710" t="s">
        <v>5536</v>
      </c>
      <c r="L1710" t="s">
        <v>5072</v>
      </c>
      <c r="M1710" t="s">
        <v>23</v>
      </c>
      <c r="N1710" t="s">
        <v>27</v>
      </c>
      <c r="O1710" t="s">
        <v>27</v>
      </c>
      <c r="P1710" t="s">
        <v>27</v>
      </c>
      <c r="Q1710" s="1">
        <v>40082.462500000001</v>
      </c>
      <c r="R1710" s="1">
        <v>42735.533333333333</v>
      </c>
      <c r="S1710" t="s">
        <v>27</v>
      </c>
      <c r="T1710" t="s">
        <v>27</v>
      </c>
      <c r="U1710" t="s">
        <v>27</v>
      </c>
    </row>
    <row r="1711" spans="1:21" x14ac:dyDescent="0.25">
      <c r="A1711" t="s">
        <v>21</v>
      </c>
      <c r="B1711" t="s">
        <v>2695</v>
      </c>
      <c r="C1711" t="s">
        <v>23</v>
      </c>
      <c r="D1711" t="s">
        <v>2695</v>
      </c>
      <c r="E1711" t="s">
        <v>1274</v>
      </c>
      <c r="F1711" t="s">
        <v>26</v>
      </c>
      <c r="G1711" t="s">
        <v>27</v>
      </c>
      <c r="H1711">
        <v>99</v>
      </c>
      <c r="I1711">
        <v>104</v>
      </c>
      <c r="J1711" t="s">
        <v>27</v>
      </c>
      <c r="K1711" t="s">
        <v>525</v>
      </c>
      <c r="L1711" t="s">
        <v>526</v>
      </c>
      <c r="M1711" t="s">
        <v>23</v>
      </c>
      <c r="N1711" t="s">
        <v>27</v>
      </c>
      <c r="O1711" t="s">
        <v>27</v>
      </c>
      <c r="P1711" t="s">
        <v>27</v>
      </c>
      <c r="Q1711" s="1">
        <v>39213.714583333334</v>
      </c>
      <c r="R1711" s="1">
        <v>42901.5</v>
      </c>
      <c r="S1711" t="s">
        <v>27</v>
      </c>
      <c r="T1711" t="s">
        <v>27</v>
      </c>
      <c r="U1711" t="s">
        <v>27</v>
      </c>
    </row>
    <row r="1712" spans="1:21" x14ac:dyDescent="0.25">
      <c r="A1712" t="s">
        <v>21</v>
      </c>
      <c r="B1712" t="s">
        <v>2648</v>
      </c>
      <c r="C1712" t="s">
        <v>23</v>
      </c>
      <c r="D1712" t="s">
        <v>2648</v>
      </c>
      <c r="E1712" t="s">
        <v>2649</v>
      </c>
      <c r="F1712" t="s">
        <v>26</v>
      </c>
      <c r="G1712" t="s">
        <v>27</v>
      </c>
      <c r="H1712">
        <v>99</v>
      </c>
      <c r="I1712">
        <v>104</v>
      </c>
      <c r="J1712" t="s">
        <v>27</v>
      </c>
      <c r="K1712" t="s">
        <v>525</v>
      </c>
      <c r="L1712" t="s">
        <v>526</v>
      </c>
      <c r="M1712" t="s">
        <v>23</v>
      </c>
      <c r="N1712" t="s">
        <v>27</v>
      </c>
      <c r="O1712" t="s">
        <v>27</v>
      </c>
      <c r="P1712" t="s">
        <v>27</v>
      </c>
      <c r="Q1712" s="1">
        <v>39213.714583333334</v>
      </c>
      <c r="R1712" s="1">
        <v>42901.5</v>
      </c>
      <c r="S1712" t="s">
        <v>27</v>
      </c>
      <c r="T1712" t="s">
        <v>27</v>
      </c>
      <c r="U1712" t="s">
        <v>27</v>
      </c>
    </row>
    <row r="1713" spans="1:21" x14ac:dyDescent="0.25">
      <c r="A1713" t="s">
        <v>21</v>
      </c>
      <c r="B1713" t="s">
        <v>1915</v>
      </c>
      <c r="C1713" t="s">
        <v>23</v>
      </c>
      <c r="D1713" t="s">
        <v>1915</v>
      </c>
      <c r="F1713" t="s">
        <v>26</v>
      </c>
      <c r="G1713" t="s">
        <v>27</v>
      </c>
      <c r="H1713">
        <v>99</v>
      </c>
      <c r="I1713">
        <v>104</v>
      </c>
      <c r="J1713" t="s">
        <v>27</v>
      </c>
      <c r="K1713" t="s">
        <v>525</v>
      </c>
      <c r="L1713" t="s">
        <v>526</v>
      </c>
      <c r="M1713" t="s">
        <v>23</v>
      </c>
      <c r="N1713" t="s">
        <v>27</v>
      </c>
      <c r="O1713" t="s">
        <v>27</v>
      </c>
      <c r="P1713" t="s">
        <v>27</v>
      </c>
      <c r="Q1713" s="1">
        <v>39213.714583333334</v>
      </c>
      <c r="R1713" s="1">
        <v>42901.5</v>
      </c>
      <c r="S1713" t="s">
        <v>27</v>
      </c>
      <c r="T1713" t="s">
        <v>27</v>
      </c>
      <c r="U1713" t="s">
        <v>27</v>
      </c>
    </row>
    <row r="1714" spans="1:21" x14ac:dyDescent="0.25">
      <c r="A1714" t="s">
        <v>21</v>
      </c>
      <c r="B1714" t="s">
        <v>2326</v>
      </c>
      <c r="C1714" t="s">
        <v>23</v>
      </c>
      <c r="D1714" t="s">
        <v>2326</v>
      </c>
      <c r="E1714" t="s">
        <v>46</v>
      </c>
      <c r="F1714" t="s">
        <v>26</v>
      </c>
      <c r="G1714" t="s">
        <v>27</v>
      </c>
      <c r="H1714">
        <v>98</v>
      </c>
      <c r="I1714">
        <v>104</v>
      </c>
      <c r="J1714" t="s">
        <v>2793</v>
      </c>
      <c r="K1714" t="s">
        <v>2330</v>
      </c>
      <c r="L1714" t="s">
        <v>2331</v>
      </c>
      <c r="M1714" t="s">
        <v>23</v>
      </c>
      <c r="N1714" t="s">
        <v>27</v>
      </c>
      <c r="O1714" t="s">
        <v>27</v>
      </c>
      <c r="P1714" t="s">
        <v>27</v>
      </c>
      <c r="Q1714" s="1">
        <v>37844.013888888891</v>
      </c>
      <c r="R1714" s="1">
        <v>42037.598611111112</v>
      </c>
      <c r="S1714">
        <v>1.4</v>
      </c>
      <c r="T1714">
        <v>20.100000000000001</v>
      </c>
      <c r="U1714">
        <v>9.5</v>
      </c>
    </row>
    <row r="1715" spans="1:21" x14ac:dyDescent="0.25">
      <c r="A1715" t="s">
        <v>21</v>
      </c>
      <c r="B1715" t="s">
        <v>4036</v>
      </c>
      <c r="C1715" t="s">
        <v>23</v>
      </c>
      <c r="D1715" t="s">
        <v>4036</v>
      </c>
      <c r="F1715" t="s">
        <v>26</v>
      </c>
      <c r="G1715" t="s">
        <v>27</v>
      </c>
      <c r="H1715">
        <v>99</v>
      </c>
      <c r="I1715">
        <v>104</v>
      </c>
      <c r="J1715" t="s">
        <v>27</v>
      </c>
      <c r="K1715" t="s">
        <v>525</v>
      </c>
      <c r="L1715" t="s">
        <v>526</v>
      </c>
      <c r="M1715" t="s">
        <v>23</v>
      </c>
      <c r="N1715" t="s">
        <v>27</v>
      </c>
      <c r="O1715" t="s">
        <v>27</v>
      </c>
      <c r="P1715" t="s">
        <v>27</v>
      </c>
      <c r="Q1715" s="1">
        <v>39213.714583333334</v>
      </c>
      <c r="R1715" s="1">
        <v>42901.5</v>
      </c>
      <c r="S1715" t="s">
        <v>27</v>
      </c>
      <c r="T1715" t="s">
        <v>27</v>
      </c>
      <c r="U1715" t="s">
        <v>27</v>
      </c>
    </row>
    <row r="1716" spans="1:21" x14ac:dyDescent="0.25">
      <c r="A1716" t="s">
        <v>21</v>
      </c>
      <c r="B1716" t="s">
        <v>3837</v>
      </c>
      <c r="C1716" t="s">
        <v>23</v>
      </c>
      <c r="D1716" t="s">
        <v>3837</v>
      </c>
      <c r="E1716" t="s">
        <v>3838</v>
      </c>
      <c r="F1716" t="s">
        <v>26</v>
      </c>
      <c r="G1716" t="s">
        <v>27</v>
      </c>
      <c r="H1716">
        <v>99</v>
      </c>
      <c r="I1716">
        <v>104</v>
      </c>
      <c r="J1716" t="s">
        <v>27</v>
      </c>
      <c r="K1716" t="s">
        <v>525</v>
      </c>
      <c r="L1716" t="s">
        <v>526</v>
      </c>
      <c r="M1716" t="s">
        <v>23</v>
      </c>
      <c r="N1716" t="s">
        <v>27</v>
      </c>
      <c r="O1716" t="s">
        <v>27</v>
      </c>
      <c r="P1716" t="s">
        <v>27</v>
      </c>
      <c r="Q1716" s="1">
        <v>39213.714583333334</v>
      </c>
      <c r="R1716" s="1">
        <v>42901.5</v>
      </c>
      <c r="S1716" t="s">
        <v>27</v>
      </c>
      <c r="T1716" t="s">
        <v>27</v>
      </c>
      <c r="U1716" t="s">
        <v>27</v>
      </c>
    </row>
    <row r="1717" spans="1:21" x14ac:dyDescent="0.25">
      <c r="A1717" t="s">
        <v>21</v>
      </c>
      <c r="B1717" t="s">
        <v>4087</v>
      </c>
      <c r="C1717" t="s">
        <v>23</v>
      </c>
      <c r="D1717" t="s">
        <v>4088</v>
      </c>
      <c r="F1717" t="s">
        <v>26</v>
      </c>
      <c r="G1717" t="s">
        <v>27</v>
      </c>
      <c r="H1717">
        <v>96</v>
      </c>
      <c r="I1717">
        <v>103</v>
      </c>
      <c r="J1717" t="s">
        <v>27</v>
      </c>
      <c r="K1717" t="s">
        <v>4087</v>
      </c>
      <c r="L1717" t="s">
        <v>4088</v>
      </c>
      <c r="M1717" t="s">
        <v>23</v>
      </c>
      <c r="N1717" t="s">
        <v>27</v>
      </c>
      <c r="O1717" t="s">
        <v>27</v>
      </c>
      <c r="P1717" t="s">
        <v>27</v>
      </c>
      <c r="Q1717" s="1">
        <v>37857.425694444442</v>
      </c>
      <c r="R1717" s="1">
        <v>43012.681250000001</v>
      </c>
      <c r="S1717">
        <v>6.5</v>
      </c>
      <c r="T1717">
        <v>8.36</v>
      </c>
      <c r="U1717">
        <v>7.43595505617977</v>
      </c>
    </row>
    <row r="1718" spans="1:21" x14ac:dyDescent="0.25">
      <c r="A1718" t="s">
        <v>21</v>
      </c>
      <c r="B1718" t="s">
        <v>4287</v>
      </c>
      <c r="C1718" t="s">
        <v>23</v>
      </c>
      <c r="D1718" t="s">
        <v>4123</v>
      </c>
      <c r="F1718" t="s">
        <v>26</v>
      </c>
      <c r="G1718" t="s">
        <v>27</v>
      </c>
      <c r="H1718">
        <v>62</v>
      </c>
      <c r="I1718">
        <v>103</v>
      </c>
      <c r="J1718" t="s">
        <v>27</v>
      </c>
      <c r="K1718" t="s">
        <v>4287</v>
      </c>
      <c r="L1718" t="s">
        <v>269</v>
      </c>
      <c r="M1718" t="s">
        <v>23</v>
      </c>
      <c r="N1718" t="s">
        <v>27</v>
      </c>
      <c r="O1718" t="s">
        <v>27</v>
      </c>
      <c r="P1718" t="s">
        <v>27</v>
      </c>
      <c r="Q1718" s="1">
        <v>39619.632638888892</v>
      </c>
      <c r="R1718" s="1">
        <v>42989.498611111114</v>
      </c>
      <c r="S1718" t="s">
        <v>27</v>
      </c>
      <c r="T1718" t="s">
        <v>27</v>
      </c>
      <c r="U1718" t="s">
        <v>27</v>
      </c>
    </row>
    <row r="1719" spans="1:21" x14ac:dyDescent="0.25">
      <c r="A1719" t="s">
        <v>21</v>
      </c>
      <c r="B1719" t="s">
        <v>4469</v>
      </c>
      <c r="C1719" t="s">
        <v>23</v>
      </c>
      <c r="D1719" t="s">
        <v>4470</v>
      </c>
      <c r="E1719" t="s">
        <v>325</v>
      </c>
      <c r="F1719" t="s">
        <v>26</v>
      </c>
      <c r="G1719" t="s">
        <v>27</v>
      </c>
      <c r="H1719">
        <v>97</v>
      </c>
      <c r="I1719">
        <v>103</v>
      </c>
      <c r="J1719" t="s">
        <v>27</v>
      </c>
      <c r="K1719" t="s">
        <v>4671</v>
      </c>
      <c r="L1719" t="s">
        <v>4672</v>
      </c>
      <c r="M1719" t="s">
        <v>23</v>
      </c>
      <c r="N1719" t="s">
        <v>27</v>
      </c>
      <c r="O1719" t="s">
        <v>27</v>
      </c>
      <c r="P1719" t="s">
        <v>27</v>
      </c>
      <c r="Q1719" s="1">
        <v>38406.648611111108</v>
      </c>
      <c r="R1719" s="1">
        <v>42915.702777777777</v>
      </c>
      <c r="S1719" t="s">
        <v>27</v>
      </c>
      <c r="T1719" t="s">
        <v>27</v>
      </c>
      <c r="U1719" t="s">
        <v>27</v>
      </c>
    </row>
    <row r="1720" spans="1:21" x14ac:dyDescent="0.25">
      <c r="A1720" t="s">
        <v>21</v>
      </c>
      <c r="B1720" t="s">
        <v>4581</v>
      </c>
      <c r="C1720" t="s">
        <v>23</v>
      </c>
      <c r="D1720" t="s">
        <v>4582</v>
      </c>
      <c r="E1720" t="s">
        <v>211</v>
      </c>
      <c r="F1720" t="s">
        <v>26</v>
      </c>
      <c r="G1720" t="s">
        <v>27</v>
      </c>
      <c r="H1720">
        <v>88</v>
      </c>
      <c r="I1720">
        <v>103</v>
      </c>
      <c r="J1720" t="s">
        <v>27</v>
      </c>
      <c r="K1720" t="s">
        <v>4581</v>
      </c>
      <c r="L1720" t="s">
        <v>4916</v>
      </c>
      <c r="M1720" t="s">
        <v>23</v>
      </c>
      <c r="N1720" t="s">
        <v>27</v>
      </c>
      <c r="O1720" t="s">
        <v>27</v>
      </c>
      <c r="P1720" t="s">
        <v>27</v>
      </c>
      <c r="Q1720" s="1">
        <v>37910.763888888891</v>
      </c>
      <c r="R1720" s="1">
        <v>42666.29791666667</v>
      </c>
      <c r="S1720">
        <v>5</v>
      </c>
      <c r="T1720">
        <v>349</v>
      </c>
      <c r="U1720">
        <v>89.5555555555556</v>
      </c>
    </row>
    <row r="1721" spans="1:21" x14ac:dyDescent="0.25">
      <c r="A1721" t="s">
        <v>21</v>
      </c>
      <c r="B1721" t="s">
        <v>5104</v>
      </c>
      <c r="C1721" t="s">
        <v>23</v>
      </c>
      <c r="D1721" t="s">
        <v>5105</v>
      </c>
      <c r="F1721" t="s">
        <v>107</v>
      </c>
      <c r="G1721" t="s">
        <v>27</v>
      </c>
      <c r="H1721">
        <v>101</v>
      </c>
      <c r="I1721">
        <v>103</v>
      </c>
      <c r="J1721" t="s">
        <v>27</v>
      </c>
      <c r="K1721" t="s">
        <v>5697</v>
      </c>
      <c r="L1721" t="s">
        <v>5698</v>
      </c>
      <c r="M1721" t="s">
        <v>23</v>
      </c>
      <c r="N1721" t="s">
        <v>27</v>
      </c>
      <c r="O1721" t="s">
        <v>27</v>
      </c>
      <c r="P1721" t="s">
        <v>27</v>
      </c>
      <c r="Q1721" s="1">
        <v>38254.779861111114</v>
      </c>
      <c r="R1721" s="1">
        <v>40809.801388888889</v>
      </c>
      <c r="S1721" t="s">
        <v>27</v>
      </c>
      <c r="T1721" t="s">
        <v>27</v>
      </c>
      <c r="U1721" t="s">
        <v>27</v>
      </c>
    </row>
    <row r="1722" spans="1:21" x14ac:dyDescent="0.25">
      <c r="A1722" t="s">
        <v>21</v>
      </c>
      <c r="B1722" t="s">
        <v>5833</v>
      </c>
      <c r="C1722" t="s">
        <v>23</v>
      </c>
      <c r="D1722" t="s">
        <v>5834</v>
      </c>
      <c r="F1722" t="s">
        <v>78</v>
      </c>
      <c r="G1722" t="s">
        <v>27</v>
      </c>
      <c r="H1722">
        <v>80</v>
      </c>
      <c r="I1722">
        <v>103</v>
      </c>
      <c r="J1722" t="s">
        <v>27</v>
      </c>
      <c r="K1722" t="s">
        <v>5378</v>
      </c>
      <c r="L1722" t="s">
        <v>5299</v>
      </c>
      <c r="M1722" t="s">
        <v>23</v>
      </c>
      <c r="N1722" t="s">
        <v>27</v>
      </c>
      <c r="O1722" t="s">
        <v>27</v>
      </c>
      <c r="P1722" t="s">
        <v>27</v>
      </c>
      <c r="Q1722" s="1">
        <v>39444.607638888891</v>
      </c>
      <c r="R1722" s="1">
        <v>41398.556250000001</v>
      </c>
      <c r="S1722" t="s">
        <v>27</v>
      </c>
      <c r="T1722" t="s">
        <v>27</v>
      </c>
      <c r="U1722" t="s">
        <v>27</v>
      </c>
    </row>
    <row r="1723" spans="1:21" x14ac:dyDescent="0.25">
      <c r="A1723" t="s">
        <v>21</v>
      </c>
      <c r="B1723" t="s">
        <v>1915</v>
      </c>
      <c r="C1723" t="s">
        <v>23</v>
      </c>
      <c r="D1723" t="s">
        <v>1915</v>
      </c>
      <c r="F1723" t="s">
        <v>26</v>
      </c>
      <c r="G1723" t="s">
        <v>27</v>
      </c>
      <c r="H1723">
        <v>98</v>
      </c>
      <c r="I1723">
        <v>102</v>
      </c>
      <c r="J1723" t="s">
        <v>1954</v>
      </c>
      <c r="K1723" t="s">
        <v>1917</v>
      </c>
      <c r="L1723" t="s">
        <v>1918</v>
      </c>
      <c r="M1723" t="s">
        <v>23</v>
      </c>
      <c r="N1723" t="s">
        <v>27</v>
      </c>
      <c r="O1723" t="s">
        <v>27</v>
      </c>
      <c r="P1723" t="s">
        <v>27</v>
      </c>
      <c r="Q1723" s="1">
        <v>39200.720833333333</v>
      </c>
      <c r="R1723" s="1">
        <v>42997.543055555558</v>
      </c>
      <c r="S1723">
        <v>0.252</v>
      </c>
      <c r="T1723">
        <v>0.46200000000000002</v>
      </c>
      <c r="U1723">
        <v>0.38636274509803897</v>
      </c>
    </row>
    <row r="1724" spans="1:21" x14ac:dyDescent="0.25">
      <c r="A1724" t="s">
        <v>21</v>
      </c>
      <c r="B1724" t="s">
        <v>975</v>
      </c>
      <c r="C1724" t="s">
        <v>23</v>
      </c>
      <c r="D1724" t="s">
        <v>976</v>
      </c>
      <c r="F1724" t="s">
        <v>26</v>
      </c>
      <c r="G1724" t="s">
        <v>27</v>
      </c>
      <c r="H1724">
        <v>96</v>
      </c>
      <c r="I1724">
        <v>102</v>
      </c>
      <c r="J1724" t="s">
        <v>27</v>
      </c>
      <c r="K1724" t="s">
        <v>292</v>
      </c>
      <c r="L1724" t="s">
        <v>292</v>
      </c>
      <c r="M1724" t="s">
        <v>23</v>
      </c>
      <c r="N1724" t="s">
        <v>27</v>
      </c>
      <c r="O1724" t="s">
        <v>27</v>
      </c>
      <c r="P1724" t="s">
        <v>27</v>
      </c>
      <c r="Q1724" s="1">
        <v>37777.21875</v>
      </c>
      <c r="R1724" s="1">
        <v>42542.609027777777</v>
      </c>
      <c r="S1724">
        <v>0.7</v>
      </c>
      <c r="T1724">
        <v>6</v>
      </c>
      <c r="U1724">
        <v>1.3333333333333299</v>
      </c>
    </row>
    <row r="1725" spans="1:21" x14ac:dyDescent="0.25">
      <c r="A1725" t="s">
        <v>21</v>
      </c>
      <c r="B1725" t="s">
        <v>3837</v>
      </c>
      <c r="C1725" t="s">
        <v>23</v>
      </c>
      <c r="D1725" t="s">
        <v>3837</v>
      </c>
      <c r="E1725" t="s">
        <v>3838</v>
      </c>
      <c r="F1725" t="s">
        <v>26</v>
      </c>
      <c r="G1725" t="s">
        <v>27</v>
      </c>
      <c r="H1725">
        <v>98</v>
      </c>
      <c r="I1725">
        <v>102</v>
      </c>
      <c r="J1725" t="s">
        <v>4061</v>
      </c>
      <c r="K1725" t="s">
        <v>1917</v>
      </c>
      <c r="L1725" t="s">
        <v>1918</v>
      </c>
      <c r="M1725" t="s">
        <v>23</v>
      </c>
      <c r="N1725" t="s">
        <v>27</v>
      </c>
      <c r="O1725" t="s">
        <v>27</v>
      </c>
      <c r="P1725" t="s">
        <v>27</v>
      </c>
      <c r="Q1725" s="1">
        <v>39200.720833333333</v>
      </c>
      <c r="R1725" s="1">
        <v>42997.543055555558</v>
      </c>
      <c r="S1725">
        <v>2.97</v>
      </c>
      <c r="T1725">
        <v>6.29</v>
      </c>
      <c r="U1725">
        <v>4.6549019607843096</v>
      </c>
    </row>
    <row r="1726" spans="1:21" x14ac:dyDescent="0.25">
      <c r="A1726" t="s">
        <v>21</v>
      </c>
      <c r="B1726" t="s">
        <v>425</v>
      </c>
      <c r="C1726" t="s">
        <v>23</v>
      </c>
      <c r="D1726" t="s">
        <v>426</v>
      </c>
      <c r="F1726" t="s">
        <v>26</v>
      </c>
      <c r="G1726" t="s">
        <v>27</v>
      </c>
      <c r="H1726">
        <v>100</v>
      </c>
      <c r="I1726">
        <v>101</v>
      </c>
      <c r="J1726" t="s">
        <v>27</v>
      </c>
      <c r="K1726" t="s">
        <v>425</v>
      </c>
      <c r="L1726" t="s">
        <v>426</v>
      </c>
      <c r="M1726" t="s">
        <v>23</v>
      </c>
      <c r="N1726" t="s">
        <v>27</v>
      </c>
      <c r="O1726" t="s">
        <v>27</v>
      </c>
      <c r="P1726" t="s">
        <v>27</v>
      </c>
      <c r="Q1726" s="1">
        <v>42171.815972222219</v>
      </c>
      <c r="R1726" s="1">
        <v>43006.862500000003</v>
      </c>
      <c r="S1726" t="s">
        <v>27</v>
      </c>
      <c r="T1726" t="s">
        <v>27</v>
      </c>
      <c r="U1726" t="s">
        <v>27</v>
      </c>
    </row>
    <row r="1727" spans="1:21" x14ac:dyDescent="0.25">
      <c r="A1727" t="s">
        <v>21</v>
      </c>
      <c r="B1727" t="s">
        <v>622</v>
      </c>
      <c r="C1727" t="s">
        <v>23</v>
      </c>
      <c r="D1727" t="s">
        <v>623</v>
      </c>
      <c r="F1727" t="s">
        <v>107</v>
      </c>
      <c r="G1727" t="s">
        <v>27</v>
      </c>
      <c r="H1727">
        <v>97</v>
      </c>
      <c r="I1727">
        <v>101</v>
      </c>
      <c r="J1727" t="s">
        <v>27</v>
      </c>
      <c r="K1727" t="s">
        <v>296</v>
      </c>
      <c r="L1727" t="s">
        <v>297</v>
      </c>
      <c r="M1727" t="s">
        <v>23</v>
      </c>
      <c r="N1727" t="s">
        <v>27</v>
      </c>
      <c r="O1727" t="s">
        <v>27</v>
      </c>
      <c r="P1727" t="s">
        <v>27</v>
      </c>
      <c r="Q1727" s="1">
        <v>38224.786111111112</v>
      </c>
      <c r="R1727" s="1">
        <v>41558.652083333334</v>
      </c>
      <c r="S1727" t="s">
        <v>27</v>
      </c>
      <c r="T1727" t="s">
        <v>27</v>
      </c>
      <c r="U1727" t="s">
        <v>27</v>
      </c>
    </row>
    <row r="1728" spans="1:21" x14ac:dyDescent="0.25">
      <c r="A1728" t="s">
        <v>21</v>
      </c>
      <c r="B1728" t="s">
        <v>1199</v>
      </c>
      <c r="C1728" t="s">
        <v>23</v>
      </c>
      <c r="D1728" t="s">
        <v>939</v>
      </c>
      <c r="E1728" t="s">
        <v>85</v>
      </c>
      <c r="F1728" t="s">
        <v>26</v>
      </c>
      <c r="G1728" t="s">
        <v>27</v>
      </c>
      <c r="H1728">
        <v>93</v>
      </c>
      <c r="I1728">
        <v>101</v>
      </c>
      <c r="J1728" t="s">
        <v>27</v>
      </c>
      <c r="K1728" t="s">
        <v>1199</v>
      </c>
      <c r="L1728" t="s">
        <v>939</v>
      </c>
      <c r="M1728" t="s">
        <v>23</v>
      </c>
      <c r="N1728" t="s">
        <v>27</v>
      </c>
      <c r="O1728" t="s">
        <v>27</v>
      </c>
      <c r="P1728" t="s">
        <v>27</v>
      </c>
      <c r="Q1728" s="1">
        <v>37854.679166666669</v>
      </c>
      <c r="R1728" s="1">
        <v>42846.412499999999</v>
      </c>
      <c r="S1728">
        <v>21</v>
      </c>
      <c r="T1728">
        <v>28</v>
      </c>
      <c r="U1728">
        <v>24.375</v>
      </c>
    </row>
    <row r="1729" spans="1:21" x14ac:dyDescent="0.25">
      <c r="A1729" t="s">
        <v>21</v>
      </c>
      <c r="B1729" t="s">
        <v>4302</v>
      </c>
      <c r="C1729" t="s">
        <v>23</v>
      </c>
      <c r="D1729" t="s">
        <v>1829</v>
      </c>
      <c r="E1729" t="s">
        <v>85</v>
      </c>
      <c r="F1729" t="s">
        <v>26</v>
      </c>
      <c r="G1729" t="s">
        <v>27</v>
      </c>
      <c r="H1729">
        <v>95</v>
      </c>
      <c r="I1729">
        <v>101</v>
      </c>
      <c r="J1729" t="s">
        <v>27</v>
      </c>
      <c r="K1729" t="s">
        <v>4671</v>
      </c>
      <c r="L1729" t="s">
        <v>4672</v>
      </c>
      <c r="M1729" t="s">
        <v>23</v>
      </c>
      <c r="N1729" t="s">
        <v>27</v>
      </c>
      <c r="O1729" t="s">
        <v>27</v>
      </c>
      <c r="P1729" t="s">
        <v>27</v>
      </c>
      <c r="Q1729" s="1">
        <v>38406.648611111108</v>
      </c>
      <c r="R1729" s="1">
        <v>42915.702777777777</v>
      </c>
      <c r="S1729" t="s">
        <v>27</v>
      </c>
      <c r="T1729" t="s">
        <v>27</v>
      </c>
      <c r="U1729" t="s">
        <v>27</v>
      </c>
    </row>
    <row r="1730" spans="1:21" x14ac:dyDescent="0.25">
      <c r="A1730" t="s">
        <v>21</v>
      </c>
      <c r="B1730" t="s">
        <v>4994</v>
      </c>
      <c r="C1730" t="s">
        <v>23</v>
      </c>
      <c r="D1730" t="s">
        <v>4995</v>
      </c>
      <c r="F1730" t="s">
        <v>78</v>
      </c>
      <c r="G1730" t="s">
        <v>27</v>
      </c>
      <c r="H1730">
        <v>99</v>
      </c>
      <c r="I1730">
        <v>101</v>
      </c>
      <c r="J1730" t="s">
        <v>27</v>
      </c>
      <c r="K1730" t="s">
        <v>5448</v>
      </c>
      <c r="L1730" t="s">
        <v>5068</v>
      </c>
      <c r="M1730" t="s">
        <v>23</v>
      </c>
      <c r="N1730" t="s">
        <v>27</v>
      </c>
      <c r="O1730" t="s">
        <v>27</v>
      </c>
      <c r="P1730" t="s">
        <v>27</v>
      </c>
      <c r="Q1730" s="1">
        <v>41395.615277777775</v>
      </c>
      <c r="R1730" s="1">
        <v>42173.536111111112</v>
      </c>
      <c r="S1730" t="s">
        <v>27</v>
      </c>
      <c r="T1730" t="s">
        <v>27</v>
      </c>
      <c r="U1730" t="s">
        <v>27</v>
      </c>
    </row>
    <row r="1731" spans="1:21" x14ac:dyDescent="0.25">
      <c r="A1731" t="s">
        <v>21</v>
      </c>
      <c r="B1731" t="s">
        <v>5191</v>
      </c>
      <c r="C1731" t="s">
        <v>23</v>
      </c>
      <c r="D1731" t="s">
        <v>5192</v>
      </c>
      <c r="F1731" t="s">
        <v>78</v>
      </c>
      <c r="G1731" t="s">
        <v>27</v>
      </c>
      <c r="H1731">
        <v>99</v>
      </c>
      <c r="I1731">
        <v>101</v>
      </c>
      <c r="J1731" t="s">
        <v>27</v>
      </c>
      <c r="K1731" t="s">
        <v>5448</v>
      </c>
      <c r="L1731" t="s">
        <v>5068</v>
      </c>
      <c r="M1731" t="s">
        <v>23</v>
      </c>
      <c r="N1731" t="s">
        <v>27</v>
      </c>
      <c r="O1731" t="s">
        <v>27</v>
      </c>
      <c r="P1731" t="s">
        <v>27</v>
      </c>
      <c r="Q1731" s="1">
        <v>41395.615277777775</v>
      </c>
      <c r="R1731" s="1">
        <v>42173.536111111112</v>
      </c>
      <c r="S1731" t="s">
        <v>27</v>
      </c>
      <c r="T1731" t="s">
        <v>27</v>
      </c>
      <c r="U1731" t="s">
        <v>27</v>
      </c>
    </row>
    <row r="1732" spans="1:21" x14ac:dyDescent="0.25">
      <c r="A1732" t="s">
        <v>21</v>
      </c>
      <c r="B1732" t="s">
        <v>949</v>
      </c>
      <c r="C1732" t="s">
        <v>23</v>
      </c>
      <c r="D1732" t="s">
        <v>134</v>
      </c>
      <c r="E1732" t="s">
        <v>135</v>
      </c>
      <c r="F1732" t="s">
        <v>26</v>
      </c>
      <c r="G1732" t="s">
        <v>27</v>
      </c>
      <c r="H1732">
        <v>67</v>
      </c>
      <c r="I1732">
        <v>100</v>
      </c>
      <c r="J1732" t="s">
        <v>27</v>
      </c>
      <c r="K1732" t="s">
        <v>748</v>
      </c>
      <c r="L1732" t="s">
        <v>523</v>
      </c>
      <c r="M1732" t="s">
        <v>23</v>
      </c>
      <c r="N1732" t="s">
        <v>27</v>
      </c>
      <c r="O1732" t="s">
        <v>27</v>
      </c>
      <c r="P1732" t="s">
        <v>27</v>
      </c>
      <c r="Q1732" s="1">
        <v>41725.745138888888</v>
      </c>
      <c r="R1732" s="1">
        <v>43015.571527777778</v>
      </c>
      <c r="S1732">
        <v>1.77</v>
      </c>
      <c r="T1732">
        <v>5.18</v>
      </c>
      <c r="U1732">
        <v>2.98641975308642</v>
      </c>
    </row>
    <row r="1733" spans="1:21" x14ac:dyDescent="0.25">
      <c r="A1733" t="s">
        <v>21</v>
      </c>
      <c r="B1733" t="s">
        <v>4155</v>
      </c>
      <c r="C1733" t="s">
        <v>23</v>
      </c>
      <c r="D1733" t="s">
        <v>4156</v>
      </c>
      <c r="F1733" t="s">
        <v>107</v>
      </c>
      <c r="G1733" t="s">
        <v>27</v>
      </c>
      <c r="H1733">
        <v>100</v>
      </c>
      <c r="I1733">
        <v>100</v>
      </c>
      <c r="J1733" t="s">
        <v>27</v>
      </c>
      <c r="K1733" t="s">
        <v>4157</v>
      </c>
      <c r="L1733" t="s">
        <v>4158</v>
      </c>
      <c r="M1733" t="s">
        <v>23</v>
      </c>
      <c r="N1733" t="s">
        <v>27</v>
      </c>
      <c r="O1733" t="s">
        <v>27</v>
      </c>
      <c r="P1733" t="s">
        <v>27</v>
      </c>
      <c r="Q1733" s="1">
        <v>40221.584027777775</v>
      </c>
      <c r="R1733" s="1">
        <v>41632.527083333334</v>
      </c>
      <c r="S1733" t="s">
        <v>27</v>
      </c>
      <c r="T1733" t="s">
        <v>27</v>
      </c>
      <c r="U1733" t="s">
        <v>27</v>
      </c>
    </row>
    <row r="1734" spans="1:21" x14ac:dyDescent="0.25">
      <c r="A1734" t="s">
        <v>21</v>
      </c>
      <c r="B1734" t="s">
        <v>4157</v>
      </c>
      <c r="C1734" t="s">
        <v>23</v>
      </c>
      <c r="D1734" t="s">
        <v>4912</v>
      </c>
      <c r="F1734" t="s">
        <v>107</v>
      </c>
      <c r="G1734" t="s">
        <v>27</v>
      </c>
      <c r="H1734">
        <v>100</v>
      </c>
      <c r="I1734">
        <v>100</v>
      </c>
      <c r="J1734" t="s">
        <v>27</v>
      </c>
      <c r="K1734" t="s">
        <v>4157</v>
      </c>
      <c r="L1734" t="s">
        <v>4158</v>
      </c>
      <c r="M1734" t="s">
        <v>23</v>
      </c>
      <c r="N1734" t="s">
        <v>27</v>
      </c>
      <c r="O1734" t="s">
        <v>27</v>
      </c>
      <c r="P1734" t="s">
        <v>27</v>
      </c>
      <c r="Q1734" s="1">
        <v>40221.584027777775</v>
      </c>
      <c r="R1734" s="1">
        <v>41632.527083333334</v>
      </c>
      <c r="S1734" t="s">
        <v>27</v>
      </c>
      <c r="T1734" t="s">
        <v>27</v>
      </c>
      <c r="U1734" t="s">
        <v>27</v>
      </c>
    </row>
    <row r="1735" spans="1:21" x14ac:dyDescent="0.25">
      <c r="A1735" t="s">
        <v>21</v>
      </c>
      <c r="B1735" t="s">
        <v>5836</v>
      </c>
      <c r="C1735" t="s">
        <v>23</v>
      </c>
      <c r="D1735" t="s">
        <v>5837</v>
      </c>
      <c r="F1735" t="s">
        <v>78</v>
      </c>
      <c r="G1735" t="s">
        <v>27</v>
      </c>
      <c r="H1735">
        <v>98</v>
      </c>
      <c r="I1735">
        <v>100</v>
      </c>
      <c r="J1735" t="s">
        <v>27</v>
      </c>
      <c r="K1735" t="s">
        <v>5412</v>
      </c>
      <c r="L1735" t="s">
        <v>5068</v>
      </c>
      <c r="M1735" t="s">
        <v>23</v>
      </c>
      <c r="N1735" t="s">
        <v>27</v>
      </c>
      <c r="O1735" t="s">
        <v>27</v>
      </c>
      <c r="P1735" t="s">
        <v>27</v>
      </c>
      <c r="Q1735" s="1">
        <v>41664.554861111108</v>
      </c>
      <c r="R1735" s="1">
        <v>43016.493055555555</v>
      </c>
      <c r="S1735" t="s">
        <v>27</v>
      </c>
      <c r="T1735" t="s">
        <v>27</v>
      </c>
      <c r="U1735" t="s">
        <v>27</v>
      </c>
    </row>
    <row r="1736" spans="1:21" x14ac:dyDescent="0.25">
      <c r="A1736" t="s">
        <v>21</v>
      </c>
      <c r="B1736" t="s">
        <v>1292</v>
      </c>
      <c r="C1736" t="s">
        <v>23</v>
      </c>
      <c r="D1736" t="s">
        <v>1293</v>
      </c>
      <c r="E1736" t="s">
        <v>1134</v>
      </c>
      <c r="F1736" t="s">
        <v>26</v>
      </c>
      <c r="G1736" t="s">
        <v>27</v>
      </c>
      <c r="H1736">
        <v>89</v>
      </c>
      <c r="I1736">
        <v>99</v>
      </c>
      <c r="J1736" t="s">
        <v>27</v>
      </c>
      <c r="K1736" t="s">
        <v>1292</v>
      </c>
      <c r="L1736" t="s">
        <v>1293</v>
      </c>
      <c r="M1736" t="s">
        <v>23</v>
      </c>
      <c r="N1736" t="s">
        <v>27</v>
      </c>
      <c r="O1736" t="s">
        <v>27</v>
      </c>
      <c r="P1736" t="s">
        <v>27</v>
      </c>
      <c r="Q1736" s="1">
        <v>41477.606944444444</v>
      </c>
      <c r="R1736" s="1">
        <v>42998.606249999997</v>
      </c>
      <c r="S1736">
        <v>0.05</v>
      </c>
      <c r="T1736">
        <v>140</v>
      </c>
      <c r="U1736">
        <v>3.4579761904761899</v>
      </c>
    </row>
    <row r="1737" spans="1:21" x14ac:dyDescent="0.25">
      <c r="A1737" t="s">
        <v>21</v>
      </c>
      <c r="B1737" t="s">
        <v>2313</v>
      </c>
      <c r="C1737" t="s">
        <v>23</v>
      </c>
      <c r="D1737" t="s">
        <v>2313</v>
      </c>
      <c r="E1737" t="s">
        <v>46</v>
      </c>
      <c r="F1737" t="s">
        <v>26</v>
      </c>
      <c r="G1737" t="s">
        <v>27</v>
      </c>
      <c r="H1737">
        <v>96</v>
      </c>
      <c r="I1737">
        <v>99</v>
      </c>
      <c r="J1737" t="s">
        <v>2439</v>
      </c>
      <c r="K1737" t="s">
        <v>1127</v>
      </c>
      <c r="L1737" t="s">
        <v>1128</v>
      </c>
      <c r="M1737" t="s">
        <v>23</v>
      </c>
      <c r="N1737" t="s">
        <v>27</v>
      </c>
      <c r="O1737" t="s">
        <v>27</v>
      </c>
      <c r="P1737" t="s">
        <v>27</v>
      </c>
      <c r="Q1737" s="1">
        <v>37846.530555555553</v>
      </c>
      <c r="R1737" s="1">
        <v>40098.713194444441</v>
      </c>
      <c r="S1737">
        <v>0.02</v>
      </c>
      <c r="T1737">
        <v>1.53</v>
      </c>
      <c r="U1737">
        <v>0.47656565656565703</v>
      </c>
    </row>
    <row r="1738" spans="1:21" x14ac:dyDescent="0.25">
      <c r="A1738" t="s">
        <v>21</v>
      </c>
      <c r="B1738" t="s">
        <v>1521</v>
      </c>
      <c r="C1738" t="s">
        <v>23</v>
      </c>
      <c r="D1738" t="s">
        <v>1522</v>
      </c>
      <c r="E1738" t="s">
        <v>158</v>
      </c>
      <c r="F1738" t="s">
        <v>26</v>
      </c>
      <c r="G1738" t="s">
        <v>27</v>
      </c>
      <c r="H1738">
        <v>99</v>
      </c>
      <c r="I1738">
        <v>99</v>
      </c>
      <c r="J1738" t="s">
        <v>27</v>
      </c>
      <c r="K1738" t="s">
        <v>1521</v>
      </c>
      <c r="L1738" t="s">
        <v>1522</v>
      </c>
      <c r="M1738" t="s">
        <v>23</v>
      </c>
      <c r="N1738" t="s">
        <v>27</v>
      </c>
      <c r="O1738" t="s">
        <v>27</v>
      </c>
      <c r="P1738" t="s">
        <v>27</v>
      </c>
      <c r="Q1738" s="1">
        <v>37804.78402777778</v>
      </c>
      <c r="R1738" s="1">
        <v>42482.633333333331</v>
      </c>
      <c r="S1738">
        <v>1</v>
      </c>
      <c r="T1738">
        <v>34</v>
      </c>
      <c r="U1738">
        <v>15</v>
      </c>
    </row>
    <row r="1739" spans="1:21" x14ac:dyDescent="0.25">
      <c r="A1739" t="s">
        <v>21</v>
      </c>
      <c r="B1739" t="s">
        <v>5691</v>
      </c>
      <c r="C1739" t="s">
        <v>23</v>
      </c>
      <c r="D1739" t="s">
        <v>5692</v>
      </c>
      <c r="F1739" t="s">
        <v>78</v>
      </c>
      <c r="G1739" t="s">
        <v>27</v>
      </c>
      <c r="H1739">
        <v>98</v>
      </c>
      <c r="I1739">
        <v>99</v>
      </c>
      <c r="J1739" t="s">
        <v>27</v>
      </c>
      <c r="K1739" t="s">
        <v>5448</v>
      </c>
      <c r="L1739" t="s">
        <v>5068</v>
      </c>
      <c r="M1739" t="s">
        <v>23</v>
      </c>
      <c r="N1739" t="s">
        <v>27</v>
      </c>
      <c r="O1739" t="s">
        <v>27</v>
      </c>
      <c r="P1739" t="s">
        <v>27</v>
      </c>
      <c r="Q1739" s="1">
        <v>41395.615277777775</v>
      </c>
      <c r="R1739" s="1">
        <v>42173.536111111112</v>
      </c>
      <c r="S1739" t="s">
        <v>27</v>
      </c>
      <c r="T1739" t="s">
        <v>27</v>
      </c>
      <c r="U1739" t="s">
        <v>27</v>
      </c>
    </row>
    <row r="1740" spans="1:21" x14ac:dyDescent="0.25">
      <c r="A1740" t="s">
        <v>21</v>
      </c>
      <c r="B1740" t="s">
        <v>343</v>
      </c>
      <c r="C1740" t="s">
        <v>23</v>
      </c>
      <c r="D1740" t="s">
        <v>344</v>
      </c>
      <c r="F1740" t="s">
        <v>144</v>
      </c>
      <c r="G1740" t="s">
        <v>27</v>
      </c>
      <c r="H1740">
        <v>97</v>
      </c>
      <c r="I1740">
        <v>98</v>
      </c>
      <c r="J1740" t="s">
        <v>27</v>
      </c>
      <c r="K1740" t="s">
        <v>343</v>
      </c>
      <c r="L1740" t="s">
        <v>1208</v>
      </c>
      <c r="M1740" t="s">
        <v>23</v>
      </c>
      <c r="N1740" t="s">
        <v>27</v>
      </c>
      <c r="O1740" t="s">
        <v>27</v>
      </c>
      <c r="P1740" t="s">
        <v>27</v>
      </c>
      <c r="Q1740" s="1">
        <v>39402.793055555558</v>
      </c>
      <c r="R1740" s="1">
        <v>42887.335416666669</v>
      </c>
      <c r="S1740" t="s">
        <v>27</v>
      </c>
      <c r="T1740" t="s">
        <v>27</v>
      </c>
      <c r="U1740" t="s">
        <v>27</v>
      </c>
    </row>
    <row r="1741" spans="1:21" x14ac:dyDescent="0.25">
      <c r="A1741" t="s">
        <v>21</v>
      </c>
      <c r="B1741" t="s">
        <v>1574</v>
      </c>
      <c r="C1741" t="s">
        <v>23</v>
      </c>
      <c r="D1741" t="s">
        <v>1575</v>
      </c>
      <c r="E1741" t="s">
        <v>838</v>
      </c>
      <c r="F1741" t="s">
        <v>26</v>
      </c>
      <c r="G1741" t="s">
        <v>27</v>
      </c>
      <c r="H1741">
        <v>71</v>
      </c>
      <c r="I1741">
        <v>98</v>
      </c>
      <c r="J1741" t="s">
        <v>27</v>
      </c>
      <c r="K1741" t="s">
        <v>1225</v>
      </c>
      <c r="L1741" t="s">
        <v>1226</v>
      </c>
      <c r="M1741" t="s">
        <v>23</v>
      </c>
      <c r="N1741" t="s">
        <v>27</v>
      </c>
      <c r="O1741" t="s">
        <v>27</v>
      </c>
      <c r="P1741" t="s">
        <v>27</v>
      </c>
      <c r="Q1741" s="1">
        <v>39694.636111111111</v>
      </c>
      <c r="R1741" s="1">
        <v>43013.728472222225</v>
      </c>
      <c r="S1741" t="s">
        <v>27</v>
      </c>
      <c r="T1741" t="s">
        <v>27</v>
      </c>
      <c r="U1741" t="s">
        <v>27</v>
      </c>
    </row>
    <row r="1742" spans="1:21" x14ac:dyDescent="0.25">
      <c r="A1742" t="s">
        <v>21</v>
      </c>
      <c r="B1742" t="s">
        <v>1222</v>
      </c>
      <c r="C1742" t="s">
        <v>23</v>
      </c>
      <c r="D1742" t="s">
        <v>1223</v>
      </c>
      <c r="E1742" t="s">
        <v>838</v>
      </c>
      <c r="F1742" t="s">
        <v>26</v>
      </c>
      <c r="G1742" t="s">
        <v>27</v>
      </c>
      <c r="H1742">
        <v>71</v>
      </c>
      <c r="I1742">
        <v>98</v>
      </c>
      <c r="J1742" t="s">
        <v>27</v>
      </c>
      <c r="K1742" t="s">
        <v>1225</v>
      </c>
      <c r="L1742" t="s">
        <v>1226</v>
      </c>
      <c r="M1742" t="s">
        <v>23</v>
      </c>
      <c r="N1742" t="s">
        <v>27</v>
      </c>
      <c r="O1742" t="s">
        <v>27</v>
      </c>
      <c r="P1742" t="s">
        <v>27</v>
      </c>
      <c r="Q1742" s="1">
        <v>39694.636111111111</v>
      </c>
      <c r="R1742" s="1">
        <v>43013.728472222225</v>
      </c>
      <c r="S1742" t="s">
        <v>27</v>
      </c>
      <c r="T1742" t="s">
        <v>27</v>
      </c>
      <c r="U1742" t="s">
        <v>27</v>
      </c>
    </row>
    <row r="1743" spans="1:21" x14ac:dyDescent="0.25">
      <c r="A1743" t="s">
        <v>21</v>
      </c>
      <c r="B1743" t="s">
        <v>2842</v>
      </c>
      <c r="C1743" t="s">
        <v>23</v>
      </c>
      <c r="D1743" t="s">
        <v>2843</v>
      </c>
      <c r="F1743" t="s">
        <v>26</v>
      </c>
      <c r="G1743" t="s">
        <v>27</v>
      </c>
      <c r="H1743">
        <v>71</v>
      </c>
      <c r="I1743">
        <v>98</v>
      </c>
      <c r="J1743" t="s">
        <v>27</v>
      </c>
      <c r="K1743" t="s">
        <v>1225</v>
      </c>
      <c r="L1743" t="s">
        <v>1226</v>
      </c>
      <c r="M1743" t="s">
        <v>23</v>
      </c>
      <c r="N1743" t="s">
        <v>27</v>
      </c>
      <c r="O1743" t="s">
        <v>27</v>
      </c>
      <c r="P1743" t="s">
        <v>27</v>
      </c>
      <c r="Q1743" s="1">
        <v>39694.636111111111</v>
      </c>
      <c r="R1743" s="1">
        <v>43013.728472222225</v>
      </c>
      <c r="S1743" t="s">
        <v>27</v>
      </c>
      <c r="T1743" t="s">
        <v>27</v>
      </c>
      <c r="U1743" t="s">
        <v>27</v>
      </c>
    </row>
    <row r="1744" spans="1:21" x14ac:dyDescent="0.25">
      <c r="A1744" t="s">
        <v>21</v>
      </c>
      <c r="B1744" t="s">
        <v>3016</v>
      </c>
      <c r="C1744" t="s">
        <v>23</v>
      </c>
      <c r="D1744" t="s">
        <v>3017</v>
      </c>
      <c r="E1744" t="s">
        <v>226</v>
      </c>
      <c r="F1744" t="s">
        <v>26</v>
      </c>
      <c r="G1744" t="s">
        <v>27</v>
      </c>
      <c r="H1744">
        <v>97</v>
      </c>
      <c r="I1744">
        <v>98</v>
      </c>
      <c r="J1744" t="s">
        <v>27</v>
      </c>
      <c r="K1744" t="s">
        <v>163</v>
      </c>
      <c r="L1744" t="s">
        <v>164</v>
      </c>
      <c r="M1744" t="s">
        <v>23</v>
      </c>
      <c r="N1744" t="s">
        <v>27</v>
      </c>
      <c r="O1744" t="s">
        <v>27</v>
      </c>
      <c r="P1744" t="s">
        <v>27</v>
      </c>
      <c r="Q1744" s="1">
        <v>38189.660416666666</v>
      </c>
      <c r="R1744" s="1">
        <v>42895.706944444442</v>
      </c>
      <c r="S1744" t="s">
        <v>27</v>
      </c>
      <c r="T1744" t="s">
        <v>27</v>
      </c>
      <c r="U1744" t="s">
        <v>27</v>
      </c>
    </row>
    <row r="1745" spans="1:21" x14ac:dyDescent="0.25">
      <c r="A1745" t="s">
        <v>21</v>
      </c>
      <c r="B1745" t="s">
        <v>3924</v>
      </c>
      <c r="C1745" t="s">
        <v>23</v>
      </c>
      <c r="D1745" t="s">
        <v>3965</v>
      </c>
      <c r="E1745" t="s">
        <v>1134</v>
      </c>
      <c r="F1745" t="s">
        <v>26</v>
      </c>
      <c r="G1745" t="s">
        <v>27</v>
      </c>
      <c r="H1745">
        <v>95</v>
      </c>
      <c r="I1745">
        <v>98</v>
      </c>
      <c r="J1745" t="s">
        <v>27</v>
      </c>
      <c r="K1745" t="s">
        <v>3924</v>
      </c>
      <c r="L1745" t="s">
        <v>3924</v>
      </c>
      <c r="M1745" t="s">
        <v>23</v>
      </c>
      <c r="N1745" t="s">
        <v>27</v>
      </c>
      <c r="O1745" t="s">
        <v>27</v>
      </c>
      <c r="P1745" t="s">
        <v>27</v>
      </c>
      <c r="Q1745" s="1">
        <v>42703.739583333336</v>
      </c>
      <c r="R1745" s="1">
        <v>43013.676388888889</v>
      </c>
      <c r="S1745" t="s">
        <v>27</v>
      </c>
      <c r="T1745" t="s">
        <v>27</v>
      </c>
      <c r="U1745" t="s">
        <v>27</v>
      </c>
    </row>
    <row r="1746" spans="1:21" x14ac:dyDescent="0.25">
      <c r="A1746" t="s">
        <v>21</v>
      </c>
      <c r="B1746" t="s">
        <v>5829</v>
      </c>
      <c r="C1746" t="s">
        <v>23</v>
      </c>
      <c r="D1746" t="s">
        <v>5830</v>
      </c>
      <c r="F1746" t="s">
        <v>78</v>
      </c>
      <c r="G1746" t="s">
        <v>27</v>
      </c>
      <c r="H1746">
        <v>97</v>
      </c>
      <c r="I1746">
        <v>98</v>
      </c>
      <c r="J1746" t="s">
        <v>27</v>
      </c>
      <c r="K1746" t="s">
        <v>5448</v>
      </c>
      <c r="L1746" t="s">
        <v>5068</v>
      </c>
      <c r="M1746" t="s">
        <v>23</v>
      </c>
      <c r="N1746" t="s">
        <v>27</v>
      </c>
      <c r="O1746" t="s">
        <v>27</v>
      </c>
      <c r="P1746" t="s">
        <v>27</v>
      </c>
      <c r="Q1746" s="1">
        <v>41395.615277777775</v>
      </c>
      <c r="R1746" s="1">
        <v>42173.536111111112</v>
      </c>
      <c r="S1746" t="s">
        <v>27</v>
      </c>
      <c r="T1746" t="s">
        <v>27</v>
      </c>
      <c r="U1746" t="s">
        <v>27</v>
      </c>
    </row>
    <row r="1747" spans="1:21" x14ac:dyDescent="0.25">
      <c r="A1747" t="s">
        <v>21</v>
      </c>
      <c r="B1747" t="s">
        <v>548</v>
      </c>
      <c r="C1747" t="s">
        <v>23</v>
      </c>
      <c r="D1747" t="s">
        <v>549</v>
      </c>
      <c r="F1747" t="s">
        <v>26</v>
      </c>
      <c r="G1747" t="s">
        <v>27</v>
      </c>
      <c r="H1747">
        <v>93</v>
      </c>
      <c r="I1747">
        <v>97</v>
      </c>
      <c r="J1747" t="s">
        <v>27</v>
      </c>
      <c r="K1747" t="s">
        <v>32</v>
      </c>
      <c r="L1747" t="s">
        <v>33</v>
      </c>
      <c r="M1747" t="s">
        <v>23</v>
      </c>
      <c r="N1747" t="s">
        <v>27</v>
      </c>
      <c r="O1747" t="s">
        <v>27</v>
      </c>
      <c r="P1747" t="s">
        <v>27</v>
      </c>
      <c r="Q1747" s="1">
        <v>39028.581250000003</v>
      </c>
      <c r="R1747" s="1">
        <v>42684.627083333333</v>
      </c>
      <c r="S1747">
        <v>0.5</v>
      </c>
      <c r="T1747">
        <v>3.2</v>
      </c>
      <c r="U1747">
        <v>1.12901234567901</v>
      </c>
    </row>
    <row r="1748" spans="1:21" x14ac:dyDescent="0.25">
      <c r="A1748" t="s">
        <v>21</v>
      </c>
      <c r="B1748" t="s">
        <v>2648</v>
      </c>
      <c r="C1748" t="s">
        <v>23</v>
      </c>
      <c r="D1748" t="s">
        <v>2648</v>
      </c>
      <c r="E1748" t="s">
        <v>2649</v>
      </c>
      <c r="F1748" t="s">
        <v>26</v>
      </c>
      <c r="G1748" t="s">
        <v>27</v>
      </c>
      <c r="H1748">
        <v>92</v>
      </c>
      <c r="I1748">
        <v>97</v>
      </c>
      <c r="J1748" t="s">
        <v>3342</v>
      </c>
      <c r="K1748" t="s">
        <v>1917</v>
      </c>
      <c r="L1748" t="s">
        <v>1918</v>
      </c>
      <c r="M1748" t="s">
        <v>23</v>
      </c>
      <c r="N1748" t="s">
        <v>27</v>
      </c>
      <c r="O1748" t="s">
        <v>27</v>
      </c>
      <c r="P1748" t="s">
        <v>27</v>
      </c>
      <c r="Q1748" s="1">
        <v>39200.720833333333</v>
      </c>
      <c r="R1748" s="1">
        <v>41117.663888888892</v>
      </c>
      <c r="S1748">
        <v>63</v>
      </c>
      <c r="T1748">
        <v>110.5</v>
      </c>
      <c r="U1748">
        <v>84.677319587628801</v>
      </c>
    </row>
    <row r="1749" spans="1:21" x14ac:dyDescent="0.25">
      <c r="A1749" t="s">
        <v>21</v>
      </c>
      <c r="B1749" t="s">
        <v>5758</v>
      </c>
      <c r="C1749" t="s">
        <v>23</v>
      </c>
      <c r="D1749" t="s">
        <v>5759</v>
      </c>
      <c r="F1749" t="s">
        <v>78</v>
      </c>
      <c r="G1749" t="s">
        <v>27</v>
      </c>
      <c r="H1749">
        <v>83</v>
      </c>
      <c r="I1749">
        <v>97</v>
      </c>
      <c r="J1749" t="s">
        <v>27</v>
      </c>
      <c r="K1749" t="s">
        <v>5340</v>
      </c>
      <c r="L1749" t="s">
        <v>5068</v>
      </c>
      <c r="M1749" t="s">
        <v>23</v>
      </c>
      <c r="N1749" t="s">
        <v>27</v>
      </c>
      <c r="O1749" t="s">
        <v>27</v>
      </c>
      <c r="P1749" t="s">
        <v>27</v>
      </c>
      <c r="Q1749" s="1">
        <v>41250.724999999999</v>
      </c>
      <c r="R1749" s="1">
        <v>43007.493750000001</v>
      </c>
      <c r="S1749" t="s">
        <v>27</v>
      </c>
      <c r="T1749" t="s">
        <v>27</v>
      </c>
      <c r="U1749" t="s">
        <v>27</v>
      </c>
    </row>
    <row r="1750" spans="1:21" x14ac:dyDescent="0.25">
      <c r="A1750" t="s">
        <v>21</v>
      </c>
      <c r="B1750" t="s">
        <v>156</v>
      </c>
      <c r="C1750" t="s">
        <v>23</v>
      </c>
      <c r="D1750" t="s">
        <v>157</v>
      </c>
      <c r="E1750" t="s">
        <v>158</v>
      </c>
      <c r="F1750" t="s">
        <v>26</v>
      </c>
      <c r="G1750" t="s">
        <v>27</v>
      </c>
      <c r="H1750">
        <v>91</v>
      </c>
      <c r="I1750">
        <v>96</v>
      </c>
      <c r="J1750" t="s">
        <v>597</v>
      </c>
      <c r="K1750" t="s">
        <v>255</v>
      </c>
      <c r="L1750" t="s">
        <v>256</v>
      </c>
      <c r="M1750" t="s">
        <v>23</v>
      </c>
      <c r="N1750" t="s">
        <v>27</v>
      </c>
      <c r="O1750" t="s">
        <v>27</v>
      </c>
      <c r="P1750" t="s">
        <v>27</v>
      </c>
      <c r="Q1750" s="1">
        <v>40417.604861111111</v>
      </c>
      <c r="R1750" s="1">
        <v>42040.684027777781</v>
      </c>
      <c r="S1750">
        <v>36</v>
      </c>
      <c r="T1750">
        <v>118</v>
      </c>
      <c r="U1750">
        <v>73.8229166666667</v>
      </c>
    </row>
    <row r="1751" spans="1:21" x14ac:dyDescent="0.25">
      <c r="A1751" t="s">
        <v>21</v>
      </c>
      <c r="B1751" t="s">
        <v>61</v>
      </c>
      <c r="C1751" t="s">
        <v>23</v>
      </c>
      <c r="D1751" t="s">
        <v>62</v>
      </c>
      <c r="E1751" t="s">
        <v>833</v>
      </c>
      <c r="F1751" t="s">
        <v>26</v>
      </c>
      <c r="G1751" t="s">
        <v>27</v>
      </c>
      <c r="H1751">
        <v>86</v>
      </c>
      <c r="I1751">
        <v>96</v>
      </c>
      <c r="J1751" t="s">
        <v>27</v>
      </c>
      <c r="K1751" t="s">
        <v>65</v>
      </c>
      <c r="L1751" t="s">
        <v>66</v>
      </c>
      <c r="M1751" t="s">
        <v>23</v>
      </c>
      <c r="N1751" t="s">
        <v>27</v>
      </c>
      <c r="O1751" t="s">
        <v>27</v>
      </c>
      <c r="P1751" t="s">
        <v>27</v>
      </c>
      <c r="Q1751" s="1">
        <v>42096.538194444445</v>
      </c>
      <c r="R1751" s="1">
        <v>43007.503472222219</v>
      </c>
      <c r="S1751">
        <v>0</v>
      </c>
      <c r="T1751">
        <v>195.5</v>
      </c>
      <c r="U1751">
        <v>22.728787878787902</v>
      </c>
    </row>
    <row r="1752" spans="1:21" x14ac:dyDescent="0.25">
      <c r="A1752" t="s">
        <v>21</v>
      </c>
      <c r="B1752" t="s">
        <v>442</v>
      </c>
      <c r="C1752" t="s">
        <v>23</v>
      </c>
      <c r="D1752" t="s">
        <v>443</v>
      </c>
      <c r="E1752" t="s">
        <v>444</v>
      </c>
      <c r="F1752" t="s">
        <v>26</v>
      </c>
      <c r="G1752" t="s">
        <v>27</v>
      </c>
      <c r="H1752">
        <v>81</v>
      </c>
      <c r="I1752">
        <v>96</v>
      </c>
      <c r="J1752" t="s">
        <v>1884</v>
      </c>
      <c r="K1752" t="s">
        <v>445</v>
      </c>
      <c r="L1752" t="s">
        <v>446</v>
      </c>
      <c r="M1752" t="s">
        <v>23</v>
      </c>
      <c r="N1752" t="s">
        <v>27</v>
      </c>
      <c r="O1752" t="s">
        <v>27</v>
      </c>
      <c r="P1752" t="s">
        <v>27</v>
      </c>
      <c r="Q1752" s="1">
        <v>41753.463194444441</v>
      </c>
      <c r="R1752" s="1">
        <v>42103.533333333333</v>
      </c>
      <c r="S1752">
        <v>4.33</v>
      </c>
      <c r="T1752">
        <v>32.270000000000003</v>
      </c>
      <c r="U1752">
        <v>16.270937499999999</v>
      </c>
    </row>
    <row r="1753" spans="1:21" x14ac:dyDescent="0.25">
      <c r="A1753" t="s">
        <v>21</v>
      </c>
      <c r="B1753" t="s">
        <v>2597</v>
      </c>
      <c r="C1753" t="s">
        <v>23</v>
      </c>
      <c r="D1753" t="s">
        <v>2597</v>
      </c>
      <c r="E1753" t="s">
        <v>46</v>
      </c>
      <c r="F1753" t="s">
        <v>26</v>
      </c>
      <c r="G1753" t="s">
        <v>27</v>
      </c>
      <c r="H1753">
        <v>94</v>
      </c>
      <c r="I1753">
        <v>96</v>
      </c>
      <c r="J1753" t="s">
        <v>2598</v>
      </c>
      <c r="K1753" t="s">
        <v>1917</v>
      </c>
      <c r="L1753" t="s">
        <v>1918</v>
      </c>
      <c r="M1753" t="s">
        <v>23</v>
      </c>
      <c r="N1753" t="s">
        <v>27</v>
      </c>
      <c r="O1753" t="s">
        <v>27</v>
      </c>
      <c r="P1753" t="s">
        <v>27</v>
      </c>
      <c r="Q1753" s="1">
        <v>41285.71875</v>
      </c>
      <c r="R1753" s="1">
        <v>43011.756249999999</v>
      </c>
      <c r="S1753">
        <v>282</v>
      </c>
      <c r="T1753">
        <v>379</v>
      </c>
      <c r="U1753">
        <v>323.95833333333297</v>
      </c>
    </row>
    <row r="1754" spans="1:21" x14ac:dyDescent="0.25">
      <c r="A1754" t="s">
        <v>21</v>
      </c>
      <c r="B1754" t="s">
        <v>5098</v>
      </c>
      <c r="C1754" t="s">
        <v>23</v>
      </c>
      <c r="D1754" t="s">
        <v>5099</v>
      </c>
      <c r="E1754" t="s">
        <v>5357</v>
      </c>
      <c r="F1754" t="s">
        <v>26</v>
      </c>
      <c r="G1754" t="s">
        <v>27</v>
      </c>
      <c r="H1754">
        <v>82</v>
      </c>
      <c r="I1754">
        <v>96</v>
      </c>
      <c r="J1754" t="s">
        <v>27</v>
      </c>
      <c r="K1754" t="s">
        <v>445</v>
      </c>
      <c r="L1754" t="s">
        <v>446</v>
      </c>
      <c r="M1754" t="s">
        <v>23</v>
      </c>
      <c r="N1754" t="s">
        <v>27</v>
      </c>
      <c r="O1754" t="s">
        <v>27</v>
      </c>
      <c r="P1754" t="s">
        <v>27</v>
      </c>
      <c r="Q1754" s="1">
        <v>41753.463194444441</v>
      </c>
      <c r="R1754" s="1">
        <v>42103.533333333333</v>
      </c>
      <c r="S1754">
        <v>222</v>
      </c>
      <c r="T1754">
        <v>5581</v>
      </c>
      <c r="U1754">
        <v>2385.22093023256</v>
      </c>
    </row>
    <row r="1755" spans="1:21" x14ac:dyDescent="0.25">
      <c r="A1755" t="s">
        <v>21</v>
      </c>
      <c r="B1755" t="s">
        <v>5382</v>
      </c>
      <c r="C1755" t="s">
        <v>23</v>
      </c>
      <c r="D1755" t="s">
        <v>5383</v>
      </c>
      <c r="F1755" t="s">
        <v>78</v>
      </c>
      <c r="G1755" t="s">
        <v>27</v>
      </c>
      <c r="H1755">
        <v>86</v>
      </c>
      <c r="I1755">
        <v>96</v>
      </c>
      <c r="J1755" t="s">
        <v>27</v>
      </c>
      <c r="K1755" t="s">
        <v>5606</v>
      </c>
      <c r="L1755" t="s">
        <v>5453</v>
      </c>
      <c r="M1755" t="s">
        <v>23</v>
      </c>
      <c r="N1755" t="s">
        <v>27</v>
      </c>
      <c r="O1755" t="s">
        <v>27</v>
      </c>
      <c r="P1755" t="s">
        <v>27</v>
      </c>
      <c r="Q1755" s="1">
        <v>38982.542361111111</v>
      </c>
      <c r="R1755" s="1">
        <v>43009.718055555553</v>
      </c>
      <c r="S1755" t="s">
        <v>27</v>
      </c>
      <c r="T1755" t="s">
        <v>27</v>
      </c>
      <c r="U1755" t="s">
        <v>27</v>
      </c>
    </row>
    <row r="1756" spans="1:21" x14ac:dyDescent="0.25">
      <c r="A1756" t="s">
        <v>21</v>
      </c>
      <c r="B1756" t="s">
        <v>209</v>
      </c>
      <c r="C1756" t="s">
        <v>23</v>
      </c>
      <c r="D1756" t="s">
        <v>210</v>
      </c>
      <c r="E1756" t="s">
        <v>211</v>
      </c>
      <c r="F1756" t="s">
        <v>26</v>
      </c>
      <c r="G1756" t="s">
        <v>27</v>
      </c>
      <c r="H1756">
        <v>91</v>
      </c>
      <c r="I1756">
        <v>95</v>
      </c>
      <c r="J1756" t="s">
        <v>27</v>
      </c>
      <c r="K1756" t="s">
        <v>32</v>
      </c>
      <c r="L1756" t="s">
        <v>33</v>
      </c>
      <c r="M1756" t="s">
        <v>23</v>
      </c>
      <c r="N1756" t="s">
        <v>27</v>
      </c>
      <c r="O1756" t="s">
        <v>27</v>
      </c>
      <c r="P1756" t="s">
        <v>27</v>
      </c>
      <c r="Q1756" s="1">
        <v>39028.581250000003</v>
      </c>
      <c r="R1756" s="1">
        <v>42684.627083333333</v>
      </c>
      <c r="S1756">
        <v>64</v>
      </c>
      <c r="T1756">
        <v>134</v>
      </c>
      <c r="U1756">
        <v>100.609756097561</v>
      </c>
    </row>
    <row r="1757" spans="1:21" x14ac:dyDescent="0.25">
      <c r="A1757" t="s">
        <v>21</v>
      </c>
      <c r="B1757" t="s">
        <v>746</v>
      </c>
      <c r="C1757" t="s">
        <v>23</v>
      </c>
      <c r="D1757" t="s">
        <v>747</v>
      </c>
      <c r="F1757" t="s">
        <v>107</v>
      </c>
      <c r="G1757" t="s">
        <v>27</v>
      </c>
      <c r="H1757">
        <v>60</v>
      </c>
      <c r="I1757">
        <v>95</v>
      </c>
      <c r="J1757" t="s">
        <v>27</v>
      </c>
      <c r="K1757" t="s">
        <v>748</v>
      </c>
      <c r="L1757" t="s">
        <v>523</v>
      </c>
      <c r="M1757" t="s">
        <v>23</v>
      </c>
      <c r="N1757" t="s">
        <v>27</v>
      </c>
      <c r="O1757" t="s">
        <v>27</v>
      </c>
      <c r="P1757" t="s">
        <v>27</v>
      </c>
      <c r="Q1757" s="1">
        <v>38238.547222222223</v>
      </c>
      <c r="R1757" s="1">
        <v>41650.561805555553</v>
      </c>
      <c r="S1757" t="s">
        <v>27</v>
      </c>
      <c r="T1757" t="s">
        <v>27</v>
      </c>
      <c r="U1757" t="s">
        <v>27</v>
      </c>
    </row>
    <row r="1758" spans="1:21" x14ac:dyDescent="0.25">
      <c r="A1758" t="s">
        <v>21</v>
      </c>
      <c r="B1758" t="s">
        <v>748</v>
      </c>
      <c r="C1758" t="s">
        <v>23</v>
      </c>
      <c r="D1758" t="s">
        <v>2114</v>
      </c>
      <c r="F1758" t="s">
        <v>107</v>
      </c>
      <c r="G1758" t="s">
        <v>27</v>
      </c>
      <c r="H1758">
        <v>60</v>
      </c>
      <c r="I1758">
        <v>95</v>
      </c>
      <c r="J1758" t="s">
        <v>27</v>
      </c>
      <c r="K1758" t="s">
        <v>748</v>
      </c>
      <c r="L1758" t="s">
        <v>523</v>
      </c>
      <c r="M1758" t="s">
        <v>23</v>
      </c>
      <c r="N1758" t="s">
        <v>27</v>
      </c>
      <c r="O1758" t="s">
        <v>27</v>
      </c>
      <c r="P1758" t="s">
        <v>27</v>
      </c>
      <c r="Q1758" s="1">
        <v>38238.547222222223</v>
      </c>
      <c r="R1758" s="1">
        <v>41650.561805555553</v>
      </c>
      <c r="S1758" t="s">
        <v>27</v>
      </c>
      <c r="T1758" t="s">
        <v>27</v>
      </c>
      <c r="U1758" t="s">
        <v>27</v>
      </c>
    </row>
    <row r="1759" spans="1:21" x14ac:dyDescent="0.25">
      <c r="A1759" t="s">
        <v>21</v>
      </c>
      <c r="B1759" t="s">
        <v>3041</v>
      </c>
      <c r="C1759" t="s">
        <v>23</v>
      </c>
      <c r="D1759" t="s">
        <v>3041</v>
      </c>
      <c r="E1759" t="s">
        <v>55</v>
      </c>
      <c r="F1759" t="s">
        <v>26</v>
      </c>
      <c r="G1759" t="s">
        <v>27</v>
      </c>
      <c r="H1759">
        <v>95</v>
      </c>
      <c r="I1759">
        <v>95</v>
      </c>
      <c r="J1759" t="s">
        <v>27</v>
      </c>
      <c r="K1759" t="s">
        <v>3041</v>
      </c>
      <c r="L1759" t="s">
        <v>3041</v>
      </c>
      <c r="M1759" t="s">
        <v>23</v>
      </c>
      <c r="N1759" t="s">
        <v>27</v>
      </c>
      <c r="O1759" t="s">
        <v>27</v>
      </c>
      <c r="P1759" t="s">
        <v>27</v>
      </c>
      <c r="Q1759" s="1">
        <v>38261.545138888891</v>
      </c>
      <c r="R1759" s="1">
        <v>43004.599305555559</v>
      </c>
      <c r="S1759">
        <v>302</v>
      </c>
      <c r="T1759">
        <v>911</v>
      </c>
      <c r="U1759">
        <v>518.66666666666697</v>
      </c>
    </row>
    <row r="1760" spans="1:21" x14ac:dyDescent="0.25">
      <c r="A1760" t="s">
        <v>21</v>
      </c>
      <c r="B1760" t="s">
        <v>3387</v>
      </c>
      <c r="C1760" t="s">
        <v>23</v>
      </c>
      <c r="D1760" t="s">
        <v>3388</v>
      </c>
      <c r="E1760" t="s">
        <v>211</v>
      </c>
      <c r="F1760" t="s">
        <v>26</v>
      </c>
      <c r="G1760" t="s">
        <v>27</v>
      </c>
      <c r="H1760">
        <v>91</v>
      </c>
      <c r="I1760">
        <v>95</v>
      </c>
      <c r="J1760" t="s">
        <v>27</v>
      </c>
      <c r="K1760" t="s">
        <v>32</v>
      </c>
      <c r="L1760" t="s">
        <v>33</v>
      </c>
      <c r="M1760" t="s">
        <v>23</v>
      </c>
      <c r="N1760" t="s">
        <v>27</v>
      </c>
      <c r="O1760" t="s">
        <v>27</v>
      </c>
      <c r="P1760" t="s">
        <v>27</v>
      </c>
      <c r="Q1760" s="1">
        <v>39028.581250000003</v>
      </c>
      <c r="R1760" s="1">
        <v>42684.627083333333</v>
      </c>
      <c r="S1760">
        <v>32</v>
      </c>
      <c r="T1760">
        <v>174</v>
      </c>
      <c r="U1760">
        <v>107.90243902439001</v>
      </c>
    </row>
    <row r="1761" spans="1:21" x14ac:dyDescent="0.25">
      <c r="A1761" t="s">
        <v>21</v>
      </c>
      <c r="B1761" t="s">
        <v>4433</v>
      </c>
      <c r="C1761" t="s">
        <v>23</v>
      </c>
      <c r="D1761" t="s">
        <v>4434</v>
      </c>
      <c r="F1761" t="s">
        <v>26</v>
      </c>
      <c r="G1761" t="s">
        <v>27</v>
      </c>
      <c r="H1761">
        <v>90</v>
      </c>
      <c r="I1761">
        <v>95</v>
      </c>
      <c r="J1761" t="s">
        <v>27</v>
      </c>
      <c r="K1761" t="s">
        <v>4433</v>
      </c>
      <c r="L1761" t="s">
        <v>4434</v>
      </c>
      <c r="M1761" t="s">
        <v>23</v>
      </c>
      <c r="N1761" t="s">
        <v>27</v>
      </c>
      <c r="O1761" t="s">
        <v>27</v>
      </c>
      <c r="P1761" t="s">
        <v>27</v>
      </c>
      <c r="Q1761" s="1">
        <v>38044.622916666667</v>
      </c>
      <c r="R1761" s="1">
        <v>43013.663194444445</v>
      </c>
      <c r="S1761" t="s">
        <v>27</v>
      </c>
      <c r="T1761" t="s">
        <v>27</v>
      </c>
      <c r="U1761" t="s">
        <v>27</v>
      </c>
    </row>
    <row r="1762" spans="1:21" x14ac:dyDescent="0.25">
      <c r="A1762" t="s">
        <v>21</v>
      </c>
      <c r="B1762" t="s">
        <v>4940</v>
      </c>
      <c r="C1762" t="s">
        <v>23</v>
      </c>
      <c r="D1762" t="s">
        <v>4941</v>
      </c>
      <c r="F1762" t="s">
        <v>78</v>
      </c>
      <c r="G1762" t="s">
        <v>27</v>
      </c>
      <c r="H1762">
        <v>87</v>
      </c>
      <c r="I1762">
        <v>95</v>
      </c>
      <c r="J1762" t="s">
        <v>27</v>
      </c>
      <c r="K1762" t="s">
        <v>4942</v>
      </c>
      <c r="L1762" t="s">
        <v>4943</v>
      </c>
      <c r="M1762" t="s">
        <v>23</v>
      </c>
      <c r="N1762" t="s">
        <v>27</v>
      </c>
      <c r="O1762" t="s">
        <v>27</v>
      </c>
      <c r="P1762" t="s">
        <v>27</v>
      </c>
      <c r="Q1762" s="1">
        <v>38350.670138888891</v>
      </c>
      <c r="R1762" s="1">
        <v>43001.651388888888</v>
      </c>
      <c r="S1762" t="s">
        <v>27</v>
      </c>
      <c r="T1762" t="s">
        <v>27</v>
      </c>
      <c r="U1762" t="s">
        <v>27</v>
      </c>
    </row>
    <row r="1763" spans="1:21" x14ac:dyDescent="0.25">
      <c r="A1763" t="s">
        <v>21</v>
      </c>
      <c r="B1763" t="s">
        <v>5307</v>
      </c>
      <c r="C1763" t="s">
        <v>23</v>
      </c>
      <c r="D1763" t="s">
        <v>5308</v>
      </c>
      <c r="F1763" t="s">
        <v>78</v>
      </c>
      <c r="G1763" t="s">
        <v>27</v>
      </c>
      <c r="H1763">
        <v>87</v>
      </c>
      <c r="I1763">
        <v>95</v>
      </c>
      <c r="J1763" t="s">
        <v>27</v>
      </c>
      <c r="K1763" t="s">
        <v>4942</v>
      </c>
      <c r="L1763" t="s">
        <v>4943</v>
      </c>
      <c r="M1763" t="s">
        <v>23</v>
      </c>
      <c r="N1763" t="s">
        <v>27</v>
      </c>
      <c r="O1763" t="s">
        <v>27</v>
      </c>
      <c r="P1763" t="s">
        <v>27</v>
      </c>
      <c r="Q1763" s="1">
        <v>38350.670138888891</v>
      </c>
      <c r="R1763" s="1">
        <v>43001.651388888888</v>
      </c>
      <c r="S1763" t="s">
        <v>27</v>
      </c>
      <c r="T1763" t="s">
        <v>27</v>
      </c>
      <c r="U1763" t="s">
        <v>27</v>
      </c>
    </row>
    <row r="1764" spans="1:21" x14ac:dyDescent="0.25">
      <c r="A1764" t="s">
        <v>21</v>
      </c>
      <c r="B1764" t="s">
        <v>5191</v>
      </c>
      <c r="C1764" t="s">
        <v>23</v>
      </c>
      <c r="D1764" t="s">
        <v>5192</v>
      </c>
      <c r="F1764" t="s">
        <v>78</v>
      </c>
      <c r="G1764" t="s">
        <v>27</v>
      </c>
      <c r="H1764">
        <v>78</v>
      </c>
      <c r="I1764">
        <v>95</v>
      </c>
      <c r="J1764" t="s">
        <v>27</v>
      </c>
      <c r="K1764" t="s">
        <v>5343</v>
      </c>
      <c r="L1764" t="s">
        <v>5344</v>
      </c>
      <c r="M1764" t="s">
        <v>23</v>
      </c>
      <c r="N1764" t="s">
        <v>27</v>
      </c>
      <c r="O1764" t="s">
        <v>27</v>
      </c>
      <c r="P1764" t="s">
        <v>27</v>
      </c>
      <c r="Q1764" s="1">
        <v>38267.586805555555</v>
      </c>
      <c r="R1764" s="1">
        <v>42859.635416666664</v>
      </c>
      <c r="S1764" t="s">
        <v>27</v>
      </c>
      <c r="T1764" t="s">
        <v>27</v>
      </c>
      <c r="U1764" t="s">
        <v>27</v>
      </c>
    </row>
    <row r="1765" spans="1:21" x14ac:dyDescent="0.25">
      <c r="A1765" t="s">
        <v>21</v>
      </c>
      <c r="B1765" t="s">
        <v>756</v>
      </c>
      <c r="C1765" t="s">
        <v>23</v>
      </c>
      <c r="D1765" t="s">
        <v>4425</v>
      </c>
      <c r="E1765" t="s">
        <v>4952</v>
      </c>
      <c r="F1765" t="s">
        <v>26</v>
      </c>
      <c r="G1765" t="s">
        <v>27</v>
      </c>
      <c r="H1765">
        <v>81</v>
      </c>
      <c r="I1765">
        <v>95</v>
      </c>
      <c r="J1765" t="s">
        <v>5652</v>
      </c>
      <c r="K1765" t="s">
        <v>445</v>
      </c>
      <c r="L1765" t="s">
        <v>446</v>
      </c>
      <c r="M1765" t="s">
        <v>23</v>
      </c>
      <c r="N1765" t="s">
        <v>27</v>
      </c>
      <c r="O1765" t="s">
        <v>27</v>
      </c>
      <c r="P1765" t="s">
        <v>27</v>
      </c>
      <c r="Q1765" s="1">
        <v>41753.463194444441</v>
      </c>
      <c r="R1765" s="1">
        <v>42103.533333333333</v>
      </c>
      <c r="S1765">
        <v>7.7</v>
      </c>
      <c r="T1765">
        <v>4555.3999999999996</v>
      </c>
      <c r="U1765">
        <v>157.382105263158</v>
      </c>
    </row>
    <row r="1766" spans="1:21" x14ac:dyDescent="0.25">
      <c r="A1766" t="s">
        <v>21</v>
      </c>
      <c r="B1766" t="s">
        <v>4994</v>
      </c>
      <c r="C1766" t="s">
        <v>23</v>
      </c>
      <c r="D1766" t="s">
        <v>4995</v>
      </c>
      <c r="F1766" t="s">
        <v>78</v>
      </c>
      <c r="G1766" t="s">
        <v>27</v>
      </c>
      <c r="H1766">
        <v>78</v>
      </c>
      <c r="I1766">
        <v>95</v>
      </c>
      <c r="J1766" t="s">
        <v>27</v>
      </c>
      <c r="K1766" t="s">
        <v>5343</v>
      </c>
      <c r="L1766" t="s">
        <v>5344</v>
      </c>
      <c r="M1766" t="s">
        <v>23</v>
      </c>
      <c r="N1766" t="s">
        <v>27</v>
      </c>
      <c r="O1766" t="s">
        <v>27</v>
      </c>
      <c r="P1766" t="s">
        <v>27</v>
      </c>
      <c r="Q1766" s="1">
        <v>38267.586805555555</v>
      </c>
      <c r="R1766" s="1">
        <v>42859.635416666664</v>
      </c>
      <c r="S1766" t="s">
        <v>27</v>
      </c>
      <c r="T1766" t="s">
        <v>27</v>
      </c>
      <c r="U1766" t="s">
        <v>27</v>
      </c>
    </row>
    <row r="1767" spans="1:21" x14ac:dyDescent="0.25">
      <c r="A1767" t="s">
        <v>21</v>
      </c>
      <c r="B1767" t="s">
        <v>1535</v>
      </c>
      <c r="C1767" t="s">
        <v>23</v>
      </c>
      <c r="D1767" t="s">
        <v>344</v>
      </c>
      <c r="F1767" t="s">
        <v>144</v>
      </c>
      <c r="G1767" t="s">
        <v>27</v>
      </c>
      <c r="H1767">
        <v>88</v>
      </c>
      <c r="I1767">
        <v>94</v>
      </c>
      <c r="J1767" t="s">
        <v>27</v>
      </c>
      <c r="K1767" t="s">
        <v>1845</v>
      </c>
      <c r="L1767" t="s">
        <v>1846</v>
      </c>
      <c r="M1767" t="s">
        <v>23</v>
      </c>
      <c r="N1767" t="s">
        <v>27</v>
      </c>
      <c r="O1767" t="s">
        <v>27</v>
      </c>
      <c r="P1767" t="s">
        <v>27</v>
      </c>
      <c r="Q1767" s="1">
        <v>37826.690972222219</v>
      </c>
      <c r="R1767" s="1">
        <v>41953.736805555556</v>
      </c>
      <c r="S1767" t="s">
        <v>27</v>
      </c>
      <c r="T1767" t="s">
        <v>27</v>
      </c>
      <c r="U1767" t="s">
        <v>27</v>
      </c>
    </row>
    <row r="1768" spans="1:21" x14ac:dyDescent="0.25">
      <c r="A1768" t="s">
        <v>21</v>
      </c>
      <c r="B1768" t="s">
        <v>2272</v>
      </c>
      <c r="C1768" t="s">
        <v>23</v>
      </c>
      <c r="D1768" t="s">
        <v>2273</v>
      </c>
      <c r="E1768" t="s">
        <v>2274</v>
      </c>
      <c r="F1768" t="s">
        <v>26</v>
      </c>
      <c r="G1768" t="s">
        <v>27</v>
      </c>
      <c r="H1768">
        <v>87</v>
      </c>
      <c r="I1768">
        <v>94</v>
      </c>
      <c r="J1768" t="s">
        <v>27</v>
      </c>
      <c r="K1768" t="s">
        <v>2272</v>
      </c>
      <c r="L1768" t="s">
        <v>2275</v>
      </c>
      <c r="M1768" t="s">
        <v>23</v>
      </c>
      <c r="N1768" t="s">
        <v>27</v>
      </c>
      <c r="O1768" t="s">
        <v>27</v>
      </c>
      <c r="P1768" t="s">
        <v>27</v>
      </c>
      <c r="Q1768" s="1">
        <v>37834.861111111109</v>
      </c>
      <c r="R1768" s="1">
        <v>42996.368750000001</v>
      </c>
      <c r="S1768">
        <v>16.5</v>
      </c>
      <c r="T1768">
        <v>16.5</v>
      </c>
      <c r="U1768">
        <v>16.5</v>
      </c>
    </row>
    <row r="1769" spans="1:21" x14ac:dyDescent="0.25">
      <c r="A1769" t="s">
        <v>21</v>
      </c>
      <c r="B1769" t="s">
        <v>2313</v>
      </c>
      <c r="C1769" t="s">
        <v>23</v>
      </c>
      <c r="D1769" t="s">
        <v>2313</v>
      </c>
      <c r="E1769" t="s">
        <v>46</v>
      </c>
      <c r="F1769" t="s">
        <v>26</v>
      </c>
      <c r="G1769" t="s">
        <v>27</v>
      </c>
      <c r="H1769">
        <v>70</v>
      </c>
      <c r="I1769">
        <v>94</v>
      </c>
      <c r="J1769" t="s">
        <v>2314</v>
      </c>
      <c r="K1769" t="s">
        <v>2315</v>
      </c>
      <c r="L1769" t="s">
        <v>2316</v>
      </c>
      <c r="M1769" t="s">
        <v>23</v>
      </c>
      <c r="N1769" t="s">
        <v>27</v>
      </c>
      <c r="O1769" t="s">
        <v>27</v>
      </c>
      <c r="P1769" t="s">
        <v>27</v>
      </c>
      <c r="Q1769" s="1">
        <v>37812.581944444442</v>
      </c>
      <c r="R1769" s="1">
        <v>42956.64166666667</v>
      </c>
      <c r="S1769">
        <v>0.01</v>
      </c>
      <c r="T1769">
        <v>2.86</v>
      </c>
      <c r="U1769">
        <v>0.89032021276595696</v>
      </c>
    </row>
    <row r="1770" spans="1:21" x14ac:dyDescent="0.25">
      <c r="A1770" t="s">
        <v>21</v>
      </c>
      <c r="B1770" t="s">
        <v>2913</v>
      </c>
      <c r="C1770" t="s">
        <v>23</v>
      </c>
      <c r="D1770" t="s">
        <v>2914</v>
      </c>
      <c r="F1770" t="s">
        <v>26</v>
      </c>
      <c r="G1770" t="s">
        <v>27</v>
      </c>
      <c r="H1770">
        <v>90</v>
      </c>
      <c r="I1770">
        <v>94</v>
      </c>
      <c r="J1770" t="s">
        <v>27</v>
      </c>
      <c r="K1770" t="s">
        <v>2913</v>
      </c>
      <c r="L1770" t="s">
        <v>2914</v>
      </c>
      <c r="M1770" t="s">
        <v>23</v>
      </c>
      <c r="N1770" t="s">
        <v>27</v>
      </c>
      <c r="O1770" t="s">
        <v>27</v>
      </c>
      <c r="P1770" t="s">
        <v>27</v>
      </c>
      <c r="Q1770" s="1">
        <v>38177.415277777778</v>
      </c>
      <c r="R1770" s="1">
        <v>42970.491666666669</v>
      </c>
      <c r="S1770" t="s">
        <v>27</v>
      </c>
      <c r="T1770" t="s">
        <v>27</v>
      </c>
      <c r="U1770" t="s">
        <v>27</v>
      </c>
    </row>
    <row r="1771" spans="1:21" x14ac:dyDescent="0.25">
      <c r="A1771" t="s">
        <v>21</v>
      </c>
      <c r="B1771" t="s">
        <v>3326</v>
      </c>
      <c r="C1771" t="s">
        <v>23</v>
      </c>
      <c r="D1771" t="s">
        <v>3327</v>
      </c>
      <c r="F1771" t="s">
        <v>26</v>
      </c>
      <c r="G1771" t="s">
        <v>27</v>
      </c>
      <c r="H1771">
        <v>93</v>
      </c>
      <c r="I1771">
        <v>94</v>
      </c>
      <c r="J1771" t="s">
        <v>27</v>
      </c>
      <c r="K1771" t="s">
        <v>2772</v>
      </c>
      <c r="L1771" t="s">
        <v>2773</v>
      </c>
      <c r="M1771" t="s">
        <v>23</v>
      </c>
      <c r="N1771" t="s">
        <v>27</v>
      </c>
      <c r="O1771" t="s">
        <v>27</v>
      </c>
      <c r="P1771" t="s">
        <v>27</v>
      </c>
      <c r="Q1771" s="1">
        <v>42548.553472222222</v>
      </c>
      <c r="R1771" s="1">
        <v>42992.594444444447</v>
      </c>
      <c r="S1771" t="s">
        <v>27</v>
      </c>
      <c r="T1771" t="s">
        <v>27</v>
      </c>
      <c r="U1771" t="s">
        <v>27</v>
      </c>
    </row>
    <row r="1772" spans="1:21" x14ac:dyDescent="0.25">
      <c r="A1772" t="s">
        <v>21</v>
      </c>
      <c r="B1772" t="s">
        <v>2326</v>
      </c>
      <c r="C1772" t="s">
        <v>23</v>
      </c>
      <c r="D1772" t="s">
        <v>2326</v>
      </c>
      <c r="E1772" t="s">
        <v>46</v>
      </c>
      <c r="F1772" t="s">
        <v>26</v>
      </c>
      <c r="G1772" t="s">
        <v>27</v>
      </c>
      <c r="H1772">
        <v>90</v>
      </c>
      <c r="I1772">
        <v>94</v>
      </c>
      <c r="J1772" t="s">
        <v>27</v>
      </c>
      <c r="K1772" t="s">
        <v>2315</v>
      </c>
      <c r="L1772" t="s">
        <v>2316</v>
      </c>
      <c r="M1772" t="s">
        <v>23</v>
      </c>
      <c r="N1772" t="s">
        <v>27</v>
      </c>
      <c r="O1772" t="s">
        <v>27</v>
      </c>
      <c r="P1772" t="s">
        <v>27</v>
      </c>
      <c r="Q1772" s="1">
        <v>37923.772916666669</v>
      </c>
      <c r="R1772" s="1">
        <v>43014.643055555556</v>
      </c>
      <c r="S1772" t="s">
        <v>27</v>
      </c>
      <c r="T1772" t="s">
        <v>27</v>
      </c>
      <c r="U1772" t="s">
        <v>27</v>
      </c>
    </row>
    <row r="1773" spans="1:21" x14ac:dyDescent="0.25">
      <c r="A1773" t="s">
        <v>21</v>
      </c>
      <c r="B1773" t="s">
        <v>4975</v>
      </c>
      <c r="C1773" t="s">
        <v>23</v>
      </c>
      <c r="D1773" t="s">
        <v>4239</v>
      </c>
      <c r="F1773" t="s">
        <v>26</v>
      </c>
      <c r="G1773" t="s">
        <v>27</v>
      </c>
      <c r="H1773">
        <v>94</v>
      </c>
      <c r="I1773">
        <v>94</v>
      </c>
      <c r="J1773" t="s">
        <v>27</v>
      </c>
      <c r="K1773" t="s">
        <v>464</v>
      </c>
      <c r="L1773" t="s">
        <v>465</v>
      </c>
      <c r="M1773" t="s">
        <v>23</v>
      </c>
      <c r="N1773" t="s">
        <v>27</v>
      </c>
      <c r="O1773" t="s">
        <v>27</v>
      </c>
      <c r="P1773" t="s">
        <v>27</v>
      </c>
      <c r="Q1773" s="1">
        <v>41650.465277777781</v>
      </c>
      <c r="R1773" s="1">
        <v>42858.737500000003</v>
      </c>
      <c r="S1773" t="s">
        <v>27</v>
      </c>
      <c r="T1773" t="s">
        <v>27</v>
      </c>
      <c r="U1773" t="s">
        <v>27</v>
      </c>
    </row>
    <row r="1774" spans="1:21" x14ac:dyDescent="0.25">
      <c r="A1774" t="s">
        <v>21</v>
      </c>
      <c r="B1774" t="s">
        <v>506</v>
      </c>
      <c r="C1774" t="s">
        <v>23</v>
      </c>
      <c r="D1774" t="s">
        <v>339</v>
      </c>
      <c r="F1774" t="s">
        <v>78</v>
      </c>
      <c r="G1774" t="s">
        <v>27</v>
      </c>
      <c r="H1774">
        <v>93</v>
      </c>
      <c r="I1774">
        <v>93</v>
      </c>
      <c r="J1774" t="s">
        <v>27</v>
      </c>
      <c r="K1774" t="s">
        <v>340</v>
      </c>
      <c r="L1774" t="s">
        <v>341</v>
      </c>
      <c r="M1774" t="s">
        <v>23</v>
      </c>
      <c r="N1774" t="s">
        <v>27</v>
      </c>
      <c r="O1774" t="s">
        <v>27</v>
      </c>
      <c r="P1774" t="s">
        <v>27</v>
      </c>
      <c r="Q1774" s="1">
        <v>38191.538888888892</v>
      </c>
      <c r="R1774" s="1">
        <v>42871.577777777777</v>
      </c>
      <c r="S1774" t="s">
        <v>27</v>
      </c>
      <c r="T1774" t="s">
        <v>27</v>
      </c>
      <c r="U1774" t="s">
        <v>27</v>
      </c>
    </row>
    <row r="1775" spans="1:21" x14ac:dyDescent="0.25">
      <c r="A1775" t="s">
        <v>21</v>
      </c>
      <c r="B1775" t="s">
        <v>2249</v>
      </c>
      <c r="C1775" t="s">
        <v>23</v>
      </c>
      <c r="D1775" t="s">
        <v>2250</v>
      </c>
      <c r="E1775" t="s">
        <v>123</v>
      </c>
      <c r="F1775" t="s">
        <v>26</v>
      </c>
      <c r="G1775" t="s">
        <v>27</v>
      </c>
      <c r="H1775">
        <v>84</v>
      </c>
      <c r="I1775">
        <v>93</v>
      </c>
      <c r="J1775" t="s">
        <v>2251</v>
      </c>
      <c r="K1775" t="s">
        <v>2249</v>
      </c>
      <c r="L1775" t="s">
        <v>2250</v>
      </c>
      <c r="M1775" t="s">
        <v>23</v>
      </c>
      <c r="N1775" t="s">
        <v>27</v>
      </c>
      <c r="O1775" t="s">
        <v>27</v>
      </c>
      <c r="P1775" t="s">
        <v>27</v>
      </c>
      <c r="Q1775" s="1">
        <v>37853.693749999999</v>
      </c>
      <c r="R1775" s="1">
        <v>39155.775694444441</v>
      </c>
      <c r="S1775">
        <v>1.3</v>
      </c>
      <c r="T1775">
        <v>5.7</v>
      </c>
      <c r="U1775">
        <v>2.8548387096774199</v>
      </c>
    </row>
    <row r="1776" spans="1:21" x14ac:dyDescent="0.25">
      <c r="A1776" t="s">
        <v>21</v>
      </c>
      <c r="B1776" t="s">
        <v>2770</v>
      </c>
      <c r="C1776" t="s">
        <v>23</v>
      </c>
      <c r="D1776" t="s">
        <v>2771</v>
      </c>
      <c r="F1776" t="s">
        <v>26</v>
      </c>
      <c r="G1776" t="s">
        <v>27</v>
      </c>
      <c r="H1776">
        <v>92</v>
      </c>
      <c r="I1776">
        <v>93</v>
      </c>
      <c r="J1776" t="s">
        <v>27</v>
      </c>
      <c r="K1776" t="s">
        <v>2772</v>
      </c>
      <c r="L1776" t="s">
        <v>2773</v>
      </c>
      <c r="M1776" t="s">
        <v>23</v>
      </c>
      <c r="N1776" t="s">
        <v>27</v>
      </c>
      <c r="O1776" t="s">
        <v>27</v>
      </c>
      <c r="P1776" t="s">
        <v>27</v>
      </c>
      <c r="Q1776" s="1">
        <v>42548.553472222222</v>
      </c>
      <c r="R1776" s="1">
        <v>42992.594444444447</v>
      </c>
      <c r="S1776" t="s">
        <v>27</v>
      </c>
      <c r="T1776" t="s">
        <v>27</v>
      </c>
      <c r="U1776" t="s">
        <v>27</v>
      </c>
    </row>
    <row r="1777" spans="1:21" x14ac:dyDescent="0.25">
      <c r="A1777" t="s">
        <v>21</v>
      </c>
      <c r="B1777" t="s">
        <v>5255</v>
      </c>
      <c r="C1777" t="s">
        <v>23</v>
      </c>
      <c r="D1777" t="s">
        <v>5256</v>
      </c>
      <c r="F1777" t="s">
        <v>26</v>
      </c>
      <c r="G1777" t="s">
        <v>27</v>
      </c>
      <c r="H1777">
        <v>92</v>
      </c>
      <c r="I1777">
        <v>93</v>
      </c>
      <c r="J1777" t="s">
        <v>27</v>
      </c>
      <c r="K1777" t="s">
        <v>2772</v>
      </c>
      <c r="L1777" t="s">
        <v>2773</v>
      </c>
      <c r="M1777" t="s">
        <v>23</v>
      </c>
      <c r="N1777" t="s">
        <v>27</v>
      </c>
      <c r="O1777" t="s">
        <v>27</v>
      </c>
      <c r="P1777" t="s">
        <v>27</v>
      </c>
      <c r="Q1777" s="1">
        <v>42548.553472222222</v>
      </c>
      <c r="R1777" s="1">
        <v>42992.594444444447</v>
      </c>
      <c r="S1777" t="s">
        <v>27</v>
      </c>
      <c r="T1777" t="s">
        <v>27</v>
      </c>
      <c r="U1777" t="s">
        <v>27</v>
      </c>
    </row>
    <row r="1778" spans="1:21" x14ac:dyDescent="0.25">
      <c r="A1778" t="s">
        <v>21</v>
      </c>
      <c r="B1778" t="s">
        <v>156</v>
      </c>
      <c r="C1778" t="s">
        <v>23</v>
      </c>
      <c r="D1778" t="s">
        <v>157</v>
      </c>
      <c r="E1778" t="s">
        <v>158</v>
      </c>
      <c r="F1778" t="s">
        <v>26</v>
      </c>
      <c r="G1778" t="s">
        <v>27</v>
      </c>
      <c r="H1778">
        <v>91</v>
      </c>
      <c r="I1778">
        <v>92</v>
      </c>
      <c r="J1778" t="s">
        <v>1003</v>
      </c>
      <c r="K1778" t="s">
        <v>163</v>
      </c>
      <c r="L1778" t="s">
        <v>164</v>
      </c>
      <c r="M1778" t="s">
        <v>23</v>
      </c>
      <c r="N1778" t="s">
        <v>27</v>
      </c>
      <c r="O1778" t="s">
        <v>27</v>
      </c>
      <c r="P1778" t="s">
        <v>27</v>
      </c>
      <c r="Q1778" s="1">
        <v>38036.527083333334</v>
      </c>
      <c r="R1778" s="1">
        <v>43007.686805555553</v>
      </c>
      <c r="S1778">
        <v>33</v>
      </c>
      <c r="T1778">
        <v>87</v>
      </c>
      <c r="U1778">
        <v>56.619565217391298</v>
      </c>
    </row>
    <row r="1779" spans="1:21" x14ac:dyDescent="0.25">
      <c r="A1779" t="s">
        <v>21</v>
      </c>
      <c r="B1779" t="s">
        <v>1152</v>
      </c>
      <c r="C1779" t="s">
        <v>23</v>
      </c>
      <c r="D1779" t="s">
        <v>857</v>
      </c>
      <c r="E1779" t="s">
        <v>858</v>
      </c>
      <c r="F1779" t="s">
        <v>26</v>
      </c>
      <c r="G1779" t="s">
        <v>27</v>
      </c>
      <c r="H1779">
        <v>81</v>
      </c>
      <c r="I1779">
        <v>92</v>
      </c>
      <c r="J1779" t="s">
        <v>1658</v>
      </c>
      <c r="K1779" t="s">
        <v>1152</v>
      </c>
      <c r="L1779" t="s">
        <v>857</v>
      </c>
      <c r="M1779" t="s">
        <v>23</v>
      </c>
      <c r="N1779" t="s">
        <v>27</v>
      </c>
      <c r="O1779" t="s">
        <v>27</v>
      </c>
      <c r="P1779" t="s">
        <v>27</v>
      </c>
      <c r="Q1779" s="1">
        <v>37820.65</v>
      </c>
      <c r="R1779" s="1">
        <v>43012.654166666667</v>
      </c>
      <c r="S1779">
        <v>0</v>
      </c>
      <c r="T1779">
        <v>236</v>
      </c>
      <c r="U1779">
        <v>106.727272727273</v>
      </c>
    </row>
    <row r="1780" spans="1:21" x14ac:dyDescent="0.25">
      <c r="A1780" t="s">
        <v>21</v>
      </c>
      <c r="B1780" t="s">
        <v>2538</v>
      </c>
      <c r="C1780" t="s">
        <v>23</v>
      </c>
      <c r="D1780" t="s">
        <v>2539</v>
      </c>
      <c r="F1780" t="s">
        <v>26</v>
      </c>
      <c r="G1780" t="s">
        <v>27</v>
      </c>
      <c r="H1780">
        <v>75</v>
      </c>
      <c r="I1780">
        <v>92</v>
      </c>
      <c r="J1780" t="s">
        <v>27</v>
      </c>
      <c r="K1780" t="s">
        <v>2447</v>
      </c>
      <c r="L1780" t="s">
        <v>2320</v>
      </c>
      <c r="M1780" t="s">
        <v>23</v>
      </c>
      <c r="N1780" t="s">
        <v>27</v>
      </c>
      <c r="O1780" t="s">
        <v>27</v>
      </c>
      <c r="P1780" t="s">
        <v>27</v>
      </c>
      <c r="Q1780" s="1">
        <v>41771.668749999997</v>
      </c>
      <c r="R1780" s="1">
        <v>42109.504166666666</v>
      </c>
      <c r="S1780" t="s">
        <v>27</v>
      </c>
      <c r="T1780" t="s">
        <v>27</v>
      </c>
      <c r="U1780" t="s">
        <v>27</v>
      </c>
    </row>
    <row r="1781" spans="1:21" x14ac:dyDescent="0.25">
      <c r="A1781" t="s">
        <v>21</v>
      </c>
      <c r="B1781" t="s">
        <v>3884</v>
      </c>
      <c r="C1781" t="s">
        <v>23</v>
      </c>
      <c r="D1781" t="s">
        <v>3885</v>
      </c>
      <c r="F1781" t="s">
        <v>130</v>
      </c>
      <c r="G1781" t="s">
        <v>27</v>
      </c>
      <c r="H1781">
        <v>85</v>
      </c>
      <c r="I1781">
        <v>92</v>
      </c>
      <c r="J1781" t="s">
        <v>27</v>
      </c>
      <c r="K1781" t="s">
        <v>4554</v>
      </c>
      <c r="L1781" t="s">
        <v>4555</v>
      </c>
      <c r="M1781" t="s">
        <v>23</v>
      </c>
      <c r="N1781" t="s">
        <v>27</v>
      </c>
      <c r="O1781" t="s">
        <v>27</v>
      </c>
      <c r="P1781" t="s">
        <v>27</v>
      </c>
      <c r="Q1781" s="1">
        <v>34054.739583333336</v>
      </c>
      <c r="R1781" s="1">
        <v>36854.156944444447</v>
      </c>
      <c r="S1781" t="s">
        <v>27</v>
      </c>
      <c r="T1781" t="s">
        <v>27</v>
      </c>
      <c r="U1781" t="s">
        <v>27</v>
      </c>
    </row>
    <row r="1782" spans="1:21" x14ac:dyDescent="0.25">
      <c r="A1782" t="s">
        <v>21</v>
      </c>
      <c r="B1782" t="s">
        <v>4769</v>
      </c>
      <c r="C1782" t="s">
        <v>23</v>
      </c>
      <c r="D1782" t="s">
        <v>4770</v>
      </c>
      <c r="E1782" t="s">
        <v>513</v>
      </c>
      <c r="F1782" t="s">
        <v>78</v>
      </c>
      <c r="G1782" t="s">
        <v>27</v>
      </c>
      <c r="H1782">
        <v>48</v>
      </c>
      <c r="I1782">
        <v>92</v>
      </c>
      <c r="J1782" t="s">
        <v>5488</v>
      </c>
      <c r="K1782" t="s">
        <v>4769</v>
      </c>
      <c r="L1782" t="s">
        <v>4772</v>
      </c>
      <c r="M1782" t="s">
        <v>23</v>
      </c>
      <c r="N1782" t="s">
        <v>27</v>
      </c>
      <c r="O1782" t="s">
        <v>27</v>
      </c>
      <c r="P1782" t="s">
        <v>27</v>
      </c>
      <c r="Q1782" s="1">
        <v>38202.627083333333</v>
      </c>
      <c r="R1782" s="1">
        <v>40221.338888888888</v>
      </c>
      <c r="S1782">
        <v>1.1000000000000001</v>
      </c>
      <c r="T1782">
        <v>27.8</v>
      </c>
      <c r="U1782">
        <v>9.2846153846153801</v>
      </c>
    </row>
    <row r="1783" spans="1:21" x14ac:dyDescent="0.25">
      <c r="A1783" t="s">
        <v>21</v>
      </c>
      <c r="B1783" t="s">
        <v>4994</v>
      </c>
      <c r="C1783" t="s">
        <v>23</v>
      </c>
      <c r="D1783" t="s">
        <v>4995</v>
      </c>
      <c r="F1783" t="s">
        <v>78</v>
      </c>
      <c r="G1783" t="s">
        <v>27</v>
      </c>
      <c r="H1783">
        <v>59</v>
      </c>
      <c r="I1783">
        <v>92</v>
      </c>
      <c r="J1783" t="s">
        <v>27</v>
      </c>
      <c r="K1783" t="s">
        <v>5542</v>
      </c>
      <c r="L1783" t="s">
        <v>5543</v>
      </c>
      <c r="M1783" t="s">
        <v>23</v>
      </c>
      <c r="N1783" t="s">
        <v>27</v>
      </c>
      <c r="O1783" t="s">
        <v>27</v>
      </c>
      <c r="P1783" t="s">
        <v>27</v>
      </c>
      <c r="Q1783" s="1">
        <v>41780.692361111112</v>
      </c>
      <c r="R1783" s="1">
        <v>42984.69027777778</v>
      </c>
      <c r="S1783" t="s">
        <v>27</v>
      </c>
      <c r="T1783" t="s">
        <v>27</v>
      </c>
      <c r="U1783" t="s">
        <v>27</v>
      </c>
    </row>
    <row r="1784" spans="1:21" x14ac:dyDescent="0.25">
      <c r="A1784" t="s">
        <v>21</v>
      </c>
      <c r="B1784" t="s">
        <v>5191</v>
      </c>
      <c r="C1784" t="s">
        <v>23</v>
      </c>
      <c r="D1784" t="s">
        <v>5192</v>
      </c>
      <c r="F1784" t="s">
        <v>78</v>
      </c>
      <c r="G1784" t="s">
        <v>27</v>
      </c>
      <c r="H1784">
        <v>59</v>
      </c>
      <c r="I1784">
        <v>92</v>
      </c>
      <c r="J1784" t="s">
        <v>27</v>
      </c>
      <c r="K1784" t="s">
        <v>5542</v>
      </c>
      <c r="L1784" t="s">
        <v>5543</v>
      </c>
      <c r="M1784" t="s">
        <v>23</v>
      </c>
      <c r="N1784" t="s">
        <v>27</v>
      </c>
      <c r="O1784" t="s">
        <v>27</v>
      </c>
      <c r="P1784" t="s">
        <v>27</v>
      </c>
      <c r="Q1784" s="1">
        <v>41780.692361111112</v>
      </c>
      <c r="R1784" s="1">
        <v>42984.69027777778</v>
      </c>
      <c r="S1784" t="s">
        <v>27</v>
      </c>
      <c r="T1784" t="s">
        <v>27</v>
      </c>
      <c r="U1784" t="s">
        <v>27</v>
      </c>
    </row>
    <row r="1785" spans="1:21" x14ac:dyDescent="0.25">
      <c r="A1785" t="s">
        <v>21</v>
      </c>
      <c r="B1785" t="s">
        <v>5836</v>
      </c>
      <c r="C1785" t="s">
        <v>23</v>
      </c>
      <c r="D1785" t="s">
        <v>5837</v>
      </c>
      <c r="F1785" t="s">
        <v>78</v>
      </c>
      <c r="G1785" t="s">
        <v>27</v>
      </c>
      <c r="H1785">
        <v>89</v>
      </c>
      <c r="I1785">
        <v>92</v>
      </c>
      <c r="J1785" t="s">
        <v>27</v>
      </c>
      <c r="K1785" t="s">
        <v>5539</v>
      </c>
      <c r="L1785" t="s">
        <v>5540</v>
      </c>
      <c r="M1785" t="s">
        <v>23</v>
      </c>
      <c r="N1785" t="s">
        <v>27</v>
      </c>
      <c r="O1785" t="s">
        <v>27</v>
      </c>
      <c r="P1785" t="s">
        <v>27</v>
      </c>
      <c r="Q1785" s="1">
        <v>41792.73333333333</v>
      </c>
      <c r="R1785" s="1">
        <v>43010.674305555556</v>
      </c>
      <c r="S1785" t="s">
        <v>27</v>
      </c>
      <c r="T1785" t="s">
        <v>27</v>
      </c>
      <c r="U1785" t="s">
        <v>27</v>
      </c>
    </row>
    <row r="1786" spans="1:21" x14ac:dyDescent="0.25">
      <c r="A1786" t="s">
        <v>21</v>
      </c>
      <c r="B1786" t="s">
        <v>4126</v>
      </c>
      <c r="C1786" t="s">
        <v>23</v>
      </c>
      <c r="D1786" t="s">
        <v>3829</v>
      </c>
      <c r="F1786" t="s">
        <v>107</v>
      </c>
      <c r="G1786" t="s">
        <v>27</v>
      </c>
      <c r="H1786">
        <v>88</v>
      </c>
      <c r="I1786">
        <v>91</v>
      </c>
      <c r="J1786" t="s">
        <v>27</v>
      </c>
      <c r="K1786" t="s">
        <v>1280</v>
      </c>
      <c r="L1786" t="s">
        <v>1281</v>
      </c>
      <c r="M1786" t="s">
        <v>23</v>
      </c>
      <c r="N1786" t="s">
        <v>27</v>
      </c>
      <c r="O1786" t="s">
        <v>27</v>
      </c>
      <c r="P1786" t="s">
        <v>27</v>
      </c>
      <c r="Q1786" s="1">
        <v>38404.62777777778</v>
      </c>
      <c r="R1786" s="1">
        <v>41204.629166666666</v>
      </c>
      <c r="S1786" t="s">
        <v>27</v>
      </c>
      <c r="T1786" t="s">
        <v>27</v>
      </c>
      <c r="U1786" t="s">
        <v>27</v>
      </c>
    </row>
    <row r="1787" spans="1:21" x14ac:dyDescent="0.25">
      <c r="A1787" t="s">
        <v>21</v>
      </c>
      <c r="B1787" t="s">
        <v>5691</v>
      </c>
      <c r="C1787" t="s">
        <v>23</v>
      </c>
      <c r="D1787" t="s">
        <v>5692</v>
      </c>
      <c r="F1787" t="s">
        <v>78</v>
      </c>
      <c r="G1787" t="s">
        <v>27</v>
      </c>
      <c r="H1787">
        <v>88</v>
      </c>
      <c r="I1787">
        <v>91</v>
      </c>
      <c r="J1787" t="s">
        <v>27</v>
      </c>
      <c r="K1787" t="s">
        <v>5259</v>
      </c>
      <c r="L1787" t="s">
        <v>5657</v>
      </c>
      <c r="M1787" t="s">
        <v>23</v>
      </c>
      <c r="N1787" t="s">
        <v>27</v>
      </c>
      <c r="O1787" t="s">
        <v>27</v>
      </c>
      <c r="P1787" t="s">
        <v>27</v>
      </c>
      <c r="Q1787" s="1">
        <v>38208.630555555559</v>
      </c>
      <c r="R1787" s="1">
        <v>41990.677083333336</v>
      </c>
      <c r="S1787" t="s">
        <v>27</v>
      </c>
      <c r="T1787" t="s">
        <v>27</v>
      </c>
      <c r="U1787" t="s">
        <v>27</v>
      </c>
    </row>
    <row r="1788" spans="1:21" x14ac:dyDescent="0.25">
      <c r="A1788" t="s">
        <v>21</v>
      </c>
      <c r="B1788" t="s">
        <v>3807</v>
      </c>
      <c r="C1788" t="s">
        <v>23</v>
      </c>
      <c r="D1788" t="s">
        <v>3808</v>
      </c>
      <c r="E1788" t="s">
        <v>211</v>
      </c>
      <c r="F1788" t="s">
        <v>26</v>
      </c>
      <c r="G1788" t="s">
        <v>27</v>
      </c>
      <c r="H1788">
        <v>86</v>
      </c>
      <c r="I1788">
        <v>90</v>
      </c>
      <c r="J1788" t="s">
        <v>27</v>
      </c>
      <c r="K1788" t="s">
        <v>32</v>
      </c>
      <c r="L1788" t="s">
        <v>33</v>
      </c>
      <c r="M1788" t="s">
        <v>23</v>
      </c>
      <c r="N1788" t="s">
        <v>27</v>
      </c>
      <c r="O1788" t="s">
        <v>27</v>
      </c>
      <c r="P1788" t="s">
        <v>27</v>
      </c>
      <c r="Q1788" s="1">
        <v>39028.581250000003</v>
      </c>
      <c r="R1788" s="1">
        <v>42684.627083333333</v>
      </c>
      <c r="S1788">
        <v>31</v>
      </c>
      <c r="T1788">
        <v>149</v>
      </c>
      <c r="U1788">
        <v>94.605263157894697</v>
      </c>
    </row>
    <row r="1789" spans="1:21" x14ac:dyDescent="0.25">
      <c r="A1789" t="s">
        <v>21</v>
      </c>
      <c r="B1789" t="s">
        <v>5366</v>
      </c>
      <c r="C1789" t="s">
        <v>23</v>
      </c>
      <c r="D1789" t="s">
        <v>5367</v>
      </c>
      <c r="F1789" t="s">
        <v>78</v>
      </c>
      <c r="G1789" t="s">
        <v>27</v>
      </c>
      <c r="H1789">
        <v>70</v>
      </c>
      <c r="I1789">
        <v>90</v>
      </c>
      <c r="J1789" t="s">
        <v>27</v>
      </c>
      <c r="K1789" t="s">
        <v>5364</v>
      </c>
      <c r="L1789" t="s">
        <v>5299</v>
      </c>
      <c r="M1789" t="s">
        <v>23</v>
      </c>
      <c r="N1789" t="s">
        <v>27</v>
      </c>
      <c r="O1789" t="s">
        <v>27</v>
      </c>
      <c r="P1789" t="s">
        <v>27</v>
      </c>
      <c r="Q1789" s="1">
        <v>39150.542361111111</v>
      </c>
      <c r="R1789" s="1">
        <v>40910.486111111109</v>
      </c>
      <c r="S1789" t="s">
        <v>27</v>
      </c>
      <c r="T1789" t="s">
        <v>27</v>
      </c>
      <c r="U1789" t="s">
        <v>27</v>
      </c>
    </row>
    <row r="1790" spans="1:21" x14ac:dyDescent="0.25">
      <c r="A1790" t="s">
        <v>21</v>
      </c>
      <c r="B1790" t="s">
        <v>5883</v>
      </c>
      <c r="C1790" t="s">
        <v>23</v>
      </c>
      <c r="D1790" t="s">
        <v>5884</v>
      </c>
      <c r="F1790" t="s">
        <v>78</v>
      </c>
      <c r="G1790" t="s">
        <v>27</v>
      </c>
      <c r="H1790">
        <v>69</v>
      </c>
      <c r="I1790">
        <v>90</v>
      </c>
      <c r="J1790" t="s">
        <v>27</v>
      </c>
      <c r="K1790" t="s">
        <v>5259</v>
      </c>
      <c r="L1790" t="s">
        <v>5657</v>
      </c>
      <c r="M1790" t="s">
        <v>23</v>
      </c>
      <c r="N1790" t="s">
        <v>27</v>
      </c>
      <c r="O1790" t="s">
        <v>27</v>
      </c>
      <c r="P1790" t="s">
        <v>27</v>
      </c>
      <c r="Q1790" s="1">
        <v>38582.648611111108</v>
      </c>
      <c r="R1790" s="1">
        <v>42016.604861111111</v>
      </c>
      <c r="S1790" t="s">
        <v>27</v>
      </c>
      <c r="T1790" t="s">
        <v>27</v>
      </c>
      <c r="U1790" t="s">
        <v>27</v>
      </c>
    </row>
    <row r="1791" spans="1:21" x14ac:dyDescent="0.25">
      <c r="A1791" t="s">
        <v>21</v>
      </c>
      <c r="B1791" t="s">
        <v>1468</v>
      </c>
      <c r="C1791" t="s">
        <v>23</v>
      </c>
      <c r="D1791" t="s">
        <v>1469</v>
      </c>
      <c r="E1791" t="s">
        <v>116</v>
      </c>
      <c r="F1791" t="s">
        <v>26</v>
      </c>
      <c r="G1791" t="s">
        <v>27</v>
      </c>
      <c r="H1791">
        <v>86</v>
      </c>
      <c r="I1791">
        <v>89</v>
      </c>
      <c r="J1791" t="s">
        <v>27</v>
      </c>
      <c r="K1791" t="s">
        <v>1468</v>
      </c>
      <c r="L1791" t="s">
        <v>1469</v>
      </c>
      <c r="M1791" t="s">
        <v>23</v>
      </c>
      <c r="N1791" t="s">
        <v>27</v>
      </c>
      <c r="O1791" t="s">
        <v>27</v>
      </c>
      <c r="P1791" t="s">
        <v>27</v>
      </c>
      <c r="Q1791" s="1">
        <v>41403.435416666667</v>
      </c>
      <c r="R1791" s="1">
        <v>42769.731944444444</v>
      </c>
      <c r="S1791">
        <v>0.5</v>
      </c>
      <c r="T1791">
        <v>300</v>
      </c>
      <c r="U1791">
        <v>60.748571428571402</v>
      </c>
    </row>
    <row r="1792" spans="1:21" x14ac:dyDescent="0.25">
      <c r="A1792" t="s">
        <v>21</v>
      </c>
      <c r="B1792" t="s">
        <v>5151</v>
      </c>
      <c r="C1792" t="s">
        <v>23</v>
      </c>
      <c r="D1792" t="s">
        <v>5152</v>
      </c>
      <c r="F1792" t="s">
        <v>144</v>
      </c>
      <c r="G1792" t="s">
        <v>27</v>
      </c>
      <c r="H1792">
        <v>24</v>
      </c>
      <c r="I1792">
        <v>89</v>
      </c>
      <c r="J1792" t="s">
        <v>27</v>
      </c>
      <c r="K1792" t="s">
        <v>5153</v>
      </c>
      <c r="L1792" t="s">
        <v>5154</v>
      </c>
      <c r="M1792" t="s">
        <v>23</v>
      </c>
      <c r="N1792" t="s">
        <v>27</v>
      </c>
      <c r="O1792" t="s">
        <v>27</v>
      </c>
      <c r="P1792" t="s">
        <v>27</v>
      </c>
      <c r="Q1792" s="1">
        <v>41259.456250000003</v>
      </c>
      <c r="R1792" s="1">
        <v>42885.474999999999</v>
      </c>
      <c r="S1792" t="s">
        <v>27</v>
      </c>
      <c r="T1792" t="s">
        <v>27</v>
      </c>
      <c r="U1792" t="s">
        <v>27</v>
      </c>
    </row>
    <row r="1793" spans="1:21" x14ac:dyDescent="0.25">
      <c r="A1793" t="s">
        <v>21</v>
      </c>
      <c r="B1793" t="s">
        <v>5226</v>
      </c>
      <c r="C1793" t="s">
        <v>23</v>
      </c>
      <c r="D1793" t="s">
        <v>5227</v>
      </c>
      <c r="F1793" t="s">
        <v>144</v>
      </c>
      <c r="G1793" t="s">
        <v>27</v>
      </c>
      <c r="H1793">
        <v>24</v>
      </c>
      <c r="I1793">
        <v>89</v>
      </c>
      <c r="J1793" t="s">
        <v>27</v>
      </c>
      <c r="K1793" t="s">
        <v>5153</v>
      </c>
      <c r="L1793" t="s">
        <v>5154</v>
      </c>
      <c r="M1793" t="s">
        <v>23</v>
      </c>
      <c r="N1793" t="s">
        <v>27</v>
      </c>
      <c r="O1793" t="s">
        <v>27</v>
      </c>
      <c r="P1793" t="s">
        <v>27</v>
      </c>
      <c r="Q1793" s="1">
        <v>41259.456250000003</v>
      </c>
      <c r="R1793" s="1">
        <v>42885.474999999999</v>
      </c>
      <c r="S1793" t="s">
        <v>27</v>
      </c>
      <c r="T1793" t="s">
        <v>27</v>
      </c>
      <c r="U1793" t="s">
        <v>27</v>
      </c>
    </row>
    <row r="1794" spans="1:21" x14ac:dyDescent="0.25">
      <c r="A1794" t="s">
        <v>21</v>
      </c>
      <c r="B1794" t="s">
        <v>5031</v>
      </c>
      <c r="C1794" t="s">
        <v>23</v>
      </c>
      <c r="D1794" t="s">
        <v>5032</v>
      </c>
      <c r="F1794" t="s">
        <v>144</v>
      </c>
      <c r="G1794" t="s">
        <v>27</v>
      </c>
      <c r="H1794">
        <v>24</v>
      </c>
      <c r="I1794">
        <v>89</v>
      </c>
      <c r="J1794" t="s">
        <v>27</v>
      </c>
      <c r="K1794" t="s">
        <v>5153</v>
      </c>
      <c r="L1794" t="s">
        <v>5154</v>
      </c>
      <c r="M1794" t="s">
        <v>23</v>
      </c>
      <c r="N1794" t="s">
        <v>27</v>
      </c>
      <c r="O1794" t="s">
        <v>27</v>
      </c>
      <c r="P1794" t="s">
        <v>27</v>
      </c>
      <c r="Q1794" s="1">
        <v>41259.456250000003</v>
      </c>
      <c r="R1794" s="1">
        <v>42885.474999999999</v>
      </c>
      <c r="S1794">
        <v>1</v>
      </c>
      <c r="T1794">
        <v>6</v>
      </c>
      <c r="U1794">
        <v>1.0561797752808999</v>
      </c>
    </row>
    <row r="1795" spans="1:21" x14ac:dyDescent="0.25">
      <c r="A1795" t="s">
        <v>21</v>
      </c>
      <c r="B1795" t="s">
        <v>5897</v>
      </c>
      <c r="C1795" t="s">
        <v>23</v>
      </c>
      <c r="D1795" t="s">
        <v>5898</v>
      </c>
      <c r="F1795" t="s">
        <v>144</v>
      </c>
      <c r="G1795" t="s">
        <v>27</v>
      </c>
      <c r="H1795">
        <v>24</v>
      </c>
      <c r="I1795">
        <v>89</v>
      </c>
      <c r="J1795" t="s">
        <v>27</v>
      </c>
      <c r="K1795" t="s">
        <v>5153</v>
      </c>
      <c r="L1795" t="s">
        <v>5154</v>
      </c>
      <c r="M1795" t="s">
        <v>23</v>
      </c>
      <c r="N1795" t="s">
        <v>27</v>
      </c>
      <c r="O1795" t="s">
        <v>27</v>
      </c>
      <c r="P1795" t="s">
        <v>27</v>
      </c>
      <c r="Q1795" s="1">
        <v>41259.456250000003</v>
      </c>
      <c r="R1795" s="1">
        <v>42885.474999999999</v>
      </c>
      <c r="S1795" t="s">
        <v>27</v>
      </c>
      <c r="T1795" t="s">
        <v>27</v>
      </c>
      <c r="U1795" t="s">
        <v>27</v>
      </c>
    </row>
    <row r="1796" spans="1:21" x14ac:dyDescent="0.25">
      <c r="A1796" t="s">
        <v>21</v>
      </c>
      <c r="B1796" t="s">
        <v>2321</v>
      </c>
      <c r="C1796" t="s">
        <v>23</v>
      </c>
      <c r="D1796" t="s">
        <v>2322</v>
      </c>
      <c r="E1796" t="s">
        <v>838</v>
      </c>
      <c r="F1796" t="s">
        <v>26</v>
      </c>
      <c r="G1796" t="s">
        <v>27</v>
      </c>
      <c r="H1796">
        <v>64</v>
      </c>
      <c r="I1796">
        <v>88</v>
      </c>
      <c r="J1796" t="s">
        <v>3201</v>
      </c>
      <c r="K1796" t="s">
        <v>2318</v>
      </c>
      <c r="L1796" t="s">
        <v>2320</v>
      </c>
      <c r="M1796" t="s">
        <v>23</v>
      </c>
      <c r="N1796" t="s">
        <v>27</v>
      </c>
      <c r="O1796" t="s">
        <v>27</v>
      </c>
      <c r="P1796" t="s">
        <v>27</v>
      </c>
      <c r="Q1796" s="1">
        <v>42156.432638888888</v>
      </c>
      <c r="R1796" s="1">
        <v>42664.547222222223</v>
      </c>
      <c r="S1796">
        <v>0.6</v>
      </c>
      <c r="T1796">
        <v>4.2</v>
      </c>
      <c r="U1796">
        <v>2.4318181818181799</v>
      </c>
    </row>
    <row r="1797" spans="1:21" x14ac:dyDescent="0.25">
      <c r="A1797" t="s">
        <v>21</v>
      </c>
      <c r="B1797" t="s">
        <v>2597</v>
      </c>
      <c r="C1797" t="s">
        <v>23</v>
      </c>
      <c r="D1797" t="s">
        <v>2597</v>
      </c>
      <c r="E1797" t="s">
        <v>2131</v>
      </c>
      <c r="F1797" t="s">
        <v>26</v>
      </c>
      <c r="G1797" t="s">
        <v>27</v>
      </c>
      <c r="H1797">
        <v>84</v>
      </c>
      <c r="I1797">
        <v>88</v>
      </c>
      <c r="J1797" t="s">
        <v>27</v>
      </c>
      <c r="K1797" t="s">
        <v>525</v>
      </c>
      <c r="L1797" t="s">
        <v>526</v>
      </c>
      <c r="M1797" t="s">
        <v>23</v>
      </c>
      <c r="N1797" t="s">
        <v>27</v>
      </c>
      <c r="O1797" t="s">
        <v>27</v>
      </c>
      <c r="P1797" t="s">
        <v>27</v>
      </c>
      <c r="Q1797" s="1">
        <v>39213.714583333334</v>
      </c>
      <c r="R1797" s="1">
        <v>41263.699305555558</v>
      </c>
      <c r="S1797" t="s">
        <v>27</v>
      </c>
      <c r="T1797" t="s">
        <v>27</v>
      </c>
      <c r="U1797" t="s">
        <v>27</v>
      </c>
    </row>
    <row r="1798" spans="1:21" x14ac:dyDescent="0.25">
      <c r="A1798" t="s">
        <v>21</v>
      </c>
      <c r="B1798" t="s">
        <v>2048</v>
      </c>
      <c r="C1798" t="s">
        <v>23</v>
      </c>
      <c r="D1798" t="s">
        <v>2049</v>
      </c>
      <c r="E1798" t="s">
        <v>2131</v>
      </c>
      <c r="F1798" t="s">
        <v>26</v>
      </c>
      <c r="G1798" t="s">
        <v>27</v>
      </c>
      <c r="H1798">
        <v>84</v>
      </c>
      <c r="I1798">
        <v>88</v>
      </c>
      <c r="J1798" t="s">
        <v>27</v>
      </c>
      <c r="K1798" t="s">
        <v>525</v>
      </c>
      <c r="L1798" t="s">
        <v>526</v>
      </c>
      <c r="M1798" t="s">
        <v>23</v>
      </c>
      <c r="N1798" t="s">
        <v>27</v>
      </c>
      <c r="O1798" t="s">
        <v>27</v>
      </c>
      <c r="P1798" t="s">
        <v>27</v>
      </c>
      <c r="Q1798" s="1">
        <v>39213.714583333334</v>
      </c>
      <c r="R1798" s="1">
        <v>41263.699305555558</v>
      </c>
      <c r="S1798" t="s">
        <v>27</v>
      </c>
      <c r="T1798" t="s">
        <v>27</v>
      </c>
      <c r="U1798" t="s">
        <v>27</v>
      </c>
    </row>
    <row r="1799" spans="1:21" x14ac:dyDescent="0.25">
      <c r="A1799" t="s">
        <v>21</v>
      </c>
      <c r="B1799" t="s">
        <v>3721</v>
      </c>
      <c r="C1799" t="s">
        <v>23</v>
      </c>
      <c r="D1799" t="s">
        <v>344</v>
      </c>
      <c r="F1799" t="s">
        <v>144</v>
      </c>
      <c r="G1799" t="s">
        <v>27</v>
      </c>
      <c r="H1799">
        <v>88</v>
      </c>
      <c r="I1799">
        <v>88</v>
      </c>
      <c r="J1799" t="s">
        <v>27</v>
      </c>
      <c r="K1799" t="s">
        <v>2278</v>
      </c>
      <c r="L1799" t="s">
        <v>1495</v>
      </c>
      <c r="M1799" t="s">
        <v>23</v>
      </c>
      <c r="N1799" t="s">
        <v>27</v>
      </c>
      <c r="O1799" t="s">
        <v>27</v>
      </c>
      <c r="P1799" t="s">
        <v>27</v>
      </c>
      <c r="Q1799" s="1">
        <v>39363.728472222225</v>
      </c>
      <c r="R1799" s="1">
        <v>41389.536805555559</v>
      </c>
      <c r="S1799" t="s">
        <v>27</v>
      </c>
      <c r="T1799" t="s">
        <v>27</v>
      </c>
      <c r="U1799" t="s">
        <v>27</v>
      </c>
    </row>
    <row r="1800" spans="1:21" x14ac:dyDescent="0.25">
      <c r="A1800" t="s">
        <v>21</v>
      </c>
      <c r="B1800" t="s">
        <v>3389</v>
      </c>
      <c r="C1800" t="s">
        <v>23</v>
      </c>
      <c r="D1800" t="s">
        <v>3390</v>
      </c>
      <c r="E1800" t="s">
        <v>3391</v>
      </c>
      <c r="F1800" t="s">
        <v>26</v>
      </c>
      <c r="G1800" t="s">
        <v>27</v>
      </c>
      <c r="H1800">
        <v>32</v>
      </c>
      <c r="I1800">
        <v>88</v>
      </c>
      <c r="J1800" t="s">
        <v>3392</v>
      </c>
      <c r="K1800" t="s">
        <v>4483</v>
      </c>
      <c r="L1800" t="s">
        <v>4484</v>
      </c>
      <c r="M1800" t="s">
        <v>23</v>
      </c>
      <c r="N1800" t="s">
        <v>27</v>
      </c>
      <c r="O1800" t="s">
        <v>27</v>
      </c>
      <c r="P1800" t="s">
        <v>27</v>
      </c>
      <c r="Q1800" s="1">
        <v>38618.523611111108</v>
      </c>
      <c r="R1800" s="1">
        <v>39903.67083333333</v>
      </c>
      <c r="S1800">
        <v>55</v>
      </c>
      <c r="T1800">
        <v>300</v>
      </c>
      <c r="U1800">
        <v>137.091954022989</v>
      </c>
    </row>
    <row r="1801" spans="1:21" x14ac:dyDescent="0.25">
      <c r="A1801" t="s">
        <v>21</v>
      </c>
      <c r="B1801" t="s">
        <v>4407</v>
      </c>
      <c r="C1801" t="s">
        <v>23</v>
      </c>
      <c r="D1801" t="s">
        <v>4407</v>
      </c>
      <c r="E1801" t="s">
        <v>1134</v>
      </c>
      <c r="F1801" t="s">
        <v>26</v>
      </c>
      <c r="G1801" t="s">
        <v>27</v>
      </c>
      <c r="H1801">
        <v>80</v>
      </c>
      <c r="I1801">
        <v>88</v>
      </c>
      <c r="J1801" t="s">
        <v>27</v>
      </c>
      <c r="K1801" t="s">
        <v>4407</v>
      </c>
      <c r="L1801" t="s">
        <v>4407</v>
      </c>
      <c r="M1801" t="s">
        <v>23</v>
      </c>
      <c r="N1801" t="s">
        <v>27</v>
      </c>
      <c r="O1801" t="s">
        <v>27</v>
      </c>
      <c r="P1801" t="s">
        <v>27</v>
      </c>
      <c r="Q1801" s="1">
        <v>42590.643055555556</v>
      </c>
      <c r="R1801" s="1">
        <v>43014.624305555553</v>
      </c>
      <c r="S1801">
        <v>3.8</v>
      </c>
      <c r="T1801">
        <v>20.399999999999999</v>
      </c>
      <c r="U1801">
        <v>8.3886363636363601</v>
      </c>
    </row>
    <row r="1802" spans="1:21" x14ac:dyDescent="0.25">
      <c r="A1802" t="s">
        <v>21</v>
      </c>
      <c r="B1802" t="s">
        <v>5575</v>
      </c>
      <c r="C1802" t="s">
        <v>23</v>
      </c>
      <c r="D1802" t="s">
        <v>5576</v>
      </c>
      <c r="F1802" t="s">
        <v>78</v>
      </c>
      <c r="G1802" t="s">
        <v>27</v>
      </c>
      <c r="H1802">
        <v>87</v>
      </c>
      <c r="I1802">
        <v>88</v>
      </c>
      <c r="J1802" t="s">
        <v>27</v>
      </c>
      <c r="K1802" t="s">
        <v>5606</v>
      </c>
      <c r="L1802" t="s">
        <v>5453</v>
      </c>
      <c r="M1802" t="s">
        <v>23</v>
      </c>
      <c r="N1802" t="s">
        <v>27</v>
      </c>
      <c r="O1802" t="s">
        <v>27</v>
      </c>
      <c r="P1802" t="s">
        <v>27</v>
      </c>
      <c r="Q1802" s="1">
        <v>40961.454861111109</v>
      </c>
      <c r="R1802" s="1">
        <v>43007.445833333331</v>
      </c>
      <c r="S1802" t="s">
        <v>27</v>
      </c>
      <c r="T1802" t="s">
        <v>27</v>
      </c>
      <c r="U1802" t="s">
        <v>27</v>
      </c>
    </row>
    <row r="1803" spans="1:21" x14ac:dyDescent="0.25">
      <c r="A1803" t="s">
        <v>21</v>
      </c>
      <c r="B1803" t="s">
        <v>145</v>
      </c>
      <c r="C1803" t="s">
        <v>23</v>
      </c>
      <c r="D1803" t="s">
        <v>146</v>
      </c>
      <c r="F1803" t="s">
        <v>78</v>
      </c>
      <c r="G1803" t="s">
        <v>27</v>
      </c>
      <c r="H1803">
        <v>82</v>
      </c>
      <c r="I1803">
        <v>87</v>
      </c>
      <c r="J1803" t="s">
        <v>27</v>
      </c>
      <c r="K1803" t="s">
        <v>1473</v>
      </c>
      <c r="L1803" t="s">
        <v>740</v>
      </c>
      <c r="M1803" t="s">
        <v>23</v>
      </c>
      <c r="N1803" t="s">
        <v>27</v>
      </c>
      <c r="O1803" t="s">
        <v>27</v>
      </c>
      <c r="P1803" t="s">
        <v>27</v>
      </c>
      <c r="Q1803" s="1">
        <v>41915.545138888891</v>
      </c>
      <c r="R1803" s="1">
        <v>43010.585416666669</v>
      </c>
      <c r="S1803" t="s">
        <v>27</v>
      </c>
      <c r="T1803" t="s">
        <v>27</v>
      </c>
      <c r="U1803" t="s">
        <v>27</v>
      </c>
    </row>
    <row r="1804" spans="1:21" x14ac:dyDescent="0.25">
      <c r="A1804" t="s">
        <v>21</v>
      </c>
      <c r="B1804" t="s">
        <v>65</v>
      </c>
      <c r="C1804" t="s">
        <v>23</v>
      </c>
      <c r="D1804" t="s">
        <v>968</v>
      </c>
      <c r="E1804" t="s">
        <v>467</v>
      </c>
      <c r="F1804" t="s">
        <v>26</v>
      </c>
      <c r="G1804" t="s">
        <v>27</v>
      </c>
      <c r="H1804">
        <v>76</v>
      </c>
      <c r="I1804">
        <v>87</v>
      </c>
      <c r="J1804" t="s">
        <v>27</v>
      </c>
      <c r="K1804" t="s">
        <v>65</v>
      </c>
      <c r="L1804" t="s">
        <v>66</v>
      </c>
      <c r="M1804" t="s">
        <v>23</v>
      </c>
      <c r="N1804" t="s">
        <v>27</v>
      </c>
      <c r="O1804" t="s">
        <v>27</v>
      </c>
      <c r="P1804" t="s">
        <v>27</v>
      </c>
      <c r="Q1804" s="1">
        <v>40787.384722222225</v>
      </c>
      <c r="R1804" s="1">
        <v>42913.668055555558</v>
      </c>
      <c r="S1804">
        <v>0.1</v>
      </c>
      <c r="T1804">
        <v>914</v>
      </c>
      <c r="U1804">
        <v>213.33285714285699</v>
      </c>
    </row>
    <row r="1805" spans="1:21" x14ac:dyDescent="0.25">
      <c r="A1805" t="s">
        <v>21</v>
      </c>
      <c r="B1805" t="s">
        <v>1990</v>
      </c>
      <c r="C1805" t="s">
        <v>23</v>
      </c>
      <c r="D1805" t="s">
        <v>1991</v>
      </c>
      <c r="F1805" t="s">
        <v>26</v>
      </c>
      <c r="G1805" t="s">
        <v>27</v>
      </c>
      <c r="H1805">
        <v>84</v>
      </c>
      <c r="I1805">
        <v>87</v>
      </c>
      <c r="J1805" t="s">
        <v>27</v>
      </c>
      <c r="K1805" t="s">
        <v>1990</v>
      </c>
      <c r="L1805" t="s">
        <v>2514</v>
      </c>
      <c r="M1805" t="s">
        <v>23</v>
      </c>
      <c r="N1805" t="s">
        <v>27</v>
      </c>
      <c r="O1805" t="s">
        <v>27</v>
      </c>
      <c r="P1805" t="s">
        <v>27</v>
      </c>
      <c r="Q1805" s="1">
        <v>38510.561805555553</v>
      </c>
      <c r="R1805" s="1">
        <v>42845.411805555559</v>
      </c>
      <c r="S1805">
        <v>0</v>
      </c>
      <c r="T1805">
        <v>6</v>
      </c>
      <c r="U1805">
        <v>0.81818181818181801</v>
      </c>
    </row>
    <row r="1806" spans="1:21" x14ac:dyDescent="0.25">
      <c r="A1806" t="s">
        <v>21</v>
      </c>
      <c r="B1806" t="s">
        <v>2854</v>
      </c>
      <c r="C1806" t="s">
        <v>23</v>
      </c>
      <c r="D1806" t="s">
        <v>3642</v>
      </c>
      <c r="F1806" t="s">
        <v>26</v>
      </c>
      <c r="G1806" t="s">
        <v>27</v>
      </c>
      <c r="H1806">
        <v>83</v>
      </c>
      <c r="I1806">
        <v>87</v>
      </c>
      <c r="J1806" t="s">
        <v>27</v>
      </c>
      <c r="K1806" t="s">
        <v>2854</v>
      </c>
      <c r="L1806" t="s">
        <v>2959</v>
      </c>
      <c r="M1806" t="s">
        <v>23</v>
      </c>
      <c r="N1806" t="s">
        <v>27</v>
      </c>
      <c r="O1806" t="s">
        <v>27</v>
      </c>
      <c r="P1806" t="s">
        <v>27</v>
      </c>
      <c r="Q1806" s="1">
        <v>41611.569444444445</v>
      </c>
      <c r="R1806" s="1">
        <v>43011.989583333336</v>
      </c>
      <c r="S1806" t="s">
        <v>27</v>
      </c>
      <c r="T1806" t="s">
        <v>27</v>
      </c>
      <c r="U1806" t="s">
        <v>27</v>
      </c>
    </row>
    <row r="1807" spans="1:21" x14ac:dyDescent="0.25">
      <c r="A1807" t="s">
        <v>21</v>
      </c>
      <c r="B1807" t="s">
        <v>4238</v>
      </c>
      <c r="C1807" t="s">
        <v>23</v>
      </c>
      <c r="D1807" t="s">
        <v>4239</v>
      </c>
      <c r="F1807" t="s">
        <v>107</v>
      </c>
      <c r="G1807" t="s">
        <v>27</v>
      </c>
      <c r="H1807">
        <v>76</v>
      </c>
      <c r="I1807">
        <v>87</v>
      </c>
      <c r="J1807" t="s">
        <v>27</v>
      </c>
      <c r="K1807" t="s">
        <v>4240</v>
      </c>
      <c r="L1807" t="s">
        <v>4241</v>
      </c>
      <c r="M1807" t="s">
        <v>23</v>
      </c>
      <c r="N1807" t="s">
        <v>27</v>
      </c>
      <c r="O1807" t="s">
        <v>27</v>
      </c>
      <c r="P1807" t="s">
        <v>27</v>
      </c>
      <c r="Q1807" s="1">
        <v>39988.507638888892</v>
      </c>
      <c r="R1807" s="1">
        <v>41603.640972222223</v>
      </c>
      <c r="S1807" t="s">
        <v>27</v>
      </c>
      <c r="T1807" t="s">
        <v>27</v>
      </c>
      <c r="U1807" t="s">
        <v>27</v>
      </c>
    </row>
    <row r="1808" spans="1:21" x14ac:dyDescent="0.25">
      <c r="A1808" t="s">
        <v>21</v>
      </c>
      <c r="B1808" t="s">
        <v>5746</v>
      </c>
      <c r="C1808" t="s">
        <v>23</v>
      </c>
      <c r="D1808" t="s">
        <v>5747</v>
      </c>
      <c r="F1808" t="s">
        <v>26</v>
      </c>
      <c r="G1808" t="s">
        <v>27</v>
      </c>
      <c r="H1808">
        <v>84</v>
      </c>
      <c r="I1808">
        <v>87</v>
      </c>
      <c r="J1808" t="s">
        <v>27</v>
      </c>
      <c r="K1808" t="s">
        <v>5746</v>
      </c>
      <c r="L1808" t="s">
        <v>5747</v>
      </c>
      <c r="M1808" t="s">
        <v>23</v>
      </c>
      <c r="N1808" t="s">
        <v>27</v>
      </c>
      <c r="O1808" t="s">
        <v>27</v>
      </c>
      <c r="P1808" t="s">
        <v>27</v>
      </c>
      <c r="Q1808" s="1">
        <v>37866.53125</v>
      </c>
      <c r="R1808" s="1">
        <v>42997.713888888888</v>
      </c>
      <c r="S1808" t="s">
        <v>27</v>
      </c>
      <c r="T1808" t="s">
        <v>27</v>
      </c>
      <c r="U1808" t="s">
        <v>27</v>
      </c>
    </row>
    <row r="1809" spans="1:21" x14ac:dyDescent="0.25">
      <c r="A1809" t="s">
        <v>21</v>
      </c>
      <c r="B1809" t="s">
        <v>2957</v>
      </c>
      <c r="C1809" t="s">
        <v>23</v>
      </c>
      <c r="D1809" t="s">
        <v>2958</v>
      </c>
      <c r="F1809" t="s">
        <v>26</v>
      </c>
      <c r="G1809" t="s">
        <v>27</v>
      </c>
      <c r="H1809">
        <v>83</v>
      </c>
      <c r="I1809">
        <v>86</v>
      </c>
      <c r="J1809" t="s">
        <v>27</v>
      </c>
      <c r="K1809" t="s">
        <v>2854</v>
      </c>
      <c r="L1809" t="s">
        <v>2959</v>
      </c>
      <c r="M1809" t="s">
        <v>23</v>
      </c>
      <c r="N1809" t="s">
        <v>27</v>
      </c>
      <c r="O1809" t="s">
        <v>27</v>
      </c>
      <c r="P1809" t="s">
        <v>27</v>
      </c>
      <c r="Q1809" s="1">
        <v>41611.569444444445</v>
      </c>
      <c r="R1809" s="1">
        <v>43011.989583333336</v>
      </c>
      <c r="S1809" t="s">
        <v>27</v>
      </c>
      <c r="T1809" t="s">
        <v>27</v>
      </c>
      <c r="U1809" t="s">
        <v>27</v>
      </c>
    </row>
    <row r="1810" spans="1:21" x14ac:dyDescent="0.25">
      <c r="A1810" t="s">
        <v>21</v>
      </c>
      <c r="B1810" t="s">
        <v>3233</v>
      </c>
      <c r="C1810" t="s">
        <v>23</v>
      </c>
      <c r="D1810" t="s">
        <v>3234</v>
      </c>
      <c r="F1810" t="s">
        <v>26</v>
      </c>
      <c r="G1810" t="s">
        <v>27</v>
      </c>
      <c r="H1810">
        <v>82</v>
      </c>
      <c r="I1810">
        <v>86</v>
      </c>
      <c r="J1810" t="s">
        <v>27</v>
      </c>
      <c r="K1810" t="s">
        <v>3233</v>
      </c>
      <c r="L1810" t="s">
        <v>3235</v>
      </c>
      <c r="M1810" t="s">
        <v>23</v>
      </c>
      <c r="N1810" t="s">
        <v>27</v>
      </c>
      <c r="O1810" t="s">
        <v>27</v>
      </c>
      <c r="P1810" t="s">
        <v>27</v>
      </c>
      <c r="Q1810" s="1">
        <v>38104.402777777781</v>
      </c>
      <c r="R1810" s="1">
        <v>42958.648611111108</v>
      </c>
      <c r="S1810" t="s">
        <v>27</v>
      </c>
      <c r="T1810" t="s">
        <v>27</v>
      </c>
      <c r="U1810" t="s">
        <v>27</v>
      </c>
    </row>
    <row r="1811" spans="1:21" x14ac:dyDescent="0.25">
      <c r="A1811" t="s">
        <v>21</v>
      </c>
      <c r="B1811" t="s">
        <v>3543</v>
      </c>
      <c r="C1811" t="s">
        <v>23</v>
      </c>
      <c r="D1811" t="s">
        <v>3544</v>
      </c>
      <c r="E1811" t="s">
        <v>123</v>
      </c>
      <c r="F1811" t="s">
        <v>26</v>
      </c>
      <c r="G1811" t="s">
        <v>27</v>
      </c>
      <c r="H1811">
        <v>71</v>
      </c>
      <c r="I1811">
        <v>86</v>
      </c>
      <c r="J1811" t="s">
        <v>27</v>
      </c>
      <c r="K1811" t="s">
        <v>3543</v>
      </c>
      <c r="L1811" t="s">
        <v>3545</v>
      </c>
      <c r="M1811" t="s">
        <v>23</v>
      </c>
      <c r="N1811" t="s">
        <v>27</v>
      </c>
      <c r="O1811" t="s">
        <v>27</v>
      </c>
      <c r="P1811" t="s">
        <v>27</v>
      </c>
      <c r="Q1811" s="1">
        <v>38142.601388888892</v>
      </c>
      <c r="R1811" s="1">
        <v>38860.568055555559</v>
      </c>
      <c r="S1811">
        <v>0</v>
      </c>
      <c r="T1811">
        <v>99</v>
      </c>
      <c r="U1811">
        <v>76.05</v>
      </c>
    </row>
    <row r="1812" spans="1:21" x14ac:dyDescent="0.25">
      <c r="A1812" t="s">
        <v>21</v>
      </c>
      <c r="B1812" t="s">
        <v>3727</v>
      </c>
      <c r="C1812" t="s">
        <v>23</v>
      </c>
      <c r="D1812" t="s">
        <v>3728</v>
      </c>
      <c r="E1812" t="s">
        <v>69</v>
      </c>
      <c r="F1812" t="s">
        <v>26</v>
      </c>
      <c r="G1812" t="s">
        <v>27</v>
      </c>
      <c r="H1812">
        <v>67</v>
      </c>
      <c r="I1812">
        <v>86</v>
      </c>
      <c r="J1812" t="s">
        <v>27</v>
      </c>
      <c r="K1812" t="s">
        <v>3729</v>
      </c>
      <c r="L1812" t="s">
        <v>3730</v>
      </c>
      <c r="M1812" t="s">
        <v>23</v>
      </c>
      <c r="N1812" t="s">
        <v>27</v>
      </c>
      <c r="O1812" t="s">
        <v>27</v>
      </c>
      <c r="P1812" t="s">
        <v>27</v>
      </c>
      <c r="Q1812" s="1">
        <v>37895.728472222225</v>
      </c>
      <c r="R1812" s="1">
        <v>42985.668055555558</v>
      </c>
      <c r="S1812">
        <v>2</v>
      </c>
      <c r="T1812">
        <v>4339</v>
      </c>
      <c r="U1812">
        <v>464.65306122448999</v>
      </c>
    </row>
    <row r="1813" spans="1:21" x14ac:dyDescent="0.25">
      <c r="A1813" t="s">
        <v>21</v>
      </c>
      <c r="B1813" t="s">
        <v>5191</v>
      </c>
      <c r="C1813" t="s">
        <v>23</v>
      </c>
      <c r="D1813" t="s">
        <v>5192</v>
      </c>
      <c r="F1813" t="s">
        <v>78</v>
      </c>
      <c r="G1813" t="s">
        <v>27</v>
      </c>
      <c r="H1813">
        <v>84</v>
      </c>
      <c r="I1813">
        <v>86</v>
      </c>
      <c r="J1813" t="s">
        <v>27</v>
      </c>
      <c r="K1813" t="s">
        <v>5265</v>
      </c>
      <c r="L1813" t="s">
        <v>5266</v>
      </c>
      <c r="M1813" t="s">
        <v>23</v>
      </c>
      <c r="N1813" t="s">
        <v>27</v>
      </c>
      <c r="O1813" t="s">
        <v>27</v>
      </c>
      <c r="P1813" t="s">
        <v>27</v>
      </c>
      <c r="Q1813" s="1">
        <v>41089.552083333336</v>
      </c>
      <c r="R1813" s="1">
        <v>41788.495138888888</v>
      </c>
      <c r="S1813" t="s">
        <v>27</v>
      </c>
      <c r="T1813" t="s">
        <v>27</v>
      </c>
      <c r="U1813" t="s">
        <v>27</v>
      </c>
    </row>
    <row r="1814" spans="1:21" x14ac:dyDescent="0.25">
      <c r="A1814" t="s">
        <v>21</v>
      </c>
      <c r="B1814" t="s">
        <v>3868</v>
      </c>
      <c r="C1814" t="s">
        <v>23</v>
      </c>
      <c r="D1814" t="s">
        <v>3869</v>
      </c>
      <c r="E1814" t="s">
        <v>921</v>
      </c>
      <c r="F1814" t="s">
        <v>26</v>
      </c>
      <c r="G1814" t="s">
        <v>27</v>
      </c>
      <c r="H1814">
        <v>79</v>
      </c>
      <c r="I1814">
        <v>86</v>
      </c>
      <c r="J1814" t="s">
        <v>5662</v>
      </c>
      <c r="K1814" t="s">
        <v>3868</v>
      </c>
      <c r="L1814" t="s">
        <v>3869</v>
      </c>
      <c r="M1814" t="s">
        <v>23</v>
      </c>
      <c r="N1814" t="s">
        <v>27</v>
      </c>
      <c r="O1814" t="s">
        <v>27</v>
      </c>
      <c r="P1814" t="s">
        <v>27</v>
      </c>
      <c r="Q1814" s="1">
        <v>37806.538888888892</v>
      </c>
      <c r="R1814" s="1">
        <v>38154.731944444444</v>
      </c>
      <c r="S1814">
        <v>1.1000000000000001</v>
      </c>
      <c r="T1814">
        <v>76</v>
      </c>
      <c r="U1814">
        <v>11.152439024390199</v>
      </c>
    </row>
    <row r="1815" spans="1:21" x14ac:dyDescent="0.25">
      <c r="A1815" t="s">
        <v>21</v>
      </c>
      <c r="B1815" t="s">
        <v>4782</v>
      </c>
      <c r="C1815" t="s">
        <v>23</v>
      </c>
      <c r="D1815" t="s">
        <v>4961</v>
      </c>
      <c r="F1815" t="s">
        <v>144</v>
      </c>
      <c r="G1815" t="s">
        <v>27</v>
      </c>
      <c r="H1815">
        <v>75</v>
      </c>
      <c r="I1815">
        <v>86</v>
      </c>
      <c r="J1815" t="s">
        <v>27</v>
      </c>
      <c r="K1815" t="s">
        <v>1845</v>
      </c>
      <c r="L1815" t="s">
        <v>1846</v>
      </c>
      <c r="M1815" t="s">
        <v>23</v>
      </c>
      <c r="N1815" t="s">
        <v>27</v>
      </c>
      <c r="O1815" t="s">
        <v>27</v>
      </c>
      <c r="P1815" t="s">
        <v>27</v>
      </c>
      <c r="Q1815" s="1">
        <v>37826.690972222219</v>
      </c>
      <c r="R1815" s="1">
        <v>41953.736805555556</v>
      </c>
      <c r="S1815" t="s">
        <v>27</v>
      </c>
      <c r="T1815" t="s">
        <v>27</v>
      </c>
      <c r="U1815" t="s">
        <v>27</v>
      </c>
    </row>
    <row r="1816" spans="1:21" x14ac:dyDescent="0.25">
      <c r="A1816" t="s">
        <v>21</v>
      </c>
      <c r="B1816" t="s">
        <v>4994</v>
      </c>
      <c r="C1816" t="s">
        <v>23</v>
      </c>
      <c r="D1816" t="s">
        <v>4995</v>
      </c>
      <c r="F1816" t="s">
        <v>78</v>
      </c>
      <c r="G1816" t="s">
        <v>27</v>
      </c>
      <c r="H1816">
        <v>84</v>
      </c>
      <c r="I1816">
        <v>86</v>
      </c>
      <c r="J1816" t="s">
        <v>27</v>
      </c>
      <c r="K1816" t="s">
        <v>5265</v>
      </c>
      <c r="L1816" t="s">
        <v>5266</v>
      </c>
      <c r="M1816" t="s">
        <v>23</v>
      </c>
      <c r="N1816" t="s">
        <v>27</v>
      </c>
      <c r="O1816" t="s">
        <v>27</v>
      </c>
      <c r="P1816" t="s">
        <v>27</v>
      </c>
      <c r="Q1816" s="1">
        <v>41089.552083333336</v>
      </c>
      <c r="R1816" s="1">
        <v>41788.495138888888</v>
      </c>
      <c r="S1816" t="s">
        <v>27</v>
      </c>
      <c r="T1816" t="s">
        <v>27</v>
      </c>
      <c r="U1816" t="s">
        <v>27</v>
      </c>
    </row>
    <row r="1817" spans="1:21" x14ac:dyDescent="0.25">
      <c r="A1817" t="s">
        <v>21</v>
      </c>
      <c r="B1817" t="s">
        <v>5372</v>
      </c>
      <c r="C1817" t="s">
        <v>23</v>
      </c>
      <c r="D1817" t="s">
        <v>5373</v>
      </c>
      <c r="F1817" t="s">
        <v>78</v>
      </c>
      <c r="G1817" t="s">
        <v>27</v>
      </c>
      <c r="H1817">
        <v>76</v>
      </c>
      <c r="I1817">
        <v>86</v>
      </c>
      <c r="J1817" t="s">
        <v>27</v>
      </c>
      <c r="K1817" t="s">
        <v>5259</v>
      </c>
      <c r="L1817" t="s">
        <v>5657</v>
      </c>
      <c r="M1817" t="s">
        <v>23</v>
      </c>
      <c r="N1817" t="s">
        <v>27</v>
      </c>
      <c r="O1817" t="s">
        <v>27</v>
      </c>
      <c r="P1817" t="s">
        <v>27</v>
      </c>
      <c r="Q1817" s="1">
        <v>38723.356944444444</v>
      </c>
      <c r="R1817" s="1">
        <v>40732.570833333331</v>
      </c>
      <c r="S1817" t="s">
        <v>27</v>
      </c>
      <c r="T1817" t="s">
        <v>27</v>
      </c>
      <c r="U1817" t="s">
        <v>27</v>
      </c>
    </row>
    <row r="1818" spans="1:21" x14ac:dyDescent="0.25">
      <c r="A1818" t="s">
        <v>21</v>
      </c>
      <c r="B1818" t="s">
        <v>5709</v>
      </c>
      <c r="C1818" t="s">
        <v>23</v>
      </c>
      <c r="D1818" t="s">
        <v>5710</v>
      </c>
      <c r="F1818" t="s">
        <v>78</v>
      </c>
      <c r="G1818" t="s">
        <v>27</v>
      </c>
      <c r="H1818">
        <v>84</v>
      </c>
      <c r="I1818">
        <v>86</v>
      </c>
      <c r="J1818" t="s">
        <v>27</v>
      </c>
      <c r="K1818" t="s">
        <v>5265</v>
      </c>
      <c r="L1818" t="s">
        <v>5266</v>
      </c>
      <c r="M1818" t="s">
        <v>23</v>
      </c>
      <c r="N1818" t="s">
        <v>27</v>
      </c>
      <c r="O1818" t="s">
        <v>27</v>
      </c>
      <c r="P1818" t="s">
        <v>27</v>
      </c>
      <c r="Q1818" s="1">
        <v>41089.552083333336</v>
      </c>
      <c r="R1818" s="1">
        <v>41788.495138888888</v>
      </c>
      <c r="S1818" t="s">
        <v>27</v>
      </c>
      <c r="T1818" t="s">
        <v>27</v>
      </c>
      <c r="U1818" t="s">
        <v>27</v>
      </c>
    </row>
    <row r="1819" spans="1:21" x14ac:dyDescent="0.25">
      <c r="A1819" t="s">
        <v>21</v>
      </c>
      <c r="B1819" t="s">
        <v>5709</v>
      </c>
      <c r="C1819" t="s">
        <v>23</v>
      </c>
      <c r="D1819" t="s">
        <v>5710</v>
      </c>
      <c r="F1819" t="s">
        <v>78</v>
      </c>
      <c r="G1819" t="s">
        <v>27</v>
      </c>
      <c r="H1819">
        <v>76</v>
      </c>
      <c r="I1819">
        <v>86</v>
      </c>
      <c r="J1819" t="s">
        <v>27</v>
      </c>
      <c r="K1819" t="s">
        <v>5259</v>
      </c>
      <c r="L1819" t="s">
        <v>5657</v>
      </c>
      <c r="M1819" t="s">
        <v>23</v>
      </c>
      <c r="N1819" t="s">
        <v>27</v>
      </c>
      <c r="O1819" t="s">
        <v>27</v>
      </c>
      <c r="P1819" t="s">
        <v>27</v>
      </c>
      <c r="Q1819" s="1">
        <v>38208.630555555559</v>
      </c>
      <c r="R1819" s="1">
        <v>41512.436111111114</v>
      </c>
      <c r="S1819" t="s">
        <v>27</v>
      </c>
      <c r="T1819" t="s">
        <v>27</v>
      </c>
      <c r="U1819" t="s">
        <v>27</v>
      </c>
    </row>
    <row r="1820" spans="1:21" x14ac:dyDescent="0.25">
      <c r="A1820" t="s">
        <v>21</v>
      </c>
      <c r="B1820" t="s">
        <v>1414</v>
      </c>
      <c r="C1820" t="s">
        <v>23</v>
      </c>
      <c r="D1820" t="s">
        <v>1415</v>
      </c>
      <c r="E1820" t="s">
        <v>1416</v>
      </c>
      <c r="F1820" t="s">
        <v>26</v>
      </c>
      <c r="G1820" t="s">
        <v>27</v>
      </c>
      <c r="H1820">
        <v>84</v>
      </c>
      <c r="I1820">
        <v>85</v>
      </c>
      <c r="J1820" t="s">
        <v>27</v>
      </c>
      <c r="K1820" t="s">
        <v>1414</v>
      </c>
      <c r="L1820" t="s">
        <v>1415</v>
      </c>
      <c r="M1820" t="s">
        <v>23</v>
      </c>
      <c r="N1820" t="s">
        <v>27</v>
      </c>
      <c r="O1820" t="s">
        <v>27</v>
      </c>
      <c r="P1820" t="s">
        <v>27</v>
      </c>
      <c r="Q1820" s="1">
        <v>37841.738194444442</v>
      </c>
      <c r="R1820" s="1">
        <v>42793.602777777778</v>
      </c>
      <c r="S1820">
        <v>9</v>
      </c>
      <c r="T1820">
        <v>510</v>
      </c>
      <c r="U1820">
        <v>50.929411764705897</v>
      </c>
    </row>
    <row r="1821" spans="1:21" x14ac:dyDescent="0.25">
      <c r="A1821" t="s">
        <v>21</v>
      </c>
      <c r="B1821" t="s">
        <v>737</v>
      </c>
      <c r="C1821" t="s">
        <v>23</v>
      </c>
      <c r="D1821" t="s">
        <v>738</v>
      </c>
      <c r="F1821" t="s">
        <v>78</v>
      </c>
      <c r="G1821" t="s">
        <v>27</v>
      </c>
      <c r="H1821">
        <v>79</v>
      </c>
      <c r="I1821">
        <v>85</v>
      </c>
      <c r="J1821" t="s">
        <v>27</v>
      </c>
      <c r="K1821" t="s">
        <v>1473</v>
      </c>
      <c r="L1821" t="s">
        <v>740</v>
      </c>
      <c r="M1821" t="s">
        <v>23</v>
      </c>
      <c r="N1821" t="s">
        <v>27</v>
      </c>
      <c r="O1821" t="s">
        <v>27</v>
      </c>
      <c r="P1821" t="s">
        <v>27</v>
      </c>
      <c r="Q1821" s="1">
        <v>41915.545138888891</v>
      </c>
      <c r="R1821" s="1">
        <v>43010.585416666669</v>
      </c>
      <c r="S1821" t="s">
        <v>27</v>
      </c>
      <c r="T1821" t="s">
        <v>27</v>
      </c>
      <c r="U1821" t="s">
        <v>27</v>
      </c>
    </row>
    <row r="1822" spans="1:21" x14ac:dyDescent="0.25">
      <c r="A1822" t="s">
        <v>21</v>
      </c>
      <c r="B1822" t="s">
        <v>2092</v>
      </c>
      <c r="C1822" t="s">
        <v>23</v>
      </c>
      <c r="D1822" t="s">
        <v>2093</v>
      </c>
      <c r="F1822" t="s">
        <v>107</v>
      </c>
      <c r="G1822" t="s">
        <v>27</v>
      </c>
      <c r="H1822">
        <v>79</v>
      </c>
      <c r="I1822">
        <v>85</v>
      </c>
      <c r="J1822" t="s">
        <v>27</v>
      </c>
      <c r="K1822" t="s">
        <v>2092</v>
      </c>
      <c r="L1822" t="s">
        <v>2093</v>
      </c>
      <c r="M1822" t="s">
        <v>23</v>
      </c>
      <c r="N1822" t="s">
        <v>27</v>
      </c>
      <c r="O1822" t="s">
        <v>27</v>
      </c>
      <c r="P1822" t="s">
        <v>27</v>
      </c>
      <c r="Q1822" s="1">
        <v>38311.417361111111</v>
      </c>
      <c r="R1822" s="1">
        <v>40603.668055555558</v>
      </c>
      <c r="S1822" t="s">
        <v>27</v>
      </c>
      <c r="T1822" t="s">
        <v>27</v>
      </c>
      <c r="U1822" t="s">
        <v>27</v>
      </c>
    </row>
    <row r="1823" spans="1:21" x14ac:dyDescent="0.25">
      <c r="A1823" t="s">
        <v>21</v>
      </c>
      <c r="B1823" t="s">
        <v>2229</v>
      </c>
      <c r="C1823" t="s">
        <v>23</v>
      </c>
      <c r="D1823" t="s">
        <v>1810</v>
      </c>
      <c r="F1823" t="s">
        <v>26</v>
      </c>
      <c r="G1823" t="s">
        <v>27</v>
      </c>
      <c r="H1823">
        <v>83</v>
      </c>
      <c r="I1823">
        <v>85</v>
      </c>
      <c r="J1823" t="s">
        <v>27</v>
      </c>
      <c r="K1823" t="s">
        <v>2230</v>
      </c>
      <c r="L1823" t="s">
        <v>1812</v>
      </c>
      <c r="M1823" t="s">
        <v>23</v>
      </c>
      <c r="N1823" t="s">
        <v>27</v>
      </c>
      <c r="O1823" t="s">
        <v>27</v>
      </c>
      <c r="P1823" t="s">
        <v>27</v>
      </c>
      <c r="Q1823" s="1">
        <v>41603.934027777781</v>
      </c>
      <c r="R1823" s="1">
        <v>43012.738888888889</v>
      </c>
      <c r="S1823" t="s">
        <v>27</v>
      </c>
      <c r="T1823" t="s">
        <v>27</v>
      </c>
      <c r="U1823" t="s">
        <v>27</v>
      </c>
    </row>
    <row r="1824" spans="1:21" x14ac:dyDescent="0.25">
      <c r="A1824" t="s">
        <v>21</v>
      </c>
      <c r="B1824" t="s">
        <v>2585</v>
      </c>
      <c r="C1824" t="s">
        <v>23</v>
      </c>
      <c r="D1824" t="s">
        <v>2433</v>
      </c>
      <c r="F1824" t="s">
        <v>26</v>
      </c>
      <c r="G1824" t="s">
        <v>27</v>
      </c>
      <c r="H1824">
        <v>83</v>
      </c>
      <c r="I1824">
        <v>85</v>
      </c>
      <c r="J1824" t="s">
        <v>27</v>
      </c>
      <c r="K1824" t="s">
        <v>2230</v>
      </c>
      <c r="L1824" t="s">
        <v>1812</v>
      </c>
      <c r="M1824" t="s">
        <v>23</v>
      </c>
      <c r="N1824" t="s">
        <v>27</v>
      </c>
      <c r="O1824" t="s">
        <v>27</v>
      </c>
      <c r="P1824" t="s">
        <v>27</v>
      </c>
      <c r="Q1824" s="1">
        <v>41603.934027777781</v>
      </c>
      <c r="R1824" s="1">
        <v>43012.738888888889</v>
      </c>
      <c r="S1824" t="s">
        <v>27</v>
      </c>
      <c r="T1824" t="s">
        <v>27</v>
      </c>
      <c r="U1824" t="s">
        <v>27</v>
      </c>
    </row>
    <row r="1825" spans="1:21" x14ac:dyDescent="0.25">
      <c r="A1825" t="s">
        <v>21</v>
      </c>
      <c r="B1825" t="s">
        <v>4523</v>
      </c>
      <c r="C1825" t="s">
        <v>23</v>
      </c>
      <c r="D1825" t="s">
        <v>4524</v>
      </c>
      <c r="E1825" t="s">
        <v>85</v>
      </c>
      <c r="F1825" t="s">
        <v>26</v>
      </c>
      <c r="G1825" t="s">
        <v>27</v>
      </c>
      <c r="H1825">
        <v>70</v>
      </c>
      <c r="I1825">
        <v>85</v>
      </c>
      <c r="J1825" t="s">
        <v>27</v>
      </c>
      <c r="K1825" t="s">
        <v>4872</v>
      </c>
      <c r="L1825" t="s">
        <v>4524</v>
      </c>
      <c r="M1825" t="s">
        <v>23</v>
      </c>
      <c r="N1825" t="s">
        <v>27</v>
      </c>
      <c r="O1825" t="s">
        <v>27</v>
      </c>
      <c r="P1825" t="s">
        <v>27</v>
      </c>
      <c r="Q1825" s="1">
        <v>37946.62777777778</v>
      </c>
      <c r="R1825" s="1">
        <v>42712.965277777781</v>
      </c>
      <c r="S1825">
        <v>4</v>
      </c>
      <c r="T1825">
        <v>569</v>
      </c>
      <c r="U1825">
        <v>147.35365853658499</v>
      </c>
    </row>
    <row r="1826" spans="1:21" x14ac:dyDescent="0.25">
      <c r="A1826" t="s">
        <v>21</v>
      </c>
      <c r="B1826" t="s">
        <v>5709</v>
      </c>
      <c r="C1826" t="s">
        <v>23</v>
      </c>
      <c r="D1826" t="s">
        <v>5710</v>
      </c>
      <c r="F1826" t="s">
        <v>78</v>
      </c>
      <c r="G1826" t="s">
        <v>27</v>
      </c>
      <c r="H1826">
        <v>82</v>
      </c>
      <c r="I1826">
        <v>85</v>
      </c>
      <c r="J1826" t="s">
        <v>27</v>
      </c>
      <c r="K1826" t="s">
        <v>5536</v>
      </c>
      <c r="L1826" t="s">
        <v>5072</v>
      </c>
      <c r="M1826" t="s">
        <v>23</v>
      </c>
      <c r="N1826" t="s">
        <v>27</v>
      </c>
      <c r="O1826" t="s">
        <v>27</v>
      </c>
      <c r="P1826" t="s">
        <v>27</v>
      </c>
      <c r="Q1826" s="1">
        <v>40082.462500000001</v>
      </c>
      <c r="R1826" s="1">
        <v>42735.533333333333</v>
      </c>
      <c r="S1826" t="s">
        <v>27</v>
      </c>
      <c r="T1826" t="s">
        <v>27</v>
      </c>
      <c r="U1826" t="s">
        <v>27</v>
      </c>
    </row>
    <row r="1827" spans="1:21" x14ac:dyDescent="0.25">
      <c r="A1827" t="s">
        <v>21</v>
      </c>
      <c r="B1827" t="s">
        <v>5382</v>
      </c>
      <c r="C1827" t="s">
        <v>23</v>
      </c>
      <c r="D1827" t="s">
        <v>5383</v>
      </c>
      <c r="F1827" t="s">
        <v>78</v>
      </c>
      <c r="G1827" t="s">
        <v>27</v>
      </c>
      <c r="H1827">
        <v>76</v>
      </c>
      <c r="I1827">
        <v>85</v>
      </c>
      <c r="J1827" t="s">
        <v>27</v>
      </c>
      <c r="K1827" t="s">
        <v>5378</v>
      </c>
      <c r="L1827" t="s">
        <v>5299</v>
      </c>
      <c r="M1827" t="s">
        <v>23</v>
      </c>
      <c r="N1827" t="s">
        <v>27</v>
      </c>
      <c r="O1827" t="s">
        <v>27</v>
      </c>
      <c r="P1827" t="s">
        <v>27</v>
      </c>
      <c r="Q1827" s="1">
        <v>38422.688888888886</v>
      </c>
      <c r="R1827" s="1">
        <v>41256.543055555558</v>
      </c>
      <c r="S1827" t="s">
        <v>27</v>
      </c>
      <c r="T1827" t="s">
        <v>27</v>
      </c>
      <c r="U1827" t="s">
        <v>27</v>
      </c>
    </row>
    <row r="1828" spans="1:21" x14ac:dyDescent="0.25">
      <c r="A1828" t="s">
        <v>21</v>
      </c>
      <c r="B1828" t="s">
        <v>5366</v>
      </c>
      <c r="C1828" t="s">
        <v>23</v>
      </c>
      <c r="D1828" t="s">
        <v>5367</v>
      </c>
      <c r="F1828" t="s">
        <v>78</v>
      </c>
      <c r="G1828" t="s">
        <v>27</v>
      </c>
      <c r="H1828">
        <v>77</v>
      </c>
      <c r="I1828">
        <v>85</v>
      </c>
      <c r="J1828" t="s">
        <v>27</v>
      </c>
      <c r="K1828" t="s">
        <v>5660</v>
      </c>
      <c r="L1828" t="s">
        <v>5661</v>
      </c>
      <c r="M1828" t="s">
        <v>23</v>
      </c>
      <c r="N1828" t="s">
        <v>27</v>
      </c>
      <c r="O1828" t="s">
        <v>27</v>
      </c>
      <c r="P1828" t="s">
        <v>27</v>
      </c>
      <c r="Q1828" s="1">
        <v>38482.649305555555</v>
      </c>
      <c r="R1828" s="1">
        <v>42025.587500000001</v>
      </c>
      <c r="S1828" t="s">
        <v>27</v>
      </c>
      <c r="T1828" t="s">
        <v>27</v>
      </c>
      <c r="U1828" t="s">
        <v>27</v>
      </c>
    </row>
    <row r="1829" spans="1:21" x14ac:dyDescent="0.25">
      <c r="A1829" t="s">
        <v>21</v>
      </c>
      <c r="B1829" t="s">
        <v>142</v>
      </c>
      <c r="C1829" t="s">
        <v>23</v>
      </c>
      <c r="D1829" t="s">
        <v>434</v>
      </c>
      <c r="F1829" t="s">
        <v>144</v>
      </c>
      <c r="G1829" t="s">
        <v>27</v>
      </c>
      <c r="H1829">
        <v>83</v>
      </c>
      <c r="I1829">
        <v>84</v>
      </c>
      <c r="J1829" t="s">
        <v>27</v>
      </c>
      <c r="K1829" t="s">
        <v>435</v>
      </c>
      <c r="L1829" t="s">
        <v>436</v>
      </c>
      <c r="M1829" t="s">
        <v>23</v>
      </c>
      <c r="N1829" t="s">
        <v>27</v>
      </c>
      <c r="O1829" t="s">
        <v>27</v>
      </c>
      <c r="P1829" t="s">
        <v>27</v>
      </c>
      <c r="Q1829" s="1">
        <v>42859.636805555558</v>
      </c>
      <c r="R1829" s="1">
        <v>43012.350694444445</v>
      </c>
      <c r="S1829" t="s">
        <v>27</v>
      </c>
      <c r="T1829" t="s">
        <v>27</v>
      </c>
      <c r="U1829" t="s">
        <v>27</v>
      </c>
    </row>
    <row r="1830" spans="1:21" x14ac:dyDescent="0.25">
      <c r="A1830" t="s">
        <v>21</v>
      </c>
      <c r="B1830" t="s">
        <v>2342</v>
      </c>
      <c r="C1830" t="s">
        <v>23</v>
      </c>
      <c r="D1830" t="s">
        <v>2343</v>
      </c>
      <c r="F1830" t="s">
        <v>26</v>
      </c>
      <c r="G1830" t="s">
        <v>27</v>
      </c>
      <c r="H1830">
        <v>66</v>
      </c>
      <c r="I1830">
        <v>84</v>
      </c>
      <c r="J1830" t="s">
        <v>27</v>
      </c>
      <c r="K1830" t="s">
        <v>402</v>
      </c>
      <c r="L1830" t="s">
        <v>2344</v>
      </c>
      <c r="M1830" t="s">
        <v>23</v>
      </c>
      <c r="N1830" t="s">
        <v>27</v>
      </c>
      <c r="O1830" t="s">
        <v>27</v>
      </c>
      <c r="P1830" t="s">
        <v>27</v>
      </c>
      <c r="Q1830" s="1">
        <v>41620.945833333331</v>
      </c>
      <c r="R1830" s="1">
        <v>43011.988888888889</v>
      </c>
      <c r="S1830" t="s">
        <v>27</v>
      </c>
      <c r="T1830" t="s">
        <v>27</v>
      </c>
      <c r="U1830" t="s">
        <v>27</v>
      </c>
    </row>
    <row r="1831" spans="1:21" x14ac:dyDescent="0.25">
      <c r="A1831" t="s">
        <v>21</v>
      </c>
      <c r="B1831" t="s">
        <v>2462</v>
      </c>
      <c r="C1831" t="s">
        <v>23</v>
      </c>
      <c r="D1831" t="s">
        <v>2463</v>
      </c>
      <c r="F1831" t="s">
        <v>26</v>
      </c>
      <c r="G1831" t="s">
        <v>27</v>
      </c>
      <c r="H1831">
        <v>66</v>
      </c>
      <c r="I1831">
        <v>84</v>
      </c>
      <c r="J1831" t="s">
        <v>27</v>
      </c>
      <c r="K1831" t="s">
        <v>402</v>
      </c>
      <c r="L1831" t="s">
        <v>2344</v>
      </c>
      <c r="M1831" t="s">
        <v>23</v>
      </c>
      <c r="N1831" t="s">
        <v>27</v>
      </c>
      <c r="O1831" t="s">
        <v>27</v>
      </c>
      <c r="P1831" t="s">
        <v>27</v>
      </c>
      <c r="Q1831" s="1">
        <v>41620.945833333331</v>
      </c>
      <c r="R1831" s="1">
        <v>43011.988888888889</v>
      </c>
      <c r="S1831" t="s">
        <v>27</v>
      </c>
      <c r="T1831" t="s">
        <v>27</v>
      </c>
      <c r="U1831" t="s">
        <v>27</v>
      </c>
    </row>
    <row r="1832" spans="1:21" x14ac:dyDescent="0.25">
      <c r="A1832" t="s">
        <v>21</v>
      </c>
      <c r="B1832" t="s">
        <v>2639</v>
      </c>
      <c r="C1832" t="s">
        <v>23</v>
      </c>
      <c r="D1832" t="s">
        <v>2595</v>
      </c>
      <c r="F1832" t="s">
        <v>26</v>
      </c>
      <c r="G1832" t="s">
        <v>27</v>
      </c>
      <c r="H1832">
        <v>66</v>
      </c>
      <c r="I1832">
        <v>84</v>
      </c>
      <c r="J1832" t="s">
        <v>27</v>
      </c>
      <c r="K1832" t="s">
        <v>402</v>
      </c>
      <c r="L1832" t="s">
        <v>2344</v>
      </c>
      <c r="M1832" t="s">
        <v>23</v>
      </c>
      <c r="N1832" t="s">
        <v>27</v>
      </c>
      <c r="O1832" t="s">
        <v>27</v>
      </c>
      <c r="P1832" t="s">
        <v>27</v>
      </c>
      <c r="Q1832" s="1">
        <v>41620.945833333331</v>
      </c>
      <c r="R1832" s="1">
        <v>43011.988888888889</v>
      </c>
      <c r="S1832" t="s">
        <v>27</v>
      </c>
      <c r="T1832" t="s">
        <v>27</v>
      </c>
      <c r="U1832" t="s">
        <v>27</v>
      </c>
    </row>
    <row r="1833" spans="1:21" x14ac:dyDescent="0.25">
      <c r="A1833" t="s">
        <v>21</v>
      </c>
      <c r="B1833" t="s">
        <v>2993</v>
      </c>
      <c r="C1833" t="s">
        <v>23</v>
      </c>
      <c r="D1833" t="s">
        <v>2994</v>
      </c>
      <c r="F1833" t="s">
        <v>26</v>
      </c>
      <c r="G1833" t="s">
        <v>27</v>
      </c>
      <c r="H1833">
        <v>66</v>
      </c>
      <c r="I1833">
        <v>84</v>
      </c>
      <c r="J1833" t="s">
        <v>27</v>
      </c>
      <c r="K1833" t="s">
        <v>402</v>
      </c>
      <c r="L1833" t="s">
        <v>2344</v>
      </c>
      <c r="M1833" t="s">
        <v>23</v>
      </c>
      <c r="N1833" t="s">
        <v>27</v>
      </c>
      <c r="O1833" t="s">
        <v>27</v>
      </c>
      <c r="P1833" t="s">
        <v>27</v>
      </c>
      <c r="Q1833" s="1">
        <v>41620.945833333331</v>
      </c>
      <c r="R1833" s="1">
        <v>43011.988888888889</v>
      </c>
      <c r="S1833" t="s">
        <v>27</v>
      </c>
      <c r="T1833" t="s">
        <v>27</v>
      </c>
      <c r="U1833" t="s">
        <v>27</v>
      </c>
    </row>
    <row r="1834" spans="1:21" x14ac:dyDescent="0.25">
      <c r="A1834" t="s">
        <v>21</v>
      </c>
      <c r="B1834" t="s">
        <v>3596</v>
      </c>
      <c r="C1834" t="s">
        <v>23</v>
      </c>
      <c r="D1834" t="s">
        <v>3597</v>
      </c>
      <c r="F1834" t="s">
        <v>107</v>
      </c>
      <c r="G1834" t="s">
        <v>27</v>
      </c>
      <c r="H1834">
        <v>83</v>
      </c>
      <c r="I1834">
        <v>84</v>
      </c>
      <c r="J1834" t="s">
        <v>27</v>
      </c>
      <c r="K1834" t="s">
        <v>3598</v>
      </c>
      <c r="L1834" t="s">
        <v>3597</v>
      </c>
      <c r="M1834" t="s">
        <v>23</v>
      </c>
      <c r="N1834" t="s">
        <v>27</v>
      </c>
      <c r="O1834" t="s">
        <v>27</v>
      </c>
      <c r="P1834" t="s">
        <v>27</v>
      </c>
      <c r="Q1834" s="1">
        <v>38371.50277777778</v>
      </c>
      <c r="R1834" s="1">
        <v>41423.73541666667</v>
      </c>
      <c r="S1834" t="s">
        <v>27</v>
      </c>
      <c r="T1834" t="s">
        <v>27</v>
      </c>
      <c r="U1834" t="s">
        <v>27</v>
      </c>
    </row>
    <row r="1835" spans="1:21" x14ac:dyDescent="0.25">
      <c r="A1835" t="s">
        <v>21</v>
      </c>
      <c r="B1835" t="s">
        <v>3613</v>
      </c>
      <c r="C1835" t="s">
        <v>23</v>
      </c>
      <c r="D1835" t="s">
        <v>3614</v>
      </c>
      <c r="F1835" t="s">
        <v>26</v>
      </c>
      <c r="G1835" t="s">
        <v>27</v>
      </c>
      <c r="H1835">
        <v>66</v>
      </c>
      <c r="I1835">
        <v>84</v>
      </c>
      <c r="J1835" t="s">
        <v>27</v>
      </c>
      <c r="K1835" t="s">
        <v>402</v>
      </c>
      <c r="L1835" t="s">
        <v>2344</v>
      </c>
      <c r="M1835" t="s">
        <v>23</v>
      </c>
      <c r="N1835" t="s">
        <v>27</v>
      </c>
      <c r="O1835" t="s">
        <v>27</v>
      </c>
      <c r="P1835" t="s">
        <v>27</v>
      </c>
      <c r="Q1835" s="1">
        <v>41620.945833333331</v>
      </c>
      <c r="R1835" s="1">
        <v>43011.988888888889</v>
      </c>
      <c r="S1835" t="s">
        <v>27</v>
      </c>
      <c r="T1835" t="s">
        <v>27</v>
      </c>
      <c r="U1835" t="s">
        <v>27</v>
      </c>
    </row>
    <row r="1836" spans="1:21" x14ac:dyDescent="0.25">
      <c r="A1836" t="s">
        <v>21</v>
      </c>
      <c r="B1836" t="s">
        <v>2910</v>
      </c>
      <c r="C1836" t="s">
        <v>23</v>
      </c>
      <c r="D1836" t="s">
        <v>2460</v>
      </c>
      <c r="F1836" t="s">
        <v>26</v>
      </c>
      <c r="G1836" t="s">
        <v>27</v>
      </c>
      <c r="H1836">
        <v>66</v>
      </c>
      <c r="I1836">
        <v>84</v>
      </c>
      <c r="J1836" t="s">
        <v>27</v>
      </c>
      <c r="K1836" t="s">
        <v>402</v>
      </c>
      <c r="L1836" t="s">
        <v>2344</v>
      </c>
      <c r="M1836" t="s">
        <v>23</v>
      </c>
      <c r="N1836" t="s">
        <v>27</v>
      </c>
      <c r="O1836" t="s">
        <v>27</v>
      </c>
      <c r="P1836" t="s">
        <v>27</v>
      </c>
      <c r="Q1836" s="1">
        <v>41620.945833333331</v>
      </c>
      <c r="R1836" s="1">
        <v>43011.988888888889</v>
      </c>
      <c r="S1836" t="s">
        <v>27</v>
      </c>
      <c r="T1836" t="s">
        <v>27</v>
      </c>
      <c r="U1836" t="s">
        <v>27</v>
      </c>
    </row>
    <row r="1837" spans="1:21" x14ac:dyDescent="0.25">
      <c r="A1837" t="s">
        <v>21</v>
      </c>
      <c r="B1837" t="s">
        <v>4833</v>
      </c>
      <c r="C1837" t="s">
        <v>23</v>
      </c>
      <c r="D1837" t="s">
        <v>4834</v>
      </c>
      <c r="F1837" t="s">
        <v>144</v>
      </c>
      <c r="G1837" t="s">
        <v>27</v>
      </c>
      <c r="H1837">
        <v>22</v>
      </c>
      <c r="I1837">
        <v>84</v>
      </c>
      <c r="J1837" t="s">
        <v>27</v>
      </c>
      <c r="K1837" t="s">
        <v>3361</v>
      </c>
      <c r="L1837" t="s">
        <v>3362</v>
      </c>
      <c r="M1837" t="s">
        <v>23</v>
      </c>
      <c r="N1837" t="s">
        <v>27</v>
      </c>
      <c r="O1837" t="s">
        <v>27</v>
      </c>
      <c r="P1837" t="s">
        <v>27</v>
      </c>
      <c r="Q1837" s="1">
        <v>40234.405555555553</v>
      </c>
      <c r="R1837" s="1">
        <v>42973.293749999997</v>
      </c>
      <c r="S1837" t="s">
        <v>27</v>
      </c>
      <c r="T1837" t="s">
        <v>27</v>
      </c>
      <c r="U1837" t="s">
        <v>27</v>
      </c>
    </row>
    <row r="1838" spans="1:21" x14ac:dyDescent="0.25">
      <c r="A1838" t="s">
        <v>21</v>
      </c>
      <c r="B1838" t="s">
        <v>5788</v>
      </c>
      <c r="C1838" t="s">
        <v>23</v>
      </c>
      <c r="D1838" t="s">
        <v>5789</v>
      </c>
      <c r="F1838" t="s">
        <v>78</v>
      </c>
      <c r="G1838" t="s">
        <v>27</v>
      </c>
      <c r="H1838">
        <v>84</v>
      </c>
      <c r="I1838">
        <v>84</v>
      </c>
      <c r="J1838" t="s">
        <v>27</v>
      </c>
      <c r="K1838" t="s">
        <v>5703</v>
      </c>
      <c r="L1838" t="s">
        <v>5704</v>
      </c>
      <c r="M1838" t="s">
        <v>23</v>
      </c>
      <c r="N1838" t="s">
        <v>27</v>
      </c>
      <c r="O1838" t="s">
        <v>27</v>
      </c>
      <c r="P1838" t="s">
        <v>27</v>
      </c>
      <c r="Q1838" s="1">
        <v>41811.518750000003</v>
      </c>
      <c r="R1838" s="1">
        <v>43016.694444444445</v>
      </c>
      <c r="S1838" t="s">
        <v>27</v>
      </c>
      <c r="T1838" t="s">
        <v>27</v>
      </c>
      <c r="U1838" t="s">
        <v>27</v>
      </c>
    </row>
    <row r="1839" spans="1:21" x14ac:dyDescent="0.25">
      <c r="A1839" t="s">
        <v>21</v>
      </c>
      <c r="B1839" t="s">
        <v>5891</v>
      </c>
      <c r="C1839" t="s">
        <v>23</v>
      </c>
      <c r="D1839" t="s">
        <v>5892</v>
      </c>
      <c r="F1839" t="s">
        <v>144</v>
      </c>
      <c r="G1839" t="s">
        <v>27</v>
      </c>
      <c r="H1839">
        <v>22</v>
      </c>
      <c r="I1839">
        <v>84</v>
      </c>
      <c r="J1839" t="s">
        <v>27</v>
      </c>
      <c r="K1839" t="s">
        <v>3361</v>
      </c>
      <c r="L1839" t="s">
        <v>3362</v>
      </c>
      <c r="M1839" t="s">
        <v>23</v>
      </c>
      <c r="N1839" t="s">
        <v>27</v>
      </c>
      <c r="O1839" t="s">
        <v>27</v>
      </c>
      <c r="P1839" t="s">
        <v>27</v>
      </c>
      <c r="Q1839" s="1">
        <v>40234.405555555553</v>
      </c>
      <c r="R1839" s="1">
        <v>42973.293749999997</v>
      </c>
      <c r="S1839" t="s">
        <v>27</v>
      </c>
      <c r="T1839" t="s">
        <v>27</v>
      </c>
      <c r="U1839" t="s">
        <v>27</v>
      </c>
    </row>
    <row r="1840" spans="1:21" x14ac:dyDescent="0.25">
      <c r="A1840" t="s">
        <v>21</v>
      </c>
      <c r="B1840" t="s">
        <v>5887</v>
      </c>
      <c r="C1840" t="s">
        <v>23</v>
      </c>
      <c r="D1840" t="s">
        <v>5888</v>
      </c>
      <c r="F1840" t="s">
        <v>144</v>
      </c>
      <c r="G1840" t="s">
        <v>27</v>
      </c>
      <c r="H1840">
        <v>22</v>
      </c>
      <c r="I1840">
        <v>84</v>
      </c>
      <c r="J1840" t="s">
        <v>27</v>
      </c>
      <c r="K1840" t="s">
        <v>3361</v>
      </c>
      <c r="L1840" t="s">
        <v>3362</v>
      </c>
      <c r="M1840" t="s">
        <v>23</v>
      </c>
      <c r="N1840" t="s">
        <v>27</v>
      </c>
      <c r="O1840" t="s">
        <v>27</v>
      </c>
      <c r="P1840" t="s">
        <v>27</v>
      </c>
      <c r="Q1840" s="1">
        <v>40234.405555555553</v>
      </c>
      <c r="R1840" s="1">
        <v>42973.293749999997</v>
      </c>
      <c r="S1840" t="s">
        <v>27</v>
      </c>
      <c r="T1840" t="s">
        <v>27</v>
      </c>
      <c r="U1840" t="s">
        <v>27</v>
      </c>
    </row>
    <row r="1841" spans="1:21" x14ac:dyDescent="0.25">
      <c r="A1841" t="s">
        <v>21</v>
      </c>
      <c r="B1841" t="s">
        <v>5897</v>
      </c>
      <c r="C1841" t="s">
        <v>23</v>
      </c>
      <c r="D1841" t="s">
        <v>5898</v>
      </c>
      <c r="F1841" t="s">
        <v>144</v>
      </c>
      <c r="G1841" t="s">
        <v>27</v>
      </c>
      <c r="H1841">
        <v>22</v>
      </c>
      <c r="I1841">
        <v>84</v>
      </c>
      <c r="J1841" t="s">
        <v>27</v>
      </c>
      <c r="K1841" t="s">
        <v>3361</v>
      </c>
      <c r="L1841" t="s">
        <v>3362</v>
      </c>
      <c r="M1841" t="s">
        <v>23</v>
      </c>
      <c r="N1841" t="s">
        <v>27</v>
      </c>
      <c r="O1841" t="s">
        <v>27</v>
      </c>
      <c r="P1841" t="s">
        <v>27</v>
      </c>
      <c r="Q1841" s="1">
        <v>40234.405555555553</v>
      </c>
      <c r="R1841" s="1">
        <v>42973.293749999997</v>
      </c>
      <c r="S1841" t="s">
        <v>27</v>
      </c>
      <c r="T1841" t="s">
        <v>27</v>
      </c>
      <c r="U1841" t="s">
        <v>27</v>
      </c>
    </row>
    <row r="1842" spans="1:21" x14ac:dyDescent="0.25">
      <c r="A1842" t="s">
        <v>21</v>
      </c>
      <c r="B1842" t="s">
        <v>4585</v>
      </c>
      <c r="C1842" t="s">
        <v>23</v>
      </c>
      <c r="D1842" t="s">
        <v>4585</v>
      </c>
      <c r="E1842" t="s">
        <v>300</v>
      </c>
      <c r="F1842" t="s">
        <v>26</v>
      </c>
      <c r="G1842" t="s">
        <v>27</v>
      </c>
      <c r="H1842">
        <v>83</v>
      </c>
      <c r="I1842">
        <v>83</v>
      </c>
      <c r="J1842" t="s">
        <v>27</v>
      </c>
      <c r="K1842" t="s">
        <v>2049</v>
      </c>
      <c r="L1842" t="s">
        <v>2089</v>
      </c>
      <c r="M1842" t="s">
        <v>23</v>
      </c>
      <c r="N1842" t="s">
        <v>27</v>
      </c>
      <c r="O1842" t="s">
        <v>27</v>
      </c>
      <c r="P1842" t="s">
        <v>27</v>
      </c>
      <c r="Q1842" s="1">
        <v>37816.567361111112</v>
      </c>
      <c r="R1842" s="1">
        <v>42943.570833333331</v>
      </c>
      <c r="S1842">
        <v>4.3600000000000003</v>
      </c>
      <c r="T1842">
        <v>14.34</v>
      </c>
      <c r="U1842">
        <v>8.6425000000000001</v>
      </c>
    </row>
    <row r="1843" spans="1:21" x14ac:dyDescent="0.25">
      <c r="A1843" t="s">
        <v>21</v>
      </c>
      <c r="B1843" t="s">
        <v>5191</v>
      </c>
      <c r="C1843" t="s">
        <v>23</v>
      </c>
      <c r="D1843" t="s">
        <v>5192</v>
      </c>
      <c r="F1843" t="s">
        <v>78</v>
      </c>
      <c r="G1843" t="s">
        <v>27</v>
      </c>
      <c r="H1843">
        <v>80</v>
      </c>
      <c r="I1843">
        <v>83</v>
      </c>
      <c r="J1843" t="s">
        <v>27</v>
      </c>
      <c r="K1843" t="s">
        <v>5738</v>
      </c>
      <c r="L1843" t="s">
        <v>4997</v>
      </c>
      <c r="M1843" t="s">
        <v>23</v>
      </c>
      <c r="N1843" t="s">
        <v>27</v>
      </c>
      <c r="O1843" t="s">
        <v>27</v>
      </c>
      <c r="P1843" t="s">
        <v>27</v>
      </c>
      <c r="Q1843" s="1">
        <v>41795.581944444442</v>
      </c>
      <c r="R1843" s="1">
        <v>43006.624305555553</v>
      </c>
      <c r="S1843" t="s">
        <v>27</v>
      </c>
      <c r="T1843" t="s">
        <v>27</v>
      </c>
      <c r="U1843" t="s">
        <v>27</v>
      </c>
    </row>
    <row r="1844" spans="1:21" x14ac:dyDescent="0.25">
      <c r="A1844" t="s">
        <v>21</v>
      </c>
      <c r="B1844" t="s">
        <v>4994</v>
      </c>
      <c r="C1844" t="s">
        <v>23</v>
      </c>
      <c r="D1844" t="s">
        <v>4995</v>
      </c>
      <c r="F1844" t="s">
        <v>78</v>
      </c>
      <c r="G1844" t="s">
        <v>27</v>
      </c>
      <c r="H1844">
        <v>80</v>
      </c>
      <c r="I1844">
        <v>83</v>
      </c>
      <c r="J1844" t="s">
        <v>27</v>
      </c>
      <c r="K1844" t="s">
        <v>5738</v>
      </c>
      <c r="L1844" t="s">
        <v>4997</v>
      </c>
      <c r="M1844" t="s">
        <v>23</v>
      </c>
      <c r="N1844" t="s">
        <v>27</v>
      </c>
      <c r="O1844" t="s">
        <v>27</v>
      </c>
      <c r="P1844" t="s">
        <v>27</v>
      </c>
      <c r="Q1844" s="1">
        <v>41795.581944444442</v>
      </c>
      <c r="R1844" s="1">
        <v>43006.624305555553</v>
      </c>
      <c r="S1844" t="s">
        <v>27</v>
      </c>
      <c r="T1844" t="s">
        <v>27</v>
      </c>
      <c r="U1844" t="s">
        <v>27</v>
      </c>
    </row>
    <row r="1845" spans="1:21" x14ac:dyDescent="0.25">
      <c r="A1845" t="s">
        <v>21</v>
      </c>
      <c r="B1845" t="s">
        <v>5829</v>
      </c>
      <c r="C1845" t="s">
        <v>23</v>
      </c>
      <c r="D1845" t="s">
        <v>5830</v>
      </c>
      <c r="F1845" t="s">
        <v>78</v>
      </c>
      <c r="G1845" t="s">
        <v>27</v>
      </c>
      <c r="H1845">
        <v>66</v>
      </c>
      <c r="I1845">
        <v>83</v>
      </c>
      <c r="J1845" t="s">
        <v>27</v>
      </c>
      <c r="K1845" t="s">
        <v>5342</v>
      </c>
      <c r="L1845" t="s">
        <v>5299</v>
      </c>
      <c r="M1845" t="s">
        <v>23</v>
      </c>
      <c r="N1845" t="s">
        <v>27</v>
      </c>
      <c r="O1845" t="s">
        <v>27</v>
      </c>
      <c r="P1845" t="s">
        <v>27</v>
      </c>
      <c r="Q1845" s="1">
        <v>41529.599999999999</v>
      </c>
      <c r="R1845" s="1">
        <v>43009.71875</v>
      </c>
      <c r="S1845" t="s">
        <v>27</v>
      </c>
      <c r="T1845" t="s">
        <v>27</v>
      </c>
      <c r="U1845" t="s">
        <v>27</v>
      </c>
    </row>
    <row r="1846" spans="1:21" x14ac:dyDescent="0.25">
      <c r="A1846" t="s">
        <v>21</v>
      </c>
      <c r="B1846" t="s">
        <v>527</v>
      </c>
      <c r="C1846" t="s">
        <v>23</v>
      </c>
      <c r="D1846" t="s">
        <v>528</v>
      </c>
      <c r="F1846" t="s">
        <v>26</v>
      </c>
      <c r="G1846" t="s">
        <v>27</v>
      </c>
      <c r="H1846">
        <v>79</v>
      </c>
      <c r="I1846">
        <v>82</v>
      </c>
      <c r="J1846" t="s">
        <v>27</v>
      </c>
      <c r="K1846" t="s">
        <v>527</v>
      </c>
      <c r="L1846" t="s">
        <v>529</v>
      </c>
      <c r="M1846" t="s">
        <v>23</v>
      </c>
      <c r="N1846" t="s">
        <v>27</v>
      </c>
      <c r="O1846" t="s">
        <v>27</v>
      </c>
      <c r="P1846" t="s">
        <v>27</v>
      </c>
      <c r="Q1846" s="1">
        <v>40366.594444444447</v>
      </c>
      <c r="R1846" s="1">
        <v>42987.493055555555</v>
      </c>
      <c r="S1846" t="s">
        <v>27</v>
      </c>
      <c r="T1846" t="s">
        <v>27</v>
      </c>
      <c r="U1846" t="s">
        <v>27</v>
      </c>
    </row>
    <row r="1847" spans="1:21" x14ac:dyDescent="0.25">
      <c r="A1847" t="s">
        <v>21</v>
      </c>
      <c r="B1847" t="s">
        <v>377</v>
      </c>
      <c r="C1847" t="s">
        <v>23</v>
      </c>
      <c r="D1847" t="s">
        <v>275</v>
      </c>
      <c r="F1847" t="s">
        <v>26</v>
      </c>
      <c r="G1847" t="s">
        <v>27</v>
      </c>
      <c r="H1847">
        <v>82</v>
      </c>
      <c r="I1847">
        <v>82</v>
      </c>
      <c r="J1847" t="s">
        <v>27</v>
      </c>
      <c r="K1847" t="s">
        <v>377</v>
      </c>
      <c r="L1847" t="s">
        <v>275</v>
      </c>
      <c r="M1847" t="s">
        <v>23</v>
      </c>
      <c r="N1847" t="s">
        <v>27</v>
      </c>
      <c r="O1847" t="s">
        <v>27</v>
      </c>
      <c r="P1847" t="s">
        <v>27</v>
      </c>
      <c r="Q1847" s="1">
        <v>41603.934027777781</v>
      </c>
      <c r="R1847" s="1">
        <v>43013.50277777778</v>
      </c>
      <c r="S1847" t="s">
        <v>27</v>
      </c>
      <c r="T1847" t="s">
        <v>27</v>
      </c>
      <c r="U1847" t="s">
        <v>27</v>
      </c>
    </row>
    <row r="1848" spans="1:21" x14ac:dyDescent="0.25">
      <c r="A1848" t="s">
        <v>21</v>
      </c>
      <c r="B1848" t="s">
        <v>1742</v>
      </c>
      <c r="C1848" t="s">
        <v>23</v>
      </c>
      <c r="D1848" t="s">
        <v>1743</v>
      </c>
      <c r="F1848" t="s">
        <v>26</v>
      </c>
      <c r="G1848" t="s">
        <v>27</v>
      </c>
      <c r="H1848">
        <v>60</v>
      </c>
      <c r="I1848">
        <v>82</v>
      </c>
      <c r="J1848" t="s">
        <v>27</v>
      </c>
      <c r="K1848" t="s">
        <v>1742</v>
      </c>
      <c r="L1848" t="s">
        <v>1743</v>
      </c>
      <c r="M1848" t="s">
        <v>23</v>
      </c>
      <c r="N1848" t="s">
        <v>27</v>
      </c>
      <c r="O1848" t="s">
        <v>27</v>
      </c>
      <c r="P1848" t="s">
        <v>27</v>
      </c>
      <c r="Q1848" s="1">
        <v>42174.674305555556</v>
      </c>
      <c r="R1848" s="1">
        <v>43003.443749999999</v>
      </c>
      <c r="S1848" t="s">
        <v>27</v>
      </c>
      <c r="T1848" t="s">
        <v>27</v>
      </c>
      <c r="U1848" t="s">
        <v>27</v>
      </c>
    </row>
    <row r="1849" spans="1:21" x14ac:dyDescent="0.25">
      <c r="A1849" t="s">
        <v>21</v>
      </c>
      <c r="B1849" t="s">
        <v>1335</v>
      </c>
      <c r="C1849" t="s">
        <v>23</v>
      </c>
      <c r="D1849" t="s">
        <v>1336</v>
      </c>
      <c r="F1849" t="s">
        <v>26</v>
      </c>
      <c r="G1849" t="s">
        <v>27</v>
      </c>
      <c r="H1849">
        <v>79</v>
      </c>
      <c r="I1849">
        <v>82</v>
      </c>
      <c r="J1849" t="s">
        <v>27</v>
      </c>
      <c r="K1849" t="s">
        <v>2247</v>
      </c>
      <c r="L1849" t="s">
        <v>1336</v>
      </c>
      <c r="M1849" t="s">
        <v>23</v>
      </c>
      <c r="N1849" t="s">
        <v>27</v>
      </c>
      <c r="O1849" t="s">
        <v>27</v>
      </c>
      <c r="P1849" t="s">
        <v>27</v>
      </c>
      <c r="Q1849" s="1">
        <v>42524.807638888888</v>
      </c>
      <c r="R1849" s="1">
        <v>42999.39166666667</v>
      </c>
      <c r="S1849" t="s">
        <v>27</v>
      </c>
      <c r="T1849" t="s">
        <v>27</v>
      </c>
      <c r="U1849" t="s">
        <v>27</v>
      </c>
    </row>
    <row r="1850" spans="1:21" x14ac:dyDescent="0.25">
      <c r="A1850" t="s">
        <v>21</v>
      </c>
      <c r="B1850" t="s">
        <v>2399</v>
      </c>
      <c r="C1850" t="s">
        <v>23</v>
      </c>
      <c r="D1850" t="s">
        <v>2400</v>
      </c>
      <c r="E1850" t="s">
        <v>1578</v>
      </c>
      <c r="F1850" t="s">
        <v>144</v>
      </c>
      <c r="G1850" t="s">
        <v>27</v>
      </c>
      <c r="H1850">
        <v>78</v>
      </c>
      <c r="I1850">
        <v>82</v>
      </c>
      <c r="J1850" t="s">
        <v>27</v>
      </c>
      <c r="K1850" t="s">
        <v>2399</v>
      </c>
      <c r="L1850" t="s">
        <v>2400</v>
      </c>
      <c r="M1850" t="s">
        <v>23</v>
      </c>
      <c r="N1850" t="s">
        <v>27</v>
      </c>
      <c r="O1850" t="s">
        <v>27</v>
      </c>
      <c r="P1850" t="s">
        <v>27</v>
      </c>
      <c r="Q1850" s="1">
        <v>37832.539583333331</v>
      </c>
      <c r="R1850" s="1">
        <v>41111.463194444441</v>
      </c>
      <c r="S1850">
        <v>0</v>
      </c>
      <c r="T1850">
        <v>12</v>
      </c>
      <c r="U1850">
        <v>0.237179487179487</v>
      </c>
    </row>
    <row r="1851" spans="1:21" x14ac:dyDescent="0.25">
      <c r="A1851" t="s">
        <v>21</v>
      </c>
      <c r="B1851" t="s">
        <v>2332</v>
      </c>
      <c r="C1851" t="s">
        <v>23</v>
      </c>
      <c r="D1851" t="s">
        <v>2332</v>
      </c>
      <c r="E1851" t="s">
        <v>46</v>
      </c>
      <c r="F1851" t="s">
        <v>26</v>
      </c>
      <c r="G1851" t="s">
        <v>27</v>
      </c>
      <c r="H1851">
        <v>70</v>
      </c>
      <c r="I1851">
        <v>82</v>
      </c>
      <c r="J1851" t="s">
        <v>2497</v>
      </c>
      <c r="K1851" t="s">
        <v>2315</v>
      </c>
      <c r="L1851" t="s">
        <v>2316</v>
      </c>
      <c r="M1851" t="s">
        <v>23</v>
      </c>
      <c r="N1851" t="s">
        <v>27</v>
      </c>
      <c r="O1851" t="s">
        <v>27</v>
      </c>
      <c r="P1851" t="s">
        <v>27</v>
      </c>
      <c r="Q1851" s="1">
        <v>37817.523611111108</v>
      </c>
      <c r="R1851" s="1">
        <v>42655.737500000003</v>
      </c>
      <c r="S1851">
        <v>0.1</v>
      </c>
      <c r="T1851">
        <v>4</v>
      </c>
      <c r="U1851">
        <v>1.1853658536585401</v>
      </c>
    </row>
    <row r="1852" spans="1:21" x14ac:dyDescent="0.25">
      <c r="A1852" t="s">
        <v>21</v>
      </c>
      <c r="B1852" t="s">
        <v>4126</v>
      </c>
      <c r="C1852" t="s">
        <v>23</v>
      </c>
      <c r="D1852" t="s">
        <v>3829</v>
      </c>
      <c r="F1852" t="s">
        <v>107</v>
      </c>
      <c r="G1852" t="s">
        <v>27</v>
      </c>
      <c r="H1852">
        <v>81</v>
      </c>
      <c r="I1852">
        <v>82</v>
      </c>
      <c r="J1852" t="s">
        <v>27</v>
      </c>
      <c r="K1852" t="s">
        <v>4536</v>
      </c>
      <c r="L1852" t="s">
        <v>3829</v>
      </c>
      <c r="M1852" t="s">
        <v>23</v>
      </c>
      <c r="N1852" t="s">
        <v>27</v>
      </c>
      <c r="O1852" t="s">
        <v>27</v>
      </c>
      <c r="P1852" t="s">
        <v>27</v>
      </c>
      <c r="Q1852" s="1">
        <v>39764.747916666667</v>
      </c>
      <c r="R1852" s="1">
        <v>41468.504861111112</v>
      </c>
      <c r="S1852" t="s">
        <v>27</v>
      </c>
      <c r="T1852" t="s">
        <v>27</v>
      </c>
      <c r="U1852" t="s">
        <v>27</v>
      </c>
    </row>
    <row r="1853" spans="1:21" x14ac:dyDescent="0.25">
      <c r="A1853" t="s">
        <v>21</v>
      </c>
      <c r="B1853" t="s">
        <v>5203</v>
      </c>
      <c r="C1853" t="s">
        <v>23</v>
      </c>
      <c r="D1853" t="s">
        <v>4123</v>
      </c>
      <c r="F1853" t="s">
        <v>26</v>
      </c>
      <c r="G1853" t="s">
        <v>27</v>
      </c>
      <c r="H1853">
        <v>77</v>
      </c>
      <c r="I1853">
        <v>82</v>
      </c>
      <c r="J1853" t="s">
        <v>27</v>
      </c>
      <c r="K1853" t="s">
        <v>5203</v>
      </c>
      <c r="L1853" t="s">
        <v>5204</v>
      </c>
      <c r="M1853" t="s">
        <v>23</v>
      </c>
      <c r="N1853" t="s">
        <v>27</v>
      </c>
      <c r="O1853" t="s">
        <v>27</v>
      </c>
      <c r="P1853" t="s">
        <v>27</v>
      </c>
      <c r="Q1853" s="1">
        <v>41060.543055555558</v>
      </c>
      <c r="R1853" s="1">
        <v>42808.427083333336</v>
      </c>
      <c r="S1853" t="s">
        <v>27</v>
      </c>
      <c r="T1853" t="s">
        <v>27</v>
      </c>
      <c r="U1853" t="s">
        <v>27</v>
      </c>
    </row>
    <row r="1854" spans="1:21" x14ac:dyDescent="0.25">
      <c r="A1854" t="s">
        <v>21</v>
      </c>
      <c r="B1854" t="s">
        <v>5691</v>
      </c>
      <c r="C1854" t="s">
        <v>23</v>
      </c>
      <c r="D1854" t="s">
        <v>5692</v>
      </c>
      <c r="F1854" t="s">
        <v>78</v>
      </c>
      <c r="G1854" t="s">
        <v>27</v>
      </c>
      <c r="H1854">
        <v>71</v>
      </c>
      <c r="I1854">
        <v>82</v>
      </c>
      <c r="J1854" t="s">
        <v>27</v>
      </c>
      <c r="K1854" t="s">
        <v>5035</v>
      </c>
      <c r="L1854" t="s">
        <v>5113</v>
      </c>
      <c r="M1854" t="s">
        <v>23</v>
      </c>
      <c r="N1854" t="s">
        <v>27</v>
      </c>
      <c r="O1854" t="s">
        <v>27</v>
      </c>
      <c r="P1854" t="s">
        <v>27</v>
      </c>
      <c r="Q1854" s="1">
        <v>41762.531944444447</v>
      </c>
      <c r="R1854" s="1">
        <v>42999.609027777777</v>
      </c>
      <c r="S1854" t="s">
        <v>27</v>
      </c>
      <c r="T1854" t="s">
        <v>27</v>
      </c>
      <c r="U1854" t="s">
        <v>27</v>
      </c>
    </row>
    <row r="1855" spans="1:21" x14ac:dyDescent="0.25">
      <c r="A1855" t="s">
        <v>21</v>
      </c>
      <c r="B1855" t="s">
        <v>5829</v>
      </c>
      <c r="C1855" t="s">
        <v>23</v>
      </c>
      <c r="D1855" t="s">
        <v>5830</v>
      </c>
      <c r="F1855" t="s">
        <v>78</v>
      </c>
      <c r="G1855" t="s">
        <v>27</v>
      </c>
      <c r="H1855">
        <v>71</v>
      </c>
      <c r="I1855">
        <v>82</v>
      </c>
      <c r="J1855" t="s">
        <v>27</v>
      </c>
      <c r="K1855" t="s">
        <v>5035</v>
      </c>
      <c r="L1855" t="s">
        <v>5113</v>
      </c>
      <c r="M1855" t="s">
        <v>23</v>
      </c>
      <c r="N1855" t="s">
        <v>27</v>
      </c>
      <c r="O1855" t="s">
        <v>27</v>
      </c>
      <c r="P1855" t="s">
        <v>27</v>
      </c>
      <c r="Q1855" s="1">
        <v>41762.531944444447</v>
      </c>
      <c r="R1855" s="1">
        <v>42999.609027777777</v>
      </c>
      <c r="S1855" t="s">
        <v>27</v>
      </c>
      <c r="T1855" t="s">
        <v>27</v>
      </c>
      <c r="U1855" t="s">
        <v>27</v>
      </c>
    </row>
    <row r="1856" spans="1:21" x14ac:dyDescent="0.25">
      <c r="A1856" t="s">
        <v>21</v>
      </c>
      <c r="B1856" t="s">
        <v>5831</v>
      </c>
      <c r="C1856" t="s">
        <v>23</v>
      </c>
      <c r="D1856" t="s">
        <v>5832</v>
      </c>
      <c r="F1856" t="s">
        <v>78</v>
      </c>
      <c r="G1856" t="s">
        <v>27</v>
      </c>
      <c r="H1856">
        <v>60</v>
      </c>
      <c r="I1856">
        <v>82</v>
      </c>
      <c r="J1856" t="s">
        <v>27</v>
      </c>
      <c r="K1856" t="s">
        <v>5450</v>
      </c>
      <c r="L1856" t="s">
        <v>5068</v>
      </c>
      <c r="M1856" t="s">
        <v>23</v>
      </c>
      <c r="N1856" t="s">
        <v>27</v>
      </c>
      <c r="O1856" t="s">
        <v>27</v>
      </c>
      <c r="P1856" t="s">
        <v>27</v>
      </c>
      <c r="Q1856" s="1">
        <v>41471.499305555553</v>
      </c>
      <c r="R1856" s="1">
        <v>43003.454861111109</v>
      </c>
      <c r="S1856" t="s">
        <v>27</v>
      </c>
      <c r="T1856" t="s">
        <v>27</v>
      </c>
      <c r="U1856" t="s">
        <v>27</v>
      </c>
    </row>
    <row r="1857" spans="1:21" x14ac:dyDescent="0.25">
      <c r="A1857" t="s">
        <v>21</v>
      </c>
      <c r="B1857" t="s">
        <v>156</v>
      </c>
      <c r="C1857" t="s">
        <v>23</v>
      </c>
      <c r="D1857" t="s">
        <v>157</v>
      </c>
      <c r="E1857" t="s">
        <v>158</v>
      </c>
      <c r="F1857" t="s">
        <v>26</v>
      </c>
      <c r="G1857" t="s">
        <v>27</v>
      </c>
      <c r="H1857">
        <v>80</v>
      </c>
      <c r="I1857">
        <v>81</v>
      </c>
      <c r="J1857" t="s">
        <v>27</v>
      </c>
      <c r="K1857" t="s">
        <v>163</v>
      </c>
      <c r="L1857" t="s">
        <v>164</v>
      </c>
      <c r="M1857" t="s">
        <v>23</v>
      </c>
      <c r="N1857" t="s">
        <v>27</v>
      </c>
      <c r="O1857" t="s">
        <v>27</v>
      </c>
      <c r="P1857" t="s">
        <v>27</v>
      </c>
      <c r="Q1857" s="1">
        <v>38189.660416666666</v>
      </c>
      <c r="R1857" s="1">
        <v>42999.717361111114</v>
      </c>
      <c r="S1857" t="s">
        <v>27</v>
      </c>
      <c r="T1857" t="s">
        <v>27</v>
      </c>
      <c r="U1857" t="s">
        <v>27</v>
      </c>
    </row>
    <row r="1858" spans="1:21" x14ac:dyDescent="0.25">
      <c r="A1858" t="s">
        <v>21</v>
      </c>
      <c r="B1858" t="s">
        <v>1851</v>
      </c>
      <c r="C1858" t="s">
        <v>23</v>
      </c>
      <c r="D1858" t="s">
        <v>1852</v>
      </c>
      <c r="F1858" t="s">
        <v>107</v>
      </c>
      <c r="G1858" t="s">
        <v>27</v>
      </c>
      <c r="H1858">
        <v>61</v>
      </c>
      <c r="I1858">
        <v>81</v>
      </c>
      <c r="J1858" t="s">
        <v>27</v>
      </c>
      <c r="K1858" t="s">
        <v>1851</v>
      </c>
      <c r="L1858" t="s">
        <v>1852</v>
      </c>
      <c r="M1858" t="s">
        <v>23</v>
      </c>
      <c r="N1858" t="s">
        <v>27</v>
      </c>
      <c r="O1858" t="s">
        <v>27</v>
      </c>
      <c r="P1858" t="s">
        <v>27</v>
      </c>
      <c r="Q1858" s="1">
        <v>38250.710416666669</v>
      </c>
      <c r="R1858" s="1">
        <v>41650.526388888888</v>
      </c>
      <c r="S1858" t="s">
        <v>27</v>
      </c>
      <c r="T1858" t="s">
        <v>27</v>
      </c>
      <c r="U1858" t="s">
        <v>27</v>
      </c>
    </row>
    <row r="1859" spans="1:21" x14ac:dyDescent="0.25">
      <c r="A1859" t="s">
        <v>21</v>
      </c>
      <c r="B1859" t="s">
        <v>1383</v>
      </c>
      <c r="C1859" t="s">
        <v>23</v>
      </c>
      <c r="D1859" t="s">
        <v>1384</v>
      </c>
      <c r="F1859" t="s">
        <v>26</v>
      </c>
      <c r="G1859" t="s">
        <v>27</v>
      </c>
      <c r="H1859">
        <v>74</v>
      </c>
      <c r="I1859">
        <v>81</v>
      </c>
      <c r="J1859" t="s">
        <v>27</v>
      </c>
      <c r="K1859" t="s">
        <v>1383</v>
      </c>
      <c r="L1859" t="s">
        <v>1384</v>
      </c>
      <c r="M1859" t="s">
        <v>23</v>
      </c>
      <c r="N1859" t="s">
        <v>27</v>
      </c>
      <c r="O1859" t="s">
        <v>27</v>
      </c>
      <c r="P1859" t="s">
        <v>27</v>
      </c>
      <c r="Q1859" s="1">
        <v>37810.654166666667</v>
      </c>
      <c r="R1859" s="1">
        <v>42164.595833333333</v>
      </c>
      <c r="S1859" t="s">
        <v>27</v>
      </c>
      <c r="T1859" t="s">
        <v>27</v>
      </c>
      <c r="U1859" t="s">
        <v>27</v>
      </c>
    </row>
    <row r="1860" spans="1:21" x14ac:dyDescent="0.25">
      <c r="A1860" t="s">
        <v>21</v>
      </c>
      <c r="B1860" t="s">
        <v>2504</v>
      </c>
      <c r="C1860" t="s">
        <v>23</v>
      </c>
      <c r="D1860" t="s">
        <v>2505</v>
      </c>
      <c r="F1860" t="s">
        <v>26</v>
      </c>
      <c r="G1860" t="s">
        <v>27</v>
      </c>
      <c r="H1860">
        <v>63</v>
      </c>
      <c r="I1860">
        <v>81</v>
      </c>
      <c r="J1860" t="s">
        <v>27</v>
      </c>
      <c r="K1860" t="s">
        <v>402</v>
      </c>
      <c r="L1860" t="s">
        <v>2344</v>
      </c>
      <c r="M1860" t="s">
        <v>23</v>
      </c>
      <c r="N1860" t="s">
        <v>27</v>
      </c>
      <c r="O1860" t="s">
        <v>27</v>
      </c>
      <c r="P1860" t="s">
        <v>27</v>
      </c>
      <c r="Q1860" s="1">
        <v>41620.945833333331</v>
      </c>
      <c r="R1860" s="1">
        <v>43011.988888888889</v>
      </c>
      <c r="S1860" t="s">
        <v>27</v>
      </c>
      <c r="T1860" t="s">
        <v>27</v>
      </c>
      <c r="U1860" t="s">
        <v>27</v>
      </c>
    </row>
    <row r="1861" spans="1:21" x14ac:dyDescent="0.25">
      <c r="A1861" t="s">
        <v>21</v>
      </c>
      <c r="B1861" t="s">
        <v>2506</v>
      </c>
      <c r="C1861" t="s">
        <v>23</v>
      </c>
      <c r="D1861" t="s">
        <v>2507</v>
      </c>
      <c r="F1861" t="s">
        <v>26</v>
      </c>
      <c r="G1861" t="s">
        <v>27</v>
      </c>
      <c r="H1861">
        <v>63</v>
      </c>
      <c r="I1861">
        <v>81</v>
      </c>
      <c r="J1861" t="s">
        <v>27</v>
      </c>
      <c r="K1861" t="s">
        <v>402</v>
      </c>
      <c r="L1861" t="s">
        <v>2344</v>
      </c>
      <c r="M1861" t="s">
        <v>23</v>
      </c>
      <c r="N1861" t="s">
        <v>27</v>
      </c>
      <c r="O1861" t="s">
        <v>27</v>
      </c>
      <c r="P1861" t="s">
        <v>27</v>
      </c>
      <c r="Q1861" s="1">
        <v>41620.945833333331</v>
      </c>
      <c r="R1861" s="1">
        <v>43011.988888888889</v>
      </c>
      <c r="S1861" t="s">
        <v>27</v>
      </c>
      <c r="T1861" t="s">
        <v>27</v>
      </c>
      <c r="U1861" t="s">
        <v>27</v>
      </c>
    </row>
    <row r="1862" spans="1:21" x14ac:dyDescent="0.25">
      <c r="A1862" t="s">
        <v>21</v>
      </c>
      <c r="B1862" t="s">
        <v>2741</v>
      </c>
      <c r="C1862" t="s">
        <v>23</v>
      </c>
      <c r="D1862" t="s">
        <v>2742</v>
      </c>
      <c r="F1862" t="s">
        <v>26</v>
      </c>
      <c r="G1862" t="s">
        <v>27</v>
      </c>
      <c r="H1862">
        <v>63</v>
      </c>
      <c r="I1862">
        <v>81</v>
      </c>
      <c r="J1862" t="s">
        <v>27</v>
      </c>
      <c r="K1862" t="s">
        <v>402</v>
      </c>
      <c r="L1862" t="s">
        <v>2344</v>
      </c>
      <c r="M1862" t="s">
        <v>23</v>
      </c>
      <c r="N1862" t="s">
        <v>27</v>
      </c>
      <c r="O1862" t="s">
        <v>27</v>
      </c>
      <c r="P1862" t="s">
        <v>27</v>
      </c>
      <c r="Q1862" s="1">
        <v>41620.945833333331</v>
      </c>
      <c r="R1862" s="1">
        <v>43011.988888888889</v>
      </c>
      <c r="S1862" t="s">
        <v>27</v>
      </c>
      <c r="T1862" t="s">
        <v>27</v>
      </c>
      <c r="U1862" t="s">
        <v>27</v>
      </c>
    </row>
    <row r="1863" spans="1:21" x14ac:dyDescent="0.25">
      <c r="A1863" t="s">
        <v>21</v>
      </c>
      <c r="B1863" t="s">
        <v>2388</v>
      </c>
      <c r="C1863" t="s">
        <v>23</v>
      </c>
      <c r="D1863" t="s">
        <v>2388</v>
      </c>
      <c r="E1863" t="s">
        <v>325</v>
      </c>
      <c r="F1863" t="s">
        <v>26</v>
      </c>
      <c r="G1863" t="s">
        <v>27</v>
      </c>
      <c r="H1863">
        <v>72</v>
      </c>
      <c r="I1863">
        <v>81</v>
      </c>
      <c r="J1863" t="s">
        <v>2952</v>
      </c>
      <c r="K1863" t="s">
        <v>2330</v>
      </c>
      <c r="L1863" t="s">
        <v>2331</v>
      </c>
      <c r="M1863" t="s">
        <v>23</v>
      </c>
      <c r="N1863" t="s">
        <v>27</v>
      </c>
      <c r="O1863" t="s">
        <v>27</v>
      </c>
      <c r="P1863" t="s">
        <v>27</v>
      </c>
      <c r="Q1863" s="1">
        <v>38694.549305555556</v>
      </c>
      <c r="R1863" s="1">
        <v>41816.700694444444</v>
      </c>
      <c r="S1863">
        <v>0.25</v>
      </c>
      <c r="T1863">
        <v>13.8</v>
      </c>
      <c r="U1863">
        <v>3.1836250000000001</v>
      </c>
    </row>
    <row r="1864" spans="1:21" x14ac:dyDescent="0.25">
      <c r="A1864" t="s">
        <v>21</v>
      </c>
      <c r="B1864" t="s">
        <v>2961</v>
      </c>
      <c r="C1864" t="s">
        <v>23</v>
      </c>
      <c r="D1864" t="s">
        <v>2962</v>
      </c>
      <c r="F1864" t="s">
        <v>26</v>
      </c>
      <c r="G1864" t="s">
        <v>27</v>
      </c>
      <c r="H1864">
        <v>63</v>
      </c>
      <c r="I1864">
        <v>81</v>
      </c>
      <c r="J1864" t="s">
        <v>27</v>
      </c>
      <c r="K1864" t="s">
        <v>402</v>
      </c>
      <c r="L1864" t="s">
        <v>2344</v>
      </c>
      <c r="M1864" t="s">
        <v>23</v>
      </c>
      <c r="N1864" t="s">
        <v>27</v>
      </c>
      <c r="O1864" t="s">
        <v>27</v>
      </c>
      <c r="P1864" t="s">
        <v>27</v>
      </c>
      <c r="Q1864" s="1">
        <v>41620.945833333331</v>
      </c>
      <c r="R1864" s="1">
        <v>43011.988888888889</v>
      </c>
      <c r="S1864" t="s">
        <v>27</v>
      </c>
      <c r="T1864" t="s">
        <v>27</v>
      </c>
      <c r="U1864" t="s">
        <v>27</v>
      </c>
    </row>
    <row r="1865" spans="1:21" x14ac:dyDescent="0.25">
      <c r="A1865" t="s">
        <v>21</v>
      </c>
      <c r="B1865" t="s">
        <v>3374</v>
      </c>
      <c r="C1865" t="s">
        <v>23</v>
      </c>
      <c r="D1865" t="s">
        <v>3375</v>
      </c>
      <c r="F1865" t="s">
        <v>26</v>
      </c>
      <c r="G1865" t="s">
        <v>27</v>
      </c>
      <c r="H1865">
        <v>63</v>
      </c>
      <c r="I1865">
        <v>81</v>
      </c>
      <c r="J1865" t="s">
        <v>27</v>
      </c>
      <c r="K1865" t="s">
        <v>402</v>
      </c>
      <c r="L1865" t="s">
        <v>2344</v>
      </c>
      <c r="M1865" t="s">
        <v>23</v>
      </c>
      <c r="N1865" t="s">
        <v>27</v>
      </c>
      <c r="O1865" t="s">
        <v>27</v>
      </c>
      <c r="P1865" t="s">
        <v>27</v>
      </c>
      <c r="Q1865" s="1">
        <v>41620.945833333331</v>
      </c>
      <c r="R1865" s="1">
        <v>43011.988888888889</v>
      </c>
      <c r="S1865" t="s">
        <v>27</v>
      </c>
      <c r="T1865" t="s">
        <v>27</v>
      </c>
      <c r="U1865" t="s">
        <v>27</v>
      </c>
    </row>
    <row r="1866" spans="1:21" x14ac:dyDescent="0.25">
      <c r="A1866" t="s">
        <v>21</v>
      </c>
      <c r="B1866" t="s">
        <v>3420</v>
      </c>
      <c r="C1866" t="s">
        <v>23</v>
      </c>
      <c r="D1866" t="s">
        <v>3421</v>
      </c>
      <c r="F1866" t="s">
        <v>26</v>
      </c>
      <c r="G1866" t="s">
        <v>27</v>
      </c>
      <c r="H1866">
        <v>63</v>
      </c>
      <c r="I1866">
        <v>81</v>
      </c>
      <c r="J1866" t="s">
        <v>27</v>
      </c>
      <c r="K1866" t="s">
        <v>402</v>
      </c>
      <c r="L1866" t="s">
        <v>2344</v>
      </c>
      <c r="M1866" t="s">
        <v>23</v>
      </c>
      <c r="N1866" t="s">
        <v>27</v>
      </c>
      <c r="O1866" t="s">
        <v>27</v>
      </c>
      <c r="P1866" t="s">
        <v>27</v>
      </c>
      <c r="Q1866" s="1">
        <v>41620.945833333331</v>
      </c>
      <c r="R1866" s="1">
        <v>43011.988888888889</v>
      </c>
      <c r="S1866" t="s">
        <v>27</v>
      </c>
      <c r="T1866" t="s">
        <v>27</v>
      </c>
      <c r="U1866" t="s">
        <v>27</v>
      </c>
    </row>
    <row r="1867" spans="1:21" x14ac:dyDescent="0.25">
      <c r="A1867" t="s">
        <v>21</v>
      </c>
      <c r="B1867" t="s">
        <v>750</v>
      </c>
      <c r="C1867" t="s">
        <v>23</v>
      </c>
      <c r="D1867" t="s">
        <v>751</v>
      </c>
      <c r="F1867" t="s">
        <v>26</v>
      </c>
      <c r="G1867" t="s">
        <v>27</v>
      </c>
      <c r="H1867">
        <v>74</v>
      </c>
      <c r="I1867">
        <v>81</v>
      </c>
      <c r="J1867" t="s">
        <v>27</v>
      </c>
      <c r="K1867" t="s">
        <v>1383</v>
      </c>
      <c r="L1867" t="s">
        <v>1384</v>
      </c>
      <c r="M1867" t="s">
        <v>23</v>
      </c>
      <c r="N1867" t="s">
        <v>27</v>
      </c>
      <c r="O1867" t="s">
        <v>27</v>
      </c>
      <c r="P1867" t="s">
        <v>27</v>
      </c>
      <c r="Q1867" s="1">
        <v>37810.654166666667</v>
      </c>
      <c r="R1867" s="1">
        <v>42164.595833333333</v>
      </c>
      <c r="S1867" t="s">
        <v>27</v>
      </c>
      <c r="T1867" t="s">
        <v>27</v>
      </c>
      <c r="U1867" t="s">
        <v>27</v>
      </c>
    </row>
    <row r="1868" spans="1:21" x14ac:dyDescent="0.25">
      <c r="A1868" t="s">
        <v>21</v>
      </c>
      <c r="B1868" t="s">
        <v>3535</v>
      </c>
      <c r="C1868" t="s">
        <v>23</v>
      </c>
      <c r="D1868" t="s">
        <v>3536</v>
      </c>
      <c r="F1868" t="s">
        <v>26</v>
      </c>
      <c r="G1868" t="s">
        <v>27</v>
      </c>
      <c r="H1868">
        <v>63</v>
      </c>
      <c r="I1868">
        <v>81</v>
      </c>
      <c r="J1868" t="s">
        <v>27</v>
      </c>
      <c r="K1868" t="s">
        <v>402</v>
      </c>
      <c r="L1868" t="s">
        <v>2344</v>
      </c>
      <c r="M1868" t="s">
        <v>23</v>
      </c>
      <c r="N1868" t="s">
        <v>27</v>
      </c>
      <c r="O1868" t="s">
        <v>27</v>
      </c>
      <c r="P1868" t="s">
        <v>27</v>
      </c>
      <c r="Q1868" s="1">
        <v>41620.945833333331</v>
      </c>
      <c r="R1868" s="1">
        <v>43011.988888888889</v>
      </c>
      <c r="S1868" t="s">
        <v>27</v>
      </c>
      <c r="T1868" t="s">
        <v>27</v>
      </c>
      <c r="U1868" t="s">
        <v>27</v>
      </c>
    </row>
    <row r="1869" spans="1:21" x14ac:dyDescent="0.25">
      <c r="A1869" t="s">
        <v>21</v>
      </c>
      <c r="B1869" t="s">
        <v>2743</v>
      </c>
      <c r="C1869" t="s">
        <v>23</v>
      </c>
      <c r="D1869" t="s">
        <v>2744</v>
      </c>
      <c r="F1869" t="s">
        <v>26</v>
      </c>
      <c r="G1869" t="s">
        <v>27</v>
      </c>
      <c r="H1869">
        <v>63</v>
      </c>
      <c r="I1869">
        <v>81</v>
      </c>
      <c r="J1869" t="s">
        <v>27</v>
      </c>
      <c r="K1869" t="s">
        <v>402</v>
      </c>
      <c r="L1869" t="s">
        <v>2344</v>
      </c>
      <c r="M1869" t="s">
        <v>23</v>
      </c>
      <c r="N1869" t="s">
        <v>27</v>
      </c>
      <c r="O1869" t="s">
        <v>27</v>
      </c>
      <c r="P1869" t="s">
        <v>27</v>
      </c>
      <c r="Q1869" s="1">
        <v>41620.945833333331</v>
      </c>
      <c r="R1869" s="1">
        <v>43011.988888888889</v>
      </c>
      <c r="S1869" t="s">
        <v>27</v>
      </c>
      <c r="T1869" t="s">
        <v>27</v>
      </c>
      <c r="U1869" t="s">
        <v>27</v>
      </c>
    </row>
    <row r="1870" spans="1:21" x14ac:dyDescent="0.25">
      <c r="A1870" t="s">
        <v>21</v>
      </c>
      <c r="B1870" t="s">
        <v>3680</v>
      </c>
      <c r="C1870" t="s">
        <v>23</v>
      </c>
      <c r="D1870" t="s">
        <v>3681</v>
      </c>
      <c r="F1870" t="s">
        <v>26</v>
      </c>
      <c r="G1870" t="s">
        <v>27</v>
      </c>
      <c r="H1870">
        <v>63</v>
      </c>
      <c r="I1870">
        <v>81</v>
      </c>
      <c r="J1870" t="s">
        <v>27</v>
      </c>
      <c r="K1870" t="s">
        <v>402</v>
      </c>
      <c r="L1870" t="s">
        <v>2344</v>
      </c>
      <c r="M1870" t="s">
        <v>23</v>
      </c>
      <c r="N1870" t="s">
        <v>27</v>
      </c>
      <c r="O1870" t="s">
        <v>27</v>
      </c>
      <c r="P1870" t="s">
        <v>27</v>
      </c>
      <c r="Q1870" s="1">
        <v>41620.945833333331</v>
      </c>
      <c r="R1870" s="1">
        <v>43011.988888888889</v>
      </c>
      <c r="S1870" t="s">
        <v>27</v>
      </c>
      <c r="T1870" t="s">
        <v>27</v>
      </c>
      <c r="U1870" t="s">
        <v>27</v>
      </c>
    </row>
    <row r="1871" spans="1:21" x14ac:dyDescent="0.25">
      <c r="A1871" t="s">
        <v>21</v>
      </c>
      <c r="B1871" t="s">
        <v>3646</v>
      </c>
      <c r="C1871" t="s">
        <v>23</v>
      </c>
      <c r="D1871" t="s">
        <v>3647</v>
      </c>
      <c r="F1871" t="s">
        <v>26</v>
      </c>
      <c r="G1871" t="s">
        <v>27</v>
      </c>
      <c r="H1871">
        <v>63</v>
      </c>
      <c r="I1871">
        <v>81</v>
      </c>
      <c r="J1871" t="s">
        <v>27</v>
      </c>
      <c r="K1871" t="s">
        <v>402</v>
      </c>
      <c r="L1871" t="s">
        <v>2344</v>
      </c>
      <c r="M1871" t="s">
        <v>23</v>
      </c>
      <c r="N1871" t="s">
        <v>27</v>
      </c>
      <c r="O1871" t="s">
        <v>27</v>
      </c>
      <c r="P1871" t="s">
        <v>27</v>
      </c>
      <c r="Q1871" s="1">
        <v>41620.945833333331</v>
      </c>
      <c r="R1871" s="1">
        <v>43011.988888888889</v>
      </c>
      <c r="S1871" t="s">
        <v>27</v>
      </c>
      <c r="T1871" t="s">
        <v>27</v>
      </c>
      <c r="U1871" t="s">
        <v>27</v>
      </c>
    </row>
    <row r="1872" spans="1:21" x14ac:dyDescent="0.25">
      <c r="A1872" t="s">
        <v>21</v>
      </c>
      <c r="B1872" t="s">
        <v>3815</v>
      </c>
      <c r="C1872" t="s">
        <v>23</v>
      </c>
      <c r="D1872" t="s">
        <v>3816</v>
      </c>
      <c r="F1872" t="s">
        <v>26</v>
      </c>
      <c r="G1872" t="s">
        <v>27</v>
      </c>
      <c r="H1872">
        <v>63</v>
      </c>
      <c r="I1872">
        <v>81</v>
      </c>
      <c r="J1872" t="s">
        <v>27</v>
      </c>
      <c r="K1872" t="s">
        <v>402</v>
      </c>
      <c r="L1872" t="s">
        <v>2344</v>
      </c>
      <c r="M1872" t="s">
        <v>23</v>
      </c>
      <c r="N1872" t="s">
        <v>27</v>
      </c>
      <c r="O1872" t="s">
        <v>27</v>
      </c>
      <c r="P1872" t="s">
        <v>27</v>
      </c>
      <c r="Q1872" s="1">
        <v>41620.945833333331</v>
      </c>
      <c r="R1872" s="1">
        <v>43011.988888888889</v>
      </c>
      <c r="S1872" t="s">
        <v>27</v>
      </c>
      <c r="T1872" t="s">
        <v>27</v>
      </c>
      <c r="U1872" t="s">
        <v>27</v>
      </c>
    </row>
    <row r="1873" spans="1:21" x14ac:dyDescent="0.25">
      <c r="A1873" t="s">
        <v>21</v>
      </c>
      <c r="B1873" t="s">
        <v>3093</v>
      </c>
      <c r="C1873" t="s">
        <v>23</v>
      </c>
      <c r="D1873" t="s">
        <v>3997</v>
      </c>
      <c r="F1873" t="s">
        <v>78</v>
      </c>
      <c r="G1873" t="s">
        <v>27</v>
      </c>
      <c r="H1873">
        <v>80</v>
      </c>
      <c r="I1873">
        <v>81</v>
      </c>
      <c r="J1873" t="s">
        <v>27</v>
      </c>
      <c r="K1873" t="s">
        <v>3093</v>
      </c>
      <c r="L1873" t="s">
        <v>2812</v>
      </c>
      <c r="M1873" t="s">
        <v>23</v>
      </c>
      <c r="N1873" t="s">
        <v>27</v>
      </c>
      <c r="O1873" t="s">
        <v>27</v>
      </c>
      <c r="P1873" t="s">
        <v>27</v>
      </c>
      <c r="Q1873" s="1">
        <v>41796.618055555555</v>
      </c>
      <c r="R1873" s="1">
        <v>43012.717361111114</v>
      </c>
      <c r="S1873" t="s">
        <v>27</v>
      </c>
      <c r="T1873" t="s">
        <v>27</v>
      </c>
      <c r="U1873" t="s">
        <v>27</v>
      </c>
    </row>
    <row r="1874" spans="1:21" x14ac:dyDescent="0.25">
      <c r="A1874" t="s">
        <v>21</v>
      </c>
      <c r="B1874" t="s">
        <v>5642</v>
      </c>
      <c r="C1874" t="s">
        <v>23</v>
      </c>
      <c r="D1874" t="s">
        <v>5643</v>
      </c>
      <c r="F1874" t="s">
        <v>78</v>
      </c>
      <c r="G1874" t="s">
        <v>27</v>
      </c>
      <c r="H1874">
        <v>75</v>
      </c>
      <c r="I1874">
        <v>81</v>
      </c>
      <c r="J1874" t="s">
        <v>27</v>
      </c>
      <c r="K1874" t="s">
        <v>5298</v>
      </c>
      <c r="L1874" t="s">
        <v>5299</v>
      </c>
      <c r="M1874" t="s">
        <v>23</v>
      </c>
      <c r="N1874" t="s">
        <v>27</v>
      </c>
      <c r="O1874" t="s">
        <v>27</v>
      </c>
      <c r="P1874" t="s">
        <v>27</v>
      </c>
      <c r="Q1874" s="1">
        <v>40079.578472222223</v>
      </c>
      <c r="R1874" s="1">
        <v>42929.614583333336</v>
      </c>
      <c r="S1874" t="s">
        <v>27</v>
      </c>
      <c r="T1874" t="s">
        <v>27</v>
      </c>
      <c r="U1874" t="s">
        <v>27</v>
      </c>
    </row>
    <row r="1875" spans="1:21" x14ac:dyDescent="0.25">
      <c r="A1875" t="s">
        <v>21</v>
      </c>
      <c r="B1875" t="s">
        <v>156</v>
      </c>
      <c r="C1875" t="s">
        <v>23</v>
      </c>
      <c r="D1875" t="s">
        <v>157</v>
      </c>
      <c r="E1875" t="s">
        <v>158</v>
      </c>
      <c r="F1875" t="s">
        <v>26</v>
      </c>
      <c r="G1875" t="s">
        <v>27</v>
      </c>
      <c r="H1875">
        <v>76</v>
      </c>
      <c r="I1875">
        <v>80</v>
      </c>
      <c r="J1875" t="s">
        <v>162</v>
      </c>
      <c r="K1875" t="s">
        <v>253</v>
      </c>
      <c r="L1875" t="s">
        <v>157</v>
      </c>
      <c r="M1875" t="s">
        <v>23</v>
      </c>
      <c r="N1875" t="s">
        <v>27</v>
      </c>
      <c r="O1875" t="s">
        <v>27</v>
      </c>
      <c r="P1875" t="s">
        <v>27</v>
      </c>
      <c r="Q1875" s="1">
        <v>37992.441666666666</v>
      </c>
      <c r="R1875" s="1">
        <v>42971.57916666667</v>
      </c>
      <c r="S1875">
        <v>26</v>
      </c>
      <c r="T1875">
        <v>156</v>
      </c>
      <c r="U1875">
        <v>55.9375</v>
      </c>
    </row>
    <row r="1876" spans="1:21" x14ac:dyDescent="0.25">
      <c r="A1876" t="s">
        <v>21</v>
      </c>
      <c r="B1876" t="s">
        <v>3094</v>
      </c>
      <c r="C1876" t="s">
        <v>23</v>
      </c>
      <c r="D1876" t="s">
        <v>3095</v>
      </c>
      <c r="F1876" t="s">
        <v>78</v>
      </c>
      <c r="G1876" t="s">
        <v>27</v>
      </c>
      <c r="H1876">
        <v>72</v>
      </c>
      <c r="I1876">
        <v>80</v>
      </c>
      <c r="J1876" t="s">
        <v>27</v>
      </c>
      <c r="K1876" t="s">
        <v>2969</v>
      </c>
      <c r="L1876" t="s">
        <v>2812</v>
      </c>
      <c r="M1876" t="s">
        <v>23</v>
      </c>
      <c r="N1876" t="s">
        <v>27</v>
      </c>
      <c r="O1876" t="s">
        <v>27</v>
      </c>
      <c r="P1876" t="s">
        <v>27</v>
      </c>
      <c r="Q1876" s="1">
        <v>38278.613194444442</v>
      </c>
      <c r="R1876" s="1">
        <v>41583.46875</v>
      </c>
      <c r="S1876" t="s">
        <v>27</v>
      </c>
      <c r="T1876" t="s">
        <v>27</v>
      </c>
      <c r="U1876" t="s">
        <v>27</v>
      </c>
    </row>
    <row r="1877" spans="1:21" x14ac:dyDescent="0.25">
      <c r="A1877" t="s">
        <v>21</v>
      </c>
      <c r="B1877" t="s">
        <v>2707</v>
      </c>
      <c r="C1877" t="s">
        <v>23</v>
      </c>
      <c r="D1877" t="s">
        <v>2708</v>
      </c>
      <c r="F1877" t="s">
        <v>107</v>
      </c>
      <c r="G1877" t="s">
        <v>27</v>
      </c>
      <c r="H1877">
        <v>74</v>
      </c>
      <c r="I1877">
        <v>80</v>
      </c>
      <c r="J1877" t="s">
        <v>27</v>
      </c>
      <c r="K1877" t="s">
        <v>2092</v>
      </c>
      <c r="L1877" t="s">
        <v>2093</v>
      </c>
      <c r="M1877" t="s">
        <v>23</v>
      </c>
      <c r="N1877" t="s">
        <v>27</v>
      </c>
      <c r="O1877" t="s">
        <v>27</v>
      </c>
      <c r="P1877" t="s">
        <v>27</v>
      </c>
      <c r="Q1877" s="1">
        <v>38311.417361111111</v>
      </c>
      <c r="R1877" s="1">
        <v>40581.761111111111</v>
      </c>
      <c r="S1877" t="s">
        <v>27</v>
      </c>
      <c r="T1877" t="s">
        <v>27</v>
      </c>
      <c r="U1877" t="s">
        <v>27</v>
      </c>
    </row>
    <row r="1878" spans="1:21" x14ac:dyDescent="0.25">
      <c r="A1878" t="s">
        <v>21</v>
      </c>
      <c r="B1878" t="s">
        <v>3557</v>
      </c>
      <c r="C1878" t="s">
        <v>23</v>
      </c>
      <c r="D1878" t="s">
        <v>3557</v>
      </c>
      <c r="E1878" t="s">
        <v>300</v>
      </c>
      <c r="F1878" t="s">
        <v>26</v>
      </c>
      <c r="G1878" t="s">
        <v>27</v>
      </c>
      <c r="H1878">
        <v>80</v>
      </c>
      <c r="I1878">
        <v>80</v>
      </c>
      <c r="J1878" t="s">
        <v>27</v>
      </c>
      <c r="K1878" t="s">
        <v>2049</v>
      </c>
      <c r="L1878" t="s">
        <v>2089</v>
      </c>
      <c r="M1878" t="s">
        <v>23</v>
      </c>
      <c r="N1878" t="s">
        <v>27</v>
      </c>
      <c r="O1878" t="s">
        <v>27</v>
      </c>
      <c r="P1878" t="s">
        <v>27</v>
      </c>
      <c r="Q1878" s="1">
        <v>37816.567361111112</v>
      </c>
      <c r="R1878" s="1">
        <v>42943.570833333331</v>
      </c>
      <c r="S1878">
        <v>188</v>
      </c>
      <c r="T1878">
        <v>189</v>
      </c>
      <c r="U1878">
        <v>188.5</v>
      </c>
    </row>
    <row r="1879" spans="1:21" x14ac:dyDescent="0.25">
      <c r="A1879" t="s">
        <v>21</v>
      </c>
      <c r="B1879" t="s">
        <v>3876</v>
      </c>
      <c r="C1879" t="s">
        <v>23</v>
      </c>
      <c r="D1879" t="s">
        <v>3877</v>
      </c>
      <c r="E1879" t="s">
        <v>4692</v>
      </c>
      <c r="F1879" t="s">
        <v>26</v>
      </c>
      <c r="G1879" t="s">
        <v>27</v>
      </c>
      <c r="H1879">
        <v>72</v>
      </c>
      <c r="I1879">
        <v>80</v>
      </c>
      <c r="J1879" t="s">
        <v>27</v>
      </c>
      <c r="K1879" t="s">
        <v>65</v>
      </c>
      <c r="L1879" t="s">
        <v>66</v>
      </c>
      <c r="M1879" t="s">
        <v>23</v>
      </c>
      <c r="N1879" t="s">
        <v>27</v>
      </c>
      <c r="O1879" t="s">
        <v>27</v>
      </c>
      <c r="P1879" t="s">
        <v>27</v>
      </c>
      <c r="Q1879" s="1">
        <v>40787.384722222225</v>
      </c>
      <c r="R1879" s="1">
        <v>42913.668055555558</v>
      </c>
      <c r="S1879">
        <v>4</v>
      </c>
      <c r="T1879">
        <v>533</v>
      </c>
      <c r="U1879">
        <v>60.873437500000001</v>
      </c>
    </row>
    <row r="1880" spans="1:21" x14ac:dyDescent="0.25">
      <c r="A1880" t="s">
        <v>21</v>
      </c>
      <c r="B1880" t="s">
        <v>5609</v>
      </c>
      <c r="C1880" t="s">
        <v>23</v>
      </c>
      <c r="D1880" t="s">
        <v>5610</v>
      </c>
      <c r="F1880" t="s">
        <v>78</v>
      </c>
      <c r="G1880" t="s">
        <v>27</v>
      </c>
      <c r="H1880">
        <v>24</v>
      </c>
      <c r="I1880">
        <v>80</v>
      </c>
      <c r="J1880" t="s">
        <v>27</v>
      </c>
      <c r="K1880" t="s">
        <v>5302</v>
      </c>
      <c r="L1880" t="s">
        <v>5190</v>
      </c>
      <c r="M1880" t="s">
        <v>23</v>
      </c>
      <c r="N1880" t="s">
        <v>27</v>
      </c>
      <c r="O1880" t="s">
        <v>27</v>
      </c>
      <c r="P1880" t="s">
        <v>27</v>
      </c>
      <c r="Q1880" s="1">
        <v>38766.416666666664</v>
      </c>
      <c r="R1880" s="1">
        <v>41680.582638888889</v>
      </c>
      <c r="S1880" t="s">
        <v>27</v>
      </c>
      <c r="T1880" t="s">
        <v>27</v>
      </c>
      <c r="U1880" t="s">
        <v>27</v>
      </c>
    </row>
    <row r="1881" spans="1:21" x14ac:dyDescent="0.25">
      <c r="A1881" t="s">
        <v>21</v>
      </c>
      <c r="B1881" t="s">
        <v>548</v>
      </c>
      <c r="C1881" t="s">
        <v>23</v>
      </c>
      <c r="D1881" t="s">
        <v>549</v>
      </c>
      <c r="F1881" t="s">
        <v>26</v>
      </c>
      <c r="G1881" t="s">
        <v>27</v>
      </c>
      <c r="H1881">
        <v>75</v>
      </c>
      <c r="I1881">
        <v>79</v>
      </c>
      <c r="J1881">
        <v>-2</v>
      </c>
      <c r="K1881" t="s">
        <v>550</v>
      </c>
      <c r="L1881" t="s">
        <v>551</v>
      </c>
      <c r="M1881" t="s">
        <v>23</v>
      </c>
      <c r="N1881" t="s">
        <v>27</v>
      </c>
      <c r="O1881" t="s">
        <v>27</v>
      </c>
      <c r="P1881" t="s">
        <v>27</v>
      </c>
      <c r="Q1881" s="1">
        <v>38493.003472222219</v>
      </c>
      <c r="R1881" s="1">
        <v>41143.413194444445</v>
      </c>
      <c r="S1881">
        <v>1.7</v>
      </c>
      <c r="T1881">
        <v>3.5</v>
      </c>
      <c r="U1881">
        <v>2.7191139240506299</v>
      </c>
    </row>
    <row r="1882" spans="1:21" x14ac:dyDescent="0.25">
      <c r="A1882" t="s">
        <v>21</v>
      </c>
      <c r="B1882" t="s">
        <v>1894</v>
      </c>
      <c r="C1882" t="s">
        <v>23</v>
      </c>
      <c r="D1882" t="s">
        <v>1895</v>
      </c>
      <c r="F1882" t="s">
        <v>107</v>
      </c>
      <c r="G1882" t="s">
        <v>27</v>
      </c>
      <c r="H1882">
        <v>59</v>
      </c>
      <c r="I1882">
        <v>79</v>
      </c>
      <c r="J1882" t="s">
        <v>27</v>
      </c>
      <c r="K1882" t="s">
        <v>1851</v>
      </c>
      <c r="L1882" t="s">
        <v>1852</v>
      </c>
      <c r="M1882" t="s">
        <v>23</v>
      </c>
      <c r="N1882" t="s">
        <v>27</v>
      </c>
      <c r="O1882" t="s">
        <v>27</v>
      </c>
      <c r="P1882" t="s">
        <v>27</v>
      </c>
      <c r="Q1882" s="1">
        <v>38250.710416666669</v>
      </c>
      <c r="R1882" s="1">
        <v>41650.526388888888</v>
      </c>
      <c r="S1882" t="s">
        <v>27</v>
      </c>
      <c r="T1882" t="s">
        <v>27</v>
      </c>
      <c r="U1882" t="s">
        <v>27</v>
      </c>
    </row>
    <row r="1883" spans="1:21" x14ac:dyDescent="0.25">
      <c r="A1883" t="s">
        <v>21</v>
      </c>
      <c r="B1883" t="s">
        <v>2313</v>
      </c>
      <c r="C1883" t="s">
        <v>23</v>
      </c>
      <c r="D1883" t="s">
        <v>2313</v>
      </c>
      <c r="E1883" t="s">
        <v>46</v>
      </c>
      <c r="F1883" t="s">
        <v>26</v>
      </c>
      <c r="G1883" t="s">
        <v>27</v>
      </c>
      <c r="H1883">
        <v>66</v>
      </c>
      <c r="I1883">
        <v>79</v>
      </c>
      <c r="J1883" t="s">
        <v>2440</v>
      </c>
      <c r="K1883" t="s">
        <v>2315</v>
      </c>
      <c r="L1883" t="s">
        <v>2316</v>
      </c>
      <c r="M1883" t="s">
        <v>23</v>
      </c>
      <c r="N1883" t="s">
        <v>27</v>
      </c>
      <c r="O1883" t="s">
        <v>27</v>
      </c>
      <c r="P1883" t="s">
        <v>27</v>
      </c>
      <c r="Q1883" s="1">
        <v>37817.523611111108</v>
      </c>
      <c r="R1883" s="1">
        <v>42655.737500000003</v>
      </c>
      <c r="S1883">
        <v>0.1</v>
      </c>
      <c r="T1883">
        <v>4.26</v>
      </c>
      <c r="U1883">
        <v>1.2264556962025299</v>
      </c>
    </row>
    <row r="1884" spans="1:21" x14ac:dyDescent="0.25">
      <c r="A1884" t="s">
        <v>21</v>
      </c>
      <c r="B1884" t="s">
        <v>3387</v>
      </c>
      <c r="C1884" t="s">
        <v>23</v>
      </c>
      <c r="D1884" t="s">
        <v>3388</v>
      </c>
      <c r="E1884" t="s">
        <v>211</v>
      </c>
      <c r="F1884" t="s">
        <v>26</v>
      </c>
      <c r="G1884" t="s">
        <v>27</v>
      </c>
      <c r="H1884">
        <v>75</v>
      </c>
      <c r="I1884">
        <v>79</v>
      </c>
      <c r="J1884">
        <v>-78</v>
      </c>
      <c r="K1884" t="s">
        <v>550</v>
      </c>
      <c r="L1884" t="s">
        <v>551</v>
      </c>
      <c r="M1884" t="s">
        <v>23</v>
      </c>
      <c r="N1884" t="s">
        <v>27</v>
      </c>
      <c r="O1884" t="s">
        <v>27</v>
      </c>
      <c r="P1884" t="s">
        <v>27</v>
      </c>
      <c r="Q1884" s="1">
        <v>38493.003472222219</v>
      </c>
      <c r="R1884" s="1">
        <v>41143.413194444445</v>
      </c>
      <c r="S1884">
        <v>60</v>
      </c>
      <c r="T1884">
        <v>202</v>
      </c>
      <c r="U1884">
        <v>121.74683544303799</v>
      </c>
    </row>
    <row r="1885" spans="1:21" x14ac:dyDescent="0.25">
      <c r="A1885" t="s">
        <v>21</v>
      </c>
      <c r="B1885" t="s">
        <v>5836</v>
      </c>
      <c r="C1885" t="s">
        <v>23</v>
      </c>
      <c r="D1885" t="s">
        <v>5837</v>
      </c>
      <c r="F1885" t="s">
        <v>78</v>
      </c>
      <c r="G1885" t="s">
        <v>27</v>
      </c>
      <c r="H1885">
        <v>21</v>
      </c>
      <c r="I1885">
        <v>79</v>
      </c>
      <c r="J1885" t="s">
        <v>27</v>
      </c>
      <c r="K1885" t="s">
        <v>5493</v>
      </c>
      <c r="L1885" t="s">
        <v>5494</v>
      </c>
      <c r="M1885" t="s">
        <v>23</v>
      </c>
      <c r="N1885" t="s">
        <v>27</v>
      </c>
      <c r="O1885" t="s">
        <v>27</v>
      </c>
      <c r="P1885" t="s">
        <v>27</v>
      </c>
      <c r="Q1885" s="1">
        <v>41782.431944444441</v>
      </c>
      <c r="R1885" s="1">
        <v>43007.447222222225</v>
      </c>
      <c r="S1885" t="s">
        <v>27</v>
      </c>
      <c r="T1885" t="s">
        <v>27</v>
      </c>
      <c r="U1885" t="s">
        <v>27</v>
      </c>
    </row>
    <row r="1886" spans="1:21" x14ac:dyDescent="0.25">
      <c r="A1886" t="s">
        <v>21</v>
      </c>
      <c r="B1886" t="s">
        <v>5829</v>
      </c>
      <c r="C1886" t="s">
        <v>23</v>
      </c>
      <c r="D1886" t="s">
        <v>5830</v>
      </c>
      <c r="F1886" t="s">
        <v>78</v>
      </c>
      <c r="G1886" t="s">
        <v>27</v>
      </c>
      <c r="H1886">
        <v>75</v>
      </c>
      <c r="I1886">
        <v>79</v>
      </c>
      <c r="J1886" t="s">
        <v>27</v>
      </c>
      <c r="K1886" t="s">
        <v>5660</v>
      </c>
      <c r="L1886" t="s">
        <v>5661</v>
      </c>
      <c r="M1886" t="s">
        <v>23</v>
      </c>
      <c r="N1886" t="s">
        <v>27</v>
      </c>
      <c r="O1886" t="s">
        <v>27</v>
      </c>
      <c r="P1886" t="s">
        <v>27</v>
      </c>
      <c r="Q1886" s="1">
        <v>38236.602083333331</v>
      </c>
      <c r="R1886" s="1">
        <v>42185.69027777778</v>
      </c>
      <c r="S1886" t="s">
        <v>27</v>
      </c>
      <c r="T1886" t="s">
        <v>27</v>
      </c>
      <c r="U1886" t="s">
        <v>27</v>
      </c>
    </row>
    <row r="1887" spans="1:21" x14ac:dyDescent="0.25">
      <c r="A1887" t="s">
        <v>21</v>
      </c>
      <c r="B1887" t="s">
        <v>5800</v>
      </c>
      <c r="C1887" t="s">
        <v>23</v>
      </c>
      <c r="D1887" t="s">
        <v>5801</v>
      </c>
      <c r="F1887" t="s">
        <v>78</v>
      </c>
      <c r="G1887" t="s">
        <v>27</v>
      </c>
      <c r="H1887">
        <v>72</v>
      </c>
      <c r="I1887">
        <v>79</v>
      </c>
      <c r="J1887" t="s">
        <v>27</v>
      </c>
      <c r="K1887" t="s">
        <v>5606</v>
      </c>
      <c r="L1887" t="s">
        <v>5453</v>
      </c>
      <c r="M1887" t="s">
        <v>23</v>
      </c>
      <c r="N1887" t="s">
        <v>27</v>
      </c>
      <c r="O1887" t="s">
        <v>27</v>
      </c>
      <c r="P1887" t="s">
        <v>27</v>
      </c>
      <c r="Q1887" s="1">
        <v>42172.520833333336</v>
      </c>
      <c r="R1887" s="1">
        <v>43003.53402777778</v>
      </c>
      <c r="S1887" t="s">
        <v>27</v>
      </c>
      <c r="T1887" t="s">
        <v>27</v>
      </c>
      <c r="U1887" t="s">
        <v>27</v>
      </c>
    </row>
    <row r="1888" spans="1:21" x14ac:dyDescent="0.25">
      <c r="A1888" t="s">
        <v>21</v>
      </c>
      <c r="B1888" t="s">
        <v>376</v>
      </c>
      <c r="C1888" t="s">
        <v>23</v>
      </c>
      <c r="D1888" t="s">
        <v>275</v>
      </c>
      <c r="F1888" t="s">
        <v>107</v>
      </c>
      <c r="G1888" t="s">
        <v>27</v>
      </c>
      <c r="H1888">
        <v>77</v>
      </c>
      <c r="I1888">
        <v>78</v>
      </c>
      <c r="J1888" t="s">
        <v>27</v>
      </c>
      <c r="K1888" t="s">
        <v>377</v>
      </c>
      <c r="L1888" t="s">
        <v>378</v>
      </c>
      <c r="M1888" t="s">
        <v>23</v>
      </c>
      <c r="N1888" t="s">
        <v>27</v>
      </c>
      <c r="O1888" t="s">
        <v>27</v>
      </c>
      <c r="P1888" t="s">
        <v>27</v>
      </c>
      <c r="Q1888" s="1">
        <v>38231.62777777778</v>
      </c>
      <c r="R1888" s="1">
        <v>42374.665972222225</v>
      </c>
      <c r="S1888" t="s">
        <v>27</v>
      </c>
      <c r="T1888" t="s">
        <v>27</v>
      </c>
      <c r="U1888" t="s">
        <v>27</v>
      </c>
    </row>
    <row r="1889" spans="1:21" x14ac:dyDescent="0.25">
      <c r="A1889" t="s">
        <v>21</v>
      </c>
      <c r="B1889" t="s">
        <v>4833</v>
      </c>
      <c r="C1889" t="s">
        <v>23</v>
      </c>
      <c r="D1889" t="s">
        <v>4834</v>
      </c>
      <c r="F1889" t="s">
        <v>144</v>
      </c>
      <c r="G1889" t="s">
        <v>27</v>
      </c>
      <c r="H1889">
        <v>29</v>
      </c>
      <c r="I1889">
        <v>78</v>
      </c>
      <c r="J1889" t="s">
        <v>27</v>
      </c>
      <c r="K1889" t="s">
        <v>3181</v>
      </c>
      <c r="L1889" t="s">
        <v>3182</v>
      </c>
      <c r="M1889" t="s">
        <v>23</v>
      </c>
      <c r="N1889" t="s">
        <v>27</v>
      </c>
      <c r="O1889" t="s">
        <v>27</v>
      </c>
      <c r="P1889" t="s">
        <v>27</v>
      </c>
      <c r="Q1889" s="1">
        <v>41241.731944444444</v>
      </c>
      <c r="R1889" s="1">
        <v>42900.904861111114</v>
      </c>
      <c r="S1889" t="s">
        <v>27</v>
      </c>
      <c r="T1889" t="s">
        <v>27</v>
      </c>
      <c r="U1889" t="s">
        <v>27</v>
      </c>
    </row>
    <row r="1890" spans="1:21" x14ac:dyDescent="0.25">
      <c r="A1890" t="s">
        <v>21</v>
      </c>
      <c r="B1890" t="s">
        <v>5887</v>
      </c>
      <c r="C1890" t="s">
        <v>23</v>
      </c>
      <c r="D1890" t="s">
        <v>5888</v>
      </c>
      <c r="F1890" t="s">
        <v>144</v>
      </c>
      <c r="G1890" t="s">
        <v>27</v>
      </c>
      <c r="H1890">
        <v>29</v>
      </c>
      <c r="I1890">
        <v>78</v>
      </c>
      <c r="J1890" t="s">
        <v>27</v>
      </c>
      <c r="K1890" t="s">
        <v>3181</v>
      </c>
      <c r="L1890" t="s">
        <v>3182</v>
      </c>
      <c r="M1890" t="s">
        <v>23</v>
      </c>
      <c r="N1890" t="s">
        <v>27</v>
      </c>
      <c r="O1890" t="s">
        <v>27</v>
      </c>
      <c r="P1890" t="s">
        <v>27</v>
      </c>
      <c r="Q1890" s="1">
        <v>41241.731944444444</v>
      </c>
      <c r="R1890" s="1">
        <v>42900.904861111114</v>
      </c>
      <c r="S1890" t="s">
        <v>27</v>
      </c>
      <c r="T1890" t="s">
        <v>27</v>
      </c>
      <c r="U1890" t="s">
        <v>27</v>
      </c>
    </row>
    <row r="1891" spans="1:21" x14ac:dyDescent="0.25">
      <c r="A1891" t="s">
        <v>21</v>
      </c>
      <c r="B1891" t="s">
        <v>5891</v>
      </c>
      <c r="C1891" t="s">
        <v>23</v>
      </c>
      <c r="D1891" t="s">
        <v>5892</v>
      </c>
      <c r="F1891" t="s">
        <v>144</v>
      </c>
      <c r="G1891" t="s">
        <v>27</v>
      </c>
      <c r="H1891">
        <v>29</v>
      </c>
      <c r="I1891">
        <v>78</v>
      </c>
      <c r="J1891" t="s">
        <v>27</v>
      </c>
      <c r="K1891" t="s">
        <v>3181</v>
      </c>
      <c r="L1891" t="s">
        <v>3182</v>
      </c>
      <c r="M1891" t="s">
        <v>23</v>
      </c>
      <c r="N1891" t="s">
        <v>27</v>
      </c>
      <c r="O1891" t="s">
        <v>27</v>
      </c>
      <c r="P1891" t="s">
        <v>27</v>
      </c>
      <c r="Q1891" s="1">
        <v>41241.731944444444</v>
      </c>
      <c r="R1891" s="1">
        <v>42900.904861111114</v>
      </c>
      <c r="S1891" t="s">
        <v>27</v>
      </c>
      <c r="T1891" t="s">
        <v>27</v>
      </c>
      <c r="U1891" t="s">
        <v>27</v>
      </c>
    </row>
    <row r="1892" spans="1:21" x14ac:dyDescent="0.25">
      <c r="A1892" t="s">
        <v>21</v>
      </c>
      <c r="B1892" t="s">
        <v>5897</v>
      </c>
      <c r="C1892" t="s">
        <v>23</v>
      </c>
      <c r="D1892" t="s">
        <v>5898</v>
      </c>
      <c r="F1892" t="s">
        <v>144</v>
      </c>
      <c r="G1892" t="s">
        <v>27</v>
      </c>
      <c r="H1892">
        <v>29</v>
      </c>
      <c r="I1892">
        <v>78</v>
      </c>
      <c r="J1892" t="s">
        <v>27</v>
      </c>
      <c r="K1892" t="s">
        <v>3181</v>
      </c>
      <c r="L1892" t="s">
        <v>3182</v>
      </c>
      <c r="M1892" t="s">
        <v>23</v>
      </c>
      <c r="N1892" t="s">
        <v>27</v>
      </c>
      <c r="O1892" t="s">
        <v>27</v>
      </c>
      <c r="P1892" t="s">
        <v>27</v>
      </c>
      <c r="Q1892" s="1">
        <v>41241.731944444444</v>
      </c>
      <c r="R1892" s="1">
        <v>42900.904861111114</v>
      </c>
      <c r="S1892" t="s">
        <v>27</v>
      </c>
      <c r="T1892" t="s">
        <v>27</v>
      </c>
      <c r="U1892" t="s">
        <v>27</v>
      </c>
    </row>
    <row r="1893" spans="1:21" x14ac:dyDescent="0.25">
      <c r="A1893" t="s">
        <v>21</v>
      </c>
      <c r="B1893" t="s">
        <v>514</v>
      </c>
      <c r="C1893" t="s">
        <v>23</v>
      </c>
      <c r="D1893" t="s">
        <v>134</v>
      </c>
      <c r="E1893" t="s">
        <v>135</v>
      </c>
      <c r="F1893" t="s">
        <v>26</v>
      </c>
      <c r="G1893" t="s">
        <v>27</v>
      </c>
      <c r="H1893">
        <v>63</v>
      </c>
      <c r="I1893">
        <v>77</v>
      </c>
      <c r="J1893" t="s">
        <v>27</v>
      </c>
      <c r="K1893" t="s">
        <v>515</v>
      </c>
      <c r="L1893" t="s">
        <v>516</v>
      </c>
      <c r="M1893" t="s">
        <v>23</v>
      </c>
      <c r="N1893" t="s">
        <v>27</v>
      </c>
      <c r="O1893" t="s">
        <v>27</v>
      </c>
      <c r="P1893" t="s">
        <v>27</v>
      </c>
      <c r="Q1893" s="1">
        <v>42605.015972222223</v>
      </c>
      <c r="R1893" s="1">
        <v>43012.70416666667</v>
      </c>
      <c r="S1893">
        <v>1</v>
      </c>
      <c r="T1893">
        <v>7.27</v>
      </c>
      <c r="U1893">
        <v>4.4041095890411004</v>
      </c>
    </row>
    <row r="1894" spans="1:21" x14ac:dyDescent="0.25">
      <c r="A1894" t="s">
        <v>21</v>
      </c>
      <c r="B1894" t="s">
        <v>30</v>
      </c>
      <c r="C1894" t="s">
        <v>23</v>
      </c>
      <c r="D1894" t="s">
        <v>31</v>
      </c>
      <c r="F1894" t="s">
        <v>26</v>
      </c>
      <c r="G1894" t="s">
        <v>27</v>
      </c>
      <c r="H1894">
        <v>73</v>
      </c>
      <c r="I1894">
        <v>77</v>
      </c>
      <c r="J1894" t="s">
        <v>27</v>
      </c>
      <c r="K1894" t="s">
        <v>550</v>
      </c>
      <c r="L1894" t="s">
        <v>551</v>
      </c>
      <c r="M1894" t="s">
        <v>23</v>
      </c>
      <c r="N1894" t="s">
        <v>27</v>
      </c>
      <c r="O1894" t="s">
        <v>27</v>
      </c>
      <c r="P1894" t="s">
        <v>27</v>
      </c>
      <c r="Q1894" s="1">
        <v>38493.003472222219</v>
      </c>
      <c r="R1894" s="1">
        <v>41143.413194444445</v>
      </c>
      <c r="S1894" t="s">
        <v>27</v>
      </c>
      <c r="T1894" t="s">
        <v>27</v>
      </c>
      <c r="U1894" t="s">
        <v>27</v>
      </c>
    </row>
    <row r="1895" spans="1:21" x14ac:dyDescent="0.25">
      <c r="A1895" t="s">
        <v>21</v>
      </c>
      <c r="B1895" t="s">
        <v>530</v>
      </c>
      <c r="C1895" t="s">
        <v>23</v>
      </c>
      <c r="D1895" t="s">
        <v>531</v>
      </c>
      <c r="F1895" t="s">
        <v>26</v>
      </c>
      <c r="G1895" t="s">
        <v>27</v>
      </c>
      <c r="H1895">
        <v>73</v>
      </c>
      <c r="I1895">
        <v>77</v>
      </c>
      <c r="J1895" t="s">
        <v>27</v>
      </c>
      <c r="K1895" t="s">
        <v>550</v>
      </c>
      <c r="L1895" t="s">
        <v>551</v>
      </c>
      <c r="M1895" t="s">
        <v>23</v>
      </c>
      <c r="N1895" t="s">
        <v>27</v>
      </c>
      <c r="O1895" t="s">
        <v>27</v>
      </c>
      <c r="P1895" t="s">
        <v>27</v>
      </c>
      <c r="Q1895" s="1">
        <v>38493.003472222219</v>
      </c>
      <c r="R1895" s="1">
        <v>41143.413194444445</v>
      </c>
      <c r="S1895" t="s">
        <v>27</v>
      </c>
      <c r="T1895" t="s">
        <v>27</v>
      </c>
      <c r="U1895" t="s">
        <v>27</v>
      </c>
    </row>
    <row r="1896" spans="1:21" x14ac:dyDescent="0.25">
      <c r="A1896" t="s">
        <v>21</v>
      </c>
      <c r="B1896" t="s">
        <v>2648</v>
      </c>
      <c r="C1896" t="s">
        <v>23</v>
      </c>
      <c r="D1896" t="s">
        <v>2648</v>
      </c>
      <c r="E1896" t="s">
        <v>2649</v>
      </c>
      <c r="F1896" t="s">
        <v>26</v>
      </c>
      <c r="G1896" t="s">
        <v>27</v>
      </c>
      <c r="H1896">
        <v>77</v>
      </c>
      <c r="I1896">
        <v>77</v>
      </c>
      <c r="J1896" t="s">
        <v>27</v>
      </c>
      <c r="K1896" t="s">
        <v>2049</v>
      </c>
      <c r="L1896" t="s">
        <v>2089</v>
      </c>
      <c r="M1896" t="s">
        <v>23</v>
      </c>
      <c r="N1896" t="s">
        <v>27</v>
      </c>
      <c r="O1896" t="s">
        <v>27</v>
      </c>
      <c r="P1896" t="s">
        <v>27</v>
      </c>
      <c r="Q1896" s="1">
        <v>37816.567361111112</v>
      </c>
      <c r="R1896" s="1">
        <v>42943.570833333331</v>
      </c>
      <c r="S1896">
        <v>88</v>
      </c>
      <c r="T1896">
        <v>88.6</v>
      </c>
      <c r="U1896">
        <v>88.3</v>
      </c>
    </row>
    <row r="1897" spans="1:21" x14ac:dyDescent="0.25">
      <c r="A1897" t="s">
        <v>21</v>
      </c>
      <c r="B1897" t="s">
        <v>2648</v>
      </c>
      <c r="C1897" t="s">
        <v>23</v>
      </c>
      <c r="D1897" t="s">
        <v>2648</v>
      </c>
      <c r="E1897" t="s">
        <v>2649</v>
      </c>
      <c r="F1897" t="s">
        <v>26</v>
      </c>
      <c r="G1897" t="s">
        <v>27</v>
      </c>
      <c r="H1897">
        <v>77</v>
      </c>
      <c r="I1897">
        <v>77</v>
      </c>
      <c r="J1897" t="s">
        <v>3217</v>
      </c>
      <c r="K1897" t="s">
        <v>1917</v>
      </c>
      <c r="L1897" t="s">
        <v>1918</v>
      </c>
      <c r="M1897" t="s">
        <v>23</v>
      </c>
      <c r="N1897" t="s">
        <v>27</v>
      </c>
      <c r="O1897" t="s">
        <v>27</v>
      </c>
      <c r="P1897" t="s">
        <v>27</v>
      </c>
      <c r="Q1897" s="1">
        <v>41144.746527777781</v>
      </c>
      <c r="R1897" s="1">
        <v>42997.543055555558</v>
      </c>
      <c r="S1897">
        <v>64.099999999999994</v>
      </c>
      <c r="T1897">
        <v>99.7</v>
      </c>
      <c r="U1897">
        <v>83.957142857142898</v>
      </c>
    </row>
    <row r="1898" spans="1:21" x14ac:dyDescent="0.25">
      <c r="A1898" t="s">
        <v>21</v>
      </c>
      <c r="B1898" t="s">
        <v>2640</v>
      </c>
      <c r="C1898" t="s">
        <v>23</v>
      </c>
      <c r="D1898" t="s">
        <v>2641</v>
      </c>
      <c r="F1898" t="s">
        <v>26</v>
      </c>
      <c r="G1898" t="s">
        <v>27</v>
      </c>
      <c r="H1898">
        <v>73</v>
      </c>
      <c r="I1898">
        <v>77</v>
      </c>
      <c r="J1898" t="s">
        <v>27</v>
      </c>
      <c r="K1898" t="s">
        <v>550</v>
      </c>
      <c r="L1898" t="s">
        <v>551</v>
      </c>
      <c r="M1898" t="s">
        <v>23</v>
      </c>
      <c r="N1898" t="s">
        <v>27</v>
      </c>
      <c r="O1898" t="s">
        <v>27</v>
      </c>
      <c r="P1898" t="s">
        <v>27</v>
      </c>
      <c r="Q1898" s="1">
        <v>38493.003472222219</v>
      </c>
      <c r="R1898" s="1">
        <v>41143.413194444445</v>
      </c>
      <c r="S1898" t="s">
        <v>27</v>
      </c>
      <c r="T1898" t="s">
        <v>27</v>
      </c>
      <c r="U1898" t="s">
        <v>27</v>
      </c>
    </row>
    <row r="1899" spans="1:21" x14ac:dyDescent="0.25">
      <c r="A1899" t="s">
        <v>21</v>
      </c>
      <c r="B1899" t="s">
        <v>4401</v>
      </c>
      <c r="C1899" t="s">
        <v>23</v>
      </c>
      <c r="D1899" t="s">
        <v>4401</v>
      </c>
      <c r="E1899" t="s">
        <v>226</v>
      </c>
      <c r="F1899" t="s">
        <v>26</v>
      </c>
      <c r="G1899" t="s">
        <v>27</v>
      </c>
      <c r="H1899">
        <v>76</v>
      </c>
      <c r="I1899">
        <v>77</v>
      </c>
      <c r="J1899" t="s">
        <v>27</v>
      </c>
      <c r="K1899" t="s">
        <v>163</v>
      </c>
      <c r="L1899" t="s">
        <v>164</v>
      </c>
      <c r="M1899" t="s">
        <v>23</v>
      </c>
      <c r="N1899" t="s">
        <v>27</v>
      </c>
      <c r="O1899" t="s">
        <v>27</v>
      </c>
      <c r="P1899" t="s">
        <v>27</v>
      </c>
      <c r="Q1899" s="1">
        <v>38189.660416666666</v>
      </c>
      <c r="R1899" s="1">
        <v>42895.706944444442</v>
      </c>
      <c r="S1899" t="s">
        <v>27</v>
      </c>
      <c r="T1899" t="s">
        <v>27</v>
      </c>
      <c r="U1899" t="s">
        <v>27</v>
      </c>
    </row>
    <row r="1900" spans="1:21" x14ac:dyDescent="0.25">
      <c r="A1900" t="s">
        <v>21</v>
      </c>
      <c r="B1900" t="s">
        <v>5709</v>
      </c>
      <c r="C1900" t="s">
        <v>23</v>
      </c>
      <c r="D1900" t="s">
        <v>5710</v>
      </c>
      <c r="F1900" t="s">
        <v>78</v>
      </c>
      <c r="G1900" t="s">
        <v>27</v>
      </c>
      <c r="H1900">
        <v>36</v>
      </c>
      <c r="I1900">
        <v>77</v>
      </c>
      <c r="J1900" t="s">
        <v>27</v>
      </c>
      <c r="K1900" t="s">
        <v>5069</v>
      </c>
      <c r="L1900" t="s">
        <v>5070</v>
      </c>
      <c r="M1900" t="s">
        <v>23</v>
      </c>
      <c r="N1900" t="s">
        <v>27</v>
      </c>
      <c r="O1900" t="s">
        <v>27</v>
      </c>
      <c r="P1900" t="s">
        <v>27</v>
      </c>
      <c r="Q1900" s="1">
        <v>41768.640972222223</v>
      </c>
      <c r="R1900" s="1">
        <v>42993.597222222219</v>
      </c>
      <c r="S1900" t="s">
        <v>27</v>
      </c>
      <c r="T1900" t="s">
        <v>27</v>
      </c>
      <c r="U1900" t="s">
        <v>27</v>
      </c>
    </row>
    <row r="1901" spans="1:21" x14ac:dyDescent="0.25">
      <c r="A1901" t="s">
        <v>21</v>
      </c>
      <c r="B1901" t="s">
        <v>5829</v>
      </c>
      <c r="C1901" t="s">
        <v>23</v>
      </c>
      <c r="D1901" t="s">
        <v>5830</v>
      </c>
      <c r="F1901" t="s">
        <v>78</v>
      </c>
      <c r="G1901" t="s">
        <v>27</v>
      </c>
      <c r="H1901">
        <v>69</v>
      </c>
      <c r="I1901">
        <v>77</v>
      </c>
      <c r="J1901" t="s">
        <v>27</v>
      </c>
      <c r="K1901" t="s">
        <v>5497</v>
      </c>
      <c r="L1901" t="s">
        <v>5299</v>
      </c>
      <c r="M1901" t="s">
        <v>23</v>
      </c>
      <c r="N1901" t="s">
        <v>27</v>
      </c>
      <c r="O1901" t="s">
        <v>27</v>
      </c>
      <c r="P1901" t="s">
        <v>27</v>
      </c>
      <c r="Q1901" s="1">
        <v>40975.453472222223</v>
      </c>
      <c r="R1901" s="1">
        <v>42922.627083333333</v>
      </c>
      <c r="S1901" t="s">
        <v>27</v>
      </c>
      <c r="T1901" t="s">
        <v>27</v>
      </c>
      <c r="U1901" t="s">
        <v>27</v>
      </c>
    </row>
    <row r="1902" spans="1:21" x14ac:dyDescent="0.25">
      <c r="A1902" t="s">
        <v>21</v>
      </c>
      <c r="B1902" t="s">
        <v>5881</v>
      </c>
      <c r="C1902" t="s">
        <v>23</v>
      </c>
      <c r="D1902" t="s">
        <v>5882</v>
      </c>
      <c r="F1902" t="s">
        <v>78</v>
      </c>
      <c r="G1902" t="s">
        <v>27</v>
      </c>
      <c r="H1902">
        <v>68</v>
      </c>
      <c r="I1902">
        <v>77</v>
      </c>
      <c r="J1902" t="s">
        <v>27</v>
      </c>
      <c r="K1902" t="s">
        <v>5259</v>
      </c>
      <c r="L1902" t="s">
        <v>5657</v>
      </c>
      <c r="M1902" t="s">
        <v>23</v>
      </c>
      <c r="N1902" t="s">
        <v>27</v>
      </c>
      <c r="O1902" t="s">
        <v>27</v>
      </c>
      <c r="P1902" t="s">
        <v>27</v>
      </c>
      <c r="Q1902" s="1">
        <v>38537.543749999997</v>
      </c>
      <c r="R1902" s="1">
        <v>41716.628472222219</v>
      </c>
      <c r="S1902" t="s">
        <v>27</v>
      </c>
      <c r="T1902" t="s">
        <v>27</v>
      </c>
      <c r="U1902" t="s">
        <v>27</v>
      </c>
    </row>
    <row r="1903" spans="1:21" x14ac:dyDescent="0.25">
      <c r="A1903" t="s">
        <v>21</v>
      </c>
      <c r="B1903" t="s">
        <v>370</v>
      </c>
      <c r="C1903" t="s">
        <v>23</v>
      </c>
      <c r="D1903" t="s">
        <v>371</v>
      </c>
      <c r="F1903" t="s">
        <v>107</v>
      </c>
      <c r="G1903" t="s">
        <v>27</v>
      </c>
      <c r="H1903">
        <v>73</v>
      </c>
      <c r="I1903">
        <v>76</v>
      </c>
      <c r="J1903" t="s">
        <v>27</v>
      </c>
      <c r="K1903" t="s">
        <v>370</v>
      </c>
      <c r="L1903" t="s">
        <v>371</v>
      </c>
      <c r="M1903" t="s">
        <v>23</v>
      </c>
      <c r="N1903" t="s">
        <v>27</v>
      </c>
      <c r="O1903" t="s">
        <v>27</v>
      </c>
      <c r="P1903" t="s">
        <v>27</v>
      </c>
      <c r="Q1903" s="1">
        <v>38191.521527777775</v>
      </c>
      <c r="R1903" s="1">
        <v>40222.409722222219</v>
      </c>
      <c r="S1903" t="s">
        <v>27</v>
      </c>
      <c r="T1903" t="s">
        <v>27</v>
      </c>
      <c r="U1903" t="s">
        <v>27</v>
      </c>
    </row>
    <row r="1904" spans="1:21" x14ac:dyDescent="0.25">
      <c r="A1904" t="s">
        <v>21</v>
      </c>
      <c r="B1904" t="s">
        <v>1915</v>
      </c>
      <c r="C1904" t="s">
        <v>23</v>
      </c>
      <c r="D1904" t="s">
        <v>1915</v>
      </c>
      <c r="F1904" t="s">
        <v>26</v>
      </c>
      <c r="G1904" t="s">
        <v>27</v>
      </c>
      <c r="H1904">
        <v>76</v>
      </c>
      <c r="I1904">
        <v>76</v>
      </c>
      <c r="J1904" t="s">
        <v>27</v>
      </c>
      <c r="K1904" t="s">
        <v>2049</v>
      </c>
      <c r="L1904" t="s">
        <v>2089</v>
      </c>
      <c r="M1904" t="s">
        <v>23</v>
      </c>
      <c r="N1904" t="s">
        <v>27</v>
      </c>
      <c r="O1904" t="s">
        <v>27</v>
      </c>
      <c r="P1904" t="s">
        <v>27</v>
      </c>
      <c r="Q1904" s="1">
        <v>37816.567361111112</v>
      </c>
      <c r="R1904" s="1">
        <v>42943.570833333331</v>
      </c>
      <c r="S1904">
        <v>0.33900000000000002</v>
      </c>
      <c r="T1904">
        <v>0.39</v>
      </c>
      <c r="U1904">
        <v>0.36449999999999999</v>
      </c>
    </row>
    <row r="1905" spans="1:21" x14ac:dyDescent="0.25">
      <c r="A1905" t="s">
        <v>21</v>
      </c>
      <c r="B1905" t="s">
        <v>2695</v>
      </c>
      <c r="C1905" t="s">
        <v>23</v>
      </c>
      <c r="D1905" t="s">
        <v>2695</v>
      </c>
      <c r="E1905" t="s">
        <v>1274</v>
      </c>
      <c r="F1905" t="s">
        <v>26</v>
      </c>
      <c r="G1905" t="s">
        <v>27</v>
      </c>
      <c r="H1905">
        <v>76</v>
      </c>
      <c r="I1905">
        <v>76</v>
      </c>
      <c r="J1905" t="s">
        <v>27</v>
      </c>
      <c r="K1905" t="s">
        <v>2049</v>
      </c>
      <c r="L1905" t="s">
        <v>2089</v>
      </c>
      <c r="M1905" t="s">
        <v>23</v>
      </c>
      <c r="N1905" t="s">
        <v>27</v>
      </c>
      <c r="O1905" t="s">
        <v>27</v>
      </c>
      <c r="P1905" t="s">
        <v>27</v>
      </c>
      <c r="Q1905" s="1">
        <v>37816.567361111112</v>
      </c>
      <c r="R1905" s="1">
        <v>42943.570833333331</v>
      </c>
      <c r="S1905">
        <v>29.3</v>
      </c>
      <c r="T1905">
        <v>30.3</v>
      </c>
      <c r="U1905">
        <v>29.8</v>
      </c>
    </row>
    <row r="1906" spans="1:21" x14ac:dyDescent="0.25">
      <c r="A1906" t="s">
        <v>21</v>
      </c>
      <c r="B1906" t="s">
        <v>4036</v>
      </c>
      <c r="C1906" t="s">
        <v>23</v>
      </c>
      <c r="D1906" t="s">
        <v>4036</v>
      </c>
      <c r="F1906" t="s">
        <v>26</v>
      </c>
      <c r="G1906" t="s">
        <v>27</v>
      </c>
      <c r="H1906">
        <v>76</v>
      </c>
      <c r="I1906">
        <v>76</v>
      </c>
      <c r="J1906" t="s">
        <v>27</v>
      </c>
      <c r="K1906" t="s">
        <v>2049</v>
      </c>
      <c r="L1906" t="s">
        <v>2089</v>
      </c>
      <c r="M1906" t="s">
        <v>23</v>
      </c>
      <c r="N1906" t="s">
        <v>27</v>
      </c>
      <c r="O1906" t="s">
        <v>27</v>
      </c>
      <c r="P1906" t="s">
        <v>27</v>
      </c>
      <c r="Q1906" s="1">
        <v>37816.567361111112</v>
      </c>
      <c r="R1906" s="1">
        <v>42943.570833333331</v>
      </c>
      <c r="S1906">
        <v>14.2</v>
      </c>
      <c r="T1906">
        <v>14.3</v>
      </c>
      <c r="U1906">
        <v>14.25</v>
      </c>
    </row>
    <row r="1907" spans="1:21" x14ac:dyDescent="0.25">
      <c r="A1907" t="s">
        <v>21</v>
      </c>
      <c r="B1907" t="s">
        <v>3837</v>
      </c>
      <c r="C1907" t="s">
        <v>23</v>
      </c>
      <c r="D1907" t="s">
        <v>3837</v>
      </c>
      <c r="E1907" t="s">
        <v>3838</v>
      </c>
      <c r="F1907" t="s">
        <v>26</v>
      </c>
      <c r="G1907" t="s">
        <v>27</v>
      </c>
      <c r="H1907">
        <v>76</v>
      </c>
      <c r="I1907">
        <v>76</v>
      </c>
      <c r="J1907" t="s">
        <v>27</v>
      </c>
      <c r="K1907" t="s">
        <v>2049</v>
      </c>
      <c r="L1907" t="s">
        <v>2089</v>
      </c>
      <c r="M1907" t="s">
        <v>23</v>
      </c>
      <c r="N1907" t="s">
        <v>27</v>
      </c>
      <c r="O1907" t="s">
        <v>27</v>
      </c>
      <c r="P1907" t="s">
        <v>27</v>
      </c>
      <c r="Q1907" s="1">
        <v>37816.567361111112</v>
      </c>
      <c r="R1907" s="1">
        <v>42943.570833333331</v>
      </c>
      <c r="S1907">
        <v>3.86</v>
      </c>
      <c r="T1907">
        <v>4.41</v>
      </c>
      <c r="U1907">
        <v>4.1349999999999998</v>
      </c>
    </row>
    <row r="1908" spans="1:21" x14ac:dyDescent="0.25">
      <c r="A1908" t="s">
        <v>21</v>
      </c>
      <c r="B1908" t="s">
        <v>5419</v>
      </c>
      <c r="C1908" t="s">
        <v>23</v>
      </c>
      <c r="D1908" t="s">
        <v>5420</v>
      </c>
      <c r="F1908" t="s">
        <v>78</v>
      </c>
      <c r="G1908" t="s">
        <v>27</v>
      </c>
      <c r="H1908">
        <v>56</v>
      </c>
      <c r="I1908">
        <v>76</v>
      </c>
      <c r="J1908" t="s">
        <v>27</v>
      </c>
      <c r="K1908" t="s">
        <v>5114</v>
      </c>
      <c r="L1908" t="s">
        <v>5115</v>
      </c>
      <c r="M1908" t="s">
        <v>23</v>
      </c>
      <c r="N1908" t="s">
        <v>27</v>
      </c>
      <c r="O1908" t="s">
        <v>27</v>
      </c>
      <c r="P1908" t="s">
        <v>27</v>
      </c>
      <c r="Q1908" s="1">
        <v>41732.550000000003</v>
      </c>
      <c r="R1908" s="1">
        <v>42992.543055555558</v>
      </c>
      <c r="S1908" t="s">
        <v>27</v>
      </c>
      <c r="T1908" t="s">
        <v>27</v>
      </c>
      <c r="U1908" t="s">
        <v>27</v>
      </c>
    </row>
    <row r="1909" spans="1:21" x14ac:dyDescent="0.25">
      <c r="A1909" t="s">
        <v>21</v>
      </c>
      <c r="B1909" t="s">
        <v>941</v>
      </c>
      <c r="C1909" t="s">
        <v>23</v>
      </c>
      <c r="D1909" t="s">
        <v>942</v>
      </c>
      <c r="E1909" t="s">
        <v>158</v>
      </c>
      <c r="F1909" t="s">
        <v>26</v>
      </c>
      <c r="G1909" t="s">
        <v>27</v>
      </c>
      <c r="H1909">
        <v>70</v>
      </c>
      <c r="I1909">
        <v>75</v>
      </c>
      <c r="J1909" t="s">
        <v>27</v>
      </c>
      <c r="K1909" t="s">
        <v>941</v>
      </c>
      <c r="L1909" t="s">
        <v>942</v>
      </c>
      <c r="M1909" t="s">
        <v>23</v>
      </c>
      <c r="N1909" t="s">
        <v>27</v>
      </c>
      <c r="O1909" t="s">
        <v>27</v>
      </c>
      <c r="P1909" t="s">
        <v>27</v>
      </c>
      <c r="Q1909" s="1">
        <v>37831.399305555555</v>
      </c>
      <c r="R1909" s="1">
        <v>42457.322916666664</v>
      </c>
      <c r="S1909">
        <v>1</v>
      </c>
      <c r="T1909">
        <v>10</v>
      </c>
      <c r="U1909">
        <v>4.6666666666666696</v>
      </c>
    </row>
    <row r="1910" spans="1:21" x14ac:dyDescent="0.25">
      <c r="A1910" t="s">
        <v>21</v>
      </c>
      <c r="B1910" t="s">
        <v>166</v>
      </c>
      <c r="C1910" t="s">
        <v>23</v>
      </c>
      <c r="D1910" t="s">
        <v>167</v>
      </c>
      <c r="F1910" t="s">
        <v>151</v>
      </c>
      <c r="G1910" t="s">
        <v>27</v>
      </c>
      <c r="H1910">
        <v>74</v>
      </c>
      <c r="I1910">
        <v>75</v>
      </c>
      <c r="J1910" t="s">
        <v>27</v>
      </c>
      <c r="K1910" t="s">
        <v>1515</v>
      </c>
      <c r="L1910" t="s">
        <v>1516</v>
      </c>
      <c r="M1910" t="s">
        <v>23</v>
      </c>
      <c r="N1910" t="s">
        <v>27</v>
      </c>
      <c r="O1910" t="s">
        <v>27</v>
      </c>
      <c r="P1910" t="s">
        <v>27</v>
      </c>
      <c r="Q1910" s="1">
        <v>33724.275000000001</v>
      </c>
      <c r="R1910" s="1">
        <v>41397.72152777778</v>
      </c>
      <c r="S1910" t="s">
        <v>27</v>
      </c>
      <c r="T1910" t="s">
        <v>27</v>
      </c>
      <c r="U1910" t="s">
        <v>27</v>
      </c>
    </row>
    <row r="1911" spans="1:21" x14ac:dyDescent="0.25">
      <c r="A1911" t="s">
        <v>21</v>
      </c>
      <c r="B1911" t="s">
        <v>156</v>
      </c>
      <c r="C1911" t="s">
        <v>23</v>
      </c>
      <c r="D1911" t="s">
        <v>157</v>
      </c>
      <c r="E1911" t="s">
        <v>158</v>
      </c>
      <c r="F1911" t="s">
        <v>26</v>
      </c>
      <c r="G1911" t="s">
        <v>27</v>
      </c>
      <c r="H1911">
        <v>71</v>
      </c>
      <c r="I1911">
        <v>75</v>
      </c>
      <c r="J1911" t="s">
        <v>510</v>
      </c>
      <c r="K1911" t="s">
        <v>348</v>
      </c>
      <c r="L1911" t="s">
        <v>157</v>
      </c>
      <c r="M1911" t="s">
        <v>23</v>
      </c>
      <c r="N1911" t="s">
        <v>27</v>
      </c>
      <c r="O1911" t="s">
        <v>27</v>
      </c>
      <c r="P1911" t="s">
        <v>27</v>
      </c>
      <c r="Q1911" s="1">
        <v>41141.525694444441</v>
      </c>
      <c r="R1911" s="1">
        <v>42074.749305555553</v>
      </c>
      <c r="S1911">
        <v>40</v>
      </c>
      <c r="T1911">
        <v>134</v>
      </c>
      <c r="U1911">
        <v>70.053333333333299</v>
      </c>
    </row>
    <row r="1912" spans="1:21" x14ac:dyDescent="0.25">
      <c r="A1912" t="s">
        <v>21</v>
      </c>
      <c r="B1912" t="s">
        <v>2258</v>
      </c>
      <c r="C1912" t="s">
        <v>23</v>
      </c>
      <c r="D1912" t="s">
        <v>2259</v>
      </c>
      <c r="F1912" t="s">
        <v>107</v>
      </c>
      <c r="G1912" t="s">
        <v>27</v>
      </c>
      <c r="H1912">
        <v>55</v>
      </c>
      <c r="I1912">
        <v>75</v>
      </c>
      <c r="J1912" t="s">
        <v>27</v>
      </c>
      <c r="K1912" t="s">
        <v>1851</v>
      </c>
      <c r="L1912" t="s">
        <v>1852</v>
      </c>
      <c r="M1912" t="s">
        <v>23</v>
      </c>
      <c r="N1912" t="s">
        <v>27</v>
      </c>
      <c r="O1912" t="s">
        <v>27</v>
      </c>
      <c r="P1912" t="s">
        <v>27</v>
      </c>
      <c r="Q1912" s="1">
        <v>38250.710416666669</v>
      </c>
      <c r="R1912" s="1">
        <v>41650.526388888888</v>
      </c>
      <c r="S1912" t="s">
        <v>27</v>
      </c>
      <c r="T1912" t="s">
        <v>27</v>
      </c>
      <c r="U1912" t="s">
        <v>27</v>
      </c>
    </row>
    <row r="1913" spans="1:21" x14ac:dyDescent="0.25">
      <c r="A1913" t="s">
        <v>21</v>
      </c>
      <c r="B1913" t="s">
        <v>2680</v>
      </c>
      <c r="C1913" t="s">
        <v>23</v>
      </c>
      <c r="D1913" t="s">
        <v>2681</v>
      </c>
      <c r="F1913" t="s">
        <v>26</v>
      </c>
      <c r="G1913" t="s">
        <v>27</v>
      </c>
      <c r="H1913">
        <v>66</v>
      </c>
      <c r="I1913">
        <v>75</v>
      </c>
      <c r="J1913" t="s">
        <v>27</v>
      </c>
      <c r="K1913" t="s">
        <v>2447</v>
      </c>
      <c r="L1913" t="s">
        <v>2320</v>
      </c>
      <c r="M1913" t="s">
        <v>23</v>
      </c>
      <c r="N1913" t="s">
        <v>27</v>
      </c>
      <c r="O1913" t="s">
        <v>27</v>
      </c>
      <c r="P1913" t="s">
        <v>27</v>
      </c>
      <c r="Q1913" s="1">
        <v>41767.763194444444</v>
      </c>
      <c r="R1913" s="1">
        <v>42109.504166666666</v>
      </c>
      <c r="S1913" t="s">
        <v>27</v>
      </c>
      <c r="T1913" t="s">
        <v>27</v>
      </c>
      <c r="U1913" t="s">
        <v>27</v>
      </c>
    </row>
    <row r="1914" spans="1:21" x14ac:dyDescent="0.25">
      <c r="A1914" t="s">
        <v>21</v>
      </c>
      <c r="B1914" t="s">
        <v>1958</v>
      </c>
      <c r="C1914" t="s">
        <v>23</v>
      </c>
      <c r="D1914" t="s">
        <v>1959</v>
      </c>
      <c r="F1914" t="s">
        <v>107</v>
      </c>
      <c r="G1914" t="s">
        <v>27</v>
      </c>
      <c r="H1914">
        <v>55</v>
      </c>
      <c r="I1914">
        <v>75</v>
      </c>
      <c r="J1914" t="s">
        <v>27</v>
      </c>
      <c r="K1914" t="s">
        <v>1851</v>
      </c>
      <c r="L1914" t="s">
        <v>1852</v>
      </c>
      <c r="M1914" t="s">
        <v>23</v>
      </c>
      <c r="N1914" t="s">
        <v>27</v>
      </c>
      <c r="O1914" t="s">
        <v>27</v>
      </c>
      <c r="P1914" t="s">
        <v>27</v>
      </c>
      <c r="Q1914" s="1">
        <v>38250.710416666669</v>
      </c>
      <c r="R1914" s="1">
        <v>41650.526388888888</v>
      </c>
      <c r="S1914" t="s">
        <v>27</v>
      </c>
      <c r="T1914" t="s">
        <v>27</v>
      </c>
      <c r="U1914" t="s">
        <v>27</v>
      </c>
    </row>
    <row r="1915" spans="1:21" x14ac:dyDescent="0.25">
      <c r="A1915" t="s">
        <v>21</v>
      </c>
      <c r="B1915" t="s">
        <v>3884</v>
      </c>
      <c r="C1915" t="s">
        <v>23</v>
      </c>
      <c r="D1915" t="s">
        <v>3885</v>
      </c>
      <c r="F1915" t="s">
        <v>130</v>
      </c>
      <c r="G1915" t="s">
        <v>27</v>
      </c>
      <c r="H1915">
        <v>54</v>
      </c>
      <c r="I1915">
        <v>75</v>
      </c>
      <c r="J1915" t="s">
        <v>27</v>
      </c>
      <c r="K1915" t="s">
        <v>5128</v>
      </c>
      <c r="L1915" t="s">
        <v>651</v>
      </c>
      <c r="M1915" t="s">
        <v>23</v>
      </c>
      <c r="N1915" t="s">
        <v>27</v>
      </c>
      <c r="O1915" t="s">
        <v>27</v>
      </c>
      <c r="P1915" t="s">
        <v>27</v>
      </c>
      <c r="Q1915" s="1">
        <v>37889.713194444441</v>
      </c>
      <c r="R1915" s="1">
        <v>42996.386111111111</v>
      </c>
      <c r="S1915" t="s">
        <v>27</v>
      </c>
      <c r="T1915" t="s">
        <v>27</v>
      </c>
      <c r="U1915" t="s">
        <v>27</v>
      </c>
    </row>
    <row r="1916" spans="1:21" x14ac:dyDescent="0.25">
      <c r="A1916" t="s">
        <v>21</v>
      </c>
      <c r="B1916" t="s">
        <v>2190</v>
      </c>
      <c r="C1916" t="s">
        <v>23</v>
      </c>
      <c r="D1916" t="s">
        <v>2191</v>
      </c>
      <c r="F1916" t="s">
        <v>26</v>
      </c>
      <c r="G1916" t="s">
        <v>27</v>
      </c>
      <c r="H1916">
        <v>70</v>
      </c>
      <c r="I1916">
        <v>74</v>
      </c>
      <c r="J1916" t="s">
        <v>27</v>
      </c>
      <c r="K1916" t="s">
        <v>2192</v>
      </c>
      <c r="L1916" t="s">
        <v>2193</v>
      </c>
      <c r="M1916" t="s">
        <v>23</v>
      </c>
      <c r="N1916" t="s">
        <v>27</v>
      </c>
      <c r="O1916" t="s">
        <v>27</v>
      </c>
      <c r="P1916" t="s">
        <v>27</v>
      </c>
      <c r="Q1916" s="1">
        <v>41632.677083333336</v>
      </c>
      <c r="R1916" s="1">
        <v>42993.703472222223</v>
      </c>
      <c r="S1916" t="s">
        <v>27</v>
      </c>
      <c r="T1916" t="s">
        <v>27</v>
      </c>
      <c r="U1916" t="s">
        <v>27</v>
      </c>
    </row>
    <row r="1917" spans="1:21" x14ac:dyDescent="0.25">
      <c r="A1917" t="s">
        <v>21</v>
      </c>
      <c r="B1917" t="s">
        <v>1173</v>
      </c>
      <c r="C1917" t="s">
        <v>23</v>
      </c>
      <c r="D1917" t="s">
        <v>1174</v>
      </c>
      <c r="E1917" t="s">
        <v>46</v>
      </c>
      <c r="F1917" t="s">
        <v>26</v>
      </c>
      <c r="G1917" t="s">
        <v>27</v>
      </c>
      <c r="H1917">
        <v>72</v>
      </c>
      <c r="I1917">
        <v>74</v>
      </c>
      <c r="J1917" t="s">
        <v>1286</v>
      </c>
      <c r="K1917" t="s">
        <v>557</v>
      </c>
      <c r="L1917" t="s">
        <v>558</v>
      </c>
      <c r="M1917" t="s">
        <v>23</v>
      </c>
      <c r="N1917" t="s">
        <v>27</v>
      </c>
      <c r="O1917" t="s">
        <v>27</v>
      </c>
      <c r="P1917" t="s">
        <v>27</v>
      </c>
      <c r="Q1917" s="1">
        <v>37827.993750000001</v>
      </c>
      <c r="R1917" s="1">
        <v>42795.644444444442</v>
      </c>
      <c r="S1917">
        <v>0.8</v>
      </c>
      <c r="T1917">
        <v>6.7</v>
      </c>
      <c r="U1917">
        <v>3.1256756756756698</v>
      </c>
    </row>
    <row r="1918" spans="1:21" x14ac:dyDescent="0.25">
      <c r="A1918" t="s">
        <v>21</v>
      </c>
      <c r="B1918" t="s">
        <v>2321</v>
      </c>
      <c r="C1918" t="s">
        <v>23</v>
      </c>
      <c r="D1918" t="s">
        <v>2322</v>
      </c>
      <c r="E1918" t="s">
        <v>838</v>
      </c>
      <c r="F1918" t="s">
        <v>26</v>
      </c>
      <c r="G1918" t="s">
        <v>27</v>
      </c>
      <c r="H1918">
        <v>57</v>
      </c>
      <c r="I1918">
        <v>74</v>
      </c>
      <c r="J1918" t="s">
        <v>3329</v>
      </c>
      <c r="K1918" t="s">
        <v>2318</v>
      </c>
      <c r="L1918" t="s">
        <v>2320</v>
      </c>
      <c r="M1918" t="s">
        <v>23</v>
      </c>
      <c r="N1918" t="s">
        <v>27</v>
      </c>
      <c r="O1918" t="s">
        <v>27</v>
      </c>
      <c r="P1918" t="s">
        <v>27</v>
      </c>
      <c r="Q1918" s="1">
        <v>42104.609722222223</v>
      </c>
      <c r="R1918" s="1">
        <v>42661.711805555555</v>
      </c>
      <c r="S1918">
        <v>0.7</v>
      </c>
      <c r="T1918">
        <v>4.8</v>
      </c>
      <c r="U1918">
        <v>2.9324324324324298</v>
      </c>
    </row>
    <row r="1919" spans="1:21" x14ac:dyDescent="0.25">
      <c r="A1919" t="s">
        <v>21</v>
      </c>
      <c r="B1919" t="s">
        <v>5709</v>
      </c>
      <c r="C1919" t="s">
        <v>23</v>
      </c>
      <c r="D1919" t="s">
        <v>5710</v>
      </c>
      <c r="F1919" t="s">
        <v>78</v>
      </c>
      <c r="G1919" t="s">
        <v>27</v>
      </c>
      <c r="H1919">
        <v>70</v>
      </c>
      <c r="I1919">
        <v>74</v>
      </c>
      <c r="J1919" t="s">
        <v>27</v>
      </c>
      <c r="K1919" t="s">
        <v>5497</v>
      </c>
      <c r="L1919" t="s">
        <v>5068</v>
      </c>
      <c r="M1919" t="s">
        <v>23</v>
      </c>
      <c r="N1919" t="s">
        <v>27</v>
      </c>
      <c r="O1919" t="s">
        <v>27</v>
      </c>
      <c r="P1919" t="s">
        <v>27</v>
      </c>
      <c r="Q1919" s="1">
        <v>41034.427777777775</v>
      </c>
      <c r="R1919" s="1">
        <v>42968.525000000001</v>
      </c>
      <c r="S1919" t="s">
        <v>27</v>
      </c>
      <c r="T1919" t="s">
        <v>27</v>
      </c>
      <c r="U1919" t="s">
        <v>27</v>
      </c>
    </row>
    <row r="1920" spans="1:21" x14ac:dyDescent="0.25">
      <c r="A1920" t="s">
        <v>21</v>
      </c>
      <c r="B1920" t="s">
        <v>156</v>
      </c>
      <c r="C1920" t="s">
        <v>23</v>
      </c>
      <c r="D1920" t="s">
        <v>157</v>
      </c>
      <c r="E1920" t="s">
        <v>158</v>
      </c>
      <c r="F1920" t="s">
        <v>26</v>
      </c>
      <c r="G1920" t="s">
        <v>27</v>
      </c>
      <c r="H1920">
        <v>61</v>
      </c>
      <c r="I1920">
        <v>73</v>
      </c>
      <c r="J1920" t="s">
        <v>438</v>
      </c>
      <c r="K1920" t="s">
        <v>253</v>
      </c>
      <c r="L1920" t="s">
        <v>157</v>
      </c>
      <c r="M1920" t="s">
        <v>23</v>
      </c>
      <c r="N1920" t="s">
        <v>27</v>
      </c>
      <c r="O1920" t="s">
        <v>27</v>
      </c>
      <c r="P1920" t="s">
        <v>27</v>
      </c>
      <c r="Q1920" s="1">
        <v>37857.710416666669</v>
      </c>
      <c r="R1920" s="1">
        <v>42971.575694444444</v>
      </c>
      <c r="S1920">
        <v>24</v>
      </c>
      <c r="T1920">
        <v>123</v>
      </c>
      <c r="U1920">
        <v>45.808219178082197</v>
      </c>
    </row>
    <row r="1921" spans="1:21" x14ac:dyDescent="0.25">
      <c r="A1921" t="s">
        <v>21</v>
      </c>
      <c r="B1921" t="s">
        <v>1152</v>
      </c>
      <c r="C1921" t="s">
        <v>23</v>
      </c>
      <c r="D1921" t="s">
        <v>857</v>
      </c>
      <c r="E1921" t="s">
        <v>858</v>
      </c>
      <c r="F1921" t="s">
        <v>26</v>
      </c>
      <c r="G1921" t="s">
        <v>27</v>
      </c>
      <c r="H1921">
        <v>59</v>
      </c>
      <c r="I1921">
        <v>73</v>
      </c>
      <c r="J1921" t="s">
        <v>2018</v>
      </c>
      <c r="K1921" t="s">
        <v>1152</v>
      </c>
      <c r="L1921" t="s">
        <v>857</v>
      </c>
      <c r="M1921" t="s">
        <v>23</v>
      </c>
      <c r="N1921" t="s">
        <v>27</v>
      </c>
      <c r="O1921" t="s">
        <v>27</v>
      </c>
      <c r="P1921" t="s">
        <v>27</v>
      </c>
      <c r="Q1921" s="1">
        <v>37807.512499999997</v>
      </c>
      <c r="R1921" s="1">
        <v>42551.575694444444</v>
      </c>
      <c r="S1921">
        <v>0</v>
      </c>
      <c r="T1921">
        <v>178</v>
      </c>
      <c r="U1921">
        <v>80.507042253521107</v>
      </c>
    </row>
    <row r="1922" spans="1:21" x14ac:dyDescent="0.25">
      <c r="A1922" t="s">
        <v>21</v>
      </c>
      <c r="B1922" t="s">
        <v>2252</v>
      </c>
      <c r="C1922" t="s">
        <v>23</v>
      </c>
      <c r="D1922" t="s">
        <v>2253</v>
      </c>
      <c r="F1922" t="s">
        <v>107</v>
      </c>
      <c r="G1922" t="s">
        <v>27</v>
      </c>
      <c r="H1922">
        <v>54</v>
      </c>
      <c r="I1922">
        <v>73</v>
      </c>
      <c r="J1922" t="s">
        <v>27</v>
      </c>
      <c r="K1922" t="s">
        <v>1851</v>
      </c>
      <c r="L1922" t="s">
        <v>1852</v>
      </c>
      <c r="M1922" t="s">
        <v>23</v>
      </c>
      <c r="N1922" t="s">
        <v>27</v>
      </c>
      <c r="O1922" t="s">
        <v>27</v>
      </c>
      <c r="P1922" t="s">
        <v>27</v>
      </c>
      <c r="Q1922" s="1">
        <v>38331.729861111111</v>
      </c>
      <c r="R1922" s="1">
        <v>41650.526388888888</v>
      </c>
      <c r="S1922" t="s">
        <v>27</v>
      </c>
      <c r="T1922" t="s">
        <v>27</v>
      </c>
      <c r="U1922" t="s">
        <v>27</v>
      </c>
    </row>
    <row r="1923" spans="1:21" x14ac:dyDescent="0.25">
      <c r="A1923" t="s">
        <v>21</v>
      </c>
      <c r="B1923" t="s">
        <v>2648</v>
      </c>
      <c r="C1923" t="s">
        <v>23</v>
      </c>
      <c r="D1923" t="s">
        <v>2648</v>
      </c>
      <c r="E1923" t="s">
        <v>2649</v>
      </c>
      <c r="F1923" t="s">
        <v>26</v>
      </c>
      <c r="G1923" t="s">
        <v>27</v>
      </c>
      <c r="H1923">
        <v>73</v>
      </c>
      <c r="I1923">
        <v>73</v>
      </c>
      <c r="J1923" t="s">
        <v>3217</v>
      </c>
      <c r="K1923" t="s">
        <v>1123</v>
      </c>
      <c r="L1923" t="s">
        <v>1124</v>
      </c>
      <c r="M1923" t="s">
        <v>23</v>
      </c>
      <c r="N1923" t="s">
        <v>27</v>
      </c>
      <c r="O1923" t="s">
        <v>27</v>
      </c>
      <c r="P1923" t="s">
        <v>27</v>
      </c>
      <c r="Q1923" s="1">
        <v>41235.635416666664</v>
      </c>
      <c r="R1923" s="1">
        <v>43012.71875</v>
      </c>
      <c r="S1923">
        <v>76.5</v>
      </c>
      <c r="T1923">
        <v>109.6</v>
      </c>
      <c r="U1923">
        <v>93.750684931506797</v>
      </c>
    </row>
    <row r="1924" spans="1:21" x14ac:dyDescent="0.25">
      <c r="A1924" t="s">
        <v>21</v>
      </c>
      <c r="B1924" t="s">
        <v>4956</v>
      </c>
      <c r="C1924" t="s">
        <v>23</v>
      </c>
      <c r="D1924" t="s">
        <v>4478</v>
      </c>
      <c r="F1924" t="s">
        <v>26</v>
      </c>
      <c r="G1924" t="s">
        <v>27</v>
      </c>
      <c r="H1924">
        <v>71</v>
      </c>
      <c r="I1924">
        <v>73</v>
      </c>
      <c r="J1924" t="s">
        <v>27</v>
      </c>
      <c r="K1924" t="s">
        <v>4956</v>
      </c>
      <c r="L1924" t="s">
        <v>4478</v>
      </c>
      <c r="M1924" t="s">
        <v>23</v>
      </c>
      <c r="N1924" t="s">
        <v>27</v>
      </c>
      <c r="O1924" t="s">
        <v>27</v>
      </c>
      <c r="P1924" t="s">
        <v>27</v>
      </c>
      <c r="Q1924" s="1">
        <v>41603.934027777781</v>
      </c>
      <c r="R1924" s="1">
        <v>43012.738888888889</v>
      </c>
      <c r="S1924" t="s">
        <v>27</v>
      </c>
      <c r="T1924" t="s">
        <v>27</v>
      </c>
      <c r="U1924" t="s">
        <v>27</v>
      </c>
    </row>
    <row r="1925" spans="1:21" x14ac:dyDescent="0.25">
      <c r="A1925" t="s">
        <v>21</v>
      </c>
      <c r="B1925" t="s">
        <v>4994</v>
      </c>
      <c r="C1925" t="s">
        <v>23</v>
      </c>
      <c r="D1925" t="s">
        <v>4995</v>
      </c>
      <c r="F1925" t="s">
        <v>78</v>
      </c>
      <c r="G1925" t="s">
        <v>27</v>
      </c>
      <c r="H1925">
        <v>59</v>
      </c>
      <c r="I1925">
        <v>73</v>
      </c>
      <c r="J1925" t="s">
        <v>27</v>
      </c>
      <c r="K1925" t="s">
        <v>5630</v>
      </c>
      <c r="L1925" t="s">
        <v>5631</v>
      </c>
      <c r="M1925" t="s">
        <v>23</v>
      </c>
      <c r="N1925" t="s">
        <v>27</v>
      </c>
      <c r="O1925" t="s">
        <v>27</v>
      </c>
      <c r="P1925" t="s">
        <v>27</v>
      </c>
      <c r="Q1925" s="1">
        <v>41795.500694444447</v>
      </c>
      <c r="R1925" s="1">
        <v>42998.477083333331</v>
      </c>
      <c r="S1925" t="s">
        <v>27</v>
      </c>
      <c r="T1925" t="s">
        <v>27</v>
      </c>
      <c r="U1925" t="s">
        <v>27</v>
      </c>
    </row>
    <row r="1926" spans="1:21" x14ac:dyDescent="0.25">
      <c r="A1926" t="s">
        <v>21</v>
      </c>
      <c r="B1926" t="s">
        <v>5191</v>
      </c>
      <c r="C1926" t="s">
        <v>23</v>
      </c>
      <c r="D1926" t="s">
        <v>5192</v>
      </c>
      <c r="F1926" t="s">
        <v>78</v>
      </c>
      <c r="G1926" t="s">
        <v>27</v>
      </c>
      <c r="H1926">
        <v>59</v>
      </c>
      <c r="I1926">
        <v>73</v>
      </c>
      <c r="J1926" t="s">
        <v>27</v>
      </c>
      <c r="K1926" t="s">
        <v>5630</v>
      </c>
      <c r="L1926" t="s">
        <v>5631</v>
      </c>
      <c r="M1926" t="s">
        <v>23</v>
      </c>
      <c r="N1926" t="s">
        <v>27</v>
      </c>
      <c r="O1926" t="s">
        <v>27</v>
      </c>
      <c r="P1926" t="s">
        <v>27</v>
      </c>
      <c r="Q1926" s="1">
        <v>41795.500694444447</v>
      </c>
      <c r="R1926" s="1">
        <v>42998.477083333331</v>
      </c>
      <c r="S1926" t="s">
        <v>27</v>
      </c>
      <c r="T1926" t="s">
        <v>27</v>
      </c>
      <c r="U1926" t="s">
        <v>27</v>
      </c>
    </row>
    <row r="1927" spans="1:21" x14ac:dyDescent="0.25">
      <c r="A1927" t="s">
        <v>21</v>
      </c>
      <c r="B1927" t="s">
        <v>2317</v>
      </c>
      <c r="C1927" t="s">
        <v>23</v>
      </c>
      <c r="D1927" t="s">
        <v>2317</v>
      </c>
      <c r="E1927" t="s">
        <v>41</v>
      </c>
      <c r="F1927" t="s">
        <v>26</v>
      </c>
      <c r="G1927" t="s">
        <v>27</v>
      </c>
      <c r="H1927">
        <v>60</v>
      </c>
      <c r="I1927">
        <v>72</v>
      </c>
      <c r="J1927" t="s">
        <v>2838</v>
      </c>
      <c r="K1927" t="s">
        <v>2317</v>
      </c>
      <c r="L1927" t="s">
        <v>2317</v>
      </c>
      <c r="M1927" t="s">
        <v>23</v>
      </c>
      <c r="N1927" t="s">
        <v>27</v>
      </c>
      <c r="O1927" t="s">
        <v>27</v>
      </c>
      <c r="P1927" t="s">
        <v>27</v>
      </c>
      <c r="Q1927" s="1">
        <v>37810.719444444447</v>
      </c>
      <c r="R1927" s="1">
        <v>41165.657638888886</v>
      </c>
      <c r="S1927">
        <v>0</v>
      </c>
      <c r="T1927">
        <v>14228</v>
      </c>
      <c r="U1927">
        <v>537.41250000000002</v>
      </c>
    </row>
    <row r="1928" spans="1:21" x14ac:dyDescent="0.25">
      <c r="A1928" t="s">
        <v>21</v>
      </c>
      <c r="B1928" t="s">
        <v>2597</v>
      </c>
      <c r="C1928" t="s">
        <v>23</v>
      </c>
      <c r="D1928" t="s">
        <v>2597</v>
      </c>
      <c r="E1928" t="s">
        <v>46</v>
      </c>
      <c r="F1928" t="s">
        <v>26</v>
      </c>
      <c r="G1928" t="s">
        <v>27</v>
      </c>
      <c r="H1928">
        <v>72</v>
      </c>
      <c r="I1928">
        <v>72</v>
      </c>
      <c r="J1928" t="s">
        <v>2598</v>
      </c>
      <c r="K1928" t="s">
        <v>1123</v>
      </c>
      <c r="L1928" t="s">
        <v>1124</v>
      </c>
      <c r="M1928" t="s">
        <v>23</v>
      </c>
      <c r="N1928" t="s">
        <v>27</v>
      </c>
      <c r="O1928" t="s">
        <v>27</v>
      </c>
      <c r="P1928" t="s">
        <v>27</v>
      </c>
      <c r="Q1928" s="1">
        <v>41311.711111111108</v>
      </c>
      <c r="R1928" s="1">
        <v>43012.71875</v>
      </c>
      <c r="S1928">
        <v>295</v>
      </c>
      <c r="T1928">
        <v>348</v>
      </c>
      <c r="U1928">
        <v>319.63888888888903</v>
      </c>
    </row>
    <row r="1929" spans="1:21" x14ac:dyDescent="0.25">
      <c r="A1929" t="s">
        <v>21</v>
      </c>
      <c r="B1929" t="s">
        <v>4575</v>
      </c>
      <c r="C1929" t="s">
        <v>23</v>
      </c>
      <c r="D1929" t="s">
        <v>4576</v>
      </c>
      <c r="F1929" t="s">
        <v>144</v>
      </c>
      <c r="G1929" t="s">
        <v>27</v>
      </c>
      <c r="H1929">
        <v>26</v>
      </c>
      <c r="I1929">
        <v>72</v>
      </c>
      <c r="J1929" t="s">
        <v>27</v>
      </c>
      <c r="K1929" t="s">
        <v>2513</v>
      </c>
      <c r="L1929" t="s">
        <v>1484</v>
      </c>
      <c r="M1929" t="s">
        <v>23</v>
      </c>
      <c r="N1929" t="s">
        <v>27</v>
      </c>
      <c r="O1929" t="s">
        <v>27</v>
      </c>
      <c r="P1929" t="s">
        <v>27</v>
      </c>
      <c r="Q1929" s="1">
        <v>41377.584027777775</v>
      </c>
      <c r="R1929" s="1">
        <v>43013.840277777781</v>
      </c>
      <c r="S1929" t="s">
        <v>27</v>
      </c>
      <c r="T1929" t="s">
        <v>27</v>
      </c>
      <c r="U1929" t="s">
        <v>27</v>
      </c>
    </row>
    <row r="1930" spans="1:21" x14ac:dyDescent="0.25">
      <c r="A1930" t="s">
        <v>21</v>
      </c>
      <c r="B1930" t="s">
        <v>5831</v>
      </c>
      <c r="C1930" t="s">
        <v>23</v>
      </c>
      <c r="D1930" t="s">
        <v>5832</v>
      </c>
      <c r="F1930" t="s">
        <v>78</v>
      </c>
      <c r="G1930" t="s">
        <v>27</v>
      </c>
      <c r="H1930">
        <v>50</v>
      </c>
      <c r="I1930">
        <v>72</v>
      </c>
      <c r="J1930" t="s">
        <v>27</v>
      </c>
      <c r="K1930" t="s">
        <v>5451</v>
      </c>
      <c r="L1930" t="s">
        <v>5299</v>
      </c>
      <c r="M1930" t="s">
        <v>23</v>
      </c>
      <c r="N1930" t="s">
        <v>27</v>
      </c>
      <c r="O1930" t="s">
        <v>27</v>
      </c>
      <c r="P1930" t="s">
        <v>27</v>
      </c>
      <c r="Q1930" s="1">
        <v>40199.650694444441</v>
      </c>
      <c r="R1930" s="1">
        <v>42994.477083333331</v>
      </c>
      <c r="S1930" t="s">
        <v>27</v>
      </c>
      <c r="T1930" t="s">
        <v>27</v>
      </c>
      <c r="U1930" t="s">
        <v>27</v>
      </c>
    </row>
    <row r="1931" spans="1:21" x14ac:dyDescent="0.25">
      <c r="A1931" t="s">
        <v>21</v>
      </c>
      <c r="B1931" t="s">
        <v>1664</v>
      </c>
      <c r="C1931" t="s">
        <v>23</v>
      </c>
      <c r="D1931" t="s">
        <v>1665</v>
      </c>
      <c r="E1931" t="s">
        <v>199</v>
      </c>
      <c r="F1931" t="s">
        <v>26</v>
      </c>
      <c r="G1931" t="s">
        <v>27</v>
      </c>
      <c r="H1931">
        <v>57</v>
      </c>
      <c r="I1931">
        <v>71</v>
      </c>
      <c r="J1931" t="s">
        <v>27</v>
      </c>
      <c r="K1931" t="s">
        <v>1664</v>
      </c>
      <c r="L1931" t="s">
        <v>1665</v>
      </c>
      <c r="M1931" t="s">
        <v>23</v>
      </c>
      <c r="N1931" t="s">
        <v>27</v>
      </c>
      <c r="O1931" t="s">
        <v>27</v>
      </c>
      <c r="P1931" t="s">
        <v>27</v>
      </c>
      <c r="Q1931" s="1">
        <v>38070.417361111111</v>
      </c>
      <c r="R1931" s="1">
        <v>42810.678472222222</v>
      </c>
      <c r="S1931">
        <v>563</v>
      </c>
      <c r="T1931">
        <v>1026</v>
      </c>
      <c r="U1931">
        <v>794.5</v>
      </c>
    </row>
    <row r="1932" spans="1:21" x14ac:dyDescent="0.25">
      <c r="A1932" t="s">
        <v>21</v>
      </c>
      <c r="B1932" t="s">
        <v>947</v>
      </c>
      <c r="C1932" t="s">
        <v>23</v>
      </c>
      <c r="D1932" t="s">
        <v>948</v>
      </c>
      <c r="F1932" t="s">
        <v>107</v>
      </c>
      <c r="G1932" t="s">
        <v>27</v>
      </c>
      <c r="H1932">
        <v>59</v>
      </c>
      <c r="I1932">
        <v>71</v>
      </c>
      <c r="J1932" t="s">
        <v>27</v>
      </c>
      <c r="K1932" t="s">
        <v>335</v>
      </c>
      <c r="L1932" t="s">
        <v>337</v>
      </c>
      <c r="M1932" t="s">
        <v>23</v>
      </c>
      <c r="N1932" t="s">
        <v>27</v>
      </c>
      <c r="O1932" t="s">
        <v>27</v>
      </c>
      <c r="P1932" t="s">
        <v>27</v>
      </c>
      <c r="Q1932" s="1">
        <v>38268.75277777778</v>
      </c>
      <c r="R1932" s="1">
        <v>41208.425694444442</v>
      </c>
      <c r="S1932" t="s">
        <v>27</v>
      </c>
      <c r="T1932" t="s">
        <v>27</v>
      </c>
      <c r="U1932" t="s">
        <v>27</v>
      </c>
    </row>
    <row r="1933" spans="1:21" x14ac:dyDescent="0.25">
      <c r="A1933" t="s">
        <v>21</v>
      </c>
      <c r="B1933" t="s">
        <v>1915</v>
      </c>
      <c r="C1933" t="s">
        <v>23</v>
      </c>
      <c r="D1933" t="s">
        <v>1915</v>
      </c>
      <c r="F1933" t="s">
        <v>26</v>
      </c>
      <c r="G1933" t="s">
        <v>27</v>
      </c>
      <c r="H1933">
        <v>70</v>
      </c>
      <c r="I1933">
        <v>71</v>
      </c>
      <c r="J1933" t="s">
        <v>2045</v>
      </c>
      <c r="K1933" t="s">
        <v>1917</v>
      </c>
      <c r="L1933" t="s">
        <v>1918</v>
      </c>
      <c r="M1933" t="s">
        <v>23</v>
      </c>
      <c r="N1933" t="s">
        <v>27</v>
      </c>
      <c r="O1933" t="s">
        <v>27</v>
      </c>
      <c r="P1933" t="s">
        <v>27</v>
      </c>
      <c r="Q1933" s="1">
        <v>39229.323611111111</v>
      </c>
      <c r="R1933" s="1">
        <v>42990.488194444442</v>
      </c>
      <c r="S1933">
        <v>0.13700000000000001</v>
      </c>
      <c r="T1933">
        <v>0.52800000000000002</v>
      </c>
      <c r="U1933">
        <v>0.42707042253521099</v>
      </c>
    </row>
    <row r="1934" spans="1:21" x14ac:dyDescent="0.25">
      <c r="A1934" t="s">
        <v>21</v>
      </c>
      <c r="B1934" t="s">
        <v>2048</v>
      </c>
      <c r="C1934" t="s">
        <v>23</v>
      </c>
      <c r="D1934" t="s">
        <v>2049</v>
      </c>
      <c r="E1934" t="s">
        <v>46</v>
      </c>
      <c r="F1934" t="s">
        <v>26</v>
      </c>
      <c r="G1934" t="s">
        <v>27</v>
      </c>
      <c r="H1934">
        <v>71</v>
      </c>
      <c r="I1934">
        <v>71</v>
      </c>
      <c r="J1934" t="s">
        <v>2619</v>
      </c>
      <c r="K1934" t="s">
        <v>1123</v>
      </c>
      <c r="L1934" t="s">
        <v>1124</v>
      </c>
      <c r="M1934" t="s">
        <v>23</v>
      </c>
      <c r="N1934" t="s">
        <v>27</v>
      </c>
      <c r="O1934" t="s">
        <v>27</v>
      </c>
      <c r="P1934" t="s">
        <v>27</v>
      </c>
      <c r="Q1934" s="1">
        <v>41311.711111111108</v>
      </c>
      <c r="R1934" s="1">
        <v>43012.71875</v>
      </c>
      <c r="S1934">
        <v>101</v>
      </c>
      <c r="T1934">
        <v>147</v>
      </c>
      <c r="U1934">
        <v>128.83098591549299</v>
      </c>
    </row>
    <row r="1935" spans="1:21" x14ac:dyDescent="0.25">
      <c r="A1935" t="s">
        <v>21</v>
      </c>
      <c r="B1935" t="s">
        <v>2364</v>
      </c>
      <c r="C1935" t="s">
        <v>23</v>
      </c>
      <c r="D1935" t="s">
        <v>2365</v>
      </c>
      <c r="F1935" t="s">
        <v>107</v>
      </c>
      <c r="G1935" t="s">
        <v>27</v>
      </c>
      <c r="H1935">
        <v>63</v>
      </c>
      <c r="I1935">
        <v>71</v>
      </c>
      <c r="J1935" t="s">
        <v>27</v>
      </c>
      <c r="K1935" t="s">
        <v>828</v>
      </c>
      <c r="L1935" t="s">
        <v>465</v>
      </c>
      <c r="M1935" t="s">
        <v>23</v>
      </c>
      <c r="N1935" t="s">
        <v>27</v>
      </c>
      <c r="O1935" t="s">
        <v>27</v>
      </c>
      <c r="P1935" t="s">
        <v>27</v>
      </c>
      <c r="Q1935" s="1">
        <v>39457.678472222222</v>
      </c>
      <c r="R1935" s="1">
        <v>41603.640972222223</v>
      </c>
      <c r="S1935" t="s">
        <v>27</v>
      </c>
      <c r="T1935" t="s">
        <v>27</v>
      </c>
      <c r="U1935" t="s">
        <v>27</v>
      </c>
    </row>
    <row r="1936" spans="1:21" x14ac:dyDescent="0.25">
      <c r="A1936" t="s">
        <v>21</v>
      </c>
      <c r="B1936" t="s">
        <v>2680</v>
      </c>
      <c r="C1936" t="s">
        <v>23</v>
      </c>
      <c r="D1936" t="s">
        <v>2681</v>
      </c>
      <c r="E1936" t="s">
        <v>2540</v>
      </c>
      <c r="F1936" t="s">
        <v>26</v>
      </c>
      <c r="G1936" t="s">
        <v>27</v>
      </c>
      <c r="H1936">
        <v>58</v>
      </c>
      <c r="I1936">
        <v>71</v>
      </c>
      <c r="J1936" t="s">
        <v>27</v>
      </c>
      <c r="K1936" t="s">
        <v>2447</v>
      </c>
      <c r="L1936" t="s">
        <v>2320</v>
      </c>
      <c r="M1936" t="s">
        <v>23</v>
      </c>
      <c r="N1936" t="s">
        <v>27</v>
      </c>
      <c r="O1936" t="s">
        <v>27</v>
      </c>
      <c r="P1936" t="s">
        <v>27</v>
      </c>
      <c r="Q1936" s="1">
        <v>41771.668749999997</v>
      </c>
      <c r="R1936" s="1">
        <v>42109.504166666666</v>
      </c>
      <c r="S1936">
        <v>-2.8</v>
      </c>
      <c r="T1936">
        <v>2.7</v>
      </c>
      <c r="U1936">
        <v>0.115492957746479</v>
      </c>
    </row>
    <row r="1937" spans="1:21" x14ac:dyDescent="0.25">
      <c r="A1937" t="s">
        <v>21</v>
      </c>
      <c r="B1937" t="s">
        <v>4079</v>
      </c>
      <c r="C1937" t="s">
        <v>23</v>
      </c>
      <c r="D1937" t="s">
        <v>4080</v>
      </c>
      <c r="E1937" t="s">
        <v>290</v>
      </c>
      <c r="F1937" t="s">
        <v>26</v>
      </c>
      <c r="G1937" t="s">
        <v>27</v>
      </c>
      <c r="H1937">
        <v>69</v>
      </c>
      <c r="I1937">
        <v>71</v>
      </c>
      <c r="J1937" t="s">
        <v>4081</v>
      </c>
      <c r="K1937" t="s">
        <v>4079</v>
      </c>
      <c r="L1937" t="s">
        <v>4080</v>
      </c>
      <c r="M1937" t="s">
        <v>23</v>
      </c>
      <c r="N1937" t="s">
        <v>27</v>
      </c>
      <c r="O1937" t="s">
        <v>27</v>
      </c>
      <c r="P1937" t="s">
        <v>27</v>
      </c>
      <c r="Q1937" s="1">
        <v>42590.552083333336</v>
      </c>
      <c r="R1937" s="1">
        <v>43010.810416666667</v>
      </c>
      <c r="S1937">
        <v>1</v>
      </c>
      <c r="T1937">
        <v>200</v>
      </c>
      <c r="U1937">
        <v>55.507042253521099</v>
      </c>
    </row>
    <row r="1938" spans="1:21" x14ac:dyDescent="0.25">
      <c r="A1938" t="s">
        <v>21</v>
      </c>
      <c r="B1938" t="s">
        <v>3837</v>
      </c>
      <c r="C1938" t="s">
        <v>23</v>
      </c>
      <c r="D1938" t="s">
        <v>3837</v>
      </c>
      <c r="E1938" t="s">
        <v>3838</v>
      </c>
      <c r="F1938" t="s">
        <v>26</v>
      </c>
      <c r="G1938" t="s">
        <v>27</v>
      </c>
      <c r="H1938">
        <v>70</v>
      </c>
      <c r="I1938">
        <v>71</v>
      </c>
      <c r="J1938" t="s">
        <v>4060</v>
      </c>
      <c r="K1938" t="s">
        <v>1917</v>
      </c>
      <c r="L1938" t="s">
        <v>1918</v>
      </c>
      <c r="M1938" t="s">
        <v>23</v>
      </c>
      <c r="N1938" t="s">
        <v>27</v>
      </c>
      <c r="O1938" t="s">
        <v>27</v>
      </c>
      <c r="P1938" t="s">
        <v>27</v>
      </c>
      <c r="Q1938" s="1">
        <v>39229.323611111111</v>
      </c>
      <c r="R1938" s="1">
        <v>42990.488194444442</v>
      </c>
      <c r="S1938">
        <v>1.92</v>
      </c>
      <c r="T1938">
        <v>6.78</v>
      </c>
      <c r="U1938">
        <v>5.0687323943661999</v>
      </c>
    </row>
    <row r="1939" spans="1:21" x14ac:dyDescent="0.25">
      <c r="A1939" t="s">
        <v>21</v>
      </c>
      <c r="B1939" t="s">
        <v>4178</v>
      </c>
      <c r="C1939" t="s">
        <v>23</v>
      </c>
      <c r="D1939" t="s">
        <v>4179</v>
      </c>
      <c r="F1939" t="s">
        <v>107</v>
      </c>
      <c r="G1939" t="s">
        <v>27</v>
      </c>
      <c r="H1939">
        <v>63</v>
      </c>
      <c r="I1939">
        <v>71</v>
      </c>
      <c r="J1939" t="s">
        <v>27</v>
      </c>
      <c r="K1939" t="s">
        <v>828</v>
      </c>
      <c r="L1939" t="s">
        <v>465</v>
      </c>
      <c r="M1939" t="s">
        <v>23</v>
      </c>
      <c r="N1939" t="s">
        <v>27</v>
      </c>
      <c r="O1939" t="s">
        <v>27</v>
      </c>
      <c r="P1939" t="s">
        <v>27</v>
      </c>
      <c r="Q1939" s="1">
        <v>39457.678472222222</v>
      </c>
      <c r="R1939" s="1">
        <v>41603.640972222223</v>
      </c>
      <c r="S1939" t="s">
        <v>27</v>
      </c>
      <c r="T1939" t="s">
        <v>27</v>
      </c>
      <c r="U1939" t="s">
        <v>27</v>
      </c>
    </row>
    <row r="1940" spans="1:21" x14ac:dyDescent="0.25">
      <c r="A1940" t="s">
        <v>21</v>
      </c>
      <c r="B1940" t="s">
        <v>215</v>
      </c>
      <c r="C1940" t="s">
        <v>23</v>
      </c>
      <c r="D1940" t="s">
        <v>216</v>
      </c>
      <c r="F1940" t="s">
        <v>26</v>
      </c>
      <c r="G1940" t="s">
        <v>27</v>
      </c>
      <c r="H1940">
        <v>68</v>
      </c>
      <c r="I1940">
        <v>70</v>
      </c>
      <c r="J1940" t="s">
        <v>27</v>
      </c>
      <c r="K1940" t="s">
        <v>217</v>
      </c>
      <c r="L1940" t="s">
        <v>218</v>
      </c>
      <c r="M1940" t="s">
        <v>23</v>
      </c>
      <c r="N1940" t="s">
        <v>27</v>
      </c>
      <c r="O1940" t="s">
        <v>27</v>
      </c>
      <c r="P1940" t="s">
        <v>27</v>
      </c>
      <c r="Q1940" s="1">
        <v>41595.881249999999</v>
      </c>
      <c r="R1940" s="1">
        <v>43014.621527777781</v>
      </c>
      <c r="S1940">
        <v>64</v>
      </c>
      <c r="T1940">
        <v>64</v>
      </c>
      <c r="U1940">
        <v>64</v>
      </c>
    </row>
    <row r="1941" spans="1:21" x14ac:dyDescent="0.25">
      <c r="A1941" t="s">
        <v>21</v>
      </c>
      <c r="B1941" t="s">
        <v>357</v>
      </c>
      <c r="C1941" t="s">
        <v>23</v>
      </c>
      <c r="D1941" t="s">
        <v>358</v>
      </c>
      <c r="F1941" t="s">
        <v>26</v>
      </c>
      <c r="G1941" t="s">
        <v>27</v>
      </c>
      <c r="H1941">
        <v>68</v>
      </c>
      <c r="I1941">
        <v>70</v>
      </c>
      <c r="J1941" t="s">
        <v>27</v>
      </c>
      <c r="K1941" t="s">
        <v>357</v>
      </c>
      <c r="L1941" t="s">
        <v>358</v>
      </c>
      <c r="M1941" t="s">
        <v>23</v>
      </c>
      <c r="N1941" t="s">
        <v>27</v>
      </c>
      <c r="O1941" t="s">
        <v>27</v>
      </c>
      <c r="P1941" t="s">
        <v>27</v>
      </c>
      <c r="Q1941" s="1">
        <v>38177.415277777778</v>
      </c>
      <c r="R1941" s="1">
        <v>42984.5625</v>
      </c>
      <c r="S1941" t="s">
        <v>27</v>
      </c>
      <c r="T1941" t="s">
        <v>27</v>
      </c>
      <c r="U1941" t="s">
        <v>27</v>
      </c>
    </row>
    <row r="1942" spans="1:21" x14ac:dyDescent="0.25">
      <c r="A1942" t="s">
        <v>21</v>
      </c>
      <c r="B1942" t="s">
        <v>483</v>
      </c>
      <c r="C1942" t="s">
        <v>23</v>
      </c>
      <c r="D1942" t="s">
        <v>484</v>
      </c>
      <c r="F1942" t="s">
        <v>26</v>
      </c>
      <c r="G1942" t="s">
        <v>27</v>
      </c>
      <c r="H1942">
        <v>68</v>
      </c>
      <c r="I1942">
        <v>70</v>
      </c>
      <c r="J1942" t="s">
        <v>27</v>
      </c>
      <c r="K1942" t="s">
        <v>217</v>
      </c>
      <c r="L1942" t="s">
        <v>218</v>
      </c>
      <c r="M1942" t="s">
        <v>23</v>
      </c>
      <c r="N1942" t="s">
        <v>27</v>
      </c>
      <c r="O1942" t="s">
        <v>27</v>
      </c>
      <c r="P1942" t="s">
        <v>27</v>
      </c>
      <c r="Q1942" s="1">
        <v>41595.881249999999</v>
      </c>
      <c r="R1942" s="1">
        <v>43014.621527777781</v>
      </c>
      <c r="S1942">
        <v>64</v>
      </c>
      <c r="T1942">
        <v>64</v>
      </c>
      <c r="U1942">
        <v>64</v>
      </c>
    </row>
    <row r="1943" spans="1:21" x14ac:dyDescent="0.25">
      <c r="A1943" t="s">
        <v>21</v>
      </c>
      <c r="B1943" t="s">
        <v>569</v>
      </c>
      <c r="C1943" t="s">
        <v>23</v>
      </c>
      <c r="D1943" t="s">
        <v>570</v>
      </c>
      <c r="F1943" t="s">
        <v>26</v>
      </c>
      <c r="G1943" t="s">
        <v>27</v>
      </c>
      <c r="H1943">
        <v>68</v>
      </c>
      <c r="I1943">
        <v>70</v>
      </c>
      <c r="J1943" t="s">
        <v>27</v>
      </c>
      <c r="K1943" t="s">
        <v>217</v>
      </c>
      <c r="L1943" t="s">
        <v>218</v>
      </c>
      <c r="M1943" t="s">
        <v>23</v>
      </c>
      <c r="N1943" t="s">
        <v>27</v>
      </c>
      <c r="O1943" t="s">
        <v>27</v>
      </c>
      <c r="P1943" t="s">
        <v>27</v>
      </c>
      <c r="Q1943" s="1">
        <v>41595.881249999999</v>
      </c>
      <c r="R1943" s="1">
        <v>43014.621527777781</v>
      </c>
      <c r="S1943">
        <v>20</v>
      </c>
      <c r="T1943">
        <v>20</v>
      </c>
      <c r="U1943">
        <v>20</v>
      </c>
    </row>
    <row r="1944" spans="1:21" x14ac:dyDescent="0.25">
      <c r="A1944" t="s">
        <v>21</v>
      </c>
      <c r="B1944" t="s">
        <v>540</v>
      </c>
      <c r="C1944" t="s">
        <v>23</v>
      </c>
      <c r="D1944" t="s">
        <v>646</v>
      </c>
      <c r="F1944" t="s">
        <v>26</v>
      </c>
      <c r="G1944" t="s">
        <v>27</v>
      </c>
      <c r="H1944">
        <v>68</v>
      </c>
      <c r="I1944">
        <v>70</v>
      </c>
      <c r="J1944" t="s">
        <v>27</v>
      </c>
      <c r="K1944" t="s">
        <v>217</v>
      </c>
      <c r="L1944" t="s">
        <v>218</v>
      </c>
      <c r="M1944" t="s">
        <v>23</v>
      </c>
      <c r="N1944" t="s">
        <v>27</v>
      </c>
      <c r="O1944" t="s">
        <v>27</v>
      </c>
      <c r="P1944" t="s">
        <v>27</v>
      </c>
      <c r="Q1944" s="1">
        <v>41595.881249999999</v>
      </c>
      <c r="R1944" s="1">
        <v>43014.621527777781</v>
      </c>
      <c r="S1944" t="s">
        <v>27</v>
      </c>
      <c r="T1944" t="s">
        <v>27</v>
      </c>
      <c r="U1944" t="s">
        <v>27</v>
      </c>
    </row>
    <row r="1945" spans="1:21" x14ac:dyDescent="0.25">
      <c r="A1945" t="s">
        <v>21</v>
      </c>
      <c r="B1945" t="s">
        <v>571</v>
      </c>
      <c r="C1945" t="s">
        <v>23</v>
      </c>
      <c r="D1945" t="s">
        <v>572</v>
      </c>
      <c r="F1945" t="s">
        <v>26</v>
      </c>
      <c r="G1945" t="s">
        <v>27</v>
      </c>
      <c r="H1945">
        <v>68</v>
      </c>
      <c r="I1945">
        <v>70</v>
      </c>
      <c r="J1945" t="s">
        <v>27</v>
      </c>
      <c r="K1945" t="s">
        <v>217</v>
      </c>
      <c r="L1945" t="s">
        <v>218</v>
      </c>
      <c r="M1945" t="s">
        <v>23</v>
      </c>
      <c r="N1945" t="s">
        <v>27</v>
      </c>
      <c r="O1945" t="s">
        <v>27</v>
      </c>
      <c r="P1945" t="s">
        <v>27</v>
      </c>
      <c r="Q1945" s="1">
        <v>41595.881249999999</v>
      </c>
      <c r="R1945" s="1">
        <v>43014.621527777781</v>
      </c>
      <c r="S1945">
        <v>20</v>
      </c>
      <c r="T1945">
        <v>20</v>
      </c>
      <c r="U1945">
        <v>20</v>
      </c>
    </row>
    <row r="1946" spans="1:21" x14ac:dyDescent="0.25">
      <c r="A1946" t="s">
        <v>21</v>
      </c>
      <c r="B1946" t="s">
        <v>2270</v>
      </c>
      <c r="C1946" t="s">
        <v>23</v>
      </c>
      <c r="D1946" t="s">
        <v>2271</v>
      </c>
      <c r="E1946" t="s">
        <v>325</v>
      </c>
      <c r="F1946" t="s">
        <v>26</v>
      </c>
      <c r="G1946" t="s">
        <v>27</v>
      </c>
      <c r="H1946">
        <v>63</v>
      </c>
      <c r="I1946">
        <v>70</v>
      </c>
      <c r="J1946" t="s">
        <v>27</v>
      </c>
      <c r="K1946" t="s">
        <v>2270</v>
      </c>
      <c r="L1946" t="s">
        <v>2271</v>
      </c>
      <c r="M1946" t="s">
        <v>23</v>
      </c>
      <c r="N1946" t="s">
        <v>27</v>
      </c>
      <c r="O1946" t="s">
        <v>27</v>
      </c>
      <c r="P1946" t="s">
        <v>27</v>
      </c>
      <c r="Q1946" s="1">
        <v>37807.402777777781</v>
      </c>
      <c r="R1946" s="1">
        <v>42870.723611111112</v>
      </c>
      <c r="S1946">
        <v>4</v>
      </c>
      <c r="T1946">
        <v>64</v>
      </c>
      <c r="U1946">
        <v>40.176470588235297</v>
      </c>
    </row>
    <row r="1947" spans="1:21" x14ac:dyDescent="0.25">
      <c r="A1947" t="s">
        <v>21</v>
      </c>
      <c r="B1947" t="s">
        <v>2135</v>
      </c>
      <c r="C1947" t="s">
        <v>23</v>
      </c>
      <c r="D1947" t="s">
        <v>4571</v>
      </c>
      <c r="E1947" t="s">
        <v>199</v>
      </c>
      <c r="F1947" t="s">
        <v>26</v>
      </c>
      <c r="G1947" t="s">
        <v>27</v>
      </c>
      <c r="H1947">
        <v>60</v>
      </c>
      <c r="I1947">
        <v>70</v>
      </c>
      <c r="J1947" t="s">
        <v>27</v>
      </c>
      <c r="K1947" t="s">
        <v>2135</v>
      </c>
      <c r="L1947" t="s">
        <v>2134</v>
      </c>
      <c r="M1947" t="s">
        <v>23</v>
      </c>
      <c r="N1947" t="s">
        <v>27</v>
      </c>
      <c r="O1947" t="s">
        <v>27</v>
      </c>
      <c r="P1947" t="s">
        <v>27</v>
      </c>
      <c r="Q1947" s="1">
        <v>37952.429861111108</v>
      </c>
      <c r="R1947" s="1">
        <v>42996.625</v>
      </c>
      <c r="S1947">
        <v>0.04</v>
      </c>
      <c r="T1947">
        <v>0.6</v>
      </c>
      <c r="U1947">
        <v>0.21199999999999999</v>
      </c>
    </row>
    <row r="1948" spans="1:21" x14ac:dyDescent="0.25">
      <c r="A1948" t="s">
        <v>21</v>
      </c>
      <c r="B1948" t="s">
        <v>4784</v>
      </c>
      <c r="C1948" t="s">
        <v>23</v>
      </c>
      <c r="D1948" t="s">
        <v>4785</v>
      </c>
      <c r="E1948" t="s">
        <v>199</v>
      </c>
      <c r="F1948" t="s">
        <v>26</v>
      </c>
      <c r="G1948" t="s">
        <v>27</v>
      </c>
      <c r="H1948">
        <v>54</v>
      </c>
      <c r="I1948">
        <v>70</v>
      </c>
      <c r="J1948" t="s">
        <v>27</v>
      </c>
      <c r="K1948" t="s">
        <v>3729</v>
      </c>
      <c r="L1948" t="s">
        <v>3730</v>
      </c>
      <c r="M1948" t="s">
        <v>23</v>
      </c>
      <c r="N1948" t="s">
        <v>27</v>
      </c>
      <c r="O1948" t="s">
        <v>27</v>
      </c>
      <c r="P1948" t="s">
        <v>27</v>
      </c>
      <c r="Q1948" s="1">
        <v>37896.540972222225</v>
      </c>
      <c r="R1948" s="1">
        <v>41360.622916666667</v>
      </c>
      <c r="S1948" t="s">
        <v>27</v>
      </c>
      <c r="T1948" t="s">
        <v>27</v>
      </c>
      <c r="U1948" t="s">
        <v>27</v>
      </c>
    </row>
    <row r="1949" spans="1:21" x14ac:dyDescent="0.25">
      <c r="A1949" t="s">
        <v>21</v>
      </c>
      <c r="B1949" t="s">
        <v>5093</v>
      </c>
      <c r="C1949" t="s">
        <v>23</v>
      </c>
      <c r="D1949" t="s">
        <v>5094</v>
      </c>
      <c r="F1949" t="s">
        <v>26</v>
      </c>
      <c r="G1949" t="s">
        <v>27</v>
      </c>
      <c r="H1949">
        <v>62</v>
      </c>
      <c r="I1949">
        <v>70</v>
      </c>
      <c r="J1949" t="s">
        <v>27</v>
      </c>
      <c r="K1949" t="s">
        <v>5093</v>
      </c>
      <c r="L1949" t="s">
        <v>5094</v>
      </c>
      <c r="M1949" t="s">
        <v>23</v>
      </c>
      <c r="N1949" t="s">
        <v>27</v>
      </c>
      <c r="O1949" t="s">
        <v>27</v>
      </c>
      <c r="P1949" t="s">
        <v>27</v>
      </c>
      <c r="Q1949" s="1">
        <v>42550.589583333334</v>
      </c>
      <c r="R1949" s="1">
        <v>42857.569444444445</v>
      </c>
      <c r="S1949" t="s">
        <v>27</v>
      </c>
      <c r="T1949" t="s">
        <v>27</v>
      </c>
      <c r="U1949" t="s">
        <v>27</v>
      </c>
    </row>
    <row r="1950" spans="1:21" x14ac:dyDescent="0.25">
      <c r="A1950" t="s">
        <v>21</v>
      </c>
      <c r="B1950" t="s">
        <v>5191</v>
      </c>
      <c r="C1950" t="s">
        <v>23</v>
      </c>
      <c r="D1950" t="s">
        <v>5192</v>
      </c>
      <c r="F1950" t="s">
        <v>78</v>
      </c>
      <c r="G1950" t="s">
        <v>27</v>
      </c>
      <c r="H1950">
        <v>67</v>
      </c>
      <c r="I1950">
        <v>70</v>
      </c>
      <c r="J1950" t="s">
        <v>27</v>
      </c>
      <c r="K1950" t="s">
        <v>5413</v>
      </c>
      <c r="L1950" t="s">
        <v>5414</v>
      </c>
      <c r="M1950" t="s">
        <v>23</v>
      </c>
      <c r="N1950" t="s">
        <v>27</v>
      </c>
      <c r="O1950" t="s">
        <v>27</v>
      </c>
      <c r="P1950" t="s">
        <v>27</v>
      </c>
      <c r="Q1950" s="1">
        <v>41558.527083333334</v>
      </c>
      <c r="R1950" s="1">
        <v>43008.543749999997</v>
      </c>
      <c r="S1950" t="s">
        <v>27</v>
      </c>
      <c r="T1950" t="s">
        <v>27</v>
      </c>
      <c r="U1950" t="s">
        <v>27</v>
      </c>
    </row>
    <row r="1951" spans="1:21" x14ac:dyDescent="0.25">
      <c r="A1951" t="s">
        <v>21</v>
      </c>
      <c r="B1951" t="s">
        <v>4302</v>
      </c>
      <c r="C1951" t="s">
        <v>23</v>
      </c>
      <c r="D1951" t="s">
        <v>1829</v>
      </c>
      <c r="E1951" t="s">
        <v>85</v>
      </c>
      <c r="F1951" t="s">
        <v>26</v>
      </c>
      <c r="G1951" t="s">
        <v>27</v>
      </c>
      <c r="H1951">
        <v>55</v>
      </c>
      <c r="I1951">
        <v>70</v>
      </c>
      <c r="J1951" t="s">
        <v>1558</v>
      </c>
      <c r="K1951" t="s">
        <v>584</v>
      </c>
      <c r="L1951" t="s">
        <v>587</v>
      </c>
      <c r="M1951" t="s">
        <v>23</v>
      </c>
      <c r="N1951" t="s">
        <v>27</v>
      </c>
      <c r="O1951" t="s">
        <v>27</v>
      </c>
      <c r="P1951" t="s">
        <v>27</v>
      </c>
      <c r="Q1951" s="1">
        <v>37824.731944444444</v>
      </c>
      <c r="R1951" s="1">
        <v>41848.84652777778</v>
      </c>
      <c r="S1951">
        <v>0.1</v>
      </c>
      <c r="T1951">
        <v>29.9</v>
      </c>
      <c r="U1951">
        <v>8.29142857142857</v>
      </c>
    </row>
    <row r="1952" spans="1:21" x14ac:dyDescent="0.25">
      <c r="A1952" t="s">
        <v>21</v>
      </c>
      <c r="B1952" t="s">
        <v>4994</v>
      </c>
      <c r="C1952" t="s">
        <v>23</v>
      </c>
      <c r="D1952" t="s">
        <v>4995</v>
      </c>
      <c r="F1952" t="s">
        <v>78</v>
      </c>
      <c r="G1952" t="s">
        <v>27</v>
      </c>
      <c r="H1952">
        <v>55</v>
      </c>
      <c r="I1952">
        <v>70</v>
      </c>
      <c r="J1952" t="s">
        <v>27</v>
      </c>
      <c r="K1952" t="s">
        <v>5418</v>
      </c>
      <c r="L1952" t="s">
        <v>5068</v>
      </c>
      <c r="M1952" t="s">
        <v>23</v>
      </c>
      <c r="N1952" t="s">
        <v>27</v>
      </c>
      <c r="O1952" t="s">
        <v>27</v>
      </c>
      <c r="P1952" t="s">
        <v>27</v>
      </c>
      <c r="Q1952" s="1">
        <v>41391.543055555558</v>
      </c>
      <c r="R1952" s="1">
        <v>42916.546527777777</v>
      </c>
      <c r="S1952" t="s">
        <v>27</v>
      </c>
      <c r="T1952" t="s">
        <v>27</v>
      </c>
      <c r="U1952" t="s">
        <v>27</v>
      </c>
    </row>
    <row r="1953" spans="1:21" x14ac:dyDescent="0.25">
      <c r="A1953" t="s">
        <v>21</v>
      </c>
      <c r="B1953" t="s">
        <v>4994</v>
      </c>
      <c r="C1953" t="s">
        <v>23</v>
      </c>
      <c r="D1953" t="s">
        <v>4995</v>
      </c>
      <c r="F1953" t="s">
        <v>78</v>
      </c>
      <c r="G1953" t="s">
        <v>27</v>
      </c>
      <c r="H1953">
        <v>67</v>
      </c>
      <c r="I1953">
        <v>70</v>
      </c>
      <c r="J1953" t="s">
        <v>27</v>
      </c>
      <c r="K1953" t="s">
        <v>5413</v>
      </c>
      <c r="L1953" t="s">
        <v>5414</v>
      </c>
      <c r="M1953" t="s">
        <v>23</v>
      </c>
      <c r="N1953" t="s">
        <v>27</v>
      </c>
      <c r="O1953" t="s">
        <v>27</v>
      </c>
      <c r="P1953" t="s">
        <v>27</v>
      </c>
      <c r="Q1953" s="1">
        <v>41558.527083333334</v>
      </c>
      <c r="R1953" s="1">
        <v>43008.543749999997</v>
      </c>
      <c r="S1953" t="s">
        <v>27</v>
      </c>
      <c r="T1953" t="s">
        <v>27</v>
      </c>
      <c r="U1953" t="s">
        <v>27</v>
      </c>
    </row>
    <row r="1954" spans="1:21" x14ac:dyDescent="0.25">
      <c r="A1954" t="s">
        <v>21</v>
      </c>
      <c r="B1954" t="s">
        <v>5191</v>
      </c>
      <c r="C1954" t="s">
        <v>23</v>
      </c>
      <c r="D1954" t="s">
        <v>5192</v>
      </c>
      <c r="F1954" t="s">
        <v>78</v>
      </c>
      <c r="G1954" t="s">
        <v>27</v>
      </c>
      <c r="H1954">
        <v>55</v>
      </c>
      <c r="I1954">
        <v>70</v>
      </c>
      <c r="J1954" t="s">
        <v>27</v>
      </c>
      <c r="K1954" t="s">
        <v>5418</v>
      </c>
      <c r="L1954" t="s">
        <v>5068</v>
      </c>
      <c r="M1954" t="s">
        <v>23</v>
      </c>
      <c r="N1954" t="s">
        <v>27</v>
      </c>
      <c r="O1954" t="s">
        <v>27</v>
      </c>
      <c r="P1954" t="s">
        <v>27</v>
      </c>
      <c r="Q1954" s="1">
        <v>41391.543055555558</v>
      </c>
      <c r="R1954" s="1">
        <v>42916.546527777777</v>
      </c>
      <c r="S1954" t="s">
        <v>27</v>
      </c>
      <c r="T1954" t="s">
        <v>27</v>
      </c>
      <c r="U1954" t="s">
        <v>27</v>
      </c>
    </row>
    <row r="1955" spans="1:21" x14ac:dyDescent="0.25">
      <c r="A1955" t="s">
        <v>21</v>
      </c>
      <c r="B1955" t="s">
        <v>5709</v>
      </c>
      <c r="C1955" t="s">
        <v>23</v>
      </c>
      <c r="D1955" t="s">
        <v>5710</v>
      </c>
      <c r="F1955" t="s">
        <v>78</v>
      </c>
      <c r="G1955" t="s">
        <v>27</v>
      </c>
      <c r="H1955">
        <v>57</v>
      </c>
      <c r="I1955">
        <v>70</v>
      </c>
      <c r="J1955" t="s">
        <v>27</v>
      </c>
      <c r="K1955" t="s">
        <v>5630</v>
      </c>
      <c r="L1955" t="s">
        <v>5631</v>
      </c>
      <c r="M1955" t="s">
        <v>23</v>
      </c>
      <c r="N1955" t="s">
        <v>27</v>
      </c>
      <c r="O1955" t="s">
        <v>27</v>
      </c>
      <c r="P1955" t="s">
        <v>27</v>
      </c>
      <c r="Q1955" s="1">
        <v>41795.500694444447</v>
      </c>
      <c r="R1955" s="1">
        <v>42998.477083333331</v>
      </c>
      <c r="S1955" t="s">
        <v>27</v>
      </c>
      <c r="T1955" t="s">
        <v>27</v>
      </c>
      <c r="U1955" t="s">
        <v>27</v>
      </c>
    </row>
    <row r="1956" spans="1:21" x14ac:dyDescent="0.25">
      <c r="A1956" t="s">
        <v>21</v>
      </c>
      <c r="B1956" t="s">
        <v>156</v>
      </c>
      <c r="C1956" t="s">
        <v>23</v>
      </c>
      <c r="D1956" t="s">
        <v>157</v>
      </c>
      <c r="E1956" t="s">
        <v>158</v>
      </c>
      <c r="F1956" t="s">
        <v>26</v>
      </c>
      <c r="G1956" t="s">
        <v>27</v>
      </c>
      <c r="H1956">
        <v>68</v>
      </c>
      <c r="I1956">
        <v>69</v>
      </c>
      <c r="J1956" t="s">
        <v>162</v>
      </c>
      <c r="K1956" t="s">
        <v>163</v>
      </c>
      <c r="L1956" t="s">
        <v>164</v>
      </c>
      <c r="M1956" t="s">
        <v>23</v>
      </c>
      <c r="N1956" t="s">
        <v>27</v>
      </c>
      <c r="O1956" t="s">
        <v>27</v>
      </c>
      <c r="P1956" t="s">
        <v>27</v>
      </c>
      <c r="Q1956" s="1">
        <v>38042.63958333333</v>
      </c>
      <c r="R1956" s="1">
        <v>42880.646527777775</v>
      </c>
      <c r="S1956">
        <v>34</v>
      </c>
      <c r="T1956">
        <v>79</v>
      </c>
      <c r="U1956">
        <v>53.144927536231897</v>
      </c>
    </row>
    <row r="1957" spans="1:21" x14ac:dyDescent="0.25">
      <c r="A1957" t="s">
        <v>21</v>
      </c>
      <c r="B1957" t="s">
        <v>53</v>
      </c>
      <c r="C1957" t="s">
        <v>23</v>
      </c>
      <c r="D1957" t="s">
        <v>54</v>
      </c>
      <c r="E1957" t="s">
        <v>55</v>
      </c>
      <c r="F1957" t="s">
        <v>26</v>
      </c>
      <c r="G1957" t="s">
        <v>27</v>
      </c>
      <c r="H1957">
        <v>68</v>
      </c>
      <c r="I1957">
        <v>69</v>
      </c>
      <c r="J1957" t="s">
        <v>545</v>
      </c>
      <c r="K1957" t="s">
        <v>191</v>
      </c>
      <c r="L1957" t="s">
        <v>54</v>
      </c>
      <c r="M1957" t="s">
        <v>23</v>
      </c>
      <c r="N1957" t="s">
        <v>27</v>
      </c>
      <c r="O1957" t="s">
        <v>27</v>
      </c>
      <c r="P1957" t="s">
        <v>27</v>
      </c>
      <c r="Q1957" s="1">
        <v>37860.490972222222</v>
      </c>
      <c r="R1957" s="1">
        <v>42999.754861111112</v>
      </c>
      <c r="S1957">
        <v>121</v>
      </c>
      <c r="T1957">
        <v>879</v>
      </c>
      <c r="U1957">
        <v>363.304347826087</v>
      </c>
    </row>
    <row r="1958" spans="1:21" x14ac:dyDescent="0.25">
      <c r="A1958" t="s">
        <v>21</v>
      </c>
      <c r="B1958" t="s">
        <v>2700</v>
      </c>
      <c r="C1958" t="s">
        <v>23</v>
      </c>
      <c r="D1958" t="s">
        <v>2701</v>
      </c>
      <c r="E1958" t="s">
        <v>123</v>
      </c>
      <c r="F1958" t="s">
        <v>26</v>
      </c>
      <c r="G1958" t="s">
        <v>27</v>
      </c>
      <c r="H1958">
        <v>66</v>
      </c>
      <c r="I1958">
        <v>69</v>
      </c>
      <c r="J1958" t="s">
        <v>27</v>
      </c>
      <c r="K1958" t="s">
        <v>2702</v>
      </c>
      <c r="L1958" t="s">
        <v>2703</v>
      </c>
      <c r="M1958" t="s">
        <v>23</v>
      </c>
      <c r="N1958" t="s">
        <v>27</v>
      </c>
      <c r="O1958" t="s">
        <v>27</v>
      </c>
      <c r="P1958" t="s">
        <v>27</v>
      </c>
      <c r="Q1958" s="1">
        <v>39938.627083333333</v>
      </c>
      <c r="R1958" s="1">
        <v>43006.486111111109</v>
      </c>
      <c r="S1958">
        <v>98</v>
      </c>
      <c r="T1958">
        <v>98</v>
      </c>
      <c r="U1958">
        <v>98</v>
      </c>
    </row>
    <row r="1959" spans="1:21" x14ac:dyDescent="0.25">
      <c r="A1959" t="s">
        <v>21</v>
      </c>
      <c r="B1959" t="s">
        <v>2752</v>
      </c>
      <c r="C1959" t="s">
        <v>23</v>
      </c>
      <c r="D1959" t="s">
        <v>1705</v>
      </c>
      <c r="E1959" t="s">
        <v>123</v>
      </c>
      <c r="F1959" t="s">
        <v>26</v>
      </c>
      <c r="G1959" t="s">
        <v>27</v>
      </c>
      <c r="H1959">
        <v>66</v>
      </c>
      <c r="I1959">
        <v>69</v>
      </c>
      <c r="J1959" t="s">
        <v>27</v>
      </c>
      <c r="K1959" t="s">
        <v>2702</v>
      </c>
      <c r="L1959" t="s">
        <v>2703</v>
      </c>
      <c r="M1959" t="s">
        <v>23</v>
      </c>
      <c r="N1959" t="s">
        <v>27</v>
      </c>
      <c r="O1959" t="s">
        <v>27</v>
      </c>
      <c r="P1959" t="s">
        <v>27</v>
      </c>
      <c r="Q1959" s="1">
        <v>39938.627083333333</v>
      </c>
      <c r="R1959" s="1">
        <v>43006.486111111109</v>
      </c>
      <c r="S1959" t="s">
        <v>27</v>
      </c>
      <c r="T1959" t="s">
        <v>27</v>
      </c>
      <c r="U1959" t="s">
        <v>27</v>
      </c>
    </row>
    <row r="1960" spans="1:21" x14ac:dyDescent="0.25">
      <c r="A1960" t="s">
        <v>21</v>
      </c>
      <c r="B1960" t="s">
        <v>2805</v>
      </c>
      <c r="C1960" t="s">
        <v>23</v>
      </c>
      <c r="D1960" t="s">
        <v>234</v>
      </c>
      <c r="E1960" t="s">
        <v>123</v>
      </c>
      <c r="F1960" t="s">
        <v>26</v>
      </c>
      <c r="G1960" t="s">
        <v>27</v>
      </c>
      <c r="H1960">
        <v>66</v>
      </c>
      <c r="I1960">
        <v>69</v>
      </c>
      <c r="J1960" t="s">
        <v>27</v>
      </c>
      <c r="K1960" t="s">
        <v>2702</v>
      </c>
      <c r="L1960" t="s">
        <v>2703</v>
      </c>
      <c r="M1960" t="s">
        <v>23</v>
      </c>
      <c r="N1960" t="s">
        <v>27</v>
      </c>
      <c r="O1960" t="s">
        <v>27</v>
      </c>
      <c r="P1960" t="s">
        <v>27</v>
      </c>
      <c r="Q1960" s="1">
        <v>39938.627083333333</v>
      </c>
      <c r="R1960" s="1">
        <v>43006.486111111109</v>
      </c>
      <c r="S1960" t="s">
        <v>27</v>
      </c>
      <c r="T1960" t="s">
        <v>27</v>
      </c>
      <c r="U1960" t="s">
        <v>27</v>
      </c>
    </row>
    <row r="1961" spans="1:21" x14ac:dyDescent="0.25">
      <c r="A1961" t="s">
        <v>21</v>
      </c>
      <c r="B1961" t="s">
        <v>2601</v>
      </c>
      <c r="C1961" t="s">
        <v>23</v>
      </c>
      <c r="D1961" t="s">
        <v>1614</v>
      </c>
      <c r="E1961" t="s">
        <v>123</v>
      </c>
      <c r="F1961" t="s">
        <v>26</v>
      </c>
      <c r="G1961" t="s">
        <v>27</v>
      </c>
      <c r="H1961">
        <v>66</v>
      </c>
      <c r="I1961">
        <v>69</v>
      </c>
      <c r="J1961" t="s">
        <v>27</v>
      </c>
      <c r="K1961" t="s">
        <v>2702</v>
      </c>
      <c r="L1961" t="s">
        <v>2703</v>
      </c>
      <c r="M1961" t="s">
        <v>23</v>
      </c>
      <c r="N1961" t="s">
        <v>27</v>
      </c>
      <c r="O1961" t="s">
        <v>27</v>
      </c>
      <c r="P1961" t="s">
        <v>27</v>
      </c>
      <c r="Q1961" s="1">
        <v>39938.627083333333</v>
      </c>
      <c r="R1961" s="1">
        <v>43006.486111111109</v>
      </c>
      <c r="S1961">
        <v>3</v>
      </c>
      <c r="T1961">
        <v>16</v>
      </c>
      <c r="U1961">
        <v>9.5</v>
      </c>
    </row>
    <row r="1962" spans="1:21" x14ac:dyDescent="0.25">
      <c r="A1962" t="s">
        <v>21</v>
      </c>
      <c r="B1962" t="s">
        <v>2965</v>
      </c>
      <c r="C1962" t="s">
        <v>23</v>
      </c>
      <c r="D1962" t="s">
        <v>930</v>
      </c>
      <c r="E1962" t="s">
        <v>123</v>
      </c>
      <c r="F1962" t="s">
        <v>26</v>
      </c>
      <c r="G1962" t="s">
        <v>27</v>
      </c>
      <c r="H1962">
        <v>66</v>
      </c>
      <c r="I1962">
        <v>69</v>
      </c>
      <c r="J1962" t="s">
        <v>27</v>
      </c>
      <c r="K1962" t="s">
        <v>2702</v>
      </c>
      <c r="L1962" t="s">
        <v>2703</v>
      </c>
      <c r="M1962" t="s">
        <v>23</v>
      </c>
      <c r="N1962" t="s">
        <v>27</v>
      </c>
      <c r="O1962" t="s">
        <v>27</v>
      </c>
      <c r="P1962" t="s">
        <v>27</v>
      </c>
      <c r="Q1962" s="1">
        <v>39938.627083333333</v>
      </c>
      <c r="R1962" s="1">
        <v>43006.486111111109</v>
      </c>
      <c r="S1962" t="s">
        <v>27</v>
      </c>
      <c r="T1962" t="s">
        <v>27</v>
      </c>
      <c r="U1962" t="s">
        <v>27</v>
      </c>
    </row>
    <row r="1963" spans="1:21" x14ac:dyDescent="0.25">
      <c r="A1963" t="s">
        <v>21</v>
      </c>
      <c r="B1963" t="s">
        <v>3086</v>
      </c>
      <c r="C1963" t="s">
        <v>23</v>
      </c>
      <c r="D1963" t="s">
        <v>3087</v>
      </c>
      <c r="E1963" t="s">
        <v>123</v>
      </c>
      <c r="F1963" t="s">
        <v>26</v>
      </c>
      <c r="G1963" t="s">
        <v>27</v>
      </c>
      <c r="H1963">
        <v>66</v>
      </c>
      <c r="I1963">
        <v>69</v>
      </c>
      <c r="J1963" t="s">
        <v>27</v>
      </c>
      <c r="K1963" t="s">
        <v>2702</v>
      </c>
      <c r="L1963" t="s">
        <v>2703</v>
      </c>
      <c r="M1963" t="s">
        <v>23</v>
      </c>
      <c r="N1963" t="s">
        <v>27</v>
      </c>
      <c r="O1963" t="s">
        <v>27</v>
      </c>
      <c r="P1963" t="s">
        <v>27</v>
      </c>
      <c r="Q1963" s="1">
        <v>39938.627083333333</v>
      </c>
      <c r="R1963" s="1">
        <v>43006.486111111109</v>
      </c>
      <c r="S1963" t="s">
        <v>27</v>
      </c>
      <c r="T1963" t="s">
        <v>27</v>
      </c>
      <c r="U1963" t="s">
        <v>27</v>
      </c>
    </row>
    <row r="1964" spans="1:21" x14ac:dyDescent="0.25">
      <c r="A1964" t="s">
        <v>21</v>
      </c>
      <c r="B1964" t="s">
        <v>3088</v>
      </c>
      <c r="C1964" t="s">
        <v>23</v>
      </c>
      <c r="D1964" t="s">
        <v>1509</v>
      </c>
      <c r="E1964" t="s">
        <v>123</v>
      </c>
      <c r="F1964" t="s">
        <v>26</v>
      </c>
      <c r="G1964" t="s">
        <v>27</v>
      </c>
      <c r="H1964">
        <v>66</v>
      </c>
      <c r="I1964">
        <v>69</v>
      </c>
      <c r="J1964" t="s">
        <v>27</v>
      </c>
      <c r="K1964" t="s">
        <v>2702</v>
      </c>
      <c r="L1964" t="s">
        <v>2703</v>
      </c>
      <c r="M1964" t="s">
        <v>23</v>
      </c>
      <c r="N1964" t="s">
        <v>27</v>
      </c>
      <c r="O1964" t="s">
        <v>27</v>
      </c>
      <c r="P1964" t="s">
        <v>27</v>
      </c>
      <c r="Q1964" s="1">
        <v>39938.627083333333</v>
      </c>
      <c r="R1964" s="1">
        <v>43006.486111111109</v>
      </c>
      <c r="S1964">
        <v>20</v>
      </c>
      <c r="T1964">
        <v>38</v>
      </c>
      <c r="U1964">
        <v>29</v>
      </c>
    </row>
    <row r="1965" spans="1:21" x14ac:dyDescent="0.25">
      <c r="A1965" t="s">
        <v>21</v>
      </c>
      <c r="B1965" t="s">
        <v>3257</v>
      </c>
      <c r="C1965" t="s">
        <v>23</v>
      </c>
      <c r="D1965" t="s">
        <v>496</v>
      </c>
      <c r="E1965" t="s">
        <v>123</v>
      </c>
      <c r="F1965" t="s">
        <v>26</v>
      </c>
      <c r="G1965" t="s">
        <v>27</v>
      </c>
      <c r="H1965">
        <v>66</v>
      </c>
      <c r="I1965">
        <v>69</v>
      </c>
      <c r="J1965" t="s">
        <v>27</v>
      </c>
      <c r="K1965" t="s">
        <v>2702</v>
      </c>
      <c r="L1965" t="s">
        <v>2703</v>
      </c>
      <c r="M1965" t="s">
        <v>23</v>
      </c>
      <c r="N1965" t="s">
        <v>27</v>
      </c>
      <c r="O1965" t="s">
        <v>27</v>
      </c>
      <c r="P1965" t="s">
        <v>27</v>
      </c>
      <c r="Q1965" s="1">
        <v>39938.627083333333</v>
      </c>
      <c r="R1965" s="1">
        <v>43006.486111111109</v>
      </c>
      <c r="S1965">
        <v>44</v>
      </c>
      <c r="T1965">
        <v>55</v>
      </c>
      <c r="U1965">
        <v>49.5</v>
      </c>
    </row>
    <row r="1966" spans="1:21" x14ac:dyDescent="0.25">
      <c r="A1966" t="s">
        <v>21</v>
      </c>
      <c r="B1966" t="s">
        <v>3263</v>
      </c>
      <c r="C1966" t="s">
        <v>23</v>
      </c>
      <c r="D1966" t="s">
        <v>3264</v>
      </c>
      <c r="E1966" t="s">
        <v>123</v>
      </c>
      <c r="F1966" t="s">
        <v>26</v>
      </c>
      <c r="G1966" t="s">
        <v>27</v>
      </c>
      <c r="H1966">
        <v>66</v>
      </c>
      <c r="I1966">
        <v>69</v>
      </c>
      <c r="J1966" t="s">
        <v>27</v>
      </c>
      <c r="K1966" t="s">
        <v>2702</v>
      </c>
      <c r="L1966" t="s">
        <v>2703</v>
      </c>
      <c r="M1966" t="s">
        <v>23</v>
      </c>
      <c r="N1966" t="s">
        <v>27</v>
      </c>
      <c r="O1966" t="s">
        <v>27</v>
      </c>
      <c r="P1966" t="s">
        <v>27</v>
      </c>
      <c r="Q1966" s="1">
        <v>39938.627083333333</v>
      </c>
      <c r="R1966" s="1">
        <v>43006.486111111109</v>
      </c>
      <c r="S1966" t="s">
        <v>27</v>
      </c>
      <c r="T1966" t="s">
        <v>27</v>
      </c>
      <c r="U1966" t="s">
        <v>27</v>
      </c>
    </row>
    <row r="1967" spans="1:21" x14ac:dyDescent="0.25">
      <c r="A1967" t="s">
        <v>21</v>
      </c>
      <c r="B1967" t="s">
        <v>3301</v>
      </c>
      <c r="C1967" t="s">
        <v>23</v>
      </c>
      <c r="D1967" t="s">
        <v>3302</v>
      </c>
      <c r="E1967" t="s">
        <v>123</v>
      </c>
      <c r="F1967" t="s">
        <v>26</v>
      </c>
      <c r="G1967" t="s">
        <v>27</v>
      </c>
      <c r="H1967">
        <v>66</v>
      </c>
      <c r="I1967">
        <v>69</v>
      </c>
      <c r="J1967" t="s">
        <v>27</v>
      </c>
      <c r="K1967" t="s">
        <v>2702</v>
      </c>
      <c r="L1967" t="s">
        <v>2703</v>
      </c>
      <c r="M1967" t="s">
        <v>23</v>
      </c>
      <c r="N1967" t="s">
        <v>27</v>
      </c>
      <c r="O1967" t="s">
        <v>27</v>
      </c>
      <c r="P1967" t="s">
        <v>27</v>
      </c>
      <c r="Q1967" s="1">
        <v>39938.627083333333</v>
      </c>
      <c r="R1967" s="1">
        <v>43006.486111111109</v>
      </c>
      <c r="S1967" t="s">
        <v>27</v>
      </c>
      <c r="T1967" t="s">
        <v>27</v>
      </c>
      <c r="U1967" t="s">
        <v>27</v>
      </c>
    </row>
    <row r="1968" spans="1:21" x14ac:dyDescent="0.25">
      <c r="A1968" t="s">
        <v>21</v>
      </c>
      <c r="B1968" t="s">
        <v>3424</v>
      </c>
      <c r="C1968" t="s">
        <v>23</v>
      </c>
      <c r="D1968" t="s">
        <v>122</v>
      </c>
      <c r="E1968" t="s">
        <v>123</v>
      </c>
      <c r="F1968" t="s">
        <v>26</v>
      </c>
      <c r="G1968" t="s">
        <v>27</v>
      </c>
      <c r="H1968">
        <v>66</v>
      </c>
      <c r="I1968">
        <v>69</v>
      </c>
      <c r="J1968" t="s">
        <v>27</v>
      </c>
      <c r="K1968" t="s">
        <v>2702</v>
      </c>
      <c r="L1968" t="s">
        <v>2703</v>
      </c>
      <c r="M1968" t="s">
        <v>23</v>
      </c>
      <c r="N1968" t="s">
        <v>27</v>
      </c>
      <c r="O1968" t="s">
        <v>27</v>
      </c>
      <c r="P1968" t="s">
        <v>27</v>
      </c>
      <c r="Q1968" s="1">
        <v>39938.627083333333</v>
      </c>
      <c r="R1968" s="1">
        <v>43006.486111111109</v>
      </c>
      <c r="S1968">
        <v>1</v>
      </c>
      <c r="T1968">
        <v>1</v>
      </c>
      <c r="U1968">
        <v>1</v>
      </c>
    </row>
    <row r="1969" spans="1:21" x14ac:dyDescent="0.25">
      <c r="A1969" t="s">
        <v>21</v>
      </c>
      <c r="B1969" t="s">
        <v>2964</v>
      </c>
      <c r="C1969" t="s">
        <v>23</v>
      </c>
      <c r="D1969" t="s">
        <v>795</v>
      </c>
      <c r="E1969" t="s">
        <v>123</v>
      </c>
      <c r="F1969" t="s">
        <v>26</v>
      </c>
      <c r="G1969" t="s">
        <v>27</v>
      </c>
      <c r="H1969">
        <v>66</v>
      </c>
      <c r="I1969">
        <v>69</v>
      </c>
      <c r="J1969" t="s">
        <v>27</v>
      </c>
      <c r="K1969" t="s">
        <v>2702</v>
      </c>
      <c r="L1969" t="s">
        <v>2703</v>
      </c>
      <c r="M1969" t="s">
        <v>23</v>
      </c>
      <c r="N1969" t="s">
        <v>27</v>
      </c>
      <c r="O1969" t="s">
        <v>27</v>
      </c>
      <c r="P1969" t="s">
        <v>27</v>
      </c>
      <c r="Q1969" s="1">
        <v>39938.627083333333</v>
      </c>
      <c r="R1969" s="1">
        <v>43006.486111111109</v>
      </c>
      <c r="S1969" t="s">
        <v>27</v>
      </c>
      <c r="T1969" t="s">
        <v>27</v>
      </c>
      <c r="U1969" t="s">
        <v>27</v>
      </c>
    </row>
    <row r="1970" spans="1:21" x14ac:dyDescent="0.25">
      <c r="A1970" t="s">
        <v>21</v>
      </c>
      <c r="B1970" t="s">
        <v>2966</v>
      </c>
      <c r="C1970" t="s">
        <v>23</v>
      </c>
      <c r="D1970" t="s">
        <v>929</v>
      </c>
      <c r="E1970" t="s">
        <v>123</v>
      </c>
      <c r="F1970" t="s">
        <v>26</v>
      </c>
      <c r="G1970" t="s">
        <v>27</v>
      </c>
      <c r="H1970">
        <v>66</v>
      </c>
      <c r="I1970">
        <v>69</v>
      </c>
      <c r="J1970" t="s">
        <v>27</v>
      </c>
      <c r="K1970" t="s">
        <v>2702</v>
      </c>
      <c r="L1970" t="s">
        <v>2703</v>
      </c>
      <c r="M1970" t="s">
        <v>23</v>
      </c>
      <c r="N1970" t="s">
        <v>27</v>
      </c>
      <c r="O1970" t="s">
        <v>27</v>
      </c>
      <c r="P1970" t="s">
        <v>27</v>
      </c>
      <c r="Q1970" s="1">
        <v>39938.627083333333</v>
      </c>
      <c r="R1970" s="1">
        <v>43006.486111111109</v>
      </c>
      <c r="S1970">
        <v>71</v>
      </c>
      <c r="T1970">
        <v>80</v>
      </c>
      <c r="U1970">
        <v>75.5</v>
      </c>
    </row>
    <row r="1971" spans="1:21" x14ac:dyDescent="0.25">
      <c r="A1971" t="s">
        <v>21</v>
      </c>
      <c r="B1971" t="s">
        <v>3092</v>
      </c>
      <c r="C1971" t="s">
        <v>23</v>
      </c>
      <c r="D1971" t="s">
        <v>1176</v>
      </c>
      <c r="E1971" t="s">
        <v>123</v>
      </c>
      <c r="F1971" t="s">
        <v>26</v>
      </c>
      <c r="G1971" t="s">
        <v>27</v>
      </c>
      <c r="H1971">
        <v>66</v>
      </c>
      <c r="I1971">
        <v>69</v>
      </c>
      <c r="J1971" t="s">
        <v>27</v>
      </c>
      <c r="K1971" t="s">
        <v>2702</v>
      </c>
      <c r="L1971" t="s">
        <v>2703</v>
      </c>
      <c r="M1971" t="s">
        <v>23</v>
      </c>
      <c r="N1971" t="s">
        <v>27</v>
      </c>
      <c r="O1971" t="s">
        <v>27</v>
      </c>
      <c r="P1971" t="s">
        <v>27</v>
      </c>
      <c r="Q1971" s="1">
        <v>39938.627083333333</v>
      </c>
      <c r="R1971" s="1">
        <v>43006.486111111109</v>
      </c>
      <c r="S1971" t="s">
        <v>27</v>
      </c>
      <c r="T1971" t="s">
        <v>27</v>
      </c>
      <c r="U1971" t="s">
        <v>27</v>
      </c>
    </row>
    <row r="1972" spans="1:21" x14ac:dyDescent="0.25">
      <c r="A1972" t="s">
        <v>21</v>
      </c>
      <c r="B1972" t="s">
        <v>3479</v>
      </c>
      <c r="C1972" t="s">
        <v>23</v>
      </c>
      <c r="D1972" t="s">
        <v>720</v>
      </c>
      <c r="E1972" t="s">
        <v>123</v>
      </c>
      <c r="F1972" t="s">
        <v>26</v>
      </c>
      <c r="G1972" t="s">
        <v>27</v>
      </c>
      <c r="H1972">
        <v>66</v>
      </c>
      <c r="I1972">
        <v>69</v>
      </c>
      <c r="J1972" t="s">
        <v>27</v>
      </c>
      <c r="K1972" t="s">
        <v>2702</v>
      </c>
      <c r="L1972" t="s">
        <v>2703</v>
      </c>
      <c r="M1972" t="s">
        <v>23</v>
      </c>
      <c r="N1972" t="s">
        <v>27</v>
      </c>
      <c r="O1972" t="s">
        <v>27</v>
      </c>
      <c r="P1972" t="s">
        <v>27</v>
      </c>
      <c r="Q1972" s="1">
        <v>39938.627083333333</v>
      </c>
      <c r="R1972" s="1">
        <v>43006.486111111109</v>
      </c>
      <c r="S1972" t="s">
        <v>27</v>
      </c>
      <c r="T1972" t="s">
        <v>27</v>
      </c>
      <c r="U1972" t="s">
        <v>27</v>
      </c>
    </row>
    <row r="1973" spans="1:21" x14ac:dyDescent="0.25">
      <c r="A1973" t="s">
        <v>21</v>
      </c>
      <c r="B1973" t="s">
        <v>2864</v>
      </c>
      <c r="C1973" t="s">
        <v>23</v>
      </c>
      <c r="D1973" t="s">
        <v>126</v>
      </c>
      <c r="E1973" t="s">
        <v>123</v>
      </c>
      <c r="F1973" t="s">
        <v>26</v>
      </c>
      <c r="G1973" t="s">
        <v>27</v>
      </c>
      <c r="H1973">
        <v>66</v>
      </c>
      <c r="I1973">
        <v>69</v>
      </c>
      <c r="J1973" t="s">
        <v>27</v>
      </c>
      <c r="K1973" t="s">
        <v>2702</v>
      </c>
      <c r="L1973" t="s">
        <v>2703</v>
      </c>
      <c r="M1973" t="s">
        <v>23</v>
      </c>
      <c r="N1973" t="s">
        <v>27</v>
      </c>
      <c r="O1973" t="s">
        <v>27</v>
      </c>
      <c r="P1973" t="s">
        <v>27</v>
      </c>
      <c r="Q1973" s="1">
        <v>39938.627083333333</v>
      </c>
      <c r="R1973" s="1">
        <v>43006.486111111109</v>
      </c>
      <c r="S1973" t="s">
        <v>27</v>
      </c>
      <c r="T1973" t="s">
        <v>27</v>
      </c>
      <c r="U1973" t="s">
        <v>27</v>
      </c>
    </row>
    <row r="1974" spans="1:21" x14ac:dyDescent="0.25">
      <c r="A1974" t="s">
        <v>21</v>
      </c>
      <c r="B1974" t="s">
        <v>4515</v>
      </c>
      <c r="C1974" t="s">
        <v>23</v>
      </c>
      <c r="D1974" t="s">
        <v>4516</v>
      </c>
      <c r="F1974" t="s">
        <v>26</v>
      </c>
      <c r="G1974" t="s">
        <v>27</v>
      </c>
      <c r="H1974">
        <v>66</v>
      </c>
      <c r="I1974">
        <v>69</v>
      </c>
      <c r="J1974" t="s">
        <v>27</v>
      </c>
      <c r="K1974" t="s">
        <v>4297</v>
      </c>
      <c r="L1974" t="s">
        <v>4301</v>
      </c>
      <c r="M1974" t="s">
        <v>23</v>
      </c>
      <c r="N1974" t="s">
        <v>27</v>
      </c>
      <c r="O1974" t="s">
        <v>27</v>
      </c>
      <c r="P1974" t="s">
        <v>27</v>
      </c>
      <c r="Q1974" s="1">
        <v>41654.428472222222</v>
      </c>
      <c r="R1974" s="1">
        <v>43012.716666666667</v>
      </c>
      <c r="S1974" t="s">
        <v>27</v>
      </c>
      <c r="T1974" t="s">
        <v>27</v>
      </c>
      <c r="U1974" t="s">
        <v>27</v>
      </c>
    </row>
    <row r="1975" spans="1:21" x14ac:dyDescent="0.25">
      <c r="A1975" t="s">
        <v>21</v>
      </c>
      <c r="B1975" t="s">
        <v>4295</v>
      </c>
      <c r="C1975" t="s">
        <v>23</v>
      </c>
      <c r="D1975" t="s">
        <v>4623</v>
      </c>
      <c r="E1975" t="s">
        <v>665</v>
      </c>
      <c r="F1975" t="s">
        <v>26</v>
      </c>
      <c r="G1975" t="s">
        <v>27</v>
      </c>
      <c r="H1975">
        <v>66</v>
      </c>
      <c r="I1975">
        <v>69</v>
      </c>
      <c r="J1975" t="s">
        <v>27</v>
      </c>
      <c r="K1975" t="s">
        <v>4297</v>
      </c>
      <c r="L1975" t="s">
        <v>4301</v>
      </c>
      <c r="M1975" t="s">
        <v>23</v>
      </c>
      <c r="N1975" t="s">
        <v>27</v>
      </c>
      <c r="O1975" t="s">
        <v>27</v>
      </c>
      <c r="P1975" t="s">
        <v>27</v>
      </c>
      <c r="Q1975" s="1">
        <v>41654.428472222222</v>
      </c>
      <c r="R1975" s="1">
        <v>43012.716666666667</v>
      </c>
      <c r="S1975">
        <v>4</v>
      </c>
      <c r="T1975">
        <v>4000</v>
      </c>
      <c r="U1975">
        <v>298.944444444444</v>
      </c>
    </row>
    <row r="1976" spans="1:21" x14ac:dyDescent="0.25">
      <c r="A1976" t="s">
        <v>21</v>
      </c>
      <c r="B1976" t="s">
        <v>4923</v>
      </c>
      <c r="C1976" t="s">
        <v>23</v>
      </c>
      <c r="D1976" t="s">
        <v>4925</v>
      </c>
      <c r="F1976" t="s">
        <v>107</v>
      </c>
      <c r="G1976" t="s">
        <v>27</v>
      </c>
      <c r="H1976">
        <v>64</v>
      </c>
      <c r="I1976">
        <v>69</v>
      </c>
      <c r="J1976" t="s">
        <v>27</v>
      </c>
      <c r="K1976" t="s">
        <v>4923</v>
      </c>
      <c r="L1976" t="s">
        <v>5231</v>
      </c>
      <c r="M1976" t="s">
        <v>23</v>
      </c>
      <c r="N1976" t="s">
        <v>27</v>
      </c>
      <c r="O1976" t="s">
        <v>27</v>
      </c>
      <c r="P1976" t="s">
        <v>27</v>
      </c>
      <c r="Q1976" s="1">
        <v>38243.628472222219</v>
      </c>
      <c r="R1976" s="1">
        <v>41152.43472222222</v>
      </c>
      <c r="S1976" t="s">
        <v>27</v>
      </c>
      <c r="T1976" t="s">
        <v>27</v>
      </c>
      <c r="U1976" t="s">
        <v>27</v>
      </c>
    </row>
    <row r="1977" spans="1:21" x14ac:dyDescent="0.25">
      <c r="A1977" t="s">
        <v>21</v>
      </c>
      <c r="B1977" t="s">
        <v>4431</v>
      </c>
      <c r="C1977" t="s">
        <v>23</v>
      </c>
      <c r="D1977" t="s">
        <v>4432</v>
      </c>
      <c r="E1977" t="s">
        <v>4101</v>
      </c>
      <c r="F1977" t="s">
        <v>26</v>
      </c>
      <c r="G1977" t="s">
        <v>27</v>
      </c>
      <c r="H1977">
        <v>61</v>
      </c>
      <c r="I1977">
        <v>69</v>
      </c>
      <c r="J1977" t="s">
        <v>27</v>
      </c>
      <c r="K1977" t="s">
        <v>2135</v>
      </c>
      <c r="L1977" t="s">
        <v>2134</v>
      </c>
      <c r="M1977" t="s">
        <v>23</v>
      </c>
      <c r="N1977" t="s">
        <v>27</v>
      </c>
      <c r="O1977" t="s">
        <v>27</v>
      </c>
      <c r="P1977" t="s">
        <v>27</v>
      </c>
      <c r="Q1977" s="1">
        <v>37952.429861111108</v>
      </c>
      <c r="R1977" s="1">
        <v>42996.625</v>
      </c>
      <c r="S1977">
        <v>396</v>
      </c>
      <c r="T1977">
        <v>4263</v>
      </c>
      <c r="U1977">
        <v>2054.4461538461501</v>
      </c>
    </row>
    <row r="1978" spans="1:21" x14ac:dyDescent="0.25">
      <c r="A1978" t="s">
        <v>21</v>
      </c>
      <c r="B1978" t="s">
        <v>4297</v>
      </c>
      <c r="C1978" t="s">
        <v>23</v>
      </c>
      <c r="D1978" t="s">
        <v>5352</v>
      </c>
      <c r="F1978" t="s">
        <v>26</v>
      </c>
      <c r="G1978" t="s">
        <v>27</v>
      </c>
      <c r="H1978">
        <v>66</v>
      </c>
      <c r="I1978">
        <v>69</v>
      </c>
      <c r="J1978" t="s">
        <v>27</v>
      </c>
      <c r="K1978" t="s">
        <v>4297</v>
      </c>
      <c r="L1978" t="s">
        <v>4301</v>
      </c>
      <c r="M1978" t="s">
        <v>23</v>
      </c>
      <c r="N1978" t="s">
        <v>27</v>
      </c>
      <c r="O1978" t="s">
        <v>27</v>
      </c>
      <c r="P1978" t="s">
        <v>27</v>
      </c>
      <c r="Q1978" s="1">
        <v>41654.428472222222</v>
      </c>
      <c r="R1978" s="1">
        <v>43012.716666666667</v>
      </c>
      <c r="S1978" t="s">
        <v>27</v>
      </c>
      <c r="T1978" t="s">
        <v>27</v>
      </c>
      <c r="U1978" t="s">
        <v>27</v>
      </c>
    </row>
    <row r="1979" spans="1:21" x14ac:dyDescent="0.25">
      <c r="A1979" t="s">
        <v>21</v>
      </c>
      <c r="B1979" t="s">
        <v>5642</v>
      </c>
      <c r="C1979" t="s">
        <v>23</v>
      </c>
      <c r="D1979" t="s">
        <v>5643</v>
      </c>
      <c r="F1979" t="s">
        <v>78</v>
      </c>
      <c r="G1979" t="s">
        <v>27</v>
      </c>
      <c r="H1979">
        <v>57</v>
      </c>
      <c r="I1979">
        <v>69</v>
      </c>
      <c r="J1979" t="s">
        <v>27</v>
      </c>
      <c r="K1979" t="s">
        <v>5411</v>
      </c>
      <c r="L1979" t="s">
        <v>5113</v>
      </c>
      <c r="M1979" t="s">
        <v>23</v>
      </c>
      <c r="N1979" t="s">
        <v>27</v>
      </c>
      <c r="O1979" t="s">
        <v>27</v>
      </c>
      <c r="P1979" t="s">
        <v>27</v>
      </c>
      <c r="Q1979" s="1">
        <v>38362.605555555558</v>
      </c>
      <c r="R1979" s="1">
        <v>40910.399305555555</v>
      </c>
      <c r="S1979" t="s">
        <v>27</v>
      </c>
      <c r="T1979" t="s">
        <v>27</v>
      </c>
      <c r="U1979" t="s">
        <v>27</v>
      </c>
    </row>
    <row r="1980" spans="1:21" x14ac:dyDescent="0.25">
      <c r="A1980" t="s">
        <v>21</v>
      </c>
      <c r="B1980" t="s">
        <v>5691</v>
      </c>
      <c r="C1980" t="s">
        <v>23</v>
      </c>
      <c r="D1980" t="s">
        <v>5692</v>
      </c>
      <c r="F1980" t="s">
        <v>78</v>
      </c>
      <c r="G1980" t="s">
        <v>27</v>
      </c>
      <c r="H1980">
        <v>65</v>
      </c>
      <c r="I1980">
        <v>69</v>
      </c>
      <c r="J1980" t="s">
        <v>27</v>
      </c>
      <c r="K1980" t="s">
        <v>5497</v>
      </c>
      <c r="L1980" t="s">
        <v>5299</v>
      </c>
      <c r="M1980" t="s">
        <v>23</v>
      </c>
      <c r="N1980" t="s">
        <v>27</v>
      </c>
      <c r="O1980" t="s">
        <v>27</v>
      </c>
      <c r="P1980" t="s">
        <v>27</v>
      </c>
      <c r="Q1980" s="1">
        <v>40975.453472222223</v>
      </c>
      <c r="R1980" s="1">
        <v>42922.627083333333</v>
      </c>
      <c r="S1980" t="s">
        <v>27</v>
      </c>
      <c r="T1980" t="s">
        <v>27</v>
      </c>
      <c r="U1980" t="s">
        <v>27</v>
      </c>
    </row>
    <row r="1981" spans="1:21" x14ac:dyDescent="0.25">
      <c r="A1981" t="s">
        <v>21</v>
      </c>
      <c r="B1981" t="s">
        <v>280</v>
      </c>
      <c r="C1981" t="s">
        <v>23</v>
      </c>
      <c r="D1981" t="s">
        <v>281</v>
      </c>
      <c r="F1981" t="s">
        <v>26</v>
      </c>
      <c r="G1981" t="s">
        <v>27</v>
      </c>
      <c r="H1981">
        <v>62</v>
      </c>
      <c r="I1981">
        <v>68</v>
      </c>
      <c r="J1981" t="s">
        <v>282</v>
      </c>
      <c r="K1981" t="s">
        <v>283</v>
      </c>
      <c r="L1981" t="s">
        <v>284</v>
      </c>
      <c r="M1981" t="s">
        <v>23</v>
      </c>
      <c r="N1981" t="s">
        <v>27</v>
      </c>
      <c r="O1981" t="s">
        <v>27</v>
      </c>
      <c r="P1981" t="s">
        <v>27</v>
      </c>
      <c r="Q1981" s="1">
        <v>39142.512499999997</v>
      </c>
      <c r="R1981" s="1">
        <v>41184.95208333333</v>
      </c>
      <c r="S1981">
        <v>0.8</v>
      </c>
      <c r="T1981">
        <v>2.8</v>
      </c>
      <c r="U1981">
        <v>1.1176470588235301</v>
      </c>
    </row>
    <row r="1982" spans="1:21" x14ac:dyDescent="0.25">
      <c r="A1982" t="s">
        <v>21</v>
      </c>
      <c r="B1982" t="s">
        <v>283</v>
      </c>
      <c r="C1982" t="s">
        <v>23</v>
      </c>
      <c r="D1982" t="s">
        <v>284</v>
      </c>
      <c r="E1982" t="s">
        <v>309</v>
      </c>
      <c r="F1982" t="s">
        <v>26</v>
      </c>
      <c r="G1982" t="s">
        <v>27</v>
      </c>
      <c r="H1982">
        <v>62</v>
      </c>
      <c r="I1982">
        <v>68</v>
      </c>
      <c r="J1982" t="s">
        <v>27</v>
      </c>
      <c r="K1982" t="s">
        <v>283</v>
      </c>
      <c r="L1982" t="s">
        <v>284</v>
      </c>
      <c r="M1982" t="s">
        <v>23</v>
      </c>
      <c r="N1982" t="s">
        <v>27</v>
      </c>
      <c r="O1982" t="s">
        <v>27</v>
      </c>
      <c r="P1982" t="s">
        <v>27</v>
      </c>
      <c r="Q1982" s="1">
        <v>39142.512499999997</v>
      </c>
      <c r="R1982" s="1">
        <v>41184.95208333333</v>
      </c>
      <c r="S1982">
        <v>21.3</v>
      </c>
      <c r="T1982">
        <v>70.599999999999994</v>
      </c>
      <c r="U1982">
        <v>30.010294117647099</v>
      </c>
    </row>
    <row r="1983" spans="1:21" x14ac:dyDescent="0.25">
      <c r="A1983" t="s">
        <v>21</v>
      </c>
      <c r="B1983" t="s">
        <v>2326</v>
      </c>
      <c r="C1983" t="s">
        <v>23</v>
      </c>
      <c r="D1983" t="s">
        <v>2326</v>
      </c>
      <c r="E1983" t="s">
        <v>46</v>
      </c>
      <c r="F1983" t="s">
        <v>26</v>
      </c>
      <c r="G1983" t="s">
        <v>27</v>
      </c>
      <c r="H1983">
        <v>63</v>
      </c>
      <c r="I1983">
        <v>68</v>
      </c>
      <c r="J1983" t="s">
        <v>3116</v>
      </c>
      <c r="K1983" t="s">
        <v>2315</v>
      </c>
      <c r="L1983" t="s">
        <v>2316</v>
      </c>
      <c r="M1983" t="s">
        <v>23</v>
      </c>
      <c r="N1983" t="s">
        <v>27</v>
      </c>
      <c r="O1983" t="s">
        <v>27</v>
      </c>
      <c r="P1983" t="s">
        <v>27</v>
      </c>
      <c r="Q1983" s="1">
        <v>37846.530555555553</v>
      </c>
      <c r="R1983" s="1">
        <v>42830.750694444447</v>
      </c>
      <c r="S1983">
        <v>0.8</v>
      </c>
      <c r="T1983">
        <v>16.3</v>
      </c>
      <c r="U1983">
        <v>6.3823529411764701</v>
      </c>
    </row>
    <row r="1984" spans="1:21" x14ac:dyDescent="0.25">
      <c r="A1984" t="s">
        <v>21</v>
      </c>
      <c r="B1984" t="s">
        <v>5802</v>
      </c>
      <c r="C1984" t="s">
        <v>23</v>
      </c>
      <c r="D1984" t="s">
        <v>5803</v>
      </c>
      <c r="F1984" t="s">
        <v>78</v>
      </c>
      <c r="G1984" t="s">
        <v>27</v>
      </c>
      <c r="H1984">
        <v>54</v>
      </c>
      <c r="I1984">
        <v>68</v>
      </c>
      <c r="J1984" t="s">
        <v>27</v>
      </c>
      <c r="K1984" t="s">
        <v>5378</v>
      </c>
      <c r="L1984" t="s">
        <v>5299</v>
      </c>
      <c r="M1984" t="s">
        <v>23</v>
      </c>
      <c r="N1984" t="s">
        <v>27</v>
      </c>
      <c r="O1984" t="s">
        <v>27</v>
      </c>
      <c r="P1984" t="s">
        <v>27</v>
      </c>
      <c r="Q1984" s="1">
        <v>39479.522916666669</v>
      </c>
      <c r="R1984" s="1">
        <v>41378.556250000001</v>
      </c>
      <c r="S1984" t="s">
        <v>27</v>
      </c>
      <c r="T1984" t="s">
        <v>27</v>
      </c>
      <c r="U1984" t="s">
        <v>27</v>
      </c>
    </row>
    <row r="1985" spans="1:21" x14ac:dyDescent="0.25">
      <c r="A1985" t="s">
        <v>21</v>
      </c>
      <c r="B1985" t="s">
        <v>219</v>
      </c>
      <c r="C1985" t="s">
        <v>23</v>
      </c>
      <c r="D1985" t="s">
        <v>220</v>
      </c>
      <c r="F1985" t="s">
        <v>107</v>
      </c>
      <c r="G1985" t="s">
        <v>27</v>
      </c>
      <c r="H1985">
        <v>62</v>
      </c>
      <c r="I1985">
        <v>67</v>
      </c>
      <c r="J1985" t="s">
        <v>27</v>
      </c>
      <c r="K1985" t="s">
        <v>221</v>
      </c>
      <c r="L1985" t="s">
        <v>222</v>
      </c>
      <c r="M1985" t="s">
        <v>23</v>
      </c>
      <c r="N1985" t="s">
        <v>27</v>
      </c>
      <c r="O1985" t="s">
        <v>27</v>
      </c>
      <c r="P1985" t="s">
        <v>27</v>
      </c>
      <c r="Q1985" s="1">
        <v>38301.709027777775</v>
      </c>
      <c r="R1985" s="1">
        <v>41457.667361111111</v>
      </c>
      <c r="S1985" t="s">
        <v>27</v>
      </c>
      <c r="T1985" t="s">
        <v>27</v>
      </c>
      <c r="U1985" t="s">
        <v>27</v>
      </c>
    </row>
    <row r="1986" spans="1:21" x14ac:dyDescent="0.25">
      <c r="A1986" t="s">
        <v>21</v>
      </c>
      <c r="B1986" t="s">
        <v>788</v>
      </c>
      <c r="C1986" t="s">
        <v>23</v>
      </c>
      <c r="D1986" t="s">
        <v>789</v>
      </c>
      <c r="F1986" t="s">
        <v>107</v>
      </c>
      <c r="G1986" t="s">
        <v>27</v>
      </c>
      <c r="H1986">
        <v>62</v>
      </c>
      <c r="I1986">
        <v>67</v>
      </c>
      <c r="J1986" t="s">
        <v>27</v>
      </c>
      <c r="K1986" t="s">
        <v>221</v>
      </c>
      <c r="L1986" t="s">
        <v>222</v>
      </c>
      <c r="M1986" t="s">
        <v>23</v>
      </c>
      <c r="N1986" t="s">
        <v>27</v>
      </c>
      <c r="O1986" t="s">
        <v>27</v>
      </c>
      <c r="P1986" t="s">
        <v>27</v>
      </c>
      <c r="Q1986" s="1">
        <v>38301.709027777775</v>
      </c>
      <c r="R1986" s="1">
        <v>41457.667361111111</v>
      </c>
      <c r="S1986" t="s">
        <v>27</v>
      </c>
      <c r="T1986" t="s">
        <v>27</v>
      </c>
      <c r="U1986" t="s">
        <v>27</v>
      </c>
    </row>
    <row r="1987" spans="1:21" x14ac:dyDescent="0.25">
      <c r="A1987" t="s">
        <v>21</v>
      </c>
      <c r="B1987" t="s">
        <v>796</v>
      </c>
      <c r="C1987" t="s">
        <v>23</v>
      </c>
      <c r="D1987" t="s">
        <v>797</v>
      </c>
      <c r="F1987" t="s">
        <v>78</v>
      </c>
      <c r="G1987" t="s">
        <v>27</v>
      </c>
      <c r="H1987">
        <v>64</v>
      </c>
      <c r="I1987">
        <v>67</v>
      </c>
      <c r="J1987" t="s">
        <v>27</v>
      </c>
      <c r="K1987" t="s">
        <v>796</v>
      </c>
      <c r="L1987" t="s">
        <v>798</v>
      </c>
      <c r="M1987" t="s">
        <v>23</v>
      </c>
      <c r="N1987" t="s">
        <v>27</v>
      </c>
      <c r="O1987" t="s">
        <v>27</v>
      </c>
      <c r="P1987" t="s">
        <v>27</v>
      </c>
      <c r="Q1987" s="1">
        <v>40325.679861111108</v>
      </c>
      <c r="R1987" s="1">
        <v>42972.753472222219</v>
      </c>
      <c r="S1987" t="s">
        <v>27</v>
      </c>
      <c r="T1987" t="s">
        <v>27</v>
      </c>
      <c r="U1987" t="s">
        <v>27</v>
      </c>
    </row>
    <row r="1988" spans="1:21" x14ac:dyDescent="0.25">
      <c r="A1988" t="s">
        <v>21</v>
      </c>
      <c r="B1988" t="s">
        <v>1167</v>
      </c>
      <c r="C1988" t="s">
        <v>23</v>
      </c>
      <c r="D1988" t="s">
        <v>1168</v>
      </c>
      <c r="E1988" t="s">
        <v>211</v>
      </c>
      <c r="F1988" t="s">
        <v>26</v>
      </c>
      <c r="G1988" t="s">
        <v>27</v>
      </c>
      <c r="H1988">
        <v>65</v>
      </c>
      <c r="I1988">
        <v>67</v>
      </c>
      <c r="J1988" t="s">
        <v>816</v>
      </c>
      <c r="K1988" t="s">
        <v>557</v>
      </c>
      <c r="L1988" t="s">
        <v>558</v>
      </c>
      <c r="M1988" t="s">
        <v>23</v>
      </c>
      <c r="N1988" t="s">
        <v>27</v>
      </c>
      <c r="O1988" t="s">
        <v>27</v>
      </c>
      <c r="P1988" t="s">
        <v>27</v>
      </c>
      <c r="Q1988" s="1">
        <v>37827.993750000001</v>
      </c>
      <c r="R1988" s="1">
        <v>42795.644444444442</v>
      </c>
      <c r="S1988">
        <v>22</v>
      </c>
      <c r="T1988">
        <v>325</v>
      </c>
      <c r="U1988">
        <v>131.58208955223901</v>
      </c>
    </row>
    <row r="1989" spans="1:21" x14ac:dyDescent="0.25">
      <c r="A1989" t="s">
        <v>21</v>
      </c>
      <c r="B1989" t="s">
        <v>3458</v>
      </c>
      <c r="C1989" t="s">
        <v>23</v>
      </c>
      <c r="D1989" t="s">
        <v>3599</v>
      </c>
      <c r="F1989" t="s">
        <v>26</v>
      </c>
      <c r="G1989" t="s">
        <v>27</v>
      </c>
      <c r="H1989">
        <v>52</v>
      </c>
      <c r="I1989">
        <v>67</v>
      </c>
      <c r="J1989" t="s">
        <v>27</v>
      </c>
      <c r="K1989" t="s">
        <v>3458</v>
      </c>
      <c r="L1989" t="s">
        <v>3526</v>
      </c>
      <c r="M1989" t="s">
        <v>23</v>
      </c>
      <c r="N1989" t="s">
        <v>27</v>
      </c>
      <c r="O1989" t="s">
        <v>27</v>
      </c>
      <c r="P1989" t="s">
        <v>27</v>
      </c>
      <c r="Q1989" s="1">
        <v>41647.716666666667</v>
      </c>
      <c r="R1989" s="1">
        <v>43012.717361111114</v>
      </c>
      <c r="S1989" t="s">
        <v>27</v>
      </c>
      <c r="T1989" t="s">
        <v>27</v>
      </c>
      <c r="U1989" t="s">
        <v>27</v>
      </c>
    </row>
    <row r="1990" spans="1:21" x14ac:dyDescent="0.25">
      <c r="A1990" t="s">
        <v>21</v>
      </c>
      <c r="B1990" t="s">
        <v>4347</v>
      </c>
      <c r="C1990" t="s">
        <v>23</v>
      </c>
      <c r="D1990" t="s">
        <v>4348</v>
      </c>
      <c r="F1990" t="s">
        <v>107</v>
      </c>
      <c r="G1990" t="s">
        <v>27</v>
      </c>
      <c r="H1990">
        <v>55</v>
      </c>
      <c r="I1990">
        <v>67</v>
      </c>
      <c r="J1990" t="s">
        <v>27</v>
      </c>
      <c r="K1990" t="s">
        <v>335</v>
      </c>
      <c r="L1990" t="s">
        <v>337</v>
      </c>
      <c r="M1990" t="s">
        <v>23</v>
      </c>
      <c r="N1990" t="s">
        <v>27</v>
      </c>
      <c r="O1990" t="s">
        <v>27</v>
      </c>
      <c r="P1990" t="s">
        <v>27</v>
      </c>
      <c r="Q1990" s="1">
        <v>38268.75277777778</v>
      </c>
      <c r="R1990" s="1">
        <v>41208.425694444442</v>
      </c>
      <c r="S1990" t="s">
        <v>27</v>
      </c>
      <c r="T1990" t="s">
        <v>27</v>
      </c>
      <c r="U1990" t="s">
        <v>27</v>
      </c>
    </row>
    <row r="1991" spans="1:21" x14ac:dyDescent="0.25">
      <c r="A1991" t="s">
        <v>21</v>
      </c>
      <c r="B1991" t="s">
        <v>3874</v>
      </c>
      <c r="C1991" t="s">
        <v>23</v>
      </c>
      <c r="D1991" t="s">
        <v>3875</v>
      </c>
      <c r="E1991" t="s">
        <v>211</v>
      </c>
      <c r="F1991" t="s">
        <v>26</v>
      </c>
      <c r="G1991" t="s">
        <v>27</v>
      </c>
      <c r="H1991">
        <v>58</v>
      </c>
      <c r="I1991">
        <v>67</v>
      </c>
      <c r="J1991" t="s">
        <v>27</v>
      </c>
      <c r="K1991" t="s">
        <v>3874</v>
      </c>
      <c r="L1991" t="s">
        <v>4964</v>
      </c>
      <c r="M1991" t="s">
        <v>23</v>
      </c>
      <c r="N1991" t="s">
        <v>27</v>
      </c>
      <c r="O1991" t="s">
        <v>27</v>
      </c>
      <c r="P1991" t="s">
        <v>27</v>
      </c>
      <c r="Q1991" s="1">
        <v>41591.702777777777</v>
      </c>
      <c r="R1991" s="1">
        <v>42619.570138888892</v>
      </c>
      <c r="S1991">
        <v>23</v>
      </c>
      <c r="T1991">
        <v>336</v>
      </c>
      <c r="U1991">
        <v>97.516666666666694</v>
      </c>
    </row>
    <row r="1992" spans="1:21" x14ac:dyDescent="0.25">
      <c r="A1992" t="s">
        <v>21</v>
      </c>
      <c r="B1992" t="s">
        <v>4149</v>
      </c>
      <c r="C1992" t="s">
        <v>23</v>
      </c>
      <c r="D1992" t="s">
        <v>4150</v>
      </c>
      <c r="E1992" t="s">
        <v>921</v>
      </c>
      <c r="F1992" t="s">
        <v>26</v>
      </c>
      <c r="G1992" t="s">
        <v>27</v>
      </c>
      <c r="H1992">
        <v>54</v>
      </c>
      <c r="I1992">
        <v>67</v>
      </c>
      <c r="J1992" t="s">
        <v>27</v>
      </c>
      <c r="K1992" t="s">
        <v>1584</v>
      </c>
      <c r="L1992" t="s">
        <v>1585</v>
      </c>
      <c r="M1992" t="s">
        <v>23</v>
      </c>
      <c r="N1992" t="s">
        <v>27</v>
      </c>
      <c r="O1992" t="s">
        <v>27</v>
      </c>
      <c r="P1992" t="s">
        <v>27</v>
      </c>
      <c r="Q1992" s="1">
        <v>37903.448611111111</v>
      </c>
      <c r="R1992" s="1">
        <v>42922.444444444445</v>
      </c>
      <c r="S1992">
        <v>36</v>
      </c>
      <c r="T1992">
        <v>36</v>
      </c>
      <c r="U1992">
        <v>36</v>
      </c>
    </row>
    <row r="1993" spans="1:21" x14ac:dyDescent="0.25">
      <c r="A1993" t="s">
        <v>21</v>
      </c>
      <c r="B1993" t="s">
        <v>5644</v>
      </c>
      <c r="C1993" t="s">
        <v>23</v>
      </c>
      <c r="D1993" t="s">
        <v>5645</v>
      </c>
      <c r="F1993" t="s">
        <v>78</v>
      </c>
      <c r="G1993" t="s">
        <v>27</v>
      </c>
      <c r="H1993">
        <v>58</v>
      </c>
      <c r="I1993">
        <v>67</v>
      </c>
      <c r="J1993" t="s">
        <v>27</v>
      </c>
      <c r="K1993" t="s">
        <v>5378</v>
      </c>
      <c r="L1993" t="s">
        <v>5299</v>
      </c>
      <c r="M1993" t="s">
        <v>23</v>
      </c>
      <c r="N1993" t="s">
        <v>27</v>
      </c>
      <c r="O1993" t="s">
        <v>27</v>
      </c>
      <c r="P1993" t="s">
        <v>27</v>
      </c>
      <c r="Q1993" s="1">
        <v>39276.628472222219</v>
      </c>
      <c r="R1993" s="1">
        <v>41398.556250000001</v>
      </c>
      <c r="S1993" t="s">
        <v>27</v>
      </c>
      <c r="T1993" t="s">
        <v>27</v>
      </c>
      <c r="U1993" t="s">
        <v>27</v>
      </c>
    </row>
    <row r="1994" spans="1:21" x14ac:dyDescent="0.25">
      <c r="A1994" t="s">
        <v>21</v>
      </c>
      <c r="B1994" t="s">
        <v>5804</v>
      </c>
      <c r="C1994" t="s">
        <v>23</v>
      </c>
      <c r="D1994" t="s">
        <v>5805</v>
      </c>
      <c r="F1994" t="s">
        <v>78</v>
      </c>
      <c r="G1994" t="s">
        <v>27</v>
      </c>
      <c r="H1994">
        <v>64</v>
      </c>
      <c r="I1994">
        <v>67</v>
      </c>
      <c r="J1994" t="s">
        <v>27</v>
      </c>
      <c r="K1994" t="s">
        <v>5497</v>
      </c>
      <c r="L1994" t="s">
        <v>5299</v>
      </c>
      <c r="M1994" t="s">
        <v>23</v>
      </c>
      <c r="N1994" t="s">
        <v>27</v>
      </c>
      <c r="O1994" t="s">
        <v>27</v>
      </c>
      <c r="P1994" t="s">
        <v>27</v>
      </c>
      <c r="Q1994" s="1">
        <v>41157.632638888892</v>
      </c>
      <c r="R1994" s="1">
        <v>42929.546527777777</v>
      </c>
      <c r="S1994" t="s">
        <v>27</v>
      </c>
      <c r="T1994" t="s">
        <v>27</v>
      </c>
      <c r="U1994" t="s">
        <v>27</v>
      </c>
    </row>
    <row r="1995" spans="1:21" x14ac:dyDescent="0.25">
      <c r="A1995" t="s">
        <v>21</v>
      </c>
      <c r="B1995" t="s">
        <v>5875</v>
      </c>
      <c r="C1995" t="s">
        <v>23</v>
      </c>
      <c r="D1995" t="s">
        <v>5213</v>
      </c>
      <c r="F1995" t="s">
        <v>78</v>
      </c>
      <c r="G1995" t="s">
        <v>27</v>
      </c>
      <c r="H1995">
        <v>62</v>
      </c>
      <c r="I1995">
        <v>67</v>
      </c>
      <c r="J1995" t="s">
        <v>27</v>
      </c>
      <c r="K1995" t="s">
        <v>5606</v>
      </c>
      <c r="L1995" t="s">
        <v>5453</v>
      </c>
      <c r="M1995" t="s">
        <v>23</v>
      </c>
      <c r="N1995" t="s">
        <v>27</v>
      </c>
      <c r="O1995" t="s">
        <v>27</v>
      </c>
      <c r="P1995" t="s">
        <v>27</v>
      </c>
      <c r="Q1995" s="1">
        <v>39617.655555555553</v>
      </c>
      <c r="R1995" s="1">
        <v>42902.621527777781</v>
      </c>
      <c r="S1995" t="s">
        <v>27</v>
      </c>
      <c r="T1995" t="s">
        <v>27</v>
      </c>
      <c r="U1995" t="s">
        <v>27</v>
      </c>
    </row>
    <row r="1996" spans="1:21" x14ac:dyDescent="0.25">
      <c r="A1996" t="s">
        <v>21</v>
      </c>
      <c r="B1996" t="s">
        <v>1607</v>
      </c>
      <c r="C1996" t="s">
        <v>23</v>
      </c>
      <c r="D1996" t="s">
        <v>1608</v>
      </c>
      <c r="F1996" t="s">
        <v>107</v>
      </c>
      <c r="G1996" t="s">
        <v>27</v>
      </c>
      <c r="H1996">
        <v>61</v>
      </c>
      <c r="I1996">
        <v>66</v>
      </c>
      <c r="J1996" t="s">
        <v>27</v>
      </c>
      <c r="K1996" t="s">
        <v>221</v>
      </c>
      <c r="L1996" t="s">
        <v>222</v>
      </c>
      <c r="M1996" t="s">
        <v>23</v>
      </c>
      <c r="N1996" t="s">
        <v>27</v>
      </c>
      <c r="O1996" t="s">
        <v>27</v>
      </c>
      <c r="P1996" t="s">
        <v>27</v>
      </c>
      <c r="Q1996" s="1">
        <v>38301.709027777775</v>
      </c>
      <c r="R1996" s="1">
        <v>41457.667361111111</v>
      </c>
      <c r="S1996" t="s">
        <v>27</v>
      </c>
      <c r="T1996" t="s">
        <v>27</v>
      </c>
      <c r="U1996" t="s">
        <v>27</v>
      </c>
    </row>
    <row r="1997" spans="1:21" x14ac:dyDescent="0.25">
      <c r="A1997" t="s">
        <v>21</v>
      </c>
      <c r="B1997" t="s">
        <v>3524</v>
      </c>
      <c r="C1997" t="s">
        <v>23</v>
      </c>
      <c r="D1997" t="s">
        <v>3525</v>
      </c>
      <c r="E1997" t="s">
        <v>1666</v>
      </c>
      <c r="F1997" t="s">
        <v>26</v>
      </c>
      <c r="G1997" t="s">
        <v>27</v>
      </c>
      <c r="H1997">
        <v>51</v>
      </c>
      <c r="I1997">
        <v>66</v>
      </c>
      <c r="J1997" t="s">
        <v>27</v>
      </c>
      <c r="K1997" t="s">
        <v>3458</v>
      </c>
      <c r="L1997" t="s">
        <v>3526</v>
      </c>
      <c r="M1997" t="s">
        <v>23</v>
      </c>
      <c r="N1997" t="s">
        <v>27</v>
      </c>
      <c r="O1997" t="s">
        <v>27</v>
      </c>
      <c r="P1997" t="s">
        <v>27</v>
      </c>
      <c r="Q1997" s="1">
        <v>41647.716666666667</v>
      </c>
      <c r="R1997" s="1">
        <v>43005.726388888892</v>
      </c>
      <c r="S1997">
        <v>0.05</v>
      </c>
      <c r="T1997">
        <v>67.16</v>
      </c>
      <c r="U1997">
        <v>3.4555555555555499</v>
      </c>
    </row>
    <row r="1998" spans="1:21" x14ac:dyDescent="0.25">
      <c r="A1998" t="s">
        <v>21</v>
      </c>
      <c r="B1998" t="s">
        <v>3495</v>
      </c>
      <c r="C1998" t="s">
        <v>23</v>
      </c>
      <c r="D1998" t="s">
        <v>3496</v>
      </c>
      <c r="E1998" t="s">
        <v>1666</v>
      </c>
      <c r="F1998" t="s">
        <v>26</v>
      </c>
      <c r="G1998" t="s">
        <v>27</v>
      </c>
      <c r="H1998">
        <v>51</v>
      </c>
      <c r="I1998">
        <v>66</v>
      </c>
      <c r="J1998" t="s">
        <v>27</v>
      </c>
      <c r="K1998" t="s">
        <v>3458</v>
      </c>
      <c r="L1998" t="s">
        <v>3526</v>
      </c>
      <c r="M1998" t="s">
        <v>23</v>
      </c>
      <c r="N1998" t="s">
        <v>27</v>
      </c>
      <c r="O1998" t="s">
        <v>27</v>
      </c>
      <c r="P1998" t="s">
        <v>27</v>
      </c>
      <c r="Q1998" s="1">
        <v>41647.716666666667</v>
      </c>
      <c r="R1998" s="1">
        <v>43005.726388888892</v>
      </c>
      <c r="S1998">
        <v>0.05</v>
      </c>
      <c r="T1998">
        <v>37.340000000000003</v>
      </c>
      <c r="U1998">
        <v>2.09492063492063</v>
      </c>
    </row>
    <row r="1999" spans="1:21" x14ac:dyDescent="0.25">
      <c r="A1999" t="s">
        <v>21</v>
      </c>
      <c r="B1999" t="s">
        <v>3628</v>
      </c>
      <c r="C1999" t="s">
        <v>23</v>
      </c>
      <c r="D1999">
        <v>1</v>
      </c>
      <c r="E1999" t="s">
        <v>1666</v>
      </c>
      <c r="F1999" t="s">
        <v>26</v>
      </c>
      <c r="G1999" t="s">
        <v>27</v>
      </c>
      <c r="H1999">
        <v>51</v>
      </c>
      <c r="I1999">
        <v>66</v>
      </c>
      <c r="J1999" t="s">
        <v>27</v>
      </c>
      <c r="K1999" t="s">
        <v>3458</v>
      </c>
      <c r="L1999" t="s">
        <v>3526</v>
      </c>
      <c r="M1999" t="s">
        <v>23</v>
      </c>
      <c r="N1999" t="s">
        <v>27</v>
      </c>
      <c r="O1999" t="s">
        <v>27</v>
      </c>
      <c r="P1999" t="s">
        <v>27</v>
      </c>
      <c r="Q1999" s="1">
        <v>41647.716666666667</v>
      </c>
      <c r="R1999" s="1">
        <v>43005.726388888892</v>
      </c>
      <c r="S1999">
        <v>0.05</v>
      </c>
      <c r="T1999">
        <v>26.82</v>
      </c>
      <c r="U1999">
        <v>1.67904761904762</v>
      </c>
    </row>
    <row r="2000" spans="1:21" x14ac:dyDescent="0.25">
      <c r="A2000" t="s">
        <v>21</v>
      </c>
      <c r="B2000" t="s">
        <v>3629</v>
      </c>
      <c r="C2000" t="s">
        <v>23</v>
      </c>
      <c r="D2000" t="s">
        <v>3630</v>
      </c>
      <c r="E2000" t="s">
        <v>1666</v>
      </c>
      <c r="F2000" t="s">
        <v>26</v>
      </c>
      <c r="G2000" t="s">
        <v>27</v>
      </c>
      <c r="H2000">
        <v>51</v>
      </c>
      <c r="I2000">
        <v>66</v>
      </c>
      <c r="J2000" t="s">
        <v>27</v>
      </c>
      <c r="K2000" t="s">
        <v>3458</v>
      </c>
      <c r="L2000" t="s">
        <v>3526</v>
      </c>
      <c r="M2000" t="s">
        <v>23</v>
      </c>
      <c r="N2000" t="s">
        <v>27</v>
      </c>
      <c r="O2000" t="s">
        <v>27</v>
      </c>
      <c r="P2000" t="s">
        <v>27</v>
      </c>
      <c r="Q2000" s="1">
        <v>41647.716666666667</v>
      </c>
      <c r="R2000" s="1">
        <v>43005.726388888892</v>
      </c>
      <c r="S2000">
        <v>0.05</v>
      </c>
      <c r="T2000">
        <v>84.91</v>
      </c>
      <c r="U2000">
        <v>5.9420634920634896</v>
      </c>
    </row>
    <row r="2001" spans="1:21" x14ac:dyDescent="0.25">
      <c r="A2001" t="s">
        <v>21</v>
      </c>
      <c r="B2001" t="s">
        <v>2313</v>
      </c>
      <c r="C2001" t="s">
        <v>23</v>
      </c>
      <c r="D2001" t="s">
        <v>2313</v>
      </c>
      <c r="E2001" t="s">
        <v>46</v>
      </c>
      <c r="F2001" t="s">
        <v>26</v>
      </c>
      <c r="G2001" t="s">
        <v>27</v>
      </c>
      <c r="H2001">
        <v>63</v>
      </c>
      <c r="I2001">
        <v>66</v>
      </c>
      <c r="J2001" t="s">
        <v>2532</v>
      </c>
      <c r="K2001" t="s">
        <v>1127</v>
      </c>
      <c r="L2001" t="s">
        <v>1128</v>
      </c>
      <c r="M2001" t="s">
        <v>23</v>
      </c>
      <c r="N2001" t="s">
        <v>27</v>
      </c>
      <c r="O2001" t="s">
        <v>27</v>
      </c>
      <c r="P2001" t="s">
        <v>27</v>
      </c>
      <c r="Q2001" s="1">
        <v>37812.611805555556</v>
      </c>
      <c r="R2001" s="1">
        <v>40085.611805555556</v>
      </c>
      <c r="S2001">
        <v>0.03</v>
      </c>
      <c r="T2001">
        <v>3.55</v>
      </c>
      <c r="U2001">
        <v>0.712878787878788</v>
      </c>
    </row>
    <row r="2002" spans="1:21" x14ac:dyDescent="0.25">
      <c r="A2002" t="s">
        <v>21</v>
      </c>
      <c r="B2002" t="s">
        <v>3766</v>
      </c>
      <c r="C2002" t="s">
        <v>23</v>
      </c>
      <c r="D2002" t="s">
        <v>3767</v>
      </c>
      <c r="E2002" t="s">
        <v>1666</v>
      </c>
      <c r="F2002" t="s">
        <v>26</v>
      </c>
      <c r="G2002" t="s">
        <v>27</v>
      </c>
      <c r="H2002">
        <v>51</v>
      </c>
      <c r="I2002">
        <v>66</v>
      </c>
      <c r="J2002" t="s">
        <v>27</v>
      </c>
      <c r="K2002" t="s">
        <v>3458</v>
      </c>
      <c r="L2002" t="s">
        <v>3526</v>
      </c>
      <c r="M2002" t="s">
        <v>23</v>
      </c>
      <c r="N2002" t="s">
        <v>27</v>
      </c>
      <c r="O2002" t="s">
        <v>27</v>
      </c>
      <c r="P2002" t="s">
        <v>27</v>
      </c>
      <c r="Q2002" s="1">
        <v>41647.716666666667</v>
      </c>
      <c r="R2002" s="1">
        <v>43005.726388888892</v>
      </c>
      <c r="S2002">
        <v>0.05</v>
      </c>
      <c r="T2002">
        <v>23.81</v>
      </c>
      <c r="U2002">
        <v>2.5401587301587298</v>
      </c>
    </row>
    <row r="2003" spans="1:21" x14ac:dyDescent="0.25">
      <c r="A2003" t="s">
        <v>21</v>
      </c>
      <c r="B2003" t="s">
        <v>3494</v>
      </c>
      <c r="C2003" t="s">
        <v>23</v>
      </c>
      <c r="D2003">
        <v>14</v>
      </c>
      <c r="E2003" t="s">
        <v>1666</v>
      </c>
      <c r="F2003" t="s">
        <v>26</v>
      </c>
      <c r="G2003" t="s">
        <v>27</v>
      </c>
      <c r="H2003">
        <v>51</v>
      </c>
      <c r="I2003">
        <v>66</v>
      </c>
      <c r="J2003" t="s">
        <v>27</v>
      </c>
      <c r="K2003" t="s">
        <v>3458</v>
      </c>
      <c r="L2003" t="s">
        <v>3526</v>
      </c>
      <c r="M2003" t="s">
        <v>23</v>
      </c>
      <c r="N2003" t="s">
        <v>27</v>
      </c>
      <c r="O2003" t="s">
        <v>27</v>
      </c>
      <c r="P2003" t="s">
        <v>27</v>
      </c>
      <c r="Q2003" s="1">
        <v>41647.716666666667</v>
      </c>
      <c r="R2003" s="1">
        <v>43005.726388888892</v>
      </c>
      <c r="S2003">
        <v>0.05</v>
      </c>
      <c r="T2003">
        <v>80.66</v>
      </c>
      <c r="U2003">
        <v>8.4214285714285708</v>
      </c>
    </row>
    <row r="2004" spans="1:21" x14ac:dyDescent="0.25">
      <c r="A2004" t="s">
        <v>21</v>
      </c>
      <c r="B2004" t="s">
        <v>4245</v>
      </c>
      <c r="C2004" t="s">
        <v>23</v>
      </c>
      <c r="D2004" t="s">
        <v>4246</v>
      </c>
      <c r="E2004" t="s">
        <v>199</v>
      </c>
      <c r="F2004" t="s">
        <v>26</v>
      </c>
      <c r="G2004" t="s">
        <v>27</v>
      </c>
      <c r="H2004">
        <v>64</v>
      </c>
      <c r="I2004">
        <v>66</v>
      </c>
      <c r="J2004" t="s">
        <v>27</v>
      </c>
      <c r="K2004" t="s">
        <v>4247</v>
      </c>
      <c r="L2004" t="s">
        <v>4248</v>
      </c>
      <c r="M2004" t="s">
        <v>23</v>
      </c>
      <c r="N2004" t="s">
        <v>27</v>
      </c>
      <c r="O2004" t="s">
        <v>27</v>
      </c>
      <c r="P2004" t="s">
        <v>27</v>
      </c>
      <c r="Q2004" s="1">
        <v>39443.705555555556</v>
      </c>
      <c r="R2004" s="1">
        <v>42985.695833333331</v>
      </c>
      <c r="S2004">
        <v>3</v>
      </c>
      <c r="T2004">
        <v>16</v>
      </c>
      <c r="U2004">
        <v>3.4652173913043498</v>
      </c>
    </row>
    <row r="2005" spans="1:21" x14ac:dyDescent="0.25">
      <c r="A2005" t="s">
        <v>21</v>
      </c>
      <c r="B2005" t="s">
        <v>4093</v>
      </c>
      <c r="C2005" t="s">
        <v>23</v>
      </c>
      <c r="D2005">
        <v>3</v>
      </c>
      <c r="E2005" t="s">
        <v>1666</v>
      </c>
      <c r="F2005" t="s">
        <v>26</v>
      </c>
      <c r="G2005" t="s">
        <v>27</v>
      </c>
      <c r="H2005">
        <v>51</v>
      </c>
      <c r="I2005">
        <v>66</v>
      </c>
      <c r="J2005" t="s">
        <v>27</v>
      </c>
      <c r="K2005" t="s">
        <v>3458</v>
      </c>
      <c r="L2005" t="s">
        <v>3526</v>
      </c>
      <c r="M2005" t="s">
        <v>23</v>
      </c>
      <c r="N2005" t="s">
        <v>27</v>
      </c>
      <c r="O2005" t="s">
        <v>27</v>
      </c>
      <c r="P2005" t="s">
        <v>27</v>
      </c>
      <c r="Q2005" s="1">
        <v>41647.716666666667</v>
      </c>
      <c r="R2005" s="1">
        <v>43005.726388888892</v>
      </c>
      <c r="S2005">
        <v>0.05</v>
      </c>
      <c r="T2005">
        <v>27.38</v>
      </c>
      <c r="U2005">
        <v>1.4411111111111099</v>
      </c>
    </row>
    <row r="2006" spans="1:21" x14ac:dyDescent="0.25">
      <c r="A2006" t="s">
        <v>21</v>
      </c>
      <c r="B2006" t="s">
        <v>4094</v>
      </c>
      <c r="C2006" t="s">
        <v>23</v>
      </c>
      <c r="D2006">
        <v>4</v>
      </c>
      <c r="E2006" t="s">
        <v>1666</v>
      </c>
      <c r="F2006" t="s">
        <v>26</v>
      </c>
      <c r="G2006" t="s">
        <v>27</v>
      </c>
      <c r="H2006">
        <v>51</v>
      </c>
      <c r="I2006">
        <v>66</v>
      </c>
      <c r="J2006" t="s">
        <v>27</v>
      </c>
      <c r="K2006" t="s">
        <v>3458</v>
      </c>
      <c r="L2006" t="s">
        <v>3526</v>
      </c>
      <c r="M2006" t="s">
        <v>23</v>
      </c>
      <c r="N2006" t="s">
        <v>27</v>
      </c>
      <c r="O2006" t="s">
        <v>27</v>
      </c>
      <c r="P2006" t="s">
        <v>27</v>
      </c>
      <c r="Q2006" s="1">
        <v>41647.716666666667</v>
      </c>
      <c r="R2006" s="1">
        <v>43005.726388888892</v>
      </c>
      <c r="S2006">
        <v>0.01</v>
      </c>
      <c r="T2006">
        <v>28.73</v>
      </c>
      <c r="U2006">
        <v>2.1493650793650798</v>
      </c>
    </row>
    <row r="2007" spans="1:21" x14ac:dyDescent="0.25">
      <c r="A2007" t="s">
        <v>21</v>
      </c>
      <c r="B2007" t="s">
        <v>4673</v>
      </c>
      <c r="C2007" t="s">
        <v>23</v>
      </c>
      <c r="D2007" t="s">
        <v>4674</v>
      </c>
      <c r="F2007" t="s">
        <v>26</v>
      </c>
      <c r="G2007" t="s">
        <v>27</v>
      </c>
      <c r="H2007">
        <v>64</v>
      </c>
      <c r="I2007">
        <v>66</v>
      </c>
      <c r="J2007" t="s">
        <v>27</v>
      </c>
      <c r="K2007" t="s">
        <v>4247</v>
      </c>
      <c r="L2007" t="s">
        <v>4248</v>
      </c>
      <c r="M2007" t="s">
        <v>23</v>
      </c>
      <c r="N2007" t="s">
        <v>27</v>
      </c>
      <c r="O2007" t="s">
        <v>27</v>
      </c>
      <c r="P2007" t="s">
        <v>27</v>
      </c>
      <c r="Q2007" s="1">
        <v>39443.705555555556</v>
      </c>
      <c r="R2007" s="1">
        <v>42985.695833333331</v>
      </c>
      <c r="S2007" t="s">
        <v>27</v>
      </c>
      <c r="T2007" t="s">
        <v>27</v>
      </c>
      <c r="U2007" t="s">
        <v>27</v>
      </c>
    </row>
    <row r="2008" spans="1:21" x14ac:dyDescent="0.25">
      <c r="A2008" t="s">
        <v>21</v>
      </c>
      <c r="B2008" t="s">
        <v>3830</v>
      </c>
      <c r="C2008" t="s">
        <v>23</v>
      </c>
      <c r="D2008">
        <v>5</v>
      </c>
      <c r="E2008" t="s">
        <v>1666</v>
      </c>
      <c r="F2008" t="s">
        <v>26</v>
      </c>
      <c r="G2008" t="s">
        <v>27</v>
      </c>
      <c r="H2008">
        <v>51</v>
      </c>
      <c r="I2008">
        <v>66</v>
      </c>
      <c r="J2008" t="s">
        <v>27</v>
      </c>
      <c r="K2008" t="s">
        <v>3458</v>
      </c>
      <c r="L2008" t="s">
        <v>3526</v>
      </c>
      <c r="M2008" t="s">
        <v>23</v>
      </c>
      <c r="N2008" t="s">
        <v>27</v>
      </c>
      <c r="O2008" t="s">
        <v>27</v>
      </c>
      <c r="P2008" t="s">
        <v>27</v>
      </c>
      <c r="Q2008" s="1">
        <v>41647.716666666667</v>
      </c>
      <c r="R2008" s="1">
        <v>43005.726388888892</v>
      </c>
      <c r="S2008">
        <v>0.05</v>
      </c>
      <c r="T2008">
        <v>36.39</v>
      </c>
      <c r="U2008">
        <v>1.64746031746032</v>
      </c>
    </row>
    <row r="2009" spans="1:21" x14ac:dyDescent="0.25">
      <c r="A2009" t="s">
        <v>21</v>
      </c>
      <c r="B2009" t="s">
        <v>4823</v>
      </c>
      <c r="C2009" t="s">
        <v>23</v>
      </c>
      <c r="D2009" t="s">
        <v>4824</v>
      </c>
      <c r="F2009" t="s">
        <v>26</v>
      </c>
      <c r="G2009" t="s">
        <v>27</v>
      </c>
      <c r="H2009">
        <v>64</v>
      </c>
      <c r="I2009">
        <v>66</v>
      </c>
      <c r="J2009" t="s">
        <v>27</v>
      </c>
      <c r="K2009" t="s">
        <v>4247</v>
      </c>
      <c r="L2009" t="s">
        <v>4248</v>
      </c>
      <c r="M2009" t="s">
        <v>23</v>
      </c>
      <c r="N2009" t="s">
        <v>27</v>
      </c>
      <c r="O2009" t="s">
        <v>27</v>
      </c>
      <c r="P2009" t="s">
        <v>27</v>
      </c>
      <c r="Q2009" s="1">
        <v>39443.705555555556</v>
      </c>
      <c r="R2009" s="1">
        <v>42985.695833333331</v>
      </c>
      <c r="S2009" t="s">
        <v>27</v>
      </c>
      <c r="T2009" t="s">
        <v>27</v>
      </c>
      <c r="U2009" t="s">
        <v>27</v>
      </c>
    </row>
    <row r="2010" spans="1:21" x14ac:dyDescent="0.25">
      <c r="A2010" t="s">
        <v>21</v>
      </c>
      <c r="B2010" t="s">
        <v>4984</v>
      </c>
      <c r="C2010" t="s">
        <v>23</v>
      </c>
      <c r="D2010" t="s">
        <v>4985</v>
      </c>
      <c r="E2010" t="s">
        <v>85</v>
      </c>
      <c r="F2010" t="s">
        <v>26</v>
      </c>
      <c r="G2010" t="s">
        <v>27</v>
      </c>
      <c r="H2010">
        <v>64</v>
      </c>
      <c r="I2010">
        <v>66</v>
      </c>
      <c r="J2010" t="s">
        <v>27</v>
      </c>
      <c r="K2010" t="s">
        <v>4247</v>
      </c>
      <c r="L2010" t="s">
        <v>4248</v>
      </c>
      <c r="M2010" t="s">
        <v>23</v>
      </c>
      <c r="N2010" t="s">
        <v>27</v>
      </c>
      <c r="O2010" t="s">
        <v>27</v>
      </c>
      <c r="P2010" t="s">
        <v>27</v>
      </c>
      <c r="Q2010" s="1">
        <v>39443.705555555556</v>
      </c>
      <c r="R2010" s="1">
        <v>42985.695833333331</v>
      </c>
      <c r="S2010">
        <v>14</v>
      </c>
      <c r="T2010">
        <v>55</v>
      </c>
      <c r="U2010">
        <v>41.3333333333333</v>
      </c>
    </row>
    <row r="2011" spans="1:21" x14ac:dyDescent="0.25">
      <c r="A2011" t="s">
        <v>21</v>
      </c>
      <c r="B2011" t="s">
        <v>3858</v>
      </c>
      <c r="C2011" t="s">
        <v>23</v>
      </c>
      <c r="D2011" t="s">
        <v>3859</v>
      </c>
      <c r="E2011" t="s">
        <v>1666</v>
      </c>
      <c r="F2011" t="s">
        <v>26</v>
      </c>
      <c r="G2011" t="s">
        <v>27</v>
      </c>
      <c r="H2011">
        <v>51</v>
      </c>
      <c r="I2011">
        <v>66</v>
      </c>
      <c r="J2011" t="s">
        <v>27</v>
      </c>
      <c r="K2011" t="s">
        <v>3458</v>
      </c>
      <c r="L2011" t="s">
        <v>3526</v>
      </c>
      <c r="M2011" t="s">
        <v>23</v>
      </c>
      <c r="N2011" t="s">
        <v>27</v>
      </c>
      <c r="O2011" t="s">
        <v>27</v>
      </c>
      <c r="P2011" t="s">
        <v>27</v>
      </c>
      <c r="Q2011" s="1">
        <v>41647.716666666667</v>
      </c>
      <c r="R2011" s="1">
        <v>43005.726388888892</v>
      </c>
      <c r="S2011">
        <v>0.05</v>
      </c>
      <c r="T2011">
        <v>21.52</v>
      </c>
      <c r="U2011">
        <v>1.7623809523809499</v>
      </c>
    </row>
    <row r="2012" spans="1:21" x14ac:dyDescent="0.25">
      <c r="A2012" t="s">
        <v>21</v>
      </c>
      <c r="B2012" t="s">
        <v>3456</v>
      </c>
      <c r="C2012" t="s">
        <v>23</v>
      </c>
      <c r="D2012" t="s">
        <v>3457</v>
      </c>
      <c r="E2012" t="s">
        <v>1666</v>
      </c>
      <c r="F2012" t="s">
        <v>26</v>
      </c>
      <c r="G2012" t="s">
        <v>27</v>
      </c>
      <c r="H2012">
        <v>51</v>
      </c>
      <c r="I2012">
        <v>66</v>
      </c>
      <c r="J2012" t="s">
        <v>27</v>
      </c>
      <c r="K2012" t="s">
        <v>3458</v>
      </c>
      <c r="L2012" t="s">
        <v>3526</v>
      </c>
      <c r="M2012" t="s">
        <v>23</v>
      </c>
      <c r="N2012" t="s">
        <v>27</v>
      </c>
      <c r="O2012" t="s">
        <v>27</v>
      </c>
      <c r="P2012" t="s">
        <v>27</v>
      </c>
      <c r="Q2012" s="1">
        <v>41647.716666666667</v>
      </c>
      <c r="R2012" s="1">
        <v>43005.726388888892</v>
      </c>
      <c r="S2012">
        <v>0.05</v>
      </c>
      <c r="T2012">
        <v>38.880000000000003</v>
      </c>
      <c r="U2012">
        <v>4.4717460317460302</v>
      </c>
    </row>
    <row r="2013" spans="1:21" x14ac:dyDescent="0.25">
      <c r="A2013" t="s">
        <v>21</v>
      </c>
      <c r="B2013" t="s">
        <v>3884</v>
      </c>
      <c r="C2013" t="s">
        <v>23</v>
      </c>
      <c r="D2013" t="s">
        <v>3885</v>
      </c>
      <c r="F2013" t="s">
        <v>130</v>
      </c>
      <c r="G2013" t="s">
        <v>27</v>
      </c>
      <c r="H2013">
        <v>58</v>
      </c>
      <c r="I2013">
        <v>66</v>
      </c>
      <c r="J2013" t="s">
        <v>27</v>
      </c>
      <c r="K2013" t="s">
        <v>5238</v>
      </c>
      <c r="L2013" t="s">
        <v>4602</v>
      </c>
      <c r="M2013" t="s">
        <v>23</v>
      </c>
      <c r="N2013" t="s">
        <v>27</v>
      </c>
      <c r="O2013" t="s">
        <v>27</v>
      </c>
      <c r="P2013" t="s">
        <v>27</v>
      </c>
      <c r="Q2013" s="1">
        <v>38134.706250000003</v>
      </c>
      <c r="R2013" s="1">
        <v>42998.730555555558</v>
      </c>
      <c r="S2013" t="s">
        <v>27</v>
      </c>
      <c r="T2013" t="s">
        <v>27</v>
      </c>
      <c r="U2013" t="s">
        <v>27</v>
      </c>
    </row>
    <row r="2014" spans="1:21" x14ac:dyDescent="0.25">
      <c r="A2014" t="s">
        <v>21</v>
      </c>
      <c r="B2014" t="s">
        <v>3768</v>
      </c>
      <c r="C2014" t="s">
        <v>23</v>
      </c>
      <c r="D2014" t="s">
        <v>3769</v>
      </c>
      <c r="E2014" t="s">
        <v>1666</v>
      </c>
      <c r="F2014" t="s">
        <v>26</v>
      </c>
      <c r="G2014" t="s">
        <v>27</v>
      </c>
      <c r="H2014">
        <v>51</v>
      </c>
      <c r="I2014">
        <v>66</v>
      </c>
      <c r="J2014" t="s">
        <v>27</v>
      </c>
      <c r="K2014" t="s">
        <v>3458</v>
      </c>
      <c r="L2014" t="s">
        <v>3526</v>
      </c>
      <c r="M2014" t="s">
        <v>23</v>
      </c>
      <c r="N2014" t="s">
        <v>27</v>
      </c>
      <c r="O2014" t="s">
        <v>27</v>
      </c>
      <c r="P2014" t="s">
        <v>27</v>
      </c>
      <c r="Q2014" s="1">
        <v>41647.716666666667</v>
      </c>
      <c r="R2014" s="1">
        <v>43005.726388888892</v>
      </c>
      <c r="S2014">
        <v>0.05</v>
      </c>
      <c r="T2014">
        <v>56.2</v>
      </c>
      <c r="U2014">
        <v>3.2298412698412702</v>
      </c>
    </row>
    <row r="2015" spans="1:21" x14ac:dyDescent="0.25">
      <c r="A2015" t="s">
        <v>21</v>
      </c>
      <c r="B2015" t="s">
        <v>5336</v>
      </c>
      <c r="C2015" t="s">
        <v>23</v>
      </c>
      <c r="D2015" t="s">
        <v>5337</v>
      </c>
      <c r="F2015" t="s">
        <v>26</v>
      </c>
      <c r="G2015" t="s">
        <v>27</v>
      </c>
      <c r="H2015">
        <v>64</v>
      </c>
      <c r="I2015">
        <v>66</v>
      </c>
      <c r="J2015" t="s">
        <v>27</v>
      </c>
      <c r="K2015" t="s">
        <v>4247</v>
      </c>
      <c r="L2015" t="s">
        <v>4248</v>
      </c>
      <c r="M2015" t="s">
        <v>23</v>
      </c>
      <c r="N2015" t="s">
        <v>27</v>
      </c>
      <c r="O2015" t="s">
        <v>27</v>
      </c>
      <c r="P2015" t="s">
        <v>27</v>
      </c>
      <c r="Q2015" s="1">
        <v>39443.705555555556</v>
      </c>
      <c r="R2015" s="1">
        <v>42985.695833333331</v>
      </c>
      <c r="S2015">
        <v>5</v>
      </c>
      <c r="T2015">
        <v>8.5</v>
      </c>
      <c r="U2015">
        <v>6.3947368421052602</v>
      </c>
    </row>
    <row r="2016" spans="1:21" x14ac:dyDescent="0.25">
      <c r="A2016" t="s">
        <v>21</v>
      </c>
      <c r="B2016" t="s">
        <v>5354</v>
      </c>
      <c r="C2016" t="s">
        <v>23</v>
      </c>
      <c r="D2016" t="s">
        <v>5355</v>
      </c>
      <c r="E2016" t="s">
        <v>5356</v>
      </c>
      <c r="F2016" t="s">
        <v>26</v>
      </c>
      <c r="G2016" t="s">
        <v>27</v>
      </c>
      <c r="H2016">
        <v>64</v>
      </c>
      <c r="I2016">
        <v>66</v>
      </c>
      <c r="J2016" t="s">
        <v>27</v>
      </c>
      <c r="K2016" t="s">
        <v>4247</v>
      </c>
      <c r="L2016" t="s">
        <v>4248</v>
      </c>
      <c r="M2016" t="s">
        <v>23</v>
      </c>
      <c r="N2016" t="s">
        <v>27</v>
      </c>
      <c r="O2016" t="s">
        <v>27</v>
      </c>
      <c r="P2016" t="s">
        <v>27</v>
      </c>
      <c r="Q2016" s="1">
        <v>39443.705555555556</v>
      </c>
      <c r="R2016" s="1">
        <v>42985.695833333331</v>
      </c>
      <c r="S2016">
        <v>25</v>
      </c>
      <c r="T2016">
        <v>200</v>
      </c>
      <c r="U2016">
        <v>81.6666666666667</v>
      </c>
    </row>
    <row r="2017" spans="1:21" x14ac:dyDescent="0.25">
      <c r="A2017" t="s">
        <v>21</v>
      </c>
      <c r="B2017" t="s">
        <v>3807</v>
      </c>
      <c r="C2017" t="s">
        <v>23</v>
      </c>
      <c r="D2017" t="s">
        <v>3808</v>
      </c>
      <c r="E2017" t="s">
        <v>211</v>
      </c>
      <c r="F2017" t="s">
        <v>26</v>
      </c>
      <c r="G2017" t="s">
        <v>27</v>
      </c>
      <c r="H2017">
        <v>63</v>
      </c>
      <c r="I2017">
        <v>66</v>
      </c>
      <c r="J2017">
        <v>-66</v>
      </c>
      <c r="K2017" t="s">
        <v>550</v>
      </c>
      <c r="L2017" t="s">
        <v>551</v>
      </c>
      <c r="M2017" t="s">
        <v>23</v>
      </c>
      <c r="N2017" t="s">
        <v>27</v>
      </c>
      <c r="O2017" t="s">
        <v>27</v>
      </c>
      <c r="P2017" t="s">
        <v>27</v>
      </c>
      <c r="Q2017" s="1">
        <v>38959.004166666666</v>
      </c>
      <c r="R2017" s="1">
        <v>41143.413194444445</v>
      </c>
      <c r="S2017">
        <v>20</v>
      </c>
      <c r="T2017">
        <v>150</v>
      </c>
      <c r="U2017">
        <v>97.484848484848499</v>
      </c>
    </row>
    <row r="2018" spans="1:21" x14ac:dyDescent="0.25">
      <c r="A2018" t="s">
        <v>21</v>
      </c>
      <c r="B2018" t="s">
        <v>4913</v>
      </c>
      <c r="C2018" t="s">
        <v>23</v>
      </c>
      <c r="D2018" t="s">
        <v>5565</v>
      </c>
      <c r="F2018" t="s">
        <v>26</v>
      </c>
      <c r="G2018" t="s">
        <v>27</v>
      </c>
      <c r="H2018">
        <v>64</v>
      </c>
      <c r="I2018">
        <v>66</v>
      </c>
      <c r="J2018" t="s">
        <v>27</v>
      </c>
      <c r="K2018" t="s">
        <v>4247</v>
      </c>
      <c r="L2018" t="s">
        <v>4248</v>
      </c>
      <c r="M2018" t="s">
        <v>23</v>
      </c>
      <c r="N2018" t="s">
        <v>27</v>
      </c>
      <c r="O2018" t="s">
        <v>27</v>
      </c>
      <c r="P2018" t="s">
        <v>27</v>
      </c>
      <c r="Q2018" s="1">
        <v>39443.705555555556</v>
      </c>
      <c r="R2018" s="1">
        <v>42985.695833333331</v>
      </c>
      <c r="S2018" t="s">
        <v>27</v>
      </c>
      <c r="T2018" t="s">
        <v>27</v>
      </c>
      <c r="U2018" t="s">
        <v>27</v>
      </c>
    </row>
    <row r="2019" spans="1:21" x14ac:dyDescent="0.25">
      <c r="A2019" t="s">
        <v>21</v>
      </c>
      <c r="B2019" t="s">
        <v>5593</v>
      </c>
      <c r="C2019" t="s">
        <v>23</v>
      </c>
      <c r="D2019" t="s">
        <v>5594</v>
      </c>
      <c r="E2019" t="s">
        <v>5595</v>
      </c>
      <c r="F2019" t="s">
        <v>26</v>
      </c>
      <c r="G2019" t="s">
        <v>27</v>
      </c>
      <c r="H2019">
        <v>64</v>
      </c>
      <c r="I2019">
        <v>66</v>
      </c>
      <c r="J2019" t="s">
        <v>27</v>
      </c>
      <c r="K2019" t="s">
        <v>4247</v>
      </c>
      <c r="L2019" t="s">
        <v>4248</v>
      </c>
      <c r="M2019" t="s">
        <v>23</v>
      </c>
      <c r="N2019" t="s">
        <v>27</v>
      </c>
      <c r="O2019" t="s">
        <v>27</v>
      </c>
      <c r="P2019" t="s">
        <v>27</v>
      </c>
      <c r="Q2019" s="1">
        <v>39443.705555555556</v>
      </c>
      <c r="R2019" s="1">
        <v>42985.695833333331</v>
      </c>
      <c r="S2019">
        <v>15</v>
      </c>
      <c r="T2019">
        <v>500</v>
      </c>
      <c r="U2019">
        <v>106.5625</v>
      </c>
    </row>
    <row r="2020" spans="1:21" x14ac:dyDescent="0.25">
      <c r="A2020" t="s">
        <v>21</v>
      </c>
      <c r="B2020" t="s">
        <v>5732</v>
      </c>
      <c r="C2020" t="s">
        <v>23</v>
      </c>
      <c r="D2020" t="s">
        <v>5733</v>
      </c>
      <c r="F2020" t="s">
        <v>26</v>
      </c>
      <c r="G2020" t="s">
        <v>27</v>
      </c>
      <c r="H2020">
        <v>64</v>
      </c>
      <c r="I2020">
        <v>66</v>
      </c>
      <c r="J2020" t="s">
        <v>27</v>
      </c>
      <c r="K2020" t="s">
        <v>4247</v>
      </c>
      <c r="L2020" t="s">
        <v>4248</v>
      </c>
      <c r="M2020" t="s">
        <v>23</v>
      </c>
      <c r="N2020" t="s">
        <v>27</v>
      </c>
      <c r="O2020" t="s">
        <v>27</v>
      </c>
      <c r="P2020" t="s">
        <v>27</v>
      </c>
      <c r="Q2020" s="1">
        <v>39443.705555555556</v>
      </c>
      <c r="R2020" s="1">
        <v>42985.695833333331</v>
      </c>
      <c r="S2020">
        <v>1.4999999999999999E-2</v>
      </c>
      <c r="T2020">
        <v>1.03</v>
      </c>
      <c r="U2020">
        <v>1.00008771929825</v>
      </c>
    </row>
    <row r="2021" spans="1:21" x14ac:dyDescent="0.25">
      <c r="A2021" t="s">
        <v>21</v>
      </c>
      <c r="B2021" t="s">
        <v>5744</v>
      </c>
      <c r="C2021" t="s">
        <v>23</v>
      </c>
      <c r="D2021" t="s">
        <v>5745</v>
      </c>
      <c r="E2021" t="s">
        <v>325</v>
      </c>
      <c r="F2021" t="s">
        <v>26</v>
      </c>
      <c r="G2021" t="s">
        <v>27</v>
      </c>
      <c r="H2021">
        <v>64</v>
      </c>
      <c r="I2021">
        <v>66</v>
      </c>
      <c r="J2021" t="s">
        <v>27</v>
      </c>
      <c r="K2021" t="s">
        <v>4247</v>
      </c>
      <c r="L2021" t="s">
        <v>4248</v>
      </c>
      <c r="M2021" t="s">
        <v>23</v>
      </c>
      <c r="N2021" t="s">
        <v>27</v>
      </c>
      <c r="O2021" t="s">
        <v>27</v>
      </c>
      <c r="P2021" t="s">
        <v>27</v>
      </c>
      <c r="Q2021" s="1">
        <v>39443.705555555556</v>
      </c>
      <c r="R2021" s="1">
        <v>42985.695833333331</v>
      </c>
      <c r="S2021">
        <v>0.3</v>
      </c>
      <c r="T2021">
        <v>3</v>
      </c>
      <c r="U2021">
        <v>0.75</v>
      </c>
    </row>
    <row r="2022" spans="1:21" x14ac:dyDescent="0.25">
      <c r="A2022" t="s">
        <v>21</v>
      </c>
      <c r="B2022" t="s">
        <v>618</v>
      </c>
      <c r="C2022" t="s">
        <v>23</v>
      </c>
      <c r="D2022" t="s">
        <v>565</v>
      </c>
      <c r="F2022" t="s">
        <v>107</v>
      </c>
      <c r="G2022" t="s">
        <v>27</v>
      </c>
      <c r="H2022">
        <v>56</v>
      </c>
      <c r="I2022">
        <v>65</v>
      </c>
      <c r="J2022" t="s">
        <v>27</v>
      </c>
      <c r="K2022" t="s">
        <v>828</v>
      </c>
      <c r="L2022" t="s">
        <v>465</v>
      </c>
      <c r="M2022" t="s">
        <v>23</v>
      </c>
      <c r="N2022" t="s">
        <v>27</v>
      </c>
      <c r="O2022" t="s">
        <v>27</v>
      </c>
      <c r="P2022" t="s">
        <v>27</v>
      </c>
      <c r="Q2022" s="1">
        <v>39533.544444444444</v>
      </c>
      <c r="R2022" s="1">
        <v>41603.640972222223</v>
      </c>
      <c r="S2022" t="s">
        <v>27</v>
      </c>
      <c r="T2022" t="s">
        <v>27</v>
      </c>
      <c r="U2022" t="s">
        <v>27</v>
      </c>
    </row>
    <row r="2023" spans="1:21" x14ac:dyDescent="0.25">
      <c r="A2023" t="s">
        <v>21</v>
      </c>
      <c r="B2023" t="s">
        <v>2048</v>
      </c>
      <c r="C2023" t="s">
        <v>23</v>
      </c>
      <c r="D2023" t="s">
        <v>2049</v>
      </c>
      <c r="E2023" t="s">
        <v>2131</v>
      </c>
      <c r="F2023" t="s">
        <v>26</v>
      </c>
      <c r="G2023" t="s">
        <v>27</v>
      </c>
      <c r="H2023">
        <v>61</v>
      </c>
      <c r="I2023">
        <v>65</v>
      </c>
      <c r="J2023" t="s">
        <v>2422</v>
      </c>
      <c r="K2023" t="s">
        <v>1917</v>
      </c>
      <c r="L2023" t="s">
        <v>1918</v>
      </c>
      <c r="M2023" t="s">
        <v>23</v>
      </c>
      <c r="N2023" t="s">
        <v>27</v>
      </c>
      <c r="O2023" t="s">
        <v>27</v>
      </c>
      <c r="P2023" t="s">
        <v>27</v>
      </c>
      <c r="Q2023" s="1">
        <v>39200.720833333333</v>
      </c>
      <c r="R2023" s="1">
        <v>41218.701388888891</v>
      </c>
      <c r="S2023">
        <v>7</v>
      </c>
      <c r="T2023">
        <v>15.1</v>
      </c>
      <c r="U2023">
        <v>12.3661538461538</v>
      </c>
    </row>
    <row r="2024" spans="1:21" x14ac:dyDescent="0.25">
      <c r="A2024" t="s">
        <v>21</v>
      </c>
      <c r="B2024" t="s">
        <v>3549</v>
      </c>
      <c r="C2024" t="s">
        <v>23</v>
      </c>
      <c r="D2024" t="s">
        <v>3550</v>
      </c>
      <c r="F2024" t="s">
        <v>107</v>
      </c>
      <c r="G2024" t="s">
        <v>27</v>
      </c>
      <c r="H2024">
        <v>57</v>
      </c>
      <c r="I2024">
        <v>65</v>
      </c>
      <c r="J2024" t="s">
        <v>27</v>
      </c>
      <c r="K2024" t="s">
        <v>828</v>
      </c>
      <c r="L2024" t="s">
        <v>465</v>
      </c>
      <c r="M2024" t="s">
        <v>23</v>
      </c>
      <c r="N2024" t="s">
        <v>27</v>
      </c>
      <c r="O2024" t="s">
        <v>27</v>
      </c>
      <c r="P2024" t="s">
        <v>27</v>
      </c>
      <c r="Q2024" s="1">
        <v>39923.510416666664</v>
      </c>
      <c r="R2024" s="1">
        <v>41603.640972222223</v>
      </c>
      <c r="S2024" t="s">
        <v>27</v>
      </c>
      <c r="T2024" t="s">
        <v>27</v>
      </c>
      <c r="U2024" t="s">
        <v>27</v>
      </c>
    </row>
    <row r="2025" spans="1:21" x14ac:dyDescent="0.25">
      <c r="A2025" t="s">
        <v>21</v>
      </c>
      <c r="B2025" t="s">
        <v>3519</v>
      </c>
      <c r="C2025" t="s">
        <v>23</v>
      </c>
      <c r="D2025" t="s">
        <v>3654</v>
      </c>
      <c r="F2025" t="s">
        <v>107</v>
      </c>
      <c r="G2025" t="s">
        <v>27</v>
      </c>
      <c r="H2025">
        <v>57</v>
      </c>
      <c r="I2025">
        <v>65</v>
      </c>
      <c r="J2025" t="s">
        <v>27</v>
      </c>
      <c r="K2025" t="s">
        <v>828</v>
      </c>
      <c r="L2025" t="s">
        <v>465</v>
      </c>
      <c r="M2025" t="s">
        <v>23</v>
      </c>
      <c r="N2025" t="s">
        <v>27</v>
      </c>
      <c r="O2025" t="s">
        <v>27</v>
      </c>
      <c r="P2025" t="s">
        <v>27</v>
      </c>
      <c r="Q2025" s="1">
        <v>39923.510416666664</v>
      </c>
      <c r="R2025" s="1">
        <v>41603.640972222223</v>
      </c>
      <c r="S2025" t="s">
        <v>27</v>
      </c>
      <c r="T2025" t="s">
        <v>27</v>
      </c>
      <c r="U2025" t="s">
        <v>27</v>
      </c>
    </row>
    <row r="2026" spans="1:21" x14ac:dyDescent="0.25">
      <c r="A2026" t="s">
        <v>21</v>
      </c>
      <c r="B2026" t="s">
        <v>3872</v>
      </c>
      <c r="C2026" t="s">
        <v>23</v>
      </c>
      <c r="D2026" t="s">
        <v>3873</v>
      </c>
      <c r="F2026" t="s">
        <v>107</v>
      </c>
      <c r="G2026" t="s">
        <v>27</v>
      </c>
      <c r="H2026">
        <v>48</v>
      </c>
      <c r="I2026">
        <v>65</v>
      </c>
      <c r="J2026" t="s">
        <v>27</v>
      </c>
      <c r="K2026" t="s">
        <v>3872</v>
      </c>
      <c r="L2026" t="s">
        <v>3873</v>
      </c>
      <c r="M2026" t="s">
        <v>23</v>
      </c>
      <c r="N2026" t="s">
        <v>27</v>
      </c>
      <c r="O2026" t="s">
        <v>27</v>
      </c>
      <c r="P2026" t="s">
        <v>27</v>
      </c>
      <c r="Q2026" s="1">
        <v>38222.423611111109</v>
      </c>
      <c r="R2026" s="1">
        <v>41565.750694444447</v>
      </c>
      <c r="S2026" t="s">
        <v>27</v>
      </c>
      <c r="T2026" t="s">
        <v>27</v>
      </c>
      <c r="U2026" t="s">
        <v>27</v>
      </c>
    </row>
    <row r="2027" spans="1:21" x14ac:dyDescent="0.25">
      <c r="A2027" t="s">
        <v>21</v>
      </c>
      <c r="B2027" t="s">
        <v>4490</v>
      </c>
      <c r="C2027" t="s">
        <v>23</v>
      </c>
      <c r="D2027" t="s">
        <v>4491</v>
      </c>
      <c r="F2027" t="s">
        <v>107</v>
      </c>
      <c r="G2027" t="s">
        <v>27</v>
      </c>
      <c r="H2027">
        <v>61</v>
      </c>
      <c r="I2027">
        <v>65</v>
      </c>
      <c r="J2027" t="s">
        <v>27</v>
      </c>
      <c r="K2027" t="s">
        <v>2092</v>
      </c>
      <c r="L2027" t="s">
        <v>2093</v>
      </c>
      <c r="M2027" t="s">
        <v>23</v>
      </c>
      <c r="N2027" t="s">
        <v>27</v>
      </c>
      <c r="O2027" t="s">
        <v>27</v>
      </c>
      <c r="P2027" t="s">
        <v>27</v>
      </c>
      <c r="Q2027" s="1">
        <v>39217.702777777777</v>
      </c>
      <c r="R2027" s="1">
        <v>40603.668055555558</v>
      </c>
      <c r="S2027" t="s">
        <v>27</v>
      </c>
      <c r="T2027" t="s">
        <v>27</v>
      </c>
      <c r="U2027" t="s">
        <v>27</v>
      </c>
    </row>
    <row r="2028" spans="1:21" x14ac:dyDescent="0.25">
      <c r="A2028" t="s">
        <v>21</v>
      </c>
      <c r="B2028" t="s">
        <v>3140</v>
      </c>
      <c r="C2028" t="s">
        <v>23</v>
      </c>
      <c r="D2028" t="s">
        <v>4892</v>
      </c>
      <c r="F2028" t="s">
        <v>107</v>
      </c>
      <c r="G2028" t="s">
        <v>27</v>
      </c>
      <c r="H2028">
        <v>57</v>
      </c>
      <c r="I2028">
        <v>65</v>
      </c>
      <c r="J2028" t="s">
        <v>27</v>
      </c>
      <c r="K2028" t="s">
        <v>828</v>
      </c>
      <c r="L2028" t="s">
        <v>465</v>
      </c>
      <c r="M2028" t="s">
        <v>23</v>
      </c>
      <c r="N2028" t="s">
        <v>27</v>
      </c>
      <c r="O2028" t="s">
        <v>27</v>
      </c>
      <c r="P2028" t="s">
        <v>27</v>
      </c>
      <c r="Q2028" s="1">
        <v>39923.510416666664</v>
      </c>
      <c r="R2028" s="1">
        <v>41603.640972222223</v>
      </c>
      <c r="S2028" t="s">
        <v>27</v>
      </c>
      <c r="T2028" t="s">
        <v>27</v>
      </c>
      <c r="U2028" t="s">
        <v>27</v>
      </c>
    </row>
    <row r="2029" spans="1:21" x14ac:dyDescent="0.25">
      <c r="A2029" t="s">
        <v>21</v>
      </c>
      <c r="B2029" t="s">
        <v>5423</v>
      </c>
      <c r="C2029" t="s">
        <v>23</v>
      </c>
      <c r="D2029" t="s">
        <v>5423</v>
      </c>
      <c r="F2029" t="s">
        <v>107</v>
      </c>
      <c r="G2029" t="s">
        <v>27</v>
      </c>
      <c r="H2029">
        <v>61</v>
      </c>
      <c r="I2029">
        <v>65</v>
      </c>
      <c r="J2029" t="s">
        <v>27</v>
      </c>
      <c r="K2029" t="s">
        <v>2092</v>
      </c>
      <c r="L2029" t="s">
        <v>2093</v>
      </c>
      <c r="M2029" t="s">
        <v>23</v>
      </c>
      <c r="N2029" t="s">
        <v>27</v>
      </c>
      <c r="O2029" t="s">
        <v>27</v>
      </c>
      <c r="P2029" t="s">
        <v>27</v>
      </c>
      <c r="Q2029" s="1">
        <v>39217.702777777777</v>
      </c>
      <c r="R2029" s="1">
        <v>40603.668055555558</v>
      </c>
      <c r="S2029" t="s">
        <v>27</v>
      </c>
      <c r="T2029" t="s">
        <v>27</v>
      </c>
      <c r="U2029" t="s">
        <v>27</v>
      </c>
    </row>
    <row r="2030" spans="1:21" x14ac:dyDescent="0.25">
      <c r="A2030" t="s">
        <v>21</v>
      </c>
      <c r="B2030" t="s">
        <v>5366</v>
      </c>
      <c r="C2030" t="s">
        <v>23</v>
      </c>
      <c r="D2030" t="s">
        <v>5367</v>
      </c>
      <c r="F2030" t="s">
        <v>78</v>
      </c>
      <c r="G2030" t="s">
        <v>27</v>
      </c>
      <c r="H2030">
        <v>57</v>
      </c>
      <c r="I2030">
        <v>65</v>
      </c>
      <c r="J2030" t="s">
        <v>27</v>
      </c>
      <c r="K2030" t="s">
        <v>5659</v>
      </c>
      <c r="L2030" t="s">
        <v>5185</v>
      </c>
      <c r="M2030" t="s">
        <v>23</v>
      </c>
      <c r="N2030" t="s">
        <v>27</v>
      </c>
      <c r="O2030" t="s">
        <v>27</v>
      </c>
      <c r="P2030" t="s">
        <v>27</v>
      </c>
      <c r="Q2030" s="1">
        <v>42040.627083333333</v>
      </c>
      <c r="R2030" s="1">
        <v>42998.479861111111</v>
      </c>
      <c r="S2030" t="s">
        <v>27</v>
      </c>
      <c r="T2030" t="s">
        <v>27</v>
      </c>
      <c r="U2030" t="s">
        <v>27</v>
      </c>
    </row>
    <row r="2031" spans="1:21" x14ac:dyDescent="0.25">
      <c r="A2031" t="s">
        <v>21</v>
      </c>
      <c r="B2031" t="s">
        <v>5419</v>
      </c>
      <c r="C2031" t="s">
        <v>23</v>
      </c>
      <c r="D2031" t="s">
        <v>5420</v>
      </c>
      <c r="F2031" t="s">
        <v>78</v>
      </c>
      <c r="G2031" t="s">
        <v>27</v>
      </c>
      <c r="H2031">
        <v>60</v>
      </c>
      <c r="I2031">
        <v>65</v>
      </c>
      <c r="J2031" t="s">
        <v>27</v>
      </c>
      <c r="K2031" t="s">
        <v>5259</v>
      </c>
      <c r="L2031" t="s">
        <v>5657</v>
      </c>
      <c r="M2031" t="s">
        <v>23</v>
      </c>
      <c r="N2031" t="s">
        <v>27</v>
      </c>
      <c r="O2031" t="s">
        <v>27</v>
      </c>
      <c r="P2031" t="s">
        <v>27</v>
      </c>
      <c r="Q2031" s="1">
        <v>38537.543749999997</v>
      </c>
      <c r="R2031" s="1">
        <v>42133.279861111114</v>
      </c>
      <c r="S2031" t="s">
        <v>27</v>
      </c>
      <c r="T2031" t="s">
        <v>27</v>
      </c>
      <c r="U2031" t="s">
        <v>27</v>
      </c>
    </row>
    <row r="2032" spans="1:21" x14ac:dyDescent="0.25">
      <c r="A2032" t="s">
        <v>21</v>
      </c>
      <c r="B2032" t="s">
        <v>1505</v>
      </c>
      <c r="C2032" t="s">
        <v>23</v>
      </c>
      <c r="D2032" t="s">
        <v>1506</v>
      </c>
      <c r="E2032" t="s">
        <v>123</v>
      </c>
      <c r="F2032" t="s">
        <v>26</v>
      </c>
      <c r="G2032" t="s">
        <v>27</v>
      </c>
      <c r="H2032">
        <v>63</v>
      </c>
      <c r="I2032">
        <v>64</v>
      </c>
      <c r="J2032" t="s">
        <v>27</v>
      </c>
      <c r="K2032" t="s">
        <v>1507</v>
      </c>
      <c r="L2032" t="s">
        <v>1430</v>
      </c>
      <c r="M2032" t="s">
        <v>23</v>
      </c>
      <c r="N2032" t="s">
        <v>27</v>
      </c>
      <c r="O2032" t="s">
        <v>27</v>
      </c>
      <c r="P2032" t="s">
        <v>27</v>
      </c>
      <c r="Q2032" s="1">
        <v>37852.696527777778</v>
      </c>
      <c r="R2032" s="1">
        <v>38755.452777777777</v>
      </c>
      <c r="S2032" t="s">
        <v>27</v>
      </c>
      <c r="T2032" t="s">
        <v>27</v>
      </c>
      <c r="U2032" t="s">
        <v>27</v>
      </c>
    </row>
    <row r="2033" spans="1:21" x14ac:dyDescent="0.25">
      <c r="A2033" t="s">
        <v>21</v>
      </c>
      <c r="B2033" t="s">
        <v>1540</v>
      </c>
      <c r="C2033" t="s">
        <v>23</v>
      </c>
      <c r="D2033" t="s">
        <v>1541</v>
      </c>
      <c r="F2033" t="s">
        <v>26</v>
      </c>
      <c r="G2033" t="s">
        <v>27</v>
      </c>
      <c r="H2033">
        <v>64</v>
      </c>
      <c r="I2033">
        <v>64</v>
      </c>
      <c r="J2033" t="s">
        <v>27</v>
      </c>
      <c r="K2033" t="s">
        <v>1540</v>
      </c>
      <c r="L2033" t="s">
        <v>1541</v>
      </c>
      <c r="M2033" t="s">
        <v>23</v>
      </c>
      <c r="N2033" t="s">
        <v>27</v>
      </c>
      <c r="O2033" t="s">
        <v>27</v>
      </c>
      <c r="P2033" t="s">
        <v>27</v>
      </c>
      <c r="Q2033" s="1">
        <v>37900.473611111112</v>
      </c>
      <c r="R2033" s="1">
        <v>42965.801388888889</v>
      </c>
      <c r="S2033" t="s">
        <v>27</v>
      </c>
      <c r="T2033" t="s">
        <v>27</v>
      </c>
      <c r="U2033" t="s">
        <v>27</v>
      </c>
    </row>
    <row r="2034" spans="1:21" x14ac:dyDescent="0.25">
      <c r="A2034" t="s">
        <v>21</v>
      </c>
      <c r="B2034" t="s">
        <v>602</v>
      </c>
      <c r="C2034" t="s">
        <v>23</v>
      </c>
      <c r="D2034" t="s">
        <v>1830</v>
      </c>
      <c r="F2034" t="s">
        <v>78</v>
      </c>
      <c r="G2034" t="s">
        <v>27</v>
      </c>
      <c r="H2034">
        <v>58</v>
      </c>
      <c r="I2034">
        <v>64</v>
      </c>
      <c r="J2034" t="s">
        <v>27</v>
      </c>
      <c r="K2034" t="s">
        <v>147</v>
      </c>
      <c r="L2034" t="s">
        <v>342</v>
      </c>
      <c r="M2034" t="s">
        <v>23</v>
      </c>
      <c r="N2034" t="s">
        <v>27</v>
      </c>
      <c r="O2034" t="s">
        <v>27</v>
      </c>
      <c r="P2034" t="s">
        <v>27</v>
      </c>
      <c r="Q2034" s="1">
        <v>38572.584027777775</v>
      </c>
      <c r="R2034" s="1">
        <v>41226.37777777778</v>
      </c>
      <c r="S2034" t="s">
        <v>27</v>
      </c>
      <c r="T2034" t="s">
        <v>27</v>
      </c>
      <c r="U2034" t="s">
        <v>27</v>
      </c>
    </row>
    <row r="2035" spans="1:21" x14ac:dyDescent="0.25">
      <c r="A2035" t="s">
        <v>21</v>
      </c>
      <c r="B2035" t="s">
        <v>1252</v>
      </c>
      <c r="C2035" t="s">
        <v>23</v>
      </c>
      <c r="D2035" t="s">
        <v>1253</v>
      </c>
      <c r="E2035" t="s">
        <v>199</v>
      </c>
      <c r="F2035" t="s">
        <v>26</v>
      </c>
      <c r="G2035" t="s">
        <v>27</v>
      </c>
      <c r="H2035">
        <v>55</v>
      </c>
      <c r="I2035">
        <v>64</v>
      </c>
      <c r="J2035" t="s">
        <v>27</v>
      </c>
      <c r="K2035" t="s">
        <v>1255</v>
      </c>
      <c r="L2035" t="s">
        <v>1256</v>
      </c>
      <c r="M2035" t="s">
        <v>23</v>
      </c>
      <c r="N2035" t="s">
        <v>27</v>
      </c>
      <c r="O2035" t="s">
        <v>27</v>
      </c>
      <c r="P2035" t="s">
        <v>27</v>
      </c>
      <c r="Q2035" s="1">
        <v>39533.769444444442</v>
      </c>
      <c r="R2035" s="1">
        <v>42058.626388888886</v>
      </c>
      <c r="S2035" t="s">
        <v>27</v>
      </c>
      <c r="T2035" t="s">
        <v>27</v>
      </c>
      <c r="U2035" t="s">
        <v>27</v>
      </c>
    </row>
    <row r="2036" spans="1:21" x14ac:dyDescent="0.25">
      <c r="A2036" t="s">
        <v>21</v>
      </c>
      <c r="B2036" t="s">
        <v>1427</v>
      </c>
      <c r="C2036" t="s">
        <v>23</v>
      </c>
      <c r="D2036" t="s">
        <v>1428</v>
      </c>
      <c r="E2036" t="s">
        <v>123</v>
      </c>
      <c r="F2036" t="s">
        <v>26</v>
      </c>
      <c r="G2036" t="s">
        <v>27</v>
      </c>
      <c r="H2036">
        <v>63</v>
      </c>
      <c r="I2036">
        <v>64</v>
      </c>
      <c r="J2036" t="s">
        <v>27</v>
      </c>
      <c r="K2036" t="s">
        <v>1507</v>
      </c>
      <c r="L2036" t="s">
        <v>1430</v>
      </c>
      <c r="M2036" t="s">
        <v>23</v>
      </c>
      <c r="N2036" t="s">
        <v>27</v>
      </c>
      <c r="O2036" t="s">
        <v>27</v>
      </c>
      <c r="P2036" t="s">
        <v>27</v>
      </c>
      <c r="Q2036" s="1">
        <v>37852.696527777778</v>
      </c>
      <c r="R2036" s="1">
        <v>38755.452777777777</v>
      </c>
      <c r="S2036">
        <v>85</v>
      </c>
      <c r="T2036">
        <v>99</v>
      </c>
      <c r="U2036">
        <v>94.2</v>
      </c>
    </row>
    <row r="2037" spans="1:21" x14ac:dyDescent="0.25">
      <c r="A2037" t="s">
        <v>21</v>
      </c>
      <c r="B2037" t="s">
        <v>741</v>
      </c>
      <c r="C2037" t="s">
        <v>23</v>
      </c>
      <c r="D2037" t="s">
        <v>742</v>
      </c>
      <c r="E2037" t="s">
        <v>199</v>
      </c>
      <c r="F2037" t="s">
        <v>26</v>
      </c>
      <c r="G2037" t="s">
        <v>27</v>
      </c>
      <c r="H2037">
        <v>64</v>
      </c>
      <c r="I2037">
        <v>64</v>
      </c>
      <c r="J2037" t="s">
        <v>27</v>
      </c>
      <c r="K2037" t="s">
        <v>2112</v>
      </c>
      <c r="L2037" t="s">
        <v>2113</v>
      </c>
      <c r="M2037" t="s">
        <v>23</v>
      </c>
      <c r="N2037" t="s">
        <v>27</v>
      </c>
      <c r="O2037" t="s">
        <v>27</v>
      </c>
      <c r="P2037" t="s">
        <v>27</v>
      </c>
      <c r="Q2037" s="1">
        <v>41473.42291666667</v>
      </c>
      <c r="R2037" s="1">
        <v>43005.526388888888</v>
      </c>
      <c r="S2037" t="s">
        <v>27</v>
      </c>
      <c r="T2037" t="s">
        <v>27</v>
      </c>
      <c r="U2037" t="s">
        <v>27</v>
      </c>
    </row>
    <row r="2038" spans="1:21" x14ac:dyDescent="0.25">
      <c r="A2038" t="s">
        <v>21</v>
      </c>
      <c r="B2038" t="s">
        <v>2317</v>
      </c>
      <c r="C2038" t="s">
        <v>23</v>
      </c>
      <c r="D2038" t="s">
        <v>2317</v>
      </c>
      <c r="E2038" t="s">
        <v>41</v>
      </c>
      <c r="F2038" t="s">
        <v>26</v>
      </c>
      <c r="G2038" t="s">
        <v>27</v>
      </c>
      <c r="H2038">
        <v>63</v>
      </c>
      <c r="I2038">
        <v>64</v>
      </c>
      <c r="J2038" t="s">
        <v>27</v>
      </c>
      <c r="K2038" t="s">
        <v>2317</v>
      </c>
      <c r="L2038" t="s">
        <v>2317</v>
      </c>
      <c r="M2038" t="s">
        <v>23</v>
      </c>
      <c r="N2038" t="s">
        <v>27</v>
      </c>
      <c r="O2038" t="s">
        <v>27</v>
      </c>
      <c r="P2038" t="s">
        <v>27</v>
      </c>
      <c r="Q2038" s="1">
        <v>37776.759027777778</v>
      </c>
      <c r="R2038" s="1">
        <v>43012.361111111109</v>
      </c>
      <c r="S2038">
        <v>7</v>
      </c>
      <c r="T2038">
        <v>410</v>
      </c>
      <c r="U2038">
        <v>235</v>
      </c>
    </row>
    <row r="2039" spans="1:21" x14ac:dyDescent="0.25">
      <c r="A2039" t="s">
        <v>21</v>
      </c>
      <c r="B2039" t="s">
        <v>2864</v>
      </c>
      <c r="C2039" t="s">
        <v>23</v>
      </c>
      <c r="D2039" t="s">
        <v>126</v>
      </c>
      <c r="E2039" t="s">
        <v>123</v>
      </c>
      <c r="F2039" t="s">
        <v>26</v>
      </c>
      <c r="G2039" t="s">
        <v>27</v>
      </c>
      <c r="H2039">
        <v>63</v>
      </c>
      <c r="I2039">
        <v>64</v>
      </c>
      <c r="J2039" t="s">
        <v>27</v>
      </c>
      <c r="K2039" t="s">
        <v>2865</v>
      </c>
      <c r="L2039" t="s">
        <v>2703</v>
      </c>
      <c r="M2039" t="s">
        <v>23</v>
      </c>
      <c r="N2039" t="s">
        <v>27</v>
      </c>
      <c r="O2039" t="s">
        <v>27</v>
      </c>
      <c r="P2039" t="s">
        <v>27</v>
      </c>
      <c r="Q2039" s="1">
        <v>38596.496527777781</v>
      </c>
      <c r="R2039" s="1">
        <v>42965.734027777777</v>
      </c>
      <c r="S2039">
        <v>3</v>
      </c>
      <c r="T2039">
        <v>90</v>
      </c>
      <c r="U2039">
        <v>38.476190476190503</v>
      </c>
    </row>
    <row r="2040" spans="1:21" x14ac:dyDescent="0.25">
      <c r="A2040" t="s">
        <v>21</v>
      </c>
      <c r="B2040" t="s">
        <v>2964</v>
      </c>
      <c r="C2040" t="s">
        <v>23</v>
      </c>
      <c r="D2040" t="s">
        <v>795</v>
      </c>
      <c r="E2040" t="s">
        <v>123</v>
      </c>
      <c r="F2040" t="s">
        <v>26</v>
      </c>
      <c r="G2040" t="s">
        <v>27</v>
      </c>
      <c r="H2040">
        <v>63</v>
      </c>
      <c r="I2040">
        <v>64</v>
      </c>
      <c r="J2040" t="s">
        <v>27</v>
      </c>
      <c r="K2040" t="s">
        <v>2865</v>
      </c>
      <c r="L2040" t="s">
        <v>2703</v>
      </c>
      <c r="M2040" t="s">
        <v>23</v>
      </c>
      <c r="N2040" t="s">
        <v>27</v>
      </c>
      <c r="O2040" t="s">
        <v>27</v>
      </c>
      <c r="P2040" t="s">
        <v>27</v>
      </c>
      <c r="Q2040" s="1">
        <v>38596.496527777781</v>
      </c>
      <c r="R2040" s="1">
        <v>42965.734027777777</v>
      </c>
      <c r="S2040">
        <v>1</v>
      </c>
      <c r="T2040">
        <v>54</v>
      </c>
      <c r="U2040">
        <v>11</v>
      </c>
    </row>
    <row r="2041" spans="1:21" x14ac:dyDescent="0.25">
      <c r="A2041" t="s">
        <v>21</v>
      </c>
      <c r="B2041" t="s">
        <v>2966</v>
      </c>
      <c r="C2041" t="s">
        <v>23</v>
      </c>
      <c r="D2041" t="s">
        <v>929</v>
      </c>
      <c r="E2041" t="s">
        <v>123</v>
      </c>
      <c r="F2041" t="s">
        <v>26</v>
      </c>
      <c r="G2041" t="s">
        <v>27</v>
      </c>
      <c r="H2041">
        <v>63</v>
      </c>
      <c r="I2041">
        <v>64</v>
      </c>
      <c r="J2041" t="s">
        <v>27</v>
      </c>
      <c r="K2041" t="s">
        <v>2865</v>
      </c>
      <c r="L2041" t="s">
        <v>2703</v>
      </c>
      <c r="M2041" t="s">
        <v>23</v>
      </c>
      <c r="N2041" t="s">
        <v>27</v>
      </c>
      <c r="O2041" t="s">
        <v>27</v>
      </c>
      <c r="P2041" t="s">
        <v>27</v>
      </c>
      <c r="Q2041" s="1">
        <v>38596.496527777781</v>
      </c>
      <c r="R2041" s="1">
        <v>42965.734027777777</v>
      </c>
      <c r="S2041">
        <v>6</v>
      </c>
      <c r="T2041">
        <v>88</v>
      </c>
      <c r="U2041">
        <v>43.818181818181799</v>
      </c>
    </row>
    <row r="2042" spans="1:21" x14ac:dyDescent="0.25">
      <c r="A2042" t="s">
        <v>21</v>
      </c>
      <c r="B2042" t="s">
        <v>3092</v>
      </c>
      <c r="C2042" t="s">
        <v>23</v>
      </c>
      <c r="D2042" t="s">
        <v>1176</v>
      </c>
      <c r="E2042" t="s">
        <v>123</v>
      </c>
      <c r="F2042" t="s">
        <v>26</v>
      </c>
      <c r="G2042" t="s">
        <v>27</v>
      </c>
      <c r="H2042">
        <v>63</v>
      </c>
      <c r="I2042">
        <v>64</v>
      </c>
      <c r="J2042" t="s">
        <v>27</v>
      </c>
      <c r="K2042" t="s">
        <v>2865</v>
      </c>
      <c r="L2042" t="s">
        <v>2703</v>
      </c>
      <c r="M2042" t="s">
        <v>23</v>
      </c>
      <c r="N2042" t="s">
        <v>27</v>
      </c>
      <c r="O2042" t="s">
        <v>27</v>
      </c>
      <c r="P2042" t="s">
        <v>27</v>
      </c>
      <c r="Q2042" s="1">
        <v>38596.496527777781</v>
      </c>
      <c r="R2042" s="1">
        <v>42965.734027777777</v>
      </c>
      <c r="S2042">
        <v>1</v>
      </c>
      <c r="T2042">
        <v>84</v>
      </c>
      <c r="U2042">
        <v>30.454545454545499</v>
      </c>
    </row>
    <row r="2043" spans="1:21" x14ac:dyDescent="0.25">
      <c r="A2043" t="s">
        <v>21</v>
      </c>
      <c r="B2043" t="s">
        <v>3086</v>
      </c>
      <c r="C2043" t="s">
        <v>23</v>
      </c>
      <c r="D2043" t="s">
        <v>3087</v>
      </c>
      <c r="E2043" t="s">
        <v>123</v>
      </c>
      <c r="F2043" t="s">
        <v>26</v>
      </c>
      <c r="G2043" t="s">
        <v>27</v>
      </c>
      <c r="H2043">
        <v>63</v>
      </c>
      <c r="I2043">
        <v>64</v>
      </c>
      <c r="J2043" t="s">
        <v>27</v>
      </c>
      <c r="K2043" t="s">
        <v>2865</v>
      </c>
      <c r="L2043" t="s">
        <v>2703</v>
      </c>
      <c r="M2043" t="s">
        <v>23</v>
      </c>
      <c r="N2043" t="s">
        <v>27</v>
      </c>
      <c r="O2043" t="s">
        <v>27</v>
      </c>
      <c r="P2043" t="s">
        <v>27</v>
      </c>
      <c r="Q2043" s="1">
        <v>38596.496527777781</v>
      </c>
      <c r="R2043" s="1">
        <v>42965.734027777777</v>
      </c>
      <c r="S2043">
        <v>2</v>
      </c>
      <c r="T2043">
        <v>87</v>
      </c>
      <c r="U2043">
        <v>20.727272727272702</v>
      </c>
    </row>
    <row r="2044" spans="1:21" x14ac:dyDescent="0.25">
      <c r="A2044" t="s">
        <v>21</v>
      </c>
      <c r="B2044" t="s">
        <v>3088</v>
      </c>
      <c r="C2044" t="s">
        <v>23</v>
      </c>
      <c r="D2044" t="s">
        <v>1509</v>
      </c>
      <c r="E2044" t="s">
        <v>123</v>
      </c>
      <c r="F2044" t="s">
        <v>26</v>
      </c>
      <c r="G2044" t="s">
        <v>27</v>
      </c>
      <c r="H2044">
        <v>63</v>
      </c>
      <c r="I2044">
        <v>64</v>
      </c>
      <c r="J2044" t="s">
        <v>27</v>
      </c>
      <c r="K2044" t="s">
        <v>2865</v>
      </c>
      <c r="L2044" t="s">
        <v>2703</v>
      </c>
      <c r="M2044" t="s">
        <v>23</v>
      </c>
      <c r="N2044" t="s">
        <v>27</v>
      </c>
      <c r="O2044" t="s">
        <v>27</v>
      </c>
      <c r="P2044" t="s">
        <v>27</v>
      </c>
      <c r="Q2044" s="1">
        <v>38596.496527777781</v>
      </c>
      <c r="R2044" s="1">
        <v>42965.734027777777</v>
      </c>
      <c r="S2044">
        <v>1</v>
      </c>
      <c r="T2044">
        <v>40</v>
      </c>
      <c r="U2044">
        <v>18.3333333333333</v>
      </c>
    </row>
    <row r="2045" spans="1:21" x14ac:dyDescent="0.25">
      <c r="A2045" t="s">
        <v>21</v>
      </c>
      <c r="B2045" t="s">
        <v>2601</v>
      </c>
      <c r="C2045" t="s">
        <v>23</v>
      </c>
      <c r="D2045" t="s">
        <v>1614</v>
      </c>
      <c r="E2045" t="s">
        <v>123</v>
      </c>
      <c r="F2045" t="s">
        <v>26</v>
      </c>
      <c r="G2045" t="s">
        <v>27</v>
      </c>
      <c r="H2045">
        <v>63</v>
      </c>
      <c r="I2045">
        <v>64</v>
      </c>
      <c r="J2045" t="s">
        <v>27</v>
      </c>
      <c r="K2045" t="s">
        <v>2865</v>
      </c>
      <c r="L2045" t="s">
        <v>2703</v>
      </c>
      <c r="M2045" t="s">
        <v>23</v>
      </c>
      <c r="N2045" t="s">
        <v>27</v>
      </c>
      <c r="O2045" t="s">
        <v>27</v>
      </c>
      <c r="P2045" t="s">
        <v>27</v>
      </c>
      <c r="Q2045" s="1">
        <v>38596.496527777781</v>
      </c>
      <c r="R2045" s="1">
        <v>42965.734027777777</v>
      </c>
      <c r="S2045">
        <v>1</v>
      </c>
      <c r="T2045">
        <v>94</v>
      </c>
      <c r="U2045">
        <v>35.428571428571402</v>
      </c>
    </row>
    <row r="2046" spans="1:21" x14ac:dyDescent="0.25">
      <c r="A2046" t="s">
        <v>21</v>
      </c>
      <c r="B2046" t="s">
        <v>3197</v>
      </c>
      <c r="C2046" t="s">
        <v>23</v>
      </c>
      <c r="D2046" t="s">
        <v>3198</v>
      </c>
      <c r="F2046" t="s">
        <v>78</v>
      </c>
      <c r="G2046" t="s">
        <v>27</v>
      </c>
      <c r="H2046">
        <v>62</v>
      </c>
      <c r="I2046">
        <v>64</v>
      </c>
      <c r="J2046" t="s">
        <v>27</v>
      </c>
      <c r="K2046" t="s">
        <v>3197</v>
      </c>
      <c r="L2046" t="s">
        <v>3199</v>
      </c>
      <c r="M2046" t="s">
        <v>23</v>
      </c>
      <c r="N2046" t="s">
        <v>27</v>
      </c>
      <c r="O2046" t="s">
        <v>27</v>
      </c>
      <c r="P2046" t="s">
        <v>27</v>
      </c>
      <c r="Q2046" s="1">
        <v>38268.543749999997</v>
      </c>
      <c r="R2046" s="1">
        <v>42887.697222222225</v>
      </c>
      <c r="S2046" t="s">
        <v>27</v>
      </c>
      <c r="T2046" t="s">
        <v>27</v>
      </c>
      <c r="U2046" t="s">
        <v>27</v>
      </c>
    </row>
    <row r="2047" spans="1:21" x14ac:dyDescent="0.25">
      <c r="A2047" t="s">
        <v>21</v>
      </c>
      <c r="B2047" t="s">
        <v>3301</v>
      </c>
      <c r="C2047" t="s">
        <v>23</v>
      </c>
      <c r="D2047" t="s">
        <v>3302</v>
      </c>
      <c r="E2047" t="s">
        <v>123</v>
      </c>
      <c r="F2047" t="s">
        <v>26</v>
      </c>
      <c r="G2047" t="s">
        <v>27</v>
      </c>
      <c r="H2047">
        <v>63</v>
      </c>
      <c r="I2047">
        <v>64</v>
      </c>
      <c r="J2047" t="s">
        <v>27</v>
      </c>
      <c r="K2047" t="s">
        <v>2865</v>
      </c>
      <c r="L2047" t="s">
        <v>2703</v>
      </c>
      <c r="M2047" t="s">
        <v>23</v>
      </c>
      <c r="N2047" t="s">
        <v>27</v>
      </c>
      <c r="O2047" t="s">
        <v>27</v>
      </c>
      <c r="P2047" t="s">
        <v>27</v>
      </c>
      <c r="Q2047" s="1">
        <v>38596.496527777781</v>
      </c>
      <c r="R2047" s="1">
        <v>42965.734027777777</v>
      </c>
      <c r="S2047">
        <v>40</v>
      </c>
      <c r="T2047">
        <v>99</v>
      </c>
      <c r="U2047">
        <v>73</v>
      </c>
    </row>
    <row r="2048" spans="1:21" x14ac:dyDescent="0.25">
      <c r="A2048" t="s">
        <v>21</v>
      </c>
      <c r="B2048" t="s">
        <v>3263</v>
      </c>
      <c r="C2048" t="s">
        <v>23</v>
      </c>
      <c r="D2048" t="s">
        <v>3264</v>
      </c>
      <c r="E2048" t="s">
        <v>123</v>
      </c>
      <c r="F2048" t="s">
        <v>26</v>
      </c>
      <c r="G2048" t="s">
        <v>27</v>
      </c>
      <c r="H2048">
        <v>63</v>
      </c>
      <c r="I2048">
        <v>64</v>
      </c>
      <c r="J2048" t="s">
        <v>27</v>
      </c>
      <c r="K2048" t="s">
        <v>2865</v>
      </c>
      <c r="L2048" t="s">
        <v>2703</v>
      </c>
      <c r="M2048" t="s">
        <v>23</v>
      </c>
      <c r="N2048" t="s">
        <v>27</v>
      </c>
      <c r="O2048" t="s">
        <v>27</v>
      </c>
      <c r="P2048" t="s">
        <v>27</v>
      </c>
      <c r="Q2048" s="1">
        <v>38596.496527777781</v>
      </c>
      <c r="R2048" s="1">
        <v>42965.734027777777</v>
      </c>
      <c r="S2048">
        <v>1</v>
      </c>
      <c r="T2048">
        <v>29</v>
      </c>
      <c r="U2048">
        <v>9.4</v>
      </c>
    </row>
    <row r="2049" spans="1:21" x14ac:dyDescent="0.25">
      <c r="A2049" t="s">
        <v>21</v>
      </c>
      <c r="B2049" t="s">
        <v>3479</v>
      </c>
      <c r="C2049" t="s">
        <v>23</v>
      </c>
      <c r="D2049" t="s">
        <v>720</v>
      </c>
      <c r="E2049" t="s">
        <v>123</v>
      </c>
      <c r="F2049" t="s">
        <v>26</v>
      </c>
      <c r="G2049" t="s">
        <v>27</v>
      </c>
      <c r="H2049">
        <v>63</v>
      </c>
      <c r="I2049">
        <v>64</v>
      </c>
      <c r="J2049" t="s">
        <v>27</v>
      </c>
      <c r="K2049" t="s">
        <v>2865</v>
      </c>
      <c r="L2049" t="s">
        <v>2703</v>
      </c>
      <c r="M2049" t="s">
        <v>23</v>
      </c>
      <c r="N2049" t="s">
        <v>27</v>
      </c>
      <c r="O2049" t="s">
        <v>27</v>
      </c>
      <c r="P2049" t="s">
        <v>27</v>
      </c>
      <c r="Q2049" s="1">
        <v>38596.496527777781</v>
      </c>
      <c r="R2049" s="1">
        <v>42965.734027777777</v>
      </c>
      <c r="S2049">
        <v>89</v>
      </c>
      <c r="T2049">
        <v>100</v>
      </c>
      <c r="U2049">
        <v>94.5</v>
      </c>
    </row>
    <row r="2050" spans="1:21" x14ac:dyDescent="0.25">
      <c r="A2050" t="s">
        <v>21</v>
      </c>
      <c r="B2050" t="s">
        <v>3257</v>
      </c>
      <c r="C2050" t="s">
        <v>23</v>
      </c>
      <c r="D2050" t="s">
        <v>496</v>
      </c>
      <c r="E2050" t="s">
        <v>123</v>
      </c>
      <c r="F2050" t="s">
        <v>26</v>
      </c>
      <c r="G2050" t="s">
        <v>27</v>
      </c>
      <c r="H2050">
        <v>63</v>
      </c>
      <c r="I2050">
        <v>64</v>
      </c>
      <c r="J2050" t="s">
        <v>27</v>
      </c>
      <c r="K2050" t="s">
        <v>2865</v>
      </c>
      <c r="L2050" t="s">
        <v>2703</v>
      </c>
      <c r="M2050" t="s">
        <v>23</v>
      </c>
      <c r="N2050" t="s">
        <v>27</v>
      </c>
      <c r="O2050" t="s">
        <v>27</v>
      </c>
      <c r="P2050" t="s">
        <v>27</v>
      </c>
      <c r="Q2050" s="1">
        <v>38596.496527777781</v>
      </c>
      <c r="R2050" s="1">
        <v>42965.734027777777</v>
      </c>
      <c r="S2050">
        <v>1</v>
      </c>
      <c r="T2050">
        <v>56</v>
      </c>
      <c r="U2050">
        <v>19.6666666666667</v>
      </c>
    </row>
    <row r="2051" spans="1:21" x14ac:dyDescent="0.25">
      <c r="A2051" t="s">
        <v>21</v>
      </c>
      <c r="B2051" t="s">
        <v>2805</v>
      </c>
      <c r="C2051" t="s">
        <v>23</v>
      </c>
      <c r="D2051" t="s">
        <v>234</v>
      </c>
      <c r="E2051" t="s">
        <v>123</v>
      </c>
      <c r="F2051" t="s">
        <v>26</v>
      </c>
      <c r="G2051" t="s">
        <v>27</v>
      </c>
      <c r="H2051">
        <v>63</v>
      </c>
      <c r="I2051">
        <v>64</v>
      </c>
      <c r="J2051" t="s">
        <v>27</v>
      </c>
      <c r="K2051" t="s">
        <v>2865</v>
      </c>
      <c r="L2051" t="s">
        <v>2703</v>
      </c>
      <c r="M2051" t="s">
        <v>23</v>
      </c>
      <c r="N2051" t="s">
        <v>27</v>
      </c>
      <c r="O2051" t="s">
        <v>27</v>
      </c>
      <c r="P2051" t="s">
        <v>27</v>
      </c>
      <c r="Q2051" s="1">
        <v>38596.496527777781</v>
      </c>
      <c r="R2051" s="1">
        <v>42965.734027777777</v>
      </c>
      <c r="S2051">
        <v>13</v>
      </c>
      <c r="T2051">
        <v>99</v>
      </c>
      <c r="U2051">
        <v>82.9166666666667</v>
      </c>
    </row>
    <row r="2052" spans="1:21" x14ac:dyDescent="0.25">
      <c r="A2052" t="s">
        <v>21</v>
      </c>
      <c r="B2052" t="s">
        <v>2752</v>
      </c>
      <c r="C2052" t="s">
        <v>23</v>
      </c>
      <c r="D2052" t="s">
        <v>1705</v>
      </c>
      <c r="E2052" t="s">
        <v>123</v>
      </c>
      <c r="F2052" t="s">
        <v>26</v>
      </c>
      <c r="G2052" t="s">
        <v>27</v>
      </c>
      <c r="H2052">
        <v>63</v>
      </c>
      <c r="I2052">
        <v>64</v>
      </c>
      <c r="J2052" t="s">
        <v>27</v>
      </c>
      <c r="K2052" t="s">
        <v>2865</v>
      </c>
      <c r="L2052" t="s">
        <v>2703</v>
      </c>
      <c r="M2052" t="s">
        <v>23</v>
      </c>
      <c r="N2052" t="s">
        <v>27</v>
      </c>
      <c r="O2052" t="s">
        <v>27</v>
      </c>
      <c r="P2052" t="s">
        <v>27</v>
      </c>
      <c r="Q2052" s="1">
        <v>38596.496527777781</v>
      </c>
      <c r="R2052" s="1">
        <v>42965.734027777777</v>
      </c>
      <c r="S2052">
        <v>3</v>
      </c>
      <c r="T2052">
        <v>84</v>
      </c>
      <c r="U2052">
        <v>37.5833333333333</v>
      </c>
    </row>
    <row r="2053" spans="1:21" x14ac:dyDescent="0.25">
      <c r="A2053" t="s">
        <v>21</v>
      </c>
      <c r="B2053" t="s">
        <v>3424</v>
      </c>
      <c r="C2053" t="s">
        <v>23</v>
      </c>
      <c r="D2053" t="s">
        <v>122</v>
      </c>
      <c r="E2053" t="s">
        <v>123</v>
      </c>
      <c r="F2053" t="s">
        <v>26</v>
      </c>
      <c r="G2053" t="s">
        <v>27</v>
      </c>
      <c r="H2053">
        <v>63</v>
      </c>
      <c r="I2053">
        <v>64</v>
      </c>
      <c r="J2053" t="s">
        <v>27</v>
      </c>
      <c r="K2053" t="s">
        <v>2865</v>
      </c>
      <c r="L2053" t="s">
        <v>2703</v>
      </c>
      <c r="M2053" t="s">
        <v>23</v>
      </c>
      <c r="N2053" t="s">
        <v>27</v>
      </c>
      <c r="O2053" t="s">
        <v>27</v>
      </c>
      <c r="P2053" t="s">
        <v>27</v>
      </c>
      <c r="Q2053" s="1">
        <v>38596.496527777781</v>
      </c>
      <c r="R2053" s="1">
        <v>42965.734027777777</v>
      </c>
      <c r="S2053">
        <v>1</v>
      </c>
      <c r="T2053">
        <v>20</v>
      </c>
      <c r="U2053">
        <v>4.1428571428571397</v>
      </c>
    </row>
    <row r="2054" spans="1:21" x14ac:dyDescent="0.25">
      <c r="A2054" t="s">
        <v>21</v>
      </c>
      <c r="B2054" t="s">
        <v>2700</v>
      </c>
      <c r="C2054" t="s">
        <v>23</v>
      </c>
      <c r="D2054" t="s">
        <v>2701</v>
      </c>
      <c r="E2054" t="s">
        <v>123</v>
      </c>
      <c r="F2054" t="s">
        <v>26</v>
      </c>
      <c r="G2054" t="s">
        <v>27</v>
      </c>
      <c r="H2054">
        <v>63</v>
      </c>
      <c r="I2054">
        <v>64</v>
      </c>
      <c r="J2054" t="s">
        <v>27</v>
      </c>
      <c r="K2054" t="s">
        <v>2865</v>
      </c>
      <c r="L2054" t="s">
        <v>2703</v>
      </c>
      <c r="M2054" t="s">
        <v>23</v>
      </c>
      <c r="N2054" t="s">
        <v>27</v>
      </c>
      <c r="O2054" t="s">
        <v>27</v>
      </c>
      <c r="P2054" t="s">
        <v>27</v>
      </c>
      <c r="Q2054" s="1">
        <v>38596.496527777781</v>
      </c>
      <c r="R2054" s="1">
        <v>42965.734027777777</v>
      </c>
      <c r="S2054">
        <v>43</v>
      </c>
      <c r="T2054">
        <v>99</v>
      </c>
      <c r="U2054">
        <v>79.571428571428598</v>
      </c>
    </row>
    <row r="2055" spans="1:21" x14ac:dyDescent="0.25">
      <c r="A2055" t="s">
        <v>21</v>
      </c>
      <c r="B2055" t="s">
        <v>2965</v>
      </c>
      <c r="C2055" t="s">
        <v>23</v>
      </c>
      <c r="D2055" t="s">
        <v>930</v>
      </c>
      <c r="E2055" t="s">
        <v>123</v>
      </c>
      <c r="F2055" t="s">
        <v>26</v>
      </c>
      <c r="G2055" t="s">
        <v>27</v>
      </c>
      <c r="H2055">
        <v>63</v>
      </c>
      <c r="I2055">
        <v>64</v>
      </c>
      <c r="J2055" t="s">
        <v>27</v>
      </c>
      <c r="K2055" t="s">
        <v>2865</v>
      </c>
      <c r="L2055" t="s">
        <v>2703</v>
      </c>
      <c r="M2055" t="s">
        <v>23</v>
      </c>
      <c r="N2055" t="s">
        <v>27</v>
      </c>
      <c r="O2055" t="s">
        <v>27</v>
      </c>
      <c r="P2055" t="s">
        <v>27</v>
      </c>
      <c r="Q2055" s="1">
        <v>38596.496527777781</v>
      </c>
      <c r="R2055" s="1">
        <v>42965.734027777777</v>
      </c>
      <c r="S2055">
        <v>1</v>
      </c>
      <c r="T2055">
        <v>96</v>
      </c>
      <c r="U2055">
        <v>27.9166666666667</v>
      </c>
    </row>
    <row r="2056" spans="1:21" x14ac:dyDescent="0.25">
      <c r="A2056" t="s">
        <v>21</v>
      </c>
      <c r="B2056" t="s">
        <v>4360</v>
      </c>
      <c r="C2056" t="s">
        <v>23</v>
      </c>
      <c r="D2056" t="s">
        <v>4361</v>
      </c>
      <c r="F2056" t="s">
        <v>26</v>
      </c>
      <c r="G2056" t="s">
        <v>27</v>
      </c>
      <c r="H2056">
        <v>64</v>
      </c>
      <c r="I2056">
        <v>64</v>
      </c>
      <c r="J2056" t="s">
        <v>27</v>
      </c>
      <c r="K2056" t="s">
        <v>4360</v>
      </c>
      <c r="L2056" t="s">
        <v>4362</v>
      </c>
      <c r="M2056" t="s">
        <v>23</v>
      </c>
      <c r="N2056" t="s">
        <v>27</v>
      </c>
      <c r="O2056" t="s">
        <v>27</v>
      </c>
      <c r="P2056" t="s">
        <v>27</v>
      </c>
      <c r="Q2056" s="1">
        <v>37812.670138888891</v>
      </c>
      <c r="R2056" s="1">
        <v>42716.369444444441</v>
      </c>
      <c r="S2056" t="s">
        <v>27</v>
      </c>
      <c r="T2056" t="s">
        <v>27</v>
      </c>
      <c r="U2056" t="s">
        <v>27</v>
      </c>
    </row>
    <row r="2057" spans="1:21" x14ac:dyDescent="0.25">
      <c r="A2057" t="s">
        <v>21</v>
      </c>
      <c r="B2057" t="s">
        <v>4550</v>
      </c>
      <c r="C2057" t="s">
        <v>23</v>
      </c>
      <c r="D2057" t="s">
        <v>4551</v>
      </c>
      <c r="E2057" t="s">
        <v>69</v>
      </c>
      <c r="F2057" t="s">
        <v>26</v>
      </c>
      <c r="G2057" t="s">
        <v>27</v>
      </c>
      <c r="H2057">
        <v>55</v>
      </c>
      <c r="I2057">
        <v>64</v>
      </c>
      <c r="J2057" t="s">
        <v>27</v>
      </c>
      <c r="K2057" t="s">
        <v>1255</v>
      </c>
      <c r="L2057" t="s">
        <v>1256</v>
      </c>
      <c r="M2057" t="s">
        <v>23</v>
      </c>
      <c r="N2057" t="s">
        <v>27</v>
      </c>
      <c r="O2057" t="s">
        <v>27</v>
      </c>
      <c r="P2057" t="s">
        <v>27</v>
      </c>
      <c r="Q2057" s="1">
        <v>39347.557638888888</v>
      </c>
      <c r="R2057" s="1">
        <v>42058.626388888886</v>
      </c>
      <c r="S2057">
        <v>10</v>
      </c>
      <c r="T2057">
        <v>10</v>
      </c>
      <c r="U2057">
        <v>10</v>
      </c>
    </row>
    <row r="2058" spans="1:21" x14ac:dyDescent="0.25">
      <c r="A2058" t="s">
        <v>21</v>
      </c>
      <c r="B2058" t="s">
        <v>4097</v>
      </c>
      <c r="C2058" t="s">
        <v>23</v>
      </c>
      <c r="D2058" t="s">
        <v>4098</v>
      </c>
      <c r="E2058" t="s">
        <v>325</v>
      </c>
      <c r="F2058" t="s">
        <v>26</v>
      </c>
      <c r="G2058" t="s">
        <v>27</v>
      </c>
      <c r="H2058">
        <v>63</v>
      </c>
      <c r="I2058">
        <v>64</v>
      </c>
      <c r="J2058" t="s">
        <v>27</v>
      </c>
      <c r="K2058" t="s">
        <v>4790</v>
      </c>
      <c r="L2058" t="s">
        <v>4098</v>
      </c>
      <c r="M2058" t="s">
        <v>23</v>
      </c>
      <c r="N2058" t="s">
        <v>27</v>
      </c>
      <c r="O2058" t="s">
        <v>27</v>
      </c>
      <c r="P2058" t="s">
        <v>27</v>
      </c>
      <c r="Q2058" s="1">
        <v>38303.634027777778</v>
      </c>
      <c r="R2058" s="1">
        <v>42989.352083333331</v>
      </c>
      <c r="S2058">
        <v>75</v>
      </c>
      <c r="T2058">
        <v>75</v>
      </c>
      <c r="U2058">
        <v>75</v>
      </c>
    </row>
    <row r="2059" spans="1:21" x14ac:dyDescent="0.25">
      <c r="A2059" t="s">
        <v>21</v>
      </c>
      <c r="B2059" t="s">
        <v>3884</v>
      </c>
      <c r="C2059" t="s">
        <v>23</v>
      </c>
      <c r="D2059" t="s">
        <v>3885</v>
      </c>
      <c r="F2059" t="s">
        <v>130</v>
      </c>
      <c r="G2059" t="s">
        <v>27</v>
      </c>
      <c r="H2059">
        <v>61</v>
      </c>
      <c r="I2059">
        <v>64</v>
      </c>
      <c r="J2059" t="s">
        <v>27</v>
      </c>
      <c r="K2059" t="s">
        <v>4969</v>
      </c>
      <c r="L2059" t="s">
        <v>4970</v>
      </c>
      <c r="M2059" t="s">
        <v>23</v>
      </c>
      <c r="N2059" t="s">
        <v>27</v>
      </c>
      <c r="O2059" t="s">
        <v>27</v>
      </c>
      <c r="P2059" t="s">
        <v>27</v>
      </c>
      <c r="Q2059" s="1">
        <v>40487.604861111111</v>
      </c>
      <c r="R2059" s="1">
        <v>42990.45</v>
      </c>
      <c r="S2059" t="s">
        <v>27</v>
      </c>
      <c r="T2059" t="s">
        <v>27</v>
      </c>
      <c r="U2059" t="s">
        <v>27</v>
      </c>
    </row>
    <row r="2060" spans="1:21" x14ac:dyDescent="0.25">
      <c r="A2060" t="s">
        <v>21</v>
      </c>
      <c r="B2060" t="s">
        <v>4994</v>
      </c>
      <c r="C2060" t="s">
        <v>23</v>
      </c>
      <c r="D2060" t="s">
        <v>4995</v>
      </c>
      <c r="F2060" t="s">
        <v>78</v>
      </c>
      <c r="G2060" t="s">
        <v>27</v>
      </c>
      <c r="H2060">
        <v>48</v>
      </c>
      <c r="I2060">
        <v>64</v>
      </c>
      <c r="J2060" t="s">
        <v>27</v>
      </c>
      <c r="K2060" t="s">
        <v>5189</v>
      </c>
      <c r="L2060" t="s">
        <v>5190</v>
      </c>
      <c r="M2060" t="s">
        <v>23</v>
      </c>
      <c r="N2060" t="s">
        <v>27</v>
      </c>
      <c r="O2060" t="s">
        <v>27</v>
      </c>
      <c r="P2060" t="s">
        <v>27</v>
      </c>
      <c r="Q2060" s="1">
        <v>39058.541666666664</v>
      </c>
      <c r="R2060" s="1">
        <v>43014.484027777777</v>
      </c>
      <c r="S2060" t="s">
        <v>27</v>
      </c>
      <c r="T2060" t="s">
        <v>27</v>
      </c>
      <c r="U2060" t="s">
        <v>27</v>
      </c>
    </row>
    <row r="2061" spans="1:21" x14ac:dyDescent="0.25">
      <c r="A2061" t="s">
        <v>21</v>
      </c>
      <c r="B2061" t="s">
        <v>4389</v>
      </c>
      <c r="C2061" t="s">
        <v>23</v>
      </c>
      <c r="D2061" t="s">
        <v>5489</v>
      </c>
      <c r="F2061" t="s">
        <v>107</v>
      </c>
      <c r="G2061" t="s">
        <v>27</v>
      </c>
      <c r="H2061">
        <v>53</v>
      </c>
      <c r="I2061">
        <v>64</v>
      </c>
      <c r="J2061" t="s">
        <v>27</v>
      </c>
      <c r="K2061" t="s">
        <v>4389</v>
      </c>
      <c r="L2061" t="s">
        <v>4390</v>
      </c>
      <c r="M2061" t="s">
        <v>23</v>
      </c>
      <c r="N2061" t="s">
        <v>27</v>
      </c>
      <c r="O2061" t="s">
        <v>27</v>
      </c>
      <c r="P2061" t="s">
        <v>27</v>
      </c>
      <c r="Q2061" s="1">
        <v>38978.563888888886</v>
      </c>
      <c r="R2061" s="1">
        <v>41403.536805555559</v>
      </c>
      <c r="S2061" t="s">
        <v>27</v>
      </c>
      <c r="T2061" t="s">
        <v>27</v>
      </c>
      <c r="U2061" t="s">
        <v>27</v>
      </c>
    </row>
    <row r="2062" spans="1:21" x14ac:dyDescent="0.25">
      <c r="A2062" t="s">
        <v>21</v>
      </c>
      <c r="B2062" t="s">
        <v>5191</v>
      </c>
      <c r="C2062" t="s">
        <v>23</v>
      </c>
      <c r="D2062" t="s">
        <v>5192</v>
      </c>
      <c r="F2062" t="s">
        <v>78</v>
      </c>
      <c r="G2062" t="s">
        <v>27</v>
      </c>
      <c r="H2062">
        <v>48</v>
      </c>
      <c r="I2062">
        <v>64</v>
      </c>
      <c r="J2062" t="s">
        <v>27</v>
      </c>
      <c r="K2062" t="s">
        <v>5189</v>
      </c>
      <c r="L2062" t="s">
        <v>5190</v>
      </c>
      <c r="M2062" t="s">
        <v>23</v>
      </c>
      <c r="N2062" t="s">
        <v>27</v>
      </c>
      <c r="O2062" t="s">
        <v>27</v>
      </c>
      <c r="P2062" t="s">
        <v>27</v>
      </c>
      <c r="Q2062" s="1">
        <v>39058.541666666664</v>
      </c>
      <c r="R2062" s="1">
        <v>43014.484027777777</v>
      </c>
      <c r="S2062" t="s">
        <v>27</v>
      </c>
      <c r="T2062" t="s">
        <v>27</v>
      </c>
      <c r="U2062" t="s">
        <v>27</v>
      </c>
    </row>
    <row r="2063" spans="1:21" x14ac:dyDescent="0.25">
      <c r="A2063" t="s">
        <v>21</v>
      </c>
      <c r="B2063" t="s">
        <v>5758</v>
      </c>
      <c r="C2063" t="s">
        <v>23</v>
      </c>
      <c r="D2063" t="s">
        <v>5759</v>
      </c>
      <c r="F2063" t="s">
        <v>78</v>
      </c>
      <c r="G2063" t="s">
        <v>27</v>
      </c>
      <c r="H2063">
        <v>23</v>
      </c>
      <c r="I2063">
        <v>64</v>
      </c>
      <c r="J2063" t="s">
        <v>27</v>
      </c>
      <c r="K2063" t="s">
        <v>5493</v>
      </c>
      <c r="L2063" t="s">
        <v>5494</v>
      </c>
      <c r="M2063" t="s">
        <v>23</v>
      </c>
      <c r="N2063" t="s">
        <v>27</v>
      </c>
      <c r="O2063" t="s">
        <v>27</v>
      </c>
      <c r="P2063" t="s">
        <v>27</v>
      </c>
      <c r="Q2063" s="1">
        <v>41747.48333333333</v>
      </c>
      <c r="R2063" s="1">
        <v>42823.671527777777</v>
      </c>
      <c r="S2063" t="s">
        <v>27</v>
      </c>
      <c r="T2063" t="s">
        <v>27</v>
      </c>
      <c r="U2063" t="s">
        <v>27</v>
      </c>
    </row>
    <row r="2064" spans="1:21" x14ac:dyDescent="0.25">
      <c r="A2064" t="s">
        <v>21</v>
      </c>
      <c r="B2064" t="s">
        <v>5691</v>
      </c>
      <c r="C2064" t="s">
        <v>23</v>
      </c>
      <c r="D2064" t="s">
        <v>5692</v>
      </c>
      <c r="F2064" t="s">
        <v>78</v>
      </c>
      <c r="G2064" t="s">
        <v>27</v>
      </c>
      <c r="H2064">
        <v>63</v>
      </c>
      <c r="I2064">
        <v>64</v>
      </c>
      <c r="J2064" t="s">
        <v>27</v>
      </c>
      <c r="K2064" t="s">
        <v>5265</v>
      </c>
      <c r="L2064" t="s">
        <v>5266</v>
      </c>
      <c r="M2064" t="s">
        <v>23</v>
      </c>
      <c r="N2064" t="s">
        <v>27</v>
      </c>
      <c r="O2064" t="s">
        <v>27</v>
      </c>
      <c r="P2064" t="s">
        <v>27</v>
      </c>
      <c r="Q2064" s="1">
        <v>41089.552083333336</v>
      </c>
      <c r="R2064" s="1">
        <v>41788.495138888888</v>
      </c>
      <c r="S2064" t="s">
        <v>27</v>
      </c>
      <c r="T2064" t="s">
        <v>27</v>
      </c>
      <c r="U2064" t="s">
        <v>27</v>
      </c>
    </row>
    <row r="2065" spans="1:21" x14ac:dyDescent="0.25">
      <c r="A2065" t="s">
        <v>21</v>
      </c>
      <c r="B2065" t="s">
        <v>1024</v>
      </c>
      <c r="C2065" t="s">
        <v>23</v>
      </c>
      <c r="D2065" t="s">
        <v>1025</v>
      </c>
      <c r="F2065" t="s">
        <v>26</v>
      </c>
      <c r="G2065" t="s">
        <v>27</v>
      </c>
      <c r="H2065">
        <v>62</v>
      </c>
      <c r="I2065">
        <v>63</v>
      </c>
      <c r="J2065" t="s">
        <v>27</v>
      </c>
      <c r="K2065" t="s">
        <v>1024</v>
      </c>
      <c r="L2065" t="s">
        <v>1026</v>
      </c>
      <c r="M2065" t="s">
        <v>23</v>
      </c>
      <c r="N2065" t="s">
        <v>27</v>
      </c>
      <c r="O2065" t="s">
        <v>27</v>
      </c>
      <c r="P2065" t="s">
        <v>27</v>
      </c>
      <c r="Q2065" s="1">
        <v>37813.395138888889</v>
      </c>
      <c r="R2065" s="1">
        <v>42935.699305555558</v>
      </c>
      <c r="S2065" t="s">
        <v>27</v>
      </c>
      <c r="T2065" t="s">
        <v>27</v>
      </c>
      <c r="U2065" t="s">
        <v>27</v>
      </c>
    </row>
    <row r="2066" spans="1:21" x14ac:dyDescent="0.25">
      <c r="A2066" t="s">
        <v>21</v>
      </c>
      <c r="B2066" t="s">
        <v>1496</v>
      </c>
      <c r="C2066" t="s">
        <v>23</v>
      </c>
      <c r="D2066" t="s">
        <v>1497</v>
      </c>
      <c r="E2066" t="s">
        <v>199</v>
      </c>
      <c r="F2066" t="s">
        <v>26</v>
      </c>
      <c r="G2066" t="s">
        <v>27</v>
      </c>
      <c r="H2066">
        <v>54</v>
      </c>
      <c r="I2066">
        <v>63</v>
      </c>
      <c r="J2066" t="s">
        <v>27</v>
      </c>
      <c r="K2066" t="s">
        <v>1255</v>
      </c>
      <c r="L2066" t="s">
        <v>1256</v>
      </c>
      <c r="M2066" t="s">
        <v>23</v>
      </c>
      <c r="N2066" t="s">
        <v>27</v>
      </c>
      <c r="O2066" t="s">
        <v>27</v>
      </c>
      <c r="P2066" t="s">
        <v>27</v>
      </c>
      <c r="Q2066" s="1">
        <v>39533.769444444442</v>
      </c>
      <c r="R2066" s="1">
        <v>42058.626388888886</v>
      </c>
      <c r="S2066" t="s">
        <v>27</v>
      </c>
      <c r="T2066" t="s">
        <v>27</v>
      </c>
      <c r="U2066" t="s">
        <v>27</v>
      </c>
    </row>
    <row r="2067" spans="1:21" x14ac:dyDescent="0.25">
      <c r="A2067" t="s">
        <v>21</v>
      </c>
      <c r="B2067" t="s">
        <v>1904</v>
      </c>
      <c r="C2067" t="s">
        <v>23</v>
      </c>
      <c r="D2067" t="s">
        <v>1905</v>
      </c>
      <c r="F2067" t="s">
        <v>78</v>
      </c>
      <c r="G2067" t="s">
        <v>27</v>
      </c>
      <c r="H2067">
        <v>62</v>
      </c>
      <c r="I2067">
        <v>63</v>
      </c>
      <c r="J2067" t="s">
        <v>27</v>
      </c>
      <c r="K2067" t="s">
        <v>1906</v>
      </c>
      <c r="L2067" t="s">
        <v>1905</v>
      </c>
      <c r="M2067" t="s">
        <v>23</v>
      </c>
      <c r="N2067" t="s">
        <v>27</v>
      </c>
      <c r="O2067" t="s">
        <v>27</v>
      </c>
      <c r="P2067" t="s">
        <v>27</v>
      </c>
      <c r="Q2067" s="1">
        <v>38833.355555555558</v>
      </c>
      <c r="R2067" s="1">
        <v>42920.587500000001</v>
      </c>
      <c r="S2067" t="s">
        <v>27</v>
      </c>
      <c r="T2067" t="s">
        <v>27</v>
      </c>
      <c r="U2067" t="s">
        <v>27</v>
      </c>
    </row>
    <row r="2068" spans="1:21" x14ac:dyDescent="0.25">
      <c r="A2068" t="s">
        <v>21</v>
      </c>
      <c r="B2068" t="s">
        <v>2122</v>
      </c>
      <c r="C2068" t="s">
        <v>23</v>
      </c>
      <c r="D2068" t="s">
        <v>2123</v>
      </c>
      <c r="E2068" t="s">
        <v>325</v>
      </c>
      <c r="F2068" t="s">
        <v>26</v>
      </c>
      <c r="G2068" t="s">
        <v>27</v>
      </c>
      <c r="H2068">
        <v>51</v>
      </c>
      <c r="I2068">
        <v>63</v>
      </c>
      <c r="J2068" t="s">
        <v>2213</v>
      </c>
      <c r="K2068" t="s">
        <v>2122</v>
      </c>
      <c r="L2068" t="s">
        <v>2123</v>
      </c>
      <c r="M2068" t="s">
        <v>23</v>
      </c>
      <c r="N2068" t="s">
        <v>27</v>
      </c>
      <c r="O2068" t="s">
        <v>27</v>
      </c>
      <c r="P2068" t="s">
        <v>27</v>
      </c>
      <c r="Q2068" s="1">
        <v>42123.572222222225</v>
      </c>
      <c r="R2068" s="1">
        <v>43004.604861111111</v>
      </c>
      <c r="S2068">
        <v>7.0000000000000007E-2</v>
      </c>
      <c r="T2068">
        <v>5.47</v>
      </c>
      <c r="U2068">
        <v>1.2504761904761901</v>
      </c>
    </row>
    <row r="2069" spans="1:21" x14ac:dyDescent="0.25">
      <c r="A2069" t="s">
        <v>21</v>
      </c>
      <c r="B2069" t="s">
        <v>2317</v>
      </c>
      <c r="C2069" t="s">
        <v>23</v>
      </c>
      <c r="D2069" t="s">
        <v>2317</v>
      </c>
      <c r="E2069" t="s">
        <v>41</v>
      </c>
      <c r="F2069" t="s">
        <v>26</v>
      </c>
      <c r="G2069" t="s">
        <v>27</v>
      </c>
      <c r="H2069">
        <v>51</v>
      </c>
      <c r="I2069">
        <v>63</v>
      </c>
      <c r="J2069" t="s">
        <v>2789</v>
      </c>
      <c r="K2069" t="s">
        <v>2317</v>
      </c>
      <c r="L2069" t="s">
        <v>2317</v>
      </c>
      <c r="M2069" t="s">
        <v>23</v>
      </c>
      <c r="N2069" t="s">
        <v>27</v>
      </c>
      <c r="O2069" t="s">
        <v>27</v>
      </c>
      <c r="P2069" t="s">
        <v>27</v>
      </c>
      <c r="Q2069" s="1">
        <v>37817.523611111108</v>
      </c>
      <c r="R2069" s="1">
        <v>41250.616666666669</v>
      </c>
      <c r="S2069">
        <v>3.6</v>
      </c>
      <c r="T2069">
        <v>23453</v>
      </c>
      <c r="U2069">
        <v>1067.2968253968299</v>
      </c>
    </row>
    <row r="2070" spans="1:21" x14ac:dyDescent="0.25">
      <c r="A2070" t="s">
        <v>21</v>
      </c>
      <c r="B2070" t="s">
        <v>2717</v>
      </c>
      <c r="C2070" t="s">
        <v>23</v>
      </c>
      <c r="D2070" t="s">
        <v>2718</v>
      </c>
      <c r="E2070" t="s">
        <v>325</v>
      </c>
      <c r="F2070" t="s">
        <v>26</v>
      </c>
      <c r="G2070" t="s">
        <v>27</v>
      </c>
      <c r="H2070">
        <v>51</v>
      </c>
      <c r="I2070">
        <v>63</v>
      </c>
      <c r="J2070" t="s">
        <v>3058</v>
      </c>
      <c r="K2070" t="s">
        <v>2122</v>
      </c>
      <c r="L2070" t="s">
        <v>2123</v>
      </c>
      <c r="M2070" t="s">
        <v>23</v>
      </c>
      <c r="N2070" t="s">
        <v>27</v>
      </c>
      <c r="O2070" t="s">
        <v>27</v>
      </c>
      <c r="P2070" t="s">
        <v>27</v>
      </c>
      <c r="Q2070" s="1">
        <v>42123.572222222225</v>
      </c>
      <c r="R2070" s="1">
        <v>43004.604861111111</v>
      </c>
      <c r="S2070">
        <v>0.22</v>
      </c>
      <c r="T2070">
        <v>1.32</v>
      </c>
      <c r="U2070">
        <v>0.83333333333333304</v>
      </c>
    </row>
    <row r="2071" spans="1:21" x14ac:dyDescent="0.25">
      <c r="A2071" t="s">
        <v>21</v>
      </c>
      <c r="B2071" t="s">
        <v>3881</v>
      </c>
      <c r="C2071" t="s">
        <v>23</v>
      </c>
      <c r="D2071" t="s">
        <v>3882</v>
      </c>
      <c r="E2071" t="s">
        <v>199</v>
      </c>
      <c r="F2071" t="s">
        <v>26</v>
      </c>
      <c r="G2071" t="s">
        <v>27</v>
      </c>
      <c r="H2071">
        <v>43</v>
      </c>
      <c r="I2071">
        <v>63</v>
      </c>
      <c r="J2071" t="s">
        <v>3883</v>
      </c>
      <c r="K2071" t="s">
        <v>1255</v>
      </c>
      <c r="L2071" t="s">
        <v>1256</v>
      </c>
      <c r="M2071" t="s">
        <v>23</v>
      </c>
      <c r="N2071" t="s">
        <v>27</v>
      </c>
      <c r="O2071" t="s">
        <v>27</v>
      </c>
      <c r="P2071" t="s">
        <v>27</v>
      </c>
      <c r="Q2071" s="1">
        <v>39352.496527777781</v>
      </c>
      <c r="R2071" s="1">
        <v>41142.571527777778</v>
      </c>
      <c r="S2071">
        <v>0.5</v>
      </c>
      <c r="T2071">
        <v>3.8</v>
      </c>
      <c r="U2071">
        <v>2.02</v>
      </c>
    </row>
    <row r="2072" spans="1:21" x14ac:dyDescent="0.25">
      <c r="A2072" t="s">
        <v>21</v>
      </c>
      <c r="B2072" t="s">
        <v>4302</v>
      </c>
      <c r="C2072" t="s">
        <v>23</v>
      </c>
      <c r="D2072" t="s">
        <v>1829</v>
      </c>
      <c r="E2072" t="s">
        <v>85</v>
      </c>
      <c r="F2072" t="s">
        <v>26</v>
      </c>
      <c r="G2072" t="s">
        <v>27</v>
      </c>
      <c r="H2072">
        <v>59</v>
      </c>
      <c r="I2072">
        <v>63</v>
      </c>
      <c r="J2072" s="2">
        <v>45323</v>
      </c>
      <c r="K2072" t="s">
        <v>22</v>
      </c>
      <c r="L2072" t="s">
        <v>24</v>
      </c>
      <c r="M2072" t="s">
        <v>23</v>
      </c>
      <c r="N2072" t="s">
        <v>27</v>
      </c>
      <c r="O2072" t="s">
        <v>27</v>
      </c>
      <c r="P2072" t="s">
        <v>27</v>
      </c>
      <c r="Q2072" s="1">
        <v>41990.62777777778</v>
      </c>
      <c r="R2072" s="1">
        <v>42978.838888888888</v>
      </c>
      <c r="S2072">
        <v>1.1000000000000001</v>
      </c>
      <c r="T2072">
        <v>19.399999999999999</v>
      </c>
      <c r="U2072">
        <v>7.1238095238095198</v>
      </c>
    </row>
    <row r="2073" spans="1:21" x14ac:dyDescent="0.25">
      <c r="A2073" t="s">
        <v>21</v>
      </c>
      <c r="B2073" t="s">
        <v>3881</v>
      </c>
      <c r="C2073" t="s">
        <v>23</v>
      </c>
      <c r="D2073" t="s">
        <v>3882</v>
      </c>
      <c r="E2073" t="s">
        <v>199</v>
      </c>
      <c r="F2073" t="s">
        <v>26</v>
      </c>
      <c r="G2073" t="s">
        <v>27</v>
      </c>
      <c r="H2073">
        <v>54</v>
      </c>
      <c r="I2073">
        <v>63</v>
      </c>
      <c r="J2073" t="s">
        <v>27</v>
      </c>
      <c r="K2073" t="s">
        <v>1255</v>
      </c>
      <c r="L2073" t="s">
        <v>1256</v>
      </c>
      <c r="M2073" t="s">
        <v>23</v>
      </c>
      <c r="N2073" t="s">
        <v>27</v>
      </c>
      <c r="O2073" t="s">
        <v>27</v>
      </c>
      <c r="P2073" t="s">
        <v>27</v>
      </c>
      <c r="Q2073" s="1">
        <v>39533.769444444442</v>
      </c>
      <c r="R2073" s="1">
        <v>42058.626388888886</v>
      </c>
      <c r="S2073" t="s">
        <v>27</v>
      </c>
      <c r="T2073" t="s">
        <v>27</v>
      </c>
      <c r="U2073" t="s">
        <v>27</v>
      </c>
    </row>
    <row r="2074" spans="1:21" x14ac:dyDescent="0.25">
      <c r="A2074" t="s">
        <v>21</v>
      </c>
      <c r="B2074" t="s">
        <v>5419</v>
      </c>
      <c r="C2074" t="s">
        <v>23</v>
      </c>
      <c r="D2074" t="s">
        <v>5420</v>
      </c>
      <c r="F2074" t="s">
        <v>78</v>
      </c>
      <c r="G2074" t="s">
        <v>27</v>
      </c>
      <c r="H2074">
        <v>22</v>
      </c>
      <c r="I2074">
        <v>63</v>
      </c>
      <c r="J2074" t="s">
        <v>27</v>
      </c>
      <c r="K2074" t="s">
        <v>5493</v>
      </c>
      <c r="L2074" t="s">
        <v>5494</v>
      </c>
      <c r="M2074" t="s">
        <v>23</v>
      </c>
      <c r="N2074" t="s">
        <v>27</v>
      </c>
      <c r="O2074" t="s">
        <v>27</v>
      </c>
      <c r="P2074" t="s">
        <v>27</v>
      </c>
      <c r="Q2074" s="1">
        <v>41747.48333333333</v>
      </c>
      <c r="R2074" s="1">
        <v>42875.62777777778</v>
      </c>
      <c r="S2074" t="s">
        <v>27</v>
      </c>
      <c r="T2074" t="s">
        <v>27</v>
      </c>
      <c r="U2074" t="s">
        <v>27</v>
      </c>
    </row>
    <row r="2075" spans="1:21" x14ac:dyDescent="0.25">
      <c r="A2075" t="s">
        <v>21</v>
      </c>
      <c r="B2075" t="s">
        <v>5807</v>
      </c>
      <c r="C2075" t="s">
        <v>23</v>
      </c>
      <c r="D2075" t="s">
        <v>5808</v>
      </c>
      <c r="E2075" t="s">
        <v>199</v>
      </c>
      <c r="F2075" t="s">
        <v>26</v>
      </c>
      <c r="G2075" t="s">
        <v>27</v>
      </c>
      <c r="H2075">
        <v>57</v>
      </c>
      <c r="I2075">
        <v>63</v>
      </c>
      <c r="J2075" t="s">
        <v>27</v>
      </c>
      <c r="K2075" t="s">
        <v>5807</v>
      </c>
      <c r="L2075" t="s">
        <v>5808</v>
      </c>
      <c r="M2075" t="s">
        <v>23</v>
      </c>
      <c r="N2075" t="s">
        <v>27</v>
      </c>
      <c r="O2075" t="s">
        <v>27</v>
      </c>
      <c r="P2075" t="s">
        <v>27</v>
      </c>
      <c r="Q2075" s="1">
        <v>37769.082638888889</v>
      </c>
      <c r="R2075" s="1">
        <v>43011.617361111108</v>
      </c>
      <c r="S2075">
        <v>6.4</v>
      </c>
      <c r="T2075">
        <v>18.899999999999999</v>
      </c>
      <c r="U2075">
        <v>11.6666666666667</v>
      </c>
    </row>
    <row r="2076" spans="1:21" x14ac:dyDescent="0.25">
      <c r="A2076" t="s">
        <v>21</v>
      </c>
      <c r="B2076" t="s">
        <v>5366</v>
      </c>
      <c r="C2076" t="s">
        <v>23</v>
      </c>
      <c r="D2076" t="s">
        <v>5367</v>
      </c>
      <c r="F2076" t="s">
        <v>78</v>
      </c>
      <c r="G2076" t="s">
        <v>27</v>
      </c>
      <c r="H2076">
        <v>47</v>
      </c>
      <c r="I2076">
        <v>63</v>
      </c>
      <c r="J2076" t="s">
        <v>27</v>
      </c>
      <c r="K2076" t="s">
        <v>5342</v>
      </c>
      <c r="L2076" t="s">
        <v>5299</v>
      </c>
      <c r="M2076" t="s">
        <v>23</v>
      </c>
      <c r="N2076" t="s">
        <v>27</v>
      </c>
      <c r="O2076" t="s">
        <v>27</v>
      </c>
      <c r="P2076" t="s">
        <v>27</v>
      </c>
      <c r="Q2076" s="1">
        <v>41670.426388888889</v>
      </c>
      <c r="R2076" s="1">
        <v>42976.602777777778</v>
      </c>
      <c r="S2076" t="s">
        <v>27</v>
      </c>
      <c r="T2076" t="s">
        <v>27</v>
      </c>
      <c r="U2076" t="s">
        <v>27</v>
      </c>
    </row>
    <row r="2077" spans="1:21" x14ac:dyDescent="0.25">
      <c r="A2077" t="s">
        <v>21</v>
      </c>
      <c r="B2077" t="s">
        <v>5758</v>
      </c>
      <c r="C2077" t="s">
        <v>23</v>
      </c>
      <c r="D2077" t="s">
        <v>5759</v>
      </c>
      <c r="F2077" t="s">
        <v>78</v>
      </c>
      <c r="G2077" t="s">
        <v>27</v>
      </c>
      <c r="H2077">
        <v>57</v>
      </c>
      <c r="I2077">
        <v>63</v>
      </c>
      <c r="J2077" t="s">
        <v>27</v>
      </c>
      <c r="K2077" t="s">
        <v>5660</v>
      </c>
      <c r="L2077" t="s">
        <v>5661</v>
      </c>
      <c r="M2077" t="s">
        <v>23</v>
      </c>
      <c r="N2077" t="s">
        <v>27</v>
      </c>
      <c r="O2077" t="s">
        <v>27</v>
      </c>
      <c r="P2077" t="s">
        <v>27</v>
      </c>
      <c r="Q2077" s="1">
        <v>38973.612500000003</v>
      </c>
      <c r="R2077" s="1">
        <v>42025.587500000001</v>
      </c>
      <c r="S2077" t="s">
        <v>27</v>
      </c>
      <c r="T2077" t="s">
        <v>27</v>
      </c>
      <c r="U2077" t="s">
        <v>27</v>
      </c>
    </row>
    <row r="2078" spans="1:21" x14ac:dyDescent="0.25">
      <c r="A2078" t="s">
        <v>21</v>
      </c>
      <c r="B2078" t="s">
        <v>5758</v>
      </c>
      <c r="C2078" t="s">
        <v>23</v>
      </c>
      <c r="D2078" t="s">
        <v>5759</v>
      </c>
      <c r="F2078" t="s">
        <v>78</v>
      </c>
      <c r="G2078" t="s">
        <v>27</v>
      </c>
      <c r="H2078">
        <v>47</v>
      </c>
      <c r="I2078">
        <v>63</v>
      </c>
      <c r="J2078" t="s">
        <v>27</v>
      </c>
      <c r="K2078" t="s">
        <v>5114</v>
      </c>
      <c r="L2078" t="s">
        <v>5115</v>
      </c>
      <c r="M2078" t="s">
        <v>23</v>
      </c>
      <c r="N2078" t="s">
        <v>27</v>
      </c>
      <c r="O2078" t="s">
        <v>27</v>
      </c>
      <c r="P2078" t="s">
        <v>27</v>
      </c>
      <c r="Q2078" s="1">
        <v>41745.654861111114</v>
      </c>
      <c r="R2078" s="1">
        <v>42989.453472222223</v>
      </c>
      <c r="S2078" t="s">
        <v>27</v>
      </c>
      <c r="T2078" t="s">
        <v>27</v>
      </c>
      <c r="U2078" t="s">
        <v>27</v>
      </c>
    </row>
    <row r="2079" spans="1:21" x14ac:dyDescent="0.25">
      <c r="A2079" t="s">
        <v>21</v>
      </c>
      <c r="B2079" t="s">
        <v>1338</v>
      </c>
      <c r="C2079" t="s">
        <v>23</v>
      </c>
      <c r="D2079" t="s">
        <v>1339</v>
      </c>
      <c r="E2079" t="s">
        <v>85</v>
      </c>
      <c r="F2079" t="s">
        <v>26</v>
      </c>
      <c r="G2079" t="s">
        <v>27</v>
      </c>
      <c r="H2079">
        <v>58</v>
      </c>
      <c r="I2079">
        <v>62</v>
      </c>
      <c r="J2079" t="s">
        <v>27</v>
      </c>
      <c r="K2079" t="s">
        <v>1338</v>
      </c>
      <c r="L2079" t="s">
        <v>1339</v>
      </c>
      <c r="M2079" t="s">
        <v>23</v>
      </c>
      <c r="N2079" t="s">
        <v>27</v>
      </c>
      <c r="O2079" t="s">
        <v>27</v>
      </c>
      <c r="P2079" t="s">
        <v>27</v>
      </c>
      <c r="Q2079" s="1">
        <v>37807.402777777781</v>
      </c>
      <c r="R2079" s="1">
        <v>42870.723611111112</v>
      </c>
      <c r="S2079">
        <v>0</v>
      </c>
      <c r="T2079">
        <v>8.6999999999999993</v>
      </c>
      <c r="U2079">
        <v>4.9298245614035103</v>
      </c>
    </row>
    <row r="2080" spans="1:21" x14ac:dyDescent="0.25">
      <c r="A2080" t="s">
        <v>21</v>
      </c>
      <c r="B2080" t="s">
        <v>377</v>
      </c>
      <c r="C2080" t="s">
        <v>23</v>
      </c>
      <c r="D2080" t="s">
        <v>275</v>
      </c>
      <c r="F2080" t="s">
        <v>107</v>
      </c>
      <c r="G2080" t="s">
        <v>27</v>
      </c>
      <c r="H2080">
        <v>61</v>
      </c>
      <c r="I2080">
        <v>62</v>
      </c>
      <c r="J2080" t="s">
        <v>27</v>
      </c>
      <c r="K2080" t="s">
        <v>377</v>
      </c>
      <c r="L2080" t="s">
        <v>378</v>
      </c>
      <c r="M2080" t="s">
        <v>23</v>
      </c>
      <c r="N2080" t="s">
        <v>27</v>
      </c>
      <c r="O2080" t="s">
        <v>27</v>
      </c>
      <c r="P2080" t="s">
        <v>27</v>
      </c>
      <c r="Q2080" s="1">
        <v>38231.62777777778</v>
      </c>
      <c r="R2080" s="1">
        <v>40240.539583333331</v>
      </c>
      <c r="S2080" t="s">
        <v>27</v>
      </c>
      <c r="T2080" t="s">
        <v>27</v>
      </c>
      <c r="U2080" t="s">
        <v>27</v>
      </c>
    </row>
    <row r="2081" spans="1:21" x14ac:dyDescent="0.25">
      <c r="A2081" t="s">
        <v>21</v>
      </c>
      <c r="B2081" t="s">
        <v>209</v>
      </c>
      <c r="C2081" t="s">
        <v>23</v>
      </c>
      <c r="D2081" t="s">
        <v>210</v>
      </c>
      <c r="E2081" t="s">
        <v>211</v>
      </c>
      <c r="F2081" t="s">
        <v>26</v>
      </c>
      <c r="G2081" t="s">
        <v>27</v>
      </c>
      <c r="H2081">
        <v>59</v>
      </c>
      <c r="I2081">
        <v>62</v>
      </c>
      <c r="J2081">
        <v>-73</v>
      </c>
      <c r="K2081" t="s">
        <v>550</v>
      </c>
      <c r="L2081" t="s">
        <v>551</v>
      </c>
      <c r="M2081" t="s">
        <v>23</v>
      </c>
      <c r="N2081" t="s">
        <v>27</v>
      </c>
      <c r="O2081" t="s">
        <v>27</v>
      </c>
      <c r="P2081" t="s">
        <v>27</v>
      </c>
      <c r="Q2081" s="1">
        <v>38493.003472222219</v>
      </c>
      <c r="R2081" s="1">
        <v>40462.515277777777</v>
      </c>
      <c r="S2081">
        <v>60</v>
      </c>
      <c r="T2081">
        <v>138</v>
      </c>
      <c r="U2081">
        <v>107.58064516128999</v>
      </c>
    </row>
    <row r="2082" spans="1:21" x14ac:dyDescent="0.25">
      <c r="A2082" t="s">
        <v>21</v>
      </c>
      <c r="B2082" t="s">
        <v>4082</v>
      </c>
      <c r="C2082" t="s">
        <v>23</v>
      </c>
      <c r="D2082" t="s">
        <v>4083</v>
      </c>
      <c r="F2082" t="s">
        <v>151</v>
      </c>
      <c r="G2082" t="s">
        <v>27</v>
      </c>
      <c r="H2082">
        <v>60</v>
      </c>
      <c r="I2082">
        <v>62</v>
      </c>
      <c r="J2082" t="s">
        <v>27</v>
      </c>
      <c r="K2082" t="s">
        <v>154</v>
      </c>
      <c r="L2082" t="s">
        <v>155</v>
      </c>
      <c r="M2082" t="s">
        <v>23</v>
      </c>
      <c r="N2082" t="s">
        <v>27</v>
      </c>
      <c r="O2082" t="s">
        <v>27</v>
      </c>
      <c r="P2082" t="s">
        <v>27</v>
      </c>
      <c r="Q2082" s="1">
        <v>33777.119444444441</v>
      </c>
      <c r="R2082" s="1">
        <v>40242.145833333336</v>
      </c>
      <c r="S2082" t="s">
        <v>27</v>
      </c>
      <c r="T2082" t="s">
        <v>27</v>
      </c>
      <c r="U2082" t="s">
        <v>27</v>
      </c>
    </row>
    <row r="2083" spans="1:21" x14ac:dyDescent="0.25">
      <c r="A2083" t="s">
        <v>21</v>
      </c>
      <c r="B2083" t="s">
        <v>4387</v>
      </c>
      <c r="C2083" t="s">
        <v>23</v>
      </c>
      <c r="D2083" t="s">
        <v>4388</v>
      </c>
      <c r="F2083" t="s">
        <v>107</v>
      </c>
      <c r="G2083" t="s">
        <v>27</v>
      </c>
      <c r="H2083">
        <v>51</v>
      </c>
      <c r="I2083">
        <v>62</v>
      </c>
      <c r="J2083" t="s">
        <v>27</v>
      </c>
      <c r="K2083" t="s">
        <v>4389</v>
      </c>
      <c r="L2083" t="s">
        <v>4390</v>
      </c>
      <c r="M2083" t="s">
        <v>23</v>
      </c>
      <c r="N2083" t="s">
        <v>27</v>
      </c>
      <c r="O2083" t="s">
        <v>27</v>
      </c>
      <c r="P2083" t="s">
        <v>27</v>
      </c>
      <c r="Q2083" s="1">
        <v>38978.563888888886</v>
      </c>
      <c r="R2083" s="1">
        <v>41403.536805555559</v>
      </c>
      <c r="S2083" t="s">
        <v>27</v>
      </c>
      <c r="T2083" t="s">
        <v>27</v>
      </c>
      <c r="U2083" t="s">
        <v>27</v>
      </c>
    </row>
    <row r="2084" spans="1:21" x14ac:dyDescent="0.25">
      <c r="A2084" t="s">
        <v>21</v>
      </c>
      <c r="B2084" t="s">
        <v>5642</v>
      </c>
      <c r="C2084" t="s">
        <v>23</v>
      </c>
      <c r="D2084" t="s">
        <v>5643</v>
      </c>
      <c r="F2084" t="s">
        <v>78</v>
      </c>
      <c r="G2084" t="s">
        <v>27</v>
      </c>
      <c r="H2084">
        <v>49</v>
      </c>
      <c r="I2084">
        <v>62</v>
      </c>
      <c r="J2084" t="s">
        <v>27</v>
      </c>
      <c r="K2084" t="s">
        <v>5451</v>
      </c>
      <c r="L2084" t="s">
        <v>5299</v>
      </c>
      <c r="M2084" t="s">
        <v>23</v>
      </c>
      <c r="N2084" t="s">
        <v>27</v>
      </c>
      <c r="O2084" t="s">
        <v>27</v>
      </c>
      <c r="P2084" t="s">
        <v>27</v>
      </c>
      <c r="Q2084" s="1">
        <v>40093.629861111112</v>
      </c>
      <c r="R2084" s="1">
        <v>42663.448611111111</v>
      </c>
      <c r="S2084" t="s">
        <v>27</v>
      </c>
      <c r="T2084" t="s">
        <v>27</v>
      </c>
      <c r="U2084" t="s">
        <v>27</v>
      </c>
    </row>
    <row r="2085" spans="1:21" x14ac:dyDescent="0.25">
      <c r="A2085" t="s">
        <v>21</v>
      </c>
      <c r="B2085" t="s">
        <v>5385</v>
      </c>
      <c r="C2085" t="s">
        <v>23</v>
      </c>
      <c r="D2085" t="s">
        <v>5386</v>
      </c>
      <c r="F2085" t="s">
        <v>78</v>
      </c>
      <c r="G2085" t="s">
        <v>27</v>
      </c>
      <c r="H2085">
        <v>55</v>
      </c>
      <c r="I2085">
        <v>62</v>
      </c>
      <c r="J2085" t="s">
        <v>27</v>
      </c>
      <c r="K2085" t="s">
        <v>5259</v>
      </c>
      <c r="L2085" t="s">
        <v>5657</v>
      </c>
      <c r="M2085" t="s">
        <v>23</v>
      </c>
      <c r="N2085" t="s">
        <v>27</v>
      </c>
      <c r="O2085" t="s">
        <v>27</v>
      </c>
      <c r="P2085" t="s">
        <v>27</v>
      </c>
      <c r="Q2085" s="1">
        <v>38509.645833333336</v>
      </c>
      <c r="R2085" s="1">
        <v>41716.628472222219</v>
      </c>
      <c r="S2085" t="s">
        <v>27</v>
      </c>
      <c r="T2085" t="s">
        <v>27</v>
      </c>
      <c r="U2085" t="s">
        <v>27</v>
      </c>
    </row>
    <row r="2086" spans="1:21" x14ac:dyDescent="0.25">
      <c r="A2086" t="s">
        <v>21</v>
      </c>
      <c r="B2086" t="s">
        <v>1758</v>
      </c>
      <c r="C2086" t="s">
        <v>23</v>
      </c>
      <c r="D2086" t="s">
        <v>1759</v>
      </c>
      <c r="F2086" t="s">
        <v>26</v>
      </c>
      <c r="G2086" t="s">
        <v>27</v>
      </c>
      <c r="H2086">
        <v>58</v>
      </c>
      <c r="I2086">
        <v>61</v>
      </c>
      <c r="J2086" t="s">
        <v>27</v>
      </c>
      <c r="K2086" t="s">
        <v>1462</v>
      </c>
      <c r="L2086" t="s">
        <v>1464</v>
      </c>
      <c r="M2086" t="s">
        <v>23</v>
      </c>
      <c r="N2086" t="s">
        <v>27</v>
      </c>
      <c r="O2086" t="s">
        <v>27</v>
      </c>
      <c r="P2086" t="s">
        <v>27</v>
      </c>
      <c r="Q2086" s="1">
        <v>37862.689583333333</v>
      </c>
      <c r="R2086" s="1">
        <v>42936.376388888886</v>
      </c>
      <c r="S2086" t="s">
        <v>27</v>
      </c>
      <c r="T2086" t="s">
        <v>27</v>
      </c>
      <c r="U2086" t="s">
        <v>27</v>
      </c>
    </row>
    <row r="2087" spans="1:21" x14ac:dyDescent="0.25">
      <c r="A2087" t="s">
        <v>21</v>
      </c>
      <c r="B2087" t="s">
        <v>114</v>
      </c>
      <c r="C2087" t="s">
        <v>23</v>
      </c>
      <c r="D2087" t="s">
        <v>115</v>
      </c>
      <c r="E2087" t="s">
        <v>116</v>
      </c>
      <c r="F2087" t="s">
        <v>26</v>
      </c>
      <c r="G2087" t="s">
        <v>27</v>
      </c>
      <c r="H2087">
        <v>55</v>
      </c>
      <c r="I2087">
        <v>61</v>
      </c>
      <c r="J2087" t="s">
        <v>27</v>
      </c>
      <c r="K2087" t="s">
        <v>114</v>
      </c>
      <c r="L2087" t="s">
        <v>115</v>
      </c>
      <c r="M2087" t="s">
        <v>23</v>
      </c>
      <c r="N2087" t="s">
        <v>27</v>
      </c>
      <c r="O2087" t="s">
        <v>27</v>
      </c>
      <c r="P2087" t="s">
        <v>27</v>
      </c>
      <c r="Q2087" s="1">
        <v>38344.611805555556</v>
      </c>
      <c r="R2087" s="1">
        <v>42670.511111111111</v>
      </c>
      <c r="S2087" t="s">
        <v>27</v>
      </c>
      <c r="T2087" t="s">
        <v>27</v>
      </c>
      <c r="U2087" t="s">
        <v>27</v>
      </c>
    </row>
    <row r="2088" spans="1:21" x14ac:dyDescent="0.25">
      <c r="A2088" t="s">
        <v>21</v>
      </c>
      <c r="B2088" t="s">
        <v>1482</v>
      </c>
      <c r="C2088" t="s">
        <v>23</v>
      </c>
      <c r="D2088" t="s">
        <v>344</v>
      </c>
      <c r="F2088" t="s">
        <v>144</v>
      </c>
      <c r="G2088" t="s">
        <v>27</v>
      </c>
      <c r="H2088">
        <v>24</v>
      </c>
      <c r="I2088">
        <v>61</v>
      </c>
      <c r="J2088" t="s">
        <v>27</v>
      </c>
      <c r="K2088" t="s">
        <v>2513</v>
      </c>
      <c r="L2088" t="s">
        <v>1484</v>
      </c>
      <c r="M2088" t="s">
        <v>23</v>
      </c>
      <c r="N2088" t="s">
        <v>27</v>
      </c>
      <c r="O2088" t="s">
        <v>27</v>
      </c>
      <c r="P2088" t="s">
        <v>27</v>
      </c>
      <c r="Q2088" s="1">
        <v>41085.835416666669</v>
      </c>
      <c r="R2088" s="1">
        <v>42804.731944444444</v>
      </c>
      <c r="S2088" t="s">
        <v>27</v>
      </c>
      <c r="T2088" t="s">
        <v>27</v>
      </c>
      <c r="U2088" t="s">
        <v>27</v>
      </c>
    </row>
    <row r="2089" spans="1:21" x14ac:dyDescent="0.25">
      <c r="A2089" t="s">
        <v>21</v>
      </c>
      <c r="B2089" t="s">
        <v>1853</v>
      </c>
      <c r="C2089" t="s">
        <v>23</v>
      </c>
      <c r="D2089" t="s">
        <v>1854</v>
      </c>
      <c r="F2089" t="s">
        <v>107</v>
      </c>
      <c r="G2089" t="s">
        <v>27</v>
      </c>
      <c r="H2089">
        <v>47</v>
      </c>
      <c r="I2089">
        <v>61</v>
      </c>
      <c r="J2089" t="s">
        <v>27</v>
      </c>
      <c r="K2089" t="s">
        <v>1851</v>
      </c>
      <c r="L2089" t="s">
        <v>1852</v>
      </c>
      <c r="M2089" t="s">
        <v>23</v>
      </c>
      <c r="N2089" t="s">
        <v>27</v>
      </c>
      <c r="O2089" t="s">
        <v>27</v>
      </c>
      <c r="P2089" t="s">
        <v>27</v>
      </c>
      <c r="Q2089" s="1">
        <v>39267.709722222222</v>
      </c>
      <c r="R2089" s="1">
        <v>41650.526388888888</v>
      </c>
      <c r="S2089" t="s">
        <v>27</v>
      </c>
      <c r="T2089" t="s">
        <v>27</v>
      </c>
      <c r="U2089" t="s">
        <v>27</v>
      </c>
    </row>
    <row r="2090" spans="1:21" x14ac:dyDescent="0.25">
      <c r="A2090" t="s">
        <v>21</v>
      </c>
      <c r="B2090" t="s">
        <v>3056</v>
      </c>
      <c r="C2090" t="s">
        <v>23</v>
      </c>
      <c r="D2090" t="s">
        <v>3057</v>
      </c>
      <c r="E2090" t="s">
        <v>921</v>
      </c>
      <c r="F2090" t="s">
        <v>26</v>
      </c>
      <c r="G2090" t="s">
        <v>27</v>
      </c>
      <c r="H2090">
        <v>51</v>
      </c>
      <c r="I2090">
        <v>61</v>
      </c>
      <c r="J2090" t="s">
        <v>27</v>
      </c>
      <c r="K2090" t="s">
        <v>1584</v>
      </c>
      <c r="L2090" t="s">
        <v>1585</v>
      </c>
      <c r="M2090" t="s">
        <v>23</v>
      </c>
      <c r="N2090" t="s">
        <v>27</v>
      </c>
      <c r="O2090" t="s">
        <v>27</v>
      </c>
      <c r="P2090" t="s">
        <v>27</v>
      </c>
      <c r="Q2090" s="1">
        <v>37903.448611111111</v>
      </c>
      <c r="R2090" s="1">
        <v>42922.444444444445</v>
      </c>
      <c r="S2090">
        <v>35</v>
      </c>
      <c r="T2090">
        <v>35</v>
      </c>
      <c r="U2090">
        <v>35</v>
      </c>
    </row>
    <row r="2091" spans="1:21" x14ac:dyDescent="0.25">
      <c r="A2091" t="s">
        <v>21</v>
      </c>
      <c r="B2091" t="s">
        <v>2915</v>
      </c>
      <c r="C2091" t="s">
        <v>23</v>
      </c>
      <c r="D2091" t="s">
        <v>2916</v>
      </c>
      <c r="E2091" t="s">
        <v>236</v>
      </c>
      <c r="F2091" t="s">
        <v>26</v>
      </c>
      <c r="G2091" t="s">
        <v>27</v>
      </c>
      <c r="H2091">
        <v>61</v>
      </c>
      <c r="I2091">
        <v>61</v>
      </c>
      <c r="J2091" t="s">
        <v>27</v>
      </c>
      <c r="K2091" t="s">
        <v>2915</v>
      </c>
      <c r="L2091" t="s">
        <v>2916</v>
      </c>
      <c r="M2091" t="s">
        <v>23</v>
      </c>
      <c r="N2091" t="s">
        <v>27</v>
      </c>
      <c r="O2091" t="s">
        <v>27</v>
      </c>
      <c r="P2091" t="s">
        <v>27</v>
      </c>
      <c r="Q2091" s="1">
        <v>38516.921527777777</v>
      </c>
      <c r="R2091" s="1">
        <v>42822.794444444444</v>
      </c>
      <c r="S2091" t="s">
        <v>27</v>
      </c>
      <c r="T2091" t="s">
        <v>27</v>
      </c>
      <c r="U2091" t="s">
        <v>27</v>
      </c>
    </row>
    <row r="2092" spans="1:21" x14ac:dyDescent="0.25">
      <c r="A2092" t="s">
        <v>21</v>
      </c>
      <c r="B2092" t="s">
        <v>3592</v>
      </c>
      <c r="C2092" t="s">
        <v>23</v>
      </c>
      <c r="D2092" t="s">
        <v>3592</v>
      </c>
      <c r="F2092" t="s">
        <v>26</v>
      </c>
      <c r="G2092" t="s">
        <v>27</v>
      </c>
      <c r="H2092">
        <v>47</v>
      </c>
      <c r="I2092">
        <v>61</v>
      </c>
      <c r="J2092" t="s">
        <v>4363</v>
      </c>
      <c r="K2092" t="s">
        <v>3592</v>
      </c>
      <c r="L2092" t="s">
        <v>3592</v>
      </c>
      <c r="M2092" t="s">
        <v>23</v>
      </c>
      <c r="N2092" t="s">
        <v>27</v>
      </c>
      <c r="O2092" t="s">
        <v>27</v>
      </c>
      <c r="P2092" t="s">
        <v>27</v>
      </c>
      <c r="Q2092" s="1">
        <v>37838.788194444445</v>
      </c>
      <c r="R2092" s="1">
        <v>42877.726388888892</v>
      </c>
      <c r="S2092">
        <v>6.66</v>
      </c>
      <c r="T2092">
        <v>7.78</v>
      </c>
      <c r="U2092">
        <v>7.3903278688524603</v>
      </c>
    </row>
    <row r="2093" spans="1:21" x14ac:dyDescent="0.25">
      <c r="A2093" t="s">
        <v>21</v>
      </c>
      <c r="B2093" t="s">
        <v>2861</v>
      </c>
      <c r="C2093" t="s">
        <v>23</v>
      </c>
      <c r="D2093" t="s">
        <v>4479</v>
      </c>
      <c r="F2093" t="s">
        <v>107</v>
      </c>
      <c r="G2093" t="s">
        <v>27</v>
      </c>
      <c r="H2093">
        <v>60</v>
      </c>
      <c r="I2093">
        <v>61</v>
      </c>
      <c r="J2093" t="s">
        <v>27</v>
      </c>
      <c r="K2093" t="s">
        <v>2861</v>
      </c>
      <c r="L2093" t="s">
        <v>2862</v>
      </c>
      <c r="M2093" t="s">
        <v>23</v>
      </c>
      <c r="N2093" t="s">
        <v>27</v>
      </c>
      <c r="O2093" t="s">
        <v>27</v>
      </c>
      <c r="P2093" t="s">
        <v>27</v>
      </c>
      <c r="Q2093" s="1">
        <v>38301.709027777775</v>
      </c>
      <c r="R2093" s="1">
        <v>41571.693055555559</v>
      </c>
      <c r="S2093" t="s">
        <v>27</v>
      </c>
      <c r="T2093" t="s">
        <v>27</v>
      </c>
      <c r="U2093" t="s">
        <v>27</v>
      </c>
    </row>
    <row r="2094" spans="1:21" x14ac:dyDescent="0.25">
      <c r="A2094" t="s">
        <v>21</v>
      </c>
      <c r="B2094" t="s">
        <v>4730</v>
      </c>
      <c r="C2094" t="s">
        <v>23</v>
      </c>
      <c r="D2094" t="s">
        <v>4731</v>
      </c>
      <c r="F2094" t="s">
        <v>107</v>
      </c>
      <c r="G2094" t="s">
        <v>27</v>
      </c>
      <c r="H2094">
        <v>50</v>
      </c>
      <c r="I2094">
        <v>61</v>
      </c>
      <c r="J2094" t="s">
        <v>27</v>
      </c>
      <c r="K2094" t="s">
        <v>4389</v>
      </c>
      <c r="L2094" t="s">
        <v>4390</v>
      </c>
      <c r="M2094" t="s">
        <v>23</v>
      </c>
      <c r="N2094" t="s">
        <v>27</v>
      </c>
      <c r="O2094" t="s">
        <v>27</v>
      </c>
      <c r="P2094" t="s">
        <v>27</v>
      </c>
      <c r="Q2094" s="1">
        <v>38978.563888888886</v>
      </c>
      <c r="R2094" s="1">
        <v>41403.536805555559</v>
      </c>
      <c r="S2094" t="s">
        <v>27</v>
      </c>
      <c r="T2094" t="s">
        <v>27</v>
      </c>
      <c r="U2094" t="s">
        <v>27</v>
      </c>
    </row>
    <row r="2095" spans="1:21" x14ac:dyDescent="0.25">
      <c r="A2095" t="s">
        <v>21</v>
      </c>
      <c r="B2095" t="s">
        <v>4545</v>
      </c>
      <c r="C2095" t="s">
        <v>23</v>
      </c>
      <c r="D2095" t="s">
        <v>5388</v>
      </c>
      <c r="F2095" t="s">
        <v>107</v>
      </c>
      <c r="G2095" t="s">
        <v>27</v>
      </c>
      <c r="H2095">
        <v>46</v>
      </c>
      <c r="I2095">
        <v>61</v>
      </c>
      <c r="J2095" t="s">
        <v>27</v>
      </c>
      <c r="K2095" t="s">
        <v>3872</v>
      </c>
      <c r="L2095" t="s">
        <v>3873</v>
      </c>
      <c r="M2095" t="s">
        <v>23</v>
      </c>
      <c r="N2095" t="s">
        <v>27</v>
      </c>
      <c r="O2095" t="s">
        <v>27</v>
      </c>
      <c r="P2095" t="s">
        <v>27</v>
      </c>
      <c r="Q2095" s="1">
        <v>38222.423611111109</v>
      </c>
      <c r="R2095" s="1">
        <v>41565.750694444447</v>
      </c>
      <c r="S2095" t="s">
        <v>27</v>
      </c>
      <c r="T2095" t="s">
        <v>27</v>
      </c>
      <c r="U2095" t="s">
        <v>27</v>
      </c>
    </row>
    <row r="2096" spans="1:21" x14ac:dyDescent="0.25">
      <c r="A2096" t="s">
        <v>21</v>
      </c>
      <c r="B2096" t="s">
        <v>5819</v>
      </c>
      <c r="C2096" t="s">
        <v>23</v>
      </c>
      <c r="D2096" t="s">
        <v>5820</v>
      </c>
      <c r="F2096" t="s">
        <v>78</v>
      </c>
      <c r="G2096" t="s">
        <v>27</v>
      </c>
      <c r="H2096">
        <v>46</v>
      </c>
      <c r="I2096">
        <v>61</v>
      </c>
      <c r="J2096" t="s">
        <v>27</v>
      </c>
      <c r="K2096" t="s">
        <v>5378</v>
      </c>
      <c r="L2096" t="s">
        <v>5299</v>
      </c>
      <c r="M2096" t="s">
        <v>23</v>
      </c>
      <c r="N2096" t="s">
        <v>27</v>
      </c>
      <c r="O2096" t="s">
        <v>27</v>
      </c>
      <c r="P2096" t="s">
        <v>27</v>
      </c>
      <c r="Q2096" s="1">
        <v>39382.543749999997</v>
      </c>
      <c r="R2096" s="1">
        <v>41303.604861111111</v>
      </c>
      <c r="S2096" t="s">
        <v>27</v>
      </c>
      <c r="T2096" t="s">
        <v>27</v>
      </c>
      <c r="U2096" t="s">
        <v>27</v>
      </c>
    </row>
    <row r="2097" spans="1:21" x14ac:dyDescent="0.25">
      <c r="A2097" t="s">
        <v>21</v>
      </c>
      <c r="B2097" t="s">
        <v>147</v>
      </c>
      <c r="C2097" t="s">
        <v>23</v>
      </c>
      <c r="D2097" t="s">
        <v>2115</v>
      </c>
      <c r="F2097" t="s">
        <v>78</v>
      </c>
      <c r="G2097" t="s">
        <v>27</v>
      </c>
      <c r="H2097">
        <v>54</v>
      </c>
      <c r="I2097">
        <v>60</v>
      </c>
      <c r="J2097" t="s">
        <v>27</v>
      </c>
      <c r="K2097" t="s">
        <v>147</v>
      </c>
      <c r="L2097" t="s">
        <v>342</v>
      </c>
      <c r="M2097" t="s">
        <v>23</v>
      </c>
      <c r="N2097" t="s">
        <v>27</v>
      </c>
      <c r="O2097" t="s">
        <v>27</v>
      </c>
      <c r="P2097" t="s">
        <v>27</v>
      </c>
      <c r="Q2097" s="1">
        <v>38253.493055555555</v>
      </c>
      <c r="R2097" s="1">
        <v>41226.37777777778</v>
      </c>
      <c r="S2097" t="s">
        <v>27</v>
      </c>
      <c r="T2097" t="s">
        <v>27</v>
      </c>
      <c r="U2097" t="s">
        <v>27</v>
      </c>
    </row>
    <row r="2098" spans="1:21" x14ac:dyDescent="0.25">
      <c r="A2098" t="s">
        <v>21</v>
      </c>
      <c r="B2098" t="s">
        <v>3011</v>
      </c>
      <c r="C2098" t="s">
        <v>23</v>
      </c>
      <c r="D2098" t="s">
        <v>3012</v>
      </c>
      <c r="F2098" t="s">
        <v>107</v>
      </c>
      <c r="G2098" t="s">
        <v>27</v>
      </c>
      <c r="H2098">
        <v>59</v>
      </c>
      <c r="I2098">
        <v>60</v>
      </c>
      <c r="J2098" t="s">
        <v>27</v>
      </c>
      <c r="K2098" t="s">
        <v>2861</v>
      </c>
      <c r="L2098" t="s">
        <v>2862</v>
      </c>
      <c r="M2098" t="s">
        <v>23</v>
      </c>
      <c r="N2098" t="s">
        <v>27</v>
      </c>
      <c r="O2098" t="s">
        <v>27</v>
      </c>
      <c r="P2098" t="s">
        <v>27</v>
      </c>
      <c r="Q2098" s="1">
        <v>38337.761111111111</v>
      </c>
      <c r="R2098" s="1">
        <v>41571.693055555559</v>
      </c>
      <c r="S2098" t="s">
        <v>27</v>
      </c>
      <c r="T2098" t="s">
        <v>27</v>
      </c>
      <c r="U2098" t="s">
        <v>27</v>
      </c>
    </row>
    <row r="2099" spans="1:21" x14ac:dyDescent="0.25">
      <c r="A2099" t="s">
        <v>21</v>
      </c>
      <c r="B2099" t="s">
        <v>4008</v>
      </c>
      <c r="C2099" t="s">
        <v>23</v>
      </c>
      <c r="D2099" t="s">
        <v>4009</v>
      </c>
      <c r="E2099" t="s">
        <v>3099</v>
      </c>
      <c r="F2099" t="s">
        <v>26</v>
      </c>
      <c r="G2099" t="s">
        <v>27</v>
      </c>
      <c r="H2099">
        <v>57</v>
      </c>
      <c r="I2099">
        <v>60</v>
      </c>
      <c r="J2099" t="s">
        <v>27</v>
      </c>
      <c r="K2099" t="s">
        <v>4008</v>
      </c>
      <c r="L2099" t="s">
        <v>4009</v>
      </c>
      <c r="M2099" t="s">
        <v>23</v>
      </c>
      <c r="N2099" t="s">
        <v>27</v>
      </c>
      <c r="O2099" t="s">
        <v>27</v>
      </c>
      <c r="P2099" t="s">
        <v>27</v>
      </c>
      <c r="Q2099" s="1">
        <v>37844.752083333333</v>
      </c>
      <c r="R2099" s="1">
        <v>42810.863194444442</v>
      </c>
      <c r="S2099">
        <v>60.5</v>
      </c>
      <c r="T2099">
        <v>194.8</v>
      </c>
      <c r="U2099">
        <v>134.30000000000001</v>
      </c>
    </row>
    <row r="2100" spans="1:21" x14ac:dyDescent="0.25">
      <c r="A2100" t="s">
        <v>21</v>
      </c>
      <c r="B2100" t="s">
        <v>4543</v>
      </c>
      <c r="C2100" t="s">
        <v>23</v>
      </c>
      <c r="D2100" t="s">
        <v>4544</v>
      </c>
      <c r="F2100" t="s">
        <v>107</v>
      </c>
      <c r="G2100" t="s">
        <v>27</v>
      </c>
      <c r="H2100">
        <v>45</v>
      </c>
      <c r="I2100">
        <v>60</v>
      </c>
      <c r="J2100" t="s">
        <v>27</v>
      </c>
      <c r="K2100" t="s">
        <v>3872</v>
      </c>
      <c r="L2100" t="s">
        <v>3873</v>
      </c>
      <c r="M2100" t="s">
        <v>23</v>
      </c>
      <c r="N2100" t="s">
        <v>27</v>
      </c>
      <c r="O2100" t="s">
        <v>27</v>
      </c>
      <c r="P2100" t="s">
        <v>27</v>
      </c>
      <c r="Q2100" s="1">
        <v>38222.423611111109</v>
      </c>
      <c r="R2100" s="1">
        <v>41565.750694444447</v>
      </c>
      <c r="S2100" t="s">
        <v>27</v>
      </c>
      <c r="T2100" t="s">
        <v>27</v>
      </c>
      <c r="U2100" t="s">
        <v>27</v>
      </c>
    </row>
    <row r="2101" spans="1:21" x14ac:dyDescent="0.25">
      <c r="A2101" t="s">
        <v>21</v>
      </c>
      <c r="B2101" t="s">
        <v>372</v>
      </c>
      <c r="C2101" t="s">
        <v>23</v>
      </c>
      <c r="D2101" t="s">
        <v>459</v>
      </c>
      <c r="F2101" t="s">
        <v>107</v>
      </c>
      <c r="G2101" t="s">
        <v>27</v>
      </c>
      <c r="H2101">
        <v>56</v>
      </c>
      <c r="I2101">
        <v>59</v>
      </c>
      <c r="J2101" t="s">
        <v>27</v>
      </c>
      <c r="K2101" t="s">
        <v>374</v>
      </c>
      <c r="L2101" t="s">
        <v>460</v>
      </c>
      <c r="M2101" t="s">
        <v>23</v>
      </c>
      <c r="N2101" t="s">
        <v>27</v>
      </c>
      <c r="O2101" t="s">
        <v>27</v>
      </c>
      <c r="P2101" t="s">
        <v>27</v>
      </c>
      <c r="Q2101" s="1">
        <v>38234.463888888888</v>
      </c>
      <c r="R2101" s="1">
        <v>41325.710416666669</v>
      </c>
      <c r="S2101" t="s">
        <v>27</v>
      </c>
      <c r="T2101" t="s">
        <v>27</v>
      </c>
      <c r="U2101" t="s">
        <v>27</v>
      </c>
    </row>
    <row r="2102" spans="1:21" x14ac:dyDescent="0.25">
      <c r="A2102" t="s">
        <v>21</v>
      </c>
      <c r="B2102" t="s">
        <v>374</v>
      </c>
      <c r="C2102" t="s">
        <v>23</v>
      </c>
      <c r="D2102" t="s">
        <v>460</v>
      </c>
      <c r="F2102" t="s">
        <v>107</v>
      </c>
      <c r="G2102" t="s">
        <v>27</v>
      </c>
      <c r="H2102">
        <v>56</v>
      </c>
      <c r="I2102">
        <v>59</v>
      </c>
      <c r="J2102" t="s">
        <v>27</v>
      </c>
      <c r="K2102" t="s">
        <v>374</v>
      </c>
      <c r="L2102" t="s">
        <v>460</v>
      </c>
      <c r="M2102" t="s">
        <v>23</v>
      </c>
      <c r="N2102" t="s">
        <v>27</v>
      </c>
      <c r="O2102" t="s">
        <v>27</v>
      </c>
      <c r="P2102" t="s">
        <v>27</v>
      </c>
      <c r="Q2102" s="1">
        <v>38234.463888888888</v>
      </c>
      <c r="R2102" s="1">
        <v>41325.710416666669</v>
      </c>
      <c r="S2102" t="s">
        <v>27</v>
      </c>
      <c r="T2102" t="s">
        <v>27</v>
      </c>
      <c r="U2102" t="s">
        <v>27</v>
      </c>
    </row>
    <row r="2103" spans="1:21" x14ac:dyDescent="0.25">
      <c r="A2103" t="s">
        <v>21</v>
      </c>
      <c r="B2103" t="s">
        <v>44</v>
      </c>
      <c r="C2103" t="s">
        <v>23</v>
      </c>
      <c r="D2103" t="s">
        <v>45</v>
      </c>
      <c r="E2103" t="s">
        <v>46</v>
      </c>
      <c r="F2103" t="s">
        <v>26</v>
      </c>
      <c r="G2103" t="s">
        <v>27</v>
      </c>
      <c r="H2103">
        <v>51</v>
      </c>
      <c r="I2103">
        <v>59</v>
      </c>
      <c r="J2103" t="s">
        <v>1543</v>
      </c>
      <c r="K2103" t="s">
        <v>56</v>
      </c>
      <c r="L2103" t="s">
        <v>57</v>
      </c>
      <c r="M2103" t="s">
        <v>23</v>
      </c>
      <c r="N2103" t="s">
        <v>27</v>
      </c>
      <c r="O2103" t="s">
        <v>27</v>
      </c>
      <c r="P2103" t="s">
        <v>27</v>
      </c>
      <c r="Q2103" s="1">
        <v>39440.662499999999</v>
      </c>
      <c r="R2103" s="1">
        <v>40351.418055555558</v>
      </c>
      <c r="S2103">
        <v>24</v>
      </c>
      <c r="T2103">
        <v>46</v>
      </c>
      <c r="U2103">
        <v>38.203389830508499</v>
      </c>
    </row>
    <row r="2104" spans="1:21" x14ac:dyDescent="0.25">
      <c r="A2104" t="s">
        <v>21</v>
      </c>
      <c r="B2104" t="s">
        <v>2313</v>
      </c>
      <c r="C2104" t="s">
        <v>23</v>
      </c>
      <c r="D2104" t="s">
        <v>2313</v>
      </c>
      <c r="E2104" t="s">
        <v>46</v>
      </c>
      <c r="F2104" t="s">
        <v>26</v>
      </c>
      <c r="G2104" t="s">
        <v>27</v>
      </c>
      <c r="H2104">
        <v>57</v>
      </c>
      <c r="I2104">
        <v>59</v>
      </c>
      <c r="J2104" t="s">
        <v>27</v>
      </c>
      <c r="K2104" t="s">
        <v>1127</v>
      </c>
      <c r="L2104" t="s">
        <v>1128</v>
      </c>
      <c r="M2104" t="s">
        <v>23</v>
      </c>
      <c r="N2104" t="s">
        <v>27</v>
      </c>
      <c r="O2104" t="s">
        <v>27</v>
      </c>
      <c r="P2104" t="s">
        <v>27</v>
      </c>
      <c r="Q2104" s="1">
        <v>37921.51666666667</v>
      </c>
      <c r="R2104" s="1">
        <v>40106.593055555553</v>
      </c>
      <c r="S2104">
        <v>0.02</v>
      </c>
      <c r="T2104">
        <v>0.1</v>
      </c>
      <c r="U2104">
        <v>6.8000000000000005E-2</v>
      </c>
    </row>
    <row r="2105" spans="1:21" x14ac:dyDescent="0.25">
      <c r="A2105" t="s">
        <v>21</v>
      </c>
      <c r="B2105" t="s">
        <v>4679</v>
      </c>
      <c r="C2105" t="s">
        <v>23</v>
      </c>
      <c r="D2105" t="s">
        <v>4680</v>
      </c>
      <c r="F2105" t="s">
        <v>26</v>
      </c>
      <c r="G2105" t="s">
        <v>27</v>
      </c>
      <c r="H2105">
        <v>49</v>
      </c>
      <c r="I2105">
        <v>59</v>
      </c>
      <c r="J2105" t="s">
        <v>27</v>
      </c>
      <c r="K2105" t="s">
        <v>4389</v>
      </c>
      <c r="L2105" t="s">
        <v>4681</v>
      </c>
      <c r="M2105" t="s">
        <v>23</v>
      </c>
      <c r="N2105" t="s">
        <v>27</v>
      </c>
      <c r="O2105" t="s">
        <v>27</v>
      </c>
      <c r="P2105" t="s">
        <v>27</v>
      </c>
      <c r="Q2105" s="1">
        <v>41625.974305555559</v>
      </c>
      <c r="R2105" s="1">
        <v>43012.717361111114</v>
      </c>
      <c r="S2105" t="s">
        <v>27</v>
      </c>
      <c r="T2105" t="s">
        <v>27</v>
      </c>
      <c r="U2105" t="s">
        <v>27</v>
      </c>
    </row>
    <row r="2106" spans="1:21" x14ac:dyDescent="0.25">
      <c r="A2106" t="s">
        <v>21</v>
      </c>
      <c r="B2106" t="s">
        <v>4387</v>
      </c>
      <c r="C2106" t="s">
        <v>23</v>
      </c>
      <c r="D2106" t="s">
        <v>4388</v>
      </c>
      <c r="F2106" t="s">
        <v>26</v>
      </c>
      <c r="G2106" t="s">
        <v>27</v>
      </c>
      <c r="H2106">
        <v>49</v>
      </c>
      <c r="I2106">
        <v>59</v>
      </c>
      <c r="J2106" t="s">
        <v>27</v>
      </c>
      <c r="K2106" t="s">
        <v>4389</v>
      </c>
      <c r="L2106" t="s">
        <v>4681</v>
      </c>
      <c r="M2106" t="s">
        <v>23</v>
      </c>
      <c r="N2106" t="s">
        <v>27</v>
      </c>
      <c r="O2106" t="s">
        <v>27</v>
      </c>
      <c r="P2106" t="s">
        <v>27</v>
      </c>
      <c r="Q2106" s="1">
        <v>41625.974305555559</v>
      </c>
      <c r="R2106" s="1">
        <v>43012.717361111114</v>
      </c>
      <c r="S2106" t="s">
        <v>27</v>
      </c>
      <c r="T2106" t="s">
        <v>27</v>
      </c>
      <c r="U2106" t="s">
        <v>27</v>
      </c>
    </row>
    <row r="2107" spans="1:21" x14ac:dyDescent="0.25">
      <c r="A2107" t="s">
        <v>21</v>
      </c>
      <c r="B2107" t="s">
        <v>4730</v>
      </c>
      <c r="C2107" t="s">
        <v>23</v>
      </c>
      <c r="D2107" t="s">
        <v>5410</v>
      </c>
      <c r="F2107" t="s">
        <v>26</v>
      </c>
      <c r="G2107" t="s">
        <v>27</v>
      </c>
      <c r="H2107">
        <v>49</v>
      </c>
      <c r="I2107">
        <v>59</v>
      </c>
      <c r="J2107" t="s">
        <v>27</v>
      </c>
      <c r="K2107" t="s">
        <v>4389</v>
      </c>
      <c r="L2107" t="s">
        <v>4681</v>
      </c>
      <c r="M2107" t="s">
        <v>23</v>
      </c>
      <c r="N2107" t="s">
        <v>27</v>
      </c>
      <c r="O2107" t="s">
        <v>27</v>
      </c>
      <c r="P2107" t="s">
        <v>27</v>
      </c>
      <c r="Q2107" s="1">
        <v>41625.974305555559</v>
      </c>
      <c r="R2107" s="1">
        <v>43012.717361111114</v>
      </c>
      <c r="S2107" t="s">
        <v>27</v>
      </c>
      <c r="T2107" t="s">
        <v>27</v>
      </c>
      <c r="U2107" t="s">
        <v>27</v>
      </c>
    </row>
    <row r="2108" spans="1:21" x14ac:dyDescent="0.25">
      <c r="A2108" t="s">
        <v>21</v>
      </c>
      <c r="B2108" t="s">
        <v>5600</v>
      </c>
      <c r="C2108" t="s">
        <v>23</v>
      </c>
      <c r="D2108" t="s">
        <v>5601</v>
      </c>
      <c r="F2108" t="s">
        <v>26</v>
      </c>
      <c r="G2108" t="s">
        <v>27</v>
      </c>
      <c r="H2108">
        <v>49</v>
      </c>
      <c r="I2108">
        <v>59</v>
      </c>
      <c r="J2108" t="s">
        <v>27</v>
      </c>
      <c r="K2108" t="s">
        <v>4389</v>
      </c>
      <c r="L2108" t="s">
        <v>4681</v>
      </c>
      <c r="M2108" t="s">
        <v>23</v>
      </c>
      <c r="N2108" t="s">
        <v>27</v>
      </c>
      <c r="O2108" t="s">
        <v>27</v>
      </c>
      <c r="P2108" t="s">
        <v>27</v>
      </c>
      <c r="Q2108" s="1">
        <v>41625.974305555559</v>
      </c>
      <c r="R2108" s="1">
        <v>43012.717361111114</v>
      </c>
      <c r="S2108" t="s">
        <v>27</v>
      </c>
      <c r="T2108" t="s">
        <v>27</v>
      </c>
      <c r="U2108" t="s">
        <v>27</v>
      </c>
    </row>
    <row r="2109" spans="1:21" x14ac:dyDescent="0.25">
      <c r="A2109" t="s">
        <v>21</v>
      </c>
      <c r="B2109" t="s">
        <v>4389</v>
      </c>
      <c r="C2109" t="s">
        <v>23</v>
      </c>
      <c r="D2109" t="s">
        <v>5806</v>
      </c>
      <c r="F2109" t="s">
        <v>26</v>
      </c>
      <c r="G2109" t="s">
        <v>27</v>
      </c>
      <c r="H2109">
        <v>49</v>
      </c>
      <c r="I2109">
        <v>59</v>
      </c>
      <c r="J2109" t="s">
        <v>27</v>
      </c>
      <c r="K2109" t="s">
        <v>4389</v>
      </c>
      <c r="L2109" t="s">
        <v>4681</v>
      </c>
      <c r="M2109" t="s">
        <v>23</v>
      </c>
      <c r="N2109" t="s">
        <v>27</v>
      </c>
      <c r="O2109" t="s">
        <v>27</v>
      </c>
      <c r="P2109" t="s">
        <v>27</v>
      </c>
      <c r="Q2109" s="1">
        <v>41625.974305555559</v>
      </c>
      <c r="R2109" s="1">
        <v>43012.717361111114</v>
      </c>
      <c r="S2109" t="s">
        <v>27</v>
      </c>
      <c r="T2109" t="s">
        <v>27</v>
      </c>
      <c r="U2109" t="s">
        <v>27</v>
      </c>
    </row>
    <row r="2110" spans="1:21" x14ac:dyDescent="0.25">
      <c r="A2110" t="s">
        <v>21</v>
      </c>
      <c r="B2110" t="s">
        <v>193</v>
      </c>
      <c r="C2110" t="s">
        <v>23</v>
      </c>
      <c r="D2110" t="s">
        <v>194</v>
      </c>
      <c r="F2110" t="s">
        <v>26</v>
      </c>
      <c r="G2110" t="s">
        <v>27</v>
      </c>
      <c r="H2110">
        <v>52</v>
      </c>
      <c r="I2110">
        <v>58</v>
      </c>
      <c r="J2110" t="s">
        <v>27</v>
      </c>
      <c r="K2110" t="s">
        <v>1489</v>
      </c>
      <c r="L2110" t="s">
        <v>1490</v>
      </c>
      <c r="M2110" t="s">
        <v>23</v>
      </c>
      <c r="N2110" t="s">
        <v>27</v>
      </c>
      <c r="O2110" t="s">
        <v>27</v>
      </c>
      <c r="P2110" t="s">
        <v>27</v>
      </c>
      <c r="Q2110" s="1">
        <v>38519.556250000001</v>
      </c>
      <c r="R2110" s="1">
        <v>39434.436805555553</v>
      </c>
      <c r="S2110" t="s">
        <v>27</v>
      </c>
      <c r="T2110" t="s">
        <v>27</v>
      </c>
      <c r="U2110" t="s">
        <v>27</v>
      </c>
    </row>
    <row r="2111" spans="1:21" x14ac:dyDescent="0.25">
      <c r="A2111" t="s">
        <v>21</v>
      </c>
      <c r="B2111" t="s">
        <v>774</v>
      </c>
      <c r="C2111" t="s">
        <v>23</v>
      </c>
      <c r="D2111" t="s">
        <v>775</v>
      </c>
      <c r="F2111" t="s">
        <v>26</v>
      </c>
      <c r="G2111" t="s">
        <v>27</v>
      </c>
      <c r="H2111">
        <v>52</v>
      </c>
      <c r="I2111">
        <v>58</v>
      </c>
      <c r="J2111" t="s">
        <v>27</v>
      </c>
      <c r="K2111" t="s">
        <v>1489</v>
      </c>
      <c r="L2111" t="s">
        <v>1490</v>
      </c>
      <c r="M2111" t="s">
        <v>23</v>
      </c>
      <c r="N2111" t="s">
        <v>27</v>
      </c>
      <c r="O2111" t="s">
        <v>27</v>
      </c>
      <c r="P2111" t="s">
        <v>27</v>
      </c>
      <c r="Q2111" s="1">
        <v>38519.556250000001</v>
      </c>
      <c r="R2111" s="1">
        <v>39434.436805555553</v>
      </c>
      <c r="S2111" t="s">
        <v>27</v>
      </c>
      <c r="T2111" t="s">
        <v>27</v>
      </c>
      <c r="U2111" t="s">
        <v>27</v>
      </c>
    </row>
    <row r="2112" spans="1:21" x14ac:dyDescent="0.25">
      <c r="A2112" t="s">
        <v>21</v>
      </c>
      <c r="B2112" t="s">
        <v>573</v>
      </c>
      <c r="C2112" t="s">
        <v>23</v>
      </c>
      <c r="D2112" t="s">
        <v>1751</v>
      </c>
      <c r="F2112" t="s">
        <v>26</v>
      </c>
      <c r="G2112" t="s">
        <v>27</v>
      </c>
      <c r="H2112">
        <v>56</v>
      </c>
      <c r="I2112">
        <v>58</v>
      </c>
      <c r="J2112" t="s">
        <v>27</v>
      </c>
      <c r="K2112" t="s">
        <v>573</v>
      </c>
      <c r="L2112" t="s">
        <v>1751</v>
      </c>
      <c r="M2112" t="s">
        <v>23</v>
      </c>
      <c r="N2112" t="s">
        <v>27</v>
      </c>
      <c r="O2112" t="s">
        <v>27</v>
      </c>
      <c r="P2112" t="s">
        <v>27</v>
      </c>
      <c r="Q2112" s="1">
        <v>42058.609722222223</v>
      </c>
      <c r="R2112" s="1">
        <v>43003.397916666669</v>
      </c>
      <c r="S2112" t="s">
        <v>27</v>
      </c>
      <c r="T2112" t="s">
        <v>27</v>
      </c>
      <c r="U2112" t="s">
        <v>27</v>
      </c>
    </row>
    <row r="2113" spans="1:21" x14ac:dyDescent="0.25">
      <c r="A2113" t="s">
        <v>21</v>
      </c>
      <c r="B2113" t="s">
        <v>1932</v>
      </c>
      <c r="C2113" t="s">
        <v>23</v>
      </c>
      <c r="D2113" t="s">
        <v>1933</v>
      </c>
      <c r="F2113" t="s">
        <v>26</v>
      </c>
      <c r="G2113" t="s">
        <v>27</v>
      </c>
      <c r="H2113">
        <v>56</v>
      </c>
      <c r="I2113">
        <v>58</v>
      </c>
      <c r="J2113" t="s">
        <v>27</v>
      </c>
      <c r="K2113" t="s">
        <v>573</v>
      </c>
      <c r="L2113" t="s">
        <v>1751</v>
      </c>
      <c r="M2113" t="s">
        <v>23</v>
      </c>
      <c r="N2113" t="s">
        <v>27</v>
      </c>
      <c r="O2113" t="s">
        <v>27</v>
      </c>
      <c r="P2113" t="s">
        <v>27</v>
      </c>
      <c r="Q2113" s="1">
        <v>42058.609722222223</v>
      </c>
      <c r="R2113" s="1">
        <v>43003.397916666669</v>
      </c>
      <c r="S2113" t="s">
        <v>27</v>
      </c>
      <c r="T2113" t="s">
        <v>27</v>
      </c>
      <c r="U2113" t="s">
        <v>27</v>
      </c>
    </row>
    <row r="2114" spans="1:21" x14ac:dyDescent="0.25">
      <c r="A2114" t="s">
        <v>21</v>
      </c>
      <c r="B2114" t="s">
        <v>2321</v>
      </c>
      <c r="C2114" t="s">
        <v>23</v>
      </c>
      <c r="D2114" t="s">
        <v>2322</v>
      </c>
      <c r="E2114" t="s">
        <v>838</v>
      </c>
      <c r="F2114" t="s">
        <v>26</v>
      </c>
      <c r="G2114" t="s">
        <v>27</v>
      </c>
      <c r="H2114">
        <v>47</v>
      </c>
      <c r="I2114">
        <v>58</v>
      </c>
      <c r="J2114" t="s">
        <v>2950</v>
      </c>
      <c r="K2114" t="s">
        <v>2318</v>
      </c>
      <c r="L2114" t="s">
        <v>2320</v>
      </c>
      <c r="M2114" t="s">
        <v>23</v>
      </c>
      <c r="N2114" t="s">
        <v>27</v>
      </c>
      <c r="O2114" t="s">
        <v>27</v>
      </c>
      <c r="P2114" t="s">
        <v>27</v>
      </c>
      <c r="Q2114" s="1">
        <v>42114.47152777778</v>
      </c>
      <c r="R2114" s="1">
        <v>42998.606249999997</v>
      </c>
      <c r="S2114">
        <v>1.4</v>
      </c>
      <c r="T2114">
        <v>5.0999999999999996</v>
      </c>
      <c r="U2114">
        <v>3.2551724137931002</v>
      </c>
    </row>
    <row r="2115" spans="1:21" x14ac:dyDescent="0.25">
      <c r="A2115" t="s">
        <v>21</v>
      </c>
      <c r="B2115" t="s">
        <v>2883</v>
      </c>
      <c r="C2115" t="s">
        <v>23</v>
      </c>
      <c r="D2115" t="s">
        <v>3406</v>
      </c>
      <c r="F2115" t="s">
        <v>107</v>
      </c>
      <c r="G2115" t="s">
        <v>27</v>
      </c>
      <c r="H2115">
        <v>54</v>
      </c>
      <c r="I2115">
        <v>58</v>
      </c>
      <c r="J2115" t="s">
        <v>27</v>
      </c>
      <c r="K2115" t="s">
        <v>2092</v>
      </c>
      <c r="L2115" t="s">
        <v>2093</v>
      </c>
      <c r="M2115" t="s">
        <v>23</v>
      </c>
      <c r="N2115" t="s">
        <v>27</v>
      </c>
      <c r="O2115" t="s">
        <v>27</v>
      </c>
      <c r="P2115" t="s">
        <v>27</v>
      </c>
      <c r="Q2115" s="1">
        <v>39217.702777777777</v>
      </c>
      <c r="R2115" s="1">
        <v>40603.668055555558</v>
      </c>
      <c r="S2115" t="s">
        <v>27</v>
      </c>
      <c r="T2115" t="s">
        <v>27</v>
      </c>
      <c r="U2115" t="s">
        <v>27</v>
      </c>
    </row>
    <row r="2116" spans="1:21" x14ac:dyDescent="0.25">
      <c r="A2116" t="s">
        <v>21</v>
      </c>
      <c r="B2116" t="s">
        <v>3431</v>
      </c>
      <c r="C2116" t="s">
        <v>23</v>
      </c>
      <c r="D2116" t="s">
        <v>3432</v>
      </c>
      <c r="F2116" t="s">
        <v>26</v>
      </c>
      <c r="G2116" t="s">
        <v>27</v>
      </c>
      <c r="H2116">
        <v>52</v>
      </c>
      <c r="I2116">
        <v>58</v>
      </c>
      <c r="J2116" t="s">
        <v>27</v>
      </c>
      <c r="K2116" t="s">
        <v>1489</v>
      </c>
      <c r="L2116" t="s">
        <v>1490</v>
      </c>
      <c r="M2116" t="s">
        <v>23</v>
      </c>
      <c r="N2116" t="s">
        <v>27</v>
      </c>
      <c r="O2116" t="s">
        <v>27</v>
      </c>
      <c r="P2116" t="s">
        <v>27</v>
      </c>
      <c r="Q2116" s="1">
        <v>38519.556250000001</v>
      </c>
      <c r="R2116" s="1">
        <v>39434.436805555553</v>
      </c>
      <c r="S2116" t="s">
        <v>27</v>
      </c>
      <c r="T2116" t="s">
        <v>27</v>
      </c>
      <c r="U2116" t="s">
        <v>27</v>
      </c>
    </row>
    <row r="2117" spans="1:21" x14ac:dyDescent="0.25">
      <c r="A2117" t="s">
        <v>21</v>
      </c>
      <c r="B2117" t="s">
        <v>3747</v>
      </c>
      <c r="C2117" t="s">
        <v>23</v>
      </c>
      <c r="D2117" t="s">
        <v>3748</v>
      </c>
      <c r="F2117" t="s">
        <v>26</v>
      </c>
      <c r="G2117" t="s">
        <v>27</v>
      </c>
      <c r="H2117">
        <v>51</v>
      </c>
      <c r="I2117">
        <v>58</v>
      </c>
      <c r="J2117" t="s">
        <v>27</v>
      </c>
      <c r="K2117" t="s">
        <v>3749</v>
      </c>
      <c r="L2117" t="s">
        <v>3748</v>
      </c>
      <c r="M2117" t="s">
        <v>23</v>
      </c>
      <c r="N2117" t="s">
        <v>27</v>
      </c>
      <c r="O2117" t="s">
        <v>27</v>
      </c>
      <c r="P2117" t="s">
        <v>27</v>
      </c>
      <c r="Q2117" s="1">
        <v>38695.597916666666</v>
      </c>
      <c r="R2117" s="1">
        <v>42999.520138888889</v>
      </c>
      <c r="S2117" t="s">
        <v>27</v>
      </c>
      <c r="T2117" t="s">
        <v>27</v>
      </c>
      <c r="U2117" t="s">
        <v>27</v>
      </c>
    </row>
    <row r="2118" spans="1:21" x14ac:dyDescent="0.25">
      <c r="A2118" t="s">
        <v>21</v>
      </c>
      <c r="B2118" t="s">
        <v>3884</v>
      </c>
      <c r="C2118" t="s">
        <v>23</v>
      </c>
      <c r="D2118" t="s">
        <v>3885</v>
      </c>
      <c r="F2118" t="s">
        <v>130</v>
      </c>
      <c r="G2118" t="s">
        <v>27</v>
      </c>
      <c r="H2118">
        <v>46</v>
      </c>
      <c r="I2118">
        <v>58</v>
      </c>
      <c r="J2118" t="s">
        <v>27</v>
      </c>
      <c r="K2118" t="s">
        <v>3904</v>
      </c>
      <c r="L2118" t="s">
        <v>3905</v>
      </c>
      <c r="M2118" t="s">
        <v>23</v>
      </c>
      <c r="N2118" t="s">
        <v>27</v>
      </c>
      <c r="O2118" t="s">
        <v>27</v>
      </c>
      <c r="P2118" t="s">
        <v>27</v>
      </c>
      <c r="Q2118" s="1">
        <v>38894.593055555553</v>
      </c>
      <c r="R2118" s="1">
        <v>42999.744444444441</v>
      </c>
      <c r="S2118" t="s">
        <v>27</v>
      </c>
      <c r="T2118" t="s">
        <v>27</v>
      </c>
      <c r="U2118" t="s">
        <v>27</v>
      </c>
    </row>
    <row r="2119" spans="1:21" x14ac:dyDescent="0.25">
      <c r="A2119" t="s">
        <v>21</v>
      </c>
      <c r="B2119" t="s">
        <v>4431</v>
      </c>
      <c r="C2119" t="s">
        <v>23</v>
      </c>
      <c r="D2119" t="s">
        <v>4432</v>
      </c>
      <c r="E2119" t="s">
        <v>4101</v>
      </c>
      <c r="F2119" t="s">
        <v>26</v>
      </c>
      <c r="G2119" t="s">
        <v>27</v>
      </c>
      <c r="H2119">
        <v>48</v>
      </c>
      <c r="I2119">
        <v>58</v>
      </c>
      <c r="J2119" t="s">
        <v>27</v>
      </c>
      <c r="K2119" t="s">
        <v>1391</v>
      </c>
      <c r="L2119" t="s">
        <v>1392</v>
      </c>
      <c r="M2119" t="s">
        <v>23</v>
      </c>
      <c r="N2119" t="s">
        <v>27</v>
      </c>
      <c r="O2119" t="s">
        <v>27</v>
      </c>
      <c r="P2119" t="s">
        <v>27</v>
      </c>
      <c r="Q2119" s="1">
        <v>38061.847222222219</v>
      </c>
      <c r="R2119" s="1">
        <v>42865.731249999997</v>
      </c>
      <c r="S2119">
        <v>0</v>
      </c>
      <c r="T2119">
        <v>4931</v>
      </c>
      <c r="U2119">
        <v>2157.1785714285702</v>
      </c>
    </row>
    <row r="2120" spans="1:21" x14ac:dyDescent="0.25">
      <c r="A2120" t="s">
        <v>21</v>
      </c>
      <c r="B2120" t="s">
        <v>4184</v>
      </c>
      <c r="C2120" t="s">
        <v>23</v>
      </c>
      <c r="D2120" t="s">
        <v>4185</v>
      </c>
      <c r="F2120" t="s">
        <v>26</v>
      </c>
      <c r="G2120" t="s">
        <v>27</v>
      </c>
      <c r="H2120">
        <v>52</v>
      </c>
      <c r="I2120">
        <v>58</v>
      </c>
      <c r="J2120" t="s">
        <v>27</v>
      </c>
      <c r="K2120" t="s">
        <v>1489</v>
      </c>
      <c r="L2120" t="s">
        <v>1490</v>
      </c>
      <c r="M2120" t="s">
        <v>23</v>
      </c>
      <c r="N2120" t="s">
        <v>27</v>
      </c>
      <c r="O2120" t="s">
        <v>27</v>
      </c>
      <c r="P2120" t="s">
        <v>27</v>
      </c>
      <c r="Q2120" s="1">
        <v>38519.556250000001</v>
      </c>
      <c r="R2120" s="1">
        <v>39434.436805555553</v>
      </c>
      <c r="S2120" t="s">
        <v>27</v>
      </c>
      <c r="T2120" t="s">
        <v>27</v>
      </c>
      <c r="U2120" t="s">
        <v>27</v>
      </c>
    </row>
    <row r="2121" spans="1:21" x14ac:dyDescent="0.25">
      <c r="A2121" t="s">
        <v>21</v>
      </c>
      <c r="B2121" t="s">
        <v>5804</v>
      </c>
      <c r="C2121" t="s">
        <v>23</v>
      </c>
      <c r="D2121" t="s">
        <v>5805</v>
      </c>
      <c r="F2121" t="s">
        <v>78</v>
      </c>
      <c r="G2121" t="s">
        <v>27</v>
      </c>
      <c r="H2121">
        <v>51</v>
      </c>
      <c r="I2121">
        <v>58</v>
      </c>
      <c r="J2121" t="s">
        <v>27</v>
      </c>
      <c r="K2121" t="s">
        <v>5342</v>
      </c>
      <c r="L2121" t="s">
        <v>5299</v>
      </c>
      <c r="M2121" t="s">
        <v>23</v>
      </c>
      <c r="N2121" t="s">
        <v>27</v>
      </c>
      <c r="O2121" t="s">
        <v>27</v>
      </c>
      <c r="P2121" t="s">
        <v>27</v>
      </c>
      <c r="Q2121" s="1">
        <v>41673.613888888889</v>
      </c>
      <c r="R2121" s="1">
        <v>42990.395138888889</v>
      </c>
      <c r="S2121" t="s">
        <v>27</v>
      </c>
      <c r="T2121" t="s">
        <v>27</v>
      </c>
      <c r="U2121" t="s">
        <v>27</v>
      </c>
    </row>
    <row r="2122" spans="1:21" x14ac:dyDescent="0.25">
      <c r="A2122" t="s">
        <v>21</v>
      </c>
      <c r="B2122" t="s">
        <v>427</v>
      </c>
      <c r="C2122" t="s">
        <v>23</v>
      </c>
      <c r="D2122" t="s">
        <v>428</v>
      </c>
      <c r="E2122" t="s">
        <v>665</v>
      </c>
      <c r="F2122" t="s">
        <v>26</v>
      </c>
      <c r="G2122" t="s">
        <v>27</v>
      </c>
      <c r="H2122">
        <v>37</v>
      </c>
      <c r="I2122">
        <v>57</v>
      </c>
      <c r="J2122" t="s">
        <v>27</v>
      </c>
      <c r="K2122" t="s">
        <v>136</v>
      </c>
      <c r="L2122" t="s">
        <v>137</v>
      </c>
      <c r="M2122" t="s">
        <v>23</v>
      </c>
      <c r="N2122" t="s">
        <v>27</v>
      </c>
      <c r="O2122" t="s">
        <v>27</v>
      </c>
      <c r="P2122" t="s">
        <v>27</v>
      </c>
      <c r="Q2122" s="1">
        <v>42684.964583333334</v>
      </c>
      <c r="R2122" s="1">
        <v>42999.693055555559</v>
      </c>
      <c r="S2122">
        <v>1798</v>
      </c>
      <c r="T2122">
        <v>38048</v>
      </c>
      <c r="U2122">
        <v>19923</v>
      </c>
    </row>
    <row r="2123" spans="1:21" x14ac:dyDescent="0.25">
      <c r="A2123" t="s">
        <v>21</v>
      </c>
      <c r="B2123" t="s">
        <v>209</v>
      </c>
      <c r="C2123" t="s">
        <v>23</v>
      </c>
      <c r="D2123" t="s">
        <v>210</v>
      </c>
      <c r="E2123" t="s">
        <v>211</v>
      </c>
      <c r="F2123" t="s">
        <v>26</v>
      </c>
      <c r="G2123" t="s">
        <v>27</v>
      </c>
      <c r="H2123">
        <v>55</v>
      </c>
      <c r="I2123">
        <v>57</v>
      </c>
      <c r="J2123">
        <v>-80</v>
      </c>
      <c r="K2123" t="s">
        <v>32</v>
      </c>
      <c r="L2123" t="s">
        <v>33</v>
      </c>
      <c r="M2123" t="s">
        <v>23</v>
      </c>
      <c r="N2123" t="s">
        <v>27</v>
      </c>
      <c r="O2123" t="s">
        <v>27</v>
      </c>
      <c r="P2123" t="s">
        <v>27</v>
      </c>
      <c r="Q2123" s="1">
        <v>40491.440972222219</v>
      </c>
      <c r="R2123" s="1">
        <v>41221.543055555558</v>
      </c>
      <c r="S2123">
        <v>64</v>
      </c>
      <c r="T2123">
        <v>136</v>
      </c>
      <c r="U2123">
        <v>104.578947368421</v>
      </c>
    </row>
    <row r="2124" spans="1:21" x14ac:dyDescent="0.25">
      <c r="A2124" t="s">
        <v>21</v>
      </c>
      <c r="B2124" t="s">
        <v>1443</v>
      </c>
      <c r="C2124" t="s">
        <v>23</v>
      </c>
      <c r="D2124" t="s">
        <v>1444</v>
      </c>
      <c r="E2124" t="s">
        <v>85</v>
      </c>
      <c r="F2124" t="s">
        <v>26</v>
      </c>
      <c r="G2124" t="s">
        <v>27</v>
      </c>
      <c r="H2124">
        <v>56</v>
      </c>
      <c r="I2124">
        <v>57</v>
      </c>
      <c r="J2124" t="s">
        <v>27</v>
      </c>
      <c r="K2124" t="s">
        <v>1443</v>
      </c>
      <c r="L2124" t="s">
        <v>1444</v>
      </c>
      <c r="M2124" t="s">
        <v>23</v>
      </c>
      <c r="N2124" t="s">
        <v>27</v>
      </c>
      <c r="O2124" t="s">
        <v>27</v>
      </c>
      <c r="P2124" t="s">
        <v>27</v>
      </c>
      <c r="Q2124" s="1">
        <v>42201.531944444447</v>
      </c>
      <c r="R2124" s="1">
        <v>42991.890277777777</v>
      </c>
      <c r="S2124" t="s">
        <v>27</v>
      </c>
      <c r="T2124" t="s">
        <v>27</v>
      </c>
      <c r="U2124" t="s">
        <v>27</v>
      </c>
    </row>
    <row r="2125" spans="1:21" x14ac:dyDescent="0.25">
      <c r="A2125" t="s">
        <v>21</v>
      </c>
      <c r="B2125" t="s">
        <v>2577</v>
      </c>
      <c r="C2125" t="s">
        <v>23</v>
      </c>
      <c r="D2125" t="s">
        <v>2578</v>
      </c>
      <c r="F2125" t="s">
        <v>26</v>
      </c>
      <c r="G2125" t="s">
        <v>27</v>
      </c>
      <c r="H2125">
        <v>56</v>
      </c>
      <c r="I2125">
        <v>57</v>
      </c>
      <c r="J2125" t="s">
        <v>27</v>
      </c>
      <c r="K2125" t="s">
        <v>2579</v>
      </c>
      <c r="L2125" t="s">
        <v>2580</v>
      </c>
      <c r="M2125" t="s">
        <v>23</v>
      </c>
      <c r="N2125" t="s">
        <v>27</v>
      </c>
      <c r="O2125" t="s">
        <v>27</v>
      </c>
      <c r="P2125" t="s">
        <v>27</v>
      </c>
      <c r="Q2125" s="1">
        <v>41724.77847222222</v>
      </c>
      <c r="R2125" s="1">
        <v>42929.387499999997</v>
      </c>
      <c r="S2125" t="s">
        <v>27</v>
      </c>
      <c r="T2125" t="s">
        <v>27</v>
      </c>
      <c r="U2125" t="s">
        <v>27</v>
      </c>
    </row>
    <row r="2126" spans="1:21" x14ac:dyDescent="0.25">
      <c r="A2126" t="s">
        <v>21</v>
      </c>
      <c r="B2126" t="s">
        <v>2928</v>
      </c>
      <c r="C2126" t="s">
        <v>23</v>
      </c>
      <c r="D2126" t="s">
        <v>2929</v>
      </c>
      <c r="F2126" t="s">
        <v>78</v>
      </c>
      <c r="G2126" t="s">
        <v>27</v>
      </c>
      <c r="H2126">
        <v>26</v>
      </c>
      <c r="I2126">
        <v>57</v>
      </c>
      <c r="J2126" t="s">
        <v>27</v>
      </c>
      <c r="K2126" t="s">
        <v>2972</v>
      </c>
      <c r="L2126" t="s">
        <v>2927</v>
      </c>
      <c r="M2126" t="s">
        <v>23</v>
      </c>
      <c r="N2126" t="s">
        <v>27</v>
      </c>
      <c r="O2126" t="s">
        <v>27</v>
      </c>
      <c r="P2126" t="s">
        <v>27</v>
      </c>
      <c r="Q2126" s="1">
        <v>40229.439583333333</v>
      </c>
      <c r="R2126" s="1">
        <v>41740.409722222219</v>
      </c>
      <c r="S2126" t="s">
        <v>27</v>
      </c>
      <c r="T2126" t="s">
        <v>27</v>
      </c>
      <c r="U2126" t="s">
        <v>27</v>
      </c>
    </row>
    <row r="2127" spans="1:21" x14ac:dyDescent="0.25">
      <c r="A2127" t="s">
        <v>21</v>
      </c>
      <c r="B2127" t="s">
        <v>2597</v>
      </c>
      <c r="C2127" t="s">
        <v>23</v>
      </c>
      <c r="D2127" t="s">
        <v>2597</v>
      </c>
      <c r="E2127" t="s">
        <v>2131</v>
      </c>
      <c r="F2127" t="s">
        <v>26</v>
      </c>
      <c r="G2127" t="s">
        <v>27</v>
      </c>
      <c r="H2127">
        <v>57</v>
      </c>
      <c r="I2127">
        <v>57</v>
      </c>
      <c r="J2127" t="s">
        <v>27</v>
      </c>
      <c r="K2127" t="s">
        <v>2049</v>
      </c>
      <c r="L2127" t="s">
        <v>2089</v>
      </c>
      <c r="M2127" t="s">
        <v>23</v>
      </c>
      <c r="N2127" t="s">
        <v>27</v>
      </c>
      <c r="O2127" t="s">
        <v>27</v>
      </c>
      <c r="P2127" t="s">
        <v>27</v>
      </c>
      <c r="Q2127" s="1">
        <v>37816.567361111112</v>
      </c>
      <c r="R2127" s="1">
        <v>40821.491666666669</v>
      </c>
      <c r="S2127">
        <v>33.299999999999997</v>
      </c>
      <c r="T2127">
        <v>34.200000000000003</v>
      </c>
      <c r="U2127">
        <v>33.75</v>
      </c>
    </row>
    <row r="2128" spans="1:21" x14ac:dyDescent="0.25">
      <c r="A2128" t="s">
        <v>21</v>
      </c>
      <c r="B2128" t="s">
        <v>3016</v>
      </c>
      <c r="C2128" t="s">
        <v>23</v>
      </c>
      <c r="D2128" t="s">
        <v>3017</v>
      </c>
      <c r="E2128" t="s">
        <v>226</v>
      </c>
      <c r="F2128" t="s">
        <v>26</v>
      </c>
      <c r="G2128" t="s">
        <v>27</v>
      </c>
      <c r="H2128">
        <v>57</v>
      </c>
      <c r="I2128">
        <v>57</v>
      </c>
      <c r="J2128" t="s">
        <v>27</v>
      </c>
      <c r="K2128" t="s">
        <v>2955</v>
      </c>
      <c r="L2128" t="s">
        <v>2956</v>
      </c>
      <c r="M2128" t="s">
        <v>23</v>
      </c>
      <c r="N2128" t="s">
        <v>27</v>
      </c>
      <c r="O2128" t="s">
        <v>27</v>
      </c>
      <c r="P2128" t="s">
        <v>27</v>
      </c>
      <c r="Q2128" s="1">
        <v>37840.388888888891</v>
      </c>
      <c r="R2128" s="1">
        <v>42660.399305555555</v>
      </c>
      <c r="S2128" t="s">
        <v>27</v>
      </c>
      <c r="T2128" t="s">
        <v>27</v>
      </c>
      <c r="U2128" t="s">
        <v>27</v>
      </c>
    </row>
    <row r="2129" spans="1:21" x14ac:dyDescent="0.25">
      <c r="A2129" t="s">
        <v>21</v>
      </c>
      <c r="B2129" t="s">
        <v>5829</v>
      </c>
      <c r="C2129" t="s">
        <v>23</v>
      </c>
      <c r="D2129" t="s">
        <v>5830</v>
      </c>
      <c r="F2129" t="s">
        <v>78</v>
      </c>
      <c r="G2129" t="s">
        <v>27</v>
      </c>
      <c r="H2129">
        <v>57</v>
      </c>
      <c r="I2129">
        <v>57</v>
      </c>
      <c r="J2129" t="s">
        <v>27</v>
      </c>
      <c r="K2129" t="s">
        <v>5639</v>
      </c>
      <c r="L2129" t="s">
        <v>5113</v>
      </c>
      <c r="M2129" t="s">
        <v>23</v>
      </c>
      <c r="N2129" t="s">
        <v>27</v>
      </c>
      <c r="O2129" t="s">
        <v>27</v>
      </c>
      <c r="P2129" t="s">
        <v>27</v>
      </c>
      <c r="Q2129" s="1">
        <v>42317.425000000003</v>
      </c>
      <c r="R2129" s="1">
        <v>43014.555555555555</v>
      </c>
      <c r="S2129" t="s">
        <v>27</v>
      </c>
      <c r="T2129" t="s">
        <v>27</v>
      </c>
      <c r="U2129" t="s">
        <v>27</v>
      </c>
    </row>
    <row r="2130" spans="1:21" x14ac:dyDescent="0.25">
      <c r="A2130" t="s">
        <v>21</v>
      </c>
      <c r="B2130" t="s">
        <v>5691</v>
      </c>
      <c r="C2130" t="s">
        <v>23</v>
      </c>
      <c r="D2130" t="s">
        <v>5692</v>
      </c>
      <c r="F2130" t="s">
        <v>78</v>
      </c>
      <c r="G2130" t="s">
        <v>27</v>
      </c>
      <c r="H2130">
        <v>57</v>
      </c>
      <c r="I2130">
        <v>57</v>
      </c>
      <c r="J2130" t="s">
        <v>27</v>
      </c>
      <c r="K2130" t="s">
        <v>5639</v>
      </c>
      <c r="L2130" t="s">
        <v>5113</v>
      </c>
      <c r="M2130" t="s">
        <v>23</v>
      </c>
      <c r="N2130" t="s">
        <v>27</v>
      </c>
      <c r="O2130" t="s">
        <v>27</v>
      </c>
      <c r="P2130" t="s">
        <v>27</v>
      </c>
      <c r="Q2130" s="1">
        <v>42317.425000000003</v>
      </c>
      <c r="R2130" s="1">
        <v>43014.555555555555</v>
      </c>
      <c r="S2130" t="s">
        <v>27</v>
      </c>
      <c r="T2130" t="s">
        <v>27</v>
      </c>
      <c r="U2130" t="s">
        <v>27</v>
      </c>
    </row>
    <row r="2131" spans="1:21" x14ac:dyDescent="0.25">
      <c r="A2131" t="s">
        <v>21</v>
      </c>
      <c r="B2131" t="s">
        <v>495</v>
      </c>
      <c r="C2131" t="s">
        <v>23</v>
      </c>
      <c r="D2131" t="s">
        <v>496</v>
      </c>
      <c r="E2131" t="s">
        <v>123</v>
      </c>
      <c r="F2131" t="s">
        <v>26</v>
      </c>
      <c r="G2131" t="s">
        <v>27</v>
      </c>
      <c r="H2131">
        <v>38</v>
      </c>
      <c r="I2131">
        <v>56</v>
      </c>
      <c r="J2131" t="s">
        <v>27</v>
      </c>
      <c r="K2131" t="s">
        <v>648</v>
      </c>
      <c r="L2131" t="s">
        <v>649</v>
      </c>
      <c r="M2131" t="s">
        <v>23</v>
      </c>
      <c r="N2131" t="s">
        <v>27</v>
      </c>
      <c r="O2131" t="s">
        <v>27</v>
      </c>
      <c r="P2131" t="s">
        <v>27</v>
      </c>
      <c r="Q2131" s="1">
        <v>38343.569444444445</v>
      </c>
      <c r="R2131" s="1">
        <v>43007.6</v>
      </c>
      <c r="S2131">
        <v>7</v>
      </c>
      <c r="T2131">
        <v>92</v>
      </c>
      <c r="U2131">
        <v>51.456521739130402</v>
      </c>
    </row>
    <row r="2132" spans="1:21" x14ac:dyDescent="0.25">
      <c r="A2132" t="s">
        <v>21</v>
      </c>
      <c r="B2132" t="s">
        <v>729</v>
      </c>
      <c r="C2132" t="s">
        <v>23</v>
      </c>
      <c r="D2132" t="s">
        <v>730</v>
      </c>
      <c r="F2132" t="s">
        <v>26</v>
      </c>
      <c r="G2132" t="s">
        <v>27</v>
      </c>
      <c r="H2132">
        <v>55</v>
      </c>
      <c r="I2132">
        <v>56</v>
      </c>
      <c r="J2132" t="s">
        <v>27</v>
      </c>
      <c r="K2132" t="s">
        <v>729</v>
      </c>
      <c r="L2132" t="s">
        <v>730</v>
      </c>
      <c r="M2132" t="s">
        <v>23</v>
      </c>
      <c r="N2132" t="s">
        <v>27</v>
      </c>
      <c r="O2132" t="s">
        <v>27</v>
      </c>
      <c r="P2132" t="s">
        <v>27</v>
      </c>
      <c r="Q2132" s="1">
        <v>41946.554166666669</v>
      </c>
      <c r="R2132" s="1">
        <v>42095.378472222219</v>
      </c>
      <c r="S2132" t="s">
        <v>27</v>
      </c>
      <c r="T2132" t="s">
        <v>27</v>
      </c>
      <c r="U2132" t="s">
        <v>27</v>
      </c>
    </row>
    <row r="2133" spans="1:21" x14ac:dyDescent="0.25">
      <c r="A2133" t="s">
        <v>21</v>
      </c>
      <c r="B2133" t="s">
        <v>1508</v>
      </c>
      <c r="C2133" t="s">
        <v>23</v>
      </c>
      <c r="D2133" t="s">
        <v>1509</v>
      </c>
      <c r="E2133" t="s">
        <v>123</v>
      </c>
      <c r="F2133" t="s">
        <v>26</v>
      </c>
      <c r="G2133" t="s">
        <v>27</v>
      </c>
      <c r="H2133">
        <v>38</v>
      </c>
      <c r="I2133">
        <v>56</v>
      </c>
      <c r="J2133" t="s">
        <v>27</v>
      </c>
      <c r="K2133" t="s">
        <v>648</v>
      </c>
      <c r="L2133" t="s">
        <v>649</v>
      </c>
      <c r="M2133" t="s">
        <v>23</v>
      </c>
      <c r="N2133" t="s">
        <v>27</v>
      </c>
      <c r="O2133" t="s">
        <v>27</v>
      </c>
      <c r="P2133" t="s">
        <v>27</v>
      </c>
      <c r="Q2133" s="1">
        <v>38343.569444444445</v>
      </c>
      <c r="R2133" s="1">
        <v>43007.6</v>
      </c>
      <c r="S2133">
        <v>0</v>
      </c>
      <c r="T2133">
        <v>65</v>
      </c>
      <c r="U2133">
        <v>20.1086956521739</v>
      </c>
    </row>
    <row r="2134" spans="1:21" x14ac:dyDescent="0.25">
      <c r="A2134" t="s">
        <v>21</v>
      </c>
      <c r="B2134" t="s">
        <v>1614</v>
      </c>
      <c r="C2134" t="s">
        <v>23</v>
      </c>
      <c r="D2134" t="s">
        <v>1614</v>
      </c>
      <c r="E2134" t="s">
        <v>123</v>
      </c>
      <c r="F2134" t="s">
        <v>26</v>
      </c>
      <c r="G2134" t="s">
        <v>27</v>
      </c>
      <c r="H2134">
        <v>38</v>
      </c>
      <c r="I2134">
        <v>56</v>
      </c>
      <c r="J2134" t="s">
        <v>27</v>
      </c>
      <c r="K2134" t="s">
        <v>648</v>
      </c>
      <c r="L2134" t="s">
        <v>649</v>
      </c>
      <c r="M2134" t="s">
        <v>23</v>
      </c>
      <c r="N2134" t="s">
        <v>27</v>
      </c>
      <c r="O2134" t="s">
        <v>27</v>
      </c>
      <c r="P2134" t="s">
        <v>27</v>
      </c>
      <c r="Q2134" s="1">
        <v>38343.569444444445</v>
      </c>
      <c r="R2134" s="1">
        <v>43007.6</v>
      </c>
      <c r="S2134">
        <v>3</v>
      </c>
      <c r="T2134">
        <v>51</v>
      </c>
      <c r="U2134">
        <v>22.428571428571399</v>
      </c>
    </row>
    <row r="2135" spans="1:21" x14ac:dyDescent="0.25">
      <c r="A2135" t="s">
        <v>21</v>
      </c>
      <c r="B2135" t="s">
        <v>388</v>
      </c>
      <c r="C2135" t="s">
        <v>23</v>
      </c>
      <c r="D2135" t="s">
        <v>389</v>
      </c>
      <c r="E2135" t="s">
        <v>390</v>
      </c>
      <c r="F2135" t="s">
        <v>26</v>
      </c>
      <c r="G2135" t="s">
        <v>27</v>
      </c>
      <c r="H2135">
        <v>38</v>
      </c>
      <c r="I2135">
        <v>56</v>
      </c>
      <c r="J2135" t="s">
        <v>27</v>
      </c>
      <c r="K2135" t="s">
        <v>648</v>
      </c>
      <c r="L2135" t="s">
        <v>649</v>
      </c>
      <c r="M2135" t="s">
        <v>23</v>
      </c>
      <c r="N2135" t="s">
        <v>27</v>
      </c>
      <c r="O2135" t="s">
        <v>27</v>
      </c>
      <c r="P2135" t="s">
        <v>27</v>
      </c>
      <c r="Q2135" s="1">
        <v>38343.569444444445</v>
      </c>
      <c r="R2135" s="1">
        <v>43007.6</v>
      </c>
      <c r="S2135">
        <v>0</v>
      </c>
      <c r="T2135">
        <v>1421</v>
      </c>
      <c r="U2135">
        <v>378.51111111111101</v>
      </c>
    </row>
    <row r="2136" spans="1:21" x14ac:dyDescent="0.25">
      <c r="A2136" t="s">
        <v>21</v>
      </c>
      <c r="B2136" t="s">
        <v>126</v>
      </c>
      <c r="C2136" t="s">
        <v>23</v>
      </c>
      <c r="D2136" t="s">
        <v>126</v>
      </c>
      <c r="E2136" t="s">
        <v>123</v>
      </c>
      <c r="F2136" t="s">
        <v>26</v>
      </c>
      <c r="G2136" t="s">
        <v>27</v>
      </c>
      <c r="H2136">
        <v>38</v>
      </c>
      <c r="I2136">
        <v>56</v>
      </c>
      <c r="J2136" t="s">
        <v>27</v>
      </c>
      <c r="K2136" t="s">
        <v>648</v>
      </c>
      <c r="L2136" t="s">
        <v>649</v>
      </c>
      <c r="M2136" t="s">
        <v>23</v>
      </c>
      <c r="N2136" t="s">
        <v>27</v>
      </c>
      <c r="O2136" t="s">
        <v>27</v>
      </c>
      <c r="P2136" t="s">
        <v>27</v>
      </c>
      <c r="Q2136" s="1">
        <v>38343.569444444445</v>
      </c>
      <c r="R2136" s="1">
        <v>43007.6</v>
      </c>
      <c r="S2136">
        <v>13</v>
      </c>
      <c r="T2136">
        <v>96</v>
      </c>
      <c r="U2136">
        <v>73.521739130434796</v>
      </c>
    </row>
    <row r="2137" spans="1:21" x14ac:dyDescent="0.25">
      <c r="A2137" t="s">
        <v>21</v>
      </c>
      <c r="B2137" t="s">
        <v>2976</v>
      </c>
      <c r="C2137" t="s">
        <v>23</v>
      </c>
      <c r="D2137" t="s">
        <v>2977</v>
      </c>
      <c r="F2137" t="s">
        <v>107</v>
      </c>
      <c r="G2137" t="s">
        <v>27</v>
      </c>
      <c r="H2137">
        <v>56</v>
      </c>
      <c r="I2137">
        <v>56</v>
      </c>
      <c r="J2137" t="s">
        <v>27</v>
      </c>
      <c r="K2137" t="s">
        <v>2569</v>
      </c>
      <c r="L2137" t="s">
        <v>2570</v>
      </c>
      <c r="M2137" t="s">
        <v>23</v>
      </c>
      <c r="N2137" t="s">
        <v>27</v>
      </c>
      <c r="O2137" t="s">
        <v>27</v>
      </c>
      <c r="P2137" t="s">
        <v>27</v>
      </c>
      <c r="Q2137" s="1">
        <v>38203.522916666669</v>
      </c>
      <c r="R2137" s="1">
        <v>40998.715277777781</v>
      </c>
      <c r="S2137" t="s">
        <v>27</v>
      </c>
      <c r="T2137" t="s">
        <v>27</v>
      </c>
      <c r="U2137" t="s">
        <v>27</v>
      </c>
    </row>
    <row r="2138" spans="1:21" x14ac:dyDescent="0.25">
      <c r="A2138" t="s">
        <v>21</v>
      </c>
      <c r="B2138" t="s">
        <v>2313</v>
      </c>
      <c r="C2138" t="s">
        <v>23</v>
      </c>
      <c r="D2138" t="s">
        <v>2313</v>
      </c>
      <c r="E2138" t="s">
        <v>46</v>
      </c>
      <c r="F2138" t="s">
        <v>26</v>
      </c>
      <c r="G2138" t="s">
        <v>27</v>
      </c>
      <c r="H2138">
        <v>49</v>
      </c>
      <c r="I2138">
        <v>56</v>
      </c>
      <c r="J2138" t="s">
        <v>3107</v>
      </c>
      <c r="K2138" t="s">
        <v>2315</v>
      </c>
      <c r="L2138" t="s">
        <v>2316</v>
      </c>
      <c r="M2138" t="s">
        <v>23</v>
      </c>
      <c r="N2138" t="s">
        <v>27</v>
      </c>
      <c r="O2138" t="s">
        <v>27</v>
      </c>
      <c r="P2138" t="s">
        <v>27</v>
      </c>
      <c r="Q2138" s="1">
        <v>37817.377083333333</v>
      </c>
      <c r="R2138" s="1">
        <v>43011.499305555553</v>
      </c>
      <c r="S2138">
        <v>0.01</v>
      </c>
      <c r="T2138">
        <v>4.66</v>
      </c>
      <c r="U2138">
        <v>1.24160714285714</v>
      </c>
    </row>
    <row r="2139" spans="1:21" x14ac:dyDescent="0.25">
      <c r="A2139" t="s">
        <v>21</v>
      </c>
      <c r="B2139" t="s">
        <v>4134</v>
      </c>
      <c r="C2139" t="s">
        <v>23</v>
      </c>
      <c r="D2139" t="s">
        <v>3264</v>
      </c>
      <c r="E2139" t="s">
        <v>123</v>
      </c>
      <c r="F2139" t="s">
        <v>26</v>
      </c>
      <c r="G2139" t="s">
        <v>27</v>
      </c>
      <c r="H2139">
        <v>38</v>
      </c>
      <c r="I2139">
        <v>56</v>
      </c>
      <c r="J2139" t="s">
        <v>27</v>
      </c>
      <c r="K2139" t="s">
        <v>648</v>
      </c>
      <c r="L2139" t="s">
        <v>649</v>
      </c>
      <c r="M2139" t="s">
        <v>23</v>
      </c>
      <c r="N2139" t="s">
        <v>27</v>
      </c>
      <c r="O2139" t="s">
        <v>27</v>
      </c>
      <c r="P2139" t="s">
        <v>27</v>
      </c>
      <c r="Q2139" s="1">
        <v>38343.569444444445</v>
      </c>
      <c r="R2139" s="1">
        <v>43007.6</v>
      </c>
      <c r="S2139">
        <v>2</v>
      </c>
      <c r="T2139">
        <v>25</v>
      </c>
      <c r="U2139">
        <v>9</v>
      </c>
    </row>
    <row r="2140" spans="1:21" x14ac:dyDescent="0.25">
      <c r="A2140" t="s">
        <v>21</v>
      </c>
      <c r="B2140" t="s">
        <v>4079</v>
      </c>
      <c r="C2140" t="s">
        <v>23</v>
      </c>
      <c r="D2140" t="s">
        <v>4080</v>
      </c>
      <c r="E2140" t="s">
        <v>290</v>
      </c>
      <c r="F2140" t="s">
        <v>26</v>
      </c>
      <c r="G2140" t="s">
        <v>27</v>
      </c>
      <c r="H2140">
        <v>56</v>
      </c>
      <c r="I2140">
        <v>56</v>
      </c>
      <c r="J2140" s="2">
        <v>18537</v>
      </c>
      <c r="K2140" t="s">
        <v>4079</v>
      </c>
      <c r="L2140" t="s">
        <v>4080</v>
      </c>
      <c r="M2140" t="s">
        <v>23</v>
      </c>
      <c r="N2140" t="s">
        <v>27</v>
      </c>
      <c r="O2140" t="s">
        <v>27</v>
      </c>
      <c r="P2140" t="s">
        <v>27</v>
      </c>
      <c r="Q2140" s="1">
        <v>41772.449999999997</v>
      </c>
      <c r="R2140" s="1">
        <v>42957.64166666667</v>
      </c>
      <c r="S2140">
        <v>2</v>
      </c>
      <c r="T2140">
        <v>154</v>
      </c>
      <c r="U2140">
        <v>35.982142857142897</v>
      </c>
    </row>
    <row r="2141" spans="1:21" x14ac:dyDescent="0.25">
      <c r="A2141" t="s">
        <v>21</v>
      </c>
      <c r="B2141" t="s">
        <v>5709</v>
      </c>
      <c r="C2141" t="s">
        <v>23</v>
      </c>
      <c r="D2141" t="s">
        <v>5710</v>
      </c>
      <c r="F2141" t="s">
        <v>78</v>
      </c>
      <c r="G2141" t="s">
        <v>27</v>
      </c>
      <c r="H2141">
        <v>54</v>
      </c>
      <c r="I2141">
        <v>56</v>
      </c>
      <c r="J2141" t="s">
        <v>27</v>
      </c>
      <c r="K2141" t="s">
        <v>5497</v>
      </c>
      <c r="L2141" t="s">
        <v>5299</v>
      </c>
      <c r="M2141" t="s">
        <v>23</v>
      </c>
      <c r="N2141" t="s">
        <v>27</v>
      </c>
      <c r="O2141" t="s">
        <v>27</v>
      </c>
      <c r="P2141" t="s">
        <v>27</v>
      </c>
      <c r="Q2141" s="1">
        <v>40975.453472222223</v>
      </c>
      <c r="R2141" s="1">
        <v>42922.627083333333</v>
      </c>
      <c r="S2141" t="s">
        <v>27</v>
      </c>
      <c r="T2141" t="s">
        <v>27</v>
      </c>
      <c r="U2141" t="s">
        <v>27</v>
      </c>
    </row>
    <row r="2142" spans="1:21" x14ac:dyDescent="0.25">
      <c r="A2142" t="s">
        <v>21</v>
      </c>
      <c r="B2142" t="s">
        <v>1070</v>
      </c>
      <c r="C2142" t="s">
        <v>23</v>
      </c>
      <c r="D2142" t="s">
        <v>1071</v>
      </c>
      <c r="F2142" t="s">
        <v>26</v>
      </c>
      <c r="G2142" t="s">
        <v>27</v>
      </c>
      <c r="H2142">
        <v>55</v>
      </c>
      <c r="I2142">
        <v>55</v>
      </c>
      <c r="J2142" t="s">
        <v>27</v>
      </c>
      <c r="K2142" t="s">
        <v>1072</v>
      </c>
      <c r="L2142" t="s">
        <v>1071</v>
      </c>
      <c r="M2142" t="s">
        <v>23</v>
      </c>
      <c r="N2142" t="s">
        <v>27</v>
      </c>
      <c r="O2142" t="s">
        <v>27</v>
      </c>
      <c r="P2142" t="s">
        <v>27</v>
      </c>
      <c r="Q2142" s="1">
        <v>41774.420138888891</v>
      </c>
      <c r="R2142" s="1">
        <v>43007.637499999997</v>
      </c>
      <c r="S2142" t="s">
        <v>27</v>
      </c>
      <c r="T2142" t="s">
        <v>27</v>
      </c>
      <c r="U2142" t="s">
        <v>27</v>
      </c>
    </row>
    <row r="2143" spans="1:21" x14ac:dyDescent="0.25">
      <c r="A2143" t="s">
        <v>21</v>
      </c>
      <c r="B2143" t="s">
        <v>393</v>
      </c>
      <c r="C2143" t="s">
        <v>23</v>
      </c>
      <c r="D2143" t="s">
        <v>393</v>
      </c>
      <c r="E2143" t="s">
        <v>1258</v>
      </c>
      <c r="F2143" t="s">
        <v>26</v>
      </c>
      <c r="G2143" t="s">
        <v>27</v>
      </c>
      <c r="H2143">
        <v>51</v>
      </c>
      <c r="I2143">
        <v>55</v>
      </c>
      <c r="J2143" t="s">
        <v>1923</v>
      </c>
      <c r="K2143" t="s">
        <v>393</v>
      </c>
      <c r="L2143" t="s">
        <v>393</v>
      </c>
      <c r="M2143" t="s">
        <v>23</v>
      </c>
      <c r="N2143" t="s">
        <v>27</v>
      </c>
      <c r="O2143" t="s">
        <v>27</v>
      </c>
      <c r="P2143" t="s">
        <v>27</v>
      </c>
      <c r="Q2143" s="1">
        <v>42152.399305555555</v>
      </c>
      <c r="R2143" s="1">
        <v>43000.572916666664</v>
      </c>
      <c r="S2143">
        <v>5</v>
      </c>
      <c r="T2143">
        <v>1250</v>
      </c>
      <c r="U2143">
        <v>76.618181818181796</v>
      </c>
    </row>
    <row r="2144" spans="1:21" x14ac:dyDescent="0.25">
      <c r="A2144" t="s">
        <v>21</v>
      </c>
      <c r="B2144" t="s">
        <v>2326</v>
      </c>
      <c r="C2144" t="s">
        <v>23</v>
      </c>
      <c r="D2144" t="s">
        <v>2326</v>
      </c>
      <c r="E2144" t="s">
        <v>46</v>
      </c>
      <c r="F2144" t="s">
        <v>26</v>
      </c>
      <c r="G2144" t="s">
        <v>27</v>
      </c>
      <c r="H2144">
        <v>49</v>
      </c>
      <c r="I2144">
        <v>55</v>
      </c>
      <c r="J2144" t="s">
        <v>2449</v>
      </c>
      <c r="K2144" t="s">
        <v>2330</v>
      </c>
      <c r="L2144" t="s">
        <v>2331</v>
      </c>
      <c r="M2144" t="s">
        <v>23</v>
      </c>
      <c r="N2144" t="s">
        <v>27</v>
      </c>
      <c r="O2144" t="s">
        <v>27</v>
      </c>
      <c r="P2144" t="s">
        <v>27</v>
      </c>
      <c r="Q2144" s="1">
        <v>37880.463888888888</v>
      </c>
      <c r="R2144" s="1">
        <v>42032.454861111109</v>
      </c>
      <c r="S2144">
        <v>4.9000000000000004</v>
      </c>
      <c r="T2144">
        <v>66.7</v>
      </c>
      <c r="U2144">
        <v>10.416363636363601</v>
      </c>
    </row>
    <row r="2145" spans="1:21" x14ac:dyDescent="0.25">
      <c r="A2145" t="s">
        <v>21</v>
      </c>
      <c r="B2145" t="s">
        <v>1960</v>
      </c>
      <c r="C2145" t="s">
        <v>23</v>
      </c>
      <c r="D2145" t="s">
        <v>1961</v>
      </c>
      <c r="E2145" t="s">
        <v>123</v>
      </c>
      <c r="F2145" t="s">
        <v>26</v>
      </c>
      <c r="G2145" t="s">
        <v>27</v>
      </c>
      <c r="H2145">
        <v>55</v>
      </c>
      <c r="I2145">
        <v>55</v>
      </c>
      <c r="J2145" t="s">
        <v>1994</v>
      </c>
      <c r="K2145" t="s">
        <v>1766</v>
      </c>
      <c r="L2145" t="s">
        <v>1767</v>
      </c>
      <c r="M2145" t="s">
        <v>23</v>
      </c>
      <c r="N2145" t="s">
        <v>27</v>
      </c>
      <c r="O2145" t="s">
        <v>27</v>
      </c>
      <c r="P2145" t="s">
        <v>27</v>
      </c>
      <c r="Q2145" s="1">
        <v>39203.852083333331</v>
      </c>
      <c r="R2145" s="1">
        <v>39267.540972222225</v>
      </c>
      <c r="S2145">
        <v>0.3</v>
      </c>
      <c r="T2145">
        <v>2.4</v>
      </c>
      <c r="U2145">
        <v>1.24727272727273</v>
      </c>
    </row>
    <row r="2146" spans="1:21" x14ac:dyDescent="0.25">
      <c r="A2146" t="s">
        <v>21</v>
      </c>
      <c r="B2146" t="s">
        <v>1239</v>
      </c>
      <c r="C2146" t="s">
        <v>23</v>
      </c>
      <c r="D2146" t="s">
        <v>4540</v>
      </c>
      <c r="F2146" t="s">
        <v>107</v>
      </c>
      <c r="G2146" t="s">
        <v>27</v>
      </c>
      <c r="H2146">
        <v>19</v>
      </c>
      <c r="I2146">
        <v>55</v>
      </c>
      <c r="J2146" t="s">
        <v>27</v>
      </c>
      <c r="K2146" t="s">
        <v>1239</v>
      </c>
      <c r="L2146" t="s">
        <v>1691</v>
      </c>
      <c r="M2146" t="s">
        <v>23</v>
      </c>
      <c r="N2146" t="s">
        <v>27</v>
      </c>
      <c r="O2146" t="s">
        <v>27</v>
      </c>
      <c r="P2146" t="s">
        <v>27</v>
      </c>
      <c r="Q2146" s="1">
        <v>38334.575694444444</v>
      </c>
      <c r="R2146" s="1">
        <v>41513.600694444445</v>
      </c>
      <c r="S2146" t="s">
        <v>27</v>
      </c>
      <c r="T2146" t="s">
        <v>27</v>
      </c>
      <c r="U2146" t="s">
        <v>27</v>
      </c>
    </row>
    <row r="2147" spans="1:21" x14ac:dyDescent="0.25">
      <c r="A2147" t="s">
        <v>21</v>
      </c>
      <c r="B2147" t="s">
        <v>4680</v>
      </c>
      <c r="C2147" t="s">
        <v>23</v>
      </c>
      <c r="D2147" t="s">
        <v>4680</v>
      </c>
      <c r="F2147" t="s">
        <v>107</v>
      </c>
      <c r="G2147" t="s">
        <v>27</v>
      </c>
      <c r="H2147">
        <v>44</v>
      </c>
      <c r="I2147">
        <v>55</v>
      </c>
      <c r="J2147" t="s">
        <v>27</v>
      </c>
      <c r="K2147" t="s">
        <v>4389</v>
      </c>
      <c r="L2147" t="s">
        <v>4390</v>
      </c>
      <c r="M2147" t="s">
        <v>23</v>
      </c>
      <c r="N2147" t="s">
        <v>27</v>
      </c>
      <c r="O2147" t="s">
        <v>27</v>
      </c>
      <c r="P2147" t="s">
        <v>27</v>
      </c>
      <c r="Q2147" s="1">
        <v>39387.5</v>
      </c>
      <c r="R2147" s="1">
        <v>41403.536805555559</v>
      </c>
      <c r="S2147" t="s">
        <v>27</v>
      </c>
      <c r="T2147" t="s">
        <v>27</v>
      </c>
      <c r="U2147" t="s">
        <v>27</v>
      </c>
    </row>
    <row r="2148" spans="1:21" x14ac:dyDescent="0.25">
      <c r="A2148" t="s">
        <v>21</v>
      </c>
      <c r="B2148" t="s">
        <v>332</v>
      </c>
      <c r="C2148" t="s">
        <v>23</v>
      </c>
      <c r="D2148" t="s">
        <v>333</v>
      </c>
      <c r="F2148" t="s">
        <v>26</v>
      </c>
      <c r="G2148" t="s">
        <v>27</v>
      </c>
      <c r="H2148">
        <v>54</v>
      </c>
      <c r="I2148">
        <v>54</v>
      </c>
      <c r="J2148" t="s">
        <v>27</v>
      </c>
      <c r="K2148" t="s">
        <v>332</v>
      </c>
      <c r="L2148" t="s">
        <v>333</v>
      </c>
      <c r="M2148" t="s">
        <v>23</v>
      </c>
      <c r="N2148" t="s">
        <v>27</v>
      </c>
      <c r="O2148" t="s">
        <v>27</v>
      </c>
      <c r="P2148" t="s">
        <v>27</v>
      </c>
      <c r="Q2148" s="1">
        <v>41946.554166666669</v>
      </c>
      <c r="R2148" s="1">
        <v>42082.611805555556</v>
      </c>
      <c r="S2148" t="s">
        <v>27</v>
      </c>
      <c r="T2148" t="s">
        <v>27</v>
      </c>
      <c r="U2148" t="s">
        <v>27</v>
      </c>
    </row>
    <row r="2149" spans="1:21" x14ac:dyDescent="0.25">
      <c r="A2149" t="s">
        <v>21</v>
      </c>
      <c r="B2149" t="s">
        <v>715</v>
      </c>
      <c r="C2149" t="s">
        <v>23</v>
      </c>
      <c r="D2149" t="s">
        <v>716</v>
      </c>
      <c r="E2149" t="s">
        <v>665</v>
      </c>
      <c r="F2149" t="s">
        <v>107</v>
      </c>
      <c r="G2149" t="s">
        <v>27</v>
      </c>
      <c r="H2149">
        <v>52</v>
      </c>
      <c r="I2149">
        <v>54</v>
      </c>
      <c r="J2149" t="s">
        <v>27</v>
      </c>
      <c r="K2149" t="s">
        <v>470</v>
      </c>
      <c r="L2149" t="s">
        <v>472</v>
      </c>
      <c r="M2149" t="s">
        <v>23</v>
      </c>
      <c r="N2149" t="s">
        <v>27</v>
      </c>
      <c r="O2149" t="s">
        <v>27</v>
      </c>
      <c r="P2149" t="s">
        <v>27</v>
      </c>
      <c r="Q2149" s="1">
        <v>41089.442361111112</v>
      </c>
      <c r="R2149" s="1">
        <v>41591.731944444444</v>
      </c>
      <c r="S2149">
        <v>200</v>
      </c>
      <c r="T2149">
        <v>600</v>
      </c>
      <c r="U2149">
        <v>224.07407407407399</v>
      </c>
    </row>
    <row r="2150" spans="1:21" x14ac:dyDescent="0.25">
      <c r="A2150" t="s">
        <v>21</v>
      </c>
      <c r="B2150" t="s">
        <v>712</v>
      </c>
      <c r="C2150" t="s">
        <v>23</v>
      </c>
      <c r="D2150" t="s">
        <v>1146</v>
      </c>
      <c r="E2150" t="s">
        <v>665</v>
      </c>
      <c r="F2150" t="s">
        <v>107</v>
      </c>
      <c r="G2150" t="s">
        <v>27</v>
      </c>
      <c r="H2150">
        <v>52</v>
      </c>
      <c r="I2150">
        <v>54</v>
      </c>
      <c r="J2150" t="s">
        <v>27</v>
      </c>
      <c r="K2150" t="s">
        <v>470</v>
      </c>
      <c r="L2150" t="s">
        <v>472</v>
      </c>
      <c r="M2150" t="s">
        <v>23</v>
      </c>
      <c r="N2150" t="s">
        <v>27</v>
      </c>
      <c r="O2150" t="s">
        <v>27</v>
      </c>
      <c r="P2150" t="s">
        <v>27</v>
      </c>
      <c r="Q2150" s="1">
        <v>41089.442361111112</v>
      </c>
      <c r="R2150" s="1">
        <v>41591.731944444444</v>
      </c>
      <c r="S2150">
        <v>200</v>
      </c>
      <c r="T2150">
        <v>3200</v>
      </c>
      <c r="U2150">
        <v>274.07407407407402</v>
      </c>
    </row>
    <row r="2151" spans="1:21" x14ac:dyDescent="0.25">
      <c r="A2151" t="s">
        <v>21</v>
      </c>
      <c r="B2151" t="s">
        <v>156</v>
      </c>
      <c r="C2151" t="s">
        <v>23</v>
      </c>
      <c r="D2151" t="s">
        <v>157</v>
      </c>
      <c r="E2151" t="s">
        <v>158</v>
      </c>
      <c r="F2151" t="s">
        <v>26</v>
      </c>
      <c r="G2151" t="s">
        <v>27</v>
      </c>
      <c r="H2151">
        <v>52</v>
      </c>
      <c r="I2151">
        <v>54</v>
      </c>
      <c r="J2151" t="s">
        <v>159</v>
      </c>
      <c r="K2151" t="s">
        <v>253</v>
      </c>
      <c r="L2151" t="s">
        <v>157</v>
      </c>
      <c r="M2151" t="s">
        <v>23</v>
      </c>
      <c r="N2151" t="s">
        <v>27</v>
      </c>
      <c r="O2151" t="s">
        <v>27</v>
      </c>
      <c r="P2151" t="s">
        <v>27</v>
      </c>
      <c r="Q2151" s="1">
        <v>37827.531944444447</v>
      </c>
      <c r="R2151" s="1">
        <v>42964.62777777778</v>
      </c>
      <c r="S2151">
        <v>16</v>
      </c>
      <c r="T2151">
        <v>71</v>
      </c>
      <c r="U2151">
        <v>42.037037037037003</v>
      </c>
    </row>
    <row r="2152" spans="1:21" x14ac:dyDescent="0.25">
      <c r="A2152" t="s">
        <v>21</v>
      </c>
      <c r="B2152" t="s">
        <v>1383</v>
      </c>
      <c r="C2152" t="s">
        <v>23</v>
      </c>
      <c r="D2152" t="s">
        <v>1384</v>
      </c>
      <c r="F2152" t="s">
        <v>26</v>
      </c>
      <c r="G2152" t="s">
        <v>27</v>
      </c>
      <c r="H2152">
        <v>50</v>
      </c>
      <c r="I2152">
        <v>54</v>
      </c>
      <c r="J2152" t="s">
        <v>27</v>
      </c>
      <c r="K2152" t="s">
        <v>1568</v>
      </c>
      <c r="L2152" t="s">
        <v>1569</v>
      </c>
      <c r="M2152" t="s">
        <v>23</v>
      </c>
      <c r="N2152" t="s">
        <v>27</v>
      </c>
      <c r="O2152" t="s">
        <v>27</v>
      </c>
      <c r="P2152" t="s">
        <v>27</v>
      </c>
      <c r="Q2152" s="1">
        <v>39449.481249999997</v>
      </c>
      <c r="R2152" s="1">
        <v>41143.413194444445</v>
      </c>
      <c r="S2152" t="s">
        <v>27</v>
      </c>
      <c r="T2152" t="s">
        <v>27</v>
      </c>
      <c r="U2152" t="s">
        <v>27</v>
      </c>
    </row>
    <row r="2153" spans="1:21" x14ac:dyDescent="0.25">
      <c r="A2153" t="s">
        <v>21</v>
      </c>
      <c r="B2153" t="s">
        <v>1720</v>
      </c>
      <c r="C2153" t="s">
        <v>23</v>
      </c>
      <c r="D2153" t="s">
        <v>1721</v>
      </c>
      <c r="F2153" t="s">
        <v>26</v>
      </c>
      <c r="G2153" t="s">
        <v>27</v>
      </c>
      <c r="H2153">
        <v>54</v>
      </c>
      <c r="I2153">
        <v>54</v>
      </c>
      <c r="J2153" t="s">
        <v>27</v>
      </c>
      <c r="K2153" t="s">
        <v>1072</v>
      </c>
      <c r="L2153" t="s">
        <v>1071</v>
      </c>
      <c r="M2153" t="s">
        <v>23</v>
      </c>
      <c r="N2153" t="s">
        <v>27</v>
      </c>
      <c r="O2153" t="s">
        <v>27</v>
      </c>
      <c r="P2153" t="s">
        <v>27</v>
      </c>
      <c r="Q2153" s="1">
        <v>42011.688194444447</v>
      </c>
      <c r="R2153" s="1">
        <v>43007.637499999997</v>
      </c>
      <c r="S2153" t="s">
        <v>27</v>
      </c>
      <c r="T2153" t="s">
        <v>27</v>
      </c>
      <c r="U2153" t="s">
        <v>27</v>
      </c>
    </row>
    <row r="2154" spans="1:21" x14ac:dyDescent="0.25">
      <c r="A2154" t="s">
        <v>21</v>
      </c>
      <c r="B2154" t="s">
        <v>1984</v>
      </c>
      <c r="C2154" t="s">
        <v>23</v>
      </c>
      <c r="D2154" t="s">
        <v>1985</v>
      </c>
      <c r="E2154" t="s">
        <v>211</v>
      </c>
      <c r="F2154" t="s">
        <v>26</v>
      </c>
      <c r="G2154" t="s">
        <v>27</v>
      </c>
      <c r="H2154">
        <v>47</v>
      </c>
      <c r="I2154">
        <v>54</v>
      </c>
      <c r="J2154" t="s">
        <v>816</v>
      </c>
      <c r="K2154" t="s">
        <v>1984</v>
      </c>
      <c r="L2154" t="s">
        <v>1985</v>
      </c>
      <c r="M2154" t="s">
        <v>23</v>
      </c>
      <c r="N2154" t="s">
        <v>27</v>
      </c>
      <c r="O2154" t="s">
        <v>27</v>
      </c>
      <c r="P2154" t="s">
        <v>27</v>
      </c>
      <c r="Q2154" s="1">
        <v>37825.609027777777</v>
      </c>
      <c r="R2154" s="1">
        <v>42656.640972222223</v>
      </c>
      <c r="S2154">
        <v>4</v>
      </c>
      <c r="T2154">
        <v>145</v>
      </c>
      <c r="U2154">
        <v>69.759259259259295</v>
      </c>
    </row>
    <row r="2155" spans="1:21" x14ac:dyDescent="0.25">
      <c r="A2155" t="s">
        <v>21</v>
      </c>
      <c r="B2155" t="s">
        <v>2048</v>
      </c>
      <c r="C2155" t="s">
        <v>23</v>
      </c>
      <c r="D2155" t="s">
        <v>2049</v>
      </c>
      <c r="E2155" t="s">
        <v>2131</v>
      </c>
      <c r="F2155" t="s">
        <v>26</v>
      </c>
      <c r="G2155" t="s">
        <v>27</v>
      </c>
      <c r="H2155">
        <v>54</v>
      </c>
      <c r="I2155">
        <v>54</v>
      </c>
      <c r="J2155" t="s">
        <v>27</v>
      </c>
      <c r="K2155" t="s">
        <v>2049</v>
      </c>
      <c r="L2155" t="s">
        <v>2089</v>
      </c>
      <c r="M2155" t="s">
        <v>23</v>
      </c>
      <c r="N2155" t="s">
        <v>27</v>
      </c>
      <c r="O2155" t="s">
        <v>27</v>
      </c>
      <c r="P2155" t="s">
        <v>27</v>
      </c>
      <c r="Q2155" s="1">
        <v>37863.685416666667</v>
      </c>
      <c r="R2155" s="1">
        <v>40821.491666666669</v>
      </c>
      <c r="S2155">
        <v>11.3</v>
      </c>
      <c r="T2155">
        <v>13.4</v>
      </c>
      <c r="U2155">
        <v>12.35</v>
      </c>
    </row>
    <row r="2156" spans="1:21" x14ac:dyDescent="0.25">
      <c r="A2156" t="s">
        <v>21</v>
      </c>
      <c r="B2156" t="s">
        <v>750</v>
      </c>
      <c r="C2156" t="s">
        <v>23</v>
      </c>
      <c r="D2156" t="s">
        <v>751</v>
      </c>
      <c r="F2156" t="s">
        <v>26</v>
      </c>
      <c r="G2156" t="s">
        <v>27</v>
      </c>
      <c r="H2156">
        <v>50</v>
      </c>
      <c r="I2156">
        <v>54</v>
      </c>
      <c r="J2156" t="s">
        <v>27</v>
      </c>
      <c r="K2156" t="s">
        <v>1568</v>
      </c>
      <c r="L2156" t="s">
        <v>1569</v>
      </c>
      <c r="M2156" t="s">
        <v>23</v>
      </c>
      <c r="N2156" t="s">
        <v>27</v>
      </c>
      <c r="O2156" t="s">
        <v>27</v>
      </c>
      <c r="P2156" t="s">
        <v>27</v>
      </c>
      <c r="Q2156" s="1">
        <v>39449.481249999997</v>
      </c>
      <c r="R2156" s="1">
        <v>41143.413194444445</v>
      </c>
      <c r="S2156" t="s">
        <v>27</v>
      </c>
      <c r="T2156" t="s">
        <v>27</v>
      </c>
      <c r="U2156" t="s">
        <v>27</v>
      </c>
    </row>
    <row r="2157" spans="1:21" x14ac:dyDescent="0.25">
      <c r="A2157" t="s">
        <v>21</v>
      </c>
      <c r="B2157" t="s">
        <v>2306</v>
      </c>
      <c r="C2157" t="s">
        <v>23</v>
      </c>
      <c r="D2157" t="s">
        <v>2479</v>
      </c>
      <c r="F2157" t="s">
        <v>26</v>
      </c>
      <c r="G2157" t="s">
        <v>27</v>
      </c>
      <c r="H2157">
        <v>31</v>
      </c>
      <c r="I2157">
        <v>54</v>
      </c>
      <c r="J2157" t="s">
        <v>27</v>
      </c>
      <c r="K2157" t="s">
        <v>2306</v>
      </c>
      <c r="L2157" t="s">
        <v>2305</v>
      </c>
      <c r="M2157" t="s">
        <v>23</v>
      </c>
      <c r="N2157" t="s">
        <v>27</v>
      </c>
      <c r="O2157" t="s">
        <v>27</v>
      </c>
      <c r="P2157" t="s">
        <v>27</v>
      </c>
      <c r="Q2157" s="1">
        <v>41601.017361111109</v>
      </c>
      <c r="R2157" s="1">
        <v>42723.745138888888</v>
      </c>
      <c r="S2157" t="s">
        <v>27</v>
      </c>
      <c r="T2157" t="s">
        <v>27</v>
      </c>
      <c r="U2157" t="s">
        <v>27</v>
      </c>
    </row>
    <row r="2158" spans="1:21" x14ac:dyDescent="0.25">
      <c r="A2158" t="s">
        <v>21</v>
      </c>
      <c r="B2158" t="s">
        <v>2538</v>
      </c>
      <c r="C2158" t="s">
        <v>23</v>
      </c>
      <c r="D2158" t="s">
        <v>2539</v>
      </c>
      <c r="E2158" t="s">
        <v>2540</v>
      </c>
      <c r="F2158" t="s">
        <v>26</v>
      </c>
      <c r="G2158" t="s">
        <v>27</v>
      </c>
      <c r="H2158">
        <v>50</v>
      </c>
      <c r="I2158">
        <v>54</v>
      </c>
      <c r="J2158" t="s">
        <v>27</v>
      </c>
      <c r="K2158" t="s">
        <v>2447</v>
      </c>
      <c r="L2158" t="s">
        <v>2320</v>
      </c>
      <c r="M2158" t="s">
        <v>23</v>
      </c>
      <c r="N2158" t="s">
        <v>27</v>
      </c>
      <c r="O2158" t="s">
        <v>27</v>
      </c>
      <c r="P2158" t="s">
        <v>27</v>
      </c>
      <c r="Q2158" s="1">
        <v>41767.763194444444</v>
      </c>
      <c r="R2158" s="1">
        <v>42109.504166666666</v>
      </c>
      <c r="S2158">
        <v>-2.9</v>
      </c>
      <c r="T2158">
        <v>2.5</v>
      </c>
      <c r="U2158">
        <v>0.196296296296296</v>
      </c>
    </row>
    <row r="2159" spans="1:21" x14ac:dyDescent="0.25">
      <c r="A2159" t="s">
        <v>21</v>
      </c>
      <c r="B2159" t="s">
        <v>2304</v>
      </c>
      <c r="C2159" t="s">
        <v>23</v>
      </c>
      <c r="D2159" t="s">
        <v>2305</v>
      </c>
      <c r="E2159" t="s">
        <v>429</v>
      </c>
      <c r="F2159" t="s">
        <v>26</v>
      </c>
      <c r="G2159" t="s">
        <v>27</v>
      </c>
      <c r="H2159">
        <v>31</v>
      </c>
      <c r="I2159">
        <v>54</v>
      </c>
      <c r="J2159" t="s">
        <v>27</v>
      </c>
      <c r="K2159" t="s">
        <v>2306</v>
      </c>
      <c r="L2159" t="s">
        <v>2305</v>
      </c>
      <c r="M2159" t="s">
        <v>23</v>
      </c>
      <c r="N2159" t="s">
        <v>27</v>
      </c>
      <c r="O2159" t="s">
        <v>27</v>
      </c>
      <c r="P2159" t="s">
        <v>27</v>
      </c>
      <c r="Q2159" s="1">
        <v>41601.017361111109</v>
      </c>
      <c r="R2159" s="1">
        <v>42723.745138888888</v>
      </c>
      <c r="S2159">
        <v>40</v>
      </c>
      <c r="T2159">
        <v>123243</v>
      </c>
      <c r="U2159">
        <v>6108.6734693877597</v>
      </c>
    </row>
    <row r="2160" spans="1:21" x14ac:dyDescent="0.25">
      <c r="A2160" t="s">
        <v>21</v>
      </c>
      <c r="B2160" t="s">
        <v>2313</v>
      </c>
      <c r="C2160" t="s">
        <v>23</v>
      </c>
      <c r="D2160" t="s">
        <v>2313</v>
      </c>
      <c r="E2160" t="s">
        <v>46</v>
      </c>
      <c r="F2160" t="s">
        <v>26</v>
      </c>
      <c r="G2160" t="s">
        <v>27</v>
      </c>
      <c r="H2160">
        <v>50</v>
      </c>
      <c r="I2160">
        <v>54</v>
      </c>
      <c r="J2160" t="s">
        <v>2439</v>
      </c>
      <c r="K2160" t="s">
        <v>2315</v>
      </c>
      <c r="L2160" t="s">
        <v>2316</v>
      </c>
      <c r="M2160" t="s">
        <v>23</v>
      </c>
      <c r="N2160" t="s">
        <v>27</v>
      </c>
      <c r="O2160" t="s">
        <v>27</v>
      </c>
      <c r="P2160" t="s">
        <v>27</v>
      </c>
      <c r="Q2160" s="1">
        <v>37889.574999999997</v>
      </c>
      <c r="R2160" s="1">
        <v>42830.750694444447</v>
      </c>
      <c r="S2160">
        <v>0.03</v>
      </c>
      <c r="T2160">
        <v>1.64</v>
      </c>
      <c r="U2160">
        <v>0.44240740740740703</v>
      </c>
    </row>
    <row r="2161" spans="1:21" x14ac:dyDescent="0.25">
      <c r="A2161" t="s">
        <v>21</v>
      </c>
      <c r="B2161" t="s">
        <v>3926</v>
      </c>
      <c r="C2161" t="s">
        <v>23</v>
      </c>
      <c r="D2161" t="s">
        <v>3927</v>
      </c>
      <c r="F2161" t="s">
        <v>107</v>
      </c>
      <c r="G2161" t="s">
        <v>27</v>
      </c>
      <c r="H2161">
        <v>40</v>
      </c>
      <c r="I2161">
        <v>54</v>
      </c>
      <c r="J2161" t="s">
        <v>27</v>
      </c>
      <c r="K2161" t="s">
        <v>3872</v>
      </c>
      <c r="L2161" t="s">
        <v>3873</v>
      </c>
      <c r="M2161" t="s">
        <v>23</v>
      </c>
      <c r="N2161" t="s">
        <v>27</v>
      </c>
      <c r="O2161" t="s">
        <v>27</v>
      </c>
      <c r="P2161" t="s">
        <v>27</v>
      </c>
      <c r="Q2161" s="1">
        <v>38222.423611111109</v>
      </c>
      <c r="R2161" s="1">
        <v>40207.73333333333</v>
      </c>
      <c r="S2161" t="s">
        <v>27</v>
      </c>
      <c r="T2161" t="s">
        <v>27</v>
      </c>
      <c r="U2161" t="s">
        <v>27</v>
      </c>
    </row>
    <row r="2162" spans="1:21" x14ac:dyDescent="0.25">
      <c r="A2162" t="s">
        <v>21</v>
      </c>
      <c r="B2162" t="s">
        <v>4415</v>
      </c>
      <c r="C2162" t="s">
        <v>23</v>
      </c>
      <c r="D2162" t="s">
        <v>4416</v>
      </c>
      <c r="F2162" t="s">
        <v>107</v>
      </c>
      <c r="G2162" t="s">
        <v>27</v>
      </c>
      <c r="H2162">
        <v>40</v>
      </c>
      <c r="I2162">
        <v>54</v>
      </c>
      <c r="J2162" t="s">
        <v>27</v>
      </c>
      <c r="K2162" t="s">
        <v>3872</v>
      </c>
      <c r="L2162" t="s">
        <v>3873</v>
      </c>
      <c r="M2162" t="s">
        <v>23</v>
      </c>
      <c r="N2162" t="s">
        <v>27</v>
      </c>
      <c r="O2162" t="s">
        <v>27</v>
      </c>
      <c r="P2162" t="s">
        <v>27</v>
      </c>
      <c r="Q2162" s="1">
        <v>38222.423611111109</v>
      </c>
      <c r="R2162" s="1">
        <v>40207.73333333333</v>
      </c>
      <c r="S2162" t="s">
        <v>27</v>
      </c>
      <c r="T2162" t="s">
        <v>27</v>
      </c>
      <c r="U2162" t="s">
        <v>27</v>
      </c>
    </row>
    <row r="2163" spans="1:21" x14ac:dyDescent="0.25">
      <c r="A2163" t="s">
        <v>21</v>
      </c>
      <c r="B2163" t="s">
        <v>4718</v>
      </c>
      <c r="C2163" t="s">
        <v>23</v>
      </c>
      <c r="D2163" t="s">
        <v>4719</v>
      </c>
      <c r="E2163" t="s">
        <v>85</v>
      </c>
      <c r="F2163" t="s">
        <v>26</v>
      </c>
      <c r="G2163" t="s">
        <v>27</v>
      </c>
      <c r="H2163">
        <v>42</v>
      </c>
      <c r="I2163">
        <v>54</v>
      </c>
      <c r="J2163" t="s">
        <v>27</v>
      </c>
      <c r="K2163" t="s">
        <v>4720</v>
      </c>
      <c r="L2163" t="s">
        <v>4719</v>
      </c>
      <c r="M2163" t="s">
        <v>23</v>
      </c>
      <c r="N2163" t="s">
        <v>27</v>
      </c>
      <c r="O2163" t="s">
        <v>27</v>
      </c>
      <c r="P2163" t="s">
        <v>27</v>
      </c>
      <c r="Q2163" s="1">
        <v>37889.395138888889</v>
      </c>
      <c r="R2163" s="1">
        <v>42060.724305555559</v>
      </c>
      <c r="S2163">
        <v>0.5</v>
      </c>
      <c r="T2163">
        <v>65.099999999999994</v>
      </c>
      <c r="U2163">
        <v>19.961111111111101</v>
      </c>
    </row>
    <row r="2164" spans="1:21" x14ac:dyDescent="0.25">
      <c r="A2164" t="s">
        <v>21</v>
      </c>
      <c r="B2164" t="s">
        <v>4833</v>
      </c>
      <c r="C2164" t="s">
        <v>23</v>
      </c>
      <c r="D2164" t="s">
        <v>4834</v>
      </c>
      <c r="F2164" t="s">
        <v>144</v>
      </c>
      <c r="G2164" t="s">
        <v>27</v>
      </c>
      <c r="H2164">
        <v>21</v>
      </c>
      <c r="I2164">
        <v>54</v>
      </c>
      <c r="J2164" t="s">
        <v>27</v>
      </c>
      <c r="K2164" t="s">
        <v>5065</v>
      </c>
      <c r="L2164" t="s">
        <v>5066</v>
      </c>
      <c r="M2164" t="s">
        <v>23</v>
      </c>
      <c r="N2164" t="s">
        <v>27</v>
      </c>
      <c r="O2164" t="s">
        <v>27</v>
      </c>
      <c r="P2164" t="s">
        <v>27</v>
      </c>
      <c r="Q2164" s="1">
        <v>41729.681944444441</v>
      </c>
      <c r="R2164" s="1">
        <v>42823.586805555555</v>
      </c>
      <c r="S2164" t="s">
        <v>27</v>
      </c>
      <c r="T2164" t="s">
        <v>27</v>
      </c>
      <c r="U2164" t="s">
        <v>27</v>
      </c>
    </row>
    <row r="2165" spans="1:21" x14ac:dyDescent="0.25">
      <c r="A2165" t="s">
        <v>21</v>
      </c>
      <c r="B2165" t="s">
        <v>5600</v>
      </c>
      <c r="C2165" t="s">
        <v>23</v>
      </c>
      <c r="D2165" t="s">
        <v>5601</v>
      </c>
      <c r="F2165" t="s">
        <v>107</v>
      </c>
      <c r="G2165" t="s">
        <v>27</v>
      </c>
      <c r="H2165">
        <v>43</v>
      </c>
      <c r="I2165">
        <v>54</v>
      </c>
      <c r="J2165" t="s">
        <v>27</v>
      </c>
      <c r="K2165" t="s">
        <v>4389</v>
      </c>
      <c r="L2165" t="s">
        <v>4390</v>
      </c>
      <c r="M2165" t="s">
        <v>23</v>
      </c>
      <c r="N2165" t="s">
        <v>27</v>
      </c>
      <c r="O2165" t="s">
        <v>27</v>
      </c>
      <c r="P2165" t="s">
        <v>27</v>
      </c>
      <c r="Q2165" s="1">
        <v>39387.5</v>
      </c>
      <c r="R2165" s="1">
        <v>41403.536805555559</v>
      </c>
      <c r="S2165" t="s">
        <v>27</v>
      </c>
      <c r="T2165" t="s">
        <v>27</v>
      </c>
      <c r="U2165" t="s">
        <v>27</v>
      </c>
    </row>
    <row r="2166" spans="1:21" x14ac:dyDescent="0.25">
      <c r="A2166" t="s">
        <v>21</v>
      </c>
      <c r="B2166" t="s">
        <v>5749</v>
      </c>
      <c r="C2166" t="s">
        <v>23</v>
      </c>
      <c r="D2166" t="s">
        <v>5750</v>
      </c>
      <c r="F2166" t="s">
        <v>26</v>
      </c>
      <c r="G2166" t="s">
        <v>27</v>
      </c>
      <c r="H2166">
        <v>52</v>
      </c>
      <c r="I2166">
        <v>54</v>
      </c>
      <c r="J2166" t="s">
        <v>27</v>
      </c>
      <c r="K2166" t="s">
        <v>5749</v>
      </c>
      <c r="L2166" t="s">
        <v>5797</v>
      </c>
      <c r="M2166" t="s">
        <v>23</v>
      </c>
      <c r="N2166" t="s">
        <v>27</v>
      </c>
      <c r="O2166" t="s">
        <v>27</v>
      </c>
      <c r="P2166" t="s">
        <v>27</v>
      </c>
      <c r="Q2166" s="1">
        <v>41673.531944444447</v>
      </c>
      <c r="R2166" s="1">
        <v>43012.717361111114</v>
      </c>
      <c r="S2166" t="s">
        <v>27</v>
      </c>
      <c r="T2166" t="s">
        <v>27</v>
      </c>
      <c r="U2166" t="s">
        <v>27</v>
      </c>
    </row>
    <row r="2167" spans="1:21" x14ac:dyDescent="0.25">
      <c r="A2167" t="s">
        <v>21</v>
      </c>
      <c r="B2167" t="s">
        <v>5758</v>
      </c>
      <c r="C2167" t="s">
        <v>23</v>
      </c>
      <c r="D2167" t="s">
        <v>5759</v>
      </c>
      <c r="F2167" t="s">
        <v>78</v>
      </c>
      <c r="G2167" t="s">
        <v>27</v>
      </c>
      <c r="H2167">
        <v>47</v>
      </c>
      <c r="I2167">
        <v>54</v>
      </c>
      <c r="J2167" t="s">
        <v>27</v>
      </c>
      <c r="K2167" t="s">
        <v>5659</v>
      </c>
      <c r="L2167" t="s">
        <v>5185</v>
      </c>
      <c r="M2167" t="s">
        <v>23</v>
      </c>
      <c r="N2167" t="s">
        <v>27</v>
      </c>
      <c r="O2167" t="s">
        <v>27</v>
      </c>
      <c r="P2167" t="s">
        <v>27</v>
      </c>
      <c r="Q2167" s="1">
        <v>42040.627083333333</v>
      </c>
      <c r="R2167" s="1">
        <v>42998.479861111111</v>
      </c>
      <c r="S2167" t="s">
        <v>27</v>
      </c>
      <c r="T2167" t="s">
        <v>27</v>
      </c>
      <c r="U2167" t="s">
        <v>27</v>
      </c>
    </row>
    <row r="2168" spans="1:21" x14ac:dyDescent="0.25">
      <c r="A2168" t="s">
        <v>21</v>
      </c>
      <c r="B2168" t="s">
        <v>5833</v>
      </c>
      <c r="C2168" t="s">
        <v>23</v>
      </c>
      <c r="D2168" t="s">
        <v>5834</v>
      </c>
      <c r="F2168" t="s">
        <v>78</v>
      </c>
      <c r="G2168" t="s">
        <v>27</v>
      </c>
      <c r="H2168">
        <v>39</v>
      </c>
      <c r="I2168">
        <v>54</v>
      </c>
      <c r="J2168" t="s">
        <v>27</v>
      </c>
      <c r="K2168" t="s">
        <v>5114</v>
      </c>
      <c r="L2168" t="s">
        <v>5115</v>
      </c>
      <c r="M2168" t="s">
        <v>23</v>
      </c>
      <c r="N2168" t="s">
        <v>27</v>
      </c>
      <c r="O2168" t="s">
        <v>27</v>
      </c>
      <c r="P2168" t="s">
        <v>27</v>
      </c>
      <c r="Q2168" s="1">
        <v>41745.654861111114</v>
      </c>
      <c r="R2168" s="1">
        <v>42956.490972222222</v>
      </c>
      <c r="S2168" t="s">
        <v>27</v>
      </c>
      <c r="T2168" t="s">
        <v>27</v>
      </c>
      <c r="U2168" t="s">
        <v>27</v>
      </c>
    </row>
    <row r="2169" spans="1:21" x14ac:dyDescent="0.25">
      <c r="A2169" t="s">
        <v>21</v>
      </c>
      <c r="B2169" t="s">
        <v>5891</v>
      </c>
      <c r="C2169" t="s">
        <v>23</v>
      </c>
      <c r="D2169" t="s">
        <v>5892</v>
      </c>
      <c r="F2169" t="s">
        <v>144</v>
      </c>
      <c r="G2169" t="s">
        <v>27</v>
      </c>
      <c r="H2169">
        <v>21</v>
      </c>
      <c r="I2169">
        <v>54</v>
      </c>
      <c r="J2169" t="s">
        <v>27</v>
      </c>
      <c r="K2169" t="s">
        <v>5065</v>
      </c>
      <c r="L2169" t="s">
        <v>5066</v>
      </c>
      <c r="M2169" t="s">
        <v>23</v>
      </c>
      <c r="N2169" t="s">
        <v>27</v>
      </c>
      <c r="O2169" t="s">
        <v>27</v>
      </c>
      <c r="P2169" t="s">
        <v>27</v>
      </c>
      <c r="Q2169" s="1">
        <v>41729.681944444441</v>
      </c>
      <c r="R2169" s="1">
        <v>42823.586805555555</v>
      </c>
      <c r="S2169" t="s">
        <v>27</v>
      </c>
      <c r="T2169" t="s">
        <v>27</v>
      </c>
      <c r="U2169" t="s">
        <v>27</v>
      </c>
    </row>
    <row r="2170" spans="1:21" x14ac:dyDescent="0.25">
      <c r="A2170" t="s">
        <v>21</v>
      </c>
      <c r="B2170" t="s">
        <v>5897</v>
      </c>
      <c r="C2170" t="s">
        <v>23</v>
      </c>
      <c r="D2170" t="s">
        <v>5898</v>
      </c>
      <c r="F2170" t="s">
        <v>144</v>
      </c>
      <c r="G2170" t="s">
        <v>27</v>
      </c>
      <c r="H2170">
        <v>21</v>
      </c>
      <c r="I2170">
        <v>54</v>
      </c>
      <c r="J2170" t="s">
        <v>27</v>
      </c>
      <c r="K2170" t="s">
        <v>5065</v>
      </c>
      <c r="L2170" t="s">
        <v>5066</v>
      </c>
      <c r="M2170" t="s">
        <v>23</v>
      </c>
      <c r="N2170" t="s">
        <v>27</v>
      </c>
      <c r="O2170" t="s">
        <v>27</v>
      </c>
      <c r="P2170" t="s">
        <v>27</v>
      </c>
      <c r="Q2170" s="1">
        <v>41729.681944444441</v>
      </c>
      <c r="R2170" s="1">
        <v>42823.586805555555</v>
      </c>
      <c r="S2170" t="s">
        <v>27</v>
      </c>
      <c r="T2170" t="s">
        <v>27</v>
      </c>
      <c r="U2170" t="s">
        <v>27</v>
      </c>
    </row>
    <row r="2171" spans="1:21" x14ac:dyDescent="0.25">
      <c r="A2171" t="s">
        <v>21</v>
      </c>
      <c r="B2171" t="s">
        <v>5829</v>
      </c>
      <c r="C2171" t="s">
        <v>23</v>
      </c>
      <c r="D2171" t="s">
        <v>5830</v>
      </c>
      <c r="F2171" t="s">
        <v>78</v>
      </c>
      <c r="G2171" t="s">
        <v>27</v>
      </c>
      <c r="H2171">
        <v>51</v>
      </c>
      <c r="I2171">
        <v>54</v>
      </c>
      <c r="J2171" t="s">
        <v>27</v>
      </c>
      <c r="K2171" t="s">
        <v>5659</v>
      </c>
      <c r="L2171" t="s">
        <v>5185</v>
      </c>
      <c r="M2171" t="s">
        <v>23</v>
      </c>
      <c r="N2171" t="s">
        <v>27</v>
      </c>
      <c r="O2171" t="s">
        <v>27</v>
      </c>
      <c r="P2171" t="s">
        <v>27</v>
      </c>
      <c r="Q2171" s="1">
        <v>42122.554861111108</v>
      </c>
      <c r="R2171" s="1">
        <v>43012.595138888886</v>
      </c>
      <c r="S2171" t="s">
        <v>27</v>
      </c>
      <c r="T2171" t="s">
        <v>27</v>
      </c>
      <c r="U2171" t="s">
        <v>27</v>
      </c>
    </row>
    <row r="2172" spans="1:21" x14ac:dyDescent="0.25">
      <c r="A2172" t="s">
        <v>21</v>
      </c>
      <c r="B2172" t="s">
        <v>5887</v>
      </c>
      <c r="C2172" t="s">
        <v>23</v>
      </c>
      <c r="D2172" t="s">
        <v>5888</v>
      </c>
      <c r="F2172" t="s">
        <v>144</v>
      </c>
      <c r="G2172" t="s">
        <v>27</v>
      </c>
      <c r="H2172">
        <v>21</v>
      </c>
      <c r="I2172">
        <v>54</v>
      </c>
      <c r="J2172" t="s">
        <v>27</v>
      </c>
      <c r="K2172" t="s">
        <v>5065</v>
      </c>
      <c r="L2172" t="s">
        <v>5066</v>
      </c>
      <c r="M2172" t="s">
        <v>23</v>
      </c>
      <c r="N2172" t="s">
        <v>27</v>
      </c>
      <c r="O2172" t="s">
        <v>27</v>
      </c>
      <c r="P2172" t="s">
        <v>27</v>
      </c>
      <c r="Q2172" s="1">
        <v>41729.681944444441</v>
      </c>
      <c r="R2172" s="1">
        <v>42823.586805555555</v>
      </c>
      <c r="S2172" t="s">
        <v>27</v>
      </c>
      <c r="T2172" t="s">
        <v>27</v>
      </c>
      <c r="U2172" t="s">
        <v>27</v>
      </c>
    </row>
    <row r="2173" spans="1:21" x14ac:dyDescent="0.25">
      <c r="A2173" t="s">
        <v>21</v>
      </c>
      <c r="B2173" t="s">
        <v>88</v>
      </c>
      <c r="C2173" t="s">
        <v>23</v>
      </c>
      <c r="D2173" t="s">
        <v>89</v>
      </c>
      <c r="F2173" t="s">
        <v>26</v>
      </c>
      <c r="G2173" t="s">
        <v>27</v>
      </c>
      <c r="H2173">
        <v>53</v>
      </c>
      <c r="I2173">
        <v>53</v>
      </c>
      <c r="J2173" t="s">
        <v>27</v>
      </c>
      <c r="K2173" t="s">
        <v>90</v>
      </c>
      <c r="L2173" t="s">
        <v>91</v>
      </c>
      <c r="M2173" t="s">
        <v>23</v>
      </c>
      <c r="N2173" t="s">
        <v>27</v>
      </c>
      <c r="O2173" t="s">
        <v>27</v>
      </c>
      <c r="P2173" t="s">
        <v>27</v>
      </c>
      <c r="Q2173" s="1">
        <v>42656.927777777775</v>
      </c>
      <c r="R2173" s="1">
        <v>43012.716666666667</v>
      </c>
      <c r="S2173" t="s">
        <v>27</v>
      </c>
      <c r="T2173" t="s">
        <v>27</v>
      </c>
      <c r="U2173" t="s">
        <v>27</v>
      </c>
    </row>
    <row r="2174" spans="1:21" x14ac:dyDescent="0.25">
      <c r="A2174" t="s">
        <v>21</v>
      </c>
      <c r="B2174" t="s">
        <v>1250</v>
      </c>
      <c r="C2174" t="s">
        <v>23</v>
      </c>
      <c r="D2174" t="s">
        <v>1251</v>
      </c>
      <c r="F2174" t="s">
        <v>26</v>
      </c>
      <c r="G2174" t="s">
        <v>27</v>
      </c>
      <c r="H2174">
        <v>53</v>
      </c>
      <c r="I2174">
        <v>53</v>
      </c>
      <c r="J2174" t="s">
        <v>27</v>
      </c>
      <c r="K2174" t="s">
        <v>90</v>
      </c>
      <c r="L2174" t="s">
        <v>91</v>
      </c>
      <c r="M2174" t="s">
        <v>23</v>
      </c>
      <c r="N2174" t="s">
        <v>27</v>
      </c>
      <c r="O2174" t="s">
        <v>27</v>
      </c>
      <c r="P2174" t="s">
        <v>27</v>
      </c>
      <c r="Q2174" s="1">
        <v>42656.927777777775</v>
      </c>
      <c r="R2174" s="1">
        <v>43012.716666666667</v>
      </c>
      <c r="S2174" t="s">
        <v>27</v>
      </c>
      <c r="T2174" t="s">
        <v>27</v>
      </c>
      <c r="U2174" t="s">
        <v>27</v>
      </c>
    </row>
    <row r="2175" spans="1:21" x14ac:dyDescent="0.25">
      <c r="A2175" t="s">
        <v>21</v>
      </c>
      <c r="B2175" t="s">
        <v>445</v>
      </c>
      <c r="C2175" t="s">
        <v>23</v>
      </c>
      <c r="D2175" t="s">
        <v>754</v>
      </c>
      <c r="E2175" t="s">
        <v>538</v>
      </c>
      <c r="F2175" t="s">
        <v>26</v>
      </c>
      <c r="G2175" t="s">
        <v>27</v>
      </c>
      <c r="H2175">
        <v>46</v>
      </c>
      <c r="I2175">
        <v>53</v>
      </c>
      <c r="J2175" t="s">
        <v>27</v>
      </c>
      <c r="K2175" t="s">
        <v>756</v>
      </c>
      <c r="L2175" t="s">
        <v>757</v>
      </c>
      <c r="M2175" t="s">
        <v>23</v>
      </c>
      <c r="N2175" t="s">
        <v>27</v>
      </c>
      <c r="O2175" t="s">
        <v>27</v>
      </c>
      <c r="P2175" t="s">
        <v>27</v>
      </c>
      <c r="Q2175" s="1">
        <v>40813.614583333336</v>
      </c>
      <c r="R2175" s="1">
        <v>43003.398611111108</v>
      </c>
      <c r="S2175" t="s">
        <v>27</v>
      </c>
      <c r="T2175" t="s">
        <v>27</v>
      </c>
      <c r="U2175" t="s">
        <v>27</v>
      </c>
    </row>
    <row r="2176" spans="1:21" x14ac:dyDescent="0.25">
      <c r="A2176" t="s">
        <v>21</v>
      </c>
      <c r="B2176" t="s">
        <v>2313</v>
      </c>
      <c r="C2176" t="s">
        <v>23</v>
      </c>
      <c r="D2176" t="s">
        <v>2313</v>
      </c>
      <c r="E2176" t="s">
        <v>46</v>
      </c>
      <c r="F2176" t="s">
        <v>26</v>
      </c>
      <c r="G2176" t="s">
        <v>27</v>
      </c>
      <c r="H2176">
        <v>53</v>
      </c>
      <c r="I2176">
        <v>53</v>
      </c>
      <c r="J2176" t="s">
        <v>2532</v>
      </c>
      <c r="K2176" t="s">
        <v>2380</v>
      </c>
      <c r="L2176" t="s">
        <v>2381</v>
      </c>
      <c r="M2176" t="s">
        <v>23</v>
      </c>
      <c r="N2176" t="s">
        <v>27</v>
      </c>
      <c r="O2176" t="s">
        <v>27</v>
      </c>
      <c r="P2176" t="s">
        <v>27</v>
      </c>
      <c r="Q2176" s="1">
        <v>40158.688194444447</v>
      </c>
      <c r="R2176" s="1">
        <v>41915.414583333331</v>
      </c>
      <c r="S2176">
        <v>0.1</v>
      </c>
      <c r="T2176">
        <v>2.2999999999999998</v>
      </c>
      <c r="U2176">
        <v>0.61641509433962305</v>
      </c>
    </row>
    <row r="2177" spans="1:21" x14ac:dyDescent="0.25">
      <c r="A2177" t="s">
        <v>21</v>
      </c>
      <c r="B2177" t="s">
        <v>2830</v>
      </c>
      <c r="C2177" t="s">
        <v>23</v>
      </c>
      <c r="D2177" t="s">
        <v>2831</v>
      </c>
      <c r="E2177" t="s">
        <v>85</v>
      </c>
      <c r="F2177" t="s">
        <v>26</v>
      </c>
      <c r="G2177" t="s">
        <v>27</v>
      </c>
      <c r="H2177">
        <v>46</v>
      </c>
      <c r="I2177">
        <v>53</v>
      </c>
      <c r="J2177" t="s">
        <v>27</v>
      </c>
      <c r="K2177" t="s">
        <v>1216</v>
      </c>
      <c r="L2177" t="s">
        <v>1217</v>
      </c>
      <c r="M2177" t="s">
        <v>23</v>
      </c>
      <c r="N2177" t="s">
        <v>27</v>
      </c>
      <c r="O2177" t="s">
        <v>27</v>
      </c>
      <c r="P2177" t="s">
        <v>27</v>
      </c>
      <c r="Q2177" s="1">
        <v>38099.489583333336</v>
      </c>
      <c r="R2177" s="1">
        <v>42955.461805555555</v>
      </c>
      <c r="S2177">
        <v>5.66</v>
      </c>
      <c r="T2177">
        <v>5.66</v>
      </c>
      <c r="U2177">
        <v>5.66</v>
      </c>
    </row>
    <row r="2178" spans="1:21" x14ac:dyDescent="0.25">
      <c r="A2178" t="s">
        <v>21</v>
      </c>
      <c r="B2178" t="s">
        <v>2317</v>
      </c>
      <c r="C2178" t="s">
        <v>23</v>
      </c>
      <c r="D2178" t="s">
        <v>2317</v>
      </c>
      <c r="E2178" t="s">
        <v>41</v>
      </c>
      <c r="F2178" t="s">
        <v>26</v>
      </c>
      <c r="G2178" t="s">
        <v>27</v>
      </c>
      <c r="H2178">
        <v>48</v>
      </c>
      <c r="I2178">
        <v>53</v>
      </c>
      <c r="J2178" t="s">
        <v>3063</v>
      </c>
      <c r="K2178" t="s">
        <v>2317</v>
      </c>
      <c r="L2178" t="s">
        <v>2317</v>
      </c>
      <c r="M2178" t="s">
        <v>23</v>
      </c>
      <c r="N2178" t="s">
        <v>27</v>
      </c>
      <c r="O2178" t="s">
        <v>27</v>
      </c>
      <c r="P2178" t="s">
        <v>27</v>
      </c>
      <c r="Q2178" s="1">
        <v>37845.699305555558</v>
      </c>
      <c r="R2178" s="1">
        <v>41039.761111111111</v>
      </c>
      <c r="S2178">
        <v>0.5</v>
      </c>
      <c r="T2178">
        <v>6651</v>
      </c>
      <c r="U2178">
        <v>366.41320754716997</v>
      </c>
    </row>
    <row r="2179" spans="1:21" x14ac:dyDescent="0.25">
      <c r="A2179" t="s">
        <v>21</v>
      </c>
      <c r="B2179" t="s">
        <v>5129</v>
      </c>
      <c r="C2179" t="s">
        <v>23</v>
      </c>
      <c r="D2179" t="s">
        <v>5130</v>
      </c>
      <c r="F2179" t="s">
        <v>78</v>
      </c>
      <c r="G2179" t="s">
        <v>27</v>
      </c>
      <c r="H2179">
        <v>49</v>
      </c>
      <c r="I2179">
        <v>53</v>
      </c>
      <c r="J2179" t="s">
        <v>27</v>
      </c>
      <c r="K2179" t="s">
        <v>5129</v>
      </c>
      <c r="L2179" t="s">
        <v>1185</v>
      </c>
      <c r="M2179" t="s">
        <v>23</v>
      </c>
      <c r="N2179" t="s">
        <v>27</v>
      </c>
      <c r="O2179" t="s">
        <v>27</v>
      </c>
      <c r="P2179" t="s">
        <v>27</v>
      </c>
      <c r="Q2179" s="1">
        <v>40590.62222222222</v>
      </c>
      <c r="R2179" s="1">
        <v>42969.604861111111</v>
      </c>
      <c r="S2179" t="s">
        <v>27</v>
      </c>
      <c r="T2179" t="s">
        <v>27</v>
      </c>
      <c r="U2179" t="s">
        <v>27</v>
      </c>
    </row>
    <row r="2180" spans="1:21" x14ac:dyDescent="0.25">
      <c r="A2180" t="s">
        <v>21</v>
      </c>
      <c r="B2180" t="s">
        <v>5372</v>
      </c>
      <c r="C2180" t="s">
        <v>23</v>
      </c>
      <c r="D2180" t="s">
        <v>5373</v>
      </c>
      <c r="F2180" t="s">
        <v>78</v>
      </c>
      <c r="G2180" t="s">
        <v>27</v>
      </c>
      <c r="H2180">
        <v>49</v>
      </c>
      <c r="I2180">
        <v>53</v>
      </c>
      <c r="J2180" t="s">
        <v>27</v>
      </c>
      <c r="K2180" t="s">
        <v>5660</v>
      </c>
      <c r="L2180" t="s">
        <v>5661</v>
      </c>
      <c r="M2180" t="s">
        <v>23</v>
      </c>
      <c r="N2180" t="s">
        <v>27</v>
      </c>
      <c r="O2180" t="s">
        <v>27</v>
      </c>
      <c r="P2180" t="s">
        <v>27</v>
      </c>
      <c r="Q2180" s="1">
        <v>38482.649305555555</v>
      </c>
      <c r="R2180" s="1">
        <v>42185.69027777778</v>
      </c>
      <c r="S2180" t="s">
        <v>27</v>
      </c>
      <c r="T2180" t="s">
        <v>27</v>
      </c>
      <c r="U2180" t="s">
        <v>27</v>
      </c>
    </row>
    <row r="2181" spans="1:21" x14ac:dyDescent="0.25">
      <c r="A2181" t="s">
        <v>21</v>
      </c>
      <c r="B2181" t="s">
        <v>5804</v>
      </c>
      <c r="C2181" t="s">
        <v>23</v>
      </c>
      <c r="D2181" t="s">
        <v>5805</v>
      </c>
      <c r="F2181" t="s">
        <v>78</v>
      </c>
      <c r="G2181" t="s">
        <v>27</v>
      </c>
      <c r="H2181">
        <v>52</v>
      </c>
      <c r="I2181">
        <v>53</v>
      </c>
      <c r="J2181" t="s">
        <v>27</v>
      </c>
      <c r="K2181" t="s">
        <v>5606</v>
      </c>
      <c r="L2181" t="s">
        <v>5453</v>
      </c>
      <c r="M2181" t="s">
        <v>23</v>
      </c>
      <c r="N2181" t="s">
        <v>27</v>
      </c>
      <c r="O2181" t="s">
        <v>27</v>
      </c>
      <c r="P2181" t="s">
        <v>27</v>
      </c>
      <c r="Q2181" s="1">
        <v>39588.634722222225</v>
      </c>
      <c r="R2181" s="1">
        <v>42964.731249999997</v>
      </c>
      <c r="S2181" t="s">
        <v>27</v>
      </c>
      <c r="T2181" t="s">
        <v>27</v>
      </c>
      <c r="U2181" t="s">
        <v>27</v>
      </c>
    </row>
    <row r="2182" spans="1:21" x14ac:dyDescent="0.25">
      <c r="A2182" t="s">
        <v>21</v>
      </c>
      <c r="B2182" t="s">
        <v>5691</v>
      </c>
      <c r="C2182" t="s">
        <v>23</v>
      </c>
      <c r="D2182" t="s">
        <v>5692</v>
      </c>
      <c r="F2182" t="s">
        <v>78</v>
      </c>
      <c r="G2182" t="s">
        <v>27</v>
      </c>
      <c r="H2182">
        <v>43</v>
      </c>
      <c r="I2182">
        <v>53</v>
      </c>
      <c r="J2182" t="s">
        <v>27</v>
      </c>
      <c r="K2182" t="s">
        <v>5342</v>
      </c>
      <c r="L2182" t="s">
        <v>5299</v>
      </c>
      <c r="M2182" t="s">
        <v>23</v>
      </c>
      <c r="N2182" t="s">
        <v>27</v>
      </c>
      <c r="O2182" t="s">
        <v>27</v>
      </c>
      <c r="P2182" t="s">
        <v>27</v>
      </c>
      <c r="Q2182" s="1">
        <v>41529.599999999999</v>
      </c>
      <c r="R2182" s="1">
        <v>43009.71875</v>
      </c>
      <c r="S2182" t="s">
        <v>27</v>
      </c>
      <c r="T2182" t="s">
        <v>27</v>
      </c>
      <c r="U2182" t="s">
        <v>27</v>
      </c>
    </row>
    <row r="2183" spans="1:21" x14ac:dyDescent="0.25">
      <c r="A2183" t="s">
        <v>21</v>
      </c>
      <c r="B2183" t="s">
        <v>5691</v>
      </c>
      <c r="C2183" t="s">
        <v>23</v>
      </c>
      <c r="D2183" t="s">
        <v>5692</v>
      </c>
      <c r="F2183" t="s">
        <v>78</v>
      </c>
      <c r="G2183" t="s">
        <v>27</v>
      </c>
      <c r="H2183">
        <v>49</v>
      </c>
      <c r="I2183">
        <v>53</v>
      </c>
      <c r="J2183" t="s">
        <v>27</v>
      </c>
      <c r="K2183" t="s">
        <v>5660</v>
      </c>
      <c r="L2183" t="s">
        <v>5661</v>
      </c>
      <c r="M2183" t="s">
        <v>23</v>
      </c>
      <c r="N2183" t="s">
        <v>27</v>
      </c>
      <c r="O2183" t="s">
        <v>27</v>
      </c>
      <c r="P2183" t="s">
        <v>27</v>
      </c>
      <c r="Q2183" s="1">
        <v>38236.602083333331</v>
      </c>
      <c r="R2183" s="1">
        <v>40220.73333333333</v>
      </c>
      <c r="S2183" t="s">
        <v>27</v>
      </c>
      <c r="T2183" t="s">
        <v>27</v>
      </c>
      <c r="U2183" t="s">
        <v>27</v>
      </c>
    </row>
    <row r="2184" spans="1:21" x14ac:dyDescent="0.25">
      <c r="A2184" t="s">
        <v>21</v>
      </c>
      <c r="B2184" t="s">
        <v>207</v>
      </c>
      <c r="C2184" t="s">
        <v>23</v>
      </c>
      <c r="D2184" t="s">
        <v>207</v>
      </c>
      <c r="E2184" t="s">
        <v>563</v>
      </c>
      <c r="F2184" t="s">
        <v>26</v>
      </c>
      <c r="G2184" t="s">
        <v>27</v>
      </c>
      <c r="H2184">
        <v>49</v>
      </c>
      <c r="I2184">
        <v>52</v>
      </c>
      <c r="J2184" t="s">
        <v>27</v>
      </c>
      <c r="K2184" t="s">
        <v>207</v>
      </c>
      <c r="L2184" t="s">
        <v>207</v>
      </c>
      <c r="M2184" t="s">
        <v>23</v>
      </c>
      <c r="N2184" t="s">
        <v>27</v>
      </c>
      <c r="O2184" t="s">
        <v>27</v>
      </c>
      <c r="P2184" t="s">
        <v>27</v>
      </c>
      <c r="Q2184" s="1">
        <v>38091.643750000003</v>
      </c>
      <c r="R2184" s="1">
        <v>43005.526388888888</v>
      </c>
      <c r="S2184">
        <v>16</v>
      </c>
      <c r="T2184">
        <v>331</v>
      </c>
      <c r="U2184">
        <v>90.571428571428598</v>
      </c>
    </row>
    <row r="2185" spans="1:21" x14ac:dyDescent="0.25">
      <c r="A2185" t="s">
        <v>21</v>
      </c>
      <c r="B2185" t="s">
        <v>2801</v>
      </c>
      <c r="C2185" t="s">
        <v>23</v>
      </c>
      <c r="D2185" t="s">
        <v>2802</v>
      </c>
      <c r="F2185" t="s">
        <v>26</v>
      </c>
      <c r="G2185" t="s">
        <v>27</v>
      </c>
      <c r="H2185">
        <v>51</v>
      </c>
      <c r="I2185">
        <v>52</v>
      </c>
      <c r="J2185" t="s">
        <v>27</v>
      </c>
      <c r="K2185" t="s">
        <v>2801</v>
      </c>
      <c r="L2185" t="s">
        <v>2803</v>
      </c>
      <c r="M2185" t="s">
        <v>23</v>
      </c>
      <c r="N2185" t="s">
        <v>27</v>
      </c>
      <c r="O2185" t="s">
        <v>27</v>
      </c>
      <c r="P2185" t="s">
        <v>27</v>
      </c>
      <c r="Q2185" s="1">
        <v>38054.68472222222</v>
      </c>
      <c r="R2185" s="1">
        <v>42949.688194444447</v>
      </c>
      <c r="S2185" t="s">
        <v>27</v>
      </c>
      <c r="T2185" t="s">
        <v>27</v>
      </c>
      <c r="U2185" t="s">
        <v>27</v>
      </c>
    </row>
    <row r="2186" spans="1:21" x14ac:dyDescent="0.25">
      <c r="A2186" t="s">
        <v>21</v>
      </c>
      <c r="B2186" t="s">
        <v>3003</v>
      </c>
      <c r="C2186" t="s">
        <v>23</v>
      </c>
      <c r="D2186" t="s">
        <v>3004</v>
      </c>
      <c r="F2186" t="s">
        <v>26</v>
      </c>
      <c r="G2186" t="s">
        <v>27</v>
      </c>
      <c r="H2186">
        <v>52</v>
      </c>
      <c r="I2186">
        <v>52</v>
      </c>
      <c r="J2186" t="s">
        <v>27</v>
      </c>
      <c r="K2186" t="s">
        <v>3003</v>
      </c>
      <c r="L2186" t="s">
        <v>3005</v>
      </c>
      <c r="M2186" t="s">
        <v>23</v>
      </c>
      <c r="N2186" t="s">
        <v>27</v>
      </c>
      <c r="O2186" t="s">
        <v>27</v>
      </c>
      <c r="P2186" t="s">
        <v>27</v>
      </c>
      <c r="Q2186" s="1">
        <v>41675.745833333334</v>
      </c>
      <c r="R2186" s="1">
        <v>42936.743750000001</v>
      </c>
      <c r="S2186" t="s">
        <v>27</v>
      </c>
      <c r="T2186" t="s">
        <v>27</v>
      </c>
      <c r="U2186" t="s">
        <v>27</v>
      </c>
    </row>
    <row r="2187" spans="1:21" x14ac:dyDescent="0.25">
      <c r="A2187" t="s">
        <v>21</v>
      </c>
      <c r="B2187" t="s">
        <v>3996</v>
      </c>
      <c r="C2187" t="s">
        <v>23</v>
      </c>
      <c r="D2187" t="s">
        <v>3255</v>
      </c>
      <c r="F2187" t="s">
        <v>26</v>
      </c>
      <c r="G2187" t="s">
        <v>27</v>
      </c>
      <c r="H2187">
        <v>52</v>
      </c>
      <c r="I2187">
        <v>52</v>
      </c>
      <c r="J2187" t="s">
        <v>27</v>
      </c>
      <c r="K2187" t="s">
        <v>3003</v>
      </c>
      <c r="L2187" t="s">
        <v>3005</v>
      </c>
      <c r="M2187" t="s">
        <v>23</v>
      </c>
      <c r="N2187" t="s">
        <v>27</v>
      </c>
      <c r="O2187" t="s">
        <v>27</v>
      </c>
      <c r="P2187" t="s">
        <v>27</v>
      </c>
      <c r="Q2187" s="1">
        <v>41675.745833333334</v>
      </c>
      <c r="R2187" s="1">
        <v>42936.743750000001</v>
      </c>
      <c r="S2187" t="s">
        <v>27</v>
      </c>
      <c r="T2187" t="s">
        <v>27</v>
      </c>
      <c r="U2187" t="s">
        <v>27</v>
      </c>
    </row>
    <row r="2188" spans="1:21" x14ac:dyDescent="0.25">
      <c r="A2188" t="s">
        <v>21</v>
      </c>
      <c r="B2188" t="s">
        <v>4536</v>
      </c>
      <c r="C2188" t="s">
        <v>23</v>
      </c>
      <c r="D2188" t="s">
        <v>4587</v>
      </c>
      <c r="F2188" t="s">
        <v>78</v>
      </c>
      <c r="G2188" t="s">
        <v>27</v>
      </c>
      <c r="H2188">
        <v>51</v>
      </c>
      <c r="I2188">
        <v>52</v>
      </c>
      <c r="J2188" t="s">
        <v>27</v>
      </c>
      <c r="K2188" t="s">
        <v>766</v>
      </c>
      <c r="L2188" t="s">
        <v>928</v>
      </c>
      <c r="M2188" t="s">
        <v>23</v>
      </c>
      <c r="N2188" t="s">
        <v>27</v>
      </c>
      <c r="O2188" t="s">
        <v>27</v>
      </c>
      <c r="P2188" t="s">
        <v>27</v>
      </c>
      <c r="Q2188" s="1">
        <v>38377.486805555556</v>
      </c>
      <c r="R2188" s="1">
        <v>39563.666666666664</v>
      </c>
      <c r="S2188" t="s">
        <v>27</v>
      </c>
      <c r="T2188" t="s">
        <v>27</v>
      </c>
      <c r="U2188" t="s">
        <v>27</v>
      </c>
    </row>
    <row r="2189" spans="1:21" x14ac:dyDescent="0.25">
      <c r="A2189" t="s">
        <v>21</v>
      </c>
      <c r="B2189" t="s">
        <v>4994</v>
      </c>
      <c r="C2189" t="s">
        <v>23</v>
      </c>
      <c r="D2189" t="s">
        <v>4995</v>
      </c>
      <c r="F2189" t="s">
        <v>78</v>
      </c>
      <c r="G2189" t="s">
        <v>27</v>
      </c>
      <c r="H2189">
        <v>47</v>
      </c>
      <c r="I2189">
        <v>52</v>
      </c>
      <c r="J2189" t="s">
        <v>27</v>
      </c>
      <c r="K2189" t="s">
        <v>5067</v>
      </c>
      <c r="L2189" t="s">
        <v>5068</v>
      </c>
      <c r="M2189" t="s">
        <v>23</v>
      </c>
      <c r="N2189" t="s">
        <v>27</v>
      </c>
      <c r="O2189" t="s">
        <v>27</v>
      </c>
      <c r="P2189" t="s">
        <v>27</v>
      </c>
      <c r="Q2189" s="1">
        <v>41536.48541666667</v>
      </c>
      <c r="R2189" s="1">
        <v>42923.564583333333</v>
      </c>
      <c r="S2189" t="s">
        <v>27</v>
      </c>
      <c r="T2189" t="s">
        <v>27</v>
      </c>
      <c r="U2189" t="s">
        <v>27</v>
      </c>
    </row>
    <row r="2190" spans="1:21" x14ac:dyDescent="0.25">
      <c r="A2190" t="s">
        <v>21</v>
      </c>
      <c r="B2190" t="s">
        <v>5596</v>
      </c>
      <c r="C2190" t="s">
        <v>23</v>
      </c>
      <c r="D2190" t="s">
        <v>5597</v>
      </c>
      <c r="F2190" t="s">
        <v>26</v>
      </c>
      <c r="G2190" t="s">
        <v>27</v>
      </c>
      <c r="H2190">
        <v>47</v>
      </c>
      <c r="I2190">
        <v>52</v>
      </c>
      <c r="J2190" t="s">
        <v>27</v>
      </c>
      <c r="K2190" t="s">
        <v>5596</v>
      </c>
      <c r="L2190" t="s">
        <v>5597</v>
      </c>
      <c r="M2190" t="s">
        <v>23</v>
      </c>
      <c r="N2190" t="s">
        <v>27</v>
      </c>
      <c r="O2190" t="s">
        <v>27</v>
      </c>
      <c r="P2190" t="s">
        <v>27</v>
      </c>
      <c r="Q2190" s="1">
        <v>37824.606249999997</v>
      </c>
      <c r="R2190" s="1">
        <v>41913.797222222223</v>
      </c>
      <c r="S2190" t="s">
        <v>27</v>
      </c>
      <c r="T2190" t="s">
        <v>27</v>
      </c>
      <c r="U2190" t="s">
        <v>27</v>
      </c>
    </row>
    <row r="2191" spans="1:21" x14ac:dyDescent="0.25">
      <c r="A2191" t="s">
        <v>21</v>
      </c>
      <c r="B2191" t="s">
        <v>5191</v>
      </c>
      <c r="C2191" t="s">
        <v>23</v>
      </c>
      <c r="D2191" t="s">
        <v>5192</v>
      </c>
      <c r="F2191" t="s">
        <v>78</v>
      </c>
      <c r="G2191" t="s">
        <v>27</v>
      </c>
      <c r="H2191">
        <v>47</v>
      </c>
      <c r="I2191">
        <v>52</v>
      </c>
      <c r="J2191" t="s">
        <v>27</v>
      </c>
      <c r="K2191" t="s">
        <v>5067</v>
      </c>
      <c r="L2191" t="s">
        <v>5068</v>
      </c>
      <c r="M2191" t="s">
        <v>23</v>
      </c>
      <c r="N2191" t="s">
        <v>27</v>
      </c>
      <c r="O2191" t="s">
        <v>27</v>
      </c>
      <c r="P2191" t="s">
        <v>27</v>
      </c>
      <c r="Q2191" s="1">
        <v>41536.48541666667</v>
      </c>
      <c r="R2191" s="1">
        <v>42923.564583333333</v>
      </c>
      <c r="S2191" t="s">
        <v>27</v>
      </c>
      <c r="T2191" t="s">
        <v>27</v>
      </c>
      <c r="U2191" t="s">
        <v>27</v>
      </c>
    </row>
    <row r="2192" spans="1:21" x14ac:dyDescent="0.25">
      <c r="A2192" t="s">
        <v>21</v>
      </c>
      <c r="B2192" t="s">
        <v>5709</v>
      </c>
      <c r="C2192" t="s">
        <v>23</v>
      </c>
      <c r="D2192" t="s">
        <v>5710</v>
      </c>
      <c r="F2192" t="s">
        <v>78</v>
      </c>
      <c r="G2192" t="s">
        <v>27</v>
      </c>
      <c r="H2192">
        <v>46</v>
      </c>
      <c r="I2192">
        <v>52</v>
      </c>
      <c r="J2192" t="s">
        <v>27</v>
      </c>
      <c r="K2192" t="s">
        <v>5342</v>
      </c>
      <c r="L2192" t="s">
        <v>5299</v>
      </c>
      <c r="M2192" t="s">
        <v>23</v>
      </c>
      <c r="N2192" t="s">
        <v>27</v>
      </c>
      <c r="O2192" t="s">
        <v>27</v>
      </c>
      <c r="P2192" t="s">
        <v>27</v>
      </c>
      <c r="Q2192" s="1">
        <v>41529.599999999999</v>
      </c>
      <c r="R2192" s="1">
        <v>43009.71875</v>
      </c>
      <c r="S2192" t="s">
        <v>27</v>
      </c>
      <c r="T2192" t="s">
        <v>27</v>
      </c>
      <c r="U2192" t="s">
        <v>27</v>
      </c>
    </row>
    <row r="2193" spans="1:21" x14ac:dyDescent="0.25">
      <c r="A2193" t="s">
        <v>21</v>
      </c>
      <c r="B2193" t="s">
        <v>5829</v>
      </c>
      <c r="C2193" t="s">
        <v>23</v>
      </c>
      <c r="D2193" t="s">
        <v>5830</v>
      </c>
      <c r="F2193" t="s">
        <v>78</v>
      </c>
      <c r="G2193" t="s">
        <v>27</v>
      </c>
      <c r="H2193">
        <v>51</v>
      </c>
      <c r="I2193">
        <v>52</v>
      </c>
      <c r="J2193" t="s">
        <v>27</v>
      </c>
      <c r="K2193" t="s">
        <v>5265</v>
      </c>
      <c r="L2193" t="s">
        <v>5266</v>
      </c>
      <c r="M2193" t="s">
        <v>23</v>
      </c>
      <c r="N2193" t="s">
        <v>27</v>
      </c>
      <c r="O2193" t="s">
        <v>27</v>
      </c>
      <c r="P2193" t="s">
        <v>27</v>
      </c>
      <c r="Q2193" s="1">
        <v>41089.552083333336</v>
      </c>
      <c r="R2193" s="1">
        <v>41788.495138888888</v>
      </c>
      <c r="S2193" t="s">
        <v>27</v>
      </c>
      <c r="T2193" t="s">
        <v>27</v>
      </c>
      <c r="U2193" t="s">
        <v>27</v>
      </c>
    </row>
    <row r="2194" spans="1:21" x14ac:dyDescent="0.25">
      <c r="A2194" t="s">
        <v>21</v>
      </c>
      <c r="B2194" t="s">
        <v>5788</v>
      </c>
      <c r="C2194" t="s">
        <v>23</v>
      </c>
      <c r="D2194" t="s">
        <v>5789</v>
      </c>
      <c r="F2194" t="s">
        <v>78</v>
      </c>
      <c r="G2194" t="s">
        <v>27</v>
      </c>
      <c r="H2194">
        <v>51</v>
      </c>
      <c r="I2194">
        <v>52</v>
      </c>
      <c r="J2194" t="s">
        <v>27</v>
      </c>
      <c r="K2194" t="s">
        <v>5536</v>
      </c>
      <c r="L2194" t="s">
        <v>5072</v>
      </c>
      <c r="M2194" t="s">
        <v>23</v>
      </c>
      <c r="N2194" t="s">
        <v>27</v>
      </c>
      <c r="O2194" t="s">
        <v>27</v>
      </c>
      <c r="P2194" t="s">
        <v>27</v>
      </c>
      <c r="Q2194" s="1">
        <v>40116.459722222222</v>
      </c>
      <c r="R2194" s="1">
        <v>41417.546527777777</v>
      </c>
      <c r="S2194" t="s">
        <v>27</v>
      </c>
      <c r="T2194" t="s">
        <v>27</v>
      </c>
      <c r="U2194" t="s">
        <v>27</v>
      </c>
    </row>
    <row r="2195" spans="1:21" x14ac:dyDescent="0.25">
      <c r="A2195" t="s">
        <v>21</v>
      </c>
      <c r="B2195" t="s">
        <v>1332</v>
      </c>
      <c r="C2195" t="s">
        <v>23</v>
      </c>
      <c r="D2195" t="s">
        <v>1333</v>
      </c>
      <c r="E2195" t="s">
        <v>1334</v>
      </c>
      <c r="F2195" t="s">
        <v>26</v>
      </c>
      <c r="G2195" t="s">
        <v>27</v>
      </c>
      <c r="H2195">
        <v>50</v>
      </c>
      <c r="I2195">
        <v>51</v>
      </c>
      <c r="J2195" t="s">
        <v>27</v>
      </c>
      <c r="K2195" t="s">
        <v>1332</v>
      </c>
      <c r="L2195" t="s">
        <v>1333</v>
      </c>
      <c r="M2195" t="s">
        <v>23</v>
      </c>
      <c r="N2195" t="s">
        <v>27</v>
      </c>
      <c r="O2195" t="s">
        <v>27</v>
      </c>
      <c r="P2195" t="s">
        <v>27</v>
      </c>
      <c r="Q2195" s="1">
        <v>38619.618055555555</v>
      </c>
      <c r="R2195" s="1">
        <v>38649.993750000001</v>
      </c>
      <c r="S2195">
        <v>0.1</v>
      </c>
      <c r="T2195">
        <v>8.7200000000000006</v>
      </c>
      <c r="U2195">
        <v>1.12866666666667</v>
      </c>
    </row>
    <row r="2196" spans="1:21" x14ac:dyDescent="0.25">
      <c r="A2196" t="s">
        <v>21</v>
      </c>
      <c r="B2196" t="s">
        <v>1696</v>
      </c>
      <c r="C2196" t="s">
        <v>23</v>
      </c>
      <c r="D2196" t="s">
        <v>1697</v>
      </c>
      <c r="E2196" t="s">
        <v>838</v>
      </c>
      <c r="F2196" t="s">
        <v>26</v>
      </c>
      <c r="G2196" t="s">
        <v>27</v>
      </c>
      <c r="H2196">
        <v>46</v>
      </c>
      <c r="I2196">
        <v>51</v>
      </c>
      <c r="J2196" t="s">
        <v>27</v>
      </c>
      <c r="K2196" t="s">
        <v>1698</v>
      </c>
      <c r="L2196" t="s">
        <v>1697</v>
      </c>
      <c r="M2196" t="s">
        <v>23</v>
      </c>
      <c r="N2196" t="s">
        <v>27</v>
      </c>
      <c r="O2196" t="s">
        <v>27</v>
      </c>
      <c r="P2196" t="s">
        <v>27</v>
      </c>
      <c r="Q2196" s="1">
        <v>41731.438888888886</v>
      </c>
      <c r="R2196" s="1">
        <v>43011.718055555553</v>
      </c>
      <c r="S2196">
        <v>1.83</v>
      </c>
      <c r="T2196">
        <v>16.100000000000001</v>
      </c>
      <c r="U2196">
        <v>5.08</v>
      </c>
    </row>
    <row r="2197" spans="1:21" x14ac:dyDescent="0.25">
      <c r="A2197" t="s">
        <v>21</v>
      </c>
      <c r="B2197" t="s">
        <v>1915</v>
      </c>
      <c r="C2197" t="s">
        <v>23</v>
      </c>
      <c r="D2197" t="s">
        <v>1915</v>
      </c>
      <c r="F2197" t="s">
        <v>26</v>
      </c>
      <c r="G2197" t="s">
        <v>27</v>
      </c>
      <c r="H2197">
        <v>49</v>
      </c>
      <c r="I2197">
        <v>51</v>
      </c>
      <c r="J2197" t="s">
        <v>27</v>
      </c>
      <c r="K2197" t="s">
        <v>2090</v>
      </c>
      <c r="L2197" t="s">
        <v>2091</v>
      </c>
      <c r="M2197" t="s">
        <v>23</v>
      </c>
      <c r="N2197" t="s">
        <v>27</v>
      </c>
      <c r="O2197" t="s">
        <v>27</v>
      </c>
      <c r="P2197" t="s">
        <v>27</v>
      </c>
      <c r="Q2197" s="1">
        <v>37817.468055555553</v>
      </c>
      <c r="R2197" s="1">
        <v>39112.893750000003</v>
      </c>
      <c r="S2197" t="s">
        <v>27</v>
      </c>
      <c r="T2197" t="s">
        <v>27</v>
      </c>
      <c r="U2197" t="s">
        <v>27</v>
      </c>
    </row>
    <row r="2198" spans="1:21" x14ac:dyDescent="0.25">
      <c r="A2198" t="s">
        <v>21</v>
      </c>
      <c r="B2198" t="s">
        <v>2567</v>
      </c>
      <c r="C2198" t="s">
        <v>23</v>
      </c>
      <c r="D2198" t="s">
        <v>2568</v>
      </c>
      <c r="F2198" t="s">
        <v>107</v>
      </c>
      <c r="G2198" t="s">
        <v>27</v>
      </c>
      <c r="H2198">
        <v>51</v>
      </c>
      <c r="I2198">
        <v>51</v>
      </c>
      <c r="J2198" t="s">
        <v>27</v>
      </c>
      <c r="K2198" t="s">
        <v>2569</v>
      </c>
      <c r="L2198" t="s">
        <v>2570</v>
      </c>
      <c r="M2198" t="s">
        <v>23</v>
      </c>
      <c r="N2198" t="s">
        <v>27</v>
      </c>
      <c r="O2198" t="s">
        <v>27</v>
      </c>
      <c r="P2198" t="s">
        <v>27</v>
      </c>
      <c r="Q2198" s="1">
        <v>38203.522916666669</v>
      </c>
      <c r="R2198" s="1">
        <v>40998.715277777781</v>
      </c>
      <c r="S2198" t="s">
        <v>27</v>
      </c>
      <c r="T2198" t="s">
        <v>27</v>
      </c>
      <c r="U2198" t="s">
        <v>27</v>
      </c>
    </row>
    <row r="2199" spans="1:21" x14ac:dyDescent="0.25">
      <c r="A2199" t="s">
        <v>21</v>
      </c>
      <c r="B2199" t="s">
        <v>2623</v>
      </c>
      <c r="C2199" t="s">
        <v>23</v>
      </c>
      <c r="D2199" t="s">
        <v>134</v>
      </c>
      <c r="E2199" t="s">
        <v>135</v>
      </c>
      <c r="F2199" t="s">
        <v>26</v>
      </c>
      <c r="G2199" t="s">
        <v>27</v>
      </c>
      <c r="H2199">
        <v>28</v>
      </c>
      <c r="I2199">
        <v>51</v>
      </c>
      <c r="J2199" t="s">
        <v>27</v>
      </c>
      <c r="K2199" t="s">
        <v>2306</v>
      </c>
      <c r="L2199" t="s">
        <v>2305</v>
      </c>
      <c r="M2199" t="s">
        <v>23</v>
      </c>
      <c r="N2199" t="s">
        <v>27</v>
      </c>
      <c r="O2199" t="s">
        <v>27</v>
      </c>
      <c r="P2199" t="s">
        <v>27</v>
      </c>
      <c r="Q2199" s="1">
        <v>41699.931250000001</v>
      </c>
      <c r="R2199" s="1">
        <v>42887.951388888891</v>
      </c>
      <c r="S2199">
        <v>1.47</v>
      </c>
      <c r="T2199">
        <v>5.4</v>
      </c>
      <c r="U2199">
        <v>2.1566666666666698</v>
      </c>
    </row>
    <row r="2200" spans="1:21" x14ac:dyDescent="0.25">
      <c r="A2200" t="s">
        <v>21</v>
      </c>
      <c r="B2200" t="s">
        <v>2221</v>
      </c>
      <c r="C2200" t="s">
        <v>23</v>
      </c>
      <c r="D2200" t="s">
        <v>2269</v>
      </c>
      <c r="F2200" t="s">
        <v>107</v>
      </c>
      <c r="G2200" t="s">
        <v>27</v>
      </c>
      <c r="H2200">
        <v>39</v>
      </c>
      <c r="I2200">
        <v>51</v>
      </c>
      <c r="J2200" t="s">
        <v>27</v>
      </c>
      <c r="K2200" t="s">
        <v>2221</v>
      </c>
      <c r="L2200" t="s">
        <v>2269</v>
      </c>
      <c r="M2200" t="s">
        <v>23</v>
      </c>
      <c r="N2200" t="s">
        <v>27</v>
      </c>
      <c r="O2200" t="s">
        <v>27</v>
      </c>
      <c r="P2200" t="s">
        <v>27</v>
      </c>
      <c r="Q2200" s="1">
        <v>38287.628472222219</v>
      </c>
      <c r="R2200" s="1">
        <v>41541.73541666667</v>
      </c>
      <c r="S2200" t="s">
        <v>27</v>
      </c>
      <c r="T2200" t="s">
        <v>27</v>
      </c>
      <c r="U2200" t="s">
        <v>27</v>
      </c>
    </row>
    <row r="2201" spans="1:21" x14ac:dyDescent="0.25">
      <c r="A2201" t="s">
        <v>21</v>
      </c>
      <c r="B2201" t="s">
        <v>820</v>
      </c>
      <c r="C2201" t="s">
        <v>23</v>
      </c>
      <c r="D2201" t="s">
        <v>821</v>
      </c>
      <c r="F2201" t="s">
        <v>26</v>
      </c>
      <c r="G2201" t="s">
        <v>27</v>
      </c>
      <c r="H2201">
        <v>47</v>
      </c>
      <c r="I2201">
        <v>50</v>
      </c>
      <c r="J2201" t="s">
        <v>27</v>
      </c>
      <c r="K2201" t="s">
        <v>820</v>
      </c>
      <c r="L2201" t="s">
        <v>822</v>
      </c>
      <c r="M2201" t="s">
        <v>23</v>
      </c>
      <c r="N2201" t="s">
        <v>27</v>
      </c>
      <c r="O2201" t="s">
        <v>27</v>
      </c>
      <c r="P2201" t="s">
        <v>27</v>
      </c>
      <c r="Q2201" s="1">
        <v>40211.525000000001</v>
      </c>
      <c r="R2201" s="1">
        <v>42929.386805555558</v>
      </c>
      <c r="S2201" t="s">
        <v>27</v>
      </c>
      <c r="T2201" t="s">
        <v>27</v>
      </c>
      <c r="U2201" t="s">
        <v>27</v>
      </c>
    </row>
    <row r="2202" spans="1:21" x14ac:dyDescent="0.25">
      <c r="A2202" t="s">
        <v>21</v>
      </c>
      <c r="B2202" t="s">
        <v>872</v>
      </c>
      <c r="C2202" t="s">
        <v>23</v>
      </c>
      <c r="D2202" t="s">
        <v>873</v>
      </c>
      <c r="E2202" t="s">
        <v>230</v>
      </c>
      <c r="F2202" t="s">
        <v>26</v>
      </c>
      <c r="G2202" t="s">
        <v>27</v>
      </c>
      <c r="H2202">
        <v>50</v>
      </c>
      <c r="I2202">
        <v>50</v>
      </c>
      <c r="J2202" t="s">
        <v>27</v>
      </c>
      <c r="K2202" t="s">
        <v>1326</v>
      </c>
      <c r="L2202" t="s">
        <v>674</v>
      </c>
      <c r="M2202" t="s">
        <v>23</v>
      </c>
      <c r="N2202" t="s">
        <v>27</v>
      </c>
      <c r="O2202" t="s">
        <v>27</v>
      </c>
      <c r="P2202" t="s">
        <v>27</v>
      </c>
      <c r="Q2202" s="1">
        <v>37771.913194444445</v>
      </c>
      <c r="R2202" s="1">
        <v>38198.84652777778</v>
      </c>
      <c r="S2202">
        <v>0.01</v>
      </c>
      <c r="T2202">
        <v>0.34</v>
      </c>
      <c r="U2202">
        <v>2.8372093023255801E-2</v>
      </c>
    </row>
    <row r="2203" spans="1:21" x14ac:dyDescent="0.25">
      <c r="A2203" t="s">
        <v>21</v>
      </c>
      <c r="B2203" t="s">
        <v>583</v>
      </c>
      <c r="C2203" t="s">
        <v>23</v>
      </c>
      <c r="D2203" t="s">
        <v>583</v>
      </c>
      <c r="E2203" t="s">
        <v>325</v>
      </c>
      <c r="F2203" t="s">
        <v>26</v>
      </c>
      <c r="G2203" t="s">
        <v>27</v>
      </c>
      <c r="H2203">
        <v>50</v>
      </c>
      <c r="I2203">
        <v>50</v>
      </c>
      <c r="J2203" t="s">
        <v>27</v>
      </c>
      <c r="K2203" t="s">
        <v>618</v>
      </c>
      <c r="L2203" t="s">
        <v>619</v>
      </c>
      <c r="M2203" t="s">
        <v>23</v>
      </c>
      <c r="N2203" t="s">
        <v>27</v>
      </c>
      <c r="O2203" t="s">
        <v>27</v>
      </c>
      <c r="P2203" t="s">
        <v>27</v>
      </c>
      <c r="Q2203" s="1">
        <v>38541.643750000003</v>
      </c>
      <c r="R2203" s="1">
        <v>42964.628472222219</v>
      </c>
      <c r="S2203" t="s">
        <v>27</v>
      </c>
      <c r="T2203" t="s">
        <v>27</v>
      </c>
      <c r="U2203" t="s">
        <v>27</v>
      </c>
    </row>
    <row r="2204" spans="1:21" x14ac:dyDescent="0.25">
      <c r="A2204" t="s">
        <v>21</v>
      </c>
      <c r="B2204" t="s">
        <v>228</v>
      </c>
      <c r="C2204" t="s">
        <v>23</v>
      </c>
      <c r="D2204" t="s">
        <v>229</v>
      </c>
      <c r="E2204" t="s">
        <v>230</v>
      </c>
      <c r="F2204" t="s">
        <v>26</v>
      </c>
      <c r="G2204" t="s">
        <v>27</v>
      </c>
      <c r="H2204">
        <v>50</v>
      </c>
      <c r="I2204">
        <v>50</v>
      </c>
      <c r="J2204" t="s">
        <v>27</v>
      </c>
      <c r="K2204" t="s">
        <v>1326</v>
      </c>
      <c r="L2204" t="s">
        <v>674</v>
      </c>
      <c r="M2204" t="s">
        <v>23</v>
      </c>
      <c r="N2204" t="s">
        <v>27</v>
      </c>
      <c r="O2204" t="s">
        <v>27</v>
      </c>
      <c r="P2204" t="s">
        <v>27</v>
      </c>
      <c r="Q2204" s="1">
        <v>37771.913194444445</v>
      </c>
      <c r="R2204" s="1">
        <v>38198.84652777778</v>
      </c>
      <c r="S2204">
        <v>0.01</v>
      </c>
      <c r="T2204">
        <v>2.5000000000000001E-2</v>
      </c>
      <c r="U2204">
        <v>1.17857142857143E-2</v>
      </c>
    </row>
    <row r="2205" spans="1:21" x14ac:dyDescent="0.25">
      <c r="A2205" t="s">
        <v>21</v>
      </c>
      <c r="B2205" t="s">
        <v>2126</v>
      </c>
      <c r="C2205" t="s">
        <v>23</v>
      </c>
      <c r="D2205" t="s">
        <v>2289</v>
      </c>
      <c r="F2205" t="s">
        <v>107</v>
      </c>
      <c r="G2205" t="s">
        <v>27</v>
      </c>
      <c r="H2205">
        <v>45</v>
      </c>
      <c r="I2205">
        <v>50</v>
      </c>
      <c r="J2205" t="s">
        <v>27</v>
      </c>
      <c r="K2205" t="s">
        <v>2126</v>
      </c>
      <c r="L2205" t="s">
        <v>2290</v>
      </c>
      <c r="M2205" t="s">
        <v>23</v>
      </c>
      <c r="N2205" t="s">
        <v>27</v>
      </c>
      <c r="O2205" t="s">
        <v>27</v>
      </c>
      <c r="P2205" t="s">
        <v>27</v>
      </c>
      <c r="Q2205" s="1">
        <v>38198.724999999999</v>
      </c>
      <c r="R2205" s="1">
        <v>41562.652083333334</v>
      </c>
      <c r="S2205" t="s">
        <v>27</v>
      </c>
      <c r="T2205" t="s">
        <v>27</v>
      </c>
      <c r="U2205" t="s">
        <v>27</v>
      </c>
    </row>
    <row r="2206" spans="1:21" x14ac:dyDescent="0.25">
      <c r="A2206" t="s">
        <v>21</v>
      </c>
      <c r="B2206" t="s">
        <v>2660</v>
      </c>
      <c r="C2206" t="s">
        <v>23</v>
      </c>
      <c r="D2206" t="s">
        <v>2661</v>
      </c>
      <c r="E2206" t="s">
        <v>563</v>
      </c>
      <c r="F2206" t="s">
        <v>26</v>
      </c>
      <c r="G2206" t="s">
        <v>27</v>
      </c>
      <c r="H2206">
        <v>44</v>
      </c>
      <c r="I2206">
        <v>50</v>
      </c>
      <c r="J2206" t="s">
        <v>27</v>
      </c>
      <c r="K2206" t="s">
        <v>2660</v>
      </c>
      <c r="L2206" t="s">
        <v>2661</v>
      </c>
      <c r="M2206" t="s">
        <v>23</v>
      </c>
      <c r="N2206" t="s">
        <v>27</v>
      </c>
      <c r="O2206" t="s">
        <v>27</v>
      </c>
      <c r="P2206" t="s">
        <v>27</v>
      </c>
      <c r="Q2206" s="1">
        <v>37807.402777777781</v>
      </c>
      <c r="R2206" s="1">
        <v>42870.723611111112</v>
      </c>
      <c r="S2206">
        <v>109</v>
      </c>
      <c r="T2206">
        <v>53033</v>
      </c>
      <c r="U2206">
        <v>2611.5869565217399</v>
      </c>
    </row>
    <row r="2207" spans="1:21" x14ac:dyDescent="0.25">
      <c r="A2207" t="s">
        <v>21</v>
      </c>
      <c r="B2207" t="s">
        <v>2941</v>
      </c>
      <c r="C2207" t="s">
        <v>23</v>
      </c>
      <c r="D2207" t="s">
        <v>2942</v>
      </c>
      <c r="F2207" t="s">
        <v>107</v>
      </c>
      <c r="G2207" t="s">
        <v>27</v>
      </c>
      <c r="H2207">
        <v>50</v>
      </c>
      <c r="I2207">
        <v>50</v>
      </c>
      <c r="J2207" t="s">
        <v>27</v>
      </c>
      <c r="K2207" t="s">
        <v>140</v>
      </c>
      <c r="L2207" t="s">
        <v>141</v>
      </c>
      <c r="M2207" t="s">
        <v>23</v>
      </c>
      <c r="N2207" t="s">
        <v>27</v>
      </c>
      <c r="O2207" t="s">
        <v>27</v>
      </c>
      <c r="P2207" t="s">
        <v>27</v>
      </c>
      <c r="Q2207" s="1">
        <v>38210.578472222223</v>
      </c>
      <c r="R2207" s="1">
        <v>40222.838888888888</v>
      </c>
      <c r="S2207" t="s">
        <v>27</v>
      </c>
      <c r="T2207" t="s">
        <v>27</v>
      </c>
      <c r="U2207" t="s">
        <v>27</v>
      </c>
    </row>
    <row r="2208" spans="1:21" x14ac:dyDescent="0.25">
      <c r="A2208" t="s">
        <v>21</v>
      </c>
      <c r="B2208" t="s">
        <v>2825</v>
      </c>
      <c r="C2208" t="s">
        <v>23</v>
      </c>
      <c r="D2208" t="s">
        <v>2826</v>
      </c>
      <c r="F2208" t="s">
        <v>107</v>
      </c>
      <c r="G2208" t="s">
        <v>27</v>
      </c>
      <c r="H2208">
        <v>45</v>
      </c>
      <c r="I2208">
        <v>50</v>
      </c>
      <c r="J2208" t="s">
        <v>27</v>
      </c>
      <c r="K2208" t="s">
        <v>2126</v>
      </c>
      <c r="L2208" t="s">
        <v>2290</v>
      </c>
      <c r="M2208" t="s">
        <v>23</v>
      </c>
      <c r="N2208" t="s">
        <v>27</v>
      </c>
      <c r="O2208" t="s">
        <v>27</v>
      </c>
      <c r="P2208" t="s">
        <v>27</v>
      </c>
      <c r="Q2208" s="1">
        <v>38198.724999999999</v>
      </c>
      <c r="R2208" s="1">
        <v>41562.652083333334</v>
      </c>
      <c r="S2208" t="s">
        <v>27</v>
      </c>
      <c r="T2208" t="s">
        <v>27</v>
      </c>
      <c r="U2208" t="s">
        <v>27</v>
      </c>
    </row>
    <row r="2209" spans="1:21" x14ac:dyDescent="0.25">
      <c r="A2209" t="s">
        <v>21</v>
      </c>
      <c r="B2209" t="s">
        <v>268</v>
      </c>
      <c r="C2209" t="s">
        <v>23</v>
      </c>
      <c r="D2209" t="s">
        <v>4123</v>
      </c>
      <c r="F2209" t="s">
        <v>144</v>
      </c>
      <c r="G2209" t="s">
        <v>27</v>
      </c>
      <c r="H2209">
        <v>49</v>
      </c>
      <c r="I2209">
        <v>50</v>
      </c>
      <c r="J2209" t="s">
        <v>27</v>
      </c>
      <c r="K2209" t="s">
        <v>268</v>
      </c>
      <c r="L2209" t="s">
        <v>269</v>
      </c>
      <c r="M2209" t="s">
        <v>23</v>
      </c>
      <c r="N2209" t="s">
        <v>27</v>
      </c>
      <c r="O2209" t="s">
        <v>27</v>
      </c>
      <c r="P2209" t="s">
        <v>27</v>
      </c>
      <c r="Q2209" s="1">
        <v>39357.59097222222</v>
      </c>
      <c r="R2209" s="1">
        <v>40253.581944444442</v>
      </c>
      <c r="S2209" t="s">
        <v>27</v>
      </c>
      <c r="T2209" t="s">
        <v>27</v>
      </c>
      <c r="U2209" t="s">
        <v>27</v>
      </c>
    </row>
    <row r="2210" spans="1:21" x14ac:dyDescent="0.25">
      <c r="A2210" t="s">
        <v>21</v>
      </c>
      <c r="B2210" t="s">
        <v>4886</v>
      </c>
      <c r="C2210" t="s">
        <v>23</v>
      </c>
      <c r="D2210" t="s">
        <v>4887</v>
      </c>
      <c r="F2210" t="s">
        <v>26</v>
      </c>
      <c r="G2210" t="s">
        <v>27</v>
      </c>
      <c r="H2210">
        <v>48</v>
      </c>
      <c r="I2210">
        <v>50</v>
      </c>
      <c r="J2210" t="s">
        <v>27</v>
      </c>
      <c r="K2210" t="s">
        <v>4886</v>
      </c>
      <c r="L2210" t="s">
        <v>4887</v>
      </c>
      <c r="M2210" t="s">
        <v>23</v>
      </c>
      <c r="N2210" t="s">
        <v>27</v>
      </c>
      <c r="O2210" t="s">
        <v>27</v>
      </c>
      <c r="P2210" t="s">
        <v>27</v>
      </c>
      <c r="Q2210" s="1">
        <v>42209.620833333334</v>
      </c>
      <c r="R2210" s="1">
        <v>42983.614583333336</v>
      </c>
      <c r="S2210" t="s">
        <v>27</v>
      </c>
      <c r="T2210" t="s">
        <v>27</v>
      </c>
      <c r="U2210" t="s">
        <v>27</v>
      </c>
    </row>
    <row r="2211" spans="1:21" x14ac:dyDescent="0.25">
      <c r="A2211" t="s">
        <v>21</v>
      </c>
      <c r="B2211" t="s">
        <v>4873</v>
      </c>
      <c r="C2211" t="s">
        <v>23</v>
      </c>
      <c r="D2211" t="s">
        <v>4874</v>
      </c>
      <c r="E2211" t="s">
        <v>1006</v>
      </c>
      <c r="F2211" t="s">
        <v>26</v>
      </c>
      <c r="G2211" t="s">
        <v>27</v>
      </c>
      <c r="H2211">
        <v>33</v>
      </c>
      <c r="I2211">
        <v>50</v>
      </c>
      <c r="J2211" t="s">
        <v>4990</v>
      </c>
      <c r="K2211" t="s">
        <v>499</v>
      </c>
      <c r="L2211" t="s">
        <v>500</v>
      </c>
      <c r="M2211" t="s">
        <v>23</v>
      </c>
      <c r="N2211" t="s">
        <v>27</v>
      </c>
      <c r="O2211" t="s">
        <v>27</v>
      </c>
      <c r="P2211" t="s">
        <v>27</v>
      </c>
      <c r="Q2211" s="1">
        <v>37820.425000000003</v>
      </c>
      <c r="R2211" s="1">
        <v>38609.590277777781</v>
      </c>
      <c r="S2211">
        <v>64</v>
      </c>
      <c r="T2211">
        <v>916</v>
      </c>
      <c r="U2211">
        <v>454.46</v>
      </c>
    </row>
    <row r="2212" spans="1:21" x14ac:dyDescent="0.25">
      <c r="A2212" t="s">
        <v>21</v>
      </c>
      <c r="B2212" t="s">
        <v>5523</v>
      </c>
      <c r="C2212" t="s">
        <v>23</v>
      </c>
      <c r="D2212" t="s">
        <v>5524</v>
      </c>
      <c r="F2212" t="s">
        <v>26</v>
      </c>
      <c r="G2212" t="s">
        <v>27</v>
      </c>
      <c r="H2212">
        <v>47</v>
      </c>
      <c r="I2212">
        <v>50</v>
      </c>
      <c r="J2212" t="s">
        <v>27</v>
      </c>
      <c r="K2212" t="s">
        <v>5598</v>
      </c>
      <c r="L2212" t="s">
        <v>5599</v>
      </c>
      <c r="M2212" t="s">
        <v>23</v>
      </c>
      <c r="N2212" t="s">
        <v>27</v>
      </c>
      <c r="O2212" t="s">
        <v>27</v>
      </c>
      <c r="P2212" t="s">
        <v>27</v>
      </c>
      <c r="Q2212" s="1">
        <v>40731.63958333333</v>
      </c>
      <c r="R2212" s="1">
        <v>42985.581250000003</v>
      </c>
      <c r="S2212" t="s">
        <v>27</v>
      </c>
      <c r="T2212" t="s">
        <v>27</v>
      </c>
      <c r="U2212" t="s">
        <v>27</v>
      </c>
    </row>
    <row r="2213" spans="1:21" x14ac:dyDescent="0.25">
      <c r="A2213" t="s">
        <v>21</v>
      </c>
      <c r="B2213" t="s">
        <v>4994</v>
      </c>
      <c r="C2213" t="s">
        <v>23</v>
      </c>
      <c r="D2213" t="s">
        <v>4995</v>
      </c>
      <c r="F2213" t="s">
        <v>78</v>
      </c>
      <c r="G2213" t="s">
        <v>27</v>
      </c>
      <c r="H2213">
        <v>44</v>
      </c>
      <c r="I2213">
        <v>50</v>
      </c>
      <c r="J2213" t="s">
        <v>27</v>
      </c>
      <c r="K2213" t="s">
        <v>5686</v>
      </c>
      <c r="L2213" t="s">
        <v>5266</v>
      </c>
      <c r="M2213" t="s">
        <v>23</v>
      </c>
      <c r="N2213" t="s">
        <v>27</v>
      </c>
      <c r="O2213" t="s">
        <v>27</v>
      </c>
      <c r="P2213" t="s">
        <v>27</v>
      </c>
      <c r="Q2213" s="1">
        <v>42301.449305555558</v>
      </c>
      <c r="R2213" s="1">
        <v>42984.466666666667</v>
      </c>
      <c r="S2213" t="s">
        <v>27</v>
      </c>
      <c r="T2213" t="s">
        <v>27</v>
      </c>
      <c r="U2213" t="s">
        <v>27</v>
      </c>
    </row>
    <row r="2214" spans="1:21" x14ac:dyDescent="0.25">
      <c r="A2214" t="s">
        <v>21</v>
      </c>
      <c r="B2214" t="s">
        <v>5191</v>
      </c>
      <c r="C2214" t="s">
        <v>23</v>
      </c>
      <c r="D2214" t="s">
        <v>5192</v>
      </c>
      <c r="F2214" t="s">
        <v>78</v>
      </c>
      <c r="G2214" t="s">
        <v>27</v>
      </c>
      <c r="H2214">
        <v>44</v>
      </c>
      <c r="I2214">
        <v>50</v>
      </c>
      <c r="J2214" t="s">
        <v>27</v>
      </c>
      <c r="K2214" t="s">
        <v>5686</v>
      </c>
      <c r="L2214" t="s">
        <v>5266</v>
      </c>
      <c r="M2214" t="s">
        <v>23</v>
      </c>
      <c r="N2214" t="s">
        <v>27</v>
      </c>
      <c r="O2214" t="s">
        <v>27</v>
      </c>
      <c r="P2214" t="s">
        <v>27</v>
      </c>
      <c r="Q2214" s="1">
        <v>42301.449305555558</v>
      </c>
      <c r="R2214" s="1">
        <v>42984.466666666667</v>
      </c>
      <c r="S2214" t="s">
        <v>27</v>
      </c>
      <c r="T2214" t="s">
        <v>27</v>
      </c>
      <c r="U2214" t="s">
        <v>27</v>
      </c>
    </row>
    <row r="2215" spans="1:21" x14ac:dyDescent="0.25">
      <c r="A2215" t="s">
        <v>21</v>
      </c>
      <c r="B2215" t="s">
        <v>5100</v>
      </c>
      <c r="C2215" t="s">
        <v>23</v>
      </c>
      <c r="D2215" t="s">
        <v>5101</v>
      </c>
      <c r="E2215" t="s">
        <v>838</v>
      </c>
      <c r="F2215" t="s">
        <v>26</v>
      </c>
      <c r="G2215" t="s">
        <v>27</v>
      </c>
      <c r="H2215">
        <v>33</v>
      </c>
      <c r="I2215">
        <v>50</v>
      </c>
      <c r="J2215" s="2">
        <v>46600</v>
      </c>
      <c r="K2215" t="s">
        <v>499</v>
      </c>
      <c r="L2215" t="s">
        <v>500</v>
      </c>
      <c r="M2215" t="s">
        <v>23</v>
      </c>
      <c r="N2215" t="s">
        <v>27</v>
      </c>
      <c r="O2215" t="s">
        <v>27</v>
      </c>
      <c r="P2215" t="s">
        <v>27</v>
      </c>
      <c r="Q2215" s="1">
        <v>37820.425000000003</v>
      </c>
      <c r="R2215" s="1">
        <v>38609.590277777781</v>
      </c>
      <c r="S2215">
        <v>0.1</v>
      </c>
      <c r="T2215">
        <v>35.1</v>
      </c>
      <c r="U2215">
        <v>12.624000000000001</v>
      </c>
    </row>
    <row r="2216" spans="1:21" x14ac:dyDescent="0.25">
      <c r="A2216" t="s">
        <v>21</v>
      </c>
      <c r="B2216" t="s">
        <v>5419</v>
      </c>
      <c r="C2216" t="s">
        <v>23</v>
      </c>
      <c r="D2216" t="s">
        <v>5420</v>
      </c>
      <c r="F2216" t="s">
        <v>78</v>
      </c>
      <c r="G2216" t="s">
        <v>27</v>
      </c>
      <c r="H2216">
        <v>46</v>
      </c>
      <c r="I2216">
        <v>50</v>
      </c>
      <c r="J2216" t="s">
        <v>27</v>
      </c>
      <c r="K2216" t="s">
        <v>5340</v>
      </c>
      <c r="L2216" t="s">
        <v>5068</v>
      </c>
      <c r="M2216" t="s">
        <v>23</v>
      </c>
      <c r="N2216" t="s">
        <v>27</v>
      </c>
      <c r="O2216" t="s">
        <v>27</v>
      </c>
      <c r="P2216" t="s">
        <v>27</v>
      </c>
      <c r="Q2216" s="1">
        <v>41250.724999999999</v>
      </c>
      <c r="R2216" s="1">
        <v>42985.518750000003</v>
      </c>
      <c r="S2216" t="s">
        <v>27</v>
      </c>
      <c r="T2216" t="s">
        <v>27</v>
      </c>
      <c r="U2216" t="s">
        <v>27</v>
      </c>
    </row>
    <row r="2217" spans="1:21" x14ac:dyDescent="0.25">
      <c r="A2217" t="s">
        <v>21</v>
      </c>
      <c r="B2217" t="s">
        <v>5835</v>
      </c>
      <c r="C2217" t="s">
        <v>23</v>
      </c>
      <c r="D2217" t="s">
        <v>4978</v>
      </c>
      <c r="F2217" t="s">
        <v>78</v>
      </c>
      <c r="G2217" t="s">
        <v>27</v>
      </c>
      <c r="H2217">
        <v>37</v>
      </c>
      <c r="I2217">
        <v>50</v>
      </c>
      <c r="J2217" t="s">
        <v>27</v>
      </c>
      <c r="K2217" t="s">
        <v>5378</v>
      </c>
      <c r="L2217" t="s">
        <v>5299</v>
      </c>
      <c r="M2217" t="s">
        <v>23</v>
      </c>
      <c r="N2217" t="s">
        <v>27</v>
      </c>
      <c r="O2217" t="s">
        <v>27</v>
      </c>
      <c r="P2217" t="s">
        <v>27</v>
      </c>
      <c r="Q2217" s="1">
        <v>38681.625694444447</v>
      </c>
      <c r="R2217" s="1">
        <v>41377.513194444444</v>
      </c>
      <c r="S2217" t="s">
        <v>27</v>
      </c>
      <c r="T2217" t="s">
        <v>27</v>
      </c>
      <c r="U2217" t="s">
        <v>27</v>
      </c>
    </row>
    <row r="2218" spans="1:21" x14ac:dyDescent="0.25">
      <c r="A2218" t="s">
        <v>21</v>
      </c>
      <c r="B2218" t="s">
        <v>292</v>
      </c>
      <c r="C2218" t="s">
        <v>23</v>
      </c>
      <c r="D2218" t="s">
        <v>292</v>
      </c>
      <c r="E2218" t="s">
        <v>293</v>
      </c>
      <c r="F2218" t="s">
        <v>26</v>
      </c>
      <c r="G2218" t="s">
        <v>27</v>
      </c>
      <c r="H2218">
        <v>47</v>
      </c>
      <c r="I2218">
        <v>49</v>
      </c>
      <c r="J2218" t="s">
        <v>27</v>
      </c>
      <c r="K2218" t="s">
        <v>557</v>
      </c>
      <c r="L2218" t="s">
        <v>558</v>
      </c>
      <c r="M2218" t="s">
        <v>23</v>
      </c>
      <c r="N2218" t="s">
        <v>27</v>
      </c>
      <c r="O2218" t="s">
        <v>27</v>
      </c>
      <c r="P2218" t="s">
        <v>27</v>
      </c>
      <c r="Q2218" s="1">
        <v>37827.993750000001</v>
      </c>
      <c r="R2218" s="1">
        <v>42795.644444444442</v>
      </c>
      <c r="S2218">
        <v>21</v>
      </c>
      <c r="T2218">
        <v>150</v>
      </c>
      <c r="U2218">
        <v>36.276595744680897</v>
      </c>
    </row>
    <row r="2219" spans="1:21" x14ac:dyDescent="0.25">
      <c r="A2219" t="s">
        <v>21</v>
      </c>
      <c r="B2219" t="s">
        <v>774</v>
      </c>
      <c r="C2219" t="s">
        <v>23</v>
      </c>
      <c r="D2219" t="s">
        <v>775</v>
      </c>
      <c r="F2219" t="s">
        <v>26</v>
      </c>
      <c r="G2219" t="s">
        <v>27</v>
      </c>
      <c r="H2219">
        <v>48</v>
      </c>
      <c r="I2219">
        <v>49</v>
      </c>
      <c r="J2219" t="s">
        <v>27</v>
      </c>
      <c r="K2219" t="s">
        <v>780</v>
      </c>
      <c r="L2219" t="s">
        <v>781</v>
      </c>
      <c r="M2219" t="s">
        <v>23</v>
      </c>
      <c r="N2219" t="s">
        <v>27</v>
      </c>
      <c r="O2219" t="s">
        <v>27</v>
      </c>
      <c r="P2219" t="s">
        <v>27</v>
      </c>
      <c r="Q2219" s="1">
        <v>37988.627083333333</v>
      </c>
      <c r="R2219" s="1">
        <v>42776.649305555555</v>
      </c>
      <c r="S2219" t="s">
        <v>27</v>
      </c>
      <c r="T2219" t="s">
        <v>27</v>
      </c>
      <c r="U2219" t="s">
        <v>27</v>
      </c>
    </row>
    <row r="2220" spans="1:21" x14ac:dyDescent="0.25">
      <c r="A2220" t="s">
        <v>21</v>
      </c>
      <c r="B2220" t="s">
        <v>193</v>
      </c>
      <c r="C2220" t="s">
        <v>23</v>
      </c>
      <c r="D2220" t="s">
        <v>194</v>
      </c>
      <c r="F2220" t="s">
        <v>26</v>
      </c>
      <c r="G2220" t="s">
        <v>27</v>
      </c>
      <c r="H2220">
        <v>48</v>
      </c>
      <c r="I2220">
        <v>49</v>
      </c>
      <c r="J2220" t="s">
        <v>27</v>
      </c>
      <c r="K2220" t="s">
        <v>780</v>
      </c>
      <c r="L2220" t="s">
        <v>781</v>
      </c>
      <c r="M2220" t="s">
        <v>23</v>
      </c>
      <c r="N2220" t="s">
        <v>27</v>
      </c>
      <c r="O2220" t="s">
        <v>27</v>
      </c>
      <c r="P2220" t="s">
        <v>27</v>
      </c>
      <c r="Q2220" s="1">
        <v>37988.627083333333</v>
      </c>
      <c r="R2220" s="1">
        <v>42776.649305555555</v>
      </c>
      <c r="S2220" t="s">
        <v>27</v>
      </c>
      <c r="T2220" t="s">
        <v>27</v>
      </c>
      <c r="U2220" t="s">
        <v>27</v>
      </c>
    </row>
    <row r="2221" spans="1:21" x14ac:dyDescent="0.25">
      <c r="A2221" t="s">
        <v>21</v>
      </c>
      <c r="B2221" t="s">
        <v>1407</v>
      </c>
      <c r="C2221" t="s">
        <v>23</v>
      </c>
      <c r="D2221" t="s">
        <v>1408</v>
      </c>
      <c r="F2221" t="s">
        <v>107</v>
      </c>
      <c r="G2221" t="s">
        <v>27</v>
      </c>
      <c r="H2221">
        <v>45</v>
      </c>
      <c r="I2221">
        <v>49</v>
      </c>
      <c r="J2221" t="s">
        <v>27</v>
      </c>
      <c r="K2221" t="s">
        <v>402</v>
      </c>
      <c r="L2221" t="s">
        <v>403</v>
      </c>
      <c r="M2221" t="s">
        <v>23</v>
      </c>
      <c r="N2221" t="s">
        <v>27</v>
      </c>
      <c r="O2221" t="s">
        <v>27</v>
      </c>
      <c r="P2221" t="s">
        <v>27</v>
      </c>
      <c r="Q2221" s="1">
        <v>38917.607638888891</v>
      </c>
      <c r="R2221" s="1">
        <v>41023.723611111112</v>
      </c>
      <c r="S2221" t="s">
        <v>27</v>
      </c>
      <c r="T2221" t="s">
        <v>27</v>
      </c>
      <c r="U2221" t="s">
        <v>27</v>
      </c>
    </row>
    <row r="2222" spans="1:21" x14ac:dyDescent="0.25">
      <c r="A2222" t="s">
        <v>21</v>
      </c>
      <c r="B2222" t="s">
        <v>1863</v>
      </c>
      <c r="C2222" t="s">
        <v>23</v>
      </c>
      <c r="D2222" t="s">
        <v>1864</v>
      </c>
      <c r="E2222" t="s">
        <v>325</v>
      </c>
      <c r="F2222" t="s">
        <v>26</v>
      </c>
      <c r="G2222" t="s">
        <v>27</v>
      </c>
      <c r="H2222">
        <v>38</v>
      </c>
      <c r="I2222">
        <v>49</v>
      </c>
      <c r="J2222" t="s">
        <v>27</v>
      </c>
      <c r="K2222" t="s">
        <v>1863</v>
      </c>
      <c r="L2222" t="s">
        <v>1864</v>
      </c>
      <c r="M2222" t="s">
        <v>23</v>
      </c>
      <c r="N2222" t="s">
        <v>27</v>
      </c>
      <c r="O2222" t="s">
        <v>27</v>
      </c>
      <c r="P2222" t="s">
        <v>27</v>
      </c>
      <c r="Q2222" s="1">
        <v>38056.045138888891</v>
      </c>
      <c r="R2222" s="1">
        <v>42982.720833333333</v>
      </c>
      <c r="S2222">
        <v>5</v>
      </c>
      <c r="T2222">
        <v>64</v>
      </c>
      <c r="U2222">
        <v>21.148936170212799</v>
      </c>
    </row>
    <row r="2223" spans="1:21" x14ac:dyDescent="0.25">
      <c r="A2223" t="s">
        <v>21</v>
      </c>
      <c r="B2223" t="s">
        <v>2057</v>
      </c>
      <c r="C2223" t="s">
        <v>23</v>
      </c>
      <c r="D2223" t="s">
        <v>2058</v>
      </c>
      <c r="F2223" t="s">
        <v>107</v>
      </c>
      <c r="G2223" t="s">
        <v>27</v>
      </c>
      <c r="H2223">
        <v>45</v>
      </c>
      <c r="I2223">
        <v>49</v>
      </c>
      <c r="J2223" t="s">
        <v>27</v>
      </c>
      <c r="K2223" t="s">
        <v>402</v>
      </c>
      <c r="L2223" t="s">
        <v>403</v>
      </c>
      <c r="M2223" t="s">
        <v>23</v>
      </c>
      <c r="N2223" t="s">
        <v>27</v>
      </c>
      <c r="O2223" t="s">
        <v>27</v>
      </c>
      <c r="P2223" t="s">
        <v>27</v>
      </c>
      <c r="Q2223" s="1">
        <v>38917.607638888891</v>
      </c>
      <c r="R2223" s="1">
        <v>41071.49722222222</v>
      </c>
      <c r="S2223" t="s">
        <v>27</v>
      </c>
      <c r="T2223" t="s">
        <v>27</v>
      </c>
      <c r="U2223" t="s">
        <v>27</v>
      </c>
    </row>
    <row r="2224" spans="1:21" x14ac:dyDescent="0.25">
      <c r="A2224" t="s">
        <v>21</v>
      </c>
      <c r="B2224" t="s">
        <v>2317</v>
      </c>
      <c r="C2224" t="s">
        <v>23</v>
      </c>
      <c r="D2224" t="s">
        <v>2317</v>
      </c>
      <c r="E2224" t="s">
        <v>41</v>
      </c>
      <c r="F2224" t="s">
        <v>26</v>
      </c>
      <c r="G2224" t="s">
        <v>27</v>
      </c>
      <c r="H2224">
        <v>46</v>
      </c>
      <c r="I2224">
        <v>49</v>
      </c>
      <c r="J2224" t="s">
        <v>2382</v>
      </c>
      <c r="K2224" t="s">
        <v>2317</v>
      </c>
      <c r="L2224" t="s">
        <v>2317</v>
      </c>
      <c r="M2224" t="s">
        <v>23</v>
      </c>
      <c r="N2224" t="s">
        <v>27</v>
      </c>
      <c r="O2224" t="s">
        <v>27</v>
      </c>
      <c r="P2224" t="s">
        <v>27</v>
      </c>
      <c r="Q2224" s="1">
        <v>37951.486805555556</v>
      </c>
      <c r="R2224" s="1">
        <v>41234.428472222222</v>
      </c>
      <c r="S2224">
        <v>0.5</v>
      </c>
      <c r="T2224">
        <v>2300</v>
      </c>
      <c r="U2224">
        <v>330.27346938775497</v>
      </c>
    </row>
    <row r="2225" spans="1:21" x14ac:dyDescent="0.25">
      <c r="A2225" t="s">
        <v>21</v>
      </c>
      <c r="B2225" t="s">
        <v>2321</v>
      </c>
      <c r="C2225" t="s">
        <v>23</v>
      </c>
      <c r="D2225" t="s">
        <v>2322</v>
      </c>
      <c r="E2225" t="s">
        <v>838</v>
      </c>
      <c r="F2225" t="s">
        <v>26</v>
      </c>
      <c r="G2225" t="s">
        <v>27</v>
      </c>
      <c r="H2225">
        <v>47</v>
      </c>
      <c r="I2225">
        <v>49</v>
      </c>
      <c r="J2225" t="s">
        <v>27</v>
      </c>
      <c r="K2225" t="s">
        <v>2318</v>
      </c>
      <c r="L2225" t="s">
        <v>2320</v>
      </c>
      <c r="M2225" t="s">
        <v>23</v>
      </c>
      <c r="N2225" t="s">
        <v>27</v>
      </c>
      <c r="O2225" t="s">
        <v>27</v>
      </c>
      <c r="P2225" t="s">
        <v>27</v>
      </c>
      <c r="Q2225" s="1">
        <v>41333.725694444445</v>
      </c>
      <c r="R2225" s="1">
        <v>42950.664583333331</v>
      </c>
      <c r="S2225" t="s">
        <v>27</v>
      </c>
      <c r="T2225" t="s">
        <v>27</v>
      </c>
      <c r="U2225" t="s">
        <v>27</v>
      </c>
    </row>
    <row r="2226" spans="1:21" x14ac:dyDescent="0.25">
      <c r="A2226" t="s">
        <v>21</v>
      </c>
      <c r="B2226" t="s">
        <v>2748</v>
      </c>
      <c r="C2226" t="s">
        <v>23</v>
      </c>
      <c r="D2226" t="s">
        <v>2749</v>
      </c>
      <c r="F2226" t="s">
        <v>26</v>
      </c>
      <c r="G2226" t="s">
        <v>27</v>
      </c>
      <c r="H2226">
        <v>43</v>
      </c>
      <c r="I2226">
        <v>49</v>
      </c>
      <c r="J2226" t="s">
        <v>27</v>
      </c>
      <c r="K2226" t="s">
        <v>2748</v>
      </c>
      <c r="L2226" t="s">
        <v>2750</v>
      </c>
      <c r="M2226" t="s">
        <v>23</v>
      </c>
      <c r="N2226" t="s">
        <v>27</v>
      </c>
      <c r="O2226" t="s">
        <v>27</v>
      </c>
      <c r="P2226" t="s">
        <v>27</v>
      </c>
      <c r="Q2226" s="1">
        <v>41608.888194444444</v>
      </c>
      <c r="R2226" s="1">
        <v>42956.71597222222</v>
      </c>
      <c r="S2226" t="s">
        <v>27</v>
      </c>
      <c r="T2226" t="s">
        <v>27</v>
      </c>
      <c r="U2226" t="s">
        <v>27</v>
      </c>
    </row>
    <row r="2227" spans="1:21" x14ac:dyDescent="0.25">
      <c r="A2227" t="s">
        <v>21</v>
      </c>
      <c r="B2227" t="s">
        <v>2287</v>
      </c>
      <c r="C2227" t="s">
        <v>23</v>
      </c>
      <c r="D2227" t="s">
        <v>2288</v>
      </c>
      <c r="F2227" t="s">
        <v>107</v>
      </c>
      <c r="G2227" t="s">
        <v>27</v>
      </c>
      <c r="H2227">
        <v>44</v>
      </c>
      <c r="I2227">
        <v>49</v>
      </c>
      <c r="J2227" t="s">
        <v>27</v>
      </c>
      <c r="K2227" t="s">
        <v>2126</v>
      </c>
      <c r="L2227" t="s">
        <v>2290</v>
      </c>
      <c r="M2227" t="s">
        <v>23</v>
      </c>
      <c r="N2227" t="s">
        <v>27</v>
      </c>
      <c r="O2227" t="s">
        <v>27</v>
      </c>
      <c r="P2227" t="s">
        <v>27</v>
      </c>
      <c r="Q2227" s="1">
        <v>38198.724999999999</v>
      </c>
      <c r="R2227" s="1">
        <v>41562.652083333334</v>
      </c>
      <c r="S2227" t="s">
        <v>27</v>
      </c>
      <c r="T2227" t="s">
        <v>27</v>
      </c>
      <c r="U2227" t="s">
        <v>27</v>
      </c>
    </row>
    <row r="2228" spans="1:21" x14ac:dyDescent="0.25">
      <c r="A2228" t="s">
        <v>21</v>
      </c>
      <c r="B2228" t="s">
        <v>4152</v>
      </c>
      <c r="C2228" t="s">
        <v>23</v>
      </c>
      <c r="D2228" t="s">
        <v>4152</v>
      </c>
      <c r="E2228" t="s">
        <v>293</v>
      </c>
      <c r="F2228" t="s">
        <v>26</v>
      </c>
      <c r="G2228" t="s">
        <v>27</v>
      </c>
      <c r="H2228">
        <v>47</v>
      </c>
      <c r="I2228">
        <v>49</v>
      </c>
      <c r="J2228" t="s">
        <v>27</v>
      </c>
      <c r="K2228" t="s">
        <v>557</v>
      </c>
      <c r="L2228" t="s">
        <v>558</v>
      </c>
      <c r="M2228" t="s">
        <v>23</v>
      </c>
      <c r="N2228" t="s">
        <v>27</v>
      </c>
      <c r="O2228" t="s">
        <v>27</v>
      </c>
      <c r="P2228" t="s">
        <v>27</v>
      </c>
      <c r="Q2228" s="1">
        <v>37827.993750000001</v>
      </c>
      <c r="R2228" s="1">
        <v>42795.644444444442</v>
      </c>
      <c r="S2228">
        <v>9.9</v>
      </c>
      <c r="T2228">
        <v>20.9</v>
      </c>
      <c r="U2228">
        <v>12.912765957446799</v>
      </c>
    </row>
    <row r="2229" spans="1:21" x14ac:dyDescent="0.25">
      <c r="A2229" t="s">
        <v>21</v>
      </c>
      <c r="B2229" t="s">
        <v>4184</v>
      </c>
      <c r="C2229" t="s">
        <v>23</v>
      </c>
      <c r="D2229" t="s">
        <v>4185</v>
      </c>
      <c r="F2229" t="s">
        <v>26</v>
      </c>
      <c r="G2229" t="s">
        <v>27</v>
      </c>
      <c r="H2229">
        <v>48</v>
      </c>
      <c r="I2229">
        <v>49</v>
      </c>
      <c r="J2229" t="s">
        <v>27</v>
      </c>
      <c r="K2229" t="s">
        <v>780</v>
      </c>
      <c r="L2229" t="s">
        <v>781</v>
      </c>
      <c r="M2229" t="s">
        <v>23</v>
      </c>
      <c r="N2229" t="s">
        <v>27</v>
      </c>
      <c r="O2229" t="s">
        <v>27</v>
      </c>
      <c r="P2229" t="s">
        <v>27</v>
      </c>
      <c r="Q2229" s="1">
        <v>37988.627083333333</v>
      </c>
      <c r="R2229" s="1">
        <v>42776.649305555555</v>
      </c>
      <c r="S2229" t="s">
        <v>27</v>
      </c>
      <c r="T2229" t="s">
        <v>27</v>
      </c>
      <c r="U2229" t="s">
        <v>27</v>
      </c>
    </row>
    <row r="2230" spans="1:21" x14ac:dyDescent="0.25">
      <c r="A2230" t="s">
        <v>21</v>
      </c>
      <c r="B2230" t="s">
        <v>3807</v>
      </c>
      <c r="C2230" t="s">
        <v>23</v>
      </c>
      <c r="D2230" t="s">
        <v>3808</v>
      </c>
      <c r="E2230" t="s">
        <v>211</v>
      </c>
      <c r="F2230" t="s">
        <v>26</v>
      </c>
      <c r="G2230" t="s">
        <v>27</v>
      </c>
      <c r="H2230">
        <v>48</v>
      </c>
      <c r="I2230">
        <v>49</v>
      </c>
      <c r="J2230">
        <v>-77</v>
      </c>
      <c r="K2230" t="s">
        <v>32</v>
      </c>
      <c r="L2230" t="s">
        <v>33</v>
      </c>
      <c r="M2230" t="s">
        <v>23</v>
      </c>
      <c r="N2230" t="s">
        <v>27</v>
      </c>
      <c r="O2230" t="s">
        <v>27</v>
      </c>
      <c r="P2230" t="s">
        <v>27</v>
      </c>
      <c r="Q2230" s="1">
        <v>38656.712500000001</v>
      </c>
      <c r="R2230" s="1">
        <v>38901.713888888888</v>
      </c>
      <c r="S2230">
        <v>45</v>
      </c>
      <c r="T2230">
        <v>169</v>
      </c>
      <c r="U2230">
        <v>101.632653061224</v>
      </c>
    </row>
    <row r="2231" spans="1:21" x14ac:dyDescent="0.25">
      <c r="A2231" t="s">
        <v>21</v>
      </c>
      <c r="B2231" t="s">
        <v>3431</v>
      </c>
      <c r="C2231" t="s">
        <v>23</v>
      </c>
      <c r="D2231" t="s">
        <v>3432</v>
      </c>
      <c r="F2231" t="s">
        <v>26</v>
      </c>
      <c r="G2231" t="s">
        <v>27</v>
      </c>
      <c r="H2231">
        <v>48</v>
      </c>
      <c r="I2231">
        <v>49</v>
      </c>
      <c r="J2231" t="s">
        <v>27</v>
      </c>
      <c r="K2231" t="s">
        <v>780</v>
      </c>
      <c r="L2231" t="s">
        <v>781</v>
      </c>
      <c r="M2231" t="s">
        <v>23</v>
      </c>
      <c r="N2231" t="s">
        <v>27</v>
      </c>
      <c r="O2231" t="s">
        <v>27</v>
      </c>
      <c r="P2231" t="s">
        <v>27</v>
      </c>
      <c r="Q2231" s="1">
        <v>37988.627083333333</v>
      </c>
      <c r="R2231" s="1">
        <v>42776.649305555555</v>
      </c>
      <c r="S2231" t="s">
        <v>27</v>
      </c>
      <c r="T2231" t="s">
        <v>27</v>
      </c>
      <c r="U2231" t="s">
        <v>27</v>
      </c>
    </row>
    <row r="2232" spans="1:21" x14ac:dyDescent="0.25">
      <c r="A2232" t="s">
        <v>21</v>
      </c>
      <c r="B2232" t="s">
        <v>5691</v>
      </c>
      <c r="C2232" t="s">
        <v>23</v>
      </c>
      <c r="D2232" t="s">
        <v>5692</v>
      </c>
      <c r="F2232" t="s">
        <v>78</v>
      </c>
      <c r="G2232" t="s">
        <v>27</v>
      </c>
      <c r="H2232">
        <v>44</v>
      </c>
      <c r="I2232">
        <v>49</v>
      </c>
      <c r="J2232" t="s">
        <v>27</v>
      </c>
      <c r="K2232" t="s">
        <v>5541</v>
      </c>
      <c r="L2232" t="s">
        <v>5299</v>
      </c>
      <c r="M2232" t="s">
        <v>23</v>
      </c>
      <c r="N2232" t="s">
        <v>27</v>
      </c>
      <c r="O2232" t="s">
        <v>27</v>
      </c>
      <c r="P2232" t="s">
        <v>27</v>
      </c>
      <c r="Q2232" s="1">
        <v>40891.51458333333</v>
      </c>
      <c r="R2232" s="1">
        <v>42838.555555555555</v>
      </c>
      <c r="S2232" t="s">
        <v>27</v>
      </c>
      <c r="T2232" t="s">
        <v>27</v>
      </c>
      <c r="U2232" t="s">
        <v>27</v>
      </c>
    </row>
    <row r="2233" spans="1:21" x14ac:dyDescent="0.25">
      <c r="A2233" t="s">
        <v>21</v>
      </c>
      <c r="B2233" t="s">
        <v>5829</v>
      </c>
      <c r="C2233" t="s">
        <v>23</v>
      </c>
      <c r="D2233" t="s">
        <v>5830</v>
      </c>
      <c r="F2233" t="s">
        <v>78</v>
      </c>
      <c r="G2233" t="s">
        <v>27</v>
      </c>
      <c r="H2233">
        <v>44</v>
      </c>
      <c r="I2233">
        <v>49</v>
      </c>
      <c r="J2233" t="s">
        <v>27</v>
      </c>
      <c r="K2233" t="s">
        <v>5541</v>
      </c>
      <c r="L2233" t="s">
        <v>5299</v>
      </c>
      <c r="M2233" t="s">
        <v>23</v>
      </c>
      <c r="N2233" t="s">
        <v>27</v>
      </c>
      <c r="O2233" t="s">
        <v>27</v>
      </c>
      <c r="P2233" t="s">
        <v>27</v>
      </c>
      <c r="Q2233" s="1">
        <v>40891.51458333333</v>
      </c>
      <c r="R2233" s="1">
        <v>42838.555555555555</v>
      </c>
      <c r="S2233" t="s">
        <v>27</v>
      </c>
      <c r="T2233" t="s">
        <v>27</v>
      </c>
      <c r="U2233" t="s">
        <v>27</v>
      </c>
    </row>
    <row r="2234" spans="1:21" x14ac:dyDescent="0.25">
      <c r="A2234" t="s">
        <v>21</v>
      </c>
      <c r="B2234" t="s">
        <v>67</v>
      </c>
      <c r="C2234" t="s">
        <v>23</v>
      </c>
      <c r="D2234" t="s">
        <v>68</v>
      </c>
      <c r="E2234" t="s">
        <v>69</v>
      </c>
      <c r="F2234" t="s">
        <v>26</v>
      </c>
      <c r="G2234" t="s">
        <v>27</v>
      </c>
      <c r="H2234">
        <v>43</v>
      </c>
      <c r="I2234">
        <v>48</v>
      </c>
      <c r="J2234" t="s">
        <v>27</v>
      </c>
      <c r="K2234" t="s">
        <v>67</v>
      </c>
      <c r="L2234" t="s">
        <v>68</v>
      </c>
      <c r="M2234" t="s">
        <v>23</v>
      </c>
      <c r="N2234" t="s">
        <v>27</v>
      </c>
      <c r="O2234" t="s">
        <v>27</v>
      </c>
      <c r="P2234" t="s">
        <v>27</v>
      </c>
      <c r="Q2234" s="1">
        <v>41337.5625</v>
      </c>
      <c r="R2234" s="1">
        <v>42942.428472222222</v>
      </c>
      <c r="S2234">
        <v>0.17</v>
      </c>
      <c r="T2234">
        <v>7.9</v>
      </c>
      <c r="U2234">
        <v>2.9195833333333301</v>
      </c>
    </row>
    <row r="2235" spans="1:21" x14ac:dyDescent="0.25">
      <c r="A2235" t="s">
        <v>21</v>
      </c>
      <c r="B2235" t="s">
        <v>1501</v>
      </c>
      <c r="C2235" t="s">
        <v>23</v>
      </c>
      <c r="D2235" t="s">
        <v>1502</v>
      </c>
      <c r="E2235" t="s">
        <v>316</v>
      </c>
      <c r="F2235" t="s">
        <v>26</v>
      </c>
      <c r="G2235" t="s">
        <v>27</v>
      </c>
      <c r="H2235">
        <v>48</v>
      </c>
      <c r="I2235">
        <v>48</v>
      </c>
      <c r="J2235" t="s">
        <v>2059</v>
      </c>
      <c r="K2235" t="s">
        <v>1501</v>
      </c>
      <c r="L2235" t="s">
        <v>1502</v>
      </c>
      <c r="M2235" t="s">
        <v>23</v>
      </c>
      <c r="N2235" t="s">
        <v>27</v>
      </c>
      <c r="O2235" t="s">
        <v>27</v>
      </c>
      <c r="P2235" t="s">
        <v>27</v>
      </c>
      <c r="Q2235" s="1">
        <v>38076.629166666666</v>
      </c>
      <c r="R2235" s="1">
        <v>38133.550000000003</v>
      </c>
      <c r="S2235">
        <v>3</v>
      </c>
      <c r="T2235">
        <v>1130</v>
      </c>
      <c r="U2235">
        <v>34.875</v>
      </c>
    </row>
    <row r="2236" spans="1:21" x14ac:dyDescent="0.25">
      <c r="A2236" t="s">
        <v>21</v>
      </c>
      <c r="B2236" t="s">
        <v>962</v>
      </c>
      <c r="C2236" t="s">
        <v>23</v>
      </c>
      <c r="D2236" t="s">
        <v>963</v>
      </c>
      <c r="E2236" t="s">
        <v>25</v>
      </c>
      <c r="F2236" t="s">
        <v>26</v>
      </c>
      <c r="G2236" t="s">
        <v>27</v>
      </c>
      <c r="H2236">
        <v>39</v>
      </c>
      <c r="I2236">
        <v>48</v>
      </c>
      <c r="J2236" t="s">
        <v>27</v>
      </c>
      <c r="K2236" t="s">
        <v>962</v>
      </c>
      <c r="L2236" t="s">
        <v>963</v>
      </c>
      <c r="M2236" t="s">
        <v>23</v>
      </c>
      <c r="N2236" t="s">
        <v>27</v>
      </c>
      <c r="O2236" t="s">
        <v>27</v>
      </c>
      <c r="P2236" t="s">
        <v>27</v>
      </c>
      <c r="Q2236" s="1">
        <v>38260.715277777781</v>
      </c>
      <c r="R2236" s="1">
        <v>42824.605555555558</v>
      </c>
      <c r="S2236" t="s">
        <v>27</v>
      </c>
      <c r="T2236" t="s">
        <v>27</v>
      </c>
      <c r="U2236" t="s">
        <v>27</v>
      </c>
    </row>
    <row r="2237" spans="1:21" x14ac:dyDescent="0.25">
      <c r="A2237" t="s">
        <v>21</v>
      </c>
      <c r="B2237" t="s">
        <v>2326</v>
      </c>
      <c r="C2237" t="s">
        <v>23</v>
      </c>
      <c r="D2237" t="s">
        <v>2326</v>
      </c>
      <c r="E2237" t="s">
        <v>46</v>
      </c>
      <c r="F2237" t="s">
        <v>26</v>
      </c>
      <c r="G2237" t="s">
        <v>27</v>
      </c>
      <c r="H2237">
        <v>46</v>
      </c>
      <c r="I2237">
        <v>48</v>
      </c>
      <c r="J2237" t="s">
        <v>2327</v>
      </c>
      <c r="K2237" t="s">
        <v>2315</v>
      </c>
      <c r="L2237" t="s">
        <v>2316</v>
      </c>
      <c r="M2237" t="s">
        <v>23</v>
      </c>
      <c r="N2237" t="s">
        <v>27</v>
      </c>
      <c r="O2237" t="s">
        <v>27</v>
      </c>
      <c r="P2237" t="s">
        <v>27</v>
      </c>
      <c r="Q2237" s="1">
        <v>37965.668055555558</v>
      </c>
      <c r="R2237" s="1">
        <v>42464.40347222222</v>
      </c>
      <c r="S2237">
        <v>3.9</v>
      </c>
      <c r="T2237">
        <v>16.899999999999999</v>
      </c>
      <c r="U2237">
        <v>7.44166666666667</v>
      </c>
    </row>
    <row r="2238" spans="1:21" x14ac:dyDescent="0.25">
      <c r="A2238" t="s">
        <v>21</v>
      </c>
      <c r="B2238" t="s">
        <v>3920</v>
      </c>
      <c r="C2238" t="s">
        <v>23</v>
      </c>
      <c r="D2238" t="s">
        <v>3921</v>
      </c>
      <c r="E2238" t="s">
        <v>199</v>
      </c>
      <c r="F2238" t="s">
        <v>26</v>
      </c>
      <c r="G2238" t="s">
        <v>27</v>
      </c>
      <c r="H2238">
        <v>30</v>
      </c>
      <c r="I2238">
        <v>48</v>
      </c>
      <c r="J2238" t="s">
        <v>27</v>
      </c>
      <c r="K2238" t="s">
        <v>3920</v>
      </c>
      <c r="L2238" t="s">
        <v>3921</v>
      </c>
      <c r="M2238" t="s">
        <v>23</v>
      </c>
      <c r="N2238" t="s">
        <v>27</v>
      </c>
      <c r="O2238" t="s">
        <v>27</v>
      </c>
      <c r="P2238" t="s">
        <v>27</v>
      </c>
      <c r="Q2238" s="1">
        <v>37804.792361111111</v>
      </c>
      <c r="R2238" s="1">
        <v>42614.7</v>
      </c>
      <c r="S2238">
        <v>0.05</v>
      </c>
      <c r="T2238">
        <v>9.41</v>
      </c>
      <c r="U2238">
        <v>0.633636363636364</v>
      </c>
    </row>
    <row r="2239" spans="1:21" x14ac:dyDescent="0.25">
      <c r="A2239" t="s">
        <v>21</v>
      </c>
      <c r="B2239" t="s">
        <v>2318</v>
      </c>
      <c r="C2239" t="s">
        <v>23</v>
      </c>
      <c r="D2239" t="s">
        <v>2318</v>
      </c>
      <c r="E2239" t="s">
        <v>69</v>
      </c>
      <c r="F2239" t="s">
        <v>26</v>
      </c>
      <c r="G2239" t="s">
        <v>27</v>
      </c>
      <c r="H2239">
        <v>45</v>
      </c>
      <c r="I2239">
        <v>48</v>
      </c>
      <c r="J2239" t="s">
        <v>27</v>
      </c>
      <c r="K2239" t="s">
        <v>2318</v>
      </c>
      <c r="L2239" t="s">
        <v>2320</v>
      </c>
      <c r="M2239" t="s">
        <v>23</v>
      </c>
      <c r="N2239" t="s">
        <v>27</v>
      </c>
      <c r="O2239" t="s">
        <v>27</v>
      </c>
      <c r="P2239" t="s">
        <v>27</v>
      </c>
      <c r="Q2239" s="1">
        <v>41199.379166666666</v>
      </c>
      <c r="R2239" s="1">
        <v>42950.664583333331</v>
      </c>
      <c r="S2239" t="s">
        <v>27</v>
      </c>
      <c r="T2239" t="s">
        <v>27</v>
      </c>
      <c r="U2239" t="s">
        <v>27</v>
      </c>
    </row>
    <row r="2240" spans="1:21" x14ac:dyDescent="0.25">
      <c r="A2240" t="s">
        <v>21</v>
      </c>
      <c r="B2240" t="s">
        <v>4082</v>
      </c>
      <c r="C2240" t="s">
        <v>23</v>
      </c>
      <c r="D2240" t="s">
        <v>4083</v>
      </c>
      <c r="F2240" t="s">
        <v>151</v>
      </c>
      <c r="G2240" t="s">
        <v>27</v>
      </c>
      <c r="H2240">
        <v>47</v>
      </c>
      <c r="I2240">
        <v>48</v>
      </c>
      <c r="J2240" t="s">
        <v>27</v>
      </c>
      <c r="K2240" t="s">
        <v>598</v>
      </c>
      <c r="L2240" t="s">
        <v>599</v>
      </c>
      <c r="M2240" t="s">
        <v>23</v>
      </c>
      <c r="N2240" t="s">
        <v>27</v>
      </c>
      <c r="O2240" t="s">
        <v>27</v>
      </c>
      <c r="P2240" t="s">
        <v>27</v>
      </c>
      <c r="Q2240" s="1">
        <v>37853.326388888891</v>
      </c>
      <c r="R2240" s="1">
        <v>38559.387499999997</v>
      </c>
      <c r="S2240" t="s">
        <v>27</v>
      </c>
      <c r="T2240" t="s">
        <v>27</v>
      </c>
      <c r="U2240" t="s">
        <v>27</v>
      </c>
    </row>
    <row r="2241" spans="1:21" x14ac:dyDescent="0.25">
      <c r="A2241" t="s">
        <v>21</v>
      </c>
      <c r="B2241" t="s">
        <v>4505</v>
      </c>
      <c r="C2241" t="s">
        <v>23</v>
      </c>
      <c r="D2241" t="s">
        <v>4506</v>
      </c>
      <c r="E2241" t="s">
        <v>4507</v>
      </c>
      <c r="F2241" t="s">
        <v>26</v>
      </c>
      <c r="G2241" t="s">
        <v>27</v>
      </c>
      <c r="H2241">
        <v>32</v>
      </c>
      <c r="I2241">
        <v>48</v>
      </c>
      <c r="J2241" t="s">
        <v>27</v>
      </c>
      <c r="K2241" t="s">
        <v>4505</v>
      </c>
      <c r="L2241" t="s">
        <v>4508</v>
      </c>
      <c r="M2241" t="s">
        <v>23</v>
      </c>
      <c r="N2241" t="s">
        <v>27</v>
      </c>
      <c r="O2241" t="s">
        <v>27</v>
      </c>
      <c r="P2241" t="s">
        <v>27</v>
      </c>
      <c r="Q2241" s="1">
        <v>40585.465277777781</v>
      </c>
      <c r="R2241" s="1">
        <v>42958.438194444447</v>
      </c>
      <c r="S2241" t="s">
        <v>27</v>
      </c>
      <c r="T2241" t="s">
        <v>27</v>
      </c>
      <c r="U2241" t="s">
        <v>27</v>
      </c>
    </row>
    <row r="2242" spans="1:21" x14ac:dyDescent="0.25">
      <c r="A2242" t="s">
        <v>21</v>
      </c>
      <c r="B2242" t="s">
        <v>4469</v>
      </c>
      <c r="C2242" t="s">
        <v>23</v>
      </c>
      <c r="D2242" t="s">
        <v>4470</v>
      </c>
      <c r="E2242" t="s">
        <v>325</v>
      </c>
      <c r="F2242" t="s">
        <v>26</v>
      </c>
      <c r="G2242" t="s">
        <v>27</v>
      </c>
      <c r="H2242">
        <v>47</v>
      </c>
      <c r="I2242">
        <v>48</v>
      </c>
      <c r="J2242" t="s">
        <v>27</v>
      </c>
      <c r="K2242" t="s">
        <v>4915</v>
      </c>
      <c r="L2242" t="s">
        <v>4470</v>
      </c>
      <c r="M2242" t="s">
        <v>23</v>
      </c>
      <c r="N2242" t="s">
        <v>27</v>
      </c>
      <c r="O2242" t="s">
        <v>27</v>
      </c>
      <c r="P2242" t="s">
        <v>27</v>
      </c>
      <c r="Q2242" s="1">
        <v>38292.640972222223</v>
      </c>
      <c r="R2242" s="1">
        <v>42982.731944444444</v>
      </c>
      <c r="S2242">
        <v>0.4</v>
      </c>
      <c r="T2242">
        <v>0.4</v>
      </c>
      <c r="U2242">
        <v>0.4</v>
      </c>
    </row>
    <row r="2243" spans="1:21" x14ac:dyDescent="0.25">
      <c r="A2243" t="s">
        <v>21</v>
      </c>
      <c r="B2243" t="s">
        <v>5640</v>
      </c>
      <c r="C2243" t="s">
        <v>23</v>
      </c>
      <c r="D2243" t="s">
        <v>5641</v>
      </c>
      <c r="F2243" t="s">
        <v>78</v>
      </c>
      <c r="G2243" t="s">
        <v>27</v>
      </c>
      <c r="H2243">
        <v>43</v>
      </c>
      <c r="I2243">
        <v>48</v>
      </c>
      <c r="J2243" t="s">
        <v>27</v>
      </c>
      <c r="K2243" t="s">
        <v>5067</v>
      </c>
      <c r="L2243" t="s">
        <v>5068</v>
      </c>
      <c r="M2243" t="s">
        <v>23</v>
      </c>
      <c r="N2243" t="s">
        <v>27</v>
      </c>
      <c r="O2243" t="s">
        <v>27</v>
      </c>
      <c r="P2243" t="s">
        <v>27</v>
      </c>
      <c r="Q2243" s="1">
        <v>41536.48541666667</v>
      </c>
      <c r="R2243" s="1">
        <v>42923.564583333333</v>
      </c>
      <c r="S2243" t="s">
        <v>27</v>
      </c>
      <c r="T2243" t="s">
        <v>27</v>
      </c>
      <c r="U2243" t="s">
        <v>27</v>
      </c>
    </row>
    <row r="2244" spans="1:21" x14ac:dyDescent="0.25">
      <c r="A2244" t="s">
        <v>21</v>
      </c>
      <c r="B2244" t="s">
        <v>762</v>
      </c>
      <c r="C2244" t="s">
        <v>23</v>
      </c>
      <c r="D2244" t="s">
        <v>763</v>
      </c>
      <c r="E2244" t="s">
        <v>325</v>
      </c>
      <c r="F2244" t="s">
        <v>26</v>
      </c>
      <c r="G2244" t="s">
        <v>27</v>
      </c>
      <c r="H2244">
        <v>46</v>
      </c>
      <c r="I2244">
        <v>47</v>
      </c>
      <c r="J2244" t="s">
        <v>764</v>
      </c>
      <c r="K2244" t="s">
        <v>762</v>
      </c>
      <c r="L2244" t="s">
        <v>763</v>
      </c>
      <c r="M2244" t="s">
        <v>23</v>
      </c>
      <c r="N2244" t="s">
        <v>27</v>
      </c>
      <c r="O2244" t="s">
        <v>27</v>
      </c>
      <c r="P2244" t="s">
        <v>27</v>
      </c>
      <c r="Q2244" s="1">
        <v>37803.390277777777</v>
      </c>
      <c r="R2244" s="1">
        <v>37867.453472222223</v>
      </c>
      <c r="S2244">
        <v>0.5</v>
      </c>
      <c r="T2244">
        <v>3.9</v>
      </c>
      <c r="U2244">
        <v>0.99574468085106405</v>
      </c>
    </row>
    <row r="2245" spans="1:21" x14ac:dyDescent="0.25">
      <c r="A2245" t="s">
        <v>21</v>
      </c>
      <c r="B2245" t="s">
        <v>262</v>
      </c>
      <c r="C2245" t="s">
        <v>23</v>
      </c>
      <c r="D2245" t="s">
        <v>263</v>
      </c>
      <c r="E2245" t="s">
        <v>199</v>
      </c>
      <c r="F2245" t="s">
        <v>26</v>
      </c>
      <c r="G2245" t="s">
        <v>27</v>
      </c>
      <c r="H2245">
        <v>45</v>
      </c>
      <c r="I2245">
        <v>47</v>
      </c>
      <c r="J2245" t="s">
        <v>27</v>
      </c>
      <c r="K2245" t="s">
        <v>262</v>
      </c>
      <c r="L2245" t="s">
        <v>263</v>
      </c>
      <c r="M2245" t="s">
        <v>23</v>
      </c>
      <c r="N2245" t="s">
        <v>27</v>
      </c>
      <c r="O2245" t="s">
        <v>27</v>
      </c>
      <c r="P2245" t="s">
        <v>27</v>
      </c>
      <c r="Q2245" s="1">
        <v>41337.5625</v>
      </c>
      <c r="R2245" s="1">
        <v>42535.574999999997</v>
      </c>
      <c r="S2245">
        <v>0.1</v>
      </c>
      <c r="T2245">
        <v>14.4</v>
      </c>
      <c r="U2245">
        <v>4.78344827586207</v>
      </c>
    </row>
    <row r="2246" spans="1:21" x14ac:dyDescent="0.25">
      <c r="A2246" t="s">
        <v>21</v>
      </c>
      <c r="B2246" t="s">
        <v>975</v>
      </c>
      <c r="C2246" t="s">
        <v>23</v>
      </c>
      <c r="D2246" t="s">
        <v>976</v>
      </c>
      <c r="F2246" t="s">
        <v>26</v>
      </c>
      <c r="G2246" t="s">
        <v>27</v>
      </c>
      <c r="H2246">
        <v>45</v>
      </c>
      <c r="I2246">
        <v>47</v>
      </c>
      <c r="J2246" t="s">
        <v>282</v>
      </c>
      <c r="K2246" t="s">
        <v>557</v>
      </c>
      <c r="L2246" t="s">
        <v>558</v>
      </c>
      <c r="M2246" t="s">
        <v>23</v>
      </c>
      <c r="N2246" t="s">
        <v>27</v>
      </c>
      <c r="O2246" t="s">
        <v>27</v>
      </c>
      <c r="P2246" t="s">
        <v>27</v>
      </c>
      <c r="Q2246" s="1">
        <v>37827.993750000001</v>
      </c>
      <c r="R2246" s="1">
        <v>42795.644444444442</v>
      </c>
      <c r="S2246">
        <v>0.7</v>
      </c>
      <c r="T2246">
        <v>15</v>
      </c>
      <c r="U2246">
        <v>1.7276595744680801</v>
      </c>
    </row>
    <row r="2247" spans="1:21" x14ac:dyDescent="0.25">
      <c r="A2247" t="s">
        <v>21</v>
      </c>
      <c r="B2247" t="s">
        <v>1208</v>
      </c>
      <c r="C2247" t="s">
        <v>23</v>
      </c>
      <c r="D2247" t="s">
        <v>344</v>
      </c>
      <c r="F2247" t="s">
        <v>144</v>
      </c>
      <c r="G2247" t="s">
        <v>27</v>
      </c>
      <c r="H2247">
        <v>44</v>
      </c>
      <c r="I2247">
        <v>47</v>
      </c>
      <c r="J2247" t="s">
        <v>27</v>
      </c>
      <c r="K2247" t="s">
        <v>1208</v>
      </c>
      <c r="L2247" t="s">
        <v>1208</v>
      </c>
      <c r="M2247" t="s">
        <v>23</v>
      </c>
      <c r="N2247" t="s">
        <v>27</v>
      </c>
      <c r="O2247" t="s">
        <v>27</v>
      </c>
      <c r="P2247" t="s">
        <v>27</v>
      </c>
      <c r="Q2247" s="1">
        <v>37960.709722222222</v>
      </c>
      <c r="R2247" s="1">
        <v>43011.352083333331</v>
      </c>
      <c r="S2247" t="s">
        <v>27</v>
      </c>
      <c r="T2247" t="s">
        <v>27</v>
      </c>
      <c r="U2247" t="s">
        <v>27</v>
      </c>
    </row>
    <row r="2248" spans="1:21" x14ac:dyDescent="0.25">
      <c r="A2248" t="s">
        <v>21</v>
      </c>
      <c r="B2248" t="s">
        <v>923</v>
      </c>
      <c r="C2248" t="s">
        <v>23</v>
      </c>
      <c r="D2248" t="s">
        <v>923</v>
      </c>
      <c r="E2248" t="s">
        <v>325</v>
      </c>
      <c r="F2248" t="s">
        <v>26</v>
      </c>
      <c r="G2248" t="s">
        <v>27</v>
      </c>
      <c r="H2248">
        <v>47</v>
      </c>
      <c r="I2248">
        <v>47</v>
      </c>
      <c r="J2248" t="s">
        <v>27</v>
      </c>
      <c r="K2248" t="s">
        <v>618</v>
      </c>
      <c r="L2248" t="s">
        <v>619</v>
      </c>
      <c r="M2248" t="s">
        <v>23</v>
      </c>
      <c r="N2248" t="s">
        <v>27</v>
      </c>
      <c r="O2248" t="s">
        <v>27</v>
      </c>
      <c r="P2248" t="s">
        <v>27</v>
      </c>
      <c r="Q2248" s="1">
        <v>38541.643750000003</v>
      </c>
      <c r="R2248" s="1">
        <v>42964.628472222219</v>
      </c>
      <c r="S2248">
        <v>0.1</v>
      </c>
      <c r="T2248">
        <v>0.1</v>
      </c>
      <c r="U2248">
        <v>0.1</v>
      </c>
    </row>
    <row r="2249" spans="1:21" x14ac:dyDescent="0.25">
      <c r="A2249" t="s">
        <v>21</v>
      </c>
      <c r="B2249" t="s">
        <v>2317</v>
      </c>
      <c r="C2249" t="s">
        <v>23</v>
      </c>
      <c r="D2249" t="s">
        <v>2317</v>
      </c>
      <c r="E2249" t="s">
        <v>41</v>
      </c>
      <c r="F2249" t="s">
        <v>26</v>
      </c>
      <c r="G2249" t="s">
        <v>27</v>
      </c>
      <c r="H2249">
        <v>40</v>
      </c>
      <c r="I2249">
        <v>47</v>
      </c>
      <c r="J2249" t="s">
        <v>2487</v>
      </c>
      <c r="K2249" t="s">
        <v>2317</v>
      </c>
      <c r="L2249" t="s">
        <v>2317</v>
      </c>
      <c r="M2249" t="s">
        <v>23</v>
      </c>
      <c r="N2249" t="s">
        <v>27</v>
      </c>
      <c r="O2249" t="s">
        <v>27</v>
      </c>
      <c r="P2249" t="s">
        <v>27</v>
      </c>
      <c r="Q2249" s="1">
        <v>37811.540277777778</v>
      </c>
      <c r="R2249" s="1">
        <v>41232.431250000001</v>
      </c>
      <c r="S2249">
        <v>3.5</v>
      </c>
      <c r="T2249">
        <v>21235</v>
      </c>
      <c r="U2249">
        <v>933.14893617021301</v>
      </c>
    </row>
    <row r="2250" spans="1:21" x14ac:dyDescent="0.25">
      <c r="A2250" t="s">
        <v>21</v>
      </c>
      <c r="B2250" t="s">
        <v>1915</v>
      </c>
      <c r="C2250" t="s">
        <v>23</v>
      </c>
      <c r="D2250" t="s">
        <v>1915</v>
      </c>
      <c r="F2250" t="s">
        <v>26</v>
      </c>
      <c r="G2250" t="s">
        <v>27</v>
      </c>
      <c r="H2250">
        <v>44</v>
      </c>
      <c r="I2250">
        <v>47</v>
      </c>
      <c r="J2250" t="s">
        <v>2475</v>
      </c>
      <c r="K2250" t="s">
        <v>1917</v>
      </c>
      <c r="L2250" t="s">
        <v>1918</v>
      </c>
      <c r="M2250" t="s">
        <v>23</v>
      </c>
      <c r="N2250" t="s">
        <v>27</v>
      </c>
      <c r="O2250" t="s">
        <v>27</v>
      </c>
      <c r="P2250" t="s">
        <v>27</v>
      </c>
      <c r="Q2250" s="1">
        <v>39294.896527777775</v>
      </c>
      <c r="R2250" s="1">
        <v>43011.756249999999</v>
      </c>
      <c r="S2250">
        <v>0.10100000000000001</v>
      </c>
      <c r="T2250">
        <v>0.436</v>
      </c>
      <c r="U2250">
        <v>0.352021276595745</v>
      </c>
    </row>
    <row r="2251" spans="1:21" x14ac:dyDescent="0.25">
      <c r="A2251" t="s">
        <v>21</v>
      </c>
      <c r="B2251" t="s">
        <v>2555</v>
      </c>
      <c r="C2251" t="s">
        <v>23</v>
      </c>
      <c r="D2251" t="s">
        <v>329</v>
      </c>
      <c r="E2251" t="s">
        <v>123</v>
      </c>
      <c r="F2251" t="s">
        <v>26</v>
      </c>
      <c r="G2251" t="s">
        <v>27</v>
      </c>
      <c r="H2251">
        <v>43</v>
      </c>
      <c r="I2251">
        <v>47</v>
      </c>
      <c r="J2251" t="s">
        <v>27</v>
      </c>
      <c r="K2251" t="s">
        <v>2556</v>
      </c>
      <c r="L2251" t="s">
        <v>2557</v>
      </c>
      <c r="M2251" t="s">
        <v>23</v>
      </c>
      <c r="N2251" t="s">
        <v>27</v>
      </c>
      <c r="O2251" t="s">
        <v>27</v>
      </c>
      <c r="P2251" t="s">
        <v>27</v>
      </c>
      <c r="Q2251" s="1">
        <v>39885.65347222222</v>
      </c>
      <c r="R2251" s="1">
        <v>42964.404166666667</v>
      </c>
      <c r="S2251" t="s">
        <v>27</v>
      </c>
      <c r="T2251" t="s">
        <v>27</v>
      </c>
      <c r="U2251" t="s">
        <v>27</v>
      </c>
    </row>
    <row r="2252" spans="1:21" x14ac:dyDescent="0.25">
      <c r="A2252" t="s">
        <v>21</v>
      </c>
      <c r="B2252" t="s">
        <v>2596</v>
      </c>
      <c r="C2252" t="s">
        <v>23</v>
      </c>
      <c r="D2252" t="s">
        <v>320</v>
      </c>
      <c r="E2252" t="s">
        <v>123</v>
      </c>
      <c r="F2252" t="s">
        <v>26</v>
      </c>
      <c r="G2252" t="s">
        <v>27</v>
      </c>
      <c r="H2252">
        <v>43</v>
      </c>
      <c r="I2252">
        <v>47</v>
      </c>
      <c r="J2252" t="s">
        <v>27</v>
      </c>
      <c r="K2252" t="s">
        <v>2556</v>
      </c>
      <c r="L2252" t="s">
        <v>2557</v>
      </c>
      <c r="M2252" t="s">
        <v>23</v>
      </c>
      <c r="N2252" t="s">
        <v>27</v>
      </c>
      <c r="O2252" t="s">
        <v>27</v>
      </c>
      <c r="P2252" t="s">
        <v>27</v>
      </c>
      <c r="Q2252" s="1">
        <v>39885.65347222222</v>
      </c>
      <c r="R2252" s="1">
        <v>42964.404166666667</v>
      </c>
      <c r="S2252" t="s">
        <v>27</v>
      </c>
      <c r="T2252" t="s">
        <v>27</v>
      </c>
      <c r="U2252" t="s">
        <v>27</v>
      </c>
    </row>
    <row r="2253" spans="1:21" x14ac:dyDescent="0.25">
      <c r="A2253" t="s">
        <v>21</v>
      </c>
      <c r="B2253" t="s">
        <v>2631</v>
      </c>
      <c r="C2253" t="s">
        <v>23</v>
      </c>
      <c r="D2253" t="s">
        <v>2631</v>
      </c>
      <c r="F2253" t="s">
        <v>26</v>
      </c>
      <c r="G2253" t="s">
        <v>27</v>
      </c>
      <c r="H2253">
        <v>45</v>
      </c>
      <c r="I2253">
        <v>47</v>
      </c>
      <c r="J2253" t="s">
        <v>282</v>
      </c>
      <c r="K2253" t="s">
        <v>557</v>
      </c>
      <c r="L2253" t="s">
        <v>558</v>
      </c>
      <c r="M2253" t="s">
        <v>23</v>
      </c>
      <c r="N2253" t="s">
        <v>27</v>
      </c>
      <c r="O2253" t="s">
        <v>27</v>
      </c>
      <c r="P2253" t="s">
        <v>27</v>
      </c>
      <c r="Q2253" s="1">
        <v>37827.993750000001</v>
      </c>
      <c r="R2253" s="1">
        <v>42795.644444444442</v>
      </c>
      <c r="S2253">
        <v>0.9</v>
      </c>
      <c r="T2253">
        <v>1.9</v>
      </c>
      <c r="U2253">
        <v>1.14468085106383</v>
      </c>
    </row>
    <row r="2254" spans="1:21" x14ac:dyDescent="0.25">
      <c r="A2254" t="s">
        <v>21</v>
      </c>
      <c r="B2254" t="s">
        <v>2751</v>
      </c>
      <c r="C2254" t="s">
        <v>23</v>
      </c>
      <c r="D2254" t="s">
        <v>2167</v>
      </c>
      <c r="E2254" t="s">
        <v>123</v>
      </c>
      <c r="F2254" t="s">
        <v>26</v>
      </c>
      <c r="G2254" t="s">
        <v>27</v>
      </c>
      <c r="H2254">
        <v>43</v>
      </c>
      <c r="I2254">
        <v>47</v>
      </c>
      <c r="J2254" t="s">
        <v>27</v>
      </c>
      <c r="K2254" t="s">
        <v>2556</v>
      </c>
      <c r="L2254" t="s">
        <v>2557</v>
      </c>
      <c r="M2254" t="s">
        <v>23</v>
      </c>
      <c r="N2254" t="s">
        <v>27</v>
      </c>
      <c r="O2254" t="s">
        <v>27</v>
      </c>
      <c r="P2254" t="s">
        <v>27</v>
      </c>
      <c r="Q2254" s="1">
        <v>39885.65347222222</v>
      </c>
      <c r="R2254" s="1">
        <v>42964.404166666667</v>
      </c>
      <c r="S2254">
        <v>44</v>
      </c>
      <c r="T2254">
        <v>44</v>
      </c>
      <c r="U2254">
        <v>44</v>
      </c>
    </row>
    <row r="2255" spans="1:21" x14ac:dyDescent="0.25">
      <c r="A2255" t="s">
        <v>21</v>
      </c>
      <c r="B2255" t="s">
        <v>2806</v>
      </c>
      <c r="C2255" t="s">
        <v>23</v>
      </c>
      <c r="D2255" t="s">
        <v>745</v>
      </c>
      <c r="E2255" t="s">
        <v>123</v>
      </c>
      <c r="F2255" t="s">
        <v>26</v>
      </c>
      <c r="G2255" t="s">
        <v>27</v>
      </c>
      <c r="H2255">
        <v>43</v>
      </c>
      <c r="I2255">
        <v>47</v>
      </c>
      <c r="J2255" t="s">
        <v>27</v>
      </c>
      <c r="K2255" t="s">
        <v>2556</v>
      </c>
      <c r="L2255" t="s">
        <v>2557</v>
      </c>
      <c r="M2255" t="s">
        <v>23</v>
      </c>
      <c r="N2255" t="s">
        <v>27</v>
      </c>
      <c r="O2255" t="s">
        <v>27</v>
      </c>
      <c r="P2255" t="s">
        <v>27</v>
      </c>
      <c r="Q2255" s="1">
        <v>39885.65347222222</v>
      </c>
      <c r="R2255" s="1">
        <v>42964.404166666667</v>
      </c>
      <c r="S2255">
        <v>50</v>
      </c>
      <c r="T2255">
        <v>50</v>
      </c>
      <c r="U2255">
        <v>50</v>
      </c>
    </row>
    <row r="2256" spans="1:21" x14ac:dyDescent="0.25">
      <c r="A2256" t="s">
        <v>21</v>
      </c>
      <c r="B2256" t="s">
        <v>2313</v>
      </c>
      <c r="C2256" t="s">
        <v>23</v>
      </c>
      <c r="D2256" t="s">
        <v>2313</v>
      </c>
      <c r="E2256" t="s">
        <v>46</v>
      </c>
      <c r="F2256" t="s">
        <v>26</v>
      </c>
      <c r="G2256" t="s">
        <v>27</v>
      </c>
      <c r="H2256">
        <v>46</v>
      </c>
      <c r="I2256">
        <v>47</v>
      </c>
      <c r="J2256" t="s">
        <v>2439</v>
      </c>
      <c r="K2256" t="s">
        <v>2380</v>
      </c>
      <c r="L2256" t="s">
        <v>2381</v>
      </c>
      <c r="M2256" t="s">
        <v>23</v>
      </c>
      <c r="N2256" t="s">
        <v>27</v>
      </c>
      <c r="O2256" t="s">
        <v>27</v>
      </c>
      <c r="P2256" t="s">
        <v>27</v>
      </c>
      <c r="Q2256" s="1">
        <v>40151.470138888886</v>
      </c>
      <c r="R2256" s="1">
        <v>41925.681944444441</v>
      </c>
      <c r="S2256">
        <v>0.11</v>
      </c>
      <c r="T2256">
        <v>2.57</v>
      </c>
      <c r="U2256">
        <v>0.41212765957446801</v>
      </c>
    </row>
    <row r="2257" spans="1:21" x14ac:dyDescent="0.25">
      <c r="A2257" t="s">
        <v>21</v>
      </c>
      <c r="B2257" t="s">
        <v>3258</v>
      </c>
      <c r="C2257" t="s">
        <v>23</v>
      </c>
      <c r="D2257" t="s">
        <v>3007</v>
      </c>
      <c r="E2257" t="s">
        <v>123</v>
      </c>
      <c r="F2257" t="s">
        <v>26</v>
      </c>
      <c r="G2257" t="s">
        <v>27</v>
      </c>
      <c r="H2257">
        <v>43</v>
      </c>
      <c r="I2257">
        <v>47</v>
      </c>
      <c r="J2257" t="s">
        <v>27</v>
      </c>
      <c r="K2257" t="s">
        <v>2556</v>
      </c>
      <c r="L2257" t="s">
        <v>2557</v>
      </c>
      <c r="M2257" t="s">
        <v>23</v>
      </c>
      <c r="N2257" t="s">
        <v>27</v>
      </c>
      <c r="O2257" t="s">
        <v>27</v>
      </c>
      <c r="P2257" t="s">
        <v>27</v>
      </c>
      <c r="Q2257" s="1">
        <v>39885.65347222222</v>
      </c>
      <c r="R2257" s="1">
        <v>42964.404166666667</v>
      </c>
      <c r="S2257" t="s">
        <v>27</v>
      </c>
      <c r="T2257" t="s">
        <v>27</v>
      </c>
      <c r="U2257" t="s">
        <v>27</v>
      </c>
    </row>
    <row r="2258" spans="1:21" x14ac:dyDescent="0.25">
      <c r="A2258" t="s">
        <v>21</v>
      </c>
      <c r="B2258" t="s">
        <v>2695</v>
      </c>
      <c r="C2258" t="s">
        <v>23</v>
      </c>
      <c r="D2258" t="s">
        <v>2695</v>
      </c>
      <c r="E2258" t="s">
        <v>1274</v>
      </c>
      <c r="F2258" t="s">
        <v>26</v>
      </c>
      <c r="G2258" t="s">
        <v>27</v>
      </c>
      <c r="H2258">
        <v>44</v>
      </c>
      <c r="I2258">
        <v>47</v>
      </c>
      <c r="J2258" t="s">
        <v>3216</v>
      </c>
      <c r="K2258" t="s">
        <v>1917</v>
      </c>
      <c r="L2258" t="s">
        <v>1918</v>
      </c>
      <c r="M2258" t="s">
        <v>23</v>
      </c>
      <c r="N2258" t="s">
        <v>27</v>
      </c>
      <c r="O2258" t="s">
        <v>27</v>
      </c>
      <c r="P2258" t="s">
        <v>27</v>
      </c>
      <c r="Q2258" s="1">
        <v>39294.896527777775</v>
      </c>
      <c r="R2258" s="1">
        <v>43011.756249999999</v>
      </c>
      <c r="S2258">
        <v>10.4</v>
      </c>
      <c r="T2258">
        <v>30.2</v>
      </c>
      <c r="U2258">
        <v>24.151063829787201</v>
      </c>
    </row>
    <row r="2259" spans="1:21" x14ac:dyDescent="0.25">
      <c r="A2259" t="s">
        <v>21</v>
      </c>
      <c r="B2259" t="s">
        <v>2650</v>
      </c>
      <c r="C2259" t="s">
        <v>23</v>
      </c>
      <c r="D2259" t="s">
        <v>647</v>
      </c>
      <c r="E2259" t="s">
        <v>123</v>
      </c>
      <c r="F2259" t="s">
        <v>26</v>
      </c>
      <c r="G2259" t="s">
        <v>27</v>
      </c>
      <c r="H2259">
        <v>43</v>
      </c>
      <c r="I2259">
        <v>47</v>
      </c>
      <c r="J2259" t="s">
        <v>27</v>
      </c>
      <c r="K2259" t="s">
        <v>2556</v>
      </c>
      <c r="L2259" t="s">
        <v>2557</v>
      </c>
      <c r="M2259" t="s">
        <v>23</v>
      </c>
      <c r="N2259" t="s">
        <v>27</v>
      </c>
      <c r="O2259" t="s">
        <v>27</v>
      </c>
      <c r="P2259" t="s">
        <v>27</v>
      </c>
      <c r="Q2259" s="1">
        <v>39885.65347222222</v>
      </c>
      <c r="R2259" s="1">
        <v>42964.404166666667</v>
      </c>
      <c r="S2259">
        <v>38</v>
      </c>
      <c r="T2259">
        <v>38</v>
      </c>
      <c r="U2259">
        <v>38</v>
      </c>
    </row>
    <row r="2260" spans="1:21" x14ac:dyDescent="0.25">
      <c r="A2260" t="s">
        <v>21</v>
      </c>
      <c r="B2260" t="s">
        <v>2599</v>
      </c>
      <c r="C2260" t="s">
        <v>23</v>
      </c>
      <c r="D2260" t="s">
        <v>717</v>
      </c>
      <c r="E2260" t="s">
        <v>123</v>
      </c>
      <c r="F2260" t="s">
        <v>26</v>
      </c>
      <c r="G2260" t="s">
        <v>27</v>
      </c>
      <c r="H2260">
        <v>43</v>
      </c>
      <c r="I2260">
        <v>47</v>
      </c>
      <c r="J2260" t="s">
        <v>27</v>
      </c>
      <c r="K2260" t="s">
        <v>2556</v>
      </c>
      <c r="L2260" t="s">
        <v>2557</v>
      </c>
      <c r="M2260" t="s">
        <v>23</v>
      </c>
      <c r="N2260" t="s">
        <v>27</v>
      </c>
      <c r="O2260" t="s">
        <v>27</v>
      </c>
      <c r="P2260" t="s">
        <v>27</v>
      </c>
      <c r="Q2260" s="1">
        <v>39885.65347222222</v>
      </c>
      <c r="R2260" s="1">
        <v>42964.404166666667</v>
      </c>
      <c r="S2260">
        <v>41</v>
      </c>
      <c r="T2260">
        <v>41</v>
      </c>
      <c r="U2260">
        <v>41</v>
      </c>
    </row>
    <row r="2261" spans="1:21" x14ac:dyDescent="0.25">
      <c r="A2261" t="s">
        <v>21</v>
      </c>
      <c r="B2261" t="s">
        <v>2866</v>
      </c>
      <c r="C2261" t="s">
        <v>23</v>
      </c>
      <c r="D2261" t="s">
        <v>721</v>
      </c>
      <c r="E2261" t="s">
        <v>123</v>
      </c>
      <c r="F2261" t="s">
        <v>26</v>
      </c>
      <c r="G2261" t="s">
        <v>27</v>
      </c>
      <c r="H2261">
        <v>43</v>
      </c>
      <c r="I2261">
        <v>47</v>
      </c>
      <c r="J2261" t="s">
        <v>27</v>
      </c>
      <c r="K2261" t="s">
        <v>2556</v>
      </c>
      <c r="L2261" t="s">
        <v>2557</v>
      </c>
      <c r="M2261" t="s">
        <v>23</v>
      </c>
      <c r="N2261" t="s">
        <v>27</v>
      </c>
      <c r="O2261" t="s">
        <v>27</v>
      </c>
      <c r="P2261" t="s">
        <v>27</v>
      </c>
      <c r="Q2261" s="1">
        <v>39885.65347222222</v>
      </c>
      <c r="R2261" s="1">
        <v>42964.404166666667</v>
      </c>
      <c r="S2261">
        <v>33</v>
      </c>
      <c r="T2261">
        <v>33</v>
      </c>
      <c r="U2261">
        <v>33</v>
      </c>
    </row>
    <row r="2262" spans="1:21" x14ac:dyDescent="0.25">
      <c r="A2262" t="s">
        <v>21</v>
      </c>
      <c r="B2262" t="s">
        <v>2648</v>
      </c>
      <c r="C2262" t="s">
        <v>23</v>
      </c>
      <c r="D2262" t="s">
        <v>2648</v>
      </c>
      <c r="E2262" t="s">
        <v>2649</v>
      </c>
      <c r="F2262" t="s">
        <v>26</v>
      </c>
      <c r="G2262" t="s">
        <v>27</v>
      </c>
      <c r="H2262">
        <v>44</v>
      </c>
      <c r="I2262">
        <v>47</v>
      </c>
      <c r="J2262" t="s">
        <v>2699</v>
      </c>
      <c r="K2262" t="s">
        <v>1917</v>
      </c>
      <c r="L2262" t="s">
        <v>1918</v>
      </c>
      <c r="M2262" t="s">
        <v>23</v>
      </c>
      <c r="N2262" t="s">
        <v>27</v>
      </c>
      <c r="O2262" t="s">
        <v>27</v>
      </c>
      <c r="P2262" t="s">
        <v>27</v>
      </c>
      <c r="Q2262" s="1">
        <v>39294.896527777775</v>
      </c>
      <c r="R2262" s="1">
        <v>43011.756249999999</v>
      </c>
      <c r="S2262">
        <v>47.2</v>
      </c>
      <c r="T2262">
        <v>87.8</v>
      </c>
      <c r="U2262">
        <v>73.538297872340394</v>
      </c>
    </row>
    <row r="2263" spans="1:21" x14ac:dyDescent="0.25">
      <c r="A2263" t="s">
        <v>21</v>
      </c>
      <c r="B2263" t="s">
        <v>3641</v>
      </c>
      <c r="C2263" t="s">
        <v>23</v>
      </c>
      <c r="D2263" t="s">
        <v>2022</v>
      </c>
      <c r="E2263" t="s">
        <v>3951</v>
      </c>
      <c r="F2263" t="s">
        <v>26</v>
      </c>
      <c r="G2263" t="s">
        <v>27</v>
      </c>
      <c r="H2263">
        <v>46</v>
      </c>
      <c r="I2263">
        <v>47</v>
      </c>
      <c r="J2263" t="s">
        <v>27</v>
      </c>
      <c r="K2263" t="s">
        <v>3641</v>
      </c>
      <c r="L2263" t="s">
        <v>2022</v>
      </c>
      <c r="M2263" t="s">
        <v>23</v>
      </c>
      <c r="N2263" t="s">
        <v>27</v>
      </c>
      <c r="O2263" t="s">
        <v>27</v>
      </c>
      <c r="P2263" t="s">
        <v>27</v>
      </c>
      <c r="Q2263" s="1">
        <v>42566.438888888886</v>
      </c>
      <c r="R2263" s="1">
        <v>43012.632638888892</v>
      </c>
      <c r="S2263">
        <v>0.5</v>
      </c>
      <c r="T2263">
        <v>1500</v>
      </c>
      <c r="U2263">
        <v>50.513636363636401</v>
      </c>
    </row>
    <row r="2264" spans="1:21" x14ac:dyDescent="0.25">
      <c r="A2264" t="s">
        <v>21</v>
      </c>
      <c r="B2264" t="s">
        <v>3049</v>
      </c>
      <c r="C2264" t="s">
        <v>23</v>
      </c>
      <c r="D2264" t="s">
        <v>985</v>
      </c>
      <c r="E2264" t="s">
        <v>123</v>
      </c>
      <c r="F2264" t="s">
        <v>26</v>
      </c>
      <c r="G2264" t="s">
        <v>27</v>
      </c>
      <c r="H2264">
        <v>43</v>
      </c>
      <c r="I2264">
        <v>47</v>
      </c>
      <c r="J2264" t="s">
        <v>27</v>
      </c>
      <c r="K2264" t="s">
        <v>2556</v>
      </c>
      <c r="L2264" t="s">
        <v>2557</v>
      </c>
      <c r="M2264" t="s">
        <v>23</v>
      </c>
      <c r="N2264" t="s">
        <v>27</v>
      </c>
      <c r="O2264" t="s">
        <v>27</v>
      </c>
      <c r="P2264" t="s">
        <v>27</v>
      </c>
      <c r="Q2264" s="1">
        <v>39885.65347222222</v>
      </c>
      <c r="R2264" s="1">
        <v>42964.404166666667</v>
      </c>
      <c r="S2264">
        <v>6</v>
      </c>
      <c r="T2264">
        <v>6</v>
      </c>
      <c r="U2264">
        <v>6</v>
      </c>
    </row>
    <row r="2265" spans="1:21" x14ac:dyDescent="0.25">
      <c r="A2265" t="s">
        <v>21</v>
      </c>
      <c r="B2265" t="s">
        <v>3218</v>
      </c>
      <c r="C2265" t="s">
        <v>23</v>
      </c>
      <c r="D2265" t="s">
        <v>494</v>
      </c>
      <c r="E2265" t="s">
        <v>123</v>
      </c>
      <c r="F2265" t="s">
        <v>26</v>
      </c>
      <c r="G2265" t="s">
        <v>27</v>
      </c>
      <c r="H2265">
        <v>43</v>
      </c>
      <c r="I2265">
        <v>47</v>
      </c>
      <c r="J2265" t="s">
        <v>27</v>
      </c>
      <c r="K2265" t="s">
        <v>2556</v>
      </c>
      <c r="L2265" t="s">
        <v>2557</v>
      </c>
      <c r="M2265" t="s">
        <v>23</v>
      </c>
      <c r="N2265" t="s">
        <v>27</v>
      </c>
      <c r="O2265" t="s">
        <v>27</v>
      </c>
      <c r="P2265" t="s">
        <v>27</v>
      </c>
      <c r="Q2265" s="1">
        <v>39885.65347222222</v>
      </c>
      <c r="R2265" s="1">
        <v>42964.404166666667</v>
      </c>
      <c r="S2265">
        <v>2</v>
      </c>
      <c r="T2265">
        <v>2</v>
      </c>
      <c r="U2265">
        <v>2</v>
      </c>
    </row>
    <row r="2266" spans="1:21" x14ac:dyDescent="0.25">
      <c r="A2266" t="s">
        <v>21</v>
      </c>
      <c r="B2266" t="s">
        <v>3823</v>
      </c>
      <c r="C2266" t="s">
        <v>23</v>
      </c>
      <c r="D2266" t="s">
        <v>3824</v>
      </c>
      <c r="E2266" t="s">
        <v>123</v>
      </c>
      <c r="F2266" t="s">
        <v>26</v>
      </c>
      <c r="G2266" t="s">
        <v>27</v>
      </c>
      <c r="H2266">
        <v>43</v>
      </c>
      <c r="I2266">
        <v>47</v>
      </c>
      <c r="J2266" t="s">
        <v>27</v>
      </c>
      <c r="K2266" t="s">
        <v>2556</v>
      </c>
      <c r="L2266" t="s">
        <v>2557</v>
      </c>
      <c r="M2266" t="s">
        <v>23</v>
      </c>
      <c r="N2266" t="s">
        <v>27</v>
      </c>
      <c r="O2266" t="s">
        <v>27</v>
      </c>
      <c r="P2266" t="s">
        <v>27</v>
      </c>
      <c r="Q2266" s="1">
        <v>39885.65347222222</v>
      </c>
      <c r="R2266" s="1">
        <v>42964.404166666667</v>
      </c>
      <c r="S2266" t="s">
        <v>27</v>
      </c>
      <c r="T2266" t="s">
        <v>27</v>
      </c>
      <c r="U2266" t="s">
        <v>27</v>
      </c>
    </row>
    <row r="2267" spans="1:21" x14ac:dyDescent="0.25">
      <c r="A2267" t="s">
        <v>21</v>
      </c>
      <c r="B2267" t="s">
        <v>4302</v>
      </c>
      <c r="C2267" t="s">
        <v>23</v>
      </c>
      <c r="D2267" t="s">
        <v>1829</v>
      </c>
      <c r="E2267" t="s">
        <v>85</v>
      </c>
      <c r="F2267" t="s">
        <v>26</v>
      </c>
      <c r="G2267" t="s">
        <v>27</v>
      </c>
      <c r="H2267">
        <v>34</v>
      </c>
      <c r="I2267">
        <v>47</v>
      </c>
      <c r="J2267" s="2">
        <v>45323</v>
      </c>
      <c r="K2267" t="s">
        <v>584</v>
      </c>
      <c r="L2267" t="s">
        <v>587</v>
      </c>
      <c r="M2267" t="s">
        <v>23</v>
      </c>
      <c r="N2267" t="s">
        <v>27</v>
      </c>
      <c r="O2267" t="s">
        <v>27</v>
      </c>
      <c r="P2267" t="s">
        <v>27</v>
      </c>
      <c r="Q2267" s="1">
        <v>41963.376388888886</v>
      </c>
      <c r="R2267" s="1">
        <v>42964.961111111108</v>
      </c>
      <c r="S2267">
        <v>0.3</v>
      </c>
      <c r="T2267">
        <v>34</v>
      </c>
      <c r="U2267">
        <v>8.0361702127659598</v>
      </c>
    </row>
    <row r="2268" spans="1:21" x14ac:dyDescent="0.25">
      <c r="A2268" t="s">
        <v>21</v>
      </c>
      <c r="B2268" t="s">
        <v>3837</v>
      </c>
      <c r="C2268" t="s">
        <v>23</v>
      </c>
      <c r="D2268" t="s">
        <v>3837</v>
      </c>
      <c r="E2268" t="s">
        <v>3838</v>
      </c>
      <c r="F2268" t="s">
        <v>26</v>
      </c>
      <c r="G2268" t="s">
        <v>27</v>
      </c>
      <c r="H2268">
        <v>44</v>
      </c>
      <c r="I2268">
        <v>47</v>
      </c>
      <c r="J2268" t="s">
        <v>4256</v>
      </c>
      <c r="K2268" t="s">
        <v>1917</v>
      </c>
      <c r="L2268" t="s">
        <v>1918</v>
      </c>
      <c r="M2268" t="s">
        <v>23</v>
      </c>
      <c r="N2268" t="s">
        <v>27</v>
      </c>
      <c r="O2268" t="s">
        <v>27</v>
      </c>
      <c r="P2268" t="s">
        <v>27</v>
      </c>
      <c r="Q2268" s="1">
        <v>39294.896527777775</v>
      </c>
      <c r="R2268" s="1">
        <v>43011.756249999999</v>
      </c>
      <c r="S2268">
        <v>2.14</v>
      </c>
      <c r="T2268">
        <v>6.15</v>
      </c>
      <c r="U2268">
        <v>4.8082978723404297</v>
      </c>
    </row>
    <row r="2269" spans="1:21" x14ac:dyDescent="0.25">
      <c r="A2269" t="s">
        <v>21</v>
      </c>
      <c r="B2269" t="s">
        <v>4714</v>
      </c>
      <c r="C2269" t="s">
        <v>23</v>
      </c>
      <c r="D2269" t="s">
        <v>4715</v>
      </c>
      <c r="E2269" t="s">
        <v>85</v>
      </c>
      <c r="F2269" t="s">
        <v>26</v>
      </c>
      <c r="G2269" t="s">
        <v>27</v>
      </c>
      <c r="H2269">
        <v>47</v>
      </c>
      <c r="I2269">
        <v>47</v>
      </c>
      <c r="J2269" t="s">
        <v>27</v>
      </c>
      <c r="K2269" t="s">
        <v>657</v>
      </c>
      <c r="L2269" t="s">
        <v>658</v>
      </c>
      <c r="M2269" t="s">
        <v>23</v>
      </c>
      <c r="N2269" t="s">
        <v>27</v>
      </c>
      <c r="O2269" t="s">
        <v>27</v>
      </c>
      <c r="P2269" t="s">
        <v>27</v>
      </c>
      <c r="Q2269" s="1">
        <v>38611.61041666667</v>
      </c>
      <c r="R2269" s="1">
        <v>42704.745138888888</v>
      </c>
      <c r="S2269" t="s">
        <v>27</v>
      </c>
      <c r="T2269" t="s">
        <v>27</v>
      </c>
      <c r="U2269" t="s">
        <v>27</v>
      </c>
    </row>
    <row r="2270" spans="1:21" x14ac:dyDescent="0.25">
      <c r="A2270" t="s">
        <v>21</v>
      </c>
      <c r="B2270" t="s">
        <v>5366</v>
      </c>
      <c r="C2270" t="s">
        <v>23</v>
      </c>
      <c r="D2270" t="s">
        <v>5367</v>
      </c>
      <c r="F2270" t="s">
        <v>78</v>
      </c>
      <c r="G2270" t="s">
        <v>27</v>
      </c>
      <c r="H2270">
        <v>11</v>
      </c>
      <c r="I2270">
        <v>47</v>
      </c>
      <c r="J2270" t="s">
        <v>27</v>
      </c>
      <c r="K2270" t="s">
        <v>5493</v>
      </c>
      <c r="L2270" t="s">
        <v>5494</v>
      </c>
      <c r="M2270" t="s">
        <v>23</v>
      </c>
      <c r="N2270" t="s">
        <v>27</v>
      </c>
      <c r="O2270" t="s">
        <v>27</v>
      </c>
      <c r="P2270" t="s">
        <v>27</v>
      </c>
      <c r="Q2270" s="1">
        <v>41796.632638888892</v>
      </c>
      <c r="R2270" s="1">
        <v>42906.574999999997</v>
      </c>
      <c r="S2270" t="s">
        <v>27</v>
      </c>
      <c r="T2270" t="s">
        <v>27</v>
      </c>
      <c r="U2270" t="s">
        <v>27</v>
      </c>
    </row>
    <row r="2271" spans="1:21" x14ac:dyDescent="0.25">
      <c r="A2271" t="s">
        <v>21</v>
      </c>
      <c r="B2271" t="s">
        <v>4401</v>
      </c>
      <c r="C2271" t="s">
        <v>23</v>
      </c>
      <c r="D2271" t="s">
        <v>4401</v>
      </c>
      <c r="E2271" t="s">
        <v>226</v>
      </c>
      <c r="F2271" t="s">
        <v>26</v>
      </c>
      <c r="G2271" t="s">
        <v>27</v>
      </c>
      <c r="H2271">
        <v>47</v>
      </c>
      <c r="I2271">
        <v>47</v>
      </c>
      <c r="J2271" t="s">
        <v>27</v>
      </c>
      <c r="K2271" t="s">
        <v>2955</v>
      </c>
      <c r="L2271" t="s">
        <v>2956</v>
      </c>
      <c r="M2271" t="s">
        <v>23</v>
      </c>
      <c r="N2271" t="s">
        <v>27</v>
      </c>
      <c r="O2271" t="s">
        <v>27</v>
      </c>
      <c r="P2271" t="s">
        <v>27</v>
      </c>
      <c r="Q2271" s="1">
        <v>37811.393055555556</v>
      </c>
      <c r="R2271" s="1">
        <v>42660.399305555555</v>
      </c>
      <c r="S2271" t="s">
        <v>27</v>
      </c>
      <c r="T2271" t="s">
        <v>27</v>
      </c>
      <c r="U2271" t="s">
        <v>27</v>
      </c>
    </row>
    <row r="2272" spans="1:21" x14ac:dyDescent="0.25">
      <c r="A2272" t="s">
        <v>21</v>
      </c>
      <c r="B2272" t="s">
        <v>5831</v>
      </c>
      <c r="C2272" t="s">
        <v>23</v>
      </c>
      <c r="D2272" t="s">
        <v>5832</v>
      </c>
      <c r="F2272" t="s">
        <v>78</v>
      </c>
      <c r="G2272" t="s">
        <v>27</v>
      </c>
      <c r="H2272">
        <v>41</v>
      </c>
      <c r="I2272">
        <v>47</v>
      </c>
      <c r="J2272" t="s">
        <v>27</v>
      </c>
      <c r="K2272" t="s">
        <v>5690</v>
      </c>
      <c r="L2272" t="s">
        <v>5299</v>
      </c>
      <c r="M2272" t="s">
        <v>23</v>
      </c>
      <c r="N2272" t="s">
        <v>27</v>
      </c>
      <c r="O2272" t="s">
        <v>27</v>
      </c>
      <c r="P2272" t="s">
        <v>27</v>
      </c>
      <c r="Q2272" s="1">
        <v>41796.633333333331</v>
      </c>
      <c r="R2272" s="1">
        <v>42917.543055555558</v>
      </c>
      <c r="S2272" t="s">
        <v>27</v>
      </c>
      <c r="T2272" t="s">
        <v>27</v>
      </c>
      <c r="U2272" t="s">
        <v>27</v>
      </c>
    </row>
    <row r="2273" spans="1:21" x14ac:dyDescent="0.25">
      <c r="A2273" t="s">
        <v>21</v>
      </c>
      <c r="B2273" t="s">
        <v>5831</v>
      </c>
      <c r="C2273" t="s">
        <v>23</v>
      </c>
      <c r="D2273" t="s">
        <v>5832</v>
      </c>
      <c r="F2273" t="s">
        <v>78</v>
      </c>
      <c r="G2273" t="s">
        <v>27</v>
      </c>
      <c r="H2273">
        <v>44</v>
      </c>
      <c r="I2273">
        <v>47</v>
      </c>
      <c r="J2273" t="s">
        <v>27</v>
      </c>
      <c r="K2273" t="s">
        <v>5659</v>
      </c>
      <c r="L2273" t="s">
        <v>5185</v>
      </c>
      <c r="M2273" t="s">
        <v>23</v>
      </c>
      <c r="N2273" t="s">
        <v>27</v>
      </c>
      <c r="O2273" t="s">
        <v>27</v>
      </c>
      <c r="P2273" t="s">
        <v>27</v>
      </c>
      <c r="Q2273" s="1">
        <v>42201.663194444445</v>
      </c>
      <c r="R2273" s="1">
        <v>43012.594444444447</v>
      </c>
      <c r="S2273" t="s">
        <v>27</v>
      </c>
      <c r="T2273" t="s">
        <v>27</v>
      </c>
      <c r="U2273" t="s">
        <v>27</v>
      </c>
    </row>
    <row r="2274" spans="1:21" x14ac:dyDescent="0.25">
      <c r="A2274" t="s">
        <v>21</v>
      </c>
      <c r="B2274" t="s">
        <v>5836</v>
      </c>
      <c r="C2274" t="s">
        <v>23</v>
      </c>
      <c r="D2274" t="s">
        <v>5837</v>
      </c>
      <c r="F2274" t="s">
        <v>78</v>
      </c>
      <c r="G2274" t="s">
        <v>27</v>
      </c>
      <c r="H2274">
        <v>41</v>
      </c>
      <c r="I2274">
        <v>47</v>
      </c>
      <c r="J2274" t="s">
        <v>27</v>
      </c>
      <c r="K2274" t="s">
        <v>5342</v>
      </c>
      <c r="L2274" t="s">
        <v>5299</v>
      </c>
      <c r="M2274" t="s">
        <v>23</v>
      </c>
      <c r="N2274" t="s">
        <v>27</v>
      </c>
      <c r="O2274" t="s">
        <v>27</v>
      </c>
      <c r="P2274" t="s">
        <v>27</v>
      </c>
      <c r="Q2274" s="1">
        <v>41529.599999999999</v>
      </c>
      <c r="R2274" s="1">
        <v>43009.71875</v>
      </c>
      <c r="S2274" t="s">
        <v>27</v>
      </c>
      <c r="T2274" t="s">
        <v>27</v>
      </c>
      <c r="U2274" t="s">
        <v>27</v>
      </c>
    </row>
    <row r="2275" spans="1:21" x14ac:dyDescent="0.25">
      <c r="A2275" t="s">
        <v>21</v>
      </c>
      <c r="B2275" t="s">
        <v>1100</v>
      </c>
      <c r="C2275" t="s">
        <v>23</v>
      </c>
      <c r="D2275" t="s">
        <v>565</v>
      </c>
      <c r="F2275" t="s">
        <v>26</v>
      </c>
      <c r="G2275" t="s">
        <v>27</v>
      </c>
      <c r="H2275">
        <v>26</v>
      </c>
      <c r="I2275">
        <v>46</v>
      </c>
      <c r="J2275" t="s">
        <v>27</v>
      </c>
      <c r="K2275" t="s">
        <v>1100</v>
      </c>
      <c r="L2275" t="s">
        <v>565</v>
      </c>
      <c r="M2275" t="s">
        <v>23</v>
      </c>
      <c r="N2275" t="s">
        <v>27</v>
      </c>
      <c r="O2275" t="s">
        <v>27</v>
      </c>
      <c r="P2275" t="s">
        <v>27</v>
      </c>
      <c r="Q2275" s="1">
        <v>41673.570833333331</v>
      </c>
      <c r="R2275" s="1">
        <v>42999.693055555559</v>
      </c>
      <c r="S2275" t="s">
        <v>27</v>
      </c>
      <c r="T2275" t="s">
        <v>27</v>
      </c>
      <c r="U2275" t="s">
        <v>27</v>
      </c>
    </row>
    <row r="2276" spans="1:21" x14ac:dyDescent="0.25">
      <c r="A2276" t="s">
        <v>21</v>
      </c>
      <c r="B2276" t="s">
        <v>1147</v>
      </c>
      <c r="C2276" t="s">
        <v>23</v>
      </c>
      <c r="D2276" t="s">
        <v>1142</v>
      </c>
      <c r="E2276" t="s">
        <v>429</v>
      </c>
      <c r="F2276" t="s">
        <v>26</v>
      </c>
      <c r="G2276" t="s">
        <v>27</v>
      </c>
      <c r="H2276">
        <v>26</v>
      </c>
      <c r="I2276">
        <v>46</v>
      </c>
      <c r="J2276" t="s">
        <v>27</v>
      </c>
      <c r="K2276" t="s">
        <v>1100</v>
      </c>
      <c r="L2276" t="s">
        <v>565</v>
      </c>
      <c r="M2276" t="s">
        <v>23</v>
      </c>
      <c r="N2276" t="s">
        <v>27</v>
      </c>
      <c r="O2276" t="s">
        <v>27</v>
      </c>
      <c r="P2276" t="s">
        <v>27</v>
      </c>
      <c r="Q2276" s="1">
        <v>41673.570833333331</v>
      </c>
      <c r="R2276" s="1">
        <v>42999.693055555559</v>
      </c>
      <c r="S2276" t="s">
        <v>27</v>
      </c>
      <c r="T2276" t="s">
        <v>27</v>
      </c>
      <c r="U2276" t="s">
        <v>27</v>
      </c>
    </row>
    <row r="2277" spans="1:21" x14ac:dyDescent="0.25">
      <c r="A2277" t="s">
        <v>21</v>
      </c>
      <c r="B2277" t="s">
        <v>2700</v>
      </c>
      <c r="C2277" t="s">
        <v>23</v>
      </c>
      <c r="D2277" t="s">
        <v>2701</v>
      </c>
      <c r="E2277" t="s">
        <v>123</v>
      </c>
      <c r="F2277" t="s">
        <v>26</v>
      </c>
      <c r="G2277" t="s">
        <v>27</v>
      </c>
      <c r="H2277">
        <v>42</v>
      </c>
      <c r="I2277">
        <v>46</v>
      </c>
      <c r="J2277" t="s">
        <v>27</v>
      </c>
      <c r="K2277" t="s">
        <v>2556</v>
      </c>
      <c r="L2277" t="s">
        <v>2557</v>
      </c>
      <c r="M2277" t="s">
        <v>23</v>
      </c>
      <c r="N2277" t="s">
        <v>27</v>
      </c>
      <c r="O2277" t="s">
        <v>27</v>
      </c>
      <c r="P2277" t="s">
        <v>27</v>
      </c>
      <c r="Q2277" s="1">
        <v>39885.65347222222</v>
      </c>
      <c r="R2277" s="1">
        <v>42964.404166666667</v>
      </c>
      <c r="S2277" t="s">
        <v>27</v>
      </c>
      <c r="T2277" t="s">
        <v>27</v>
      </c>
      <c r="U2277" t="s">
        <v>27</v>
      </c>
    </row>
    <row r="2278" spans="1:21" x14ac:dyDescent="0.25">
      <c r="A2278" t="s">
        <v>21</v>
      </c>
      <c r="B2278" t="s">
        <v>3424</v>
      </c>
      <c r="C2278" t="s">
        <v>23</v>
      </c>
      <c r="D2278" t="s">
        <v>122</v>
      </c>
      <c r="E2278" t="s">
        <v>123</v>
      </c>
      <c r="F2278" t="s">
        <v>26</v>
      </c>
      <c r="G2278" t="s">
        <v>27</v>
      </c>
      <c r="H2278">
        <v>42</v>
      </c>
      <c r="I2278">
        <v>46</v>
      </c>
      <c r="J2278" t="s">
        <v>27</v>
      </c>
      <c r="K2278" t="s">
        <v>2556</v>
      </c>
      <c r="L2278" t="s">
        <v>2557</v>
      </c>
      <c r="M2278" t="s">
        <v>23</v>
      </c>
      <c r="N2278" t="s">
        <v>27</v>
      </c>
      <c r="O2278" t="s">
        <v>27</v>
      </c>
      <c r="P2278" t="s">
        <v>27</v>
      </c>
      <c r="Q2278" s="1">
        <v>39885.65347222222</v>
      </c>
      <c r="R2278" s="1">
        <v>42964.404166666667</v>
      </c>
      <c r="S2278">
        <v>1</v>
      </c>
      <c r="T2278">
        <v>1</v>
      </c>
      <c r="U2278">
        <v>1</v>
      </c>
    </row>
    <row r="2279" spans="1:21" x14ac:dyDescent="0.25">
      <c r="A2279" t="s">
        <v>21</v>
      </c>
      <c r="B2279" t="s">
        <v>2601</v>
      </c>
      <c r="C2279" t="s">
        <v>23</v>
      </c>
      <c r="D2279" t="s">
        <v>1614</v>
      </c>
      <c r="E2279" t="s">
        <v>123</v>
      </c>
      <c r="F2279" t="s">
        <v>26</v>
      </c>
      <c r="G2279" t="s">
        <v>27</v>
      </c>
      <c r="H2279">
        <v>42</v>
      </c>
      <c r="I2279">
        <v>46</v>
      </c>
      <c r="J2279" t="s">
        <v>27</v>
      </c>
      <c r="K2279" t="s">
        <v>2556</v>
      </c>
      <c r="L2279" t="s">
        <v>2557</v>
      </c>
      <c r="M2279" t="s">
        <v>23</v>
      </c>
      <c r="N2279" t="s">
        <v>27</v>
      </c>
      <c r="O2279" t="s">
        <v>27</v>
      </c>
      <c r="P2279" t="s">
        <v>27</v>
      </c>
      <c r="Q2279" s="1">
        <v>39885.65347222222</v>
      </c>
      <c r="R2279" s="1">
        <v>42964.404166666667</v>
      </c>
      <c r="S2279">
        <v>13</v>
      </c>
      <c r="T2279">
        <v>13</v>
      </c>
      <c r="U2279">
        <v>13</v>
      </c>
    </row>
    <row r="2280" spans="1:21" x14ac:dyDescent="0.25">
      <c r="A2280" t="s">
        <v>21</v>
      </c>
      <c r="B2280" t="s">
        <v>3582</v>
      </c>
      <c r="C2280" t="s">
        <v>23</v>
      </c>
      <c r="D2280" t="s">
        <v>3583</v>
      </c>
      <c r="F2280" t="s">
        <v>26</v>
      </c>
      <c r="G2280" t="s">
        <v>27</v>
      </c>
      <c r="H2280">
        <v>46</v>
      </c>
      <c r="I2280">
        <v>46</v>
      </c>
      <c r="J2280" t="s">
        <v>27</v>
      </c>
      <c r="K2280" t="s">
        <v>3584</v>
      </c>
      <c r="L2280" t="s">
        <v>3585</v>
      </c>
      <c r="M2280" t="s">
        <v>23</v>
      </c>
      <c r="N2280" t="s">
        <v>27</v>
      </c>
      <c r="O2280" t="s">
        <v>27</v>
      </c>
      <c r="P2280" t="s">
        <v>27</v>
      </c>
      <c r="Q2280" s="1">
        <v>41995.59375</v>
      </c>
      <c r="R2280" s="1">
        <v>43012.361111111109</v>
      </c>
      <c r="S2280" t="s">
        <v>27</v>
      </c>
      <c r="T2280" t="s">
        <v>27</v>
      </c>
      <c r="U2280" t="s">
        <v>27</v>
      </c>
    </row>
    <row r="2281" spans="1:21" x14ac:dyDescent="0.25">
      <c r="A2281" t="s">
        <v>21</v>
      </c>
      <c r="B2281" t="s">
        <v>2394</v>
      </c>
      <c r="C2281" t="s">
        <v>23</v>
      </c>
      <c r="D2281" t="s">
        <v>2395</v>
      </c>
      <c r="E2281" t="s">
        <v>226</v>
      </c>
      <c r="F2281" t="s">
        <v>26</v>
      </c>
      <c r="G2281" t="s">
        <v>27</v>
      </c>
      <c r="H2281">
        <v>45</v>
      </c>
      <c r="I2281">
        <v>46</v>
      </c>
      <c r="J2281" t="s">
        <v>27</v>
      </c>
      <c r="K2281" t="s">
        <v>2397</v>
      </c>
      <c r="L2281" t="s">
        <v>2398</v>
      </c>
      <c r="M2281" t="s">
        <v>23</v>
      </c>
      <c r="N2281" t="s">
        <v>27</v>
      </c>
      <c r="O2281" t="s">
        <v>27</v>
      </c>
      <c r="P2281" t="s">
        <v>27</v>
      </c>
      <c r="Q2281" s="1">
        <v>39297.737500000003</v>
      </c>
      <c r="R2281" s="1">
        <v>42993.573611111111</v>
      </c>
      <c r="S2281" t="s">
        <v>27</v>
      </c>
      <c r="T2281" t="s">
        <v>27</v>
      </c>
      <c r="U2281" t="s">
        <v>27</v>
      </c>
    </row>
    <row r="2282" spans="1:21" x14ac:dyDescent="0.25">
      <c r="A2282" t="s">
        <v>21</v>
      </c>
      <c r="B2282" t="s">
        <v>4058</v>
      </c>
      <c r="C2282" t="s">
        <v>23</v>
      </c>
      <c r="D2282" t="s">
        <v>3871</v>
      </c>
      <c r="F2282" t="s">
        <v>26</v>
      </c>
      <c r="G2282" t="s">
        <v>27</v>
      </c>
      <c r="H2282">
        <v>43</v>
      </c>
      <c r="I2282">
        <v>46</v>
      </c>
      <c r="J2282" t="s">
        <v>27</v>
      </c>
      <c r="K2282" t="s">
        <v>4058</v>
      </c>
      <c r="L2282" t="s">
        <v>4059</v>
      </c>
      <c r="M2282" t="s">
        <v>23</v>
      </c>
      <c r="N2282" t="s">
        <v>27</v>
      </c>
      <c r="O2282" t="s">
        <v>27</v>
      </c>
      <c r="P2282" t="s">
        <v>27</v>
      </c>
      <c r="Q2282" s="1">
        <v>41601.026388888888</v>
      </c>
      <c r="R2282" s="1">
        <v>43001.55972222222</v>
      </c>
      <c r="S2282" t="s">
        <v>27</v>
      </c>
      <c r="T2282" t="s">
        <v>27</v>
      </c>
      <c r="U2282" t="s">
        <v>27</v>
      </c>
    </row>
    <row r="2283" spans="1:21" x14ac:dyDescent="0.25">
      <c r="A2283" t="s">
        <v>21</v>
      </c>
      <c r="B2283" t="s">
        <v>4122</v>
      </c>
      <c r="C2283" t="s">
        <v>23</v>
      </c>
      <c r="D2283" t="s">
        <v>4123</v>
      </c>
      <c r="F2283" t="s">
        <v>26</v>
      </c>
      <c r="G2283" t="s">
        <v>27</v>
      </c>
      <c r="H2283">
        <v>45</v>
      </c>
      <c r="I2283">
        <v>46</v>
      </c>
      <c r="J2283" t="s">
        <v>27</v>
      </c>
      <c r="K2283" t="s">
        <v>4122</v>
      </c>
      <c r="L2283" t="s">
        <v>269</v>
      </c>
      <c r="M2283" t="s">
        <v>23</v>
      </c>
      <c r="N2283" t="s">
        <v>27</v>
      </c>
      <c r="O2283" t="s">
        <v>27</v>
      </c>
      <c r="P2283" t="s">
        <v>27</v>
      </c>
      <c r="Q2283" s="1">
        <v>41274.644444444442</v>
      </c>
      <c r="R2283" s="1">
        <v>42963.46597222222</v>
      </c>
      <c r="S2283" t="s">
        <v>27</v>
      </c>
      <c r="T2283" t="s">
        <v>27</v>
      </c>
      <c r="U2283" t="s">
        <v>27</v>
      </c>
    </row>
    <row r="2284" spans="1:21" x14ac:dyDescent="0.25">
      <c r="A2284" t="s">
        <v>21</v>
      </c>
      <c r="B2284" t="s">
        <v>3584</v>
      </c>
      <c r="C2284" t="s">
        <v>23</v>
      </c>
      <c r="D2284" t="s">
        <v>4403</v>
      </c>
      <c r="F2284" t="s">
        <v>26</v>
      </c>
      <c r="G2284" t="s">
        <v>27</v>
      </c>
      <c r="H2284">
        <v>46</v>
      </c>
      <c r="I2284">
        <v>46</v>
      </c>
      <c r="J2284" t="s">
        <v>27</v>
      </c>
      <c r="K2284" t="s">
        <v>3584</v>
      </c>
      <c r="L2284" t="s">
        <v>3585</v>
      </c>
      <c r="M2284" t="s">
        <v>23</v>
      </c>
      <c r="N2284" t="s">
        <v>27</v>
      </c>
      <c r="O2284" t="s">
        <v>27</v>
      </c>
      <c r="P2284" t="s">
        <v>27</v>
      </c>
      <c r="Q2284" s="1">
        <v>41995.59375</v>
      </c>
      <c r="R2284" s="1">
        <v>43012.361111111109</v>
      </c>
      <c r="S2284" t="s">
        <v>27</v>
      </c>
      <c r="T2284" t="s">
        <v>27</v>
      </c>
      <c r="U2284" t="s">
        <v>27</v>
      </c>
    </row>
    <row r="2285" spans="1:21" x14ac:dyDescent="0.25">
      <c r="A2285" t="s">
        <v>21</v>
      </c>
      <c r="B2285" t="s">
        <v>3874</v>
      </c>
      <c r="C2285" t="s">
        <v>23</v>
      </c>
      <c r="D2285" t="s">
        <v>3875</v>
      </c>
      <c r="E2285" t="s">
        <v>211</v>
      </c>
      <c r="F2285" t="s">
        <v>26</v>
      </c>
      <c r="G2285" t="s">
        <v>27</v>
      </c>
      <c r="H2285">
        <v>46</v>
      </c>
      <c r="I2285">
        <v>46</v>
      </c>
      <c r="J2285">
        <v>-50</v>
      </c>
      <c r="K2285" t="s">
        <v>557</v>
      </c>
      <c r="L2285" t="s">
        <v>558</v>
      </c>
      <c r="M2285" t="s">
        <v>23</v>
      </c>
      <c r="N2285" t="s">
        <v>27</v>
      </c>
      <c r="O2285" t="s">
        <v>27</v>
      </c>
      <c r="P2285" t="s">
        <v>27</v>
      </c>
      <c r="Q2285" s="1">
        <v>40080.738888888889</v>
      </c>
      <c r="R2285" s="1">
        <v>42795.644444444442</v>
      </c>
      <c r="S2285">
        <v>26</v>
      </c>
      <c r="T2285">
        <v>569</v>
      </c>
      <c r="U2285">
        <v>127.630434782609</v>
      </c>
    </row>
    <row r="2286" spans="1:21" x14ac:dyDescent="0.25">
      <c r="A2286" t="s">
        <v>21</v>
      </c>
      <c r="B2286" t="s">
        <v>2347</v>
      </c>
      <c r="C2286" t="s">
        <v>23</v>
      </c>
      <c r="D2286" t="s">
        <v>2348</v>
      </c>
      <c r="E2286" t="s">
        <v>325</v>
      </c>
      <c r="F2286" t="s">
        <v>26</v>
      </c>
      <c r="G2286" t="s">
        <v>27</v>
      </c>
      <c r="H2286">
        <v>46</v>
      </c>
      <c r="I2286">
        <v>46</v>
      </c>
      <c r="J2286" t="s">
        <v>27</v>
      </c>
      <c r="K2286" t="s">
        <v>2347</v>
      </c>
      <c r="L2286" t="s">
        <v>2348</v>
      </c>
      <c r="M2286" t="s">
        <v>23</v>
      </c>
      <c r="N2286" t="s">
        <v>27</v>
      </c>
      <c r="O2286" t="s">
        <v>27</v>
      </c>
      <c r="P2286" t="s">
        <v>27</v>
      </c>
      <c r="Q2286" s="1">
        <v>38315.684027777781</v>
      </c>
      <c r="R2286" s="1">
        <v>42837.654166666667</v>
      </c>
      <c r="S2286">
        <v>1.6</v>
      </c>
      <c r="T2286">
        <v>3.67</v>
      </c>
      <c r="U2286">
        <v>2.64636363636364</v>
      </c>
    </row>
    <row r="2287" spans="1:21" x14ac:dyDescent="0.25">
      <c r="A2287" t="s">
        <v>21</v>
      </c>
      <c r="B2287" t="s">
        <v>5419</v>
      </c>
      <c r="C2287" t="s">
        <v>23</v>
      </c>
      <c r="D2287" t="s">
        <v>5420</v>
      </c>
      <c r="F2287" t="s">
        <v>78</v>
      </c>
      <c r="G2287" t="s">
        <v>27</v>
      </c>
      <c r="H2287">
        <v>45</v>
      </c>
      <c r="I2287">
        <v>46</v>
      </c>
      <c r="J2287" t="s">
        <v>27</v>
      </c>
      <c r="K2287" t="s">
        <v>4996</v>
      </c>
      <c r="L2287" t="s">
        <v>4997</v>
      </c>
      <c r="M2287" t="s">
        <v>23</v>
      </c>
      <c r="N2287" t="s">
        <v>27</v>
      </c>
      <c r="O2287" t="s">
        <v>27</v>
      </c>
      <c r="P2287" t="s">
        <v>27</v>
      </c>
      <c r="Q2287" s="1">
        <v>41782.405555555553</v>
      </c>
      <c r="R2287" s="1">
        <v>43001.90902777778</v>
      </c>
      <c r="S2287" t="s">
        <v>27</v>
      </c>
      <c r="T2287" t="s">
        <v>27</v>
      </c>
      <c r="U2287" t="s">
        <v>27</v>
      </c>
    </row>
    <row r="2288" spans="1:21" x14ac:dyDescent="0.25">
      <c r="A2288" t="s">
        <v>21</v>
      </c>
      <c r="B2288" t="s">
        <v>5716</v>
      </c>
      <c r="C2288" t="s">
        <v>23</v>
      </c>
      <c r="D2288" t="s">
        <v>5717</v>
      </c>
      <c r="E2288" t="s">
        <v>513</v>
      </c>
      <c r="F2288" t="s">
        <v>26</v>
      </c>
      <c r="G2288" t="s">
        <v>27</v>
      </c>
      <c r="H2288">
        <v>44</v>
      </c>
      <c r="I2288">
        <v>46</v>
      </c>
      <c r="J2288" t="s">
        <v>27</v>
      </c>
      <c r="K2288" t="s">
        <v>5716</v>
      </c>
      <c r="L2288" t="s">
        <v>5718</v>
      </c>
      <c r="M2288" t="s">
        <v>23</v>
      </c>
      <c r="N2288" t="s">
        <v>27</v>
      </c>
      <c r="O2288" t="s">
        <v>27</v>
      </c>
      <c r="P2288" t="s">
        <v>27</v>
      </c>
      <c r="Q2288" s="1">
        <v>37967.446527777778</v>
      </c>
      <c r="R2288" s="1">
        <v>40511.65347222222</v>
      </c>
      <c r="S2288" t="s">
        <v>27</v>
      </c>
      <c r="T2288" t="s">
        <v>27</v>
      </c>
      <c r="U2288" t="s">
        <v>27</v>
      </c>
    </row>
    <row r="2289" spans="1:21" x14ac:dyDescent="0.25">
      <c r="A2289" t="s">
        <v>21</v>
      </c>
      <c r="B2289" t="s">
        <v>4302</v>
      </c>
      <c r="C2289" t="s">
        <v>23</v>
      </c>
      <c r="D2289" t="s">
        <v>1829</v>
      </c>
      <c r="E2289" t="s">
        <v>85</v>
      </c>
      <c r="F2289" t="s">
        <v>26</v>
      </c>
      <c r="G2289" t="s">
        <v>27</v>
      </c>
      <c r="H2289">
        <v>45</v>
      </c>
      <c r="I2289">
        <v>46</v>
      </c>
      <c r="J2289" t="s">
        <v>27</v>
      </c>
      <c r="K2289" t="s">
        <v>1109</v>
      </c>
      <c r="L2289" t="s">
        <v>1110</v>
      </c>
      <c r="M2289" t="s">
        <v>23</v>
      </c>
      <c r="N2289" t="s">
        <v>27</v>
      </c>
      <c r="O2289" t="s">
        <v>27</v>
      </c>
      <c r="P2289" t="s">
        <v>27</v>
      </c>
      <c r="Q2289" s="1">
        <v>37908.703472222223</v>
      </c>
      <c r="R2289" s="1">
        <v>42984.5</v>
      </c>
      <c r="S2289" t="s">
        <v>27</v>
      </c>
      <c r="T2289" t="s">
        <v>27</v>
      </c>
      <c r="U2289" t="s">
        <v>27</v>
      </c>
    </row>
    <row r="2290" spans="1:21" x14ac:dyDescent="0.25">
      <c r="A2290" t="s">
        <v>21</v>
      </c>
      <c r="B2290" t="s">
        <v>5829</v>
      </c>
      <c r="C2290" t="s">
        <v>23</v>
      </c>
      <c r="D2290" t="s">
        <v>5830</v>
      </c>
      <c r="F2290" t="s">
        <v>78</v>
      </c>
      <c r="G2290" t="s">
        <v>27</v>
      </c>
      <c r="H2290">
        <v>43</v>
      </c>
      <c r="I2290">
        <v>46</v>
      </c>
      <c r="J2290" t="s">
        <v>27</v>
      </c>
      <c r="K2290" t="s">
        <v>5381</v>
      </c>
      <c r="L2290" t="s">
        <v>5068</v>
      </c>
      <c r="M2290" t="s">
        <v>23</v>
      </c>
      <c r="N2290" t="s">
        <v>27</v>
      </c>
      <c r="O2290" t="s">
        <v>27</v>
      </c>
      <c r="P2290" t="s">
        <v>27</v>
      </c>
      <c r="Q2290" s="1">
        <v>42138.716666666667</v>
      </c>
      <c r="R2290" s="1">
        <v>42989.631249999999</v>
      </c>
      <c r="S2290" t="s">
        <v>27</v>
      </c>
      <c r="T2290" t="s">
        <v>27</v>
      </c>
      <c r="U2290" t="s">
        <v>27</v>
      </c>
    </row>
    <row r="2291" spans="1:21" x14ac:dyDescent="0.25">
      <c r="A2291" t="s">
        <v>21</v>
      </c>
      <c r="B2291" t="s">
        <v>618</v>
      </c>
      <c r="C2291" t="s">
        <v>23</v>
      </c>
      <c r="D2291" t="s">
        <v>619</v>
      </c>
      <c r="E2291" t="s">
        <v>620</v>
      </c>
      <c r="F2291" t="s">
        <v>26</v>
      </c>
      <c r="G2291" t="s">
        <v>27</v>
      </c>
      <c r="H2291">
        <v>44</v>
      </c>
      <c r="I2291">
        <v>45</v>
      </c>
      <c r="J2291">
        <v>-25</v>
      </c>
      <c r="K2291" t="s">
        <v>618</v>
      </c>
      <c r="L2291" t="s">
        <v>619</v>
      </c>
      <c r="M2291" t="s">
        <v>23</v>
      </c>
      <c r="N2291" t="s">
        <v>27</v>
      </c>
      <c r="O2291" t="s">
        <v>27</v>
      </c>
      <c r="P2291" t="s">
        <v>27</v>
      </c>
      <c r="Q2291" s="1">
        <v>37803.563194444447</v>
      </c>
      <c r="R2291" s="1">
        <v>37901.648611111108</v>
      </c>
      <c r="S2291">
        <v>25</v>
      </c>
      <c r="T2291">
        <v>180</v>
      </c>
      <c r="U2291">
        <v>31.844444444444399</v>
      </c>
    </row>
    <row r="2292" spans="1:21" x14ac:dyDescent="0.25">
      <c r="A2292" t="s">
        <v>21</v>
      </c>
      <c r="B2292" t="s">
        <v>314</v>
      </c>
      <c r="C2292" t="s">
        <v>23</v>
      </c>
      <c r="D2292" t="s">
        <v>315</v>
      </c>
      <c r="E2292" t="s">
        <v>316</v>
      </c>
      <c r="F2292" t="s">
        <v>26</v>
      </c>
      <c r="G2292" t="s">
        <v>27</v>
      </c>
      <c r="H2292">
        <v>43</v>
      </c>
      <c r="I2292">
        <v>45</v>
      </c>
      <c r="J2292" t="s">
        <v>27</v>
      </c>
      <c r="K2292" t="s">
        <v>314</v>
      </c>
      <c r="L2292" t="s">
        <v>318</v>
      </c>
      <c r="M2292" t="s">
        <v>23</v>
      </c>
      <c r="N2292" t="s">
        <v>27</v>
      </c>
      <c r="O2292" t="s">
        <v>27</v>
      </c>
      <c r="P2292" t="s">
        <v>27</v>
      </c>
      <c r="Q2292" s="1">
        <v>37816.529166666667</v>
      </c>
      <c r="R2292" s="1">
        <v>42591.627083333333</v>
      </c>
      <c r="S2292">
        <v>2.5</v>
      </c>
      <c r="T2292">
        <v>1478</v>
      </c>
      <c r="U2292">
        <v>80</v>
      </c>
    </row>
    <row r="2293" spans="1:21" x14ac:dyDescent="0.25">
      <c r="A2293" t="s">
        <v>21</v>
      </c>
      <c r="B2293" t="s">
        <v>1237</v>
      </c>
      <c r="C2293" t="s">
        <v>23</v>
      </c>
      <c r="D2293" t="s">
        <v>1238</v>
      </c>
      <c r="F2293" t="s">
        <v>107</v>
      </c>
      <c r="G2293" t="s">
        <v>27</v>
      </c>
      <c r="H2293">
        <v>18</v>
      </c>
      <c r="I2293">
        <v>45</v>
      </c>
      <c r="J2293" t="s">
        <v>27</v>
      </c>
      <c r="K2293" t="s">
        <v>1239</v>
      </c>
      <c r="L2293" t="s">
        <v>1691</v>
      </c>
      <c r="M2293" t="s">
        <v>23</v>
      </c>
      <c r="N2293" t="s">
        <v>27</v>
      </c>
      <c r="O2293" t="s">
        <v>27</v>
      </c>
      <c r="P2293" t="s">
        <v>27</v>
      </c>
      <c r="Q2293" s="1">
        <v>39252.459722222222</v>
      </c>
      <c r="R2293" s="1">
        <v>41513.600694444445</v>
      </c>
      <c r="S2293">
        <v>0.31</v>
      </c>
      <c r="T2293">
        <v>2.1</v>
      </c>
      <c r="U2293">
        <v>0.94</v>
      </c>
    </row>
    <row r="2294" spans="1:21" x14ac:dyDescent="0.25">
      <c r="A2294" t="s">
        <v>21</v>
      </c>
      <c r="B2294" t="s">
        <v>2010</v>
      </c>
      <c r="C2294" t="s">
        <v>23</v>
      </c>
      <c r="D2294" t="s">
        <v>2011</v>
      </c>
      <c r="E2294" t="s">
        <v>325</v>
      </c>
      <c r="F2294" t="s">
        <v>26</v>
      </c>
      <c r="G2294" t="s">
        <v>27</v>
      </c>
      <c r="H2294">
        <v>38</v>
      </c>
      <c r="I2294">
        <v>45</v>
      </c>
      <c r="J2294" t="s">
        <v>27</v>
      </c>
      <c r="K2294" t="s">
        <v>2010</v>
      </c>
      <c r="L2294" t="s">
        <v>2011</v>
      </c>
      <c r="M2294" t="s">
        <v>23</v>
      </c>
      <c r="N2294" t="s">
        <v>27</v>
      </c>
      <c r="O2294" t="s">
        <v>27</v>
      </c>
      <c r="P2294" t="s">
        <v>27</v>
      </c>
      <c r="Q2294" s="1">
        <v>38695.109722222223</v>
      </c>
      <c r="R2294" s="1">
        <v>42982.720833333333</v>
      </c>
      <c r="S2294">
        <v>1</v>
      </c>
      <c r="T2294">
        <v>29</v>
      </c>
      <c r="U2294">
        <v>10.25</v>
      </c>
    </row>
    <row r="2295" spans="1:21" x14ac:dyDescent="0.25">
      <c r="A2295" t="s">
        <v>21</v>
      </c>
      <c r="B2295" t="s">
        <v>2807</v>
      </c>
      <c r="C2295" t="s">
        <v>23</v>
      </c>
      <c r="D2295" t="s">
        <v>2808</v>
      </c>
      <c r="F2295" t="s">
        <v>107</v>
      </c>
      <c r="G2295" t="s">
        <v>27</v>
      </c>
      <c r="H2295">
        <v>43</v>
      </c>
      <c r="I2295">
        <v>45</v>
      </c>
      <c r="J2295" t="s">
        <v>27</v>
      </c>
      <c r="K2295" t="s">
        <v>2807</v>
      </c>
      <c r="L2295" t="s">
        <v>2809</v>
      </c>
      <c r="M2295" t="s">
        <v>23</v>
      </c>
      <c r="N2295" t="s">
        <v>27</v>
      </c>
      <c r="O2295" t="s">
        <v>27</v>
      </c>
      <c r="P2295" t="s">
        <v>27</v>
      </c>
      <c r="Q2295" s="1">
        <v>38464.754861111112</v>
      </c>
      <c r="R2295" s="1">
        <v>40982.536111111112</v>
      </c>
      <c r="S2295" t="s">
        <v>27</v>
      </c>
      <c r="T2295" t="s">
        <v>27</v>
      </c>
      <c r="U2295" t="s">
        <v>27</v>
      </c>
    </row>
    <row r="2296" spans="1:21" x14ac:dyDescent="0.25">
      <c r="A2296" t="s">
        <v>21</v>
      </c>
      <c r="B2296" t="s">
        <v>2122</v>
      </c>
      <c r="C2296" t="s">
        <v>23</v>
      </c>
      <c r="D2296" t="s">
        <v>2123</v>
      </c>
      <c r="E2296" t="s">
        <v>325</v>
      </c>
      <c r="F2296" t="s">
        <v>26</v>
      </c>
      <c r="G2296" t="s">
        <v>27</v>
      </c>
      <c r="H2296">
        <v>43</v>
      </c>
      <c r="I2296">
        <v>45</v>
      </c>
      <c r="J2296" t="s">
        <v>1717</v>
      </c>
      <c r="K2296" t="s">
        <v>2122</v>
      </c>
      <c r="L2296" t="s">
        <v>2123</v>
      </c>
      <c r="M2296" t="s">
        <v>23</v>
      </c>
      <c r="N2296" t="s">
        <v>27</v>
      </c>
      <c r="O2296" t="s">
        <v>27</v>
      </c>
      <c r="P2296" t="s">
        <v>27</v>
      </c>
      <c r="Q2296" s="1">
        <v>42188.463888888888</v>
      </c>
      <c r="R2296" s="1">
        <v>43005.64166666667</v>
      </c>
      <c r="S2296">
        <v>7.0000000000000007E-2</v>
      </c>
      <c r="T2296">
        <v>6.45</v>
      </c>
      <c r="U2296">
        <v>1.42977777777778</v>
      </c>
    </row>
    <row r="2297" spans="1:21" x14ac:dyDescent="0.25">
      <c r="A2297" t="s">
        <v>21</v>
      </c>
      <c r="B2297" t="s">
        <v>3190</v>
      </c>
      <c r="C2297" t="s">
        <v>23</v>
      </c>
      <c r="D2297" t="s">
        <v>1810</v>
      </c>
      <c r="F2297" t="s">
        <v>26</v>
      </c>
      <c r="G2297" t="s">
        <v>27</v>
      </c>
      <c r="H2297">
        <v>45</v>
      </c>
      <c r="I2297">
        <v>45</v>
      </c>
      <c r="J2297" t="s">
        <v>27</v>
      </c>
      <c r="K2297" t="s">
        <v>3191</v>
      </c>
      <c r="L2297" t="s">
        <v>1812</v>
      </c>
      <c r="M2297" t="s">
        <v>23</v>
      </c>
      <c r="N2297" t="s">
        <v>27</v>
      </c>
      <c r="O2297" t="s">
        <v>27</v>
      </c>
      <c r="P2297" t="s">
        <v>27</v>
      </c>
      <c r="Q2297" s="1">
        <v>42471.689583333333</v>
      </c>
      <c r="R2297" s="1">
        <v>43007.51666666667</v>
      </c>
      <c r="S2297" t="s">
        <v>27</v>
      </c>
      <c r="T2297" t="s">
        <v>27</v>
      </c>
      <c r="U2297" t="s">
        <v>27</v>
      </c>
    </row>
    <row r="2298" spans="1:21" x14ac:dyDescent="0.25">
      <c r="A2298" t="s">
        <v>21</v>
      </c>
      <c r="B2298" t="s">
        <v>3983</v>
      </c>
      <c r="C2298" t="s">
        <v>23</v>
      </c>
      <c r="D2298" t="s">
        <v>2433</v>
      </c>
      <c r="F2298" t="s">
        <v>26</v>
      </c>
      <c r="G2298" t="s">
        <v>27</v>
      </c>
      <c r="H2298">
        <v>45</v>
      </c>
      <c r="I2298">
        <v>45</v>
      </c>
      <c r="J2298" t="s">
        <v>27</v>
      </c>
      <c r="K2298" t="s">
        <v>3191</v>
      </c>
      <c r="L2298" t="s">
        <v>1812</v>
      </c>
      <c r="M2298" t="s">
        <v>23</v>
      </c>
      <c r="N2298" t="s">
        <v>27</v>
      </c>
      <c r="O2298" t="s">
        <v>27</v>
      </c>
      <c r="P2298" t="s">
        <v>27</v>
      </c>
      <c r="Q2298" s="1">
        <v>42471.689583333333</v>
      </c>
      <c r="R2298" s="1">
        <v>43007.51666666667</v>
      </c>
      <c r="S2298" t="s">
        <v>27</v>
      </c>
      <c r="T2298" t="s">
        <v>27</v>
      </c>
      <c r="U2298" t="s">
        <v>27</v>
      </c>
    </row>
    <row r="2299" spans="1:21" x14ac:dyDescent="0.25">
      <c r="A2299" t="s">
        <v>21</v>
      </c>
      <c r="B2299" t="s">
        <v>5877</v>
      </c>
      <c r="C2299" t="s">
        <v>23</v>
      </c>
      <c r="D2299" t="s">
        <v>5878</v>
      </c>
      <c r="F2299" t="s">
        <v>78</v>
      </c>
      <c r="G2299" t="s">
        <v>27</v>
      </c>
      <c r="H2299">
        <v>44</v>
      </c>
      <c r="I2299">
        <v>45</v>
      </c>
      <c r="J2299" t="s">
        <v>27</v>
      </c>
      <c r="K2299" t="s">
        <v>5365</v>
      </c>
      <c r="L2299" t="s">
        <v>5072</v>
      </c>
      <c r="M2299" t="s">
        <v>23</v>
      </c>
      <c r="N2299" t="s">
        <v>27</v>
      </c>
      <c r="O2299" t="s">
        <v>27</v>
      </c>
      <c r="P2299" t="s">
        <v>27</v>
      </c>
      <c r="Q2299" s="1">
        <v>38720.416666666664</v>
      </c>
      <c r="R2299" s="1">
        <v>40938.595138888886</v>
      </c>
      <c r="S2299" t="s">
        <v>27</v>
      </c>
      <c r="T2299" t="s">
        <v>27</v>
      </c>
      <c r="U2299" t="s">
        <v>27</v>
      </c>
    </row>
    <row r="2300" spans="1:21" x14ac:dyDescent="0.25">
      <c r="A2300" t="s">
        <v>21</v>
      </c>
      <c r="B2300" t="s">
        <v>5829</v>
      </c>
      <c r="C2300" t="s">
        <v>23</v>
      </c>
      <c r="D2300" t="s">
        <v>5830</v>
      </c>
      <c r="F2300" t="s">
        <v>78</v>
      </c>
      <c r="G2300" t="s">
        <v>27</v>
      </c>
      <c r="H2300">
        <v>42</v>
      </c>
      <c r="I2300">
        <v>45</v>
      </c>
      <c r="J2300" t="s">
        <v>27</v>
      </c>
      <c r="K2300" t="s">
        <v>5371</v>
      </c>
      <c r="L2300" t="s">
        <v>5113</v>
      </c>
      <c r="M2300" t="s">
        <v>23</v>
      </c>
      <c r="N2300" t="s">
        <v>27</v>
      </c>
      <c r="O2300" t="s">
        <v>27</v>
      </c>
      <c r="P2300" t="s">
        <v>27</v>
      </c>
      <c r="Q2300" s="1">
        <v>42289.698611111111</v>
      </c>
      <c r="R2300" s="1">
        <v>42968.458333333336</v>
      </c>
      <c r="S2300" t="s">
        <v>27</v>
      </c>
      <c r="T2300" t="s">
        <v>27</v>
      </c>
      <c r="U2300" t="s">
        <v>27</v>
      </c>
    </row>
    <row r="2301" spans="1:21" x14ac:dyDescent="0.25">
      <c r="A2301" t="s">
        <v>21</v>
      </c>
      <c r="B2301" t="s">
        <v>5883</v>
      </c>
      <c r="C2301" t="s">
        <v>23</v>
      </c>
      <c r="D2301" t="s">
        <v>5884</v>
      </c>
      <c r="F2301" t="s">
        <v>78</v>
      </c>
      <c r="G2301" t="s">
        <v>27</v>
      </c>
      <c r="H2301">
        <v>45</v>
      </c>
      <c r="I2301">
        <v>45</v>
      </c>
      <c r="J2301" t="s">
        <v>27</v>
      </c>
      <c r="K2301" t="s">
        <v>5340</v>
      </c>
      <c r="L2301" t="s">
        <v>5068</v>
      </c>
      <c r="M2301" t="s">
        <v>23</v>
      </c>
      <c r="N2301" t="s">
        <v>27</v>
      </c>
      <c r="O2301" t="s">
        <v>27</v>
      </c>
      <c r="P2301" t="s">
        <v>27</v>
      </c>
      <c r="Q2301" s="1">
        <v>41376.570138888892</v>
      </c>
      <c r="R2301" s="1">
        <v>42942.624305555553</v>
      </c>
      <c r="S2301" t="s">
        <v>27</v>
      </c>
      <c r="T2301" t="s">
        <v>27</v>
      </c>
      <c r="U2301" t="s">
        <v>27</v>
      </c>
    </row>
    <row r="2302" spans="1:21" x14ac:dyDescent="0.25">
      <c r="A2302" t="s">
        <v>21</v>
      </c>
      <c r="B2302" t="s">
        <v>138</v>
      </c>
      <c r="C2302" t="s">
        <v>23</v>
      </c>
      <c r="D2302" t="s">
        <v>139</v>
      </c>
      <c r="F2302" t="s">
        <v>107</v>
      </c>
      <c r="G2302" t="s">
        <v>27</v>
      </c>
      <c r="H2302">
        <v>44</v>
      </c>
      <c r="I2302">
        <v>44</v>
      </c>
      <c r="J2302" t="s">
        <v>27</v>
      </c>
      <c r="K2302" t="s">
        <v>140</v>
      </c>
      <c r="L2302" t="s">
        <v>141</v>
      </c>
      <c r="M2302" t="s">
        <v>23</v>
      </c>
      <c r="N2302" t="s">
        <v>27</v>
      </c>
      <c r="O2302" t="s">
        <v>27</v>
      </c>
      <c r="P2302" t="s">
        <v>27</v>
      </c>
      <c r="Q2302" s="1">
        <v>40826.770833333336</v>
      </c>
      <c r="R2302" s="1">
        <v>41686.697222222225</v>
      </c>
      <c r="S2302" t="s">
        <v>27</v>
      </c>
      <c r="T2302" t="s">
        <v>27</v>
      </c>
      <c r="U2302" t="s">
        <v>27</v>
      </c>
    </row>
    <row r="2303" spans="1:21" x14ac:dyDescent="0.25">
      <c r="A2303" t="s">
        <v>21</v>
      </c>
      <c r="B2303" t="s">
        <v>3265</v>
      </c>
      <c r="C2303" t="s">
        <v>23</v>
      </c>
      <c r="D2303" t="s">
        <v>3266</v>
      </c>
      <c r="F2303" t="s">
        <v>26</v>
      </c>
      <c r="G2303" t="s">
        <v>27</v>
      </c>
      <c r="H2303">
        <v>41</v>
      </c>
      <c r="I2303">
        <v>44</v>
      </c>
      <c r="J2303" t="s">
        <v>27</v>
      </c>
      <c r="K2303" t="s">
        <v>2861</v>
      </c>
      <c r="L2303" t="s">
        <v>3267</v>
      </c>
      <c r="M2303" t="s">
        <v>23</v>
      </c>
      <c r="N2303" t="s">
        <v>27</v>
      </c>
      <c r="O2303" t="s">
        <v>27</v>
      </c>
      <c r="P2303" t="s">
        <v>27</v>
      </c>
      <c r="Q2303" s="1">
        <v>41675.745138888888</v>
      </c>
      <c r="R2303" s="1">
        <v>42941.926388888889</v>
      </c>
      <c r="S2303" t="s">
        <v>27</v>
      </c>
      <c r="T2303" t="s">
        <v>27</v>
      </c>
      <c r="U2303" t="s">
        <v>27</v>
      </c>
    </row>
    <row r="2304" spans="1:21" x14ac:dyDescent="0.25">
      <c r="A2304" t="s">
        <v>21</v>
      </c>
      <c r="B2304" t="s">
        <v>2861</v>
      </c>
      <c r="C2304" t="s">
        <v>23</v>
      </c>
      <c r="D2304" t="s">
        <v>3268</v>
      </c>
      <c r="F2304" t="s">
        <v>26</v>
      </c>
      <c r="G2304" t="s">
        <v>27</v>
      </c>
      <c r="H2304">
        <v>41</v>
      </c>
      <c r="I2304">
        <v>44</v>
      </c>
      <c r="J2304" t="s">
        <v>27</v>
      </c>
      <c r="K2304" t="s">
        <v>2861</v>
      </c>
      <c r="L2304" t="s">
        <v>3267</v>
      </c>
      <c r="M2304" t="s">
        <v>23</v>
      </c>
      <c r="N2304" t="s">
        <v>27</v>
      </c>
      <c r="O2304" t="s">
        <v>27</v>
      </c>
      <c r="P2304" t="s">
        <v>27</v>
      </c>
      <c r="Q2304" s="1">
        <v>41675.745138888888</v>
      </c>
      <c r="R2304" s="1">
        <v>42941.926388888889</v>
      </c>
      <c r="S2304" t="s">
        <v>27</v>
      </c>
      <c r="T2304" t="s">
        <v>27</v>
      </c>
      <c r="U2304" t="s">
        <v>27</v>
      </c>
    </row>
    <row r="2305" spans="1:21" x14ac:dyDescent="0.25">
      <c r="A2305" t="s">
        <v>21</v>
      </c>
      <c r="B2305" t="s">
        <v>2717</v>
      </c>
      <c r="C2305" t="s">
        <v>23</v>
      </c>
      <c r="D2305" t="s">
        <v>2718</v>
      </c>
      <c r="E2305" t="s">
        <v>325</v>
      </c>
      <c r="F2305" t="s">
        <v>26</v>
      </c>
      <c r="G2305" t="s">
        <v>27</v>
      </c>
      <c r="H2305">
        <v>42</v>
      </c>
      <c r="I2305">
        <v>44</v>
      </c>
      <c r="J2305" t="s">
        <v>3288</v>
      </c>
      <c r="K2305" t="s">
        <v>2122</v>
      </c>
      <c r="L2305" t="s">
        <v>2123</v>
      </c>
      <c r="M2305" t="s">
        <v>23</v>
      </c>
      <c r="N2305" t="s">
        <v>27</v>
      </c>
      <c r="O2305" t="s">
        <v>27</v>
      </c>
      <c r="P2305" t="s">
        <v>27</v>
      </c>
      <c r="Q2305" s="1">
        <v>42188.463888888888</v>
      </c>
      <c r="R2305" s="1">
        <v>43005.64166666667</v>
      </c>
      <c r="S2305">
        <v>0.06</v>
      </c>
      <c r="T2305">
        <v>1.36</v>
      </c>
      <c r="U2305">
        <v>0.81272727272727296</v>
      </c>
    </row>
    <row r="2306" spans="1:21" x14ac:dyDescent="0.25">
      <c r="A2306" t="s">
        <v>21</v>
      </c>
      <c r="B2306" t="s">
        <v>3590</v>
      </c>
      <c r="C2306" t="s">
        <v>23</v>
      </c>
      <c r="D2306" t="s">
        <v>3591</v>
      </c>
      <c r="E2306" t="s">
        <v>1416</v>
      </c>
      <c r="F2306" t="s">
        <v>26</v>
      </c>
      <c r="G2306" t="s">
        <v>27</v>
      </c>
      <c r="H2306">
        <v>40</v>
      </c>
      <c r="I2306">
        <v>44</v>
      </c>
      <c r="J2306" t="s">
        <v>27</v>
      </c>
      <c r="K2306" t="s">
        <v>3590</v>
      </c>
      <c r="L2306" t="s">
        <v>3591</v>
      </c>
      <c r="M2306" t="s">
        <v>23</v>
      </c>
      <c r="N2306" t="s">
        <v>27</v>
      </c>
      <c r="O2306" t="s">
        <v>27</v>
      </c>
      <c r="P2306" t="s">
        <v>27</v>
      </c>
      <c r="Q2306" s="1">
        <v>37857.425694444442</v>
      </c>
      <c r="R2306" s="1">
        <v>42325.773611111108</v>
      </c>
      <c r="S2306">
        <v>9</v>
      </c>
      <c r="T2306">
        <v>109</v>
      </c>
      <c r="U2306">
        <v>26.022727272727298</v>
      </c>
    </row>
    <row r="2307" spans="1:21" x14ac:dyDescent="0.25">
      <c r="A2307" t="s">
        <v>21</v>
      </c>
      <c r="B2307" t="s">
        <v>3274</v>
      </c>
      <c r="C2307" t="s">
        <v>23</v>
      </c>
      <c r="D2307" t="s">
        <v>3275</v>
      </c>
      <c r="F2307" t="s">
        <v>107</v>
      </c>
      <c r="G2307" t="s">
        <v>27</v>
      </c>
      <c r="H2307">
        <v>44</v>
      </c>
      <c r="I2307">
        <v>44</v>
      </c>
      <c r="J2307" t="s">
        <v>27</v>
      </c>
      <c r="K2307" t="s">
        <v>3274</v>
      </c>
      <c r="L2307" t="s">
        <v>3275</v>
      </c>
      <c r="M2307" t="s">
        <v>23</v>
      </c>
      <c r="N2307" t="s">
        <v>27</v>
      </c>
      <c r="O2307" t="s">
        <v>27</v>
      </c>
      <c r="P2307" t="s">
        <v>27</v>
      </c>
      <c r="Q2307" s="1">
        <v>38595.711111111108</v>
      </c>
      <c r="R2307" s="1">
        <v>41498.540972222225</v>
      </c>
      <c r="S2307" t="s">
        <v>27</v>
      </c>
      <c r="T2307" t="s">
        <v>27</v>
      </c>
      <c r="U2307" t="s">
        <v>27</v>
      </c>
    </row>
    <row r="2308" spans="1:21" x14ac:dyDescent="0.25">
      <c r="A2308" t="s">
        <v>21</v>
      </c>
      <c r="B2308" t="s">
        <v>3865</v>
      </c>
      <c r="C2308" t="s">
        <v>23</v>
      </c>
      <c r="D2308" t="s">
        <v>3866</v>
      </c>
      <c r="F2308" t="s">
        <v>26</v>
      </c>
      <c r="G2308" t="s">
        <v>27</v>
      </c>
      <c r="H2308">
        <v>44</v>
      </c>
      <c r="I2308">
        <v>44</v>
      </c>
      <c r="J2308" t="s">
        <v>27</v>
      </c>
      <c r="K2308" t="s">
        <v>3867</v>
      </c>
      <c r="L2308" t="s">
        <v>3866</v>
      </c>
      <c r="M2308" t="s">
        <v>23</v>
      </c>
      <c r="N2308" t="s">
        <v>27</v>
      </c>
      <c r="O2308" t="s">
        <v>27</v>
      </c>
      <c r="P2308" t="s">
        <v>27</v>
      </c>
      <c r="Q2308" s="1">
        <v>41675.745833333334</v>
      </c>
      <c r="R2308" s="1">
        <v>42936.743750000001</v>
      </c>
      <c r="S2308" t="s">
        <v>27</v>
      </c>
      <c r="T2308" t="s">
        <v>27</v>
      </c>
      <c r="U2308" t="s">
        <v>27</v>
      </c>
    </row>
    <row r="2309" spans="1:21" x14ac:dyDescent="0.25">
      <c r="A2309" t="s">
        <v>21</v>
      </c>
      <c r="B2309" t="s">
        <v>3867</v>
      </c>
      <c r="C2309" t="s">
        <v>23</v>
      </c>
      <c r="D2309" t="s">
        <v>3964</v>
      </c>
      <c r="F2309" t="s">
        <v>26</v>
      </c>
      <c r="G2309" t="s">
        <v>27</v>
      </c>
      <c r="H2309">
        <v>44</v>
      </c>
      <c r="I2309">
        <v>44</v>
      </c>
      <c r="J2309" t="s">
        <v>27</v>
      </c>
      <c r="K2309" t="s">
        <v>3867</v>
      </c>
      <c r="L2309" t="s">
        <v>3866</v>
      </c>
      <c r="M2309" t="s">
        <v>23</v>
      </c>
      <c r="N2309" t="s">
        <v>27</v>
      </c>
      <c r="O2309" t="s">
        <v>27</v>
      </c>
      <c r="P2309" t="s">
        <v>27</v>
      </c>
      <c r="Q2309" s="1">
        <v>41675.745833333334</v>
      </c>
      <c r="R2309" s="1">
        <v>42936.743750000001</v>
      </c>
      <c r="S2309" t="s">
        <v>27</v>
      </c>
      <c r="T2309" t="s">
        <v>27</v>
      </c>
      <c r="U2309" t="s">
        <v>27</v>
      </c>
    </row>
    <row r="2310" spans="1:21" x14ac:dyDescent="0.25">
      <c r="A2310" t="s">
        <v>21</v>
      </c>
      <c r="B2310" t="s">
        <v>4051</v>
      </c>
      <c r="C2310" t="s">
        <v>23</v>
      </c>
      <c r="D2310" t="s">
        <v>4052</v>
      </c>
      <c r="E2310" t="s">
        <v>158</v>
      </c>
      <c r="F2310" t="s">
        <v>26</v>
      </c>
      <c r="G2310" t="s">
        <v>27</v>
      </c>
      <c r="H2310">
        <v>27</v>
      </c>
      <c r="I2310">
        <v>44</v>
      </c>
      <c r="J2310" t="s">
        <v>4053</v>
      </c>
      <c r="K2310" t="s">
        <v>4051</v>
      </c>
      <c r="L2310" t="s">
        <v>4052</v>
      </c>
      <c r="M2310" t="s">
        <v>23</v>
      </c>
      <c r="N2310" t="s">
        <v>27</v>
      </c>
      <c r="O2310" t="s">
        <v>27</v>
      </c>
      <c r="P2310" t="s">
        <v>27</v>
      </c>
      <c r="Q2310" s="1">
        <v>37831.682638888888</v>
      </c>
      <c r="R2310" s="1">
        <v>39106.40347222222</v>
      </c>
      <c r="S2310">
        <v>10</v>
      </c>
      <c r="T2310">
        <v>263</v>
      </c>
      <c r="U2310">
        <v>68.454545454545496</v>
      </c>
    </row>
    <row r="2311" spans="1:21" x14ac:dyDescent="0.25">
      <c r="A2311" t="s">
        <v>21</v>
      </c>
      <c r="B2311" t="s">
        <v>3458</v>
      </c>
      <c r="C2311" t="s">
        <v>23</v>
      </c>
      <c r="D2311" t="s">
        <v>4688</v>
      </c>
      <c r="F2311" t="s">
        <v>107</v>
      </c>
      <c r="G2311" t="s">
        <v>27</v>
      </c>
      <c r="H2311">
        <v>43</v>
      </c>
      <c r="I2311">
        <v>44</v>
      </c>
      <c r="J2311" t="s">
        <v>27</v>
      </c>
      <c r="K2311" t="s">
        <v>3458</v>
      </c>
      <c r="L2311" t="s">
        <v>3459</v>
      </c>
      <c r="M2311" t="s">
        <v>23</v>
      </c>
      <c r="N2311" t="s">
        <v>27</v>
      </c>
      <c r="O2311" t="s">
        <v>27</v>
      </c>
      <c r="P2311" t="s">
        <v>27</v>
      </c>
      <c r="Q2311" s="1">
        <v>38303.558333333334</v>
      </c>
      <c r="R2311" s="1">
        <v>41551.324999999997</v>
      </c>
      <c r="S2311" t="s">
        <v>27</v>
      </c>
      <c r="T2311" t="s">
        <v>27</v>
      </c>
      <c r="U2311" t="s">
        <v>27</v>
      </c>
    </row>
    <row r="2312" spans="1:21" x14ac:dyDescent="0.25">
      <c r="A2312" t="s">
        <v>21</v>
      </c>
      <c r="B2312" t="s">
        <v>3876</v>
      </c>
      <c r="C2312" t="s">
        <v>23</v>
      </c>
      <c r="D2312" t="s">
        <v>3877</v>
      </c>
      <c r="E2312" t="s">
        <v>4895</v>
      </c>
      <c r="F2312" t="s">
        <v>26</v>
      </c>
      <c r="G2312" t="s">
        <v>27</v>
      </c>
      <c r="H2312">
        <v>44</v>
      </c>
      <c r="I2312">
        <v>44</v>
      </c>
      <c r="J2312" t="s">
        <v>4896</v>
      </c>
      <c r="K2312" t="s">
        <v>65</v>
      </c>
      <c r="L2312" t="s">
        <v>66</v>
      </c>
      <c r="M2312" t="s">
        <v>23</v>
      </c>
      <c r="N2312" t="s">
        <v>27</v>
      </c>
      <c r="O2312" t="s">
        <v>27</v>
      </c>
      <c r="P2312" t="s">
        <v>27</v>
      </c>
      <c r="Q2312" s="1">
        <v>41746.753472222219</v>
      </c>
      <c r="R2312" s="1">
        <v>42114.499305555553</v>
      </c>
      <c r="S2312">
        <v>0.1</v>
      </c>
      <c r="T2312">
        <v>47.5</v>
      </c>
      <c r="U2312">
        <v>4.8499999999999996</v>
      </c>
    </row>
    <row r="2313" spans="1:21" x14ac:dyDescent="0.25">
      <c r="A2313" t="s">
        <v>21</v>
      </c>
      <c r="B2313" t="s">
        <v>5366</v>
      </c>
      <c r="C2313" t="s">
        <v>23</v>
      </c>
      <c r="D2313" t="s">
        <v>5367</v>
      </c>
      <c r="F2313" t="s">
        <v>78</v>
      </c>
      <c r="G2313" t="s">
        <v>27</v>
      </c>
      <c r="H2313">
        <v>28</v>
      </c>
      <c r="I2313">
        <v>44</v>
      </c>
      <c r="J2313" t="s">
        <v>27</v>
      </c>
      <c r="K2313" t="s">
        <v>5381</v>
      </c>
      <c r="L2313" t="s">
        <v>5068</v>
      </c>
      <c r="M2313" t="s">
        <v>23</v>
      </c>
      <c r="N2313" t="s">
        <v>27</v>
      </c>
      <c r="O2313" t="s">
        <v>27</v>
      </c>
      <c r="P2313" t="s">
        <v>27</v>
      </c>
      <c r="Q2313" s="1">
        <v>42141.572916666664</v>
      </c>
      <c r="R2313" s="1">
        <v>42999.604166666664</v>
      </c>
      <c r="S2313" t="s">
        <v>27</v>
      </c>
      <c r="T2313" t="s">
        <v>27</v>
      </c>
      <c r="U2313" t="s">
        <v>27</v>
      </c>
    </row>
    <row r="2314" spans="1:21" x14ac:dyDescent="0.25">
      <c r="A2314" t="s">
        <v>21</v>
      </c>
      <c r="B2314" t="s">
        <v>5419</v>
      </c>
      <c r="C2314" t="s">
        <v>23</v>
      </c>
      <c r="D2314" t="s">
        <v>5420</v>
      </c>
      <c r="F2314" t="s">
        <v>78</v>
      </c>
      <c r="G2314" t="s">
        <v>27</v>
      </c>
      <c r="H2314">
        <v>38</v>
      </c>
      <c r="I2314">
        <v>44</v>
      </c>
      <c r="J2314" t="s">
        <v>27</v>
      </c>
      <c r="K2314" t="s">
        <v>5659</v>
      </c>
      <c r="L2314" t="s">
        <v>5185</v>
      </c>
      <c r="M2314" t="s">
        <v>23</v>
      </c>
      <c r="N2314" t="s">
        <v>27</v>
      </c>
      <c r="O2314" t="s">
        <v>27</v>
      </c>
      <c r="P2314" t="s">
        <v>27</v>
      </c>
      <c r="Q2314" s="1">
        <v>42083.712500000001</v>
      </c>
      <c r="R2314" s="1">
        <v>42998.479861111111</v>
      </c>
      <c r="S2314" t="s">
        <v>27</v>
      </c>
      <c r="T2314" t="s">
        <v>27</v>
      </c>
      <c r="U2314" t="s">
        <v>27</v>
      </c>
    </row>
    <row r="2315" spans="1:21" x14ac:dyDescent="0.25">
      <c r="A2315" t="s">
        <v>21</v>
      </c>
      <c r="B2315" t="s">
        <v>5691</v>
      </c>
      <c r="C2315" t="s">
        <v>23</v>
      </c>
      <c r="D2315" t="s">
        <v>5692</v>
      </c>
      <c r="F2315" t="s">
        <v>78</v>
      </c>
      <c r="G2315" t="s">
        <v>27</v>
      </c>
      <c r="H2315">
        <v>41</v>
      </c>
      <c r="I2315">
        <v>44</v>
      </c>
      <c r="J2315" t="s">
        <v>27</v>
      </c>
      <c r="K2315" t="s">
        <v>5371</v>
      </c>
      <c r="L2315" t="s">
        <v>5113</v>
      </c>
      <c r="M2315" t="s">
        <v>23</v>
      </c>
      <c r="N2315" t="s">
        <v>27</v>
      </c>
      <c r="O2315" t="s">
        <v>27</v>
      </c>
      <c r="P2315" t="s">
        <v>27</v>
      </c>
      <c r="Q2315" s="1">
        <v>42289.698611111111</v>
      </c>
      <c r="R2315" s="1">
        <v>42968.458333333336</v>
      </c>
      <c r="S2315" t="s">
        <v>27</v>
      </c>
      <c r="T2315" t="s">
        <v>27</v>
      </c>
      <c r="U2315" t="s">
        <v>27</v>
      </c>
    </row>
    <row r="2316" spans="1:21" x14ac:dyDescent="0.25">
      <c r="A2316" t="s">
        <v>21</v>
      </c>
      <c r="B2316" t="s">
        <v>61</v>
      </c>
      <c r="C2316" t="s">
        <v>23</v>
      </c>
      <c r="D2316" t="s">
        <v>62</v>
      </c>
      <c r="E2316" t="s">
        <v>63</v>
      </c>
      <c r="F2316" t="s">
        <v>26</v>
      </c>
      <c r="G2316" t="s">
        <v>27</v>
      </c>
      <c r="H2316">
        <v>43</v>
      </c>
      <c r="I2316">
        <v>43</v>
      </c>
      <c r="J2316" t="s">
        <v>64</v>
      </c>
      <c r="K2316" t="s">
        <v>65</v>
      </c>
      <c r="L2316" t="s">
        <v>66</v>
      </c>
      <c r="M2316" t="s">
        <v>23</v>
      </c>
      <c r="N2316" t="s">
        <v>27</v>
      </c>
      <c r="O2316" t="s">
        <v>27</v>
      </c>
      <c r="P2316" t="s">
        <v>27</v>
      </c>
      <c r="Q2316" s="1">
        <v>41746.753472222219</v>
      </c>
      <c r="R2316" s="1">
        <v>42114.499305555553</v>
      </c>
      <c r="S2316">
        <v>0</v>
      </c>
      <c r="T2316">
        <v>2.3069999999999999</v>
      </c>
      <c r="U2316">
        <v>0.231976744186046</v>
      </c>
    </row>
    <row r="2317" spans="1:21" x14ac:dyDescent="0.25">
      <c r="A2317" t="s">
        <v>21</v>
      </c>
      <c r="B2317" t="s">
        <v>421</v>
      </c>
      <c r="C2317" t="s">
        <v>23</v>
      </c>
      <c r="D2317" t="s">
        <v>422</v>
      </c>
      <c r="E2317" t="s">
        <v>423</v>
      </c>
      <c r="F2317" t="s">
        <v>26</v>
      </c>
      <c r="G2317" t="s">
        <v>27</v>
      </c>
      <c r="H2317">
        <v>23</v>
      </c>
      <c r="I2317">
        <v>43</v>
      </c>
      <c r="J2317" t="s">
        <v>424</v>
      </c>
      <c r="K2317" t="s">
        <v>421</v>
      </c>
      <c r="L2317" t="s">
        <v>422</v>
      </c>
      <c r="M2317" t="s">
        <v>23</v>
      </c>
      <c r="N2317" t="s">
        <v>27</v>
      </c>
      <c r="O2317" t="s">
        <v>27</v>
      </c>
      <c r="P2317" t="s">
        <v>27</v>
      </c>
      <c r="Q2317" s="1">
        <v>38083.490972222222</v>
      </c>
      <c r="R2317" s="1">
        <v>42950.580555555556</v>
      </c>
      <c r="S2317">
        <v>4.2</v>
      </c>
      <c r="T2317">
        <v>12.6</v>
      </c>
      <c r="U2317">
        <v>8.4395348837209294</v>
      </c>
    </row>
    <row r="2318" spans="1:21" x14ac:dyDescent="0.25">
      <c r="A2318" t="s">
        <v>21</v>
      </c>
      <c r="B2318" t="s">
        <v>926</v>
      </c>
      <c r="C2318" t="s">
        <v>23</v>
      </c>
      <c r="D2318" t="s">
        <v>927</v>
      </c>
      <c r="F2318" t="s">
        <v>78</v>
      </c>
      <c r="G2318" t="s">
        <v>27</v>
      </c>
      <c r="H2318">
        <v>42</v>
      </c>
      <c r="I2318">
        <v>43</v>
      </c>
      <c r="J2318" t="s">
        <v>27</v>
      </c>
      <c r="K2318" t="s">
        <v>766</v>
      </c>
      <c r="L2318" t="s">
        <v>928</v>
      </c>
      <c r="M2318" t="s">
        <v>23</v>
      </c>
      <c r="N2318" t="s">
        <v>27</v>
      </c>
      <c r="O2318" t="s">
        <v>27</v>
      </c>
      <c r="P2318" t="s">
        <v>27</v>
      </c>
      <c r="Q2318" s="1">
        <v>38194.64166666667</v>
      </c>
      <c r="R2318" s="1">
        <v>39801.689583333333</v>
      </c>
      <c r="S2318" t="s">
        <v>27</v>
      </c>
      <c r="T2318" t="s">
        <v>27</v>
      </c>
      <c r="U2318" t="s">
        <v>27</v>
      </c>
    </row>
    <row r="2319" spans="1:21" x14ac:dyDescent="0.25">
      <c r="A2319" t="s">
        <v>21</v>
      </c>
      <c r="B2319" t="s">
        <v>1465</v>
      </c>
      <c r="C2319" t="s">
        <v>23</v>
      </c>
      <c r="D2319" t="s">
        <v>2203</v>
      </c>
      <c r="F2319" t="s">
        <v>107</v>
      </c>
      <c r="G2319" t="s">
        <v>27</v>
      </c>
      <c r="H2319">
        <v>40</v>
      </c>
      <c r="I2319">
        <v>43</v>
      </c>
      <c r="J2319" t="s">
        <v>27</v>
      </c>
      <c r="K2319" t="s">
        <v>221</v>
      </c>
      <c r="L2319" t="s">
        <v>222</v>
      </c>
      <c r="M2319" t="s">
        <v>23</v>
      </c>
      <c r="N2319" t="s">
        <v>27</v>
      </c>
      <c r="O2319" t="s">
        <v>27</v>
      </c>
      <c r="P2319" t="s">
        <v>27</v>
      </c>
      <c r="Q2319" s="1">
        <v>38894.668749999997</v>
      </c>
      <c r="R2319" s="1">
        <v>41457.667361111111</v>
      </c>
      <c r="S2319" t="s">
        <v>27</v>
      </c>
      <c r="T2319" t="s">
        <v>27</v>
      </c>
      <c r="U2319" t="s">
        <v>27</v>
      </c>
    </row>
    <row r="2320" spans="1:21" x14ac:dyDescent="0.25">
      <c r="A2320" t="s">
        <v>21</v>
      </c>
      <c r="B2320" t="s">
        <v>2313</v>
      </c>
      <c r="C2320" t="s">
        <v>23</v>
      </c>
      <c r="D2320" t="s">
        <v>2313</v>
      </c>
      <c r="E2320" t="s">
        <v>46</v>
      </c>
      <c r="F2320" t="s">
        <v>26</v>
      </c>
      <c r="G2320" t="s">
        <v>27</v>
      </c>
      <c r="H2320">
        <v>43</v>
      </c>
      <c r="I2320">
        <v>43</v>
      </c>
      <c r="J2320" t="s">
        <v>27</v>
      </c>
      <c r="K2320" t="s">
        <v>2380</v>
      </c>
      <c r="L2320" t="s">
        <v>2381</v>
      </c>
      <c r="M2320" t="s">
        <v>23</v>
      </c>
      <c r="N2320" t="s">
        <v>27</v>
      </c>
      <c r="O2320" t="s">
        <v>27</v>
      </c>
      <c r="P2320" t="s">
        <v>27</v>
      </c>
      <c r="Q2320" s="1">
        <v>39392.731944444444</v>
      </c>
      <c r="R2320" s="1">
        <v>41953.634722222225</v>
      </c>
      <c r="S2320" t="s">
        <v>27</v>
      </c>
      <c r="T2320" t="s">
        <v>27</v>
      </c>
      <c r="U2320" t="s">
        <v>27</v>
      </c>
    </row>
    <row r="2321" spans="1:21" x14ac:dyDescent="0.25">
      <c r="A2321" t="s">
        <v>21</v>
      </c>
      <c r="B2321" t="s">
        <v>3261</v>
      </c>
      <c r="C2321" t="s">
        <v>23</v>
      </c>
      <c r="D2321" t="s">
        <v>3262</v>
      </c>
      <c r="F2321" t="s">
        <v>78</v>
      </c>
      <c r="G2321" t="s">
        <v>27</v>
      </c>
      <c r="H2321">
        <v>21</v>
      </c>
      <c r="I2321">
        <v>43</v>
      </c>
      <c r="J2321" t="s">
        <v>27</v>
      </c>
      <c r="K2321" t="s">
        <v>2972</v>
      </c>
      <c r="L2321" t="s">
        <v>2927</v>
      </c>
      <c r="M2321" t="s">
        <v>23</v>
      </c>
      <c r="N2321" t="s">
        <v>27</v>
      </c>
      <c r="O2321" t="s">
        <v>27</v>
      </c>
      <c r="P2321" t="s">
        <v>27</v>
      </c>
      <c r="Q2321" s="1">
        <v>40240.631944444445</v>
      </c>
      <c r="R2321" s="1">
        <v>41367.593055555553</v>
      </c>
      <c r="S2321" t="s">
        <v>27</v>
      </c>
      <c r="T2321" t="s">
        <v>27</v>
      </c>
      <c r="U2321" t="s">
        <v>27</v>
      </c>
    </row>
    <row r="2322" spans="1:21" x14ac:dyDescent="0.25">
      <c r="A2322" t="s">
        <v>21</v>
      </c>
      <c r="B2322" t="s">
        <v>3666</v>
      </c>
      <c r="C2322" t="s">
        <v>23</v>
      </c>
      <c r="D2322" t="s">
        <v>3666</v>
      </c>
      <c r="F2322" t="s">
        <v>107</v>
      </c>
      <c r="G2322" t="s">
        <v>27</v>
      </c>
      <c r="H2322">
        <v>42</v>
      </c>
      <c r="I2322">
        <v>43</v>
      </c>
      <c r="J2322" t="s">
        <v>27</v>
      </c>
      <c r="K2322" t="s">
        <v>3666</v>
      </c>
      <c r="L2322" t="s">
        <v>3667</v>
      </c>
      <c r="M2322" t="s">
        <v>23</v>
      </c>
      <c r="N2322" t="s">
        <v>27</v>
      </c>
      <c r="O2322" t="s">
        <v>27</v>
      </c>
      <c r="P2322" t="s">
        <v>27</v>
      </c>
      <c r="Q2322" s="1">
        <v>38372.629861111112</v>
      </c>
      <c r="R2322" s="1">
        <v>40977.757638888892</v>
      </c>
      <c r="S2322" t="s">
        <v>27</v>
      </c>
      <c r="T2322" t="s">
        <v>27</v>
      </c>
      <c r="U2322" t="s">
        <v>27</v>
      </c>
    </row>
    <row r="2323" spans="1:21" x14ac:dyDescent="0.25">
      <c r="A2323" t="s">
        <v>21</v>
      </c>
      <c r="B2323" t="s">
        <v>2388</v>
      </c>
      <c r="C2323" t="s">
        <v>23</v>
      </c>
      <c r="D2323" t="s">
        <v>2388</v>
      </c>
      <c r="E2323" t="s">
        <v>325</v>
      </c>
      <c r="F2323" t="s">
        <v>26</v>
      </c>
      <c r="G2323" t="s">
        <v>27</v>
      </c>
      <c r="H2323">
        <v>41</v>
      </c>
      <c r="I2323">
        <v>43</v>
      </c>
      <c r="J2323" t="s">
        <v>3990</v>
      </c>
      <c r="K2323" t="s">
        <v>2330</v>
      </c>
      <c r="L2323" t="s">
        <v>2331</v>
      </c>
      <c r="M2323" t="s">
        <v>23</v>
      </c>
      <c r="N2323" t="s">
        <v>27</v>
      </c>
      <c r="O2323" t="s">
        <v>27</v>
      </c>
      <c r="P2323" t="s">
        <v>27</v>
      </c>
      <c r="Q2323" s="1">
        <v>39223.728472222225</v>
      </c>
      <c r="R2323" s="1">
        <v>41823.714583333334</v>
      </c>
      <c r="S2323">
        <v>0.52</v>
      </c>
      <c r="T2323">
        <v>8.02</v>
      </c>
      <c r="U2323">
        <v>2.9725581395348799</v>
      </c>
    </row>
    <row r="2324" spans="1:21" x14ac:dyDescent="0.25">
      <c r="A2324" t="s">
        <v>21</v>
      </c>
      <c r="B2324" t="s">
        <v>4530</v>
      </c>
      <c r="C2324" t="s">
        <v>23</v>
      </c>
      <c r="D2324" t="s">
        <v>4531</v>
      </c>
      <c r="F2324" t="s">
        <v>78</v>
      </c>
      <c r="G2324" t="s">
        <v>27</v>
      </c>
      <c r="H2324">
        <v>42</v>
      </c>
      <c r="I2324">
        <v>43</v>
      </c>
      <c r="J2324" t="s">
        <v>27</v>
      </c>
      <c r="K2324" t="s">
        <v>4532</v>
      </c>
      <c r="L2324" t="s">
        <v>4533</v>
      </c>
      <c r="M2324" t="s">
        <v>23</v>
      </c>
      <c r="N2324" t="s">
        <v>27</v>
      </c>
      <c r="O2324" t="s">
        <v>27</v>
      </c>
      <c r="P2324" t="s">
        <v>27</v>
      </c>
      <c r="Q2324" s="1">
        <v>38262.455555555556</v>
      </c>
      <c r="R2324" s="1">
        <v>42941.709027777775</v>
      </c>
      <c r="S2324" t="s">
        <v>27</v>
      </c>
      <c r="T2324" t="s">
        <v>27</v>
      </c>
      <c r="U2324" t="s">
        <v>27</v>
      </c>
    </row>
    <row r="2325" spans="1:21" x14ac:dyDescent="0.25">
      <c r="A2325" t="s">
        <v>21</v>
      </c>
      <c r="B2325" t="s">
        <v>4669</v>
      </c>
      <c r="C2325" t="s">
        <v>23</v>
      </c>
      <c r="D2325" t="s">
        <v>4670</v>
      </c>
      <c r="F2325" t="s">
        <v>26</v>
      </c>
      <c r="G2325" t="s">
        <v>27</v>
      </c>
      <c r="H2325">
        <v>41</v>
      </c>
      <c r="I2325">
        <v>43</v>
      </c>
      <c r="J2325" t="s">
        <v>27</v>
      </c>
      <c r="K2325" t="s">
        <v>4669</v>
      </c>
      <c r="L2325" t="s">
        <v>4670</v>
      </c>
      <c r="M2325" t="s">
        <v>23</v>
      </c>
      <c r="N2325" t="s">
        <v>27</v>
      </c>
      <c r="O2325" t="s">
        <v>27</v>
      </c>
      <c r="P2325" t="s">
        <v>27</v>
      </c>
      <c r="Q2325" s="1">
        <v>37867.734722222223</v>
      </c>
      <c r="R2325" s="1">
        <v>42997.925694444442</v>
      </c>
      <c r="S2325">
        <v>2</v>
      </c>
      <c r="T2325">
        <v>8.6</v>
      </c>
      <c r="U2325">
        <v>6.4315789473684202</v>
      </c>
    </row>
    <row r="2326" spans="1:21" x14ac:dyDescent="0.25">
      <c r="A2326" t="s">
        <v>21</v>
      </c>
      <c r="B2326" t="s">
        <v>4082</v>
      </c>
      <c r="C2326" t="s">
        <v>23</v>
      </c>
      <c r="D2326" t="s">
        <v>4083</v>
      </c>
      <c r="F2326" t="s">
        <v>151</v>
      </c>
      <c r="G2326" t="s">
        <v>27</v>
      </c>
      <c r="H2326">
        <v>37</v>
      </c>
      <c r="I2326">
        <v>43</v>
      </c>
      <c r="J2326" t="s">
        <v>27</v>
      </c>
      <c r="K2326" t="s">
        <v>351</v>
      </c>
      <c r="L2326" t="s">
        <v>352</v>
      </c>
      <c r="M2326" t="s">
        <v>23</v>
      </c>
      <c r="N2326" t="s">
        <v>27</v>
      </c>
      <c r="O2326" t="s">
        <v>27</v>
      </c>
      <c r="P2326" t="s">
        <v>27</v>
      </c>
      <c r="Q2326" s="1">
        <v>37854.331944444442</v>
      </c>
      <c r="R2326" s="1">
        <v>41976.414583333331</v>
      </c>
      <c r="S2326" t="s">
        <v>27</v>
      </c>
      <c r="T2326" t="s">
        <v>27</v>
      </c>
      <c r="U2326" t="s">
        <v>27</v>
      </c>
    </row>
    <row r="2327" spans="1:21" x14ac:dyDescent="0.25">
      <c r="A2327" t="s">
        <v>21</v>
      </c>
      <c r="B2327" t="s">
        <v>4994</v>
      </c>
      <c r="C2327" t="s">
        <v>23</v>
      </c>
      <c r="D2327" t="s">
        <v>4995</v>
      </c>
      <c r="F2327" t="s">
        <v>78</v>
      </c>
      <c r="G2327" t="s">
        <v>27</v>
      </c>
      <c r="H2327">
        <v>36</v>
      </c>
      <c r="I2327">
        <v>43</v>
      </c>
      <c r="J2327" t="s">
        <v>27</v>
      </c>
      <c r="K2327" t="s">
        <v>5260</v>
      </c>
      <c r="L2327" t="s">
        <v>5261</v>
      </c>
      <c r="M2327" t="s">
        <v>23</v>
      </c>
      <c r="N2327" t="s">
        <v>27</v>
      </c>
      <c r="O2327" t="s">
        <v>27</v>
      </c>
      <c r="P2327" t="s">
        <v>27</v>
      </c>
      <c r="Q2327" s="1">
        <v>41753.616666666669</v>
      </c>
      <c r="R2327" s="1">
        <v>42987.683333333334</v>
      </c>
      <c r="S2327" t="s">
        <v>27</v>
      </c>
      <c r="T2327" t="s">
        <v>27</v>
      </c>
      <c r="U2327" t="s">
        <v>27</v>
      </c>
    </row>
    <row r="2328" spans="1:21" x14ac:dyDescent="0.25">
      <c r="A2328" t="s">
        <v>21</v>
      </c>
      <c r="B2328" t="s">
        <v>4575</v>
      </c>
      <c r="C2328" t="s">
        <v>23</v>
      </c>
      <c r="D2328" t="s">
        <v>4576</v>
      </c>
      <c r="F2328" t="s">
        <v>144</v>
      </c>
      <c r="G2328" t="s">
        <v>27</v>
      </c>
      <c r="H2328">
        <v>34</v>
      </c>
      <c r="I2328">
        <v>43</v>
      </c>
      <c r="J2328" t="s">
        <v>27</v>
      </c>
      <c r="K2328" t="s">
        <v>3181</v>
      </c>
      <c r="L2328" t="s">
        <v>3182</v>
      </c>
      <c r="M2328" t="s">
        <v>23</v>
      </c>
      <c r="N2328" t="s">
        <v>27</v>
      </c>
      <c r="O2328" t="s">
        <v>27</v>
      </c>
      <c r="P2328" t="s">
        <v>27</v>
      </c>
      <c r="Q2328" s="1">
        <v>41241.731944444444</v>
      </c>
      <c r="R2328" s="1">
        <v>42900.904861111114</v>
      </c>
      <c r="S2328" t="s">
        <v>27</v>
      </c>
      <c r="T2328" t="s">
        <v>27</v>
      </c>
      <c r="U2328" t="s">
        <v>27</v>
      </c>
    </row>
    <row r="2329" spans="1:21" x14ac:dyDescent="0.25">
      <c r="A2329" t="s">
        <v>21</v>
      </c>
      <c r="B2329" t="s">
        <v>5366</v>
      </c>
      <c r="C2329" t="s">
        <v>23</v>
      </c>
      <c r="D2329" t="s">
        <v>5367</v>
      </c>
      <c r="F2329" t="s">
        <v>78</v>
      </c>
      <c r="G2329" t="s">
        <v>27</v>
      </c>
      <c r="H2329">
        <v>33</v>
      </c>
      <c r="I2329">
        <v>43</v>
      </c>
      <c r="J2329" t="s">
        <v>27</v>
      </c>
      <c r="K2329" t="s">
        <v>5497</v>
      </c>
      <c r="L2329" t="s">
        <v>5068</v>
      </c>
      <c r="M2329" t="s">
        <v>23</v>
      </c>
      <c r="N2329" t="s">
        <v>27</v>
      </c>
      <c r="O2329" t="s">
        <v>27</v>
      </c>
      <c r="P2329" t="s">
        <v>27</v>
      </c>
      <c r="Q2329" s="1">
        <v>41462.518055555556</v>
      </c>
      <c r="R2329" s="1">
        <v>42892.643055555556</v>
      </c>
      <c r="S2329" t="s">
        <v>27</v>
      </c>
      <c r="T2329" t="s">
        <v>27</v>
      </c>
      <c r="U2329" t="s">
        <v>27</v>
      </c>
    </row>
    <row r="2330" spans="1:21" x14ac:dyDescent="0.25">
      <c r="A2330" t="s">
        <v>21</v>
      </c>
      <c r="B2330" t="s">
        <v>5707</v>
      </c>
      <c r="C2330" t="s">
        <v>23</v>
      </c>
      <c r="D2330" t="s">
        <v>5708</v>
      </c>
      <c r="F2330" t="s">
        <v>78</v>
      </c>
      <c r="G2330" t="s">
        <v>27</v>
      </c>
      <c r="H2330">
        <v>42</v>
      </c>
      <c r="I2330">
        <v>43</v>
      </c>
      <c r="J2330" t="s">
        <v>27</v>
      </c>
      <c r="K2330" t="s">
        <v>5411</v>
      </c>
      <c r="L2330" t="s">
        <v>5113</v>
      </c>
      <c r="M2330" t="s">
        <v>23</v>
      </c>
      <c r="N2330" t="s">
        <v>27</v>
      </c>
      <c r="O2330" t="s">
        <v>27</v>
      </c>
      <c r="P2330" t="s">
        <v>27</v>
      </c>
      <c r="Q2330" s="1">
        <v>39316.461805555555</v>
      </c>
      <c r="R2330" s="1">
        <v>41622.54583333333</v>
      </c>
      <c r="S2330" t="s">
        <v>27</v>
      </c>
      <c r="T2330" t="s">
        <v>27</v>
      </c>
      <c r="U2330" t="s">
        <v>27</v>
      </c>
    </row>
    <row r="2331" spans="1:21" x14ac:dyDescent="0.25">
      <c r="A2331" t="s">
        <v>21</v>
      </c>
      <c r="B2331" t="s">
        <v>5031</v>
      </c>
      <c r="C2331" t="s">
        <v>23</v>
      </c>
      <c r="D2331" t="s">
        <v>5032</v>
      </c>
      <c r="F2331" t="s">
        <v>144</v>
      </c>
      <c r="G2331" t="s">
        <v>27</v>
      </c>
      <c r="H2331">
        <v>37</v>
      </c>
      <c r="I2331">
        <v>43</v>
      </c>
      <c r="J2331" t="s">
        <v>27</v>
      </c>
      <c r="K2331" t="s">
        <v>5721</v>
      </c>
      <c r="L2331" t="s">
        <v>5034</v>
      </c>
      <c r="M2331" t="s">
        <v>23</v>
      </c>
      <c r="N2331" t="s">
        <v>27</v>
      </c>
      <c r="O2331" t="s">
        <v>27</v>
      </c>
      <c r="P2331" t="s">
        <v>27</v>
      </c>
      <c r="Q2331" s="1">
        <v>39282.936111111114</v>
      </c>
      <c r="R2331" s="1">
        <v>42880.54583333333</v>
      </c>
      <c r="S2331">
        <v>1</v>
      </c>
      <c r="T2331">
        <v>6</v>
      </c>
      <c r="U2331">
        <v>1.2093023255813999</v>
      </c>
    </row>
    <row r="2332" spans="1:21" x14ac:dyDescent="0.25">
      <c r="A2332" t="s">
        <v>21</v>
      </c>
      <c r="B2332" t="s">
        <v>5226</v>
      </c>
      <c r="C2332" t="s">
        <v>23</v>
      </c>
      <c r="D2332" t="s">
        <v>5227</v>
      </c>
      <c r="F2332" t="s">
        <v>144</v>
      </c>
      <c r="G2332" t="s">
        <v>27</v>
      </c>
      <c r="H2332">
        <v>37</v>
      </c>
      <c r="I2332">
        <v>43</v>
      </c>
      <c r="J2332" t="s">
        <v>27</v>
      </c>
      <c r="K2332" t="s">
        <v>5721</v>
      </c>
      <c r="L2332" t="s">
        <v>5034</v>
      </c>
      <c r="M2332" t="s">
        <v>23</v>
      </c>
      <c r="N2332" t="s">
        <v>27</v>
      </c>
      <c r="O2332" t="s">
        <v>27</v>
      </c>
      <c r="P2332" t="s">
        <v>27</v>
      </c>
      <c r="Q2332" s="1">
        <v>39282.936111111114</v>
      </c>
      <c r="R2332" s="1">
        <v>42880.54583333333</v>
      </c>
      <c r="S2332" t="s">
        <v>27</v>
      </c>
      <c r="T2332" t="s">
        <v>27</v>
      </c>
      <c r="U2332" t="s">
        <v>27</v>
      </c>
    </row>
    <row r="2333" spans="1:21" x14ac:dyDescent="0.25">
      <c r="A2333" t="s">
        <v>21</v>
      </c>
      <c r="B2333" t="s">
        <v>5376</v>
      </c>
      <c r="C2333" t="s">
        <v>23</v>
      </c>
      <c r="D2333" t="s">
        <v>5377</v>
      </c>
      <c r="F2333" t="s">
        <v>78</v>
      </c>
      <c r="G2333" t="s">
        <v>27</v>
      </c>
      <c r="H2333">
        <v>41</v>
      </c>
      <c r="I2333">
        <v>43</v>
      </c>
      <c r="J2333" t="s">
        <v>27</v>
      </c>
      <c r="K2333" t="s">
        <v>5606</v>
      </c>
      <c r="L2333" t="s">
        <v>5453</v>
      </c>
      <c r="M2333" t="s">
        <v>23</v>
      </c>
      <c r="N2333" t="s">
        <v>27</v>
      </c>
      <c r="O2333" t="s">
        <v>27</v>
      </c>
      <c r="P2333" t="s">
        <v>27</v>
      </c>
      <c r="Q2333" s="1">
        <v>40998.542361111111</v>
      </c>
      <c r="R2333" s="1">
        <v>42963.435416666667</v>
      </c>
      <c r="S2333" t="s">
        <v>27</v>
      </c>
      <c r="T2333" t="s">
        <v>27</v>
      </c>
      <c r="U2333" t="s">
        <v>27</v>
      </c>
    </row>
    <row r="2334" spans="1:21" x14ac:dyDescent="0.25">
      <c r="A2334" t="s">
        <v>21</v>
      </c>
      <c r="B2334" t="s">
        <v>5151</v>
      </c>
      <c r="C2334" t="s">
        <v>23</v>
      </c>
      <c r="D2334" t="s">
        <v>5152</v>
      </c>
      <c r="F2334" t="s">
        <v>144</v>
      </c>
      <c r="G2334" t="s">
        <v>27</v>
      </c>
      <c r="H2334">
        <v>37</v>
      </c>
      <c r="I2334">
        <v>43</v>
      </c>
      <c r="J2334" t="s">
        <v>27</v>
      </c>
      <c r="K2334" t="s">
        <v>5721</v>
      </c>
      <c r="L2334" t="s">
        <v>5034</v>
      </c>
      <c r="M2334" t="s">
        <v>23</v>
      </c>
      <c r="N2334" t="s">
        <v>27</v>
      </c>
      <c r="O2334" t="s">
        <v>27</v>
      </c>
      <c r="P2334" t="s">
        <v>27</v>
      </c>
      <c r="Q2334" s="1">
        <v>39282.936111111114</v>
      </c>
      <c r="R2334" s="1">
        <v>42880.54583333333</v>
      </c>
      <c r="S2334">
        <v>4331400001</v>
      </c>
      <c r="T2334">
        <v>4368100016</v>
      </c>
      <c r="U2334">
        <v>4349750008.5</v>
      </c>
    </row>
    <row r="2335" spans="1:21" x14ac:dyDescent="0.25">
      <c r="A2335" t="s">
        <v>21</v>
      </c>
      <c r="B2335" t="s">
        <v>5385</v>
      </c>
      <c r="C2335" t="s">
        <v>23</v>
      </c>
      <c r="D2335" t="s">
        <v>5386</v>
      </c>
      <c r="F2335" t="s">
        <v>78</v>
      </c>
      <c r="G2335" t="s">
        <v>27</v>
      </c>
      <c r="H2335">
        <v>30</v>
      </c>
      <c r="I2335">
        <v>43</v>
      </c>
      <c r="J2335" t="s">
        <v>27</v>
      </c>
      <c r="K2335" t="s">
        <v>5069</v>
      </c>
      <c r="L2335" t="s">
        <v>5070</v>
      </c>
      <c r="M2335" t="s">
        <v>23</v>
      </c>
      <c r="N2335" t="s">
        <v>27</v>
      </c>
      <c r="O2335" t="s">
        <v>27</v>
      </c>
      <c r="P2335" t="s">
        <v>27</v>
      </c>
      <c r="Q2335" s="1">
        <v>41739.637499999997</v>
      </c>
      <c r="R2335" s="1">
        <v>43005.689583333333</v>
      </c>
      <c r="S2335" t="s">
        <v>27</v>
      </c>
      <c r="T2335" t="s">
        <v>27</v>
      </c>
      <c r="U2335" t="s">
        <v>27</v>
      </c>
    </row>
    <row r="2336" spans="1:21" x14ac:dyDescent="0.25">
      <c r="A2336" t="s">
        <v>21</v>
      </c>
      <c r="B2336" t="s">
        <v>5836</v>
      </c>
      <c r="C2336" t="s">
        <v>23</v>
      </c>
      <c r="D2336" t="s">
        <v>5837</v>
      </c>
      <c r="F2336" t="s">
        <v>78</v>
      </c>
      <c r="G2336" t="s">
        <v>27</v>
      </c>
      <c r="H2336">
        <v>43</v>
      </c>
      <c r="I2336">
        <v>43</v>
      </c>
      <c r="J2336" t="s">
        <v>27</v>
      </c>
      <c r="K2336" t="s">
        <v>5265</v>
      </c>
      <c r="L2336" t="s">
        <v>5421</v>
      </c>
      <c r="M2336" t="s">
        <v>23</v>
      </c>
      <c r="N2336" t="s">
        <v>27</v>
      </c>
      <c r="O2336" t="s">
        <v>27</v>
      </c>
      <c r="P2336" t="s">
        <v>27</v>
      </c>
      <c r="Q2336" s="1">
        <v>38812.620138888888</v>
      </c>
      <c r="R2336" s="1">
        <v>41665.492361111108</v>
      </c>
      <c r="S2336" t="s">
        <v>27</v>
      </c>
      <c r="T2336" t="s">
        <v>27</v>
      </c>
      <c r="U2336" t="s">
        <v>27</v>
      </c>
    </row>
    <row r="2337" spans="1:21" x14ac:dyDescent="0.25">
      <c r="A2337" t="s">
        <v>21</v>
      </c>
      <c r="B2337" t="s">
        <v>5831</v>
      </c>
      <c r="C2337" t="s">
        <v>23</v>
      </c>
      <c r="D2337" t="s">
        <v>5832</v>
      </c>
      <c r="F2337" t="s">
        <v>78</v>
      </c>
      <c r="G2337" t="s">
        <v>27</v>
      </c>
      <c r="H2337">
        <v>29</v>
      </c>
      <c r="I2337">
        <v>43</v>
      </c>
      <c r="J2337" t="s">
        <v>27</v>
      </c>
      <c r="K2337" t="s">
        <v>5342</v>
      </c>
      <c r="L2337" t="s">
        <v>5299</v>
      </c>
      <c r="M2337" t="s">
        <v>23</v>
      </c>
      <c r="N2337" t="s">
        <v>27</v>
      </c>
      <c r="O2337" t="s">
        <v>27</v>
      </c>
      <c r="P2337" t="s">
        <v>27</v>
      </c>
      <c r="Q2337" s="1">
        <v>41340.662499999999</v>
      </c>
      <c r="R2337" s="1">
        <v>42976.602777777778</v>
      </c>
      <c r="S2337" t="s">
        <v>27</v>
      </c>
      <c r="T2337" t="s">
        <v>27</v>
      </c>
      <c r="U2337" t="s">
        <v>27</v>
      </c>
    </row>
    <row r="2338" spans="1:21" x14ac:dyDescent="0.25">
      <c r="A2338" t="s">
        <v>21</v>
      </c>
      <c r="B2338" t="s">
        <v>5883</v>
      </c>
      <c r="C2338" t="s">
        <v>23</v>
      </c>
      <c r="D2338" t="s">
        <v>5884</v>
      </c>
      <c r="F2338" t="s">
        <v>78</v>
      </c>
      <c r="G2338" t="s">
        <v>27</v>
      </c>
      <c r="H2338">
        <v>36</v>
      </c>
      <c r="I2338">
        <v>43</v>
      </c>
      <c r="J2338" t="s">
        <v>27</v>
      </c>
      <c r="K2338" t="s">
        <v>5342</v>
      </c>
      <c r="L2338" t="s">
        <v>5299</v>
      </c>
      <c r="M2338" t="s">
        <v>23</v>
      </c>
      <c r="N2338" t="s">
        <v>27</v>
      </c>
      <c r="O2338" t="s">
        <v>27</v>
      </c>
      <c r="P2338" t="s">
        <v>27</v>
      </c>
      <c r="Q2338" s="1">
        <v>41529.599999999999</v>
      </c>
      <c r="R2338" s="1">
        <v>42976.602777777778</v>
      </c>
      <c r="S2338" t="s">
        <v>27</v>
      </c>
      <c r="T2338" t="s">
        <v>27</v>
      </c>
      <c r="U2338" t="s">
        <v>27</v>
      </c>
    </row>
    <row r="2339" spans="1:21" x14ac:dyDescent="0.25">
      <c r="A2339" t="s">
        <v>21</v>
      </c>
      <c r="B2339" t="s">
        <v>5191</v>
      </c>
      <c r="C2339" t="s">
        <v>23</v>
      </c>
      <c r="D2339" t="s">
        <v>5192</v>
      </c>
      <c r="F2339" t="s">
        <v>78</v>
      </c>
      <c r="G2339" t="s">
        <v>27</v>
      </c>
      <c r="H2339">
        <v>36</v>
      </c>
      <c r="I2339">
        <v>43</v>
      </c>
      <c r="J2339" t="s">
        <v>27</v>
      </c>
      <c r="K2339" t="s">
        <v>5260</v>
      </c>
      <c r="L2339" t="s">
        <v>5261</v>
      </c>
      <c r="M2339" t="s">
        <v>23</v>
      </c>
      <c r="N2339" t="s">
        <v>27</v>
      </c>
      <c r="O2339" t="s">
        <v>27</v>
      </c>
      <c r="P2339" t="s">
        <v>27</v>
      </c>
      <c r="Q2339" s="1">
        <v>41753.616666666669</v>
      </c>
      <c r="R2339" s="1">
        <v>42987.683333333334</v>
      </c>
      <c r="S2339" t="s">
        <v>27</v>
      </c>
      <c r="T2339" t="s">
        <v>27</v>
      </c>
      <c r="U2339" t="s">
        <v>27</v>
      </c>
    </row>
    <row r="2340" spans="1:21" x14ac:dyDescent="0.25">
      <c r="A2340" t="s">
        <v>21</v>
      </c>
      <c r="B2340" t="s">
        <v>5897</v>
      </c>
      <c r="C2340" t="s">
        <v>23</v>
      </c>
      <c r="D2340" t="s">
        <v>5898</v>
      </c>
      <c r="F2340" t="s">
        <v>144</v>
      </c>
      <c r="G2340" t="s">
        <v>27</v>
      </c>
      <c r="H2340">
        <v>37</v>
      </c>
      <c r="I2340">
        <v>43</v>
      </c>
      <c r="J2340" t="s">
        <v>27</v>
      </c>
      <c r="K2340" t="s">
        <v>5721</v>
      </c>
      <c r="L2340" t="s">
        <v>5034</v>
      </c>
      <c r="M2340" t="s">
        <v>23</v>
      </c>
      <c r="N2340" t="s">
        <v>27</v>
      </c>
      <c r="O2340" t="s">
        <v>27</v>
      </c>
      <c r="P2340" t="s">
        <v>27</v>
      </c>
      <c r="Q2340" s="1">
        <v>39282.936111111114</v>
      </c>
      <c r="R2340" s="1">
        <v>42880.54583333333</v>
      </c>
      <c r="S2340" t="s">
        <v>27</v>
      </c>
      <c r="T2340" t="s">
        <v>27</v>
      </c>
      <c r="U2340" t="s">
        <v>27</v>
      </c>
    </row>
    <row r="2341" spans="1:21" x14ac:dyDescent="0.25">
      <c r="A2341" t="s">
        <v>21</v>
      </c>
      <c r="B2341" t="s">
        <v>731</v>
      </c>
      <c r="C2341" t="s">
        <v>23</v>
      </c>
      <c r="D2341" t="s">
        <v>732</v>
      </c>
      <c r="F2341" t="s">
        <v>26</v>
      </c>
      <c r="G2341" t="s">
        <v>27</v>
      </c>
      <c r="H2341">
        <v>37</v>
      </c>
      <c r="I2341">
        <v>42</v>
      </c>
      <c r="J2341" t="s">
        <v>27</v>
      </c>
      <c r="K2341" t="s">
        <v>733</v>
      </c>
      <c r="L2341" t="s">
        <v>734</v>
      </c>
      <c r="M2341" t="s">
        <v>23</v>
      </c>
      <c r="N2341" t="s">
        <v>27</v>
      </c>
      <c r="O2341" t="s">
        <v>27</v>
      </c>
      <c r="P2341" t="s">
        <v>27</v>
      </c>
      <c r="Q2341" s="1">
        <v>39345.398611111108</v>
      </c>
      <c r="R2341" s="1">
        <v>42984.474999999999</v>
      </c>
      <c r="S2341" t="s">
        <v>27</v>
      </c>
      <c r="T2341" t="s">
        <v>27</v>
      </c>
      <c r="U2341" t="s">
        <v>27</v>
      </c>
    </row>
    <row r="2342" spans="1:21" x14ac:dyDescent="0.25">
      <c r="A2342" t="s">
        <v>21</v>
      </c>
      <c r="B2342" t="s">
        <v>583</v>
      </c>
      <c r="C2342" t="s">
        <v>23</v>
      </c>
      <c r="D2342" t="s">
        <v>583</v>
      </c>
      <c r="E2342" t="s">
        <v>325</v>
      </c>
      <c r="F2342" t="s">
        <v>26</v>
      </c>
      <c r="G2342" t="s">
        <v>27</v>
      </c>
      <c r="H2342">
        <v>41</v>
      </c>
      <c r="I2342">
        <v>42</v>
      </c>
      <c r="J2342" t="s">
        <v>27</v>
      </c>
      <c r="K2342" t="s">
        <v>792</v>
      </c>
      <c r="L2342" t="s">
        <v>793</v>
      </c>
      <c r="M2342" t="s">
        <v>23</v>
      </c>
      <c r="N2342" t="s">
        <v>27</v>
      </c>
      <c r="O2342" t="s">
        <v>27</v>
      </c>
      <c r="P2342" t="s">
        <v>27</v>
      </c>
      <c r="Q2342" s="1">
        <v>37889.520833333336</v>
      </c>
      <c r="R2342" s="1">
        <v>42865.462500000001</v>
      </c>
      <c r="S2342">
        <v>0.55000000000000004</v>
      </c>
      <c r="T2342">
        <v>0.95</v>
      </c>
      <c r="U2342">
        <v>0.77800000000000002</v>
      </c>
    </row>
    <row r="2343" spans="1:21" x14ac:dyDescent="0.25">
      <c r="A2343" t="s">
        <v>21</v>
      </c>
      <c r="B2343" t="s">
        <v>923</v>
      </c>
      <c r="C2343" t="s">
        <v>23</v>
      </c>
      <c r="D2343" t="s">
        <v>923</v>
      </c>
      <c r="E2343" t="s">
        <v>325</v>
      </c>
      <c r="F2343" t="s">
        <v>26</v>
      </c>
      <c r="G2343" t="s">
        <v>27</v>
      </c>
      <c r="H2343">
        <v>40</v>
      </c>
      <c r="I2343">
        <v>42</v>
      </c>
      <c r="J2343" t="s">
        <v>27</v>
      </c>
      <c r="K2343" t="s">
        <v>792</v>
      </c>
      <c r="L2343" t="s">
        <v>793</v>
      </c>
      <c r="M2343" t="s">
        <v>23</v>
      </c>
      <c r="N2343" t="s">
        <v>27</v>
      </c>
      <c r="O2343" t="s">
        <v>27</v>
      </c>
      <c r="P2343" t="s">
        <v>27</v>
      </c>
      <c r="Q2343" s="1">
        <v>37889.520833333336</v>
      </c>
      <c r="R2343" s="1">
        <v>42865.462500000001</v>
      </c>
      <c r="S2343">
        <v>0.02</v>
      </c>
      <c r="T2343">
        <v>0.2</v>
      </c>
      <c r="U2343">
        <v>9.6250000000000002E-2</v>
      </c>
    </row>
    <row r="2344" spans="1:21" x14ac:dyDescent="0.25">
      <c r="A2344" t="s">
        <v>21</v>
      </c>
      <c r="B2344" t="s">
        <v>1631</v>
      </c>
      <c r="C2344" t="s">
        <v>23</v>
      </c>
      <c r="D2344" t="s">
        <v>1632</v>
      </c>
      <c r="E2344" t="s">
        <v>563</v>
      </c>
      <c r="F2344" t="s">
        <v>26</v>
      </c>
      <c r="G2344" t="s">
        <v>27</v>
      </c>
      <c r="H2344">
        <v>40</v>
      </c>
      <c r="I2344">
        <v>42</v>
      </c>
      <c r="J2344" t="s">
        <v>27</v>
      </c>
      <c r="K2344" t="s">
        <v>1631</v>
      </c>
      <c r="L2344" t="s">
        <v>1632</v>
      </c>
      <c r="M2344" t="s">
        <v>23</v>
      </c>
      <c r="N2344" t="s">
        <v>27</v>
      </c>
      <c r="O2344" t="s">
        <v>27</v>
      </c>
      <c r="P2344" t="s">
        <v>27</v>
      </c>
      <c r="Q2344" s="1">
        <v>37860.741666666669</v>
      </c>
      <c r="R2344" s="1">
        <v>42958.595833333333</v>
      </c>
      <c r="S2344">
        <v>5</v>
      </c>
      <c r="T2344">
        <v>32800</v>
      </c>
      <c r="U2344">
        <v>3840.125</v>
      </c>
    </row>
    <row r="2345" spans="1:21" x14ac:dyDescent="0.25">
      <c r="A2345" t="s">
        <v>21</v>
      </c>
      <c r="B2345" t="s">
        <v>1640</v>
      </c>
      <c r="C2345" t="s">
        <v>23</v>
      </c>
      <c r="D2345" t="s">
        <v>1641</v>
      </c>
      <c r="F2345" t="s">
        <v>26</v>
      </c>
      <c r="G2345" t="s">
        <v>27</v>
      </c>
      <c r="H2345">
        <v>37</v>
      </c>
      <c r="I2345">
        <v>42</v>
      </c>
      <c r="J2345" t="s">
        <v>27</v>
      </c>
      <c r="K2345" t="s">
        <v>733</v>
      </c>
      <c r="L2345" t="s">
        <v>734</v>
      </c>
      <c r="M2345" t="s">
        <v>23</v>
      </c>
      <c r="N2345" t="s">
        <v>27</v>
      </c>
      <c r="O2345" t="s">
        <v>27</v>
      </c>
      <c r="P2345" t="s">
        <v>27</v>
      </c>
      <c r="Q2345" s="1">
        <v>39345.398611111108</v>
      </c>
      <c r="R2345" s="1">
        <v>42984.474999999999</v>
      </c>
      <c r="S2345" t="s">
        <v>27</v>
      </c>
      <c r="T2345" t="s">
        <v>27</v>
      </c>
      <c r="U2345" t="s">
        <v>27</v>
      </c>
    </row>
    <row r="2346" spans="1:21" x14ac:dyDescent="0.25">
      <c r="A2346" t="s">
        <v>21</v>
      </c>
      <c r="B2346" t="s">
        <v>2313</v>
      </c>
      <c r="C2346" t="s">
        <v>23</v>
      </c>
      <c r="D2346" t="s">
        <v>2313</v>
      </c>
      <c r="E2346" t="s">
        <v>46</v>
      </c>
      <c r="F2346" t="s">
        <v>26</v>
      </c>
      <c r="G2346" t="s">
        <v>27</v>
      </c>
      <c r="H2346">
        <v>41</v>
      </c>
      <c r="I2346">
        <v>42</v>
      </c>
      <c r="J2346" t="s">
        <v>2532</v>
      </c>
      <c r="K2346" t="s">
        <v>2315</v>
      </c>
      <c r="L2346" t="s">
        <v>2316</v>
      </c>
      <c r="M2346" t="s">
        <v>23</v>
      </c>
      <c r="N2346" t="s">
        <v>27</v>
      </c>
      <c r="O2346" t="s">
        <v>27</v>
      </c>
      <c r="P2346" t="s">
        <v>27</v>
      </c>
      <c r="Q2346" s="1">
        <v>37965.668055555558</v>
      </c>
      <c r="R2346" s="1">
        <v>42464.40347222222</v>
      </c>
      <c r="S2346">
        <v>0.1</v>
      </c>
      <c r="T2346">
        <v>2.39</v>
      </c>
      <c r="U2346">
        <v>0.69309523809523799</v>
      </c>
    </row>
    <row r="2347" spans="1:21" x14ac:dyDescent="0.25">
      <c r="A2347" t="s">
        <v>21</v>
      </c>
      <c r="B2347" t="s">
        <v>3352</v>
      </c>
      <c r="C2347" t="s">
        <v>23</v>
      </c>
      <c r="D2347" t="s">
        <v>3353</v>
      </c>
      <c r="F2347" t="s">
        <v>26</v>
      </c>
      <c r="G2347" t="s">
        <v>27</v>
      </c>
      <c r="H2347">
        <v>38</v>
      </c>
      <c r="I2347">
        <v>42</v>
      </c>
      <c r="J2347" t="s">
        <v>27</v>
      </c>
      <c r="K2347" t="s">
        <v>3352</v>
      </c>
      <c r="L2347" t="s">
        <v>3353</v>
      </c>
      <c r="M2347" t="s">
        <v>23</v>
      </c>
      <c r="N2347" t="s">
        <v>27</v>
      </c>
      <c r="O2347" t="s">
        <v>27</v>
      </c>
      <c r="P2347" t="s">
        <v>27</v>
      </c>
      <c r="Q2347" s="1">
        <v>41040.701388888891</v>
      </c>
      <c r="R2347" s="1">
        <v>42958.648611111108</v>
      </c>
      <c r="S2347" t="s">
        <v>27</v>
      </c>
      <c r="T2347" t="s">
        <v>27</v>
      </c>
      <c r="U2347" t="s">
        <v>27</v>
      </c>
    </row>
    <row r="2348" spans="1:21" x14ac:dyDescent="0.25">
      <c r="A2348" t="s">
        <v>21</v>
      </c>
      <c r="B2348" t="s">
        <v>4475</v>
      </c>
      <c r="C2348" t="s">
        <v>23</v>
      </c>
      <c r="D2348" t="s">
        <v>4476</v>
      </c>
      <c r="F2348" t="s">
        <v>26</v>
      </c>
      <c r="G2348" t="s">
        <v>27</v>
      </c>
      <c r="H2348">
        <v>42</v>
      </c>
      <c r="I2348">
        <v>42</v>
      </c>
      <c r="J2348" t="s">
        <v>27</v>
      </c>
      <c r="K2348" t="s">
        <v>4477</v>
      </c>
      <c r="L2348" t="s">
        <v>4478</v>
      </c>
      <c r="M2348" t="s">
        <v>23</v>
      </c>
      <c r="N2348" t="s">
        <v>27</v>
      </c>
      <c r="O2348" t="s">
        <v>27</v>
      </c>
      <c r="P2348" t="s">
        <v>27</v>
      </c>
      <c r="Q2348" s="1">
        <v>41628.009027777778</v>
      </c>
      <c r="R2348" s="1">
        <v>42993.433333333334</v>
      </c>
      <c r="S2348" t="s">
        <v>27</v>
      </c>
      <c r="T2348" t="s">
        <v>27</v>
      </c>
      <c r="U2348" t="s">
        <v>27</v>
      </c>
    </row>
    <row r="2349" spans="1:21" x14ac:dyDescent="0.25">
      <c r="A2349" t="s">
        <v>21</v>
      </c>
      <c r="B2349" t="s">
        <v>4873</v>
      </c>
      <c r="C2349" t="s">
        <v>23</v>
      </c>
      <c r="D2349" t="s">
        <v>4874</v>
      </c>
      <c r="E2349" t="s">
        <v>1006</v>
      </c>
      <c r="F2349" t="s">
        <v>26</v>
      </c>
      <c r="G2349" t="s">
        <v>27</v>
      </c>
      <c r="H2349">
        <v>38</v>
      </c>
      <c r="I2349">
        <v>42</v>
      </c>
      <c r="J2349" t="s">
        <v>4875</v>
      </c>
      <c r="K2349" t="s">
        <v>499</v>
      </c>
      <c r="L2349" t="s">
        <v>500</v>
      </c>
      <c r="M2349" t="s">
        <v>23</v>
      </c>
      <c r="N2349" t="s">
        <v>27</v>
      </c>
      <c r="O2349" t="s">
        <v>27</v>
      </c>
      <c r="P2349" t="s">
        <v>27</v>
      </c>
      <c r="Q2349" s="1">
        <v>38658.007638888892</v>
      </c>
      <c r="R2349" s="1">
        <v>42263.418749999997</v>
      </c>
      <c r="S2349">
        <v>1</v>
      </c>
      <c r="T2349">
        <v>1000</v>
      </c>
      <c r="U2349">
        <v>472.88095238095201</v>
      </c>
    </row>
    <row r="2350" spans="1:21" x14ac:dyDescent="0.25">
      <c r="A2350" t="s">
        <v>21</v>
      </c>
      <c r="B2350" t="s">
        <v>5038</v>
      </c>
      <c r="C2350" t="s">
        <v>23</v>
      </c>
      <c r="D2350" t="s">
        <v>5039</v>
      </c>
      <c r="F2350" t="s">
        <v>26</v>
      </c>
      <c r="G2350" t="s">
        <v>27</v>
      </c>
      <c r="H2350">
        <v>37</v>
      </c>
      <c r="I2350">
        <v>42</v>
      </c>
      <c r="J2350" t="s">
        <v>27</v>
      </c>
      <c r="K2350" t="s">
        <v>733</v>
      </c>
      <c r="L2350" t="s">
        <v>734</v>
      </c>
      <c r="M2350" t="s">
        <v>23</v>
      </c>
      <c r="N2350" t="s">
        <v>27</v>
      </c>
      <c r="O2350" t="s">
        <v>27</v>
      </c>
      <c r="P2350" t="s">
        <v>27</v>
      </c>
      <c r="Q2350" s="1">
        <v>39345.398611111108</v>
      </c>
      <c r="R2350" s="1">
        <v>42984.474999999999</v>
      </c>
      <c r="S2350" t="s">
        <v>27</v>
      </c>
      <c r="T2350" t="s">
        <v>27</v>
      </c>
      <c r="U2350" t="s">
        <v>27</v>
      </c>
    </row>
    <row r="2351" spans="1:21" x14ac:dyDescent="0.25">
      <c r="A2351" t="s">
        <v>21</v>
      </c>
      <c r="B2351" t="s">
        <v>4723</v>
      </c>
      <c r="C2351" t="s">
        <v>23</v>
      </c>
      <c r="D2351" t="s">
        <v>4724</v>
      </c>
      <c r="F2351" t="s">
        <v>26</v>
      </c>
      <c r="G2351" t="s">
        <v>27</v>
      </c>
      <c r="H2351">
        <v>40</v>
      </c>
      <c r="I2351">
        <v>42</v>
      </c>
      <c r="J2351" t="s">
        <v>27</v>
      </c>
      <c r="K2351" t="s">
        <v>4725</v>
      </c>
      <c r="L2351" t="s">
        <v>4775</v>
      </c>
      <c r="M2351" t="s">
        <v>23</v>
      </c>
      <c r="N2351" t="s">
        <v>27</v>
      </c>
      <c r="O2351" t="s">
        <v>27</v>
      </c>
      <c r="P2351" t="s">
        <v>27</v>
      </c>
      <c r="Q2351" s="1">
        <v>41626.606249999997</v>
      </c>
      <c r="R2351" s="1">
        <v>42362.688888888886</v>
      </c>
      <c r="S2351">
        <v>10</v>
      </c>
      <c r="T2351">
        <v>10</v>
      </c>
      <c r="U2351">
        <v>10</v>
      </c>
    </row>
    <row r="2352" spans="1:21" x14ac:dyDescent="0.25">
      <c r="A2352" t="s">
        <v>21</v>
      </c>
      <c r="B2352" t="s">
        <v>4477</v>
      </c>
      <c r="C2352" t="s">
        <v>23</v>
      </c>
      <c r="D2352" t="s">
        <v>4879</v>
      </c>
      <c r="F2352" t="s">
        <v>26</v>
      </c>
      <c r="G2352" t="s">
        <v>27</v>
      </c>
      <c r="H2352">
        <v>42</v>
      </c>
      <c r="I2352">
        <v>42</v>
      </c>
      <c r="J2352" t="s">
        <v>27</v>
      </c>
      <c r="K2352" t="s">
        <v>4477</v>
      </c>
      <c r="L2352" t="s">
        <v>4478</v>
      </c>
      <c r="M2352" t="s">
        <v>23</v>
      </c>
      <c r="N2352" t="s">
        <v>27</v>
      </c>
      <c r="O2352" t="s">
        <v>27</v>
      </c>
      <c r="P2352" t="s">
        <v>27</v>
      </c>
      <c r="Q2352" s="1">
        <v>41628.009027777778</v>
      </c>
      <c r="R2352" s="1">
        <v>42993.433333333334</v>
      </c>
      <c r="S2352" t="s">
        <v>27</v>
      </c>
      <c r="T2352" t="s">
        <v>27</v>
      </c>
      <c r="U2352" t="s">
        <v>27</v>
      </c>
    </row>
    <row r="2353" spans="1:21" x14ac:dyDescent="0.25">
      <c r="A2353" t="s">
        <v>21</v>
      </c>
      <c r="B2353" t="s">
        <v>5469</v>
      </c>
      <c r="C2353" t="s">
        <v>23</v>
      </c>
      <c r="D2353" t="s">
        <v>5470</v>
      </c>
      <c r="F2353" t="s">
        <v>26</v>
      </c>
      <c r="G2353" t="s">
        <v>27</v>
      </c>
      <c r="H2353">
        <v>37</v>
      </c>
      <c r="I2353">
        <v>42</v>
      </c>
      <c r="J2353" t="s">
        <v>27</v>
      </c>
      <c r="K2353" t="s">
        <v>733</v>
      </c>
      <c r="L2353" t="s">
        <v>734</v>
      </c>
      <c r="M2353" t="s">
        <v>23</v>
      </c>
      <c r="N2353" t="s">
        <v>27</v>
      </c>
      <c r="O2353" t="s">
        <v>27</v>
      </c>
      <c r="P2353" t="s">
        <v>27</v>
      </c>
      <c r="Q2353" s="1">
        <v>39345.398611111108</v>
      </c>
      <c r="R2353" s="1">
        <v>42984.474999999999</v>
      </c>
      <c r="S2353" t="s">
        <v>27</v>
      </c>
      <c r="T2353" t="s">
        <v>27</v>
      </c>
      <c r="U2353" t="s">
        <v>27</v>
      </c>
    </row>
    <row r="2354" spans="1:21" x14ac:dyDescent="0.25">
      <c r="A2354" t="s">
        <v>21</v>
      </c>
      <c r="B2354" t="s">
        <v>4725</v>
      </c>
      <c r="C2354" t="s">
        <v>23</v>
      </c>
      <c r="D2354" t="s">
        <v>5713</v>
      </c>
      <c r="F2354" t="s">
        <v>26</v>
      </c>
      <c r="G2354" t="s">
        <v>27</v>
      </c>
      <c r="H2354">
        <v>40</v>
      </c>
      <c r="I2354">
        <v>42</v>
      </c>
      <c r="J2354" t="s">
        <v>27</v>
      </c>
      <c r="K2354" t="s">
        <v>4725</v>
      </c>
      <c r="L2354" t="s">
        <v>4775</v>
      </c>
      <c r="M2354" t="s">
        <v>23</v>
      </c>
      <c r="N2354" t="s">
        <v>27</v>
      </c>
      <c r="O2354" t="s">
        <v>27</v>
      </c>
      <c r="P2354" t="s">
        <v>27</v>
      </c>
      <c r="Q2354" s="1">
        <v>41626.606249999997</v>
      </c>
      <c r="R2354" s="1">
        <v>42362.688888888886</v>
      </c>
      <c r="S2354" t="s">
        <v>27</v>
      </c>
      <c r="T2354" t="s">
        <v>27</v>
      </c>
      <c r="U2354" t="s">
        <v>27</v>
      </c>
    </row>
    <row r="2355" spans="1:21" x14ac:dyDescent="0.25">
      <c r="A2355" t="s">
        <v>21</v>
      </c>
      <c r="B2355" t="s">
        <v>5100</v>
      </c>
      <c r="C2355" t="s">
        <v>23</v>
      </c>
      <c r="D2355" t="s">
        <v>5101</v>
      </c>
      <c r="E2355" t="s">
        <v>838</v>
      </c>
      <c r="F2355" t="s">
        <v>26</v>
      </c>
      <c r="G2355" t="s">
        <v>27</v>
      </c>
      <c r="H2355">
        <v>38</v>
      </c>
      <c r="I2355">
        <v>42</v>
      </c>
      <c r="J2355" s="2">
        <v>43952</v>
      </c>
      <c r="K2355" t="s">
        <v>499</v>
      </c>
      <c r="L2355" t="s">
        <v>500</v>
      </c>
      <c r="M2355" t="s">
        <v>23</v>
      </c>
      <c r="N2355" t="s">
        <v>27</v>
      </c>
      <c r="O2355" t="s">
        <v>27</v>
      </c>
      <c r="P2355" t="s">
        <v>27</v>
      </c>
      <c r="Q2355" s="1">
        <v>38658.007638888892</v>
      </c>
      <c r="R2355" s="1">
        <v>42263.418749999997</v>
      </c>
      <c r="S2355">
        <v>0.5</v>
      </c>
      <c r="T2355">
        <v>29.2</v>
      </c>
      <c r="U2355">
        <v>11.3071428571429</v>
      </c>
    </row>
    <row r="2356" spans="1:21" x14ac:dyDescent="0.25">
      <c r="A2356" t="s">
        <v>21</v>
      </c>
      <c r="B2356" t="s">
        <v>5136</v>
      </c>
      <c r="C2356" t="s">
        <v>23</v>
      </c>
      <c r="D2356" t="s">
        <v>5137</v>
      </c>
      <c r="E2356" t="s">
        <v>85</v>
      </c>
      <c r="F2356" t="s">
        <v>26</v>
      </c>
      <c r="G2356" t="s">
        <v>27</v>
      </c>
      <c r="H2356">
        <v>33</v>
      </c>
      <c r="I2356">
        <v>42</v>
      </c>
      <c r="J2356" t="s">
        <v>27</v>
      </c>
      <c r="K2356" t="s">
        <v>5136</v>
      </c>
      <c r="L2356" t="s">
        <v>5137</v>
      </c>
      <c r="M2356" t="s">
        <v>23</v>
      </c>
      <c r="N2356" t="s">
        <v>27</v>
      </c>
      <c r="O2356" t="s">
        <v>27</v>
      </c>
      <c r="P2356" t="s">
        <v>27</v>
      </c>
      <c r="Q2356" s="1">
        <v>38667.751388888886</v>
      </c>
      <c r="R2356" s="1">
        <v>42822.559027777781</v>
      </c>
      <c r="S2356">
        <v>0.04</v>
      </c>
      <c r="T2356">
        <v>0.59</v>
      </c>
      <c r="U2356">
        <v>0.20421052631578901</v>
      </c>
    </row>
    <row r="2357" spans="1:21" x14ac:dyDescent="0.25">
      <c r="A2357" t="s">
        <v>21</v>
      </c>
      <c r="B2357" t="s">
        <v>5850</v>
      </c>
      <c r="C2357" t="s">
        <v>23</v>
      </c>
      <c r="D2357" t="s">
        <v>5851</v>
      </c>
      <c r="E2357" t="s">
        <v>513</v>
      </c>
      <c r="F2357" t="s">
        <v>78</v>
      </c>
      <c r="G2357" t="s">
        <v>27</v>
      </c>
      <c r="H2357">
        <v>27</v>
      </c>
      <c r="I2357">
        <v>42</v>
      </c>
      <c r="J2357" t="s">
        <v>5852</v>
      </c>
      <c r="K2357" t="s">
        <v>5850</v>
      </c>
      <c r="L2357" t="s">
        <v>5853</v>
      </c>
      <c r="M2357" t="s">
        <v>23</v>
      </c>
      <c r="N2357" t="s">
        <v>27</v>
      </c>
      <c r="O2357" t="s">
        <v>27</v>
      </c>
      <c r="P2357" t="s">
        <v>27</v>
      </c>
      <c r="Q2357" s="1">
        <v>38209.606249999997</v>
      </c>
      <c r="R2357" s="1">
        <v>38533.711111111108</v>
      </c>
      <c r="S2357">
        <v>9.1999999999999993</v>
      </c>
      <c r="T2357">
        <v>34.700000000000003</v>
      </c>
      <c r="U2357">
        <v>18.802380952381</v>
      </c>
    </row>
    <row r="2358" spans="1:21" x14ac:dyDescent="0.25">
      <c r="A2358" t="s">
        <v>21</v>
      </c>
      <c r="B2358" t="s">
        <v>5881</v>
      </c>
      <c r="C2358" t="s">
        <v>23</v>
      </c>
      <c r="D2358" t="s">
        <v>5882</v>
      </c>
      <c r="F2358" t="s">
        <v>78</v>
      </c>
      <c r="G2358" t="s">
        <v>27</v>
      </c>
      <c r="H2358">
        <v>41</v>
      </c>
      <c r="I2358">
        <v>42</v>
      </c>
      <c r="J2358" t="s">
        <v>27</v>
      </c>
      <c r="K2358" t="s">
        <v>5660</v>
      </c>
      <c r="L2358" t="s">
        <v>5661</v>
      </c>
      <c r="M2358" t="s">
        <v>23</v>
      </c>
      <c r="N2358" t="s">
        <v>27</v>
      </c>
      <c r="O2358" t="s">
        <v>27</v>
      </c>
      <c r="P2358" t="s">
        <v>27</v>
      </c>
      <c r="Q2358" s="1">
        <v>38482.649305555555</v>
      </c>
      <c r="R2358" s="1">
        <v>42025.587500000001</v>
      </c>
      <c r="S2358" t="s">
        <v>27</v>
      </c>
      <c r="T2358" t="s">
        <v>27</v>
      </c>
      <c r="U2358" t="s">
        <v>27</v>
      </c>
    </row>
    <row r="2359" spans="1:21" x14ac:dyDescent="0.25">
      <c r="A2359" t="s">
        <v>21</v>
      </c>
      <c r="B2359" t="s">
        <v>5883</v>
      </c>
      <c r="C2359" t="s">
        <v>23</v>
      </c>
      <c r="D2359" t="s">
        <v>5884</v>
      </c>
      <c r="F2359" t="s">
        <v>78</v>
      </c>
      <c r="G2359" t="s">
        <v>27</v>
      </c>
      <c r="H2359">
        <v>34</v>
      </c>
      <c r="I2359">
        <v>42</v>
      </c>
      <c r="J2359" t="s">
        <v>27</v>
      </c>
      <c r="K2359" t="s">
        <v>5660</v>
      </c>
      <c r="L2359" t="s">
        <v>5661</v>
      </c>
      <c r="M2359" t="s">
        <v>23</v>
      </c>
      <c r="N2359" t="s">
        <v>27</v>
      </c>
      <c r="O2359" t="s">
        <v>27</v>
      </c>
      <c r="P2359" t="s">
        <v>27</v>
      </c>
      <c r="Q2359" s="1">
        <v>38324.625694444447</v>
      </c>
      <c r="R2359" s="1">
        <v>40688.57708333333</v>
      </c>
      <c r="S2359" t="s">
        <v>27</v>
      </c>
      <c r="T2359" t="s">
        <v>27</v>
      </c>
      <c r="U2359" t="s">
        <v>27</v>
      </c>
    </row>
    <row r="2360" spans="1:21" x14ac:dyDescent="0.25">
      <c r="A2360" t="s">
        <v>21</v>
      </c>
      <c r="B2360" t="s">
        <v>5709</v>
      </c>
      <c r="C2360" t="s">
        <v>23</v>
      </c>
      <c r="D2360" t="s">
        <v>5710</v>
      </c>
      <c r="F2360" t="s">
        <v>78</v>
      </c>
      <c r="G2360" t="s">
        <v>27</v>
      </c>
      <c r="H2360">
        <v>39</v>
      </c>
      <c r="I2360">
        <v>42</v>
      </c>
      <c r="J2360" t="s">
        <v>27</v>
      </c>
      <c r="K2360" t="s">
        <v>5541</v>
      </c>
      <c r="L2360" t="s">
        <v>5068</v>
      </c>
      <c r="M2360" t="s">
        <v>23</v>
      </c>
      <c r="N2360" t="s">
        <v>27</v>
      </c>
      <c r="O2360" t="s">
        <v>27</v>
      </c>
      <c r="P2360" t="s">
        <v>27</v>
      </c>
      <c r="Q2360" s="1">
        <v>41393.460416666669</v>
      </c>
      <c r="R2360" s="1">
        <v>42957.53402777778</v>
      </c>
      <c r="S2360" t="s">
        <v>27</v>
      </c>
      <c r="T2360" t="s">
        <v>27</v>
      </c>
      <c r="U2360" t="s">
        <v>27</v>
      </c>
    </row>
    <row r="2361" spans="1:21" x14ac:dyDescent="0.25">
      <c r="A2361" t="s">
        <v>21</v>
      </c>
      <c r="B2361" t="s">
        <v>5831</v>
      </c>
      <c r="C2361" t="s">
        <v>23</v>
      </c>
      <c r="D2361" t="s">
        <v>5832</v>
      </c>
      <c r="F2361" t="s">
        <v>78</v>
      </c>
      <c r="G2361" t="s">
        <v>27</v>
      </c>
      <c r="H2361">
        <v>36</v>
      </c>
      <c r="I2361">
        <v>42</v>
      </c>
      <c r="J2361" t="s">
        <v>27</v>
      </c>
      <c r="K2361" t="s">
        <v>5378</v>
      </c>
      <c r="L2361" t="s">
        <v>5299</v>
      </c>
      <c r="M2361" t="s">
        <v>23</v>
      </c>
      <c r="N2361" t="s">
        <v>27</v>
      </c>
      <c r="O2361" t="s">
        <v>27</v>
      </c>
      <c r="P2361" t="s">
        <v>27</v>
      </c>
      <c r="Q2361" s="1">
        <v>39744.570833333331</v>
      </c>
      <c r="R2361" s="1">
        <v>41474.623611111114</v>
      </c>
      <c r="S2361" t="s">
        <v>27</v>
      </c>
      <c r="T2361" t="s">
        <v>27</v>
      </c>
      <c r="U2361" t="s">
        <v>27</v>
      </c>
    </row>
    <row r="2362" spans="1:21" x14ac:dyDescent="0.25">
      <c r="A2362" t="s">
        <v>21</v>
      </c>
      <c r="B2362" t="s">
        <v>899</v>
      </c>
      <c r="C2362" t="s">
        <v>23</v>
      </c>
      <c r="D2362" t="s">
        <v>900</v>
      </c>
      <c r="F2362" t="s">
        <v>26</v>
      </c>
      <c r="G2362" t="s">
        <v>27</v>
      </c>
      <c r="H2362">
        <v>37</v>
      </c>
      <c r="I2362">
        <v>41</v>
      </c>
      <c r="J2362" t="s">
        <v>27</v>
      </c>
      <c r="K2362" t="s">
        <v>899</v>
      </c>
      <c r="L2362" t="s">
        <v>900</v>
      </c>
      <c r="M2362" t="s">
        <v>23</v>
      </c>
      <c r="N2362" t="s">
        <v>27</v>
      </c>
      <c r="O2362" t="s">
        <v>27</v>
      </c>
      <c r="P2362" t="s">
        <v>27</v>
      </c>
      <c r="Q2362" s="1">
        <v>42572.67083333333</v>
      </c>
      <c r="R2362" s="1">
        <v>43003.65347222222</v>
      </c>
      <c r="S2362" t="s">
        <v>27</v>
      </c>
      <c r="T2362" t="s">
        <v>27</v>
      </c>
      <c r="U2362" t="s">
        <v>27</v>
      </c>
    </row>
    <row r="2363" spans="1:21" x14ac:dyDescent="0.25">
      <c r="A2363" t="s">
        <v>21</v>
      </c>
      <c r="B2363" t="s">
        <v>588</v>
      </c>
      <c r="C2363" t="s">
        <v>23</v>
      </c>
      <c r="D2363" t="s">
        <v>589</v>
      </c>
      <c r="F2363" t="s">
        <v>107</v>
      </c>
      <c r="G2363" t="s">
        <v>27</v>
      </c>
      <c r="H2363">
        <v>41</v>
      </c>
      <c r="I2363">
        <v>41</v>
      </c>
      <c r="J2363" t="s">
        <v>27</v>
      </c>
      <c r="K2363" t="s">
        <v>140</v>
      </c>
      <c r="L2363" t="s">
        <v>141</v>
      </c>
      <c r="M2363" t="s">
        <v>23</v>
      </c>
      <c r="N2363" t="s">
        <v>27</v>
      </c>
      <c r="O2363" t="s">
        <v>27</v>
      </c>
      <c r="P2363" t="s">
        <v>27</v>
      </c>
      <c r="Q2363" s="1">
        <v>40826.770833333336</v>
      </c>
      <c r="R2363" s="1">
        <v>41686.697222222225</v>
      </c>
      <c r="S2363" t="s">
        <v>27</v>
      </c>
      <c r="T2363" t="s">
        <v>27</v>
      </c>
      <c r="U2363" t="s">
        <v>27</v>
      </c>
    </row>
    <row r="2364" spans="1:21" x14ac:dyDescent="0.25">
      <c r="A2364" t="s">
        <v>21</v>
      </c>
      <c r="B2364" t="s">
        <v>53</v>
      </c>
      <c r="C2364" t="s">
        <v>23</v>
      </c>
      <c r="D2364" t="s">
        <v>54</v>
      </c>
      <c r="E2364" t="s">
        <v>55</v>
      </c>
      <c r="F2364" t="s">
        <v>26</v>
      </c>
      <c r="G2364" t="s">
        <v>27</v>
      </c>
      <c r="H2364">
        <v>15</v>
      </c>
      <c r="I2364">
        <v>41</v>
      </c>
      <c r="J2364" t="s">
        <v>1030</v>
      </c>
      <c r="K2364" t="s">
        <v>191</v>
      </c>
      <c r="L2364" t="s">
        <v>54</v>
      </c>
      <c r="M2364" t="s">
        <v>23</v>
      </c>
      <c r="N2364" t="s">
        <v>27</v>
      </c>
      <c r="O2364" t="s">
        <v>27</v>
      </c>
      <c r="P2364" t="s">
        <v>27</v>
      </c>
      <c r="Q2364" s="1">
        <v>41410.680555555555</v>
      </c>
      <c r="R2364" s="1">
        <v>42908.573611111111</v>
      </c>
      <c r="S2364">
        <v>117</v>
      </c>
      <c r="T2364">
        <v>350</v>
      </c>
      <c r="U2364">
        <v>238.97560975609801</v>
      </c>
    </row>
    <row r="2365" spans="1:21" x14ac:dyDescent="0.25">
      <c r="A2365" t="s">
        <v>21</v>
      </c>
      <c r="B2365" t="s">
        <v>2034</v>
      </c>
      <c r="C2365" t="s">
        <v>23</v>
      </c>
      <c r="D2365" t="s">
        <v>2035</v>
      </c>
      <c r="F2365" t="s">
        <v>107</v>
      </c>
      <c r="G2365" t="s">
        <v>27</v>
      </c>
      <c r="H2365">
        <v>37</v>
      </c>
      <c r="I2365">
        <v>41</v>
      </c>
      <c r="J2365" t="s">
        <v>27</v>
      </c>
      <c r="K2365" t="s">
        <v>2036</v>
      </c>
      <c r="L2365" t="s">
        <v>2037</v>
      </c>
      <c r="M2365" t="s">
        <v>23</v>
      </c>
      <c r="N2365" t="s">
        <v>27</v>
      </c>
      <c r="O2365" t="s">
        <v>27</v>
      </c>
      <c r="P2365" t="s">
        <v>27</v>
      </c>
      <c r="Q2365" s="1">
        <v>38400.504861111112</v>
      </c>
      <c r="R2365" s="1">
        <v>41571.662499999999</v>
      </c>
      <c r="S2365" t="s">
        <v>27</v>
      </c>
      <c r="T2365" t="s">
        <v>27</v>
      </c>
      <c r="U2365" t="s">
        <v>27</v>
      </c>
    </row>
    <row r="2366" spans="1:21" x14ac:dyDescent="0.25">
      <c r="A2366" t="s">
        <v>21</v>
      </c>
      <c r="B2366" t="s">
        <v>2565</v>
      </c>
      <c r="C2366" t="s">
        <v>23</v>
      </c>
      <c r="D2366" t="s">
        <v>2566</v>
      </c>
      <c r="F2366" t="s">
        <v>26</v>
      </c>
      <c r="G2366" t="s">
        <v>27</v>
      </c>
      <c r="H2366">
        <v>38</v>
      </c>
      <c r="I2366">
        <v>41</v>
      </c>
      <c r="J2366" t="s">
        <v>27</v>
      </c>
      <c r="K2366" t="s">
        <v>2565</v>
      </c>
      <c r="L2366" t="s">
        <v>2566</v>
      </c>
      <c r="M2366" t="s">
        <v>23</v>
      </c>
      <c r="N2366" t="s">
        <v>27</v>
      </c>
      <c r="O2366" t="s">
        <v>27</v>
      </c>
      <c r="P2366" t="s">
        <v>27</v>
      </c>
      <c r="Q2366" s="1">
        <v>37959.727777777778</v>
      </c>
      <c r="R2366" s="1">
        <v>42971.572222222225</v>
      </c>
      <c r="S2366" t="s">
        <v>27</v>
      </c>
      <c r="T2366" t="s">
        <v>27</v>
      </c>
      <c r="U2366" t="s">
        <v>27</v>
      </c>
    </row>
    <row r="2367" spans="1:21" x14ac:dyDescent="0.25">
      <c r="A2367" t="s">
        <v>21</v>
      </c>
      <c r="B2367" t="s">
        <v>1915</v>
      </c>
      <c r="C2367" t="s">
        <v>23</v>
      </c>
      <c r="D2367" t="s">
        <v>1915</v>
      </c>
      <c r="F2367" t="s">
        <v>26</v>
      </c>
      <c r="G2367" t="s">
        <v>27</v>
      </c>
      <c r="H2367">
        <v>39</v>
      </c>
      <c r="I2367">
        <v>41</v>
      </c>
      <c r="J2367" t="s">
        <v>2475</v>
      </c>
      <c r="K2367" t="s">
        <v>2090</v>
      </c>
      <c r="L2367" t="s">
        <v>2091</v>
      </c>
      <c r="M2367" t="s">
        <v>23</v>
      </c>
      <c r="N2367" t="s">
        <v>27</v>
      </c>
      <c r="O2367" t="s">
        <v>27</v>
      </c>
      <c r="P2367" t="s">
        <v>27</v>
      </c>
      <c r="Q2367" s="1">
        <v>37812.724999999999</v>
      </c>
      <c r="R2367" s="1">
        <v>38534.570833333331</v>
      </c>
      <c r="S2367">
        <v>0.127</v>
      </c>
      <c r="T2367">
        <v>0.442</v>
      </c>
      <c r="U2367">
        <v>0.33751219512195102</v>
      </c>
    </row>
    <row r="2368" spans="1:21" x14ac:dyDescent="0.25">
      <c r="A2368" t="s">
        <v>21</v>
      </c>
      <c r="B2368" t="s">
        <v>2036</v>
      </c>
      <c r="C2368" t="s">
        <v>23</v>
      </c>
      <c r="D2368" t="s">
        <v>3437</v>
      </c>
      <c r="F2368" t="s">
        <v>107</v>
      </c>
      <c r="G2368" t="s">
        <v>27</v>
      </c>
      <c r="H2368">
        <v>37</v>
      </c>
      <c r="I2368">
        <v>41</v>
      </c>
      <c r="J2368" t="s">
        <v>27</v>
      </c>
      <c r="K2368" t="s">
        <v>2036</v>
      </c>
      <c r="L2368" t="s">
        <v>2037</v>
      </c>
      <c r="M2368" t="s">
        <v>23</v>
      </c>
      <c r="N2368" t="s">
        <v>27</v>
      </c>
      <c r="O2368" t="s">
        <v>27</v>
      </c>
      <c r="P2368" t="s">
        <v>27</v>
      </c>
      <c r="Q2368" s="1">
        <v>38400.504861111112</v>
      </c>
      <c r="R2368" s="1">
        <v>41571.662499999999</v>
      </c>
      <c r="S2368" t="s">
        <v>27</v>
      </c>
      <c r="T2368" t="s">
        <v>27</v>
      </c>
      <c r="U2368" t="s">
        <v>27</v>
      </c>
    </row>
    <row r="2369" spans="1:21" x14ac:dyDescent="0.25">
      <c r="A2369" t="s">
        <v>21</v>
      </c>
      <c r="B2369" t="s">
        <v>4055</v>
      </c>
      <c r="C2369" t="s">
        <v>23</v>
      </c>
      <c r="D2369" t="s">
        <v>4056</v>
      </c>
      <c r="F2369" t="s">
        <v>144</v>
      </c>
      <c r="G2369" t="s">
        <v>27</v>
      </c>
      <c r="H2369">
        <v>41</v>
      </c>
      <c r="I2369">
        <v>41</v>
      </c>
      <c r="J2369" t="s">
        <v>27</v>
      </c>
      <c r="K2369" t="s">
        <v>4055</v>
      </c>
      <c r="L2369" t="s">
        <v>4056</v>
      </c>
      <c r="M2369" t="s">
        <v>23</v>
      </c>
      <c r="N2369" t="s">
        <v>27</v>
      </c>
      <c r="O2369" t="s">
        <v>27</v>
      </c>
      <c r="P2369" t="s">
        <v>27</v>
      </c>
      <c r="Q2369" s="1">
        <v>38243.651388888888</v>
      </c>
      <c r="R2369" s="1">
        <v>42758.642361111109</v>
      </c>
      <c r="S2369" t="s">
        <v>27</v>
      </c>
      <c r="T2369" t="s">
        <v>27</v>
      </c>
      <c r="U2369" t="s">
        <v>27</v>
      </c>
    </row>
    <row r="2370" spans="1:21" x14ac:dyDescent="0.25">
      <c r="A2370" t="s">
        <v>21</v>
      </c>
      <c r="B2370" t="s">
        <v>3884</v>
      </c>
      <c r="C2370" t="s">
        <v>23</v>
      </c>
      <c r="D2370" t="s">
        <v>3885</v>
      </c>
      <c r="F2370" t="s">
        <v>130</v>
      </c>
      <c r="G2370" t="s">
        <v>27</v>
      </c>
      <c r="H2370">
        <v>39</v>
      </c>
      <c r="I2370">
        <v>41</v>
      </c>
      <c r="J2370" t="s">
        <v>27</v>
      </c>
      <c r="K2370" t="s">
        <v>4118</v>
      </c>
      <c r="L2370" t="s">
        <v>4119</v>
      </c>
      <c r="M2370" t="s">
        <v>23</v>
      </c>
      <c r="N2370" t="s">
        <v>27</v>
      </c>
      <c r="O2370" t="s">
        <v>27</v>
      </c>
      <c r="P2370" t="s">
        <v>27</v>
      </c>
      <c r="Q2370" s="1">
        <v>37868.425000000003</v>
      </c>
      <c r="R2370" s="1">
        <v>42952.556250000001</v>
      </c>
      <c r="S2370" t="s">
        <v>27</v>
      </c>
      <c r="T2370" t="s">
        <v>27</v>
      </c>
      <c r="U2370" t="s">
        <v>27</v>
      </c>
    </row>
    <row r="2371" spans="1:21" x14ac:dyDescent="0.25">
      <c r="A2371" t="s">
        <v>21</v>
      </c>
      <c r="B2371" t="s">
        <v>4572</v>
      </c>
      <c r="C2371" t="s">
        <v>23</v>
      </c>
      <c r="D2371" t="s">
        <v>4573</v>
      </c>
      <c r="F2371" t="s">
        <v>26</v>
      </c>
      <c r="G2371" t="s">
        <v>27</v>
      </c>
      <c r="H2371">
        <v>39</v>
      </c>
      <c r="I2371">
        <v>41</v>
      </c>
      <c r="J2371" t="s">
        <v>27</v>
      </c>
      <c r="K2371" t="s">
        <v>4572</v>
      </c>
      <c r="L2371" t="s">
        <v>4574</v>
      </c>
      <c r="M2371" t="s">
        <v>23</v>
      </c>
      <c r="N2371" t="s">
        <v>27</v>
      </c>
      <c r="O2371" t="s">
        <v>27</v>
      </c>
      <c r="P2371" t="s">
        <v>27</v>
      </c>
      <c r="Q2371" s="1">
        <v>41449.536805555559</v>
      </c>
      <c r="R2371" s="1">
        <v>43004.415972222225</v>
      </c>
      <c r="S2371" t="s">
        <v>27</v>
      </c>
      <c r="T2371" t="s">
        <v>27</v>
      </c>
      <c r="U2371" t="s">
        <v>27</v>
      </c>
    </row>
    <row r="2372" spans="1:21" x14ac:dyDescent="0.25">
      <c r="A2372" t="s">
        <v>21</v>
      </c>
      <c r="B2372" t="s">
        <v>5095</v>
      </c>
      <c r="C2372" t="s">
        <v>23</v>
      </c>
      <c r="D2372" t="s">
        <v>5096</v>
      </c>
      <c r="F2372" t="s">
        <v>26</v>
      </c>
      <c r="G2372" t="s">
        <v>27</v>
      </c>
      <c r="H2372">
        <v>39</v>
      </c>
      <c r="I2372">
        <v>41</v>
      </c>
      <c r="J2372" t="s">
        <v>27</v>
      </c>
      <c r="K2372" t="s">
        <v>4572</v>
      </c>
      <c r="L2372" t="s">
        <v>4574</v>
      </c>
      <c r="M2372" t="s">
        <v>23</v>
      </c>
      <c r="N2372" t="s">
        <v>27</v>
      </c>
      <c r="O2372" t="s">
        <v>27</v>
      </c>
      <c r="P2372" t="s">
        <v>27</v>
      </c>
      <c r="Q2372" s="1">
        <v>41449.536805555559</v>
      </c>
      <c r="R2372" s="1">
        <v>43004.415972222225</v>
      </c>
      <c r="S2372" t="s">
        <v>27</v>
      </c>
      <c r="T2372" t="s">
        <v>27</v>
      </c>
      <c r="U2372" t="s">
        <v>27</v>
      </c>
    </row>
    <row r="2373" spans="1:21" x14ac:dyDescent="0.25">
      <c r="A2373" t="s">
        <v>21</v>
      </c>
      <c r="B2373" t="s">
        <v>5366</v>
      </c>
      <c r="C2373" t="s">
        <v>23</v>
      </c>
      <c r="D2373" t="s">
        <v>5367</v>
      </c>
      <c r="F2373" t="s">
        <v>78</v>
      </c>
      <c r="G2373" t="s">
        <v>27</v>
      </c>
      <c r="H2373">
        <v>37</v>
      </c>
      <c r="I2373">
        <v>41</v>
      </c>
      <c r="J2373" t="s">
        <v>27</v>
      </c>
      <c r="K2373" t="s">
        <v>5340</v>
      </c>
      <c r="L2373" t="s">
        <v>5068</v>
      </c>
      <c r="M2373" t="s">
        <v>23</v>
      </c>
      <c r="N2373" t="s">
        <v>27</v>
      </c>
      <c r="O2373" t="s">
        <v>27</v>
      </c>
      <c r="P2373" t="s">
        <v>27</v>
      </c>
      <c r="Q2373" s="1">
        <v>41250.724999999999</v>
      </c>
      <c r="R2373" s="1">
        <v>42984.655555555553</v>
      </c>
      <c r="S2373" t="s">
        <v>27</v>
      </c>
      <c r="T2373" t="s">
        <v>27</v>
      </c>
      <c r="U2373" t="s">
        <v>27</v>
      </c>
    </row>
    <row r="2374" spans="1:21" x14ac:dyDescent="0.25">
      <c r="A2374" t="s">
        <v>21</v>
      </c>
      <c r="B2374" t="s">
        <v>5372</v>
      </c>
      <c r="C2374" t="s">
        <v>23</v>
      </c>
      <c r="D2374" t="s">
        <v>5373</v>
      </c>
      <c r="F2374" t="s">
        <v>78</v>
      </c>
      <c r="G2374" t="s">
        <v>27</v>
      </c>
      <c r="H2374">
        <v>14</v>
      </c>
      <c r="I2374">
        <v>41</v>
      </c>
      <c r="J2374" t="s">
        <v>27</v>
      </c>
      <c r="K2374" t="s">
        <v>5493</v>
      </c>
      <c r="L2374" t="s">
        <v>5494</v>
      </c>
      <c r="M2374" t="s">
        <v>23</v>
      </c>
      <c r="N2374" t="s">
        <v>27</v>
      </c>
      <c r="O2374" t="s">
        <v>27</v>
      </c>
      <c r="P2374" t="s">
        <v>27</v>
      </c>
      <c r="Q2374" s="1">
        <v>41796.632638888892</v>
      </c>
      <c r="R2374" s="1">
        <v>42878.59097222222</v>
      </c>
      <c r="S2374" t="s">
        <v>27</v>
      </c>
      <c r="T2374" t="s">
        <v>27</v>
      </c>
      <c r="U2374" t="s">
        <v>27</v>
      </c>
    </row>
    <row r="2375" spans="1:21" x14ac:dyDescent="0.25">
      <c r="A2375" t="s">
        <v>21</v>
      </c>
      <c r="B2375" t="s">
        <v>5758</v>
      </c>
      <c r="C2375" t="s">
        <v>23</v>
      </c>
      <c r="D2375" t="s">
        <v>5759</v>
      </c>
      <c r="F2375" t="s">
        <v>78</v>
      </c>
      <c r="G2375" t="s">
        <v>27</v>
      </c>
      <c r="H2375">
        <v>34</v>
      </c>
      <c r="I2375">
        <v>41</v>
      </c>
      <c r="J2375" t="s">
        <v>27</v>
      </c>
      <c r="K2375" t="s">
        <v>5497</v>
      </c>
      <c r="L2375" t="s">
        <v>5068</v>
      </c>
      <c r="M2375" t="s">
        <v>23</v>
      </c>
      <c r="N2375" t="s">
        <v>27</v>
      </c>
      <c r="O2375" t="s">
        <v>27</v>
      </c>
      <c r="P2375" t="s">
        <v>27</v>
      </c>
      <c r="Q2375" s="1">
        <v>41462.518055555556</v>
      </c>
      <c r="R2375" s="1">
        <v>42966.705555555556</v>
      </c>
      <c r="S2375" t="s">
        <v>27</v>
      </c>
      <c r="T2375" t="s">
        <v>27</v>
      </c>
      <c r="U2375" t="s">
        <v>27</v>
      </c>
    </row>
    <row r="2376" spans="1:21" x14ac:dyDescent="0.25">
      <c r="A2376" t="s">
        <v>21</v>
      </c>
      <c r="B2376" t="s">
        <v>5788</v>
      </c>
      <c r="C2376" t="s">
        <v>23</v>
      </c>
      <c r="D2376" t="s">
        <v>5789</v>
      </c>
      <c r="F2376" t="s">
        <v>78</v>
      </c>
      <c r="G2376" t="s">
        <v>27</v>
      </c>
      <c r="H2376">
        <v>41</v>
      </c>
      <c r="I2376">
        <v>41</v>
      </c>
      <c r="J2376" t="s">
        <v>27</v>
      </c>
      <c r="K2376" t="s">
        <v>5265</v>
      </c>
      <c r="L2376" t="s">
        <v>5266</v>
      </c>
      <c r="M2376" t="s">
        <v>23</v>
      </c>
      <c r="N2376" t="s">
        <v>27</v>
      </c>
      <c r="O2376" t="s">
        <v>27</v>
      </c>
      <c r="P2376" t="s">
        <v>27</v>
      </c>
      <c r="Q2376" s="1">
        <v>41089.552083333336</v>
      </c>
      <c r="R2376" s="1">
        <v>41788.495138888888</v>
      </c>
      <c r="S2376" t="s">
        <v>27</v>
      </c>
      <c r="T2376" t="s">
        <v>27</v>
      </c>
      <c r="U2376" t="s">
        <v>27</v>
      </c>
    </row>
    <row r="2377" spans="1:21" x14ac:dyDescent="0.25">
      <c r="A2377" t="s">
        <v>21</v>
      </c>
      <c r="B2377" t="s">
        <v>5709</v>
      </c>
      <c r="C2377" t="s">
        <v>23</v>
      </c>
      <c r="D2377" t="s">
        <v>5710</v>
      </c>
      <c r="F2377" t="s">
        <v>78</v>
      </c>
      <c r="G2377" t="s">
        <v>27</v>
      </c>
      <c r="H2377">
        <v>35</v>
      </c>
      <c r="I2377">
        <v>41</v>
      </c>
      <c r="J2377" t="s">
        <v>27</v>
      </c>
      <c r="K2377" t="s">
        <v>5660</v>
      </c>
      <c r="L2377" t="s">
        <v>5661</v>
      </c>
      <c r="M2377" t="s">
        <v>23</v>
      </c>
      <c r="N2377" t="s">
        <v>27</v>
      </c>
      <c r="O2377" t="s">
        <v>27</v>
      </c>
      <c r="P2377" t="s">
        <v>27</v>
      </c>
      <c r="Q2377" s="1">
        <v>38324.625694444447</v>
      </c>
      <c r="R2377" s="1">
        <v>40687.763194444444</v>
      </c>
      <c r="S2377" t="s">
        <v>27</v>
      </c>
      <c r="T2377" t="s">
        <v>27</v>
      </c>
      <c r="U2377" t="s">
        <v>27</v>
      </c>
    </row>
    <row r="2378" spans="1:21" x14ac:dyDescent="0.25">
      <c r="A2378" t="s">
        <v>21</v>
      </c>
      <c r="B2378" t="s">
        <v>114</v>
      </c>
      <c r="C2378" t="s">
        <v>23</v>
      </c>
      <c r="D2378" t="s">
        <v>115</v>
      </c>
      <c r="E2378" t="s">
        <v>36</v>
      </c>
      <c r="F2378" t="s">
        <v>26</v>
      </c>
      <c r="G2378" t="s">
        <v>27</v>
      </c>
      <c r="H2378">
        <v>38</v>
      </c>
      <c r="I2378">
        <v>40</v>
      </c>
      <c r="J2378" t="s">
        <v>1050</v>
      </c>
      <c r="K2378" t="s">
        <v>114</v>
      </c>
      <c r="L2378" t="s">
        <v>115</v>
      </c>
      <c r="M2378" t="s">
        <v>23</v>
      </c>
      <c r="N2378" t="s">
        <v>27</v>
      </c>
      <c r="O2378" t="s">
        <v>27</v>
      </c>
      <c r="P2378" t="s">
        <v>27</v>
      </c>
      <c r="Q2378" s="1">
        <v>42709.693055555559</v>
      </c>
      <c r="R2378" s="1">
        <v>43013.729166666664</v>
      </c>
      <c r="S2378">
        <v>3.4</v>
      </c>
      <c r="T2378">
        <v>1331</v>
      </c>
      <c r="U2378">
        <v>68.215000000000003</v>
      </c>
    </row>
    <row r="2379" spans="1:21" x14ac:dyDescent="0.25">
      <c r="A2379" t="s">
        <v>21</v>
      </c>
      <c r="B2379" t="s">
        <v>193</v>
      </c>
      <c r="C2379" t="s">
        <v>23</v>
      </c>
      <c r="D2379" t="s">
        <v>194</v>
      </c>
      <c r="F2379" t="s">
        <v>26</v>
      </c>
      <c r="G2379" t="s">
        <v>27</v>
      </c>
      <c r="H2379">
        <v>35</v>
      </c>
      <c r="I2379">
        <v>40</v>
      </c>
      <c r="J2379" t="s">
        <v>27</v>
      </c>
      <c r="K2379" t="s">
        <v>1090</v>
      </c>
      <c r="L2379" t="s">
        <v>1091</v>
      </c>
      <c r="M2379" t="s">
        <v>23</v>
      </c>
      <c r="N2379" t="s">
        <v>27</v>
      </c>
      <c r="O2379" t="s">
        <v>27</v>
      </c>
      <c r="P2379" t="s">
        <v>27</v>
      </c>
      <c r="Q2379" s="1">
        <v>38503.791666666664</v>
      </c>
      <c r="R2379" s="1">
        <v>39398.446527777778</v>
      </c>
      <c r="S2379" t="s">
        <v>27</v>
      </c>
      <c r="T2379" t="s">
        <v>27</v>
      </c>
      <c r="U2379" t="s">
        <v>27</v>
      </c>
    </row>
    <row r="2380" spans="1:21" x14ac:dyDescent="0.25">
      <c r="A2380" t="s">
        <v>21</v>
      </c>
      <c r="B2380" t="s">
        <v>503</v>
      </c>
      <c r="C2380" t="s">
        <v>23</v>
      </c>
      <c r="D2380" t="s">
        <v>1143</v>
      </c>
      <c r="F2380" t="s">
        <v>107</v>
      </c>
      <c r="G2380" t="s">
        <v>27</v>
      </c>
      <c r="H2380">
        <v>39</v>
      </c>
      <c r="I2380">
        <v>40</v>
      </c>
      <c r="J2380" t="s">
        <v>27</v>
      </c>
      <c r="K2380" t="s">
        <v>503</v>
      </c>
      <c r="L2380" t="s">
        <v>504</v>
      </c>
      <c r="M2380" t="s">
        <v>23</v>
      </c>
      <c r="N2380" t="s">
        <v>27</v>
      </c>
      <c r="O2380" t="s">
        <v>27</v>
      </c>
      <c r="P2380" t="s">
        <v>27</v>
      </c>
      <c r="Q2380" s="1">
        <v>38240.713194444441</v>
      </c>
      <c r="R2380" s="1">
        <v>41271.508333333331</v>
      </c>
      <c r="S2380" t="s">
        <v>27</v>
      </c>
      <c r="T2380" t="s">
        <v>27</v>
      </c>
      <c r="U2380" t="s">
        <v>27</v>
      </c>
    </row>
    <row r="2381" spans="1:21" x14ac:dyDescent="0.25">
      <c r="A2381" t="s">
        <v>21</v>
      </c>
      <c r="B2381" t="s">
        <v>53</v>
      </c>
      <c r="C2381" t="s">
        <v>23</v>
      </c>
      <c r="D2381" t="s">
        <v>54</v>
      </c>
      <c r="E2381" t="s">
        <v>55</v>
      </c>
      <c r="F2381" t="s">
        <v>26</v>
      </c>
      <c r="G2381" t="s">
        <v>27</v>
      </c>
      <c r="H2381">
        <v>37</v>
      </c>
      <c r="I2381">
        <v>40</v>
      </c>
      <c r="J2381" t="s">
        <v>1544</v>
      </c>
      <c r="K2381" t="s">
        <v>56</v>
      </c>
      <c r="L2381" t="s">
        <v>57</v>
      </c>
      <c r="M2381" t="s">
        <v>23</v>
      </c>
      <c r="N2381" t="s">
        <v>27</v>
      </c>
      <c r="O2381" t="s">
        <v>27</v>
      </c>
      <c r="P2381" t="s">
        <v>27</v>
      </c>
      <c r="Q2381" s="1">
        <v>40017.598611111112</v>
      </c>
      <c r="R2381" s="1">
        <v>42990.763194444444</v>
      </c>
      <c r="S2381">
        <v>166</v>
      </c>
      <c r="T2381">
        <v>1224</v>
      </c>
      <c r="U2381">
        <v>386.15</v>
      </c>
    </row>
    <row r="2382" spans="1:21" x14ac:dyDescent="0.25">
      <c r="A2382" t="s">
        <v>21</v>
      </c>
      <c r="B2382" t="s">
        <v>65</v>
      </c>
      <c r="C2382" t="s">
        <v>23</v>
      </c>
      <c r="D2382" t="s">
        <v>968</v>
      </c>
      <c r="E2382" t="s">
        <v>69</v>
      </c>
      <c r="F2382" t="s">
        <v>26</v>
      </c>
      <c r="G2382" t="s">
        <v>27</v>
      </c>
      <c r="H2382">
        <v>40</v>
      </c>
      <c r="I2382">
        <v>40</v>
      </c>
      <c r="J2382" t="s">
        <v>27</v>
      </c>
      <c r="K2382" t="s">
        <v>65</v>
      </c>
      <c r="L2382" t="s">
        <v>66</v>
      </c>
      <c r="M2382" t="s">
        <v>23</v>
      </c>
      <c r="N2382" t="s">
        <v>27</v>
      </c>
      <c r="O2382" t="s">
        <v>27</v>
      </c>
      <c r="P2382" t="s">
        <v>27</v>
      </c>
      <c r="Q2382" s="1">
        <v>41768.518055555556</v>
      </c>
      <c r="R2382" s="1">
        <v>42114.499305555553</v>
      </c>
      <c r="S2382">
        <v>2.8000000000000001E-2</v>
      </c>
      <c r="T2382">
        <v>0.499</v>
      </c>
      <c r="U2382">
        <v>0.15582499999999999</v>
      </c>
    </row>
    <row r="2383" spans="1:21" x14ac:dyDescent="0.25">
      <c r="A2383" t="s">
        <v>21</v>
      </c>
      <c r="B2383" t="s">
        <v>774</v>
      </c>
      <c r="C2383" t="s">
        <v>23</v>
      </c>
      <c r="D2383" t="s">
        <v>775</v>
      </c>
      <c r="F2383" t="s">
        <v>26</v>
      </c>
      <c r="G2383" t="s">
        <v>27</v>
      </c>
      <c r="H2383">
        <v>35</v>
      </c>
      <c r="I2383">
        <v>40</v>
      </c>
      <c r="J2383" t="s">
        <v>27</v>
      </c>
      <c r="K2383" t="s">
        <v>1090</v>
      </c>
      <c r="L2383" t="s">
        <v>1091</v>
      </c>
      <c r="M2383" t="s">
        <v>23</v>
      </c>
      <c r="N2383" t="s">
        <v>27</v>
      </c>
      <c r="O2383" t="s">
        <v>27</v>
      </c>
      <c r="P2383" t="s">
        <v>27</v>
      </c>
      <c r="Q2383" s="1">
        <v>38503.791666666664</v>
      </c>
      <c r="R2383" s="1">
        <v>39398.446527777778</v>
      </c>
      <c r="S2383" t="s">
        <v>27</v>
      </c>
      <c r="T2383" t="s">
        <v>27</v>
      </c>
      <c r="U2383" t="s">
        <v>27</v>
      </c>
    </row>
    <row r="2384" spans="1:21" x14ac:dyDescent="0.25">
      <c r="A2384" t="s">
        <v>21</v>
      </c>
      <c r="B2384" t="s">
        <v>3039</v>
      </c>
      <c r="C2384" t="s">
        <v>23</v>
      </c>
      <c r="D2384" t="s">
        <v>3040</v>
      </c>
      <c r="F2384" t="s">
        <v>107</v>
      </c>
      <c r="G2384" t="s">
        <v>27</v>
      </c>
      <c r="H2384">
        <v>32</v>
      </c>
      <c r="I2384">
        <v>40</v>
      </c>
      <c r="J2384" t="s">
        <v>27</v>
      </c>
      <c r="K2384" t="s">
        <v>2221</v>
      </c>
      <c r="L2384" t="s">
        <v>2269</v>
      </c>
      <c r="M2384" t="s">
        <v>23</v>
      </c>
      <c r="N2384" t="s">
        <v>27</v>
      </c>
      <c r="O2384" t="s">
        <v>27</v>
      </c>
      <c r="P2384" t="s">
        <v>27</v>
      </c>
      <c r="Q2384" s="1">
        <v>38350.751388888886</v>
      </c>
      <c r="R2384" s="1">
        <v>41541.73541666667</v>
      </c>
      <c r="S2384" t="s">
        <v>27</v>
      </c>
      <c r="T2384" t="s">
        <v>27</v>
      </c>
      <c r="U2384" t="s">
        <v>27</v>
      </c>
    </row>
    <row r="2385" spans="1:21" x14ac:dyDescent="0.25">
      <c r="A2385" t="s">
        <v>21</v>
      </c>
      <c r="B2385" t="s">
        <v>3431</v>
      </c>
      <c r="C2385" t="s">
        <v>23</v>
      </c>
      <c r="D2385" t="s">
        <v>3432</v>
      </c>
      <c r="F2385" t="s">
        <v>26</v>
      </c>
      <c r="G2385" t="s">
        <v>27</v>
      </c>
      <c r="H2385">
        <v>35</v>
      </c>
      <c r="I2385">
        <v>40</v>
      </c>
      <c r="J2385" t="s">
        <v>27</v>
      </c>
      <c r="K2385" t="s">
        <v>1090</v>
      </c>
      <c r="L2385" t="s">
        <v>1091</v>
      </c>
      <c r="M2385" t="s">
        <v>23</v>
      </c>
      <c r="N2385" t="s">
        <v>27</v>
      </c>
      <c r="O2385" t="s">
        <v>27</v>
      </c>
      <c r="P2385" t="s">
        <v>27</v>
      </c>
      <c r="Q2385" s="1">
        <v>38503.791666666664</v>
      </c>
      <c r="R2385" s="1">
        <v>39398.446527777778</v>
      </c>
      <c r="S2385" t="s">
        <v>27</v>
      </c>
      <c r="T2385" t="s">
        <v>27</v>
      </c>
      <c r="U2385" t="s">
        <v>27</v>
      </c>
    </row>
    <row r="2386" spans="1:21" x14ac:dyDescent="0.25">
      <c r="A2386" t="s">
        <v>21</v>
      </c>
      <c r="B2386" t="s">
        <v>1235</v>
      </c>
      <c r="C2386" t="s">
        <v>23</v>
      </c>
      <c r="D2386" t="s">
        <v>4618</v>
      </c>
      <c r="E2386" t="s">
        <v>513</v>
      </c>
      <c r="F2386" t="s">
        <v>78</v>
      </c>
      <c r="G2386" t="s">
        <v>27</v>
      </c>
      <c r="H2386">
        <v>23</v>
      </c>
      <c r="I2386">
        <v>40</v>
      </c>
      <c r="J2386" t="s">
        <v>27</v>
      </c>
      <c r="K2386" t="s">
        <v>1235</v>
      </c>
      <c r="L2386" t="s">
        <v>4978</v>
      </c>
      <c r="M2386" t="s">
        <v>23</v>
      </c>
      <c r="N2386" t="s">
        <v>27</v>
      </c>
      <c r="O2386" t="s">
        <v>27</v>
      </c>
      <c r="P2386" t="s">
        <v>27</v>
      </c>
      <c r="Q2386" s="1">
        <v>38414.70416666667</v>
      </c>
      <c r="R2386" s="1">
        <v>40849.592361111114</v>
      </c>
      <c r="S2386">
        <v>6.1</v>
      </c>
      <c r="T2386">
        <v>57.7</v>
      </c>
      <c r="U2386">
        <v>28.223076923076899</v>
      </c>
    </row>
    <row r="2387" spans="1:21" x14ac:dyDescent="0.25">
      <c r="A2387" t="s">
        <v>21</v>
      </c>
      <c r="B2387" t="s">
        <v>4632</v>
      </c>
      <c r="C2387" t="s">
        <v>23</v>
      </c>
      <c r="D2387" t="s">
        <v>5158</v>
      </c>
      <c r="F2387" t="s">
        <v>26</v>
      </c>
      <c r="G2387" t="s">
        <v>27</v>
      </c>
      <c r="H2387">
        <v>36</v>
      </c>
      <c r="I2387">
        <v>40</v>
      </c>
      <c r="J2387" t="s">
        <v>27</v>
      </c>
      <c r="K2387" t="s">
        <v>4632</v>
      </c>
      <c r="L2387" t="s">
        <v>5159</v>
      </c>
      <c r="M2387" t="s">
        <v>23</v>
      </c>
      <c r="N2387" t="s">
        <v>27</v>
      </c>
      <c r="O2387" t="s">
        <v>27</v>
      </c>
      <c r="P2387" t="s">
        <v>27</v>
      </c>
      <c r="Q2387" s="1">
        <v>40219.520833333336</v>
      </c>
      <c r="R2387" s="1">
        <v>42949.459027777775</v>
      </c>
      <c r="S2387" t="s">
        <v>27</v>
      </c>
      <c r="T2387" t="s">
        <v>27</v>
      </c>
      <c r="U2387" t="s">
        <v>27</v>
      </c>
    </row>
    <row r="2388" spans="1:21" x14ac:dyDescent="0.25">
      <c r="A2388" t="s">
        <v>21</v>
      </c>
      <c r="B2388" t="s">
        <v>3884</v>
      </c>
      <c r="C2388" t="s">
        <v>23</v>
      </c>
      <c r="D2388" t="s">
        <v>3885</v>
      </c>
      <c r="F2388" t="s">
        <v>5473</v>
      </c>
      <c r="G2388" t="s">
        <v>27</v>
      </c>
      <c r="H2388">
        <v>40</v>
      </c>
      <c r="I2388">
        <v>40</v>
      </c>
      <c r="J2388" t="s">
        <v>27</v>
      </c>
      <c r="K2388" t="s">
        <v>3884</v>
      </c>
      <c r="L2388" t="s">
        <v>3885</v>
      </c>
      <c r="M2388" t="s">
        <v>23</v>
      </c>
      <c r="N2388" t="s">
        <v>27</v>
      </c>
      <c r="O2388" t="s">
        <v>27</v>
      </c>
      <c r="P2388" t="s">
        <v>27</v>
      </c>
      <c r="Q2388" s="1">
        <v>42438.548611111109</v>
      </c>
      <c r="R2388" s="1">
        <v>42968.688888888886</v>
      </c>
      <c r="S2388" t="s">
        <v>27</v>
      </c>
      <c r="T2388" t="s">
        <v>27</v>
      </c>
      <c r="U2388" t="s">
        <v>27</v>
      </c>
    </row>
    <row r="2389" spans="1:21" x14ac:dyDescent="0.25">
      <c r="A2389" t="s">
        <v>21</v>
      </c>
      <c r="B2389" t="s">
        <v>4184</v>
      </c>
      <c r="C2389" t="s">
        <v>23</v>
      </c>
      <c r="D2389" t="s">
        <v>4185</v>
      </c>
      <c r="F2389" t="s">
        <v>26</v>
      </c>
      <c r="G2389" t="s">
        <v>27</v>
      </c>
      <c r="H2389">
        <v>35</v>
      </c>
      <c r="I2389">
        <v>40</v>
      </c>
      <c r="J2389" t="s">
        <v>27</v>
      </c>
      <c r="K2389" t="s">
        <v>1090</v>
      </c>
      <c r="L2389" t="s">
        <v>1091</v>
      </c>
      <c r="M2389" t="s">
        <v>23</v>
      </c>
      <c r="N2389" t="s">
        <v>27</v>
      </c>
      <c r="O2389" t="s">
        <v>27</v>
      </c>
      <c r="P2389" t="s">
        <v>27</v>
      </c>
      <c r="Q2389" s="1">
        <v>38503.791666666664</v>
      </c>
      <c r="R2389" s="1">
        <v>39398.446527777778</v>
      </c>
      <c r="S2389" t="s">
        <v>27</v>
      </c>
      <c r="T2389" t="s">
        <v>27</v>
      </c>
      <c r="U2389" t="s">
        <v>27</v>
      </c>
    </row>
    <row r="2390" spans="1:21" x14ac:dyDescent="0.25">
      <c r="A2390" t="s">
        <v>21</v>
      </c>
      <c r="B2390" t="s">
        <v>5385</v>
      </c>
      <c r="C2390" t="s">
        <v>23</v>
      </c>
      <c r="D2390" t="s">
        <v>5386</v>
      </c>
      <c r="F2390" t="s">
        <v>78</v>
      </c>
      <c r="G2390" t="s">
        <v>27</v>
      </c>
      <c r="H2390">
        <v>37</v>
      </c>
      <c r="I2390">
        <v>40</v>
      </c>
      <c r="J2390" t="s">
        <v>27</v>
      </c>
      <c r="K2390" t="s">
        <v>5114</v>
      </c>
      <c r="L2390" t="s">
        <v>5115</v>
      </c>
      <c r="M2390" t="s">
        <v>23</v>
      </c>
      <c r="N2390" t="s">
        <v>27</v>
      </c>
      <c r="O2390" t="s">
        <v>27</v>
      </c>
      <c r="P2390" t="s">
        <v>27</v>
      </c>
      <c r="Q2390" s="1">
        <v>41732.550000000003</v>
      </c>
      <c r="R2390" s="1">
        <v>42628.668749999997</v>
      </c>
      <c r="S2390" t="s">
        <v>27</v>
      </c>
      <c r="T2390" t="s">
        <v>27</v>
      </c>
      <c r="U2390" t="s">
        <v>27</v>
      </c>
    </row>
    <row r="2391" spans="1:21" x14ac:dyDescent="0.25">
      <c r="A2391" t="s">
        <v>21</v>
      </c>
      <c r="B2391" t="s">
        <v>5691</v>
      </c>
      <c r="C2391" t="s">
        <v>23</v>
      </c>
      <c r="D2391" t="s">
        <v>5692</v>
      </c>
      <c r="F2391" t="s">
        <v>78</v>
      </c>
      <c r="G2391" t="s">
        <v>27</v>
      </c>
      <c r="H2391">
        <v>39</v>
      </c>
      <c r="I2391">
        <v>40</v>
      </c>
      <c r="J2391" t="s">
        <v>27</v>
      </c>
      <c r="K2391" t="s">
        <v>5112</v>
      </c>
      <c r="L2391" t="s">
        <v>5722</v>
      </c>
      <c r="M2391" t="s">
        <v>23</v>
      </c>
      <c r="N2391" t="s">
        <v>27</v>
      </c>
      <c r="O2391" t="s">
        <v>27</v>
      </c>
      <c r="P2391" t="s">
        <v>27</v>
      </c>
      <c r="Q2391" s="1">
        <v>41777.601388888892</v>
      </c>
      <c r="R2391" s="1">
        <v>42975.856249999997</v>
      </c>
      <c r="S2391" t="s">
        <v>27</v>
      </c>
      <c r="T2391" t="s">
        <v>27</v>
      </c>
      <c r="U2391" t="s">
        <v>27</v>
      </c>
    </row>
    <row r="2392" spans="1:21" x14ac:dyDescent="0.25">
      <c r="A2392" t="s">
        <v>21</v>
      </c>
      <c r="B2392" t="s">
        <v>5419</v>
      </c>
      <c r="C2392" t="s">
        <v>23</v>
      </c>
      <c r="D2392" t="s">
        <v>5420</v>
      </c>
      <c r="F2392" t="s">
        <v>78</v>
      </c>
      <c r="G2392" t="s">
        <v>27</v>
      </c>
      <c r="H2392">
        <v>32</v>
      </c>
      <c r="I2392">
        <v>40</v>
      </c>
      <c r="J2392" t="s">
        <v>27</v>
      </c>
      <c r="K2392" t="s">
        <v>5497</v>
      </c>
      <c r="L2392" t="s">
        <v>5068</v>
      </c>
      <c r="M2392" t="s">
        <v>23</v>
      </c>
      <c r="N2392" t="s">
        <v>27</v>
      </c>
      <c r="O2392" t="s">
        <v>27</v>
      </c>
      <c r="P2392" t="s">
        <v>27</v>
      </c>
      <c r="Q2392" s="1">
        <v>41398.54583333333</v>
      </c>
      <c r="R2392" s="1">
        <v>42966.705555555556</v>
      </c>
      <c r="S2392" t="s">
        <v>27</v>
      </c>
      <c r="T2392" t="s">
        <v>27</v>
      </c>
      <c r="U2392" t="s">
        <v>27</v>
      </c>
    </row>
    <row r="2393" spans="1:21" x14ac:dyDescent="0.25">
      <c r="A2393" t="s">
        <v>21</v>
      </c>
      <c r="B2393" t="s">
        <v>5836</v>
      </c>
      <c r="C2393" t="s">
        <v>23</v>
      </c>
      <c r="D2393" t="s">
        <v>5837</v>
      </c>
      <c r="F2393" t="s">
        <v>78</v>
      </c>
      <c r="G2393" t="s">
        <v>27</v>
      </c>
      <c r="H2393">
        <v>37</v>
      </c>
      <c r="I2393">
        <v>40</v>
      </c>
      <c r="J2393" t="s">
        <v>27</v>
      </c>
      <c r="K2393" t="s">
        <v>5497</v>
      </c>
      <c r="L2393" t="s">
        <v>5068</v>
      </c>
      <c r="M2393" t="s">
        <v>23</v>
      </c>
      <c r="N2393" t="s">
        <v>27</v>
      </c>
      <c r="O2393" t="s">
        <v>27</v>
      </c>
      <c r="P2393" t="s">
        <v>27</v>
      </c>
      <c r="Q2393" s="1">
        <v>41398.54583333333</v>
      </c>
      <c r="R2393" s="1">
        <v>42968.525000000001</v>
      </c>
      <c r="S2393" t="s">
        <v>27</v>
      </c>
      <c r="T2393" t="s">
        <v>27</v>
      </c>
      <c r="U2393" t="s">
        <v>27</v>
      </c>
    </row>
    <row r="2394" spans="1:21" x14ac:dyDescent="0.25">
      <c r="A2394" t="s">
        <v>21</v>
      </c>
      <c r="B2394" t="s">
        <v>583</v>
      </c>
      <c r="C2394" t="s">
        <v>23</v>
      </c>
      <c r="D2394" t="s">
        <v>583</v>
      </c>
      <c r="E2394" t="s">
        <v>325</v>
      </c>
      <c r="F2394" t="s">
        <v>26</v>
      </c>
      <c r="G2394" t="s">
        <v>27</v>
      </c>
      <c r="H2394">
        <v>38</v>
      </c>
      <c r="I2394">
        <v>39</v>
      </c>
      <c r="J2394" t="s">
        <v>27</v>
      </c>
      <c r="K2394" t="s">
        <v>398</v>
      </c>
      <c r="L2394" t="s">
        <v>398</v>
      </c>
      <c r="M2394" t="s">
        <v>23</v>
      </c>
      <c r="N2394" t="s">
        <v>27</v>
      </c>
      <c r="O2394" t="s">
        <v>27</v>
      </c>
      <c r="P2394" t="s">
        <v>27</v>
      </c>
      <c r="Q2394" s="1">
        <v>37816.495833333334</v>
      </c>
      <c r="R2394" s="1">
        <v>42254.650694444441</v>
      </c>
      <c r="S2394">
        <v>1.03</v>
      </c>
      <c r="T2394">
        <v>1.67</v>
      </c>
      <c r="U2394">
        <v>1.2766666666666699</v>
      </c>
    </row>
    <row r="2395" spans="1:21" x14ac:dyDescent="0.25">
      <c r="A2395" t="s">
        <v>21</v>
      </c>
      <c r="B2395" t="s">
        <v>923</v>
      </c>
      <c r="C2395" t="s">
        <v>23</v>
      </c>
      <c r="D2395" t="s">
        <v>923</v>
      </c>
      <c r="E2395" t="s">
        <v>325</v>
      </c>
      <c r="F2395" t="s">
        <v>26</v>
      </c>
      <c r="G2395" t="s">
        <v>27</v>
      </c>
      <c r="H2395">
        <v>38</v>
      </c>
      <c r="I2395">
        <v>39</v>
      </c>
      <c r="J2395" t="s">
        <v>27</v>
      </c>
      <c r="K2395" t="s">
        <v>398</v>
      </c>
      <c r="L2395" t="s">
        <v>398</v>
      </c>
      <c r="M2395" t="s">
        <v>23</v>
      </c>
      <c r="N2395" t="s">
        <v>27</v>
      </c>
      <c r="O2395" t="s">
        <v>27</v>
      </c>
      <c r="P2395" t="s">
        <v>27</v>
      </c>
      <c r="Q2395" s="1">
        <v>37816.495833333334</v>
      </c>
      <c r="R2395" s="1">
        <v>42254.650694444441</v>
      </c>
      <c r="S2395">
        <v>0.02</v>
      </c>
      <c r="T2395">
        <v>0.3</v>
      </c>
      <c r="U2395">
        <v>0.24</v>
      </c>
    </row>
    <row r="2396" spans="1:21" x14ac:dyDescent="0.25">
      <c r="A2396" t="s">
        <v>21</v>
      </c>
      <c r="B2396" t="s">
        <v>1670</v>
      </c>
      <c r="C2396" t="s">
        <v>23</v>
      </c>
      <c r="D2396" t="s">
        <v>1671</v>
      </c>
      <c r="E2396" t="s">
        <v>211</v>
      </c>
      <c r="F2396" t="s">
        <v>26</v>
      </c>
      <c r="G2396" t="s">
        <v>27</v>
      </c>
      <c r="H2396">
        <v>39</v>
      </c>
      <c r="I2396">
        <v>39</v>
      </c>
      <c r="J2396" t="s">
        <v>816</v>
      </c>
      <c r="K2396" t="s">
        <v>1670</v>
      </c>
      <c r="L2396" t="s">
        <v>1671</v>
      </c>
      <c r="M2396" t="s">
        <v>23</v>
      </c>
      <c r="N2396" t="s">
        <v>27</v>
      </c>
      <c r="O2396" t="s">
        <v>27</v>
      </c>
      <c r="P2396" t="s">
        <v>27</v>
      </c>
      <c r="Q2396" s="1">
        <v>37825.609027777777</v>
      </c>
      <c r="R2396" s="1">
        <v>42656.640972222223</v>
      </c>
      <c r="S2396">
        <v>4</v>
      </c>
      <c r="T2396">
        <v>150</v>
      </c>
      <c r="U2396">
        <v>81.564102564102598</v>
      </c>
    </row>
    <row r="2397" spans="1:21" x14ac:dyDescent="0.25">
      <c r="A2397" t="s">
        <v>21</v>
      </c>
      <c r="B2397" t="s">
        <v>2885</v>
      </c>
      <c r="C2397" t="s">
        <v>23</v>
      </c>
      <c r="D2397" t="s">
        <v>2886</v>
      </c>
      <c r="F2397" t="s">
        <v>26</v>
      </c>
      <c r="G2397" t="s">
        <v>27</v>
      </c>
      <c r="H2397">
        <v>36</v>
      </c>
      <c r="I2397">
        <v>39</v>
      </c>
      <c r="J2397" t="s">
        <v>27</v>
      </c>
      <c r="K2397" t="s">
        <v>2887</v>
      </c>
      <c r="L2397" t="s">
        <v>2888</v>
      </c>
      <c r="M2397" t="s">
        <v>23</v>
      </c>
      <c r="N2397" t="s">
        <v>27</v>
      </c>
      <c r="O2397" t="s">
        <v>27</v>
      </c>
      <c r="P2397" t="s">
        <v>27</v>
      </c>
      <c r="Q2397" s="1">
        <v>41741.532638888886</v>
      </c>
      <c r="R2397" s="1">
        <v>43007.693055555559</v>
      </c>
      <c r="S2397" t="s">
        <v>27</v>
      </c>
      <c r="T2397" t="s">
        <v>27</v>
      </c>
      <c r="U2397" t="s">
        <v>27</v>
      </c>
    </row>
    <row r="2398" spans="1:21" x14ac:dyDescent="0.25">
      <c r="A2398" t="s">
        <v>21</v>
      </c>
      <c r="B2398" t="s">
        <v>2887</v>
      </c>
      <c r="C2398" t="s">
        <v>23</v>
      </c>
      <c r="D2398" t="s">
        <v>3284</v>
      </c>
      <c r="F2398" t="s">
        <v>26</v>
      </c>
      <c r="G2398" t="s">
        <v>27</v>
      </c>
      <c r="H2398">
        <v>36</v>
      </c>
      <c r="I2398">
        <v>39</v>
      </c>
      <c r="J2398" t="s">
        <v>27</v>
      </c>
      <c r="K2398" t="s">
        <v>2887</v>
      </c>
      <c r="L2398" t="s">
        <v>2888</v>
      </c>
      <c r="M2398" t="s">
        <v>23</v>
      </c>
      <c r="N2398" t="s">
        <v>27</v>
      </c>
      <c r="O2398" t="s">
        <v>27</v>
      </c>
      <c r="P2398" t="s">
        <v>27</v>
      </c>
      <c r="Q2398" s="1">
        <v>41741.532638888886</v>
      </c>
      <c r="R2398" s="1">
        <v>43007.693055555559</v>
      </c>
      <c r="S2398" t="s">
        <v>27</v>
      </c>
      <c r="T2398" t="s">
        <v>27</v>
      </c>
      <c r="U2398" t="s">
        <v>27</v>
      </c>
    </row>
    <row r="2399" spans="1:21" x14ac:dyDescent="0.25">
      <c r="A2399" t="s">
        <v>21</v>
      </c>
      <c r="B2399" t="s">
        <v>4074</v>
      </c>
      <c r="C2399" t="s">
        <v>23</v>
      </c>
      <c r="D2399" t="s">
        <v>45</v>
      </c>
      <c r="E2399" t="s">
        <v>325</v>
      </c>
      <c r="F2399" t="s">
        <v>26</v>
      </c>
      <c r="G2399" t="s">
        <v>27</v>
      </c>
      <c r="H2399">
        <v>37</v>
      </c>
      <c r="I2399">
        <v>39</v>
      </c>
      <c r="J2399" t="s">
        <v>27</v>
      </c>
      <c r="K2399" t="s">
        <v>1013</v>
      </c>
      <c r="L2399" t="s">
        <v>1012</v>
      </c>
      <c r="M2399" t="s">
        <v>23</v>
      </c>
      <c r="N2399" t="s">
        <v>27</v>
      </c>
      <c r="O2399" t="s">
        <v>27</v>
      </c>
      <c r="P2399" t="s">
        <v>27</v>
      </c>
      <c r="Q2399" s="1">
        <v>38875.699999999997</v>
      </c>
      <c r="R2399" s="1">
        <v>42807.622916666667</v>
      </c>
      <c r="S2399" t="s">
        <v>27</v>
      </c>
      <c r="T2399" t="s">
        <v>27</v>
      </c>
      <c r="U2399" t="s">
        <v>27</v>
      </c>
    </row>
    <row r="2400" spans="1:21" x14ac:dyDescent="0.25">
      <c r="A2400" t="s">
        <v>21</v>
      </c>
      <c r="B2400" t="s">
        <v>4464</v>
      </c>
      <c r="C2400" t="s">
        <v>23</v>
      </c>
      <c r="D2400" t="s">
        <v>4098</v>
      </c>
      <c r="E2400" t="s">
        <v>325</v>
      </c>
      <c r="F2400" t="s">
        <v>26</v>
      </c>
      <c r="G2400" t="s">
        <v>27</v>
      </c>
      <c r="H2400">
        <v>38</v>
      </c>
      <c r="I2400">
        <v>39</v>
      </c>
      <c r="J2400" t="s">
        <v>27</v>
      </c>
      <c r="K2400" t="s">
        <v>1013</v>
      </c>
      <c r="L2400" t="s">
        <v>1012</v>
      </c>
      <c r="M2400" t="s">
        <v>23</v>
      </c>
      <c r="N2400" t="s">
        <v>27</v>
      </c>
      <c r="O2400" t="s">
        <v>27</v>
      </c>
      <c r="P2400" t="s">
        <v>27</v>
      </c>
      <c r="Q2400" s="1">
        <v>38875.699999999997</v>
      </c>
      <c r="R2400" s="1">
        <v>42807.622916666667</v>
      </c>
      <c r="S2400" t="s">
        <v>27</v>
      </c>
      <c r="T2400" t="s">
        <v>27</v>
      </c>
      <c r="U2400" t="s">
        <v>27</v>
      </c>
    </row>
    <row r="2401" spans="1:21" x14ac:dyDescent="0.25">
      <c r="A2401" t="s">
        <v>21</v>
      </c>
      <c r="B2401" t="s">
        <v>4457</v>
      </c>
      <c r="C2401" t="s">
        <v>23</v>
      </c>
      <c r="D2401" t="s">
        <v>4458</v>
      </c>
      <c r="F2401" t="s">
        <v>78</v>
      </c>
      <c r="G2401" t="s">
        <v>27</v>
      </c>
      <c r="H2401">
        <v>38</v>
      </c>
      <c r="I2401">
        <v>39</v>
      </c>
      <c r="J2401" t="s">
        <v>27</v>
      </c>
      <c r="K2401" t="s">
        <v>4457</v>
      </c>
      <c r="L2401" t="s">
        <v>4458</v>
      </c>
      <c r="M2401" t="s">
        <v>23</v>
      </c>
      <c r="N2401" t="s">
        <v>27</v>
      </c>
      <c r="O2401" t="s">
        <v>27</v>
      </c>
      <c r="P2401" t="s">
        <v>27</v>
      </c>
      <c r="Q2401" s="1">
        <v>41617.859722222223</v>
      </c>
      <c r="R2401" s="1">
        <v>42887.488888888889</v>
      </c>
      <c r="S2401" t="s">
        <v>27</v>
      </c>
      <c r="T2401" t="s">
        <v>27</v>
      </c>
      <c r="U2401" t="s">
        <v>27</v>
      </c>
    </row>
    <row r="2402" spans="1:21" x14ac:dyDescent="0.25">
      <c r="A2402" t="s">
        <v>21</v>
      </c>
      <c r="B2402" t="s">
        <v>4782</v>
      </c>
      <c r="C2402" t="s">
        <v>23</v>
      </c>
      <c r="D2402" t="s">
        <v>4783</v>
      </c>
      <c r="F2402" t="s">
        <v>144</v>
      </c>
      <c r="G2402" t="s">
        <v>27</v>
      </c>
      <c r="H2402">
        <v>34</v>
      </c>
      <c r="I2402">
        <v>39</v>
      </c>
      <c r="J2402" t="s">
        <v>27</v>
      </c>
      <c r="K2402" t="s">
        <v>2354</v>
      </c>
      <c r="L2402" t="s">
        <v>1781</v>
      </c>
      <c r="M2402" t="s">
        <v>23</v>
      </c>
      <c r="N2402" t="s">
        <v>27</v>
      </c>
      <c r="O2402" t="s">
        <v>27</v>
      </c>
      <c r="P2402" t="s">
        <v>27</v>
      </c>
      <c r="Q2402" s="1">
        <v>40236.602777777778</v>
      </c>
      <c r="R2402" s="1">
        <v>42984.542361111111</v>
      </c>
      <c r="S2402" t="s">
        <v>27</v>
      </c>
      <c r="T2402" t="s">
        <v>27</v>
      </c>
      <c r="U2402" t="s">
        <v>27</v>
      </c>
    </row>
    <row r="2403" spans="1:21" x14ac:dyDescent="0.25">
      <c r="A2403" t="s">
        <v>21</v>
      </c>
      <c r="B2403" t="s">
        <v>966</v>
      </c>
      <c r="C2403" t="s">
        <v>23</v>
      </c>
      <c r="D2403" t="s">
        <v>5560</v>
      </c>
      <c r="E2403" t="s">
        <v>513</v>
      </c>
      <c r="F2403" t="s">
        <v>78</v>
      </c>
      <c r="G2403" t="s">
        <v>27</v>
      </c>
      <c r="H2403">
        <v>15</v>
      </c>
      <c r="I2403">
        <v>39</v>
      </c>
      <c r="J2403" t="s">
        <v>27</v>
      </c>
      <c r="K2403" t="s">
        <v>966</v>
      </c>
      <c r="L2403" t="s">
        <v>967</v>
      </c>
      <c r="M2403" t="s">
        <v>23</v>
      </c>
      <c r="N2403" t="s">
        <v>27</v>
      </c>
      <c r="O2403" t="s">
        <v>27</v>
      </c>
      <c r="P2403" t="s">
        <v>27</v>
      </c>
      <c r="Q2403" s="1">
        <v>38463.666666666664</v>
      </c>
      <c r="R2403" s="1">
        <v>40781.659722222219</v>
      </c>
      <c r="S2403">
        <v>0.1</v>
      </c>
      <c r="T2403">
        <v>11.4</v>
      </c>
      <c r="U2403">
        <v>1.1866666666666701</v>
      </c>
    </row>
    <row r="2404" spans="1:21" x14ac:dyDescent="0.25">
      <c r="A2404" t="s">
        <v>21</v>
      </c>
      <c r="B2404" t="s">
        <v>5417</v>
      </c>
      <c r="C2404" t="s">
        <v>23</v>
      </c>
      <c r="D2404" t="s">
        <v>1693</v>
      </c>
      <c r="F2404" t="s">
        <v>78</v>
      </c>
      <c r="G2404" t="s">
        <v>27</v>
      </c>
      <c r="H2404">
        <v>37</v>
      </c>
      <c r="I2404">
        <v>39</v>
      </c>
      <c r="J2404" t="s">
        <v>27</v>
      </c>
      <c r="K2404" t="s">
        <v>5606</v>
      </c>
      <c r="L2404" t="s">
        <v>5453</v>
      </c>
      <c r="M2404" t="s">
        <v>23</v>
      </c>
      <c r="N2404" t="s">
        <v>27</v>
      </c>
      <c r="O2404" t="s">
        <v>27</v>
      </c>
      <c r="P2404" t="s">
        <v>27</v>
      </c>
      <c r="Q2404" s="1">
        <v>40214.697222222225</v>
      </c>
      <c r="R2404" s="1">
        <v>43009.718055555553</v>
      </c>
      <c r="S2404" t="s">
        <v>27</v>
      </c>
      <c r="T2404" t="s">
        <v>27</v>
      </c>
      <c r="U2404" t="s">
        <v>27</v>
      </c>
    </row>
    <row r="2405" spans="1:21" x14ac:dyDescent="0.25">
      <c r="A2405" t="s">
        <v>21</v>
      </c>
      <c r="B2405" t="s">
        <v>4994</v>
      </c>
      <c r="C2405" t="s">
        <v>23</v>
      </c>
      <c r="D2405" t="s">
        <v>4995</v>
      </c>
      <c r="F2405" t="s">
        <v>78</v>
      </c>
      <c r="G2405" t="s">
        <v>27</v>
      </c>
      <c r="H2405">
        <v>30</v>
      </c>
      <c r="I2405">
        <v>39</v>
      </c>
      <c r="J2405" t="s">
        <v>27</v>
      </c>
      <c r="K2405" t="s">
        <v>5687</v>
      </c>
      <c r="L2405" t="s">
        <v>5068</v>
      </c>
      <c r="M2405" t="s">
        <v>23</v>
      </c>
      <c r="N2405" t="s">
        <v>27</v>
      </c>
      <c r="O2405" t="s">
        <v>27</v>
      </c>
      <c r="P2405" t="s">
        <v>27</v>
      </c>
      <c r="Q2405" s="1">
        <v>42176.561111111114</v>
      </c>
      <c r="R2405" s="1">
        <v>42947.703472222223</v>
      </c>
      <c r="S2405" t="s">
        <v>27</v>
      </c>
      <c r="T2405" t="s">
        <v>27</v>
      </c>
      <c r="U2405" t="s">
        <v>27</v>
      </c>
    </row>
    <row r="2406" spans="1:21" x14ac:dyDescent="0.25">
      <c r="A2406" t="s">
        <v>21</v>
      </c>
      <c r="B2406" t="s">
        <v>5385</v>
      </c>
      <c r="C2406" t="s">
        <v>23</v>
      </c>
      <c r="D2406" t="s">
        <v>5386</v>
      </c>
      <c r="F2406" t="s">
        <v>78</v>
      </c>
      <c r="G2406" t="s">
        <v>27</v>
      </c>
      <c r="H2406">
        <v>39</v>
      </c>
      <c r="I2406">
        <v>39</v>
      </c>
      <c r="J2406" t="s">
        <v>27</v>
      </c>
      <c r="K2406" t="s">
        <v>5298</v>
      </c>
      <c r="L2406" t="s">
        <v>5299</v>
      </c>
      <c r="M2406" t="s">
        <v>23</v>
      </c>
      <c r="N2406" t="s">
        <v>27</v>
      </c>
      <c r="O2406" t="s">
        <v>27</v>
      </c>
      <c r="P2406" t="s">
        <v>27</v>
      </c>
      <c r="Q2406" s="1">
        <v>40088.501388888886</v>
      </c>
      <c r="R2406" s="1">
        <v>42646.656944444447</v>
      </c>
      <c r="S2406" t="s">
        <v>27</v>
      </c>
      <c r="T2406" t="s">
        <v>27</v>
      </c>
      <c r="U2406" t="s">
        <v>27</v>
      </c>
    </row>
    <row r="2407" spans="1:21" x14ac:dyDescent="0.25">
      <c r="A2407" t="s">
        <v>21</v>
      </c>
      <c r="B2407" t="s">
        <v>5691</v>
      </c>
      <c r="C2407" t="s">
        <v>23</v>
      </c>
      <c r="D2407" t="s">
        <v>5692</v>
      </c>
      <c r="F2407" t="s">
        <v>78</v>
      </c>
      <c r="G2407" t="s">
        <v>27</v>
      </c>
      <c r="H2407">
        <v>38</v>
      </c>
      <c r="I2407">
        <v>39</v>
      </c>
      <c r="J2407" t="s">
        <v>27</v>
      </c>
      <c r="K2407" t="s">
        <v>4996</v>
      </c>
      <c r="L2407" t="s">
        <v>4997</v>
      </c>
      <c r="M2407" t="s">
        <v>23</v>
      </c>
      <c r="N2407" t="s">
        <v>27</v>
      </c>
      <c r="O2407" t="s">
        <v>27</v>
      </c>
      <c r="P2407" t="s">
        <v>27</v>
      </c>
      <c r="Q2407" s="1">
        <v>41795.460416666669</v>
      </c>
      <c r="R2407" s="1">
        <v>43008.469444444447</v>
      </c>
      <c r="S2407" t="s">
        <v>27</v>
      </c>
      <c r="T2407" t="s">
        <v>27</v>
      </c>
      <c r="U2407" t="s">
        <v>27</v>
      </c>
    </row>
    <row r="2408" spans="1:21" x14ac:dyDescent="0.25">
      <c r="A2408" t="s">
        <v>21</v>
      </c>
      <c r="B2408" t="s">
        <v>5833</v>
      </c>
      <c r="C2408" t="s">
        <v>23</v>
      </c>
      <c r="D2408" t="s">
        <v>5834</v>
      </c>
      <c r="F2408" t="s">
        <v>78</v>
      </c>
      <c r="G2408" t="s">
        <v>27</v>
      </c>
      <c r="H2408">
        <v>16</v>
      </c>
      <c r="I2408">
        <v>39</v>
      </c>
      <c r="J2408" t="s">
        <v>27</v>
      </c>
      <c r="K2408" t="s">
        <v>5493</v>
      </c>
      <c r="L2408" t="s">
        <v>5494</v>
      </c>
      <c r="M2408" t="s">
        <v>23</v>
      </c>
      <c r="N2408" t="s">
        <v>27</v>
      </c>
      <c r="O2408" t="s">
        <v>27</v>
      </c>
      <c r="P2408" t="s">
        <v>27</v>
      </c>
      <c r="Q2408" s="1">
        <v>41747.48333333333</v>
      </c>
      <c r="R2408" s="1">
        <v>42823.671527777777</v>
      </c>
      <c r="S2408" t="s">
        <v>27</v>
      </c>
      <c r="T2408" t="s">
        <v>27</v>
      </c>
      <c r="U2408" t="s">
        <v>27</v>
      </c>
    </row>
    <row r="2409" spans="1:21" x14ac:dyDescent="0.25">
      <c r="A2409" t="s">
        <v>21</v>
      </c>
      <c r="B2409" t="s">
        <v>5191</v>
      </c>
      <c r="C2409" t="s">
        <v>23</v>
      </c>
      <c r="D2409" t="s">
        <v>5192</v>
      </c>
      <c r="F2409" t="s">
        <v>78</v>
      </c>
      <c r="G2409" t="s">
        <v>27</v>
      </c>
      <c r="H2409">
        <v>30</v>
      </c>
      <c r="I2409">
        <v>39</v>
      </c>
      <c r="J2409" t="s">
        <v>27</v>
      </c>
      <c r="K2409" t="s">
        <v>5687</v>
      </c>
      <c r="L2409" t="s">
        <v>5068</v>
      </c>
      <c r="M2409" t="s">
        <v>23</v>
      </c>
      <c r="N2409" t="s">
        <v>27</v>
      </c>
      <c r="O2409" t="s">
        <v>27</v>
      </c>
      <c r="P2409" t="s">
        <v>27</v>
      </c>
      <c r="Q2409" s="1">
        <v>42176.561111111114</v>
      </c>
      <c r="R2409" s="1">
        <v>42947.703472222223</v>
      </c>
      <c r="S2409" t="s">
        <v>27</v>
      </c>
      <c r="T2409" t="s">
        <v>27</v>
      </c>
      <c r="U2409" t="s">
        <v>27</v>
      </c>
    </row>
    <row r="2410" spans="1:21" x14ac:dyDescent="0.25">
      <c r="A2410" t="s">
        <v>21</v>
      </c>
      <c r="B2410" t="s">
        <v>5691</v>
      </c>
      <c r="C2410" t="s">
        <v>23</v>
      </c>
      <c r="D2410" t="s">
        <v>5692</v>
      </c>
      <c r="F2410" t="s">
        <v>78</v>
      </c>
      <c r="G2410" t="s">
        <v>27</v>
      </c>
      <c r="H2410">
        <v>39</v>
      </c>
      <c r="I2410">
        <v>39</v>
      </c>
      <c r="J2410" t="s">
        <v>27</v>
      </c>
      <c r="K2410" t="s">
        <v>5703</v>
      </c>
      <c r="L2410" t="s">
        <v>5704</v>
      </c>
      <c r="M2410" t="s">
        <v>23</v>
      </c>
      <c r="N2410" t="s">
        <v>27</v>
      </c>
      <c r="O2410" t="s">
        <v>27</v>
      </c>
      <c r="P2410" t="s">
        <v>27</v>
      </c>
      <c r="Q2410" s="1">
        <v>41823.722222222219</v>
      </c>
      <c r="R2410" s="1">
        <v>42949.606944444444</v>
      </c>
      <c r="S2410" t="s">
        <v>27</v>
      </c>
      <c r="T2410" t="s">
        <v>27</v>
      </c>
      <c r="U2410" t="s">
        <v>27</v>
      </c>
    </row>
    <row r="2411" spans="1:21" x14ac:dyDescent="0.25">
      <c r="A2411" t="s">
        <v>21</v>
      </c>
      <c r="B2411" t="s">
        <v>5829</v>
      </c>
      <c r="C2411" t="s">
        <v>23</v>
      </c>
      <c r="D2411" t="s">
        <v>5830</v>
      </c>
      <c r="F2411" t="s">
        <v>78</v>
      </c>
      <c r="G2411" t="s">
        <v>27</v>
      </c>
      <c r="H2411">
        <v>38</v>
      </c>
      <c r="I2411">
        <v>39</v>
      </c>
      <c r="J2411" t="s">
        <v>27</v>
      </c>
      <c r="K2411" t="s">
        <v>5112</v>
      </c>
      <c r="L2411" t="s">
        <v>5722</v>
      </c>
      <c r="M2411" t="s">
        <v>23</v>
      </c>
      <c r="N2411" t="s">
        <v>27</v>
      </c>
      <c r="O2411" t="s">
        <v>27</v>
      </c>
      <c r="P2411" t="s">
        <v>27</v>
      </c>
      <c r="Q2411" s="1">
        <v>41777.601388888892</v>
      </c>
      <c r="R2411" s="1">
        <v>42975.856249999997</v>
      </c>
      <c r="S2411" t="s">
        <v>27</v>
      </c>
      <c r="T2411" t="s">
        <v>27</v>
      </c>
      <c r="U2411" t="s">
        <v>27</v>
      </c>
    </row>
    <row r="2412" spans="1:21" x14ac:dyDescent="0.25">
      <c r="A2412" t="s">
        <v>21</v>
      </c>
      <c r="B2412" t="s">
        <v>5881</v>
      </c>
      <c r="C2412" t="s">
        <v>23</v>
      </c>
      <c r="D2412" t="s">
        <v>5882</v>
      </c>
      <c r="F2412" t="s">
        <v>78</v>
      </c>
      <c r="G2412" t="s">
        <v>27</v>
      </c>
      <c r="H2412">
        <v>30</v>
      </c>
      <c r="I2412">
        <v>39</v>
      </c>
      <c r="J2412" t="s">
        <v>27</v>
      </c>
      <c r="K2412" t="s">
        <v>5302</v>
      </c>
      <c r="L2412" t="s">
        <v>5190</v>
      </c>
      <c r="M2412" t="s">
        <v>23</v>
      </c>
      <c r="N2412" t="s">
        <v>27</v>
      </c>
      <c r="O2412" t="s">
        <v>27</v>
      </c>
      <c r="P2412" t="s">
        <v>27</v>
      </c>
      <c r="Q2412" s="1">
        <v>39595.647222222222</v>
      </c>
      <c r="R2412" s="1">
        <v>41690.477083333331</v>
      </c>
      <c r="S2412" t="s">
        <v>27</v>
      </c>
      <c r="T2412" t="s">
        <v>27</v>
      </c>
      <c r="U2412" t="s">
        <v>27</v>
      </c>
    </row>
    <row r="2413" spans="1:21" x14ac:dyDescent="0.25">
      <c r="A2413" t="s">
        <v>21</v>
      </c>
      <c r="B2413" t="s">
        <v>473</v>
      </c>
      <c r="C2413" t="s">
        <v>23</v>
      </c>
      <c r="D2413" t="s">
        <v>474</v>
      </c>
      <c r="F2413" t="s">
        <v>26</v>
      </c>
      <c r="G2413" t="s">
        <v>27</v>
      </c>
      <c r="H2413">
        <v>38</v>
      </c>
      <c r="I2413">
        <v>38</v>
      </c>
      <c r="J2413" t="s">
        <v>27</v>
      </c>
      <c r="K2413" t="s">
        <v>296</v>
      </c>
      <c r="L2413" t="s">
        <v>475</v>
      </c>
      <c r="M2413" t="s">
        <v>23</v>
      </c>
      <c r="N2413" t="s">
        <v>27</v>
      </c>
      <c r="O2413" t="s">
        <v>27</v>
      </c>
      <c r="P2413" t="s">
        <v>27</v>
      </c>
      <c r="Q2413" s="1">
        <v>41617.904861111114</v>
      </c>
      <c r="R2413" s="1">
        <v>42950.95</v>
      </c>
      <c r="S2413" t="s">
        <v>27</v>
      </c>
      <c r="T2413" t="s">
        <v>27</v>
      </c>
      <c r="U2413" t="s">
        <v>27</v>
      </c>
    </row>
    <row r="2414" spans="1:21" x14ac:dyDescent="0.25">
      <c r="A2414" t="s">
        <v>21</v>
      </c>
      <c r="B2414" t="s">
        <v>480</v>
      </c>
      <c r="C2414" t="s">
        <v>23</v>
      </c>
      <c r="D2414" t="s">
        <v>481</v>
      </c>
      <c r="F2414" t="s">
        <v>26</v>
      </c>
      <c r="G2414" t="s">
        <v>27</v>
      </c>
      <c r="H2414">
        <v>38</v>
      </c>
      <c r="I2414">
        <v>38</v>
      </c>
      <c r="J2414" t="s">
        <v>27</v>
      </c>
      <c r="K2414" t="s">
        <v>296</v>
      </c>
      <c r="L2414" t="s">
        <v>475</v>
      </c>
      <c r="M2414" t="s">
        <v>23</v>
      </c>
      <c r="N2414" t="s">
        <v>27</v>
      </c>
      <c r="O2414" t="s">
        <v>27</v>
      </c>
      <c r="P2414" t="s">
        <v>27</v>
      </c>
      <c r="Q2414" s="1">
        <v>41617.904861111114</v>
      </c>
      <c r="R2414" s="1">
        <v>42950.95</v>
      </c>
      <c r="S2414" t="s">
        <v>27</v>
      </c>
      <c r="T2414" t="s">
        <v>27</v>
      </c>
      <c r="U2414" t="s">
        <v>27</v>
      </c>
    </row>
    <row r="2415" spans="1:21" x14ac:dyDescent="0.25">
      <c r="A2415" t="s">
        <v>21</v>
      </c>
      <c r="B2415" t="s">
        <v>622</v>
      </c>
      <c r="C2415" t="s">
        <v>23</v>
      </c>
      <c r="D2415" t="s">
        <v>783</v>
      </c>
      <c r="F2415" t="s">
        <v>26</v>
      </c>
      <c r="G2415" t="s">
        <v>27</v>
      </c>
      <c r="H2415">
        <v>38</v>
      </c>
      <c r="I2415">
        <v>38</v>
      </c>
      <c r="J2415" t="s">
        <v>27</v>
      </c>
      <c r="K2415" t="s">
        <v>296</v>
      </c>
      <c r="L2415" t="s">
        <v>475</v>
      </c>
      <c r="M2415" t="s">
        <v>23</v>
      </c>
      <c r="N2415" t="s">
        <v>27</v>
      </c>
      <c r="O2415" t="s">
        <v>27</v>
      </c>
      <c r="P2415" t="s">
        <v>27</v>
      </c>
      <c r="Q2415" s="1">
        <v>41617.904861111114</v>
      </c>
      <c r="R2415" s="1">
        <v>42950.95</v>
      </c>
      <c r="S2415" t="s">
        <v>27</v>
      </c>
      <c r="T2415" t="s">
        <v>27</v>
      </c>
      <c r="U2415" t="s">
        <v>27</v>
      </c>
    </row>
    <row r="2416" spans="1:21" x14ac:dyDescent="0.25">
      <c r="A2416" t="s">
        <v>21</v>
      </c>
      <c r="B2416" t="s">
        <v>261</v>
      </c>
      <c r="C2416" t="s">
        <v>23</v>
      </c>
      <c r="D2416" t="s">
        <v>668</v>
      </c>
      <c r="F2416" t="s">
        <v>26</v>
      </c>
      <c r="G2416" t="s">
        <v>27</v>
      </c>
      <c r="H2416">
        <v>35</v>
      </c>
      <c r="I2416">
        <v>38</v>
      </c>
      <c r="J2416" t="s">
        <v>27</v>
      </c>
      <c r="K2416" t="s">
        <v>261</v>
      </c>
      <c r="L2416" t="s">
        <v>137</v>
      </c>
      <c r="M2416" t="s">
        <v>23</v>
      </c>
      <c r="N2416" t="s">
        <v>27</v>
      </c>
      <c r="O2416" t="s">
        <v>27</v>
      </c>
      <c r="P2416" t="s">
        <v>27</v>
      </c>
      <c r="Q2416" s="1">
        <v>41723.677083333336</v>
      </c>
      <c r="R2416" s="1">
        <v>43012.716666666667</v>
      </c>
      <c r="S2416" t="s">
        <v>27</v>
      </c>
      <c r="T2416" t="s">
        <v>27</v>
      </c>
      <c r="U2416" t="s">
        <v>27</v>
      </c>
    </row>
    <row r="2417" spans="1:21" x14ac:dyDescent="0.25">
      <c r="A2417" t="s">
        <v>21</v>
      </c>
      <c r="B2417" t="s">
        <v>867</v>
      </c>
      <c r="C2417" t="s">
        <v>23</v>
      </c>
      <c r="D2417" t="s">
        <v>428</v>
      </c>
      <c r="E2417" t="s">
        <v>429</v>
      </c>
      <c r="F2417" t="s">
        <v>26</v>
      </c>
      <c r="G2417" t="s">
        <v>27</v>
      </c>
      <c r="H2417">
        <v>35</v>
      </c>
      <c r="I2417">
        <v>38</v>
      </c>
      <c r="J2417" t="s">
        <v>27</v>
      </c>
      <c r="K2417" t="s">
        <v>261</v>
      </c>
      <c r="L2417" t="s">
        <v>137</v>
      </c>
      <c r="M2417" t="s">
        <v>23</v>
      </c>
      <c r="N2417" t="s">
        <v>27</v>
      </c>
      <c r="O2417" t="s">
        <v>27</v>
      </c>
      <c r="P2417" t="s">
        <v>27</v>
      </c>
      <c r="Q2417" s="1">
        <v>41723.677083333336</v>
      </c>
      <c r="R2417" s="1">
        <v>43012.716666666667</v>
      </c>
      <c r="S2417">
        <v>7679</v>
      </c>
      <c r="T2417">
        <v>7679</v>
      </c>
      <c r="U2417">
        <v>7679</v>
      </c>
    </row>
    <row r="2418" spans="1:21" x14ac:dyDescent="0.25">
      <c r="A2418" t="s">
        <v>21</v>
      </c>
      <c r="B2418" t="s">
        <v>370</v>
      </c>
      <c r="C2418" t="s">
        <v>23</v>
      </c>
      <c r="D2418" t="s">
        <v>371</v>
      </c>
      <c r="F2418" t="s">
        <v>107</v>
      </c>
      <c r="G2418" t="s">
        <v>27</v>
      </c>
      <c r="H2418">
        <v>38</v>
      </c>
      <c r="I2418">
        <v>38</v>
      </c>
      <c r="J2418" t="s">
        <v>27</v>
      </c>
      <c r="K2418" t="s">
        <v>1280</v>
      </c>
      <c r="L2418" t="s">
        <v>1281</v>
      </c>
      <c r="M2418" t="s">
        <v>23</v>
      </c>
      <c r="N2418" t="s">
        <v>27</v>
      </c>
      <c r="O2418" t="s">
        <v>27</v>
      </c>
      <c r="P2418" t="s">
        <v>27</v>
      </c>
      <c r="Q2418" s="1">
        <v>39535.563888888886</v>
      </c>
      <c r="R2418" s="1">
        <v>41468.504861111112</v>
      </c>
      <c r="S2418" t="s">
        <v>27</v>
      </c>
      <c r="T2418" t="s">
        <v>27</v>
      </c>
      <c r="U2418" t="s">
        <v>27</v>
      </c>
    </row>
    <row r="2419" spans="1:21" x14ac:dyDescent="0.25">
      <c r="A2419" t="s">
        <v>21</v>
      </c>
      <c r="B2419" t="s">
        <v>910</v>
      </c>
      <c r="C2419" t="s">
        <v>23</v>
      </c>
      <c r="D2419" t="s">
        <v>1359</v>
      </c>
      <c r="F2419" t="s">
        <v>26</v>
      </c>
      <c r="G2419" t="s">
        <v>27</v>
      </c>
      <c r="H2419">
        <v>38</v>
      </c>
      <c r="I2419">
        <v>38</v>
      </c>
      <c r="J2419" t="s">
        <v>27</v>
      </c>
      <c r="K2419" t="s">
        <v>296</v>
      </c>
      <c r="L2419" t="s">
        <v>475</v>
      </c>
      <c r="M2419" t="s">
        <v>23</v>
      </c>
      <c r="N2419" t="s">
        <v>27</v>
      </c>
      <c r="O2419" t="s">
        <v>27</v>
      </c>
      <c r="P2419" t="s">
        <v>27</v>
      </c>
      <c r="Q2419" s="1">
        <v>41617.904861111114</v>
      </c>
      <c r="R2419" s="1">
        <v>42950.95</v>
      </c>
      <c r="S2419" t="s">
        <v>27</v>
      </c>
      <c r="T2419" t="s">
        <v>27</v>
      </c>
      <c r="U2419" t="s">
        <v>27</v>
      </c>
    </row>
    <row r="2420" spans="1:21" x14ac:dyDescent="0.25">
      <c r="A2420" t="s">
        <v>21</v>
      </c>
      <c r="B2420" t="s">
        <v>296</v>
      </c>
      <c r="C2420" t="s">
        <v>23</v>
      </c>
      <c r="D2420" t="s">
        <v>1865</v>
      </c>
      <c r="F2420" t="s">
        <v>26</v>
      </c>
      <c r="G2420" t="s">
        <v>27</v>
      </c>
      <c r="H2420">
        <v>38</v>
      </c>
      <c r="I2420">
        <v>38</v>
      </c>
      <c r="J2420" t="s">
        <v>27</v>
      </c>
      <c r="K2420" t="s">
        <v>296</v>
      </c>
      <c r="L2420" t="s">
        <v>475</v>
      </c>
      <c r="M2420" t="s">
        <v>23</v>
      </c>
      <c r="N2420" t="s">
        <v>27</v>
      </c>
      <c r="O2420" t="s">
        <v>27</v>
      </c>
      <c r="P2420" t="s">
        <v>27</v>
      </c>
      <c r="Q2420" s="1">
        <v>41617.904861111114</v>
      </c>
      <c r="R2420" s="1">
        <v>42950.95</v>
      </c>
      <c r="S2420" t="s">
        <v>27</v>
      </c>
      <c r="T2420" t="s">
        <v>27</v>
      </c>
      <c r="U2420" t="s">
        <v>27</v>
      </c>
    </row>
    <row r="2421" spans="1:21" x14ac:dyDescent="0.25">
      <c r="A2421" t="s">
        <v>21</v>
      </c>
      <c r="B2421" t="s">
        <v>2267</v>
      </c>
      <c r="C2421" t="s">
        <v>23</v>
      </c>
      <c r="D2421" t="s">
        <v>2268</v>
      </c>
      <c r="F2421" t="s">
        <v>107</v>
      </c>
      <c r="G2421" t="s">
        <v>27</v>
      </c>
      <c r="H2421">
        <v>29</v>
      </c>
      <c r="I2421">
        <v>38</v>
      </c>
      <c r="J2421" t="s">
        <v>27</v>
      </c>
      <c r="K2421" t="s">
        <v>2221</v>
      </c>
      <c r="L2421" t="s">
        <v>2269</v>
      </c>
      <c r="M2421" t="s">
        <v>23</v>
      </c>
      <c r="N2421" t="s">
        <v>27</v>
      </c>
      <c r="O2421" t="s">
        <v>27</v>
      </c>
      <c r="P2421" t="s">
        <v>27</v>
      </c>
      <c r="Q2421" s="1">
        <v>39027.417361111111</v>
      </c>
      <c r="R2421" s="1">
        <v>41215.662499999999</v>
      </c>
      <c r="S2421" t="s">
        <v>27</v>
      </c>
      <c r="T2421" t="s">
        <v>27</v>
      </c>
      <c r="U2421" t="s">
        <v>27</v>
      </c>
    </row>
    <row r="2422" spans="1:21" x14ac:dyDescent="0.25">
      <c r="A2422" t="s">
        <v>21</v>
      </c>
      <c r="B2422" t="s">
        <v>2405</v>
      </c>
      <c r="C2422" t="s">
        <v>23</v>
      </c>
      <c r="D2422" t="s">
        <v>2406</v>
      </c>
      <c r="E2422" t="s">
        <v>1416</v>
      </c>
      <c r="F2422" t="s">
        <v>26</v>
      </c>
      <c r="G2422" t="s">
        <v>27</v>
      </c>
      <c r="H2422">
        <v>18</v>
      </c>
      <c r="I2422">
        <v>38</v>
      </c>
      <c r="J2422" t="s">
        <v>27</v>
      </c>
      <c r="K2422" t="s">
        <v>2405</v>
      </c>
      <c r="L2422" t="s">
        <v>2407</v>
      </c>
      <c r="M2422" t="s">
        <v>23</v>
      </c>
      <c r="N2422" t="s">
        <v>27</v>
      </c>
      <c r="O2422" t="s">
        <v>27</v>
      </c>
      <c r="P2422" t="s">
        <v>27</v>
      </c>
      <c r="Q2422" s="1">
        <v>40030.499305555553</v>
      </c>
      <c r="R2422" s="1">
        <v>42989.40625</v>
      </c>
      <c r="S2422" t="s">
        <v>27</v>
      </c>
      <c r="T2422" t="s">
        <v>27</v>
      </c>
      <c r="U2422" t="s">
        <v>27</v>
      </c>
    </row>
    <row r="2423" spans="1:21" x14ac:dyDescent="0.25">
      <c r="A2423" t="s">
        <v>21</v>
      </c>
      <c r="B2423" t="s">
        <v>2317</v>
      </c>
      <c r="C2423" t="s">
        <v>23</v>
      </c>
      <c r="D2423" t="s">
        <v>2317</v>
      </c>
      <c r="E2423" t="s">
        <v>41</v>
      </c>
      <c r="F2423" t="s">
        <v>26</v>
      </c>
      <c r="G2423" t="s">
        <v>27</v>
      </c>
      <c r="H2423">
        <v>36</v>
      </c>
      <c r="I2423">
        <v>38</v>
      </c>
      <c r="J2423" t="s">
        <v>3908</v>
      </c>
      <c r="K2423" t="s">
        <v>2317</v>
      </c>
      <c r="L2423" t="s">
        <v>2317</v>
      </c>
      <c r="M2423" t="s">
        <v>23</v>
      </c>
      <c r="N2423" t="s">
        <v>27</v>
      </c>
      <c r="O2423" t="s">
        <v>27</v>
      </c>
      <c r="P2423" t="s">
        <v>27</v>
      </c>
      <c r="Q2423" s="1">
        <v>37860.710416666669</v>
      </c>
      <c r="R2423" s="1">
        <v>41179.649305555555</v>
      </c>
      <c r="S2423">
        <v>0.5</v>
      </c>
      <c r="T2423">
        <v>710.1</v>
      </c>
      <c r="U2423">
        <v>79.263157894736807</v>
      </c>
    </row>
    <row r="2424" spans="1:21" x14ac:dyDescent="0.25">
      <c r="A2424" t="s">
        <v>21</v>
      </c>
      <c r="B2424" t="s">
        <v>2317</v>
      </c>
      <c r="C2424" t="s">
        <v>23</v>
      </c>
      <c r="D2424" t="s">
        <v>2317</v>
      </c>
      <c r="E2424" t="s">
        <v>41</v>
      </c>
      <c r="F2424" t="s">
        <v>26</v>
      </c>
      <c r="G2424" t="s">
        <v>27</v>
      </c>
      <c r="H2424">
        <v>37</v>
      </c>
      <c r="I2424">
        <v>38</v>
      </c>
      <c r="J2424" t="s">
        <v>3984</v>
      </c>
      <c r="K2424" t="s">
        <v>2317</v>
      </c>
      <c r="L2424" t="s">
        <v>2317</v>
      </c>
      <c r="M2424" t="s">
        <v>23</v>
      </c>
      <c r="N2424" t="s">
        <v>27</v>
      </c>
      <c r="O2424" t="s">
        <v>27</v>
      </c>
      <c r="P2424" t="s">
        <v>27</v>
      </c>
      <c r="Q2424" s="1">
        <v>37889.574999999997</v>
      </c>
      <c r="R2424" s="1">
        <v>41113.505555555559</v>
      </c>
      <c r="S2424">
        <v>0</v>
      </c>
      <c r="T2424">
        <v>878.4</v>
      </c>
      <c r="U2424">
        <v>64.405263157894694</v>
      </c>
    </row>
    <row r="2425" spans="1:21" x14ac:dyDescent="0.25">
      <c r="A2425" t="s">
        <v>21</v>
      </c>
      <c r="B2425" t="s">
        <v>4525</v>
      </c>
      <c r="C2425" t="s">
        <v>23</v>
      </c>
      <c r="D2425" t="s">
        <v>4526</v>
      </c>
      <c r="E2425" t="s">
        <v>85</v>
      </c>
      <c r="F2425" t="s">
        <v>26</v>
      </c>
      <c r="G2425" t="s">
        <v>27</v>
      </c>
      <c r="H2425">
        <v>26</v>
      </c>
      <c r="I2425">
        <v>38</v>
      </c>
      <c r="J2425" t="s">
        <v>27</v>
      </c>
      <c r="K2425" t="s">
        <v>4527</v>
      </c>
      <c r="L2425" t="s">
        <v>4526</v>
      </c>
      <c r="M2425" t="s">
        <v>23</v>
      </c>
      <c r="N2425" t="s">
        <v>27</v>
      </c>
      <c r="O2425" t="s">
        <v>27</v>
      </c>
      <c r="P2425" t="s">
        <v>27</v>
      </c>
      <c r="Q2425" s="1">
        <v>37908.425694444442</v>
      </c>
      <c r="R2425" s="1">
        <v>42907.816666666666</v>
      </c>
      <c r="S2425">
        <v>0.44</v>
      </c>
      <c r="T2425">
        <v>7.14</v>
      </c>
      <c r="U2425">
        <v>2.8168571428571401</v>
      </c>
    </row>
    <row r="2426" spans="1:21" x14ac:dyDescent="0.25">
      <c r="A2426" t="s">
        <v>21</v>
      </c>
      <c r="B2426" t="s">
        <v>4365</v>
      </c>
      <c r="C2426" t="s">
        <v>23</v>
      </c>
      <c r="D2426" t="s">
        <v>4366</v>
      </c>
      <c r="F2426" t="s">
        <v>26</v>
      </c>
      <c r="G2426" t="s">
        <v>27</v>
      </c>
      <c r="H2426">
        <v>38</v>
      </c>
      <c r="I2426">
        <v>38</v>
      </c>
      <c r="J2426" t="s">
        <v>27</v>
      </c>
      <c r="K2426" t="s">
        <v>4365</v>
      </c>
      <c r="L2426" t="s">
        <v>4366</v>
      </c>
      <c r="M2426" t="s">
        <v>23</v>
      </c>
      <c r="N2426" t="s">
        <v>27</v>
      </c>
      <c r="O2426" t="s">
        <v>27</v>
      </c>
      <c r="P2426" t="s">
        <v>27</v>
      </c>
      <c r="Q2426" s="1">
        <v>41478.463888888888</v>
      </c>
      <c r="R2426" s="1">
        <v>42986.400000000001</v>
      </c>
      <c r="S2426" t="s">
        <v>27</v>
      </c>
      <c r="T2426" t="s">
        <v>27</v>
      </c>
      <c r="U2426" t="s">
        <v>27</v>
      </c>
    </row>
    <row r="2427" spans="1:21" x14ac:dyDescent="0.25">
      <c r="A2427" t="s">
        <v>21</v>
      </c>
      <c r="B2427" t="s">
        <v>3881</v>
      </c>
      <c r="C2427" t="s">
        <v>23</v>
      </c>
      <c r="D2427" t="s">
        <v>3882</v>
      </c>
      <c r="E2427" t="s">
        <v>199</v>
      </c>
      <c r="F2427" t="s">
        <v>26</v>
      </c>
      <c r="G2427" t="s">
        <v>27</v>
      </c>
      <c r="H2427">
        <v>17</v>
      </c>
      <c r="I2427">
        <v>38</v>
      </c>
      <c r="J2427" t="s">
        <v>5546</v>
      </c>
      <c r="K2427" t="s">
        <v>1255</v>
      </c>
      <c r="L2427" t="s">
        <v>1256</v>
      </c>
      <c r="M2427" t="s">
        <v>23</v>
      </c>
      <c r="N2427" t="s">
        <v>27</v>
      </c>
      <c r="O2427" t="s">
        <v>27</v>
      </c>
      <c r="P2427" t="s">
        <v>27</v>
      </c>
      <c r="Q2427" s="1">
        <v>39347.557638888888</v>
      </c>
      <c r="R2427" s="1">
        <v>41212.859722222223</v>
      </c>
      <c r="S2427">
        <v>0.32</v>
      </c>
      <c r="T2427">
        <v>3.2</v>
      </c>
      <c r="U2427">
        <v>1.4550000000000001</v>
      </c>
    </row>
    <row r="2428" spans="1:21" x14ac:dyDescent="0.25">
      <c r="A2428" t="s">
        <v>21</v>
      </c>
      <c r="B2428" t="s">
        <v>4339</v>
      </c>
      <c r="C2428" t="s">
        <v>23</v>
      </c>
      <c r="D2428" t="s">
        <v>4340</v>
      </c>
      <c r="F2428" t="s">
        <v>26</v>
      </c>
      <c r="G2428" t="s">
        <v>27</v>
      </c>
      <c r="H2428">
        <v>38</v>
      </c>
      <c r="I2428">
        <v>38</v>
      </c>
      <c r="J2428" t="s">
        <v>27</v>
      </c>
      <c r="K2428" t="s">
        <v>4339</v>
      </c>
      <c r="L2428" t="s">
        <v>4340</v>
      </c>
      <c r="M2428" t="s">
        <v>23</v>
      </c>
      <c r="N2428" t="s">
        <v>27</v>
      </c>
      <c r="O2428" t="s">
        <v>27</v>
      </c>
      <c r="P2428" t="s">
        <v>27</v>
      </c>
      <c r="Q2428" s="1">
        <v>41754.484027777777</v>
      </c>
      <c r="R2428" s="1">
        <v>42096.814583333333</v>
      </c>
      <c r="S2428" t="s">
        <v>27</v>
      </c>
      <c r="T2428" t="s">
        <v>27</v>
      </c>
      <c r="U2428" t="s">
        <v>27</v>
      </c>
    </row>
    <row r="2429" spans="1:21" x14ac:dyDescent="0.25">
      <c r="A2429" t="s">
        <v>21</v>
      </c>
      <c r="B2429" t="s">
        <v>5786</v>
      </c>
      <c r="C2429" t="s">
        <v>23</v>
      </c>
      <c r="D2429" t="s">
        <v>5787</v>
      </c>
      <c r="F2429" t="s">
        <v>26</v>
      </c>
      <c r="G2429" t="s">
        <v>27</v>
      </c>
      <c r="H2429">
        <v>36</v>
      </c>
      <c r="I2429">
        <v>38</v>
      </c>
      <c r="J2429" t="s">
        <v>27</v>
      </c>
      <c r="K2429" t="s">
        <v>4572</v>
      </c>
      <c r="L2429" t="s">
        <v>4574</v>
      </c>
      <c r="M2429" t="s">
        <v>23</v>
      </c>
      <c r="N2429" t="s">
        <v>27</v>
      </c>
      <c r="O2429" t="s">
        <v>27</v>
      </c>
      <c r="P2429" t="s">
        <v>27</v>
      </c>
      <c r="Q2429" s="1">
        <v>42576.594444444447</v>
      </c>
      <c r="R2429" s="1">
        <v>43004.415972222225</v>
      </c>
      <c r="S2429" t="s">
        <v>27</v>
      </c>
      <c r="T2429" t="s">
        <v>27</v>
      </c>
      <c r="U2429" t="s">
        <v>27</v>
      </c>
    </row>
    <row r="2430" spans="1:21" x14ac:dyDescent="0.25">
      <c r="A2430" t="s">
        <v>21</v>
      </c>
      <c r="B2430" t="s">
        <v>5758</v>
      </c>
      <c r="C2430" t="s">
        <v>23</v>
      </c>
      <c r="D2430" t="s">
        <v>5759</v>
      </c>
      <c r="F2430" t="s">
        <v>78</v>
      </c>
      <c r="G2430" t="s">
        <v>27</v>
      </c>
      <c r="H2430">
        <v>36</v>
      </c>
      <c r="I2430">
        <v>38</v>
      </c>
      <c r="J2430" t="s">
        <v>27</v>
      </c>
      <c r="K2430" t="s">
        <v>5365</v>
      </c>
      <c r="L2430" t="s">
        <v>5072</v>
      </c>
      <c r="M2430" t="s">
        <v>23</v>
      </c>
      <c r="N2430" t="s">
        <v>27</v>
      </c>
      <c r="O2430" t="s">
        <v>27</v>
      </c>
      <c r="P2430" t="s">
        <v>27</v>
      </c>
      <c r="Q2430" s="1">
        <v>38330.481249999997</v>
      </c>
      <c r="R2430" s="1">
        <v>40929.434027777781</v>
      </c>
      <c r="S2430" t="s">
        <v>27</v>
      </c>
      <c r="T2430" t="s">
        <v>27</v>
      </c>
      <c r="U2430" t="s">
        <v>27</v>
      </c>
    </row>
    <row r="2431" spans="1:21" x14ac:dyDescent="0.25">
      <c r="A2431" t="s">
        <v>21</v>
      </c>
      <c r="B2431" t="s">
        <v>5804</v>
      </c>
      <c r="C2431" t="s">
        <v>23</v>
      </c>
      <c r="D2431" t="s">
        <v>5805</v>
      </c>
      <c r="F2431" t="s">
        <v>78</v>
      </c>
      <c r="G2431" t="s">
        <v>27</v>
      </c>
      <c r="H2431">
        <v>34</v>
      </c>
      <c r="I2431">
        <v>38</v>
      </c>
      <c r="J2431" t="s">
        <v>27</v>
      </c>
      <c r="K2431" t="s">
        <v>5381</v>
      </c>
      <c r="L2431" t="s">
        <v>5068</v>
      </c>
      <c r="M2431" t="s">
        <v>23</v>
      </c>
      <c r="N2431" t="s">
        <v>27</v>
      </c>
      <c r="O2431" t="s">
        <v>27</v>
      </c>
      <c r="P2431" t="s">
        <v>27</v>
      </c>
      <c r="Q2431" s="1">
        <v>41911.714583333334</v>
      </c>
      <c r="R2431" s="1">
        <v>42948.715277777781</v>
      </c>
      <c r="S2431" t="s">
        <v>27</v>
      </c>
      <c r="T2431" t="s">
        <v>27</v>
      </c>
      <c r="U2431" t="s">
        <v>27</v>
      </c>
    </row>
    <row r="2432" spans="1:21" x14ac:dyDescent="0.25">
      <c r="A2432" t="s">
        <v>21</v>
      </c>
      <c r="B2432" t="s">
        <v>5835</v>
      </c>
      <c r="C2432" t="s">
        <v>23</v>
      </c>
      <c r="D2432" t="s">
        <v>4978</v>
      </c>
      <c r="F2432" t="s">
        <v>78</v>
      </c>
      <c r="G2432" t="s">
        <v>27</v>
      </c>
      <c r="H2432">
        <v>30</v>
      </c>
      <c r="I2432">
        <v>38</v>
      </c>
      <c r="J2432" t="s">
        <v>27</v>
      </c>
      <c r="K2432" t="s">
        <v>5259</v>
      </c>
      <c r="L2432" t="s">
        <v>5657</v>
      </c>
      <c r="M2432" t="s">
        <v>23</v>
      </c>
      <c r="N2432" t="s">
        <v>27</v>
      </c>
      <c r="O2432" t="s">
        <v>27</v>
      </c>
      <c r="P2432" t="s">
        <v>27</v>
      </c>
      <c r="Q2432" s="1">
        <v>38714.627083333333</v>
      </c>
      <c r="R2432" s="1">
        <v>41139.461111111108</v>
      </c>
      <c r="S2432" t="s">
        <v>27</v>
      </c>
      <c r="T2432" t="s">
        <v>27</v>
      </c>
      <c r="U2432" t="s">
        <v>27</v>
      </c>
    </row>
    <row r="2433" spans="1:21" x14ac:dyDescent="0.25">
      <c r="A2433" t="s">
        <v>21</v>
      </c>
      <c r="B2433" t="s">
        <v>5376</v>
      </c>
      <c r="C2433" t="s">
        <v>23</v>
      </c>
      <c r="D2433" t="s">
        <v>5377</v>
      </c>
      <c r="F2433" t="s">
        <v>78</v>
      </c>
      <c r="G2433" t="s">
        <v>27</v>
      </c>
      <c r="H2433">
        <v>16</v>
      </c>
      <c r="I2433">
        <v>38</v>
      </c>
      <c r="J2433" t="s">
        <v>27</v>
      </c>
      <c r="K2433" t="s">
        <v>5302</v>
      </c>
      <c r="L2433" t="s">
        <v>5190</v>
      </c>
      <c r="M2433" t="s">
        <v>23</v>
      </c>
      <c r="N2433" t="s">
        <v>27</v>
      </c>
      <c r="O2433" t="s">
        <v>27</v>
      </c>
      <c r="P2433" t="s">
        <v>27</v>
      </c>
      <c r="Q2433" s="1">
        <v>39035.565972222219</v>
      </c>
      <c r="R2433" s="1">
        <v>41648.620833333334</v>
      </c>
      <c r="S2433" t="s">
        <v>27</v>
      </c>
      <c r="T2433" t="s">
        <v>27</v>
      </c>
      <c r="U2433" t="s">
        <v>27</v>
      </c>
    </row>
    <row r="2434" spans="1:21" x14ac:dyDescent="0.25">
      <c r="A2434" t="s">
        <v>21</v>
      </c>
      <c r="B2434" t="s">
        <v>5385</v>
      </c>
      <c r="C2434" t="s">
        <v>23</v>
      </c>
      <c r="D2434" t="s">
        <v>5386</v>
      </c>
      <c r="F2434" t="s">
        <v>78</v>
      </c>
      <c r="G2434" t="s">
        <v>27</v>
      </c>
      <c r="H2434">
        <v>35</v>
      </c>
      <c r="I2434">
        <v>38</v>
      </c>
      <c r="J2434" t="s">
        <v>27</v>
      </c>
      <c r="K2434" t="s">
        <v>5660</v>
      </c>
      <c r="L2434" t="s">
        <v>5661</v>
      </c>
      <c r="M2434" t="s">
        <v>23</v>
      </c>
      <c r="N2434" t="s">
        <v>27</v>
      </c>
      <c r="O2434" t="s">
        <v>27</v>
      </c>
      <c r="P2434" t="s">
        <v>27</v>
      </c>
      <c r="Q2434" s="1">
        <v>38482.649305555555</v>
      </c>
      <c r="R2434" s="1">
        <v>41716.630555555559</v>
      </c>
      <c r="S2434" t="s">
        <v>27</v>
      </c>
      <c r="T2434" t="s">
        <v>27</v>
      </c>
      <c r="U2434" t="s">
        <v>27</v>
      </c>
    </row>
    <row r="2435" spans="1:21" x14ac:dyDescent="0.25">
      <c r="A2435" t="s">
        <v>21</v>
      </c>
      <c r="B2435" t="s">
        <v>1167</v>
      </c>
      <c r="C2435" t="s">
        <v>23</v>
      </c>
      <c r="D2435" t="s">
        <v>1168</v>
      </c>
      <c r="E2435" t="s">
        <v>211</v>
      </c>
      <c r="F2435" t="s">
        <v>26</v>
      </c>
      <c r="G2435" t="s">
        <v>27</v>
      </c>
      <c r="H2435">
        <v>31</v>
      </c>
      <c r="I2435">
        <v>37</v>
      </c>
      <c r="J2435" t="s">
        <v>816</v>
      </c>
      <c r="K2435" t="s">
        <v>1171</v>
      </c>
      <c r="L2435" t="s">
        <v>1172</v>
      </c>
      <c r="M2435" t="s">
        <v>23</v>
      </c>
      <c r="N2435" t="s">
        <v>27</v>
      </c>
      <c r="O2435" t="s">
        <v>27</v>
      </c>
      <c r="P2435" t="s">
        <v>27</v>
      </c>
      <c r="Q2435" s="1">
        <v>38736.006249999999</v>
      </c>
      <c r="R2435" s="1">
        <v>41149.398611111108</v>
      </c>
      <c r="S2435">
        <v>21</v>
      </c>
      <c r="T2435">
        <v>150</v>
      </c>
      <c r="U2435">
        <v>97.3783783783784</v>
      </c>
    </row>
    <row r="2436" spans="1:21" x14ac:dyDescent="0.25">
      <c r="A2436" t="s">
        <v>21</v>
      </c>
      <c r="B2436" t="s">
        <v>1529</v>
      </c>
      <c r="C2436" t="s">
        <v>23</v>
      </c>
      <c r="D2436" t="s">
        <v>1530</v>
      </c>
      <c r="E2436" t="s">
        <v>513</v>
      </c>
      <c r="F2436" t="s">
        <v>78</v>
      </c>
      <c r="G2436" t="s">
        <v>27</v>
      </c>
      <c r="H2436">
        <v>36</v>
      </c>
      <c r="I2436">
        <v>37</v>
      </c>
      <c r="J2436" t="s">
        <v>1844</v>
      </c>
      <c r="K2436" t="s">
        <v>1529</v>
      </c>
      <c r="L2436" t="s">
        <v>1532</v>
      </c>
      <c r="M2436" t="s">
        <v>23</v>
      </c>
      <c r="N2436" t="s">
        <v>27</v>
      </c>
      <c r="O2436" t="s">
        <v>27</v>
      </c>
      <c r="P2436" t="s">
        <v>27</v>
      </c>
      <c r="Q2436" s="1">
        <v>40102.442361111112</v>
      </c>
      <c r="R2436" s="1">
        <v>40510.748611111114</v>
      </c>
      <c r="S2436">
        <v>0.3</v>
      </c>
      <c r="T2436">
        <v>2.2999999999999998</v>
      </c>
      <c r="U2436">
        <v>1.1972972972972999</v>
      </c>
    </row>
    <row r="2437" spans="1:21" x14ac:dyDescent="0.25">
      <c r="A2437" t="s">
        <v>21</v>
      </c>
      <c r="B2437" t="s">
        <v>332</v>
      </c>
      <c r="C2437" t="s">
        <v>23</v>
      </c>
      <c r="D2437" t="s">
        <v>333</v>
      </c>
      <c r="E2437" t="s">
        <v>69</v>
      </c>
      <c r="F2437" t="s">
        <v>26</v>
      </c>
      <c r="G2437" t="s">
        <v>27</v>
      </c>
      <c r="H2437">
        <v>37</v>
      </c>
      <c r="I2437">
        <v>37</v>
      </c>
      <c r="J2437" t="s">
        <v>27</v>
      </c>
      <c r="K2437" t="s">
        <v>332</v>
      </c>
      <c r="L2437" t="s">
        <v>333</v>
      </c>
      <c r="M2437" t="s">
        <v>23</v>
      </c>
      <c r="N2437" t="s">
        <v>27</v>
      </c>
      <c r="O2437" t="s">
        <v>27</v>
      </c>
      <c r="P2437" t="s">
        <v>27</v>
      </c>
      <c r="Q2437" s="1">
        <v>40960.71875</v>
      </c>
      <c r="R2437" s="1">
        <v>42773.615972222222</v>
      </c>
      <c r="S2437">
        <v>3.8</v>
      </c>
      <c r="T2437">
        <v>4</v>
      </c>
      <c r="U2437">
        <v>3.8064516129032202</v>
      </c>
    </row>
    <row r="2438" spans="1:21" x14ac:dyDescent="0.25">
      <c r="A2438" t="s">
        <v>21</v>
      </c>
      <c r="B2438" t="s">
        <v>2048</v>
      </c>
      <c r="C2438" t="s">
        <v>23</v>
      </c>
      <c r="D2438" t="s">
        <v>2049</v>
      </c>
      <c r="E2438" t="s">
        <v>2131</v>
      </c>
      <c r="F2438" t="s">
        <v>26</v>
      </c>
      <c r="G2438" t="s">
        <v>27</v>
      </c>
      <c r="H2438">
        <v>36</v>
      </c>
      <c r="I2438">
        <v>37</v>
      </c>
      <c r="J2438" t="s">
        <v>2260</v>
      </c>
      <c r="K2438" t="s">
        <v>1917</v>
      </c>
      <c r="L2438" t="s">
        <v>1918</v>
      </c>
      <c r="M2438" t="s">
        <v>23</v>
      </c>
      <c r="N2438" t="s">
        <v>27</v>
      </c>
      <c r="O2438" t="s">
        <v>27</v>
      </c>
      <c r="P2438" t="s">
        <v>27</v>
      </c>
      <c r="Q2438" s="1">
        <v>39229.323611111111</v>
      </c>
      <c r="R2438" s="1">
        <v>41260.740277777775</v>
      </c>
      <c r="S2438">
        <v>5.2</v>
      </c>
      <c r="T2438">
        <v>17.100000000000001</v>
      </c>
      <c r="U2438">
        <v>13.962162162162199</v>
      </c>
    </row>
    <row r="2439" spans="1:21" x14ac:dyDescent="0.25">
      <c r="A2439" t="s">
        <v>21</v>
      </c>
      <c r="B2439" t="s">
        <v>2048</v>
      </c>
      <c r="C2439" t="s">
        <v>23</v>
      </c>
      <c r="D2439" t="s">
        <v>2049</v>
      </c>
      <c r="E2439" t="s">
        <v>46</v>
      </c>
      <c r="F2439" t="s">
        <v>26</v>
      </c>
      <c r="G2439" t="s">
        <v>27</v>
      </c>
      <c r="H2439">
        <v>37</v>
      </c>
      <c r="I2439">
        <v>37</v>
      </c>
      <c r="J2439" t="s">
        <v>2619</v>
      </c>
      <c r="K2439" t="s">
        <v>1917</v>
      </c>
      <c r="L2439" t="s">
        <v>1918</v>
      </c>
      <c r="M2439" t="s">
        <v>23</v>
      </c>
      <c r="N2439" t="s">
        <v>27</v>
      </c>
      <c r="O2439" t="s">
        <v>27</v>
      </c>
      <c r="P2439" t="s">
        <v>27</v>
      </c>
      <c r="Q2439" s="1">
        <v>41285.71875</v>
      </c>
      <c r="R2439" s="1">
        <v>42997.543055555558</v>
      </c>
      <c r="S2439">
        <v>92</v>
      </c>
      <c r="T2439">
        <v>148</v>
      </c>
      <c r="U2439">
        <v>123.216216216216</v>
      </c>
    </row>
    <row r="2440" spans="1:21" x14ac:dyDescent="0.25">
      <c r="A2440" t="s">
        <v>21</v>
      </c>
      <c r="B2440" t="s">
        <v>1604</v>
      </c>
      <c r="C2440" t="s">
        <v>23</v>
      </c>
      <c r="D2440" t="s">
        <v>4364</v>
      </c>
      <c r="F2440" t="s">
        <v>26</v>
      </c>
      <c r="G2440" t="s">
        <v>27</v>
      </c>
      <c r="H2440">
        <v>37</v>
      </c>
      <c r="I2440">
        <v>37</v>
      </c>
      <c r="J2440" t="s">
        <v>27</v>
      </c>
      <c r="K2440" t="s">
        <v>4365</v>
      </c>
      <c r="L2440" t="s">
        <v>4366</v>
      </c>
      <c r="M2440" t="s">
        <v>23</v>
      </c>
      <c r="N2440" t="s">
        <v>27</v>
      </c>
      <c r="O2440" t="s">
        <v>27</v>
      </c>
      <c r="P2440" t="s">
        <v>27</v>
      </c>
      <c r="Q2440" s="1">
        <v>41991.62777777778</v>
      </c>
      <c r="R2440" s="1">
        <v>42986.400000000001</v>
      </c>
      <c r="S2440" t="s">
        <v>27</v>
      </c>
      <c r="T2440" t="s">
        <v>27</v>
      </c>
      <c r="U2440" t="s">
        <v>27</v>
      </c>
    </row>
    <row r="2441" spans="1:21" x14ac:dyDescent="0.25">
      <c r="A2441" t="s">
        <v>21</v>
      </c>
      <c r="B2441" t="s">
        <v>3807</v>
      </c>
      <c r="C2441" t="s">
        <v>23</v>
      </c>
      <c r="D2441" t="s">
        <v>4690</v>
      </c>
      <c r="F2441" t="s">
        <v>107</v>
      </c>
      <c r="G2441" t="s">
        <v>27</v>
      </c>
      <c r="H2441">
        <v>37</v>
      </c>
      <c r="I2441">
        <v>37</v>
      </c>
      <c r="J2441" t="s">
        <v>27</v>
      </c>
      <c r="K2441" t="s">
        <v>3807</v>
      </c>
      <c r="L2441" t="s">
        <v>4691</v>
      </c>
      <c r="M2441" t="s">
        <v>23</v>
      </c>
      <c r="N2441" t="s">
        <v>27</v>
      </c>
      <c r="O2441" t="s">
        <v>27</v>
      </c>
      <c r="P2441" t="s">
        <v>27</v>
      </c>
      <c r="Q2441" s="1">
        <v>38394.709722222222</v>
      </c>
      <c r="R2441" s="1">
        <v>41508.890277777777</v>
      </c>
      <c r="S2441" t="s">
        <v>27</v>
      </c>
      <c r="T2441" t="s">
        <v>27</v>
      </c>
      <c r="U2441" t="s">
        <v>27</v>
      </c>
    </row>
    <row r="2442" spans="1:21" x14ac:dyDescent="0.25">
      <c r="A2442" t="s">
        <v>21</v>
      </c>
      <c r="B2442" t="s">
        <v>4333</v>
      </c>
      <c r="C2442" t="s">
        <v>23</v>
      </c>
      <c r="D2442" t="s">
        <v>4334</v>
      </c>
      <c r="F2442" t="s">
        <v>144</v>
      </c>
      <c r="G2442" t="s">
        <v>27</v>
      </c>
      <c r="H2442">
        <v>15</v>
      </c>
      <c r="I2442">
        <v>37</v>
      </c>
      <c r="J2442" t="s">
        <v>27</v>
      </c>
      <c r="K2442" t="s">
        <v>4945</v>
      </c>
      <c r="L2442" t="s">
        <v>4334</v>
      </c>
      <c r="M2442" t="s">
        <v>23</v>
      </c>
      <c r="N2442" t="s">
        <v>27</v>
      </c>
      <c r="O2442" t="s">
        <v>27</v>
      </c>
      <c r="P2442" t="s">
        <v>27</v>
      </c>
      <c r="Q2442" s="1">
        <v>41249.643750000003</v>
      </c>
      <c r="R2442" s="1">
        <v>42937.496527777781</v>
      </c>
      <c r="S2442">
        <v>2</v>
      </c>
      <c r="T2442">
        <v>1024</v>
      </c>
      <c r="U2442">
        <v>63</v>
      </c>
    </row>
    <row r="2443" spans="1:21" x14ac:dyDescent="0.25">
      <c r="A2443" t="s">
        <v>21</v>
      </c>
      <c r="B2443" t="s">
        <v>4431</v>
      </c>
      <c r="C2443" t="s">
        <v>23</v>
      </c>
      <c r="D2443" t="s">
        <v>4432</v>
      </c>
      <c r="E2443" t="s">
        <v>4101</v>
      </c>
      <c r="F2443" t="s">
        <v>26</v>
      </c>
      <c r="G2443" t="s">
        <v>27</v>
      </c>
      <c r="H2443">
        <v>26</v>
      </c>
      <c r="I2443">
        <v>37</v>
      </c>
      <c r="J2443" t="s">
        <v>27</v>
      </c>
      <c r="K2443" t="s">
        <v>962</v>
      </c>
      <c r="L2443" t="s">
        <v>963</v>
      </c>
      <c r="M2443" t="s">
        <v>23</v>
      </c>
      <c r="N2443" t="s">
        <v>27</v>
      </c>
      <c r="O2443" t="s">
        <v>27</v>
      </c>
      <c r="P2443" t="s">
        <v>27</v>
      </c>
      <c r="Q2443" s="1">
        <v>37973.450694444444</v>
      </c>
      <c r="R2443" s="1">
        <v>42824.605555555558</v>
      </c>
      <c r="S2443">
        <v>527</v>
      </c>
      <c r="T2443">
        <v>4676</v>
      </c>
      <c r="U2443">
        <v>2330.9722222222199</v>
      </c>
    </row>
    <row r="2444" spans="1:21" x14ac:dyDescent="0.25">
      <c r="A2444" t="s">
        <v>21</v>
      </c>
      <c r="B2444" t="s">
        <v>3884</v>
      </c>
      <c r="C2444" t="s">
        <v>23</v>
      </c>
      <c r="D2444" t="s">
        <v>3885</v>
      </c>
      <c r="F2444" t="s">
        <v>130</v>
      </c>
      <c r="G2444" t="s">
        <v>27</v>
      </c>
      <c r="H2444">
        <v>34</v>
      </c>
      <c r="I2444">
        <v>37</v>
      </c>
      <c r="J2444" t="s">
        <v>27</v>
      </c>
      <c r="K2444" t="s">
        <v>5198</v>
      </c>
      <c r="L2444" t="s">
        <v>4862</v>
      </c>
      <c r="M2444" t="s">
        <v>23</v>
      </c>
      <c r="N2444" t="s">
        <v>27</v>
      </c>
      <c r="O2444" t="s">
        <v>27</v>
      </c>
      <c r="P2444" t="s">
        <v>27</v>
      </c>
      <c r="Q2444" s="1">
        <v>34354.270833333336</v>
      </c>
      <c r="R2444" s="1">
        <v>42920.388194444444</v>
      </c>
      <c r="S2444" t="s">
        <v>27</v>
      </c>
      <c r="T2444" t="s">
        <v>27</v>
      </c>
      <c r="U2444" t="s">
        <v>27</v>
      </c>
    </row>
    <row r="2445" spans="1:21" x14ac:dyDescent="0.25">
      <c r="A2445" t="s">
        <v>21</v>
      </c>
      <c r="B2445" t="s">
        <v>4284</v>
      </c>
      <c r="C2445" t="s">
        <v>23</v>
      </c>
      <c r="D2445" t="s">
        <v>4285</v>
      </c>
      <c r="E2445" t="s">
        <v>199</v>
      </c>
      <c r="F2445" t="s">
        <v>26</v>
      </c>
      <c r="G2445" t="s">
        <v>27</v>
      </c>
      <c r="H2445">
        <v>35</v>
      </c>
      <c r="I2445">
        <v>37</v>
      </c>
      <c r="J2445" t="s">
        <v>5433</v>
      </c>
      <c r="K2445" t="s">
        <v>4284</v>
      </c>
      <c r="L2445" t="s">
        <v>4285</v>
      </c>
      <c r="M2445" t="s">
        <v>23</v>
      </c>
      <c r="N2445" t="s">
        <v>27</v>
      </c>
      <c r="O2445" t="s">
        <v>27</v>
      </c>
      <c r="P2445" t="s">
        <v>27</v>
      </c>
      <c r="Q2445" s="1">
        <v>41887.354166666664</v>
      </c>
      <c r="R2445" s="1">
        <v>42094.361111111109</v>
      </c>
      <c r="S2445">
        <v>0.56000000000000005</v>
      </c>
      <c r="T2445">
        <v>1.85</v>
      </c>
      <c r="U2445">
        <v>1.08027027027027</v>
      </c>
    </row>
    <row r="2446" spans="1:21" x14ac:dyDescent="0.25">
      <c r="A2446" t="s">
        <v>21</v>
      </c>
      <c r="B2446" t="s">
        <v>3884</v>
      </c>
      <c r="C2446" t="s">
        <v>23</v>
      </c>
      <c r="D2446" t="s">
        <v>3885</v>
      </c>
      <c r="F2446" t="s">
        <v>130</v>
      </c>
      <c r="G2446" t="s">
        <v>27</v>
      </c>
      <c r="H2446">
        <v>36</v>
      </c>
      <c r="I2446">
        <v>37</v>
      </c>
      <c r="J2446" t="s">
        <v>27</v>
      </c>
      <c r="K2446" t="s">
        <v>5476</v>
      </c>
      <c r="L2446" t="s">
        <v>5477</v>
      </c>
      <c r="M2446" t="s">
        <v>23</v>
      </c>
      <c r="N2446" t="s">
        <v>27</v>
      </c>
      <c r="O2446" t="s">
        <v>27</v>
      </c>
      <c r="P2446" t="s">
        <v>27</v>
      </c>
      <c r="Q2446" s="1">
        <v>38525.680555555555</v>
      </c>
      <c r="R2446" s="1">
        <v>43013.74722222222</v>
      </c>
      <c r="S2446" t="s">
        <v>27</v>
      </c>
      <c r="T2446" t="s">
        <v>27</v>
      </c>
      <c r="U2446" t="s">
        <v>27</v>
      </c>
    </row>
    <row r="2447" spans="1:21" x14ac:dyDescent="0.25">
      <c r="A2447" t="s">
        <v>21</v>
      </c>
      <c r="B2447" t="s">
        <v>4725</v>
      </c>
      <c r="C2447" t="s">
        <v>23</v>
      </c>
      <c r="D2447" t="s">
        <v>5795</v>
      </c>
      <c r="E2447" t="s">
        <v>5796</v>
      </c>
      <c r="F2447" t="s">
        <v>26</v>
      </c>
      <c r="G2447" t="s">
        <v>27</v>
      </c>
      <c r="H2447">
        <v>35</v>
      </c>
      <c r="I2447">
        <v>37</v>
      </c>
      <c r="J2447" t="s">
        <v>27</v>
      </c>
      <c r="K2447" t="s">
        <v>4725</v>
      </c>
      <c r="L2447" t="s">
        <v>4775</v>
      </c>
      <c r="M2447" t="s">
        <v>23</v>
      </c>
      <c r="N2447" t="s">
        <v>27</v>
      </c>
      <c r="O2447" t="s">
        <v>27</v>
      </c>
      <c r="P2447" t="s">
        <v>27</v>
      </c>
      <c r="Q2447" s="1">
        <v>42425</v>
      </c>
      <c r="R2447" s="1">
        <v>43006.398611111108</v>
      </c>
      <c r="S2447" t="s">
        <v>27</v>
      </c>
      <c r="T2447" t="s">
        <v>27</v>
      </c>
      <c r="U2447" t="s">
        <v>27</v>
      </c>
    </row>
    <row r="2448" spans="1:21" x14ac:dyDescent="0.25">
      <c r="A2448" t="s">
        <v>21</v>
      </c>
      <c r="B2448" t="s">
        <v>4723</v>
      </c>
      <c r="C2448" t="s">
        <v>23</v>
      </c>
      <c r="D2448" t="s">
        <v>4724</v>
      </c>
      <c r="E2448" t="s">
        <v>5822</v>
      </c>
      <c r="F2448" t="s">
        <v>26</v>
      </c>
      <c r="G2448" t="s">
        <v>27</v>
      </c>
      <c r="H2448">
        <v>35</v>
      </c>
      <c r="I2448">
        <v>37</v>
      </c>
      <c r="J2448" t="s">
        <v>27</v>
      </c>
      <c r="K2448" t="s">
        <v>4725</v>
      </c>
      <c r="L2448" t="s">
        <v>4775</v>
      </c>
      <c r="M2448" t="s">
        <v>23</v>
      </c>
      <c r="N2448" t="s">
        <v>27</v>
      </c>
      <c r="O2448" t="s">
        <v>27</v>
      </c>
      <c r="P2448" t="s">
        <v>27</v>
      </c>
      <c r="Q2448" s="1">
        <v>42425</v>
      </c>
      <c r="R2448" s="1">
        <v>43006.398611111108</v>
      </c>
      <c r="S2448">
        <v>10</v>
      </c>
      <c r="T2448">
        <v>294</v>
      </c>
      <c r="U2448">
        <v>81.6666666666667</v>
      </c>
    </row>
    <row r="2449" spans="1:21" x14ac:dyDescent="0.25">
      <c r="A2449" t="s">
        <v>21</v>
      </c>
      <c r="B2449" t="s">
        <v>5372</v>
      </c>
      <c r="C2449" t="s">
        <v>23</v>
      </c>
      <c r="D2449" t="s">
        <v>5373</v>
      </c>
      <c r="F2449" t="s">
        <v>78</v>
      </c>
      <c r="G2449" t="s">
        <v>27</v>
      </c>
      <c r="H2449">
        <v>28</v>
      </c>
      <c r="I2449">
        <v>37</v>
      </c>
      <c r="J2449" t="s">
        <v>27</v>
      </c>
      <c r="K2449" t="s">
        <v>5497</v>
      </c>
      <c r="L2449" t="s">
        <v>5068</v>
      </c>
      <c r="M2449" t="s">
        <v>23</v>
      </c>
      <c r="N2449" t="s">
        <v>27</v>
      </c>
      <c r="O2449" t="s">
        <v>27</v>
      </c>
      <c r="P2449" t="s">
        <v>27</v>
      </c>
      <c r="Q2449" s="1">
        <v>41034.427777777775</v>
      </c>
      <c r="R2449" s="1">
        <v>42892.643055555556</v>
      </c>
      <c r="S2449" t="s">
        <v>27</v>
      </c>
      <c r="T2449" t="s">
        <v>27</v>
      </c>
      <c r="U2449" t="s">
        <v>27</v>
      </c>
    </row>
    <row r="2450" spans="1:21" x14ac:dyDescent="0.25">
      <c r="A2450" t="s">
        <v>21</v>
      </c>
      <c r="B2450" t="s">
        <v>5881</v>
      </c>
      <c r="C2450" t="s">
        <v>23</v>
      </c>
      <c r="D2450" t="s">
        <v>5882</v>
      </c>
      <c r="F2450" t="s">
        <v>78</v>
      </c>
      <c r="G2450" t="s">
        <v>27</v>
      </c>
      <c r="H2450">
        <v>37</v>
      </c>
      <c r="I2450">
        <v>37</v>
      </c>
      <c r="J2450" t="s">
        <v>27</v>
      </c>
      <c r="K2450" t="s">
        <v>5340</v>
      </c>
      <c r="L2450" t="s">
        <v>5068</v>
      </c>
      <c r="M2450" t="s">
        <v>23</v>
      </c>
      <c r="N2450" t="s">
        <v>27</v>
      </c>
      <c r="O2450" t="s">
        <v>27</v>
      </c>
      <c r="P2450" t="s">
        <v>27</v>
      </c>
      <c r="Q2450" s="1">
        <v>41404.62222222222</v>
      </c>
      <c r="R2450" s="1">
        <v>42917.532638888886</v>
      </c>
      <c r="S2450" t="s">
        <v>27</v>
      </c>
      <c r="T2450" t="s">
        <v>27</v>
      </c>
      <c r="U2450" t="s">
        <v>27</v>
      </c>
    </row>
    <row r="2451" spans="1:21" x14ac:dyDescent="0.25">
      <c r="A2451" t="s">
        <v>21</v>
      </c>
      <c r="B2451" t="s">
        <v>353</v>
      </c>
      <c r="C2451" t="s">
        <v>23</v>
      </c>
      <c r="D2451" t="s">
        <v>354</v>
      </c>
      <c r="F2451" t="s">
        <v>26</v>
      </c>
      <c r="G2451" t="s">
        <v>27</v>
      </c>
      <c r="H2451">
        <v>34</v>
      </c>
      <c r="I2451">
        <v>36</v>
      </c>
      <c r="J2451" t="s">
        <v>27</v>
      </c>
      <c r="K2451" t="s">
        <v>355</v>
      </c>
      <c r="L2451" t="s">
        <v>356</v>
      </c>
      <c r="M2451" t="s">
        <v>23</v>
      </c>
      <c r="N2451" t="s">
        <v>27</v>
      </c>
      <c r="O2451" t="s">
        <v>27</v>
      </c>
      <c r="P2451" t="s">
        <v>27</v>
      </c>
      <c r="Q2451" s="1">
        <v>40073.786805555559</v>
      </c>
      <c r="R2451" s="1">
        <v>42079.690972222219</v>
      </c>
      <c r="S2451" t="s">
        <v>27</v>
      </c>
      <c r="T2451" t="s">
        <v>27</v>
      </c>
      <c r="U2451" t="s">
        <v>27</v>
      </c>
    </row>
    <row r="2452" spans="1:21" x14ac:dyDescent="0.25">
      <c r="A2452" t="s">
        <v>21</v>
      </c>
      <c r="B2452" t="s">
        <v>503</v>
      </c>
      <c r="C2452" t="s">
        <v>23</v>
      </c>
      <c r="D2452" t="s">
        <v>1244</v>
      </c>
      <c r="F2452" t="s">
        <v>26</v>
      </c>
      <c r="G2452" t="s">
        <v>27</v>
      </c>
      <c r="H2452">
        <v>32</v>
      </c>
      <c r="I2452">
        <v>36</v>
      </c>
      <c r="J2452" t="s">
        <v>27</v>
      </c>
      <c r="K2452" t="s">
        <v>503</v>
      </c>
      <c r="L2452" t="s">
        <v>505</v>
      </c>
      <c r="M2452" t="s">
        <v>23</v>
      </c>
      <c r="N2452" t="s">
        <v>27</v>
      </c>
      <c r="O2452" t="s">
        <v>27</v>
      </c>
      <c r="P2452" t="s">
        <v>27</v>
      </c>
      <c r="Q2452" s="1">
        <v>41585.763194444444</v>
      </c>
      <c r="R2452" s="1">
        <v>42970.74722222222</v>
      </c>
      <c r="S2452" t="s">
        <v>27</v>
      </c>
      <c r="T2452" t="s">
        <v>27</v>
      </c>
      <c r="U2452" t="s">
        <v>27</v>
      </c>
    </row>
    <row r="2453" spans="1:21" x14ac:dyDescent="0.25">
      <c r="A2453" t="s">
        <v>21</v>
      </c>
      <c r="B2453" t="s">
        <v>1607</v>
      </c>
      <c r="C2453" t="s">
        <v>23</v>
      </c>
      <c r="D2453" t="s">
        <v>1608</v>
      </c>
      <c r="F2453" t="s">
        <v>26</v>
      </c>
      <c r="G2453" t="s">
        <v>27</v>
      </c>
      <c r="H2453">
        <v>33</v>
      </c>
      <c r="I2453">
        <v>36</v>
      </c>
      <c r="J2453" t="s">
        <v>27</v>
      </c>
      <c r="K2453" t="s">
        <v>219</v>
      </c>
      <c r="L2453" t="s">
        <v>1467</v>
      </c>
      <c r="M2453" t="s">
        <v>23</v>
      </c>
      <c r="N2453" t="s">
        <v>27</v>
      </c>
      <c r="O2453" t="s">
        <v>27</v>
      </c>
      <c r="P2453" t="s">
        <v>27</v>
      </c>
      <c r="Q2453" s="1">
        <v>41650.462500000001</v>
      </c>
      <c r="R2453" s="1">
        <v>42973.597916666666</v>
      </c>
      <c r="S2453">
        <v>20</v>
      </c>
      <c r="T2453">
        <v>20</v>
      </c>
      <c r="U2453">
        <v>20</v>
      </c>
    </row>
    <row r="2454" spans="1:21" x14ac:dyDescent="0.25">
      <c r="A2454" t="s">
        <v>21</v>
      </c>
      <c r="B2454" t="s">
        <v>1855</v>
      </c>
      <c r="C2454" t="s">
        <v>23</v>
      </c>
      <c r="D2454" t="s">
        <v>1856</v>
      </c>
      <c r="E2454" t="s">
        <v>25</v>
      </c>
      <c r="F2454" t="s">
        <v>26</v>
      </c>
      <c r="G2454" t="s">
        <v>27</v>
      </c>
      <c r="H2454">
        <v>34</v>
      </c>
      <c r="I2454">
        <v>36</v>
      </c>
      <c r="J2454" t="s">
        <v>27</v>
      </c>
      <c r="K2454" t="s">
        <v>1855</v>
      </c>
      <c r="L2454" t="s">
        <v>1856</v>
      </c>
      <c r="M2454" t="s">
        <v>23</v>
      </c>
      <c r="N2454" t="s">
        <v>27</v>
      </c>
      <c r="O2454" t="s">
        <v>27</v>
      </c>
      <c r="P2454" t="s">
        <v>27</v>
      </c>
      <c r="Q2454" s="1">
        <v>38747.666666666664</v>
      </c>
      <c r="R2454" s="1">
        <v>42767.617361111108</v>
      </c>
      <c r="S2454" t="s">
        <v>27</v>
      </c>
      <c r="T2454" t="s">
        <v>27</v>
      </c>
      <c r="U2454" t="s">
        <v>27</v>
      </c>
    </row>
    <row r="2455" spans="1:21" x14ac:dyDescent="0.25">
      <c r="A2455" t="s">
        <v>21</v>
      </c>
      <c r="B2455" t="s">
        <v>1468</v>
      </c>
      <c r="C2455" t="s">
        <v>23</v>
      </c>
      <c r="D2455" t="s">
        <v>1469</v>
      </c>
      <c r="E2455" t="s">
        <v>73</v>
      </c>
      <c r="F2455" t="s">
        <v>26</v>
      </c>
      <c r="G2455" t="s">
        <v>27</v>
      </c>
      <c r="H2455">
        <v>36</v>
      </c>
      <c r="I2455">
        <v>36</v>
      </c>
      <c r="J2455" t="s">
        <v>1903</v>
      </c>
      <c r="K2455" t="s">
        <v>1468</v>
      </c>
      <c r="L2455" t="s">
        <v>1469</v>
      </c>
      <c r="M2455" t="s">
        <v>23</v>
      </c>
      <c r="N2455" t="s">
        <v>27</v>
      </c>
      <c r="O2455" t="s">
        <v>27</v>
      </c>
      <c r="P2455" t="s">
        <v>27</v>
      </c>
      <c r="Q2455" s="1">
        <v>41757.599999999999</v>
      </c>
      <c r="R2455" s="1">
        <v>42069.719444444447</v>
      </c>
      <c r="S2455">
        <v>17</v>
      </c>
      <c r="T2455">
        <v>248</v>
      </c>
      <c r="U2455">
        <v>132.055555555556</v>
      </c>
    </row>
    <row r="2456" spans="1:21" x14ac:dyDescent="0.25">
      <c r="A2456" t="s">
        <v>21</v>
      </c>
      <c r="B2456" t="s">
        <v>2004</v>
      </c>
      <c r="C2456" t="s">
        <v>23</v>
      </c>
      <c r="D2456" t="s">
        <v>2005</v>
      </c>
      <c r="F2456" t="s">
        <v>26</v>
      </c>
      <c r="G2456" t="s">
        <v>27</v>
      </c>
      <c r="H2456">
        <v>34</v>
      </c>
      <c r="I2456">
        <v>36</v>
      </c>
      <c r="J2456" t="s">
        <v>27</v>
      </c>
      <c r="K2456" t="s">
        <v>355</v>
      </c>
      <c r="L2456" t="s">
        <v>356</v>
      </c>
      <c r="M2456" t="s">
        <v>23</v>
      </c>
      <c r="N2456" t="s">
        <v>27</v>
      </c>
      <c r="O2456" t="s">
        <v>27</v>
      </c>
      <c r="P2456" t="s">
        <v>27</v>
      </c>
      <c r="Q2456" s="1">
        <v>40073.786805555559</v>
      </c>
      <c r="R2456" s="1">
        <v>42079.690972222219</v>
      </c>
      <c r="S2456" t="s">
        <v>27</v>
      </c>
      <c r="T2456" t="s">
        <v>27</v>
      </c>
      <c r="U2456" t="s">
        <v>27</v>
      </c>
    </row>
    <row r="2457" spans="1:21" x14ac:dyDescent="0.25">
      <c r="A2457" t="s">
        <v>21</v>
      </c>
      <c r="B2457" t="s">
        <v>788</v>
      </c>
      <c r="C2457" t="s">
        <v>23</v>
      </c>
      <c r="D2457" t="s">
        <v>789</v>
      </c>
      <c r="F2457" t="s">
        <v>26</v>
      </c>
      <c r="G2457" t="s">
        <v>27</v>
      </c>
      <c r="H2457">
        <v>33</v>
      </c>
      <c r="I2457">
        <v>36</v>
      </c>
      <c r="J2457" t="s">
        <v>27</v>
      </c>
      <c r="K2457" t="s">
        <v>219</v>
      </c>
      <c r="L2457" t="s">
        <v>1467</v>
      </c>
      <c r="M2457" t="s">
        <v>23</v>
      </c>
      <c r="N2457" t="s">
        <v>27</v>
      </c>
      <c r="O2457" t="s">
        <v>27</v>
      </c>
      <c r="P2457" t="s">
        <v>27</v>
      </c>
      <c r="Q2457" s="1">
        <v>41650.462500000001</v>
      </c>
      <c r="R2457" s="1">
        <v>42973.597916666666</v>
      </c>
      <c r="S2457">
        <v>20</v>
      </c>
      <c r="T2457">
        <v>20</v>
      </c>
      <c r="U2457">
        <v>20</v>
      </c>
    </row>
    <row r="2458" spans="1:21" x14ac:dyDescent="0.25">
      <c r="A2458" t="s">
        <v>21</v>
      </c>
      <c r="B2458" t="s">
        <v>219</v>
      </c>
      <c r="C2458" t="s">
        <v>23</v>
      </c>
      <c r="D2458" t="s">
        <v>2236</v>
      </c>
      <c r="F2458" t="s">
        <v>26</v>
      </c>
      <c r="G2458" t="s">
        <v>27</v>
      </c>
      <c r="H2458">
        <v>33</v>
      </c>
      <c r="I2458">
        <v>36</v>
      </c>
      <c r="J2458" t="s">
        <v>27</v>
      </c>
      <c r="K2458" t="s">
        <v>219</v>
      </c>
      <c r="L2458" t="s">
        <v>1467</v>
      </c>
      <c r="M2458" t="s">
        <v>23</v>
      </c>
      <c r="N2458" t="s">
        <v>27</v>
      </c>
      <c r="O2458" t="s">
        <v>27</v>
      </c>
      <c r="P2458" t="s">
        <v>27</v>
      </c>
      <c r="Q2458" s="1">
        <v>41650.462500000001</v>
      </c>
      <c r="R2458" s="1">
        <v>42973.597916666666</v>
      </c>
      <c r="S2458" t="s">
        <v>27</v>
      </c>
      <c r="T2458" t="s">
        <v>27</v>
      </c>
      <c r="U2458" t="s">
        <v>27</v>
      </c>
    </row>
    <row r="2459" spans="1:21" x14ac:dyDescent="0.25">
      <c r="A2459" t="s">
        <v>21</v>
      </c>
      <c r="B2459" t="s">
        <v>2349</v>
      </c>
      <c r="C2459" t="s">
        <v>23</v>
      </c>
      <c r="D2459" t="s">
        <v>2350</v>
      </c>
      <c r="F2459" t="s">
        <v>107</v>
      </c>
      <c r="G2459" t="s">
        <v>27</v>
      </c>
      <c r="H2459">
        <v>35</v>
      </c>
      <c r="I2459">
        <v>36</v>
      </c>
      <c r="J2459" t="s">
        <v>27</v>
      </c>
      <c r="K2459" t="s">
        <v>503</v>
      </c>
      <c r="L2459" t="s">
        <v>504</v>
      </c>
      <c r="M2459" t="s">
        <v>23</v>
      </c>
      <c r="N2459" t="s">
        <v>27</v>
      </c>
      <c r="O2459" t="s">
        <v>27</v>
      </c>
      <c r="P2459" t="s">
        <v>27</v>
      </c>
      <c r="Q2459" s="1">
        <v>38240.713194444441</v>
      </c>
      <c r="R2459" s="1">
        <v>41271.508333333331</v>
      </c>
      <c r="S2459" t="s">
        <v>27</v>
      </c>
      <c r="T2459" t="s">
        <v>27</v>
      </c>
      <c r="U2459" t="s">
        <v>27</v>
      </c>
    </row>
    <row r="2460" spans="1:21" x14ac:dyDescent="0.25">
      <c r="A2460" t="s">
        <v>21</v>
      </c>
      <c r="B2460" t="s">
        <v>2946</v>
      </c>
      <c r="C2460" t="s">
        <v>23</v>
      </c>
      <c r="D2460" t="s">
        <v>2947</v>
      </c>
      <c r="F2460" t="s">
        <v>26</v>
      </c>
      <c r="G2460" t="s">
        <v>27</v>
      </c>
      <c r="H2460">
        <v>34</v>
      </c>
      <c r="I2460">
        <v>36</v>
      </c>
      <c r="J2460" t="s">
        <v>27</v>
      </c>
      <c r="K2460" t="s">
        <v>355</v>
      </c>
      <c r="L2460" t="s">
        <v>356</v>
      </c>
      <c r="M2460" t="s">
        <v>23</v>
      </c>
      <c r="N2460" t="s">
        <v>27</v>
      </c>
      <c r="O2460" t="s">
        <v>27</v>
      </c>
      <c r="P2460" t="s">
        <v>27</v>
      </c>
      <c r="Q2460" s="1">
        <v>40073.786805555559</v>
      </c>
      <c r="R2460" s="1">
        <v>42079.690972222219</v>
      </c>
      <c r="S2460" t="s">
        <v>27</v>
      </c>
      <c r="T2460" t="s">
        <v>27</v>
      </c>
      <c r="U2460" t="s">
        <v>27</v>
      </c>
    </row>
    <row r="2461" spans="1:21" x14ac:dyDescent="0.25">
      <c r="A2461" t="s">
        <v>21</v>
      </c>
      <c r="B2461" t="s">
        <v>2976</v>
      </c>
      <c r="C2461" t="s">
        <v>23</v>
      </c>
      <c r="D2461" t="s">
        <v>3733</v>
      </c>
      <c r="F2461" t="s">
        <v>26</v>
      </c>
      <c r="G2461" t="s">
        <v>27</v>
      </c>
      <c r="H2461">
        <v>35</v>
      </c>
      <c r="I2461">
        <v>36</v>
      </c>
      <c r="J2461" t="s">
        <v>27</v>
      </c>
      <c r="K2461" t="s">
        <v>2569</v>
      </c>
      <c r="L2461" t="s">
        <v>3734</v>
      </c>
      <c r="M2461" t="s">
        <v>23</v>
      </c>
      <c r="N2461" t="s">
        <v>27</v>
      </c>
      <c r="O2461" t="s">
        <v>27</v>
      </c>
      <c r="P2461" t="s">
        <v>27</v>
      </c>
      <c r="Q2461" s="1">
        <v>41591.663888888892</v>
      </c>
      <c r="R2461" s="1">
        <v>42998.652777777781</v>
      </c>
      <c r="S2461" t="s">
        <v>27</v>
      </c>
      <c r="T2461" t="s">
        <v>27</v>
      </c>
      <c r="U2461" t="s">
        <v>27</v>
      </c>
    </row>
    <row r="2462" spans="1:21" x14ac:dyDescent="0.25">
      <c r="A2462" t="s">
        <v>21</v>
      </c>
      <c r="B2462" t="s">
        <v>4001</v>
      </c>
      <c r="C2462" t="s">
        <v>23</v>
      </c>
      <c r="D2462" t="s">
        <v>4002</v>
      </c>
      <c r="F2462" t="s">
        <v>26</v>
      </c>
      <c r="G2462" t="s">
        <v>27</v>
      </c>
      <c r="H2462">
        <v>34</v>
      </c>
      <c r="I2462">
        <v>36</v>
      </c>
      <c r="J2462" t="s">
        <v>27</v>
      </c>
      <c r="K2462" t="s">
        <v>355</v>
      </c>
      <c r="L2462" t="s">
        <v>356</v>
      </c>
      <c r="M2462" t="s">
        <v>23</v>
      </c>
      <c r="N2462" t="s">
        <v>27</v>
      </c>
      <c r="O2462" t="s">
        <v>27</v>
      </c>
      <c r="P2462" t="s">
        <v>27</v>
      </c>
      <c r="Q2462" s="1">
        <v>40073.786805555559</v>
      </c>
      <c r="R2462" s="1">
        <v>42079.690972222219</v>
      </c>
      <c r="S2462" t="s">
        <v>27</v>
      </c>
      <c r="T2462" t="s">
        <v>27</v>
      </c>
      <c r="U2462" t="s">
        <v>27</v>
      </c>
    </row>
    <row r="2463" spans="1:21" x14ac:dyDescent="0.25">
      <c r="A2463" t="s">
        <v>21</v>
      </c>
      <c r="B2463" t="s">
        <v>3079</v>
      </c>
      <c r="C2463" t="s">
        <v>23</v>
      </c>
      <c r="D2463" t="s">
        <v>4027</v>
      </c>
      <c r="F2463" t="s">
        <v>26</v>
      </c>
      <c r="G2463" t="s">
        <v>27</v>
      </c>
      <c r="H2463">
        <v>36</v>
      </c>
      <c r="I2463">
        <v>36</v>
      </c>
      <c r="J2463" t="s">
        <v>27</v>
      </c>
      <c r="K2463" t="s">
        <v>3079</v>
      </c>
      <c r="L2463" t="s">
        <v>4027</v>
      </c>
      <c r="M2463" t="s">
        <v>23</v>
      </c>
      <c r="N2463" t="s">
        <v>27</v>
      </c>
      <c r="O2463" t="s">
        <v>27</v>
      </c>
      <c r="P2463" t="s">
        <v>27</v>
      </c>
      <c r="Q2463" s="1">
        <v>41716.585416666669</v>
      </c>
      <c r="R2463" s="1">
        <v>42838.662499999999</v>
      </c>
      <c r="S2463" t="s">
        <v>27</v>
      </c>
      <c r="T2463" t="s">
        <v>27</v>
      </c>
      <c r="U2463" t="s">
        <v>27</v>
      </c>
    </row>
    <row r="2464" spans="1:21" x14ac:dyDescent="0.25">
      <c r="A2464" t="s">
        <v>21</v>
      </c>
      <c r="B2464" t="s">
        <v>4259</v>
      </c>
      <c r="C2464" t="s">
        <v>23</v>
      </c>
      <c r="D2464" t="s">
        <v>4260</v>
      </c>
      <c r="F2464" t="s">
        <v>26</v>
      </c>
      <c r="G2464" t="s">
        <v>27</v>
      </c>
      <c r="H2464">
        <v>34</v>
      </c>
      <c r="I2464">
        <v>36</v>
      </c>
      <c r="J2464" t="s">
        <v>27</v>
      </c>
      <c r="K2464" t="s">
        <v>355</v>
      </c>
      <c r="L2464" t="s">
        <v>356</v>
      </c>
      <c r="M2464" t="s">
        <v>23</v>
      </c>
      <c r="N2464" t="s">
        <v>27</v>
      </c>
      <c r="O2464" t="s">
        <v>27</v>
      </c>
      <c r="P2464" t="s">
        <v>27</v>
      </c>
      <c r="Q2464" s="1">
        <v>40073.786805555559</v>
      </c>
      <c r="R2464" s="1">
        <v>42079.690972222219</v>
      </c>
      <c r="S2464" t="s">
        <v>27</v>
      </c>
      <c r="T2464" t="s">
        <v>27</v>
      </c>
      <c r="U2464" t="s">
        <v>27</v>
      </c>
    </row>
    <row r="2465" spans="1:21" x14ac:dyDescent="0.25">
      <c r="A2465" t="s">
        <v>21</v>
      </c>
      <c r="B2465" t="s">
        <v>4528</v>
      </c>
      <c r="C2465" t="s">
        <v>23</v>
      </c>
      <c r="D2465" t="s">
        <v>4529</v>
      </c>
      <c r="F2465" t="s">
        <v>26</v>
      </c>
      <c r="G2465" t="s">
        <v>27</v>
      </c>
      <c r="H2465">
        <v>34</v>
      </c>
      <c r="I2465">
        <v>36</v>
      </c>
      <c r="J2465" t="s">
        <v>27</v>
      </c>
      <c r="K2465" t="s">
        <v>4528</v>
      </c>
      <c r="L2465" t="s">
        <v>4529</v>
      </c>
      <c r="M2465" t="s">
        <v>23</v>
      </c>
      <c r="N2465" t="s">
        <v>27</v>
      </c>
      <c r="O2465" t="s">
        <v>27</v>
      </c>
      <c r="P2465" t="s">
        <v>27</v>
      </c>
      <c r="Q2465" s="1">
        <v>38740.609722222223</v>
      </c>
      <c r="R2465" s="1">
        <v>39877.406944444447</v>
      </c>
      <c r="S2465">
        <v>1.05</v>
      </c>
      <c r="T2465">
        <v>12.18</v>
      </c>
      <c r="U2465">
        <v>5.8574285714285699</v>
      </c>
    </row>
    <row r="2466" spans="1:21" x14ac:dyDescent="0.25">
      <c r="A2466" t="s">
        <v>21</v>
      </c>
      <c r="B2466" t="s">
        <v>4575</v>
      </c>
      <c r="C2466" t="s">
        <v>23</v>
      </c>
      <c r="D2466" t="s">
        <v>4576</v>
      </c>
      <c r="F2466" t="s">
        <v>144</v>
      </c>
      <c r="G2466" t="s">
        <v>27</v>
      </c>
      <c r="H2466">
        <v>36</v>
      </c>
      <c r="I2466">
        <v>36</v>
      </c>
      <c r="J2466" t="s">
        <v>27</v>
      </c>
      <c r="K2466" t="s">
        <v>2354</v>
      </c>
      <c r="L2466" t="s">
        <v>1781</v>
      </c>
      <c r="M2466" t="s">
        <v>23</v>
      </c>
      <c r="N2466" t="s">
        <v>27</v>
      </c>
      <c r="O2466" t="s">
        <v>27</v>
      </c>
      <c r="P2466" t="s">
        <v>27</v>
      </c>
      <c r="Q2466" s="1">
        <v>40632.412499999999</v>
      </c>
      <c r="R2466" s="1">
        <v>43012.388888888891</v>
      </c>
      <c r="S2466" t="s">
        <v>27</v>
      </c>
      <c r="T2466" t="s">
        <v>27</v>
      </c>
      <c r="U2466" t="s">
        <v>27</v>
      </c>
    </row>
    <row r="2467" spans="1:21" x14ac:dyDescent="0.25">
      <c r="A2467" t="s">
        <v>21</v>
      </c>
      <c r="B2467" t="s">
        <v>5622</v>
      </c>
      <c r="C2467" t="s">
        <v>23</v>
      </c>
      <c r="D2467" t="s">
        <v>5623</v>
      </c>
      <c r="F2467" t="s">
        <v>26</v>
      </c>
      <c r="G2467" t="s">
        <v>27</v>
      </c>
      <c r="H2467">
        <v>34</v>
      </c>
      <c r="I2467">
        <v>36</v>
      </c>
      <c r="J2467" t="s">
        <v>27</v>
      </c>
      <c r="K2467" t="s">
        <v>355</v>
      </c>
      <c r="L2467" t="s">
        <v>356</v>
      </c>
      <c r="M2467" t="s">
        <v>23</v>
      </c>
      <c r="N2467" t="s">
        <v>27</v>
      </c>
      <c r="O2467" t="s">
        <v>27</v>
      </c>
      <c r="P2467" t="s">
        <v>27</v>
      </c>
      <c r="Q2467" s="1">
        <v>40073.786805555559</v>
      </c>
      <c r="R2467" s="1">
        <v>42079.690972222219</v>
      </c>
      <c r="S2467" t="s">
        <v>27</v>
      </c>
      <c r="T2467" t="s">
        <v>27</v>
      </c>
      <c r="U2467" t="s">
        <v>27</v>
      </c>
    </row>
    <row r="2468" spans="1:21" x14ac:dyDescent="0.25">
      <c r="A2468" t="s">
        <v>21</v>
      </c>
      <c r="B2468" t="s">
        <v>5691</v>
      </c>
      <c r="C2468" t="s">
        <v>23</v>
      </c>
      <c r="D2468" t="s">
        <v>5692</v>
      </c>
      <c r="F2468" t="s">
        <v>78</v>
      </c>
      <c r="G2468" t="s">
        <v>27</v>
      </c>
      <c r="H2468">
        <v>33</v>
      </c>
      <c r="I2468">
        <v>36</v>
      </c>
      <c r="J2468" t="s">
        <v>27</v>
      </c>
      <c r="K2468" t="s">
        <v>5606</v>
      </c>
      <c r="L2468" t="s">
        <v>5453</v>
      </c>
      <c r="M2468" t="s">
        <v>23</v>
      </c>
      <c r="N2468" t="s">
        <v>27</v>
      </c>
      <c r="O2468" t="s">
        <v>27</v>
      </c>
      <c r="P2468" t="s">
        <v>27</v>
      </c>
      <c r="Q2468" s="1">
        <v>39398.459722222222</v>
      </c>
      <c r="R2468" s="1">
        <v>42945.456250000003</v>
      </c>
      <c r="S2468" t="s">
        <v>27</v>
      </c>
      <c r="T2468" t="s">
        <v>27</v>
      </c>
      <c r="U2468" t="s">
        <v>27</v>
      </c>
    </row>
    <row r="2469" spans="1:21" x14ac:dyDescent="0.25">
      <c r="A2469" t="s">
        <v>21</v>
      </c>
      <c r="B2469" t="s">
        <v>5829</v>
      </c>
      <c r="C2469" t="s">
        <v>23</v>
      </c>
      <c r="D2469" t="s">
        <v>5830</v>
      </c>
      <c r="F2469" t="s">
        <v>78</v>
      </c>
      <c r="G2469" t="s">
        <v>27</v>
      </c>
      <c r="H2469">
        <v>29</v>
      </c>
      <c r="I2469">
        <v>36</v>
      </c>
      <c r="J2469" t="s">
        <v>27</v>
      </c>
      <c r="K2469" t="s">
        <v>5342</v>
      </c>
      <c r="L2469" t="s">
        <v>5068</v>
      </c>
      <c r="M2469" t="s">
        <v>23</v>
      </c>
      <c r="N2469" t="s">
        <v>27</v>
      </c>
      <c r="O2469" t="s">
        <v>27</v>
      </c>
      <c r="P2469" t="s">
        <v>27</v>
      </c>
      <c r="Q2469" s="1">
        <v>41526.71875</v>
      </c>
      <c r="R2469" s="1">
        <v>42985.517361111109</v>
      </c>
      <c r="S2469" t="s">
        <v>27</v>
      </c>
      <c r="T2469" t="s">
        <v>27</v>
      </c>
      <c r="U2469" t="s">
        <v>27</v>
      </c>
    </row>
    <row r="2470" spans="1:21" x14ac:dyDescent="0.25">
      <c r="A2470" t="s">
        <v>21</v>
      </c>
      <c r="B2470" t="s">
        <v>5831</v>
      </c>
      <c r="C2470" t="s">
        <v>23</v>
      </c>
      <c r="D2470" t="s">
        <v>5832</v>
      </c>
      <c r="F2470" t="s">
        <v>78</v>
      </c>
      <c r="G2470" t="s">
        <v>27</v>
      </c>
      <c r="H2470">
        <v>17</v>
      </c>
      <c r="I2470">
        <v>36</v>
      </c>
      <c r="J2470" t="s">
        <v>27</v>
      </c>
      <c r="K2470" t="s">
        <v>5493</v>
      </c>
      <c r="L2470" t="s">
        <v>5494</v>
      </c>
      <c r="M2470" t="s">
        <v>23</v>
      </c>
      <c r="N2470" t="s">
        <v>27</v>
      </c>
      <c r="O2470" t="s">
        <v>27</v>
      </c>
      <c r="P2470" t="s">
        <v>27</v>
      </c>
      <c r="Q2470" s="1">
        <v>41799.640972222223</v>
      </c>
      <c r="R2470" s="1">
        <v>42875.62777777778</v>
      </c>
      <c r="S2470" t="s">
        <v>27</v>
      </c>
      <c r="T2470" t="s">
        <v>27</v>
      </c>
      <c r="U2470" t="s">
        <v>27</v>
      </c>
    </row>
    <row r="2471" spans="1:21" x14ac:dyDescent="0.25">
      <c r="A2471" t="s">
        <v>21</v>
      </c>
      <c r="B2471" t="s">
        <v>246</v>
      </c>
      <c r="C2471" t="s">
        <v>23</v>
      </c>
      <c r="D2471" t="s">
        <v>247</v>
      </c>
      <c r="E2471" t="s">
        <v>226</v>
      </c>
      <c r="F2471" t="s">
        <v>26</v>
      </c>
      <c r="G2471" t="s">
        <v>27</v>
      </c>
      <c r="H2471">
        <v>32</v>
      </c>
      <c r="I2471">
        <v>35</v>
      </c>
      <c r="J2471" t="s">
        <v>27</v>
      </c>
      <c r="K2471" t="s">
        <v>246</v>
      </c>
      <c r="L2471" t="s">
        <v>247</v>
      </c>
      <c r="M2471" t="s">
        <v>23</v>
      </c>
      <c r="N2471" t="s">
        <v>27</v>
      </c>
      <c r="O2471" t="s">
        <v>27</v>
      </c>
      <c r="P2471" t="s">
        <v>27</v>
      </c>
      <c r="Q2471" s="1">
        <v>37860.506944444445</v>
      </c>
      <c r="R2471" s="1">
        <v>42538.604166666664</v>
      </c>
      <c r="S2471">
        <v>96</v>
      </c>
      <c r="T2471">
        <v>127</v>
      </c>
      <c r="U2471">
        <v>110.5</v>
      </c>
    </row>
    <row r="2472" spans="1:21" x14ac:dyDescent="0.25">
      <c r="A2472" t="s">
        <v>21</v>
      </c>
      <c r="B2472" t="s">
        <v>1465</v>
      </c>
      <c r="C2472" t="s">
        <v>23</v>
      </c>
      <c r="D2472" t="s">
        <v>1466</v>
      </c>
      <c r="F2472" t="s">
        <v>26</v>
      </c>
      <c r="G2472" t="s">
        <v>27</v>
      </c>
      <c r="H2472">
        <v>32</v>
      </c>
      <c r="I2472">
        <v>35</v>
      </c>
      <c r="J2472" t="s">
        <v>27</v>
      </c>
      <c r="K2472" t="s">
        <v>219</v>
      </c>
      <c r="L2472" t="s">
        <v>1467</v>
      </c>
      <c r="M2472" t="s">
        <v>23</v>
      </c>
      <c r="N2472" t="s">
        <v>27</v>
      </c>
      <c r="O2472" t="s">
        <v>27</v>
      </c>
      <c r="P2472" t="s">
        <v>27</v>
      </c>
      <c r="Q2472" s="1">
        <v>41650.462500000001</v>
      </c>
      <c r="R2472" s="1">
        <v>42973.597916666666</v>
      </c>
      <c r="S2472">
        <v>160</v>
      </c>
      <c r="T2472">
        <v>160</v>
      </c>
      <c r="U2472">
        <v>160</v>
      </c>
    </row>
    <row r="2473" spans="1:21" x14ac:dyDescent="0.25">
      <c r="A2473" t="s">
        <v>21</v>
      </c>
      <c r="B2473" t="s">
        <v>912</v>
      </c>
      <c r="C2473" t="s">
        <v>23</v>
      </c>
      <c r="D2473" t="s">
        <v>913</v>
      </c>
      <c r="F2473" t="s">
        <v>78</v>
      </c>
      <c r="G2473" t="s">
        <v>27</v>
      </c>
      <c r="H2473">
        <v>31</v>
      </c>
      <c r="I2473">
        <v>35</v>
      </c>
      <c r="J2473" t="s">
        <v>27</v>
      </c>
      <c r="K2473" t="s">
        <v>103</v>
      </c>
      <c r="L2473" t="s">
        <v>104</v>
      </c>
      <c r="M2473" t="s">
        <v>23</v>
      </c>
      <c r="N2473" t="s">
        <v>27</v>
      </c>
      <c r="O2473" t="s">
        <v>27</v>
      </c>
      <c r="P2473" t="s">
        <v>27</v>
      </c>
      <c r="Q2473" s="1">
        <v>42033.997916666667</v>
      </c>
      <c r="R2473" s="1">
        <v>42996.179861111108</v>
      </c>
      <c r="S2473" t="s">
        <v>27</v>
      </c>
      <c r="T2473" t="s">
        <v>27</v>
      </c>
      <c r="U2473" t="s">
        <v>27</v>
      </c>
    </row>
    <row r="2474" spans="1:21" x14ac:dyDescent="0.25">
      <c r="A2474" t="s">
        <v>21</v>
      </c>
      <c r="B2474" t="s">
        <v>2454</v>
      </c>
      <c r="C2474" t="s">
        <v>23</v>
      </c>
      <c r="D2474" t="s">
        <v>2455</v>
      </c>
      <c r="F2474" t="s">
        <v>26</v>
      </c>
      <c r="G2474" t="s">
        <v>27</v>
      </c>
      <c r="H2474">
        <v>35</v>
      </c>
      <c r="I2474">
        <v>35</v>
      </c>
      <c r="J2474" t="s">
        <v>27</v>
      </c>
      <c r="K2474" t="s">
        <v>2454</v>
      </c>
      <c r="L2474" t="s">
        <v>2456</v>
      </c>
      <c r="M2474" t="s">
        <v>23</v>
      </c>
      <c r="N2474" t="s">
        <v>27</v>
      </c>
      <c r="O2474" t="s">
        <v>27</v>
      </c>
      <c r="P2474" t="s">
        <v>27</v>
      </c>
      <c r="Q2474" s="1">
        <v>37819.642361111109</v>
      </c>
      <c r="R2474" s="1">
        <v>42964.604861111111</v>
      </c>
      <c r="S2474" t="s">
        <v>27</v>
      </c>
      <c r="T2474" t="s">
        <v>27</v>
      </c>
      <c r="U2474" t="s">
        <v>27</v>
      </c>
    </row>
    <row r="2475" spans="1:21" x14ac:dyDescent="0.25">
      <c r="A2475" t="s">
        <v>21</v>
      </c>
      <c r="B2475" t="s">
        <v>2318</v>
      </c>
      <c r="C2475" t="s">
        <v>23</v>
      </c>
      <c r="D2475" t="s">
        <v>2318</v>
      </c>
      <c r="E2475" t="s">
        <v>69</v>
      </c>
      <c r="F2475" t="s">
        <v>26</v>
      </c>
      <c r="G2475" t="s">
        <v>27</v>
      </c>
      <c r="H2475">
        <v>21</v>
      </c>
      <c r="I2475">
        <v>35</v>
      </c>
      <c r="J2475" t="s">
        <v>3949</v>
      </c>
      <c r="K2475" t="s">
        <v>2318</v>
      </c>
      <c r="L2475" t="s">
        <v>2320</v>
      </c>
      <c r="M2475" t="s">
        <v>23</v>
      </c>
      <c r="N2475" t="s">
        <v>27</v>
      </c>
      <c r="O2475" t="s">
        <v>27</v>
      </c>
      <c r="P2475" t="s">
        <v>27</v>
      </c>
      <c r="Q2475" s="1">
        <v>42198.449305555558</v>
      </c>
      <c r="R2475" s="1">
        <v>42943.542361111111</v>
      </c>
      <c r="S2475">
        <v>4.3</v>
      </c>
      <c r="T2475">
        <v>53.9</v>
      </c>
      <c r="U2475">
        <v>21.577142857142899</v>
      </c>
    </row>
    <row r="2476" spans="1:21" x14ac:dyDescent="0.25">
      <c r="A2476" t="s">
        <v>21</v>
      </c>
      <c r="B2476" t="s">
        <v>2087</v>
      </c>
      <c r="C2476" t="s">
        <v>23</v>
      </c>
      <c r="D2476" t="s">
        <v>2088</v>
      </c>
      <c r="F2476" t="s">
        <v>26</v>
      </c>
      <c r="G2476" t="s">
        <v>27</v>
      </c>
      <c r="H2476">
        <v>33</v>
      </c>
      <c r="I2476">
        <v>35</v>
      </c>
      <c r="J2476" t="s">
        <v>27</v>
      </c>
      <c r="K2476" t="s">
        <v>4616</v>
      </c>
      <c r="L2476" t="s">
        <v>4617</v>
      </c>
      <c r="M2476" t="s">
        <v>23</v>
      </c>
      <c r="N2476" t="s">
        <v>27</v>
      </c>
      <c r="O2476" t="s">
        <v>27</v>
      </c>
      <c r="P2476" t="s">
        <v>27</v>
      </c>
      <c r="Q2476" s="1">
        <v>39227.500694444447</v>
      </c>
      <c r="R2476" s="1">
        <v>42907.811805555553</v>
      </c>
      <c r="S2476" t="s">
        <v>27</v>
      </c>
      <c r="T2476" t="s">
        <v>27</v>
      </c>
      <c r="U2476" t="s">
        <v>27</v>
      </c>
    </row>
    <row r="2477" spans="1:21" x14ac:dyDescent="0.25">
      <c r="A2477" t="s">
        <v>21</v>
      </c>
      <c r="B2477" t="s">
        <v>4397</v>
      </c>
      <c r="C2477" t="s">
        <v>23</v>
      </c>
      <c r="D2477" t="s">
        <v>4398</v>
      </c>
      <c r="F2477" t="s">
        <v>26</v>
      </c>
      <c r="G2477" t="s">
        <v>27</v>
      </c>
      <c r="H2477">
        <v>34</v>
      </c>
      <c r="I2477">
        <v>35</v>
      </c>
      <c r="J2477" t="s">
        <v>27</v>
      </c>
      <c r="K2477" t="s">
        <v>4397</v>
      </c>
      <c r="L2477" t="s">
        <v>4398</v>
      </c>
      <c r="M2477" t="s">
        <v>23</v>
      </c>
      <c r="N2477" t="s">
        <v>27</v>
      </c>
      <c r="O2477" t="s">
        <v>27</v>
      </c>
      <c r="P2477" t="s">
        <v>27</v>
      </c>
      <c r="Q2477" s="1">
        <v>38784.665972222225</v>
      </c>
      <c r="R2477" s="1">
        <v>42954.561111111114</v>
      </c>
      <c r="S2477" t="s">
        <v>27</v>
      </c>
      <c r="T2477" t="s">
        <v>27</v>
      </c>
      <c r="U2477" t="s">
        <v>27</v>
      </c>
    </row>
    <row r="2478" spans="1:21" x14ac:dyDescent="0.25">
      <c r="A2478" t="s">
        <v>21</v>
      </c>
      <c r="B2478" t="s">
        <v>4782</v>
      </c>
      <c r="C2478" t="s">
        <v>23</v>
      </c>
      <c r="D2478" t="s">
        <v>4783</v>
      </c>
      <c r="F2478" t="s">
        <v>144</v>
      </c>
      <c r="G2478" t="s">
        <v>27</v>
      </c>
      <c r="H2478">
        <v>24</v>
      </c>
      <c r="I2478">
        <v>35</v>
      </c>
      <c r="J2478" t="s">
        <v>27</v>
      </c>
      <c r="K2478" t="s">
        <v>3181</v>
      </c>
      <c r="L2478" t="s">
        <v>3182</v>
      </c>
      <c r="M2478" t="s">
        <v>23</v>
      </c>
      <c r="N2478" t="s">
        <v>27</v>
      </c>
      <c r="O2478" t="s">
        <v>27</v>
      </c>
      <c r="P2478" t="s">
        <v>27</v>
      </c>
      <c r="Q2478" s="1">
        <v>41241.731944444444</v>
      </c>
      <c r="R2478" s="1">
        <v>42900.904861111114</v>
      </c>
      <c r="S2478" t="s">
        <v>27</v>
      </c>
      <c r="T2478" t="s">
        <v>27</v>
      </c>
      <c r="U2478" t="s">
        <v>27</v>
      </c>
    </row>
    <row r="2479" spans="1:21" x14ac:dyDescent="0.25">
      <c r="A2479" t="s">
        <v>21</v>
      </c>
      <c r="B2479" t="s">
        <v>5385</v>
      </c>
      <c r="C2479" t="s">
        <v>23</v>
      </c>
      <c r="D2479" t="s">
        <v>5386</v>
      </c>
      <c r="F2479" t="s">
        <v>78</v>
      </c>
      <c r="G2479" t="s">
        <v>27</v>
      </c>
      <c r="H2479">
        <v>32</v>
      </c>
      <c r="I2479">
        <v>35</v>
      </c>
      <c r="J2479" t="s">
        <v>27</v>
      </c>
      <c r="K2479" t="s">
        <v>5451</v>
      </c>
      <c r="L2479" t="s">
        <v>5299</v>
      </c>
      <c r="M2479" t="s">
        <v>23</v>
      </c>
      <c r="N2479" t="s">
        <v>27</v>
      </c>
      <c r="O2479" t="s">
        <v>27</v>
      </c>
      <c r="P2479" t="s">
        <v>27</v>
      </c>
      <c r="Q2479" s="1">
        <v>40066.55972222222</v>
      </c>
      <c r="R2479" s="1">
        <v>42906.666666666664</v>
      </c>
      <c r="S2479" t="s">
        <v>27</v>
      </c>
      <c r="T2479" t="s">
        <v>27</v>
      </c>
      <c r="U2479" t="s">
        <v>27</v>
      </c>
    </row>
    <row r="2480" spans="1:21" x14ac:dyDescent="0.25">
      <c r="A2480" t="s">
        <v>21</v>
      </c>
      <c r="B2480" t="s">
        <v>5372</v>
      </c>
      <c r="C2480" t="s">
        <v>23</v>
      </c>
      <c r="D2480" t="s">
        <v>5373</v>
      </c>
      <c r="F2480" t="s">
        <v>78</v>
      </c>
      <c r="G2480" t="s">
        <v>27</v>
      </c>
      <c r="H2480">
        <v>30</v>
      </c>
      <c r="I2480">
        <v>35</v>
      </c>
      <c r="J2480" t="s">
        <v>27</v>
      </c>
      <c r="K2480" t="s">
        <v>5340</v>
      </c>
      <c r="L2480" t="s">
        <v>5068</v>
      </c>
      <c r="M2480" t="s">
        <v>23</v>
      </c>
      <c r="N2480" t="s">
        <v>27</v>
      </c>
      <c r="O2480" t="s">
        <v>27</v>
      </c>
      <c r="P2480" t="s">
        <v>27</v>
      </c>
      <c r="Q2480" s="1">
        <v>41645.695138888892</v>
      </c>
      <c r="R2480" s="1">
        <v>42984.655555555553</v>
      </c>
      <c r="S2480" t="s">
        <v>27</v>
      </c>
      <c r="T2480" t="s">
        <v>27</v>
      </c>
      <c r="U2480" t="s">
        <v>27</v>
      </c>
    </row>
    <row r="2481" spans="1:21" x14ac:dyDescent="0.25">
      <c r="A2481" t="s">
        <v>21</v>
      </c>
      <c r="B2481" t="s">
        <v>703</v>
      </c>
      <c r="C2481" t="s">
        <v>23</v>
      </c>
      <c r="D2481" t="s">
        <v>704</v>
      </c>
      <c r="E2481" t="s">
        <v>199</v>
      </c>
      <c r="F2481" t="s">
        <v>26</v>
      </c>
      <c r="G2481" t="s">
        <v>27</v>
      </c>
      <c r="H2481">
        <v>9</v>
      </c>
      <c r="I2481">
        <v>34</v>
      </c>
      <c r="J2481" t="s">
        <v>1027</v>
      </c>
      <c r="K2481" t="s">
        <v>703</v>
      </c>
      <c r="L2481" t="s">
        <v>704</v>
      </c>
      <c r="M2481" t="s">
        <v>23</v>
      </c>
      <c r="N2481" t="s">
        <v>27</v>
      </c>
      <c r="O2481" t="s">
        <v>27</v>
      </c>
      <c r="P2481" t="s">
        <v>27</v>
      </c>
      <c r="Q2481" s="1">
        <v>42130.652083333334</v>
      </c>
      <c r="R2481" s="1">
        <v>42951.400694444441</v>
      </c>
      <c r="S2481">
        <v>0.25</v>
      </c>
      <c r="T2481">
        <v>1.7</v>
      </c>
      <c r="U2481">
        <v>0.72147058823529397</v>
      </c>
    </row>
    <row r="2482" spans="1:21" x14ac:dyDescent="0.25">
      <c r="A2482" t="s">
        <v>21</v>
      </c>
      <c r="B2482" t="s">
        <v>2048</v>
      </c>
      <c r="C2482" t="s">
        <v>23</v>
      </c>
      <c r="D2482" t="s">
        <v>2049</v>
      </c>
      <c r="E2482" t="s">
        <v>46</v>
      </c>
      <c r="F2482" t="s">
        <v>26</v>
      </c>
      <c r="G2482" t="s">
        <v>27</v>
      </c>
      <c r="H2482">
        <v>34</v>
      </c>
      <c r="I2482">
        <v>34</v>
      </c>
      <c r="J2482" t="s">
        <v>2359</v>
      </c>
      <c r="K2482" t="s">
        <v>1917</v>
      </c>
      <c r="L2482" t="s">
        <v>1918</v>
      </c>
      <c r="M2482" t="s">
        <v>23</v>
      </c>
      <c r="N2482" t="s">
        <v>27</v>
      </c>
      <c r="O2482" t="s">
        <v>27</v>
      </c>
      <c r="P2482" t="s">
        <v>27</v>
      </c>
      <c r="Q2482" s="1">
        <v>41290.722916666666</v>
      </c>
      <c r="R2482" s="1">
        <v>42990.488194444442</v>
      </c>
      <c r="S2482">
        <v>111</v>
      </c>
      <c r="T2482">
        <v>168</v>
      </c>
      <c r="U2482">
        <v>141.058823529412</v>
      </c>
    </row>
    <row r="2483" spans="1:21" x14ac:dyDescent="0.25">
      <c r="A2483" t="s">
        <v>21</v>
      </c>
      <c r="B2483" t="s">
        <v>1535</v>
      </c>
      <c r="C2483" t="s">
        <v>23</v>
      </c>
      <c r="D2483" t="s">
        <v>344</v>
      </c>
      <c r="F2483" t="s">
        <v>144</v>
      </c>
      <c r="G2483" t="s">
        <v>27</v>
      </c>
      <c r="H2483">
        <v>27</v>
      </c>
      <c r="I2483">
        <v>34</v>
      </c>
      <c r="J2483" t="s">
        <v>27</v>
      </c>
      <c r="K2483" t="s">
        <v>3181</v>
      </c>
      <c r="L2483" t="s">
        <v>3182</v>
      </c>
      <c r="M2483" t="s">
        <v>23</v>
      </c>
      <c r="N2483" t="s">
        <v>27</v>
      </c>
      <c r="O2483" t="s">
        <v>27</v>
      </c>
      <c r="P2483" t="s">
        <v>27</v>
      </c>
      <c r="Q2483" s="1">
        <v>41241.731944444444</v>
      </c>
      <c r="R2483" s="1">
        <v>42900.904861111114</v>
      </c>
      <c r="S2483" t="s">
        <v>27</v>
      </c>
      <c r="T2483" t="s">
        <v>27</v>
      </c>
      <c r="U2483" t="s">
        <v>27</v>
      </c>
    </row>
    <row r="2484" spans="1:21" x14ac:dyDescent="0.25">
      <c r="A2484" t="s">
        <v>21</v>
      </c>
      <c r="B2484" t="s">
        <v>2571</v>
      </c>
      <c r="C2484" t="s">
        <v>23</v>
      </c>
      <c r="D2484" t="s">
        <v>2568</v>
      </c>
      <c r="F2484" t="s">
        <v>26</v>
      </c>
      <c r="G2484" t="s">
        <v>27</v>
      </c>
      <c r="H2484">
        <v>33</v>
      </c>
      <c r="I2484">
        <v>34</v>
      </c>
      <c r="J2484" t="s">
        <v>27</v>
      </c>
      <c r="K2484" t="s">
        <v>2569</v>
      </c>
      <c r="L2484" t="s">
        <v>3734</v>
      </c>
      <c r="M2484" t="s">
        <v>23</v>
      </c>
      <c r="N2484" t="s">
        <v>27</v>
      </c>
      <c r="O2484" t="s">
        <v>27</v>
      </c>
      <c r="P2484" t="s">
        <v>27</v>
      </c>
      <c r="Q2484" s="1">
        <v>41591.663888888892</v>
      </c>
      <c r="R2484" s="1">
        <v>42998.652777777781</v>
      </c>
      <c r="S2484" t="s">
        <v>27</v>
      </c>
      <c r="T2484" t="s">
        <v>27</v>
      </c>
      <c r="U2484" t="s">
        <v>27</v>
      </c>
    </row>
    <row r="2485" spans="1:21" x14ac:dyDescent="0.25">
      <c r="A2485" t="s">
        <v>21</v>
      </c>
      <c r="B2485" t="s">
        <v>3860</v>
      </c>
      <c r="C2485" t="s">
        <v>23</v>
      </c>
      <c r="D2485" t="s">
        <v>3861</v>
      </c>
      <c r="F2485" t="s">
        <v>107</v>
      </c>
      <c r="G2485" t="s">
        <v>27</v>
      </c>
      <c r="H2485">
        <v>33</v>
      </c>
      <c r="I2485">
        <v>34</v>
      </c>
      <c r="J2485" t="s">
        <v>27</v>
      </c>
      <c r="K2485" t="s">
        <v>3458</v>
      </c>
      <c r="L2485" t="s">
        <v>3459</v>
      </c>
      <c r="M2485" t="s">
        <v>23</v>
      </c>
      <c r="N2485" t="s">
        <v>27</v>
      </c>
      <c r="O2485" t="s">
        <v>27</v>
      </c>
      <c r="P2485" t="s">
        <v>27</v>
      </c>
      <c r="Q2485" s="1">
        <v>38303.558333333334</v>
      </c>
      <c r="R2485" s="1">
        <v>40742.530555555553</v>
      </c>
      <c r="S2485" t="s">
        <v>27</v>
      </c>
      <c r="T2485" t="s">
        <v>27</v>
      </c>
      <c r="U2485" t="s">
        <v>27</v>
      </c>
    </row>
    <row r="2486" spans="1:21" x14ac:dyDescent="0.25">
      <c r="A2486" t="s">
        <v>21</v>
      </c>
      <c r="B2486" t="s">
        <v>3968</v>
      </c>
      <c r="C2486" t="s">
        <v>23</v>
      </c>
      <c r="D2486" t="s">
        <v>3840</v>
      </c>
      <c r="E2486" t="s">
        <v>1723</v>
      </c>
      <c r="F2486" t="s">
        <v>78</v>
      </c>
      <c r="G2486" t="s">
        <v>27</v>
      </c>
      <c r="H2486">
        <v>29</v>
      </c>
      <c r="I2486">
        <v>34</v>
      </c>
      <c r="J2486" t="s">
        <v>27</v>
      </c>
      <c r="K2486" t="s">
        <v>1938</v>
      </c>
      <c r="L2486" t="s">
        <v>1939</v>
      </c>
      <c r="M2486" t="s">
        <v>23</v>
      </c>
      <c r="N2486" t="s">
        <v>27</v>
      </c>
      <c r="O2486" t="s">
        <v>27</v>
      </c>
      <c r="P2486" t="s">
        <v>27</v>
      </c>
      <c r="Q2486" s="1">
        <v>41420.503472222219</v>
      </c>
      <c r="R2486" s="1">
        <v>42903.548611111109</v>
      </c>
      <c r="S2486">
        <v>20</v>
      </c>
      <c r="T2486">
        <v>84800</v>
      </c>
      <c r="U2486">
        <v>6911.6875</v>
      </c>
    </row>
    <row r="2487" spans="1:21" x14ac:dyDescent="0.25">
      <c r="A2487" t="s">
        <v>21</v>
      </c>
      <c r="B2487" t="s">
        <v>3924</v>
      </c>
      <c r="C2487" t="s">
        <v>23</v>
      </c>
      <c r="D2487" t="s">
        <v>3965</v>
      </c>
      <c r="E2487" t="s">
        <v>236</v>
      </c>
      <c r="F2487" t="s">
        <v>26</v>
      </c>
      <c r="G2487" t="s">
        <v>27</v>
      </c>
      <c r="H2487">
        <v>24</v>
      </c>
      <c r="I2487">
        <v>34</v>
      </c>
      <c r="J2487" t="s">
        <v>4255</v>
      </c>
      <c r="K2487" t="s">
        <v>2071</v>
      </c>
      <c r="L2487" t="s">
        <v>2073</v>
      </c>
      <c r="M2487" t="s">
        <v>23</v>
      </c>
      <c r="N2487" t="s">
        <v>27</v>
      </c>
      <c r="O2487" t="s">
        <v>27</v>
      </c>
      <c r="P2487" t="s">
        <v>27</v>
      </c>
      <c r="Q2487" s="1">
        <v>38062.660416666666</v>
      </c>
      <c r="R2487" s="1">
        <v>42564.602083333331</v>
      </c>
      <c r="S2487">
        <v>0.01</v>
      </c>
      <c r="T2487">
        <v>30.94</v>
      </c>
      <c r="U2487">
        <v>8.6835294117647095</v>
      </c>
    </row>
    <row r="2488" spans="1:21" x14ac:dyDescent="0.25">
      <c r="A2488" t="s">
        <v>21</v>
      </c>
      <c r="B2488" t="s">
        <v>4393</v>
      </c>
      <c r="C2488" t="s">
        <v>23</v>
      </c>
      <c r="D2488" t="s">
        <v>4394</v>
      </c>
      <c r="F2488" t="s">
        <v>26</v>
      </c>
      <c r="G2488" t="s">
        <v>27</v>
      </c>
      <c r="H2488">
        <v>32</v>
      </c>
      <c r="I2488">
        <v>34</v>
      </c>
      <c r="J2488" t="s">
        <v>27</v>
      </c>
      <c r="K2488" t="s">
        <v>4395</v>
      </c>
      <c r="L2488" t="s">
        <v>4396</v>
      </c>
      <c r="M2488" t="s">
        <v>23</v>
      </c>
      <c r="N2488" t="s">
        <v>27</v>
      </c>
      <c r="O2488" t="s">
        <v>27</v>
      </c>
      <c r="P2488" t="s">
        <v>27</v>
      </c>
      <c r="Q2488" s="1">
        <v>37816.42291666667</v>
      </c>
      <c r="R2488" s="1">
        <v>41493.646527777775</v>
      </c>
      <c r="S2488" t="s">
        <v>27</v>
      </c>
      <c r="T2488" t="s">
        <v>27</v>
      </c>
      <c r="U2488" t="s">
        <v>27</v>
      </c>
    </row>
    <row r="2489" spans="1:21" x14ac:dyDescent="0.25">
      <c r="A2489" t="s">
        <v>21</v>
      </c>
      <c r="B2489" t="s">
        <v>4815</v>
      </c>
      <c r="C2489" t="s">
        <v>23</v>
      </c>
      <c r="D2489" t="s">
        <v>4816</v>
      </c>
      <c r="F2489" t="s">
        <v>26</v>
      </c>
      <c r="G2489" t="s">
        <v>27</v>
      </c>
      <c r="H2489">
        <v>32</v>
      </c>
      <c r="I2489">
        <v>34</v>
      </c>
      <c r="J2489" t="s">
        <v>27</v>
      </c>
      <c r="K2489" t="s">
        <v>4815</v>
      </c>
      <c r="L2489" t="s">
        <v>4816</v>
      </c>
      <c r="M2489" t="s">
        <v>23</v>
      </c>
      <c r="N2489" t="s">
        <v>27</v>
      </c>
      <c r="O2489" t="s">
        <v>27</v>
      </c>
      <c r="P2489" t="s">
        <v>27</v>
      </c>
      <c r="Q2489" s="1">
        <v>42893.462500000001</v>
      </c>
      <c r="R2489" s="1">
        <v>43000.354861111111</v>
      </c>
      <c r="S2489" t="s">
        <v>27</v>
      </c>
      <c r="T2489" t="s">
        <v>27</v>
      </c>
      <c r="U2489" t="s">
        <v>27</v>
      </c>
    </row>
    <row r="2490" spans="1:21" x14ac:dyDescent="0.25">
      <c r="A2490" t="s">
        <v>21</v>
      </c>
      <c r="B2490" t="s">
        <v>5530</v>
      </c>
      <c r="C2490" t="s">
        <v>23</v>
      </c>
      <c r="D2490" t="s">
        <v>4727</v>
      </c>
      <c r="E2490" t="s">
        <v>1723</v>
      </c>
      <c r="F2490" t="s">
        <v>78</v>
      </c>
      <c r="G2490" t="s">
        <v>27</v>
      </c>
      <c r="H2490">
        <v>29</v>
      </c>
      <c r="I2490">
        <v>34</v>
      </c>
      <c r="J2490" t="s">
        <v>27</v>
      </c>
      <c r="K2490" t="s">
        <v>1938</v>
      </c>
      <c r="L2490" t="s">
        <v>1939</v>
      </c>
      <c r="M2490" t="s">
        <v>23</v>
      </c>
      <c r="N2490" t="s">
        <v>27</v>
      </c>
      <c r="O2490" t="s">
        <v>27</v>
      </c>
      <c r="P2490" t="s">
        <v>27</v>
      </c>
      <c r="Q2490" s="1">
        <v>41420.503472222219</v>
      </c>
      <c r="R2490" s="1">
        <v>42903.548611111109</v>
      </c>
      <c r="S2490">
        <v>10</v>
      </c>
      <c r="T2490">
        <v>2400</v>
      </c>
      <c r="U2490">
        <v>356.3</v>
      </c>
    </row>
    <row r="2491" spans="1:21" x14ac:dyDescent="0.25">
      <c r="A2491" t="s">
        <v>21</v>
      </c>
      <c r="B2491" t="s">
        <v>4994</v>
      </c>
      <c r="C2491" t="s">
        <v>23</v>
      </c>
      <c r="D2491" t="s">
        <v>4995</v>
      </c>
      <c r="F2491" t="s">
        <v>78</v>
      </c>
      <c r="G2491" t="s">
        <v>27</v>
      </c>
      <c r="H2491">
        <v>33</v>
      </c>
      <c r="I2491">
        <v>34</v>
      </c>
      <c r="J2491" t="s">
        <v>27</v>
      </c>
      <c r="K2491" t="s">
        <v>5536</v>
      </c>
      <c r="L2491" t="s">
        <v>5068</v>
      </c>
      <c r="M2491" t="s">
        <v>23</v>
      </c>
      <c r="N2491" t="s">
        <v>27</v>
      </c>
      <c r="O2491" t="s">
        <v>27</v>
      </c>
      <c r="P2491" t="s">
        <v>27</v>
      </c>
      <c r="Q2491" s="1">
        <v>41418.534722222219</v>
      </c>
      <c r="R2491" s="1">
        <v>43012.603472222225</v>
      </c>
      <c r="S2491" t="s">
        <v>27</v>
      </c>
      <c r="T2491" t="s">
        <v>27</v>
      </c>
      <c r="U2491" t="s">
        <v>27</v>
      </c>
    </row>
    <row r="2492" spans="1:21" x14ac:dyDescent="0.25">
      <c r="A2492" t="s">
        <v>21</v>
      </c>
      <c r="B2492" t="s">
        <v>5725</v>
      </c>
      <c r="C2492" t="s">
        <v>23</v>
      </c>
      <c r="D2492" t="s">
        <v>5726</v>
      </c>
      <c r="F2492" t="s">
        <v>78</v>
      </c>
      <c r="G2492" t="s">
        <v>27</v>
      </c>
      <c r="H2492">
        <v>34</v>
      </c>
      <c r="I2492">
        <v>34</v>
      </c>
      <c r="J2492" t="s">
        <v>27</v>
      </c>
      <c r="K2492" t="s">
        <v>5606</v>
      </c>
      <c r="L2492" t="s">
        <v>5453</v>
      </c>
      <c r="M2492" t="s">
        <v>23</v>
      </c>
      <c r="N2492" t="s">
        <v>27</v>
      </c>
      <c r="O2492" t="s">
        <v>27</v>
      </c>
      <c r="P2492" t="s">
        <v>27</v>
      </c>
      <c r="Q2492" s="1">
        <v>39952.526388888888</v>
      </c>
      <c r="R2492" s="1">
        <v>42962.691666666666</v>
      </c>
      <c r="S2492" t="s">
        <v>27</v>
      </c>
      <c r="T2492" t="s">
        <v>27</v>
      </c>
      <c r="U2492" t="s">
        <v>27</v>
      </c>
    </row>
    <row r="2493" spans="1:21" x14ac:dyDescent="0.25">
      <c r="A2493" t="s">
        <v>21</v>
      </c>
      <c r="B2493" t="s">
        <v>5782</v>
      </c>
      <c r="C2493" t="s">
        <v>23</v>
      </c>
      <c r="D2493" t="s">
        <v>5783</v>
      </c>
      <c r="E2493" t="s">
        <v>199</v>
      </c>
      <c r="F2493" t="s">
        <v>26</v>
      </c>
      <c r="G2493" t="s">
        <v>27</v>
      </c>
      <c r="H2493">
        <v>32</v>
      </c>
      <c r="I2493">
        <v>34</v>
      </c>
      <c r="J2493" t="s">
        <v>27</v>
      </c>
      <c r="K2493" t="s">
        <v>4395</v>
      </c>
      <c r="L2493" t="s">
        <v>4396</v>
      </c>
      <c r="M2493" t="s">
        <v>23</v>
      </c>
      <c r="N2493" t="s">
        <v>27</v>
      </c>
      <c r="O2493" t="s">
        <v>27</v>
      </c>
      <c r="P2493" t="s">
        <v>27</v>
      </c>
      <c r="Q2493" s="1">
        <v>37816.42291666667</v>
      </c>
      <c r="R2493" s="1">
        <v>41493.646527777775</v>
      </c>
      <c r="S2493">
        <v>3.2</v>
      </c>
      <c r="T2493">
        <v>33</v>
      </c>
      <c r="U2493">
        <v>11.72</v>
      </c>
    </row>
    <row r="2494" spans="1:21" x14ac:dyDescent="0.25">
      <c r="A2494" t="s">
        <v>21</v>
      </c>
      <c r="B2494" t="s">
        <v>5191</v>
      </c>
      <c r="C2494" t="s">
        <v>23</v>
      </c>
      <c r="D2494" t="s">
        <v>5192</v>
      </c>
      <c r="F2494" t="s">
        <v>78</v>
      </c>
      <c r="G2494" t="s">
        <v>27</v>
      </c>
      <c r="H2494">
        <v>33</v>
      </c>
      <c r="I2494">
        <v>34</v>
      </c>
      <c r="J2494" t="s">
        <v>27</v>
      </c>
      <c r="K2494" t="s">
        <v>5536</v>
      </c>
      <c r="L2494" t="s">
        <v>5068</v>
      </c>
      <c r="M2494" t="s">
        <v>23</v>
      </c>
      <c r="N2494" t="s">
        <v>27</v>
      </c>
      <c r="O2494" t="s">
        <v>27</v>
      </c>
      <c r="P2494" t="s">
        <v>27</v>
      </c>
      <c r="Q2494" s="1">
        <v>41418.534722222219</v>
      </c>
      <c r="R2494" s="1">
        <v>43012.603472222225</v>
      </c>
      <c r="S2494" t="s">
        <v>27</v>
      </c>
      <c r="T2494" t="s">
        <v>27</v>
      </c>
      <c r="U2494" t="s">
        <v>27</v>
      </c>
    </row>
    <row r="2495" spans="1:21" x14ac:dyDescent="0.25">
      <c r="A2495" t="s">
        <v>21</v>
      </c>
      <c r="B2495" t="s">
        <v>5691</v>
      </c>
      <c r="C2495" t="s">
        <v>23</v>
      </c>
      <c r="D2495" t="s">
        <v>5692</v>
      </c>
      <c r="F2495" t="s">
        <v>78</v>
      </c>
      <c r="G2495" t="s">
        <v>27</v>
      </c>
      <c r="H2495">
        <v>26</v>
      </c>
      <c r="I2495">
        <v>34</v>
      </c>
      <c r="J2495" t="s">
        <v>27</v>
      </c>
      <c r="K2495" t="s">
        <v>5342</v>
      </c>
      <c r="L2495" t="s">
        <v>5068</v>
      </c>
      <c r="M2495" t="s">
        <v>23</v>
      </c>
      <c r="N2495" t="s">
        <v>27</v>
      </c>
      <c r="O2495" t="s">
        <v>27</v>
      </c>
      <c r="P2495" t="s">
        <v>27</v>
      </c>
      <c r="Q2495" s="1">
        <v>41526.71875</v>
      </c>
      <c r="R2495" s="1">
        <v>42832.371527777781</v>
      </c>
      <c r="S2495" t="s">
        <v>27</v>
      </c>
      <c r="T2495" t="s">
        <v>27</v>
      </c>
      <c r="U2495" t="s">
        <v>27</v>
      </c>
    </row>
    <row r="2496" spans="1:21" x14ac:dyDescent="0.25">
      <c r="A2496" t="s">
        <v>21</v>
      </c>
      <c r="B2496" t="s">
        <v>1237</v>
      </c>
      <c r="C2496" t="s">
        <v>23</v>
      </c>
      <c r="D2496" t="s">
        <v>1238</v>
      </c>
      <c r="F2496" t="s">
        <v>26</v>
      </c>
      <c r="G2496" t="s">
        <v>27</v>
      </c>
      <c r="H2496">
        <v>18</v>
      </c>
      <c r="I2496">
        <v>33</v>
      </c>
      <c r="J2496" t="s">
        <v>27</v>
      </c>
      <c r="K2496" t="s">
        <v>1239</v>
      </c>
      <c r="L2496" t="s">
        <v>1240</v>
      </c>
      <c r="M2496" t="s">
        <v>23</v>
      </c>
      <c r="N2496" t="s">
        <v>27</v>
      </c>
      <c r="O2496" t="s">
        <v>27</v>
      </c>
      <c r="P2496" t="s">
        <v>27</v>
      </c>
      <c r="Q2496" s="1">
        <v>41650.462500000001</v>
      </c>
      <c r="R2496" s="1">
        <v>42919.813888888886</v>
      </c>
      <c r="S2496">
        <v>0.26</v>
      </c>
      <c r="T2496">
        <v>1.72</v>
      </c>
      <c r="U2496">
        <v>0.87611111111111095</v>
      </c>
    </row>
    <row r="2497" spans="1:21" x14ac:dyDescent="0.25">
      <c r="A2497" t="s">
        <v>21</v>
      </c>
      <c r="B2497" t="s">
        <v>2187</v>
      </c>
      <c r="C2497" t="s">
        <v>23</v>
      </c>
      <c r="D2497" t="s">
        <v>2188</v>
      </c>
      <c r="F2497" t="s">
        <v>78</v>
      </c>
      <c r="G2497" t="s">
        <v>27</v>
      </c>
      <c r="H2497">
        <v>29</v>
      </c>
      <c r="I2497">
        <v>33</v>
      </c>
      <c r="J2497" t="s">
        <v>27</v>
      </c>
      <c r="K2497" t="s">
        <v>1938</v>
      </c>
      <c r="L2497" t="s">
        <v>1939</v>
      </c>
      <c r="M2497" t="s">
        <v>23</v>
      </c>
      <c r="N2497" t="s">
        <v>27</v>
      </c>
      <c r="O2497" t="s">
        <v>27</v>
      </c>
      <c r="P2497" t="s">
        <v>27</v>
      </c>
      <c r="Q2497" s="1">
        <v>41420.503472222219</v>
      </c>
      <c r="R2497" s="1">
        <v>42903.548611111109</v>
      </c>
      <c r="S2497" t="s">
        <v>27</v>
      </c>
      <c r="T2497" t="s">
        <v>27</v>
      </c>
      <c r="U2497" t="s">
        <v>27</v>
      </c>
    </row>
    <row r="2498" spans="1:21" x14ac:dyDescent="0.25">
      <c r="A2498" t="s">
        <v>21</v>
      </c>
      <c r="B2498" t="s">
        <v>2313</v>
      </c>
      <c r="C2498" t="s">
        <v>23</v>
      </c>
      <c r="D2498" t="s">
        <v>2313</v>
      </c>
      <c r="E2498" t="s">
        <v>46</v>
      </c>
      <c r="F2498" t="s">
        <v>26</v>
      </c>
      <c r="G2498" t="s">
        <v>27</v>
      </c>
      <c r="H2498">
        <v>31</v>
      </c>
      <c r="I2498">
        <v>33</v>
      </c>
      <c r="J2498" t="s">
        <v>27</v>
      </c>
      <c r="K2498" t="s">
        <v>2313</v>
      </c>
      <c r="L2498" t="s">
        <v>2313</v>
      </c>
      <c r="M2498" t="s">
        <v>23</v>
      </c>
      <c r="N2498" t="s">
        <v>27</v>
      </c>
      <c r="O2498" t="s">
        <v>27</v>
      </c>
      <c r="P2498" t="s">
        <v>27</v>
      </c>
      <c r="Q2498" s="1">
        <v>37774.325694444444</v>
      </c>
      <c r="R2498" s="1">
        <v>42724.701388888891</v>
      </c>
      <c r="S2498">
        <v>0.1</v>
      </c>
      <c r="T2498">
        <v>3.78</v>
      </c>
      <c r="U2498">
        <v>1.8385714285714301</v>
      </c>
    </row>
    <row r="2499" spans="1:21" x14ac:dyDescent="0.25">
      <c r="A2499" t="s">
        <v>21</v>
      </c>
      <c r="B2499" t="s">
        <v>1239</v>
      </c>
      <c r="C2499" t="s">
        <v>23</v>
      </c>
      <c r="D2499" t="s">
        <v>4590</v>
      </c>
      <c r="F2499" t="s">
        <v>26</v>
      </c>
      <c r="G2499" t="s">
        <v>27</v>
      </c>
      <c r="H2499">
        <v>18</v>
      </c>
      <c r="I2499">
        <v>33</v>
      </c>
      <c r="J2499" t="s">
        <v>27</v>
      </c>
      <c r="K2499" t="s">
        <v>1239</v>
      </c>
      <c r="L2499" t="s">
        <v>1240</v>
      </c>
      <c r="M2499" t="s">
        <v>23</v>
      </c>
      <c r="N2499" t="s">
        <v>27</v>
      </c>
      <c r="O2499" t="s">
        <v>27</v>
      </c>
      <c r="P2499" t="s">
        <v>27</v>
      </c>
      <c r="Q2499" s="1">
        <v>41650.462500000001</v>
      </c>
      <c r="R2499" s="1">
        <v>42919.813888888886</v>
      </c>
      <c r="S2499" t="s">
        <v>27</v>
      </c>
      <c r="T2499" t="s">
        <v>27</v>
      </c>
      <c r="U2499" t="s">
        <v>27</v>
      </c>
    </row>
    <row r="2500" spans="1:21" x14ac:dyDescent="0.25">
      <c r="A2500" t="s">
        <v>21</v>
      </c>
      <c r="B2500" t="s">
        <v>4876</v>
      </c>
      <c r="C2500" t="s">
        <v>23</v>
      </c>
      <c r="D2500" t="s">
        <v>4877</v>
      </c>
      <c r="E2500" t="s">
        <v>467</v>
      </c>
      <c r="F2500" t="s">
        <v>26</v>
      </c>
      <c r="G2500" t="s">
        <v>27</v>
      </c>
      <c r="H2500">
        <v>32</v>
      </c>
      <c r="I2500">
        <v>33</v>
      </c>
      <c r="J2500" t="s">
        <v>5140</v>
      </c>
      <c r="K2500" t="s">
        <v>4876</v>
      </c>
      <c r="L2500" t="s">
        <v>4878</v>
      </c>
      <c r="M2500" t="s">
        <v>23</v>
      </c>
      <c r="N2500" t="s">
        <v>27</v>
      </c>
      <c r="O2500" t="s">
        <v>27</v>
      </c>
      <c r="P2500" t="s">
        <v>27</v>
      </c>
      <c r="Q2500" s="1">
        <v>42675.72152777778</v>
      </c>
      <c r="R2500" s="1">
        <v>43006.619444444441</v>
      </c>
      <c r="S2500">
        <v>1</v>
      </c>
      <c r="T2500">
        <v>515</v>
      </c>
      <c r="U2500">
        <v>39.636363636363598</v>
      </c>
    </row>
    <row r="2501" spans="1:21" x14ac:dyDescent="0.25">
      <c r="A2501" t="s">
        <v>21</v>
      </c>
      <c r="B2501" t="s">
        <v>4833</v>
      </c>
      <c r="C2501" t="s">
        <v>23</v>
      </c>
      <c r="D2501" t="s">
        <v>4834</v>
      </c>
      <c r="F2501" t="s">
        <v>144</v>
      </c>
      <c r="G2501" t="s">
        <v>27</v>
      </c>
      <c r="H2501">
        <v>14</v>
      </c>
      <c r="I2501">
        <v>33</v>
      </c>
      <c r="J2501" t="s">
        <v>27</v>
      </c>
      <c r="K2501" t="s">
        <v>5624</v>
      </c>
      <c r="L2501" t="s">
        <v>346</v>
      </c>
      <c r="M2501" t="s">
        <v>23</v>
      </c>
      <c r="N2501" t="s">
        <v>27</v>
      </c>
      <c r="O2501" t="s">
        <v>27</v>
      </c>
      <c r="P2501" t="s">
        <v>27</v>
      </c>
      <c r="Q2501" s="1">
        <v>39710.884722222225</v>
      </c>
      <c r="R2501" s="1">
        <v>39846.777083333334</v>
      </c>
      <c r="S2501" t="s">
        <v>27</v>
      </c>
      <c r="T2501" t="s">
        <v>27</v>
      </c>
      <c r="U2501" t="s">
        <v>27</v>
      </c>
    </row>
    <row r="2502" spans="1:21" x14ac:dyDescent="0.25">
      <c r="A2502" t="s">
        <v>21</v>
      </c>
      <c r="B2502" t="s">
        <v>4994</v>
      </c>
      <c r="C2502" t="s">
        <v>23</v>
      </c>
      <c r="D2502" t="s">
        <v>4995</v>
      </c>
      <c r="F2502" t="s">
        <v>78</v>
      </c>
      <c r="G2502" t="s">
        <v>27</v>
      </c>
      <c r="H2502">
        <v>28</v>
      </c>
      <c r="I2502">
        <v>33</v>
      </c>
      <c r="J2502" t="s">
        <v>27</v>
      </c>
      <c r="K2502" t="s">
        <v>5155</v>
      </c>
      <c r="L2502" t="s">
        <v>5299</v>
      </c>
      <c r="M2502" t="s">
        <v>23</v>
      </c>
      <c r="N2502" t="s">
        <v>27</v>
      </c>
      <c r="O2502" t="s">
        <v>27</v>
      </c>
      <c r="P2502" t="s">
        <v>27</v>
      </c>
      <c r="Q2502" s="1">
        <v>40161.618750000001</v>
      </c>
      <c r="R2502" s="1">
        <v>42957.534722222219</v>
      </c>
      <c r="S2502" t="s">
        <v>27</v>
      </c>
      <c r="T2502" t="s">
        <v>27</v>
      </c>
      <c r="U2502" t="s">
        <v>27</v>
      </c>
    </row>
    <row r="2503" spans="1:21" x14ac:dyDescent="0.25">
      <c r="A2503" t="s">
        <v>21</v>
      </c>
      <c r="B2503" t="s">
        <v>5691</v>
      </c>
      <c r="C2503" t="s">
        <v>23</v>
      </c>
      <c r="D2503" t="s">
        <v>5692</v>
      </c>
      <c r="F2503" t="s">
        <v>78</v>
      </c>
      <c r="G2503" t="s">
        <v>27</v>
      </c>
      <c r="H2503">
        <v>31</v>
      </c>
      <c r="I2503">
        <v>33</v>
      </c>
      <c r="J2503" t="s">
        <v>27</v>
      </c>
      <c r="K2503" t="s">
        <v>5659</v>
      </c>
      <c r="L2503" t="s">
        <v>5185</v>
      </c>
      <c r="M2503" t="s">
        <v>23</v>
      </c>
      <c r="N2503" t="s">
        <v>27</v>
      </c>
      <c r="O2503" t="s">
        <v>27</v>
      </c>
      <c r="P2503" t="s">
        <v>27</v>
      </c>
      <c r="Q2503" s="1">
        <v>42122.554861111108</v>
      </c>
      <c r="R2503" s="1">
        <v>43012.595138888886</v>
      </c>
      <c r="S2503" t="s">
        <v>27</v>
      </c>
      <c r="T2503" t="s">
        <v>27</v>
      </c>
      <c r="U2503" t="s">
        <v>27</v>
      </c>
    </row>
    <row r="2504" spans="1:21" x14ac:dyDescent="0.25">
      <c r="A2504" t="s">
        <v>21</v>
      </c>
      <c r="B2504" t="s">
        <v>5691</v>
      </c>
      <c r="C2504" t="s">
        <v>23</v>
      </c>
      <c r="D2504" t="s">
        <v>5692</v>
      </c>
      <c r="F2504" t="s">
        <v>78</v>
      </c>
      <c r="G2504" t="s">
        <v>27</v>
      </c>
      <c r="H2504">
        <v>33</v>
      </c>
      <c r="I2504">
        <v>33</v>
      </c>
      <c r="J2504" t="s">
        <v>27</v>
      </c>
      <c r="K2504" t="s">
        <v>5381</v>
      </c>
      <c r="L2504" t="s">
        <v>5068</v>
      </c>
      <c r="M2504" t="s">
        <v>23</v>
      </c>
      <c r="N2504" t="s">
        <v>27</v>
      </c>
      <c r="O2504" t="s">
        <v>27</v>
      </c>
      <c r="P2504" t="s">
        <v>27</v>
      </c>
      <c r="Q2504" s="1">
        <v>42138.716666666667</v>
      </c>
      <c r="R2504" s="1">
        <v>42989.631249999999</v>
      </c>
      <c r="S2504" t="s">
        <v>27</v>
      </c>
      <c r="T2504" t="s">
        <v>27</v>
      </c>
      <c r="U2504" t="s">
        <v>27</v>
      </c>
    </row>
    <row r="2505" spans="1:21" x14ac:dyDescent="0.25">
      <c r="A2505" t="s">
        <v>21</v>
      </c>
      <c r="B2505" t="s">
        <v>5709</v>
      </c>
      <c r="C2505" t="s">
        <v>23</v>
      </c>
      <c r="D2505" t="s">
        <v>5710</v>
      </c>
      <c r="F2505" t="s">
        <v>78</v>
      </c>
      <c r="G2505" t="s">
        <v>27</v>
      </c>
      <c r="H2505">
        <v>31</v>
      </c>
      <c r="I2505">
        <v>33</v>
      </c>
      <c r="J2505" t="s">
        <v>27</v>
      </c>
      <c r="K2505" t="s">
        <v>5035</v>
      </c>
      <c r="L2505" t="s">
        <v>5036</v>
      </c>
      <c r="M2505" t="s">
        <v>23</v>
      </c>
      <c r="N2505" t="s">
        <v>27</v>
      </c>
      <c r="O2505" t="s">
        <v>27</v>
      </c>
      <c r="P2505" t="s">
        <v>27</v>
      </c>
      <c r="Q2505" s="1">
        <v>41730.618055555555</v>
      </c>
      <c r="R2505" s="1">
        <v>42937.616666666669</v>
      </c>
      <c r="S2505" t="s">
        <v>27</v>
      </c>
      <c r="T2505" t="s">
        <v>27</v>
      </c>
      <c r="U2505" t="s">
        <v>27</v>
      </c>
    </row>
    <row r="2506" spans="1:21" x14ac:dyDescent="0.25">
      <c r="A2506" t="s">
        <v>21</v>
      </c>
      <c r="B2506" t="s">
        <v>5191</v>
      </c>
      <c r="C2506" t="s">
        <v>23</v>
      </c>
      <c r="D2506" t="s">
        <v>5192</v>
      </c>
      <c r="F2506" t="s">
        <v>78</v>
      </c>
      <c r="G2506" t="s">
        <v>27</v>
      </c>
      <c r="H2506">
        <v>28</v>
      </c>
      <c r="I2506">
        <v>33</v>
      </c>
      <c r="J2506" t="s">
        <v>27</v>
      </c>
      <c r="K2506" t="s">
        <v>5155</v>
      </c>
      <c r="L2506" t="s">
        <v>5299</v>
      </c>
      <c r="M2506" t="s">
        <v>23</v>
      </c>
      <c r="N2506" t="s">
        <v>27</v>
      </c>
      <c r="O2506" t="s">
        <v>27</v>
      </c>
      <c r="P2506" t="s">
        <v>27</v>
      </c>
      <c r="Q2506" s="1">
        <v>40161.618750000001</v>
      </c>
      <c r="R2506" s="1">
        <v>42957.534722222219</v>
      </c>
      <c r="S2506" t="s">
        <v>27</v>
      </c>
      <c r="T2506" t="s">
        <v>27</v>
      </c>
      <c r="U2506" t="s">
        <v>27</v>
      </c>
    </row>
    <row r="2507" spans="1:21" x14ac:dyDescent="0.25">
      <c r="A2507" t="s">
        <v>21</v>
      </c>
      <c r="B2507" t="s">
        <v>5891</v>
      </c>
      <c r="C2507" t="s">
        <v>23</v>
      </c>
      <c r="D2507" t="s">
        <v>5892</v>
      </c>
      <c r="F2507" t="s">
        <v>144</v>
      </c>
      <c r="G2507" t="s">
        <v>27</v>
      </c>
      <c r="H2507">
        <v>14</v>
      </c>
      <c r="I2507">
        <v>33</v>
      </c>
      <c r="J2507" t="s">
        <v>27</v>
      </c>
      <c r="K2507" t="s">
        <v>5624</v>
      </c>
      <c r="L2507" t="s">
        <v>346</v>
      </c>
      <c r="M2507" t="s">
        <v>23</v>
      </c>
      <c r="N2507" t="s">
        <v>27</v>
      </c>
      <c r="O2507" t="s">
        <v>27</v>
      </c>
      <c r="P2507" t="s">
        <v>27</v>
      </c>
      <c r="Q2507" s="1">
        <v>39710.884722222225</v>
      </c>
      <c r="R2507" s="1">
        <v>39846.777083333334</v>
      </c>
      <c r="S2507" t="s">
        <v>27</v>
      </c>
      <c r="T2507" t="s">
        <v>27</v>
      </c>
      <c r="U2507" t="s">
        <v>27</v>
      </c>
    </row>
    <row r="2508" spans="1:21" x14ac:dyDescent="0.25">
      <c r="A2508" t="s">
        <v>21</v>
      </c>
      <c r="B2508" t="s">
        <v>5897</v>
      </c>
      <c r="C2508" t="s">
        <v>23</v>
      </c>
      <c r="D2508" t="s">
        <v>5898</v>
      </c>
      <c r="F2508" t="s">
        <v>144</v>
      </c>
      <c r="G2508" t="s">
        <v>27</v>
      </c>
      <c r="H2508">
        <v>14</v>
      </c>
      <c r="I2508">
        <v>33</v>
      </c>
      <c r="J2508" t="s">
        <v>27</v>
      </c>
      <c r="K2508" t="s">
        <v>5624</v>
      </c>
      <c r="L2508" t="s">
        <v>346</v>
      </c>
      <c r="M2508" t="s">
        <v>23</v>
      </c>
      <c r="N2508" t="s">
        <v>27</v>
      </c>
      <c r="O2508" t="s">
        <v>27</v>
      </c>
      <c r="P2508" t="s">
        <v>27</v>
      </c>
      <c r="Q2508" s="1">
        <v>39710.884722222225</v>
      </c>
      <c r="R2508" s="1">
        <v>39846.777083333334</v>
      </c>
      <c r="S2508" t="s">
        <v>27</v>
      </c>
      <c r="T2508" t="s">
        <v>27</v>
      </c>
      <c r="U2508" t="s">
        <v>27</v>
      </c>
    </row>
    <row r="2509" spans="1:21" x14ac:dyDescent="0.25">
      <c r="A2509" t="s">
        <v>21</v>
      </c>
      <c r="B2509" t="s">
        <v>5887</v>
      </c>
      <c r="C2509" t="s">
        <v>23</v>
      </c>
      <c r="D2509" t="s">
        <v>5888</v>
      </c>
      <c r="F2509" t="s">
        <v>144</v>
      </c>
      <c r="G2509" t="s">
        <v>27</v>
      </c>
      <c r="H2509">
        <v>14</v>
      </c>
      <c r="I2509">
        <v>33</v>
      </c>
      <c r="J2509" t="s">
        <v>27</v>
      </c>
      <c r="K2509" t="s">
        <v>5624</v>
      </c>
      <c r="L2509" t="s">
        <v>346</v>
      </c>
      <c r="M2509" t="s">
        <v>23</v>
      </c>
      <c r="N2509" t="s">
        <v>27</v>
      </c>
      <c r="O2509" t="s">
        <v>27</v>
      </c>
      <c r="P2509" t="s">
        <v>27</v>
      </c>
      <c r="Q2509" s="1">
        <v>39710.884722222225</v>
      </c>
      <c r="R2509" s="1">
        <v>39846.777083333334</v>
      </c>
      <c r="S2509" t="s">
        <v>27</v>
      </c>
      <c r="T2509" t="s">
        <v>27</v>
      </c>
      <c r="U2509" t="s">
        <v>27</v>
      </c>
    </row>
    <row r="2510" spans="1:21" x14ac:dyDescent="0.25">
      <c r="A2510" t="s">
        <v>21</v>
      </c>
      <c r="B2510" t="s">
        <v>982</v>
      </c>
      <c r="C2510" t="s">
        <v>23</v>
      </c>
      <c r="D2510" t="s">
        <v>983</v>
      </c>
      <c r="F2510" t="s">
        <v>107</v>
      </c>
      <c r="G2510" t="s">
        <v>27</v>
      </c>
      <c r="H2510">
        <v>28</v>
      </c>
      <c r="I2510">
        <v>32</v>
      </c>
      <c r="J2510" t="s">
        <v>27</v>
      </c>
      <c r="K2510" t="s">
        <v>221</v>
      </c>
      <c r="L2510" t="s">
        <v>222</v>
      </c>
      <c r="M2510" t="s">
        <v>23</v>
      </c>
      <c r="N2510" t="s">
        <v>27</v>
      </c>
      <c r="O2510" t="s">
        <v>27</v>
      </c>
      <c r="P2510" t="s">
        <v>27</v>
      </c>
      <c r="Q2510" s="1">
        <v>38301.709027777775</v>
      </c>
      <c r="R2510" s="1">
        <v>40942.568055555559</v>
      </c>
      <c r="S2510" t="s">
        <v>27</v>
      </c>
      <c r="T2510" t="s">
        <v>27</v>
      </c>
      <c r="U2510" t="s">
        <v>27</v>
      </c>
    </row>
    <row r="2511" spans="1:21" x14ac:dyDescent="0.25">
      <c r="A2511" t="s">
        <v>21</v>
      </c>
      <c r="B2511" t="s">
        <v>1144</v>
      </c>
      <c r="C2511" t="s">
        <v>23</v>
      </c>
      <c r="D2511" t="s">
        <v>1145</v>
      </c>
      <c r="E2511" t="s">
        <v>85</v>
      </c>
      <c r="F2511" t="s">
        <v>26</v>
      </c>
      <c r="G2511" t="s">
        <v>27</v>
      </c>
      <c r="H2511">
        <v>24</v>
      </c>
      <c r="I2511">
        <v>32</v>
      </c>
      <c r="J2511" t="s">
        <v>27</v>
      </c>
      <c r="K2511" t="s">
        <v>1144</v>
      </c>
      <c r="L2511" t="s">
        <v>1145</v>
      </c>
      <c r="M2511" t="s">
        <v>23</v>
      </c>
      <c r="N2511" t="s">
        <v>27</v>
      </c>
      <c r="O2511" t="s">
        <v>27</v>
      </c>
      <c r="P2511" t="s">
        <v>27</v>
      </c>
      <c r="Q2511" s="1">
        <v>38141.583333333336</v>
      </c>
      <c r="R2511" s="1">
        <v>42781.74722222222</v>
      </c>
      <c r="S2511">
        <v>3.9</v>
      </c>
      <c r="T2511">
        <v>14</v>
      </c>
      <c r="U2511">
        <v>7.2483870967741897</v>
      </c>
    </row>
    <row r="2512" spans="1:21" x14ac:dyDescent="0.25">
      <c r="A2512" t="s">
        <v>21</v>
      </c>
      <c r="B2512" t="s">
        <v>384</v>
      </c>
      <c r="C2512" t="s">
        <v>23</v>
      </c>
      <c r="D2512" t="s">
        <v>1300</v>
      </c>
      <c r="F2512" t="s">
        <v>26</v>
      </c>
      <c r="G2512" t="s">
        <v>27</v>
      </c>
      <c r="H2512">
        <v>31</v>
      </c>
      <c r="I2512">
        <v>32</v>
      </c>
      <c r="J2512" t="s">
        <v>27</v>
      </c>
      <c r="K2512" t="s">
        <v>384</v>
      </c>
      <c r="L2512" t="s">
        <v>1301</v>
      </c>
      <c r="M2512" t="s">
        <v>23</v>
      </c>
      <c r="N2512" t="s">
        <v>27</v>
      </c>
      <c r="O2512" t="s">
        <v>27</v>
      </c>
      <c r="P2512" t="s">
        <v>27</v>
      </c>
      <c r="Q2512" s="1">
        <v>41662.673611111109</v>
      </c>
      <c r="R2512" s="1">
        <v>42993.380555555559</v>
      </c>
      <c r="S2512" t="s">
        <v>27</v>
      </c>
      <c r="T2512" t="s">
        <v>27</v>
      </c>
      <c r="U2512" t="s">
        <v>27</v>
      </c>
    </row>
    <row r="2513" spans="1:21" x14ac:dyDescent="0.25">
      <c r="A2513" t="s">
        <v>21</v>
      </c>
      <c r="B2513" t="s">
        <v>1650</v>
      </c>
      <c r="C2513" t="s">
        <v>23</v>
      </c>
      <c r="D2513" t="s">
        <v>1651</v>
      </c>
      <c r="E2513" t="s">
        <v>1652</v>
      </c>
      <c r="F2513" t="s">
        <v>26</v>
      </c>
      <c r="G2513" t="s">
        <v>27</v>
      </c>
      <c r="H2513">
        <v>15</v>
      </c>
      <c r="I2513">
        <v>32</v>
      </c>
      <c r="J2513" t="s">
        <v>27</v>
      </c>
      <c r="K2513" t="s">
        <v>1650</v>
      </c>
      <c r="L2513" t="s">
        <v>1651</v>
      </c>
      <c r="M2513" t="s">
        <v>23</v>
      </c>
      <c r="N2513" t="s">
        <v>27</v>
      </c>
      <c r="O2513" t="s">
        <v>27</v>
      </c>
      <c r="P2513" t="s">
        <v>27</v>
      </c>
      <c r="Q2513" s="1">
        <v>38019.464583333334</v>
      </c>
      <c r="R2513" s="1">
        <v>42933.505555555559</v>
      </c>
      <c r="S2513">
        <v>0.15</v>
      </c>
      <c r="T2513">
        <v>3.2</v>
      </c>
      <c r="U2513">
        <v>0.55428571428571405</v>
      </c>
    </row>
    <row r="2514" spans="1:21" x14ac:dyDescent="0.25">
      <c r="A2514" t="s">
        <v>21</v>
      </c>
      <c r="B2514" t="s">
        <v>2129</v>
      </c>
      <c r="C2514" t="s">
        <v>23</v>
      </c>
      <c r="D2514" t="s">
        <v>1810</v>
      </c>
      <c r="F2514" t="s">
        <v>26</v>
      </c>
      <c r="G2514" t="s">
        <v>27</v>
      </c>
      <c r="H2514">
        <v>31</v>
      </c>
      <c r="I2514">
        <v>32</v>
      </c>
      <c r="J2514" t="s">
        <v>27</v>
      </c>
      <c r="K2514" t="s">
        <v>2130</v>
      </c>
      <c r="L2514" t="s">
        <v>1812</v>
      </c>
      <c r="M2514" t="s">
        <v>23</v>
      </c>
      <c r="N2514" t="s">
        <v>27</v>
      </c>
      <c r="O2514" t="s">
        <v>27</v>
      </c>
      <c r="P2514" t="s">
        <v>27</v>
      </c>
      <c r="Q2514" s="1">
        <v>41872.998611111114</v>
      </c>
      <c r="R2514" s="1">
        <v>42991.603472222225</v>
      </c>
      <c r="S2514" t="s">
        <v>27</v>
      </c>
      <c r="T2514" t="s">
        <v>27</v>
      </c>
      <c r="U2514" t="s">
        <v>27</v>
      </c>
    </row>
    <row r="2515" spans="1:21" x14ac:dyDescent="0.25">
      <c r="A2515" t="s">
        <v>21</v>
      </c>
      <c r="B2515" t="s">
        <v>2142</v>
      </c>
      <c r="C2515" t="s">
        <v>23</v>
      </c>
      <c r="D2515" t="s">
        <v>2143</v>
      </c>
      <c r="F2515" t="s">
        <v>107</v>
      </c>
      <c r="G2515" t="s">
        <v>27</v>
      </c>
      <c r="H2515">
        <v>28</v>
      </c>
      <c r="I2515">
        <v>32</v>
      </c>
      <c r="J2515" t="s">
        <v>27</v>
      </c>
      <c r="K2515" t="s">
        <v>221</v>
      </c>
      <c r="L2515" t="s">
        <v>222</v>
      </c>
      <c r="M2515" t="s">
        <v>23</v>
      </c>
      <c r="N2515" t="s">
        <v>27</v>
      </c>
      <c r="O2515" t="s">
        <v>27</v>
      </c>
      <c r="P2515" t="s">
        <v>27</v>
      </c>
      <c r="Q2515" s="1">
        <v>38301.709027777775</v>
      </c>
      <c r="R2515" s="1">
        <v>40942.568055555559</v>
      </c>
      <c r="S2515" t="s">
        <v>27</v>
      </c>
      <c r="T2515" t="s">
        <v>27</v>
      </c>
      <c r="U2515" t="s">
        <v>27</v>
      </c>
    </row>
    <row r="2516" spans="1:21" x14ac:dyDescent="0.25">
      <c r="A2516" t="s">
        <v>21</v>
      </c>
      <c r="B2516" t="s">
        <v>2144</v>
      </c>
      <c r="C2516" t="s">
        <v>23</v>
      </c>
      <c r="D2516" t="s">
        <v>2145</v>
      </c>
      <c r="E2516" t="s">
        <v>85</v>
      </c>
      <c r="F2516" t="s">
        <v>26</v>
      </c>
      <c r="G2516" t="s">
        <v>27</v>
      </c>
      <c r="H2516">
        <v>31</v>
      </c>
      <c r="I2516">
        <v>32</v>
      </c>
      <c r="J2516" t="s">
        <v>27</v>
      </c>
      <c r="K2516" t="s">
        <v>2144</v>
      </c>
      <c r="L2516" t="s">
        <v>2145</v>
      </c>
      <c r="M2516" t="s">
        <v>23</v>
      </c>
      <c r="N2516" t="s">
        <v>27</v>
      </c>
      <c r="O2516" t="s">
        <v>27</v>
      </c>
      <c r="P2516" t="s">
        <v>27</v>
      </c>
      <c r="Q2516" s="1">
        <v>38217.852083333331</v>
      </c>
      <c r="R2516" s="1">
        <v>42760.064583333333</v>
      </c>
      <c r="S2516">
        <v>0.9</v>
      </c>
      <c r="T2516">
        <v>5.2</v>
      </c>
      <c r="U2516">
        <v>1.56</v>
      </c>
    </row>
    <row r="2517" spans="1:21" x14ac:dyDescent="0.25">
      <c r="A2517" t="s">
        <v>21</v>
      </c>
      <c r="B2517" t="s">
        <v>2599</v>
      </c>
      <c r="C2517" t="s">
        <v>23</v>
      </c>
      <c r="D2517" t="s">
        <v>717</v>
      </c>
      <c r="E2517" t="s">
        <v>123</v>
      </c>
      <c r="F2517" t="s">
        <v>26</v>
      </c>
      <c r="G2517" t="s">
        <v>27</v>
      </c>
      <c r="H2517">
        <v>31</v>
      </c>
      <c r="I2517">
        <v>32</v>
      </c>
      <c r="J2517" t="s">
        <v>27</v>
      </c>
      <c r="K2517" t="s">
        <v>2600</v>
      </c>
      <c r="L2517" t="s">
        <v>2557</v>
      </c>
      <c r="M2517" t="s">
        <v>23</v>
      </c>
      <c r="N2517" t="s">
        <v>27</v>
      </c>
      <c r="O2517" t="s">
        <v>27</v>
      </c>
      <c r="P2517" t="s">
        <v>27</v>
      </c>
      <c r="Q2517" s="1">
        <v>38712.438888888886</v>
      </c>
      <c r="R2517" s="1">
        <v>42921.365972222222</v>
      </c>
      <c r="S2517">
        <v>13</v>
      </c>
      <c r="T2517">
        <v>78</v>
      </c>
      <c r="U2517">
        <v>32</v>
      </c>
    </row>
    <row r="2518" spans="1:21" x14ac:dyDescent="0.25">
      <c r="A2518" t="s">
        <v>21</v>
      </c>
      <c r="B2518" t="s">
        <v>2601</v>
      </c>
      <c r="C2518" t="s">
        <v>23</v>
      </c>
      <c r="D2518" t="s">
        <v>1614</v>
      </c>
      <c r="E2518" t="s">
        <v>123</v>
      </c>
      <c r="F2518" t="s">
        <v>26</v>
      </c>
      <c r="G2518" t="s">
        <v>27</v>
      </c>
      <c r="H2518">
        <v>31</v>
      </c>
      <c r="I2518">
        <v>32</v>
      </c>
      <c r="J2518" t="s">
        <v>27</v>
      </c>
      <c r="K2518" t="s">
        <v>2600</v>
      </c>
      <c r="L2518" t="s">
        <v>2557</v>
      </c>
      <c r="M2518" t="s">
        <v>23</v>
      </c>
      <c r="N2518" t="s">
        <v>27</v>
      </c>
      <c r="O2518" t="s">
        <v>27</v>
      </c>
      <c r="P2518" t="s">
        <v>27</v>
      </c>
      <c r="Q2518" s="1">
        <v>38712.438888888886</v>
      </c>
      <c r="R2518" s="1">
        <v>42921.365972222222</v>
      </c>
      <c r="S2518">
        <v>1</v>
      </c>
      <c r="T2518">
        <v>52</v>
      </c>
      <c r="U2518">
        <v>14.6666666666667</v>
      </c>
    </row>
    <row r="2519" spans="1:21" x14ac:dyDescent="0.25">
      <c r="A2519" t="s">
        <v>21</v>
      </c>
      <c r="B2519" t="s">
        <v>2650</v>
      </c>
      <c r="C2519" t="s">
        <v>23</v>
      </c>
      <c r="D2519" t="s">
        <v>647</v>
      </c>
      <c r="E2519" t="s">
        <v>123</v>
      </c>
      <c r="F2519" t="s">
        <v>26</v>
      </c>
      <c r="G2519" t="s">
        <v>27</v>
      </c>
      <c r="H2519">
        <v>31</v>
      </c>
      <c r="I2519">
        <v>32</v>
      </c>
      <c r="J2519" t="s">
        <v>27</v>
      </c>
      <c r="K2519" t="s">
        <v>2600</v>
      </c>
      <c r="L2519" t="s">
        <v>2557</v>
      </c>
      <c r="M2519" t="s">
        <v>23</v>
      </c>
      <c r="N2519" t="s">
        <v>27</v>
      </c>
      <c r="O2519" t="s">
        <v>27</v>
      </c>
      <c r="P2519" t="s">
        <v>27</v>
      </c>
      <c r="Q2519" s="1">
        <v>38712.438888888886</v>
      </c>
      <c r="R2519" s="1">
        <v>42921.365972222222</v>
      </c>
      <c r="S2519">
        <v>14</v>
      </c>
      <c r="T2519">
        <v>90</v>
      </c>
      <c r="U2519">
        <v>49.8333333333333</v>
      </c>
    </row>
    <row r="2520" spans="1:21" x14ac:dyDescent="0.25">
      <c r="A2520" t="s">
        <v>21</v>
      </c>
      <c r="B2520" t="s">
        <v>2596</v>
      </c>
      <c r="C2520" t="s">
        <v>23</v>
      </c>
      <c r="D2520" t="s">
        <v>320</v>
      </c>
      <c r="E2520" t="s">
        <v>123</v>
      </c>
      <c r="F2520" t="s">
        <v>26</v>
      </c>
      <c r="G2520" t="s">
        <v>27</v>
      </c>
      <c r="H2520">
        <v>31</v>
      </c>
      <c r="I2520">
        <v>32</v>
      </c>
      <c r="J2520" t="s">
        <v>27</v>
      </c>
      <c r="K2520" t="s">
        <v>2600</v>
      </c>
      <c r="L2520" t="s">
        <v>2557</v>
      </c>
      <c r="M2520" t="s">
        <v>23</v>
      </c>
      <c r="N2520" t="s">
        <v>27</v>
      </c>
      <c r="O2520" t="s">
        <v>27</v>
      </c>
      <c r="P2520" t="s">
        <v>27</v>
      </c>
      <c r="Q2520" s="1">
        <v>38712.438888888886</v>
      </c>
      <c r="R2520" s="1">
        <v>42921.365972222222</v>
      </c>
      <c r="S2520" t="s">
        <v>27</v>
      </c>
      <c r="T2520" t="s">
        <v>27</v>
      </c>
      <c r="U2520" t="s">
        <v>27</v>
      </c>
    </row>
    <row r="2521" spans="1:21" x14ac:dyDescent="0.25">
      <c r="A2521" t="s">
        <v>21</v>
      </c>
      <c r="B2521" t="s">
        <v>2751</v>
      </c>
      <c r="C2521" t="s">
        <v>23</v>
      </c>
      <c r="D2521" t="s">
        <v>2167</v>
      </c>
      <c r="E2521" t="s">
        <v>123</v>
      </c>
      <c r="F2521" t="s">
        <v>26</v>
      </c>
      <c r="G2521" t="s">
        <v>27</v>
      </c>
      <c r="H2521">
        <v>31</v>
      </c>
      <c r="I2521">
        <v>32</v>
      </c>
      <c r="J2521" t="s">
        <v>27</v>
      </c>
      <c r="K2521" t="s">
        <v>2600</v>
      </c>
      <c r="L2521" t="s">
        <v>2557</v>
      </c>
      <c r="M2521" t="s">
        <v>23</v>
      </c>
      <c r="N2521" t="s">
        <v>27</v>
      </c>
      <c r="O2521" t="s">
        <v>27</v>
      </c>
      <c r="P2521" t="s">
        <v>27</v>
      </c>
      <c r="Q2521" s="1">
        <v>38712.438888888886</v>
      </c>
      <c r="R2521" s="1">
        <v>42921.365972222222</v>
      </c>
      <c r="S2521">
        <v>7</v>
      </c>
      <c r="T2521">
        <v>93</v>
      </c>
      <c r="U2521">
        <v>30.8333333333333</v>
      </c>
    </row>
    <row r="2522" spans="1:21" x14ac:dyDescent="0.25">
      <c r="A2522" t="s">
        <v>21</v>
      </c>
      <c r="B2522" t="s">
        <v>2866</v>
      </c>
      <c r="C2522" t="s">
        <v>23</v>
      </c>
      <c r="D2522" t="s">
        <v>721</v>
      </c>
      <c r="E2522" t="s">
        <v>123</v>
      </c>
      <c r="F2522" t="s">
        <v>26</v>
      </c>
      <c r="G2522" t="s">
        <v>27</v>
      </c>
      <c r="H2522">
        <v>31</v>
      </c>
      <c r="I2522">
        <v>32</v>
      </c>
      <c r="J2522" t="s">
        <v>27</v>
      </c>
      <c r="K2522" t="s">
        <v>2600</v>
      </c>
      <c r="L2522" t="s">
        <v>2557</v>
      </c>
      <c r="M2522" t="s">
        <v>23</v>
      </c>
      <c r="N2522" t="s">
        <v>27</v>
      </c>
      <c r="O2522" t="s">
        <v>27</v>
      </c>
      <c r="P2522" t="s">
        <v>27</v>
      </c>
      <c r="Q2522" s="1">
        <v>38712.438888888886</v>
      </c>
      <c r="R2522" s="1">
        <v>42921.365972222222</v>
      </c>
      <c r="S2522">
        <v>1</v>
      </c>
      <c r="T2522">
        <v>45</v>
      </c>
      <c r="U2522">
        <v>13.5</v>
      </c>
    </row>
    <row r="2523" spans="1:21" x14ac:dyDescent="0.25">
      <c r="A2523" t="s">
        <v>21</v>
      </c>
      <c r="B2523" t="s">
        <v>2700</v>
      </c>
      <c r="C2523" t="s">
        <v>23</v>
      </c>
      <c r="D2523" t="s">
        <v>2701</v>
      </c>
      <c r="E2523" t="s">
        <v>123</v>
      </c>
      <c r="F2523" t="s">
        <v>26</v>
      </c>
      <c r="G2523" t="s">
        <v>27</v>
      </c>
      <c r="H2523">
        <v>31</v>
      </c>
      <c r="I2523">
        <v>32</v>
      </c>
      <c r="J2523" t="s">
        <v>27</v>
      </c>
      <c r="K2523" t="s">
        <v>2600</v>
      </c>
      <c r="L2523" t="s">
        <v>2557</v>
      </c>
      <c r="M2523" t="s">
        <v>23</v>
      </c>
      <c r="N2523" t="s">
        <v>27</v>
      </c>
      <c r="O2523" t="s">
        <v>27</v>
      </c>
      <c r="P2523" t="s">
        <v>27</v>
      </c>
      <c r="Q2523" s="1">
        <v>38712.438888888886</v>
      </c>
      <c r="R2523" s="1">
        <v>42921.365972222222</v>
      </c>
      <c r="S2523">
        <v>76</v>
      </c>
      <c r="T2523">
        <v>100</v>
      </c>
      <c r="U2523">
        <v>90</v>
      </c>
    </row>
    <row r="2524" spans="1:21" x14ac:dyDescent="0.25">
      <c r="A2524" t="s">
        <v>21</v>
      </c>
      <c r="B2524" t="s">
        <v>3049</v>
      </c>
      <c r="C2524" t="s">
        <v>23</v>
      </c>
      <c r="D2524" t="s">
        <v>985</v>
      </c>
      <c r="E2524" t="s">
        <v>123</v>
      </c>
      <c r="F2524" t="s">
        <v>26</v>
      </c>
      <c r="G2524" t="s">
        <v>27</v>
      </c>
      <c r="H2524">
        <v>31</v>
      </c>
      <c r="I2524">
        <v>32</v>
      </c>
      <c r="J2524" t="s">
        <v>27</v>
      </c>
      <c r="K2524" t="s">
        <v>2600</v>
      </c>
      <c r="L2524" t="s">
        <v>2557</v>
      </c>
      <c r="M2524" t="s">
        <v>23</v>
      </c>
      <c r="N2524" t="s">
        <v>27</v>
      </c>
      <c r="O2524" t="s">
        <v>27</v>
      </c>
      <c r="P2524" t="s">
        <v>27</v>
      </c>
      <c r="Q2524" s="1">
        <v>38712.438888888886</v>
      </c>
      <c r="R2524" s="1">
        <v>42921.365972222222</v>
      </c>
      <c r="S2524">
        <v>2</v>
      </c>
      <c r="T2524">
        <v>81</v>
      </c>
      <c r="U2524">
        <v>45.5</v>
      </c>
    </row>
    <row r="2525" spans="1:21" x14ac:dyDescent="0.25">
      <c r="A2525" t="s">
        <v>21</v>
      </c>
      <c r="B2525" t="s">
        <v>3218</v>
      </c>
      <c r="C2525" t="s">
        <v>23</v>
      </c>
      <c r="D2525" t="s">
        <v>494</v>
      </c>
      <c r="E2525" t="s">
        <v>123</v>
      </c>
      <c r="F2525" t="s">
        <v>26</v>
      </c>
      <c r="G2525" t="s">
        <v>27</v>
      </c>
      <c r="H2525">
        <v>31</v>
      </c>
      <c r="I2525">
        <v>32</v>
      </c>
      <c r="J2525" t="s">
        <v>27</v>
      </c>
      <c r="K2525" t="s">
        <v>2600</v>
      </c>
      <c r="L2525" t="s">
        <v>2557</v>
      </c>
      <c r="M2525" t="s">
        <v>23</v>
      </c>
      <c r="N2525" t="s">
        <v>27</v>
      </c>
      <c r="O2525" t="s">
        <v>27</v>
      </c>
      <c r="P2525" t="s">
        <v>27</v>
      </c>
      <c r="Q2525" s="1">
        <v>38712.438888888886</v>
      </c>
      <c r="R2525" s="1">
        <v>42921.365972222222</v>
      </c>
      <c r="S2525">
        <v>1</v>
      </c>
      <c r="T2525">
        <v>45</v>
      </c>
      <c r="U2525">
        <v>18.3333333333333</v>
      </c>
    </row>
    <row r="2526" spans="1:21" x14ac:dyDescent="0.25">
      <c r="A2526" t="s">
        <v>21</v>
      </c>
      <c r="B2526" t="s">
        <v>3285</v>
      </c>
      <c r="C2526" t="s">
        <v>23</v>
      </c>
      <c r="D2526" t="s">
        <v>2433</v>
      </c>
      <c r="F2526" t="s">
        <v>26</v>
      </c>
      <c r="G2526" t="s">
        <v>27</v>
      </c>
      <c r="H2526">
        <v>31</v>
      </c>
      <c r="I2526">
        <v>32</v>
      </c>
      <c r="J2526" t="s">
        <v>27</v>
      </c>
      <c r="K2526" t="s">
        <v>2130</v>
      </c>
      <c r="L2526" t="s">
        <v>1812</v>
      </c>
      <c r="M2526" t="s">
        <v>23</v>
      </c>
      <c r="N2526" t="s">
        <v>27</v>
      </c>
      <c r="O2526" t="s">
        <v>27</v>
      </c>
      <c r="P2526" t="s">
        <v>27</v>
      </c>
      <c r="Q2526" s="1">
        <v>41872.998611111114</v>
      </c>
      <c r="R2526" s="1">
        <v>42991.603472222225</v>
      </c>
      <c r="S2526" t="s">
        <v>27</v>
      </c>
      <c r="T2526" t="s">
        <v>27</v>
      </c>
      <c r="U2526" t="s">
        <v>27</v>
      </c>
    </row>
    <row r="2527" spans="1:21" x14ac:dyDescent="0.25">
      <c r="A2527" t="s">
        <v>21</v>
      </c>
      <c r="B2527" t="s">
        <v>2339</v>
      </c>
      <c r="C2527" t="s">
        <v>23</v>
      </c>
      <c r="D2527" t="s">
        <v>2340</v>
      </c>
      <c r="E2527" t="s">
        <v>226</v>
      </c>
      <c r="F2527" t="s">
        <v>26</v>
      </c>
      <c r="G2527" t="s">
        <v>27</v>
      </c>
      <c r="H2527">
        <v>30</v>
      </c>
      <c r="I2527">
        <v>32</v>
      </c>
      <c r="J2527" t="s">
        <v>27</v>
      </c>
      <c r="K2527" t="s">
        <v>2339</v>
      </c>
      <c r="L2527" t="s">
        <v>2340</v>
      </c>
      <c r="M2527" t="s">
        <v>23</v>
      </c>
      <c r="N2527" t="s">
        <v>27</v>
      </c>
      <c r="O2527" t="s">
        <v>27</v>
      </c>
      <c r="P2527" t="s">
        <v>27</v>
      </c>
      <c r="Q2527" s="1">
        <v>37774.988194444442</v>
      </c>
      <c r="R2527" s="1">
        <v>42688.663194444445</v>
      </c>
      <c r="S2527">
        <v>0.1</v>
      </c>
      <c r="T2527">
        <v>2.63</v>
      </c>
      <c r="U2527">
        <v>0.3775</v>
      </c>
    </row>
    <row r="2528" spans="1:21" x14ac:dyDescent="0.25">
      <c r="A2528" t="s">
        <v>21</v>
      </c>
      <c r="B2528" t="s">
        <v>3424</v>
      </c>
      <c r="C2528" t="s">
        <v>23</v>
      </c>
      <c r="D2528" t="s">
        <v>122</v>
      </c>
      <c r="E2528" t="s">
        <v>123</v>
      </c>
      <c r="F2528" t="s">
        <v>26</v>
      </c>
      <c r="G2528" t="s">
        <v>27</v>
      </c>
      <c r="H2528">
        <v>31</v>
      </c>
      <c r="I2528">
        <v>32</v>
      </c>
      <c r="J2528" t="s">
        <v>27</v>
      </c>
      <c r="K2528" t="s">
        <v>2600</v>
      </c>
      <c r="L2528" t="s">
        <v>2557</v>
      </c>
      <c r="M2528" t="s">
        <v>23</v>
      </c>
      <c r="N2528" t="s">
        <v>27</v>
      </c>
      <c r="O2528" t="s">
        <v>27</v>
      </c>
      <c r="P2528" t="s">
        <v>27</v>
      </c>
      <c r="Q2528" s="1">
        <v>38712.438888888886</v>
      </c>
      <c r="R2528" s="1">
        <v>42921.365972222222</v>
      </c>
      <c r="S2528">
        <v>1</v>
      </c>
      <c r="T2528">
        <v>36</v>
      </c>
      <c r="U2528">
        <v>9.6666666666666696</v>
      </c>
    </row>
    <row r="2529" spans="1:21" x14ac:dyDescent="0.25">
      <c r="A2529" t="s">
        <v>21</v>
      </c>
      <c r="B2529" t="s">
        <v>2711</v>
      </c>
      <c r="C2529" t="s">
        <v>23</v>
      </c>
      <c r="D2529" t="s">
        <v>3467</v>
      </c>
      <c r="F2529" t="s">
        <v>107</v>
      </c>
      <c r="G2529" t="s">
        <v>27</v>
      </c>
      <c r="H2529">
        <v>24</v>
      </c>
      <c r="I2529">
        <v>32</v>
      </c>
      <c r="J2529" t="s">
        <v>27</v>
      </c>
      <c r="K2529" t="s">
        <v>2221</v>
      </c>
      <c r="L2529" t="s">
        <v>2269</v>
      </c>
      <c r="M2529" t="s">
        <v>23</v>
      </c>
      <c r="N2529" t="s">
        <v>27</v>
      </c>
      <c r="O2529" t="s">
        <v>27</v>
      </c>
      <c r="P2529" t="s">
        <v>27</v>
      </c>
      <c r="Q2529" s="1">
        <v>38287.628472222219</v>
      </c>
      <c r="R2529" s="1">
        <v>40622.569444444445</v>
      </c>
      <c r="S2529" t="s">
        <v>27</v>
      </c>
      <c r="T2529" t="s">
        <v>27</v>
      </c>
      <c r="U2529" t="s">
        <v>27</v>
      </c>
    </row>
    <row r="2530" spans="1:21" x14ac:dyDescent="0.25">
      <c r="A2530" t="s">
        <v>21</v>
      </c>
      <c r="B2530" t="s">
        <v>2317</v>
      </c>
      <c r="C2530" t="s">
        <v>23</v>
      </c>
      <c r="D2530" t="s">
        <v>2317</v>
      </c>
      <c r="E2530" t="s">
        <v>41</v>
      </c>
      <c r="F2530" t="s">
        <v>26</v>
      </c>
      <c r="G2530" t="s">
        <v>27</v>
      </c>
      <c r="H2530">
        <v>31</v>
      </c>
      <c r="I2530">
        <v>32</v>
      </c>
      <c r="J2530" t="s">
        <v>3469</v>
      </c>
      <c r="K2530" t="s">
        <v>2317</v>
      </c>
      <c r="L2530" t="s">
        <v>2317</v>
      </c>
      <c r="M2530" t="s">
        <v>23</v>
      </c>
      <c r="N2530" t="s">
        <v>27</v>
      </c>
      <c r="O2530" t="s">
        <v>27</v>
      </c>
      <c r="P2530" t="s">
        <v>27</v>
      </c>
      <c r="Q2530" s="1">
        <v>37803.478472222225</v>
      </c>
      <c r="R2530" s="1">
        <v>40869.395138888889</v>
      </c>
      <c r="S2530">
        <v>0</v>
      </c>
      <c r="T2530">
        <v>1807</v>
      </c>
      <c r="U2530">
        <v>74.706249999999997</v>
      </c>
    </row>
    <row r="2531" spans="1:21" x14ac:dyDescent="0.25">
      <c r="A2531" t="s">
        <v>21</v>
      </c>
      <c r="B2531" t="s">
        <v>2941</v>
      </c>
      <c r="C2531" t="s">
        <v>23</v>
      </c>
      <c r="D2531" t="s">
        <v>2942</v>
      </c>
      <c r="F2531" t="s">
        <v>107</v>
      </c>
      <c r="G2531" t="s">
        <v>27</v>
      </c>
      <c r="H2531">
        <v>31</v>
      </c>
      <c r="I2531">
        <v>32</v>
      </c>
      <c r="J2531" t="s">
        <v>27</v>
      </c>
      <c r="K2531" t="s">
        <v>2941</v>
      </c>
      <c r="L2531" t="s">
        <v>3501</v>
      </c>
      <c r="M2531" t="s">
        <v>23</v>
      </c>
      <c r="N2531" t="s">
        <v>27</v>
      </c>
      <c r="O2531" t="s">
        <v>27</v>
      </c>
      <c r="P2531" t="s">
        <v>27</v>
      </c>
      <c r="Q2531" s="1">
        <v>38244.75</v>
      </c>
      <c r="R2531" s="1">
        <v>40222.344444444447</v>
      </c>
      <c r="S2531" t="s">
        <v>27</v>
      </c>
      <c r="T2531" t="s">
        <v>27</v>
      </c>
      <c r="U2531" t="s">
        <v>27</v>
      </c>
    </row>
    <row r="2532" spans="1:21" x14ac:dyDescent="0.25">
      <c r="A2532" t="s">
        <v>21</v>
      </c>
      <c r="B2532" t="s">
        <v>2555</v>
      </c>
      <c r="C2532" t="s">
        <v>23</v>
      </c>
      <c r="D2532" t="s">
        <v>329</v>
      </c>
      <c r="E2532" t="s">
        <v>123</v>
      </c>
      <c r="F2532" t="s">
        <v>26</v>
      </c>
      <c r="G2532" t="s">
        <v>27</v>
      </c>
      <c r="H2532">
        <v>31</v>
      </c>
      <c r="I2532">
        <v>32</v>
      </c>
      <c r="J2532" t="s">
        <v>27</v>
      </c>
      <c r="K2532" t="s">
        <v>2600</v>
      </c>
      <c r="L2532" t="s">
        <v>2557</v>
      </c>
      <c r="M2532" t="s">
        <v>23</v>
      </c>
      <c r="N2532" t="s">
        <v>27</v>
      </c>
      <c r="O2532" t="s">
        <v>27</v>
      </c>
      <c r="P2532" t="s">
        <v>27</v>
      </c>
      <c r="Q2532" s="1">
        <v>38712.438888888886</v>
      </c>
      <c r="R2532" s="1">
        <v>42921.365972222222</v>
      </c>
      <c r="S2532" t="s">
        <v>27</v>
      </c>
      <c r="T2532" t="s">
        <v>27</v>
      </c>
      <c r="U2532" t="s">
        <v>27</v>
      </c>
    </row>
    <row r="2533" spans="1:21" x14ac:dyDescent="0.25">
      <c r="A2533" t="s">
        <v>21</v>
      </c>
      <c r="B2533" t="s">
        <v>2806</v>
      </c>
      <c r="C2533" t="s">
        <v>23</v>
      </c>
      <c r="D2533" t="s">
        <v>745</v>
      </c>
      <c r="E2533" t="s">
        <v>123</v>
      </c>
      <c r="F2533" t="s">
        <v>26</v>
      </c>
      <c r="G2533" t="s">
        <v>27</v>
      </c>
      <c r="H2533">
        <v>31</v>
      </c>
      <c r="I2533">
        <v>32</v>
      </c>
      <c r="J2533" t="s">
        <v>27</v>
      </c>
      <c r="K2533" t="s">
        <v>2600</v>
      </c>
      <c r="L2533" t="s">
        <v>2557</v>
      </c>
      <c r="M2533" t="s">
        <v>23</v>
      </c>
      <c r="N2533" t="s">
        <v>27</v>
      </c>
      <c r="O2533" t="s">
        <v>27</v>
      </c>
      <c r="P2533" t="s">
        <v>27</v>
      </c>
      <c r="Q2533" s="1">
        <v>38712.438888888886</v>
      </c>
      <c r="R2533" s="1">
        <v>42921.365972222222</v>
      </c>
      <c r="S2533">
        <v>50</v>
      </c>
      <c r="T2533">
        <v>85</v>
      </c>
      <c r="U2533">
        <v>63.4</v>
      </c>
    </row>
    <row r="2534" spans="1:21" x14ac:dyDescent="0.25">
      <c r="A2534" t="s">
        <v>21</v>
      </c>
      <c r="B2534" t="s">
        <v>3258</v>
      </c>
      <c r="C2534" t="s">
        <v>23</v>
      </c>
      <c r="D2534" t="s">
        <v>3007</v>
      </c>
      <c r="E2534" t="s">
        <v>123</v>
      </c>
      <c r="F2534" t="s">
        <v>26</v>
      </c>
      <c r="G2534" t="s">
        <v>27</v>
      </c>
      <c r="H2534">
        <v>31</v>
      </c>
      <c r="I2534">
        <v>32</v>
      </c>
      <c r="J2534" t="s">
        <v>27</v>
      </c>
      <c r="K2534" t="s">
        <v>2600</v>
      </c>
      <c r="L2534" t="s">
        <v>2557</v>
      </c>
      <c r="M2534" t="s">
        <v>23</v>
      </c>
      <c r="N2534" t="s">
        <v>27</v>
      </c>
      <c r="O2534" t="s">
        <v>27</v>
      </c>
      <c r="P2534" t="s">
        <v>27</v>
      </c>
      <c r="Q2534" s="1">
        <v>38712.438888888886</v>
      </c>
      <c r="R2534" s="1">
        <v>42921.365972222222</v>
      </c>
      <c r="S2534">
        <v>63</v>
      </c>
      <c r="T2534">
        <v>85</v>
      </c>
      <c r="U2534">
        <v>74</v>
      </c>
    </row>
    <row r="2535" spans="1:21" x14ac:dyDescent="0.25">
      <c r="A2535" t="s">
        <v>21</v>
      </c>
      <c r="B2535" t="s">
        <v>3823</v>
      </c>
      <c r="C2535" t="s">
        <v>23</v>
      </c>
      <c r="D2535" t="s">
        <v>3824</v>
      </c>
      <c r="E2535" t="s">
        <v>123</v>
      </c>
      <c r="F2535" t="s">
        <v>26</v>
      </c>
      <c r="G2535" t="s">
        <v>27</v>
      </c>
      <c r="H2535">
        <v>31</v>
      </c>
      <c r="I2535">
        <v>32</v>
      </c>
      <c r="J2535" t="s">
        <v>27</v>
      </c>
      <c r="K2535" t="s">
        <v>2600</v>
      </c>
      <c r="L2535" t="s">
        <v>2557</v>
      </c>
      <c r="M2535" t="s">
        <v>23</v>
      </c>
      <c r="N2535" t="s">
        <v>27</v>
      </c>
      <c r="O2535" t="s">
        <v>27</v>
      </c>
      <c r="P2535" t="s">
        <v>27</v>
      </c>
      <c r="Q2535" s="1">
        <v>38712.438888888886</v>
      </c>
      <c r="R2535" s="1">
        <v>42921.365972222222</v>
      </c>
      <c r="S2535">
        <v>4</v>
      </c>
      <c r="T2535">
        <v>4</v>
      </c>
      <c r="U2535">
        <v>4</v>
      </c>
    </row>
    <row r="2536" spans="1:21" x14ac:dyDescent="0.25">
      <c r="A2536" t="s">
        <v>21</v>
      </c>
      <c r="B2536" t="s">
        <v>3979</v>
      </c>
      <c r="C2536" t="s">
        <v>23</v>
      </c>
      <c r="D2536" t="s">
        <v>3980</v>
      </c>
      <c r="F2536" t="s">
        <v>107</v>
      </c>
      <c r="G2536" t="s">
        <v>27</v>
      </c>
      <c r="H2536">
        <v>32</v>
      </c>
      <c r="I2536">
        <v>32</v>
      </c>
      <c r="J2536" t="s">
        <v>27</v>
      </c>
      <c r="K2536" t="s">
        <v>3979</v>
      </c>
      <c r="L2536" t="s">
        <v>3981</v>
      </c>
      <c r="M2536" t="s">
        <v>23</v>
      </c>
      <c r="N2536" t="s">
        <v>27</v>
      </c>
      <c r="O2536" t="s">
        <v>27</v>
      </c>
      <c r="P2536" t="s">
        <v>27</v>
      </c>
      <c r="Q2536" s="1">
        <v>38308.625694444447</v>
      </c>
      <c r="R2536" s="1">
        <v>41591.731249999997</v>
      </c>
      <c r="S2536" t="s">
        <v>27</v>
      </c>
      <c r="T2536" t="s">
        <v>27</v>
      </c>
      <c r="U2536" t="s">
        <v>27</v>
      </c>
    </row>
    <row r="2537" spans="1:21" x14ac:dyDescent="0.25">
      <c r="A2537" t="s">
        <v>21</v>
      </c>
      <c r="B2537" t="s">
        <v>4182</v>
      </c>
      <c r="C2537" t="s">
        <v>23</v>
      </c>
      <c r="D2537" t="s">
        <v>4183</v>
      </c>
      <c r="F2537" t="s">
        <v>107</v>
      </c>
      <c r="G2537" t="s">
        <v>27</v>
      </c>
      <c r="H2537">
        <v>32</v>
      </c>
      <c r="I2537">
        <v>32</v>
      </c>
      <c r="J2537" t="s">
        <v>27</v>
      </c>
      <c r="K2537" t="s">
        <v>3979</v>
      </c>
      <c r="L2537" t="s">
        <v>3981</v>
      </c>
      <c r="M2537" t="s">
        <v>23</v>
      </c>
      <c r="N2537" t="s">
        <v>27</v>
      </c>
      <c r="O2537" t="s">
        <v>27</v>
      </c>
      <c r="P2537" t="s">
        <v>27</v>
      </c>
      <c r="Q2537" s="1">
        <v>38308.625694444447</v>
      </c>
      <c r="R2537" s="1">
        <v>41591.731249999997</v>
      </c>
      <c r="S2537" t="s">
        <v>27</v>
      </c>
      <c r="T2537" t="s">
        <v>27</v>
      </c>
      <c r="U2537" t="s">
        <v>27</v>
      </c>
    </row>
    <row r="2538" spans="1:21" x14ac:dyDescent="0.25">
      <c r="A2538" t="s">
        <v>21</v>
      </c>
      <c r="B2538" t="s">
        <v>3884</v>
      </c>
      <c r="C2538" t="s">
        <v>23</v>
      </c>
      <c r="D2538" t="s">
        <v>3885</v>
      </c>
      <c r="F2538" t="s">
        <v>130</v>
      </c>
      <c r="G2538" t="s">
        <v>27</v>
      </c>
      <c r="H2538">
        <v>32</v>
      </c>
      <c r="I2538">
        <v>32</v>
      </c>
      <c r="J2538" t="s">
        <v>27</v>
      </c>
      <c r="K2538" t="s">
        <v>4418</v>
      </c>
      <c r="L2538" t="s">
        <v>4320</v>
      </c>
      <c r="M2538" t="s">
        <v>23</v>
      </c>
      <c r="N2538" t="s">
        <v>27</v>
      </c>
      <c r="O2538" t="s">
        <v>27</v>
      </c>
      <c r="P2538" t="s">
        <v>27</v>
      </c>
      <c r="Q2538" s="1">
        <v>38005.447916666664</v>
      </c>
      <c r="R2538" s="1">
        <v>42388.496527777781</v>
      </c>
      <c r="S2538" t="s">
        <v>27</v>
      </c>
      <c r="T2538" t="s">
        <v>27</v>
      </c>
      <c r="U2538" t="s">
        <v>27</v>
      </c>
    </row>
    <row r="2539" spans="1:21" x14ac:dyDescent="0.25">
      <c r="A2539" t="s">
        <v>21</v>
      </c>
      <c r="B2539" t="s">
        <v>3884</v>
      </c>
      <c r="C2539" t="s">
        <v>23</v>
      </c>
      <c r="D2539" t="s">
        <v>3885</v>
      </c>
      <c r="F2539" t="s">
        <v>130</v>
      </c>
      <c r="G2539" t="s">
        <v>27</v>
      </c>
      <c r="H2539">
        <v>30</v>
      </c>
      <c r="I2539">
        <v>32</v>
      </c>
      <c r="J2539" t="s">
        <v>27</v>
      </c>
      <c r="K2539" t="s">
        <v>5196</v>
      </c>
      <c r="L2539" t="s">
        <v>5197</v>
      </c>
      <c r="M2539" t="s">
        <v>23</v>
      </c>
      <c r="N2539" t="s">
        <v>27</v>
      </c>
      <c r="O2539" t="s">
        <v>27</v>
      </c>
      <c r="P2539" t="s">
        <v>27</v>
      </c>
      <c r="Q2539" s="1">
        <v>34369.42291666667</v>
      </c>
      <c r="R2539" s="1">
        <v>41802.628472222219</v>
      </c>
      <c r="S2539" t="s">
        <v>27</v>
      </c>
      <c r="T2539" t="s">
        <v>27</v>
      </c>
      <c r="U2539" t="s">
        <v>27</v>
      </c>
    </row>
    <row r="2540" spans="1:21" x14ac:dyDescent="0.25">
      <c r="A2540" t="s">
        <v>21</v>
      </c>
      <c r="B2540" t="s">
        <v>3884</v>
      </c>
      <c r="C2540" t="s">
        <v>23</v>
      </c>
      <c r="D2540" t="s">
        <v>3885</v>
      </c>
      <c r="F2540" t="s">
        <v>130</v>
      </c>
      <c r="G2540" t="s">
        <v>27</v>
      </c>
      <c r="H2540">
        <v>31</v>
      </c>
      <c r="I2540">
        <v>32</v>
      </c>
      <c r="J2540" t="s">
        <v>27</v>
      </c>
      <c r="K2540" t="s">
        <v>5239</v>
      </c>
      <c r="L2540" t="s">
        <v>331</v>
      </c>
      <c r="M2540" t="s">
        <v>23</v>
      </c>
      <c r="N2540" t="s">
        <v>27</v>
      </c>
      <c r="O2540" t="s">
        <v>27</v>
      </c>
      <c r="P2540" t="s">
        <v>27</v>
      </c>
      <c r="Q2540" s="1">
        <v>38009.36041666667</v>
      </c>
      <c r="R2540" s="1">
        <v>42391.414583333331</v>
      </c>
      <c r="S2540" t="s">
        <v>27</v>
      </c>
      <c r="T2540" t="s">
        <v>27</v>
      </c>
      <c r="U2540" t="s">
        <v>27</v>
      </c>
    </row>
    <row r="2541" spans="1:21" x14ac:dyDescent="0.25">
      <c r="A2541" t="s">
        <v>21</v>
      </c>
      <c r="B2541" t="s">
        <v>4994</v>
      </c>
      <c r="C2541" t="s">
        <v>23</v>
      </c>
      <c r="D2541" t="s">
        <v>4995</v>
      </c>
      <c r="F2541" t="s">
        <v>78</v>
      </c>
      <c r="G2541" t="s">
        <v>27</v>
      </c>
      <c r="H2541">
        <v>32</v>
      </c>
      <c r="I2541">
        <v>32</v>
      </c>
      <c r="J2541" t="s">
        <v>27</v>
      </c>
      <c r="K2541" t="s">
        <v>5736</v>
      </c>
      <c r="L2541" t="s">
        <v>5737</v>
      </c>
      <c r="M2541" t="s">
        <v>23</v>
      </c>
      <c r="N2541" t="s">
        <v>27</v>
      </c>
      <c r="O2541" t="s">
        <v>27</v>
      </c>
      <c r="P2541" t="s">
        <v>27</v>
      </c>
      <c r="Q2541" s="1">
        <v>41821.597222222219</v>
      </c>
      <c r="R2541" s="1">
        <v>42986.482638888891</v>
      </c>
      <c r="S2541" t="s">
        <v>27</v>
      </c>
      <c r="T2541" t="s">
        <v>27</v>
      </c>
      <c r="U2541" t="s">
        <v>27</v>
      </c>
    </row>
    <row r="2542" spans="1:21" x14ac:dyDescent="0.25">
      <c r="A2542" t="s">
        <v>21</v>
      </c>
      <c r="B2542" t="s">
        <v>5784</v>
      </c>
      <c r="C2542" t="s">
        <v>23</v>
      </c>
      <c r="D2542" t="s">
        <v>5785</v>
      </c>
      <c r="F2542" t="s">
        <v>26</v>
      </c>
      <c r="G2542" t="s">
        <v>27</v>
      </c>
      <c r="H2542">
        <v>30</v>
      </c>
      <c r="I2542">
        <v>32</v>
      </c>
      <c r="J2542" t="s">
        <v>27</v>
      </c>
      <c r="K2542" t="s">
        <v>4395</v>
      </c>
      <c r="L2542" t="s">
        <v>4396</v>
      </c>
      <c r="M2542" t="s">
        <v>23</v>
      </c>
      <c r="N2542" t="s">
        <v>27</v>
      </c>
      <c r="O2542" t="s">
        <v>27</v>
      </c>
      <c r="P2542" t="s">
        <v>27</v>
      </c>
      <c r="Q2542" s="1">
        <v>37816.42291666667</v>
      </c>
      <c r="R2542" s="1">
        <v>40553.638194444444</v>
      </c>
      <c r="S2542" t="s">
        <v>27</v>
      </c>
      <c r="T2542" t="s">
        <v>27</v>
      </c>
      <c r="U2542" t="s">
        <v>27</v>
      </c>
    </row>
    <row r="2543" spans="1:21" x14ac:dyDescent="0.25">
      <c r="A2543" t="s">
        <v>21</v>
      </c>
      <c r="B2543" t="s">
        <v>5191</v>
      </c>
      <c r="C2543" t="s">
        <v>23</v>
      </c>
      <c r="D2543" t="s">
        <v>5192</v>
      </c>
      <c r="F2543" t="s">
        <v>78</v>
      </c>
      <c r="G2543" t="s">
        <v>27</v>
      </c>
      <c r="H2543">
        <v>32</v>
      </c>
      <c r="I2543">
        <v>32</v>
      </c>
      <c r="J2543" t="s">
        <v>27</v>
      </c>
      <c r="K2543" t="s">
        <v>5736</v>
      </c>
      <c r="L2543" t="s">
        <v>5737</v>
      </c>
      <c r="M2543" t="s">
        <v>23</v>
      </c>
      <c r="N2543" t="s">
        <v>27</v>
      </c>
      <c r="O2543" t="s">
        <v>27</v>
      </c>
      <c r="P2543" t="s">
        <v>27</v>
      </c>
      <c r="Q2543" s="1">
        <v>41821.597222222219</v>
      </c>
      <c r="R2543" s="1">
        <v>42986.482638888891</v>
      </c>
      <c r="S2543" t="s">
        <v>27</v>
      </c>
      <c r="T2543" t="s">
        <v>27</v>
      </c>
      <c r="U2543" t="s">
        <v>27</v>
      </c>
    </row>
    <row r="2544" spans="1:21" x14ac:dyDescent="0.25">
      <c r="A2544" t="s">
        <v>21</v>
      </c>
      <c r="B2544" t="s">
        <v>5709</v>
      </c>
      <c r="C2544" t="s">
        <v>23</v>
      </c>
      <c r="D2544" t="s">
        <v>5710</v>
      </c>
      <c r="F2544" t="s">
        <v>78</v>
      </c>
      <c r="G2544" t="s">
        <v>27</v>
      </c>
      <c r="H2544">
        <v>32</v>
      </c>
      <c r="I2544">
        <v>32</v>
      </c>
      <c r="J2544" t="s">
        <v>27</v>
      </c>
      <c r="K2544" t="s">
        <v>5736</v>
      </c>
      <c r="L2544" t="s">
        <v>5737</v>
      </c>
      <c r="M2544" t="s">
        <v>23</v>
      </c>
      <c r="N2544" t="s">
        <v>27</v>
      </c>
      <c r="O2544" t="s">
        <v>27</v>
      </c>
      <c r="P2544" t="s">
        <v>27</v>
      </c>
      <c r="Q2544" s="1">
        <v>41821.597222222219</v>
      </c>
      <c r="R2544" s="1">
        <v>42986.482638888891</v>
      </c>
      <c r="S2544" t="s">
        <v>27</v>
      </c>
      <c r="T2544" t="s">
        <v>27</v>
      </c>
      <c r="U2544" t="s">
        <v>27</v>
      </c>
    </row>
    <row r="2545" spans="1:21" x14ac:dyDescent="0.25">
      <c r="A2545" t="s">
        <v>21</v>
      </c>
      <c r="B2545" t="s">
        <v>5366</v>
      </c>
      <c r="C2545" t="s">
        <v>23</v>
      </c>
      <c r="D2545" t="s">
        <v>5367</v>
      </c>
      <c r="F2545" t="s">
        <v>78</v>
      </c>
      <c r="G2545" t="s">
        <v>27</v>
      </c>
      <c r="H2545">
        <v>23</v>
      </c>
      <c r="I2545">
        <v>32</v>
      </c>
      <c r="J2545" t="s">
        <v>27</v>
      </c>
      <c r="K2545" t="s">
        <v>5342</v>
      </c>
      <c r="L2545" t="s">
        <v>5068</v>
      </c>
      <c r="M2545" t="s">
        <v>23</v>
      </c>
      <c r="N2545" t="s">
        <v>27</v>
      </c>
      <c r="O2545" t="s">
        <v>27</v>
      </c>
      <c r="P2545" t="s">
        <v>27</v>
      </c>
      <c r="Q2545" s="1">
        <v>41292.507638888892</v>
      </c>
      <c r="R2545" s="1">
        <v>42901.484027777777</v>
      </c>
      <c r="S2545" t="s">
        <v>27</v>
      </c>
      <c r="T2545" t="s">
        <v>27</v>
      </c>
      <c r="U2545" t="s">
        <v>27</v>
      </c>
    </row>
    <row r="2546" spans="1:21" x14ac:dyDescent="0.25">
      <c r="A2546" t="s">
        <v>21</v>
      </c>
      <c r="B2546" t="s">
        <v>5709</v>
      </c>
      <c r="C2546" t="s">
        <v>23</v>
      </c>
      <c r="D2546" t="s">
        <v>5710</v>
      </c>
      <c r="F2546" t="s">
        <v>78</v>
      </c>
      <c r="G2546" t="s">
        <v>27</v>
      </c>
      <c r="H2546">
        <v>31</v>
      </c>
      <c r="I2546">
        <v>32</v>
      </c>
      <c r="J2546" t="s">
        <v>27</v>
      </c>
      <c r="K2546" t="s">
        <v>5035</v>
      </c>
      <c r="L2546" t="s">
        <v>5113</v>
      </c>
      <c r="M2546" t="s">
        <v>23</v>
      </c>
      <c r="N2546" t="s">
        <v>27</v>
      </c>
      <c r="O2546" t="s">
        <v>27</v>
      </c>
      <c r="P2546" t="s">
        <v>27</v>
      </c>
      <c r="Q2546" s="1">
        <v>41762.531944444447</v>
      </c>
      <c r="R2546" s="1">
        <v>42986.621527777781</v>
      </c>
      <c r="S2546" t="s">
        <v>27</v>
      </c>
      <c r="T2546" t="s">
        <v>27</v>
      </c>
      <c r="U2546" t="s">
        <v>27</v>
      </c>
    </row>
    <row r="2547" spans="1:21" x14ac:dyDescent="0.25">
      <c r="A2547" t="s">
        <v>21</v>
      </c>
      <c r="B2547" t="s">
        <v>5804</v>
      </c>
      <c r="C2547" t="s">
        <v>23</v>
      </c>
      <c r="D2547" t="s">
        <v>5805</v>
      </c>
      <c r="F2547" t="s">
        <v>78</v>
      </c>
      <c r="G2547" t="s">
        <v>27</v>
      </c>
      <c r="H2547">
        <v>32</v>
      </c>
      <c r="I2547">
        <v>32</v>
      </c>
      <c r="J2547" t="s">
        <v>27</v>
      </c>
      <c r="K2547" t="s">
        <v>5418</v>
      </c>
      <c r="L2547" t="s">
        <v>5068</v>
      </c>
      <c r="M2547" t="s">
        <v>23</v>
      </c>
      <c r="N2547" t="s">
        <v>27</v>
      </c>
      <c r="O2547" t="s">
        <v>27</v>
      </c>
      <c r="P2547" t="s">
        <v>27</v>
      </c>
      <c r="Q2547" s="1">
        <v>41403.519444444442</v>
      </c>
      <c r="R2547" s="1">
        <v>42725.54583333333</v>
      </c>
      <c r="S2547" t="s">
        <v>27</v>
      </c>
      <c r="T2547" t="s">
        <v>27</v>
      </c>
      <c r="U2547" t="s">
        <v>27</v>
      </c>
    </row>
    <row r="2548" spans="1:21" x14ac:dyDescent="0.25">
      <c r="A2548" t="s">
        <v>21</v>
      </c>
      <c r="B2548" t="s">
        <v>5881</v>
      </c>
      <c r="C2548" t="s">
        <v>23</v>
      </c>
      <c r="D2548" t="s">
        <v>5882</v>
      </c>
      <c r="F2548" t="s">
        <v>78</v>
      </c>
      <c r="G2548" t="s">
        <v>27</v>
      </c>
      <c r="H2548">
        <v>30</v>
      </c>
      <c r="I2548">
        <v>32</v>
      </c>
      <c r="J2548" t="s">
        <v>27</v>
      </c>
      <c r="K2548" t="s">
        <v>5659</v>
      </c>
      <c r="L2548" t="s">
        <v>5185</v>
      </c>
      <c r="M2548" t="s">
        <v>23</v>
      </c>
      <c r="N2548" t="s">
        <v>27</v>
      </c>
      <c r="O2548" t="s">
        <v>27</v>
      </c>
      <c r="P2548" t="s">
        <v>27</v>
      </c>
      <c r="Q2548" s="1">
        <v>42040.627083333333</v>
      </c>
      <c r="R2548" s="1">
        <v>42998.479861111111</v>
      </c>
      <c r="S2548" t="s">
        <v>27</v>
      </c>
      <c r="T2548" t="s">
        <v>27</v>
      </c>
      <c r="U2548" t="s">
        <v>27</v>
      </c>
    </row>
    <row r="2549" spans="1:21" x14ac:dyDescent="0.25">
      <c r="A2549" t="s">
        <v>21</v>
      </c>
      <c r="B2549" t="s">
        <v>564</v>
      </c>
      <c r="C2549" t="s">
        <v>23</v>
      </c>
      <c r="D2549" t="s">
        <v>565</v>
      </c>
      <c r="F2549" t="s">
        <v>26</v>
      </c>
      <c r="G2549" t="s">
        <v>27</v>
      </c>
      <c r="H2549">
        <v>31</v>
      </c>
      <c r="I2549">
        <v>31</v>
      </c>
      <c r="J2549" t="s">
        <v>27</v>
      </c>
      <c r="K2549" t="s">
        <v>564</v>
      </c>
      <c r="L2549" t="s">
        <v>565</v>
      </c>
      <c r="M2549" t="s">
        <v>23</v>
      </c>
      <c r="N2549" t="s">
        <v>27</v>
      </c>
      <c r="O2549" t="s">
        <v>27</v>
      </c>
      <c r="P2549" t="s">
        <v>27</v>
      </c>
      <c r="Q2549" s="1">
        <v>41872.998611111114</v>
      </c>
      <c r="R2549" s="1">
        <v>43012.728472222225</v>
      </c>
      <c r="S2549" t="s">
        <v>27</v>
      </c>
      <c r="T2549" t="s">
        <v>27</v>
      </c>
      <c r="U2549" t="s">
        <v>27</v>
      </c>
    </row>
    <row r="2550" spans="1:21" x14ac:dyDescent="0.25">
      <c r="A2550" t="s">
        <v>21</v>
      </c>
      <c r="B2550" t="s">
        <v>156</v>
      </c>
      <c r="C2550" t="s">
        <v>23</v>
      </c>
      <c r="D2550" t="s">
        <v>157</v>
      </c>
      <c r="E2550" t="s">
        <v>158</v>
      </c>
      <c r="F2550" t="s">
        <v>26</v>
      </c>
      <c r="G2550" t="s">
        <v>27</v>
      </c>
      <c r="H2550">
        <v>31</v>
      </c>
      <c r="I2550">
        <v>31</v>
      </c>
      <c r="J2550" t="s">
        <v>1622</v>
      </c>
      <c r="K2550" t="s">
        <v>253</v>
      </c>
      <c r="L2550" t="s">
        <v>157</v>
      </c>
      <c r="M2550" t="s">
        <v>23</v>
      </c>
      <c r="N2550" t="s">
        <v>27</v>
      </c>
      <c r="O2550" t="s">
        <v>27</v>
      </c>
      <c r="P2550" t="s">
        <v>27</v>
      </c>
      <c r="Q2550" s="1">
        <v>37929.771527777775</v>
      </c>
      <c r="R2550" s="1">
        <v>42902.731249999997</v>
      </c>
      <c r="S2550">
        <v>20</v>
      </c>
      <c r="T2550">
        <v>65</v>
      </c>
      <c r="U2550">
        <v>37</v>
      </c>
    </row>
    <row r="2551" spans="1:21" x14ac:dyDescent="0.25">
      <c r="A2551" t="s">
        <v>21</v>
      </c>
      <c r="B2551" t="s">
        <v>1694</v>
      </c>
      <c r="C2551" t="s">
        <v>23</v>
      </c>
      <c r="D2551" t="s">
        <v>1142</v>
      </c>
      <c r="E2551" t="s">
        <v>429</v>
      </c>
      <c r="F2551" t="s">
        <v>26</v>
      </c>
      <c r="G2551" t="s">
        <v>27</v>
      </c>
      <c r="H2551">
        <v>31</v>
      </c>
      <c r="I2551">
        <v>31</v>
      </c>
      <c r="J2551" t="s">
        <v>27</v>
      </c>
      <c r="K2551" t="s">
        <v>564</v>
      </c>
      <c r="L2551" t="s">
        <v>565</v>
      </c>
      <c r="M2551" t="s">
        <v>23</v>
      </c>
      <c r="N2551" t="s">
        <v>27</v>
      </c>
      <c r="O2551" t="s">
        <v>27</v>
      </c>
      <c r="P2551" t="s">
        <v>27</v>
      </c>
      <c r="Q2551" s="1">
        <v>41872.998611111114</v>
      </c>
      <c r="R2551" s="1">
        <v>43012.728472222225</v>
      </c>
      <c r="S2551" t="s">
        <v>27</v>
      </c>
      <c r="T2551" t="s">
        <v>27</v>
      </c>
      <c r="U2551" t="s">
        <v>27</v>
      </c>
    </row>
    <row r="2552" spans="1:21" x14ac:dyDescent="0.25">
      <c r="A2552" t="s">
        <v>21</v>
      </c>
      <c r="B2552" t="s">
        <v>156</v>
      </c>
      <c r="C2552" t="s">
        <v>23</v>
      </c>
      <c r="D2552" t="s">
        <v>157</v>
      </c>
      <c r="E2552" t="s">
        <v>158</v>
      </c>
      <c r="F2552" t="s">
        <v>26</v>
      </c>
      <c r="G2552" t="s">
        <v>27</v>
      </c>
      <c r="H2552">
        <v>30</v>
      </c>
      <c r="I2552">
        <v>31</v>
      </c>
      <c r="J2552" t="s">
        <v>438</v>
      </c>
      <c r="K2552" t="s">
        <v>163</v>
      </c>
      <c r="L2552" t="s">
        <v>164</v>
      </c>
      <c r="M2552" t="s">
        <v>23</v>
      </c>
      <c r="N2552" t="s">
        <v>27</v>
      </c>
      <c r="O2552" t="s">
        <v>27</v>
      </c>
      <c r="P2552" t="s">
        <v>27</v>
      </c>
      <c r="Q2552" s="1">
        <v>37953.719444444447</v>
      </c>
      <c r="R2552" s="1">
        <v>42886.73333333333</v>
      </c>
      <c r="S2552">
        <v>25</v>
      </c>
      <c r="T2552">
        <v>75</v>
      </c>
      <c r="U2552">
        <v>45.612903225806399</v>
      </c>
    </row>
    <row r="2553" spans="1:21" x14ac:dyDescent="0.25">
      <c r="A2553" t="s">
        <v>21</v>
      </c>
      <c r="B2553" t="s">
        <v>1424</v>
      </c>
      <c r="C2553" t="s">
        <v>23</v>
      </c>
      <c r="D2553" t="s">
        <v>595</v>
      </c>
      <c r="E2553" t="s">
        <v>467</v>
      </c>
      <c r="F2553" t="s">
        <v>26</v>
      </c>
      <c r="G2553" t="s">
        <v>27</v>
      </c>
      <c r="H2553">
        <v>30</v>
      </c>
      <c r="I2553">
        <v>31</v>
      </c>
      <c r="J2553" t="s">
        <v>27</v>
      </c>
      <c r="K2553" t="s">
        <v>1424</v>
      </c>
      <c r="L2553" t="s">
        <v>595</v>
      </c>
      <c r="M2553" t="s">
        <v>23</v>
      </c>
      <c r="N2553" t="s">
        <v>27</v>
      </c>
      <c r="O2553" t="s">
        <v>27</v>
      </c>
      <c r="P2553" t="s">
        <v>27</v>
      </c>
      <c r="Q2553" s="1">
        <v>42566.438888888886</v>
      </c>
      <c r="R2553" s="1">
        <v>43012.632638888892</v>
      </c>
      <c r="S2553">
        <v>33.1</v>
      </c>
      <c r="T2553">
        <v>6157</v>
      </c>
      <c r="U2553">
        <v>1225.8357142857101</v>
      </c>
    </row>
    <row r="2554" spans="1:21" x14ac:dyDescent="0.25">
      <c r="A2554" t="s">
        <v>21</v>
      </c>
      <c r="B2554" t="s">
        <v>2146</v>
      </c>
      <c r="C2554" t="s">
        <v>23</v>
      </c>
      <c r="D2554" t="s">
        <v>2147</v>
      </c>
      <c r="E2554" t="s">
        <v>1006</v>
      </c>
      <c r="F2554" t="s">
        <v>26</v>
      </c>
      <c r="G2554" t="s">
        <v>27</v>
      </c>
      <c r="H2554">
        <v>23</v>
      </c>
      <c r="I2554">
        <v>31</v>
      </c>
      <c r="J2554" t="s">
        <v>27</v>
      </c>
      <c r="K2554" t="s">
        <v>2146</v>
      </c>
      <c r="L2554" t="s">
        <v>2147</v>
      </c>
      <c r="M2554" t="s">
        <v>23</v>
      </c>
      <c r="N2554" t="s">
        <v>27</v>
      </c>
      <c r="O2554" t="s">
        <v>27</v>
      </c>
      <c r="P2554" t="s">
        <v>27</v>
      </c>
      <c r="Q2554" s="1">
        <v>41627.532638888886</v>
      </c>
      <c r="R2554" s="1">
        <v>43005.443749999999</v>
      </c>
      <c r="S2554">
        <v>38</v>
      </c>
      <c r="T2554">
        <v>38</v>
      </c>
      <c r="U2554">
        <v>38</v>
      </c>
    </row>
    <row r="2555" spans="1:21" x14ac:dyDescent="0.25">
      <c r="A2555" t="s">
        <v>21</v>
      </c>
      <c r="B2555" t="s">
        <v>3484</v>
      </c>
      <c r="C2555" t="s">
        <v>23</v>
      </c>
      <c r="D2555" t="s">
        <v>3485</v>
      </c>
      <c r="F2555" t="s">
        <v>78</v>
      </c>
      <c r="G2555" t="s">
        <v>27</v>
      </c>
      <c r="H2555">
        <v>19</v>
      </c>
      <c r="I2555">
        <v>31</v>
      </c>
      <c r="J2555" t="s">
        <v>27</v>
      </c>
      <c r="K2555" t="s">
        <v>2969</v>
      </c>
      <c r="L2555" t="s">
        <v>2812</v>
      </c>
      <c r="M2555" t="s">
        <v>23</v>
      </c>
      <c r="N2555" t="s">
        <v>27</v>
      </c>
      <c r="O2555" t="s">
        <v>27</v>
      </c>
      <c r="P2555" t="s">
        <v>27</v>
      </c>
      <c r="Q2555" s="1">
        <v>40353.430555555555</v>
      </c>
      <c r="R2555" s="1">
        <v>41514.49722222222</v>
      </c>
      <c r="S2555" t="s">
        <v>27</v>
      </c>
      <c r="T2555" t="s">
        <v>27</v>
      </c>
      <c r="U2555" t="s">
        <v>27</v>
      </c>
    </row>
    <row r="2556" spans="1:21" x14ac:dyDescent="0.25">
      <c r="A2556" t="s">
        <v>21</v>
      </c>
      <c r="B2556" t="s">
        <v>3933</v>
      </c>
      <c r="C2556" t="s">
        <v>23</v>
      </c>
      <c r="D2556" t="s">
        <v>2091</v>
      </c>
      <c r="E2556" t="s">
        <v>1006</v>
      </c>
      <c r="F2556" t="s">
        <v>26</v>
      </c>
      <c r="G2556" t="s">
        <v>27</v>
      </c>
      <c r="H2556">
        <v>31</v>
      </c>
      <c r="I2556">
        <v>31</v>
      </c>
      <c r="J2556" t="s">
        <v>3934</v>
      </c>
      <c r="K2556" t="s">
        <v>2090</v>
      </c>
      <c r="L2556" t="s">
        <v>2091</v>
      </c>
      <c r="M2556" t="s">
        <v>23</v>
      </c>
      <c r="N2556" t="s">
        <v>27</v>
      </c>
      <c r="O2556" t="s">
        <v>27</v>
      </c>
      <c r="P2556" t="s">
        <v>27</v>
      </c>
      <c r="Q2556" s="1">
        <v>37804.569444444445</v>
      </c>
      <c r="R2556" s="1">
        <v>37812.503472222219</v>
      </c>
      <c r="S2556">
        <v>226</v>
      </c>
      <c r="T2556">
        <v>753</v>
      </c>
      <c r="U2556">
        <v>488</v>
      </c>
    </row>
    <row r="2557" spans="1:21" x14ac:dyDescent="0.25">
      <c r="A2557" t="s">
        <v>21</v>
      </c>
      <c r="B2557" t="s">
        <v>2087</v>
      </c>
      <c r="C2557" t="s">
        <v>23</v>
      </c>
      <c r="D2557" t="s">
        <v>2088</v>
      </c>
      <c r="F2557" t="s">
        <v>26</v>
      </c>
      <c r="G2557" t="s">
        <v>27</v>
      </c>
      <c r="H2557">
        <v>30</v>
      </c>
      <c r="I2557">
        <v>31</v>
      </c>
      <c r="J2557" t="s">
        <v>27</v>
      </c>
      <c r="K2557" t="s">
        <v>2087</v>
      </c>
      <c r="L2557" t="s">
        <v>2088</v>
      </c>
      <c r="M2557" t="s">
        <v>23</v>
      </c>
      <c r="N2557" t="s">
        <v>27</v>
      </c>
      <c r="O2557" t="s">
        <v>27</v>
      </c>
      <c r="P2557" t="s">
        <v>27</v>
      </c>
      <c r="Q2557" s="1">
        <v>37853.693749999999</v>
      </c>
      <c r="R2557" s="1">
        <v>39139.861805555556</v>
      </c>
      <c r="S2557" t="s">
        <v>27</v>
      </c>
      <c r="T2557" t="s">
        <v>27</v>
      </c>
      <c r="U2557" t="s">
        <v>27</v>
      </c>
    </row>
    <row r="2558" spans="1:21" x14ac:dyDescent="0.25">
      <c r="A2558" t="s">
        <v>21</v>
      </c>
      <c r="B2558" t="s">
        <v>4431</v>
      </c>
      <c r="C2558" t="s">
        <v>23</v>
      </c>
      <c r="D2558" t="s">
        <v>4432</v>
      </c>
      <c r="E2558" t="s">
        <v>4101</v>
      </c>
      <c r="F2558" t="s">
        <v>26</v>
      </c>
      <c r="G2558" t="s">
        <v>27</v>
      </c>
      <c r="H2558">
        <v>30</v>
      </c>
      <c r="I2558">
        <v>31</v>
      </c>
      <c r="J2558" t="s">
        <v>27</v>
      </c>
      <c r="K2558" t="s">
        <v>818</v>
      </c>
      <c r="L2558" t="s">
        <v>819</v>
      </c>
      <c r="M2558" t="s">
        <v>23</v>
      </c>
      <c r="N2558" t="s">
        <v>27</v>
      </c>
      <c r="O2558" t="s">
        <v>27</v>
      </c>
      <c r="P2558" t="s">
        <v>27</v>
      </c>
      <c r="Q2558" s="1">
        <v>37945.413194444445</v>
      </c>
      <c r="R2558" s="1">
        <v>43013.774305555555</v>
      </c>
      <c r="S2558">
        <v>1249</v>
      </c>
      <c r="T2558">
        <v>4667</v>
      </c>
      <c r="U2558">
        <v>2162.1379310344801</v>
      </c>
    </row>
    <row r="2559" spans="1:21" x14ac:dyDescent="0.25">
      <c r="A2559" t="s">
        <v>21</v>
      </c>
      <c r="B2559" t="s">
        <v>5372</v>
      </c>
      <c r="C2559" t="s">
        <v>23</v>
      </c>
      <c r="D2559" t="s">
        <v>5373</v>
      </c>
      <c r="F2559" t="s">
        <v>78</v>
      </c>
      <c r="G2559" t="s">
        <v>27</v>
      </c>
      <c r="H2559">
        <v>20</v>
      </c>
      <c r="I2559">
        <v>31</v>
      </c>
      <c r="J2559" t="s">
        <v>27</v>
      </c>
      <c r="K2559" t="s">
        <v>5381</v>
      </c>
      <c r="L2559" t="s">
        <v>5068</v>
      </c>
      <c r="M2559" t="s">
        <v>23</v>
      </c>
      <c r="N2559" t="s">
        <v>27</v>
      </c>
      <c r="O2559" t="s">
        <v>27</v>
      </c>
      <c r="P2559" t="s">
        <v>27</v>
      </c>
      <c r="Q2559" s="1">
        <v>42141.572916666664</v>
      </c>
      <c r="R2559" s="1">
        <v>42999.604166666664</v>
      </c>
      <c r="S2559" t="s">
        <v>27</v>
      </c>
      <c r="T2559" t="s">
        <v>27</v>
      </c>
      <c r="U2559" t="s">
        <v>27</v>
      </c>
    </row>
    <row r="2560" spans="1:21" x14ac:dyDescent="0.25">
      <c r="A2560" t="s">
        <v>21</v>
      </c>
      <c r="B2560" t="s">
        <v>5372</v>
      </c>
      <c r="C2560" t="s">
        <v>23</v>
      </c>
      <c r="D2560" t="s">
        <v>5373</v>
      </c>
      <c r="F2560" t="s">
        <v>78</v>
      </c>
      <c r="G2560" t="s">
        <v>27</v>
      </c>
      <c r="H2560">
        <v>26</v>
      </c>
      <c r="I2560">
        <v>31</v>
      </c>
      <c r="J2560" t="s">
        <v>27</v>
      </c>
      <c r="K2560" t="s">
        <v>5659</v>
      </c>
      <c r="L2560" t="s">
        <v>5185</v>
      </c>
      <c r="M2560" t="s">
        <v>23</v>
      </c>
      <c r="N2560" t="s">
        <v>27</v>
      </c>
      <c r="O2560" t="s">
        <v>27</v>
      </c>
      <c r="P2560" t="s">
        <v>27</v>
      </c>
      <c r="Q2560" s="1">
        <v>42206.569444444445</v>
      </c>
      <c r="R2560" s="1">
        <v>42997.636805555558</v>
      </c>
      <c r="S2560" t="s">
        <v>27</v>
      </c>
      <c r="T2560" t="s">
        <v>27</v>
      </c>
      <c r="U2560" t="s">
        <v>27</v>
      </c>
    </row>
    <row r="2561" spans="1:21" x14ac:dyDescent="0.25">
      <c r="A2561" t="s">
        <v>21</v>
      </c>
      <c r="B2561" t="s">
        <v>4994</v>
      </c>
      <c r="C2561" t="s">
        <v>23</v>
      </c>
      <c r="D2561" t="s">
        <v>4995</v>
      </c>
      <c r="F2561" t="s">
        <v>78</v>
      </c>
      <c r="G2561" t="s">
        <v>27</v>
      </c>
      <c r="H2561">
        <v>24</v>
      </c>
      <c r="I2561">
        <v>31</v>
      </c>
      <c r="J2561" t="s">
        <v>27</v>
      </c>
      <c r="K2561" t="s">
        <v>5384</v>
      </c>
      <c r="L2561" t="s">
        <v>5068</v>
      </c>
      <c r="M2561" t="s">
        <v>23</v>
      </c>
      <c r="N2561" t="s">
        <v>27</v>
      </c>
      <c r="O2561" t="s">
        <v>27</v>
      </c>
      <c r="P2561" t="s">
        <v>27</v>
      </c>
      <c r="Q2561" s="1">
        <v>41636.552083333336</v>
      </c>
      <c r="R2561" s="1">
        <v>43008.782638888886</v>
      </c>
      <c r="S2561" t="s">
        <v>27</v>
      </c>
      <c r="T2561" t="s">
        <v>27</v>
      </c>
      <c r="U2561" t="s">
        <v>27</v>
      </c>
    </row>
    <row r="2562" spans="1:21" x14ac:dyDescent="0.25">
      <c r="A2562" t="s">
        <v>21</v>
      </c>
      <c r="B2562" t="s">
        <v>5417</v>
      </c>
      <c r="C2562" t="s">
        <v>23</v>
      </c>
      <c r="D2562" t="s">
        <v>1693</v>
      </c>
      <c r="F2562" t="s">
        <v>78</v>
      </c>
      <c r="G2562" t="s">
        <v>27</v>
      </c>
      <c r="H2562">
        <v>12</v>
      </c>
      <c r="I2562">
        <v>31</v>
      </c>
      <c r="J2562" t="s">
        <v>27</v>
      </c>
      <c r="K2562" t="s">
        <v>5302</v>
      </c>
      <c r="L2562" t="s">
        <v>5190</v>
      </c>
      <c r="M2562" t="s">
        <v>23</v>
      </c>
      <c r="N2562" t="s">
        <v>27</v>
      </c>
      <c r="O2562" t="s">
        <v>27</v>
      </c>
      <c r="P2562" t="s">
        <v>27</v>
      </c>
      <c r="Q2562" s="1">
        <v>39035.565972222219</v>
      </c>
      <c r="R2562" s="1">
        <v>41680.582638888889</v>
      </c>
      <c r="S2562" t="s">
        <v>27</v>
      </c>
      <c r="T2562" t="s">
        <v>27</v>
      </c>
      <c r="U2562" t="s">
        <v>27</v>
      </c>
    </row>
    <row r="2563" spans="1:21" x14ac:dyDescent="0.25">
      <c r="A2563" t="s">
        <v>21</v>
      </c>
      <c r="B2563" t="s">
        <v>5191</v>
      </c>
      <c r="C2563" t="s">
        <v>23</v>
      </c>
      <c r="D2563" t="s">
        <v>5192</v>
      </c>
      <c r="F2563" t="s">
        <v>78</v>
      </c>
      <c r="G2563" t="s">
        <v>27</v>
      </c>
      <c r="H2563">
        <v>24</v>
      </c>
      <c r="I2563">
        <v>31</v>
      </c>
      <c r="J2563" t="s">
        <v>27</v>
      </c>
      <c r="K2563" t="s">
        <v>5384</v>
      </c>
      <c r="L2563" t="s">
        <v>5068</v>
      </c>
      <c r="M2563" t="s">
        <v>23</v>
      </c>
      <c r="N2563" t="s">
        <v>27</v>
      </c>
      <c r="O2563" t="s">
        <v>27</v>
      </c>
      <c r="P2563" t="s">
        <v>27</v>
      </c>
      <c r="Q2563" s="1">
        <v>41636.552083333336</v>
      </c>
      <c r="R2563" s="1">
        <v>43008.782638888886</v>
      </c>
      <c r="S2563" t="s">
        <v>27</v>
      </c>
      <c r="T2563" t="s">
        <v>27</v>
      </c>
      <c r="U2563" t="s">
        <v>27</v>
      </c>
    </row>
    <row r="2564" spans="1:21" x14ac:dyDescent="0.25">
      <c r="A2564" t="s">
        <v>21</v>
      </c>
      <c r="B2564" t="s">
        <v>5382</v>
      </c>
      <c r="C2564" t="s">
        <v>23</v>
      </c>
      <c r="D2564" t="s">
        <v>5383</v>
      </c>
      <c r="F2564" t="s">
        <v>78</v>
      </c>
      <c r="G2564" t="s">
        <v>27</v>
      </c>
      <c r="H2564">
        <v>15</v>
      </c>
      <c r="I2564">
        <v>31</v>
      </c>
      <c r="J2564" t="s">
        <v>27</v>
      </c>
      <c r="K2564" t="s">
        <v>5493</v>
      </c>
      <c r="L2564" t="s">
        <v>5494</v>
      </c>
      <c r="M2564" t="s">
        <v>23</v>
      </c>
      <c r="N2564" t="s">
        <v>27</v>
      </c>
      <c r="O2564" t="s">
        <v>27</v>
      </c>
      <c r="P2564" t="s">
        <v>27</v>
      </c>
      <c r="Q2564" s="1">
        <v>41747.48333333333</v>
      </c>
      <c r="R2564" s="1">
        <v>42823.671527777777</v>
      </c>
      <c r="S2564" t="s">
        <v>27</v>
      </c>
      <c r="T2564" t="s">
        <v>27</v>
      </c>
      <c r="U2564" t="s">
        <v>27</v>
      </c>
    </row>
    <row r="2565" spans="1:21" x14ac:dyDescent="0.25">
      <c r="A2565" t="s">
        <v>21</v>
      </c>
      <c r="B2565" t="s">
        <v>5885</v>
      </c>
      <c r="C2565" t="s">
        <v>23</v>
      </c>
      <c r="D2565" t="s">
        <v>5886</v>
      </c>
      <c r="F2565" t="s">
        <v>78</v>
      </c>
      <c r="G2565" t="s">
        <v>27</v>
      </c>
      <c r="H2565">
        <v>30</v>
      </c>
      <c r="I2565">
        <v>31</v>
      </c>
      <c r="J2565" t="s">
        <v>27</v>
      </c>
      <c r="K2565" t="s">
        <v>5411</v>
      </c>
      <c r="L2565" t="s">
        <v>5113</v>
      </c>
      <c r="M2565" t="s">
        <v>23</v>
      </c>
      <c r="N2565" t="s">
        <v>27</v>
      </c>
      <c r="O2565" t="s">
        <v>27</v>
      </c>
      <c r="P2565" t="s">
        <v>27</v>
      </c>
      <c r="Q2565" s="1">
        <v>39316.461805555555</v>
      </c>
      <c r="R2565" s="1">
        <v>41622.54583333333</v>
      </c>
      <c r="S2565" t="s">
        <v>27</v>
      </c>
      <c r="T2565" t="s">
        <v>27</v>
      </c>
      <c r="U2565" t="s">
        <v>27</v>
      </c>
    </row>
    <row r="2566" spans="1:21" x14ac:dyDescent="0.25">
      <c r="A2566" t="s">
        <v>21</v>
      </c>
      <c r="B2566" t="s">
        <v>548</v>
      </c>
      <c r="C2566" t="s">
        <v>23</v>
      </c>
      <c r="D2566" t="s">
        <v>549</v>
      </c>
      <c r="F2566" t="s">
        <v>26</v>
      </c>
      <c r="G2566" t="s">
        <v>27</v>
      </c>
      <c r="H2566">
        <v>30</v>
      </c>
      <c r="I2566">
        <v>30</v>
      </c>
      <c r="J2566">
        <v>-2</v>
      </c>
      <c r="K2566" t="s">
        <v>548</v>
      </c>
      <c r="L2566" t="s">
        <v>549</v>
      </c>
      <c r="M2566" t="s">
        <v>23</v>
      </c>
      <c r="N2566" t="s">
        <v>27</v>
      </c>
      <c r="O2566" t="s">
        <v>27</v>
      </c>
      <c r="P2566" t="s">
        <v>27</v>
      </c>
      <c r="Q2566" s="1">
        <v>37810.654166666667</v>
      </c>
      <c r="R2566" s="1">
        <v>40254.443749999999</v>
      </c>
      <c r="S2566">
        <v>1.5</v>
      </c>
      <c r="T2566">
        <v>2.9</v>
      </c>
      <c r="U2566">
        <v>2.12666666666667</v>
      </c>
    </row>
    <row r="2567" spans="1:21" x14ac:dyDescent="0.25">
      <c r="A2567" t="s">
        <v>21</v>
      </c>
      <c r="B2567" t="s">
        <v>2318</v>
      </c>
      <c r="C2567" t="s">
        <v>23</v>
      </c>
      <c r="D2567" t="s">
        <v>2318</v>
      </c>
      <c r="E2567" t="s">
        <v>69</v>
      </c>
      <c r="F2567" t="s">
        <v>26</v>
      </c>
      <c r="G2567" t="s">
        <v>27</v>
      </c>
      <c r="H2567">
        <v>20</v>
      </c>
      <c r="I2567">
        <v>30</v>
      </c>
      <c r="J2567" t="s">
        <v>2732</v>
      </c>
      <c r="K2567" t="s">
        <v>2318</v>
      </c>
      <c r="L2567" t="s">
        <v>2320</v>
      </c>
      <c r="M2567" t="s">
        <v>23</v>
      </c>
      <c r="N2567" t="s">
        <v>27</v>
      </c>
      <c r="O2567" t="s">
        <v>27</v>
      </c>
      <c r="P2567" t="s">
        <v>27</v>
      </c>
      <c r="Q2567" s="1">
        <v>42212.61041666667</v>
      </c>
      <c r="R2567" s="1">
        <v>42992.547222222223</v>
      </c>
      <c r="S2567">
        <v>2.2000000000000002</v>
      </c>
      <c r="T2567">
        <v>26.4</v>
      </c>
      <c r="U2567">
        <v>13.08</v>
      </c>
    </row>
    <row r="2568" spans="1:21" x14ac:dyDescent="0.25">
      <c r="A2568" t="s">
        <v>21</v>
      </c>
      <c r="B2568" t="s">
        <v>3008</v>
      </c>
      <c r="C2568" t="s">
        <v>23</v>
      </c>
      <c r="D2568" t="s">
        <v>3009</v>
      </c>
      <c r="E2568" t="s">
        <v>123</v>
      </c>
      <c r="F2568" t="s">
        <v>26</v>
      </c>
      <c r="G2568" t="s">
        <v>27</v>
      </c>
      <c r="H2568">
        <v>23</v>
      </c>
      <c r="I2568">
        <v>30</v>
      </c>
      <c r="J2568" t="s">
        <v>27</v>
      </c>
      <c r="K2568" t="s">
        <v>3008</v>
      </c>
      <c r="L2568" t="s">
        <v>3010</v>
      </c>
      <c r="M2568" t="s">
        <v>23</v>
      </c>
      <c r="N2568" t="s">
        <v>27</v>
      </c>
      <c r="O2568" t="s">
        <v>27</v>
      </c>
      <c r="P2568" t="s">
        <v>27</v>
      </c>
      <c r="Q2568" s="1">
        <v>41555.597916666666</v>
      </c>
      <c r="R2568" s="1">
        <v>42972.48333333333</v>
      </c>
      <c r="S2568" t="s">
        <v>27</v>
      </c>
      <c r="T2568" t="s">
        <v>27</v>
      </c>
      <c r="U2568" t="s">
        <v>27</v>
      </c>
    </row>
    <row r="2569" spans="1:21" x14ac:dyDescent="0.25">
      <c r="A2569" t="s">
        <v>21</v>
      </c>
      <c r="B2569" t="s">
        <v>4079</v>
      </c>
      <c r="C2569" t="s">
        <v>23</v>
      </c>
      <c r="D2569" t="s">
        <v>4080</v>
      </c>
      <c r="E2569" t="s">
        <v>290</v>
      </c>
      <c r="F2569" t="s">
        <v>26</v>
      </c>
      <c r="G2569" t="s">
        <v>27</v>
      </c>
      <c r="H2569">
        <v>30</v>
      </c>
      <c r="I2569">
        <v>30</v>
      </c>
      <c r="J2569" t="s">
        <v>4911</v>
      </c>
      <c r="K2569" t="s">
        <v>4079</v>
      </c>
      <c r="L2569" t="s">
        <v>4080</v>
      </c>
      <c r="M2569" t="s">
        <v>23</v>
      </c>
      <c r="N2569" t="s">
        <v>27</v>
      </c>
      <c r="O2569" t="s">
        <v>27</v>
      </c>
      <c r="P2569" t="s">
        <v>27</v>
      </c>
      <c r="Q2569" s="1">
        <v>41772.449999999997</v>
      </c>
      <c r="R2569" s="1">
        <v>42094.361111111109</v>
      </c>
      <c r="S2569">
        <v>13</v>
      </c>
      <c r="T2569">
        <v>95</v>
      </c>
      <c r="U2569">
        <v>47.8</v>
      </c>
    </row>
    <row r="2570" spans="1:21" x14ac:dyDescent="0.25">
      <c r="A2570" t="s">
        <v>21</v>
      </c>
      <c r="B2570" t="s">
        <v>5649</v>
      </c>
      <c r="C2570" t="s">
        <v>23</v>
      </c>
      <c r="D2570" t="s">
        <v>5650</v>
      </c>
      <c r="E2570" t="s">
        <v>838</v>
      </c>
      <c r="F2570" t="s">
        <v>26</v>
      </c>
      <c r="G2570" t="s">
        <v>27</v>
      </c>
      <c r="H2570">
        <v>30</v>
      </c>
      <c r="I2570">
        <v>30</v>
      </c>
      <c r="J2570" t="s">
        <v>27</v>
      </c>
      <c r="K2570" t="s">
        <v>5649</v>
      </c>
      <c r="L2570" t="s">
        <v>5651</v>
      </c>
      <c r="M2570" t="s">
        <v>23</v>
      </c>
      <c r="N2570" t="s">
        <v>27</v>
      </c>
      <c r="O2570" t="s">
        <v>27</v>
      </c>
      <c r="P2570" t="s">
        <v>27</v>
      </c>
      <c r="Q2570" s="1">
        <v>40025.445833333331</v>
      </c>
      <c r="R2570" s="1">
        <v>41718.80972222222</v>
      </c>
      <c r="S2570" t="s">
        <v>27</v>
      </c>
      <c r="T2570" t="s">
        <v>27</v>
      </c>
      <c r="U2570" t="s">
        <v>27</v>
      </c>
    </row>
    <row r="2571" spans="1:21" x14ac:dyDescent="0.25">
      <c r="A2571" t="s">
        <v>21</v>
      </c>
      <c r="B2571" t="s">
        <v>5372</v>
      </c>
      <c r="C2571" t="s">
        <v>23</v>
      </c>
      <c r="D2571" t="s">
        <v>5373</v>
      </c>
      <c r="F2571" t="s">
        <v>78</v>
      </c>
      <c r="G2571" t="s">
        <v>27</v>
      </c>
      <c r="H2571">
        <v>27</v>
      </c>
      <c r="I2571">
        <v>30</v>
      </c>
      <c r="J2571" t="s">
        <v>27</v>
      </c>
      <c r="K2571" t="s">
        <v>5342</v>
      </c>
      <c r="L2571" t="s">
        <v>5299</v>
      </c>
      <c r="M2571" t="s">
        <v>23</v>
      </c>
      <c r="N2571" t="s">
        <v>27</v>
      </c>
      <c r="O2571" t="s">
        <v>27</v>
      </c>
      <c r="P2571" t="s">
        <v>27</v>
      </c>
      <c r="Q2571" s="1">
        <v>41670.426388888889</v>
      </c>
      <c r="R2571" s="1">
        <v>42976.602777777778</v>
      </c>
      <c r="S2571" t="s">
        <v>27</v>
      </c>
      <c r="T2571" t="s">
        <v>27</v>
      </c>
      <c r="U2571" t="s">
        <v>27</v>
      </c>
    </row>
    <row r="2572" spans="1:21" x14ac:dyDescent="0.25">
      <c r="A2572" t="s">
        <v>21</v>
      </c>
      <c r="B2572" t="s">
        <v>5788</v>
      </c>
      <c r="C2572" t="s">
        <v>23</v>
      </c>
      <c r="D2572" t="s">
        <v>5789</v>
      </c>
      <c r="F2572" t="s">
        <v>78</v>
      </c>
      <c r="G2572" t="s">
        <v>27</v>
      </c>
      <c r="H2572">
        <v>30</v>
      </c>
      <c r="I2572">
        <v>30</v>
      </c>
      <c r="J2572" t="s">
        <v>27</v>
      </c>
      <c r="K2572" t="s">
        <v>5378</v>
      </c>
      <c r="L2572" t="s">
        <v>5299</v>
      </c>
      <c r="M2572" t="s">
        <v>23</v>
      </c>
      <c r="N2572" t="s">
        <v>27</v>
      </c>
      <c r="O2572" t="s">
        <v>27</v>
      </c>
      <c r="P2572" t="s">
        <v>27</v>
      </c>
      <c r="Q2572" s="1">
        <v>38191.538888888892</v>
      </c>
      <c r="R2572" s="1">
        <v>41383.702777777777</v>
      </c>
      <c r="S2572" t="s">
        <v>27</v>
      </c>
      <c r="T2572" t="s">
        <v>27</v>
      </c>
      <c r="U2572" t="s">
        <v>27</v>
      </c>
    </row>
    <row r="2573" spans="1:21" x14ac:dyDescent="0.25">
      <c r="A2573" t="s">
        <v>21</v>
      </c>
      <c r="B2573" t="s">
        <v>5833</v>
      </c>
      <c r="C2573" t="s">
        <v>23</v>
      </c>
      <c r="D2573" t="s">
        <v>5834</v>
      </c>
      <c r="F2573" t="s">
        <v>78</v>
      </c>
      <c r="G2573" t="s">
        <v>27</v>
      </c>
      <c r="H2573">
        <v>30</v>
      </c>
      <c r="I2573">
        <v>30</v>
      </c>
      <c r="J2573" t="s">
        <v>27</v>
      </c>
      <c r="K2573" t="s">
        <v>5451</v>
      </c>
      <c r="L2573" t="s">
        <v>5299</v>
      </c>
      <c r="M2573" t="s">
        <v>23</v>
      </c>
      <c r="N2573" t="s">
        <v>27</v>
      </c>
      <c r="O2573" t="s">
        <v>27</v>
      </c>
      <c r="P2573" t="s">
        <v>27</v>
      </c>
      <c r="Q2573" s="1">
        <v>40575.444444444445</v>
      </c>
      <c r="R2573" s="1">
        <v>42986.479861111111</v>
      </c>
      <c r="S2573" t="s">
        <v>27</v>
      </c>
      <c r="T2573" t="s">
        <v>27</v>
      </c>
      <c r="U2573" t="s">
        <v>27</v>
      </c>
    </row>
    <row r="2574" spans="1:21" x14ac:dyDescent="0.25">
      <c r="A2574" t="s">
        <v>21</v>
      </c>
      <c r="B2574" t="s">
        <v>5836</v>
      </c>
      <c r="C2574" t="s">
        <v>23</v>
      </c>
      <c r="D2574" t="s">
        <v>5837</v>
      </c>
      <c r="F2574" t="s">
        <v>78</v>
      </c>
      <c r="G2574" t="s">
        <v>27</v>
      </c>
      <c r="H2574">
        <v>27</v>
      </c>
      <c r="I2574">
        <v>30</v>
      </c>
      <c r="J2574" t="s">
        <v>27</v>
      </c>
      <c r="K2574" t="s">
        <v>5189</v>
      </c>
      <c r="L2574" t="s">
        <v>5190</v>
      </c>
      <c r="M2574" t="s">
        <v>23</v>
      </c>
      <c r="N2574" t="s">
        <v>27</v>
      </c>
      <c r="O2574" t="s">
        <v>27</v>
      </c>
      <c r="P2574" t="s">
        <v>27</v>
      </c>
      <c r="Q2574" s="1">
        <v>39261.626388888886</v>
      </c>
      <c r="R2574" s="1">
        <v>43014.484027777777</v>
      </c>
      <c r="S2574" t="s">
        <v>27</v>
      </c>
      <c r="T2574" t="s">
        <v>27</v>
      </c>
      <c r="U2574" t="s">
        <v>27</v>
      </c>
    </row>
    <row r="2575" spans="1:21" x14ac:dyDescent="0.25">
      <c r="A2575" t="s">
        <v>21</v>
      </c>
      <c r="B2575" t="s">
        <v>5836</v>
      </c>
      <c r="C2575" t="s">
        <v>23</v>
      </c>
      <c r="D2575" t="s">
        <v>5837</v>
      </c>
      <c r="F2575" t="s">
        <v>78</v>
      </c>
      <c r="G2575" t="s">
        <v>27</v>
      </c>
      <c r="H2575">
        <v>26</v>
      </c>
      <c r="I2575">
        <v>30</v>
      </c>
      <c r="J2575" t="s">
        <v>27</v>
      </c>
      <c r="K2575" t="s">
        <v>5342</v>
      </c>
      <c r="L2575" t="s">
        <v>5068</v>
      </c>
      <c r="M2575" t="s">
        <v>23</v>
      </c>
      <c r="N2575" t="s">
        <v>27</v>
      </c>
      <c r="O2575" t="s">
        <v>27</v>
      </c>
      <c r="P2575" t="s">
        <v>27</v>
      </c>
      <c r="Q2575" s="1">
        <v>41621.478472222225</v>
      </c>
      <c r="R2575" s="1">
        <v>42985.517361111109</v>
      </c>
      <c r="S2575" t="s">
        <v>27</v>
      </c>
      <c r="T2575" t="s">
        <v>27</v>
      </c>
      <c r="U2575" t="s">
        <v>27</v>
      </c>
    </row>
    <row r="2576" spans="1:21" x14ac:dyDescent="0.25">
      <c r="A2576" t="s">
        <v>21</v>
      </c>
      <c r="B2576" t="s">
        <v>149</v>
      </c>
      <c r="C2576" t="s">
        <v>23</v>
      </c>
      <c r="D2576" t="s">
        <v>150</v>
      </c>
      <c r="F2576" t="s">
        <v>151</v>
      </c>
      <c r="G2576" t="s">
        <v>27</v>
      </c>
      <c r="H2576">
        <v>27</v>
      </c>
      <c r="I2576">
        <v>29</v>
      </c>
      <c r="J2576" t="s">
        <v>27</v>
      </c>
      <c r="K2576" t="s">
        <v>152</v>
      </c>
      <c r="L2576" t="s">
        <v>153</v>
      </c>
      <c r="M2576" t="s">
        <v>23</v>
      </c>
      <c r="N2576" t="s">
        <v>27</v>
      </c>
      <c r="O2576" t="s">
        <v>27</v>
      </c>
      <c r="P2576" t="s">
        <v>27</v>
      </c>
      <c r="Q2576" s="1">
        <v>38967.40625</v>
      </c>
      <c r="R2576" s="1">
        <v>42955.647222222222</v>
      </c>
      <c r="S2576" t="s">
        <v>27</v>
      </c>
      <c r="T2576" t="s">
        <v>27</v>
      </c>
      <c r="U2576" t="s">
        <v>27</v>
      </c>
    </row>
    <row r="2577" spans="1:21" x14ac:dyDescent="0.25">
      <c r="A2577" t="s">
        <v>21</v>
      </c>
      <c r="B2577" t="s">
        <v>228</v>
      </c>
      <c r="C2577" t="s">
        <v>23</v>
      </c>
      <c r="D2577" t="s">
        <v>229</v>
      </c>
      <c r="E2577" t="s">
        <v>230</v>
      </c>
      <c r="F2577" t="s">
        <v>26</v>
      </c>
      <c r="G2577" t="s">
        <v>27</v>
      </c>
      <c r="H2577">
        <v>29</v>
      </c>
      <c r="I2577">
        <v>29</v>
      </c>
      <c r="J2577" t="s">
        <v>27</v>
      </c>
      <c r="K2577" t="s">
        <v>231</v>
      </c>
      <c r="L2577" t="s">
        <v>232</v>
      </c>
      <c r="M2577" t="s">
        <v>23</v>
      </c>
      <c r="N2577" t="s">
        <v>27</v>
      </c>
      <c r="O2577" t="s">
        <v>27</v>
      </c>
      <c r="P2577" t="s">
        <v>27</v>
      </c>
      <c r="Q2577" s="1">
        <v>40263.986805555556</v>
      </c>
      <c r="R2577" s="1">
        <v>42902.695833333331</v>
      </c>
      <c r="S2577">
        <v>-2E-3</v>
      </c>
      <c r="T2577">
        <v>0.01</v>
      </c>
      <c r="U2577">
        <v>1.6249999999999999E-3</v>
      </c>
    </row>
    <row r="2578" spans="1:21" x14ac:dyDescent="0.25">
      <c r="A2578" t="s">
        <v>21</v>
      </c>
      <c r="B2578" t="s">
        <v>166</v>
      </c>
      <c r="C2578" t="s">
        <v>23</v>
      </c>
      <c r="D2578" t="s">
        <v>167</v>
      </c>
      <c r="F2578" t="s">
        <v>151</v>
      </c>
      <c r="G2578" t="s">
        <v>27</v>
      </c>
      <c r="H2578">
        <v>27</v>
      </c>
      <c r="I2578">
        <v>29</v>
      </c>
      <c r="J2578" t="s">
        <v>27</v>
      </c>
      <c r="K2578" t="s">
        <v>152</v>
      </c>
      <c r="L2578" t="s">
        <v>153</v>
      </c>
      <c r="M2578" t="s">
        <v>23</v>
      </c>
      <c r="N2578" t="s">
        <v>27</v>
      </c>
      <c r="O2578" t="s">
        <v>27</v>
      </c>
      <c r="P2578" t="s">
        <v>27</v>
      </c>
      <c r="Q2578" s="1">
        <v>38967.40625</v>
      </c>
      <c r="R2578" s="1">
        <v>42955.647222222222</v>
      </c>
      <c r="S2578" t="s">
        <v>27</v>
      </c>
      <c r="T2578" t="s">
        <v>27</v>
      </c>
      <c r="U2578" t="s">
        <v>27</v>
      </c>
    </row>
    <row r="2579" spans="1:21" x14ac:dyDescent="0.25">
      <c r="A2579" t="s">
        <v>21</v>
      </c>
      <c r="B2579" t="s">
        <v>607</v>
      </c>
      <c r="C2579" t="s">
        <v>23</v>
      </c>
      <c r="D2579" t="s">
        <v>608</v>
      </c>
      <c r="F2579" t="s">
        <v>107</v>
      </c>
      <c r="G2579" t="s">
        <v>27</v>
      </c>
      <c r="H2579">
        <v>22</v>
      </c>
      <c r="I2579">
        <v>29</v>
      </c>
      <c r="J2579" t="s">
        <v>27</v>
      </c>
      <c r="K2579" t="s">
        <v>607</v>
      </c>
      <c r="L2579" t="s">
        <v>609</v>
      </c>
      <c r="M2579" t="s">
        <v>23</v>
      </c>
      <c r="N2579" t="s">
        <v>27</v>
      </c>
      <c r="O2579" t="s">
        <v>27</v>
      </c>
      <c r="P2579" t="s">
        <v>27</v>
      </c>
      <c r="Q2579" s="1">
        <v>38205.776388888888</v>
      </c>
      <c r="R2579" s="1">
        <v>40222.845833333333</v>
      </c>
      <c r="S2579" t="s">
        <v>27</v>
      </c>
      <c r="T2579" t="s">
        <v>27</v>
      </c>
      <c r="U2579" t="s">
        <v>27</v>
      </c>
    </row>
    <row r="2580" spans="1:21" x14ac:dyDescent="0.25">
      <c r="A2580" t="s">
        <v>21</v>
      </c>
      <c r="B2580" t="s">
        <v>659</v>
      </c>
      <c r="C2580" t="s">
        <v>23</v>
      </c>
      <c r="D2580" t="s">
        <v>660</v>
      </c>
      <c r="E2580" t="s">
        <v>85</v>
      </c>
      <c r="F2580" t="s">
        <v>26</v>
      </c>
      <c r="G2580" t="s">
        <v>27</v>
      </c>
      <c r="H2580">
        <v>19</v>
      </c>
      <c r="I2580">
        <v>29</v>
      </c>
      <c r="J2580" t="s">
        <v>27</v>
      </c>
      <c r="K2580" t="s">
        <v>659</v>
      </c>
      <c r="L2580" t="s">
        <v>660</v>
      </c>
      <c r="M2580" t="s">
        <v>23</v>
      </c>
      <c r="N2580" t="s">
        <v>27</v>
      </c>
      <c r="O2580" t="s">
        <v>27</v>
      </c>
      <c r="P2580" t="s">
        <v>27</v>
      </c>
      <c r="Q2580" s="1">
        <v>38667.751388888886</v>
      </c>
      <c r="R2580" s="1">
        <v>42822.559027777781</v>
      </c>
      <c r="S2580">
        <v>0.56000000000000005</v>
      </c>
      <c r="T2580">
        <v>3.55</v>
      </c>
      <c r="U2580">
        <v>1.6725000000000001</v>
      </c>
    </row>
    <row r="2581" spans="1:21" x14ac:dyDescent="0.25">
      <c r="A2581" t="s">
        <v>21</v>
      </c>
      <c r="B2581" t="s">
        <v>872</v>
      </c>
      <c r="C2581" t="s">
        <v>23</v>
      </c>
      <c r="D2581" t="s">
        <v>873</v>
      </c>
      <c r="E2581" t="s">
        <v>230</v>
      </c>
      <c r="F2581" t="s">
        <v>26</v>
      </c>
      <c r="G2581" t="s">
        <v>27</v>
      </c>
      <c r="H2581">
        <v>29</v>
      </c>
      <c r="I2581">
        <v>29</v>
      </c>
      <c r="J2581" t="s">
        <v>27</v>
      </c>
      <c r="K2581" t="s">
        <v>231</v>
      </c>
      <c r="L2581" t="s">
        <v>232</v>
      </c>
      <c r="M2581" t="s">
        <v>23</v>
      </c>
      <c r="N2581" t="s">
        <v>27</v>
      </c>
      <c r="O2581" t="s">
        <v>27</v>
      </c>
      <c r="P2581" t="s">
        <v>27</v>
      </c>
      <c r="Q2581" s="1">
        <v>40263.986805555556</v>
      </c>
      <c r="R2581" s="1">
        <v>42902.695833333331</v>
      </c>
      <c r="S2581">
        <v>1E-3</v>
      </c>
      <c r="T2581">
        <v>0.128</v>
      </c>
      <c r="U2581">
        <v>2.4583333333333301E-2</v>
      </c>
    </row>
    <row r="2582" spans="1:21" x14ac:dyDescent="0.25">
      <c r="A2582" t="s">
        <v>21</v>
      </c>
      <c r="B2582" t="s">
        <v>885</v>
      </c>
      <c r="C2582" t="s">
        <v>23</v>
      </c>
      <c r="D2582" t="s">
        <v>886</v>
      </c>
      <c r="F2582" t="s">
        <v>107</v>
      </c>
      <c r="G2582" t="s">
        <v>27</v>
      </c>
      <c r="H2582">
        <v>27</v>
      </c>
      <c r="I2582">
        <v>29</v>
      </c>
      <c r="J2582" t="s">
        <v>27</v>
      </c>
      <c r="K2582" t="s">
        <v>885</v>
      </c>
      <c r="L2582" t="s">
        <v>886</v>
      </c>
      <c r="M2582" t="s">
        <v>23</v>
      </c>
      <c r="N2582" t="s">
        <v>27</v>
      </c>
      <c r="O2582" t="s">
        <v>27</v>
      </c>
      <c r="P2582" t="s">
        <v>27</v>
      </c>
      <c r="Q2582" s="1">
        <v>38365.566666666666</v>
      </c>
      <c r="R2582" s="1">
        <v>41549.3125</v>
      </c>
      <c r="S2582" t="s">
        <v>27</v>
      </c>
      <c r="T2582" t="s">
        <v>27</v>
      </c>
      <c r="U2582" t="s">
        <v>27</v>
      </c>
    </row>
    <row r="2583" spans="1:21" x14ac:dyDescent="0.25">
      <c r="A2583" t="s">
        <v>21</v>
      </c>
      <c r="B2583" t="s">
        <v>1007</v>
      </c>
      <c r="C2583" t="s">
        <v>23</v>
      </c>
      <c r="D2583" t="s">
        <v>1008</v>
      </c>
      <c r="F2583" t="s">
        <v>107</v>
      </c>
      <c r="G2583" t="s">
        <v>27</v>
      </c>
      <c r="H2583">
        <v>27</v>
      </c>
      <c r="I2583">
        <v>29</v>
      </c>
      <c r="J2583" t="s">
        <v>27</v>
      </c>
      <c r="K2583" t="s">
        <v>885</v>
      </c>
      <c r="L2583" t="s">
        <v>886</v>
      </c>
      <c r="M2583" t="s">
        <v>23</v>
      </c>
      <c r="N2583" t="s">
        <v>27</v>
      </c>
      <c r="O2583" t="s">
        <v>27</v>
      </c>
      <c r="P2583" t="s">
        <v>27</v>
      </c>
      <c r="Q2583" s="1">
        <v>38365.566666666666</v>
      </c>
      <c r="R2583" s="1">
        <v>41549.3125</v>
      </c>
      <c r="S2583" t="s">
        <v>27</v>
      </c>
      <c r="T2583" t="s">
        <v>27</v>
      </c>
      <c r="U2583" t="s">
        <v>27</v>
      </c>
    </row>
    <row r="2584" spans="1:21" x14ac:dyDescent="0.25">
      <c r="A2584" t="s">
        <v>21</v>
      </c>
      <c r="B2584" t="s">
        <v>1038</v>
      </c>
      <c r="C2584" t="s">
        <v>23</v>
      </c>
      <c r="D2584" t="s">
        <v>1039</v>
      </c>
      <c r="F2584" t="s">
        <v>26</v>
      </c>
      <c r="G2584" t="s">
        <v>27</v>
      </c>
      <c r="H2584">
        <v>29</v>
      </c>
      <c r="I2584">
        <v>29</v>
      </c>
      <c r="J2584" t="s">
        <v>27</v>
      </c>
      <c r="K2584" t="s">
        <v>296</v>
      </c>
      <c r="L2584" t="s">
        <v>475</v>
      </c>
      <c r="M2584" t="s">
        <v>23</v>
      </c>
      <c r="N2584" t="s">
        <v>27</v>
      </c>
      <c r="O2584" t="s">
        <v>27</v>
      </c>
      <c r="P2584" t="s">
        <v>27</v>
      </c>
      <c r="Q2584" s="1">
        <v>41617.904861111114</v>
      </c>
      <c r="R2584" s="1">
        <v>42950.95</v>
      </c>
      <c r="S2584" t="s">
        <v>27</v>
      </c>
      <c r="T2584" t="s">
        <v>27</v>
      </c>
      <c r="U2584" t="s">
        <v>27</v>
      </c>
    </row>
    <row r="2585" spans="1:21" x14ac:dyDescent="0.25">
      <c r="A2585" t="s">
        <v>21</v>
      </c>
      <c r="B2585" t="s">
        <v>53</v>
      </c>
      <c r="C2585" t="s">
        <v>23</v>
      </c>
      <c r="D2585" t="s">
        <v>54</v>
      </c>
      <c r="E2585" t="s">
        <v>55</v>
      </c>
      <c r="F2585" t="s">
        <v>26</v>
      </c>
      <c r="G2585" t="s">
        <v>27</v>
      </c>
      <c r="H2585">
        <v>29</v>
      </c>
      <c r="I2585">
        <v>29</v>
      </c>
      <c r="J2585" t="s">
        <v>1029</v>
      </c>
      <c r="K2585" t="s">
        <v>56</v>
      </c>
      <c r="L2585" t="s">
        <v>57</v>
      </c>
      <c r="M2585" t="s">
        <v>23</v>
      </c>
      <c r="N2585" t="s">
        <v>27</v>
      </c>
      <c r="O2585" t="s">
        <v>27</v>
      </c>
      <c r="P2585" t="s">
        <v>27</v>
      </c>
      <c r="Q2585" s="1">
        <v>40864.879166666666</v>
      </c>
      <c r="R2585" s="1">
        <v>43011.536805555559</v>
      </c>
      <c r="S2585">
        <v>170</v>
      </c>
      <c r="T2585">
        <v>424</v>
      </c>
      <c r="U2585">
        <v>243.27586206896601</v>
      </c>
    </row>
    <row r="2586" spans="1:21" x14ac:dyDescent="0.25">
      <c r="A2586" t="s">
        <v>21</v>
      </c>
      <c r="B2586" t="s">
        <v>1360</v>
      </c>
      <c r="C2586" t="s">
        <v>23</v>
      </c>
      <c r="D2586" t="s">
        <v>1361</v>
      </c>
      <c r="F2586" t="s">
        <v>26</v>
      </c>
      <c r="G2586" t="s">
        <v>27</v>
      </c>
      <c r="H2586">
        <v>21</v>
      </c>
      <c r="I2586">
        <v>29</v>
      </c>
      <c r="J2586" t="s">
        <v>27</v>
      </c>
      <c r="K2586" t="s">
        <v>1446</v>
      </c>
      <c r="L2586" t="s">
        <v>1447</v>
      </c>
      <c r="M2586" t="s">
        <v>23</v>
      </c>
      <c r="N2586" t="s">
        <v>27</v>
      </c>
      <c r="O2586" t="s">
        <v>27</v>
      </c>
      <c r="P2586" t="s">
        <v>27</v>
      </c>
      <c r="Q2586" s="1">
        <v>38104.525694444441</v>
      </c>
      <c r="R2586" s="1">
        <v>43014.68472222222</v>
      </c>
      <c r="S2586" t="s">
        <v>27</v>
      </c>
      <c r="T2586" t="s">
        <v>27</v>
      </c>
      <c r="U2586" t="s">
        <v>27</v>
      </c>
    </row>
    <row r="2587" spans="1:21" x14ac:dyDescent="0.25">
      <c r="A2587" t="s">
        <v>21</v>
      </c>
      <c r="B2587" t="s">
        <v>1965</v>
      </c>
      <c r="C2587" t="s">
        <v>23</v>
      </c>
      <c r="D2587" t="s">
        <v>1966</v>
      </c>
      <c r="E2587" t="s">
        <v>563</v>
      </c>
      <c r="F2587" t="s">
        <v>26</v>
      </c>
      <c r="G2587" t="s">
        <v>27</v>
      </c>
      <c r="H2587">
        <v>25</v>
      </c>
      <c r="I2587">
        <v>29</v>
      </c>
      <c r="J2587" t="s">
        <v>27</v>
      </c>
      <c r="K2587" t="s">
        <v>1965</v>
      </c>
      <c r="L2587" t="s">
        <v>1966</v>
      </c>
      <c r="M2587" t="s">
        <v>23</v>
      </c>
      <c r="N2587" t="s">
        <v>27</v>
      </c>
      <c r="O2587" t="s">
        <v>27</v>
      </c>
      <c r="P2587" t="s">
        <v>27</v>
      </c>
      <c r="Q2587" s="1">
        <v>38056.045138888891</v>
      </c>
      <c r="R2587" s="1">
        <v>42775.868750000001</v>
      </c>
      <c r="S2587">
        <v>77</v>
      </c>
      <c r="T2587">
        <v>841</v>
      </c>
      <c r="U2587">
        <v>221.37931034482801</v>
      </c>
    </row>
    <row r="2588" spans="1:21" x14ac:dyDescent="0.25">
      <c r="A2588" t="s">
        <v>21</v>
      </c>
      <c r="B2588" t="s">
        <v>53</v>
      </c>
      <c r="C2588" t="s">
        <v>23</v>
      </c>
      <c r="D2588" t="s">
        <v>54</v>
      </c>
      <c r="E2588" t="s">
        <v>55</v>
      </c>
      <c r="F2588" t="s">
        <v>26</v>
      </c>
      <c r="G2588" t="s">
        <v>27</v>
      </c>
      <c r="H2588">
        <v>8</v>
      </c>
      <c r="I2588">
        <v>29</v>
      </c>
      <c r="J2588" t="s">
        <v>970</v>
      </c>
      <c r="K2588" t="s">
        <v>191</v>
      </c>
      <c r="L2588" t="s">
        <v>54</v>
      </c>
      <c r="M2588" t="s">
        <v>23</v>
      </c>
      <c r="N2588" t="s">
        <v>27</v>
      </c>
      <c r="O2588" t="s">
        <v>27</v>
      </c>
      <c r="P2588" t="s">
        <v>27</v>
      </c>
      <c r="Q2588" s="1">
        <v>41535.626388888886</v>
      </c>
      <c r="R2588" s="1">
        <v>42999.643055555556</v>
      </c>
      <c r="S2588">
        <v>117</v>
      </c>
      <c r="T2588">
        <v>510</v>
      </c>
      <c r="U2588">
        <v>214.68965517241401</v>
      </c>
    </row>
    <row r="2589" spans="1:21" x14ac:dyDescent="0.25">
      <c r="A2589" t="s">
        <v>21</v>
      </c>
      <c r="B2589" t="s">
        <v>2190</v>
      </c>
      <c r="C2589" t="s">
        <v>23</v>
      </c>
      <c r="D2589" t="s">
        <v>2517</v>
      </c>
      <c r="F2589" t="s">
        <v>107</v>
      </c>
      <c r="G2589" t="s">
        <v>27</v>
      </c>
      <c r="H2589">
        <v>28</v>
      </c>
      <c r="I2589">
        <v>29</v>
      </c>
      <c r="J2589" t="s">
        <v>27</v>
      </c>
      <c r="K2589" t="s">
        <v>2192</v>
      </c>
      <c r="L2589" t="s">
        <v>2193</v>
      </c>
      <c r="M2589" t="s">
        <v>23</v>
      </c>
      <c r="N2589" t="s">
        <v>27</v>
      </c>
      <c r="O2589" t="s">
        <v>27</v>
      </c>
      <c r="P2589" t="s">
        <v>27</v>
      </c>
      <c r="Q2589" s="1">
        <v>40711.560416666667</v>
      </c>
      <c r="R2589" s="1">
        <v>41558.717361111114</v>
      </c>
      <c r="S2589" t="s">
        <v>27</v>
      </c>
      <c r="T2589" t="s">
        <v>27</v>
      </c>
      <c r="U2589" t="s">
        <v>27</v>
      </c>
    </row>
    <row r="2590" spans="1:21" x14ac:dyDescent="0.25">
      <c r="A2590" t="s">
        <v>21</v>
      </c>
      <c r="B2590" t="s">
        <v>2318</v>
      </c>
      <c r="C2590" t="s">
        <v>23</v>
      </c>
      <c r="D2590" t="s">
        <v>2318</v>
      </c>
      <c r="E2590" t="s">
        <v>69</v>
      </c>
      <c r="F2590" t="s">
        <v>26</v>
      </c>
      <c r="G2590" t="s">
        <v>27</v>
      </c>
      <c r="H2590">
        <v>17</v>
      </c>
      <c r="I2590">
        <v>29</v>
      </c>
      <c r="J2590" t="s">
        <v>2586</v>
      </c>
      <c r="K2590" t="s">
        <v>2318</v>
      </c>
      <c r="L2590" t="s">
        <v>2320</v>
      </c>
      <c r="M2590" t="s">
        <v>23</v>
      </c>
      <c r="N2590" t="s">
        <v>27</v>
      </c>
      <c r="O2590" t="s">
        <v>27</v>
      </c>
      <c r="P2590" t="s">
        <v>27</v>
      </c>
      <c r="Q2590" s="1">
        <v>42207.675000000003</v>
      </c>
      <c r="R2590" s="1">
        <v>42978.438194444447</v>
      </c>
      <c r="S2590">
        <v>5.7</v>
      </c>
      <c r="T2590">
        <v>91.8</v>
      </c>
      <c r="U2590">
        <v>23.620689655172399</v>
      </c>
    </row>
    <row r="2591" spans="1:21" x14ac:dyDescent="0.25">
      <c r="A2591" t="s">
        <v>21</v>
      </c>
      <c r="B2591" t="s">
        <v>2743</v>
      </c>
      <c r="C2591" t="s">
        <v>23</v>
      </c>
      <c r="D2591" t="s">
        <v>2744</v>
      </c>
      <c r="F2591" t="s">
        <v>107</v>
      </c>
      <c r="G2591" t="s">
        <v>27</v>
      </c>
      <c r="H2591">
        <v>27</v>
      </c>
      <c r="I2591">
        <v>29</v>
      </c>
      <c r="J2591" t="s">
        <v>27</v>
      </c>
      <c r="K2591" t="s">
        <v>402</v>
      </c>
      <c r="L2591" t="s">
        <v>403</v>
      </c>
      <c r="M2591" t="s">
        <v>23</v>
      </c>
      <c r="N2591" t="s">
        <v>27</v>
      </c>
      <c r="O2591" t="s">
        <v>27</v>
      </c>
      <c r="P2591" t="s">
        <v>27</v>
      </c>
      <c r="Q2591" s="1">
        <v>41080.748611111114</v>
      </c>
      <c r="R2591" s="1">
        <v>41599.438194444447</v>
      </c>
      <c r="S2591" t="s">
        <v>27</v>
      </c>
      <c r="T2591" t="s">
        <v>27</v>
      </c>
      <c r="U2591" t="s">
        <v>27</v>
      </c>
    </row>
    <row r="2592" spans="1:21" x14ac:dyDescent="0.25">
      <c r="A2592" t="s">
        <v>21</v>
      </c>
      <c r="B2592" t="s">
        <v>2349</v>
      </c>
      <c r="C2592" t="s">
        <v>23</v>
      </c>
      <c r="D2592" t="s">
        <v>2563</v>
      </c>
      <c r="F2592" t="s">
        <v>26</v>
      </c>
      <c r="G2592" t="s">
        <v>27</v>
      </c>
      <c r="H2592">
        <v>28</v>
      </c>
      <c r="I2592">
        <v>29</v>
      </c>
      <c r="J2592" t="s">
        <v>27</v>
      </c>
      <c r="K2592" t="s">
        <v>503</v>
      </c>
      <c r="L2592" t="s">
        <v>505</v>
      </c>
      <c r="M2592" t="s">
        <v>23</v>
      </c>
      <c r="N2592" t="s">
        <v>27</v>
      </c>
      <c r="O2592" t="s">
        <v>27</v>
      </c>
      <c r="P2592" t="s">
        <v>27</v>
      </c>
      <c r="Q2592" s="1">
        <v>41585.763194444444</v>
      </c>
      <c r="R2592" s="1">
        <v>42970.74722222222</v>
      </c>
      <c r="S2592" t="s">
        <v>27</v>
      </c>
      <c r="T2592" t="s">
        <v>27</v>
      </c>
      <c r="U2592" t="s">
        <v>27</v>
      </c>
    </row>
    <row r="2593" spans="1:21" x14ac:dyDescent="0.25">
      <c r="A2593" t="s">
        <v>21</v>
      </c>
      <c r="B2593" t="s">
        <v>2342</v>
      </c>
      <c r="C2593" t="s">
        <v>23</v>
      </c>
      <c r="D2593" t="s">
        <v>2343</v>
      </c>
      <c r="F2593" t="s">
        <v>107</v>
      </c>
      <c r="G2593" t="s">
        <v>27</v>
      </c>
      <c r="H2593">
        <v>27</v>
      </c>
      <c r="I2593">
        <v>29</v>
      </c>
      <c r="J2593" t="s">
        <v>27</v>
      </c>
      <c r="K2593" t="s">
        <v>402</v>
      </c>
      <c r="L2593" t="s">
        <v>403</v>
      </c>
      <c r="M2593" t="s">
        <v>23</v>
      </c>
      <c r="N2593" t="s">
        <v>27</v>
      </c>
      <c r="O2593" t="s">
        <v>27</v>
      </c>
      <c r="P2593" t="s">
        <v>27</v>
      </c>
      <c r="Q2593" s="1">
        <v>41080.748611111114</v>
      </c>
      <c r="R2593" s="1">
        <v>41599.438194444447</v>
      </c>
      <c r="S2593" t="s">
        <v>27</v>
      </c>
      <c r="T2593" t="s">
        <v>27</v>
      </c>
      <c r="U2593" t="s">
        <v>27</v>
      </c>
    </row>
    <row r="2594" spans="1:21" x14ac:dyDescent="0.25">
      <c r="A2594" t="s">
        <v>21</v>
      </c>
      <c r="B2594" t="s">
        <v>2910</v>
      </c>
      <c r="C2594" t="s">
        <v>23</v>
      </c>
      <c r="D2594" t="s">
        <v>2911</v>
      </c>
      <c r="F2594" t="s">
        <v>107</v>
      </c>
      <c r="G2594" t="s">
        <v>27</v>
      </c>
      <c r="H2594">
        <v>27</v>
      </c>
      <c r="I2594">
        <v>29</v>
      </c>
      <c r="J2594" t="s">
        <v>27</v>
      </c>
      <c r="K2594" t="s">
        <v>402</v>
      </c>
      <c r="L2594" t="s">
        <v>403</v>
      </c>
      <c r="M2594" t="s">
        <v>23</v>
      </c>
      <c r="N2594" t="s">
        <v>27</v>
      </c>
      <c r="O2594" t="s">
        <v>27</v>
      </c>
      <c r="P2594" t="s">
        <v>27</v>
      </c>
      <c r="Q2594" s="1">
        <v>41080.748611111114</v>
      </c>
      <c r="R2594" s="1">
        <v>41599.438194444447</v>
      </c>
      <c r="S2594" t="s">
        <v>27</v>
      </c>
      <c r="T2594" t="s">
        <v>27</v>
      </c>
      <c r="U2594" t="s">
        <v>27</v>
      </c>
    </row>
    <row r="2595" spans="1:21" x14ac:dyDescent="0.25">
      <c r="A2595" t="s">
        <v>21</v>
      </c>
      <c r="B2595" t="s">
        <v>2741</v>
      </c>
      <c r="C2595" t="s">
        <v>23</v>
      </c>
      <c r="D2595" t="s">
        <v>2742</v>
      </c>
      <c r="F2595" t="s">
        <v>107</v>
      </c>
      <c r="G2595" t="s">
        <v>27</v>
      </c>
      <c r="H2595">
        <v>27</v>
      </c>
      <c r="I2595">
        <v>29</v>
      </c>
      <c r="J2595" t="s">
        <v>27</v>
      </c>
      <c r="K2595" t="s">
        <v>402</v>
      </c>
      <c r="L2595" t="s">
        <v>403</v>
      </c>
      <c r="M2595" t="s">
        <v>23</v>
      </c>
      <c r="N2595" t="s">
        <v>27</v>
      </c>
      <c r="O2595" t="s">
        <v>27</v>
      </c>
      <c r="P2595" t="s">
        <v>27</v>
      </c>
      <c r="Q2595" s="1">
        <v>41080.748611111114</v>
      </c>
      <c r="R2595" s="1">
        <v>41599.438194444447</v>
      </c>
      <c r="S2595" t="s">
        <v>27</v>
      </c>
      <c r="T2595" t="s">
        <v>27</v>
      </c>
      <c r="U2595" t="s">
        <v>27</v>
      </c>
    </row>
    <row r="2596" spans="1:21" x14ac:dyDescent="0.25">
      <c r="A2596" t="s">
        <v>21</v>
      </c>
      <c r="B2596" t="s">
        <v>2313</v>
      </c>
      <c r="C2596" t="s">
        <v>23</v>
      </c>
      <c r="D2596" t="s">
        <v>2313</v>
      </c>
      <c r="E2596" t="s">
        <v>46</v>
      </c>
      <c r="F2596" t="s">
        <v>26</v>
      </c>
      <c r="G2596" t="s">
        <v>27</v>
      </c>
      <c r="H2596">
        <v>29</v>
      </c>
      <c r="I2596">
        <v>29</v>
      </c>
      <c r="J2596" t="s">
        <v>2899</v>
      </c>
      <c r="K2596" t="s">
        <v>1127</v>
      </c>
      <c r="L2596" t="s">
        <v>1128</v>
      </c>
      <c r="M2596" t="s">
        <v>23</v>
      </c>
      <c r="N2596" t="s">
        <v>27</v>
      </c>
      <c r="O2596" t="s">
        <v>27</v>
      </c>
      <c r="P2596" t="s">
        <v>27</v>
      </c>
      <c r="Q2596" s="1">
        <v>37803.478472222225</v>
      </c>
      <c r="R2596" s="1">
        <v>40080.748611111114</v>
      </c>
      <c r="S2596">
        <v>0.06</v>
      </c>
      <c r="T2596">
        <v>2.1</v>
      </c>
      <c r="U2596">
        <v>0.30931034482758601</v>
      </c>
    </row>
    <row r="2597" spans="1:21" x14ac:dyDescent="0.25">
      <c r="A2597" t="s">
        <v>21</v>
      </c>
      <c r="B2597" t="s">
        <v>2639</v>
      </c>
      <c r="C2597" t="s">
        <v>23</v>
      </c>
      <c r="D2597" t="s">
        <v>2595</v>
      </c>
      <c r="F2597" t="s">
        <v>107</v>
      </c>
      <c r="G2597" t="s">
        <v>27</v>
      </c>
      <c r="H2597">
        <v>27</v>
      </c>
      <c r="I2597">
        <v>29</v>
      </c>
      <c r="J2597" t="s">
        <v>27</v>
      </c>
      <c r="K2597" t="s">
        <v>402</v>
      </c>
      <c r="L2597" t="s">
        <v>403</v>
      </c>
      <c r="M2597" t="s">
        <v>23</v>
      </c>
      <c r="N2597" t="s">
        <v>27</v>
      </c>
      <c r="O2597" t="s">
        <v>27</v>
      </c>
      <c r="P2597" t="s">
        <v>27</v>
      </c>
      <c r="Q2597" s="1">
        <v>41080.748611111114</v>
      </c>
      <c r="R2597" s="1">
        <v>41599.438194444447</v>
      </c>
      <c r="S2597" t="s">
        <v>27</v>
      </c>
      <c r="T2597" t="s">
        <v>27</v>
      </c>
      <c r="U2597" t="s">
        <v>27</v>
      </c>
    </row>
    <row r="2598" spans="1:21" x14ac:dyDescent="0.25">
      <c r="A2598" t="s">
        <v>21</v>
      </c>
      <c r="B2598" t="s">
        <v>2961</v>
      </c>
      <c r="C2598" t="s">
        <v>23</v>
      </c>
      <c r="D2598" t="s">
        <v>2962</v>
      </c>
      <c r="F2598" t="s">
        <v>107</v>
      </c>
      <c r="G2598" t="s">
        <v>27</v>
      </c>
      <c r="H2598">
        <v>27</v>
      </c>
      <c r="I2598">
        <v>29</v>
      </c>
      <c r="J2598" t="s">
        <v>27</v>
      </c>
      <c r="K2598" t="s">
        <v>402</v>
      </c>
      <c r="L2598" t="s">
        <v>403</v>
      </c>
      <c r="M2598" t="s">
        <v>23</v>
      </c>
      <c r="N2598" t="s">
        <v>27</v>
      </c>
      <c r="O2598" t="s">
        <v>27</v>
      </c>
      <c r="P2598" t="s">
        <v>27</v>
      </c>
      <c r="Q2598" s="1">
        <v>41080.748611111114</v>
      </c>
      <c r="R2598" s="1">
        <v>41599.438194444447</v>
      </c>
      <c r="S2598" t="s">
        <v>27</v>
      </c>
      <c r="T2598" t="s">
        <v>27</v>
      </c>
      <c r="U2598" t="s">
        <v>27</v>
      </c>
    </row>
    <row r="2599" spans="1:21" x14ac:dyDescent="0.25">
      <c r="A2599" t="s">
        <v>21</v>
      </c>
      <c r="B2599" t="s">
        <v>2462</v>
      </c>
      <c r="C2599" t="s">
        <v>23</v>
      </c>
      <c r="D2599" t="s">
        <v>2463</v>
      </c>
      <c r="F2599" t="s">
        <v>107</v>
      </c>
      <c r="G2599" t="s">
        <v>27</v>
      </c>
      <c r="H2599">
        <v>27</v>
      </c>
      <c r="I2599">
        <v>29</v>
      </c>
      <c r="J2599" t="s">
        <v>27</v>
      </c>
      <c r="K2599" t="s">
        <v>402</v>
      </c>
      <c r="L2599" t="s">
        <v>403</v>
      </c>
      <c r="M2599" t="s">
        <v>23</v>
      </c>
      <c r="N2599" t="s">
        <v>27</v>
      </c>
      <c r="O2599" t="s">
        <v>27</v>
      </c>
      <c r="P2599" t="s">
        <v>27</v>
      </c>
      <c r="Q2599" s="1">
        <v>41080.748611111114</v>
      </c>
      <c r="R2599" s="1">
        <v>41599.438194444447</v>
      </c>
      <c r="S2599" t="s">
        <v>27</v>
      </c>
      <c r="T2599" t="s">
        <v>27</v>
      </c>
      <c r="U2599" t="s">
        <v>27</v>
      </c>
    </row>
    <row r="2600" spans="1:21" x14ac:dyDescent="0.25">
      <c r="A2600" t="s">
        <v>21</v>
      </c>
      <c r="B2600" t="s">
        <v>3433</v>
      </c>
      <c r="C2600" t="s">
        <v>23</v>
      </c>
      <c r="D2600" t="s">
        <v>3434</v>
      </c>
      <c r="F2600" t="s">
        <v>107</v>
      </c>
      <c r="G2600" t="s">
        <v>27</v>
      </c>
      <c r="H2600">
        <v>22</v>
      </c>
      <c r="I2600">
        <v>29</v>
      </c>
      <c r="J2600" t="s">
        <v>27</v>
      </c>
      <c r="K2600" t="s">
        <v>607</v>
      </c>
      <c r="L2600" t="s">
        <v>609</v>
      </c>
      <c r="M2600" t="s">
        <v>23</v>
      </c>
      <c r="N2600" t="s">
        <v>27</v>
      </c>
      <c r="O2600" t="s">
        <v>27</v>
      </c>
      <c r="P2600" t="s">
        <v>27</v>
      </c>
      <c r="Q2600" s="1">
        <v>38205.776388888888</v>
      </c>
      <c r="R2600" s="1">
        <v>40222.845833333333</v>
      </c>
      <c r="S2600" t="s">
        <v>27</v>
      </c>
      <c r="T2600" t="s">
        <v>27</v>
      </c>
      <c r="U2600" t="s">
        <v>27</v>
      </c>
    </row>
    <row r="2601" spans="1:21" x14ac:dyDescent="0.25">
      <c r="A2601" t="s">
        <v>21</v>
      </c>
      <c r="B2601" t="s">
        <v>2504</v>
      </c>
      <c r="C2601" t="s">
        <v>23</v>
      </c>
      <c r="D2601" t="s">
        <v>2505</v>
      </c>
      <c r="F2601" t="s">
        <v>107</v>
      </c>
      <c r="G2601" t="s">
        <v>27</v>
      </c>
      <c r="H2601">
        <v>27</v>
      </c>
      <c r="I2601">
        <v>29</v>
      </c>
      <c r="J2601" t="s">
        <v>27</v>
      </c>
      <c r="K2601" t="s">
        <v>402</v>
      </c>
      <c r="L2601" t="s">
        <v>403</v>
      </c>
      <c r="M2601" t="s">
        <v>23</v>
      </c>
      <c r="N2601" t="s">
        <v>27</v>
      </c>
      <c r="O2601" t="s">
        <v>27</v>
      </c>
      <c r="P2601" t="s">
        <v>27</v>
      </c>
      <c r="Q2601" s="1">
        <v>41080.748611111114</v>
      </c>
      <c r="R2601" s="1">
        <v>41599.438194444447</v>
      </c>
      <c r="S2601" t="s">
        <v>27</v>
      </c>
      <c r="T2601" t="s">
        <v>27</v>
      </c>
      <c r="U2601" t="s">
        <v>27</v>
      </c>
    </row>
    <row r="2602" spans="1:21" x14ac:dyDescent="0.25">
      <c r="A2602" t="s">
        <v>21</v>
      </c>
      <c r="B2602" t="s">
        <v>2970</v>
      </c>
      <c r="C2602" t="s">
        <v>23</v>
      </c>
      <c r="D2602" t="s">
        <v>2971</v>
      </c>
      <c r="F2602" t="s">
        <v>151</v>
      </c>
      <c r="G2602" t="s">
        <v>27</v>
      </c>
      <c r="H2602">
        <v>27</v>
      </c>
      <c r="I2602">
        <v>29</v>
      </c>
      <c r="J2602" t="s">
        <v>27</v>
      </c>
      <c r="K2602" t="s">
        <v>152</v>
      </c>
      <c r="L2602" t="s">
        <v>153</v>
      </c>
      <c r="M2602" t="s">
        <v>23</v>
      </c>
      <c r="N2602" t="s">
        <v>27</v>
      </c>
      <c r="O2602" t="s">
        <v>27</v>
      </c>
      <c r="P2602" t="s">
        <v>27</v>
      </c>
      <c r="Q2602" s="1">
        <v>38967.40625</v>
      </c>
      <c r="R2602" s="1">
        <v>42955.647222222222</v>
      </c>
      <c r="S2602" t="s">
        <v>27</v>
      </c>
      <c r="T2602" t="s">
        <v>27</v>
      </c>
      <c r="U2602" t="s">
        <v>27</v>
      </c>
    </row>
    <row r="2603" spans="1:21" x14ac:dyDescent="0.25">
      <c r="A2603" t="s">
        <v>21</v>
      </c>
      <c r="B2603" t="s">
        <v>3613</v>
      </c>
      <c r="C2603" t="s">
        <v>23</v>
      </c>
      <c r="D2603" t="s">
        <v>3643</v>
      </c>
      <c r="F2603" t="s">
        <v>107</v>
      </c>
      <c r="G2603" t="s">
        <v>27</v>
      </c>
      <c r="H2603">
        <v>27</v>
      </c>
      <c r="I2603">
        <v>29</v>
      </c>
      <c r="J2603" t="s">
        <v>27</v>
      </c>
      <c r="K2603" t="s">
        <v>402</v>
      </c>
      <c r="L2603" t="s">
        <v>403</v>
      </c>
      <c r="M2603" t="s">
        <v>23</v>
      </c>
      <c r="N2603" t="s">
        <v>27</v>
      </c>
      <c r="O2603" t="s">
        <v>27</v>
      </c>
      <c r="P2603" t="s">
        <v>27</v>
      </c>
      <c r="Q2603" s="1">
        <v>41080.748611111114</v>
      </c>
      <c r="R2603" s="1">
        <v>41599.438194444447</v>
      </c>
      <c r="S2603" t="s">
        <v>27</v>
      </c>
      <c r="T2603" t="s">
        <v>27</v>
      </c>
      <c r="U2603" t="s">
        <v>27</v>
      </c>
    </row>
    <row r="2604" spans="1:21" x14ac:dyDescent="0.25">
      <c r="A2604" t="s">
        <v>21</v>
      </c>
      <c r="B2604" t="s">
        <v>3644</v>
      </c>
      <c r="C2604" t="s">
        <v>23</v>
      </c>
      <c r="D2604" t="s">
        <v>3645</v>
      </c>
      <c r="F2604" t="s">
        <v>107</v>
      </c>
      <c r="G2604" t="s">
        <v>27</v>
      </c>
      <c r="H2604">
        <v>27</v>
      </c>
      <c r="I2604">
        <v>29</v>
      </c>
      <c r="J2604" t="s">
        <v>27</v>
      </c>
      <c r="K2604" t="s">
        <v>402</v>
      </c>
      <c r="L2604" t="s">
        <v>403</v>
      </c>
      <c r="M2604" t="s">
        <v>23</v>
      </c>
      <c r="N2604" t="s">
        <v>27</v>
      </c>
      <c r="O2604" t="s">
        <v>27</v>
      </c>
      <c r="P2604" t="s">
        <v>27</v>
      </c>
      <c r="Q2604" s="1">
        <v>41080.748611111114</v>
      </c>
      <c r="R2604" s="1">
        <v>41599.438194444447</v>
      </c>
      <c r="S2604" t="s">
        <v>27</v>
      </c>
      <c r="T2604" t="s">
        <v>27</v>
      </c>
      <c r="U2604" t="s">
        <v>27</v>
      </c>
    </row>
    <row r="2605" spans="1:21" x14ac:dyDescent="0.25">
      <c r="A2605" t="s">
        <v>21</v>
      </c>
      <c r="B2605" t="s">
        <v>3420</v>
      </c>
      <c r="C2605" t="s">
        <v>23</v>
      </c>
      <c r="D2605" t="s">
        <v>3421</v>
      </c>
      <c r="F2605" t="s">
        <v>107</v>
      </c>
      <c r="G2605" t="s">
        <v>27</v>
      </c>
      <c r="H2605">
        <v>27</v>
      </c>
      <c r="I2605">
        <v>29</v>
      </c>
      <c r="J2605" t="s">
        <v>27</v>
      </c>
      <c r="K2605" t="s">
        <v>402</v>
      </c>
      <c r="L2605" t="s">
        <v>403</v>
      </c>
      <c r="M2605" t="s">
        <v>23</v>
      </c>
      <c r="N2605" t="s">
        <v>27</v>
      </c>
      <c r="O2605" t="s">
        <v>27</v>
      </c>
      <c r="P2605" t="s">
        <v>27</v>
      </c>
      <c r="Q2605" s="1">
        <v>41080.748611111114</v>
      </c>
      <c r="R2605" s="1">
        <v>41599.438194444447</v>
      </c>
      <c r="S2605" t="s">
        <v>27</v>
      </c>
      <c r="T2605" t="s">
        <v>27</v>
      </c>
      <c r="U2605" t="s">
        <v>27</v>
      </c>
    </row>
    <row r="2606" spans="1:21" x14ac:dyDescent="0.25">
      <c r="A2606" t="s">
        <v>21</v>
      </c>
      <c r="B2606" t="s">
        <v>3646</v>
      </c>
      <c r="C2606" t="s">
        <v>23</v>
      </c>
      <c r="D2606" t="s">
        <v>3647</v>
      </c>
      <c r="F2606" t="s">
        <v>107</v>
      </c>
      <c r="G2606" t="s">
        <v>27</v>
      </c>
      <c r="H2606">
        <v>27</v>
      </c>
      <c r="I2606">
        <v>29</v>
      </c>
      <c r="J2606" t="s">
        <v>27</v>
      </c>
      <c r="K2606" t="s">
        <v>402</v>
      </c>
      <c r="L2606" t="s">
        <v>403</v>
      </c>
      <c r="M2606" t="s">
        <v>23</v>
      </c>
      <c r="N2606" t="s">
        <v>27</v>
      </c>
      <c r="O2606" t="s">
        <v>27</v>
      </c>
      <c r="P2606" t="s">
        <v>27</v>
      </c>
      <c r="Q2606" s="1">
        <v>41080.748611111114</v>
      </c>
      <c r="R2606" s="1">
        <v>41599.438194444447</v>
      </c>
      <c r="S2606" t="s">
        <v>27</v>
      </c>
      <c r="T2606" t="s">
        <v>27</v>
      </c>
      <c r="U2606" t="s">
        <v>27</v>
      </c>
    </row>
    <row r="2607" spans="1:21" x14ac:dyDescent="0.25">
      <c r="A2607" t="s">
        <v>21</v>
      </c>
      <c r="B2607" t="s">
        <v>3374</v>
      </c>
      <c r="C2607" t="s">
        <v>23</v>
      </c>
      <c r="D2607" t="s">
        <v>3375</v>
      </c>
      <c r="F2607" t="s">
        <v>107</v>
      </c>
      <c r="G2607" t="s">
        <v>27</v>
      </c>
      <c r="H2607">
        <v>27</v>
      </c>
      <c r="I2607">
        <v>29</v>
      </c>
      <c r="J2607" t="s">
        <v>27</v>
      </c>
      <c r="K2607" t="s">
        <v>402</v>
      </c>
      <c r="L2607" t="s">
        <v>403</v>
      </c>
      <c r="M2607" t="s">
        <v>23</v>
      </c>
      <c r="N2607" t="s">
        <v>27</v>
      </c>
      <c r="O2607" t="s">
        <v>27</v>
      </c>
      <c r="P2607" t="s">
        <v>27</v>
      </c>
      <c r="Q2607" s="1">
        <v>41080.748611111114</v>
      </c>
      <c r="R2607" s="1">
        <v>41599.438194444447</v>
      </c>
      <c r="S2607" t="s">
        <v>27</v>
      </c>
      <c r="T2607" t="s">
        <v>27</v>
      </c>
      <c r="U2607" t="s">
        <v>27</v>
      </c>
    </row>
    <row r="2608" spans="1:21" x14ac:dyDescent="0.25">
      <c r="A2608" t="s">
        <v>21</v>
      </c>
      <c r="B2608" t="s">
        <v>3680</v>
      </c>
      <c r="C2608" t="s">
        <v>23</v>
      </c>
      <c r="D2608" t="s">
        <v>3681</v>
      </c>
      <c r="F2608" t="s">
        <v>107</v>
      </c>
      <c r="G2608" t="s">
        <v>27</v>
      </c>
      <c r="H2608">
        <v>27</v>
      </c>
      <c r="I2608">
        <v>29</v>
      </c>
      <c r="J2608" t="s">
        <v>27</v>
      </c>
      <c r="K2608" t="s">
        <v>402</v>
      </c>
      <c r="L2608" t="s">
        <v>403</v>
      </c>
      <c r="M2608" t="s">
        <v>23</v>
      </c>
      <c r="N2608" t="s">
        <v>27</v>
      </c>
      <c r="O2608" t="s">
        <v>27</v>
      </c>
      <c r="P2608" t="s">
        <v>27</v>
      </c>
      <c r="Q2608" s="1">
        <v>41080.748611111114</v>
      </c>
      <c r="R2608" s="1">
        <v>41599.438194444447</v>
      </c>
      <c r="S2608" t="s">
        <v>27</v>
      </c>
      <c r="T2608" t="s">
        <v>27</v>
      </c>
      <c r="U2608" t="s">
        <v>27</v>
      </c>
    </row>
    <row r="2609" spans="1:21" x14ac:dyDescent="0.25">
      <c r="A2609" t="s">
        <v>21</v>
      </c>
      <c r="B2609" t="s">
        <v>2506</v>
      </c>
      <c r="C2609" t="s">
        <v>23</v>
      </c>
      <c r="D2609" t="s">
        <v>2507</v>
      </c>
      <c r="F2609" t="s">
        <v>107</v>
      </c>
      <c r="G2609" t="s">
        <v>27</v>
      </c>
      <c r="H2609">
        <v>27</v>
      </c>
      <c r="I2609">
        <v>29</v>
      </c>
      <c r="J2609" t="s">
        <v>27</v>
      </c>
      <c r="K2609" t="s">
        <v>402</v>
      </c>
      <c r="L2609" t="s">
        <v>403</v>
      </c>
      <c r="M2609" t="s">
        <v>23</v>
      </c>
      <c r="N2609" t="s">
        <v>27</v>
      </c>
      <c r="O2609" t="s">
        <v>27</v>
      </c>
      <c r="P2609" t="s">
        <v>27</v>
      </c>
      <c r="Q2609" s="1">
        <v>41080.748611111114</v>
      </c>
      <c r="R2609" s="1">
        <v>41599.438194444447</v>
      </c>
      <c r="S2609" t="s">
        <v>27</v>
      </c>
      <c r="T2609" t="s">
        <v>27</v>
      </c>
      <c r="U2609" t="s">
        <v>27</v>
      </c>
    </row>
    <row r="2610" spans="1:21" x14ac:dyDescent="0.25">
      <c r="A2610" t="s">
        <v>21</v>
      </c>
      <c r="B2610" t="s">
        <v>2993</v>
      </c>
      <c r="C2610" t="s">
        <v>23</v>
      </c>
      <c r="D2610" t="s">
        <v>2994</v>
      </c>
      <c r="F2610" t="s">
        <v>107</v>
      </c>
      <c r="G2610" t="s">
        <v>27</v>
      </c>
      <c r="H2610">
        <v>27</v>
      </c>
      <c r="I2610">
        <v>29</v>
      </c>
      <c r="J2610" t="s">
        <v>27</v>
      </c>
      <c r="K2610" t="s">
        <v>402</v>
      </c>
      <c r="L2610" t="s">
        <v>403</v>
      </c>
      <c r="M2610" t="s">
        <v>23</v>
      </c>
      <c r="N2610" t="s">
        <v>27</v>
      </c>
      <c r="O2610" t="s">
        <v>27</v>
      </c>
      <c r="P2610" t="s">
        <v>27</v>
      </c>
      <c r="Q2610" s="1">
        <v>41080.748611111114</v>
      </c>
      <c r="R2610" s="1">
        <v>41599.438194444447</v>
      </c>
      <c r="S2610" t="s">
        <v>27</v>
      </c>
      <c r="T2610" t="s">
        <v>27</v>
      </c>
      <c r="U2610" t="s">
        <v>27</v>
      </c>
    </row>
    <row r="2611" spans="1:21" x14ac:dyDescent="0.25">
      <c r="A2611" t="s">
        <v>21</v>
      </c>
      <c r="B2611" t="s">
        <v>3535</v>
      </c>
      <c r="C2611" t="s">
        <v>23</v>
      </c>
      <c r="D2611" t="s">
        <v>3536</v>
      </c>
      <c r="F2611" t="s">
        <v>107</v>
      </c>
      <c r="G2611" t="s">
        <v>27</v>
      </c>
      <c r="H2611">
        <v>27</v>
      </c>
      <c r="I2611">
        <v>29</v>
      </c>
      <c r="J2611" t="s">
        <v>27</v>
      </c>
      <c r="K2611" t="s">
        <v>402</v>
      </c>
      <c r="L2611" t="s">
        <v>403</v>
      </c>
      <c r="M2611" t="s">
        <v>23</v>
      </c>
      <c r="N2611" t="s">
        <v>27</v>
      </c>
      <c r="O2611" t="s">
        <v>27</v>
      </c>
      <c r="P2611" t="s">
        <v>27</v>
      </c>
      <c r="Q2611" s="1">
        <v>41080.748611111114</v>
      </c>
      <c r="R2611" s="1">
        <v>41599.438194444447</v>
      </c>
      <c r="S2611" t="s">
        <v>27</v>
      </c>
      <c r="T2611" t="s">
        <v>27</v>
      </c>
      <c r="U2611" t="s">
        <v>27</v>
      </c>
    </row>
    <row r="2612" spans="1:21" x14ac:dyDescent="0.25">
      <c r="A2612" t="s">
        <v>21</v>
      </c>
      <c r="B2612" t="s">
        <v>3815</v>
      </c>
      <c r="C2612" t="s">
        <v>23</v>
      </c>
      <c r="D2612" t="s">
        <v>3816</v>
      </c>
      <c r="F2612" t="s">
        <v>107</v>
      </c>
      <c r="G2612" t="s">
        <v>27</v>
      </c>
      <c r="H2612">
        <v>27</v>
      </c>
      <c r="I2612">
        <v>29</v>
      </c>
      <c r="J2612" t="s">
        <v>27</v>
      </c>
      <c r="K2612" t="s">
        <v>402</v>
      </c>
      <c r="L2612" t="s">
        <v>403</v>
      </c>
      <c r="M2612" t="s">
        <v>23</v>
      </c>
      <c r="N2612" t="s">
        <v>27</v>
      </c>
      <c r="O2612" t="s">
        <v>27</v>
      </c>
      <c r="P2612" t="s">
        <v>27</v>
      </c>
      <c r="Q2612" s="1">
        <v>41080.748611111114</v>
      </c>
      <c r="R2612" s="1">
        <v>41599.438194444447</v>
      </c>
      <c r="S2612" t="s">
        <v>27</v>
      </c>
      <c r="T2612" t="s">
        <v>27</v>
      </c>
      <c r="U2612" t="s">
        <v>27</v>
      </c>
    </row>
    <row r="2613" spans="1:21" x14ac:dyDescent="0.25">
      <c r="A2613" t="s">
        <v>21</v>
      </c>
      <c r="B2613" t="s">
        <v>4994</v>
      </c>
      <c r="C2613" t="s">
        <v>23</v>
      </c>
      <c r="D2613" t="s">
        <v>4995</v>
      </c>
      <c r="F2613" t="s">
        <v>78</v>
      </c>
      <c r="G2613" t="s">
        <v>27</v>
      </c>
      <c r="H2613">
        <v>23</v>
      </c>
      <c r="I2613">
        <v>29</v>
      </c>
      <c r="J2613" t="s">
        <v>27</v>
      </c>
      <c r="K2613" t="s">
        <v>5109</v>
      </c>
      <c r="L2613" t="s">
        <v>5068</v>
      </c>
      <c r="M2613" t="s">
        <v>23</v>
      </c>
      <c r="N2613" t="s">
        <v>27</v>
      </c>
      <c r="O2613" t="s">
        <v>27</v>
      </c>
      <c r="P2613" t="s">
        <v>27</v>
      </c>
      <c r="Q2613" s="1">
        <v>41468.527777777781</v>
      </c>
      <c r="R2613" s="1">
        <v>42968.454861111109</v>
      </c>
      <c r="S2613" t="s">
        <v>27</v>
      </c>
      <c r="T2613" t="s">
        <v>27</v>
      </c>
      <c r="U2613" t="s">
        <v>27</v>
      </c>
    </row>
    <row r="2614" spans="1:21" x14ac:dyDescent="0.25">
      <c r="A2614" t="s">
        <v>21</v>
      </c>
      <c r="B2614" t="s">
        <v>5182</v>
      </c>
      <c r="C2614" t="s">
        <v>23</v>
      </c>
      <c r="D2614" t="s">
        <v>5183</v>
      </c>
      <c r="E2614" t="s">
        <v>513</v>
      </c>
      <c r="F2614" t="s">
        <v>26</v>
      </c>
      <c r="G2614" t="s">
        <v>27</v>
      </c>
      <c r="H2614">
        <v>28</v>
      </c>
      <c r="I2614">
        <v>29</v>
      </c>
      <c r="J2614" t="s">
        <v>27</v>
      </c>
      <c r="K2614" t="s">
        <v>4575</v>
      </c>
      <c r="L2614" t="s">
        <v>5183</v>
      </c>
      <c r="M2614" t="s">
        <v>23</v>
      </c>
      <c r="N2614" t="s">
        <v>27</v>
      </c>
      <c r="O2614" t="s">
        <v>27</v>
      </c>
      <c r="P2614" t="s">
        <v>27</v>
      </c>
      <c r="Q2614" s="1">
        <v>40687.626388888886</v>
      </c>
      <c r="R2614" s="1">
        <v>42989.515277777777</v>
      </c>
      <c r="S2614">
        <v>37</v>
      </c>
      <c r="T2614">
        <v>77</v>
      </c>
      <c r="U2614">
        <v>51</v>
      </c>
    </row>
    <row r="2615" spans="1:21" x14ac:dyDescent="0.25">
      <c r="A2615" t="s">
        <v>21</v>
      </c>
      <c r="B2615" t="s">
        <v>5279</v>
      </c>
      <c r="C2615" t="s">
        <v>23</v>
      </c>
      <c r="D2615" t="s">
        <v>5280</v>
      </c>
      <c r="E2615" t="s">
        <v>325</v>
      </c>
      <c r="F2615" t="s">
        <v>26</v>
      </c>
      <c r="G2615" t="s">
        <v>27</v>
      </c>
      <c r="H2615">
        <v>21</v>
      </c>
      <c r="I2615">
        <v>29</v>
      </c>
      <c r="J2615" t="s">
        <v>27</v>
      </c>
      <c r="K2615" t="s">
        <v>1446</v>
      </c>
      <c r="L2615" t="s">
        <v>1447</v>
      </c>
      <c r="M2615" t="s">
        <v>23</v>
      </c>
      <c r="N2615" t="s">
        <v>27</v>
      </c>
      <c r="O2615" t="s">
        <v>27</v>
      </c>
      <c r="P2615" t="s">
        <v>27</v>
      </c>
      <c r="Q2615" s="1">
        <v>38104.525694444441</v>
      </c>
      <c r="R2615" s="1">
        <v>43014.68472222222</v>
      </c>
      <c r="S2615" t="s">
        <v>27</v>
      </c>
      <c r="T2615" t="s">
        <v>27</v>
      </c>
      <c r="U2615" t="s">
        <v>27</v>
      </c>
    </row>
    <row r="2616" spans="1:21" x14ac:dyDescent="0.25">
      <c r="A2616" t="s">
        <v>21</v>
      </c>
      <c r="B2616" t="s">
        <v>5191</v>
      </c>
      <c r="C2616" t="s">
        <v>23</v>
      </c>
      <c r="D2616" t="s">
        <v>5192</v>
      </c>
      <c r="F2616" t="s">
        <v>78</v>
      </c>
      <c r="G2616" t="s">
        <v>27</v>
      </c>
      <c r="H2616">
        <v>23</v>
      </c>
      <c r="I2616">
        <v>29</v>
      </c>
      <c r="J2616" t="s">
        <v>27</v>
      </c>
      <c r="K2616" t="s">
        <v>5109</v>
      </c>
      <c r="L2616" t="s">
        <v>5068</v>
      </c>
      <c r="M2616" t="s">
        <v>23</v>
      </c>
      <c r="N2616" t="s">
        <v>27</v>
      </c>
      <c r="O2616" t="s">
        <v>27</v>
      </c>
      <c r="P2616" t="s">
        <v>27</v>
      </c>
      <c r="Q2616" s="1">
        <v>41468.527777777781</v>
      </c>
      <c r="R2616" s="1">
        <v>42968.454861111109</v>
      </c>
      <c r="S2616" t="s">
        <v>27</v>
      </c>
      <c r="T2616" t="s">
        <v>27</v>
      </c>
      <c r="U2616" t="s">
        <v>27</v>
      </c>
    </row>
    <row r="2617" spans="1:21" x14ac:dyDescent="0.25">
      <c r="A2617" t="s">
        <v>21</v>
      </c>
      <c r="B2617" t="s">
        <v>4784</v>
      </c>
      <c r="C2617" t="s">
        <v>23</v>
      </c>
      <c r="D2617" t="s">
        <v>4785</v>
      </c>
      <c r="E2617" t="s">
        <v>199</v>
      </c>
      <c r="F2617" t="s">
        <v>26</v>
      </c>
      <c r="G2617" t="s">
        <v>27</v>
      </c>
      <c r="H2617">
        <v>28</v>
      </c>
      <c r="I2617">
        <v>29</v>
      </c>
      <c r="J2617" t="s">
        <v>27</v>
      </c>
      <c r="K2617" t="s">
        <v>4842</v>
      </c>
      <c r="L2617" t="s">
        <v>4843</v>
      </c>
      <c r="M2617" t="s">
        <v>23</v>
      </c>
      <c r="N2617" t="s">
        <v>27</v>
      </c>
      <c r="O2617" t="s">
        <v>27</v>
      </c>
      <c r="P2617" t="s">
        <v>27</v>
      </c>
      <c r="Q2617" s="1">
        <v>38202.679861111108</v>
      </c>
      <c r="R2617" s="1">
        <v>40113.413888888892</v>
      </c>
      <c r="S2617" t="s">
        <v>27</v>
      </c>
      <c r="T2617" t="s">
        <v>27</v>
      </c>
      <c r="U2617" t="s">
        <v>27</v>
      </c>
    </row>
    <row r="2618" spans="1:21" x14ac:dyDescent="0.25">
      <c r="A2618" t="s">
        <v>21</v>
      </c>
      <c r="B2618" t="s">
        <v>5104</v>
      </c>
      <c r="C2618" t="s">
        <v>23</v>
      </c>
      <c r="D2618" t="s">
        <v>5105</v>
      </c>
      <c r="F2618" t="s">
        <v>107</v>
      </c>
      <c r="G2618" t="s">
        <v>27</v>
      </c>
      <c r="H2618">
        <v>29</v>
      </c>
      <c r="I2618">
        <v>29</v>
      </c>
      <c r="J2618" t="s">
        <v>27</v>
      </c>
      <c r="K2618" t="s">
        <v>5534</v>
      </c>
      <c r="L2618" t="s">
        <v>5535</v>
      </c>
      <c r="M2618" t="s">
        <v>23</v>
      </c>
      <c r="N2618" t="s">
        <v>27</v>
      </c>
      <c r="O2618" t="s">
        <v>27</v>
      </c>
      <c r="P2618" t="s">
        <v>27</v>
      </c>
      <c r="Q2618" s="1">
        <v>38209.703472222223</v>
      </c>
      <c r="R2618" s="1">
        <v>41432.750694444447</v>
      </c>
      <c r="S2618" t="s">
        <v>27</v>
      </c>
      <c r="T2618" t="s">
        <v>27</v>
      </c>
      <c r="U2618" t="s">
        <v>27</v>
      </c>
    </row>
    <row r="2619" spans="1:21" x14ac:dyDescent="0.25">
      <c r="A2619" t="s">
        <v>21</v>
      </c>
      <c r="B2619" t="s">
        <v>5419</v>
      </c>
      <c r="C2619" t="s">
        <v>23</v>
      </c>
      <c r="D2619" t="s">
        <v>5420</v>
      </c>
      <c r="F2619" t="s">
        <v>78</v>
      </c>
      <c r="G2619" t="s">
        <v>27</v>
      </c>
      <c r="H2619">
        <v>24</v>
      </c>
      <c r="I2619">
        <v>29</v>
      </c>
      <c r="J2619" t="s">
        <v>27</v>
      </c>
      <c r="K2619" t="s">
        <v>5342</v>
      </c>
      <c r="L2619" t="s">
        <v>5299</v>
      </c>
      <c r="M2619" t="s">
        <v>23</v>
      </c>
      <c r="N2619" t="s">
        <v>27</v>
      </c>
      <c r="O2619" t="s">
        <v>27</v>
      </c>
      <c r="P2619" t="s">
        <v>27</v>
      </c>
      <c r="Q2619" s="1">
        <v>41670.426388888889</v>
      </c>
      <c r="R2619" s="1">
        <v>43003.417361111111</v>
      </c>
      <c r="S2619" t="s">
        <v>27</v>
      </c>
      <c r="T2619" t="s">
        <v>27</v>
      </c>
      <c r="U2619" t="s">
        <v>27</v>
      </c>
    </row>
    <row r="2620" spans="1:21" x14ac:dyDescent="0.25">
      <c r="A2620" t="s">
        <v>21</v>
      </c>
      <c r="B2620" t="s">
        <v>5709</v>
      </c>
      <c r="C2620" t="s">
        <v>23</v>
      </c>
      <c r="D2620" t="s">
        <v>5710</v>
      </c>
      <c r="F2620" t="s">
        <v>78</v>
      </c>
      <c r="G2620" t="s">
        <v>27</v>
      </c>
      <c r="H2620">
        <v>28</v>
      </c>
      <c r="I2620">
        <v>29</v>
      </c>
      <c r="J2620" t="s">
        <v>27</v>
      </c>
      <c r="K2620" t="s">
        <v>5381</v>
      </c>
      <c r="L2620" t="s">
        <v>5068</v>
      </c>
      <c r="M2620" t="s">
        <v>23</v>
      </c>
      <c r="N2620" t="s">
        <v>27</v>
      </c>
      <c r="O2620" t="s">
        <v>27</v>
      </c>
      <c r="P2620" t="s">
        <v>27</v>
      </c>
      <c r="Q2620" s="1">
        <v>42156.663194444445</v>
      </c>
      <c r="R2620" s="1">
        <v>42989.631249999999</v>
      </c>
      <c r="S2620" t="s">
        <v>27</v>
      </c>
      <c r="T2620" t="s">
        <v>27</v>
      </c>
      <c r="U2620" t="s">
        <v>27</v>
      </c>
    </row>
    <row r="2621" spans="1:21" x14ac:dyDescent="0.25">
      <c r="A2621" t="s">
        <v>21</v>
      </c>
      <c r="B2621" t="s">
        <v>5644</v>
      </c>
      <c r="C2621" t="s">
        <v>23</v>
      </c>
      <c r="D2621" t="s">
        <v>5645</v>
      </c>
      <c r="F2621" t="s">
        <v>78</v>
      </c>
      <c r="G2621" t="s">
        <v>27</v>
      </c>
      <c r="H2621">
        <v>29</v>
      </c>
      <c r="I2621">
        <v>29</v>
      </c>
      <c r="J2621" t="s">
        <v>27</v>
      </c>
      <c r="K2621" t="s">
        <v>5340</v>
      </c>
      <c r="L2621" t="s">
        <v>5068</v>
      </c>
      <c r="M2621" t="s">
        <v>23</v>
      </c>
      <c r="N2621" t="s">
        <v>27</v>
      </c>
      <c r="O2621" t="s">
        <v>27</v>
      </c>
      <c r="P2621" t="s">
        <v>27</v>
      </c>
      <c r="Q2621" s="1">
        <v>41404.62222222222</v>
      </c>
      <c r="R2621" s="1">
        <v>42926.644444444442</v>
      </c>
      <c r="S2621" t="s">
        <v>27</v>
      </c>
      <c r="T2621" t="s">
        <v>27</v>
      </c>
      <c r="U2621" t="s">
        <v>27</v>
      </c>
    </row>
    <row r="2622" spans="1:21" x14ac:dyDescent="0.25">
      <c r="A2622" t="s">
        <v>21</v>
      </c>
      <c r="B2622" t="s">
        <v>5304</v>
      </c>
      <c r="C2622" t="s">
        <v>23</v>
      </c>
      <c r="D2622" t="s">
        <v>5305</v>
      </c>
      <c r="F2622" t="s">
        <v>78</v>
      </c>
      <c r="G2622" t="s">
        <v>27</v>
      </c>
      <c r="H2622">
        <v>28</v>
      </c>
      <c r="I2622">
        <v>29</v>
      </c>
      <c r="J2622" t="s">
        <v>27</v>
      </c>
      <c r="K2622" t="s">
        <v>5411</v>
      </c>
      <c r="L2622" t="s">
        <v>5113</v>
      </c>
      <c r="M2622" t="s">
        <v>23</v>
      </c>
      <c r="N2622" t="s">
        <v>27</v>
      </c>
      <c r="O2622" t="s">
        <v>27</v>
      </c>
      <c r="P2622" t="s">
        <v>27</v>
      </c>
      <c r="Q2622" s="1">
        <v>39316.461805555555</v>
      </c>
      <c r="R2622" s="1">
        <v>41599.70416666667</v>
      </c>
      <c r="S2622" t="s">
        <v>27</v>
      </c>
      <c r="T2622" t="s">
        <v>27</v>
      </c>
      <c r="U2622" t="s">
        <v>27</v>
      </c>
    </row>
    <row r="2623" spans="1:21" x14ac:dyDescent="0.25">
      <c r="A2623" t="s">
        <v>21</v>
      </c>
      <c r="B2623" t="s">
        <v>5366</v>
      </c>
      <c r="C2623" t="s">
        <v>23</v>
      </c>
      <c r="D2623" t="s">
        <v>5367</v>
      </c>
      <c r="F2623" t="s">
        <v>78</v>
      </c>
      <c r="G2623" t="s">
        <v>27</v>
      </c>
      <c r="H2623">
        <v>24</v>
      </c>
      <c r="I2623">
        <v>29</v>
      </c>
      <c r="J2623" t="s">
        <v>27</v>
      </c>
      <c r="K2623" t="s">
        <v>5189</v>
      </c>
      <c r="L2623" t="s">
        <v>5190</v>
      </c>
      <c r="M2623" t="s">
        <v>23</v>
      </c>
      <c r="N2623" t="s">
        <v>27</v>
      </c>
      <c r="O2623" t="s">
        <v>27</v>
      </c>
      <c r="P2623" t="s">
        <v>27</v>
      </c>
      <c r="Q2623" s="1">
        <v>39380.49722222222</v>
      </c>
      <c r="R2623" s="1">
        <v>43014.484027777777</v>
      </c>
      <c r="S2623" t="s">
        <v>27</v>
      </c>
      <c r="T2623" t="s">
        <v>27</v>
      </c>
      <c r="U2623" t="s">
        <v>27</v>
      </c>
    </row>
    <row r="2624" spans="1:21" x14ac:dyDescent="0.25">
      <c r="A2624" t="s">
        <v>21</v>
      </c>
      <c r="B2624" t="s">
        <v>5804</v>
      </c>
      <c r="C2624" t="s">
        <v>23</v>
      </c>
      <c r="D2624" t="s">
        <v>5805</v>
      </c>
      <c r="F2624" t="s">
        <v>78</v>
      </c>
      <c r="G2624" t="s">
        <v>27</v>
      </c>
      <c r="H2624">
        <v>28</v>
      </c>
      <c r="I2624">
        <v>29</v>
      </c>
      <c r="J2624" t="s">
        <v>27</v>
      </c>
      <c r="K2624" t="s">
        <v>5342</v>
      </c>
      <c r="L2624" t="s">
        <v>5068</v>
      </c>
      <c r="M2624" t="s">
        <v>23</v>
      </c>
      <c r="N2624" t="s">
        <v>27</v>
      </c>
      <c r="O2624" t="s">
        <v>27</v>
      </c>
      <c r="P2624" t="s">
        <v>27</v>
      </c>
      <c r="Q2624" s="1">
        <v>41579.65</v>
      </c>
      <c r="R2624" s="1">
        <v>42943.479166666664</v>
      </c>
      <c r="S2624" t="s">
        <v>27</v>
      </c>
      <c r="T2624" t="s">
        <v>27</v>
      </c>
      <c r="U2624" t="s">
        <v>27</v>
      </c>
    </row>
    <row r="2625" spans="1:21" x14ac:dyDescent="0.25">
      <c r="A2625" t="s">
        <v>21</v>
      </c>
      <c r="B2625" t="s">
        <v>5419</v>
      </c>
      <c r="C2625" t="s">
        <v>23</v>
      </c>
      <c r="D2625" t="s">
        <v>5420</v>
      </c>
      <c r="F2625" t="s">
        <v>78</v>
      </c>
      <c r="G2625" t="s">
        <v>27</v>
      </c>
      <c r="H2625">
        <v>17</v>
      </c>
      <c r="I2625">
        <v>29</v>
      </c>
      <c r="J2625" t="s">
        <v>27</v>
      </c>
      <c r="K2625" t="s">
        <v>5342</v>
      </c>
      <c r="L2625" t="s">
        <v>5068</v>
      </c>
      <c r="M2625" t="s">
        <v>23</v>
      </c>
      <c r="N2625" t="s">
        <v>27</v>
      </c>
      <c r="O2625" t="s">
        <v>27</v>
      </c>
      <c r="P2625" t="s">
        <v>27</v>
      </c>
      <c r="Q2625" s="1">
        <v>41292.507638888892</v>
      </c>
      <c r="R2625" s="1">
        <v>42852.543055555558</v>
      </c>
      <c r="S2625" t="s">
        <v>27</v>
      </c>
      <c r="T2625" t="s">
        <v>27</v>
      </c>
      <c r="U2625" t="s">
        <v>27</v>
      </c>
    </row>
    <row r="2626" spans="1:21" x14ac:dyDescent="0.25">
      <c r="A2626" t="s">
        <v>21</v>
      </c>
      <c r="B2626" t="s">
        <v>5691</v>
      </c>
      <c r="C2626" t="s">
        <v>23</v>
      </c>
      <c r="D2626" t="s">
        <v>5692</v>
      </c>
      <c r="F2626" t="s">
        <v>78</v>
      </c>
      <c r="G2626" t="s">
        <v>27</v>
      </c>
      <c r="H2626">
        <v>27</v>
      </c>
      <c r="I2626">
        <v>29</v>
      </c>
      <c r="J2626" t="s">
        <v>27</v>
      </c>
      <c r="K2626" t="s">
        <v>5067</v>
      </c>
      <c r="L2626" t="s">
        <v>5068</v>
      </c>
      <c r="M2626" t="s">
        <v>23</v>
      </c>
      <c r="N2626" t="s">
        <v>27</v>
      </c>
      <c r="O2626" t="s">
        <v>27</v>
      </c>
      <c r="P2626" t="s">
        <v>27</v>
      </c>
      <c r="Q2626" s="1">
        <v>41536.48541666667</v>
      </c>
      <c r="R2626" s="1">
        <v>42923.564583333333</v>
      </c>
      <c r="S2626" t="s">
        <v>27</v>
      </c>
      <c r="T2626" t="s">
        <v>27</v>
      </c>
      <c r="U2626" t="s">
        <v>27</v>
      </c>
    </row>
    <row r="2627" spans="1:21" x14ac:dyDescent="0.25">
      <c r="A2627" t="s">
        <v>21</v>
      </c>
      <c r="B2627" t="s">
        <v>40</v>
      </c>
      <c r="C2627" t="s">
        <v>23</v>
      </c>
      <c r="D2627" t="s">
        <v>35</v>
      </c>
      <c r="E2627" t="s">
        <v>41</v>
      </c>
      <c r="F2627" t="s">
        <v>26</v>
      </c>
      <c r="G2627" t="s">
        <v>27</v>
      </c>
      <c r="H2627">
        <v>28</v>
      </c>
      <c r="I2627">
        <v>28</v>
      </c>
      <c r="J2627" t="s">
        <v>42</v>
      </c>
      <c r="K2627" t="s">
        <v>40</v>
      </c>
      <c r="L2627" t="s">
        <v>43</v>
      </c>
      <c r="M2627" t="s">
        <v>23</v>
      </c>
      <c r="N2627" t="s">
        <v>27</v>
      </c>
      <c r="O2627" t="s">
        <v>27</v>
      </c>
      <c r="P2627" t="s">
        <v>27</v>
      </c>
      <c r="Q2627" s="1">
        <v>38083.8125</v>
      </c>
      <c r="R2627" s="1">
        <v>38124.736111111109</v>
      </c>
      <c r="S2627">
        <v>1</v>
      </c>
      <c r="T2627">
        <v>106</v>
      </c>
      <c r="U2627">
        <v>5.71428571428571</v>
      </c>
    </row>
    <row r="2628" spans="1:21" x14ac:dyDescent="0.25">
      <c r="A2628" t="s">
        <v>21</v>
      </c>
      <c r="B2628" t="s">
        <v>108</v>
      </c>
      <c r="C2628" t="s">
        <v>23</v>
      </c>
      <c r="D2628" t="s">
        <v>212</v>
      </c>
      <c r="F2628" t="s">
        <v>26</v>
      </c>
      <c r="G2628" t="s">
        <v>27</v>
      </c>
      <c r="H2628">
        <v>25</v>
      </c>
      <c r="I2628">
        <v>28</v>
      </c>
      <c r="J2628" t="s">
        <v>27</v>
      </c>
      <c r="K2628" t="s">
        <v>108</v>
      </c>
      <c r="L2628" t="s">
        <v>212</v>
      </c>
      <c r="M2628" t="s">
        <v>23</v>
      </c>
      <c r="N2628" t="s">
        <v>27</v>
      </c>
      <c r="O2628" t="s">
        <v>27</v>
      </c>
      <c r="P2628" t="s">
        <v>27</v>
      </c>
      <c r="Q2628" s="1">
        <v>41879.955555555556</v>
      </c>
      <c r="R2628" s="1">
        <v>42941.933333333334</v>
      </c>
      <c r="S2628" t="s">
        <v>27</v>
      </c>
      <c r="T2628" t="s">
        <v>27</v>
      </c>
      <c r="U2628" t="s">
        <v>27</v>
      </c>
    </row>
    <row r="2629" spans="1:21" x14ac:dyDescent="0.25">
      <c r="A2629" t="s">
        <v>21</v>
      </c>
      <c r="B2629" t="s">
        <v>409</v>
      </c>
      <c r="C2629" t="s">
        <v>23</v>
      </c>
      <c r="D2629" t="s">
        <v>410</v>
      </c>
      <c r="E2629" t="s">
        <v>411</v>
      </c>
      <c r="F2629" t="s">
        <v>26</v>
      </c>
      <c r="G2629" t="s">
        <v>27</v>
      </c>
      <c r="H2629">
        <v>25</v>
      </c>
      <c r="I2629">
        <v>28</v>
      </c>
      <c r="J2629" t="s">
        <v>27</v>
      </c>
      <c r="K2629" t="s">
        <v>108</v>
      </c>
      <c r="L2629" t="s">
        <v>212</v>
      </c>
      <c r="M2629" t="s">
        <v>23</v>
      </c>
      <c r="N2629" t="s">
        <v>27</v>
      </c>
      <c r="O2629" t="s">
        <v>27</v>
      </c>
      <c r="P2629" t="s">
        <v>27</v>
      </c>
      <c r="Q2629" s="1">
        <v>41879.955555555556</v>
      </c>
      <c r="R2629" s="1">
        <v>42941.933333333334</v>
      </c>
      <c r="S2629">
        <v>30</v>
      </c>
      <c r="T2629">
        <v>320</v>
      </c>
      <c r="U2629">
        <v>80.037037037036995</v>
      </c>
    </row>
    <row r="2630" spans="1:21" x14ac:dyDescent="0.25">
      <c r="A2630" t="s">
        <v>21</v>
      </c>
      <c r="B2630" t="s">
        <v>71</v>
      </c>
      <c r="C2630" t="s">
        <v>23</v>
      </c>
      <c r="D2630" t="s">
        <v>72</v>
      </c>
      <c r="E2630" t="s">
        <v>73</v>
      </c>
      <c r="F2630" t="s">
        <v>26</v>
      </c>
      <c r="G2630" t="s">
        <v>27</v>
      </c>
      <c r="H2630">
        <v>23</v>
      </c>
      <c r="I2630">
        <v>28</v>
      </c>
      <c r="J2630" t="s">
        <v>709</v>
      </c>
      <c r="K2630" t="s">
        <v>74</v>
      </c>
      <c r="L2630" t="s">
        <v>75</v>
      </c>
      <c r="M2630" t="s">
        <v>23</v>
      </c>
      <c r="N2630" t="s">
        <v>27</v>
      </c>
      <c r="O2630" t="s">
        <v>27</v>
      </c>
      <c r="P2630" t="s">
        <v>27</v>
      </c>
      <c r="Q2630" s="1">
        <v>37825.724305555559</v>
      </c>
      <c r="R2630" s="1">
        <v>39667.421527777777</v>
      </c>
      <c r="S2630">
        <v>33</v>
      </c>
      <c r="T2630">
        <v>100</v>
      </c>
      <c r="U2630">
        <v>79.428571428571402</v>
      </c>
    </row>
    <row r="2631" spans="1:21" x14ac:dyDescent="0.25">
      <c r="A2631" t="s">
        <v>21</v>
      </c>
      <c r="B2631" t="s">
        <v>814</v>
      </c>
      <c r="C2631" t="s">
        <v>23</v>
      </c>
      <c r="D2631" t="s">
        <v>815</v>
      </c>
      <c r="E2631" t="s">
        <v>211</v>
      </c>
      <c r="F2631" t="s">
        <v>26</v>
      </c>
      <c r="G2631" t="s">
        <v>27</v>
      </c>
      <c r="H2631">
        <v>28</v>
      </c>
      <c r="I2631">
        <v>28</v>
      </c>
      <c r="J2631" t="s">
        <v>816</v>
      </c>
      <c r="K2631" t="s">
        <v>814</v>
      </c>
      <c r="L2631" t="s">
        <v>815</v>
      </c>
      <c r="M2631" t="s">
        <v>23</v>
      </c>
      <c r="N2631" t="s">
        <v>27</v>
      </c>
      <c r="O2631" t="s">
        <v>27</v>
      </c>
      <c r="P2631" t="s">
        <v>27</v>
      </c>
      <c r="Q2631" s="1">
        <v>37825.609027777777</v>
      </c>
      <c r="R2631" s="1">
        <v>42656.640972222223</v>
      </c>
      <c r="S2631">
        <v>9</v>
      </c>
      <c r="T2631">
        <v>178</v>
      </c>
      <c r="U2631">
        <v>87.285714285714306</v>
      </c>
    </row>
    <row r="2632" spans="1:21" x14ac:dyDescent="0.25">
      <c r="A2632" t="s">
        <v>21</v>
      </c>
      <c r="B2632" t="s">
        <v>1088</v>
      </c>
      <c r="C2632" t="s">
        <v>23</v>
      </c>
      <c r="D2632" t="s">
        <v>1089</v>
      </c>
      <c r="F2632" t="s">
        <v>107</v>
      </c>
      <c r="G2632" t="s">
        <v>27</v>
      </c>
      <c r="H2632">
        <v>28</v>
      </c>
      <c r="I2632">
        <v>28</v>
      </c>
      <c r="J2632" t="s">
        <v>27</v>
      </c>
      <c r="K2632" t="s">
        <v>503</v>
      </c>
      <c r="L2632" t="s">
        <v>504</v>
      </c>
      <c r="M2632" t="s">
        <v>23</v>
      </c>
      <c r="N2632" t="s">
        <v>27</v>
      </c>
      <c r="O2632" t="s">
        <v>27</v>
      </c>
      <c r="P2632" t="s">
        <v>27</v>
      </c>
      <c r="Q2632" s="1">
        <v>38240.713194444441</v>
      </c>
      <c r="R2632" s="1">
        <v>41271.508333333331</v>
      </c>
      <c r="S2632" t="s">
        <v>27</v>
      </c>
      <c r="T2632" t="s">
        <v>27</v>
      </c>
      <c r="U2632" t="s">
        <v>27</v>
      </c>
    </row>
    <row r="2633" spans="1:21" x14ac:dyDescent="0.25">
      <c r="A2633" t="s">
        <v>21</v>
      </c>
      <c r="B2633" t="s">
        <v>74</v>
      </c>
      <c r="C2633" t="s">
        <v>23</v>
      </c>
      <c r="D2633" t="s">
        <v>74</v>
      </c>
      <c r="E2633" t="s">
        <v>73</v>
      </c>
      <c r="F2633" t="s">
        <v>26</v>
      </c>
      <c r="G2633" t="s">
        <v>27</v>
      </c>
      <c r="H2633">
        <v>23</v>
      </c>
      <c r="I2633">
        <v>28</v>
      </c>
      <c r="J2633" t="s">
        <v>1271</v>
      </c>
      <c r="K2633" t="s">
        <v>74</v>
      </c>
      <c r="L2633" t="s">
        <v>75</v>
      </c>
      <c r="M2633" t="s">
        <v>23</v>
      </c>
      <c r="N2633" t="s">
        <v>27</v>
      </c>
      <c r="O2633" t="s">
        <v>27</v>
      </c>
      <c r="P2633" t="s">
        <v>27</v>
      </c>
      <c r="Q2633" s="1">
        <v>37825.724305555559</v>
      </c>
      <c r="R2633" s="1">
        <v>39667.421527777777</v>
      </c>
      <c r="S2633">
        <v>25</v>
      </c>
      <c r="T2633">
        <v>100</v>
      </c>
      <c r="U2633">
        <v>88.571428571428598</v>
      </c>
    </row>
    <row r="2634" spans="1:21" x14ac:dyDescent="0.25">
      <c r="A2634" t="s">
        <v>21</v>
      </c>
      <c r="B2634" t="s">
        <v>156</v>
      </c>
      <c r="C2634" t="s">
        <v>23</v>
      </c>
      <c r="D2634" t="s">
        <v>157</v>
      </c>
      <c r="E2634" t="s">
        <v>158</v>
      </c>
      <c r="F2634" t="s">
        <v>26</v>
      </c>
      <c r="G2634" t="s">
        <v>27</v>
      </c>
      <c r="H2634">
        <v>28</v>
      </c>
      <c r="I2634">
        <v>28</v>
      </c>
      <c r="J2634" t="s">
        <v>509</v>
      </c>
      <c r="K2634" t="s">
        <v>255</v>
      </c>
      <c r="L2634" t="s">
        <v>256</v>
      </c>
      <c r="M2634" t="s">
        <v>23</v>
      </c>
      <c r="N2634" t="s">
        <v>27</v>
      </c>
      <c r="O2634" t="s">
        <v>27</v>
      </c>
      <c r="P2634" t="s">
        <v>27</v>
      </c>
      <c r="Q2634" s="1">
        <v>42080.604861111111</v>
      </c>
      <c r="R2634" s="1">
        <v>43000.550694444442</v>
      </c>
      <c r="S2634">
        <v>34</v>
      </c>
      <c r="T2634">
        <v>98</v>
      </c>
      <c r="U2634">
        <v>67.714285714285694</v>
      </c>
    </row>
    <row r="2635" spans="1:21" x14ac:dyDescent="0.25">
      <c r="A2635" t="s">
        <v>21</v>
      </c>
      <c r="B2635" t="s">
        <v>105</v>
      </c>
      <c r="C2635" t="s">
        <v>23</v>
      </c>
      <c r="D2635" t="s">
        <v>1550</v>
      </c>
      <c r="F2635" t="s">
        <v>26</v>
      </c>
      <c r="G2635" t="s">
        <v>27</v>
      </c>
      <c r="H2635">
        <v>25</v>
      </c>
      <c r="I2635">
        <v>28</v>
      </c>
      <c r="J2635" t="s">
        <v>27</v>
      </c>
      <c r="K2635" t="s">
        <v>108</v>
      </c>
      <c r="L2635" t="s">
        <v>212</v>
      </c>
      <c r="M2635" t="s">
        <v>23</v>
      </c>
      <c r="N2635" t="s">
        <v>27</v>
      </c>
      <c r="O2635" t="s">
        <v>27</v>
      </c>
      <c r="P2635" t="s">
        <v>27</v>
      </c>
      <c r="Q2635" s="1">
        <v>41879.955555555556</v>
      </c>
      <c r="R2635" s="1">
        <v>42941.933333333334</v>
      </c>
      <c r="S2635" t="s">
        <v>27</v>
      </c>
      <c r="T2635" t="s">
        <v>27</v>
      </c>
      <c r="U2635" t="s">
        <v>27</v>
      </c>
    </row>
    <row r="2636" spans="1:21" x14ac:dyDescent="0.25">
      <c r="A2636" t="s">
        <v>21</v>
      </c>
      <c r="B2636" t="s">
        <v>1521</v>
      </c>
      <c r="C2636" t="s">
        <v>23</v>
      </c>
      <c r="D2636" t="s">
        <v>1522</v>
      </c>
      <c r="E2636" t="s">
        <v>158</v>
      </c>
      <c r="F2636" t="s">
        <v>26</v>
      </c>
      <c r="G2636" t="s">
        <v>27</v>
      </c>
      <c r="H2636">
        <v>28</v>
      </c>
      <c r="I2636">
        <v>28</v>
      </c>
      <c r="J2636" t="s">
        <v>27</v>
      </c>
      <c r="K2636" t="s">
        <v>2347</v>
      </c>
      <c r="L2636" t="s">
        <v>2348</v>
      </c>
      <c r="M2636" t="s">
        <v>23</v>
      </c>
      <c r="N2636" t="s">
        <v>27</v>
      </c>
      <c r="O2636" t="s">
        <v>27</v>
      </c>
      <c r="P2636" t="s">
        <v>27</v>
      </c>
      <c r="Q2636" s="1">
        <v>38258.640277777777</v>
      </c>
      <c r="R2636" s="1">
        <v>42972.700694444444</v>
      </c>
      <c r="S2636" t="s">
        <v>27</v>
      </c>
      <c r="T2636" t="s">
        <v>27</v>
      </c>
      <c r="U2636" t="s">
        <v>27</v>
      </c>
    </row>
    <row r="2637" spans="1:21" x14ac:dyDescent="0.25">
      <c r="A2637" t="s">
        <v>21</v>
      </c>
      <c r="B2637" t="s">
        <v>3059</v>
      </c>
      <c r="C2637" t="s">
        <v>23</v>
      </c>
      <c r="D2637" t="s">
        <v>3060</v>
      </c>
      <c r="F2637" t="s">
        <v>26</v>
      </c>
      <c r="G2637" t="s">
        <v>27</v>
      </c>
      <c r="H2637">
        <v>26</v>
      </c>
      <c r="I2637">
        <v>28</v>
      </c>
      <c r="J2637" t="s">
        <v>27</v>
      </c>
      <c r="K2637" t="s">
        <v>2719</v>
      </c>
      <c r="L2637" t="s">
        <v>3061</v>
      </c>
      <c r="M2637" t="s">
        <v>23</v>
      </c>
      <c r="N2637" t="s">
        <v>27</v>
      </c>
      <c r="O2637" t="s">
        <v>27</v>
      </c>
      <c r="P2637" t="s">
        <v>27</v>
      </c>
      <c r="Q2637" s="1">
        <v>41679.724305555559</v>
      </c>
      <c r="R2637" s="1">
        <v>43000.393750000003</v>
      </c>
      <c r="S2637" t="s">
        <v>27</v>
      </c>
      <c r="T2637" t="s">
        <v>27</v>
      </c>
      <c r="U2637" t="s">
        <v>27</v>
      </c>
    </row>
    <row r="2638" spans="1:21" x14ac:dyDescent="0.25">
      <c r="A2638" t="s">
        <v>21</v>
      </c>
      <c r="B2638" t="s">
        <v>2719</v>
      </c>
      <c r="C2638" t="s">
        <v>23</v>
      </c>
      <c r="D2638" t="s">
        <v>3192</v>
      </c>
      <c r="F2638" t="s">
        <v>26</v>
      </c>
      <c r="G2638" t="s">
        <v>27</v>
      </c>
      <c r="H2638">
        <v>26</v>
      </c>
      <c r="I2638">
        <v>28</v>
      </c>
      <c r="J2638" t="s">
        <v>27</v>
      </c>
      <c r="K2638" t="s">
        <v>2719</v>
      </c>
      <c r="L2638" t="s">
        <v>3061</v>
      </c>
      <c r="M2638" t="s">
        <v>23</v>
      </c>
      <c r="N2638" t="s">
        <v>27</v>
      </c>
      <c r="O2638" t="s">
        <v>27</v>
      </c>
      <c r="P2638" t="s">
        <v>27</v>
      </c>
      <c r="Q2638" s="1">
        <v>41679.724305555559</v>
      </c>
      <c r="R2638" s="1">
        <v>43000.393750000003</v>
      </c>
      <c r="S2638" t="s">
        <v>27</v>
      </c>
      <c r="T2638" t="s">
        <v>27</v>
      </c>
      <c r="U2638" t="s">
        <v>27</v>
      </c>
    </row>
    <row r="2639" spans="1:21" x14ac:dyDescent="0.25">
      <c r="A2639" t="s">
        <v>21</v>
      </c>
      <c r="B2639" t="s">
        <v>2376</v>
      </c>
      <c r="C2639" t="s">
        <v>23</v>
      </c>
      <c r="D2639" t="s">
        <v>3416</v>
      </c>
      <c r="F2639" t="s">
        <v>26</v>
      </c>
      <c r="G2639" t="s">
        <v>27</v>
      </c>
      <c r="H2639">
        <v>27</v>
      </c>
      <c r="I2639">
        <v>28</v>
      </c>
      <c r="J2639" t="s">
        <v>27</v>
      </c>
      <c r="K2639" t="s">
        <v>2376</v>
      </c>
      <c r="L2639" t="s">
        <v>2524</v>
      </c>
      <c r="M2639" t="s">
        <v>23</v>
      </c>
      <c r="N2639" t="s">
        <v>27</v>
      </c>
      <c r="O2639" t="s">
        <v>27</v>
      </c>
      <c r="P2639" t="s">
        <v>27</v>
      </c>
      <c r="Q2639" s="1">
        <v>41625.970833333333</v>
      </c>
      <c r="R2639" s="1">
        <v>42993.525000000001</v>
      </c>
      <c r="S2639" t="s">
        <v>27</v>
      </c>
      <c r="T2639" t="s">
        <v>27</v>
      </c>
      <c r="U2639" t="s">
        <v>27</v>
      </c>
    </row>
    <row r="2640" spans="1:21" x14ac:dyDescent="0.25">
      <c r="A2640" t="s">
        <v>21</v>
      </c>
      <c r="B2640" t="s">
        <v>3219</v>
      </c>
      <c r="C2640" t="s">
        <v>23</v>
      </c>
      <c r="D2640" t="s">
        <v>3220</v>
      </c>
      <c r="E2640" t="s">
        <v>1346</v>
      </c>
      <c r="F2640" t="s">
        <v>26</v>
      </c>
      <c r="G2640" t="s">
        <v>27</v>
      </c>
      <c r="H2640">
        <v>24</v>
      </c>
      <c r="I2640">
        <v>28</v>
      </c>
      <c r="J2640" t="s">
        <v>3615</v>
      </c>
      <c r="K2640" t="s">
        <v>2873</v>
      </c>
      <c r="L2640" t="s">
        <v>2875</v>
      </c>
      <c r="M2640" t="s">
        <v>23</v>
      </c>
      <c r="N2640" t="s">
        <v>27</v>
      </c>
      <c r="O2640" t="s">
        <v>27</v>
      </c>
      <c r="P2640" t="s">
        <v>27</v>
      </c>
      <c r="Q2640" s="1">
        <v>37900.443749999999</v>
      </c>
      <c r="R2640" s="1">
        <v>39169.517361111109</v>
      </c>
      <c r="S2640">
        <v>7.0000000000000007E-2</v>
      </c>
      <c r="T2640">
        <v>2.36</v>
      </c>
      <c r="U2640">
        <v>0.91</v>
      </c>
    </row>
    <row r="2641" spans="1:21" x14ac:dyDescent="0.25">
      <c r="A2641" t="s">
        <v>21</v>
      </c>
      <c r="B2641" t="s">
        <v>3884</v>
      </c>
      <c r="C2641" t="s">
        <v>23</v>
      </c>
      <c r="D2641" t="s">
        <v>3885</v>
      </c>
      <c r="F2641" t="s">
        <v>130</v>
      </c>
      <c r="G2641" t="s">
        <v>27</v>
      </c>
      <c r="H2641">
        <v>26</v>
      </c>
      <c r="I2641">
        <v>28</v>
      </c>
      <c r="J2641" t="s">
        <v>27</v>
      </c>
      <c r="K2641" t="s">
        <v>4701</v>
      </c>
      <c r="L2641" t="s">
        <v>4702</v>
      </c>
      <c r="M2641" t="s">
        <v>23</v>
      </c>
      <c r="N2641" t="s">
        <v>27</v>
      </c>
      <c r="O2641" t="s">
        <v>27</v>
      </c>
      <c r="P2641" t="s">
        <v>27</v>
      </c>
      <c r="Q2641" s="1">
        <v>37970.70416666667</v>
      </c>
      <c r="R2641" s="1">
        <v>42831.657638888886</v>
      </c>
      <c r="S2641" t="s">
        <v>27</v>
      </c>
      <c r="T2641" t="s">
        <v>27</v>
      </c>
      <c r="U2641" t="s">
        <v>27</v>
      </c>
    </row>
    <row r="2642" spans="1:21" x14ac:dyDescent="0.25">
      <c r="A2642" t="s">
        <v>21</v>
      </c>
      <c r="B2642" t="s">
        <v>4302</v>
      </c>
      <c r="C2642" t="s">
        <v>23</v>
      </c>
      <c r="D2642" t="s">
        <v>1829</v>
      </c>
      <c r="E2642" t="s">
        <v>85</v>
      </c>
      <c r="F2642" t="s">
        <v>26</v>
      </c>
      <c r="G2642" t="s">
        <v>27</v>
      </c>
      <c r="H2642">
        <v>25</v>
      </c>
      <c r="I2642">
        <v>28</v>
      </c>
      <c r="J2642" t="s">
        <v>1558</v>
      </c>
      <c r="K2642" t="s">
        <v>4505</v>
      </c>
      <c r="L2642" t="s">
        <v>4508</v>
      </c>
      <c r="M2642" t="s">
        <v>23</v>
      </c>
      <c r="N2642" t="s">
        <v>27</v>
      </c>
      <c r="O2642" t="s">
        <v>27</v>
      </c>
      <c r="P2642" t="s">
        <v>27</v>
      </c>
      <c r="Q2642" s="1">
        <v>38478.388888888891</v>
      </c>
      <c r="R2642" s="1">
        <v>39267.48541666667</v>
      </c>
      <c r="S2642">
        <v>0.3</v>
      </c>
      <c r="T2642">
        <v>16.3</v>
      </c>
      <c r="U2642">
        <v>4.6740740740740696</v>
      </c>
    </row>
    <row r="2643" spans="1:21" x14ac:dyDescent="0.25">
      <c r="A2643" t="s">
        <v>21</v>
      </c>
      <c r="B2643" t="s">
        <v>5191</v>
      </c>
      <c r="C2643" t="s">
        <v>23</v>
      </c>
      <c r="D2643" t="s">
        <v>5192</v>
      </c>
      <c r="F2643" t="s">
        <v>78</v>
      </c>
      <c r="G2643" t="s">
        <v>27</v>
      </c>
      <c r="H2643">
        <v>22</v>
      </c>
      <c r="I2643">
        <v>28</v>
      </c>
      <c r="J2643" t="s">
        <v>27</v>
      </c>
      <c r="K2643" t="s">
        <v>5303</v>
      </c>
      <c r="L2643" t="s">
        <v>5068</v>
      </c>
      <c r="M2643" t="s">
        <v>23</v>
      </c>
      <c r="N2643" t="s">
        <v>27</v>
      </c>
      <c r="O2643" t="s">
        <v>27</v>
      </c>
      <c r="P2643" t="s">
        <v>27</v>
      </c>
      <c r="Q2643" s="1">
        <v>41711.605555555558</v>
      </c>
      <c r="R2643" s="1">
        <v>43010.676388888889</v>
      </c>
      <c r="S2643" t="s">
        <v>27</v>
      </c>
      <c r="T2643" t="s">
        <v>27</v>
      </c>
      <c r="U2643" t="s">
        <v>27</v>
      </c>
    </row>
    <row r="2644" spans="1:21" x14ac:dyDescent="0.25">
      <c r="A2644" t="s">
        <v>21</v>
      </c>
      <c r="B2644" t="s">
        <v>3884</v>
      </c>
      <c r="C2644" t="s">
        <v>23</v>
      </c>
      <c r="D2644" t="s">
        <v>3885</v>
      </c>
      <c r="F2644" t="s">
        <v>130</v>
      </c>
      <c r="G2644" t="s">
        <v>27</v>
      </c>
      <c r="H2644">
        <v>28</v>
      </c>
      <c r="I2644">
        <v>28</v>
      </c>
      <c r="J2644" t="s">
        <v>27</v>
      </c>
      <c r="K2644" t="s">
        <v>5474</v>
      </c>
      <c r="L2644" t="s">
        <v>5475</v>
      </c>
      <c r="M2644" t="s">
        <v>23</v>
      </c>
      <c r="N2644" t="s">
        <v>27</v>
      </c>
      <c r="O2644" t="s">
        <v>27</v>
      </c>
      <c r="P2644" t="s">
        <v>27</v>
      </c>
      <c r="Q2644" s="1">
        <v>38385.70208333333</v>
      </c>
      <c r="R2644" s="1">
        <v>43006.640972222223</v>
      </c>
      <c r="S2644" t="s">
        <v>27</v>
      </c>
      <c r="T2644" t="s">
        <v>27</v>
      </c>
      <c r="U2644" t="s">
        <v>27</v>
      </c>
    </row>
    <row r="2645" spans="1:21" x14ac:dyDescent="0.25">
      <c r="A2645" t="s">
        <v>21</v>
      </c>
      <c r="B2645" t="s">
        <v>5104</v>
      </c>
      <c r="C2645" t="s">
        <v>23</v>
      </c>
      <c r="D2645" t="s">
        <v>5105</v>
      </c>
      <c r="F2645" t="s">
        <v>26</v>
      </c>
      <c r="G2645" t="s">
        <v>27</v>
      </c>
      <c r="H2645">
        <v>13</v>
      </c>
      <c r="I2645">
        <v>28</v>
      </c>
      <c r="J2645" t="s">
        <v>27</v>
      </c>
      <c r="K2645" t="s">
        <v>5626</v>
      </c>
      <c r="L2645" t="s">
        <v>5627</v>
      </c>
      <c r="M2645" t="s">
        <v>23</v>
      </c>
      <c r="N2645" t="s">
        <v>27</v>
      </c>
      <c r="O2645" t="s">
        <v>27</v>
      </c>
      <c r="P2645" t="s">
        <v>27</v>
      </c>
      <c r="Q2645" s="1">
        <v>37874.42291666667</v>
      </c>
      <c r="R2645" s="1">
        <v>41249.511805555558</v>
      </c>
      <c r="S2645" t="s">
        <v>27</v>
      </c>
      <c r="T2645" t="s">
        <v>27</v>
      </c>
      <c r="U2645" t="s">
        <v>27</v>
      </c>
    </row>
    <row r="2646" spans="1:21" x14ac:dyDescent="0.25">
      <c r="A2646" t="s">
        <v>21</v>
      </c>
      <c r="B2646" t="s">
        <v>4773</v>
      </c>
      <c r="C2646" t="s">
        <v>23</v>
      </c>
      <c r="D2646" t="s">
        <v>4774</v>
      </c>
      <c r="F2646" t="s">
        <v>107</v>
      </c>
      <c r="G2646" t="s">
        <v>27</v>
      </c>
      <c r="H2646">
        <v>27</v>
      </c>
      <c r="I2646">
        <v>28</v>
      </c>
      <c r="J2646" t="s">
        <v>27</v>
      </c>
      <c r="K2646" t="s">
        <v>4725</v>
      </c>
      <c r="L2646" t="s">
        <v>4726</v>
      </c>
      <c r="M2646" t="s">
        <v>23</v>
      </c>
      <c r="N2646" t="s">
        <v>27</v>
      </c>
      <c r="O2646" t="s">
        <v>27</v>
      </c>
      <c r="P2646" t="s">
        <v>27</v>
      </c>
      <c r="Q2646" s="1">
        <v>38233.529166666667</v>
      </c>
      <c r="R2646" s="1">
        <v>41138.76458333333</v>
      </c>
      <c r="S2646" t="s">
        <v>27</v>
      </c>
      <c r="T2646" t="s">
        <v>27</v>
      </c>
      <c r="U2646" t="s">
        <v>27</v>
      </c>
    </row>
    <row r="2647" spans="1:21" x14ac:dyDescent="0.25">
      <c r="A2647" t="s">
        <v>21</v>
      </c>
      <c r="B2647" t="s">
        <v>4994</v>
      </c>
      <c r="C2647" t="s">
        <v>23</v>
      </c>
      <c r="D2647" t="s">
        <v>4995</v>
      </c>
      <c r="F2647" t="s">
        <v>78</v>
      </c>
      <c r="G2647" t="s">
        <v>27</v>
      </c>
      <c r="H2647">
        <v>22</v>
      </c>
      <c r="I2647">
        <v>28</v>
      </c>
      <c r="J2647" t="s">
        <v>27</v>
      </c>
      <c r="K2647" t="s">
        <v>5303</v>
      </c>
      <c r="L2647" t="s">
        <v>5068</v>
      </c>
      <c r="M2647" t="s">
        <v>23</v>
      </c>
      <c r="N2647" t="s">
        <v>27</v>
      </c>
      <c r="O2647" t="s">
        <v>27</v>
      </c>
      <c r="P2647" t="s">
        <v>27</v>
      </c>
      <c r="Q2647" s="1">
        <v>41711.605555555558</v>
      </c>
      <c r="R2647" s="1">
        <v>43010.676388888889</v>
      </c>
      <c r="S2647" t="s">
        <v>27</v>
      </c>
      <c r="T2647" t="s">
        <v>27</v>
      </c>
      <c r="U2647" t="s">
        <v>27</v>
      </c>
    </row>
    <row r="2648" spans="1:21" x14ac:dyDescent="0.25">
      <c r="A2648" t="s">
        <v>21</v>
      </c>
      <c r="B2648" t="s">
        <v>5419</v>
      </c>
      <c r="C2648" t="s">
        <v>23</v>
      </c>
      <c r="D2648" t="s">
        <v>5420</v>
      </c>
      <c r="F2648" t="s">
        <v>78</v>
      </c>
      <c r="G2648" t="s">
        <v>27</v>
      </c>
      <c r="H2648">
        <v>27</v>
      </c>
      <c r="I2648">
        <v>28</v>
      </c>
      <c r="J2648" t="s">
        <v>27</v>
      </c>
      <c r="K2648" t="s">
        <v>5660</v>
      </c>
      <c r="L2648" t="s">
        <v>5661</v>
      </c>
      <c r="M2648" t="s">
        <v>23</v>
      </c>
      <c r="N2648" t="s">
        <v>27</v>
      </c>
      <c r="O2648" t="s">
        <v>27</v>
      </c>
      <c r="P2648" t="s">
        <v>27</v>
      </c>
      <c r="Q2648" s="1">
        <v>39251.711805555555</v>
      </c>
      <c r="R2648" s="1">
        <v>41716.630555555559</v>
      </c>
      <c r="S2648" t="s">
        <v>27</v>
      </c>
      <c r="T2648" t="s">
        <v>27</v>
      </c>
      <c r="U2648" t="s">
        <v>27</v>
      </c>
    </row>
    <row r="2649" spans="1:21" x14ac:dyDescent="0.25">
      <c r="A2649" t="s">
        <v>21</v>
      </c>
      <c r="B2649" t="s">
        <v>5829</v>
      </c>
      <c r="C2649" t="s">
        <v>23</v>
      </c>
      <c r="D2649" t="s">
        <v>5830</v>
      </c>
      <c r="F2649" t="s">
        <v>78</v>
      </c>
      <c r="G2649" t="s">
        <v>27</v>
      </c>
      <c r="H2649">
        <v>27</v>
      </c>
      <c r="I2649">
        <v>28</v>
      </c>
      <c r="J2649" t="s">
        <v>27</v>
      </c>
      <c r="K2649" t="s">
        <v>5067</v>
      </c>
      <c r="L2649" t="s">
        <v>5068</v>
      </c>
      <c r="M2649" t="s">
        <v>23</v>
      </c>
      <c r="N2649" t="s">
        <v>27</v>
      </c>
      <c r="O2649" t="s">
        <v>27</v>
      </c>
      <c r="P2649" t="s">
        <v>27</v>
      </c>
      <c r="Q2649" s="1">
        <v>41536.48541666667</v>
      </c>
      <c r="R2649" s="1">
        <v>42923.564583333333</v>
      </c>
      <c r="S2649" t="s">
        <v>27</v>
      </c>
      <c r="T2649" t="s">
        <v>27</v>
      </c>
      <c r="U2649" t="s">
        <v>27</v>
      </c>
    </row>
    <row r="2650" spans="1:21" x14ac:dyDescent="0.25">
      <c r="A2650" t="s">
        <v>21</v>
      </c>
      <c r="B2650" t="s">
        <v>5836</v>
      </c>
      <c r="C2650" t="s">
        <v>23</v>
      </c>
      <c r="D2650" t="s">
        <v>5837</v>
      </c>
      <c r="F2650" t="s">
        <v>78</v>
      </c>
      <c r="G2650" t="s">
        <v>27</v>
      </c>
      <c r="H2650">
        <v>28</v>
      </c>
      <c r="I2650">
        <v>28</v>
      </c>
      <c r="J2650" t="s">
        <v>27</v>
      </c>
      <c r="K2650" t="s">
        <v>5381</v>
      </c>
      <c r="L2650" t="s">
        <v>5068</v>
      </c>
      <c r="M2650" t="s">
        <v>23</v>
      </c>
      <c r="N2650" t="s">
        <v>27</v>
      </c>
      <c r="O2650" t="s">
        <v>27</v>
      </c>
      <c r="P2650" t="s">
        <v>27</v>
      </c>
      <c r="Q2650" s="1">
        <v>42156.663194444445</v>
      </c>
      <c r="R2650" s="1">
        <v>42989.631249999999</v>
      </c>
      <c r="S2650" t="s">
        <v>27</v>
      </c>
      <c r="T2650" t="s">
        <v>27</v>
      </c>
      <c r="U2650" t="s">
        <v>27</v>
      </c>
    </row>
    <row r="2651" spans="1:21" x14ac:dyDescent="0.25">
      <c r="A2651" t="s">
        <v>21</v>
      </c>
      <c r="B2651" t="s">
        <v>5836</v>
      </c>
      <c r="C2651" t="s">
        <v>23</v>
      </c>
      <c r="D2651" t="s">
        <v>5837</v>
      </c>
      <c r="F2651" t="s">
        <v>78</v>
      </c>
      <c r="G2651" t="s">
        <v>27</v>
      </c>
      <c r="H2651">
        <v>28</v>
      </c>
      <c r="I2651">
        <v>28</v>
      </c>
      <c r="J2651" t="s">
        <v>27</v>
      </c>
      <c r="K2651" t="s">
        <v>5606</v>
      </c>
      <c r="L2651" t="s">
        <v>5453</v>
      </c>
      <c r="M2651" t="s">
        <v>23</v>
      </c>
      <c r="N2651" t="s">
        <v>27</v>
      </c>
      <c r="O2651" t="s">
        <v>27</v>
      </c>
      <c r="P2651" t="s">
        <v>27</v>
      </c>
      <c r="Q2651" s="1">
        <v>39538.440972222219</v>
      </c>
      <c r="R2651" s="1">
        <v>42776.686111111114</v>
      </c>
      <c r="S2651" t="s">
        <v>27</v>
      </c>
      <c r="T2651" t="s">
        <v>27</v>
      </c>
      <c r="U2651" t="s">
        <v>27</v>
      </c>
    </row>
    <row r="2652" spans="1:21" x14ac:dyDescent="0.25">
      <c r="A2652" t="s">
        <v>21</v>
      </c>
      <c r="B2652" t="s">
        <v>5836</v>
      </c>
      <c r="C2652" t="s">
        <v>23</v>
      </c>
      <c r="D2652" t="s">
        <v>5837</v>
      </c>
      <c r="F2652" t="s">
        <v>78</v>
      </c>
      <c r="G2652" t="s">
        <v>27</v>
      </c>
      <c r="H2652">
        <v>27</v>
      </c>
      <c r="I2652">
        <v>28</v>
      </c>
      <c r="J2652" t="s">
        <v>27</v>
      </c>
      <c r="K2652" t="s">
        <v>5035</v>
      </c>
      <c r="L2652" t="s">
        <v>5113</v>
      </c>
      <c r="M2652" t="s">
        <v>23</v>
      </c>
      <c r="N2652" t="s">
        <v>27</v>
      </c>
      <c r="O2652" t="s">
        <v>27</v>
      </c>
      <c r="P2652" t="s">
        <v>27</v>
      </c>
      <c r="Q2652" s="1">
        <v>42287.709027777775</v>
      </c>
      <c r="R2652" s="1">
        <v>42986.621527777781</v>
      </c>
      <c r="S2652" t="s">
        <v>27</v>
      </c>
      <c r="T2652" t="s">
        <v>27</v>
      </c>
      <c r="U2652" t="s">
        <v>27</v>
      </c>
    </row>
    <row r="2653" spans="1:21" x14ac:dyDescent="0.25">
      <c r="A2653" t="s">
        <v>21</v>
      </c>
      <c r="B2653" t="s">
        <v>5419</v>
      </c>
      <c r="C2653" t="s">
        <v>23</v>
      </c>
      <c r="D2653" t="s">
        <v>5420</v>
      </c>
      <c r="F2653" t="s">
        <v>78</v>
      </c>
      <c r="G2653" t="s">
        <v>27</v>
      </c>
      <c r="H2653">
        <v>28</v>
      </c>
      <c r="I2653">
        <v>28</v>
      </c>
      <c r="J2653" t="s">
        <v>27</v>
      </c>
      <c r="K2653" t="s">
        <v>5298</v>
      </c>
      <c r="L2653" t="s">
        <v>5299</v>
      </c>
      <c r="M2653" t="s">
        <v>23</v>
      </c>
      <c r="N2653" t="s">
        <v>27</v>
      </c>
      <c r="O2653" t="s">
        <v>27</v>
      </c>
      <c r="P2653" t="s">
        <v>27</v>
      </c>
      <c r="Q2653" s="1">
        <v>40569.526388888888</v>
      </c>
      <c r="R2653" s="1">
        <v>42934.40902777778</v>
      </c>
      <c r="S2653" t="s">
        <v>27</v>
      </c>
      <c r="T2653" t="s">
        <v>27</v>
      </c>
      <c r="U2653" t="s">
        <v>27</v>
      </c>
    </row>
    <row r="2654" spans="1:21" x14ac:dyDescent="0.25">
      <c r="A2654" t="s">
        <v>21</v>
      </c>
      <c r="B2654" t="s">
        <v>575</v>
      </c>
      <c r="C2654" t="s">
        <v>23</v>
      </c>
      <c r="D2654" t="s">
        <v>576</v>
      </c>
      <c r="E2654" t="s">
        <v>577</v>
      </c>
      <c r="F2654" t="s">
        <v>26</v>
      </c>
      <c r="G2654" t="s">
        <v>27</v>
      </c>
      <c r="H2654">
        <v>22</v>
      </c>
      <c r="I2654">
        <v>27</v>
      </c>
      <c r="J2654" s="2">
        <v>13485</v>
      </c>
      <c r="K2654" t="s">
        <v>575</v>
      </c>
      <c r="L2654" t="s">
        <v>578</v>
      </c>
      <c r="M2654" t="s">
        <v>23</v>
      </c>
      <c r="N2654" t="s">
        <v>27</v>
      </c>
      <c r="O2654" t="s">
        <v>27</v>
      </c>
      <c r="P2654" t="s">
        <v>27</v>
      </c>
      <c r="Q2654" s="1">
        <v>38287.602777777778</v>
      </c>
      <c r="R2654" s="1">
        <v>38908.504166666666</v>
      </c>
      <c r="S2654">
        <v>11.7</v>
      </c>
      <c r="T2654">
        <v>45.5</v>
      </c>
      <c r="U2654">
        <v>25.507407407407399</v>
      </c>
    </row>
    <row r="2655" spans="1:21" x14ac:dyDescent="0.25">
      <c r="A2655" t="s">
        <v>21</v>
      </c>
      <c r="B2655" t="s">
        <v>243</v>
      </c>
      <c r="C2655" t="s">
        <v>23</v>
      </c>
      <c r="D2655" t="s">
        <v>244</v>
      </c>
      <c r="E2655" t="s">
        <v>226</v>
      </c>
      <c r="F2655" t="s">
        <v>26</v>
      </c>
      <c r="G2655" t="s">
        <v>27</v>
      </c>
      <c r="H2655">
        <v>27</v>
      </c>
      <c r="I2655">
        <v>27</v>
      </c>
      <c r="J2655" t="s">
        <v>245</v>
      </c>
      <c r="K2655" t="s">
        <v>655</v>
      </c>
      <c r="L2655" t="s">
        <v>656</v>
      </c>
      <c r="M2655" t="s">
        <v>23</v>
      </c>
      <c r="N2655" t="s">
        <v>27</v>
      </c>
      <c r="O2655" t="s">
        <v>27</v>
      </c>
      <c r="P2655" t="s">
        <v>27</v>
      </c>
      <c r="Q2655" s="1">
        <v>37803.570833333331</v>
      </c>
      <c r="R2655" s="1">
        <v>37805.661111111112</v>
      </c>
      <c r="S2655">
        <v>3.3</v>
      </c>
      <c r="T2655">
        <v>7.7</v>
      </c>
      <c r="U2655">
        <v>5.4555555555555602</v>
      </c>
    </row>
    <row r="2656" spans="1:21" x14ac:dyDescent="0.25">
      <c r="A2656" t="s">
        <v>21</v>
      </c>
      <c r="B2656" t="s">
        <v>243</v>
      </c>
      <c r="C2656" t="s">
        <v>23</v>
      </c>
      <c r="D2656" t="s">
        <v>244</v>
      </c>
      <c r="E2656" t="s">
        <v>226</v>
      </c>
      <c r="F2656" t="s">
        <v>26</v>
      </c>
      <c r="G2656" t="s">
        <v>27</v>
      </c>
      <c r="H2656">
        <v>27</v>
      </c>
      <c r="I2656">
        <v>27</v>
      </c>
      <c r="J2656" t="s">
        <v>245</v>
      </c>
      <c r="K2656" t="s">
        <v>657</v>
      </c>
      <c r="L2656" t="s">
        <v>658</v>
      </c>
      <c r="M2656" t="s">
        <v>23</v>
      </c>
      <c r="N2656" t="s">
        <v>27</v>
      </c>
      <c r="O2656" t="s">
        <v>27</v>
      </c>
      <c r="P2656" t="s">
        <v>27</v>
      </c>
      <c r="Q2656" s="1">
        <v>37803.448611111111</v>
      </c>
      <c r="R2656" s="1">
        <v>37805.720138888886</v>
      </c>
      <c r="S2656">
        <v>3</v>
      </c>
      <c r="T2656">
        <v>8</v>
      </c>
      <c r="U2656">
        <v>5.6111111111111098</v>
      </c>
    </row>
    <row r="2657" spans="1:21" x14ac:dyDescent="0.25">
      <c r="A2657" t="s">
        <v>21</v>
      </c>
      <c r="B2657" t="s">
        <v>276</v>
      </c>
      <c r="C2657" t="s">
        <v>23</v>
      </c>
      <c r="D2657" t="s">
        <v>277</v>
      </c>
      <c r="E2657" t="s">
        <v>278</v>
      </c>
      <c r="F2657" t="s">
        <v>26</v>
      </c>
      <c r="G2657" t="s">
        <v>27</v>
      </c>
      <c r="H2657">
        <v>19</v>
      </c>
      <c r="I2657">
        <v>27</v>
      </c>
      <c r="J2657" t="s">
        <v>279</v>
      </c>
      <c r="K2657" t="s">
        <v>1446</v>
      </c>
      <c r="L2657" t="s">
        <v>1447</v>
      </c>
      <c r="M2657" t="s">
        <v>23</v>
      </c>
      <c r="N2657" t="s">
        <v>27</v>
      </c>
      <c r="O2657" t="s">
        <v>27</v>
      </c>
      <c r="P2657" t="s">
        <v>27</v>
      </c>
      <c r="Q2657" s="1">
        <v>38104.525694444441</v>
      </c>
      <c r="R2657" s="1">
        <v>43014.68472222222</v>
      </c>
      <c r="S2657">
        <v>0.06</v>
      </c>
      <c r="T2657">
        <v>6.13</v>
      </c>
      <c r="U2657">
        <v>0.44074074074074099</v>
      </c>
    </row>
    <row r="2658" spans="1:21" x14ac:dyDescent="0.25">
      <c r="A2658" t="s">
        <v>21</v>
      </c>
      <c r="B2658" t="s">
        <v>1167</v>
      </c>
      <c r="C2658" t="s">
        <v>23</v>
      </c>
      <c r="D2658" t="s">
        <v>1168</v>
      </c>
      <c r="E2658" t="s">
        <v>211</v>
      </c>
      <c r="F2658" t="s">
        <v>26</v>
      </c>
      <c r="G2658" t="s">
        <v>27</v>
      </c>
      <c r="H2658">
        <v>26</v>
      </c>
      <c r="I2658">
        <v>27</v>
      </c>
      <c r="J2658" t="s">
        <v>27</v>
      </c>
      <c r="K2658" t="s">
        <v>1167</v>
      </c>
      <c r="L2658" t="s">
        <v>1168</v>
      </c>
      <c r="M2658" t="s">
        <v>23</v>
      </c>
      <c r="N2658" t="s">
        <v>27</v>
      </c>
      <c r="O2658" t="s">
        <v>27</v>
      </c>
      <c r="P2658" t="s">
        <v>27</v>
      </c>
      <c r="Q2658" s="1">
        <v>37777.816666666666</v>
      </c>
      <c r="R2658" s="1">
        <v>42999.581250000003</v>
      </c>
      <c r="S2658">
        <v>1</v>
      </c>
      <c r="T2658">
        <v>134</v>
      </c>
      <c r="U2658">
        <v>45.3333333333333</v>
      </c>
    </row>
    <row r="2659" spans="1:21" x14ac:dyDescent="0.25">
      <c r="A2659" t="s">
        <v>21</v>
      </c>
      <c r="B2659" t="s">
        <v>2284</v>
      </c>
      <c r="C2659" t="s">
        <v>23</v>
      </c>
      <c r="D2659" t="s">
        <v>2285</v>
      </c>
      <c r="E2659" t="s">
        <v>226</v>
      </c>
      <c r="F2659" t="s">
        <v>26</v>
      </c>
      <c r="G2659" t="s">
        <v>27</v>
      </c>
      <c r="H2659">
        <v>27</v>
      </c>
      <c r="I2659">
        <v>27</v>
      </c>
      <c r="J2659" t="s">
        <v>2286</v>
      </c>
      <c r="K2659" t="s">
        <v>1707</v>
      </c>
      <c r="L2659" t="s">
        <v>1708</v>
      </c>
      <c r="M2659" t="s">
        <v>23</v>
      </c>
      <c r="N2659" t="s">
        <v>27</v>
      </c>
      <c r="O2659" t="s">
        <v>27</v>
      </c>
      <c r="P2659" t="s">
        <v>27</v>
      </c>
      <c r="Q2659" s="1">
        <v>37803.412499999999</v>
      </c>
      <c r="R2659" s="1">
        <v>37805.621527777781</v>
      </c>
      <c r="S2659">
        <v>0.6</v>
      </c>
      <c r="T2659">
        <v>2</v>
      </c>
      <c r="U2659">
        <v>1.2851851851851801</v>
      </c>
    </row>
    <row r="2660" spans="1:21" x14ac:dyDescent="0.25">
      <c r="A2660" t="s">
        <v>21</v>
      </c>
      <c r="B2660" t="s">
        <v>2318</v>
      </c>
      <c r="C2660" t="s">
        <v>23</v>
      </c>
      <c r="D2660" t="s">
        <v>2318</v>
      </c>
      <c r="E2660" t="s">
        <v>1006</v>
      </c>
      <c r="F2660" t="s">
        <v>26</v>
      </c>
      <c r="G2660" t="s">
        <v>27</v>
      </c>
      <c r="H2660">
        <v>21</v>
      </c>
      <c r="I2660">
        <v>27</v>
      </c>
      <c r="J2660" t="s">
        <v>2446</v>
      </c>
      <c r="K2660" t="s">
        <v>2447</v>
      </c>
      <c r="L2660" t="s">
        <v>2320</v>
      </c>
      <c r="M2660" t="s">
        <v>23</v>
      </c>
      <c r="N2660" t="s">
        <v>27</v>
      </c>
      <c r="O2660" t="s">
        <v>27</v>
      </c>
      <c r="P2660" t="s">
        <v>27</v>
      </c>
      <c r="Q2660" s="1">
        <v>41767.763194444444</v>
      </c>
      <c r="R2660" s="1">
        <v>42096.780555555553</v>
      </c>
      <c r="S2660">
        <v>54</v>
      </c>
      <c r="T2660">
        <v>357</v>
      </c>
      <c r="U2660">
        <v>156.03703703703701</v>
      </c>
    </row>
    <row r="2661" spans="1:21" x14ac:dyDescent="0.25">
      <c r="A2661" t="s">
        <v>21</v>
      </c>
      <c r="B2661" t="s">
        <v>2644</v>
      </c>
      <c r="C2661" t="s">
        <v>23</v>
      </c>
      <c r="D2661" t="s">
        <v>2645</v>
      </c>
      <c r="F2661" t="s">
        <v>144</v>
      </c>
      <c r="G2661" t="s">
        <v>27</v>
      </c>
      <c r="H2661">
        <v>26</v>
      </c>
      <c r="I2661">
        <v>27</v>
      </c>
      <c r="J2661" t="s">
        <v>27</v>
      </c>
      <c r="K2661" t="s">
        <v>2646</v>
      </c>
      <c r="L2661" t="s">
        <v>2647</v>
      </c>
      <c r="M2661" t="s">
        <v>23</v>
      </c>
      <c r="N2661" t="s">
        <v>27</v>
      </c>
      <c r="O2661" t="s">
        <v>27</v>
      </c>
      <c r="P2661" t="s">
        <v>27</v>
      </c>
      <c r="Q2661" s="1">
        <v>42493.698611111111</v>
      </c>
      <c r="R2661" s="1">
        <v>43013.840277777781</v>
      </c>
      <c r="S2661" t="s">
        <v>27</v>
      </c>
      <c r="T2661" t="s">
        <v>27</v>
      </c>
      <c r="U2661" t="s">
        <v>27</v>
      </c>
    </row>
    <row r="2662" spans="1:21" x14ac:dyDescent="0.25">
      <c r="A2662" t="s">
        <v>21</v>
      </c>
      <c r="B2662" t="s">
        <v>2284</v>
      </c>
      <c r="C2662" t="s">
        <v>23</v>
      </c>
      <c r="D2662" t="s">
        <v>2285</v>
      </c>
      <c r="E2662" t="s">
        <v>226</v>
      </c>
      <c r="F2662" t="s">
        <v>26</v>
      </c>
      <c r="G2662" t="s">
        <v>27</v>
      </c>
      <c r="H2662">
        <v>27</v>
      </c>
      <c r="I2662">
        <v>27</v>
      </c>
      <c r="J2662" t="s">
        <v>2286</v>
      </c>
      <c r="K2662" t="s">
        <v>657</v>
      </c>
      <c r="L2662" t="s">
        <v>658</v>
      </c>
      <c r="M2662" t="s">
        <v>23</v>
      </c>
      <c r="N2662" t="s">
        <v>27</v>
      </c>
      <c r="O2662" t="s">
        <v>27</v>
      </c>
      <c r="P2662" t="s">
        <v>27</v>
      </c>
      <c r="Q2662" s="1">
        <v>37803.448611111111</v>
      </c>
      <c r="R2662" s="1">
        <v>37805.720138888886</v>
      </c>
      <c r="S2662">
        <v>0.6</v>
      </c>
      <c r="T2662">
        <v>1.9</v>
      </c>
      <c r="U2662">
        <v>1.25925925925926</v>
      </c>
    </row>
    <row r="2663" spans="1:21" x14ac:dyDescent="0.25">
      <c r="A2663" t="s">
        <v>21</v>
      </c>
      <c r="B2663" t="s">
        <v>2313</v>
      </c>
      <c r="C2663" t="s">
        <v>23</v>
      </c>
      <c r="D2663" t="s">
        <v>2313</v>
      </c>
      <c r="E2663" t="s">
        <v>46</v>
      </c>
      <c r="F2663" t="s">
        <v>26</v>
      </c>
      <c r="G2663" t="s">
        <v>27</v>
      </c>
      <c r="H2663">
        <v>25</v>
      </c>
      <c r="I2663">
        <v>27</v>
      </c>
      <c r="J2663" t="s">
        <v>2676</v>
      </c>
      <c r="K2663" t="s">
        <v>1127</v>
      </c>
      <c r="L2663" t="s">
        <v>1128</v>
      </c>
      <c r="M2663" t="s">
        <v>23</v>
      </c>
      <c r="N2663" t="s">
        <v>27</v>
      </c>
      <c r="O2663" t="s">
        <v>27</v>
      </c>
      <c r="P2663" t="s">
        <v>27</v>
      </c>
      <c r="Q2663" s="1">
        <v>38002.737500000003</v>
      </c>
      <c r="R2663" s="1">
        <v>39931.640972222223</v>
      </c>
      <c r="S2663">
        <v>0.04</v>
      </c>
      <c r="T2663">
        <v>2.25</v>
      </c>
      <c r="U2663">
        <v>0.33259259259259299</v>
      </c>
    </row>
    <row r="2664" spans="1:21" x14ac:dyDescent="0.25">
      <c r="A2664" t="s">
        <v>21</v>
      </c>
      <c r="B2664" t="s">
        <v>2264</v>
      </c>
      <c r="C2664" t="s">
        <v>23</v>
      </c>
      <c r="D2664" t="s">
        <v>2984</v>
      </c>
      <c r="F2664" t="s">
        <v>26</v>
      </c>
      <c r="G2664" t="s">
        <v>27</v>
      </c>
      <c r="H2664">
        <v>21</v>
      </c>
      <c r="I2664">
        <v>27</v>
      </c>
      <c r="J2664" t="s">
        <v>27</v>
      </c>
      <c r="K2664" t="s">
        <v>2264</v>
      </c>
      <c r="L2664" t="s">
        <v>2265</v>
      </c>
      <c r="M2664" t="s">
        <v>23</v>
      </c>
      <c r="N2664" t="s">
        <v>27</v>
      </c>
      <c r="O2664" t="s">
        <v>27</v>
      </c>
      <c r="P2664" t="s">
        <v>27</v>
      </c>
      <c r="Q2664" s="1">
        <v>41675.745138888888</v>
      </c>
      <c r="R2664" s="1">
        <v>42986.59097222222</v>
      </c>
      <c r="S2664" t="s">
        <v>27</v>
      </c>
      <c r="T2664" t="s">
        <v>27</v>
      </c>
      <c r="U2664" t="s">
        <v>27</v>
      </c>
    </row>
    <row r="2665" spans="1:21" x14ac:dyDescent="0.25">
      <c r="A2665" t="s">
        <v>21</v>
      </c>
      <c r="B2665" t="s">
        <v>3019</v>
      </c>
      <c r="C2665" t="s">
        <v>23</v>
      </c>
      <c r="D2665" t="s">
        <v>3020</v>
      </c>
      <c r="F2665" t="s">
        <v>107</v>
      </c>
      <c r="G2665" t="s">
        <v>27</v>
      </c>
      <c r="H2665">
        <v>25</v>
      </c>
      <c r="I2665">
        <v>27</v>
      </c>
      <c r="J2665" t="s">
        <v>27</v>
      </c>
      <c r="K2665" t="s">
        <v>2092</v>
      </c>
      <c r="L2665" t="s">
        <v>2093</v>
      </c>
      <c r="M2665" t="s">
        <v>23</v>
      </c>
      <c r="N2665" t="s">
        <v>27</v>
      </c>
      <c r="O2665" t="s">
        <v>27</v>
      </c>
      <c r="P2665" t="s">
        <v>27</v>
      </c>
      <c r="Q2665" s="1">
        <v>40221.633333333331</v>
      </c>
      <c r="R2665" s="1">
        <v>40222.90902777778</v>
      </c>
      <c r="S2665" t="s">
        <v>27</v>
      </c>
      <c r="T2665" t="s">
        <v>27</v>
      </c>
      <c r="U2665" t="s">
        <v>27</v>
      </c>
    </row>
    <row r="2666" spans="1:21" x14ac:dyDescent="0.25">
      <c r="A2666" t="s">
        <v>21</v>
      </c>
      <c r="B2666" t="s">
        <v>2764</v>
      </c>
      <c r="C2666" t="s">
        <v>23</v>
      </c>
      <c r="D2666" t="s">
        <v>3357</v>
      </c>
      <c r="F2666" t="s">
        <v>107</v>
      </c>
      <c r="G2666" t="s">
        <v>27</v>
      </c>
      <c r="H2666">
        <v>27</v>
      </c>
      <c r="I2666">
        <v>27</v>
      </c>
      <c r="J2666" t="s">
        <v>27</v>
      </c>
      <c r="K2666" t="s">
        <v>2766</v>
      </c>
      <c r="L2666" t="s">
        <v>3358</v>
      </c>
      <c r="M2666" t="s">
        <v>23</v>
      </c>
      <c r="N2666" t="s">
        <v>27</v>
      </c>
      <c r="O2666" t="s">
        <v>27</v>
      </c>
      <c r="P2666" t="s">
        <v>27</v>
      </c>
      <c r="Q2666" s="1">
        <v>38205.658333333333</v>
      </c>
      <c r="R2666" s="1">
        <v>41156.590277777781</v>
      </c>
      <c r="S2666" t="s">
        <v>27</v>
      </c>
      <c r="T2666" t="s">
        <v>27</v>
      </c>
      <c r="U2666" t="s">
        <v>27</v>
      </c>
    </row>
    <row r="2667" spans="1:21" x14ac:dyDescent="0.25">
      <c r="A2667" t="s">
        <v>21</v>
      </c>
      <c r="B2667" t="s">
        <v>3678</v>
      </c>
      <c r="C2667" t="s">
        <v>23</v>
      </c>
      <c r="D2667" t="s">
        <v>3679</v>
      </c>
      <c r="F2667" t="s">
        <v>26</v>
      </c>
      <c r="G2667" t="s">
        <v>27</v>
      </c>
      <c r="H2667">
        <v>25</v>
      </c>
      <c r="I2667">
        <v>27</v>
      </c>
      <c r="J2667" t="s">
        <v>27</v>
      </c>
      <c r="K2667" t="s">
        <v>3678</v>
      </c>
      <c r="L2667" t="s">
        <v>3679</v>
      </c>
      <c r="M2667" t="s">
        <v>23</v>
      </c>
      <c r="N2667" t="s">
        <v>27</v>
      </c>
      <c r="O2667" t="s">
        <v>27</v>
      </c>
      <c r="P2667" t="s">
        <v>27</v>
      </c>
      <c r="Q2667" s="1">
        <v>42004.402083333334</v>
      </c>
      <c r="R2667" s="1">
        <v>42997.652083333334</v>
      </c>
      <c r="S2667" t="s">
        <v>27</v>
      </c>
      <c r="T2667" t="s">
        <v>27</v>
      </c>
      <c r="U2667" t="s">
        <v>27</v>
      </c>
    </row>
    <row r="2668" spans="1:21" x14ac:dyDescent="0.25">
      <c r="A2668" t="s">
        <v>21</v>
      </c>
      <c r="B2668" t="s">
        <v>2048</v>
      </c>
      <c r="C2668" t="s">
        <v>23</v>
      </c>
      <c r="D2668" t="s">
        <v>2049</v>
      </c>
      <c r="E2668" t="s">
        <v>46</v>
      </c>
      <c r="F2668" t="s">
        <v>26</v>
      </c>
      <c r="G2668" t="s">
        <v>27</v>
      </c>
      <c r="H2668">
        <v>26</v>
      </c>
      <c r="I2668">
        <v>27</v>
      </c>
      <c r="J2668" t="s">
        <v>3906</v>
      </c>
      <c r="K2668" t="s">
        <v>302</v>
      </c>
      <c r="L2668" t="s">
        <v>303</v>
      </c>
      <c r="M2668" t="s">
        <v>23</v>
      </c>
      <c r="N2668" t="s">
        <v>27</v>
      </c>
      <c r="O2668" t="s">
        <v>27</v>
      </c>
      <c r="P2668" t="s">
        <v>27</v>
      </c>
      <c r="Q2668" s="1">
        <v>41346.934027777781</v>
      </c>
      <c r="R2668" s="1">
        <v>43005.30972222222</v>
      </c>
      <c r="S2668">
        <v>108</v>
      </c>
      <c r="T2668">
        <v>208</v>
      </c>
      <c r="U2668">
        <v>143.222222222222</v>
      </c>
    </row>
    <row r="2669" spans="1:21" x14ac:dyDescent="0.25">
      <c r="A2669" t="s">
        <v>21</v>
      </c>
      <c r="B2669" t="s">
        <v>3884</v>
      </c>
      <c r="C2669" t="s">
        <v>23</v>
      </c>
      <c r="D2669" t="s">
        <v>3885</v>
      </c>
      <c r="F2669" t="s">
        <v>130</v>
      </c>
      <c r="G2669" t="s">
        <v>27</v>
      </c>
      <c r="H2669">
        <v>27</v>
      </c>
      <c r="I2669">
        <v>27</v>
      </c>
      <c r="J2669" t="s">
        <v>27</v>
      </c>
      <c r="K2669" t="s">
        <v>3969</v>
      </c>
      <c r="L2669" t="s">
        <v>3970</v>
      </c>
      <c r="M2669" t="s">
        <v>23</v>
      </c>
      <c r="N2669" t="s">
        <v>27</v>
      </c>
      <c r="O2669" t="s">
        <v>27</v>
      </c>
      <c r="P2669" t="s">
        <v>27</v>
      </c>
      <c r="Q2669" s="1">
        <v>37839.67083333333</v>
      </c>
      <c r="R2669" s="1">
        <v>42949.661805555559</v>
      </c>
      <c r="S2669" t="s">
        <v>27</v>
      </c>
      <c r="T2669" t="s">
        <v>27</v>
      </c>
      <c r="U2669" t="s">
        <v>27</v>
      </c>
    </row>
    <row r="2670" spans="1:21" x14ac:dyDescent="0.25">
      <c r="A2670" t="s">
        <v>21</v>
      </c>
      <c r="B2670" t="s">
        <v>3994</v>
      </c>
      <c r="C2670" t="s">
        <v>23</v>
      </c>
      <c r="D2670" t="s">
        <v>3995</v>
      </c>
      <c r="F2670" t="s">
        <v>144</v>
      </c>
      <c r="G2670" t="s">
        <v>27</v>
      </c>
      <c r="H2670">
        <v>26</v>
      </c>
      <c r="I2670">
        <v>27</v>
      </c>
      <c r="J2670" t="s">
        <v>27</v>
      </c>
      <c r="K2670" t="s">
        <v>2646</v>
      </c>
      <c r="L2670" t="s">
        <v>2647</v>
      </c>
      <c r="M2670" t="s">
        <v>23</v>
      </c>
      <c r="N2670" t="s">
        <v>27</v>
      </c>
      <c r="O2670" t="s">
        <v>27</v>
      </c>
      <c r="P2670" t="s">
        <v>27</v>
      </c>
      <c r="Q2670" s="1">
        <v>42493.698611111111</v>
      </c>
      <c r="R2670" s="1">
        <v>43013.840277777781</v>
      </c>
      <c r="S2670" t="s">
        <v>27</v>
      </c>
      <c r="T2670" t="s">
        <v>27</v>
      </c>
      <c r="U2670" t="s">
        <v>27</v>
      </c>
    </row>
    <row r="2671" spans="1:21" x14ac:dyDescent="0.25">
      <c r="A2671" t="s">
        <v>21</v>
      </c>
      <c r="B2671" t="s">
        <v>4043</v>
      </c>
      <c r="C2671" t="s">
        <v>23</v>
      </c>
      <c r="D2671" t="s">
        <v>4044</v>
      </c>
      <c r="F2671" t="s">
        <v>144</v>
      </c>
      <c r="G2671" t="s">
        <v>27</v>
      </c>
      <c r="H2671">
        <v>26</v>
      </c>
      <c r="I2671">
        <v>27</v>
      </c>
      <c r="J2671" t="s">
        <v>27</v>
      </c>
      <c r="K2671" t="s">
        <v>2646</v>
      </c>
      <c r="L2671" t="s">
        <v>2647</v>
      </c>
      <c r="M2671" t="s">
        <v>23</v>
      </c>
      <c r="N2671" t="s">
        <v>27</v>
      </c>
      <c r="O2671" t="s">
        <v>27</v>
      </c>
      <c r="P2671" t="s">
        <v>27</v>
      </c>
      <c r="Q2671" s="1">
        <v>42493.698611111111</v>
      </c>
      <c r="R2671" s="1">
        <v>43013.840277777781</v>
      </c>
      <c r="S2671" t="s">
        <v>27</v>
      </c>
      <c r="T2671" t="s">
        <v>27</v>
      </c>
      <c r="U2671" t="s">
        <v>27</v>
      </c>
    </row>
    <row r="2672" spans="1:21" x14ac:dyDescent="0.25">
      <c r="A2672" t="s">
        <v>21</v>
      </c>
      <c r="B2672" t="s">
        <v>3884</v>
      </c>
      <c r="C2672" t="s">
        <v>23</v>
      </c>
      <c r="D2672" t="s">
        <v>3885</v>
      </c>
      <c r="F2672" t="s">
        <v>130</v>
      </c>
      <c r="G2672" t="s">
        <v>27</v>
      </c>
      <c r="H2672">
        <v>27</v>
      </c>
      <c r="I2672">
        <v>27</v>
      </c>
      <c r="J2672" t="s">
        <v>27</v>
      </c>
      <c r="K2672" t="s">
        <v>4699</v>
      </c>
      <c r="L2672" t="s">
        <v>4700</v>
      </c>
      <c r="M2672" t="s">
        <v>23</v>
      </c>
      <c r="N2672" t="s">
        <v>27</v>
      </c>
      <c r="O2672" t="s">
        <v>27</v>
      </c>
      <c r="P2672" t="s">
        <v>27</v>
      </c>
      <c r="Q2672" s="1">
        <v>38964.506944444445</v>
      </c>
      <c r="R2672" s="1">
        <v>42495.720833333333</v>
      </c>
      <c r="S2672" t="s">
        <v>27</v>
      </c>
      <c r="T2672" t="s">
        <v>27</v>
      </c>
      <c r="U2672" t="s">
        <v>27</v>
      </c>
    </row>
    <row r="2673" spans="1:21" x14ac:dyDescent="0.25">
      <c r="A2673" t="s">
        <v>21</v>
      </c>
      <c r="B2673" t="s">
        <v>4124</v>
      </c>
      <c r="C2673" t="s">
        <v>23</v>
      </c>
      <c r="D2673" t="s">
        <v>5051</v>
      </c>
      <c r="F2673" t="s">
        <v>107</v>
      </c>
      <c r="G2673" t="s">
        <v>27</v>
      </c>
      <c r="H2673">
        <v>27</v>
      </c>
      <c r="I2673">
        <v>27</v>
      </c>
      <c r="J2673" t="s">
        <v>27</v>
      </c>
      <c r="K2673" t="s">
        <v>2766</v>
      </c>
      <c r="L2673" t="s">
        <v>3358</v>
      </c>
      <c r="M2673" t="s">
        <v>23</v>
      </c>
      <c r="N2673" t="s">
        <v>27</v>
      </c>
      <c r="O2673" t="s">
        <v>27</v>
      </c>
      <c r="P2673" t="s">
        <v>27</v>
      </c>
      <c r="Q2673" s="1">
        <v>38205.658333333333</v>
      </c>
      <c r="R2673" s="1">
        <v>41156.590277777781</v>
      </c>
      <c r="S2673" t="s">
        <v>27</v>
      </c>
      <c r="T2673" t="s">
        <v>27</v>
      </c>
      <c r="U2673" t="s">
        <v>27</v>
      </c>
    </row>
    <row r="2674" spans="1:21" x14ac:dyDescent="0.25">
      <c r="A2674" t="s">
        <v>21</v>
      </c>
      <c r="B2674" t="s">
        <v>4469</v>
      </c>
      <c r="C2674" t="s">
        <v>23</v>
      </c>
      <c r="D2674" t="s">
        <v>4470</v>
      </c>
      <c r="E2674" t="s">
        <v>325</v>
      </c>
      <c r="F2674" t="s">
        <v>26</v>
      </c>
      <c r="G2674" t="s">
        <v>27</v>
      </c>
      <c r="H2674">
        <v>19</v>
      </c>
      <c r="I2674">
        <v>27</v>
      </c>
      <c r="J2674" t="s">
        <v>279</v>
      </c>
      <c r="K2674" t="s">
        <v>1446</v>
      </c>
      <c r="L2674" t="s">
        <v>1447</v>
      </c>
      <c r="M2674" t="s">
        <v>23</v>
      </c>
      <c r="N2674" t="s">
        <v>27</v>
      </c>
      <c r="O2674" t="s">
        <v>27</v>
      </c>
      <c r="P2674" t="s">
        <v>27</v>
      </c>
      <c r="Q2674" s="1">
        <v>38104.525694444441</v>
      </c>
      <c r="R2674" s="1">
        <v>43014.68472222222</v>
      </c>
      <c r="S2674">
        <v>0.03</v>
      </c>
      <c r="T2674">
        <v>3.65</v>
      </c>
      <c r="U2674">
        <v>0.31518518518518501</v>
      </c>
    </row>
    <row r="2675" spans="1:21" x14ac:dyDescent="0.25">
      <c r="A2675" t="s">
        <v>21</v>
      </c>
      <c r="B2675" t="s">
        <v>4082</v>
      </c>
      <c r="C2675" t="s">
        <v>23</v>
      </c>
      <c r="D2675" t="s">
        <v>4083</v>
      </c>
      <c r="F2675" t="s">
        <v>151</v>
      </c>
      <c r="G2675" t="s">
        <v>27</v>
      </c>
      <c r="H2675">
        <v>22</v>
      </c>
      <c r="I2675">
        <v>27</v>
      </c>
      <c r="J2675" t="s">
        <v>27</v>
      </c>
      <c r="K2675" t="s">
        <v>1119</v>
      </c>
      <c r="L2675" t="s">
        <v>1120</v>
      </c>
      <c r="M2675" t="s">
        <v>23</v>
      </c>
      <c r="N2675" t="s">
        <v>27</v>
      </c>
      <c r="O2675" t="s">
        <v>27</v>
      </c>
      <c r="P2675" t="s">
        <v>27</v>
      </c>
      <c r="Q2675" s="1">
        <v>40108.517361111109</v>
      </c>
      <c r="R2675" s="1">
        <v>42951.685416666667</v>
      </c>
      <c r="S2675" t="s">
        <v>27</v>
      </c>
      <c r="T2675" t="s">
        <v>27</v>
      </c>
      <c r="U2675" t="s">
        <v>27</v>
      </c>
    </row>
    <row r="2676" spans="1:21" x14ac:dyDescent="0.25">
      <c r="A2676" t="s">
        <v>21</v>
      </c>
      <c r="B2676" t="s">
        <v>4431</v>
      </c>
      <c r="C2676" t="s">
        <v>23</v>
      </c>
      <c r="D2676" t="s">
        <v>4432</v>
      </c>
      <c r="E2676" t="s">
        <v>4101</v>
      </c>
      <c r="F2676" t="s">
        <v>26</v>
      </c>
      <c r="G2676" t="s">
        <v>27</v>
      </c>
      <c r="H2676">
        <v>19</v>
      </c>
      <c r="I2676">
        <v>27</v>
      </c>
      <c r="J2676" t="s">
        <v>27</v>
      </c>
      <c r="K2676" t="s">
        <v>1446</v>
      </c>
      <c r="L2676" t="s">
        <v>1447</v>
      </c>
      <c r="M2676" t="s">
        <v>23</v>
      </c>
      <c r="N2676" t="s">
        <v>27</v>
      </c>
      <c r="O2676" t="s">
        <v>27</v>
      </c>
      <c r="P2676" t="s">
        <v>27</v>
      </c>
      <c r="Q2676" s="1">
        <v>38104.525694444441</v>
      </c>
      <c r="R2676" s="1">
        <v>43014.68472222222</v>
      </c>
      <c r="S2676">
        <v>593</v>
      </c>
      <c r="T2676">
        <v>3615</v>
      </c>
      <c r="U2676">
        <v>2040.1111111111099</v>
      </c>
    </row>
    <row r="2677" spans="1:21" x14ac:dyDescent="0.25">
      <c r="A2677" t="s">
        <v>21</v>
      </c>
      <c r="B2677" t="s">
        <v>5758</v>
      </c>
      <c r="C2677" t="s">
        <v>23</v>
      </c>
      <c r="D2677" t="s">
        <v>5759</v>
      </c>
      <c r="F2677" t="s">
        <v>78</v>
      </c>
      <c r="G2677" t="s">
        <v>27</v>
      </c>
      <c r="H2677">
        <v>21</v>
      </c>
      <c r="I2677">
        <v>27</v>
      </c>
      <c r="J2677" t="s">
        <v>27</v>
      </c>
      <c r="K2677" t="s">
        <v>5342</v>
      </c>
      <c r="L2677" t="s">
        <v>5299</v>
      </c>
      <c r="M2677" t="s">
        <v>23</v>
      </c>
      <c r="N2677" t="s">
        <v>27</v>
      </c>
      <c r="O2677" t="s">
        <v>27</v>
      </c>
      <c r="P2677" t="s">
        <v>27</v>
      </c>
      <c r="Q2677" s="1">
        <v>41670.426388888889</v>
      </c>
      <c r="R2677" s="1">
        <v>43003.417361111111</v>
      </c>
      <c r="S2677" t="s">
        <v>27</v>
      </c>
      <c r="T2677" t="s">
        <v>27</v>
      </c>
      <c r="U2677" t="s">
        <v>27</v>
      </c>
    </row>
    <row r="2678" spans="1:21" x14ac:dyDescent="0.25">
      <c r="A2678" t="s">
        <v>21</v>
      </c>
      <c r="B2678" t="s">
        <v>5855</v>
      </c>
      <c r="C2678" t="s">
        <v>23</v>
      </c>
      <c r="D2678" t="s">
        <v>3372</v>
      </c>
      <c r="F2678" t="s">
        <v>78</v>
      </c>
      <c r="G2678" t="s">
        <v>27</v>
      </c>
      <c r="H2678">
        <v>27</v>
      </c>
      <c r="I2678">
        <v>27</v>
      </c>
      <c r="J2678" t="s">
        <v>27</v>
      </c>
      <c r="K2678" t="s">
        <v>5446</v>
      </c>
      <c r="L2678" t="s">
        <v>5447</v>
      </c>
      <c r="M2678" t="s">
        <v>23</v>
      </c>
      <c r="N2678" t="s">
        <v>27</v>
      </c>
      <c r="O2678" t="s">
        <v>27</v>
      </c>
      <c r="P2678" t="s">
        <v>27</v>
      </c>
      <c r="Q2678" s="1">
        <v>39654.563194444447</v>
      </c>
      <c r="R2678" s="1">
        <v>42941.743055555555</v>
      </c>
      <c r="S2678" t="s">
        <v>27</v>
      </c>
      <c r="T2678" t="s">
        <v>27</v>
      </c>
      <c r="U2678" t="s">
        <v>27</v>
      </c>
    </row>
    <row r="2679" spans="1:21" x14ac:dyDescent="0.25">
      <c r="A2679" t="s">
        <v>21</v>
      </c>
      <c r="B2679" t="s">
        <v>4994</v>
      </c>
      <c r="C2679" t="s">
        <v>23</v>
      </c>
      <c r="D2679" t="s">
        <v>4995</v>
      </c>
      <c r="F2679" t="s">
        <v>78</v>
      </c>
      <c r="G2679" t="s">
        <v>27</v>
      </c>
      <c r="H2679">
        <v>19</v>
      </c>
      <c r="I2679">
        <v>27</v>
      </c>
      <c r="J2679" t="s">
        <v>27</v>
      </c>
      <c r="K2679" t="s">
        <v>5451</v>
      </c>
      <c r="L2679" t="s">
        <v>5068</v>
      </c>
      <c r="M2679" t="s">
        <v>23</v>
      </c>
      <c r="N2679" t="s">
        <v>27</v>
      </c>
      <c r="O2679" t="s">
        <v>27</v>
      </c>
      <c r="P2679" t="s">
        <v>27</v>
      </c>
      <c r="Q2679" s="1">
        <v>41390.561111111114</v>
      </c>
      <c r="R2679" s="1">
        <v>43008.689583333333</v>
      </c>
      <c r="S2679" t="s">
        <v>27</v>
      </c>
      <c r="T2679" t="s">
        <v>27</v>
      </c>
      <c r="U2679" t="s">
        <v>27</v>
      </c>
    </row>
    <row r="2680" spans="1:21" x14ac:dyDescent="0.25">
      <c r="A2680" t="s">
        <v>21</v>
      </c>
      <c r="B2680" t="s">
        <v>5819</v>
      </c>
      <c r="C2680" t="s">
        <v>23</v>
      </c>
      <c r="D2680" t="s">
        <v>5820</v>
      </c>
      <c r="F2680" t="s">
        <v>78</v>
      </c>
      <c r="G2680" t="s">
        <v>27</v>
      </c>
      <c r="H2680">
        <v>27</v>
      </c>
      <c r="I2680">
        <v>27</v>
      </c>
      <c r="J2680" t="s">
        <v>27</v>
      </c>
      <c r="K2680" t="s">
        <v>5446</v>
      </c>
      <c r="L2680" t="s">
        <v>5447</v>
      </c>
      <c r="M2680" t="s">
        <v>23</v>
      </c>
      <c r="N2680" t="s">
        <v>27</v>
      </c>
      <c r="O2680" t="s">
        <v>27</v>
      </c>
      <c r="P2680" t="s">
        <v>27</v>
      </c>
      <c r="Q2680" s="1">
        <v>39654.563194444447</v>
      </c>
      <c r="R2680" s="1">
        <v>42941.743055555555</v>
      </c>
      <c r="S2680" t="s">
        <v>27</v>
      </c>
      <c r="T2680" t="s">
        <v>27</v>
      </c>
      <c r="U2680" t="s">
        <v>27</v>
      </c>
    </row>
    <row r="2681" spans="1:21" x14ac:dyDescent="0.25">
      <c r="A2681" t="s">
        <v>21</v>
      </c>
      <c r="B2681" t="s">
        <v>5385</v>
      </c>
      <c r="C2681" t="s">
        <v>23</v>
      </c>
      <c r="D2681" t="s">
        <v>5386</v>
      </c>
      <c r="F2681" t="s">
        <v>78</v>
      </c>
      <c r="G2681" t="s">
        <v>27</v>
      </c>
      <c r="H2681">
        <v>23</v>
      </c>
      <c r="I2681">
        <v>27</v>
      </c>
      <c r="J2681" t="s">
        <v>27</v>
      </c>
      <c r="K2681" t="s">
        <v>5497</v>
      </c>
      <c r="L2681" t="s">
        <v>5068</v>
      </c>
      <c r="M2681" t="s">
        <v>23</v>
      </c>
      <c r="N2681" t="s">
        <v>27</v>
      </c>
      <c r="O2681" t="s">
        <v>27</v>
      </c>
      <c r="P2681" t="s">
        <v>27</v>
      </c>
      <c r="Q2681" s="1">
        <v>41462.518055555556</v>
      </c>
      <c r="R2681" s="1">
        <v>42892.643055555556</v>
      </c>
      <c r="S2681" t="s">
        <v>27</v>
      </c>
      <c r="T2681" t="s">
        <v>27</v>
      </c>
      <c r="U2681" t="s">
        <v>27</v>
      </c>
    </row>
    <row r="2682" spans="1:21" x14ac:dyDescent="0.25">
      <c r="A2682" t="s">
        <v>21</v>
      </c>
      <c r="B2682" t="s">
        <v>5758</v>
      </c>
      <c r="C2682" t="s">
        <v>23</v>
      </c>
      <c r="D2682" t="s">
        <v>5759</v>
      </c>
      <c r="F2682" t="s">
        <v>78</v>
      </c>
      <c r="G2682" t="s">
        <v>27</v>
      </c>
      <c r="H2682">
        <v>26</v>
      </c>
      <c r="I2682">
        <v>27</v>
      </c>
      <c r="J2682" t="s">
        <v>27</v>
      </c>
      <c r="K2682" t="s">
        <v>5450</v>
      </c>
      <c r="L2682" t="s">
        <v>5068</v>
      </c>
      <c r="M2682" t="s">
        <v>23</v>
      </c>
      <c r="N2682" t="s">
        <v>27</v>
      </c>
      <c r="O2682" t="s">
        <v>27</v>
      </c>
      <c r="P2682" t="s">
        <v>27</v>
      </c>
      <c r="Q2682" s="1">
        <v>41491.536805555559</v>
      </c>
      <c r="R2682" s="1">
        <v>42905.47152777778</v>
      </c>
      <c r="S2682" t="s">
        <v>27</v>
      </c>
      <c r="T2682" t="s">
        <v>27</v>
      </c>
      <c r="U2682" t="s">
        <v>27</v>
      </c>
    </row>
    <row r="2683" spans="1:21" x14ac:dyDescent="0.25">
      <c r="A2683" t="s">
        <v>21</v>
      </c>
      <c r="B2683" t="s">
        <v>5709</v>
      </c>
      <c r="C2683" t="s">
        <v>23</v>
      </c>
      <c r="D2683" t="s">
        <v>5710</v>
      </c>
      <c r="F2683" t="s">
        <v>78</v>
      </c>
      <c r="G2683" t="s">
        <v>27</v>
      </c>
      <c r="H2683">
        <v>24</v>
      </c>
      <c r="I2683">
        <v>27</v>
      </c>
      <c r="J2683" t="s">
        <v>27</v>
      </c>
      <c r="K2683" t="s">
        <v>5342</v>
      </c>
      <c r="L2683" t="s">
        <v>5068</v>
      </c>
      <c r="M2683" t="s">
        <v>23</v>
      </c>
      <c r="N2683" t="s">
        <v>27</v>
      </c>
      <c r="O2683" t="s">
        <v>27</v>
      </c>
      <c r="P2683" t="s">
        <v>27</v>
      </c>
      <c r="Q2683" s="1">
        <v>41526.71875</v>
      </c>
      <c r="R2683" s="1">
        <v>42985.517361111109</v>
      </c>
      <c r="S2683" t="s">
        <v>27</v>
      </c>
      <c r="T2683" t="s">
        <v>27</v>
      </c>
      <c r="U2683" t="s">
        <v>27</v>
      </c>
    </row>
    <row r="2684" spans="1:21" x14ac:dyDescent="0.25">
      <c r="A2684" t="s">
        <v>21</v>
      </c>
      <c r="B2684" t="s">
        <v>5191</v>
      </c>
      <c r="C2684" t="s">
        <v>23</v>
      </c>
      <c r="D2684" t="s">
        <v>5192</v>
      </c>
      <c r="F2684" t="s">
        <v>78</v>
      </c>
      <c r="G2684" t="s">
        <v>27</v>
      </c>
      <c r="H2684">
        <v>19</v>
      </c>
      <c r="I2684">
        <v>27</v>
      </c>
      <c r="J2684" t="s">
        <v>27</v>
      </c>
      <c r="K2684" t="s">
        <v>5451</v>
      </c>
      <c r="L2684" t="s">
        <v>5068</v>
      </c>
      <c r="M2684" t="s">
        <v>23</v>
      </c>
      <c r="N2684" t="s">
        <v>27</v>
      </c>
      <c r="O2684" t="s">
        <v>27</v>
      </c>
      <c r="P2684" t="s">
        <v>27</v>
      </c>
      <c r="Q2684" s="1">
        <v>41390.561111111114</v>
      </c>
      <c r="R2684" s="1">
        <v>43008.689583333333</v>
      </c>
      <c r="S2684" t="s">
        <v>27</v>
      </c>
      <c r="T2684" t="s">
        <v>27</v>
      </c>
      <c r="U2684" t="s">
        <v>27</v>
      </c>
    </row>
    <row r="2685" spans="1:21" x14ac:dyDescent="0.25">
      <c r="A2685" t="s">
        <v>21</v>
      </c>
      <c r="B2685" t="s">
        <v>5883</v>
      </c>
      <c r="C2685" t="s">
        <v>23</v>
      </c>
      <c r="D2685" t="s">
        <v>5884</v>
      </c>
      <c r="F2685" t="s">
        <v>78</v>
      </c>
      <c r="G2685" t="s">
        <v>27</v>
      </c>
      <c r="H2685">
        <v>23</v>
      </c>
      <c r="I2685">
        <v>27</v>
      </c>
      <c r="J2685" t="s">
        <v>27</v>
      </c>
      <c r="K2685" t="s">
        <v>5302</v>
      </c>
      <c r="L2685" t="s">
        <v>5190</v>
      </c>
      <c r="M2685" t="s">
        <v>23</v>
      </c>
      <c r="N2685" t="s">
        <v>27</v>
      </c>
      <c r="O2685" t="s">
        <v>27</v>
      </c>
      <c r="P2685" t="s">
        <v>27</v>
      </c>
      <c r="Q2685" s="1">
        <v>38199.46875</v>
      </c>
      <c r="R2685" s="1">
        <v>41721.742361111108</v>
      </c>
      <c r="S2685" t="s">
        <v>27</v>
      </c>
      <c r="T2685" t="s">
        <v>27</v>
      </c>
      <c r="U2685" t="s">
        <v>27</v>
      </c>
    </row>
    <row r="2686" spans="1:21" x14ac:dyDescent="0.25">
      <c r="A2686" t="s">
        <v>21</v>
      </c>
      <c r="B2686" t="s">
        <v>5366</v>
      </c>
      <c r="C2686" t="s">
        <v>23</v>
      </c>
      <c r="D2686" t="s">
        <v>5367</v>
      </c>
      <c r="F2686" t="s">
        <v>78</v>
      </c>
      <c r="G2686" t="s">
        <v>27</v>
      </c>
      <c r="H2686">
        <v>23</v>
      </c>
      <c r="I2686">
        <v>27</v>
      </c>
      <c r="J2686" t="s">
        <v>27</v>
      </c>
      <c r="K2686" t="s">
        <v>5542</v>
      </c>
      <c r="L2686" t="s">
        <v>5543</v>
      </c>
      <c r="M2686" t="s">
        <v>23</v>
      </c>
      <c r="N2686" t="s">
        <v>27</v>
      </c>
      <c r="O2686" t="s">
        <v>27</v>
      </c>
      <c r="P2686" t="s">
        <v>27</v>
      </c>
      <c r="Q2686" s="1">
        <v>41780.692361111112</v>
      </c>
      <c r="R2686" s="1">
        <v>42984.69027777778</v>
      </c>
      <c r="S2686" t="s">
        <v>27</v>
      </c>
      <c r="T2686" t="s">
        <v>27</v>
      </c>
      <c r="U2686" t="s">
        <v>27</v>
      </c>
    </row>
    <row r="2687" spans="1:21" x14ac:dyDescent="0.25">
      <c r="A2687" t="s">
        <v>21</v>
      </c>
      <c r="B2687" t="s">
        <v>5893</v>
      </c>
      <c r="C2687" t="s">
        <v>23</v>
      </c>
      <c r="D2687" t="s">
        <v>5894</v>
      </c>
      <c r="F2687" t="s">
        <v>78</v>
      </c>
      <c r="G2687" t="s">
        <v>27</v>
      </c>
      <c r="H2687">
        <v>27</v>
      </c>
      <c r="I2687">
        <v>27</v>
      </c>
      <c r="J2687" t="s">
        <v>27</v>
      </c>
      <c r="K2687" t="s">
        <v>5446</v>
      </c>
      <c r="L2687" t="s">
        <v>5447</v>
      </c>
      <c r="M2687" t="s">
        <v>23</v>
      </c>
      <c r="N2687" t="s">
        <v>27</v>
      </c>
      <c r="O2687" t="s">
        <v>27</v>
      </c>
      <c r="P2687" t="s">
        <v>27</v>
      </c>
      <c r="Q2687" s="1">
        <v>39654.563194444447</v>
      </c>
      <c r="R2687" s="1">
        <v>42941.743055555555</v>
      </c>
      <c r="S2687" t="s">
        <v>27</v>
      </c>
      <c r="T2687" t="s">
        <v>27</v>
      </c>
      <c r="U2687" t="s">
        <v>27</v>
      </c>
    </row>
    <row r="2688" spans="1:21" x14ac:dyDescent="0.25">
      <c r="A2688" t="s">
        <v>21</v>
      </c>
      <c r="B2688" t="s">
        <v>5758</v>
      </c>
      <c r="C2688" t="s">
        <v>23</v>
      </c>
      <c r="D2688" t="s">
        <v>5759</v>
      </c>
      <c r="F2688" t="s">
        <v>78</v>
      </c>
      <c r="G2688" t="s">
        <v>27</v>
      </c>
      <c r="H2688">
        <v>23</v>
      </c>
      <c r="I2688">
        <v>27</v>
      </c>
      <c r="J2688" t="s">
        <v>27</v>
      </c>
      <c r="K2688" t="s">
        <v>5381</v>
      </c>
      <c r="L2688" t="s">
        <v>5068</v>
      </c>
      <c r="M2688" t="s">
        <v>23</v>
      </c>
      <c r="N2688" t="s">
        <v>27</v>
      </c>
      <c r="O2688" t="s">
        <v>27</v>
      </c>
      <c r="P2688" t="s">
        <v>27</v>
      </c>
      <c r="Q2688" s="1">
        <v>42141.572916666664</v>
      </c>
      <c r="R2688" s="1">
        <v>42969.663194444445</v>
      </c>
      <c r="S2688" t="s">
        <v>27</v>
      </c>
      <c r="T2688" t="s">
        <v>27</v>
      </c>
      <c r="U2688" t="s">
        <v>27</v>
      </c>
    </row>
    <row r="2689" spans="1:21" x14ac:dyDescent="0.25">
      <c r="A2689" t="s">
        <v>21</v>
      </c>
      <c r="B2689" t="s">
        <v>546</v>
      </c>
      <c r="C2689" t="s">
        <v>23</v>
      </c>
      <c r="D2689" t="s">
        <v>547</v>
      </c>
      <c r="F2689" t="s">
        <v>26</v>
      </c>
      <c r="G2689" t="s">
        <v>27</v>
      </c>
      <c r="H2689">
        <v>26</v>
      </c>
      <c r="I2689">
        <v>26</v>
      </c>
      <c r="J2689" t="s">
        <v>27</v>
      </c>
      <c r="K2689" t="s">
        <v>546</v>
      </c>
      <c r="L2689" t="s">
        <v>547</v>
      </c>
      <c r="M2689" t="s">
        <v>23</v>
      </c>
      <c r="N2689" t="s">
        <v>27</v>
      </c>
      <c r="O2689" t="s">
        <v>27</v>
      </c>
      <c r="P2689" t="s">
        <v>27</v>
      </c>
      <c r="Q2689" s="1">
        <v>42209.620833333334</v>
      </c>
      <c r="R2689" s="1">
        <v>43013.615277777775</v>
      </c>
      <c r="S2689" t="s">
        <v>27</v>
      </c>
      <c r="T2689" t="s">
        <v>27</v>
      </c>
      <c r="U2689" t="s">
        <v>27</v>
      </c>
    </row>
    <row r="2690" spans="1:21" x14ac:dyDescent="0.25">
      <c r="A2690" t="s">
        <v>21</v>
      </c>
      <c r="B2690" t="s">
        <v>880</v>
      </c>
      <c r="C2690" t="s">
        <v>23</v>
      </c>
      <c r="D2690" t="s">
        <v>881</v>
      </c>
      <c r="F2690" t="s">
        <v>26</v>
      </c>
      <c r="G2690" t="s">
        <v>27</v>
      </c>
      <c r="H2690">
        <v>24</v>
      </c>
      <c r="I2690">
        <v>26</v>
      </c>
      <c r="J2690" t="s">
        <v>27</v>
      </c>
      <c r="K2690" t="s">
        <v>503</v>
      </c>
      <c r="L2690" t="s">
        <v>505</v>
      </c>
      <c r="M2690" t="s">
        <v>23</v>
      </c>
      <c r="N2690" t="s">
        <v>27</v>
      </c>
      <c r="O2690" t="s">
        <v>27</v>
      </c>
      <c r="P2690" t="s">
        <v>27</v>
      </c>
      <c r="Q2690" s="1">
        <v>41585.763194444444</v>
      </c>
      <c r="R2690" s="1">
        <v>42970.74722222222</v>
      </c>
      <c r="S2690" t="s">
        <v>27</v>
      </c>
      <c r="T2690" t="s">
        <v>27</v>
      </c>
      <c r="U2690" t="s">
        <v>27</v>
      </c>
    </row>
    <row r="2691" spans="1:21" x14ac:dyDescent="0.25">
      <c r="A2691" t="s">
        <v>21</v>
      </c>
      <c r="B2691" t="s">
        <v>892</v>
      </c>
      <c r="C2691" t="s">
        <v>23</v>
      </c>
      <c r="D2691" t="s">
        <v>893</v>
      </c>
      <c r="F2691" t="s">
        <v>26</v>
      </c>
      <c r="G2691" t="s">
        <v>27</v>
      </c>
      <c r="H2691">
        <v>25</v>
      </c>
      <c r="I2691">
        <v>26</v>
      </c>
      <c r="J2691" t="s">
        <v>27</v>
      </c>
      <c r="K2691" t="s">
        <v>892</v>
      </c>
      <c r="L2691" t="s">
        <v>894</v>
      </c>
      <c r="M2691" t="s">
        <v>23</v>
      </c>
      <c r="N2691" t="s">
        <v>27</v>
      </c>
      <c r="O2691" t="s">
        <v>27</v>
      </c>
      <c r="P2691" t="s">
        <v>27</v>
      </c>
      <c r="Q2691" s="1">
        <v>40252.633333333331</v>
      </c>
      <c r="R2691" s="1">
        <v>42951.401388888888</v>
      </c>
      <c r="S2691" t="s">
        <v>27</v>
      </c>
      <c r="T2691" t="s">
        <v>27</v>
      </c>
      <c r="U2691" t="s">
        <v>27</v>
      </c>
    </row>
    <row r="2692" spans="1:21" x14ac:dyDescent="0.25">
      <c r="A2692" t="s">
        <v>21</v>
      </c>
      <c r="B2692" t="s">
        <v>1214</v>
      </c>
      <c r="C2692" t="s">
        <v>23</v>
      </c>
      <c r="D2692" t="s">
        <v>1215</v>
      </c>
      <c r="E2692" t="s">
        <v>211</v>
      </c>
      <c r="F2692" t="s">
        <v>26</v>
      </c>
      <c r="G2692" t="s">
        <v>27</v>
      </c>
      <c r="H2692">
        <v>24</v>
      </c>
      <c r="I2692">
        <v>26</v>
      </c>
      <c r="J2692" t="s">
        <v>816</v>
      </c>
      <c r="K2692" t="s">
        <v>1214</v>
      </c>
      <c r="L2692" t="s">
        <v>1215</v>
      </c>
      <c r="M2692" t="s">
        <v>23</v>
      </c>
      <c r="N2692" t="s">
        <v>27</v>
      </c>
      <c r="O2692" t="s">
        <v>27</v>
      </c>
      <c r="P2692" t="s">
        <v>27</v>
      </c>
      <c r="Q2692" s="1">
        <v>38738.004861111112</v>
      </c>
      <c r="R2692" s="1">
        <v>42656.640972222223</v>
      </c>
      <c r="S2692">
        <v>35</v>
      </c>
      <c r="T2692">
        <v>154</v>
      </c>
      <c r="U2692">
        <v>91.153846153846203</v>
      </c>
    </row>
    <row r="2693" spans="1:21" x14ac:dyDescent="0.25">
      <c r="A2693" t="s">
        <v>21</v>
      </c>
      <c r="B2693" t="s">
        <v>156</v>
      </c>
      <c r="C2693" t="s">
        <v>23</v>
      </c>
      <c r="D2693" t="s">
        <v>157</v>
      </c>
      <c r="E2693" t="s">
        <v>158</v>
      </c>
      <c r="F2693" t="s">
        <v>26</v>
      </c>
      <c r="G2693" t="s">
        <v>27</v>
      </c>
      <c r="H2693">
        <v>26</v>
      </c>
      <c r="I2693">
        <v>26</v>
      </c>
      <c r="J2693" t="s">
        <v>159</v>
      </c>
      <c r="K2693" t="s">
        <v>163</v>
      </c>
      <c r="L2693" t="s">
        <v>164</v>
      </c>
      <c r="M2693" t="s">
        <v>23</v>
      </c>
      <c r="N2693" t="s">
        <v>27</v>
      </c>
      <c r="O2693" t="s">
        <v>27</v>
      </c>
      <c r="P2693" t="s">
        <v>27</v>
      </c>
      <c r="Q2693" s="1">
        <v>38344.712500000001</v>
      </c>
      <c r="R2693" s="1">
        <v>42964.660416666666</v>
      </c>
      <c r="S2693">
        <v>28</v>
      </c>
      <c r="T2693">
        <v>65</v>
      </c>
      <c r="U2693">
        <v>44.076923076923102</v>
      </c>
    </row>
    <row r="2694" spans="1:21" x14ac:dyDescent="0.25">
      <c r="A2694" t="s">
        <v>21</v>
      </c>
      <c r="B2694" t="s">
        <v>2243</v>
      </c>
      <c r="C2694" t="s">
        <v>23</v>
      </c>
      <c r="D2694" t="s">
        <v>1164</v>
      </c>
      <c r="F2694" t="s">
        <v>26</v>
      </c>
      <c r="G2694" t="s">
        <v>27</v>
      </c>
      <c r="H2694">
        <v>24</v>
      </c>
      <c r="I2694">
        <v>26</v>
      </c>
      <c r="J2694" t="s">
        <v>27</v>
      </c>
      <c r="K2694" t="s">
        <v>503</v>
      </c>
      <c r="L2694" t="s">
        <v>505</v>
      </c>
      <c r="M2694" t="s">
        <v>23</v>
      </c>
      <c r="N2694" t="s">
        <v>27</v>
      </c>
      <c r="O2694" t="s">
        <v>27</v>
      </c>
      <c r="P2694" t="s">
        <v>27</v>
      </c>
      <c r="Q2694" s="1">
        <v>41585.763194444444</v>
      </c>
      <c r="R2694" s="1">
        <v>42970.74722222222</v>
      </c>
      <c r="S2694" t="s">
        <v>27</v>
      </c>
      <c r="T2694" t="s">
        <v>27</v>
      </c>
      <c r="U2694" t="s">
        <v>27</v>
      </c>
    </row>
    <row r="2695" spans="1:21" x14ac:dyDescent="0.25">
      <c r="A2695" t="s">
        <v>21</v>
      </c>
      <c r="B2695" t="s">
        <v>1911</v>
      </c>
      <c r="C2695" t="s">
        <v>23</v>
      </c>
      <c r="D2695" t="s">
        <v>1912</v>
      </c>
      <c r="E2695" t="s">
        <v>1666</v>
      </c>
      <c r="F2695" t="s">
        <v>26</v>
      </c>
      <c r="G2695" t="s">
        <v>27</v>
      </c>
      <c r="H2695">
        <v>26</v>
      </c>
      <c r="I2695">
        <v>26</v>
      </c>
      <c r="J2695" t="s">
        <v>27</v>
      </c>
      <c r="K2695" t="s">
        <v>1911</v>
      </c>
      <c r="L2695" t="s">
        <v>1912</v>
      </c>
      <c r="M2695" t="s">
        <v>23</v>
      </c>
      <c r="N2695" t="s">
        <v>27</v>
      </c>
      <c r="O2695" t="s">
        <v>27</v>
      </c>
      <c r="P2695" t="s">
        <v>27</v>
      </c>
      <c r="Q2695" s="1">
        <v>39620.887499999997</v>
      </c>
      <c r="R2695" s="1">
        <v>40877.526388888888</v>
      </c>
      <c r="S2695">
        <v>1</v>
      </c>
      <c r="T2695">
        <v>1</v>
      </c>
      <c r="U2695">
        <v>1</v>
      </c>
    </row>
    <row r="2696" spans="1:21" x14ac:dyDescent="0.25">
      <c r="A2696" t="s">
        <v>21</v>
      </c>
      <c r="B2696" t="s">
        <v>2262</v>
      </c>
      <c r="C2696" t="s">
        <v>23</v>
      </c>
      <c r="D2696" t="s">
        <v>2263</v>
      </c>
      <c r="E2696" t="s">
        <v>1666</v>
      </c>
      <c r="F2696" t="s">
        <v>26</v>
      </c>
      <c r="G2696" t="s">
        <v>27</v>
      </c>
      <c r="H2696">
        <v>20</v>
      </c>
      <c r="I2696">
        <v>26</v>
      </c>
      <c r="J2696" t="s">
        <v>27</v>
      </c>
      <c r="K2696" t="s">
        <v>2264</v>
      </c>
      <c r="L2696" t="s">
        <v>2265</v>
      </c>
      <c r="M2696" t="s">
        <v>23</v>
      </c>
      <c r="N2696" t="s">
        <v>27</v>
      </c>
      <c r="O2696" t="s">
        <v>27</v>
      </c>
      <c r="P2696" t="s">
        <v>27</v>
      </c>
      <c r="Q2696" s="1">
        <v>41675.745138888888</v>
      </c>
      <c r="R2696" s="1">
        <v>42986.59097222222</v>
      </c>
      <c r="S2696">
        <v>0.02</v>
      </c>
      <c r="T2696">
        <v>209.2</v>
      </c>
      <c r="U2696">
        <v>14.683913043478301</v>
      </c>
    </row>
    <row r="2697" spans="1:21" x14ac:dyDescent="0.25">
      <c r="A2697" t="s">
        <v>21</v>
      </c>
      <c r="B2697" t="s">
        <v>2522</v>
      </c>
      <c r="C2697" t="s">
        <v>23</v>
      </c>
      <c r="D2697" t="s">
        <v>2523</v>
      </c>
      <c r="F2697" t="s">
        <v>26</v>
      </c>
      <c r="G2697" t="s">
        <v>27</v>
      </c>
      <c r="H2697">
        <v>25</v>
      </c>
      <c r="I2697">
        <v>26</v>
      </c>
      <c r="J2697" t="s">
        <v>27</v>
      </c>
      <c r="K2697" t="s">
        <v>2376</v>
      </c>
      <c r="L2697" t="s">
        <v>2524</v>
      </c>
      <c r="M2697" t="s">
        <v>23</v>
      </c>
      <c r="N2697" t="s">
        <v>27</v>
      </c>
      <c r="O2697" t="s">
        <v>27</v>
      </c>
      <c r="P2697" t="s">
        <v>27</v>
      </c>
      <c r="Q2697" s="1">
        <v>41625.970833333333</v>
      </c>
      <c r="R2697" s="1">
        <v>42993.525000000001</v>
      </c>
      <c r="S2697" t="s">
        <v>27</v>
      </c>
      <c r="T2697" t="s">
        <v>27</v>
      </c>
      <c r="U2697" t="s">
        <v>27</v>
      </c>
    </row>
    <row r="2698" spans="1:21" x14ac:dyDescent="0.25">
      <c r="A2698" t="s">
        <v>21</v>
      </c>
      <c r="B2698" t="s">
        <v>2719</v>
      </c>
      <c r="C2698" t="s">
        <v>23</v>
      </c>
      <c r="D2698" t="s">
        <v>2720</v>
      </c>
      <c r="F2698" t="s">
        <v>107</v>
      </c>
      <c r="G2698" t="s">
        <v>27</v>
      </c>
      <c r="H2698">
        <v>26</v>
      </c>
      <c r="I2698">
        <v>26</v>
      </c>
      <c r="J2698" t="s">
        <v>27</v>
      </c>
      <c r="K2698" t="s">
        <v>2719</v>
      </c>
      <c r="L2698" t="s">
        <v>2721</v>
      </c>
      <c r="M2698" t="s">
        <v>23</v>
      </c>
      <c r="N2698" t="s">
        <v>27</v>
      </c>
      <c r="O2698" t="s">
        <v>27</v>
      </c>
      <c r="P2698" t="s">
        <v>27</v>
      </c>
      <c r="Q2698" s="1">
        <v>38567.668055555558</v>
      </c>
      <c r="R2698" s="1">
        <v>41450.716666666667</v>
      </c>
      <c r="S2698" t="s">
        <v>27</v>
      </c>
      <c r="T2698" t="s">
        <v>27</v>
      </c>
      <c r="U2698" t="s">
        <v>27</v>
      </c>
    </row>
    <row r="2699" spans="1:21" x14ac:dyDescent="0.25">
      <c r="A2699" t="s">
        <v>21</v>
      </c>
      <c r="B2699" t="s">
        <v>2318</v>
      </c>
      <c r="C2699" t="s">
        <v>23</v>
      </c>
      <c r="D2699" t="s">
        <v>2318</v>
      </c>
      <c r="E2699" t="s">
        <v>1006</v>
      </c>
      <c r="F2699" t="s">
        <v>26</v>
      </c>
      <c r="G2699" t="s">
        <v>27</v>
      </c>
      <c r="H2699">
        <v>21</v>
      </c>
      <c r="I2699">
        <v>26</v>
      </c>
      <c r="J2699" t="s">
        <v>2949</v>
      </c>
      <c r="K2699" t="s">
        <v>2447</v>
      </c>
      <c r="L2699" t="s">
        <v>2320</v>
      </c>
      <c r="M2699" t="s">
        <v>23</v>
      </c>
      <c r="N2699" t="s">
        <v>27</v>
      </c>
      <c r="O2699" t="s">
        <v>27</v>
      </c>
      <c r="P2699" t="s">
        <v>27</v>
      </c>
      <c r="Q2699" s="1">
        <v>41771.668749999997</v>
      </c>
      <c r="R2699" s="1">
        <v>42096.538194444445</v>
      </c>
      <c r="S2699">
        <v>69</v>
      </c>
      <c r="T2699">
        <v>283</v>
      </c>
      <c r="U2699">
        <v>151.269230769231</v>
      </c>
    </row>
    <row r="2700" spans="1:21" x14ac:dyDescent="0.25">
      <c r="A2700" t="s">
        <v>21</v>
      </c>
      <c r="B2700" t="s">
        <v>3598</v>
      </c>
      <c r="C2700" t="s">
        <v>23</v>
      </c>
      <c r="D2700" t="s">
        <v>3631</v>
      </c>
      <c r="F2700" t="s">
        <v>26</v>
      </c>
      <c r="G2700" t="s">
        <v>27</v>
      </c>
      <c r="H2700">
        <v>26</v>
      </c>
      <c r="I2700">
        <v>26</v>
      </c>
      <c r="J2700" t="s">
        <v>27</v>
      </c>
      <c r="K2700" t="s">
        <v>3598</v>
      </c>
      <c r="L2700" t="s">
        <v>3631</v>
      </c>
      <c r="M2700" t="s">
        <v>23</v>
      </c>
      <c r="N2700" t="s">
        <v>27</v>
      </c>
      <c r="O2700" t="s">
        <v>27</v>
      </c>
      <c r="P2700" t="s">
        <v>27</v>
      </c>
      <c r="Q2700" s="1">
        <v>41716.585416666669</v>
      </c>
      <c r="R2700" s="1">
        <v>42838.354861111111</v>
      </c>
      <c r="S2700" t="s">
        <v>27</v>
      </c>
      <c r="T2700" t="s">
        <v>27</v>
      </c>
      <c r="U2700" t="s">
        <v>27</v>
      </c>
    </row>
    <row r="2701" spans="1:21" x14ac:dyDescent="0.25">
      <c r="A2701" t="s">
        <v>21</v>
      </c>
      <c r="B2701" t="s">
        <v>3059</v>
      </c>
      <c r="C2701" t="s">
        <v>23</v>
      </c>
      <c r="D2701" t="s">
        <v>3707</v>
      </c>
      <c r="F2701" t="s">
        <v>107</v>
      </c>
      <c r="G2701" t="s">
        <v>27</v>
      </c>
      <c r="H2701">
        <v>26</v>
      </c>
      <c r="I2701">
        <v>26</v>
      </c>
      <c r="J2701" t="s">
        <v>27</v>
      </c>
      <c r="K2701" t="s">
        <v>2719</v>
      </c>
      <c r="L2701" t="s">
        <v>2721</v>
      </c>
      <c r="M2701" t="s">
        <v>23</v>
      </c>
      <c r="N2701" t="s">
        <v>27</v>
      </c>
      <c r="O2701" t="s">
        <v>27</v>
      </c>
      <c r="P2701" t="s">
        <v>27</v>
      </c>
      <c r="Q2701" s="1">
        <v>38567.668055555558</v>
      </c>
      <c r="R2701" s="1">
        <v>41450.716666666667</v>
      </c>
      <c r="S2701" t="s">
        <v>27</v>
      </c>
      <c r="T2701" t="s">
        <v>27</v>
      </c>
      <c r="U2701" t="s">
        <v>27</v>
      </c>
    </row>
    <row r="2702" spans="1:21" x14ac:dyDescent="0.25">
      <c r="A2702" t="s">
        <v>21</v>
      </c>
      <c r="B2702" t="s">
        <v>3826</v>
      </c>
      <c r="C2702" t="s">
        <v>23</v>
      </c>
      <c r="D2702" t="s">
        <v>3826</v>
      </c>
      <c r="E2702" t="s">
        <v>309</v>
      </c>
      <c r="F2702" t="s">
        <v>26</v>
      </c>
      <c r="G2702" t="s">
        <v>27</v>
      </c>
      <c r="H2702">
        <v>23</v>
      </c>
      <c r="I2702">
        <v>26</v>
      </c>
      <c r="J2702" t="s">
        <v>27</v>
      </c>
      <c r="K2702" t="s">
        <v>2052</v>
      </c>
      <c r="L2702" t="s">
        <v>2053</v>
      </c>
      <c r="M2702" t="s">
        <v>23</v>
      </c>
      <c r="N2702" t="s">
        <v>27</v>
      </c>
      <c r="O2702" t="s">
        <v>27</v>
      </c>
      <c r="P2702" t="s">
        <v>27</v>
      </c>
      <c r="Q2702" s="1">
        <v>37825.609027777777</v>
      </c>
      <c r="R2702" s="1">
        <v>42681.484722222223</v>
      </c>
      <c r="S2702">
        <v>12</v>
      </c>
      <c r="T2702">
        <v>31.9</v>
      </c>
      <c r="U2702">
        <v>25.281818181818199</v>
      </c>
    </row>
    <row r="2703" spans="1:21" x14ac:dyDescent="0.25">
      <c r="A2703" t="s">
        <v>21</v>
      </c>
      <c r="B2703" t="s">
        <v>3884</v>
      </c>
      <c r="C2703" t="s">
        <v>23</v>
      </c>
      <c r="D2703" t="s">
        <v>3885</v>
      </c>
      <c r="F2703" t="s">
        <v>130</v>
      </c>
      <c r="G2703" t="s">
        <v>27</v>
      </c>
      <c r="H2703">
        <v>26</v>
      </c>
      <c r="I2703">
        <v>26</v>
      </c>
      <c r="J2703" t="s">
        <v>27</v>
      </c>
      <c r="K2703" t="s">
        <v>3902</v>
      </c>
      <c r="L2703" t="s">
        <v>3903</v>
      </c>
      <c r="M2703" t="s">
        <v>23</v>
      </c>
      <c r="N2703" t="s">
        <v>27</v>
      </c>
      <c r="O2703" t="s">
        <v>27</v>
      </c>
      <c r="P2703" t="s">
        <v>27</v>
      </c>
      <c r="Q2703" s="1">
        <v>38362.365277777775</v>
      </c>
      <c r="R2703" s="1">
        <v>42223.743750000001</v>
      </c>
      <c r="S2703" t="s">
        <v>27</v>
      </c>
      <c r="T2703" t="s">
        <v>27</v>
      </c>
      <c r="U2703" t="s">
        <v>27</v>
      </c>
    </row>
    <row r="2704" spans="1:21" x14ac:dyDescent="0.25">
      <c r="A2704" t="s">
        <v>21</v>
      </c>
      <c r="B2704" t="s">
        <v>4198</v>
      </c>
      <c r="C2704" t="s">
        <v>23</v>
      </c>
      <c r="D2704" t="s">
        <v>4198</v>
      </c>
      <c r="E2704" t="s">
        <v>309</v>
      </c>
      <c r="F2704" t="s">
        <v>26</v>
      </c>
      <c r="G2704" t="s">
        <v>27</v>
      </c>
      <c r="H2704">
        <v>23</v>
      </c>
      <c r="I2704">
        <v>26</v>
      </c>
      <c r="J2704" t="s">
        <v>27</v>
      </c>
      <c r="K2704" t="s">
        <v>2052</v>
      </c>
      <c r="L2704" t="s">
        <v>2053</v>
      </c>
      <c r="M2704" t="s">
        <v>23</v>
      </c>
      <c r="N2704" t="s">
        <v>27</v>
      </c>
      <c r="O2704" t="s">
        <v>27</v>
      </c>
      <c r="P2704" t="s">
        <v>27</v>
      </c>
      <c r="Q2704" s="1">
        <v>37825.609027777777</v>
      </c>
      <c r="R2704" s="1">
        <v>42681.484722222223</v>
      </c>
      <c r="S2704">
        <v>20</v>
      </c>
      <c r="T2704">
        <v>160</v>
      </c>
      <c r="U2704">
        <v>58.240909090909099</v>
      </c>
    </row>
    <row r="2705" spans="1:21" x14ac:dyDescent="0.25">
      <c r="A2705" t="s">
        <v>21</v>
      </c>
      <c r="B2705" t="s">
        <v>4106</v>
      </c>
      <c r="C2705" t="s">
        <v>23</v>
      </c>
      <c r="D2705" t="s">
        <v>4316</v>
      </c>
      <c r="F2705" t="s">
        <v>26</v>
      </c>
      <c r="G2705" t="s">
        <v>27</v>
      </c>
      <c r="H2705">
        <v>25</v>
      </c>
      <c r="I2705">
        <v>26</v>
      </c>
      <c r="J2705" t="s">
        <v>27</v>
      </c>
      <c r="K2705" t="s">
        <v>503</v>
      </c>
      <c r="L2705" t="s">
        <v>505</v>
      </c>
      <c r="M2705" t="s">
        <v>23</v>
      </c>
      <c r="N2705" t="s">
        <v>27</v>
      </c>
      <c r="O2705" t="s">
        <v>27</v>
      </c>
      <c r="P2705" t="s">
        <v>27</v>
      </c>
      <c r="Q2705" s="1">
        <v>41585.763194444444</v>
      </c>
      <c r="R2705" s="1">
        <v>42970.74722222222</v>
      </c>
      <c r="S2705" t="s">
        <v>27</v>
      </c>
      <c r="T2705" t="s">
        <v>27</v>
      </c>
      <c r="U2705" t="s">
        <v>27</v>
      </c>
    </row>
    <row r="2706" spans="1:21" x14ac:dyDescent="0.25">
      <c r="A2706" t="s">
        <v>21</v>
      </c>
      <c r="B2706" t="s">
        <v>4521</v>
      </c>
      <c r="C2706" t="s">
        <v>23</v>
      </c>
      <c r="D2706" t="s">
        <v>4522</v>
      </c>
      <c r="F2706" t="s">
        <v>26</v>
      </c>
      <c r="G2706" t="s">
        <v>27</v>
      </c>
      <c r="H2706">
        <v>25</v>
      </c>
      <c r="I2706">
        <v>26</v>
      </c>
      <c r="J2706" t="s">
        <v>27</v>
      </c>
      <c r="K2706" t="s">
        <v>4521</v>
      </c>
      <c r="L2706" t="s">
        <v>4522</v>
      </c>
      <c r="M2706" t="s">
        <v>23</v>
      </c>
      <c r="N2706" t="s">
        <v>27</v>
      </c>
      <c r="O2706" t="s">
        <v>27</v>
      </c>
      <c r="P2706" t="s">
        <v>27</v>
      </c>
      <c r="Q2706" s="1">
        <v>41688.618750000001</v>
      </c>
      <c r="R2706" s="1">
        <v>43010.552777777775</v>
      </c>
      <c r="S2706">
        <v>2130</v>
      </c>
      <c r="T2706">
        <v>2130</v>
      </c>
      <c r="U2706">
        <v>2130</v>
      </c>
    </row>
    <row r="2707" spans="1:21" x14ac:dyDescent="0.25">
      <c r="A2707" t="s">
        <v>21</v>
      </c>
      <c r="B2707" t="s">
        <v>3884</v>
      </c>
      <c r="C2707" t="s">
        <v>23</v>
      </c>
      <c r="D2707" t="s">
        <v>3885</v>
      </c>
      <c r="F2707" t="s">
        <v>130</v>
      </c>
      <c r="G2707" t="s">
        <v>27</v>
      </c>
      <c r="H2707">
        <v>26</v>
      </c>
      <c r="I2707">
        <v>26</v>
      </c>
      <c r="J2707" t="s">
        <v>27</v>
      </c>
      <c r="K2707" t="s">
        <v>4603</v>
      </c>
      <c r="L2707" t="s">
        <v>4604</v>
      </c>
      <c r="M2707" t="s">
        <v>23</v>
      </c>
      <c r="N2707" t="s">
        <v>27</v>
      </c>
      <c r="O2707" t="s">
        <v>27</v>
      </c>
      <c r="P2707" t="s">
        <v>27</v>
      </c>
      <c r="Q2707" s="1">
        <v>37851.429861111108</v>
      </c>
      <c r="R2707" s="1">
        <v>42766.703472222223</v>
      </c>
      <c r="S2707" t="s">
        <v>27</v>
      </c>
      <c r="T2707" t="s">
        <v>27</v>
      </c>
      <c r="U2707" t="s">
        <v>27</v>
      </c>
    </row>
    <row r="2708" spans="1:21" x14ac:dyDescent="0.25">
      <c r="A2708" t="s">
        <v>21</v>
      </c>
      <c r="B2708" t="s">
        <v>4769</v>
      </c>
      <c r="C2708" t="s">
        <v>23</v>
      </c>
      <c r="D2708" t="s">
        <v>4770</v>
      </c>
      <c r="E2708" t="s">
        <v>513</v>
      </c>
      <c r="F2708" t="s">
        <v>78</v>
      </c>
      <c r="G2708" t="s">
        <v>27</v>
      </c>
      <c r="H2708">
        <v>13</v>
      </c>
      <c r="I2708">
        <v>26</v>
      </c>
      <c r="J2708" t="s">
        <v>4771</v>
      </c>
      <c r="K2708" t="s">
        <v>4769</v>
      </c>
      <c r="L2708" t="s">
        <v>4772</v>
      </c>
      <c r="M2708" t="s">
        <v>23</v>
      </c>
      <c r="N2708" t="s">
        <v>27</v>
      </c>
      <c r="O2708" t="s">
        <v>27</v>
      </c>
      <c r="P2708" t="s">
        <v>27</v>
      </c>
      <c r="Q2708" s="1">
        <v>38568.504166666666</v>
      </c>
      <c r="R2708" s="1">
        <v>38653.460416666669</v>
      </c>
      <c r="S2708">
        <v>2</v>
      </c>
      <c r="T2708">
        <v>20.8</v>
      </c>
      <c r="U2708">
        <v>10.1269230769231</v>
      </c>
    </row>
    <row r="2709" spans="1:21" x14ac:dyDescent="0.25">
      <c r="A2709" t="s">
        <v>21</v>
      </c>
      <c r="B2709" t="s">
        <v>4431</v>
      </c>
      <c r="C2709" t="s">
        <v>23</v>
      </c>
      <c r="D2709" t="s">
        <v>4432</v>
      </c>
      <c r="E2709" t="s">
        <v>4101</v>
      </c>
      <c r="F2709" t="s">
        <v>26</v>
      </c>
      <c r="G2709" t="s">
        <v>27</v>
      </c>
      <c r="H2709">
        <v>25</v>
      </c>
      <c r="I2709">
        <v>26</v>
      </c>
      <c r="J2709" t="s">
        <v>27</v>
      </c>
      <c r="K2709" t="s">
        <v>4521</v>
      </c>
      <c r="L2709" t="s">
        <v>4522</v>
      </c>
      <c r="M2709" t="s">
        <v>23</v>
      </c>
      <c r="N2709" t="s">
        <v>27</v>
      </c>
      <c r="O2709" t="s">
        <v>27</v>
      </c>
      <c r="P2709" t="s">
        <v>27</v>
      </c>
      <c r="Q2709" s="1">
        <v>42445.612500000003</v>
      </c>
      <c r="R2709" s="1">
        <v>43010.552777777775</v>
      </c>
      <c r="S2709">
        <v>54</v>
      </c>
      <c r="T2709">
        <v>1530</v>
      </c>
      <c r="U2709">
        <v>792</v>
      </c>
    </row>
    <row r="2710" spans="1:21" x14ac:dyDescent="0.25">
      <c r="A2710" t="s">
        <v>21</v>
      </c>
      <c r="B2710" t="s">
        <v>5334</v>
      </c>
      <c r="C2710" t="s">
        <v>23</v>
      </c>
      <c r="D2710" t="s">
        <v>5335</v>
      </c>
      <c r="E2710" t="s">
        <v>85</v>
      </c>
      <c r="F2710" t="s">
        <v>26</v>
      </c>
      <c r="G2710" t="s">
        <v>27</v>
      </c>
      <c r="H2710">
        <v>25</v>
      </c>
      <c r="I2710">
        <v>26</v>
      </c>
      <c r="J2710" t="s">
        <v>27</v>
      </c>
      <c r="K2710" t="s">
        <v>5334</v>
      </c>
      <c r="L2710" t="s">
        <v>5335</v>
      </c>
      <c r="M2710" t="s">
        <v>23</v>
      </c>
      <c r="N2710" t="s">
        <v>27</v>
      </c>
      <c r="O2710" t="s">
        <v>27</v>
      </c>
      <c r="P2710" t="s">
        <v>27</v>
      </c>
      <c r="Q2710" s="1">
        <v>37838.400000000001</v>
      </c>
      <c r="R2710" s="1">
        <v>42174.854166666664</v>
      </c>
      <c r="S2710">
        <v>0</v>
      </c>
      <c r="T2710">
        <v>9.3000000000000007</v>
      </c>
      <c r="U2710">
        <v>1.3187500000000001</v>
      </c>
    </row>
    <row r="2711" spans="1:21" x14ac:dyDescent="0.25">
      <c r="A2711" t="s">
        <v>21</v>
      </c>
      <c r="B2711" t="s">
        <v>5516</v>
      </c>
      <c r="C2711" t="s">
        <v>23</v>
      </c>
      <c r="D2711" t="s">
        <v>5517</v>
      </c>
      <c r="E2711" t="s">
        <v>69</v>
      </c>
      <c r="F2711" t="s">
        <v>26</v>
      </c>
      <c r="G2711" t="s">
        <v>27</v>
      </c>
      <c r="H2711">
        <v>26</v>
      </c>
      <c r="I2711">
        <v>26</v>
      </c>
      <c r="J2711" t="s">
        <v>27</v>
      </c>
      <c r="K2711" t="s">
        <v>5516</v>
      </c>
      <c r="L2711" t="s">
        <v>5517</v>
      </c>
      <c r="M2711" t="s">
        <v>23</v>
      </c>
      <c r="N2711" t="s">
        <v>27</v>
      </c>
      <c r="O2711" t="s">
        <v>27</v>
      </c>
      <c r="P2711" t="s">
        <v>27</v>
      </c>
      <c r="Q2711" s="1">
        <v>40584.665277777778</v>
      </c>
      <c r="R2711" s="1">
        <v>42828.552777777775</v>
      </c>
      <c r="S2711" t="s">
        <v>27</v>
      </c>
      <c r="T2711" t="s">
        <v>27</v>
      </c>
      <c r="U2711" t="s">
        <v>27</v>
      </c>
    </row>
    <row r="2712" spans="1:21" x14ac:dyDescent="0.25">
      <c r="A2712" t="s">
        <v>21</v>
      </c>
      <c r="B2712" t="s">
        <v>5829</v>
      </c>
      <c r="C2712" t="s">
        <v>23</v>
      </c>
      <c r="D2712" t="s">
        <v>5830</v>
      </c>
      <c r="F2712" t="s">
        <v>78</v>
      </c>
      <c r="G2712" t="s">
        <v>27</v>
      </c>
      <c r="H2712">
        <v>24</v>
      </c>
      <c r="I2712">
        <v>26</v>
      </c>
      <c r="J2712" t="s">
        <v>27</v>
      </c>
      <c r="K2712" t="s">
        <v>5418</v>
      </c>
      <c r="L2712" t="s">
        <v>5068</v>
      </c>
      <c r="M2712" t="s">
        <v>23</v>
      </c>
      <c r="N2712" t="s">
        <v>27</v>
      </c>
      <c r="O2712" t="s">
        <v>27</v>
      </c>
      <c r="P2712" t="s">
        <v>27</v>
      </c>
      <c r="Q2712" s="1">
        <v>41391.543055555558</v>
      </c>
      <c r="R2712" s="1">
        <v>42916.546527777777</v>
      </c>
      <c r="S2712" t="s">
        <v>27</v>
      </c>
      <c r="T2712" t="s">
        <v>27</v>
      </c>
      <c r="U2712" t="s">
        <v>27</v>
      </c>
    </row>
    <row r="2713" spans="1:21" x14ac:dyDescent="0.25">
      <c r="A2713" t="s">
        <v>21</v>
      </c>
      <c r="B2713" t="s">
        <v>5883</v>
      </c>
      <c r="C2713" t="s">
        <v>23</v>
      </c>
      <c r="D2713" t="s">
        <v>5884</v>
      </c>
      <c r="F2713" t="s">
        <v>78</v>
      </c>
      <c r="G2713" t="s">
        <v>27</v>
      </c>
      <c r="H2713">
        <v>22</v>
      </c>
      <c r="I2713">
        <v>26</v>
      </c>
      <c r="J2713" t="s">
        <v>27</v>
      </c>
      <c r="K2713" t="s">
        <v>5659</v>
      </c>
      <c r="L2713" t="s">
        <v>5185</v>
      </c>
      <c r="M2713" t="s">
        <v>23</v>
      </c>
      <c r="N2713" t="s">
        <v>27</v>
      </c>
      <c r="O2713" t="s">
        <v>27</v>
      </c>
      <c r="P2713" t="s">
        <v>27</v>
      </c>
      <c r="Q2713" s="1">
        <v>42203.604166666664</v>
      </c>
      <c r="R2713" s="1">
        <v>43013.424305555556</v>
      </c>
      <c r="S2713" t="s">
        <v>27</v>
      </c>
      <c r="T2713" t="s">
        <v>27</v>
      </c>
      <c r="U2713" t="s">
        <v>27</v>
      </c>
    </row>
    <row r="2714" spans="1:21" x14ac:dyDescent="0.25">
      <c r="A2714" t="s">
        <v>21</v>
      </c>
      <c r="B2714" t="s">
        <v>5836</v>
      </c>
      <c r="C2714" t="s">
        <v>23</v>
      </c>
      <c r="D2714" t="s">
        <v>5837</v>
      </c>
      <c r="F2714" t="s">
        <v>78</v>
      </c>
      <c r="G2714" t="s">
        <v>27</v>
      </c>
      <c r="H2714">
        <v>24</v>
      </c>
      <c r="I2714">
        <v>26</v>
      </c>
      <c r="J2714" t="s">
        <v>27</v>
      </c>
      <c r="K2714" t="s">
        <v>5686</v>
      </c>
      <c r="L2714" t="s">
        <v>5266</v>
      </c>
      <c r="M2714" t="s">
        <v>23</v>
      </c>
      <c r="N2714" t="s">
        <v>27</v>
      </c>
      <c r="O2714" t="s">
        <v>27</v>
      </c>
      <c r="P2714" t="s">
        <v>27</v>
      </c>
      <c r="Q2714" s="1">
        <v>42301.449305555558</v>
      </c>
      <c r="R2714" s="1">
        <v>42954.722916666666</v>
      </c>
      <c r="S2714" t="s">
        <v>27</v>
      </c>
      <c r="T2714" t="s">
        <v>27</v>
      </c>
      <c r="U2714" t="s">
        <v>27</v>
      </c>
    </row>
    <row r="2715" spans="1:21" x14ac:dyDescent="0.25">
      <c r="A2715" t="s">
        <v>21</v>
      </c>
      <c r="B2715" t="s">
        <v>100</v>
      </c>
      <c r="C2715" t="s">
        <v>23</v>
      </c>
      <c r="D2715" t="s">
        <v>101</v>
      </c>
      <c r="E2715" t="s">
        <v>102</v>
      </c>
      <c r="F2715" t="s">
        <v>78</v>
      </c>
      <c r="G2715" t="s">
        <v>27</v>
      </c>
      <c r="H2715">
        <v>22</v>
      </c>
      <c r="I2715">
        <v>25</v>
      </c>
      <c r="J2715" t="s">
        <v>27</v>
      </c>
      <c r="K2715" t="s">
        <v>103</v>
      </c>
      <c r="L2715" t="s">
        <v>104</v>
      </c>
      <c r="M2715" t="s">
        <v>23</v>
      </c>
      <c r="N2715" t="s">
        <v>27</v>
      </c>
      <c r="O2715" t="s">
        <v>27</v>
      </c>
      <c r="P2715" t="s">
        <v>27</v>
      </c>
      <c r="Q2715" s="1">
        <v>42090.64166666667</v>
      </c>
      <c r="R2715" s="1">
        <v>42996.179861111108</v>
      </c>
      <c r="S2715" t="s">
        <v>27</v>
      </c>
      <c r="T2715" t="s">
        <v>27</v>
      </c>
      <c r="U2715" t="s">
        <v>27</v>
      </c>
    </row>
    <row r="2716" spans="1:21" x14ac:dyDescent="0.25">
      <c r="A2716" t="s">
        <v>21</v>
      </c>
      <c r="B2716" t="s">
        <v>850</v>
      </c>
      <c r="C2716" t="s">
        <v>23</v>
      </c>
      <c r="D2716" t="s">
        <v>851</v>
      </c>
      <c r="F2716" t="s">
        <v>78</v>
      </c>
      <c r="G2716" t="s">
        <v>27</v>
      </c>
      <c r="H2716">
        <v>20</v>
      </c>
      <c r="I2716">
        <v>25</v>
      </c>
      <c r="J2716" t="s">
        <v>27</v>
      </c>
      <c r="K2716" t="s">
        <v>637</v>
      </c>
      <c r="L2716" t="s">
        <v>639</v>
      </c>
      <c r="M2716" t="s">
        <v>23</v>
      </c>
      <c r="N2716" t="s">
        <v>27</v>
      </c>
      <c r="O2716" t="s">
        <v>27</v>
      </c>
      <c r="P2716" t="s">
        <v>27</v>
      </c>
      <c r="Q2716" s="1">
        <v>40606.506249999999</v>
      </c>
      <c r="R2716" s="1">
        <v>42998.46597222222</v>
      </c>
      <c r="S2716" t="s">
        <v>27</v>
      </c>
      <c r="T2716" t="s">
        <v>27</v>
      </c>
      <c r="U2716" t="s">
        <v>27</v>
      </c>
    </row>
    <row r="2717" spans="1:21" x14ac:dyDescent="0.25">
      <c r="A2717" t="s">
        <v>21</v>
      </c>
      <c r="B2717" t="s">
        <v>128</v>
      </c>
      <c r="C2717" t="s">
        <v>23</v>
      </c>
      <c r="D2717" t="s">
        <v>129</v>
      </c>
      <c r="F2717" t="s">
        <v>130</v>
      </c>
      <c r="G2717" t="s">
        <v>27</v>
      </c>
      <c r="H2717">
        <v>25</v>
      </c>
      <c r="I2717">
        <v>25</v>
      </c>
      <c r="J2717" t="s">
        <v>27</v>
      </c>
      <c r="K2717" t="s">
        <v>1366</v>
      </c>
      <c r="L2717" t="s">
        <v>1367</v>
      </c>
      <c r="M2717" t="s">
        <v>23</v>
      </c>
      <c r="N2717" t="s">
        <v>27</v>
      </c>
      <c r="O2717" t="s">
        <v>27</v>
      </c>
      <c r="P2717" t="s">
        <v>27</v>
      </c>
      <c r="Q2717" s="1">
        <v>35545.902777777781</v>
      </c>
      <c r="R2717" s="1">
        <v>40236.727777777778</v>
      </c>
      <c r="S2717" t="s">
        <v>27</v>
      </c>
      <c r="T2717" t="s">
        <v>27</v>
      </c>
      <c r="U2717" t="s">
        <v>27</v>
      </c>
    </row>
    <row r="2718" spans="1:21" x14ac:dyDescent="0.25">
      <c r="A2718" t="s">
        <v>21</v>
      </c>
      <c r="B2718" t="s">
        <v>953</v>
      </c>
      <c r="C2718" t="s">
        <v>23</v>
      </c>
      <c r="D2718" t="s">
        <v>1630</v>
      </c>
      <c r="F2718" t="s">
        <v>26</v>
      </c>
      <c r="G2718" t="s">
        <v>27</v>
      </c>
      <c r="H2718">
        <v>24</v>
      </c>
      <c r="I2718">
        <v>25</v>
      </c>
      <c r="J2718" t="s">
        <v>27</v>
      </c>
      <c r="K2718" t="s">
        <v>503</v>
      </c>
      <c r="L2718" t="s">
        <v>505</v>
      </c>
      <c r="M2718" t="s">
        <v>23</v>
      </c>
      <c r="N2718" t="s">
        <v>27</v>
      </c>
      <c r="O2718" t="s">
        <v>27</v>
      </c>
      <c r="P2718" t="s">
        <v>27</v>
      </c>
      <c r="Q2718" s="1">
        <v>41585.763194444444</v>
      </c>
      <c r="R2718" s="1">
        <v>42970.74722222222</v>
      </c>
      <c r="S2718" t="s">
        <v>27</v>
      </c>
      <c r="T2718" t="s">
        <v>27</v>
      </c>
      <c r="U2718" t="s">
        <v>27</v>
      </c>
    </row>
    <row r="2719" spans="1:21" x14ac:dyDescent="0.25">
      <c r="A2719" t="s">
        <v>21</v>
      </c>
      <c r="B2719" t="s">
        <v>1685</v>
      </c>
      <c r="C2719" t="s">
        <v>23</v>
      </c>
      <c r="D2719" t="s">
        <v>1686</v>
      </c>
      <c r="E2719" t="s">
        <v>1687</v>
      </c>
      <c r="F2719" t="s">
        <v>26</v>
      </c>
      <c r="G2719" t="s">
        <v>27</v>
      </c>
      <c r="H2719">
        <v>24</v>
      </c>
      <c r="I2719">
        <v>25</v>
      </c>
      <c r="J2719">
        <v>-5700</v>
      </c>
      <c r="K2719" t="s">
        <v>1688</v>
      </c>
      <c r="L2719" t="s">
        <v>1689</v>
      </c>
      <c r="M2719" t="s">
        <v>23</v>
      </c>
      <c r="N2719" t="s">
        <v>27</v>
      </c>
      <c r="O2719" t="s">
        <v>27</v>
      </c>
      <c r="P2719" t="s">
        <v>27</v>
      </c>
      <c r="Q2719" s="1">
        <v>42836.570138888892</v>
      </c>
      <c r="R2719" s="1">
        <v>43007.765972222223</v>
      </c>
      <c r="S2719">
        <v>100</v>
      </c>
      <c r="T2719">
        <v>12361</v>
      </c>
      <c r="U2719">
        <v>1996.88</v>
      </c>
    </row>
    <row r="2720" spans="1:21" x14ac:dyDescent="0.25">
      <c r="A2720" t="s">
        <v>21</v>
      </c>
      <c r="B2720">
        <v>5050</v>
      </c>
      <c r="C2720" t="s">
        <v>23</v>
      </c>
      <c r="D2720" t="s">
        <v>2051</v>
      </c>
      <c r="E2720" t="s">
        <v>309</v>
      </c>
      <c r="F2720" t="s">
        <v>26</v>
      </c>
      <c r="G2720" t="s">
        <v>27</v>
      </c>
      <c r="H2720">
        <v>22</v>
      </c>
      <c r="I2720">
        <v>25</v>
      </c>
      <c r="J2720" t="s">
        <v>27</v>
      </c>
      <c r="K2720" t="s">
        <v>2052</v>
      </c>
      <c r="L2720" t="s">
        <v>2053</v>
      </c>
      <c r="M2720" t="s">
        <v>23</v>
      </c>
      <c r="N2720" t="s">
        <v>27</v>
      </c>
      <c r="O2720" t="s">
        <v>27</v>
      </c>
      <c r="P2720" t="s">
        <v>27</v>
      </c>
      <c r="Q2720" s="1">
        <v>37825.609027777777</v>
      </c>
      <c r="R2720" s="1">
        <v>42681.484722222223</v>
      </c>
      <c r="S2720">
        <v>14</v>
      </c>
      <c r="T2720">
        <v>181.9</v>
      </c>
      <c r="U2720">
        <v>43.257142857142902</v>
      </c>
    </row>
    <row r="2721" spans="1:21" x14ac:dyDescent="0.25">
      <c r="A2721" t="s">
        <v>21</v>
      </c>
      <c r="B2721" t="s">
        <v>1130</v>
      </c>
      <c r="C2721" t="s">
        <v>23</v>
      </c>
      <c r="D2721" t="s">
        <v>1131</v>
      </c>
      <c r="F2721" t="s">
        <v>26</v>
      </c>
      <c r="G2721" t="s">
        <v>27</v>
      </c>
      <c r="H2721">
        <v>24</v>
      </c>
      <c r="I2721">
        <v>25</v>
      </c>
      <c r="J2721" t="s">
        <v>27</v>
      </c>
      <c r="K2721" t="s">
        <v>503</v>
      </c>
      <c r="L2721" t="s">
        <v>505</v>
      </c>
      <c r="M2721" t="s">
        <v>23</v>
      </c>
      <c r="N2721" t="s">
        <v>27</v>
      </c>
      <c r="O2721" t="s">
        <v>27</v>
      </c>
      <c r="P2721" t="s">
        <v>27</v>
      </c>
      <c r="Q2721" s="1">
        <v>41585.763194444444</v>
      </c>
      <c r="R2721" s="1">
        <v>42970.74722222222</v>
      </c>
      <c r="S2721" t="s">
        <v>27</v>
      </c>
      <c r="T2721" t="s">
        <v>27</v>
      </c>
      <c r="U2721" t="s">
        <v>27</v>
      </c>
    </row>
    <row r="2722" spans="1:21" x14ac:dyDescent="0.25">
      <c r="A2722" t="s">
        <v>21</v>
      </c>
      <c r="B2722" t="s">
        <v>270</v>
      </c>
      <c r="C2722" t="s">
        <v>23</v>
      </c>
      <c r="D2722" t="s">
        <v>271</v>
      </c>
      <c r="F2722" t="s">
        <v>107</v>
      </c>
      <c r="G2722" t="s">
        <v>27</v>
      </c>
      <c r="H2722">
        <v>25</v>
      </c>
      <c r="I2722">
        <v>25</v>
      </c>
      <c r="J2722" t="s">
        <v>27</v>
      </c>
      <c r="K2722" t="s">
        <v>370</v>
      </c>
      <c r="L2722" t="s">
        <v>371</v>
      </c>
      <c r="M2722" t="s">
        <v>23</v>
      </c>
      <c r="N2722" t="s">
        <v>27</v>
      </c>
      <c r="O2722" t="s">
        <v>27</v>
      </c>
      <c r="P2722" t="s">
        <v>27</v>
      </c>
      <c r="Q2722" s="1">
        <v>38191.521527777775</v>
      </c>
      <c r="R2722" s="1">
        <v>39906.588888888888</v>
      </c>
      <c r="S2722" t="s">
        <v>27</v>
      </c>
      <c r="T2722" t="s">
        <v>27</v>
      </c>
      <c r="U2722" t="s">
        <v>27</v>
      </c>
    </row>
    <row r="2723" spans="1:21" x14ac:dyDescent="0.25">
      <c r="A2723" t="s">
        <v>21</v>
      </c>
      <c r="B2723" t="s">
        <v>2313</v>
      </c>
      <c r="C2723" t="s">
        <v>23</v>
      </c>
      <c r="D2723" t="s">
        <v>2313</v>
      </c>
      <c r="E2723" t="s">
        <v>46</v>
      </c>
      <c r="F2723" t="s">
        <v>26</v>
      </c>
      <c r="G2723" t="s">
        <v>27</v>
      </c>
      <c r="H2723">
        <v>25</v>
      </c>
      <c r="I2723">
        <v>25</v>
      </c>
      <c r="J2723" t="s">
        <v>3107</v>
      </c>
      <c r="K2723" t="s">
        <v>2441</v>
      </c>
      <c r="L2723" t="s">
        <v>2442</v>
      </c>
      <c r="M2723" t="s">
        <v>23</v>
      </c>
      <c r="N2723" t="s">
        <v>27</v>
      </c>
      <c r="O2723" t="s">
        <v>27</v>
      </c>
      <c r="P2723" t="s">
        <v>27</v>
      </c>
      <c r="Q2723" s="1">
        <v>41981.705555555556</v>
      </c>
      <c r="R2723" s="1">
        <v>42184.631249999999</v>
      </c>
      <c r="S2723">
        <v>0.57999999999999996</v>
      </c>
      <c r="T2723">
        <v>2.75</v>
      </c>
      <c r="U2723">
        <v>1.4212</v>
      </c>
    </row>
    <row r="2724" spans="1:21" x14ac:dyDescent="0.25">
      <c r="A2724" t="s">
        <v>21</v>
      </c>
      <c r="B2724" t="s">
        <v>1208</v>
      </c>
      <c r="C2724" t="s">
        <v>23</v>
      </c>
      <c r="D2724" t="s">
        <v>344</v>
      </c>
      <c r="F2724" t="s">
        <v>144</v>
      </c>
      <c r="G2724" t="s">
        <v>27</v>
      </c>
      <c r="H2724">
        <v>25</v>
      </c>
      <c r="I2724">
        <v>25</v>
      </c>
      <c r="J2724" t="s">
        <v>27</v>
      </c>
      <c r="K2724" t="s">
        <v>3145</v>
      </c>
      <c r="L2724" t="s">
        <v>3146</v>
      </c>
      <c r="M2724" t="s">
        <v>23</v>
      </c>
      <c r="N2724" t="s">
        <v>27</v>
      </c>
      <c r="O2724" t="s">
        <v>27</v>
      </c>
      <c r="P2724" t="s">
        <v>27</v>
      </c>
      <c r="Q2724" s="1">
        <v>40248.567361111112</v>
      </c>
      <c r="R2724" s="1">
        <v>41222.40625</v>
      </c>
      <c r="S2724" t="s">
        <v>27</v>
      </c>
      <c r="T2724" t="s">
        <v>27</v>
      </c>
      <c r="U2724" t="s">
        <v>27</v>
      </c>
    </row>
    <row r="2725" spans="1:21" x14ac:dyDescent="0.25">
      <c r="A2725" t="s">
        <v>21</v>
      </c>
      <c r="B2725" t="s">
        <v>1208</v>
      </c>
      <c r="C2725" t="s">
        <v>23</v>
      </c>
      <c r="D2725" t="s">
        <v>344</v>
      </c>
      <c r="F2725" t="s">
        <v>144</v>
      </c>
      <c r="G2725" t="s">
        <v>27</v>
      </c>
      <c r="H2725">
        <v>25</v>
      </c>
      <c r="I2725">
        <v>25</v>
      </c>
      <c r="J2725" t="s">
        <v>27</v>
      </c>
      <c r="K2725" t="s">
        <v>3183</v>
      </c>
      <c r="L2725" t="s">
        <v>3184</v>
      </c>
      <c r="M2725" t="s">
        <v>23</v>
      </c>
      <c r="N2725" t="s">
        <v>27</v>
      </c>
      <c r="O2725" t="s">
        <v>27</v>
      </c>
      <c r="P2725" t="s">
        <v>27</v>
      </c>
      <c r="Q2725" s="1">
        <v>38135.215277777781</v>
      </c>
      <c r="R2725" s="1">
        <v>42947.962500000001</v>
      </c>
      <c r="S2725" t="s">
        <v>27</v>
      </c>
      <c r="T2725" t="s">
        <v>27</v>
      </c>
      <c r="U2725" t="s">
        <v>27</v>
      </c>
    </row>
    <row r="2726" spans="1:21" x14ac:dyDescent="0.25">
      <c r="A2726" t="s">
        <v>21</v>
      </c>
      <c r="B2726" t="s">
        <v>3204</v>
      </c>
      <c r="C2726" t="s">
        <v>23</v>
      </c>
      <c r="D2726" t="s">
        <v>3205</v>
      </c>
      <c r="E2726" t="s">
        <v>3206</v>
      </c>
      <c r="F2726" t="s">
        <v>863</v>
      </c>
      <c r="G2726" t="s">
        <v>27</v>
      </c>
      <c r="H2726">
        <v>10</v>
      </c>
      <c r="I2726">
        <v>25</v>
      </c>
      <c r="J2726" t="s">
        <v>27</v>
      </c>
      <c r="K2726" t="s">
        <v>3207</v>
      </c>
      <c r="L2726" t="s">
        <v>3207</v>
      </c>
      <c r="M2726" t="s">
        <v>23</v>
      </c>
      <c r="N2726" t="s">
        <v>27</v>
      </c>
      <c r="O2726" t="s">
        <v>27</v>
      </c>
      <c r="P2726" t="s">
        <v>27</v>
      </c>
      <c r="Q2726" s="1">
        <v>37960.662499999999</v>
      </c>
      <c r="R2726" s="1">
        <v>40833.652777777781</v>
      </c>
      <c r="S2726">
        <v>10</v>
      </c>
      <c r="T2726">
        <v>30</v>
      </c>
      <c r="U2726">
        <v>21.4583333333333</v>
      </c>
    </row>
    <row r="2727" spans="1:21" x14ac:dyDescent="0.25">
      <c r="A2727" t="s">
        <v>21</v>
      </c>
      <c r="B2727" t="s">
        <v>3473</v>
      </c>
      <c r="C2727" t="s">
        <v>23</v>
      </c>
      <c r="D2727" t="s">
        <v>3474</v>
      </c>
      <c r="F2727" t="s">
        <v>863</v>
      </c>
      <c r="G2727" t="s">
        <v>27</v>
      </c>
      <c r="H2727">
        <v>10</v>
      </c>
      <c r="I2727">
        <v>25</v>
      </c>
      <c r="J2727" t="s">
        <v>27</v>
      </c>
      <c r="K2727" t="s">
        <v>3207</v>
      </c>
      <c r="L2727" t="s">
        <v>3207</v>
      </c>
      <c r="M2727" t="s">
        <v>23</v>
      </c>
      <c r="N2727" t="s">
        <v>27</v>
      </c>
      <c r="O2727" t="s">
        <v>27</v>
      </c>
      <c r="P2727" t="s">
        <v>27</v>
      </c>
      <c r="Q2727" s="1">
        <v>37960.662499999999</v>
      </c>
      <c r="R2727" s="1">
        <v>40833.652777777781</v>
      </c>
      <c r="S2727" t="s">
        <v>27</v>
      </c>
      <c r="T2727" t="s">
        <v>27</v>
      </c>
      <c r="U2727" t="s">
        <v>27</v>
      </c>
    </row>
    <row r="2728" spans="1:21" x14ac:dyDescent="0.25">
      <c r="A2728" t="s">
        <v>21</v>
      </c>
      <c r="B2728" t="s">
        <v>2709</v>
      </c>
      <c r="C2728" t="s">
        <v>23</v>
      </c>
      <c r="D2728" t="s">
        <v>3530</v>
      </c>
      <c r="F2728" t="s">
        <v>26</v>
      </c>
      <c r="G2728" t="s">
        <v>27</v>
      </c>
      <c r="H2728">
        <v>11</v>
      </c>
      <c r="I2728">
        <v>25</v>
      </c>
      <c r="J2728" t="s">
        <v>27</v>
      </c>
      <c r="K2728" t="s">
        <v>2711</v>
      </c>
      <c r="L2728" t="s">
        <v>2936</v>
      </c>
      <c r="M2728" t="s">
        <v>23</v>
      </c>
      <c r="N2728" t="s">
        <v>27</v>
      </c>
      <c r="O2728" t="s">
        <v>27</v>
      </c>
      <c r="P2728" t="s">
        <v>27</v>
      </c>
      <c r="Q2728" s="1">
        <v>41794.591666666667</v>
      </c>
      <c r="R2728" s="1">
        <v>42758.753472222219</v>
      </c>
      <c r="S2728" t="s">
        <v>27</v>
      </c>
      <c r="T2728" t="s">
        <v>27</v>
      </c>
      <c r="U2728" t="s">
        <v>27</v>
      </c>
    </row>
    <row r="2729" spans="1:21" x14ac:dyDescent="0.25">
      <c r="A2729" t="s">
        <v>21</v>
      </c>
      <c r="B2729" t="s">
        <v>2318</v>
      </c>
      <c r="C2729" t="s">
        <v>23</v>
      </c>
      <c r="D2729" t="s">
        <v>2318</v>
      </c>
      <c r="E2729" t="s">
        <v>69</v>
      </c>
      <c r="F2729" t="s">
        <v>26</v>
      </c>
      <c r="G2729" t="s">
        <v>27</v>
      </c>
      <c r="H2729">
        <v>16</v>
      </c>
      <c r="I2729">
        <v>25</v>
      </c>
      <c r="J2729" t="s">
        <v>3531</v>
      </c>
      <c r="K2729" t="s">
        <v>2318</v>
      </c>
      <c r="L2729" t="s">
        <v>2320</v>
      </c>
      <c r="M2729" t="s">
        <v>23</v>
      </c>
      <c r="N2729" t="s">
        <v>27</v>
      </c>
      <c r="O2729" t="s">
        <v>27</v>
      </c>
      <c r="P2729" t="s">
        <v>27</v>
      </c>
      <c r="Q2729" s="1">
        <v>42250.43472222222</v>
      </c>
      <c r="R2729" s="1">
        <v>42929.713194444441</v>
      </c>
      <c r="S2729">
        <v>7.4</v>
      </c>
      <c r="T2729">
        <v>52.6</v>
      </c>
      <c r="U2729">
        <v>19.712</v>
      </c>
    </row>
    <row r="2730" spans="1:21" x14ac:dyDescent="0.25">
      <c r="A2730" t="s">
        <v>21</v>
      </c>
      <c r="B2730" t="s">
        <v>3567</v>
      </c>
      <c r="C2730" t="s">
        <v>23</v>
      </c>
      <c r="D2730" t="s">
        <v>2433</v>
      </c>
      <c r="F2730" t="s">
        <v>26</v>
      </c>
      <c r="G2730" t="s">
        <v>27</v>
      </c>
      <c r="H2730">
        <v>24</v>
      </c>
      <c r="I2730">
        <v>25</v>
      </c>
      <c r="J2730" t="s">
        <v>27</v>
      </c>
      <c r="K2730" t="s">
        <v>2581</v>
      </c>
      <c r="L2730" t="s">
        <v>1812</v>
      </c>
      <c r="M2730" t="s">
        <v>23</v>
      </c>
      <c r="N2730" t="s">
        <v>27</v>
      </c>
      <c r="O2730" t="s">
        <v>27</v>
      </c>
      <c r="P2730" t="s">
        <v>27</v>
      </c>
      <c r="Q2730" s="1">
        <v>42486.552777777775</v>
      </c>
      <c r="R2730" s="1">
        <v>42984.505555555559</v>
      </c>
      <c r="S2730" t="s">
        <v>27</v>
      </c>
      <c r="T2730" t="s">
        <v>27</v>
      </c>
      <c r="U2730" t="s">
        <v>27</v>
      </c>
    </row>
    <row r="2731" spans="1:21" x14ac:dyDescent="0.25">
      <c r="A2731" t="s">
        <v>21</v>
      </c>
      <c r="B2731" t="s">
        <v>3675</v>
      </c>
      <c r="C2731" t="s">
        <v>23</v>
      </c>
      <c r="D2731" t="s">
        <v>3676</v>
      </c>
      <c r="E2731" t="s">
        <v>3677</v>
      </c>
      <c r="F2731" t="s">
        <v>863</v>
      </c>
      <c r="G2731" t="s">
        <v>27</v>
      </c>
      <c r="H2731">
        <v>10</v>
      </c>
      <c r="I2731">
        <v>25</v>
      </c>
      <c r="J2731" t="s">
        <v>27</v>
      </c>
      <c r="K2731" t="s">
        <v>3207</v>
      </c>
      <c r="L2731" t="s">
        <v>3207</v>
      </c>
      <c r="M2731" t="s">
        <v>23</v>
      </c>
      <c r="N2731" t="s">
        <v>27</v>
      </c>
      <c r="O2731" t="s">
        <v>27</v>
      </c>
      <c r="P2731" t="s">
        <v>27</v>
      </c>
      <c r="Q2731" s="1">
        <v>37960.662499999999</v>
      </c>
      <c r="R2731" s="1">
        <v>40833.652777777781</v>
      </c>
      <c r="S2731">
        <v>28</v>
      </c>
      <c r="T2731">
        <v>95</v>
      </c>
      <c r="U2731">
        <v>67.1666666666667</v>
      </c>
    </row>
    <row r="2732" spans="1:21" x14ac:dyDescent="0.25">
      <c r="A2732" t="s">
        <v>21</v>
      </c>
      <c r="B2732" t="s">
        <v>3771</v>
      </c>
      <c r="C2732" t="s">
        <v>23</v>
      </c>
      <c r="D2732" t="s">
        <v>1810</v>
      </c>
      <c r="F2732" t="s">
        <v>26</v>
      </c>
      <c r="G2732" t="s">
        <v>27</v>
      </c>
      <c r="H2732">
        <v>24</v>
      </c>
      <c r="I2732">
        <v>25</v>
      </c>
      <c r="J2732" t="s">
        <v>27</v>
      </c>
      <c r="K2732" t="s">
        <v>2581</v>
      </c>
      <c r="L2732" t="s">
        <v>1812</v>
      </c>
      <c r="M2732" t="s">
        <v>23</v>
      </c>
      <c r="N2732" t="s">
        <v>27</v>
      </c>
      <c r="O2732" t="s">
        <v>27</v>
      </c>
      <c r="P2732" t="s">
        <v>27</v>
      </c>
      <c r="Q2732" s="1">
        <v>42486.552777777775</v>
      </c>
      <c r="R2732" s="1">
        <v>42984.505555555559</v>
      </c>
      <c r="S2732" t="s">
        <v>27</v>
      </c>
      <c r="T2732" t="s">
        <v>27</v>
      </c>
      <c r="U2732" t="s">
        <v>27</v>
      </c>
    </row>
    <row r="2733" spans="1:21" x14ac:dyDescent="0.25">
      <c r="A2733" t="s">
        <v>21</v>
      </c>
      <c r="B2733" t="s">
        <v>3952</v>
      </c>
      <c r="C2733" t="s">
        <v>23</v>
      </c>
      <c r="D2733" t="s">
        <v>3953</v>
      </c>
      <c r="E2733" t="s">
        <v>2909</v>
      </c>
      <c r="F2733" t="s">
        <v>863</v>
      </c>
      <c r="G2733" t="s">
        <v>27</v>
      </c>
      <c r="H2733">
        <v>10</v>
      </c>
      <c r="I2733">
        <v>25</v>
      </c>
      <c r="J2733" t="s">
        <v>27</v>
      </c>
      <c r="K2733" t="s">
        <v>3207</v>
      </c>
      <c r="L2733" t="s">
        <v>3207</v>
      </c>
      <c r="M2733" t="s">
        <v>23</v>
      </c>
      <c r="N2733" t="s">
        <v>27</v>
      </c>
      <c r="O2733" t="s">
        <v>27</v>
      </c>
      <c r="P2733" t="s">
        <v>27</v>
      </c>
      <c r="Q2733" s="1">
        <v>37960.662499999999</v>
      </c>
      <c r="R2733" s="1">
        <v>40833.652777777781</v>
      </c>
      <c r="S2733">
        <v>11</v>
      </c>
      <c r="T2733">
        <v>36</v>
      </c>
      <c r="U2733">
        <v>28.5833333333333</v>
      </c>
    </row>
    <row r="2734" spans="1:21" x14ac:dyDescent="0.25">
      <c r="A2734" t="s">
        <v>21</v>
      </c>
      <c r="B2734" t="s">
        <v>4236</v>
      </c>
      <c r="C2734" t="s">
        <v>23</v>
      </c>
      <c r="D2734" t="s">
        <v>4237</v>
      </c>
      <c r="F2734" t="s">
        <v>130</v>
      </c>
      <c r="G2734" t="s">
        <v>27</v>
      </c>
      <c r="H2734">
        <v>25</v>
      </c>
      <c r="I2734">
        <v>25</v>
      </c>
      <c r="J2734" t="s">
        <v>27</v>
      </c>
      <c r="K2734" t="s">
        <v>1366</v>
      </c>
      <c r="L2734" t="s">
        <v>1367</v>
      </c>
      <c r="M2734" t="s">
        <v>23</v>
      </c>
      <c r="N2734" t="s">
        <v>27</v>
      </c>
      <c r="O2734" t="s">
        <v>27</v>
      </c>
      <c r="P2734" t="s">
        <v>27</v>
      </c>
      <c r="Q2734" s="1">
        <v>35545.902777777781</v>
      </c>
      <c r="R2734" s="1">
        <v>40236.727777777778</v>
      </c>
      <c r="S2734" t="s">
        <v>27</v>
      </c>
      <c r="T2734" t="s">
        <v>27</v>
      </c>
      <c r="U2734" t="s">
        <v>27</v>
      </c>
    </row>
    <row r="2735" spans="1:21" x14ac:dyDescent="0.25">
      <c r="A2735" t="s">
        <v>21</v>
      </c>
      <c r="B2735" t="s">
        <v>4472</v>
      </c>
      <c r="C2735" t="s">
        <v>23</v>
      </c>
      <c r="D2735" t="s">
        <v>4473</v>
      </c>
      <c r="F2735" t="s">
        <v>26</v>
      </c>
      <c r="G2735" t="s">
        <v>27</v>
      </c>
      <c r="H2735">
        <v>24</v>
      </c>
      <c r="I2735">
        <v>25</v>
      </c>
      <c r="J2735" t="s">
        <v>27</v>
      </c>
      <c r="K2735" t="s">
        <v>4472</v>
      </c>
      <c r="L2735" t="s">
        <v>4474</v>
      </c>
      <c r="M2735" t="s">
        <v>23</v>
      </c>
      <c r="N2735" t="s">
        <v>27</v>
      </c>
      <c r="O2735" t="s">
        <v>27</v>
      </c>
      <c r="P2735" t="s">
        <v>27</v>
      </c>
      <c r="Q2735" s="1">
        <v>41651.617361111108</v>
      </c>
      <c r="R2735" s="1">
        <v>42923.972222222219</v>
      </c>
      <c r="S2735" t="s">
        <v>27</v>
      </c>
      <c r="T2735" t="s">
        <v>27</v>
      </c>
      <c r="U2735" t="s">
        <v>27</v>
      </c>
    </row>
    <row r="2736" spans="1:21" x14ac:dyDescent="0.25">
      <c r="A2736" t="s">
        <v>21</v>
      </c>
      <c r="B2736" t="s">
        <v>4658</v>
      </c>
      <c r="C2736" t="s">
        <v>23</v>
      </c>
      <c r="D2736" t="s">
        <v>4659</v>
      </c>
      <c r="F2736" t="s">
        <v>26</v>
      </c>
      <c r="G2736" t="s">
        <v>27</v>
      </c>
      <c r="H2736">
        <v>24</v>
      </c>
      <c r="I2736">
        <v>25</v>
      </c>
      <c r="J2736" t="s">
        <v>27</v>
      </c>
      <c r="K2736" t="s">
        <v>503</v>
      </c>
      <c r="L2736" t="s">
        <v>505</v>
      </c>
      <c r="M2736" t="s">
        <v>23</v>
      </c>
      <c r="N2736" t="s">
        <v>27</v>
      </c>
      <c r="O2736" t="s">
        <v>27</v>
      </c>
      <c r="P2736" t="s">
        <v>27</v>
      </c>
      <c r="Q2736" s="1">
        <v>41585.763194444444</v>
      </c>
      <c r="R2736" s="1">
        <v>42970.74722222222</v>
      </c>
      <c r="S2736" t="s">
        <v>27</v>
      </c>
      <c r="T2736" t="s">
        <v>27</v>
      </c>
      <c r="U2736" t="s">
        <v>27</v>
      </c>
    </row>
    <row r="2737" spans="1:21" x14ac:dyDescent="0.25">
      <c r="A2737" t="s">
        <v>21</v>
      </c>
      <c r="B2737" t="s">
        <v>4186</v>
      </c>
      <c r="C2737" t="s">
        <v>23</v>
      </c>
      <c r="D2737" t="s">
        <v>5274</v>
      </c>
      <c r="F2737" t="s">
        <v>26</v>
      </c>
      <c r="G2737" t="s">
        <v>27</v>
      </c>
      <c r="H2737">
        <v>24</v>
      </c>
      <c r="I2737">
        <v>25</v>
      </c>
      <c r="J2737" t="s">
        <v>27</v>
      </c>
      <c r="K2737" t="s">
        <v>503</v>
      </c>
      <c r="L2737" t="s">
        <v>505</v>
      </c>
      <c r="M2737" t="s">
        <v>23</v>
      </c>
      <c r="N2737" t="s">
        <v>27</v>
      </c>
      <c r="O2737" t="s">
        <v>27</v>
      </c>
      <c r="P2737" t="s">
        <v>27</v>
      </c>
      <c r="Q2737" s="1">
        <v>41585.763194444444</v>
      </c>
      <c r="R2737" s="1">
        <v>42970.74722222222</v>
      </c>
      <c r="S2737" t="s">
        <v>27</v>
      </c>
      <c r="T2737" t="s">
        <v>27</v>
      </c>
      <c r="U2737" t="s">
        <v>27</v>
      </c>
    </row>
    <row r="2738" spans="1:21" x14ac:dyDescent="0.25">
      <c r="A2738" t="s">
        <v>21</v>
      </c>
      <c r="B2738" t="s">
        <v>5281</v>
      </c>
      <c r="C2738" t="s">
        <v>23</v>
      </c>
      <c r="D2738" t="s">
        <v>5282</v>
      </c>
      <c r="F2738" t="s">
        <v>37</v>
      </c>
      <c r="G2738" t="s">
        <v>27</v>
      </c>
      <c r="H2738">
        <v>25</v>
      </c>
      <c r="I2738">
        <v>25</v>
      </c>
      <c r="J2738" t="s">
        <v>27</v>
      </c>
      <c r="K2738" t="s">
        <v>5283</v>
      </c>
      <c r="L2738" t="s">
        <v>5284</v>
      </c>
      <c r="M2738" t="s">
        <v>23</v>
      </c>
      <c r="N2738" t="s">
        <v>27</v>
      </c>
      <c r="O2738" t="s">
        <v>27</v>
      </c>
      <c r="P2738" t="s">
        <v>27</v>
      </c>
      <c r="Q2738" s="1">
        <v>37812.695833333331</v>
      </c>
      <c r="R2738" s="1">
        <v>38336.613194444442</v>
      </c>
      <c r="S2738" t="s">
        <v>27</v>
      </c>
      <c r="T2738" t="s">
        <v>27</v>
      </c>
      <c r="U2738" t="s">
        <v>27</v>
      </c>
    </row>
    <row r="2739" spans="1:21" x14ac:dyDescent="0.25">
      <c r="A2739" t="s">
        <v>21</v>
      </c>
      <c r="B2739" t="s">
        <v>5093</v>
      </c>
      <c r="C2739" t="s">
        <v>23</v>
      </c>
      <c r="D2739" t="s">
        <v>5094</v>
      </c>
      <c r="E2739" t="s">
        <v>5350</v>
      </c>
      <c r="F2739" t="s">
        <v>26</v>
      </c>
      <c r="G2739" t="s">
        <v>27</v>
      </c>
      <c r="H2739">
        <v>24</v>
      </c>
      <c r="I2739">
        <v>25</v>
      </c>
      <c r="J2739" t="s">
        <v>5351</v>
      </c>
      <c r="K2739" t="s">
        <v>1688</v>
      </c>
      <c r="L2739" t="s">
        <v>1689</v>
      </c>
      <c r="M2739" t="s">
        <v>23</v>
      </c>
      <c r="N2739" t="s">
        <v>27</v>
      </c>
      <c r="O2739" t="s">
        <v>27</v>
      </c>
      <c r="P2739" t="s">
        <v>27</v>
      </c>
      <c r="Q2739" s="1">
        <v>42836.570138888892</v>
      </c>
      <c r="R2739" s="1">
        <v>43007.765972222223</v>
      </c>
      <c r="S2739">
        <v>100</v>
      </c>
      <c r="T2739">
        <v>872</v>
      </c>
      <c r="U2739">
        <v>302.12</v>
      </c>
    </row>
    <row r="2740" spans="1:21" x14ac:dyDescent="0.25">
      <c r="A2740" t="s">
        <v>21</v>
      </c>
      <c r="B2740" t="s">
        <v>5640</v>
      </c>
      <c r="C2740" t="s">
        <v>23</v>
      </c>
      <c r="D2740" t="s">
        <v>5641</v>
      </c>
      <c r="F2740" t="s">
        <v>78</v>
      </c>
      <c r="G2740" t="s">
        <v>27</v>
      </c>
      <c r="H2740">
        <v>21</v>
      </c>
      <c r="I2740">
        <v>25</v>
      </c>
      <c r="J2740" t="s">
        <v>27</v>
      </c>
      <c r="K2740" t="s">
        <v>5114</v>
      </c>
      <c r="L2740" t="s">
        <v>5115</v>
      </c>
      <c r="M2740" t="s">
        <v>23</v>
      </c>
      <c r="N2740" t="s">
        <v>27</v>
      </c>
      <c r="O2740" t="s">
        <v>27</v>
      </c>
      <c r="P2740" t="s">
        <v>27</v>
      </c>
      <c r="Q2740" s="1">
        <v>42293.552777777775</v>
      </c>
      <c r="R2740" s="1">
        <v>42881.51666666667</v>
      </c>
      <c r="S2740" t="s">
        <v>27</v>
      </c>
      <c r="T2740" t="s">
        <v>27</v>
      </c>
      <c r="U2740" t="s">
        <v>27</v>
      </c>
    </row>
    <row r="2741" spans="1:21" x14ac:dyDescent="0.25">
      <c r="A2741" t="s">
        <v>21</v>
      </c>
      <c r="B2741" t="s">
        <v>4782</v>
      </c>
      <c r="C2741" t="s">
        <v>23</v>
      </c>
      <c r="D2741" t="s">
        <v>4783</v>
      </c>
      <c r="F2741" t="s">
        <v>144</v>
      </c>
      <c r="G2741" t="s">
        <v>27</v>
      </c>
      <c r="H2741">
        <v>25</v>
      </c>
      <c r="I2741">
        <v>25</v>
      </c>
      <c r="J2741" t="s">
        <v>27</v>
      </c>
      <c r="K2741" t="s">
        <v>5719</v>
      </c>
      <c r="L2741" t="s">
        <v>5720</v>
      </c>
      <c r="M2741" t="s">
        <v>23</v>
      </c>
      <c r="N2741" t="s">
        <v>27</v>
      </c>
      <c r="O2741" t="s">
        <v>27</v>
      </c>
      <c r="P2741" t="s">
        <v>27</v>
      </c>
      <c r="Q2741" s="1">
        <v>37802.886805555558</v>
      </c>
      <c r="R2741" s="1">
        <v>40182.536805555559</v>
      </c>
      <c r="S2741" t="s">
        <v>27</v>
      </c>
      <c r="T2741" t="s">
        <v>27</v>
      </c>
      <c r="U2741" t="s">
        <v>27</v>
      </c>
    </row>
    <row r="2742" spans="1:21" x14ac:dyDescent="0.25">
      <c r="A2742" t="s">
        <v>21</v>
      </c>
      <c r="B2742" t="s">
        <v>5419</v>
      </c>
      <c r="C2742" t="s">
        <v>23</v>
      </c>
      <c r="D2742" t="s">
        <v>5420</v>
      </c>
      <c r="F2742" t="s">
        <v>78</v>
      </c>
      <c r="G2742" t="s">
        <v>27</v>
      </c>
      <c r="H2742">
        <v>24</v>
      </c>
      <c r="I2742">
        <v>25</v>
      </c>
      <c r="J2742" t="s">
        <v>27</v>
      </c>
      <c r="K2742" t="s">
        <v>5450</v>
      </c>
      <c r="L2742" t="s">
        <v>5068</v>
      </c>
      <c r="M2742" t="s">
        <v>23</v>
      </c>
      <c r="N2742" t="s">
        <v>27</v>
      </c>
      <c r="O2742" t="s">
        <v>27</v>
      </c>
      <c r="P2742" t="s">
        <v>27</v>
      </c>
      <c r="Q2742" s="1">
        <v>41491.536805555559</v>
      </c>
      <c r="R2742" s="1">
        <v>42905.47152777778</v>
      </c>
      <c r="S2742" t="s">
        <v>27</v>
      </c>
      <c r="T2742" t="s">
        <v>27</v>
      </c>
      <c r="U2742" t="s">
        <v>27</v>
      </c>
    </row>
    <row r="2743" spans="1:21" x14ac:dyDescent="0.25">
      <c r="A2743" t="s">
        <v>21</v>
      </c>
      <c r="B2743" t="s">
        <v>4302</v>
      </c>
      <c r="C2743" t="s">
        <v>23</v>
      </c>
      <c r="D2743" t="s">
        <v>1829</v>
      </c>
      <c r="E2743" t="s">
        <v>85</v>
      </c>
      <c r="F2743" t="s">
        <v>26</v>
      </c>
      <c r="G2743" t="s">
        <v>27</v>
      </c>
      <c r="H2743">
        <v>24</v>
      </c>
      <c r="I2743">
        <v>25</v>
      </c>
      <c r="J2743" t="s">
        <v>1558</v>
      </c>
      <c r="K2743" t="s">
        <v>4302</v>
      </c>
      <c r="L2743" t="s">
        <v>1829</v>
      </c>
      <c r="M2743" t="s">
        <v>23</v>
      </c>
      <c r="N2743" t="s">
        <v>27</v>
      </c>
      <c r="O2743" t="s">
        <v>27</v>
      </c>
      <c r="P2743" t="s">
        <v>27</v>
      </c>
      <c r="Q2743" s="1">
        <v>37844.708333333336</v>
      </c>
      <c r="R2743" s="1">
        <v>41754.71597222222</v>
      </c>
      <c r="S2743">
        <v>0.6</v>
      </c>
      <c r="T2743">
        <v>21.1</v>
      </c>
      <c r="U2743">
        <v>7.2240000000000002</v>
      </c>
    </row>
    <row r="2744" spans="1:21" x14ac:dyDescent="0.25">
      <c r="A2744" t="s">
        <v>21</v>
      </c>
      <c r="B2744" t="s">
        <v>5771</v>
      </c>
      <c r="C2744" t="s">
        <v>23</v>
      </c>
      <c r="D2744" t="s">
        <v>5772</v>
      </c>
      <c r="F2744" t="s">
        <v>78</v>
      </c>
      <c r="G2744" t="s">
        <v>27</v>
      </c>
      <c r="H2744">
        <v>24</v>
      </c>
      <c r="I2744">
        <v>25</v>
      </c>
      <c r="J2744" t="s">
        <v>27</v>
      </c>
      <c r="K2744" t="s">
        <v>5411</v>
      </c>
      <c r="L2744" t="s">
        <v>5113</v>
      </c>
      <c r="M2744" t="s">
        <v>23</v>
      </c>
      <c r="N2744" t="s">
        <v>27</v>
      </c>
      <c r="O2744" t="s">
        <v>27</v>
      </c>
      <c r="P2744" t="s">
        <v>27</v>
      </c>
      <c r="Q2744" s="1">
        <v>39316.461805555555</v>
      </c>
      <c r="R2744" s="1">
        <v>41622.54583333333</v>
      </c>
      <c r="S2744" t="s">
        <v>27</v>
      </c>
      <c r="T2744" t="s">
        <v>27</v>
      </c>
      <c r="U2744" t="s">
        <v>27</v>
      </c>
    </row>
    <row r="2745" spans="1:21" x14ac:dyDescent="0.25">
      <c r="A2745" t="s">
        <v>21</v>
      </c>
      <c r="B2745" t="s">
        <v>5644</v>
      </c>
      <c r="C2745" t="s">
        <v>23</v>
      </c>
      <c r="D2745" t="s">
        <v>5645</v>
      </c>
      <c r="F2745" t="s">
        <v>78</v>
      </c>
      <c r="G2745" t="s">
        <v>27</v>
      </c>
      <c r="H2745">
        <v>24</v>
      </c>
      <c r="I2745">
        <v>25</v>
      </c>
      <c r="J2745" t="s">
        <v>27</v>
      </c>
      <c r="K2745" t="s">
        <v>5342</v>
      </c>
      <c r="L2745" t="s">
        <v>5299</v>
      </c>
      <c r="M2745" t="s">
        <v>23</v>
      </c>
      <c r="N2745" t="s">
        <v>27</v>
      </c>
      <c r="O2745" t="s">
        <v>27</v>
      </c>
      <c r="P2745" t="s">
        <v>27</v>
      </c>
      <c r="Q2745" s="1">
        <v>41823.530555555553</v>
      </c>
      <c r="R2745" s="1">
        <v>43009.71875</v>
      </c>
      <c r="S2745" t="s">
        <v>27</v>
      </c>
      <c r="T2745" t="s">
        <v>27</v>
      </c>
      <c r="U2745" t="s">
        <v>27</v>
      </c>
    </row>
    <row r="2746" spans="1:21" x14ac:dyDescent="0.25">
      <c r="A2746" t="s">
        <v>21</v>
      </c>
      <c r="B2746" t="s">
        <v>5831</v>
      </c>
      <c r="C2746" t="s">
        <v>23</v>
      </c>
      <c r="D2746" t="s">
        <v>5832</v>
      </c>
      <c r="F2746" t="s">
        <v>78</v>
      </c>
      <c r="G2746" t="s">
        <v>27</v>
      </c>
      <c r="H2746">
        <v>15</v>
      </c>
      <c r="I2746">
        <v>25</v>
      </c>
      <c r="J2746" t="s">
        <v>27</v>
      </c>
      <c r="K2746" t="s">
        <v>5381</v>
      </c>
      <c r="L2746" t="s">
        <v>5068</v>
      </c>
      <c r="M2746" t="s">
        <v>23</v>
      </c>
      <c r="N2746" t="s">
        <v>27</v>
      </c>
      <c r="O2746" t="s">
        <v>27</v>
      </c>
      <c r="P2746" t="s">
        <v>27</v>
      </c>
      <c r="Q2746" s="1">
        <v>42360.688888888886</v>
      </c>
      <c r="R2746" s="1">
        <v>42923.697222222225</v>
      </c>
      <c r="S2746" t="s">
        <v>27</v>
      </c>
      <c r="T2746" t="s">
        <v>27</v>
      </c>
      <c r="U2746" t="s">
        <v>27</v>
      </c>
    </row>
    <row r="2747" spans="1:21" x14ac:dyDescent="0.25">
      <c r="A2747" t="s">
        <v>21</v>
      </c>
      <c r="B2747" t="s">
        <v>5833</v>
      </c>
      <c r="C2747" t="s">
        <v>23</v>
      </c>
      <c r="D2747" t="s">
        <v>5834</v>
      </c>
      <c r="F2747" t="s">
        <v>78</v>
      </c>
      <c r="G2747" t="s">
        <v>27</v>
      </c>
      <c r="H2747">
        <v>23</v>
      </c>
      <c r="I2747">
        <v>25</v>
      </c>
      <c r="J2747" t="s">
        <v>27</v>
      </c>
      <c r="K2747" t="s">
        <v>5259</v>
      </c>
      <c r="L2747" t="s">
        <v>5657</v>
      </c>
      <c r="M2747" t="s">
        <v>23</v>
      </c>
      <c r="N2747" t="s">
        <v>27</v>
      </c>
      <c r="O2747" t="s">
        <v>27</v>
      </c>
      <c r="P2747" t="s">
        <v>27</v>
      </c>
      <c r="Q2747" s="1">
        <v>39239.628472222219</v>
      </c>
      <c r="R2747" s="1">
        <v>41467.511111111111</v>
      </c>
      <c r="S2747" t="s">
        <v>27</v>
      </c>
      <c r="T2747" t="s">
        <v>27</v>
      </c>
      <c r="U2747" t="s">
        <v>27</v>
      </c>
    </row>
    <row r="2748" spans="1:21" x14ac:dyDescent="0.25">
      <c r="A2748" t="s">
        <v>21</v>
      </c>
      <c r="B2748" t="s">
        <v>5829</v>
      </c>
      <c r="C2748" t="s">
        <v>23</v>
      </c>
      <c r="D2748" t="s">
        <v>5830</v>
      </c>
      <c r="F2748" t="s">
        <v>78</v>
      </c>
      <c r="G2748" t="s">
        <v>27</v>
      </c>
      <c r="H2748">
        <v>18</v>
      </c>
      <c r="I2748">
        <v>25</v>
      </c>
      <c r="J2748" t="s">
        <v>27</v>
      </c>
      <c r="K2748" t="s">
        <v>5689</v>
      </c>
      <c r="L2748" t="s">
        <v>5068</v>
      </c>
      <c r="M2748" t="s">
        <v>23</v>
      </c>
      <c r="N2748" t="s">
        <v>27</v>
      </c>
      <c r="O2748" t="s">
        <v>27</v>
      </c>
      <c r="P2748" t="s">
        <v>27</v>
      </c>
      <c r="Q2748" s="1">
        <v>41803.650694444441</v>
      </c>
      <c r="R2748" s="1">
        <v>42898.413888888892</v>
      </c>
      <c r="S2748" t="s">
        <v>27</v>
      </c>
      <c r="T2748" t="s">
        <v>27</v>
      </c>
      <c r="U2748" t="s">
        <v>27</v>
      </c>
    </row>
    <row r="2749" spans="1:21" x14ac:dyDescent="0.25">
      <c r="A2749" t="s">
        <v>21</v>
      </c>
      <c r="B2749" t="s">
        <v>5901</v>
      </c>
      <c r="C2749" t="s">
        <v>23</v>
      </c>
      <c r="D2749" t="s">
        <v>5902</v>
      </c>
      <c r="F2749" t="s">
        <v>78</v>
      </c>
      <c r="G2749" t="s">
        <v>27</v>
      </c>
      <c r="H2749">
        <v>25</v>
      </c>
      <c r="I2749">
        <v>25</v>
      </c>
      <c r="J2749" t="s">
        <v>27</v>
      </c>
      <c r="K2749" t="s">
        <v>5446</v>
      </c>
      <c r="L2749" t="s">
        <v>5447</v>
      </c>
      <c r="M2749" t="s">
        <v>23</v>
      </c>
      <c r="N2749" t="s">
        <v>27</v>
      </c>
      <c r="O2749" t="s">
        <v>27</v>
      </c>
      <c r="P2749" t="s">
        <v>27</v>
      </c>
      <c r="Q2749" s="1">
        <v>39654.563194444447</v>
      </c>
      <c r="R2749" s="1">
        <v>42941.743055555555</v>
      </c>
      <c r="S2749" t="s">
        <v>27</v>
      </c>
      <c r="T2749" t="s">
        <v>27</v>
      </c>
      <c r="U2749" t="s">
        <v>27</v>
      </c>
    </row>
    <row r="2750" spans="1:21" x14ac:dyDescent="0.25">
      <c r="A2750" t="s">
        <v>21</v>
      </c>
      <c r="B2750" t="s">
        <v>501</v>
      </c>
      <c r="C2750" t="s">
        <v>23</v>
      </c>
      <c r="D2750" t="s">
        <v>502</v>
      </c>
      <c r="F2750" t="s">
        <v>26</v>
      </c>
      <c r="G2750" t="s">
        <v>27</v>
      </c>
      <c r="H2750">
        <v>23</v>
      </c>
      <c r="I2750">
        <v>24</v>
      </c>
      <c r="J2750" t="s">
        <v>27</v>
      </c>
      <c r="K2750" t="s">
        <v>503</v>
      </c>
      <c r="L2750" t="s">
        <v>505</v>
      </c>
      <c r="M2750" t="s">
        <v>23</v>
      </c>
      <c r="N2750" t="s">
        <v>27</v>
      </c>
      <c r="O2750" t="s">
        <v>27</v>
      </c>
      <c r="P2750" t="s">
        <v>27</v>
      </c>
      <c r="Q2750" s="1">
        <v>41585.763194444444</v>
      </c>
      <c r="R2750" s="1">
        <v>42970.74722222222</v>
      </c>
      <c r="S2750" t="s">
        <v>27</v>
      </c>
      <c r="T2750" t="s">
        <v>27</v>
      </c>
      <c r="U2750" t="s">
        <v>27</v>
      </c>
    </row>
    <row r="2751" spans="1:21" x14ac:dyDescent="0.25">
      <c r="A2751" t="s">
        <v>21</v>
      </c>
      <c r="B2751" t="s">
        <v>727</v>
      </c>
      <c r="C2751" t="s">
        <v>23</v>
      </c>
      <c r="D2751" t="s">
        <v>728</v>
      </c>
      <c r="F2751" t="s">
        <v>26</v>
      </c>
      <c r="G2751" t="s">
        <v>27</v>
      </c>
      <c r="H2751">
        <v>23</v>
      </c>
      <c r="I2751">
        <v>24</v>
      </c>
      <c r="J2751" t="s">
        <v>27</v>
      </c>
      <c r="K2751" t="s">
        <v>503</v>
      </c>
      <c r="L2751" t="s">
        <v>505</v>
      </c>
      <c r="M2751" t="s">
        <v>23</v>
      </c>
      <c r="N2751" t="s">
        <v>27</v>
      </c>
      <c r="O2751" t="s">
        <v>27</v>
      </c>
      <c r="P2751" t="s">
        <v>27</v>
      </c>
      <c r="Q2751" s="1">
        <v>41585.763194444444</v>
      </c>
      <c r="R2751" s="1">
        <v>42970.74722222222</v>
      </c>
      <c r="S2751" t="s">
        <v>27</v>
      </c>
      <c r="T2751" t="s">
        <v>27</v>
      </c>
      <c r="U2751" t="s">
        <v>27</v>
      </c>
    </row>
    <row r="2752" spans="1:21" x14ac:dyDescent="0.25">
      <c r="A2752" t="s">
        <v>21</v>
      </c>
      <c r="B2752" t="s">
        <v>823</v>
      </c>
      <c r="C2752" t="s">
        <v>23</v>
      </c>
      <c r="D2752" t="s">
        <v>824</v>
      </c>
      <c r="E2752" t="s">
        <v>825</v>
      </c>
      <c r="F2752" t="s">
        <v>26</v>
      </c>
      <c r="G2752" t="s">
        <v>27</v>
      </c>
      <c r="H2752">
        <v>17</v>
      </c>
      <c r="I2752">
        <v>24</v>
      </c>
      <c r="J2752" t="s">
        <v>27</v>
      </c>
      <c r="K2752" t="s">
        <v>823</v>
      </c>
      <c r="L2752" t="s">
        <v>824</v>
      </c>
      <c r="M2752" t="s">
        <v>23</v>
      </c>
      <c r="N2752" t="s">
        <v>27</v>
      </c>
      <c r="O2752" t="s">
        <v>27</v>
      </c>
      <c r="P2752" t="s">
        <v>27</v>
      </c>
      <c r="Q2752" s="1">
        <v>37847.600694444445</v>
      </c>
      <c r="R2752" s="1">
        <v>38761.426388888889</v>
      </c>
      <c r="S2752" t="s">
        <v>27</v>
      </c>
      <c r="T2752" t="s">
        <v>27</v>
      </c>
      <c r="U2752" t="s">
        <v>27</v>
      </c>
    </row>
    <row r="2753" spans="1:21" x14ac:dyDescent="0.25">
      <c r="A2753" t="s">
        <v>21</v>
      </c>
      <c r="B2753" t="s">
        <v>338</v>
      </c>
      <c r="C2753" t="s">
        <v>23</v>
      </c>
      <c r="D2753" t="s">
        <v>339</v>
      </c>
      <c r="F2753" t="s">
        <v>78</v>
      </c>
      <c r="G2753" t="s">
        <v>27</v>
      </c>
      <c r="H2753">
        <v>20</v>
      </c>
      <c r="I2753">
        <v>24</v>
      </c>
      <c r="J2753" t="s">
        <v>27</v>
      </c>
      <c r="K2753" t="s">
        <v>1938</v>
      </c>
      <c r="L2753" t="s">
        <v>1939</v>
      </c>
      <c r="M2753" t="s">
        <v>23</v>
      </c>
      <c r="N2753" t="s">
        <v>27</v>
      </c>
      <c r="O2753" t="s">
        <v>27</v>
      </c>
      <c r="P2753" t="s">
        <v>27</v>
      </c>
      <c r="Q2753" s="1">
        <v>41650.647222222222</v>
      </c>
      <c r="R2753" s="1">
        <v>42903.548611111109</v>
      </c>
      <c r="S2753" t="s">
        <v>27</v>
      </c>
      <c r="T2753" t="s">
        <v>27</v>
      </c>
      <c r="U2753" t="s">
        <v>27</v>
      </c>
    </row>
    <row r="2754" spans="1:21" x14ac:dyDescent="0.25">
      <c r="A2754" t="s">
        <v>21</v>
      </c>
      <c r="B2754" t="s">
        <v>2256</v>
      </c>
      <c r="C2754" t="s">
        <v>23</v>
      </c>
      <c r="D2754" t="s">
        <v>2257</v>
      </c>
      <c r="F2754" t="s">
        <v>107</v>
      </c>
      <c r="G2754" t="s">
        <v>27</v>
      </c>
      <c r="H2754">
        <v>22</v>
      </c>
      <c r="I2754">
        <v>24</v>
      </c>
      <c r="J2754" t="s">
        <v>27</v>
      </c>
      <c r="K2754" t="s">
        <v>2092</v>
      </c>
      <c r="L2754" t="s">
        <v>2093</v>
      </c>
      <c r="M2754" t="s">
        <v>23</v>
      </c>
      <c r="N2754" t="s">
        <v>27</v>
      </c>
      <c r="O2754" t="s">
        <v>27</v>
      </c>
      <c r="P2754" t="s">
        <v>27</v>
      </c>
      <c r="Q2754" s="1">
        <v>38311.417361111111</v>
      </c>
      <c r="R2754" s="1">
        <v>40222.852777777778</v>
      </c>
      <c r="S2754" t="s">
        <v>27</v>
      </c>
      <c r="T2754" t="s">
        <v>27</v>
      </c>
      <c r="U2754" t="s">
        <v>27</v>
      </c>
    </row>
    <row r="2755" spans="1:21" x14ac:dyDescent="0.25">
      <c r="A2755" t="s">
        <v>21</v>
      </c>
      <c r="B2755" t="s">
        <v>2376</v>
      </c>
      <c r="C2755" t="s">
        <v>23</v>
      </c>
      <c r="D2755" t="s">
        <v>2377</v>
      </c>
      <c r="F2755" t="s">
        <v>107</v>
      </c>
      <c r="G2755" t="s">
        <v>27</v>
      </c>
      <c r="H2755">
        <v>24</v>
      </c>
      <c r="I2755">
        <v>24</v>
      </c>
      <c r="J2755" t="s">
        <v>27</v>
      </c>
      <c r="K2755" t="s">
        <v>2376</v>
      </c>
      <c r="L2755" t="s">
        <v>2378</v>
      </c>
      <c r="M2755" t="s">
        <v>23</v>
      </c>
      <c r="N2755" t="s">
        <v>27</v>
      </c>
      <c r="O2755" t="s">
        <v>27</v>
      </c>
      <c r="P2755" t="s">
        <v>27</v>
      </c>
      <c r="Q2755" s="1">
        <v>38455.4375</v>
      </c>
      <c r="R2755" s="1">
        <v>41562.65</v>
      </c>
      <c r="S2755" t="s">
        <v>27</v>
      </c>
      <c r="T2755" t="s">
        <v>27</v>
      </c>
      <c r="U2755" t="s">
        <v>27</v>
      </c>
    </row>
    <row r="2756" spans="1:21" x14ac:dyDescent="0.25">
      <c r="A2756" t="s">
        <v>21</v>
      </c>
      <c r="B2756" t="s">
        <v>2386</v>
      </c>
      <c r="C2756" t="s">
        <v>23</v>
      </c>
      <c r="D2756" t="s">
        <v>2386</v>
      </c>
      <c r="E2756" t="s">
        <v>325</v>
      </c>
      <c r="F2756" t="s">
        <v>26</v>
      </c>
      <c r="G2756" t="s">
        <v>27</v>
      </c>
      <c r="H2756">
        <v>23</v>
      </c>
      <c r="I2756">
        <v>24</v>
      </c>
      <c r="J2756" t="s">
        <v>2387</v>
      </c>
      <c r="K2756" t="s">
        <v>2330</v>
      </c>
      <c r="L2756" t="s">
        <v>2331</v>
      </c>
      <c r="M2756" t="s">
        <v>23</v>
      </c>
      <c r="N2756" t="s">
        <v>27</v>
      </c>
      <c r="O2756" t="s">
        <v>27</v>
      </c>
      <c r="P2756" t="s">
        <v>27</v>
      </c>
      <c r="Q2756" s="1">
        <v>38798.051388888889</v>
      </c>
      <c r="R2756" s="1">
        <v>40997.487500000003</v>
      </c>
      <c r="S2756">
        <v>2.2000000000000002</v>
      </c>
      <c r="T2756">
        <v>9.56</v>
      </c>
      <c r="U2756">
        <v>4.9929166666666696</v>
      </c>
    </row>
    <row r="2757" spans="1:21" x14ac:dyDescent="0.25">
      <c r="A2757" t="s">
        <v>21</v>
      </c>
      <c r="B2757" t="s">
        <v>2328</v>
      </c>
      <c r="C2757" t="s">
        <v>23</v>
      </c>
      <c r="D2757" t="s">
        <v>2328</v>
      </c>
      <c r="E2757" t="s">
        <v>325</v>
      </c>
      <c r="F2757" t="s">
        <v>26</v>
      </c>
      <c r="G2757" t="s">
        <v>27</v>
      </c>
      <c r="H2757">
        <v>23</v>
      </c>
      <c r="I2757">
        <v>24</v>
      </c>
      <c r="J2757" t="s">
        <v>2452</v>
      </c>
      <c r="K2757" t="s">
        <v>2330</v>
      </c>
      <c r="L2757" t="s">
        <v>2331</v>
      </c>
      <c r="M2757" t="s">
        <v>23</v>
      </c>
      <c r="N2757" t="s">
        <v>27</v>
      </c>
      <c r="O2757" t="s">
        <v>27</v>
      </c>
      <c r="P2757" t="s">
        <v>27</v>
      </c>
      <c r="Q2757" s="1">
        <v>38798.051388888889</v>
      </c>
      <c r="R2757" s="1">
        <v>40997.487500000003</v>
      </c>
      <c r="S2757">
        <v>0.08</v>
      </c>
      <c r="T2757">
        <v>1.22</v>
      </c>
      <c r="U2757">
        <v>0.33624999999999999</v>
      </c>
    </row>
    <row r="2758" spans="1:21" x14ac:dyDescent="0.25">
      <c r="A2758" t="s">
        <v>21</v>
      </c>
      <c r="B2758" t="s">
        <v>2388</v>
      </c>
      <c r="C2758" t="s">
        <v>23</v>
      </c>
      <c r="D2758" t="s">
        <v>2388</v>
      </c>
      <c r="E2758" t="s">
        <v>325</v>
      </c>
      <c r="F2758" t="s">
        <v>26</v>
      </c>
      <c r="G2758" t="s">
        <v>27</v>
      </c>
      <c r="H2758">
        <v>20</v>
      </c>
      <c r="I2758">
        <v>24</v>
      </c>
      <c r="J2758" t="s">
        <v>2629</v>
      </c>
      <c r="K2758" t="s">
        <v>2330</v>
      </c>
      <c r="L2758" t="s">
        <v>2331</v>
      </c>
      <c r="M2758" t="s">
        <v>23</v>
      </c>
      <c r="N2758" t="s">
        <v>27</v>
      </c>
      <c r="O2758" t="s">
        <v>27</v>
      </c>
      <c r="P2758" t="s">
        <v>27</v>
      </c>
      <c r="Q2758" s="1">
        <v>37840.404166666667</v>
      </c>
      <c r="R2758" s="1">
        <v>38616.713194444441</v>
      </c>
      <c r="S2758">
        <v>1.2</v>
      </c>
      <c r="T2758">
        <v>6.41</v>
      </c>
      <c r="U2758">
        <v>3.1079166666666702</v>
      </c>
    </row>
    <row r="2759" spans="1:21" x14ac:dyDescent="0.25">
      <c r="A2759" t="s">
        <v>21</v>
      </c>
      <c r="B2759" t="s">
        <v>2386</v>
      </c>
      <c r="C2759" t="s">
        <v>23</v>
      </c>
      <c r="D2759" t="s">
        <v>2386</v>
      </c>
      <c r="E2759" t="s">
        <v>325</v>
      </c>
      <c r="F2759" t="s">
        <v>26</v>
      </c>
      <c r="G2759" t="s">
        <v>27</v>
      </c>
      <c r="H2759">
        <v>20</v>
      </c>
      <c r="I2759">
        <v>24</v>
      </c>
      <c r="J2759" t="s">
        <v>2683</v>
      </c>
      <c r="K2759" t="s">
        <v>2330</v>
      </c>
      <c r="L2759" t="s">
        <v>2331</v>
      </c>
      <c r="M2759" t="s">
        <v>23</v>
      </c>
      <c r="N2759" t="s">
        <v>27</v>
      </c>
      <c r="O2759" t="s">
        <v>27</v>
      </c>
      <c r="P2759" t="s">
        <v>27</v>
      </c>
      <c r="Q2759" s="1">
        <v>37840.404166666667</v>
      </c>
      <c r="R2759" s="1">
        <v>38616.713194444441</v>
      </c>
      <c r="S2759">
        <v>4.66</v>
      </c>
      <c r="T2759">
        <v>10.1</v>
      </c>
      <c r="U2759">
        <v>6.4633333333333303</v>
      </c>
    </row>
    <row r="2760" spans="1:21" x14ac:dyDescent="0.25">
      <c r="A2760" t="s">
        <v>21</v>
      </c>
      <c r="B2760" t="s">
        <v>2388</v>
      </c>
      <c r="C2760" t="s">
        <v>23</v>
      </c>
      <c r="D2760" t="s">
        <v>2388</v>
      </c>
      <c r="E2760" t="s">
        <v>325</v>
      </c>
      <c r="F2760" t="s">
        <v>26</v>
      </c>
      <c r="G2760" t="s">
        <v>27</v>
      </c>
      <c r="H2760">
        <v>23</v>
      </c>
      <c r="I2760">
        <v>24</v>
      </c>
      <c r="J2760" t="s">
        <v>2951</v>
      </c>
      <c r="K2760" t="s">
        <v>2330</v>
      </c>
      <c r="L2760" t="s">
        <v>2331</v>
      </c>
      <c r="M2760" t="s">
        <v>23</v>
      </c>
      <c r="N2760" t="s">
        <v>27</v>
      </c>
      <c r="O2760" t="s">
        <v>27</v>
      </c>
      <c r="P2760" t="s">
        <v>27</v>
      </c>
      <c r="Q2760" s="1">
        <v>38798.051388888889</v>
      </c>
      <c r="R2760" s="1">
        <v>40997.487500000003</v>
      </c>
      <c r="S2760">
        <v>0.39</v>
      </c>
      <c r="T2760">
        <v>1.48</v>
      </c>
      <c r="U2760">
        <v>0.84624999999999995</v>
      </c>
    </row>
    <row r="2761" spans="1:21" x14ac:dyDescent="0.25">
      <c r="A2761" t="s">
        <v>21</v>
      </c>
      <c r="B2761" t="s">
        <v>2973</v>
      </c>
      <c r="C2761" t="s">
        <v>23</v>
      </c>
      <c r="D2761" t="s">
        <v>2974</v>
      </c>
      <c r="F2761" t="s">
        <v>107</v>
      </c>
      <c r="G2761" t="s">
        <v>27</v>
      </c>
      <c r="H2761">
        <v>23</v>
      </c>
      <c r="I2761">
        <v>24</v>
      </c>
      <c r="J2761" t="s">
        <v>27</v>
      </c>
      <c r="K2761" t="s">
        <v>2973</v>
      </c>
      <c r="L2761" t="s">
        <v>2974</v>
      </c>
      <c r="M2761" t="s">
        <v>23</v>
      </c>
      <c r="N2761" t="s">
        <v>27</v>
      </c>
      <c r="O2761" t="s">
        <v>27</v>
      </c>
      <c r="P2761" t="s">
        <v>27</v>
      </c>
      <c r="Q2761" s="1">
        <v>38341.571527777778</v>
      </c>
      <c r="R2761" s="1">
        <v>41540.462500000001</v>
      </c>
      <c r="S2761" t="s">
        <v>27</v>
      </c>
      <c r="T2761" t="s">
        <v>27</v>
      </c>
      <c r="U2761" t="s">
        <v>27</v>
      </c>
    </row>
    <row r="2762" spans="1:21" x14ac:dyDescent="0.25">
      <c r="A2762" t="s">
        <v>21</v>
      </c>
      <c r="B2762" t="s">
        <v>3219</v>
      </c>
      <c r="C2762" t="s">
        <v>23</v>
      </c>
      <c r="D2762" t="s">
        <v>3220</v>
      </c>
      <c r="E2762" t="s">
        <v>1346</v>
      </c>
      <c r="F2762" t="s">
        <v>26</v>
      </c>
      <c r="G2762" t="s">
        <v>27</v>
      </c>
      <c r="H2762">
        <v>19</v>
      </c>
      <c r="I2762">
        <v>24</v>
      </c>
      <c r="J2762" t="s">
        <v>27</v>
      </c>
      <c r="K2762" t="s">
        <v>2873</v>
      </c>
      <c r="L2762" t="s">
        <v>2875</v>
      </c>
      <c r="M2762" t="s">
        <v>23</v>
      </c>
      <c r="N2762" t="s">
        <v>27</v>
      </c>
      <c r="O2762" t="s">
        <v>27</v>
      </c>
      <c r="P2762" t="s">
        <v>27</v>
      </c>
      <c r="Q2762" s="1">
        <v>38401.685416666667</v>
      </c>
      <c r="R2762" s="1">
        <v>42447.364583333336</v>
      </c>
      <c r="S2762" t="s">
        <v>27</v>
      </c>
      <c r="T2762" t="s">
        <v>27</v>
      </c>
      <c r="U2762" t="s">
        <v>27</v>
      </c>
    </row>
    <row r="2763" spans="1:21" x14ac:dyDescent="0.25">
      <c r="A2763" t="s">
        <v>21</v>
      </c>
      <c r="B2763" t="s">
        <v>2522</v>
      </c>
      <c r="C2763" t="s">
        <v>23</v>
      </c>
      <c r="D2763" t="s">
        <v>3244</v>
      </c>
      <c r="F2763" t="s">
        <v>107</v>
      </c>
      <c r="G2763" t="s">
        <v>27</v>
      </c>
      <c r="H2763">
        <v>24</v>
      </c>
      <c r="I2763">
        <v>24</v>
      </c>
      <c r="J2763" t="s">
        <v>27</v>
      </c>
      <c r="K2763" t="s">
        <v>2376</v>
      </c>
      <c r="L2763" t="s">
        <v>2378</v>
      </c>
      <c r="M2763" t="s">
        <v>23</v>
      </c>
      <c r="N2763" t="s">
        <v>27</v>
      </c>
      <c r="O2763" t="s">
        <v>27</v>
      </c>
      <c r="P2763" t="s">
        <v>27</v>
      </c>
      <c r="Q2763" s="1">
        <v>38455.4375</v>
      </c>
      <c r="R2763" s="1">
        <v>41562.65</v>
      </c>
      <c r="S2763" t="s">
        <v>27</v>
      </c>
      <c r="T2763" t="s">
        <v>27</v>
      </c>
      <c r="U2763" t="s">
        <v>27</v>
      </c>
    </row>
    <row r="2764" spans="1:21" x14ac:dyDescent="0.25">
      <c r="A2764" t="s">
        <v>21</v>
      </c>
      <c r="B2764" t="s">
        <v>2328</v>
      </c>
      <c r="C2764" t="s">
        <v>23</v>
      </c>
      <c r="D2764" t="s">
        <v>2328</v>
      </c>
      <c r="E2764" t="s">
        <v>325</v>
      </c>
      <c r="F2764" t="s">
        <v>26</v>
      </c>
      <c r="G2764" t="s">
        <v>27</v>
      </c>
      <c r="H2764">
        <v>20</v>
      </c>
      <c r="I2764">
        <v>24</v>
      </c>
      <c r="J2764" t="s">
        <v>3291</v>
      </c>
      <c r="K2764" t="s">
        <v>2330</v>
      </c>
      <c r="L2764" t="s">
        <v>2331</v>
      </c>
      <c r="M2764" t="s">
        <v>23</v>
      </c>
      <c r="N2764" t="s">
        <v>27</v>
      </c>
      <c r="O2764" t="s">
        <v>27</v>
      </c>
      <c r="P2764" t="s">
        <v>27</v>
      </c>
      <c r="Q2764" s="1">
        <v>37840.404166666667</v>
      </c>
      <c r="R2764" s="1">
        <v>38616.713194444441</v>
      </c>
      <c r="S2764">
        <v>0.15</v>
      </c>
      <c r="T2764">
        <v>0.97</v>
      </c>
      <c r="U2764">
        <v>0.53208333333333302</v>
      </c>
    </row>
    <row r="2765" spans="1:21" x14ac:dyDescent="0.25">
      <c r="A2765" t="s">
        <v>21</v>
      </c>
      <c r="B2765" t="s">
        <v>2386</v>
      </c>
      <c r="C2765" t="s">
        <v>23</v>
      </c>
      <c r="D2765" t="s">
        <v>2386</v>
      </c>
      <c r="E2765" t="s">
        <v>325</v>
      </c>
      <c r="F2765" t="s">
        <v>26</v>
      </c>
      <c r="G2765" t="s">
        <v>27</v>
      </c>
      <c r="H2765">
        <v>24</v>
      </c>
      <c r="I2765">
        <v>24</v>
      </c>
      <c r="J2765" t="s">
        <v>3334</v>
      </c>
      <c r="K2765" t="s">
        <v>2330</v>
      </c>
      <c r="L2765" t="s">
        <v>2331</v>
      </c>
      <c r="M2765" t="s">
        <v>23</v>
      </c>
      <c r="N2765" t="s">
        <v>27</v>
      </c>
      <c r="O2765" t="s">
        <v>27</v>
      </c>
      <c r="P2765" t="s">
        <v>27</v>
      </c>
      <c r="Q2765" s="1">
        <v>38743.004166666666</v>
      </c>
      <c r="R2765" s="1">
        <v>41397.411805555559</v>
      </c>
      <c r="S2765">
        <v>3.11</v>
      </c>
      <c r="T2765">
        <v>9.83</v>
      </c>
      <c r="U2765">
        <v>6.4095833333333303</v>
      </c>
    </row>
    <row r="2766" spans="1:21" x14ac:dyDescent="0.25">
      <c r="A2766" t="s">
        <v>21</v>
      </c>
      <c r="B2766" t="s">
        <v>2391</v>
      </c>
      <c r="C2766" t="s">
        <v>23</v>
      </c>
      <c r="D2766" t="s">
        <v>2391</v>
      </c>
      <c r="E2766" t="s">
        <v>325</v>
      </c>
      <c r="F2766" t="s">
        <v>26</v>
      </c>
      <c r="G2766" t="s">
        <v>27</v>
      </c>
      <c r="H2766">
        <v>20</v>
      </c>
      <c r="I2766">
        <v>24</v>
      </c>
      <c r="J2766" t="s">
        <v>3335</v>
      </c>
      <c r="K2766" t="s">
        <v>2330</v>
      </c>
      <c r="L2766" t="s">
        <v>2331</v>
      </c>
      <c r="M2766" t="s">
        <v>23</v>
      </c>
      <c r="N2766" t="s">
        <v>27</v>
      </c>
      <c r="O2766" t="s">
        <v>27</v>
      </c>
      <c r="P2766" t="s">
        <v>27</v>
      </c>
      <c r="Q2766" s="1">
        <v>37840.404166666667</v>
      </c>
      <c r="R2766" s="1">
        <v>38616.713194444441</v>
      </c>
      <c r="S2766">
        <v>0</v>
      </c>
      <c r="T2766">
        <v>1.17</v>
      </c>
      <c r="U2766">
        <v>0.34125</v>
      </c>
    </row>
    <row r="2767" spans="1:21" x14ac:dyDescent="0.25">
      <c r="A2767" t="s">
        <v>21</v>
      </c>
      <c r="B2767" t="s">
        <v>2328</v>
      </c>
      <c r="C2767" t="s">
        <v>23</v>
      </c>
      <c r="D2767" t="s">
        <v>2328</v>
      </c>
      <c r="E2767" t="s">
        <v>325</v>
      </c>
      <c r="F2767" t="s">
        <v>26</v>
      </c>
      <c r="G2767" t="s">
        <v>27</v>
      </c>
      <c r="H2767">
        <v>24</v>
      </c>
      <c r="I2767">
        <v>24</v>
      </c>
      <c r="J2767" t="s">
        <v>3370</v>
      </c>
      <c r="K2767" t="s">
        <v>2330</v>
      </c>
      <c r="L2767" t="s">
        <v>2331</v>
      </c>
      <c r="M2767" t="s">
        <v>23</v>
      </c>
      <c r="N2767" t="s">
        <v>27</v>
      </c>
      <c r="O2767" t="s">
        <v>27</v>
      </c>
      <c r="P2767" t="s">
        <v>27</v>
      </c>
      <c r="Q2767" s="1">
        <v>38743.004166666666</v>
      </c>
      <c r="R2767" s="1">
        <v>41397.411805555559</v>
      </c>
      <c r="S2767">
        <v>0.12</v>
      </c>
      <c r="T2767">
        <v>1.25</v>
      </c>
      <c r="U2767">
        <v>0.382083333333333</v>
      </c>
    </row>
    <row r="2768" spans="1:21" x14ac:dyDescent="0.25">
      <c r="A2768" t="s">
        <v>21</v>
      </c>
      <c r="B2768" t="s">
        <v>2889</v>
      </c>
      <c r="C2768" t="s">
        <v>23</v>
      </c>
      <c r="D2768" t="s">
        <v>3441</v>
      </c>
      <c r="F2768" t="s">
        <v>107</v>
      </c>
      <c r="G2768" t="s">
        <v>27</v>
      </c>
      <c r="H2768">
        <v>21</v>
      </c>
      <c r="I2768">
        <v>24</v>
      </c>
      <c r="J2768" t="s">
        <v>27</v>
      </c>
      <c r="K2768" t="s">
        <v>2221</v>
      </c>
      <c r="L2768" t="s">
        <v>2269</v>
      </c>
      <c r="M2768" t="s">
        <v>23</v>
      </c>
      <c r="N2768" t="s">
        <v>27</v>
      </c>
      <c r="O2768" t="s">
        <v>27</v>
      </c>
      <c r="P2768" t="s">
        <v>27</v>
      </c>
      <c r="Q2768" s="1">
        <v>38287.628472222219</v>
      </c>
      <c r="R2768" s="1">
        <v>41541.73541666667</v>
      </c>
      <c r="S2768" t="s">
        <v>27</v>
      </c>
      <c r="T2768" t="s">
        <v>27</v>
      </c>
      <c r="U2768" t="s">
        <v>27</v>
      </c>
    </row>
    <row r="2769" spans="1:21" x14ac:dyDescent="0.25">
      <c r="A2769" t="s">
        <v>21</v>
      </c>
      <c r="B2769" t="s">
        <v>3510</v>
      </c>
      <c r="C2769" t="s">
        <v>23</v>
      </c>
      <c r="D2769" t="s">
        <v>3511</v>
      </c>
      <c r="F2769" t="s">
        <v>26</v>
      </c>
      <c r="G2769" t="s">
        <v>27</v>
      </c>
      <c r="H2769">
        <v>22</v>
      </c>
      <c r="I2769">
        <v>24</v>
      </c>
      <c r="J2769" t="s">
        <v>27</v>
      </c>
      <c r="K2769" t="s">
        <v>3510</v>
      </c>
      <c r="L2769" t="s">
        <v>3511</v>
      </c>
      <c r="M2769" t="s">
        <v>23</v>
      </c>
      <c r="N2769" t="s">
        <v>27</v>
      </c>
      <c r="O2769" t="s">
        <v>27</v>
      </c>
      <c r="P2769" t="s">
        <v>27</v>
      </c>
      <c r="Q2769" s="1">
        <v>42795.356944444444</v>
      </c>
      <c r="R2769" s="1">
        <v>43003.443749999999</v>
      </c>
      <c r="S2769" t="s">
        <v>27</v>
      </c>
      <c r="T2769" t="s">
        <v>27</v>
      </c>
      <c r="U2769" t="s">
        <v>27</v>
      </c>
    </row>
    <row r="2770" spans="1:21" x14ac:dyDescent="0.25">
      <c r="A2770" t="s">
        <v>21</v>
      </c>
      <c r="B2770" t="s">
        <v>2313</v>
      </c>
      <c r="C2770" t="s">
        <v>23</v>
      </c>
      <c r="D2770" t="s">
        <v>2313</v>
      </c>
      <c r="E2770" t="s">
        <v>46</v>
      </c>
      <c r="F2770" t="s">
        <v>26</v>
      </c>
      <c r="G2770" t="s">
        <v>27</v>
      </c>
      <c r="H2770">
        <v>24</v>
      </c>
      <c r="I2770">
        <v>24</v>
      </c>
      <c r="J2770" t="s">
        <v>3062</v>
      </c>
      <c r="K2770" t="s">
        <v>2313</v>
      </c>
      <c r="L2770" t="s">
        <v>2313</v>
      </c>
      <c r="M2770" t="s">
        <v>23</v>
      </c>
      <c r="N2770" t="s">
        <v>27</v>
      </c>
      <c r="O2770" t="s">
        <v>27</v>
      </c>
      <c r="P2770" t="s">
        <v>27</v>
      </c>
      <c r="Q2770" s="1">
        <v>37855.625694444447</v>
      </c>
      <c r="R2770" s="1">
        <v>42964.660416666666</v>
      </c>
      <c r="S2770">
        <v>0.01</v>
      </c>
      <c r="T2770">
        <v>5.09</v>
      </c>
      <c r="U2770">
        <v>0.99152916666666702</v>
      </c>
    </row>
    <row r="2771" spans="1:21" x14ac:dyDescent="0.25">
      <c r="A2771" t="s">
        <v>21</v>
      </c>
      <c r="B2771" t="s">
        <v>2388</v>
      </c>
      <c r="C2771" t="s">
        <v>23</v>
      </c>
      <c r="D2771" t="s">
        <v>2388</v>
      </c>
      <c r="E2771" t="s">
        <v>325</v>
      </c>
      <c r="F2771" t="s">
        <v>26</v>
      </c>
      <c r="G2771" t="s">
        <v>27</v>
      </c>
      <c r="H2771">
        <v>24</v>
      </c>
      <c r="I2771">
        <v>24</v>
      </c>
      <c r="J2771" t="s">
        <v>3777</v>
      </c>
      <c r="K2771" t="s">
        <v>2330</v>
      </c>
      <c r="L2771" t="s">
        <v>2331</v>
      </c>
      <c r="M2771" t="s">
        <v>23</v>
      </c>
      <c r="N2771" t="s">
        <v>27</v>
      </c>
      <c r="O2771" t="s">
        <v>27</v>
      </c>
      <c r="P2771" t="s">
        <v>27</v>
      </c>
      <c r="Q2771" s="1">
        <v>38743.004166666666</v>
      </c>
      <c r="R2771" s="1">
        <v>41397.411805555559</v>
      </c>
      <c r="S2771">
        <v>0.37</v>
      </c>
      <c r="T2771">
        <v>2.0699999999999998</v>
      </c>
      <c r="U2771">
        <v>1.11083333333333</v>
      </c>
    </row>
    <row r="2772" spans="1:21" x14ac:dyDescent="0.25">
      <c r="A2772" t="s">
        <v>21</v>
      </c>
      <c r="B2772" t="s">
        <v>3828</v>
      </c>
      <c r="C2772" t="s">
        <v>23</v>
      </c>
      <c r="D2772" t="s">
        <v>3829</v>
      </c>
      <c r="F2772" t="s">
        <v>26</v>
      </c>
      <c r="G2772" t="s">
        <v>27</v>
      </c>
      <c r="H2772">
        <v>24</v>
      </c>
      <c r="I2772">
        <v>24</v>
      </c>
      <c r="J2772" t="s">
        <v>27</v>
      </c>
      <c r="K2772" t="s">
        <v>3828</v>
      </c>
      <c r="L2772" t="s">
        <v>3829</v>
      </c>
      <c r="M2772" t="s">
        <v>23</v>
      </c>
      <c r="N2772" t="s">
        <v>27</v>
      </c>
      <c r="O2772" t="s">
        <v>27</v>
      </c>
      <c r="P2772" t="s">
        <v>27</v>
      </c>
      <c r="Q2772" s="1">
        <v>42037.95208333333</v>
      </c>
      <c r="R2772" s="1">
        <v>42920.472222222219</v>
      </c>
      <c r="S2772" t="s">
        <v>27</v>
      </c>
      <c r="T2772" t="s">
        <v>27</v>
      </c>
      <c r="U2772" t="s">
        <v>27</v>
      </c>
    </row>
    <row r="2773" spans="1:21" x14ac:dyDescent="0.25">
      <c r="A2773" t="s">
        <v>21</v>
      </c>
      <c r="B2773" t="s">
        <v>3884</v>
      </c>
      <c r="C2773" t="s">
        <v>23</v>
      </c>
      <c r="D2773" t="s">
        <v>3885</v>
      </c>
      <c r="F2773" t="s">
        <v>130</v>
      </c>
      <c r="G2773" t="s">
        <v>27</v>
      </c>
      <c r="H2773">
        <v>23</v>
      </c>
      <c r="I2773">
        <v>24</v>
      </c>
      <c r="J2773" t="s">
        <v>27</v>
      </c>
      <c r="K2773" t="s">
        <v>4453</v>
      </c>
      <c r="L2773" t="s">
        <v>4454</v>
      </c>
      <c r="M2773" t="s">
        <v>23</v>
      </c>
      <c r="N2773" t="s">
        <v>27</v>
      </c>
      <c r="O2773" t="s">
        <v>27</v>
      </c>
      <c r="P2773" t="s">
        <v>27</v>
      </c>
      <c r="Q2773" s="1">
        <v>38015.623611111114</v>
      </c>
      <c r="R2773" s="1">
        <v>42999.447916666664</v>
      </c>
      <c r="S2773" t="s">
        <v>27</v>
      </c>
      <c r="T2773" t="s">
        <v>27</v>
      </c>
      <c r="U2773" t="s">
        <v>27</v>
      </c>
    </row>
    <row r="2774" spans="1:21" x14ac:dyDescent="0.25">
      <c r="A2774" t="s">
        <v>21</v>
      </c>
      <c r="B2774" t="s">
        <v>4431</v>
      </c>
      <c r="C2774" t="s">
        <v>23</v>
      </c>
      <c r="D2774" t="s">
        <v>4432</v>
      </c>
      <c r="E2774" t="s">
        <v>4101</v>
      </c>
      <c r="F2774" t="s">
        <v>26</v>
      </c>
      <c r="G2774" t="s">
        <v>27</v>
      </c>
      <c r="H2774">
        <v>24</v>
      </c>
      <c r="I2774">
        <v>24</v>
      </c>
      <c r="J2774" t="s">
        <v>27</v>
      </c>
      <c r="K2774" t="s">
        <v>1855</v>
      </c>
      <c r="L2774" t="s">
        <v>1856</v>
      </c>
      <c r="M2774" t="s">
        <v>23</v>
      </c>
      <c r="N2774" t="s">
        <v>27</v>
      </c>
      <c r="O2774" t="s">
        <v>27</v>
      </c>
      <c r="P2774" t="s">
        <v>27</v>
      </c>
      <c r="Q2774" s="1">
        <v>38747.666666666664</v>
      </c>
      <c r="R2774" s="1">
        <v>42767.617361111108</v>
      </c>
      <c r="S2774">
        <v>128</v>
      </c>
      <c r="T2774">
        <v>4873</v>
      </c>
      <c r="U2774">
        <v>2058.25</v>
      </c>
    </row>
    <row r="2775" spans="1:21" x14ac:dyDescent="0.25">
      <c r="A2775" t="s">
        <v>21</v>
      </c>
      <c r="B2775" t="s">
        <v>3884</v>
      </c>
      <c r="C2775" t="s">
        <v>23</v>
      </c>
      <c r="D2775" t="s">
        <v>3885</v>
      </c>
      <c r="F2775" t="s">
        <v>130</v>
      </c>
      <c r="G2775" t="s">
        <v>27</v>
      </c>
      <c r="H2775">
        <v>22</v>
      </c>
      <c r="I2775">
        <v>24</v>
      </c>
      <c r="J2775" t="s">
        <v>27</v>
      </c>
      <c r="K2775" t="s">
        <v>4605</v>
      </c>
      <c r="L2775" t="s">
        <v>4606</v>
      </c>
      <c r="M2775" t="s">
        <v>23</v>
      </c>
      <c r="N2775" t="s">
        <v>27</v>
      </c>
      <c r="O2775" t="s">
        <v>27</v>
      </c>
      <c r="P2775" t="s">
        <v>27</v>
      </c>
      <c r="Q2775" s="1">
        <v>34143.19027777778</v>
      </c>
      <c r="R2775" s="1">
        <v>37804.895138888889</v>
      </c>
      <c r="S2775" t="s">
        <v>27</v>
      </c>
      <c r="T2775" t="s">
        <v>27</v>
      </c>
      <c r="U2775" t="s">
        <v>27</v>
      </c>
    </row>
    <row r="2776" spans="1:21" x14ac:dyDescent="0.25">
      <c r="A2776" t="s">
        <v>21</v>
      </c>
      <c r="B2776" t="s">
        <v>4765</v>
      </c>
      <c r="C2776" t="s">
        <v>23</v>
      </c>
      <c r="D2776" t="s">
        <v>4766</v>
      </c>
      <c r="E2776" t="s">
        <v>85</v>
      </c>
      <c r="F2776" t="s">
        <v>26</v>
      </c>
      <c r="G2776" t="s">
        <v>27</v>
      </c>
      <c r="H2776">
        <v>22</v>
      </c>
      <c r="I2776">
        <v>24</v>
      </c>
      <c r="J2776" t="s">
        <v>27</v>
      </c>
      <c r="K2776" t="s">
        <v>4765</v>
      </c>
      <c r="L2776" t="s">
        <v>4766</v>
      </c>
      <c r="M2776" t="s">
        <v>23</v>
      </c>
      <c r="N2776" t="s">
        <v>27</v>
      </c>
      <c r="O2776" t="s">
        <v>27</v>
      </c>
      <c r="P2776" t="s">
        <v>27</v>
      </c>
      <c r="Q2776" s="1">
        <v>37946.62777777778</v>
      </c>
      <c r="R2776" s="1">
        <v>42712.965277777781</v>
      </c>
      <c r="S2776">
        <v>0</v>
      </c>
      <c r="T2776">
        <v>46</v>
      </c>
      <c r="U2776">
        <v>8.1904761904761898</v>
      </c>
    </row>
    <row r="2777" spans="1:21" x14ac:dyDescent="0.25">
      <c r="A2777" t="s">
        <v>21</v>
      </c>
      <c r="B2777" t="s">
        <v>5020</v>
      </c>
      <c r="C2777" t="s">
        <v>23</v>
      </c>
      <c r="D2777" t="s">
        <v>5021</v>
      </c>
      <c r="F2777" t="s">
        <v>144</v>
      </c>
      <c r="G2777" t="s">
        <v>27</v>
      </c>
      <c r="H2777">
        <v>24</v>
      </c>
      <c r="I2777">
        <v>24</v>
      </c>
      <c r="J2777" t="s">
        <v>27</v>
      </c>
      <c r="K2777" t="s">
        <v>3183</v>
      </c>
      <c r="L2777" t="s">
        <v>3184</v>
      </c>
      <c r="M2777" t="s">
        <v>23</v>
      </c>
      <c r="N2777" t="s">
        <v>27</v>
      </c>
      <c r="O2777" t="s">
        <v>27</v>
      </c>
      <c r="P2777" t="s">
        <v>27</v>
      </c>
      <c r="Q2777" s="1">
        <v>38135.215277777781</v>
      </c>
      <c r="R2777" s="1">
        <v>41618.657638888886</v>
      </c>
      <c r="S2777" t="s">
        <v>27</v>
      </c>
      <c r="T2777" t="s">
        <v>27</v>
      </c>
      <c r="U2777" t="s">
        <v>27</v>
      </c>
    </row>
    <row r="2778" spans="1:21" x14ac:dyDescent="0.25">
      <c r="A2778" t="s">
        <v>21</v>
      </c>
      <c r="B2778" t="s">
        <v>5054</v>
      </c>
      <c r="C2778" t="s">
        <v>23</v>
      </c>
      <c r="D2778" t="s">
        <v>5055</v>
      </c>
      <c r="F2778" t="s">
        <v>144</v>
      </c>
      <c r="G2778" t="s">
        <v>27</v>
      </c>
      <c r="H2778">
        <v>24</v>
      </c>
      <c r="I2778">
        <v>24</v>
      </c>
      <c r="J2778" t="s">
        <v>27</v>
      </c>
      <c r="K2778" t="s">
        <v>3183</v>
      </c>
      <c r="L2778" t="s">
        <v>3184</v>
      </c>
      <c r="M2778" t="s">
        <v>23</v>
      </c>
      <c r="N2778" t="s">
        <v>27</v>
      </c>
      <c r="O2778" t="s">
        <v>27</v>
      </c>
      <c r="P2778" t="s">
        <v>27</v>
      </c>
      <c r="Q2778" s="1">
        <v>38135.215277777781</v>
      </c>
      <c r="R2778" s="1">
        <v>41618.657638888886</v>
      </c>
      <c r="S2778" t="s">
        <v>27</v>
      </c>
      <c r="T2778" t="s">
        <v>27</v>
      </c>
      <c r="U2778" t="s">
        <v>27</v>
      </c>
    </row>
    <row r="2779" spans="1:21" x14ac:dyDescent="0.25">
      <c r="A2779" t="s">
        <v>21</v>
      </c>
      <c r="B2779" t="s">
        <v>5674</v>
      </c>
      <c r="C2779" t="s">
        <v>23</v>
      </c>
      <c r="D2779" t="s">
        <v>5675</v>
      </c>
      <c r="F2779" t="s">
        <v>107</v>
      </c>
      <c r="G2779" t="s">
        <v>27</v>
      </c>
      <c r="H2779">
        <v>21</v>
      </c>
      <c r="I2779">
        <v>24</v>
      </c>
      <c r="J2779" t="s">
        <v>27</v>
      </c>
      <c r="K2779" t="s">
        <v>2036</v>
      </c>
      <c r="L2779" t="s">
        <v>2037</v>
      </c>
      <c r="M2779" t="s">
        <v>23</v>
      </c>
      <c r="N2779" t="s">
        <v>27</v>
      </c>
      <c r="O2779" t="s">
        <v>27</v>
      </c>
      <c r="P2779" t="s">
        <v>27</v>
      </c>
      <c r="Q2779" s="1">
        <v>38400.504861111112</v>
      </c>
      <c r="R2779" s="1">
        <v>40222.545138888891</v>
      </c>
      <c r="S2779" t="s">
        <v>27</v>
      </c>
      <c r="T2779" t="s">
        <v>27</v>
      </c>
      <c r="U2779" t="s">
        <v>27</v>
      </c>
    </row>
    <row r="2780" spans="1:21" x14ac:dyDescent="0.25">
      <c r="A2780" t="s">
        <v>21</v>
      </c>
      <c r="B2780" t="s">
        <v>4194</v>
      </c>
      <c r="C2780" t="s">
        <v>23</v>
      </c>
      <c r="D2780" t="s">
        <v>4195</v>
      </c>
      <c r="E2780" t="s">
        <v>51</v>
      </c>
      <c r="F2780" t="s">
        <v>26</v>
      </c>
      <c r="G2780" t="s">
        <v>27</v>
      </c>
      <c r="H2780">
        <v>8</v>
      </c>
      <c r="I2780">
        <v>24</v>
      </c>
      <c r="J2780" t="s">
        <v>27</v>
      </c>
      <c r="K2780" t="s">
        <v>5676</v>
      </c>
      <c r="L2780" t="s">
        <v>4195</v>
      </c>
      <c r="M2780" t="s">
        <v>23</v>
      </c>
      <c r="N2780" t="s">
        <v>27</v>
      </c>
      <c r="O2780" t="s">
        <v>27</v>
      </c>
      <c r="P2780" t="s">
        <v>27</v>
      </c>
      <c r="Q2780" s="1">
        <v>37812.504166666666</v>
      </c>
      <c r="R2780" s="1">
        <v>38722.758333333331</v>
      </c>
      <c r="S2780">
        <v>10</v>
      </c>
      <c r="T2780">
        <v>10</v>
      </c>
      <c r="U2780">
        <v>10</v>
      </c>
    </row>
    <row r="2781" spans="1:21" x14ac:dyDescent="0.25">
      <c r="A2781" t="s">
        <v>21</v>
      </c>
      <c r="B2781" t="s">
        <v>5419</v>
      </c>
      <c r="C2781" t="s">
        <v>23</v>
      </c>
      <c r="D2781" t="s">
        <v>5420</v>
      </c>
      <c r="F2781" t="s">
        <v>78</v>
      </c>
      <c r="G2781" t="s">
        <v>27</v>
      </c>
      <c r="H2781">
        <v>17</v>
      </c>
      <c r="I2781">
        <v>24</v>
      </c>
      <c r="J2781" t="s">
        <v>27</v>
      </c>
      <c r="K2781" t="s">
        <v>5381</v>
      </c>
      <c r="L2781" t="s">
        <v>5068</v>
      </c>
      <c r="M2781" t="s">
        <v>23</v>
      </c>
      <c r="N2781" t="s">
        <v>27</v>
      </c>
      <c r="O2781" t="s">
        <v>27</v>
      </c>
      <c r="P2781" t="s">
        <v>27</v>
      </c>
      <c r="Q2781" s="1">
        <v>42141.572916666664</v>
      </c>
      <c r="R2781" s="1">
        <v>42969.663194444445</v>
      </c>
      <c r="S2781" t="s">
        <v>27</v>
      </c>
      <c r="T2781" t="s">
        <v>27</v>
      </c>
      <c r="U2781" t="s">
        <v>27</v>
      </c>
    </row>
    <row r="2782" spans="1:21" x14ac:dyDescent="0.25">
      <c r="A2782" t="s">
        <v>21</v>
      </c>
      <c r="B2782" t="s">
        <v>5756</v>
      </c>
      <c r="C2782" t="s">
        <v>23</v>
      </c>
      <c r="D2782" t="s">
        <v>5757</v>
      </c>
      <c r="F2782" t="s">
        <v>78</v>
      </c>
      <c r="G2782" t="s">
        <v>27</v>
      </c>
      <c r="H2782">
        <v>24</v>
      </c>
      <c r="I2782">
        <v>24</v>
      </c>
      <c r="J2782" t="s">
        <v>27</v>
      </c>
      <c r="K2782" t="s">
        <v>5365</v>
      </c>
      <c r="L2782" t="s">
        <v>5072</v>
      </c>
      <c r="M2782" t="s">
        <v>23</v>
      </c>
      <c r="N2782" t="s">
        <v>27</v>
      </c>
      <c r="O2782" t="s">
        <v>27</v>
      </c>
      <c r="P2782" t="s">
        <v>27</v>
      </c>
      <c r="Q2782" s="1">
        <v>38222.518055555556</v>
      </c>
      <c r="R2782" s="1">
        <v>41290.522222222222</v>
      </c>
      <c r="S2782" t="s">
        <v>27</v>
      </c>
      <c r="T2782" t="s">
        <v>27</v>
      </c>
      <c r="U2782" t="s">
        <v>27</v>
      </c>
    </row>
    <row r="2783" spans="1:21" x14ac:dyDescent="0.25">
      <c r="A2783" t="s">
        <v>21</v>
      </c>
      <c r="B2783" t="s">
        <v>5382</v>
      </c>
      <c r="C2783" t="s">
        <v>23</v>
      </c>
      <c r="D2783" t="s">
        <v>5383</v>
      </c>
      <c r="F2783" t="s">
        <v>78</v>
      </c>
      <c r="G2783" t="s">
        <v>27</v>
      </c>
      <c r="H2783">
        <v>20</v>
      </c>
      <c r="I2783">
        <v>24</v>
      </c>
      <c r="J2783" t="s">
        <v>27</v>
      </c>
      <c r="K2783" t="s">
        <v>5069</v>
      </c>
      <c r="L2783" t="s">
        <v>5070</v>
      </c>
      <c r="M2783" t="s">
        <v>23</v>
      </c>
      <c r="N2783" t="s">
        <v>27</v>
      </c>
      <c r="O2783" t="s">
        <v>27</v>
      </c>
      <c r="P2783" t="s">
        <v>27</v>
      </c>
      <c r="Q2783" s="1">
        <v>42015.783333333333</v>
      </c>
      <c r="R2783" s="1">
        <v>43013.668055555558</v>
      </c>
      <c r="S2783" t="s">
        <v>27</v>
      </c>
      <c r="T2783" t="s">
        <v>27</v>
      </c>
      <c r="U2783" t="s">
        <v>27</v>
      </c>
    </row>
    <row r="2784" spans="1:21" x14ac:dyDescent="0.25">
      <c r="A2784" t="s">
        <v>21</v>
      </c>
      <c r="B2784" t="s">
        <v>5836</v>
      </c>
      <c r="C2784" t="s">
        <v>23</v>
      </c>
      <c r="D2784" t="s">
        <v>5837</v>
      </c>
      <c r="F2784" t="s">
        <v>78</v>
      </c>
      <c r="G2784" t="s">
        <v>27</v>
      </c>
      <c r="H2784">
        <v>16</v>
      </c>
      <c r="I2784">
        <v>24</v>
      </c>
      <c r="J2784" t="s">
        <v>27</v>
      </c>
      <c r="K2784" t="s">
        <v>5689</v>
      </c>
      <c r="L2784" t="s">
        <v>5068</v>
      </c>
      <c r="M2784" t="s">
        <v>23</v>
      </c>
      <c r="N2784" t="s">
        <v>27</v>
      </c>
      <c r="O2784" t="s">
        <v>27</v>
      </c>
      <c r="P2784" t="s">
        <v>27</v>
      </c>
      <c r="Q2784" s="1">
        <v>41855.584027777775</v>
      </c>
      <c r="R2784" s="1">
        <v>42898.413888888892</v>
      </c>
      <c r="S2784" t="s">
        <v>27</v>
      </c>
      <c r="T2784" t="s">
        <v>27</v>
      </c>
      <c r="U2784" t="s">
        <v>27</v>
      </c>
    </row>
    <row r="2785" spans="1:21" x14ac:dyDescent="0.25">
      <c r="A2785" t="s">
        <v>21</v>
      </c>
      <c r="B2785" t="s">
        <v>5831</v>
      </c>
      <c r="C2785" t="s">
        <v>23</v>
      </c>
      <c r="D2785" t="s">
        <v>5832</v>
      </c>
      <c r="F2785" t="s">
        <v>78</v>
      </c>
      <c r="G2785" t="s">
        <v>27</v>
      </c>
      <c r="H2785">
        <v>17</v>
      </c>
      <c r="I2785">
        <v>24</v>
      </c>
      <c r="J2785" t="s">
        <v>27</v>
      </c>
      <c r="K2785" t="s">
        <v>5497</v>
      </c>
      <c r="L2785" t="s">
        <v>5068</v>
      </c>
      <c r="M2785" t="s">
        <v>23</v>
      </c>
      <c r="N2785" t="s">
        <v>27</v>
      </c>
      <c r="O2785" t="s">
        <v>27</v>
      </c>
      <c r="P2785" t="s">
        <v>27</v>
      </c>
      <c r="Q2785" s="1">
        <v>41536.56527777778</v>
      </c>
      <c r="R2785" s="1">
        <v>42892.643055555556</v>
      </c>
      <c r="S2785" t="s">
        <v>27</v>
      </c>
      <c r="T2785" t="s">
        <v>27</v>
      </c>
      <c r="U2785" t="s">
        <v>27</v>
      </c>
    </row>
    <row r="2786" spans="1:21" x14ac:dyDescent="0.25">
      <c r="A2786" t="s">
        <v>21</v>
      </c>
      <c r="B2786" t="s">
        <v>5613</v>
      </c>
      <c r="C2786" t="s">
        <v>23</v>
      </c>
      <c r="D2786" t="s">
        <v>5614</v>
      </c>
      <c r="F2786" t="s">
        <v>78</v>
      </c>
      <c r="G2786" t="s">
        <v>27</v>
      </c>
      <c r="H2786">
        <v>21</v>
      </c>
      <c r="I2786">
        <v>24</v>
      </c>
      <c r="J2786" t="s">
        <v>27</v>
      </c>
      <c r="K2786" t="s">
        <v>5378</v>
      </c>
      <c r="L2786" t="s">
        <v>5299</v>
      </c>
      <c r="M2786" t="s">
        <v>23</v>
      </c>
      <c r="N2786" t="s">
        <v>27</v>
      </c>
      <c r="O2786" t="s">
        <v>27</v>
      </c>
      <c r="P2786" t="s">
        <v>27</v>
      </c>
      <c r="Q2786" s="1">
        <v>39371.529861111114</v>
      </c>
      <c r="R2786" s="1">
        <v>41143.623611111114</v>
      </c>
      <c r="S2786" t="s">
        <v>27</v>
      </c>
      <c r="T2786" t="s">
        <v>27</v>
      </c>
      <c r="U2786" t="s">
        <v>27</v>
      </c>
    </row>
    <row r="2787" spans="1:21" x14ac:dyDescent="0.25">
      <c r="A2787" t="s">
        <v>21</v>
      </c>
      <c r="B2787" t="s">
        <v>128</v>
      </c>
      <c r="C2787" t="s">
        <v>23</v>
      </c>
      <c r="D2787" t="s">
        <v>129</v>
      </c>
      <c r="F2787" t="s">
        <v>130</v>
      </c>
      <c r="G2787" t="s">
        <v>27</v>
      </c>
      <c r="H2787">
        <v>22</v>
      </c>
      <c r="I2787">
        <v>23</v>
      </c>
      <c r="J2787" t="s">
        <v>27</v>
      </c>
      <c r="K2787" t="s">
        <v>722</v>
      </c>
      <c r="L2787" t="s">
        <v>723</v>
      </c>
      <c r="M2787" t="s">
        <v>23</v>
      </c>
      <c r="N2787" t="s">
        <v>27</v>
      </c>
      <c r="O2787" t="s">
        <v>27</v>
      </c>
      <c r="P2787" t="s">
        <v>27</v>
      </c>
      <c r="Q2787" s="1">
        <v>35538.871527777781</v>
      </c>
      <c r="R2787" s="1">
        <v>40237.322916666664</v>
      </c>
      <c r="S2787" t="s">
        <v>27</v>
      </c>
      <c r="T2787" t="s">
        <v>27</v>
      </c>
      <c r="U2787" t="s">
        <v>27</v>
      </c>
    </row>
    <row r="2788" spans="1:21" x14ac:dyDescent="0.25">
      <c r="A2788" t="s">
        <v>21</v>
      </c>
      <c r="B2788" t="s">
        <v>343</v>
      </c>
      <c r="C2788" t="s">
        <v>23</v>
      </c>
      <c r="D2788" t="s">
        <v>344</v>
      </c>
      <c r="F2788" t="s">
        <v>144</v>
      </c>
      <c r="G2788" t="s">
        <v>27</v>
      </c>
      <c r="H2788">
        <v>23</v>
      </c>
      <c r="I2788">
        <v>23</v>
      </c>
      <c r="J2788" t="s">
        <v>27</v>
      </c>
      <c r="K2788" t="s">
        <v>940</v>
      </c>
      <c r="L2788" t="s">
        <v>736</v>
      </c>
      <c r="M2788" t="s">
        <v>23</v>
      </c>
      <c r="N2788" t="s">
        <v>27</v>
      </c>
      <c r="O2788" t="s">
        <v>27</v>
      </c>
      <c r="P2788" t="s">
        <v>27</v>
      </c>
      <c r="Q2788" s="1">
        <v>40224.496527777781</v>
      </c>
      <c r="R2788" s="1">
        <v>41202.9375</v>
      </c>
      <c r="S2788" t="s">
        <v>27</v>
      </c>
      <c r="T2788" t="s">
        <v>27</v>
      </c>
      <c r="U2788" t="s">
        <v>27</v>
      </c>
    </row>
    <row r="2789" spans="1:21" x14ac:dyDescent="0.25">
      <c r="A2789" t="s">
        <v>21</v>
      </c>
      <c r="B2789" t="s">
        <v>1076</v>
      </c>
      <c r="C2789" t="s">
        <v>23</v>
      </c>
      <c r="D2789" t="s">
        <v>1077</v>
      </c>
      <c r="F2789" t="s">
        <v>26</v>
      </c>
      <c r="G2789" t="s">
        <v>27</v>
      </c>
      <c r="H2789">
        <v>23</v>
      </c>
      <c r="I2789">
        <v>23</v>
      </c>
      <c r="J2789" t="s">
        <v>27</v>
      </c>
      <c r="K2789" t="s">
        <v>464</v>
      </c>
      <c r="L2789" t="s">
        <v>465</v>
      </c>
      <c r="M2789" t="s">
        <v>23</v>
      </c>
      <c r="N2789" t="s">
        <v>27</v>
      </c>
      <c r="O2789" t="s">
        <v>27</v>
      </c>
      <c r="P2789" t="s">
        <v>27</v>
      </c>
      <c r="Q2789" s="1">
        <v>42873.640972222223</v>
      </c>
      <c r="R2789" s="1">
        <v>43012.716666666667</v>
      </c>
      <c r="S2789" t="s">
        <v>27</v>
      </c>
      <c r="T2789" t="s">
        <v>27</v>
      </c>
      <c r="U2789" t="s">
        <v>27</v>
      </c>
    </row>
    <row r="2790" spans="1:21" x14ac:dyDescent="0.25">
      <c r="A2790" t="s">
        <v>21</v>
      </c>
      <c r="B2790" t="s">
        <v>1556</v>
      </c>
      <c r="C2790" t="s">
        <v>23</v>
      </c>
      <c r="D2790" t="s">
        <v>1557</v>
      </c>
      <c r="E2790" t="s">
        <v>563</v>
      </c>
      <c r="F2790" t="s">
        <v>26</v>
      </c>
      <c r="G2790" t="s">
        <v>27</v>
      </c>
      <c r="H2790">
        <v>21</v>
      </c>
      <c r="I2790">
        <v>23</v>
      </c>
      <c r="J2790" t="s">
        <v>1558</v>
      </c>
      <c r="K2790" t="s">
        <v>1556</v>
      </c>
      <c r="L2790" t="s">
        <v>1557</v>
      </c>
      <c r="M2790" t="s">
        <v>23</v>
      </c>
      <c r="N2790" t="s">
        <v>27</v>
      </c>
      <c r="O2790" t="s">
        <v>27</v>
      </c>
      <c r="P2790" t="s">
        <v>27</v>
      </c>
      <c r="Q2790" s="1">
        <v>37817.398611111108</v>
      </c>
      <c r="R2790" s="1">
        <v>38434.77847222222</v>
      </c>
      <c r="S2790">
        <v>8</v>
      </c>
      <c r="T2790">
        <v>211</v>
      </c>
      <c r="U2790">
        <v>36.173913043478301</v>
      </c>
    </row>
    <row r="2791" spans="1:21" x14ac:dyDescent="0.25">
      <c r="A2791" t="s">
        <v>21</v>
      </c>
      <c r="B2791" t="s">
        <v>1208</v>
      </c>
      <c r="C2791" t="s">
        <v>23</v>
      </c>
      <c r="D2791" t="s">
        <v>344</v>
      </c>
      <c r="F2791" t="s">
        <v>144</v>
      </c>
      <c r="G2791" t="s">
        <v>27</v>
      </c>
      <c r="H2791">
        <v>23</v>
      </c>
      <c r="I2791">
        <v>23</v>
      </c>
      <c r="J2791" t="s">
        <v>27</v>
      </c>
      <c r="K2791" t="s">
        <v>940</v>
      </c>
      <c r="L2791" t="s">
        <v>736</v>
      </c>
      <c r="M2791" t="s">
        <v>23</v>
      </c>
      <c r="N2791" t="s">
        <v>27</v>
      </c>
      <c r="O2791" t="s">
        <v>27</v>
      </c>
      <c r="P2791" t="s">
        <v>27</v>
      </c>
      <c r="Q2791" s="1">
        <v>40224.496527777781</v>
      </c>
      <c r="R2791" s="1">
        <v>41202.9375</v>
      </c>
      <c r="S2791" t="s">
        <v>27</v>
      </c>
      <c r="T2791" t="s">
        <v>27</v>
      </c>
      <c r="U2791" t="s">
        <v>27</v>
      </c>
    </row>
    <row r="2792" spans="1:21" x14ac:dyDescent="0.25">
      <c r="A2792" t="s">
        <v>21</v>
      </c>
      <c r="B2792" t="s">
        <v>2161</v>
      </c>
      <c r="C2792" t="s">
        <v>23</v>
      </c>
      <c r="D2792" t="s">
        <v>2162</v>
      </c>
      <c r="F2792" t="s">
        <v>26</v>
      </c>
      <c r="G2792" t="s">
        <v>27</v>
      </c>
      <c r="H2792">
        <v>23</v>
      </c>
      <c r="I2792">
        <v>23</v>
      </c>
      <c r="J2792" t="s">
        <v>27</v>
      </c>
      <c r="K2792" t="s">
        <v>464</v>
      </c>
      <c r="L2792" t="s">
        <v>465</v>
      </c>
      <c r="M2792" t="s">
        <v>23</v>
      </c>
      <c r="N2792" t="s">
        <v>27</v>
      </c>
      <c r="O2792" t="s">
        <v>27</v>
      </c>
      <c r="P2792" t="s">
        <v>27</v>
      </c>
      <c r="Q2792" s="1">
        <v>42873.640972222223</v>
      </c>
      <c r="R2792" s="1">
        <v>43012.716666666667</v>
      </c>
      <c r="S2792" t="s">
        <v>27</v>
      </c>
      <c r="T2792" t="s">
        <v>27</v>
      </c>
      <c r="U2792" t="s">
        <v>27</v>
      </c>
    </row>
    <row r="2793" spans="1:21" x14ac:dyDescent="0.25">
      <c r="A2793" t="s">
        <v>21</v>
      </c>
      <c r="B2793" t="s">
        <v>2581</v>
      </c>
      <c r="C2793" t="s">
        <v>23</v>
      </c>
      <c r="D2793" t="s">
        <v>2582</v>
      </c>
      <c r="F2793" t="s">
        <v>26</v>
      </c>
      <c r="G2793" t="s">
        <v>27</v>
      </c>
      <c r="H2793">
        <v>23</v>
      </c>
      <c r="I2793">
        <v>23</v>
      </c>
      <c r="J2793" t="s">
        <v>27</v>
      </c>
      <c r="K2793" t="s">
        <v>2583</v>
      </c>
      <c r="L2793" t="s">
        <v>1812</v>
      </c>
      <c r="M2793" t="s">
        <v>23</v>
      </c>
      <c r="N2793" t="s">
        <v>27</v>
      </c>
      <c r="O2793" t="s">
        <v>27</v>
      </c>
      <c r="P2793" t="s">
        <v>27</v>
      </c>
      <c r="Q2793" s="1">
        <v>41653.379861111112</v>
      </c>
      <c r="R2793" s="1">
        <v>42984.67291666667</v>
      </c>
      <c r="S2793" t="s">
        <v>27</v>
      </c>
      <c r="T2793" t="s">
        <v>27</v>
      </c>
      <c r="U2793" t="s">
        <v>27</v>
      </c>
    </row>
    <row r="2794" spans="1:21" x14ac:dyDescent="0.25">
      <c r="A2794" t="s">
        <v>21</v>
      </c>
      <c r="B2794" t="s">
        <v>2584</v>
      </c>
      <c r="C2794" t="s">
        <v>23</v>
      </c>
      <c r="D2794" t="s">
        <v>2433</v>
      </c>
      <c r="F2794" t="s">
        <v>26</v>
      </c>
      <c r="G2794" t="s">
        <v>27</v>
      </c>
      <c r="H2794">
        <v>23</v>
      </c>
      <c r="I2794">
        <v>23</v>
      </c>
      <c r="J2794" t="s">
        <v>27</v>
      </c>
      <c r="K2794" t="s">
        <v>2583</v>
      </c>
      <c r="L2794" t="s">
        <v>1812</v>
      </c>
      <c r="M2794" t="s">
        <v>23</v>
      </c>
      <c r="N2794" t="s">
        <v>27</v>
      </c>
      <c r="O2794" t="s">
        <v>27</v>
      </c>
      <c r="P2794" t="s">
        <v>27</v>
      </c>
      <c r="Q2794" s="1">
        <v>41653.379861111112</v>
      </c>
      <c r="R2794" s="1">
        <v>42984.67291666667</v>
      </c>
      <c r="S2794" t="s">
        <v>27</v>
      </c>
      <c r="T2794" t="s">
        <v>27</v>
      </c>
      <c r="U2794" t="s">
        <v>27</v>
      </c>
    </row>
    <row r="2795" spans="1:21" x14ac:dyDescent="0.25">
      <c r="A2795" t="s">
        <v>21</v>
      </c>
      <c r="B2795" t="s">
        <v>2711</v>
      </c>
      <c r="C2795" t="s">
        <v>23</v>
      </c>
      <c r="D2795" t="s">
        <v>2935</v>
      </c>
      <c r="F2795" t="s">
        <v>26</v>
      </c>
      <c r="G2795" t="s">
        <v>27</v>
      </c>
      <c r="H2795">
        <v>11</v>
      </c>
      <c r="I2795">
        <v>23</v>
      </c>
      <c r="J2795" t="s">
        <v>27</v>
      </c>
      <c r="K2795" t="s">
        <v>2711</v>
      </c>
      <c r="L2795" t="s">
        <v>2936</v>
      </c>
      <c r="M2795" t="s">
        <v>23</v>
      </c>
      <c r="N2795" t="s">
        <v>27</v>
      </c>
      <c r="O2795" t="s">
        <v>27</v>
      </c>
      <c r="P2795" t="s">
        <v>27</v>
      </c>
      <c r="Q2795" s="1">
        <v>41837.961111111108</v>
      </c>
      <c r="R2795" s="1">
        <v>42758.753472222219</v>
      </c>
      <c r="S2795" t="s">
        <v>27</v>
      </c>
      <c r="T2795" t="s">
        <v>27</v>
      </c>
      <c r="U2795" t="s">
        <v>27</v>
      </c>
    </row>
    <row r="2796" spans="1:21" x14ac:dyDescent="0.25">
      <c r="A2796" t="s">
        <v>21</v>
      </c>
      <c r="B2796" t="s">
        <v>3084</v>
      </c>
      <c r="C2796" t="s">
        <v>23</v>
      </c>
      <c r="D2796" t="s">
        <v>3085</v>
      </c>
      <c r="F2796" t="s">
        <v>107</v>
      </c>
      <c r="G2796" t="s">
        <v>27</v>
      </c>
      <c r="H2796">
        <v>21</v>
      </c>
      <c r="I2796">
        <v>23</v>
      </c>
      <c r="J2796" t="s">
        <v>27</v>
      </c>
      <c r="K2796" t="s">
        <v>402</v>
      </c>
      <c r="L2796" t="s">
        <v>403</v>
      </c>
      <c r="M2796" t="s">
        <v>23</v>
      </c>
      <c r="N2796" t="s">
        <v>27</v>
      </c>
      <c r="O2796" t="s">
        <v>27</v>
      </c>
      <c r="P2796" t="s">
        <v>27</v>
      </c>
      <c r="Q2796" s="1">
        <v>38894.711111111108</v>
      </c>
      <c r="R2796" s="1">
        <v>40436.469444444447</v>
      </c>
      <c r="S2796" t="s">
        <v>27</v>
      </c>
      <c r="T2796" t="s">
        <v>27</v>
      </c>
      <c r="U2796" t="s">
        <v>27</v>
      </c>
    </row>
    <row r="2797" spans="1:21" x14ac:dyDescent="0.25">
      <c r="A2797" t="s">
        <v>21</v>
      </c>
      <c r="B2797" t="s">
        <v>3160</v>
      </c>
      <c r="C2797" t="s">
        <v>23</v>
      </c>
      <c r="D2797" t="s">
        <v>1810</v>
      </c>
      <c r="F2797" t="s">
        <v>26</v>
      </c>
      <c r="G2797" t="s">
        <v>27</v>
      </c>
      <c r="H2797">
        <v>23</v>
      </c>
      <c r="I2797">
        <v>23</v>
      </c>
      <c r="J2797" t="s">
        <v>27</v>
      </c>
      <c r="K2797" t="s">
        <v>2583</v>
      </c>
      <c r="L2797" t="s">
        <v>1812</v>
      </c>
      <c r="M2797" t="s">
        <v>23</v>
      </c>
      <c r="N2797" t="s">
        <v>27</v>
      </c>
      <c r="O2797" t="s">
        <v>27</v>
      </c>
      <c r="P2797" t="s">
        <v>27</v>
      </c>
      <c r="Q2797" s="1">
        <v>41653.379861111112</v>
      </c>
      <c r="R2797" s="1">
        <v>42984.67291666667</v>
      </c>
      <c r="S2797" t="s">
        <v>27</v>
      </c>
      <c r="T2797" t="s">
        <v>27</v>
      </c>
      <c r="U2797" t="s">
        <v>27</v>
      </c>
    </row>
    <row r="2798" spans="1:21" x14ac:dyDescent="0.25">
      <c r="A2798" t="s">
        <v>21</v>
      </c>
      <c r="B2798" t="s">
        <v>2318</v>
      </c>
      <c r="C2798" t="s">
        <v>23</v>
      </c>
      <c r="D2798" t="s">
        <v>2318</v>
      </c>
      <c r="E2798" t="s">
        <v>69</v>
      </c>
      <c r="F2798" t="s">
        <v>26</v>
      </c>
      <c r="G2798" t="s">
        <v>27</v>
      </c>
      <c r="H2798">
        <v>20</v>
      </c>
      <c r="I2798">
        <v>23</v>
      </c>
      <c r="J2798" t="s">
        <v>3636</v>
      </c>
      <c r="K2798" t="s">
        <v>2318</v>
      </c>
      <c r="L2798" t="s">
        <v>2320</v>
      </c>
      <c r="M2798" t="s">
        <v>23</v>
      </c>
      <c r="N2798" t="s">
        <v>27</v>
      </c>
      <c r="O2798" t="s">
        <v>27</v>
      </c>
      <c r="P2798" t="s">
        <v>27</v>
      </c>
      <c r="Q2798" s="1">
        <v>42158.75277777778</v>
      </c>
      <c r="R2798" s="1">
        <v>42901.795138888891</v>
      </c>
      <c r="S2798">
        <v>2.1</v>
      </c>
      <c r="T2798">
        <v>30.1</v>
      </c>
      <c r="U2798">
        <v>12.647826086956499</v>
      </c>
    </row>
    <row r="2799" spans="1:21" x14ac:dyDescent="0.25">
      <c r="A2799" t="s">
        <v>21</v>
      </c>
      <c r="B2799" t="s">
        <v>2313</v>
      </c>
      <c r="C2799" t="s">
        <v>23</v>
      </c>
      <c r="D2799" t="s">
        <v>2313</v>
      </c>
      <c r="E2799" t="s">
        <v>46</v>
      </c>
      <c r="F2799" t="s">
        <v>26</v>
      </c>
      <c r="G2799" t="s">
        <v>27</v>
      </c>
      <c r="H2799">
        <v>23</v>
      </c>
      <c r="I2799">
        <v>23</v>
      </c>
      <c r="J2799" t="s">
        <v>2440</v>
      </c>
      <c r="K2799" t="s">
        <v>2313</v>
      </c>
      <c r="L2799" t="s">
        <v>2313</v>
      </c>
      <c r="M2799" t="s">
        <v>23</v>
      </c>
      <c r="N2799" t="s">
        <v>27</v>
      </c>
      <c r="O2799" t="s">
        <v>27</v>
      </c>
      <c r="P2799" t="s">
        <v>27</v>
      </c>
      <c r="Q2799" s="1">
        <v>37826.586805555555</v>
      </c>
      <c r="R2799" s="1">
        <v>42893.527777777781</v>
      </c>
      <c r="S2799">
        <v>0.55000000000000004</v>
      </c>
      <c r="T2799">
        <v>2.73</v>
      </c>
      <c r="U2799">
        <v>1.50086956521739</v>
      </c>
    </row>
    <row r="2800" spans="1:21" x14ac:dyDescent="0.25">
      <c r="A2800" t="s">
        <v>21</v>
      </c>
      <c r="B2800" t="s">
        <v>3881</v>
      </c>
      <c r="C2800" t="s">
        <v>23</v>
      </c>
      <c r="D2800" t="s">
        <v>3882</v>
      </c>
      <c r="E2800" t="s">
        <v>199</v>
      </c>
      <c r="F2800" t="s">
        <v>26</v>
      </c>
      <c r="G2800" t="s">
        <v>27</v>
      </c>
      <c r="H2800">
        <v>16</v>
      </c>
      <c r="I2800">
        <v>23</v>
      </c>
      <c r="J2800" t="s">
        <v>3932</v>
      </c>
      <c r="K2800" t="s">
        <v>1255</v>
      </c>
      <c r="L2800" t="s">
        <v>1256</v>
      </c>
      <c r="M2800" t="s">
        <v>23</v>
      </c>
      <c r="N2800" t="s">
        <v>27</v>
      </c>
      <c r="O2800" t="s">
        <v>27</v>
      </c>
      <c r="P2800" t="s">
        <v>27</v>
      </c>
      <c r="Q2800" s="1">
        <v>39346.631944444445</v>
      </c>
      <c r="R2800" s="1">
        <v>41200.738194444442</v>
      </c>
      <c r="S2800">
        <v>1</v>
      </c>
      <c r="T2800">
        <v>3.28</v>
      </c>
      <c r="U2800">
        <v>2.01913043478261</v>
      </c>
    </row>
    <row r="2801" spans="1:21" x14ac:dyDescent="0.25">
      <c r="A2801" t="s">
        <v>21</v>
      </c>
      <c r="B2801" t="s">
        <v>4141</v>
      </c>
      <c r="C2801" t="s">
        <v>23</v>
      </c>
      <c r="D2801" t="s">
        <v>4142</v>
      </c>
      <c r="F2801" t="s">
        <v>26</v>
      </c>
      <c r="G2801" t="s">
        <v>27</v>
      </c>
      <c r="H2801">
        <v>23</v>
      </c>
      <c r="I2801">
        <v>23</v>
      </c>
      <c r="J2801" t="s">
        <v>27</v>
      </c>
      <c r="K2801" t="s">
        <v>464</v>
      </c>
      <c r="L2801" t="s">
        <v>465</v>
      </c>
      <c r="M2801" t="s">
        <v>23</v>
      </c>
      <c r="N2801" t="s">
        <v>27</v>
      </c>
      <c r="O2801" t="s">
        <v>27</v>
      </c>
      <c r="P2801" t="s">
        <v>27</v>
      </c>
      <c r="Q2801" s="1">
        <v>42873.640972222223</v>
      </c>
      <c r="R2801" s="1">
        <v>43012.716666666667</v>
      </c>
      <c r="S2801" t="s">
        <v>27</v>
      </c>
      <c r="T2801" t="s">
        <v>27</v>
      </c>
      <c r="U2801" t="s">
        <v>27</v>
      </c>
    </row>
    <row r="2802" spans="1:21" x14ac:dyDescent="0.25">
      <c r="A2802" t="s">
        <v>21</v>
      </c>
      <c r="B2802" t="s">
        <v>4782</v>
      </c>
      <c r="C2802" t="s">
        <v>23</v>
      </c>
      <c r="D2802" t="s">
        <v>4961</v>
      </c>
      <c r="F2802" t="s">
        <v>144</v>
      </c>
      <c r="G2802" t="s">
        <v>27</v>
      </c>
      <c r="H2802">
        <v>22</v>
      </c>
      <c r="I2802">
        <v>23</v>
      </c>
      <c r="J2802" t="s">
        <v>27</v>
      </c>
      <c r="K2802" t="s">
        <v>940</v>
      </c>
      <c r="L2802" t="s">
        <v>736</v>
      </c>
      <c r="M2802" t="s">
        <v>23</v>
      </c>
      <c r="N2802" t="s">
        <v>27</v>
      </c>
      <c r="O2802" t="s">
        <v>27</v>
      </c>
      <c r="P2802" t="s">
        <v>27</v>
      </c>
      <c r="Q2802" s="1">
        <v>40224.496527777781</v>
      </c>
      <c r="R2802" s="1">
        <v>41202.9375</v>
      </c>
      <c r="S2802" t="s">
        <v>27</v>
      </c>
      <c r="T2802" t="s">
        <v>27</v>
      </c>
      <c r="U2802" t="s">
        <v>27</v>
      </c>
    </row>
    <row r="2803" spans="1:21" x14ac:dyDescent="0.25">
      <c r="A2803" t="s">
        <v>21</v>
      </c>
      <c r="B2803" t="s">
        <v>4753</v>
      </c>
      <c r="C2803" t="s">
        <v>23</v>
      </c>
      <c r="D2803" t="s">
        <v>5024</v>
      </c>
      <c r="F2803" t="s">
        <v>26</v>
      </c>
      <c r="G2803" t="s">
        <v>27</v>
      </c>
      <c r="H2803">
        <v>18</v>
      </c>
      <c r="I2803">
        <v>23</v>
      </c>
      <c r="J2803" t="s">
        <v>27</v>
      </c>
      <c r="K2803" t="s">
        <v>4753</v>
      </c>
      <c r="L2803" t="s">
        <v>5025</v>
      </c>
      <c r="M2803" t="s">
        <v>23</v>
      </c>
      <c r="N2803" t="s">
        <v>27</v>
      </c>
      <c r="O2803" t="s">
        <v>27</v>
      </c>
      <c r="P2803" t="s">
        <v>27</v>
      </c>
      <c r="Q2803" s="1">
        <v>41675.745138888888</v>
      </c>
      <c r="R2803" s="1">
        <v>42986.59097222222</v>
      </c>
      <c r="S2803" t="s">
        <v>27</v>
      </c>
      <c r="T2803" t="s">
        <v>27</v>
      </c>
      <c r="U2803" t="s">
        <v>27</v>
      </c>
    </row>
    <row r="2804" spans="1:21" x14ac:dyDescent="0.25">
      <c r="A2804" t="s">
        <v>21</v>
      </c>
      <c r="B2804" t="s">
        <v>4621</v>
      </c>
      <c r="C2804" t="s">
        <v>23</v>
      </c>
      <c r="D2804" t="s">
        <v>5131</v>
      </c>
      <c r="F2804" t="s">
        <v>26</v>
      </c>
      <c r="G2804" t="s">
        <v>27</v>
      </c>
      <c r="H2804">
        <v>22</v>
      </c>
      <c r="I2804">
        <v>23</v>
      </c>
      <c r="J2804" t="s">
        <v>27</v>
      </c>
      <c r="K2804" t="s">
        <v>4621</v>
      </c>
      <c r="L2804" t="s">
        <v>5132</v>
      </c>
      <c r="M2804" t="s">
        <v>23</v>
      </c>
      <c r="N2804" t="s">
        <v>27</v>
      </c>
      <c r="O2804" t="s">
        <v>27</v>
      </c>
      <c r="P2804" t="s">
        <v>27</v>
      </c>
      <c r="Q2804" s="1">
        <v>41684.658333333333</v>
      </c>
      <c r="R2804" s="1">
        <v>43012.711805555555</v>
      </c>
      <c r="S2804" t="s">
        <v>27</v>
      </c>
      <c r="T2804" t="s">
        <v>27</v>
      </c>
      <c r="U2804" t="s">
        <v>27</v>
      </c>
    </row>
    <row r="2805" spans="1:21" x14ac:dyDescent="0.25">
      <c r="A2805" t="s">
        <v>21</v>
      </c>
      <c r="B2805" t="s">
        <v>4339</v>
      </c>
      <c r="C2805" t="s">
        <v>23</v>
      </c>
      <c r="D2805" t="s">
        <v>4340</v>
      </c>
      <c r="E2805" t="s">
        <v>3878</v>
      </c>
      <c r="F2805" t="s">
        <v>26</v>
      </c>
      <c r="G2805" t="s">
        <v>27</v>
      </c>
      <c r="H2805">
        <v>22</v>
      </c>
      <c r="I2805">
        <v>23</v>
      </c>
      <c r="J2805" t="s">
        <v>5133</v>
      </c>
      <c r="K2805" t="s">
        <v>4339</v>
      </c>
      <c r="L2805" t="s">
        <v>4340</v>
      </c>
      <c r="M2805" t="s">
        <v>23</v>
      </c>
      <c r="N2805" t="s">
        <v>27</v>
      </c>
      <c r="O2805" t="s">
        <v>27</v>
      </c>
      <c r="P2805" t="s">
        <v>27</v>
      </c>
      <c r="Q2805" s="1">
        <v>42836.470833333333</v>
      </c>
      <c r="R2805" s="1">
        <v>43013.42083333333</v>
      </c>
      <c r="S2805">
        <v>73</v>
      </c>
      <c r="T2805">
        <v>139</v>
      </c>
      <c r="U2805">
        <v>105.565217391304</v>
      </c>
    </row>
    <row r="2806" spans="1:21" x14ac:dyDescent="0.25">
      <c r="A2806" t="s">
        <v>21</v>
      </c>
      <c r="B2806" t="s">
        <v>5191</v>
      </c>
      <c r="C2806" t="s">
        <v>23</v>
      </c>
      <c r="D2806" t="s">
        <v>5192</v>
      </c>
      <c r="F2806" t="s">
        <v>78</v>
      </c>
      <c r="G2806" t="s">
        <v>27</v>
      </c>
      <c r="H2806">
        <v>23</v>
      </c>
      <c r="I2806">
        <v>23</v>
      </c>
      <c r="J2806" t="s">
        <v>27</v>
      </c>
      <c r="K2806" t="s">
        <v>5264</v>
      </c>
      <c r="L2806" t="s">
        <v>4997</v>
      </c>
      <c r="M2806" t="s">
        <v>23</v>
      </c>
      <c r="N2806" t="s">
        <v>27</v>
      </c>
      <c r="O2806" t="s">
        <v>27</v>
      </c>
      <c r="P2806" t="s">
        <v>27</v>
      </c>
      <c r="Q2806" s="1">
        <v>41793.699999999997</v>
      </c>
      <c r="R2806" s="1">
        <v>42737.407638888886</v>
      </c>
      <c r="S2806" t="s">
        <v>27</v>
      </c>
      <c r="T2806" t="s">
        <v>27</v>
      </c>
      <c r="U2806" t="s">
        <v>27</v>
      </c>
    </row>
    <row r="2807" spans="1:21" x14ac:dyDescent="0.25">
      <c r="A2807" t="s">
        <v>21</v>
      </c>
      <c r="B2807" t="s">
        <v>4236</v>
      </c>
      <c r="C2807" t="s">
        <v>23</v>
      </c>
      <c r="D2807" t="s">
        <v>4237</v>
      </c>
      <c r="F2807" t="s">
        <v>130</v>
      </c>
      <c r="G2807" t="s">
        <v>27</v>
      </c>
      <c r="H2807">
        <v>22</v>
      </c>
      <c r="I2807">
        <v>23</v>
      </c>
      <c r="J2807" t="s">
        <v>27</v>
      </c>
      <c r="K2807" t="s">
        <v>722</v>
      </c>
      <c r="L2807" t="s">
        <v>723</v>
      </c>
      <c r="M2807" t="s">
        <v>23</v>
      </c>
      <c r="N2807" t="s">
        <v>27</v>
      </c>
      <c r="O2807" t="s">
        <v>27</v>
      </c>
      <c r="P2807" t="s">
        <v>27</v>
      </c>
      <c r="Q2807" s="1">
        <v>35538.871527777781</v>
      </c>
      <c r="R2807" s="1">
        <v>40237.322916666664</v>
      </c>
      <c r="S2807" t="s">
        <v>27</v>
      </c>
      <c r="T2807" t="s">
        <v>27</v>
      </c>
      <c r="U2807" t="s">
        <v>27</v>
      </c>
    </row>
    <row r="2808" spans="1:21" x14ac:dyDescent="0.25">
      <c r="A2808" t="s">
        <v>21</v>
      </c>
      <c r="B2808" t="s">
        <v>5518</v>
      </c>
      <c r="C2808" t="s">
        <v>23</v>
      </c>
      <c r="D2808" t="s">
        <v>5519</v>
      </c>
      <c r="E2808" t="s">
        <v>665</v>
      </c>
      <c r="F2808" t="s">
        <v>26</v>
      </c>
      <c r="G2808" t="s">
        <v>27</v>
      </c>
      <c r="H2808">
        <v>18</v>
      </c>
      <c r="I2808">
        <v>23</v>
      </c>
      <c r="J2808" t="s">
        <v>27</v>
      </c>
      <c r="K2808" t="s">
        <v>4753</v>
      </c>
      <c r="L2808" t="s">
        <v>5025</v>
      </c>
      <c r="M2808" t="s">
        <v>23</v>
      </c>
      <c r="N2808" t="s">
        <v>27</v>
      </c>
      <c r="O2808" t="s">
        <v>27</v>
      </c>
      <c r="P2808" t="s">
        <v>27</v>
      </c>
      <c r="Q2808" s="1">
        <v>41675.745138888888</v>
      </c>
      <c r="R2808" s="1">
        <v>42986.59097222222</v>
      </c>
      <c r="S2808">
        <v>0.01</v>
      </c>
      <c r="T2808">
        <v>5.68</v>
      </c>
      <c r="U2808">
        <v>1.2809999999999999</v>
      </c>
    </row>
    <row r="2809" spans="1:21" x14ac:dyDescent="0.25">
      <c r="A2809" t="s">
        <v>21</v>
      </c>
      <c r="B2809" t="s">
        <v>4994</v>
      </c>
      <c r="C2809" t="s">
        <v>23</v>
      </c>
      <c r="D2809" t="s">
        <v>4995</v>
      </c>
      <c r="F2809" t="s">
        <v>78</v>
      </c>
      <c r="G2809" t="s">
        <v>27</v>
      </c>
      <c r="H2809">
        <v>23</v>
      </c>
      <c r="I2809">
        <v>23</v>
      </c>
      <c r="J2809" t="s">
        <v>27</v>
      </c>
      <c r="K2809" t="s">
        <v>5264</v>
      </c>
      <c r="L2809" t="s">
        <v>4997</v>
      </c>
      <c r="M2809" t="s">
        <v>23</v>
      </c>
      <c r="N2809" t="s">
        <v>27</v>
      </c>
      <c r="O2809" t="s">
        <v>27</v>
      </c>
      <c r="P2809" t="s">
        <v>27</v>
      </c>
      <c r="Q2809" s="1">
        <v>41793.699999999997</v>
      </c>
      <c r="R2809" s="1">
        <v>42737.407638888886</v>
      </c>
      <c r="S2809" t="s">
        <v>27</v>
      </c>
      <c r="T2809" t="s">
        <v>27</v>
      </c>
      <c r="U2809" t="s">
        <v>27</v>
      </c>
    </row>
    <row r="2810" spans="1:21" x14ac:dyDescent="0.25">
      <c r="A2810" t="s">
        <v>21</v>
      </c>
      <c r="B2810" t="s">
        <v>4619</v>
      </c>
      <c r="C2810" t="s">
        <v>23</v>
      </c>
      <c r="D2810" t="s">
        <v>4620</v>
      </c>
      <c r="F2810" t="s">
        <v>26</v>
      </c>
      <c r="G2810" t="s">
        <v>27</v>
      </c>
      <c r="H2810">
        <v>22</v>
      </c>
      <c r="I2810">
        <v>23</v>
      </c>
      <c r="J2810" t="s">
        <v>27</v>
      </c>
      <c r="K2810" t="s">
        <v>4621</v>
      </c>
      <c r="L2810" t="s">
        <v>5132</v>
      </c>
      <c r="M2810" t="s">
        <v>23</v>
      </c>
      <c r="N2810" t="s">
        <v>27</v>
      </c>
      <c r="O2810" t="s">
        <v>27</v>
      </c>
      <c r="P2810" t="s">
        <v>27</v>
      </c>
      <c r="Q2810" s="1">
        <v>41684.658333333333</v>
      </c>
      <c r="R2810" s="1">
        <v>43012.711805555555</v>
      </c>
      <c r="S2810" t="s">
        <v>27</v>
      </c>
      <c r="T2810" t="s">
        <v>27</v>
      </c>
      <c r="U2810" t="s">
        <v>27</v>
      </c>
    </row>
    <row r="2811" spans="1:21" x14ac:dyDescent="0.25">
      <c r="A2811" t="s">
        <v>21</v>
      </c>
      <c r="B2811" t="s">
        <v>5613</v>
      </c>
      <c r="C2811" t="s">
        <v>23</v>
      </c>
      <c r="D2811" t="s">
        <v>5614</v>
      </c>
      <c r="F2811" t="s">
        <v>78</v>
      </c>
      <c r="G2811" t="s">
        <v>27</v>
      </c>
      <c r="H2811">
        <v>21</v>
      </c>
      <c r="I2811">
        <v>23</v>
      </c>
      <c r="J2811" t="s">
        <v>27</v>
      </c>
      <c r="K2811" t="s">
        <v>5259</v>
      </c>
      <c r="L2811" t="s">
        <v>5657</v>
      </c>
      <c r="M2811" t="s">
        <v>23</v>
      </c>
      <c r="N2811" t="s">
        <v>27</v>
      </c>
      <c r="O2811" t="s">
        <v>27</v>
      </c>
      <c r="P2811" t="s">
        <v>27</v>
      </c>
      <c r="Q2811" s="1">
        <v>38376.588194444441</v>
      </c>
      <c r="R2811" s="1">
        <v>40221.546527777777</v>
      </c>
      <c r="S2811" t="s">
        <v>27</v>
      </c>
      <c r="T2811" t="s">
        <v>27</v>
      </c>
      <c r="U2811" t="s">
        <v>27</v>
      </c>
    </row>
    <row r="2812" spans="1:21" x14ac:dyDescent="0.25">
      <c r="A2812" t="s">
        <v>21</v>
      </c>
      <c r="B2812" t="s">
        <v>5691</v>
      </c>
      <c r="C2812" t="s">
        <v>23</v>
      </c>
      <c r="D2812" t="s">
        <v>5692</v>
      </c>
      <c r="F2812" t="s">
        <v>78</v>
      </c>
      <c r="G2812" t="s">
        <v>27</v>
      </c>
      <c r="H2812">
        <v>22</v>
      </c>
      <c r="I2812">
        <v>23</v>
      </c>
      <c r="J2812" t="s">
        <v>27</v>
      </c>
      <c r="K2812" t="s">
        <v>5418</v>
      </c>
      <c r="L2812" t="s">
        <v>5068</v>
      </c>
      <c r="M2812" t="s">
        <v>23</v>
      </c>
      <c r="N2812" t="s">
        <v>27</v>
      </c>
      <c r="O2812" t="s">
        <v>27</v>
      </c>
      <c r="P2812" t="s">
        <v>27</v>
      </c>
      <c r="Q2812" s="1">
        <v>41391.543055555558</v>
      </c>
      <c r="R2812" s="1">
        <v>42916.546527777777</v>
      </c>
      <c r="S2812" t="s">
        <v>27</v>
      </c>
      <c r="T2812" t="s">
        <v>27</v>
      </c>
      <c r="U2812" t="s">
        <v>27</v>
      </c>
    </row>
    <row r="2813" spans="1:21" x14ac:dyDescent="0.25">
      <c r="A2813" t="s">
        <v>21</v>
      </c>
      <c r="B2813" t="s">
        <v>5191</v>
      </c>
      <c r="C2813" t="s">
        <v>23</v>
      </c>
      <c r="D2813" t="s">
        <v>5192</v>
      </c>
      <c r="F2813" t="s">
        <v>78</v>
      </c>
      <c r="G2813" t="s">
        <v>27</v>
      </c>
      <c r="H2813">
        <v>19</v>
      </c>
      <c r="I2813">
        <v>23</v>
      </c>
      <c r="J2813" t="s">
        <v>27</v>
      </c>
      <c r="K2813" t="s">
        <v>5368</v>
      </c>
      <c r="L2813" t="s">
        <v>5068</v>
      </c>
      <c r="M2813" t="s">
        <v>23</v>
      </c>
      <c r="N2813" t="s">
        <v>27</v>
      </c>
      <c r="O2813" t="s">
        <v>27</v>
      </c>
      <c r="P2813" t="s">
        <v>27</v>
      </c>
      <c r="Q2813" s="1">
        <v>42563.504166666666</v>
      </c>
      <c r="R2813" s="1">
        <v>42996.652777777781</v>
      </c>
      <c r="S2813" t="s">
        <v>27</v>
      </c>
      <c r="T2813" t="s">
        <v>27</v>
      </c>
      <c r="U2813" t="s">
        <v>27</v>
      </c>
    </row>
    <row r="2814" spans="1:21" x14ac:dyDescent="0.25">
      <c r="A2814" t="s">
        <v>21</v>
      </c>
      <c r="B2814" t="s">
        <v>5756</v>
      </c>
      <c r="C2814" t="s">
        <v>23</v>
      </c>
      <c r="D2814" t="s">
        <v>5757</v>
      </c>
      <c r="F2814" t="s">
        <v>78</v>
      </c>
      <c r="G2814" t="s">
        <v>27</v>
      </c>
      <c r="H2814">
        <v>22</v>
      </c>
      <c r="I2814">
        <v>23</v>
      </c>
      <c r="J2814" t="s">
        <v>27</v>
      </c>
      <c r="K2814" t="s">
        <v>5298</v>
      </c>
      <c r="L2814" t="s">
        <v>5299</v>
      </c>
      <c r="M2814" t="s">
        <v>23</v>
      </c>
      <c r="N2814" t="s">
        <v>27</v>
      </c>
      <c r="O2814" t="s">
        <v>27</v>
      </c>
      <c r="P2814" t="s">
        <v>27</v>
      </c>
      <c r="Q2814" s="1">
        <v>40114.493055555555</v>
      </c>
      <c r="R2814" s="1">
        <v>43013.593055555553</v>
      </c>
      <c r="S2814" t="s">
        <v>27</v>
      </c>
      <c r="T2814" t="s">
        <v>27</v>
      </c>
      <c r="U2814" t="s">
        <v>27</v>
      </c>
    </row>
    <row r="2815" spans="1:21" x14ac:dyDescent="0.25">
      <c r="A2815" t="s">
        <v>21</v>
      </c>
      <c r="B2815" t="s">
        <v>5756</v>
      </c>
      <c r="C2815" t="s">
        <v>23</v>
      </c>
      <c r="D2815" t="s">
        <v>5757</v>
      </c>
      <c r="F2815" t="s">
        <v>78</v>
      </c>
      <c r="G2815" t="s">
        <v>27</v>
      </c>
      <c r="H2815">
        <v>21</v>
      </c>
      <c r="I2815">
        <v>23</v>
      </c>
      <c r="J2815" t="s">
        <v>27</v>
      </c>
      <c r="K2815" t="s">
        <v>5364</v>
      </c>
      <c r="L2815" t="s">
        <v>5299</v>
      </c>
      <c r="M2815" t="s">
        <v>23</v>
      </c>
      <c r="N2815" t="s">
        <v>27</v>
      </c>
      <c r="O2815" t="s">
        <v>27</v>
      </c>
      <c r="P2815" t="s">
        <v>27</v>
      </c>
      <c r="Q2815" s="1">
        <v>39478.646527777775</v>
      </c>
      <c r="R2815" s="1">
        <v>41650.65625</v>
      </c>
      <c r="S2815" t="s">
        <v>27</v>
      </c>
      <c r="T2815" t="s">
        <v>27</v>
      </c>
      <c r="U2815" t="s">
        <v>27</v>
      </c>
    </row>
    <row r="2816" spans="1:21" x14ac:dyDescent="0.25">
      <c r="A2816" t="s">
        <v>21</v>
      </c>
      <c r="B2816" t="s">
        <v>4994</v>
      </c>
      <c r="C2816" t="s">
        <v>23</v>
      </c>
      <c r="D2816" t="s">
        <v>4995</v>
      </c>
      <c r="F2816" t="s">
        <v>78</v>
      </c>
      <c r="G2816" t="s">
        <v>27</v>
      </c>
      <c r="H2816">
        <v>19</v>
      </c>
      <c r="I2816">
        <v>23</v>
      </c>
      <c r="J2816" t="s">
        <v>27</v>
      </c>
      <c r="K2816" t="s">
        <v>5368</v>
      </c>
      <c r="L2816" t="s">
        <v>5068</v>
      </c>
      <c r="M2816" t="s">
        <v>23</v>
      </c>
      <c r="N2816" t="s">
        <v>27</v>
      </c>
      <c r="O2816" t="s">
        <v>27</v>
      </c>
      <c r="P2816" t="s">
        <v>27</v>
      </c>
      <c r="Q2816" s="1">
        <v>42563.504166666666</v>
      </c>
      <c r="R2816" s="1">
        <v>42996.652777777781</v>
      </c>
      <c r="S2816" t="s">
        <v>27</v>
      </c>
      <c r="T2816" t="s">
        <v>27</v>
      </c>
      <c r="U2816" t="s">
        <v>27</v>
      </c>
    </row>
    <row r="2817" spans="1:21" x14ac:dyDescent="0.25">
      <c r="A2817" t="s">
        <v>21</v>
      </c>
      <c r="B2817" t="s">
        <v>5366</v>
      </c>
      <c r="C2817" t="s">
        <v>23</v>
      </c>
      <c r="D2817" t="s">
        <v>5367</v>
      </c>
      <c r="F2817" t="s">
        <v>78</v>
      </c>
      <c r="G2817" t="s">
        <v>27</v>
      </c>
      <c r="H2817">
        <v>17</v>
      </c>
      <c r="I2817">
        <v>23</v>
      </c>
      <c r="J2817" t="s">
        <v>27</v>
      </c>
      <c r="K2817" t="s">
        <v>5689</v>
      </c>
      <c r="L2817" t="s">
        <v>5068</v>
      </c>
      <c r="M2817" t="s">
        <v>23</v>
      </c>
      <c r="N2817" t="s">
        <v>27</v>
      </c>
      <c r="O2817" t="s">
        <v>27</v>
      </c>
      <c r="P2817" t="s">
        <v>27</v>
      </c>
      <c r="Q2817" s="1">
        <v>41821.602777777778</v>
      </c>
      <c r="R2817" s="1">
        <v>42930.535416666666</v>
      </c>
      <c r="S2817" t="s">
        <v>27</v>
      </c>
      <c r="T2817" t="s">
        <v>27</v>
      </c>
      <c r="U2817" t="s">
        <v>27</v>
      </c>
    </row>
    <row r="2818" spans="1:21" x14ac:dyDescent="0.25">
      <c r="A2818" t="s">
        <v>21</v>
      </c>
      <c r="B2818" t="s">
        <v>5756</v>
      </c>
      <c r="C2818" t="s">
        <v>23</v>
      </c>
      <c r="D2818" t="s">
        <v>5757</v>
      </c>
      <c r="F2818" t="s">
        <v>78</v>
      </c>
      <c r="G2818" t="s">
        <v>27</v>
      </c>
      <c r="H2818">
        <v>23</v>
      </c>
      <c r="I2818">
        <v>23</v>
      </c>
      <c r="J2818" t="s">
        <v>27</v>
      </c>
      <c r="K2818" t="s">
        <v>5760</v>
      </c>
      <c r="L2818" t="s">
        <v>5761</v>
      </c>
      <c r="M2818" t="s">
        <v>23</v>
      </c>
      <c r="N2818" t="s">
        <v>27</v>
      </c>
      <c r="O2818" t="s">
        <v>27</v>
      </c>
      <c r="P2818" t="s">
        <v>27</v>
      </c>
      <c r="Q2818" s="1">
        <v>42026.522916666669</v>
      </c>
      <c r="R2818" s="1">
        <v>42998.479861111111</v>
      </c>
      <c r="S2818" t="s">
        <v>27</v>
      </c>
      <c r="T2818" t="s">
        <v>27</v>
      </c>
      <c r="U2818" t="s">
        <v>27</v>
      </c>
    </row>
    <row r="2819" spans="1:21" x14ac:dyDescent="0.25">
      <c r="A2819" t="s">
        <v>21</v>
      </c>
      <c r="B2819" t="s">
        <v>5836</v>
      </c>
      <c r="C2819" t="s">
        <v>23</v>
      </c>
      <c r="D2819" t="s">
        <v>5837</v>
      </c>
      <c r="F2819" t="s">
        <v>78</v>
      </c>
      <c r="G2819" t="s">
        <v>27</v>
      </c>
      <c r="H2819">
        <v>22</v>
      </c>
      <c r="I2819">
        <v>23</v>
      </c>
      <c r="J2819" t="s">
        <v>27</v>
      </c>
      <c r="K2819" t="s">
        <v>5035</v>
      </c>
      <c r="L2819" t="s">
        <v>5036</v>
      </c>
      <c r="M2819" t="s">
        <v>23</v>
      </c>
      <c r="N2819" t="s">
        <v>27</v>
      </c>
      <c r="O2819" t="s">
        <v>27</v>
      </c>
      <c r="P2819" t="s">
        <v>27</v>
      </c>
      <c r="Q2819" s="1">
        <v>41827.449305555558</v>
      </c>
      <c r="R2819" s="1">
        <v>42937.616666666669</v>
      </c>
      <c r="S2819" t="s">
        <v>27</v>
      </c>
      <c r="T2819" t="s">
        <v>27</v>
      </c>
      <c r="U2819" t="s">
        <v>27</v>
      </c>
    </row>
    <row r="2820" spans="1:21" x14ac:dyDescent="0.25">
      <c r="A2820" t="s">
        <v>21</v>
      </c>
      <c r="B2820" t="s">
        <v>5836</v>
      </c>
      <c r="C2820" t="s">
        <v>23</v>
      </c>
      <c r="D2820" t="s">
        <v>5837</v>
      </c>
      <c r="F2820" t="s">
        <v>78</v>
      </c>
      <c r="G2820" t="s">
        <v>27</v>
      </c>
      <c r="H2820">
        <v>21</v>
      </c>
      <c r="I2820">
        <v>23</v>
      </c>
      <c r="J2820" t="s">
        <v>27</v>
      </c>
      <c r="K2820" t="s">
        <v>5364</v>
      </c>
      <c r="L2820" t="s">
        <v>5299</v>
      </c>
      <c r="M2820" t="s">
        <v>23</v>
      </c>
      <c r="N2820" t="s">
        <v>27</v>
      </c>
      <c r="O2820" t="s">
        <v>27</v>
      </c>
      <c r="P2820" t="s">
        <v>27</v>
      </c>
      <c r="Q2820" s="1">
        <v>39113.585416666669</v>
      </c>
      <c r="R2820" s="1">
        <v>41650.65625</v>
      </c>
      <c r="S2820" t="s">
        <v>27</v>
      </c>
      <c r="T2820" t="s">
        <v>27</v>
      </c>
      <c r="U2820" t="s">
        <v>27</v>
      </c>
    </row>
    <row r="2821" spans="1:21" x14ac:dyDescent="0.25">
      <c r="A2821" t="s">
        <v>21</v>
      </c>
      <c r="B2821" t="s">
        <v>22</v>
      </c>
      <c r="C2821" t="s">
        <v>23</v>
      </c>
      <c r="D2821" t="s">
        <v>24</v>
      </c>
      <c r="E2821" t="s">
        <v>25</v>
      </c>
      <c r="F2821" t="s">
        <v>26</v>
      </c>
      <c r="G2821" t="s">
        <v>27</v>
      </c>
      <c r="H2821">
        <v>21</v>
      </c>
      <c r="I2821">
        <v>22</v>
      </c>
      <c r="J2821" t="s">
        <v>27</v>
      </c>
      <c r="K2821" t="s">
        <v>28</v>
      </c>
      <c r="L2821" t="s">
        <v>29</v>
      </c>
      <c r="M2821" t="s">
        <v>23</v>
      </c>
      <c r="N2821" t="s">
        <v>27</v>
      </c>
      <c r="O2821" t="s">
        <v>27</v>
      </c>
      <c r="P2821" t="s">
        <v>27</v>
      </c>
      <c r="Q2821" s="1">
        <v>38056.788888888892</v>
      </c>
      <c r="R2821" s="1">
        <v>42376.409722222219</v>
      </c>
      <c r="S2821">
        <v>1.3</v>
      </c>
      <c r="T2821">
        <v>19.7</v>
      </c>
      <c r="U2821">
        <v>10.46</v>
      </c>
    </row>
    <row r="2822" spans="1:21" x14ac:dyDescent="0.25">
      <c r="A2822" t="s">
        <v>21</v>
      </c>
      <c r="B2822" t="s">
        <v>262</v>
      </c>
      <c r="C2822" t="s">
        <v>23</v>
      </c>
      <c r="D2822" t="s">
        <v>263</v>
      </c>
      <c r="E2822" t="s">
        <v>199</v>
      </c>
      <c r="F2822" t="s">
        <v>26</v>
      </c>
      <c r="G2822" t="s">
        <v>27</v>
      </c>
      <c r="H2822">
        <v>21</v>
      </c>
      <c r="I2822">
        <v>22</v>
      </c>
      <c r="J2822" t="s">
        <v>265</v>
      </c>
      <c r="K2822" t="s">
        <v>262</v>
      </c>
      <c r="L2822" t="s">
        <v>263</v>
      </c>
      <c r="M2822" t="s">
        <v>23</v>
      </c>
      <c r="N2822" t="s">
        <v>27</v>
      </c>
      <c r="O2822" t="s">
        <v>27</v>
      </c>
      <c r="P2822" t="s">
        <v>27</v>
      </c>
      <c r="Q2822" s="1">
        <v>41829.625</v>
      </c>
      <c r="R2822" s="1">
        <v>42942.62777777778</v>
      </c>
      <c r="S2822">
        <v>1.8</v>
      </c>
      <c r="T2822">
        <v>20.8</v>
      </c>
      <c r="U2822">
        <v>7.7136363636363603</v>
      </c>
    </row>
    <row r="2823" spans="1:21" x14ac:dyDescent="0.25">
      <c r="A2823" t="s">
        <v>21</v>
      </c>
      <c r="B2823" t="s">
        <v>741</v>
      </c>
      <c r="C2823" t="s">
        <v>23</v>
      </c>
      <c r="D2823" t="s">
        <v>742</v>
      </c>
      <c r="E2823" t="s">
        <v>199</v>
      </c>
      <c r="F2823" t="s">
        <v>26</v>
      </c>
      <c r="G2823" t="s">
        <v>27</v>
      </c>
      <c r="H2823">
        <v>21</v>
      </c>
      <c r="I2823">
        <v>22</v>
      </c>
      <c r="J2823" t="s">
        <v>27</v>
      </c>
      <c r="K2823" t="s">
        <v>741</v>
      </c>
      <c r="L2823" t="s">
        <v>742</v>
      </c>
      <c r="M2823" t="s">
        <v>23</v>
      </c>
      <c r="N2823" t="s">
        <v>27</v>
      </c>
      <c r="O2823" t="s">
        <v>27</v>
      </c>
      <c r="P2823" t="s">
        <v>27</v>
      </c>
      <c r="Q2823" s="1">
        <v>42892.422222222223</v>
      </c>
      <c r="R2823" s="1">
        <v>43006.611111111109</v>
      </c>
      <c r="S2823" t="s">
        <v>27</v>
      </c>
      <c r="T2823" t="s">
        <v>27</v>
      </c>
      <c r="U2823" t="s">
        <v>27</v>
      </c>
    </row>
    <row r="2824" spans="1:21" x14ac:dyDescent="0.25">
      <c r="A2824" t="s">
        <v>21</v>
      </c>
      <c r="B2824" t="s">
        <v>1088</v>
      </c>
      <c r="C2824" t="s">
        <v>23</v>
      </c>
      <c r="D2824" t="s">
        <v>1308</v>
      </c>
      <c r="F2824" t="s">
        <v>26</v>
      </c>
      <c r="G2824" t="s">
        <v>27</v>
      </c>
      <c r="H2824">
        <v>22</v>
      </c>
      <c r="I2824">
        <v>22</v>
      </c>
      <c r="J2824" t="s">
        <v>27</v>
      </c>
      <c r="K2824" t="s">
        <v>503</v>
      </c>
      <c r="L2824" t="s">
        <v>505</v>
      </c>
      <c r="M2824" t="s">
        <v>23</v>
      </c>
      <c r="N2824" t="s">
        <v>27</v>
      </c>
      <c r="O2824" t="s">
        <v>27</v>
      </c>
      <c r="P2824" t="s">
        <v>27</v>
      </c>
      <c r="Q2824" s="1">
        <v>41585.763194444444</v>
      </c>
      <c r="R2824" s="1">
        <v>42970.74722222222</v>
      </c>
      <c r="S2824" t="s">
        <v>27</v>
      </c>
      <c r="T2824" t="s">
        <v>27</v>
      </c>
      <c r="U2824" t="s">
        <v>27</v>
      </c>
    </row>
    <row r="2825" spans="1:21" x14ac:dyDescent="0.25">
      <c r="A2825" t="s">
        <v>21</v>
      </c>
      <c r="B2825" t="s">
        <v>1348</v>
      </c>
      <c r="C2825" t="s">
        <v>23</v>
      </c>
      <c r="D2825" t="s">
        <v>1349</v>
      </c>
      <c r="E2825" t="s">
        <v>25</v>
      </c>
      <c r="F2825" t="s">
        <v>26</v>
      </c>
      <c r="G2825" t="s">
        <v>27</v>
      </c>
      <c r="H2825">
        <v>21</v>
      </c>
      <c r="I2825">
        <v>22</v>
      </c>
      <c r="J2825" t="s">
        <v>27</v>
      </c>
      <c r="K2825" t="s">
        <v>1348</v>
      </c>
      <c r="L2825" t="s">
        <v>1349</v>
      </c>
      <c r="M2825" t="s">
        <v>23</v>
      </c>
      <c r="N2825" t="s">
        <v>27</v>
      </c>
      <c r="O2825" t="s">
        <v>27</v>
      </c>
      <c r="P2825" t="s">
        <v>27</v>
      </c>
      <c r="Q2825" s="1">
        <v>37902.852777777778</v>
      </c>
      <c r="R2825" s="1">
        <v>42860.722916666666</v>
      </c>
      <c r="S2825">
        <v>4.0999999999999996</v>
      </c>
      <c r="T2825">
        <v>115.3</v>
      </c>
      <c r="U2825">
        <v>53.638095238095197</v>
      </c>
    </row>
    <row r="2826" spans="1:21" x14ac:dyDescent="0.25">
      <c r="A2826" t="s">
        <v>21</v>
      </c>
      <c r="B2826" t="s">
        <v>1394</v>
      </c>
      <c r="C2826" t="s">
        <v>23</v>
      </c>
      <c r="D2826" t="s">
        <v>1395</v>
      </c>
      <c r="E2826" t="s">
        <v>25</v>
      </c>
      <c r="F2826" t="s">
        <v>26</v>
      </c>
      <c r="G2826" t="s">
        <v>27</v>
      </c>
      <c r="H2826">
        <v>21</v>
      </c>
      <c r="I2826">
        <v>22</v>
      </c>
      <c r="J2826" t="s">
        <v>27</v>
      </c>
      <c r="K2826" t="s">
        <v>28</v>
      </c>
      <c r="L2826" t="s">
        <v>29</v>
      </c>
      <c r="M2826" t="s">
        <v>23</v>
      </c>
      <c r="N2826" t="s">
        <v>27</v>
      </c>
      <c r="O2826" t="s">
        <v>27</v>
      </c>
      <c r="P2826" t="s">
        <v>27</v>
      </c>
      <c r="Q2826" s="1">
        <v>38056.788888888892</v>
      </c>
      <c r="R2826" s="1">
        <v>42376.409722222219</v>
      </c>
      <c r="S2826">
        <v>0</v>
      </c>
      <c r="T2826">
        <v>628.79999999999995</v>
      </c>
      <c r="U2826">
        <v>280.76</v>
      </c>
    </row>
    <row r="2827" spans="1:21" x14ac:dyDescent="0.25">
      <c r="A2827" t="s">
        <v>21</v>
      </c>
      <c r="B2827" t="s">
        <v>1420</v>
      </c>
      <c r="C2827" t="s">
        <v>23</v>
      </c>
      <c r="D2827" t="s">
        <v>1421</v>
      </c>
      <c r="E2827" t="s">
        <v>226</v>
      </c>
      <c r="F2827" t="s">
        <v>26</v>
      </c>
      <c r="G2827" t="s">
        <v>27</v>
      </c>
      <c r="H2827">
        <v>20</v>
      </c>
      <c r="I2827">
        <v>22</v>
      </c>
      <c r="J2827" t="s">
        <v>27</v>
      </c>
      <c r="K2827" t="s">
        <v>1422</v>
      </c>
      <c r="L2827" t="s">
        <v>1423</v>
      </c>
      <c r="M2827" t="s">
        <v>23</v>
      </c>
      <c r="N2827" t="s">
        <v>27</v>
      </c>
      <c r="O2827" t="s">
        <v>27</v>
      </c>
      <c r="P2827" t="s">
        <v>27</v>
      </c>
      <c r="Q2827" s="1">
        <v>38093.492361111108</v>
      </c>
      <c r="R2827" s="1">
        <v>40150.513888888891</v>
      </c>
      <c r="S2827">
        <v>19</v>
      </c>
      <c r="T2827">
        <v>88</v>
      </c>
      <c r="U2827">
        <v>45.15</v>
      </c>
    </row>
    <row r="2828" spans="1:21" x14ac:dyDescent="0.25">
      <c r="A2828" t="s">
        <v>21</v>
      </c>
      <c r="B2828" t="s">
        <v>421</v>
      </c>
      <c r="C2828" t="s">
        <v>23</v>
      </c>
      <c r="D2828" t="s">
        <v>422</v>
      </c>
      <c r="E2828" t="s">
        <v>423</v>
      </c>
      <c r="F2828" t="s">
        <v>26</v>
      </c>
      <c r="G2828" t="s">
        <v>27</v>
      </c>
      <c r="H2828">
        <v>22</v>
      </c>
      <c r="I2828">
        <v>22</v>
      </c>
      <c r="J2828" t="s">
        <v>1617</v>
      </c>
      <c r="K2828" t="s">
        <v>421</v>
      </c>
      <c r="L2828" t="s">
        <v>422</v>
      </c>
      <c r="M2828" t="s">
        <v>23</v>
      </c>
      <c r="N2828" t="s">
        <v>27</v>
      </c>
      <c r="O2828" t="s">
        <v>27</v>
      </c>
      <c r="P2828" t="s">
        <v>27</v>
      </c>
      <c r="Q2828" s="1">
        <v>38065.749305555553</v>
      </c>
      <c r="R2828" s="1">
        <v>42931.396527777775</v>
      </c>
      <c r="S2828">
        <v>0.8</v>
      </c>
      <c r="T2828">
        <v>12.4</v>
      </c>
      <c r="U2828">
        <v>5.8136363636363599</v>
      </c>
    </row>
    <row r="2829" spans="1:21" x14ac:dyDescent="0.25">
      <c r="A2829" t="s">
        <v>21</v>
      </c>
      <c r="B2829" t="s">
        <v>195</v>
      </c>
      <c r="C2829" t="s">
        <v>23</v>
      </c>
      <c r="D2829" t="s">
        <v>1706</v>
      </c>
      <c r="F2829" t="s">
        <v>26</v>
      </c>
      <c r="G2829" t="s">
        <v>27</v>
      </c>
      <c r="H2829">
        <v>22</v>
      </c>
      <c r="I2829">
        <v>22</v>
      </c>
      <c r="J2829" t="s">
        <v>27</v>
      </c>
      <c r="K2829" t="s">
        <v>195</v>
      </c>
      <c r="L2829" t="s">
        <v>196</v>
      </c>
      <c r="M2829" t="s">
        <v>23</v>
      </c>
      <c r="N2829" t="s">
        <v>27</v>
      </c>
      <c r="O2829" t="s">
        <v>27</v>
      </c>
      <c r="P2829" t="s">
        <v>27</v>
      </c>
      <c r="Q2829" s="1">
        <v>37839.686805555553</v>
      </c>
      <c r="R2829" s="1">
        <v>42367.657638888886</v>
      </c>
      <c r="S2829" t="s">
        <v>27</v>
      </c>
      <c r="T2829" t="s">
        <v>27</v>
      </c>
      <c r="U2829" t="s">
        <v>27</v>
      </c>
    </row>
    <row r="2830" spans="1:21" x14ac:dyDescent="0.25">
      <c r="A2830" t="s">
        <v>21</v>
      </c>
      <c r="B2830" t="s">
        <v>1348</v>
      </c>
      <c r="C2830" t="s">
        <v>23</v>
      </c>
      <c r="D2830" t="s">
        <v>1349</v>
      </c>
      <c r="E2830" t="s">
        <v>25</v>
      </c>
      <c r="F2830" t="s">
        <v>26</v>
      </c>
      <c r="G2830" t="s">
        <v>27</v>
      </c>
      <c r="H2830">
        <v>21</v>
      </c>
      <c r="I2830">
        <v>22</v>
      </c>
      <c r="J2830" t="s">
        <v>27</v>
      </c>
      <c r="K2830" t="s">
        <v>28</v>
      </c>
      <c r="L2830" t="s">
        <v>29</v>
      </c>
      <c r="M2830" t="s">
        <v>23</v>
      </c>
      <c r="N2830" t="s">
        <v>27</v>
      </c>
      <c r="O2830" t="s">
        <v>27</v>
      </c>
      <c r="P2830" t="s">
        <v>27</v>
      </c>
      <c r="Q2830" s="1">
        <v>38056.788888888892</v>
      </c>
      <c r="R2830" s="1">
        <v>42376.409722222219</v>
      </c>
      <c r="S2830">
        <v>0</v>
      </c>
      <c r="T2830">
        <v>135</v>
      </c>
      <c r="U2830">
        <v>62.295000000000002</v>
      </c>
    </row>
    <row r="2831" spans="1:21" x14ac:dyDescent="0.25">
      <c r="A2831" t="s">
        <v>21</v>
      </c>
      <c r="B2831" t="s">
        <v>197</v>
      </c>
      <c r="C2831" t="s">
        <v>23</v>
      </c>
      <c r="D2831" t="s">
        <v>198</v>
      </c>
      <c r="E2831" t="s">
        <v>199</v>
      </c>
      <c r="F2831" t="s">
        <v>26</v>
      </c>
      <c r="G2831" t="s">
        <v>27</v>
      </c>
      <c r="H2831">
        <v>22</v>
      </c>
      <c r="I2831">
        <v>22</v>
      </c>
      <c r="J2831" t="s">
        <v>27</v>
      </c>
      <c r="K2831" t="s">
        <v>197</v>
      </c>
      <c r="L2831" t="s">
        <v>198</v>
      </c>
      <c r="M2831" t="s">
        <v>23</v>
      </c>
      <c r="N2831" t="s">
        <v>27</v>
      </c>
      <c r="O2831" t="s">
        <v>27</v>
      </c>
      <c r="P2831" t="s">
        <v>27</v>
      </c>
      <c r="Q2831" s="1">
        <v>38580.632638888892</v>
      </c>
      <c r="R2831" s="1">
        <v>42999.663888888892</v>
      </c>
      <c r="S2831" t="s">
        <v>27</v>
      </c>
      <c r="T2831" t="s">
        <v>27</v>
      </c>
      <c r="U2831" t="s">
        <v>27</v>
      </c>
    </row>
    <row r="2832" spans="1:21" x14ac:dyDescent="0.25">
      <c r="A2832" t="s">
        <v>21</v>
      </c>
      <c r="B2832" t="s">
        <v>1740</v>
      </c>
      <c r="C2832" t="s">
        <v>23</v>
      </c>
      <c r="D2832" t="s">
        <v>1741</v>
      </c>
      <c r="E2832" t="s">
        <v>123</v>
      </c>
      <c r="F2832" t="s">
        <v>26</v>
      </c>
      <c r="G2832" t="s">
        <v>27</v>
      </c>
      <c r="H2832">
        <v>4</v>
      </c>
      <c r="I2832">
        <v>22</v>
      </c>
      <c r="J2832" t="s">
        <v>27</v>
      </c>
      <c r="K2832" t="s">
        <v>692</v>
      </c>
      <c r="L2832" t="s">
        <v>693</v>
      </c>
      <c r="M2832" t="s">
        <v>23</v>
      </c>
      <c r="N2832" t="s">
        <v>27</v>
      </c>
      <c r="O2832" t="s">
        <v>27</v>
      </c>
      <c r="P2832" t="s">
        <v>27</v>
      </c>
      <c r="Q2832" s="1">
        <v>41218.883333333331</v>
      </c>
      <c r="R2832" s="1">
        <v>42978.509027777778</v>
      </c>
      <c r="S2832" t="s">
        <v>27</v>
      </c>
      <c r="T2832" t="s">
        <v>27</v>
      </c>
      <c r="U2832" t="s">
        <v>27</v>
      </c>
    </row>
    <row r="2833" spans="1:21" x14ac:dyDescent="0.25">
      <c r="A2833" t="s">
        <v>21</v>
      </c>
      <c r="B2833" t="s">
        <v>2351</v>
      </c>
      <c r="C2833" t="s">
        <v>23</v>
      </c>
      <c r="D2833" t="s">
        <v>2352</v>
      </c>
      <c r="E2833" t="s">
        <v>85</v>
      </c>
      <c r="F2833" t="s">
        <v>26</v>
      </c>
      <c r="G2833" t="s">
        <v>27</v>
      </c>
      <c r="H2833">
        <v>10</v>
      </c>
      <c r="I2833">
        <v>22</v>
      </c>
      <c r="J2833" t="s">
        <v>27</v>
      </c>
      <c r="K2833" t="s">
        <v>2351</v>
      </c>
      <c r="L2833" t="s">
        <v>2352</v>
      </c>
      <c r="M2833" t="s">
        <v>23</v>
      </c>
      <c r="N2833" t="s">
        <v>27</v>
      </c>
      <c r="O2833" t="s">
        <v>27</v>
      </c>
      <c r="P2833" t="s">
        <v>27</v>
      </c>
      <c r="Q2833" s="1">
        <v>41793.634722222225</v>
      </c>
      <c r="R2833" s="1">
        <v>42933.742361111108</v>
      </c>
      <c r="S2833" t="s">
        <v>27</v>
      </c>
      <c r="T2833" t="s">
        <v>27</v>
      </c>
      <c r="U2833" t="s">
        <v>27</v>
      </c>
    </row>
    <row r="2834" spans="1:21" x14ac:dyDescent="0.25">
      <c r="A2834" t="s">
        <v>21</v>
      </c>
      <c r="B2834" t="s">
        <v>2391</v>
      </c>
      <c r="C2834" t="s">
        <v>23</v>
      </c>
      <c r="D2834" t="s">
        <v>2391</v>
      </c>
      <c r="E2834" t="s">
        <v>325</v>
      </c>
      <c r="F2834" t="s">
        <v>26</v>
      </c>
      <c r="G2834" t="s">
        <v>27</v>
      </c>
      <c r="H2834">
        <v>22</v>
      </c>
      <c r="I2834">
        <v>22</v>
      </c>
      <c r="J2834" t="s">
        <v>2392</v>
      </c>
      <c r="K2834" t="s">
        <v>2330</v>
      </c>
      <c r="L2834" t="s">
        <v>2331</v>
      </c>
      <c r="M2834" t="s">
        <v>23</v>
      </c>
      <c r="N2834" t="s">
        <v>27</v>
      </c>
      <c r="O2834" t="s">
        <v>27</v>
      </c>
      <c r="P2834" t="s">
        <v>27</v>
      </c>
      <c r="Q2834" s="1">
        <v>38743.004166666666</v>
      </c>
      <c r="R2834" s="1">
        <v>41397.411805555559</v>
      </c>
      <c r="S2834">
        <v>0.02</v>
      </c>
      <c r="T2834">
        <v>1.32</v>
      </c>
      <c r="U2834">
        <v>0.20909090909090899</v>
      </c>
    </row>
    <row r="2835" spans="1:21" x14ac:dyDescent="0.25">
      <c r="A2835" t="s">
        <v>21</v>
      </c>
      <c r="B2835" t="s">
        <v>2326</v>
      </c>
      <c r="C2835" t="s">
        <v>23</v>
      </c>
      <c r="D2835" t="s">
        <v>2326</v>
      </c>
      <c r="E2835" t="s">
        <v>46</v>
      </c>
      <c r="F2835" t="s">
        <v>26</v>
      </c>
      <c r="G2835" t="s">
        <v>27</v>
      </c>
      <c r="H2835">
        <v>20</v>
      </c>
      <c r="I2835">
        <v>22</v>
      </c>
      <c r="J2835" t="s">
        <v>2542</v>
      </c>
      <c r="K2835" t="s">
        <v>2315</v>
      </c>
      <c r="L2835" t="s">
        <v>2316</v>
      </c>
      <c r="M2835" t="s">
        <v>23</v>
      </c>
      <c r="N2835" t="s">
        <v>27</v>
      </c>
      <c r="O2835" t="s">
        <v>27</v>
      </c>
      <c r="P2835" t="s">
        <v>27</v>
      </c>
      <c r="Q2835" s="1">
        <v>38005.695833333331</v>
      </c>
      <c r="R2835" s="1">
        <v>42506.714583333334</v>
      </c>
      <c r="S2835">
        <v>1.6</v>
      </c>
      <c r="T2835">
        <v>9.8000000000000007</v>
      </c>
      <c r="U2835">
        <v>5.1318181818181801</v>
      </c>
    </row>
    <row r="2836" spans="1:21" x14ac:dyDescent="0.25">
      <c r="A2836" t="s">
        <v>21</v>
      </c>
      <c r="B2836" t="s">
        <v>2332</v>
      </c>
      <c r="C2836" t="s">
        <v>23</v>
      </c>
      <c r="D2836" t="s">
        <v>2332</v>
      </c>
      <c r="E2836" t="s">
        <v>46</v>
      </c>
      <c r="F2836" t="s">
        <v>26</v>
      </c>
      <c r="G2836" t="s">
        <v>27</v>
      </c>
      <c r="H2836">
        <v>20</v>
      </c>
      <c r="I2836">
        <v>22</v>
      </c>
      <c r="J2836" t="s">
        <v>2738</v>
      </c>
      <c r="K2836" t="s">
        <v>2315</v>
      </c>
      <c r="L2836" t="s">
        <v>2316</v>
      </c>
      <c r="M2836" t="s">
        <v>23</v>
      </c>
      <c r="N2836" t="s">
        <v>27</v>
      </c>
      <c r="O2836" t="s">
        <v>27</v>
      </c>
      <c r="P2836" t="s">
        <v>27</v>
      </c>
      <c r="Q2836" s="1">
        <v>38005.695833333331</v>
      </c>
      <c r="R2836" s="1">
        <v>42506.714583333334</v>
      </c>
      <c r="S2836">
        <v>0.2</v>
      </c>
      <c r="T2836">
        <v>1.3</v>
      </c>
      <c r="U2836">
        <v>0.71363636363636396</v>
      </c>
    </row>
    <row r="2837" spans="1:21" x14ac:dyDescent="0.25">
      <c r="A2837" t="s">
        <v>21</v>
      </c>
      <c r="B2837" t="s">
        <v>1960</v>
      </c>
      <c r="C2837" t="s">
        <v>23</v>
      </c>
      <c r="D2837" t="s">
        <v>1961</v>
      </c>
      <c r="E2837" t="s">
        <v>123</v>
      </c>
      <c r="F2837" t="s">
        <v>26</v>
      </c>
      <c r="G2837" t="s">
        <v>27</v>
      </c>
      <c r="H2837">
        <v>21</v>
      </c>
      <c r="I2837">
        <v>22</v>
      </c>
      <c r="J2837" t="s">
        <v>3286</v>
      </c>
      <c r="K2837" t="s">
        <v>1917</v>
      </c>
      <c r="L2837" t="s">
        <v>1918</v>
      </c>
      <c r="M2837" t="s">
        <v>23</v>
      </c>
      <c r="N2837" t="s">
        <v>27</v>
      </c>
      <c r="O2837" t="s">
        <v>27</v>
      </c>
      <c r="P2837" t="s">
        <v>27</v>
      </c>
      <c r="Q2837" s="1">
        <v>39276.495833333334</v>
      </c>
      <c r="R2837" s="1">
        <v>39478.791666666664</v>
      </c>
      <c r="S2837">
        <v>0.3</v>
      </c>
      <c r="T2837">
        <v>3.9</v>
      </c>
      <c r="U2837">
        <v>1.2681818181818201</v>
      </c>
    </row>
    <row r="2838" spans="1:21" x14ac:dyDescent="0.25">
      <c r="A2838" t="s">
        <v>21</v>
      </c>
      <c r="B2838" t="s">
        <v>1915</v>
      </c>
      <c r="C2838" t="s">
        <v>23</v>
      </c>
      <c r="D2838" t="s">
        <v>1915</v>
      </c>
      <c r="F2838" t="s">
        <v>26</v>
      </c>
      <c r="G2838" t="s">
        <v>27</v>
      </c>
      <c r="H2838">
        <v>22</v>
      </c>
      <c r="I2838">
        <v>22</v>
      </c>
      <c r="J2838" t="s">
        <v>2045</v>
      </c>
      <c r="K2838" t="s">
        <v>525</v>
      </c>
      <c r="L2838" t="s">
        <v>526</v>
      </c>
      <c r="M2838" t="s">
        <v>23</v>
      </c>
      <c r="N2838" t="s">
        <v>27</v>
      </c>
      <c r="O2838" t="s">
        <v>27</v>
      </c>
      <c r="P2838" t="s">
        <v>27</v>
      </c>
      <c r="Q2838" s="1">
        <v>39267.540972222225</v>
      </c>
      <c r="R2838" s="1">
        <v>42937.750694444447</v>
      </c>
      <c r="S2838">
        <v>0.40400000000000003</v>
      </c>
      <c r="T2838">
        <v>0.52</v>
      </c>
      <c r="U2838">
        <v>0.45754545454545398</v>
      </c>
    </row>
    <row r="2839" spans="1:21" x14ac:dyDescent="0.25">
      <c r="A2839" t="s">
        <v>21</v>
      </c>
      <c r="B2839" t="s">
        <v>3022</v>
      </c>
      <c r="C2839" t="s">
        <v>23</v>
      </c>
      <c r="D2839" t="s">
        <v>3663</v>
      </c>
      <c r="F2839" t="s">
        <v>26</v>
      </c>
      <c r="G2839" t="s">
        <v>27</v>
      </c>
      <c r="H2839">
        <v>9</v>
      </c>
      <c r="I2839">
        <v>22</v>
      </c>
      <c r="J2839" t="s">
        <v>27</v>
      </c>
      <c r="K2839" t="s">
        <v>2711</v>
      </c>
      <c r="L2839" t="s">
        <v>2936</v>
      </c>
      <c r="M2839" t="s">
        <v>23</v>
      </c>
      <c r="N2839" t="s">
        <v>27</v>
      </c>
      <c r="O2839" t="s">
        <v>27</v>
      </c>
      <c r="P2839" t="s">
        <v>27</v>
      </c>
      <c r="Q2839" s="1">
        <v>41794.591666666667</v>
      </c>
      <c r="R2839" s="1">
        <v>42699.685416666667</v>
      </c>
      <c r="S2839" t="s">
        <v>27</v>
      </c>
      <c r="T2839" t="s">
        <v>27</v>
      </c>
      <c r="U2839" t="s">
        <v>27</v>
      </c>
    </row>
    <row r="2840" spans="1:21" x14ac:dyDescent="0.25">
      <c r="A2840" t="s">
        <v>21</v>
      </c>
      <c r="B2840" t="s">
        <v>3499</v>
      </c>
      <c r="C2840" t="s">
        <v>23</v>
      </c>
      <c r="D2840" t="s">
        <v>3737</v>
      </c>
      <c r="F2840" t="s">
        <v>26</v>
      </c>
      <c r="G2840" t="s">
        <v>27</v>
      </c>
      <c r="H2840">
        <v>9</v>
      </c>
      <c r="I2840">
        <v>22</v>
      </c>
      <c r="J2840" t="s">
        <v>27</v>
      </c>
      <c r="K2840" t="s">
        <v>2711</v>
      </c>
      <c r="L2840" t="s">
        <v>2936</v>
      </c>
      <c r="M2840" t="s">
        <v>23</v>
      </c>
      <c r="N2840" t="s">
        <v>27</v>
      </c>
      <c r="O2840" t="s">
        <v>27</v>
      </c>
      <c r="P2840" t="s">
        <v>27</v>
      </c>
      <c r="Q2840" s="1">
        <v>41794.591666666667</v>
      </c>
      <c r="R2840" s="1">
        <v>42699.685416666667</v>
      </c>
      <c r="S2840" t="s">
        <v>27</v>
      </c>
      <c r="T2840" t="s">
        <v>27</v>
      </c>
      <c r="U2840" t="s">
        <v>27</v>
      </c>
    </row>
    <row r="2841" spans="1:21" x14ac:dyDescent="0.25">
      <c r="A2841" t="s">
        <v>21</v>
      </c>
      <c r="B2841" t="s">
        <v>3752</v>
      </c>
      <c r="C2841" t="s">
        <v>23</v>
      </c>
      <c r="D2841" t="s">
        <v>3753</v>
      </c>
      <c r="F2841" t="s">
        <v>78</v>
      </c>
      <c r="G2841" t="s">
        <v>27</v>
      </c>
      <c r="H2841">
        <v>15</v>
      </c>
      <c r="I2841">
        <v>22</v>
      </c>
      <c r="J2841" t="s">
        <v>27</v>
      </c>
      <c r="K2841" t="s">
        <v>3754</v>
      </c>
      <c r="L2841" t="s">
        <v>2877</v>
      </c>
      <c r="M2841" t="s">
        <v>23</v>
      </c>
      <c r="N2841" t="s">
        <v>27</v>
      </c>
      <c r="O2841" t="s">
        <v>27</v>
      </c>
      <c r="P2841" t="s">
        <v>27</v>
      </c>
      <c r="Q2841" s="1">
        <v>41898.672222222223</v>
      </c>
      <c r="R2841" s="1">
        <v>42802.70208333333</v>
      </c>
      <c r="S2841" t="s">
        <v>27</v>
      </c>
      <c r="T2841" t="s">
        <v>27</v>
      </c>
      <c r="U2841" t="s">
        <v>27</v>
      </c>
    </row>
    <row r="2842" spans="1:21" x14ac:dyDescent="0.25">
      <c r="A2842" t="s">
        <v>21</v>
      </c>
      <c r="B2842" t="s">
        <v>3947</v>
      </c>
      <c r="C2842" t="s">
        <v>23</v>
      </c>
      <c r="D2842" t="s">
        <v>3948</v>
      </c>
      <c r="F2842" t="s">
        <v>78</v>
      </c>
      <c r="G2842" t="s">
        <v>27</v>
      </c>
      <c r="H2842">
        <v>22</v>
      </c>
      <c r="I2842">
        <v>22</v>
      </c>
      <c r="J2842" t="s">
        <v>27</v>
      </c>
      <c r="K2842" t="s">
        <v>3197</v>
      </c>
      <c r="L2842" t="s">
        <v>3199</v>
      </c>
      <c r="M2842" t="s">
        <v>23</v>
      </c>
      <c r="N2842" t="s">
        <v>27</v>
      </c>
      <c r="O2842" t="s">
        <v>27</v>
      </c>
      <c r="P2842" t="s">
        <v>27</v>
      </c>
      <c r="Q2842" s="1">
        <v>38268.543749999997</v>
      </c>
      <c r="R2842" s="1">
        <v>42545.586805555555</v>
      </c>
      <c r="S2842" t="s">
        <v>27</v>
      </c>
      <c r="T2842" t="s">
        <v>27</v>
      </c>
      <c r="U2842" t="s">
        <v>27</v>
      </c>
    </row>
    <row r="2843" spans="1:21" x14ac:dyDescent="0.25">
      <c r="A2843" t="s">
        <v>21</v>
      </c>
      <c r="B2843" t="s">
        <v>4039</v>
      </c>
      <c r="C2843" t="s">
        <v>23</v>
      </c>
      <c r="D2843" t="s">
        <v>4040</v>
      </c>
      <c r="F2843" t="s">
        <v>26</v>
      </c>
      <c r="G2843" t="s">
        <v>27</v>
      </c>
      <c r="H2843">
        <v>22</v>
      </c>
      <c r="I2843">
        <v>22</v>
      </c>
      <c r="J2843" t="s">
        <v>27</v>
      </c>
      <c r="K2843" t="s">
        <v>4039</v>
      </c>
      <c r="L2843" t="s">
        <v>4040</v>
      </c>
      <c r="M2843" t="s">
        <v>23</v>
      </c>
      <c r="N2843" t="s">
        <v>27</v>
      </c>
      <c r="O2843" t="s">
        <v>27</v>
      </c>
      <c r="P2843" t="s">
        <v>27</v>
      </c>
      <c r="Q2843" s="1">
        <v>42870.367361111108</v>
      </c>
      <c r="R2843" s="1">
        <v>42997.399305555555</v>
      </c>
      <c r="S2843" t="s">
        <v>27</v>
      </c>
      <c r="T2843" t="s">
        <v>27</v>
      </c>
      <c r="U2843" t="s">
        <v>27</v>
      </c>
    </row>
    <row r="2844" spans="1:21" x14ac:dyDescent="0.25">
      <c r="A2844" t="s">
        <v>21</v>
      </c>
      <c r="B2844" t="s">
        <v>3881</v>
      </c>
      <c r="C2844" t="s">
        <v>23</v>
      </c>
      <c r="D2844" t="s">
        <v>3882</v>
      </c>
      <c r="E2844" t="s">
        <v>199</v>
      </c>
      <c r="F2844" t="s">
        <v>26</v>
      </c>
      <c r="G2844" t="s">
        <v>27</v>
      </c>
      <c r="H2844">
        <v>14</v>
      </c>
      <c r="I2844">
        <v>22</v>
      </c>
      <c r="J2844" t="s">
        <v>4257</v>
      </c>
      <c r="K2844" t="s">
        <v>1255</v>
      </c>
      <c r="L2844" t="s">
        <v>1256</v>
      </c>
      <c r="M2844" t="s">
        <v>23</v>
      </c>
      <c r="N2844" t="s">
        <v>27</v>
      </c>
      <c r="O2844" t="s">
        <v>27</v>
      </c>
      <c r="P2844" t="s">
        <v>27</v>
      </c>
      <c r="Q2844" s="1">
        <v>39347.561805555553</v>
      </c>
      <c r="R2844" s="1">
        <v>41116.761805555558</v>
      </c>
      <c r="S2844">
        <v>0.88</v>
      </c>
      <c r="T2844">
        <v>3.79</v>
      </c>
      <c r="U2844">
        <v>1.6963636363636401</v>
      </c>
    </row>
    <row r="2845" spans="1:21" x14ac:dyDescent="0.25">
      <c r="A2845" t="s">
        <v>21</v>
      </c>
      <c r="B2845" t="s">
        <v>4349</v>
      </c>
      <c r="C2845" t="s">
        <v>23</v>
      </c>
      <c r="D2845" t="s">
        <v>4350</v>
      </c>
      <c r="E2845" t="s">
        <v>85</v>
      </c>
      <c r="F2845" t="s">
        <v>26</v>
      </c>
      <c r="G2845" t="s">
        <v>27</v>
      </c>
      <c r="H2845">
        <v>21</v>
      </c>
      <c r="I2845">
        <v>22</v>
      </c>
      <c r="J2845" t="s">
        <v>27</v>
      </c>
      <c r="K2845" t="s">
        <v>1348</v>
      </c>
      <c r="L2845" t="s">
        <v>1349</v>
      </c>
      <c r="M2845" t="s">
        <v>23</v>
      </c>
      <c r="N2845" t="s">
        <v>27</v>
      </c>
      <c r="O2845" t="s">
        <v>27</v>
      </c>
      <c r="P2845" t="s">
        <v>27</v>
      </c>
      <c r="Q2845" s="1">
        <v>37902.852777777778</v>
      </c>
      <c r="R2845" s="1">
        <v>42860.722916666666</v>
      </c>
      <c r="S2845">
        <v>12.3</v>
      </c>
      <c r="T2845">
        <v>101.1</v>
      </c>
      <c r="U2845">
        <v>42.257142857142902</v>
      </c>
    </row>
    <row r="2846" spans="1:21" x14ac:dyDescent="0.25">
      <c r="A2846" t="s">
        <v>21</v>
      </c>
      <c r="B2846" t="s">
        <v>4624</v>
      </c>
      <c r="C2846" t="s">
        <v>23</v>
      </c>
      <c r="D2846" t="s">
        <v>4625</v>
      </c>
      <c r="F2846" t="s">
        <v>107</v>
      </c>
      <c r="G2846" t="s">
        <v>27</v>
      </c>
      <c r="H2846">
        <v>20</v>
      </c>
      <c r="I2846">
        <v>22</v>
      </c>
      <c r="J2846" t="s">
        <v>27</v>
      </c>
      <c r="K2846" t="s">
        <v>2036</v>
      </c>
      <c r="L2846" t="s">
        <v>2037</v>
      </c>
      <c r="M2846" t="s">
        <v>23</v>
      </c>
      <c r="N2846" t="s">
        <v>27</v>
      </c>
      <c r="O2846" t="s">
        <v>27</v>
      </c>
      <c r="P2846" t="s">
        <v>27</v>
      </c>
      <c r="Q2846" s="1">
        <v>38400.504861111112</v>
      </c>
      <c r="R2846" s="1">
        <v>40222.545138888891</v>
      </c>
      <c r="S2846" t="s">
        <v>27</v>
      </c>
      <c r="T2846" t="s">
        <v>27</v>
      </c>
      <c r="U2846" t="s">
        <v>27</v>
      </c>
    </row>
    <row r="2847" spans="1:21" x14ac:dyDescent="0.25">
      <c r="A2847" t="s">
        <v>21</v>
      </c>
      <c r="B2847" t="s">
        <v>4661</v>
      </c>
      <c r="C2847" t="s">
        <v>23</v>
      </c>
      <c r="D2847" t="s">
        <v>4662</v>
      </c>
      <c r="E2847" t="s">
        <v>4663</v>
      </c>
      <c r="F2847" t="s">
        <v>26</v>
      </c>
      <c r="G2847" t="s">
        <v>27</v>
      </c>
      <c r="H2847">
        <v>20</v>
      </c>
      <c r="I2847">
        <v>22</v>
      </c>
      <c r="J2847" t="s">
        <v>27</v>
      </c>
      <c r="K2847" t="s">
        <v>1422</v>
      </c>
      <c r="L2847" t="s">
        <v>1423</v>
      </c>
      <c r="M2847" t="s">
        <v>23</v>
      </c>
      <c r="N2847" t="s">
        <v>27</v>
      </c>
      <c r="O2847" t="s">
        <v>27</v>
      </c>
      <c r="P2847" t="s">
        <v>27</v>
      </c>
      <c r="Q2847" s="1">
        <v>38093.492361111108</v>
      </c>
      <c r="R2847" s="1">
        <v>40150.513888888891</v>
      </c>
      <c r="S2847">
        <v>0</v>
      </c>
      <c r="T2847">
        <v>80</v>
      </c>
      <c r="U2847">
        <v>36.428571428571402</v>
      </c>
    </row>
    <row r="2848" spans="1:21" x14ac:dyDescent="0.25">
      <c r="A2848" t="s">
        <v>21</v>
      </c>
      <c r="B2848" t="s">
        <v>4349</v>
      </c>
      <c r="C2848" t="s">
        <v>23</v>
      </c>
      <c r="D2848" t="s">
        <v>4350</v>
      </c>
      <c r="E2848" t="s">
        <v>85</v>
      </c>
      <c r="F2848" t="s">
        <v>26</v>
      </c>
      <c r="G2848" t="s">
        <v>27</v>
      </c>
      <c r="H2848">
        <v>21</v>
      </c>
      <c r="I2848">
        <v>22</v>
      </c>
      <c r="J2848" t="s">
        <v>27</v>
      </c>
      <c r="K2848" t="s">
        <v>28</v>
      </c>
      <c r="L2848" t="s">
        <v>29</v>
      </c>
      <c r="M2848" t="s">
        <v>23</v>
      </c>
      <c r="N2848" t="s">
        <v>27</v>
      </c>
      <c r="O2848" t="s">
        <v>27</v>
      </c>
      <c r="P2848" t="s">
        <v>27</v>
      </c>
      <c r="Q2848" s="1">
        <v>38056.788888888892</v>
      </c>
      <c r="R2848" s="1">
        <v>42376.409722222219</v>
      </c>
      <c r="S2848">
        <v>15</v>
      </c>
      <c r="T2848">
        <v>73.599999999999994</v>
      </c>
      <c r="U2848">
        <v>38.419047619047603</v>
      </c>
    </row>
    <row r="2849" spans="1:21" x14ac:dyDescent="0.25">
      <c r="A2849" t="s">
        <v>21</v>
      </c>
      <c r="B2849" t="s">
        <v>4534</v>
      </c>
      <c r="C2849" t="s">
        <v>23</v>
      </c>
      <c r="D2849" t="s">
        <v>4535</v>
      </c>
      <c r="F2849" t="s">
        <v>78</v>
      </c>
      <c r="G2849" t="s">
        <v>27</v>
      </c>
      <c r="H2849">
        <v>15</v>
      </c>
      <c r="I2849">
        <v>22</v>
      </c>
      <c r="J2849" t="s">
        <v>27</v>
      </c>
      <c r="K2849" t="s">
        <v>3754</v>
      </c>
      <c r="L2849" t="s">
        <v>2877</v>
      </c>
      <c r="M2849" t="s">
        <v>23</v>
      </c>
      <c r="N2849" t="s">
        <v>27</v>
      </c>
      <c r="O2849" t="s">
        <v>27</v>
      </c>
      <c r="P2849" t="s">
        <v>27</v>
      </c>
      <c r="Q2849" s="1">
        <v>41898.672222222223</v>
      </c>
      <c r="R2849" s="1">
        <v>42802.70208333333</v>
      </c>
      <c r="S2849" t="s">
        <v>27</v>
      </c>
      <c r="T2849" t="s">
        <v>27</v>
      </c>
      <c r="U2849" t="s">
        <v>27</v>
      </c>
    </row>
    <row r="2850" spans="1:21" x14ac:dyDescent="0.25">
      <c r="A2850" t="s">
        <v>21</v>
      </c>
      <c r="B2850" t="s">
        <v>5134</v>
      </c>
      <c r="C2850" t="s">
        <v>23</v>
      </c>
      <c r="D2850" t="s">
        <v>5135</v>
      </c>
      <c r="F2850" t="s">
        <v>78</v>
      </c>
      <c r="G2850" t="s">
        <v>27</v>
      </c>
      <c r="H2850">
        <v>22</v>
      </c>
      <c r="I2850">
        <v>22</v>
      </c>
      <c r="J2850" t="s">
        <v>27</v>
      </c>
      <c r="K2850" t="s">
        <v>5134</v>
      </c>
      <c r="L2850" t="s">
        <v>1939</v>
      </c>
      <c r="M2850" t="s">
        <v>23</v>
      </c>
      <c r="N2850" t="s">
        <v>27</v>
      </c>
      <c r="O2850" t="s">
        <v>27</v>
      </c>
      <c r="P2850" t="s">
        <v>27</v>
      </c>
      <c r="Q2850" s="1">
        <v>42284.606944444444</v>
      </c>
      <c r="R2850" s="1">
        <v>43003.418749999997</v>
      </c>
      <c r="S2850" t="s">
        <v>27</v>
      </c>
      <c r="T2850" t="s">
        <v>27</v>
      </c>
      <c r="U2850" t="s">
        <v>27</v>
      </c>
    </row>
    <row r="2851" spans="1:21" x14ac:dyDescent="0.25">
      <c r="A2851" t="s">
        <v>21</v>
      </c>
      <c r="B2851" t="s">
        <v>3837</v>
      </c>
      <c r="C2851" t="s">
        <v>23</v>
      </c>
      <c r="D2851" t="s">
        <v>3840</v>
      </c>
      <c r="E2851" t="s">
        <v>1723</v>
      </c>
      <c r="F2851" t="s">
        <v>78</v>
      </c>
      <c r="G2851" t="s">
        <v>27</v>
      </c>
      <c r="H2851">
        <v>21</v>
      </c>
      <c r="I2851">
        <v>22</v>
      </c>
      <c r="J2851" t="s">
        <v>27</v>
      </c>
      <c r="K2851" t="s">
        <v>1228</v>
      </c>
      <c r="L2851" t="s">
        <v>1722</v>
      </c>
      <c r="M2851" t="s">
        <v>23</v>
      </c>
      <c r="N2851" t="s">
        <v>27</v>
      </c>
      <c r="O2851" t="s">
        <v>27</v>
      </c>
      <c r="P2851" t="s">
        <v>27</v>
      </c>
      <c r="Q2851" s="1">
        <v>38225.486111111109</v>
      </c>
      <c r="R2851" s="1">
        <v>40536.432638888888</v>
      </c>
      <c r="S2851" t="s">
        <v>27</v>
      </c>
      <c r="T2851" t="s">
        <v>27</v>
      </c>
      <c r="U2851" t="s">
        <v>27</v>
      </c>
    </row>
    <row r="2852" spans="1:21" x14ac:dyDescent="0.25">
      <c r="A2852" t="s">
        <v>21</v>
      </c>
      <c r="B2852" t="s">
        <v>5104</v>
      </c>
      <c r="C2852" t="s">
        <v>23</v>
      </c>
      <c r="D2852" t="s">
        <v>5105</v>
      </c>
      <c r="F2852" t="s">
        <v>26</v>
      </c>
      <c r="G2852" t="s">
        <v>27</v>
      </c>
      <c r="H2852">
        <v>21</v>
      </c>
      <c r="I2852">
        <v>22</v>
      </c>
      <c r="J2852" t="s">
        <v>27</v>
      </c>
      <c r="K2852" t="s">
        <v>5296</v>
      </c>
      <c r="L2852" t="s">
        <v>5297</v>
      </c>
      <c r="M2852" t="s">
        <v>23</v>
      </c>
      <c r="N2852" t="s">
        <v>27</v>
      </c>
      <c r="O2852" t="s">
        <v>27</v>
      </c>
      <c r="P2852" t="s">
        <v>27</v>
      </c>
      <c r="Q2852" s="1">
        <v>38449.750694444447</v>
      </c>
      <c r="R2852" s="1">
        <v>41184.933333333334</v>
      </c>
      <c r="S2852" t="s">
        <v>27</v>
      </c>
      <c r="T2852" t="s">
        <v>27</v>
      </c>
      <c r="U2852" t="s">
        <v>27</v>
      </c>
    </row>
    <row r="2853" spans="1:21" x14ac:dyDescent="0.25">
      <c r="A2853" t="s">
        <v>21</v>
      </c>
      <c r="B2853" t="s">
        <v>3837</v>
      </c>
      <c r="C2853" t="s">
        <v>23</v>
      </c>
      <c r="D2853" t="s">
        <v>3837</v>
      </c>
      <c r="E2853" t="s">
        <v>3838</v>
      </c>
      <c r="F2853" t="s">
        <v>26</v>
      </c>
      <c r="G2853" t="s">
        <v>27</v>
      </c>
      <c r="H2853">
        <v>22</v>
      </c>
      <c r="I2853">
        <v>22</v>
      </c>
      <c r="J2853" t="s">
        <v>4060</v>
      </c>
      <c r="K2853" t="s">
        <v>525</v>
      </c>
      <c r="L2853" t="s">
        <v>526</v>
      </c>
      <c r="M2853" t="s">
        <v>23</v>
      </c>
      <c r="N2853" t="s">
        <v>27</v>
      </c>
      <c r="O2853" t="s">
        <v>27</v>
      </c>
      <c r="P2853" t="s">
        <v>27</v>
      </c>
      <c r="Q2853" s="1">
        <v>39267.540972222225</v>
      </c>
      <c r="R2853" s="1">
        <v>42937.750694444447</v>
      </c>
      <c r="S2853">
        <v>4.43</v>
      </c>
      <c r="T2853">
        <v>5.81</v>
      </c>
      <c r="U2853">
        <v>5.0049999999999999</v>
      </c>
    </row>
    <row r="2854" spans="1:21" x14ac:dyDescent="0.25">
      <c r="A2854" t="s">
        <v>21</v>
      </c>
      <c r="B2854" t="s">
        <v>4523</v>
      </c>
      <c r="C2854" t="s">
        <v>23</v>
      </c>
      <c r="D2854" t="s">
        <v>4524</v>
      </c>
      <c r="E2854" t="s">
        <v>85</v>
      </c>
      <c r="F2854" t="s">
        <v>26</v>
      </c>
      <c r="G2854" t="s">
        <v>27</v>
      </c>
      <c r="H2854">
        <v>21</v>
      </c>
      <c r="I2854">
        <v>22</v>
      </c>
      <c r="J2854" t="s">
        <v>27</v>
      </c>
      <c r="K2854" t="s">
        <v>28</v>
      </c>
      <c r="L2854" t="s">
        <v>29</v>
      </c>
      <c r="M2854" t="s">
        <v>23</v>
      </c>
      <c r="N2854" t="s">
        <v>27</v>
      </c>
      <c r="O2854" t="s">
        <v>27</v>
      </c>
      <c r="P2854" t="s">
        <v>27</v>
      </c>
      <c r="Q2854" s="1">
        <v>38056.788888888892</v>
      </c>
      <c r="R2854" s="1">
        <v>42376.409722222219</v>
      </c>
      <c r="S2854">
        <v>20</v>
      </c>
      <c r="T2854">
        <v>419</v>
      </c>
      <c r="U2854">
        <v>184.71428571428601</v>
      </c>
    </row>
    <row r="2855" spans="1:21" x14ac:dyDescent="0.25">
      <c r="A2855" t="s">
        <v>21</v>
      </c>
      <c r="B2855" t="s">
        <v>5802</v>
      </c>
      <c r="C2855" t="s">
        <v>23</v>
      </c>
      <c r="D2855" t="s">
        <v>5803</v>
      </c>
      <c r="F2855" t="s">
        <v>78</v>
      </c>
      <c r="G2855" t="s">
        <v>27</v>
      </c>
      <c r="H2855">
        <v>22</v>
      </c>
      <c r="I2855">
        <v>22</v>
      </c>
      <c r="J2855" t="s">
        <v>27</v>
      </c>
      <c r="K2855" t="s">
        <v>5451</v>
      </c>
      <c r="L2855" t="s">
        <v>5299</v>
      </c>
      <c r="M2855" t="s">
        <v>23</v>
      </c>
      <c r="N2855" t="s">
        <v>27</v>
      </c>
      <c r="O2855" t="s">
        <v>27</v>
      </c>
      <c r="P2855" t="s">
        <v>27</v>
      </c>
      <c r="Q2855" s="1">
        <v>40879.63958333333</v>
      </c>
      <c r="R2855" s="1">
        <v>42986.479861111111</v>
      </c>
      <c r="S2855" t="s">
        <v>27</v>
      </c>
      <c r="T2855" t="s">
        <v>27</v>
      </c>
      <c r="U2855" t="s">
        <v>27</v>
      </c>
    </row>
    <row r="2856" spans="1:21" x14ac:dyDescent="0.25">
      <c r="A2856" t="s">
        <v>21</v>
      </c>
      <c r="B2856" t="s">
        <v>4782</v>
      </c>
      <c r="C2856" t="s">
        <v>23</v>
      </c>
      <c r="D2856" t="s">
        <v>4961</v>
      </c>
      <c r="F2856" t="s">
        <v>144</v>
      </c>
      <c r="G2856" t="s">
        <v>27</v>
      </c>
      <c r="H2856">
        <v>14</v>
      </c>
      <c r="I2856">
        <v>22</v>
      </c>
      <c r="J2856" t="s">
        <v>27</v>
      </c>
      <c r="K2856" t="s">
        <v>3698</v>
      </c>
      <c r="L2856" t="s">
        <v>3699</v>
      </c>
      <c r="M2856" t="s">
        <v>23</v>
      </c>
      <c r="N2856" t="s">
        <v>27</v>
      </c>
      <c r="O2856" t="s">
        <v>27</v>
      </c>
      <c r="P2856" t="s">
        <v>27</v>
      </c>
      <c r="Q2856" s="1">
        <v>37812.394444444442</v>
      </c>
      <c r="R2856" s="1">
        <v>42857.384027777778</v>
      </c>
      <c r="S2856" t="s">
        <v>27</v>
      </c>
      <c r="T2856" t="s">
        <v>27</v>
      </c>
      <c r="U2856" t="s">
        <v>27</v>
      </c>
    </row>
    <row r="2857" spans="1:21" x14ac:dyDescent="0.25">
      <c r="A2857" t="s">
        <v>21</v>
      </c>
      <c r="B2857" t="s">
        <v>5758</v>
      </c>
      <c r="C2857" t="s">
        <v>23</v>
      </c>
      <c r="D2857" t="s">
        <v>5759</v>
      </c>
      <c r="F2857" t="s">
        <v>78</v>
      </c>
      <c r="G2857" t="s">
        <v>27</v>
      </c>
      <c r="H2857">
        <v>19</v>
      </c>
      <c r="I2857">
        <v>22</v>
      </c>
      <c r="J2857" t="s">
        <v>27</v>
      </c>
      <c r="K2857" t="s">
        <v>5364</v>
      </c>
      <c r="L2857" t="s">
        <v>5299</v>
      </c>
      <c r="M2857" t="s">
        <v>23</v>
      </c>
      <c r="N2857" t="s">
        <v>27</v>
      </c>
      <c r="O2857" t="s">
        <v>27</v>
      </c>
      <c r="P2857" t="s">
        <v>27</v>
      </c>
      <c r="Q2857" s="1">
        <v>39056.626388888886</v>
      </c>
      <c r="R2857" s="1">
        <v>41086.407638888886</v>
      </c>
      <c r="S2857" t="s">
        <v>27</v>
      </c>
      <c r="T2857" t="s">
        <v>27</v>
      </c>
      <c r="U2857" t="s">
        <v>27</v>
      </c>
    </row>
    <row r="2858" spans="1:21" x14ac:dyDescent="0.25">
      <c r="A2858" t="s">
        <v>21</v>
      </c>
      <c r="B2858" t="s">
        <v>5709</v>
      </c>
      <c r="C2858" t="s">
        <v>23</v>
      </c>
      <c r="D2858" t="s">
        <v>5710</v>
      </c>
      <c r="F2858" t="s">
        <v>78</v>
      </c>
      <c r="G2858" t="s">
        <v>27</v>
      </c>
      <c r="H2858">
        <v>22</v>
      </c>
      <c r="I2858">
        <v>22</v>
      </c>
      <c r="J2858" t="s">
        <v>27</v>
      </c>
      <c r="K2858" t="s">
        <v>5067</v>
      </c>
      <c r="L2858" t="s">
        <v>5068</v>
      </c>
      <c r="M2858" t="s">
        <v>23</v>
      </c>
      <c r="N2858" t="s">
        <v>27</v>
      </c>
      <c r="O2858" t="s">
        <v>27</v>
      </c>
      <c r="P2858" t="s">
        <v>27</v>
      </c>
      <c r="Q2858" s="1">
        <v>41836.493750000001</v>
      </c>
      <c r="R2858" s="1">
        <v>42923.564583333333</v>
      </c>
      <c r="S2858" t="s">
        <v>27</v>
      </c>
      <c r="T2858" t="s">
        <v>27</v>
      </c>
      <c r="U2858" t="s">
        <v>27</v>
      </c>
    </row>
    <row r="2859" spans="1:21" x14ac:dyDescent="0.25">
      <c r="A2859" t="s">
        <v>21</v>
      </c>
      <c r="B2859" t="s">
        <v>5836</v>
      </c>
      <c r="C2859" t="s">
        <v>23</v>
      </c>
      <c r="D2859" t="s">
        <v>5837</v>
      </c>
      <c r="F2859" t="s">
        <v>78</v>
      </c>
      <c r="G2859" t="s">
        <v>27</v>
      </c>
      <c r="H2859">
        <v>20</v>
      </c>
      <c r="I2859">
        <v>22</v>
      </c>
      <c r="J2859" t="s">
        <v>27</v>
      </c>
      <c r="K2859" t="s">
        <v>5542</v>
      </c>
      <c r="L2859" t="s">
        <v>5543</v>
      </c>
      <c r="M2859" t="s">
        <v>23</v>
      </c>
      <c r="N2859" t="s">
        <v>27</v>
      </c>
      <c r="O2859" t="s">
        <v>27</v>
      </c>
      <c r="P2859" t="s">
        <v>27</v>
      </c>
      <c r="Q2859" s="1">
        <v>41780.692361111112</v>
      </c>
      <c r="R2859" s="1">
        <v>42978.681250000001</v>
      </c>
      <c r="S2859" t="s">
        <v>27</v>
      </c>
      <c r="T2859" t="s">
        <v>27</v>
      </c>
      <c r="U2859" t="s">
        <v>27</v>
      </c>
    </row>
    <row r="2860" spans="1:21" x14ac:dyDescent="0.25">
      <c r="A2860" t="s">
        <v>21</v>
      </c>
      <c r="B2860" t="s">
        <v>5419</v>
      </c>
      <c r="C2860" t="s">
        <v>23</v>
      </c>
      <c r="D2860" t="s">
        <v>5420</v>
      </c>
      <c r="F2860" t="s">
        <v>78</v>
      </c>
      <c r="G2860" t="s">
        <v>27</v>
      </c>
      <c r="H2860">
        <v>21</v>
      </c>
      <c r="I2860">
        <v>22</v>
      </c>
      <c r="J2860" t="s">
        <v>27</v>
      </c>
      <c r="K2860" t="s">
        <v>5411</v>
      </c>
      <c r="L2860" t="s">
        <v>5113</v>
      </c>
      <c r="M2860" t="s">
        <v>23</v>
      </c>
      <c r="N2860" t="s">
        <v>27</v>
      </c>
      <c r="O2860" t="s">
        <v>27</v>
      </c>
      <c r="P2860" t="s">
        <v>27</v>
      </c>
      <c r="Q2860" s="1">
        <v>38421.441666666666</v>
      </c>
      <c r="R2860" s="1">
        <v>40733.412499999999</v>
      </c>
      <c r="S2860" t="s">
        <v>27</v>
      </c>
      <c r="T2860" t="s">
        <v>27</v>
      </c>
      <c r="U2860" t="s">
        <v>27</v>
      </c>
    </row>
    <row r="2861" spans="1:21" x14ac:dyDescent="0.25">
      <c r="A2861" t="s">
        <v>21</v>
      </c>
      <c r="B2861" t="s">
        <v>5875</v>
      </c>
      <c r="C2861" t="s">
        <v>23</v>
      </c>
      <c r="D2861" t="s">
        <v>5213</v>
      </c>
      <c r="F2861" t="s">
        <v>78</v>
      </c>
      <c r="G2861" t="s">
        <v>27</v>
      </c>
      <c r="H2861">
        <v>20</v>
      </c>
      <c r="I2861">
        <v>22</v>
      </c>
      <c r="J2861" t="s">
        <v>27</v>
      </c>
      <c r="K2861" t="s">
        <v>5378</v>
      </c>
      <c r="L2861" t="s">
        <v>5299</v>
      </c>
      <c r="M2861" t="s">
        <v>23</v>
      </c>
      <c r="N2861" t="s">
        <v>27</v>
      </c>
      <c r="O2861" t="s">
        <v>27</v>
      </c>
      <c r="P2861" t="s">
        <v>27</v>
      </c>
      <c r="Q2861" s="1">
        <v>40208.474305555559</v>
      </c>
      <c r="R2861" s="1">
        <v>41378.556250000001</v>
      </c>
      <c r="S2861" t="s">
        <v>27</v>
      </c>
      <c r="T2861" t="s">
        <v>27</v>
      </c>
      <c r="U2861" t="s">
        <v>27</v>
      </c>
    </row>
    <row r="2862" spans="1:21" x14ac:dyDescent="0.25">
      <c r="A2862" t="s">
        <v>21</v>
      </c>
      <c r="B2862" t="s">
        <v>818</v>
      </c>
      <c r="C2862" t="s">
        <v>23</v>
      </c>
      <c r="D2862" t="s">
        <v>819</v>
      </c>
      <c r="E2862" t="s">
        <v>25</v>
      </c>
      <c r="F2862" t="s">
        <v>26</v>
      </c>
      <c r="G2862" t="s">
        <v>27</v>
      </c>
      <c r="H2862">
        <v>20</v>
      </c>
      <c r="I2862">
        <v>21</v>
      </c>
      <c r="J2862" t="s">
        <v>27</v>
      </c>
      <c r="K2862" t="s">
        <v>28</v>
      </c>
      <c r="L2862" t="s">
        <v>29</v>
      </c>
      <c r="M2862" t="s">
        <v>23</v>
      </c>
      <c r="N2862" t="s">
        <v>27</v>
      </c>
      <c r="O2862" t="s">
        <v>27</v>
      </c>
      <c r="P2862" t="s">
        <v>27</v>
      </c>
      <c r="Q2862" s="1">
        <v>38056.788888888892</v>
      </c>
      <c r="R2862" s="1">
        <v>42376.409722222219</v>
      </c>
      <c r="S2862">
        <v>0</v>
      </c>
      <c r="T2862">
        <v>309</v>
      </c>
      <c r="U2862">
        <v>110.473684210526</v>
      </c>
    </row>
    <row r="2863" spans="1:21" x14ac:dyDescent="0.25">
      <c r="A2863" t="s">
        <v>21</v>
      </c>
      <c r="B2863" t="s">
        <v>670</v>
      </c>
      <c r="C2863" t="s">
        <v>23</v>
      </c>
      <c r="D2863" t="s">
        <v>671</v>
      </c>
      <c r="E2863" t="s">
        <v>325</v>
      </c>
      <c r="F2863" t="s">
        <v>26</v>
      </c>
      <c r="G2863" t="s">
        <v>27</v>
      </c>
      <c r="H2863">
        <v>21</v>
      </c>
      <c r="I2863">
        <v>21</v>
      </c>
      <c r="J2863" t="s">
        <v>27</v>
      </c>
      <c r="K2863" t="s">
        <v>670</v>
      </c>
      <c r="L2863" t="s">
        <v>671</v>
      </c>
      <c r="M2863" t="s">
        <v>23</v>
      </c>
      <c r="N2863" t="s">
        <v>27</v>
      </c>
      <c r="O2863" t="s">
        <v>27</v>
      </c>
      <c r="P2863" t="s">
        <v>27</v>
      </c>
      <c r="Q2863" s="1">
        <v>37806.634027777778</v>
      </c>
      <c r="R2863" s="1">
        <v>42669.925694444442</v>
      </c>
      <c r="S2863" t="s">
        <v>27</v>
      </c>
      <c r="T2863" t="s">
        <v>27</v>
      </c>
      <c r="U2863" t="s">
        <v>27</v>
      </c>
    </row>
    <row r="2864" spans="1:21" x14ac:dyDescent="0.25">
      <c r="A2864" t="s">
        <v>21</v>
      </c>
      <c r="B2864" t="s">
        <v>374</v>
      </c>
      <c r="C2864" t="s">
        <v>23</v>
      </c>
      <c r="D2864" t="s">
        <v>1382</v>
      </c>
      <c r="F2864" t="s">
        <v>26</v>
      </c>
      <c r="G2864" t="s">
        <v>27</v>
      </c>
      <c r="H2864">
        <v>20</v>
      </c>
      <c r="I2864">
        <v>21</v>
      </c>
      <c r="J2864" t="s">
        <v>27</v>
      </c>
      <c r="K2864" t="s">
        <v>374</v>
      </c>
      <c r="L2864" t="s">
        <v>375</v>
      </c>
      <c r="M2864" t="s">
        <v>23</v>
      </c>
      <c r="N2864" t="s">
        <v>27</v>
      </c>
      <c r="O2864" t="s">
        <v>27</v>
      </c>
      <c r="P2864" t="s">
        <v>27</v>
      </c>
      <c r="Q2864" s="1">
        <v>41684.658333333333</v>
      </c>
      <c r="R2864" s="1">
        <v>42962.724999999999</v>
      </c>
      <c r="S2864" t="s">
        <v>27</v>
      </c>
      <c r="T2864" t="s">
        <v>27</v>
      </c>
      <c r="U2864" t="s">
        <v>27</v>
      </c>
    </row>
    <row r="2865" spans="1:21" x14ac:dyDescent="0.25">
      <c r="A2865" t="s">
        <v>21</v>
      </c>
      <c r="B2865" t="s">
        <v>440</v>
      </c>
      <c r="C2865" t="s">
        <v>23</v>
      </c>
      <c r="D2865" t="s">
        <v>441</v>
      </c>
      <c r="E2865" t="s">
        <v>199</v>
      </c>
      <c r="F2865" t="s">
        <v>26</v>
      </c>
      <c r="G2865" t="s">
        <v>27</v>
      </c>
      <c r="H2865">
        <v>21</v>
      </c>
      <c r="I2865">
        <v>21</v>
      </c>
      <c r="J2865" t="s">
        <v>27</v>
      </c>
      <c r="K2865" t="s">
        <v>231</v>
      </c>
      <c r="L2865" t="s">
        <v>232</v>
      </c>
      <c r="M2865" t="s">
        <v>23</v>
      </c>
      <c r="N2865" t="s">
        <v>27</v>
      </c>
      <c r="O2865" t="s">
        <v>27</v>
      </c>
      <c r="P2865" t="s">
        <v>27</v>
      </c>
      <c r="Q2865" s="1">
        <v>40298.835416666669</v>
      </c>
      <c r="R2865" s="1">
        <v>42902.695833333331</v>
      </c>
      <c r="S2865" t="s">
        <v>27</v>
      </c>
      <c r="T2865" t="s">
        <v>27</v>
      </c>
      <c r="U2865" t="s">
        <v>27</v>
      </c>
    </row>
    <row r="2866" spans="1:21" x14ac:dyDescent="0.25">
      <c r="A2866" t="s">
        <v>21</v>
      </c>
      <c r="B2866" t="s">
        <v>243</v>
      </c>
      <c r="C2866" t="s">
        <v>23</v>
      </c>
      <c r="D2866" t="s">
        <v>244</v>
      </c>
      <c r="E2866" t="s">
        <v>226</v>
      </c>
      <c r="F2866" t="s">
        <v>26</v>
      </c>
      <c r="G2866" t="s">
        <v>27</v>
      </c>
      <c r="H2866">
        <v>21</v>
      </c>
      <c r="I2866">
        <v>21</v>
      </c>
      <c r="J2866" t="s">
        <v>245</v>
      </c>
      <c r="K2866" t="s">
        <v>1707</v>
      </c>
      <c r="L2866" t="s">
        <v>1708</v>
      </c>
      <c r="M2866" t="s">
        <v>23</v>
      </c>
      <c r="N2866" t="s">
        <v>27</v>
      </c>
      <c r="O2866" t="s">
        <v>27</v>
      </c>
      <c r="P2866" t="s">
        <v>27</v>
      </c>
      <c r="Q2866" s="1">
        <v>37803.412499999999</v>
      </c>
      <c r="R2866" s="1">
        <v>37805.621527777781</v>
      </c>
      <c r="S2866">
        <v>4</v>
      </c>
      <c r="T2866">
        <v>8.6999999999999993</v>
      </c>
      <c r="U2866">
        <v>5.7095238095238097</v>
      </c>
    </row>
    <row r="2867" spans="1:21" x14ac:dyDescent="0.25">
      <c r="A2867" t="s">
        <v>21</v>
      </c>
      <c r="B2867" t="s">
        <v>965</v>
      </c>
      <c r="C2867" t="s">
        <v>23</v>
      </c>
      <c r="D2867" t="s">
        <v>1919</v>
      </c>
      <c r="E2867" t="s">
        <v>46</v>
      </c>
      <c r="F2867" t="s">
        <v>26</v>
      </c>
      <c r="G2867" t="s">
        <v>27</v>
      </c>
      <c r="H2867">
        <v>21</v>
      </c>
      <c r="I2867">
        <v>21</v>
      </c>
      <c r="J2867" t="s">
        <v>27</v>
      </c>
      <c r="K2867" t="s">
        <v>965</v>
      </c>
      <c r="L2867" t="s">
        <v>1919</v>
      </c>
      <c r="M2867" t="s">
        <v>23</v>
      </c>
      <c r="N2867" t="s">
        <v>27</v>
      </c>
      <c r="O2867" t="s">
        <v>27</v>
      </c>
      <c r="P2867" t="s">
        <v>27</v>
      </c>
      <c r="Q2867" s="1">
        <v>38348.486111111109</v>
      </c>
      <c r="R2867" s="1">
        <v>42916.404166666667</v>
      </c>
      <c r="S2867" t="s">
        <v>27</v>
      </c>
      <c r="T2867" t="s">
        <v>27</v>
      </c>
      <c r="U2867" t="s">
        <v>27</v>
      </c>
    </row>
    <row r="2868" spans="1:21" x14ac:dyDescent="0.25">
      <c r="A2868" t="s">
        <v>21</v>
      </c>
      <c r="B2868" t="s">
        <v>1763</v>
      </c>
      <c r="C2868" t="s">
        <v>23</v>
      </c>
      <c r="D2868" t="s">
        <v>1764</v>
      </c>
      <c r="E2868" t="s">
        <v>123</v>
      </c>
      <c r="F2868" t="s">
        <v>26</v>
      </c>
      <c r="G2868" t="s">
        <v>27</v>
      </c>
      <c r="H2868">
        <v>21</v>
      </c>
      <c r="I2868">
        <v>21</v>
      </c>
      <c r="J2868" t="s">
        <v>27</v>
      </c>
      <c r="K2868" t="s">
        <v>1917</v>
      </c>
      <c r="L2868" t="s">
        <v>1918</v>
      </c>
      <c r="M2868" t="s">
        <v>23</v>
      </c>
      <c r="N2868" t="s">
        <v>27</v>
      </c>
      <c r="O2868" t="s">
        <v>27</v>
      </c>
      <c r="P2868" t="s">
        <v>27</v>
      </c>
      <c r="Q2868" s="1">
        <v>39183.429861111108</v>
      </c>
      <c r="R2868" s="1">
        <v>42877.647222222222</v>
      </c>
      <c r="S2868" t="s">
        <v>27</v>
      </c>
      <c r="T2868" t="s">
        <v>27</v>
      </c>
      <c r="U2868" t="s">
        <v>27</v>
      </c>
    </row>
    <row r="2869" spans="1:21" x14ac:dyDescent="0.25">
      <c r="A2869" t="s">
        <v>21</v>
      </c>
      <c r="B2869" t="s">
        <v>678</v>
      </c>
      <c r="C2869" t="s">
        <v>23</v>
      </c>
      <c r="D2869" t="s">
        <v>679</v>
      </c>
      <c r="E2869" t="s">
        <v>325</v>
      </c>
      <c r="F2869" t="s">
        <v>26</v>
      </c>
      <c r="G2869" t="s">
        <v>27</v>
      </c>
      <c r="H2869">
        <v>21</v>
      </c>
      <c r="I2869">
        <v>21</v>
      </c>
      <c r="J2869" t="s">
        <v>27</v>
      </c>
      <c r="K2869" t="s">
        <v>231</v>
      </c>
      <c r="L2869" t="s">
        <v>232</v>
      </c>
      <c r="M2869" t="s">
        <v>23</v>
      </c>
      <c r="N2869" t="s">
        <v>27</v>
      </c>
      <c r="O2869" t="s">
        <v>27</v>
      </c>
      <c r="P2869" t="s">
        <v>27</v>
      </c>
      <c r="Q2869" s="1">
        <v>40298.835416666669</v>
      </c>
      <c r="R2869" s="1">
        <v>42902.695833333331</v>
      </c>
      <c r="S2869" t="s">
        <v>27</v>
      </c>
      <c r="T2869" t="s">
        <v>27</v>
      </c>
      <c r="U2869" t="s">
        <v>27</v>
      </c>
    </row>
    <row r="2870" spans="1:21" x14ac:dyDescent="0.25">
      <c r="A2870" t="s">
        <v>21</v>
      </c>
      <c r="B2870" t="s">
        <v>2194</v>
      </c>
      <c r="C2870" t="s">
        <v>23</v>
      </c>
      <c r="D2870" t="s">
        <v>2195</v>
      </c>
      <c r="F2870" t="s">
        <v>26</v>
      </c>
      <c r="G2870" t="s">
        <v>27</v>
      </c>
      <c r="H2870">
        <v>19</v>
      </c>
      <c r="I2870">
        <v>21</v>
      </c>
      <c r="J2870" t="s">
        <v>27</v>
      </c>
      <c r="K2870" t="s">
        <v>2126</v>
      </c>
      <c r="L2870" t="s">
        <v>2128</v>
      </c>
      <c r="M2870" t="s">
        <v>23</v>
      </c>
      <c r="N2870" t="s">
        <v>27</v>
      </c>
      <c r="O2870" t="s">
        <v>27</v>
      </c>
      <c r="P2870" t="s">
        <v>27</v>
      </c>
      <c r="Q2870" s="1">
        <v>41675.539583333331</v>
      </c>
      <c r="R2870" s="1">
        <v>42788.647916666669</v>
      </c>
      <c r="S2870" t="s">
        <v>27</v>
      </c>
      <c r="T2870" t="s">
        <v>27</v>
      </c>
      <c r="U2870" t="s">
        <v>27</v>
      </c>
    </row>
    <row r="2871" spans="1:21" x14ac:dyDescent="0.25">
      <c r="A2871" t="s">
        <v>21</v>
      </c>
      <c r="B2871" t="s">
        <v>2391</v>
      </c>
      <c r="C2871" t="s">
        <v>23</v>
      </c>
      <c r="D2871" t="s">
        <v>2391</v>
      </c>
      <c r="E2871" t="s">
        <v>325</v>
      </c>
      <c r="F2871" t="s">
        <v>26</v>
      </c>
      <c r="G2871" t="s">
        <v>27</v>
      </c>
      <c r="H2871">
        <v>21</v>
      </c>
      <c r="I2871">
        <v>21</v>
      </c>
      <c r="J2871" t="s">
        <v>3119</v>
      </c>
      <c r="K2871" t="s">
        <v>2330</v>
      </c>
      <c r="L2871" t="s">
        <v>2331</v>
      </c>
      <c r="M2871" t="s">
        <v>23</v>
      </c>
      <c r="N2871" t="s">
        <v>27</v>
      </c>
      <c r="O2871" t="s">
        <v>27</v>
      </c>
      <c r="P2871" t="s">
        <v>27</v>
      </c>
      <c r="Q2871" s="1">
        <v>38644.618055555555</v>
      </c>
      <c r="R2871" s="1">
        <v>41352.543749999997</v>
      </c>
      <c r="S2871">
        <v>0.06</v>
      </c>
      <c r="T2871">
        <v>2.38</v>
      </c>
      <c r="U2871">
        <v>0.56571428571428595</v>
      </c>
    </row>
    <row r="2872" spans="1:21" x14ac:dyDescent="0.25">
      <c r="A2872" t="s">
        <v>21</v>
      </c>
      <c r="B2872" t="s">
        <v>2302</v>
      </c>
      <c r="C2872" t="s">
        <v>23</v>
      </c>
      <c r="D2872" t="s">
        <v>3159</v>
      </c>
      <c r="F2872" t="s">
        <v>107</v>
      </c>
      <c r="G2872" t="s">
        <v>27</v>
      </c>
      <c r="H2872">
        <v>18</v>
      </c>
      <c r="I2872">
        <v>21</v>
      </c>
      <c r="J2872" t="s">
        <v>27</v>
      </c>
      <c r="K2872" t="s">
        <v>2221</v>
      </c>
      <c r="L2872" t="s">
        <v>2269</v>
      </c>
      <c r="M2872" t="s">
        <v>23</v>
      </c>
      <c r="N2872" t="s">
        <v>27</v>
      </c>
      <c r="O2872" t="s">
        <v>27</v>
      </c>
      <c r="P2872" t="s">
        <v>27</v>
      </c>
      <c r="Q2872" s="1">
        <v>40222.400694444441</v>
      </c>
      <c r="R2872" s="1">
        <v>41541.73541666667</v>
      </c>
      <c r="S2872" t="s">
        <v>27</v>
      </c>
      <c r="T2872" t="s">
        <v>27</v>
      </c>
      <c r="U2872" t="s">
        <v>27</v>
      </c>
    </row>
    <row r="2873" spans="1:21" x14ac:dyDescent="0.25">
      <c r="A2873" t="s">
        <v>21</v>
      </c>
      <c r="B2873" t="s">
        <v>1482</v>
      </c>
      <c r="C2873" t="s">
        <v>23</v>
      </c>
      <c r="D2873" t="s">
        <v>344</v>
      </c>
      <c r="F2873" t="s">
        <v>144</v>
      </c>
      <c r="G2873" t="s">
        <v>27</v>
      </c>
      <c r="H2873">
        <v>21</v>
      </c>
      <c r="I2873">
        <v>21</v>
      </c>
      <c r="J2873" t="s">
        <v>27</v>
      </c>
      <c r="K2873" t="s">
        <v>3361</v>
      </c>
      <c r="L2873" t="s">
        <v>3362</v>
      </c>
      <c r="M2873" t="s">
        <v>23</v>
      </c>
      <c r="N2873" t="s">
        <v>27</v>
      </c>
      <c r="O2873" t="s">
        <v>27</v>
      </c>
      <c r="P2873" t="s">
        <v>27</v>
      </c>
      <c r="Q2873" s="1">
        <v>40234.405555555553</v>
      </c>
      <c r="R2873" s="1">
        <v>42793.40625</v>
      </c>
      <c r="S2873" t="s">
        <v>27</v>
      </c>
      <c r="T2873" t="s">
        <v>27</v>
      </c>
      <c r="U2873" t="s">
        <v>27</v>
      </c>
    </row>
    <row r="2874" spans="1:21" x14ac:dyDescent="0.25">
      <c r="A2874" t="s">
        <v>21</v>
      </c>
      <c r="B2874" t="s">
        <v>2318</v>
      </c>
      <c r="C2874" t="s">
        <v>23</v>
      </c>
      <c r="D2874" t="s">
        <v>2318</v>
      </c>
      <c r="E2874" t="s">
        <v>69</v>
      </c>
      <c r="F2874" t="s">
        <v>26</v>
      </c>
      <c r="G2874" t="s">
        <v>27</v>
      </c>
      <c r="H2874">
        <v>14</v>
      </c>
      <c r="I2874">
        <v>21</v>
      </c>
      <c r="J2874" t="s">
        <v>3417</v>
      </c>
      <c r="K2874" t="s">
        <v>2318</v>
      </c>
      <c r="L2874" t="s">
        <v>2320</v>
      </c>
      <c r="M2874" t="s">
        <v>23</v>
      </c>
      <c r="N2874" t="s">
        <v>27</v>
      </c>
      <c r="O2874" t="s">
        <v>27</v>
      </c>
      <c r="P2874" t="s">
        <v>27</v>
      </c>
      <c r="Q2874" s="1">
        <v>42187.589583333334</v>
      </c>
      <c r="R2874" s="1">
        <v>42955.36041666667</v>
      </c>
      <c r="S2874">
        <v>10.3</v>
      </c>
      <c r="T2874">
        <v>38.9</v>
      </c>
      <c r="U2874">
        <v>22.6</v>
      </c>
    </row>
    <row r="2875" spans="1:21" x14ac:dyDescent="0.25">
      <c r="A2875" t="s">
        <v>21</v>
      </c>
      <c r="B2875" t="s">
        <v>2313</v>
      </c>
      <c r="C2875" t="s">
        <v>23</v>
      </c>
      <c r="D2875" t="s">
        <v>2313</v>
      </c>
      <c r="E2875" t="s">
        <v>46</v>
      </c>
      <c r="F2875" t="s">
        <v>26</v>
      </c>
      <c r="G2875" t="s">
        <v>27</v>
      </c>
      <c r="H2875">
        <v>20</v>
      </c>
      <c r="I2875">
        <v>21</v>
      </c>
      <c r="J2875" t="s">
        <v>2314</v>
      </c>
      <c r="K2875" t="s">
        <v>2313</v>
      </c>
      <c r="L2875" t="s">
        <v>2313</v>
      </c>
      <c r="M2875" t="s">
        <v>23</v>
      </c>
      <c r="N2875" t="s">
        <v>27</v>
      </c>
      <c r="O2875" t="s">
        <v>27</v>
      </c>
      <c r="P2875" t="s">
        <v>27</v>
      </c>
      <c r="Q2875" s="1">
        <v>37979.479166666664</v>
      </c>
      <c r="R2875" s="1">
        <v>42811.704861111109</v>
      </c>
      <c r="S2875">
        <v>0.13</v>
      </c>
      <c r="T2875">
        <v>2.2000000000000002</v>
      </c>
      <c r="U2875">
        <v>0.93809523809523798</v>
      </c>
    </row>
    <row r="2876" spans="1:21" x14ac:dyDescent="0.25">
      <c r="A2876" t="s">
        <v>21</v>
      </c>
      <c r="B2876" t="s">
        <v>1839</v>
      </c>
      <c r="C2876" t="s">
        <v>23</v>
      </c>
      <c r="D2876" t="s">
        <v>1840</v>
      </c>
      <c r="E2876" t="s">
        <v>1841</v>
      </c>
      <c r="F2876" t="s">
        <v>26</v>
      </c>
      <c r="G2876" t="s">
        <v>27</v>
      </c>
      <c r="H2876">
        <v>21</v>
      </c>
      <c r="I2876">
        <v>21</v>
      </c>
      <c r="J2876" t="s">
        <v>3694</v>
      </c>
      <c r="K2876" t="s">
        <v>1839</v>
      </c>
      <c r="L2876" t="s">
        <v>1840</v>
      </c>
      <c r="M2876" t="s">
        <v>23</v>
      </c>
      <c r="N2876" t="s">
        <v>27</v>
      </c>
      <c r="O2876" t="s">
        <v>27</v>
      </c>
      <c r="P2876" t="s">
        <v>27</v>
      </c>
      <c r="Q2876" s="1">
        <v>37854.724305555559</v>
      </c>
      <c r="R2876" s="1">
        <v>38139.478472222225</v>
      </c>
      <c r="S2876">
        <v>270</v>
      </c>
      <c r="T2876">
        <v>500</v>
      </c>
      <c r="U2876">
        <v>442.38095238095201</v>
      </c>
    </row>
    <row r="2877" spans="1:21" x14ac:dyDescent="0.25">
      <c r="A2877" t="s">
        <v>21</v>
      </c>
      <c r="B2877" t="s">
        <v>3695</v>
      </c>
      <c r="C2877" t="s">
        <v>23</v>
      </c>
      <c r="D2877" t="s">
        <v>3696</v>
      </c>
      <c r="F2877" t="s">
        <v>26</v>
      </c>
      <c r="G2877" t="s">
        <v>27</v>
      </c>
      <c r="H2877">
        <v>18</v>
      </c>
      <c r="I2877">
        <v>21</v>
      </c>
      <c r="J2877" t="s">
        <v>27</v>
      </c>
      <c r="K2877" t="s">
        <v>3695</v>
      </c>
      <c r="L2877" t="s">
        <v>3696</v>
      </c>
      <c r="M2877" t="s">
        <v>23</v>
      </c>
      <c r="N2877" t="s">
        <v>27</v>
      </c>
      <c r="O2877" t="s">
        <v>27</v>
      </c>
      <c r="P2877" t="s">
        <v>27</v>
      </c>
      <c r="Q2877" s="1">
        <v>37823.611111111109</v>
      </c>
      <c r="R2877" s="1">
        <v>41989.722222222219</v>
      </c>
      <c r="S2877">
        <v>2.6</v>
      </c>
      <c r="T2877">
        <v>449.6</v>
      </c>
      <c r="U2877">
        <v>38.096111111111099</v>
      </c>
    </row>
    <row r="2878" spans="1:21" x14ac:dyDescent="0.25">
      <c r="A2878" t="s">
        <v>21</v>
      </c>
      <c r="B2878" t="s">
        <v>3874</v>
      </c>
      <c r="C2878" t="s">
        <v>23</v>
      </c>
      <c r="D2878" t="s">
        <v>3875</v>
      </c>
      <c r="E2878" t="s">
        <v>211</v>
      </c>
      <c r="F2878" t="s">
        <v>26</v>
      </c>
      <c r="G2878" t="s">
        <v>27</v>
      </c>
      <c r="H2878">
        <v>19</v>
      </c>
      <c r="I2878">
        <v>21</v>
      </c>
      <c r="J2878">
        <v>-50</v>
      </c>
      <c r="K2878" t="s">
        <v>1171</v>
      </c>
      <c r="L2878" t="s">
        <v>1172</v>
      </c>
      <c r="M2878" t="s">
        <v>23</v>
      </c>
      <c r="N2878" t="s">
        <v>27</v>
      </c>
      <c r="O2878" t="s">
        <v>27</v>
      </c>
      <c r="P2878" t="s">
        <v>27</v>
      </c>
      <c r="Q2878" s="1">
        <v>39688.008333333331</v>
      </c>
      <c r="R2878" s="1">
        <v>41149.398611111108</v>
      </c>
      <c r="S2878">
        <v>26</v>
      </c>
      <c r="T2878">
        <v>150</v>
      </c>
      <c r="U2878">
        <v>82.6666666666667</v>
      </c>
    </row>
    <row r="2879" spans="1:21" x14ac:dyDescent="0.25">
      <c r="A2879" t="s">
        <v>21</v>
      </c>
      <c r="B2879" t="s">
        <v>2391</v>
      </c>
      <c r="C2879" t="s">
        <v>23</v>
      </c>
      <c r="D2879" t="s">
        <v>2391</v>
      </c>
      <c r="E2879" t="s">
        <v>325</v>
      </c>
      <c r="F2879" t="s">
        <v>26</v>
      </c>
      <c r="G2879" t="s">
        <v>27</v>
      </c>
      <c r="H2879">
        <v>21</v>
      </c>
      <c r="I2879">
        <v>21</v>
      </c>
      <c r="J2879" t="s">
        <v>3992</v>
      </c>
      <c r="K2879" t="s">
        <v>2330</v>
      </c>
      <c r="L2879" t="s">
        <v>2331</v>
      </c>
      <c r="M2879" t="s">
        <v>23</v>
      </c>
      <c r="N2879" t="s">
        <v>27</v>
      </c>
      <c r="O2879" t="s">
        <v>27</v>
      </c>
      <c r="P2879" t="s">
        <v>27</v>
      </c>
      <c r="Q2879" s="1">
        <v>38798.051388888889</v>
      </c>
      <c r="R2879" s="1">
        <v>40997.487500000003</v>
      </c>
      <c r="S2879">
        <v>0.01</v>
      </c>
      <c r="T2879">
        <v>0.79</v>
      </c>
      <c r="U2879">
        <v>0.148095238095238</v>
      </c>
    </row>
    <row r="2880" spans="1:21" x14ac:dyDescent="0.25">
      <c r="A2880" t="s">
        <v>21</v>
      </c>
      <c r="B2880" t="s">
        <v>3884</v>
      </c>
      <c r="C2880" t="s">
        <v>23</v>
      </c>
      <c r="D2880" t="s">
        <v>3885</v>
      </c>
      <c r="F2880" t="s">
        <v>130</v>
      </c>
      <c r="G2880" t="s">
        <v>27</v>
      </c>
      <c r="H2880">
        <v>20</v>
      </c>
      <c r="I2880">
        <v>21</v>
      </c>
      <c r="J2880" t="s">
        <v>27</v>
      </c>
      <c r="K2880" t="s">
        <v>4174</v>
      </c>
      <c r="L2880" t="s">
        <v>4175</v>
      </c>
      <c r="M2880" t="s">
        <v>23</v>
      </c>
      <c r="N2880" t="s">
        <v>27</v>
      </c>
      <c r="O2880" t="s">
        <v>27</v>
      </c>
      <c r="P2880" t="s">
        <v>27</v>
      </c>
      <c r="Q2880" s="1">
        <v>40486.638888888891</v>
      </c>
      <c r="R2880" s="1">
        <v>42809.357638888891</v>
      </c>
      <c r="S2880" t="s">
        <v>27</v>
      </c>
      <c r="T2880" t="s">
        <v>27</v>
      </c>
      <c r="U2880" t="s">
        <v>27</v>
      </c>
    </row>
    <row r="2881" spans="1:21" x14ac:dyDescent="0.25">
      <c r="A2881" t="s">
        <v>21</v>
      </c>
      <c r="B2881" t="s">
        <v>4431</v>
      </c>
      <c r="C2881" t="s">
        <v>23</v>
      </c>
      <c r="D2881" t="s">
        <v>4432</v>
      </c>
      <c r="E2881" t="s">
        <v>4101</v>
      </c>
      <c r="F2881" t="s">
        <v>26</v>
      </c>
      <c r="G2881" t="s">
        <v>27</v>
      </c>
      <c r="H2881">
        <v>9</v>
      </c>
      <c r="I2881">
        <v>21</v>
      </c>
      <c r="J2881" t="s">
        <v>27</v>
      </c>
      <c r="K2881" t="s">
        <v>1344</v>
      </c>
      <c r="L2881" t="s">
        <v>1347</v>
      </c>
      <c r="M2881" t="s">
        <v>23</v>
      </c>
      <c r="N2881" t="s">
        <v>27</v>
      </c>
      <c r="O2881" t="s">
        <v>27</v>
      </c>
      <c r="P2881" t="s">
        <v>27</v>
      </c>
      <c r="Q2881" s="1">
        <v>38930.715277777781</v>
      </c>
      <c r="R2881" s="1">
        <v>42509.620138888888</v>
      </c>
      <c r="S2881">
        <v>606</v>
      </c>
      <c r="T2881">
        <v>4336</v>
      </c>
      <c r="U2881">
        <v>2278</v>
      </c>
    </row>
    <row r="2882" spans="1:21" x14ac:dyDescent="0.25">
      <c r="A2882" t="s">
        <v>21</v>
      </c>
      <c r="B2882" t="s">
        <v>3884</v>
      </c>
      <c r="C2882" t="s">
        <v>23</v>
      </c>
      <c r="D2882" t="s">
        <v>3885</v>
      </c>
      <c r="F2882" t="s">
        <v>130</v>
      </c>
      <c r="G2882" t="s">
        <v>27</v>
      </c>
      <c r="H2882">
        <v>21</v>
      </c>
      <c r="I2882">
        <v>21</v>
      </c>
      <c r="J2882" t="s">
        <v>27</v>
      </c>
      <c r="K2882" t="s">
        <v>799</v>
      </c>
      <c r="L2882" t="s">
        <v>800</v>
      </c>
      <c r="M2882" t="s">
        <v>23</v>
      </c>
      <c r="N2882" t="s">
        <v>27</v>
      </c>
      <c r="O2882" t="s">
        <v>27</v>
      </c>
      <c r="P2882" t="s">
        <v>27</v>
      </c>
      <c r="Q2882" s="1">
        <v>38121.575694444444</v>
      </c>
      <c r="R2882" s="1">
        <v>40611.581250000003</v>
      </c>
      <c r="S2882" t="s">
        <v>27</v>
      </c>
      <c r="T2882" t="s">
        <v>27</v>
      </c>
      <c r="U2882" t="s">
        <v>27</v>
      </c>
    </row>
    <row r="2883" spans="1:21" x14ac:dyDescent="0.25">
      <c r="A2883" t="s">
        <v>21</v>
      </c>
      <c r="B2883" t="s">
        <v>3884</v>
      </c>
      <c r="C2883" t="s">
        <v>23</v>
      </c>
      <c r="D2883" t="s">
        <v>3885</v>
      </c>
      <c r="F2883" t="s">
        <v>130</v>
      </c>
      <c r="G2883" t="s">
        <v>27</v>
      </c>
      <c r="H2883">
        <v>21</v>
      </c>
      <c r="I2883">
        <v>21</v>
      </c>
      <c r="J2883" t="s">
        <v>27</v>
      </c>
      <c r="K2883" t="s">
        <v>4808</v>
      </c>
      <c r="L2883" t="s">
        <v>1753</v>
      </c>
      <c r="M2883" t="s">
        <v>23</v>
      </c>
      <c r="N2883" t="s">
        <v>27</v>
      </c>
      <c r="O2883" t="s">
        <v>27</v>
      </c>
      <c r="P2883" t="s">
        <v>27</v>
      </c>
      <c r="Q2883" s="1">
        <v>37970.70416666667</v>
      </c>
      <c r="R2883" s="1">
        <v>42992.494444444441</v>
      </c>
      <c r="S2883" t="s">
        <v>27</v>
      </c>
      <c r="T2883" t="s">
        <v>27</v>
      </c>
      <c r="U2883" t="s">
        <v>27</v>
      </c>
    </row>
    <row r="2884" spans="1:21" x14ac:dyDescent="0.25">
      <c r="A2884" t="s">
        <v>21</v>
      </c>
      <c r="B2884" t="s">
        <v>5119</v>
      </c>
      <c r="C2884" t="s">
        <v>23</v>
      </c>
      <c r="D2884" t="s">
        <v>5120</v>
      </c>
      <c r="F2884" t="s">
        <v>26</v>
      </c>
      <c r="G2884" t="s">
        <v>27</v>
      </c>
      <c r="H2884">
        <v>20</v>
      </c>
      <c r="I2884">
        <v>21</v>
      </c>
      <c r="J2884" t="s">
        <v>27</v>
      </c>
      <c r="K2884" t="s">
        <v>503</v>
      </c>
      <c r="L2884" t="s">
        <v>505</v>
      </c>
      <c r="M2884" t="s">
        <v>23</v>
      </c>
      <c r="N2884" t="s">
        <v>27</v>
      </c>
      <c r="O2884" t="s">
        <v>27</v>
      </c>
      <c r="P2884" t="s">
        <v>27</v>
      </c>
      <c r="Q2884" s="1">
        <v>41585.763194444444</v>
      </c>
      <c r="R2884" s="1">
        <v>42970.74722222222</v>
      </c>
      <c r="S2884" t="s">
        <v>27</v>
      </c>
      <c r="T2884" t="s">
        <v>27</v>
      </c>
      <c r="U2884" t="s">
        <v>27</v>
      </c>
    </row>
    <row r="2885" spans="1:21" x14ac:dyDescent="0.25">
      <c r="A2885" t="s">
        <v>21</v>
      </c>
      <c r="B2885" t="s">
        <v>5484</v>
      </c>
      <c r="C2885" t="s">
        <v>23</v>
      </c>
      <c r="D2885" t="s">
        <v>5485</v>
      </c>
      <c r="E2885" t="s">
        <v>85</v>
      </c>
      <c r="F2885" t="s">
        <v>26</v>
      </c>
      <c r="G2885" t="s">
        <v>27</v>
      </c>
      <c r="H2885">
        <v>19</v>
      </c>
      <c r="I2885">
        <v>21</v>
      </c>
      <c r="J2885" t="s">
        <v>27</v>
      </c>
      <c r="K2885" t="s">
        <v>1422</v>
      </c>
      <c r="L2885" t="s">
        <v>1423</v>
      </c>
      <c r="M2885" t="s">
        <v>23</v>
      </c>
      <c r="N2885" t="s">
        <v>27</v>
      </c>
      <c r="O2885" t="s">
        <v>27</v>
      </c>
      <c r="P2885" t="s">
        <v>27</v>
      </c>
      <c r="Q2885" s="1">
        <v>38134.575694444444</v>
      </c>
      <c r="R2885" s="1">
        <v>40150.513888888891</v>
      </c>
      <c r="S2885">
        <v>13.7</v>
      </c>
      <c r="T2885">
        <v>33.5</v>
      </c>
      <c r="U2885">
        <v>23.516666666666701</v>
      </c>
    </row>
    <row r="2886" spans="1:21" x14ac:dyDescent="0.25">
      <c r="A2886" t="s">
        <v>21</v>
      </c>
      <c r="B2886" t="s">
        <v>4994</v>
      </c>
      <c r="C2886" t="s">
        <v>23</v>
      </c>
      <c r="D2886" t="s">
        <v>4995</v>
      </c>
      <c r="F2886" t="s">
        <v>78</v>
      </c>
      <c r="G2886" t="s">
        <v>27</v>
      </c>
      <c r="H2886">
        <v>18</v>
      </c>
      <c r="I2886">
        <v>21</v>
      </c>
      <c r="J2886" t="s">
        <v>27</v>
      </c>
      <c r="K2886" t="s">
        <v>5490</v>
      </c>
      <c r="L2886" t="s">
        <v>5299</v>
      </c>
      <c r="M2886" t="s">
        <v>23</v>
      </c>
      <c r="N2886" t="s">
        <v>27</v>
      </c>
      <c r="O2886" t="s">
        <v>27</v>
      </c>
      <c r="P2886" t="s">
        <v>27</v>
      </c>
      <c r="Q2886" s="1">
        <v>41132.466666666667</v>
      </c>
      <c r="R2886" s="1">
        <v>42825.634722222225</v>
      </c>
      <c r="S2886" t="s">
        <v>27</v>
      </c>
      <c r="T2886" t="s">
        <v>27</v>
      </c>
      <c r="U2886" t="s">
        <v>27</v>
      </c>
    </row>
    <row r="2887" spans="1:21" x14ac:dyDescent="0.25">
      <c r="A2887" t="s">
        <v>21</v>
      </c>
      <c r="B2887" t="s">
        <v>4429</v>
      </c>
      <c r="C2887" t="s">
        <v>23</v>
      </c>
      <c r="D2887" t="s">
        <v>4430</v>
      </c>
      <c r="E2887" t="s">
        <v>85</v>
      </c>
      <c r="F2887" t="s">
        <v>26</v>
      </c>
      <c r="G2887" t="s">
        <v>27</v>
      </c>
      <c r="H2887">
        <v>20</v>
      </c>
      <c r="I2887">
        <v>21</v>
      </c>
      <c r="J2887" t="s">
        <v>27</v>
      </c>
      <c r="K2887" t="s">
        <v>28</v>
      </c>
      <c r="L2887" t="s">
        <v>29</v>
      </c>
      <c r="M2887" t="s">
        <v>23</v>
      </c>
      <c r="N2887" t="s">
        <v>27</v>
      </c>
      <c r="O2887" t="s">
        <v>27</v>
      </c>
      <c r="P2887" t="s">
        <v>27</v>
      </c>
      <c r="Q2887" s="1">
        <v>38056.788888888892</v>
      </c>
      <c r="R2887" s="1">
        <v>42376.409722222219</v>
      </c>
      <c r="S2887">
        <v>26</v>
      </c>
      <c r="T2887">
        <v>195</v>
      </c>
      <c r="U2887">
        <v>67.099999999999994</v>
      </c>
    </row>
    <row r="2888" spans="1:21" x14ac:dyDescent="0.25">
      <c r="A2888" t="s">
        <v>21</v>
      </c>
      <c r="B2888" t="s">
        <v>4782</v>
      </c>
      <c r="C2888" t="s">
        <v>23</v>
      </c>
      <c r="D2888" t="s">
        <v>4783</v>
      </c>
      <c r="F2888" t="s">
        <v>144</v>
      </c>
      <c r="G2888" t="s">
        <v>27</v>
      </c>
      <c r="H2888">
        <v>21</v>
      </c>
      <c r="I2888">
        <v>21</v>
      </c>
      <c r="J2888" t="s">
        <v>27</v>
      </c>
      <c r="K2888" t="s">
        <v>5294</v>
      </c>
      <c r="L2888" t="s">
        <v>5295</v>
      </c>
      <c r="M2888" t="s">
        <v>23</v>
      </c>
      <c r="N2888" t="s">
        <v>27</v>
      </c>
      <c r="O2888" t="s">
        <v>27</v>
      </c>
      <c r="P2888" t="s">
        <v>27</v>
      </c>
      <c r="Q2888" s="1">
        <v>39400.394444444442</v>
      </c>
      <c r="R2888" s="1">
        <v>42887.335416666669</v>
      </c>
      <c r="S2888" t="s">
        <v>27</v>
      </c>
      <c r="T2888" t="s">
        <v>27</v>
      </c>
      <c r="U2888" t="s">
        <v>27</v>
      </c>
    </row>
    <row r="2889" spans="1:21" x14ac:dyDescent="0.25">
      <c r="A2889" t="s">
        <v>21</v>
      </c>
      <c r="B2889" t="s">
        <v>5191</v>
      </c>
      <c r="C2889" t="s">
        <v>23</v>
      </c>
      <c r="D2889" t="s">
        <v>5192</v>
      </c>
      <c r="F2889" t="s">
        <v>78</v>
      </c>
      <c r="G2889" t="s">
        <v>27</v>
      </c>
      <c r="H2889">
        <v>18</v>
      </c>
      <c r="I2889">
        <v>21</v>
      </c>
      <c r="J2889" t="s">
        <v>27</v>
      </c>
      <c r="K2889" t="s">
        <v>5490</v>
      </c>
      <c r="L2889" t="s">
        <v>5299</v>
      </c>
      <c r="M2889" t="s">
        <v>23</v>
      </c>
      <c r="N2889" t="s">
        <v>27</v>
      </c>
      <c r="O2889" t="s">
        <v>27</v>
      </c>
      <c r="P2889" t="s">
        <v>27</v>
      </c>
      <c r="Q2889" s="1">
        <v>41132.466666666667</v>
      </c>
      <c r="R2889" s="1">
        <v>42825.634722222225</v>
      </c>
      <c r="S2889" t="s">
        <v>27</v>
      </c>
      <c r="T2889" t="s">
        <v>27</v>
      </c>
      <c r="U2889" t="s">
        <v>27</v>
      </c>
    </row>
    <row r="2890" spans="1:21" x14ac:dyDescent="0.25">
      <c r="A2890" t="s">
        <v>21</v>
      </c>
      <c r="B2890" t="s">
        <v>5385</v>
      </c>
      <c r="C2890" t="s">
        <v>23</v>
      </c>
      <c r="D2890" t="s">
        <v>5386</v>
      </c>
      <c r="F2890" t="s">
        <v>78</v>
      </c>
      <c r="G2890" t="s">
        <v>27</v>
      </c>
      <c r="H2890">
        <v>19</v>
      </c>
      <c r="I2890">
        <v>21</v>
      </c>
      <c r="J2890" t="s">
        <v>27</v>
      </c>
      <c r="K2890" t="s">
        <v>5340</v>
      </c>
      <c r="L2890" t="s">
        <v>5068</v>
      </c>
      <c r="M2890" t="s">
        <v>23</v>
      </c>
      <c r="N2890" t="s">
        <v>27</v>
      </c>
      <c r="O2890" t="s">
        <v>27</v>
      </c>
      <c r="P2890" t="s">
        <v>27</v>
      </c>
      <c r="Q2890" s="1">
        <v>41738.453472222223</v>
      </c>
      <c r="R2890" s="1">
        <v>42984.655555555553</v>
      </c>
      <c r="S2890" t="s">
        <v>27</v>
      </c>
      <c r="T2890" t="s">
        <v>27</v>
      </c>
      <c r="U2890" t="s">
        <v>27</v>
      </c>
    </row>
    <row r="2891" spans="1:21" x14ac:dyDescent="0.25">
      <c r="A2891" t="s">
        <v>21</v>
      </c>
      <c r="B2891" t="s">
        <v>5419</v>
      </c>
      <c r="C2891" t="s">
        <v>23</v>
      </c>
      <c r="D2891" t="s">
        <v>5420</v>
      </c>
      <c r="F2891" t="s">
        <v>78</v>
      </c>
      <c r="G2891" t="s">
        <v>27</v>
      </c>
      <c r="H2891">
        <v>16</v>
      </c>
      <c r="I2891">
        <v>21</v>
      </c>
      <c r="J2891" t="s">
        <v>27</v>
      </c>
      <c r="K2891" t="s">
        <v>5689</v>
      </c>
      <c r="L2891" t="s">
        <v>5068</v>
      </c>
      <c r="M2891" t="s">
        <v>23</v>
      </c>
      <c r="N2891" t="s">
        <v>27</v>
      </c>
      <c r="O2891" t="s">
        <v>27</v>
      </c>
      <c r="P2891" t="s">
        <v>27</v>
      </c>
      <c r="Q2891" s="1">
        <v>41945.526388888888</v>
      </c>
      <c r="R2891" s="1">
        <v>42930.535416666666</v>
      </c>
      <c r="S2891" t="s">
        <v>27</v>
      </c>
      <c r="T2891" t="s">
        <v>27</v>
      </c>
      <c r="U2891" t="s">
        <v>27</v>
      </c>
    </row>
    <row r="2892" spans="1:21" x14ac:dyDescent="0.25">
      <c r="A2892" t="s">
        <v>21</v>
      </c>
      <c r="B2892" t="s">
        <v>5875</v>
      </c>
      <c r="C2892" t="s">
        <v>23</v>
      </c>
      <c r="D2892" t="s">
        <v>5213</v>
      </c>
      <c r="F2892" t="s">
        <v>78</v>
      </c>
      <c r="G2892" t="s">
        <v>27</v>
      </c>
      <c r="H2892">
        <v>11</v>
      </c>
      <c r="I2892">
        <v>21</v>
      </c>
      <c r="J2892" t="s">
        <v>27</v>
      </c>
      <c r="K2892" t="s">
        <v>5493</v>
      </c>
      <c r="L2892" t="s">
        <v>5494</v>
      </c>
      <c r="M2892" t="s">
        <v>23</v>
      </c>
      <c r="N2892" t="s">
        <v>27</v>
      </c>
      <c r="O2892" t="s">
        <v>27</v>
      </c>
      <c r="P2892" t="s">
        <v>27</v>
      </c>
      <c r="Q2892" s="1">
        <v>41761.613888888889</v>
      </c>
      <c r="R2892" s="1">
        <v>42687.804166666669</v>
      </c>
      <c r="S2892" t="s">
        <v>27</v>
      </c>
      <c r="T2892" t="s">
        <v>27</v>
      </c>
      <c r="U2892" t="s">
        <v>27</v>
      </c>
    </row>
    <row r="2893" spans="1:21" x14ac:dyDescent="0.25">
      <c r="A2893" t="s">
        <v>21</v>
      </c>
      <c r="B2893" t="s">
        <v>5829</v>
      </c>
      <c r="C2893" t="s">
        <v>23</v>
      </c>
      <c r="D2893" t="s">
        <v>5830</v>
      </c>
      <c r="F2893" t="s">
        <v>78</v>
      </c>
      <c r="G2893" t="s">
        <v>27</v>
      </c>
      <c r="H2893">
        <v>20</v>
      </c>
      <c r="I2893">
        <v>21</v>
      </c>
      <c r="J2893" t="s">
        <v>27</v>
      </c>
      <c r="K2893" t="s">
        <v>5687</v>
      </c>
      <c r="L2893" t="s">
        <v>5068</v>
      </c>
      <c r="M2893" t="s">
        <v>23</v>
      </c>
      <c r="N2893" t="s">
        <v>27</v>
      </c>
      <c r="O2893" t="s">
        <v>27</v>
      </c>
      <c r="P2893" t="s">
        <v>27</v>
      </c>
      <c r="Q2893" s="1">
        <v>42176.561111111114</v>
      </c>
      <c r="R2893" s="1">
        <v>42931.6</v>
      </c>
      <c r="S2893" t="s">
        <v>27</v>
      </c>
      <c r="T2893" t="s">
        <v>27</v>
      </c>
      <c r="U2893" t="s">
        <v>27</v>
      </c>
    </row>
    <row r="2894" spans="1:21" x14ac:dyDescent="0.25">
      <c r="A2894" t="s">
        <v>21</v>
      </c>
      <c r="B2894" t="s">
        <v>5758</v>
      </c>
      <c r="C2894" t="s">
        <v>23</v>
      </c>
      <c r="D2894" t="s">
        <v>5759</v>
      </c>
      <c r="F2894" t="s">
        <v>78</v>
      </c>
      <c r="G2894" t="s">
        <v>27</v>
      </c>
      <c r="H2894">
        <v>15</v>
      </c>
      <c r="I2894">
        <v>21</v>
      </c>
      <c r="J2894" t="s">
        <v>27</v>
      </c>
      <c r="K2894" t="s">
        <v>5342</v>
      </c>
      <c r="L2894" t="s">
        <v>5068</v>
      </c>
      <c r="M2894" t="s">
        <v>23</v>
      </c>
      <c r="N2894" t="s">
        <v>27</v>
      </c>
      <c r="O2894" t="s">
        <v>27</v>
      </c>
      <c r="P2894" t="s">
        <v>27</v>
      </c>
      <c r="Q2894" s="1">
        <v>41292.507638888892</v>
      </c>
      <c r="R2894" s="1">
        <v>42852.543055555558</v>
      </c>
      <c r="S2894" t="s">
        <v>27</v>
      </c>
      <c r="T2894" t="s">
        <v>27</v>
      </c>
      <c r="U2894" t="s">
        <v>27</v>
      </c>
    </row>
    <row r="2895" spans="1:21" x14ac:dyDescent="0.25">
      <c r="A2895" t="s">
        <v>21</v>
      </c>
      <c r="B2895" t="s">
        <v>5756</v>
      </c>
      <c r="C2895" t="s">
        <v>23</v>
      </c>
      <c r="D2895" t="s">
        <v>5757</v>
      </c>
      <c r="F2895" t="s">
        <v>78</v>
      </c>
      <c r="G2895" t="s">
        <v>27</v>
      </c>
      <c r="H2895">
        <v>20</v>
      </c>
      <c r="I2895">
        <v>21</v>
      </c>
      <c r="J2895" t="s">
        <v>27</v>
      </c>
      <c r="K2895" t="s">
        <v>5412</v>
      </c>
      <c r="L2895" t="s">
        <v>5068</v>
      </c>
      <c r="M2895" t="s">
        <v>23</v>
      </c>
      <c r="N2895" t="s">
        <v>27</v>
      </c>
      <c r="O2895" t="s">
        <v>27</v>
      </c>
      <c r="P2895" t="s">
        <v>27</v>
      </c>
      <c r="Q2895" s="1">
        <v>41391.506944444445</v>
      </c>
      <c r="R2895" s="1">
        <v>42992.549305555556</v>
      </c>
      <c r="S2895" t="s">
        <v>27</v>
      </c>
      <c r="T2895" t="s">
        <v>27</v>
      </c>
      <c r="U2895" t="s">
        <v>27</v>
      </c>
    </row>
    <row r="2896" spans="1:21" x14ac:dyDescent="0.25">
      <c r="A2896" t="s">
        <v>21</v>
      </c>
      <c r="B2896" t="s">
        <v>5829</v>
      </c>
      <c r="C2896" t="s">
        <v>23</v>
      </c>
      <c r="D2896" t="s">
        <v>5830</v>
      </c>
      <c r="F2896" t="s">
        <v>78</v>
      </c>
      <c r="G2896" t="s">
        <v>27</v>
      </c>
      <c r="H2896">
        <v>20</v>
      </c>
      <c r="I2896">
        <v>21</v>
      </c>
      <c r="J2896" t="s">
        <v>27</v>
      </c>
      <c r="K2896" t="s">
        <v>5343</v>
      </c>
      <c r="L2896" t="s">
        <v>5344</v>
      </c>
      <c r="M2896" t="s">
        <v>23</v>
      </c>
      <c r="N2896" t="s">
        <v>27</v>
      </c>
      <c r="O2896" t="s">
        <v>27</v>
      </c>
      <c r="P2896" t="s">
        <v>27</v>
      </c>
      <c r="Q2896" s="1">
        <v>39662.447222222225</v>
      </c>
      <c r="R2896" s="1">
        <v>42817.425694444442</v>
      </c>
      <c r="S2896" t="s">
        <v>27</v>
      </c>
      <c r="T2896" t="s">
        <v>27</v>
      </c>
      <c r="U2896" t="s">
        <v>27</v>
      </c>
    </row>
    <row r="2897" spans="1:21" x14ac:dyDescent="0.25">
      <c r="A2897" t="s">
        <v>21</v>
      </c>
      <c r="B2897" t="s">
        <v>5836</v>
      </c>
      <c r="C2897" t="s">
        <v>23</v>
      </c>
      <c r="D2897" t="s">
        <v>5837</v>
      </c>
      <c r="F2897" t="s">
        <v>78</v>
      </c>
      <c r="G2897" t="s">
        <v>27</v>
      </c>
      <c r="H2897">
        <v>21</v>
      </c>
      <c r="I2897">
        <v>21</v>
      </c>
      <c r="J2897" t="s">
        <v>27</v>
      </c>
      <c r="K2897" t="s">
        <v>5639</v>
      </c>
      <c r="L2897" t="s">
        <v>5113</v>
      </c>
      <c r="M2897" t="s">
        <v>23</v>
      </c>
      <c r="N2897" t="s">
        <v>27</v>
      </c>
      <c r="O2897" t="s">
        <v>27</v>
      </c>
      <c r="P2897" t="s">
        <v>27</v>
      </c>
      <c r="Q2897" s="1">
        <v>42317.425000000003</v>
      </c>
      <c r="R2897" s="1">
        <v>42975.63958333333</v>
      </c>
      <c r="S2897" t="s">
        <v>27</v>
      </c>
      <c r="T2897" t="s">
        <v>27</v>
      </c>
      <c r="U2897" t="s">
        <v>27</v>
      </c>
    </row>
    <row r="2898" spans="1:21" x14ac:dyDescent="0.25">
      <c r="A2898" t="s">
        <v>21</v>
      </c>
      <c r="B2898" t="s">
        <v>5756</v>
      </c>
      <c r="C2898" t="s">
        <v>23</v>
      </c>
      <c r="D2898" t="s">
        <v>5757</v>
      </c>
      <c r="F2898" t="s">
        <v>78</v>
      </c>
      <c r="G2898" t="s">
        <v>27</v>
      </c>
      <c r="H2898">
        <v>20</v>
      </c>
      <c r="I2898">
        <v>21</v>
      </c>
      <c r="J2898" t="s">
        <v>27</v>
      </c>
      <c r="K2898" t="s">
        <v>5156</v>
      </c>
      <c r="L2898" t="s">
        <v>5157</v>
      </c>
      <c r="M2898" t="s">
        <v>23</v>
      </c>
      <c r="N2898" t="s">
        <v>27</v>
      </c>
      <c r="O2898" t="s">
        <v>27</v>
      </c>
      <c r="P2898" t="s">
        <v>27</v>
      </c>
      <c r="Q2898" s="1">
        <v>41778.591666666667</v>
      </c>
      <c r="R2898" s="1">
        <v>43014.48333333333</v>
      </c>
      <c r="S2898" t="s">
        <v>27</v>
      </c>
      <c r="T2898" t="s">
        <v>27</v>
      </c>
      <c r="U2898" t="s">
        <v>27</v>
      </c>
    </row>
    <row r="2899" spans="1:21" x14ac:dyDescent="0.25">
      <c r="A2899" t="s">
        <v>21</v>
      </c>
      <c r="B2899" t="s">
        <v>5836</v>
      </c>
      <c r="C2899" t="s">
        <v>23</v>
      </c>
      <c r="D2899" t="s">
        <v>5837</v>
      </c>
      <c r="F2899" t="s">
        <v>78</v>
      </c>
      <c r="G2899" t="s">
        <v>27</v>
      </c>
      <c r="H2899">
        <v>21</v>
      </c>
      <c r="I2899">
        <v>21</v>
      </c>
      <c r="J2899" t="s">
        <v>27</v>
      </c>
      <c r="K2899" t="s">
        <v>5071</v>
      </c>
      <c r="L2899" t="s">
        <v>5072</v>
      </c>
      <c r="M2899" t="s">
        <v>23</v>
      </c>
      <c r="N2899" t="s">
        <v>27</v>
      </c>
      <c r="O2899" t="s">
        <v>27</v>
      </c>
      <c r="P2899" t="s">
        <v>27</v>
      </c>
      <c r="Q2899" s="1">
        <v>41236.487500000003</v>
      </c>
      <c r="R2899" s="1">
        <v>42941.59097222222</v>
      </c>
      <c r="S2899" t="s">
        <v>27</v>
      </c>
      <c r="T2899" t="s">
        <v>27</v>
      </c>
      <c r="U2899" t="s">
        <v>27</v>
      </c>
    </row>
    <row r="2900" spans="1:21" x14ac:dyDescent="0.25">
      <c r="A2900" t="s">
        <v>21</v>
      </c>
      <c r="B2900" t="s">
        <v>372</v>
      </c>
      <c r="C2900" t="s">
        <v>23</v>
      </c>
      <c r="D2900" t="s">
        <v>373</v>
      </c>
      <c r="F2900" t="s">
        <v>26</v>
      </c>
      <c r="G2900" t="s">
        <v>27</v>
      </c>
      <c r="H2900">
        <v>19</v>
      </c>
      <c r="I2900">
        <v>20</v>
      </c>
      <c r="J2900" t="s">
        <v>27</v>
      </c>
      <c r="K2900" t="s">
        <v>374</v>
      </c>
      <c r="L2900" t="s">
        <v>375</v>
      </c>
      <c r="M2900" t="s">
        <v>23</v>
      </c>
      <c r="N2900" t="s">
        <v>27</v>
      </c>
      <c r="O2900" t="s">
        <v>27</v>
      </c>
      <c r="P2900" t="s">
        <v>27</v>
      </c>
      <c r="Q2900" s="1">
        <v>41684.658333333333</v>
      </c>
      <c r="R2900" s="1">
        <v>42962.724999999999</v>
      </c>
      <c r="S2900" t="s">
        <v>27</v>
      </c>
      <c r="T2900" t="s">
        <v>27</v>
      </c>
      <c r="U2900" t="s">
        <v>27</v>
      </c>
    </row>
    <row r="2901" spans="1:21" x14ac:dyDescent="0.25">
      <c r="A2901" t="s">
        <v>21</v>
      </c>
      <c r="B2901" t="s">
        <v>947</v>
      </c>
      <c r="C2901" t="s">
        <v>23</v>
      </c>
      <c r="D2901" t="s">
        <v>948</v>
      </c>
      <c r="F2901" t="s">
        <v>26</v>
      </c>
      <c r="G2901" t="s">
        <v>27</v>
      </c>
      <c r="H2901">
        <v>18</v>
      </c>
      <c r="I2901">
        <v>20</v>
      </c>
      <c r="J2901" t="s">
        <v>27</v>
      </c>
      <c r="K2901" t="s">
        <v>335</v>
      </c>
      <c r="L2901" t="s">
        <v>937</v>
      </c>
      <c r="M2901" t="s">
        <v>23</v>
      </c>
      <c r="N2901" t="s">
        <v>27</v>
      </c>
      <c r="O2901" t="s">
        <v>27</v>
      </c>
      <c r="P2901" t="s">
        <v>27</v>
      </c>
      <c r="Q2901" s="1">
        <v>42167.554166666669</v>
      </c>
      <c r="R2901" s="1">
        <v>42993.432638888888</v>
      </c>
      <c r="S2901" t="s">
        <v>27</v>
      </c>
      <c r="T2901" t="s">
        <v>27</v>
      </c>
      <c r="U2901" t="s">
        <v>27</v>
      </c>
    </row>
    <row r="2902" spans="1:21" x14ac:dyDescent="0.25">
      <c r="A2902" t="s">
        <v>21</v>
      </c>
      <c r="B2902" t="s">
        <v>1080</v>
      </c>
      <c r="C2902" t="s">
        <v>23</v>
      </c>
      <c r="D2902" t="s">
        <v>1081</v>
      </c>
      <c r="F2902" t="s">
        <v>863</v>
      </c>
      <c r="G2902" t="s">
        <v>27</v>
      </c>
      <c r="H2902">
        <v>20</v>
      </c>
      <c r="I2902">
        <v>20</v>
      </c>
      <c r="J2902" t="s">
        <v>27</v>
      </c>
      <c r="K2902" t="s">
        <v>1082</v>
      </c>
      <c r="L2902" t="s">
        <v>1083</v>
      </c>
      <c r="M2902" t="s">
        <v>23</v>
      </c>
      <c r="N2902" t="s">
        <v>27</v>
      </c>
      <c r="O2902" t="s">
        <v>27</v>
      </c>
      <c r="P2902" t="s">
        <v>27</v>
      </c>
      <c r="Q2902" s="1">
        <v>41844.563194444447</v>
      </c>
      <c r="R2902" s="1">
        <v>41968.456250000003</v>
      </c>
      <c r="S2902" t="s">
        <v>27</v>
      </c>
      <c r="T2902" t="s">
        <v>27</v>
      </c>
      <c r="U2902" t="s">
        <v>27</v>
      </c>
    </row>
    <row r="2903" spans="1:21" x14ac:dyDescent="0.25">
      <c r="A2903" t="s">
        <v>21</v>
      </c>
      <c r="B2903" t="s">
        <v>235</v>
      </c>
      <c r="C2903" t="s">
        <v>23</v>
      </c>
      <c r="D2903" t="s">
        <v>235</v>
      </c>
      <c r="E2903" t="s">
        <v>236</v>
      </c>
      <c r="F2903" t="s">
        <v>26</v>
      </c>
      <c r="G2903" t="s">
        <v>27</v>
      </c>
      <c r="H2903">
        <v>20</v>
      </c>
      <c r="I2903">
        <v>20</v>
      </c>
      <c r="J2903" t="s">
        <v>1510</v>
      </c>
      <c r="K2903" t="s">
        <v>235</v>
      </c>
      <c r="L2903" t="s">
        <v>235</v>
      </c>
      <c r="M2903" t="s">
        <v>23</v>
      </c>
      <c r="N2903" t="s">
        <v>27</v>
      </c>
      <c r="O2903" t="s">
        <v>27</v>
      </c>
      <c r="P2903" t="s">
        <v>27</v>
      </c>
      <c r="Q2903" s="1">
        <v>38083.8125</v>
      </c>
      <c r="R2903" s="1">
        <v>38127.500694444447</v>
      </c>
      <c r="S2903">
        <v>0.2</v>
      </c>
      <c r="T2903">
        <v>4.3</v>
      </c>
      <c r="U2903">
        <v>1.69</v>
      </c>
    </row>
    <row r="2904" spans="1:21" x14ac:dyDescent="0.25">
      <c r="A2904" t="s">
        <v>21</v>
      </c>
      <c r="B2904" t="s">
        <v>1579</v>
      </c>
      <c r="C2904" t="s">
        <v>23</v>
      </c>
      <c r="D2904" t="s">
        <v>1580</v>
      </c>
      <c r="F2904" t="s">
        <v>26</v>
      </c>
      <c r="G2904" t="s">
        <v>27</v>
      </c>
      <c r="H2904">
        <v>20</v>
      </c>
      <c r="I2904">
        <v>20</v>
      </c>
      <c r="J2904" t="s">
        <v>27</v>
      </c>
      <c r="K2904" t="s">
        <v>1579</v>
      </c>
      <c r="L2904" t="s">
        <v>1580</v>
      </c>
      <c r="M2904" t="s">
        <v>23</v>
      </c>
      <c r="N2904" t="s">
        <v>27</v>
      </c>
      <c r="O2904" t="s">
        <v>27</v>
      </c>
      <c r="P2904" t="s">
        <v>27</v>
      </c>
      <c r="Q2904" s="1">
        <v>37807.402777777781</v>
      </c>
      <c r="R2904" s="1">
        <v>42264.51458333333</v>
      </c>
      <c r="S2904">
        <v>6.7</v>
      </c>
      <c r="T2904">
        <v>7.67</v>
      </c>
      <c r="U2904">
        <v>7.3185714285714303</v>
      </c>
    </row>
    <row r="2905" spans="1:21" x14ac:dyDescent="0.25">
      <c r="A2905" t="s">
        <v>21</v>
      </c>
      <c r="B2905" t="s">
        <v>1173</v>
      </c>
      <c r="C2905" t="s">
        <v>23</v>
      </c>
      <c r="D2905" t="s">
        <v>1174</v>
      </c>
      <c r="E2905" t="s">
        <v>46</v>
      </c>
      <c r="F2905" t="s">
        <v>26</v>
      </c>
      <c r="G2905" t="s">
        <v>27</v>
      </c>
      <c r="H2905">
        <v>19</v>
      </c>
      <c r="I2905">
        <v>20</v>
      </c>
      <c r="J2905" t="s">
        <v>27</v>
      </c>
      <c r="K2905" t="s">
        <v>1173</v>
      </c>
      <c r="L2905" t="s">
        <v>1174</v>
      </c>
      <c r="M2905" t="s">
        <v>23</v>
      </c>
      <c r="N2905" t="s">
        <v>27</v>
      </c>
      <c r="O2905" t="s">
        <v>27</v>
      </c>
      <c r="P2905" t="s">
        <v>27</v>
      </c>
      <c r="Q2905" s="1">
        <v>38220.750694444447</v>
      </c>
      <c r="R2905" s="1">
        <v>42999.581250000003</v>
      </c>
      <c r="S2905">
        <v>0.5</v>
      </c>
      <c r="T2905">
        <v>0.5</v>
      </c>
      <c r="U2905">
        <v>0.5</v>
      </c>
    </row>
    <row r="2906" spans="1:21" x14ac:dyDescent="0.25">
      <c r="A2906" t="s">
        <v>21</v>
      </c>
      <c r="B2906" t="s">
        <v>2304</v>
      </c>
      <c r="C2906" t="s">
        <v>23</v>
      </c>
      <c r="D2906" t="s">
        <v>2305</v>
      </c>
      <c r="F2906" t="s">
        <v>107</v>
      </c>
      <c r="G2906" t="s">
        <v>27</v>
      </c>
      <c r="H2906">
        <v>14</v>
      </c>
      <c r="I2906">
        <v>20</v>
      </c>
      <c r="J2906" t="s">
        <v>27</v>
      </c>
      <c r="K2906" t="s">
        <v>2306</v>
      </c>
      <c r="L2906" t="s">
        <v>2307</v>
      </c>
      <c r="M2906" t="s">
        <v>23</v>
      </c>
      <c r="N2906" t="s">
        <v>27</v>
      </c>
      <c r="O2906" t="s">
        <v>27</v>
      </c>
      <c r="P2906" t="s">
        <v>27</v>
      </c>
      <c r="Q2906" s="1">
        <v>38301.708333333336</v>
      </c>
      <c r="R2906" s="1">
        <v>41591.729861111111</v>
      </c>
      <c r="S2906" t="s">
        <v>27</v>
      </c>
      <c r="T2906" t="s">
        <v>27</v>
      </c>
      <c r="U2906" t="s">
        <v>27</v>
      </c>
    </row>
    <row r="2907" spans="1:21" x14ac:dyDescent="0.25">
      <c r="A2907" t="s">
        <v>21</v>
      </c>
      <c r="B2907" t="s">
        <v>2306</v>
      </c>
      <c r="C2907" t="s">
        <v>23</v>
      </c>
      <c r="D2907" t="s">
        <v>2307</v>
      </c>
      <c r="F2907" t="s">
        <v>107</v>
      </c>
      <c r="G2907" t="s">
        <v>27</v>
      </c>
      <c r="H2907">
        <v>14</v>
      </c>
      <c r="I2907">
        <v>20</v>
      </c>
      <c r="J2907" t="s">
        <v>27</v>
      </c>
      <c r="K2907" t="s">
        <v>2306</v>
      </c>
      <c r="L2907" t="s">
        <v>2307</v>
      </c>
      <c r="M2907" t="s">
        <v>23</v>
      </c>
      <c r="N2907" t="s">
        <v>27</v>
      </c>
      <c r="O2907" t="s">
        <v>27</v>
      </c>
      <c r="P2907" t="s">
        <v>27</v>
      </c>
      <c r="Q2907" s="1">
        <v>38301.708333333336</v>
      </c>
      <c r="R2907" s="1">
        <v>41591.729861111111</v>
      </c>
      <c r="S2907" t="s">
        <v>27</v>
      </c>
      <c r="T2907" t="s">
        <v>27</v>
      </c>
      <c r="U2907" t="s">
        <v>27</v>
      </c>
    </row>
    <row r="2908" spans="1:21" x14ac:dyDescent="0.25">
      <c r="A2908" t="s">
        <v>21</v>
      </c>
      <c r="B2908" t="s">
        <v>2480</v>
      </c>
      <c r="C2908" t="s">
        <v>23</v>
      </c>
      <c r="D2908" t="s">
        <v>2433</v>
      </c>
      <c r="F2908" t="s">
        <v>26</v>
      </c>
      <c r="G2908" t="s">
        <v>27</v>
      </c>
      <c r="H2908">
        <v>20</v>
      </c>
      <c r="I2908">
        <v>20</v>
      </c>
      <c r="J2908" t="s">
        <v>27</v>
      </c>
      <c r="K2908" t="s">
        <v>2481</v>
      </c>
      <c r="L2908" t="s">
        <v>1812</v>
      </c>
      <c r="M2908" t="s">
        <v>23</v>
      </c>
      <c r="N2908" t="s">
        <v>27</v>
      </c>
      <c r="O2908" t="s">
        <v>27</v>
      </c>
      <c r="P2908" t="s">
        <v>27</v>
      </c>
      <c r="Q2908" s="1">
        <v>42507.604166666664</v>
      </c>
      <c r="R2908" s="1">
        <v>42955.611805555556</v>
      </c>
      <c r="S2908" t="s">
        <v>27</v>
      </c>
      <c r="T2908" t="s">
        <v>27</v>
      </c>
      <c r="U2908" t="s">
        <v>27</v>
      </c>
    </row>
    <row r="2909" spans="1:21" x14ac:dyDescent="0.25">
      <c r="A2909" t="s">
        <v>21</v>
      </c>
      <c r="B2909" t="s">
        <v>2048</v>
      </c>
      <c r="C2909" t="s">
        <v>23</v>
      </c>
      <c r="D2909" t="s">
        <v>2049</v>
      </c>
      <c r="E2909" t="s">
        <v>46</v>
      </c>
      <c r="F2909" t="s">
        <v>26</v>
      </c>
      <c r="G2909" t="s">
        <v>27</v>
      </c>
      <c r="H2909">
        <v>20</v>
      </c>
      <c r="I2909">
        <v>20</v>
      </c>
      <c r="J2909" t="s">
        <v>27</v>
      </c>
      <c r="K2909" t="s">
        <v>2049</v>
      </c>
      <c r="L2909" t="s">
        <v>2089</v>
      </c>
      <c r="M2909" t="s">
        <v>23</v>
      </c>
      <c r="N2909" t="s">
        <v>27</v>
      </c>
      <c r="O2909" t="s">
        <v>27</v>
      </c>
      <c r="P2909" t="s">
        <v>27</v>
      </c>
      <c r="Q2909" s="1">
        <v>41290.67083333333</v>
      </c>
      <c r="R2909" s="1">
        <v>42943.570833333331</v>
      </c>
      <c r="S2909" t="s">
        <v>27</v>
      </c>
      <c r="T2909" t="s">
        <v>27</v>
      </c>
      <c r="U2909" t="s">
        <v>27</v>
      </c>
    </row>
    <row r="2910" spans="1:21" x14ac:dyDescent="0.25">
      <c r="A2910" t="s">
        <v>21</v>
      </c>
      <c r="B2910" t="s">
        <v>2313</v>
      </c>
      <c r="C2910" t="s">
        <v>23</v>
      </c>
      <c r="D2910" t="s">
        <v>2313</v>
      </c>
      <c r="E2910" t="s">
        <v>46</v>
      </c>
      <c r="F2910" t="s">
        <v>26</v>
      </c>
      <c r="G2910" t="s">
        <v>27</v>
      </c>
      <c r="H2910">
        <v>18</v>
      </c>
      <c r="I2910">
        <v>20</v>
      </c>
      <c r="J2910" t="s">
        <v>2899</v>
      </c>
      <c r="K2910" t="s">
        <v>2315</v>
      </c>
      <c r="L2910" t="s">
        <v>2316</v>
      </c>
      <c r="M2910" t="s">
        <v>23</v>
      </c>
      <c r="N2910" t="s">
        <v>27</v>
      </c>
      <c r="O2910" t="s">
        <v>27</v>
      </c>
      <c r="P2910" t="s">
        <v>27</v>
      </c>
      <c r="Q2910" s="1">
        <v>38005.695833333331</v>
      </c>
      <c r="R2910" s="1">
        <v>42506.714583333334</v>
      </c>
      <c r="S2910">
        <v>0.1</v>
      </c>
      <c r="T2910">
        <v>4.55</v>
      </c>
      <c r="U2910">
        <v>0.59299999999999997</v>
      </c>
    </row>
    <row r="2911" spans="1:21" x14ac:dyDescent="0.25">
      <c r="A2911" t="s">
        <v>21</v>
      </c>
      <c r="B2911" t="s">
        <v>3025</v>
      </c>
      <c r="C2911" t="s">
        <v>23</v>
      </c>
      <c r="D2911" t="s">
        <v>2433</v>
      </c>
      <c r="F2911" t="s">
        <v>26</v>
      </c>
      <c r="G2911" t="s">
        <v>27</v>
      </c>
      <c r="H2911">
        <v>20</v>
      </c>
      <c r="I2911">
        <v>20</v>
      </c>
      <c r="J2911" t="s">
        <v>27</v>
      </c>
      <c r="K2911" t="s">
        <v>3026</v>
      </c>
      <c r="L2911" t="s">
        <v>1812</v>
      </c>
      <c r="M2911" t="s">
        <v>23</v>
      </c>
      <c r="N2911" t="s">
        <v>27</v>
      </c>
      <c r="O2911" t="s">
        <v>27</v>
      </c>
      <c r="P2911" t="s">
        <v>27</v>
      </c>
      <c r="Q2911" s="1">
        <v>42475.967361111114</v>
      </c>
      <c r="R2911" s="1">
        <v>42998.54791666667</v>
      </c>
      <c r="S2911" t="s">
        <v>27</v>
      </c>
      <c r="T2911" t="s">
        <v>27</v>
      </c>
      <c r="U2911" t="s">
        <v>27</v>
      </c>
    </row>
    <row r="2912" spans="1:21" x14ac:dyDescent="0.25">
      <c r="A2912" t="s">
        <v>21</v>
      </c>
      <c r="B2912" t="s">
        <v>3027</v>
      </c>
      <c r="C2912" t="s">
        <v>23</v>
      </c>
      <c r="D2912" t="s">
        <v>1810</v>
      </c>
      <c r="F2912" t="s">
        <v>26</v>
      </c>
      <c r="G2912" t="s">
        <v>27</v>
      </c>
      <c r="H2912">
        <v>20</v>
      </c>
      <c r="I2912">
        <v>20</v>
      </c>
      <c r="J2912" t="s">
        <v>27</v>
      </c>
      <c r="K2912" t="s">
        <v>3026</v>
      </c>
      <c r="L2912" t="s">
        <v>1812</v>
      </c>
      <c r="M2912" t="s">
        <v>23</v>
      </c>
      <c r="N2912" t="s">
        <v>27</v>
      </c>
      <c r="O2912" t="s">
        <v>27</v>
      </c>
      <c r="P2912" t="s">
        <v>27</v>
      </c>
      <c r="Q2912" s="1">
        <v>42475.967361111114</v>
      </c>
      <c r="R2912" s="1">
        <v>42998.54791666667</v>
      </c>
      <c r="S2912" t="s">
        <v>27</v>
      </c>
      <c r="T2912" t="s">
        <v>27</v>
      </c>
      <c r="U2912" t="s">
        <v>27</v>
      </c>
    </row>
    <row r="2913" spans="1:21" x14ac:dyDescent="0.25">
      <c r="A2913" t="s">
        <v>21</v>
      </c>
      <c r="B2913" t="s">
        <v>2318</v>
      </c>
      <c r="C2913" t="s">
        <v>23</v>
      </c>
      <c r="D2913" t="s">
        <v>2318</v>
      </c>
      <c r="E2913" t="s">
        <v>69</v>
      </c>
      <c r="F2913" t="s">
        <v>26</v>
      </c>
      <c r="G2913" t="s">
        <v>27</v>
      </c>
      <c r="H2913">
        <v>15</v>
      </c>
      <c r="I2913">
        <v>20</v>
      </c>
      <c r="J2913" t="s">
        <v>3245</v>
      </c>
      <c r="K2913" t="s">
        <v>2318</v>
      </c>
      <c r="L2913" t="s">
        <v>2320</v>
      </c>
      <c r="M2913" t="s">
        <v>23</v>
      </c>
      <c r="N2913" t="s">
        <v>27</v>
      </c>
      <c r="O2913" t="s">
        <v>27</v>
      </c>
      <c r="P2913" t="s">
        <v>27</v>
      </c>
      <c r="Q2913" s="1">
        <v>42186.755555555559</v>
      </c>
      <c r="R2913" s="1">
        <v>42863.645138888889</v>
      </c>
      <c r="S2913">
        <v>3.5</v>
      </c>
      <c r="T2913">
        <v>31.5</v>
      </c>
      <c r="U2913">
        <v>15.56</v>
      </c>
    </row>
    <row r="2914" spans="1:21" x14ac:dyDescent="0.25">
      <c r="A2914" t="s">
        <v>21</v>
      </c>
      <c r="B2914" t="s">
        <v>2464</v>
      </c>
      <c r="C2914" t="s">
        <v>23</v>
      </c>
      <c r="D2914" t="s">
        <v>2465</v>
      </c>
      <c r="E2914" t="s">
        <v>300</v>
      </c>
      <c r="F2914" t="s">
        <v>26</v>
      </c>
      <c r="G2914" t="s">
        <v>27</v>
      </c>
      <c r="H2914">
        <v>20</v>
      </c>
      <c r="I2914">
        <v>20</v>
      </c>
      <c r="J2914" t="s">
        <v>3376</v>
      </c>
      <c r="K2914" t="s">
        <v>302</v>
      </c>
      <c r="L2914" t="s">
        <v>303</v>
      </c>
      <c r="M2914" t="s">
        <v>23</v>
      </c>
      <c r="N2914" t="s">
        <v>27</v>
      </c>
      <c r="O2914" t="s">
        <v>27</v>
      </c>
      <c r="P2914" t="s">
        <v>27</v>
      </c>
      <c r="Q2914" s="1">
        <v>42150.883333333331</v>
      </c>
      <c r="R2914" s="1">
        <v>43005.30972222222</v>
      </c>
      <c r="S2914">
        <v>0.62</v>
      </c>
      <c r="T2914">
        <v>4.29</v>
      </c>
      <c r="U2914">
        <v>1.7555000000000001</v>
      </c>
    </row>
    <row r="2915" spans="1:21" x14ac:dyDescent="0.25">
      <c r="A2915" t="s">
        <v>21</v>
      </c>
      <c r="B2915" t="s">
        <v>2318</v>
      </c>
      <c r="C2915" t="s">
        <v>23</v>
      </c>
      <c r="D2915" t="s">
        <v>2318</v>
      </c>
      <c r="E2915" t="s">
        <v>69</v>
      </c>
      <c r="F2915" t="s">
        <v>26</v>
      </c>
      <c r="G2915" t="s">
        <v>27</v>
      </c>
      <c r="H2915">
        <v>16</v>
      </c>
      <c r="I2915">
        <v>20</v>
      </c>
      <c r="J2915" t="s">
        <v>3572</v>
      </c>
      <c r="K2915" t="s">
        <v>2318</v>
      </c>
      <c r="L2915" t="s">
        <v>2320</v>
      </c>
      <c r="M2915" t="s">
        <v>23</v>
      </c>
      <c r="N2915" t="s">
        <v>27</v>
      </c>
      <c r="O2915" t="s">
        <v>27</v>
      </c>
      <c r="P2915" t="s">
        <v>27</v>
      </c>
      <c r="Q2915" s="1">
        <v>42166.506944444445</v>
      </c>
      <c r="R2915" s="1">
        <v>42947.602777777778</v>
      </c>
      <c r="S2915">
        <v>3.5</v>
      </c>
      <c r="T2915">
        <v>38.200000000000003</v>
      </c>
      <c r="U2915">
        <v>13.43</v>
      </c>
    </row>
    <row r="2916" spans="1:21" x14ac:dyDescent="0.25">
      <c r="A2916" t="s">
        <v>21</v>
      </c>
      <c r="B2916" t="s">
        <v>1535</v>
      </c>
      <c r="C2916" t="s">
        <v>23</v>
      </c>
      <c r="D2916" t="s">
        <v>344</v>
      </c>
      <c r="F2916" t="s">
        <v>144</v>
      </c>
      <c r="G2916" t="s">
        <v>27</v>
      </c>
      <c r="H2916">
        <v>14</v>
      </c>
      <c r="I2916">
        <v>20</v>
      </c>
      <c r="J2916" t="s">
        <v>27</v>
      </c>
      <c r="K2916" t="s">
        <v>3698</v>
      </c>
      <c r="L2916" t="s">
        <v>3699</v>
      </c>
      <c r="M2916" t="s">
        <v>23</v>
      </c>
      <c r="N2916" t="s">
        <v>27</v>
      </c>
      <c r="O2916" t="s">
        <v>27</v>
      </c>
      <c r="P2916" t="s">
        <v>27</v>
      </c>
      <c r="Q2916" s="1">
        <v>37812.394444444442</v>
      </c>
      <c r="R2916" s="1">
        <v>42857.384027777778</v>
      </c>
      <c r="S2916" t="s">
        <v>27</v>
      </c>
      <c r="T2916" t="s">
        <v>27</v>
      </c>
      <c r="U2916" t="s">
        <v>27</v>
      </c>
    </row>
    <row r="2917" spans="1:21" x14ac:dyDescent="0.25">
      <c r="A2917" t="s">
        <v>21</v>
      </c>
      <c r="B2917" t="s">
        <v>3739</v>
      </c>
      <c r="C2917" t="s">
        <v>23</v>
      </c>
      <c r="D2917" t="s">
        <v>1810</v>
      </c>
      <c r="F2917" t="s">
        <v>26</v>
      </c>
      <c r="G2917" t="s">
        <v>27</v>
      </c>
      <c r="H2917">
        <v>20</v>
      </c>
      <c r="I2917">
        <v>20</v>
      </c>
      <c r="J2917" t="s">
        <v>27</v>
      </c>
      <c r="K2917" t="s">
        <v>2481</v>
      </c>
      <c r="L2917" t="s">
        <v>1812</v>
      </c>
      <c r="M2917" t="s">
        <v>23</v>
      </c>
      <c r="N2917" t="s">
        <v>27</v>
      </c>
      <c r="O2917" t="s">
        <v>27</v>
      </c>
      <c r="P2917" t="s">
        <v>27</v>
      </c>
      <c r="Q2917" s="1">
        <v>42507.604166666664</v>
      </c>
      <c r="R2917" s="1">
        <v>42955.611805555556</v>
      </c>
      <c r="S2917" t="s">
        <v>27</v>
      </c>
      <c r="T2917" t="s">
        <v>27</v>
      </c>
      <c r="U2917" t="s">
        <v>27</v>
      </c>
    </row>
    <row r="2918" spans="1:21" x14ac:dyDescent="0.25">
      <c r="A2918" t="s">
        <v>21</v>
      </c>
      <c r="B2918" t="s">
        <v>4003</v>
      </c>
      <c r="C2918" t="s">
        <v>23</v>
      </c>
      <c r="D2918" t="s">
        <v>4004</v>
      </c>
      <c r="E2918" t="s">
        <v>309</v>
      </c>
      <c r="F2918" t="s">
        <v>26</v>
      </c>
      <c r="G2918" t="s">
        <v>27</v>
      </c>
      <c r="H2918">
        <v>17</v>
      </c>
      <c r="I2918">
        <v>20</v>
      </c>
      <c r="J2918" t="s">
        <v>27</v>
      </c>
      <c r="K2918" t="s">
        <v>2052</v>
      </c>
      <c r="L2918" t="s">
        <v>2053</v>
      </c>
      <c r="M2918" t="s">
        <v>23</v>
      </c>
      <c r="N2918" t="s">
        <v>27</v>
      </c>
      <c r="O2918" t="s">
        <v>27</v>
      </c>
      <c r="P2918" t="s">
        <v>27</v>
      </c>
      <c r="Q2918" s="1">
        <v>37825.609027777777</v>
      </c>
      <c r="R2918" s="1">
        <v>42494.534722222219</v>
      </c>
      <c r="S2918">
        <v>16</v>
      </c>
      <c r="T2918">
        <v>150</v>
      </c>
      <c r="U2918">
        <v>55.961538461538503</v>
      </c>
    </row>
    <row r="2919" spans="1:21" x14ac:dyDescent="0.25">
      <c r="A2919" t="s">
        <v>21</v>
      </c>
      <c r="B2919" t="s">
        <v>2597</v>
      </c>
      <c r="C2919" t="s">
        <v>23</v>
      </c>
      <c r="D2919" t="s">
        <v>2597</v>
      </c>
      <c r="E2919" t="s">
        <v>46</v>
      </c>
      <c r="F2919" t="s">
        <v>26</v>
      </c>
      <c r="G2919" t="s">
        <v>27</v>
      </c>
      <c r="H2919">
        <v>20</v>
      </c>
      <c r="I2919">
        <v>20</v>
      </c>
      <c r="J2919" t="s">
        <v>27</v>
      </c>
      <c r="K2919" t="s">
        <v>2049</v>
      </c>
      <c r="L2919" t="s">
        <v>2089</v>
      </c>
      <c r="M2919" t="s">
        <v>23</v>
      </c>
      <c r="N2919" t="s">
        <v>27</v>
      </c>
      <c r="O2919" t="s">
        <v>27</v>
      </c>
      <c r="P2919" t="s">
        <v>27</v>
      </c>
      <c r="Q2919" s="1">
        <v>41290.67083333333</v>
      </c>
      <c r="R2919" s="1">
        <v>42943.570833333331</v>
      </c>
      <c r="S2919" t="s">
        <v>27</v>
      </c>
      <c r="T2919" t="s">
        <v>27</v>
      </c>
      <c r="U2919" t="s">
        <v>27</v>
      </c>
    </row>
    <row r="2920" spans="1:21" x14ac:dyDescent="0.25">
      <c r="A2920" t="s">
        <v>21</v>
      </c>
      <c r="B2920" t="s">
        <v>94</v>
      </c>
      <c r="C2920" t="s">
        <v>23</v>
      </c>
      <c r="D2920" t="s">
        <v>4342</v>
      </c>
      <c r="F2920" t="s">
        <v>26</v>
      </c>
      <c r="G2920" t="s">
        <v>27</v>
      </c>
      <c r="H2920">
        <v>20</v>
      </c>
      <c r="I2920">
        <v>20</v>
      </c>
      <c r="J2920" t="s">
        <v>27</v>
      </c>
      <c r="K2920" t="s">
        <v>4343</v>
      </c>
      <c r="L2920" t="s">
        <v>4344</v>
      </c>
      <c r="M2920" t="s">
        <v>23</v>
      </c>
      <c r="N2920" t="s">
        <v>27</v>
      </c>
      <c r="O2920" t="s">
        <v>27</v>
      </c>
      <c r="P2920" t="s">
        <v>27</v>
      </c>
      <c r="Q2920" s="1">
        <v>37778.713888888888</v>
      </c>
      <c r="R2920" s="1">
        <v>40304.07916666667</v>
      </c>
      <c r="S2920" t="s">
        <v>27</v>
      </c>
      <c r="T2920" t="s">
        <v>27</v>
      </c>
      <c r="U2920" t="s">
        <v>27</v>
      </c>
    </row>
    <row r="2921" spans="1:21" x14ac:dyDescent="0.25">
      <c r="A2921" t="s">
        <v>21</v>
      </c>
      <c r="B2921" t="s">
        <v>4419</v>
      </c>
      <c r="C2921" t="s">
        <v>23</v>
      </c>
      <c r="D2921" t="s">
        <v>4419</v>
      </c>
      <c r="E2921" t="s">
        <v>1970</v>
      </c>
      <c r="F2921" t="s">
        <v>26</v>
      </c>
      <c r="G2921" t="s">
        <v>27</v>
      </c>
      <c r="H2921">
        <v>20</v>
      </c>
      <c r="I2921">
        <v>20</v>
      </c>
      <c r="J2921" t="s">
        <v>27</v>
      </c>
      <c r="K2921" t="s">
        <v>4419</v>
      </c>
      <c r="L2921" t="s">
        <v>4419</v>
      </c>
      <c r="M2921" t="s">
        <v>23</v>
      </c>
      <c r="N2921" t="s">
        <v>27</v>
      </c>
      <c r="O2921" t="s">
        <v>27</v>
      </c>
      <c r="P2921" t="s">
        <v>27</v>
      </c>
      <c r="Q2921" s="1">
        <v>37852.576388888891</v>
      </c>
      <c r="R2921" s="1">
        <v>42234.432638888888</v>
      </c>
      <c r="S2921">
        <v>1</v>
      </c>
      <c r="T2921">
        <v>5</v>
      </c>
      <c r="U2921">
        <v>3</v>
      </c>
    </row>
    <row r="2922" spans="1:21" x14ac:dyDescent="0.25">
      <c r="A2922" t="s">
        <v>21</v>
      </c>
      <c r="B2922" t="s">
        <v>4345</v>
      </c>
      <c r="C2922" t="s">
        <v>23</v>
      </c>
      <c r="D2922" t="s">
        <v>4346</v>
      </c>
      <c r="E2922" t="s">
        <v>123</v>
      </c>
      <c r="F2922" t="s">
        <v>26</v>
      </c>
      <c r="G2922" t="s">
        <v>27</v>
      </c>
      <c r="H2922">
        <v>20</v>
      </c>
      <c r="I2922">
        <v>20</v>
      </c>
      <c r="J2922" t="s">
        <v>27</v>
      </c>
      <c r="K2922" t="s">
        <v>2347</v>
      </c>
      <c r="L2922" t="s">
        <v>2348</v>
      </c>
      <c r="M2922" t="s">
        <v>23</v>
      </c>
      <c r="N2922" t="s">
        <v>27</v>
      </c>
      <c r="O2922" t="s">
        <v>27</v>
      </c>
      <c r="P2922" t="s">
        <v>27</v>
      </c>
      <c r="Q2922" s="1">
        <v>37912.491666666669</v>
      </c>
      <c r="R2922" s="1">
        <v>42934.520138888889</v>
      </c>
      <c r="S2922">
        <v>1</v>
      </c>
      <c r="T2922">
        <v>75</v>
      </c>
      <c r="U2922">
        <v>25.094999999999999</v>
      </c>
    </row>
    <row r="2923" spans="1:21" x14ac:dyDescent="0.25">
      <c r="A2923" t="s">
        <v>21</v>
      </c>
      <c r="B2923" t="s">
        <v>3179</v>
      </c>
      <c r="C2923" t="s">
        <v>23</v>
      </c>
      <c r="D2923" t="s">
        <v>4481</v>
      </c>
      <c r="F2923" t="s">
        <v>26</v>
      </c>
      <c r="G2923" t="s">
        <v>27</v>
      </c>
      <c r="H2923">
        <v>18</v>
      </c>
      <c r="I2923">
        <v>20</v>
      </c>
      <c r="J2923" t="s">
        <v>27</v>
      </c>
      <c r="K2923" t="s">
        <v>335</v>
      </c>
      <c r="L2923" t="s">
        <v>937</v>
      </c>
      <c r="M2923" t="s">
        <v>23</v>
      </c>
      <c r="N2923" t="s">
        <v>27</v>
      </c>
      <c r="O2923" t="s">
        <v>27</v>
      </c>
      <c r="P2923" t="s">
        <v>27</v>
      </c>
      <c r="Q2923" s="1">
        <v>42167.554166666669</v>
      </c>
      <c r="R2923" s="1">
        <v>42993.432638888888</v>
      </c>
      <c r="S2923">
        <v>96</v>
      </c>
      <c r="T2923">
        <v>96</v>
      </c>
      <c r="U2923">
        <v>96</v>
      </c>
    </row>
    <row r="2924" spans="1:21" x14ac:dyDescent="0.25">
      <c r="A2924" t="s">
        <v>21</v>
      </c>
      <c r="B2924" t="s">
        <v>5141</v>
      </c>
      <c r="C2924" t="s">
        <v>23</v>
      </c>
      <c r="D2924" t="s">
        <v>4879</v>
      </c>
      <c r="F2924" t="s">
        <v>26</v>
      </c>
      <c r="G2924" t="s">
        <v>27</v>
      </c>
      <c r="H2924">
        <v>20</v>
      </c>
      <c r="I2924">
        <v>20</v>
      </c>
      <c r="J2924" t="s">
        <v>27</v>
      </c>
      <c r="K2924" t="s">
        <v>5141</v>
      </c>
      <c r="L2924" t="s">
        <v>4478</v>
      </c>
      <c r="M2924" t="s">
        <v>23</v>
      </c>
      <c r="N2924" t="s">
        <v>27</v>
      </c>
      <c r="O2924" t="s">
        <v>27</v>
      </c>
      <c r="P2924" t="s">
        <v>27</v>
      </c>
      <c r="Q2924" s="1">
        <v>41603.928472222222</v>
      </c>
      <c r="R2924" s="1">
        <v>42997.631249999999</v>
      </c>
      <c r="S2924" t="s">
        <v>27</v>
      </c>
      <c r="T2924" t="s">
        <v>27</v>
      </c>
      <c r="U2924" t="s">
        <v>27</v>
      </c>
    </row>
    <row r="2925" spans="1:21" x14ac:dyDescent="0.25">
      <c r="A2925" t="s">
        <v>21</v>
      </c>
      <c r="B2925" t="s">
        <v>5119</v>
      </c>
      <c r="C2925" t="s">
        <v>23</v>
      </c>
      <c r="D2925" t="s">
        <v>5193</v>
      </c>
      <c r="F2925" t="s">
        <v>107</v>
      </c>
      <c r="G2925" t="s">
        <v>27</v>
      </c>
      <c r="H2925">
        <v>20</v>
      </c>
      <c r="I2925">
        <v>20</v>
      </c>
      <c r="J2925" t="s">
        <v>27</v>
      </c>
      <c r="K2925" t="s">
        <v>503</v>
      </c>
      <c r="L2925" t="s">
        <v>504</v>
      </c>
      <c r="M2925" t="s">
        <v>23</v>
      </c>
      <c r="N2925" t="s">
        <v>27</v>
      </c>
      <c r="O2925" t="s">
        <v>27</v>
      </c>
      <c r="P2925" t="s">
        <v>27</v>
      </c>
      <c r="Q2925" s="1">
        <v>38624.606249999997</v>
      </c>
      <c r="R2925" s="1">
        <v>41271.508333333331</v>
      </c>
      <c r="S2925" t="s">
        <v>27</v>
      </c>
      <c r="T2925" t="s">
        <v>27</v>
      </c>
      <c r="U2925" t="s">
        <v>27</v>
      </c>
    </row>
    <row r="2926" spans="1:21" x14ac:dyDescent="0.25">
      <c r="A2926" t="s">
        <v>21</v>
      </c>
      <c r="B2926" t="s">
        <v>3884</v>
      </c>
      <c r="C2926" t="s">
        <v>23</v>
      </c>
      <c r="D2926" t="s">
        <v>3885</v>
      </c>
      <c r="F2926" t="s">
        <v>130</v>
      </c>
      <c r="G2926" t="s">
        <v>27</v>
      </c>
      <c r="H2926">
        <v>19</v>
      </c>
      <c r="I2926">
        <v>20</v>
      </c>
      <c r="J2926" t="s">
        <v>27</v>
      </c>
      <c r="K2926" t="s">
        <v>5320</v>
      </c>
      <c r="L2926" t="s">
        <v>5321</v>
      </c>
      <c r="M2926" t="s">
        <v>23</v>
      </c>
      <c r="N2926" t="s">
        <v>27</v>
      </c>
      <c r="O2926" t="s">
        <v>27</v>
      </c>
      <c r="P2926" t="s">
        <v>27</v>
      </c>
      <c r="Q2926" s="1">
        <v>38069.644444444442</v>
      </c>
      <c r="R2926" s="1">
        <v>42912.629861111112</v>
      </c>
      <c r="S2926" t="s">
        <v>27</v>
      </c>
      <c r="T2926" t="s">
        <v>27</v>
      </c>
      <c r="U2926" t="s">
        <v>27</v>
      </c>
    </row>
    <row r="2927" spans="1:21" x14ac:dyDescent="0.25">
      <c r="A2927" t="s">
        <v>21</v>
      </c>
      <c r="B2927" t="s">
        <v>5338</v>
      </c>
      <c r="C2927" t="s">
        <v>23</v>
      </c>
      <c r="D2927" t="s">
        <v>5359</v>
      </c>
      <c r="F2927" t="s">
        <v>26</v>
      </c>
      <c r="G2927" t="s">
        <v>27</v>
      </c>
      <c r="H2927">
        <v>20</v>
      </c>
      <c r="I2927">
        <v>20</v>
      </c>
      <c r="J2927" t="s">
        <v>27</v>
      </c>
      <c r="K2927" t="s">
        <v>503</v>
      </c>
      <c r="L2927" t="s">
        <v>505</v>
      </c>
      <c r="M2927" t="s">
        <v>23</v>
      </c>
      <c r="N2927" t="s">
        <v>27</v>
      </c>
      <c r="O2927" t="s">
        <v>27</v>
      </c>
      <c r="P2927" t="s">
        <v>27</v>
      </c>
      <c r="Q2927" s="1">
        <v>41585.763194444444</v>
      </c>
      <c r="R2927" s="1">
        <v>42970.74722222222</v>
      </c>
      <c r="S2927" t="s">
        <v>27</v>
      </c>
      <c r="T2927" t="s">
        <v>27</v>
      </c>
      <c r="U2927" t="s">
        <v>27</v>
      </c>
    </row>
    <row r="2928" spans="1:21" x14ac:dyDescent="0.25">
      <c r="A2928" t="s">
        <v>21</v>
      </c>
      <c r="B2928" t="s">
        <v>5372</v>
      </c>
      <c r="C2928" t="s">
        <v>23</v>
      </c>
      <c r="D2928" t="s">
        <v>5373</v>
      </c>
      <c r="F2928" t="s">
        <v>78</v>
      </c>
      <c r="G2928" t="s">
        <v>27</v>
      </c>
      <c r="H2928">
        <v>16</v>
      </c>
      <c r="I2928">
        <v>20</v>
      </c>
      <c r="J2928" t="s">
        <v>27</v>
      </c>
      <c r="K2928" t="s">
        <v>5542</v>
      </c>
      <c r="L2928" t="s">
        <v>5543</v>
      </c>
      <c r="M2928" t="s">
        <v>23</v>
      </c>
      <c r="N2928" t="s">
        <v>27</v>
      </c>
      <c r="O2928" t="s">
        <v>27</v>
      </c>
      <c r="P2928" t="s">
        <v>27</v>
      </c>
      <c r="Q2928" s="1">
        <v>41928.550694444442</v>
      </c>
      <c r="R2928" s="1">
        <v>42984.69027777778</v>
      </c>
      <c r="S2928" t="s">
        <v>27</v>
      </c>
      <c r="T2928" t="s">
        <v>27</v>
      </c>
      <c r="U2928" t="s">
        <v>27</v>
      </c>
    </row>
    <row r="2929" spans="1:21" x14ac:dyDescent="0.25">
      <c r="A2929" t="s">
        <v>21</v>
      </c>
      <c r="B2929" t="s">
        <v>5385</v>
      </c>
      <c r="C2929" t="s">
        <v>23</v>
      </c>
      <c r="D2929" t="s">
        <v>5386</v>
      </c>
      <c r="F2929" t="s">
        <v>78</v>
      </c>
      <c r="G2929" t="s">
        <v>27</v>
      </c>
      <c r="H2929">
        <v>10</v>
      </c>
      <c r="I2929">
        <v>20</v>
      </c>
      <c r="J2929" t="s">
        <v>27</v>
      </c>
      <c r="K2929" t="s">
        <v>5493</v>
      </c>
      <c r="L2929" t="s">
        <v>5494</v>
      </c>
      <c r="M2929" t="s">
        <v>23</v>
      </c>
      <c r="N2929" t="s">
        <v>27</v>
      </c>
      <c r="O2929" t="s">
        <v>27</v>
      </c>
      <c r="P2929" t="s">
        <v>27</v>
      </c>
      <c r="Q2929" s="1">
        <v>41796.632638888892</v>
      </c>
      <c r="R2929" s="1">
        <v>42878.59097222222</v>
      </c>
      <c r="S2929" t="s">
        <v>27</v>
      </c>
      <c r="T2929" t="s">
        <v>27</v>
      </c>
      <c r="U2929" t="s">
        <v>27</v>
      </c>
    </row>
    <row r="2930" spans="1:21" x14ac:dyDescent="0.25">
      <c r="A2930" t="s">
        <v>21</v>
      </c>
      <c r="B2930" t="s">
        <v>4585</v>
      </c>
      <c r="C2930" t="s">
        <v>23</v>
      </c>
      <c r="D2930" t="s">
        <v>4727</v>
      </c>
      <c r="E2930" t="s">
        <v>1723</v>
      </c>
      <c r="F2930" t="s">
        <v>78</v>
      </c>
      <c r="G2930" t="s">
        <v>27</v>
      </c>
      <c r="H2930">
        <v>19</v>
      </c>
      <c r="I2930">
        <v>20</v>
      </c>
      <c r="J2930" t="s">
        <v>27</v>
      </c>
      <c r="K2930" t="s">
        <v>1228</v>
      </c>
      <c r="L2930" t="s">
        <v>1722</v>
      </c>
      <c r="M2930" t="s">
        <v>23</v>
      </c>
      <c r="N2930" t="s">
        <v>27</v>
      </c>
      <c r="O2930" t="s">
        <v>27</v>
      </c>
      <c r="P2930" t="s">
        <v>27</v>
      </c>
      <c r="Q2930" s="1">
        <v>38225.486111111109</v>
      </c>
      <c r="R2930" s="1">
        <v>40217.878472222219</v>
      </c>
      <c r="S2930" t="s">
        <v>27</v>
      </c>
      <c r="T2930" t="s">
        <v>27</v>
      </c>
      <c r="U2930" t="s">
        <v>27</v>
      </c>
    </row>
    <row r="2931" spans="1:21" x14ac:dyDescent="0.25">
      <c r="A2931" t="s">
        <v>21</v>
      </c>
      <c r="B2931" t="s">
        <v>4347</v>
      </c>
      <c r="C2931" t="s">
        <v>23</v>
      </c>
      <c r="D2931" t="s">
        <v>4348</v>
      </c>
      <c r="F2931" t="s">
        <v>26</v>
      </c>
      <c r="G2931" t="s">
        <v>27</v>
      </c>
      <c r="H2931">
        <v>18</v>
      </c>
      <c r="I2931">
        <v>20</v>
      </c>
      <c r="J2931" t="s">
        <v>27</v>
      </c>
      <c r="K2931" t="s">
        <v>335</v>
      </c>
      <c r="L2931" t="s">
        <v>937</v>
      </c>
      <c r="M2931" t="s">
        <v>23</v>
      </c>
      <c r="N2931" t="s">
        <v>27</v>
      </c>
      <c r="O2931" t="s">
        <v>27</v>
      </c>
      <c r="P2931" t="s">
        <v>27</v>
      </c>
      <c r="Q2931" s="1">
        <v>42167.554166666669</v>
      </c>
      <c r="R2931" s="1">
        <v>42993.432638888888</v>
      </c>
      <c r="S2931" t="s">
        <v>27</v>
      </c>
      <c r="T2931" t="s">
        <v>27</v>
      </c>
      <c r="U2931" t="s">
        <v>27</v>
      </c>
    </row>
    <row r="2932" spans="1:21" x14ac:dyDescent="0.25">
      <c r="A2932" t="s">
        <v>21</v>
      </c>
      <c r="B2932" t="s">
        <v>4994</v>
      </c>
      <c r="C2932" t="s">
        <v>23</v>
      </c>
      <c r="D2932" t="s">
        <v>4995</v>
      </c>
      <c r="F2932" t="s">
        <v>78</v>
      </c>
      <c r="G2932" t="s">
        <v>27</v>
      </c>
      <c r="H2932">
        <v>18</v>
      </c>
      <c r="I2932">
        <v>20</v>
      </c>
      <c r="J2932" t="s">
        <v>27</v>
      </c>
      <c r="K2932" t="s">
        <v>5452</v>
      </c>
      <c r="L2932" t="s">
        <v>5453</v>
      </c>
      <c r="M2932" t="s">
        <v>23</v>
      </c>
      <c r="N2932" t="s">
        <v>27</v>
      </c>
      <c r="O2932" t="s">
        <v>27</v>
      </c>
      <c r="P2932" t="s">
        <v>27</v>
      </c>
      <c r="Q2932" s="1">
        <v>39038.500694444447</v>
      </c>
      <c r="R2932" s="1">
        <v>42983.405555555553</v>
      </c>
      <c r="S2932" t="s">
        <v>27</v>
      </c>
      <c r="T2932" t="s">
        <v>27</v>
      </c>
      <c r="U2932" t="s">
        <v>27</v>
      </c>
    </row>
    <row r="2933" spans="1:21" x14ac:dyDescent="0.25">
      <c r="A2933" t="s">
        <v>21</v>
      </c>
      <c r="B2933" t="s">
        <v>5563</v>
      </c>
      <c r="C2933" t="s">
        <v>23</v>
      </c>
      <c r="D2933" t="s">
        <v>5564</v>
      </c>
      <c r="F2933" t="s">
        <v>26</v>
      </c>
      <c r="G2933" t="s">
        <v>27</v>
      </c>
      <c r="H2933">
        <v>20</v>
      </c>
      <c r="I2933">
        <v>20</v>
      </c>
      <c r="J2933" t="s">
        <v>27</v>
      </c>
      <c r="K2933" t="s">
        <v>5598</v>
      </c>
      <c r="L2933" t="s">
        <v>5599</v>
      </c>
      <c r="M2933" t="s">
        <v>23</v>
      </c>
      <c r="N2933" t="s">
        <v>27</v>
      </c>
      <c r="O2933" t="s">
        <v>27</v>
      </c>
      <c r="P2933" t="s">
        <v>27</v>
      </c>
      <c r="Q2933" s="1">
        <v>42886.436111111114</v>
      </c>
      <c r="R2933" s="1">
        <v>42985.581250000003</v>
      </c>
      <c r="S2933" t="s">
        <v>27</v>
      </c>
      <c r="T2933" t="s">
        <v>27</v>
      </c>
      <c r="U2933" t="s">
        <v>27</v>
      </c>
    </row>
    <row r="2934" spans="1:21" x14ac:dyDescent="0.25">
      <c r="A2934" t="s">
        <v>21</v>
      </c>
      <c r="B2934" t="s">
        <v>5572</v>
      </c>
      <c r="C2934" t="s">
        <v>23</v>
      </c>
      <c r="D2934" t="s">
        <v>4476</v>
      </c>
      <c r="F2934" t="s">
        <v>26</v>
      </c>
      <c r="G2934" t="s">
        <v>27</v>
      </c>
      <c r="H2934">
        <v>20</v>
      </c>
      <c r="I2934">
        <v>20</v>
      </c>
      <c r="J2934" t="s">
        <v>27</v>
      </c>
      <c r="K2934" t="s">
        <v>5141</v>
      </c>
      <c r="L2934" t="s">
        <v>4478</v>
      </c>
      <c r="M2934" t="s">
        <v>23</v>
      </c>
      <c r="N2934" t="s">
        <v>27</v>
      </c>
      <c r="O2934" t="s">
        <v>27</v>
      </c>
      <c r="P2934" t="s">
        <v>27</v>
      </c>
      <c r="Q2934" s="1">
        <v>41603.928472222222</v>
      </c>
      <c r="R2934" s="1">
        <v>42997.631249999999</v>
      </c>
      <c r="S2934" t="s">
        <v>27</v>
      </c>
      <c r="T2934" t="s">
        <v>27</v>
      </c>
      <c r="U2934" t="s">
        <v>27</v>
      </c>
    </row>
    <row r="2935" spans="1:21" x14ac:dyDescent="0.25">
      <c r="A2935" t="s">
        <v>21</v>
      </c>
      <c r="B2935" t="s">
        <v>5640</v>
      </c>
      <c r="C2935" t="s">
        <v>23</v>
      </c>
      <c r="D2935" t="s">
        <v>5641</v>
      </c>
      <c r="F2935" t="s">
        <v>78</v>
      </c>
      <c r="G2935" t="s">
        <v>27</v>
      </c>
      <c r="H2935">
        <v>12</v>
      </c>
      <c r="I2935">
        <v>20</v>
      </c>
      <c r="J2935" t="s">
        <v>27</v>
      </c>
      <c r="K2935" t="s">
        <v>5302</v>
      </c>
      <c r="L2935" t="s">
        <v>5190</v>
      </c>
      <c r="M2935" t="s">
        <v>23</v>
      </c>
      <c r="N2935" t="s">
        <v>27</v>
      </c>
      <c r="O2935" t="s">
        <v>27</v>
      </c>
      <c r="P2935" t="s">
        <v>27</v>
      </c>
      <c r="Q2935" s="1">
        <v>39865.433333333334</v>
      </c>
      <c r="R2935" s="1">
        <v>41690.477083333331</v>
      </c>
      <c r="S2935" t="s">
        <v>27</v>
      </c>
      <c r="T2935" t="s">
        <v>27</v>
      </c>
      <c r="U2935" t="s">
        <v>27</v>
      </c>
    </row>
    <row r="2936" spans="1:21" x14ac:dyDescent="0.25">
      <c r="A2936" t="s">
        <v>21</v>
      </c>
      <c r="B2936" t="s">
        <v>5191</v>
      </c>
      <c r="C2936" t="s">
        <v>23</v>
      </c>
      <c r="D2936" t="s">
        <v>5192</v>
      </c>
      <c r="F2936" t="s">
        <v>78</v>
      </c>
      <c r="G2936" t="s">
        <v>27</v>
      </c>
      <c r="H2936">
        <v>18</v>
      </c>
      <c r="I2936">
        <v>20</v>
      </c>
      <c r="J2936" t="s">
        <v>27</v>
      </c>
      <c r="K2936" t="s">
        <v>5452</v>
      </c>
      <c r="L2936" t="s">
        <v>5453</v>
      </c>
      <c r="M2936" t="s">
        <v>23</v>
      </c>
      <c r="N2936" t="s">
        <v>27</v>
      </c>
      <c r="O2936" t="s">
        <v>27</v>
      </c>
      <c r="P2936" t="s">
        <v>27</v>
      </c>
      <c r="Q2936" s="1">
        <v>39038.500694444447</v>
      </c>
      <c r="R2936" s="1">
        <v>42983.405555555553</v>
      </c>
      <c r="S2936" t="s">
        <v>27</v>
      </c>
      <c r="T2936" t="s">
        <v>27</v>
      </c>
      <c r="U2936" t="s">
        <v>27</v>
      </c>
    </row>
    <row r="2937" spans="1:21" x14ac:dyDescent="0.25">
      <c r="A2937" t="s">
        <v>21</v>
      </c>
      <c r="B2937" t="s">
        <v>5802</v>
      </c>
      <c r="C2937" t="s">
        <v>23</v>
      </c>
      <c r="D2937" t="s">
        <v>5803</v>
      </c>
      <c r="F2937" t="s">
        <v>78</v>
      </c>
      <c r="G2937" t="s">
        <v>27</v>
      </c>
      <c r="H2937">
        <v>18</v>
      </c>
      <c r="I2937">
        <v>20</v>
      </c>
      <c r="J2937" t="s">
        <v>27</v>
      </c>
      <c r="K2937" t="s">
        <v>5259</v>
      </c>
      <c r="L2937" t="s">
        <v>5657</v>
      </c>
      <c r="M2937" t="s">
        <v>23</v>
      </c>
      <c r="N2937" t="s">
        <v>27</v>
      </c>
      <c r="O2937" t="s">
        <v>27</v>
      </c>
      <c r="P2937" t="s">
        <v>27</v>
      </c>
      <c r="Q2937" s="1">
        <v>39288.625694444447</v>
      </c>
      <c r="R2937" s="1">
        <v>41467.511111111111</v>
      </c>
      <c r="S2937" t="s">
        <v>27</v>
      </c>
      <c r="T2937" t="s">
        <v>27</v>
      </c>
      <c r="U2937" t="s">
        <v>27</v>
      </c>
    </row>
    <row r="2938" spans="1:21" x14ac:dyDescent="0.25">
      <c r="A2938" t="s">
        <v>21</v>
      </c>
      <c r="B2938" t="s">
        <v>5642</v>
      </c>
      <c r="C2938" t="s">
        <v>23</v>
      </c>
      <c r="D2938" t="s">
        <v>5643</v>
      </c>
      <c r="F2938" t="s">
        <v>78</v>
      </c>
      <c r="G2938" t="s">
        <v>27</v>
      </c>
      <c r="H2938">
        <v>19</v>
      </c>
      <c r="I2938">
        <v>20</v>
      </c>
      <c r="J2938" t="s">
        <v>27</v>
      </c>
      <c r="K2938" t="s">
        <v>5340</v>
      </c>
      <c r="L2938" t="s">
        <v>5068</v>
      </c>
      <c r="M2938" t="s">
        <v>23</v>
      </c>
      <c r="N2938" t="s">
        <v>27</v>
      </c>
      <c r="O2938" t="s">
        <v>27</v>
      </c>
      <c r="P2938" t="s">
        <v>27</v>
      </c>
      <c r="Q2938" s="1">
        <v>41100.529166666667</v>
      </c>
      <c r="R2938" s="1">
        <v>42487.46875</v>
      </c>
      <c r="S2938" t="s">
        <v>27</v>
      </c>
      <c r="T2938" t="s">
        <v>27</v>
      </c>
      <c r="U2938" t="s">
        <v>27</v>
      </c>
    </row>
    <row r="2939" spans="1:21" x14ac:dyDescent="0.25">
      <c r="A2939" t="s">
        <v>21</v>
      </c>
      <c r="B2939" t="s">
        <v>53</v>
      </c>
      <c r="C2939" t="s">
        <v>23</v>
      </c>
      <c r="D2939" t="s">
        <v>54</v>
      </c>
      <c r="E2939" t="s">
        <v>55</v>
      </c>
      <c r="F2939" t="s">
        <v>26</v>
      </c>
      <c r="G2939" t="s">
        <v>27</v>
      </c>
      <c r="H2939">
        <v>9</v>
      </c>
      <c r="I2939">
        <v>19</v>
      </c>
      <c r="J2939" t="s">
        <v>190</v>
      </c>
      <c r="K2939" t="s">
        <v>191</v>
      </c>
      <c r="L2939" t="s">
        <v>54</v>
      </c>
      <c r="M2939" t="s">
        <v>23</v>
      </c>
      <c r="N2939" t="s">
        <v>27</v>
      </c>
      <c r="O2939" t="s">
        <v>27</v>
      </c>
      <c r="P2939" t="s">
        <v>27</v>
      </c>
      <c r="Q2939" s="1">
        <v>37805.540972222225</v>
      </c>
      <c r="R2939" s="1">
        <v>42950.395138888889</v>
      </c>
      <c r="S2939">
        <v>49</v>
      </c>
      <c r="T2939">
        <v>130</v>
      </c>
      <c r="U2939">
        <v>82.473684210526301</v>
      </c>
    </row>
    <row r="2940" spans="1:21" x14ac:dyDescent="0.25">
      <c r="A2940" t="s">
        <v>21</v>
      </c>
      <c r="B2940" t="s">
        <v>1073</v>
      </c>
      <c r="C2940" t="s">
        <v>23</v>
      </c>
      <c r="D2940" t="s">
        <v>1074</v>
      </c>
      <c r="F2940" t="s">
        <v>26</v>
      </c>
      <c r="G2940" t="s">
        <v>27</v>
      </c>
      <c r="H2940">
        <v>18</v>
      </c>
      <c r="I2940">
        <v>19</v>
      </c>
      <c r="J2940" t="s">
        <v>27</v>
      </c>
      <c r="K2940" t="s">
        <v>1073</v>
      </c>
      <c r="L2940" t="s">
        <v>1075</v>
      </c>
      <c r="M2940" t="s">
        <v>23</v>
      </c>
      <c r="N2940" t="s">
        <v>27</v>
      </c>
      <c r="O2940" t="s">
        <v>27</v>
      </c>
      <c r="P2940" t="s">
        <v>27</v>
      </c>
      <c r="Q2940" s="1">
        <v>40218.694444444445</v>
      </c>
      <c r="R2940" s="1">
        <v>41808.400000000001</v>
      </c>
      <c r="S2940" t="s">
        <v>27</v>
      </c>
      <c r="T2940" t="s">
        <v>27</v>
      </c>
      <c r="U2940" t="s">
        <v>27</v>
      </c>
    </row>
    <row r="2941" spans="1:21" x14ac:dyDescent="0.25">
      <c r="A2941" t="s">
        <v>21</v>
      </c>
      <c r="B2941" t="s">
        <v>1646</v>
      </c>
      <c r="C2941" t="s">
        <v>23</v>
      </c>
      <c r="D2941" t="s">
        <v>1647</v>
      </c>
      <c r="E2941" t="s">
        <v>55</v>
      </c>
      <c r="F2941" t="s">
        <v>26</v>
      </c>
      <c r="G2941" t="s">
        <v>27</v>
      </c>
      <c r="H2941">
        <v>17</v>
      </c>
      <c r="I2941">
        <v>19</v>
      </c>
      <c r="J2941" t="s">
        <v>27</v>
      </c>
      <c r="K2941" t="s">
        <v>1646</v>
      </c>
      <c r="L2941" t="s">
        <v>1647</v>
      </c>
      <c r="M2941" t="s">
        <v>23</v>
      </c>
      <c r="N2941" t="s">
        <v>27</v>
      </c>
      <c r="O2941" t="s">
        <v>27</v>
      </c>
      <c r="P2941" t="s">
        <v>27</v>
      </c>
      <c r="Q2941" s="1">
        <v>38141.583333333336</v>
      </c>
      <c r="R2941" s="1">
        <v>42775.868750000001</v>
      </c>
      <c r="S2941">
        <v>2</v>
      </c>
      <c r="T2941">
        <v>10711</v>
      </c>
      <c r="U2941">
        <v>997.73684210526301</v>
      </c>
    </row>
    <row r="2942" spans="1:21" x14ac:dyDescent="0.25">
      <c r="A2942" t="s">
        <v>21</v>
      </c>
      <c r="B2942" t="s">
        <v>631</v>
      </c>
      <c r="C2942" t="s">
        <v>23</v>
      </c>
      <c r="D2942" t="s">
        <v>632</v>
      </c>
      <c r="F2942" t="s">
        <v>26</v>
      </c>
      <c r="G2942" t="s">
        <v>27</v>
      </c>
      <c r="H2942">
        <v>18</v>
      </c>
      <c r="I2942">
        <v>19</v>
      </c>
      <c r="J2942" t="s">
        <v>27</v>
      </c>
      <c r="K2942" t="s">
        <v>631</v>
      </c>
      <c r="L2942" t="s">
        <v>632</v>
      </c>
      <c r="M2942" t="s">
        <v>23</v>
      </c>
      <c r="N2942" t="s">
        <v>27</v>
      </c>
      <c r="O2942" t="s">
        <v>27</v>
      </c>
      <c r="P2942" t="s">
        <v>27</v>
      </c>
      <c r="Q2942" s="1">
        <v>41680.651388888888</v>
      </c>
      <c r="R2942" s="1">
        <v>42845.584027777775</v>
      </c>
      <c r="S2942">
        <v>1.8</v>
      </c>
      <c r="T2942">
        <v>6.2</v>
      </c>
      <c r="U2942">
        <v>3.8266666666666702</v>
      </c>
    </row>
    <row r="2943" spans="1:21" x14ac:dyDescent="0.25">
      <c r="A2943" t="s">
        <v>21</v>
      </c>
      <c r="B2943" t="s">
        <v>3054</v>
      </c>
      <c r="C2943" t="s">
        <v>23</v>
      </c>
      <c r="D2943" t="s">
        <v>3055</v>
      </c>
      <c r="E2943" t="s">
        <v>921</v>
      </c>
      <c r="F2943" t="s">
        <v>26</v>
      </c>
      <c r="G2943" t="s">
        <v>27</v>
      </c>
      <c r="H2943">
        <v>19</v>
      </c>
      <c r="I2943">
        <v>19</v>
      </c>
      <c r="J2943" t="s">
        <v>27</v>
      </c>
      <c r="K2943" t="s">
        <v>3054</v>
      </c>
      <c r="L2943" t="s">
        <v>3055</v>
      </c>
      <c r="M2943" t="s">
        <v>23</v>
      </c>
      <c r="N2943" t="s">
        <v>27</v>
      </c>
      <c r="O2943" t="s">
        <v>27</v>
      </c>
      <c r="P2943" t="s">
        <v>27</v>
      </c>
      <c r="Q2943" s="1">
        <v>42885.607638888891</v>
      </c>
      <c r="R2943" s="1">
        <v>42961.520833333336</v>
      </c>
      <c r="S2943" t="s">
        <v>27</v>
      </c>
      <c r="T2943" t="s">
        <v>27</v>
      </c>
      <c r="U2943" t="s">
        <v>27</v>
      </c>
    </row>
    <row r="2944" spans="1:21" x14ac:dyDescent="0.25">
      <c r="A2944" t="s">
        <v>21</v>
      </c>
      <c r="B2944" t="s">
        <v>2321</v>
      </c>
      <c r="C2944" t="s">
        <v>23</v>
      </c>
      <c r="D2944" t="s">
        <v>2322</v>
      </c>
      <c r="E2944" t="s">
        <v>838</v>
      </c>
      <c r="F2944" t="s">
        <v>26</v>
      </c>
      <c r="G2944" t="s">
        <v>27</v>
      </c>
      <c r="H2944">
        <v>19</v>
      </c>
      <c r="I2944">
        <v>19</v>
      </c>
      <c r="J2944" t="s">
        <v>3162</v>
      </c>
      <c r="K2944" t="s">
        <v>2318</v>
      </c>
      <c r="L2944" t="s">
        <v>2320</v>
      </c>
      <c r="M2944" t="s">
        <v>23</v>
      </c>
      <c r="N2944" t="s">
        <v>27</v>
      </c>
      <c r="O2944" t="s">
        <v>27</v>
      </c>
      <c r="P2944" t="s">
        <v>27</v>
      </c>
      <c r="Q2944" s="1">
        <v>42676.443055555559</v>
      </c>
      <c r="R2944" s="1">
        <v>42947.602777777778</v>
      </c>
      <c r="S2944">
        <v>1.2</v>
      </c>
      <c r="T2944">
        <v>5.6</v>
      </c>
      <c r="U2944">
        <v>4.0157894736842099</v>
      </c>
    </row>
    <row r="2945" spans="1:21" x14ac:dyDescent="0.25">
      <c r="A2945" t="s">
        <v>21</v>
      </c>
      <c r="B2945" t="s">
        <v>3547</v>
      </c>
      <c r="C2945" t="s">
        <v>23</v>
      </c>
      <c r="D2945" t="s">
        <v>3548</v>
      </c>
      <c r="F2945" t="s">
        <v>26</v>
      </c>
      <c r="G2945" t="s">
        <v>27</v>
      </c>
      <c r="H2945">
        <v>19</v>
      </c>
      <c r="I2945">
        <v>19</v>
      </c>
      <c r="J2945" t="s">
        <v>27</v>
      </c>
      <c r="K2945" t="s">
        <v>3547</v>
      </c>
      <c r="L2945" t="s">
        <v>3548</v>
      </c>
      <c r="M2945" t="s">
        <v>23</v>
      </c>
      <c r="N2945" t="s">
        <v>27</v>
      </c>
      <c r="O2945" t="s">
        <v>27</v>
      </c>
      <c r="P2945" t="s">
        <v>27</v>
      </c>
      <c r="Q2945" s="1">
        <v>38030.668055555558</v>
      </c>
      <c r="R2945" s="1">
        <v>42461.741666666669</v>
      </c>
      <c r="S2945" t="s">
        <v>27</v>
      </c>
      <c r="T2945" t="s">
        <v>27</v>
      </c>
      <c r="U2945" t="s">
        <v>27</v>
      </c>
    </row>
    <row r="2946" spans="1:21" x14ac:dyDescent="0.25">
      <c r="A2946" t="s">
        <v>21</v>
      </c>
      <c r="B2946" t="s">
        <v>3884</v>
      </c>
      <c r="C2946" t="s">
        <v>23</v>
      </c>
      <c r="D2946" t="s">
        <v>3885</v>
      </c>
      <c r="F2946" t="s">
        <v>130</v>
      </c>
      <c r="G2946" t="s">
        <v>27</v>
      </c>
      <c r="H2946">
        <v>19</v>
      </c>
      <c r="I2946">
        <v>19</v>
      </c>
      <c r="J2946" t="s">
        <v>27</v>
      </c>
      <c r="K2946" t="s">
        <v>4437</v>
      </c>
      <c r="L2946" t="s">
        <v>3939</v>
      </c>
      <c r="M2946" t="s">
        <v>23</v>
      </c>
      <c r="N2946" t="s">
        <v>27</v>
      </c>
      <c r="O2946" t="s">
        <v>27</v>
      </c>
      <c r="P2946" t="s">
        <v>27</v>
      </c>
      <c r="Q2946" s="1">
        <v>37834.614583333336</v>
      </c>
      <c r="R2946" s="1">
        <v>39542.4375</v>
      </c>
      <c r="S2946" t="s">
        <v>27</v>
      </c>
      <c r="T2946" t="s">
        <v>27</v>
      </c>
      <c r="U2946" t="s">
        <v>27</v>
      </c>
    </row>
    <row r="2947" spans="1:21" x14ac:dyDescent="0.25">
      <c r="A2947" t="s">
        <v>21</v>
      </c>
      <c r="B2947" t="s">
        <v>3884</v>
      </c>
      <c r="C2947" t="s">
        <v>23</v>
      </c>
      <c r="D2947" t="s">
        <v>3885</v>
      </c>
      <c r="F2947" t="s">
        <v>130</v>
      </c>
      <c r="G2947" t="s">
        <v>27</v>
      </c>
      <c r="H2947">
        <v>19</v>
      </c>
      <c r="I2947">
        <v>19</v>
      </c>
      <c r="J2947" t="s">
        <v>27</v>
      </c>
      <c r="K2947" t="s">
        <v>4451</v>
      </c>
      <c r="L2947" t="s">
        <v>4452</v>
      </c>
      <c r="M2947" t="s">
        <v>23</v>
      </c>
      <c r="N2947" t="s">
        <v>27</v>
      </c>
      <c r="O2947" t="s">
        <v>27</v>
      </c>
      <c r="P2947" t="s">
        <v>27</v>
      </c>
      <c r="Q2947" s="1">
        <v>37951.712500000001</v>
      </c>
      <c r="R2947" s="1">
        <v>42684.73333333333</v>
      </c>
      <c r="S2947" t="s">
        <v>27</v>
      </c>
      <c r="T2947" t="s">
        <v>27</v>
      </c>
      <c r="U2947" t="s">
        <v>27</v>
      </c>
    </row>
    <row r="2948" spans="1:21" x14ac:dyDescent="0.25">
      <c r="A2948" t="s">
        <v>21</v>
      </c>
      <c r="B2948" t="s">
        <v>3867</v>
      </c>
      <c r="C2948" t="s">
        <v>23</v>
      </c>
      <c r="D2948" t="s">
        <v>3866</v>
      </c>
      <c r="F2948" t="s">
        <v>107</v>
      </c>
      <c r="G2948" t="s">
        <v>27</v>
      </c>
      <c r="H2948">
        <v>17</v>
      </c>
      <c r="I2948">
        <v>19</v>
      </c>
      <c r="J2948" t="s">
        <v>27</v>
      </c>
      <c r="K2948" t="s">
        <v>3867</v>
      </c>
      <c r="L2948" t="s">
        <v>4689</v>
      </c>
      <c r="M2948" t="s">
        <v>23</v>
      </c>
      <c r="N2948" t="s">
        <v>27</v>
      </c>
      <c r="O2948" t="s">
        <v>27</v>
      </c>
      <c r="P2948" t="s">
        <v>27</v>
      </c>
      <c r="Q2948" s="1">
        <v>38198.776388888888</v>
      </c>
      <c r="R2948" s="1">
        <v>41585.913888888892</v>
      </c>
      <c r="S2948" t="s">
        <v>27</v>
      </c>
      <c r="T2948" t="s">
        <v>27</v>
      </c>
      <c r="U2948" t="s">
        <v>27</v>
      </c>
    </row>
    <row r="2949" spans="1:21" x14ac:dyDescent="0.25">
      <c r="A2949" t="s">
        <v>21</v>
      </c>
      <c r="B2949" t="s">
        <v>4753</v>
      </c>
      <c r="C2949" t="s">
        <v>23</v>
      </c>
      <c r="D2949" t="s">
        <v>4754</v>
      </c>
      <c r="F2949" t="s">
        <v>107</v>
      </c>
      <c r="G2949" t="s">
        <v>27</v>
      </c>
      <c r="H2949">
        <v>19</v>
      </c>
      <c r="I2949">
        <v>19</v>
      </c>
      <c r="J2949" t="s">
        <v>27</v>
      </c>
      <c r="K2949" t="s">
        <v>4753</v>
      </c>
      <c r="L2949" t="s">
        <v>4755</v>
      </c>
      <c r="M2949" t="s">
        <v>23</v>
      </c>
      <c r="N2949" t="s">
        <v>27</v>
      </c>
      <c r="O2949" t="s">
        <v>27</v>
      </c>
      <c r="P2949" t="s">
        <v>27</v>
      </c>
      <c r="Q2949" s="1">
        <v>38365.566666666666</v>
      </c>
      <c r="R2949" s="1">
        <v>41478.460416666669</v>
      </c>
      <c r="S2949" t="s">
        <v>27</v>
      </c>
      <c r="T2949" t="s">
        <v>27</v>
      </c>
      <c r="U2949" t="s">
        <v>27</v>
      </c>
    </row>
    <row r="2950" spans="1:21" x14ac:dyDescent="0.25">
      <c r="A2950" t="s">
        <v>21</v>
      </c>
      <c r="B2950" t="s">
        <v>4782</v>
      </c>
      <c r="C2950" t="s">
        <v>23</v>
      </c>
      <c r="D2950" t="s">
        <v>4783</v>
      </c>
      <c r="F2950" t="s">
        <v>144</v>
      </c>
      <c r="G2950" t="s">
        <v>27</v>
      </c>
      <c r="H2950">
        <v>17</v>
      </c>
      <c r="I2950">
        <v>19</v>
      </c>
      <c r="J2950" t="s">
        <v>27</v>
      </c>
      <c r="K2950" t="s">
        <v>3145</v>
      </c>
      <c r="L2950" t="s">
        <v>3146</v>
      </c>
      <c r="M2950" t="s">
        <v>23</v>
      </c>
      <c r="N2950" t="s">
        <v>27</v>
      </c>
      <c r="O2950" t="s">
        <v>27</v>
      </c>
      <c r="P2950" t="s">
        <v>27</v>
      </c>
      <c r="Q2950" s="1">
        <v>40529.688194444447</v>
      </c>
      <c r="R2950" s="1">
        <v>41222.40625</v>
      </c>
      <c r="S2950" t="s">
        <v>27</v>
      </c>
      <c r="T2950" t="s">
        <v>27</v>
      </c>
      <c r="U2950" t="s">
        <v>27</v>
      </c>
    </row>
    <row r="2951" spans="1:21" x14ac:dyDescent="0.25">
      <c r="A2951" t="s">
        <v>21</v>
      </c>
      <c r="B2951" t="s">
        <v>3884</v>
      </c>
      <c r="C2951" t="s">
        <v>23</v>
      </c>
      <c r="D2951" t="s">
        <v>3885</v>
      </c>
      <c r="F2951" t="s">
        <v>130</v>
      </c>
      <c r="G2951" t="s">
        <v>27</v>
      </c>
      <c r="H2951">
        <v>19</v>
      </c>
      <c r="I2951">
        <v>19</v>
      </c>
      <c r="J2951" t="s">
        <v>27</v>
      </c>
      <c r="K2951" t="s">
        <v>5047</v>
      </c>
      <c r="L2951" t="s">
        <v>5048</v>
      </c>
      <c r="M2951" t="s">
        <v>23</v>
      </c>
      <c r="N2951" t="s">
        <v>27</v>
      </c>
      <c r="O2951" t="s">
        <v>27</v>
      </c>
      <c r="P2951" t="s">
        <v>27</v>
      </c>
      <c r="Q2951" s="1">
        <v>42138.390277777777</v>
      </c>
      <c r="R2951" s="1">
        <v>42969.36041666667</v>
      </c>
      <c r="S2951" t="s">
        <v>27</v>
      </c>
      <c r="T2951" t="s">
        <v>27</v>
      </c>
      <c r="U2951" t="s">
        <v>27</v>
      </c>
    </row>
    <row r="2952" spans="1:21" x14ac:dyDescent="0.25">
      <c r="A2952" t="s">
        <v>21</v>
      </c>
      <c r="B2952" t="s">
        <v>3865</v>
      </c>
      <c r="C2952" t="s">
        <v>23</v>
      </c>
      <c r="D2952" t="s">
        <v>3866</v>
      </c>
      <c r="F2952" t="s">
        <v>107</v>
      </c>
      <c r="G2952" t="s">
        <v>27</v>
      </c>
      <c r="H2952">
        <v>17</v>
      </c>
      <c r="I2952">
        <v>19</v>
      </c>
      <c r="J2952" t="s">
        <v>27</v>
      </c>
      <c r="K2952" t="s">
        <v>3867</v>
      </c>
      <c r="L2952" t="s">
        <v>4689</v>
      </c>
      <c r="M2952" t="s">
        <v>23</v>
      </c>
      <c r="N2952" t="s">
        <v>27</v>
      </c>
      <c r="O2952" t="s">
        <v>27</v>
      </c>
      <c r="P2952" t="s">
        <v>27</v>
      </c>
      <c r="Q2952" s="1">
        <v>38198.776388888888</v>
      </c>
      <c r="R2952" s="1">
        <v>41585.913888888892</v>
      </c>
      <c r="S2952" t="s">
        <v>27</v>
      </c>
      <c r="T2952" t="s">
        <v>27</v>
      </c>
      <c r="U2952" t="s">
        <v>27</v>
      </c>
    </row>
    <row r="2953" spans="1:21" x14ac:dyDescent="0.25">
      <c r="A2953" t="s">
        <v>21</v>
      </c>
      <c r="B2953" t="s">
        <v>4994</v>
      </c>
      <c r="C2953" t="s">
        <v>23</v>
      </c>
      <c r="D2953" t="s">
        <v>4995</v>
      </c>
      <c r="F2953" t="s">
        <v>78</v>
      </c>
      <c r="G2953" t="s">
        <v>27</v>
      </c>
      <c r="H2953">
        <v>19</v>
      </c>
      <c r="I2953">
        <v>19</v>
      </c>
      <c r="J2953" t="s">
        <v>27</v>
      </c>
      <c r="K2953" t="s">
        <v>5071</v>
      </c>
      <c r="L2953" t="s">
        <v>5068</v>
      </c>
      <c r="M2953" t="s">
        <v>23</v>
      </c>
      <c r="N2953" t="s">
        <v>27</v>
      </c>
      <c r="O2953" t="s">
        <v>27</v>
      </c>
      <c r="P2953" t="s">
        <v>27</v>
      </c>
      <c r="Q2953" s="1">
        <v>41440.613194444442</v>
      </c>
      <c r="R2953" s="1">
        <v>42920.550694444442</v>
      </c>
      <c r="S2953" t="s">
        <v>27</v>
      </c>
      <c r="T2953" t="s">
        <v>27</v>
      </c>
      <c r="U2953" t="s">
        <v>27</v>
      </c>
    </row>
    <row r="2954" spans="1:21" x14ac:dyDescent="0.25">
      <c r="A2954" t="s">
        <v>21</v>
      </c>
      <c r="B2954" t="s">
        <v>5250</v>
      </c>
      <c r="C2954" t="s">
        <v>23</v>
      </c>
      <c r="D2954" t="s">
        <v>5251</v>
      </c>
      <c r="F2954" t="s">
        <v>26</v>
      </c>
      <c r="G2954" t="s">
        <v>27</v>
      </c>
      <c r="H2954">
        <v>17</v>
      </c>
      <c r="I2954">
        <v>19</v>
      </c>
      <c r="J2954" t="s">
        <v>27</v>
      </c>
      <c r="K2954" t="s">
        <v>5250</v>
      </c>
      <c r="L2954" t="s">
        <v>5251</v>
      </c>
      <c r="M2954" t="s">
        <v>23</v>
      </c>
      <c r="N2954" t="s">
        <v>27</v>
      </c>
      <c r="O2954" t="s">
        <v>27</v>
      </c>
      <c r="P2954" t="s">
        <v>27</v>
      </c>
      <c r="Q2954" s="1">
        <v>42032.428472222222</v>
      </c>
      <c r="R2954" s="1">
        <v>42846.411805555559</v>
      </c>
      <c r="S2954" t="s">
        <v>27</v>
      </c>
      <c r="T2954" t="s">
        <v>27</v>
      </c>
      <c r="U2954" t="s">
        <v>27</v>
      </c>
    </row>
    <row r="2955" spans="1:21" x14ac:dyDescent="0.25">
      <c r="A2955" t="s">
        <v>21</v>
      </c>
      <c r="B2955" t="s">
        <v>4714</v>
      </c>
      <c r="C2955" t="s">
        <v>23</v>
      </c>
      <c r="D2955" t="s">
        <v>4715</v>
      </c>
      <c r="E2955" t="s">
        <v>85</v>
      </c>
      <c r="F2955" t="s">
        <v>26</v>
      </c>
      <c r="G2955" t="s">
        <v>27</v>
      </c>
      <c r="H2955">
        <v>19</v>
      </c>
      <c r="I2955">
        <v>19</v>
      </c>
      <c r="J2955" t="s">
        <v>27</v>
      </c>
      <c r="K2955" t="s">
        <v>4717</v>
      </c>
      <c r="L2955" t="s">
        <v>4715</v>
      </c>
      <c r="M2955" t="s">
        <v>23</v>
      </c>
      <c r="N2955" t="s">
        <v>27</v>
      </c>
      <c r="O2955" t="s">
        <v>27</v>
      </c>
      <c r="P2955" t="s">
        <v>27</v>
      </c>
      <c r="Q2955" s="1">
        <v>37879.746527777781</v>
      </c>
      <c r="R2955" s="1">
        <v>42859.481249999997</v>
      </c>
      <c r="S2955">
        <v>2.2000000000000002</v>
      </c>
      <c r="T2955">
        <v>4.5</v>
      </c>
      <c r="U2955">
        <v>3.35</v>
      </c>
    </row>
    <row r="2956" spans="1:21" x14ac:dyDescent="0.25">
      <c r="A2956" t="s">
        <v>21</v>
      </c>
      <c r="B2956" t="s">
        <v>5288</v>
      </c>
      <c r="C2956" t="s">
        <v>23</v>
      </c>
      <c r="D2956" t="s">
        <v>5289</v>
      </c>
      <c r="F2956" t="s">
        <v>26</v>
      </c>
      <c r="G2956" t="s">
        <v>27</v>
      </c>
      <c r="H2956">
        <v>17</v>
      </c>
      <c r="I2956">
        <v>19</v>
      </c>
      <c r="J2956" t="s">
        <v>27</v>
      </c>
      <c r="K2956" t="s">
        <v>5250</v>
      </c>
      <c r="L2956" t="s">
        <v>5251</v>
      </c>
      <c r="M2956" t="s">
        <v>23</v>
      </c>
      <c r="N2956" t="s">
        <v>27</v>
      </c>
      <c r="O2956" t="s">
        <v>27</v>
      </c>
      <c r="P2956" t="s">
        <v>27</v>
      </c>
      <c r="Q2956" s="1">
        <v>42032.428472222222</v>
      </c>
      <c r="R2956" s="1">
        <v>42846.411805555559</v>
      </c>
      <c r="S2956" t="s">
        <v>27</v>
      </c>
      <c r="T2956" t="s">
        <v>27</v>
      </c>
      <c r="U2956" t="s">
        <v>27</v>
      </c>
    </row>
    <row r="2957" spans="1:21" x14ac:dyDescent="0.25">
      <c r="A2957" t="s">
        <v>21</v>
      </c>
      <c r="B2957" t="s">
        <v>5191</v>
      </c>
      <c r="C2957" t="s">
        <v>23</v>
      </c>
      <c r="D2957" t="s">
        <v>5192</v>
      </c>
      <c r="F2957" t="s">
        <v>78</v>
      </c>
      <c r="G2957" t="s">
        <v>27</v>
      </c>
      <c r="H2957">
        <v>19</v>
      </c>
      <c r="I2957">
        <v>19</v>
      </c>
      <c r="J2957" t="s">
        <v>27</v>
      </c>
      <c r="K2957" t="s">
        <v>5298</v>
      </c>
      <c r="L2957" t="s">
        <v>5068</v>
      </c>
      <c r="M2957" t="s">
        <v>23</v>
      </c>
      <c r="N2957" t="s">
        <v>27</v>
      </c>
      <c r="O2957" t="s">
        <v>27</v>
      </c>
      <c r="P2957" t="s">
        <v>27</v>
      </c>
      <c r="Q2957" s="1">
        <v>41687.519444444442</v>
      </c>
      <c r="R2957" s="1">
        <v>43012.526388888888</v>
      </c>
      <c r="S2957" t="s">
        <v>27</v>
      </c>
      <c r="T2957" t="s">
        <v>27</v>
      </c>
      <c r="U2957" t="s">
        <v>27</v>
      </c>
    </row>
    <row r="2958" spans="1:21" x14ac:dyDescent="0.25">
      <c r="A2958" t="s">
        <v>21</v>
      </c>
      <c r="B2958" t="s">
        <v>5518</v>
      </c>
      <c r="C2958" t="s">
        <v>23</v>
      </c>
      <c r="D2958" t="s">
        <v>5519</v>
      </c>
      <c r="F2958" t="s">
        <v>107</v>
      </c>
      <c r="G2958" t="s">
        <v>27</v>
      </c>
      <c r="H2958">
        <v>19</v>
      </c>
      <c r="I2958">
        <v>19</v>
      </c>
      <c r="J2958" t="s">
        <v>27</v>
      </c>
      <c r="K2958" t="s">
        <v>4753</v>
      </c>
      <c r="L2958" t="s">
        <v>4755</v>
      </c>
      <c r="M2958" t="s">
        <v>23</v>
      </c>
      <c r="N2958" t="s">
        <v>27</v>
      </c>
      <c r="O2958" t="s">
        <v>27</v>
      </c>
      <c r="P2958" t="s">
        <v>27</v>
      </c>
      <c r="Q2958" s="1">
        <v>38365.566666666666</v>
      </c>
      <c r="R2958" s="1">
        <v>41478.460416666669</v>
      </c>
      <c r="S2958" t="s">
        <v>27</v>
      </c>
      <c r="T2958" t="s">
        <v>27</v>
      </c>
      <c r="U2958" t="s">
        <v>27</v>
      </c>
    </row>
    <row r="2959" spans="1:21" x14ac:dyDescent="0.25">
      <c r="A2959" t="s">
        <v>21</v>
      </c>
      <c r="B2959" t="s">
        <v>5587</v>
      </c>
      <c r="C2959" t="s">
        <v>23</v>
      </c>
      <c r="D2959" t="s">
        <v>4383</v>
      </c>
      <c r="F2959" t="s">
        <v>107</v>
      </c>
      <c r="G2959" t="s">
        <v>27</v>
      </c>
      <c r="H2959">
        <v>16</v>
      </c>
      <c r="I2959">
        <v>19</v>
      </c>
      <c r="J2959" t="s">
        <v>27</v>
      </c>
      <c r="K2959" t="s">
        <v>3003</v>
      </c>
      <c r="L2959" t="s">
        <v>4136</v>
      </c>
      <c r="M2959" t="s">
        <v>23</v>
      </c>
      <c r="N2959" t="s">
        <v>27</v>
      </c>
      <c r="O2959" t="s">
        <v>27</v>
      </c>
      <c r="P2959" t="s">
        <v>27</v>
      </c>
      <c r="Q2959" s="1">
        <v>38310.587500000001</v>
      </c>
      <c r="R2959" s="1">
        <v>40555.667361111111</v>
      </c>
      <c r="S2959" t="s">
        <v>27</v>
      </c>
      <c r="T2959" t="s">
        <v>27</v>
      </c>
      <c r="U2959" t="s">
        <v>27</v>
      </c>
    </row>
    <row r="2960" spans="1:21" x14ac:dyDescent="0.25">
      <c r="A2960" t="s">
        <v>21</v>
      </c>
      <c r="B2960" t="s">
        <v>5691</v>
      </c>
      <c r="C2960" t="s">
        <v>23</v>
      </c>
      <c r="D2960" t="s">
        <v>5692</v>
      </c>
      <c r="F2960" t="s">
        <v>78</v>
      </c>
      <c r="G2960" t="s">
        <v>27</v>
      </c>
      <c r="H2960">
        <v>19</v>
      </c>
      <c r="I2960">
        <v>19</v>
      </c>
      <c r="J2960" t="s">
        <v>27</v>
      </c>
      <c r="K2960" t="s">
        <v>5071</v>
      </c>
      <c r="L2960" t="s">
        <v>5068</v>
      </c>
      <c r="M2960" t="s">
        <v>23</v>
      </c>
      <c r="N2960" t="s">
        <v>27</v>
      </c>
      <c r="O2960" t="s">
        <v>27</v>
      </c>
      <c r="P2960" t="s">
        <v>27</v>
      </c>
      <c r="Q2960" s="1">
        <v>41440.613194444442</v>
      </c>
      <c r="R2960" s="1">
        <v>42920.550694444442</v>
      </c>
      <c r="S2960" t="s">
        <v>27</v>
      </c>
      <c r="T2960" t="s">
        <v>27</v>
      </c>
      <c r="U2960" t="s">
        <v>27</v>
      </c>
    </row>
    <row r="2961" spans="1:21" x14ac:dyDescent="0.25">
      <c r="A2961" t="s">
        <v>21</v>
      </c>
      <c r="B2961" t="s">
        <v>5756</v>
      </c>
      <c r="C2961" t="s">
        <v>23</v>
      </c>
      <c r="D2961" t="s">
        <v>5757</v>
      </c>
      <c r="F2961" t="s">
        <v>78</v>
      </c>
      <c r="G2961" t="s">
        <v>27</v>
      </c>
      <c r="H2961">
        <v>17</v>
      </c>
      <c r="I2961">
        <v>19</v>
      </c>
      <c r="J2961" t="s">
        <v>27</v>
      </c>
      <c r="K2961" t="s">
        <v>5259</v>
      </c>
      <c r="L2961" t="s">
        <v>5657</v>
      </c>
      <c r="M2961" t="s">
        <v>23</v>
      </c>
      <c r="N2961" t="s">
        <v>27</v>
      </c>
      <c r="O2961" t="s">
        <v>27</v>
      </c>
      <c r="P2961" t="s">
        <v>27</v>
      </c>
      <c r="Q2961" s="1">
        <v>39084.614583333336</v>
      </c>
      <c r="R2961" s="1">
        <v>40272.461111111108</v>
      </c>
      <c r="S2961" t="s">
        <v>27</v>
      </c>
      <c r="T2961" t="s">
        <v>27</v>
      </c>
      <c r="U2961" t="s">
        <v>27</v>
      </c>
    </row>
    <row r="2962" spans="1:21" x14ac:dyDescent="0.25">
      <c r="A2962" t="s">
        <v>21</v>
      </c>
      <c r="B2962" t="s">
        <v>5191</v>
      </c>
      <c r="C2962" t="s">
        <v>23</v>
      </c>
      <c r="D2962" t="s">
        <v>5192</v>
      </c>
      <c r="F2962" t="s">
        <v>78</v>
      </c>
      <c r="G2962" t="s">
        <v>27</v>
      </c>
      <c r="H2962">
        <v>19</v>
      </c>
      <c r="I2962">
        <v>19</v>
      </c>
      <c r="J2962" t="s">
        <v>27</v>
      </c>
      <c r="K2962" t="s">
        <v>5071</v>
      </c>
      <c r="L2962" t="s">
        <v>5068</v>
      </c>
      <c r="M2962" t="s">
        <v>23</v>
      </c>
      <c r="N2962" t="s">
        <v>27</v>
      </c>
      <c r="O2962" t="s">
        <v>27</v>
      </c>
      <c r="P2962" t="s">
        <v>27</v>
      </c>
      <c r="Q2962" s="1">
        <v>41440.613194444442</v>
      </c>
      <c r="R2962" s="1">
        <v>42920.550694444442</v>
      </c>
      <c r="S2962" t="s">
        <v>27</v>
      </c>
      <c r="T2962" t="s">
        <v>27</v>
      </c>
      <c r="U2962" t="s">
        <v>27</v>
      </c>
    </row>
    <row r="2963" spans="1:21" x14ac:dyDescent="0.25">
      <c r="A2963" t="s">
        <v>21</v>
      </c>
      <c r="B2963" t="s">
        <v>5829</v>
      </c>
      <c r="C2963" t="s">
        <v>23</v>
      </c>
      <c r="D2963" t="s">
        <v>5830</v>
      </c>
      <c r="F2963" t="s">
        <v>78</v>
      </c>
      <c r="G2963" t="s">
        <v>27</v>
      </c>
      <c r="H2963">
        <v>19</v>
      </c>
      <c r="I2963">
        <v>19</v>
      </c>
      <c r="J2963" t="s">
        <v>27</v>
      </c>
      <c r="K2963" t="s">
        <v>5542</v>
      </c>
      <c r="L2963" t="s">
        <v>5543</v>
      </c>
      <c r="M2963" t="s">
        <v>23</v>
      </c>
      <c r="N2963" t="s">
        <v>27</v>
      </c>
      <c r="O2963" t="s">
        <v>27</v>
      </c>
      <c r="P2963" t="s">
        <v>27</v>
      </c>
      <c r="Q2963" s="1">
        <v>42065.75</v>
      </c>
      <c r="R2963" s="1">
        <v>42978.681250000001</v>
      </c>
      <c r="S2963" t="s">
        <v>27</v>
      </c>
      <c r="T2963" t="s">
        <v>27</v>
      </c>
      <c r="U2963" t="s">
        <v>27</v>
      </c>
    </row>
    <row r="2964" spans="1:21" x14ac:dyDescent="0.25">
      <c r="A2964" t="s">
        <v>21</v>
      </c>
      <c r="B2964" t="s">
        <v>4994</v>
      </c>
      <c r="C2964" t="s">
        <v>23</v>
      </c>
      <c r="D2964" t="s">
        <v>4995</v>
      </c>
      <c r="F2964" t="s">
        <v>78</v>
      </c>
      <c r="G2964" t="s">
        <v>27</v>
      </c>
      <c r="H2964">
        <v>19</v>
      </c>
      <c r="I2964">
        <v>19</v>
      </c>
      <c r="J2964" t="s">
        <v>27</v>
      </c>
      <c r="K2964" t="s">
        <v>5298</v>
      </c>
      <c r="L2964" t="s">
        <v>5068</v>
      </c>
      <c r="M2964" t="s">
        <v>23</v>
      </c>
      <c r="N2964" t="s">
        <v>27</v>
      </c>
      <c r="O2964" t="s">
        <v>27</v>
      </c>
      <c r="P2964" t="s">
        <v>27</v>
      </c>
      <c r="Q2964" s="1">
        <v>41687.519444444442</v>
      </c>
      <c r="R2964" s="1">
        <v>43012.526388888888</v>
      </c>
      <c r="S2964" t="s">
        <v>27</v>
      </c>
      <c r="T2964" t="s">
        <v>27</v>
      </c>
      <c r="U2964" t="s">
        <v>27</v>
      </c>
    </row>
    <row r="2965" spans="1:21" x14ac:dyDescent="0.25">
      <c r="A2965" t="s">
        <v>21</v>
      </c>
      <c r="B2965" t="s">
        <v>5829</v>
      </c>
      <c r="C2965" t="s">
        <v>23</v>
      </c>
      <c r="D2965" t="s">
        <v>5830</v>
      </c>
      <c r="F2965" t="s">
        <v>78</v>
      </c>
      <c r="G2965" t="s">
        <v>27</v>
      </c>
      <c r="H2965">
        <v>19</v>
      </c>
      <c r="I2965">
        <v>19</v>
      </c>
      <c r="J2965" t="s">
        <v>27</v>
      </c>
      <c r="K2965" t="s">
        <v>5071</v>
      </c>
      <c r="L2965" t="s">
        <v>5068</v>
      </c>
      <c r="M2965" t="s">
        <v>23</v>
      </c>
      <c r="N2965" t="s">
        <v>27</v>
      </c>
      <c r="O2965" t="s">
        <v>27</v>
      </c>
      <c r="P2965" t="s">
        <v>27</v>
      </c>
      <c r="Q2965" s="1">
        <v>41440.613194444442</v>
      </c>
      <c r="R2965" s="1">
        <v>42920.550694444442</v>
      </c>
      <c r="S2965" t="s">
        <v>27</v>
      </c>
      <c r="T2965" t="s">
        <v>27</v>
      </c>
      <c r="U2965" t="s">
        <v>27</v>
      </c>
    </row>
    <row r="2966" spans="1:21" x14ac:dyDescent="0.25">
      <c r="A2966" t="s">
        <v>21</v>
      </c>
      <c r="B2966" t="s">
        <v>5613</v>
      </c>
      <c r="C2966" t="s">
        <v>23</v>
      </c>
      <c r="D2966" t="s">
        <v>5614</v>
      </c>
      <c r="F2966" t="s">
        <v>78</v>
      </c>
      <c r="G2966" t="s">
        <v>27</v>
      </c>
      <c r="H2966">
        <v>18</v>
      </c>
      <c r="I2966">
        <v>19</v>
      </c>
      <c r="J2966" t="s">
        <v>27</v>
      </c>
      <c r="K2966" t="s">
        <v>5302</v>
      </c>
      <c r="L2966" t="s">
        <v>5190</v>
      </c>
      <c r="M2966" t="s">
        <v>23</v>
      </c>
      <c r="N2966" t="s">
        <v>27</v>
      </c>
      <c r="O2966" t="s">
        <v>27</v>
      </c>
      <c r="P2966" t="s">
        <v>27</v>
      </c>
      <c r="Q2966" s="1">
        <v>38996.501388888886</v>
      </c>
      <c r="R2966" s="1">
        <v>41447.576388888891</v>
      </c>
      <c r="S2966" t="s">
        <v>27</v>
      </c>
      <c r="T2966" t="s">
        <v>27</v>
      </c>
      <c r="U2966" t="s">
        <v>27</v>
      </c>
    </row>
    <row r="2967" spans="1:21" x14ac:dyDescent="0.25">
      <c r="A2967" t="s">
        <v>21</v>
      </c>
      <c r="B2967" t="s">
        <v>5881</v>
      </c>
      <c r="C2967" t="s">
        <v>23</v>
      </c>
      <c r="D2967" t="s">
        <v>5882</v>
      </c>
      <c r="F2967" t="s">
        <v>78</v>
      </c>
      <c r="G2967" t="s">
        <v>27</v>
      </c>
      <c r="H2967">
        <v>14</v>
      </c>
      <c r="I2967">
        <v>19</v>
      </c>
      <c r="J2967" t="s">
        <v>27</v>
      </c>
      <c r="K2967" t="s">
        <v>5069</v>
      </c>
      <c r="L2967" t="s">
        <v>5070</v>
      </c>
      <c r="M2967" t="s">
        <v>23</v>
      </c>
      <c r="N2967" t="s">
        <v>27</v>
      </c>
      <c r="O2967" t="s">
        <v>27</v>
      </c>
      <c r="P2967" t="s">
        <v>27</v>
      </c>
      <c r="Q2967" s="1">
        <v>41946.525000000001</v>
      </c>
      <c r="R2967" s="1">
        <v>43005.689583333333</v>
      </c>
      <c r="S2967" t="s">
        <v>27</v>
      </c>
      <c r="T2967" t="s">
        <v>27</v>
      </c>
      <c r="U2967" t="s">
        <v>27</v>
      </c>
    </row>
    <row r="2968" spans="1:21" x14ac:dyDescent="0.25">
      <c r="A2968" t="s">
        <v>21</v>
      </c>
      <c r="B2968" t="s">
        <v>5709</v>
      </c>
      <c r="C2968" t="s">
        <v>23</v>
      </c>
      <c r="D2968" t="s">
        <v>5710</v>
      </c>
      <c r="F2968" t="s">
        <v>78</v>
      </c>
      <c r="G2968" t="s">
        <v>27</v>
      </c>
      <c r="H2968">
        <v>19</v>
      </c>
      <c r="I2968">
        <v>19</v>
      </c>
      <c r="J2968" t="s">
        <v>27</v>
      </c>
      <c r="K2968" t="s">
        <v>5639</v>
      </c>
      <c r="L2968" t="s">
        <v>5113</v>
      </c>
      <c r="M2968" t="s">
        <v>23</v>
      </c>
      <c r="N2968" t="s">
        <v>27</v>
      </c>
      <c r="O2968" t="s">
        <v>27</v>
      </c>
      <c r="P2968" t="s">
        <v>27</v>
      </c>
      <c r="Q2968" s="1">
        <v>42327.392361111109</v>
      </c>
      <c r="R2968" s="1">
        <v>42975.63958333333</v>
      </c>
      <c r="S2968" t="s">
        <v>27</v>
      </c>
      <c r="T2968" t="s">
        <v>27</v>
      </c>
      <c r="U2968" t="s">
        <v>27</v>
      </c>
    </row>
    <row r="2969" spans="1:21" x14ac:dyDescent="0.25">
      <c r="A2969" t="s">
        <v>21</v>
      </c>
      <c r="B2969" t="s">
        <v>5382</v>
      </c>
      <c r="C2969" t="s">
        <v>23</v>
      </c>
      <c r="D2969" t="s">
        <v>5383</v>
      </c>
      <c r="F2969" t="s">
        <v>78</v>
      </c>
      <c r="G2969" t="s">
        <v>27</v>
      </c>
      <c r="H2969">
        <v>19</v>
      </c>
      <c r="I2969">
        <v>19</v>
      </c>
      <c r="J2969" t="s">
        <v>27</v>
      </c>
      <c r="K2969" t="s">
        <v>5451</v>
      </c>
      <c r="L2969" t="s">
        <v>5299</v>
      </c>
      <c r="M2969" t="s">
        <v>23</v>
      </c>
      <c r="N2969" t="s">
        <v>27</v>
      </c>
      <c r="O2969" t="s">
        <v>27</v>
      </c>
      <c r="P2969" t="s">
        <v>27</v>
      </c>
      <c r="Q2969" s="1">
        <v>40735.677777777775</v>
      </c>
      <c r="R2969" s="1">
        <v>42986.479861111111</v>
      </c>
      <c r="S2969" t="s">
        <v>27</v>
      </c>
      <c r="T2969" t="s">
        <v>27</v>
      </c>
      <c r="U2969" t="s">
        <v>27</v>
      </c>
    </row>
    <row r="2970" spans="1:21" x14ac:dyDescent="0.25">
      <c r="A2970" t="s">
        <v>21</v>
      </c>
      <c r="B2970" t="s">
        <v>5691</v>
      </c>
      <c r="C2970" t="s">
        <v>23</v>
      </c>
      <c r="D2970" t="s">
        <v>5692</v>
      </c>
      <c r="F2970" t="s">
        <v>78</v>
      </c>
      <c r="G2970" t="s">
        <v>27</v>
      </c>
      <c r="H2970">
        <v>18</v>
      </c>
      <c r="I2970">
        <v>19</v>
      </c>
      <c r="J2970" t="s">
        <v>27</v>
      </c>
      <c r="K2970" t="s">
        <v>5542</v>
      </c>
      <c r="L2970" t="s">
        <v>5543</v>
      </c>
      <c r="M2970" t="s">
        <v>23</v>
      </c>
      <c r="N2970" t="s">
        <v>27</v>
      </c>
      <c r="O2970" t="s">
        <v>27</v>
      </c>
      <c r="P2970" t="s">
        <v>27</v>
      </c>
      <c r="Q2970" s="1">
        <v>41928.550694444442</v>
      </c>
      <c r="R2970" s="1">
        <v>42978.681250000001</v>
      </c>
      <c r="S2970" t="s">
        <v>27</v>
      </c>
      <c r="T2970" t="s">
        <v>27</v>
      </c>
      <c r="U2970" t="s">
        <v>27</v>
      </c>
    </row>
    <row r="2971" spans="1:21" x14ac:dyDescent="0.25">
      <c r="A2971" t="s">
        <v>21</v>
      </c>
      <c r="B2971" t="s">
        <v>5804</v>
      </c>
      <c r="C2971" t="s">
        <v>23</v>
      </c>
      <c r="D2971" t="s">
        <v>5805</v>
      </c>
      <c r="F2971" t="s">
        <v>78</v>
      </c>
      <c r="G2971" t="s">
        <v>27</v>
      </c>
      <c r="H2971">
        <v>19</v>
      </c>
      <c r="I2971">
        <v>19</v>
      </c>
      <c r="J2971" t="s">
        <v>27</v>
      </c>
      <c r="K2971" t="s">
        <v>5260</v>
      </c>
      <c r="L2971" t="s">
        <v>5261</v>
      </c>
      <c r="M2971" t="s">
        <v>23</v>
      </c>
      <c r="N2971" t="s">
        <v>27</v>
      </c>
      <c r="O2971" t="s">
        <v>27</v>
      </c>
      <c r="P2971" t="s">
        <v>27</v>
      </c>
      <c r="Q2971" s="1">
        <v>41764.411805555559</v>
      </c>
      <c r="R2971" s="1">
        <v>42888.57708333333</v>
      </c>
      <c r="S2971" t="s">
        <v>27</v>
      </c>
      <c r="T2971" t="s">
        <v>27</v>
      </c>
      <c r="U2971" t="s">
        <v>27</v>
      </c>
    </row>
    <row r="2972" spans="1:21" x14ac:dyDescent="0.25">
      <c r="A2972" t="s">
        <v>21</v>
      </c>
      <c r="B2972" t="s">
        <v>5802</v>
      </c>
      <c r="C2972" t="s">
        <v>23</v>
      </c>
      <c r="D2972" t="s">
        <v>5803</v>
      </c>
      <c r="F2972" t="s">
        <v>78</v>
      </c>
      <c r="G2972" t="s">
        <v>27</v>
      </c>
      <c r="H2972">
        <v>11</v>
      </c>
      <c r="I2972">
        <v>19</v>
      </c>
      <c r="J2972" t="s">
        <v>27</v>
      </c>
      <c r="K2972" t="s">
        <v>5493</v>
      </c>
      <c r="L2972" t="s">
        <v>5494</v>
      </c>
      <c r="M2972" t="s">
        <v>23</v>
      </c>
      <c r="N2972" t="s">
        <v>27</v>
      </c>
      <c r="O2972" t="s">
        <v>27</v>
      </c>
      <c r="P2972" t="s">
        <v>27</v>
      </c>
      <c r="Q2972" s="1">
        <v>41761.613888888889</v>
      </c>
      <c r="R2972" s="1">
        <v>42687.804166666669</v>
      </c>
      <c r="S2972" t="s">
        <v>27</v>
      </c>
      <c r="T2972" t="s">
        <v>27</v>
      </c>
      <c r="U2972" t="s">
        <v>27</v>
      </c>
    </row>
    <row r="2973" spans="1:21" x14ac:dyDescent="0.25">
      <c r="A2973" t="s">
        <v>21</v>
      </c>
      <c r="B2973" t="s">
        <v>133</v>
      </c>
      <c r="C2973" t="s">
        <v>23</v>
      </c>
      <c r="D2973" t="s">
        <v>134</v>
      </c>
      <c r="E2973" t="s">
        <v>135</v>
      </c>
      <c r="F2973" t="s">
        <v>26</v>
      </c>
      <c r="G2973" t="s">
        <v>27</v>
      </c>
      <c r="H2973">
        <v>17</v>
      </c>
      <c r="I2973">
        <v>18</v>
      </c>
      <c r="J2973" t="s">
        <v>27</v>
      </c>
      <c r="K2973" t="s">
        <v>136</v>
      </c>
      <c r="L2973" t="s">
        <v>137</v>
      </c>
      <c r="M2973" t="s">
        <v>23</v>
      </c>
      <c r="N2973" t="s">
        <v>27</v>
      </c>
      <c r="O2973" t="s">
        <v>27</v>
      </c>
      <c r="P2973" t="s">
        <v>27</v>
      </c>
      <c r="Q2973" s="1">
        <v>41793.771527777775</v>
      </c>
      <c r="R2973" s="1">
        <v>42993.433333333334</v>
      </c>
      <c r="S2973">
        <v>3.01</v>
      </c>
      <c r="T2973">
        <v>4.74</v>
      </c>
      <c r="U2973">
        <v>3.9266666666666699</v>
      </c>
    </row>
    <row r="2974" spans="1:21" x14ac:dyDescent="0.25">
      <c r="A2974" t="s">
        <v>21</v>
      </c>
      <c r="B2974" t="s">
        <v>366</v>
      </c>
      <c r="C2974" t="s">
        <v>23</v>
      </c>
      <c r="D2974" t="s">
        <v>367</v>
      </c>
      <c r="F2974" t="s">
        <v>26</v>
      </c>
      <c r="G2974" t="s">
        <v>27</v>
      </c>
      <c r="H2974">
        <v>17</v>
      </c>
      <c r="I2974">
        <v>18</v>
      </c>
      <c r="J2974" t="s">
        <v>27</v>
      </c>
      <c r="K2974" t="s">
        <v>368</v>
      </c>
      <c r="L2974" t="s">
        <v>369</v>
      </c>
      <c r="M2974" t="s">
        <v>23</v>
      </c>
      <c r="N2974" t="s">
        <v>27</v>
      </c>
      <c r="O2974" t="s">
        <v>27</v>
      </c>
      <c r="P2974" t="s">
        <v>27</v>
      </c>
      <c r="Q2974" s="1">
        <v>42009.638194444444</v>
      </c>
      <c r="R2974" s="1">
        <v>42836.459722222222</v>
      </c>
      <c r="S2974" t="s">
        <v>27</v>
      </c>
      <c r="T2974" t="s">
        <v>27</v>
      </c>
      <c r="U2974" t="s">
        <v>27</v>
      </c>
    </row>
    <row r="2975" spans="1:21" x14ac:dyDescent="0.25">
      <c r="A2975" t="s">
        <v>21</v>
      </c>
      <c r="B2975" t="s">
        <v>518</v>
      </c>
      <c r="C2975" t="s">
        <v>23</v>
      </c>
      <c r="D2975" t="s">
        <v>519</v>
      </c>
      <c r="F2975" t="s">
        <v>107</v>
      </c>
      <c r="G2975" t="s">
        <v>27</v>
      </c>
      <c r="H2975">
        <v>16</v>
      </c>
      <c r="I2975">
        <v>18</v>
      </c>
      <c r="J2975" t="s">
        <v>27</v>
      </c>
      <c r="K2975" t="s">
        <v>518</v>
      </c>
      <c r="L2975" t="s">
        <v>520</v>
      </c>
      <c r="M2975" t="s">
        <v>23</v>
      </c>
      <c r="N2975" t="s">
        <v>27</v>
      </c>
      <c r="O2975" t="s">
        <v>27</v>
      </c>
      <c r="P2975" t="s">
        <v>27</v>
      </c>
      <c r="Q2975" s="1">
        <v>38341.571527777778</v>
      </c>
      <c r="R2975" s="1">
        <v>41110.909722222219</v>
      </c>
      <c r="S2975" t="s">
        <v>27</v>
      </c>
      <c r="T2975" t="s">
        <v>27</v>
      </c>
      <c r="U2975" t="s">
        <v>27</v>
      </c>
    </row>
    <row r="2976" spans="1:21" x14ac:dyDescent="0.25">
      <c r="A2976" t="s">
        <v>21</v>
      </c>
      <c r="B2976" t="s">
        <v>1183</v>
      </c>
      <c r="C2976" t="s">
        <v>23</v>
      </c>
      <c r="D2976" t="s">
        <v>1184</v>
      </c>
      <c r="F2976" t="s">
        <v>78</v>
      </c>
      <c r="G2976" t="s">
        <v>27</v>
      </c>
      <c r="H2976">
        <v>18</v>
      </c>
      <c r="I2976">
        <v>18</v>
      </c>
      <c r="J2976" t="s">
        <v>27</v>
      </c>
      <c r="K2976" t="s">
        <v>548</v>
      </c>
      <c r="L2976" t="s">
        <v>1186</v>
      </c>
      <c r="M2976" t="s">
        <v>23</v>
      </c>
      <c r="N2976" t="s">
        <v>27</v>
      </c>
      <c r="O2976" t="s">
        <v>27</v>
      </c>
      <c r="P2976" t="s">
        <v>27</v>
      </c>
      <c r="Q2976" s="1">
        <v>42266.590277777781</v>
      </c>
      <c r="R2976" s="1">
        <v>43012.445833333331</v>
      </c>
      <c r="S2976" t="s">
        <v>27</v>
      </c>
      <c r="T2976" t="s">
        <v>27</v>
      </c>
      <c r="U2976" t="s">
        <v>27</v>
      </c>
    </row>
    <row r="2977" spans="1:21" x14ac:dyDescent="0.25">
      <c r="A2977" t="s">
        <v>21</v>
      </c>
      <c r="B2977" t="s">
        <v>1188</v>
      </c>
      <c r="C2977" t="s">
        <v>23</v>
      </c>
      <c r="D2977" t="s">
        <v>1189</v>
      </c>
      <c r="F2977" t="s">
        <v>26</v>
      </c>
      <c r="G2977" t="s">
        <v>27</v>
      </c>
      <c r="H2977">
        <v>18</v>
      </c>
      <c r="I2977">
        <v>18</v>
      </c>
      <c r="J2977" t="s">
        <v>42</v>
      </c>
      <c r="K2977" t="s">
        <v>1188</v>
      </c>
      <c r="L2977" t="s">
        <v>1190</v>
      </c>
      <c r="M2977" t="s">
        <v>23</v>
      </c>
      <c r="N2977" t="s">
        <v>27</v>
      </c>
      <c r="O2977" t="s">
        <v>27</v>
      </c>
      <c r="P2977" t="s">
        <v>27</v>
      </c>
      <c r="Q2977" s="1">
        <v>42671.425000000003</v>
      </c>
      <c r="R2977" s="1">
        <v>42994.458333333336</v>
      </c>
      <c r="S2977" t="s">
        <v>27</v>
      </c>
      <c r="T2977" t="s">
        <v>27</v>
      </c>
      <c r="U2977" t="s">
        <v>27</v>
      </c>
    </row>
    <row r="2978" spans="1:21" x14ac:dyDescent="0.25">
      <c r="A2978" t="s">
        <v>21</v>
      </c>
      <c r="B2978">
        <v>8344</v>
      </c>
      <c r="C2978" t="s">
        <v>23</v>
      </c>
      <c r="D2978" t="s">
        <v>1232</v>
      </c>
      <c r="F2978" t="s">
        <v>26</v>
      </c>
      <c r="G2978" t="s">
        <v>27</v>
      </c>
      <c r="H2978">
        <v>17</v>
      </c>
      <c r="I2978">
        <v>18</v>
      </c>
      <c r="J2978" t="s">
        <v>27</v>
      </c>
      <c r="K2978" t="s">
        <v>1233</v>
      </c>
      <c r="L2978" t="s">
        <v>1234</v>
      </c>
      <c r="M2978" t="s">
        <v>23</v>
      </c>
      <c r="N2978" t="s">
        <v>27</v>
      </c>
      <c r="O2978" t="s">
        <v>27</v>
      </c>
      <c r="P2978" t="s">
        <v>27</v>
      </c>
      <c r="Q2978" s="1">
        <v>37963.714583333334</v>
      </c>
      <c r="R2978" s="1">
        <v>42887.599305555559</v>
      </c>
      <c r="S2978" t="s">
        <v>27</v>
      </c>
      <c r="T2978" t="s">
        <v>27</v>
      </c>
      <c r="U2978" t="s">
        <v>27</v>
      </c>
    </row>
    <row r="2979" spans="1:21" x14ac:dyDescent="0.25">
      <c r="A2979" t="s">
        <v>21</v>
      </c>
      <c r="B2979">
        <v>3243</v>
      </c>
      <c r="C2979" t="s">
        <v>23</v>
      </c>
      <c r="D2979" t="s">
        <v>1488</v>
      </c>
      <c r="F2979" t="s">
        <v>26</v>
      </c>
      <c r="G2979" t="s">
        <v>27</v>
      </c>
      <c r="H2979">
        <v>17</v>
      </c>
      <c r="I2979">
        <v>18</v>
      </c>
      <c r="J2979" t="s">
        <v>27</v>
      </c>
      <c r="K2979" t="s">
        <v>1233</v>
      </c>
      <c r="L2979" t="s">
        <v>1234</v>
      </c>
      <c r="M2979" t="s">
        <v>23</v>
      </c>
      <c r="N2979" t="s">
        <v>27</v>
      </c>
      <c r="O2979" t="s">
        <v>27</v>
      </c>
      <c r="P2979" t="s">
        <v>27</v>
      </c>
      <c r="Q2979" s="1">
        <v>37963.714583333334</v>
      </c>
      <c r="R2979" s="1">
        <v>42887.599305555559</v>
      </c>
      <c r="S2979" t="s">
        <v>27</v>
      </c>
      <c r="T2979" t="s">
        <v>27</v>
      </c>
      <c r="U2979" t="s">
        <v>27</v>
      </c>
    </row>
    <row r="2980" spans="1:21" x14ac:dyDescent="0.25">
      <c r="A2980" t="s">
        <v>21</v>
      </c>
      <c r="B2980">
        <v>8993</v>
      </c>
      <c r="C2980" t="s">
        <v>23</v>
      </c>
      <c r="D2980" t="s">
        <v>1690</v>
      </c>
      <c r="F2980" t="s">
        <v>26</v>
      </c>
      <c r="G2980" t="s">
        <v>27</v>
      </c>
      <c r="H2980">
        <v>17</v>
      </c>
      <c r="I2980">
        <v>18</v>
      </c>
      <c r="J2980" t="s">
        <v>27</v>
      </c>
      <c r="K2980" t="s">
        <v>1233</v>
      </c>
      <c r="L2980" t="s">
        <v>1234</v>
      </c>
      <c r="M2980" t="s">
        <v>23</v>
      </c>
      <c r="N2980" t="s">
        <v>27</v>
      </c>
      <c r="O2980" t="s">
        <v>27</v>
      </c>
      <c r="P2980" t="s">
        <v>27</v>
      </c>
      <c r="Q2980" s="1">
        <v>37963.714583333334</v>
      </c>
      <c r="R2980" s="1">
        <v>42887.599305555559</v>
      </c>
      <c r="S2980" t="s">
        <v>27</v>
      </c>
      <c r="T2980" t="s">
        <v>27</v>
      </c>
      <c r="U2980" t="s">
        <v>27</v>
      </c>
    </row>
    <row r="2981" spans="1:21" x14ac:dyDescent="0.25">
      <c r="A2981" t="s">
        <v>21</v>
      </c>
      <c r="B2981" t="s">
        <v>885</v>
      </c>
      <c r="C2981" t="s">
        <v>23</v>
      </c>
      <c r="D2981" t="s">
        <v>1718</v>
      </c>
      <c r="F2981" t="s">
        <v>26</v>
      </c>
      <c r="G2981" t="s">
        <v>27</v>
      </c>
      <c r="H2981">
        <v>15</v>
      </c>
      <c r="I2981">
        <v>18</v>
      </c>
      <c r="J2981" t="s">
        <v>27</v>
      </c>
      <c r="K2981" t="s">
        <v>885</v>
      </c>
      <c r="L2981" t="s">
        <v>1719</v>
      </c>
      <c r="M2981" t="s">
        <v>23</v>
      </c>
      <c r="N2981" t="s">
        <v>27</v>
      </c>
      <c r="O2981" t="s">
        <v>27</v>
      </c>
      <c r="P2981" t="s">
        <v>27</v>
      </c>
      <c r="Q2981" s="1">
        <v>41811.029861111114</v>
      </c>
      <c r="R2981" s="1">
        <v>42909.011111111111</v>
      </c>
      <c r="S2981" t="s">
        <v>27</v>
      </c>
      <c r="T2981" t="s">
        <v>27</v>
      </c>
      <c r="U2981" t="s">
        <v>27</v>
      </c>
    </row>
    <row r="2982" spans="1:21" x14ac:dyDescent="0.25">
      <c r="A2982" t="s">
        <v>21</v>
      </c>
      <c r="B2982" t="s">
        <v>368</v>
      </c>
      <c r="C2982" t="s">
        <v>23</v>
      </c>
      <c r="D2982" t="s">
        <v>369</v>
      </c>
      <c r="F2982" t="s">
        <v>26</v>
      </c>
      <c r="G2982" t="s">
        <v>27</v>
      </c>
      <c r="H2982">
        <v>17</v>
      </c>
      <c r="I2982">
        <v>18</v>
      </c>
      <c r="J2982" t="s">
        <v>27</v>
      </c>
      <c r="K2982" t="s">
        <v>368</v>
      </c>
      <c r="L2982" t="s">
        <v>369</v>
      </c>
      <c r="M2982" t="s">
        <v>23</v>
      </c>
      <c r="N2982" t="s">
        <v>27</v>
      </c>
      <c r="O2982" t="s">
        <v>27</v>
      </c>
      <c r="P2982" t="s">
        <v>27</v>
      </c>
      <c r="Q2982" s="1">
        <v>42009.638194444444</v>
      </c>
      <c r="R2982" s="1">
        <v>42836.459722222222</v>
      </c>
      <c r="S2982" t="s">
        <v>27</v>
      </c>
      <c r="T2982" t="s">
        <v>27</v>
      </c>
      <c r="U2982" t="s">
        <v>27</v>
      </c>
    </row>
    <row r="2983" spans="1:21" x14ac:dyDescent="0.25">
      <c r="A2983" t="s">
        <v>21</v>
      </c>
      <c r="B2983" t="s">
        <v>1960</v>
      </c>
      <c r="C2983" t="s">
        <v>23</v>
      </c>
      <c r="D2983" t="s">
        <v>1961</v>
      </c>
      <c r="E2983" t="s">
        <v>123</v>
      </c>
      <c r="F2983" t="s">
        <v>26</v>
      </c>
      <c r="G2983" t="s">
        <v>27</v>
      </c>
      <c r="H2983">
        <v>18</v>
      </c>
      <c r="I2983">
        <v>18</v>
      </c>
      <c r="J2983" t="s">
        <v>27</v>
      </c>
      <c r="K2983" t="s">
        <v>1917</v>
      </c>
      <c r="L2983" t="s">
        <v>1918</v>
      </c>
      <c r="M2983" t="s">
        <v>23</v>
      </c>
      <c r="N2983" t="s">
        <v>27</v>
      </c>
      <c r="O2983" t="s">
        <v>27</v>
      </c>
      <c r="P2983" t="s">
        <v>27</v>
      </c>
      <c r="Q2983" s="1">
        <v>39183.429861111108</v>
      </c>
      <c r="R2983" s="1">
        <v>42877.647222222222</v>
      </c>
      <c r="S2983" t="s">
        <v>27</v>
      </c>
      <c r="T2983" t="s">
        <v>27</v>
      </c>
      <c r="U2983" t="s">
        <v>27</v>
      </c>
    </row>
    <row r="2984" spans="1:21" x14ac:dyDescent="0.25">
      <c r="A2984" t="s">
        <v>21</v>
      </c>
      <c r="B2984" t="s">
        <v>2085</v>
      </c>
      <c r="C2984" t="s">
        <v>23</v>
      </c>
      <c r="D2984" t="s">
        <v>2086</v>
      </c>
      <c r="F2984" t="s">
        <v>26</v>
      </c>
      <c r="G2984" t="s">
        <v>27</v>
      </c>
      <c r="H2984">
        <v>18</v>
      </c>
      <c r="I2984">
        <v>18</v>
      </c>
      <c r="J2984" t="s">
        <v>27</v>
      </c>
      <c r="K2984" t="s">
        <v>2087</v>
      </c>
      <c r="L2984" t="s">
        <v>2088</v>
      </c>
      <c r="M2984" t="s">
        <v>23</v>
      </c>
      <c r="N2984" t="s">
        <v>27</v>
      </c>
      <c r="O2984" t="s">
        <v>27</v>
      </c>
      <c r="P2984" t="s">
        <v>27</v>
      </c>
      <c r="Q2984" s="1">
        <v>37853.693749999999</v>
      </c>
      <c r="R2984" s="1">
        <v>39007.686111111114</v>
      </c>
      <c r="S2984" t="s">
        <v>27</v>
      </c>
      <c r="T2984" t="s">
        <v>27</v>
      </c>
      <c r="U2984" t="s">
        <v>27</v>
      </c>
    </row>
    <row r="2985" spans="1:21" x14ac:dyDescent="0.25">
      <c r="A2985" t="s">
        <v>21</v>
      </c>
      <c r="B2985" t="s">
        <v>1007</v>
      </c>
      <c r="C2985" t="s">
        <v>23</v>
      </c>
      <c r="D2985" t="s">
        <v>1008</v>
      </c>
      <c r="E2985" t="s">
        <v>665</v>
      </c>
      <c r="F2985" t="s">
        <v>26</v>
      </c>
      <c r="G2985" t="s">
        <v>27</v>
      </c>
      <c r="H2985">
        <v>15</v>
      </c>
      <c r="I2985">
        <v>18</v>
      </c>
      <c r="J2985" t="s">
        <v>27</v>
      </c>
      <c r="K2985" t="s">
        <v>885</v>
      </c>
      <c r="L2985" t="s">
        <v>1719</v>
      </c>
      <c r="M2985" t="s">
        <v>23</v>
      </c>
      <c r="N2985" t="s">
        <v>27</v>
      </c>
      <c r="O2985" t="s">
        <v>27</v>
      </c>
      <c r="P2985" t="s">
        <v>27</v>
      </c>
      <c r="Q2985" s="1">
        <v>41811.029861111114</v>
      </c>
      <c r="R2985" s="1">
        <v>42909.011111111111</v>
      </c>
      <c r="S2985">
        <v>0.02</v>
      </c>
      <c r="T2985">
        <v>4.5999999999999996</v>
      </c>
      <c r="U2985">
        <v>0.91400000000000003</v>
      </c>
    </row>
    <row r="2986" spans="1:21" x14ac:dyDescent="0.25">
      <c r="A2986" t="s">
        <v>21</v>
      </c>
      <c r="B2986" t="s">
        <v>2328</v>
      </c>
      <c r="C2986" t="s">
        <v>23</v>
      </c>
      <c r="D2986" t="s">
        <v>2328</v>
      </c>
      <c r="E2986" t="s">
        <v>325</v>
      </c>
      <c r="F2986" t="s">
        <v>26</v>
      </c>
      <c r="G2986" t="s">
        <v>27</v>
      </c>
      <c r="H2986">
        <v>18</v>
      </c>
      <c r="I2986">
        <v>18</v>
      </c>
      <c r="J2986" t="s">
        <v>2390</v>
      </c>
      <c r="K2986" t="s">
        <v>2330</v>
      </c>
      <c r="L2986" t="s">
        <v>2331</v>
      </c>
      <c r="M2986" t="s">
        <v>23</v>
      </c>
      <c r="N2986" t="s">
        <v>27</v>
      </c>
      <c r="O2986" t="s">
        <v>27</v>
      </c>
      <c r="P2986" t="s">
        <v>27</v>
      </c>
      <c r="Q2986" s="1">
        <v>38644.618055555555</v>
      </c>
      <c r="R2986" s="1">
        <v>41352.543749999997</v>
      </c>
      <c r="S2986">
        <v>0.13</v>
      </c>
      <c r="T2986">
        <v>0.69</v>
      </c>
      <c r="U2986">
        <v>0.345555555555556</v>
      </c>
    </row>
    <row r="2987" spans="1:21" x14ac:dyDescent="0.25">
      <c r="A2987" t="s">
        <v>21</v>
      </c>
      <c r="B2987" t="s">
        <v>2223</v>
      </c>
      <c r="C2987" t="s">
        <v>23</v>
      </c>
      <c r="D2987" t="s">
        <v>2226</v>
      </c>
      <c r="E2987" t="s">
        <v>199</v>
      </c>
      <c r="F2987" t="s">
        <v>26</v>
      </c>
      <c r="G2987" t="s">
        <v>27</v>
      </c>
      <c r="H2987">
        <v>18</v>
      </c>
      <c r="I2987">
        <v>18</v>
      </c>
      <c r="J2987" t="s">
        <v>27</v>
      </c>
      <c r="K2987" t="s">
        <v>2223</v>
      </c>
      <c r="L2987" t="s">
        <v>2224</v>
      </c>
      <c r="M2987" t="s">
        <v>23</v>
      </c>
      <c r="N2987" t="s">
        <v>27</v>
      </c>
      <c r="O2987" t="s">
        <v>27</v>
      </c>
      <c r="P2987" t="s">
        <v>27</v>
      </c>
      <c r="Q2987" s="1">
        <v>40575.658333333333</v>
      </c>
      <c r="R2987" s="1">
        <v>42957.512499999997</v>
      </c>
      <c r="S2987" t="s">
        <v>27</v>
      </c>
      <c r="T2987" t="s">
        <v>27</v>
      </c>
      <c r="U2987" t="s">
        <v>27</v>
      </c>
    </row>
    <row r="2988" spans="1:21" x14ac:dyDescent="0.25">
      <c r="A2988" t="s">
        <v>21</v>
      </c>
      <c r="B2988" t="s">
        <v>2386</v>
      </c>
      <c r="C2988" t="s">
        <v>23</v>
      </c>
      <c r="D2988" t="s">
        <v>2386</v>
      </c>
      <c r="E2988" t="s">
        <v>325</v>
      </c>
      <c r="F2988" t="s">
        <v>26</v>
      </c>
      <c r="G2988" t="s">
        <v>27</v>
      </c>
      <c r="H2988">
        <v>18</v>
      </c>
      <c r="I2988">
        <v>18</v>
      </c>
      <c r="J2988" t="s">
        <v>2628</v>
      </c>
      <c r="K2988" t="s">
        <v>2330</v>
      </c>
      <c r="L2988" t="s">
        <v>2331</v>
      </c>
      <c r="M2988" t="s">
        <v>23</v>
      </c>
      <c r="N2988" t="s">
        <v>27</v>
      </c>
      <c r="O2988" t="s">
        <v>27</v>
      </c>
      <c r="P2988" t="s">
        <v>27</v>
      </c>
      <c r="Q2988" s="1">
        <v>38644.618055555555</v>
      </c>
      <c r="R2988" s="1">
        <v>41352.543749999997</v>
      </c>
      <c r="S2988">
        <v>2.95</v>
      </c>
      <c r="T2988">
        <v>8.57</v>
      </c>
      <c r="U2988">
        <v>6.4438888888888899</v>
      </c>
    </row>
    <row r="2989" spans="1:21" x14ac:dyDescent="0.25">
      <c r="A2989" t="s">
        <v>21</v>
      </c>
      <c r="B2989" t="s">
        <v>2326</v>
      </c>
      <c r="C2989" t="s">
        <v>23</v>
      </c>
      <c r="D2989" t="s">
        <v>2326</v>
      </c>
      <c r="E2989" t="s">
        <v>46</v>
      </c>
      <c r="F2989" t="s">
        <v>26</v>
      </c>
      <c r="G2989" t="s">
        <v>27</v>
      </c>
      <c r="H2989">
        <v>18</v>
      </c>
      <c r="I2989">
        <v>18</v>
      </c>
      <c r="J2989" t="s">
        <v>2492</v>
      </c>
      <c r="K2989" t="s">
        <v>2330</v>
      </c>
      <c r="L2989" t="s">
        <v>2331</v>
      </c>
      <c r="M2989" t="s">
        <v>23</v>
      </c>
      <c r="N2989" t="s">
        <v>27</v>
      </c>
      <c r="O2989" t="s">
        <v>27</v>
      </c>
      <c r="P2989" t="s">
        <v>27</v>
      </c>
      <c r="Q2989" s="1">
        <v>38218.563888888886</v>
      </c>
      <c r="R2989" s="1">
        <v>41648.51458333333</v>
      </c>
      <c r="S2989">
        <v>3.5</v>
      </c>
      <c r="T2989">
        <v>13.4</v>
      </c>
      <c r="U2989">
        <v>8.3222222222222193</v>
      </c>
    </row>
    <row r="2990" spans="1:21" x14ac:dyDescent="0.25">
      <c r="A2990" t="s">
        <v>21</v>
      </c>
      <c r="B2990" t="s">
        <v>2078</v>
      </c>
      <c r="C2990" t="s">
        <v>23</v>
      </c>
      <c r="D2990" t="s">
        <v>2079</v>
      </c>
      <c r="F2990" t="s">
        <v>26</v>
      </c>
      <c r="G2990" t="s">
        <v>27</v>
      </c>
      <c r="H2990">
        <v>18</v>
      </c>
      <c r="I2990">
        <v>18</v>
      </c>
      <c r="J2990" t="s">
        <v>27</v>
      </c>
      <c r="K2990" t="s">
        <v>2078</v>
      </c>
      <c r="L2990" t="s">
        <v>2079</v>
      </c>
      <c r="M2990" t="s">
        <v>23</v>
      </c>
      <c r="N2990" t="s">
        <v>27</v>
      </c>
      <c r="O2990" t="s">
        <v>27</v>
      </c>
      <c r="P2990" t="s">
        <v>27</v>
      </c>
      <c r="Q2990" s="1">
        <v>41478.463888888888</v>
      </c>
      <c r="R2990" s="1">
        <v>42935.392361111109</v>
      </c>
      <c r="S2990" t="s">
        <v>27</v>
      </c>
      <c r="T2990" t="s">
        <v>27</v>
      </c>
      <c r="U2990" t="s">
        <v>27</v>
      </c>
    </row>
    <row r="2991" spans="1:21" x14ac:dyDescent="0.25">
      <c r="A2991" t="s">
        <v>21</v>
      </c>
      <c r="B2991" t="s">
        <v>1292</v>
      </c>
      <c r="C2991" t="s">
        <v>23</v>
      </c>
      <c r="D2991" t="s">
        <v>1293</v>
      </c>
      <c r="E2991" t="s">
        <v>1006</v>
      </c>
      <c r="F2991" t="s">
        <v>26</v>
      </c>
      <c r="G2991" t="s">
        <v>27</v>
      </c>
      <c r="H2991">
        <v>15</v>
      </c>
      <c r="I2991">
        <v>18</v>
      </c>
      <c r="J2991">
        <v>-10</v>
      </c>
      <c r="K2991" t="s">
        <v>1292</v>
      </c>
      <c r="L2991" t="s">
        <v>1293</v>
      </c>
      <c r="M2991" t="s">
        <v>23</v>
      </c>
      <c r="N2991" t="s">
        <v>27</v>
      </c>
      <c r="O2991" t="s">
        <v>27</v>
      </c>
      <c r="P2991" t="s">
        <v>27</v>
      </c>
      <c r="Q2991" s="1">
        <v>41767.48541666667</v>
      </c>
      <c r="R2991" s="1">
        <v>42080.511111111111</v>
      </c>
      <c r="S2991">
        <v>0.1</v>
      </c>
      <c r="T2991">
        <v>8.6999999999999993</v>
      </c>
      <c r="U2991">
        <v>1.9166666666666701</v>
      </c>
    </row>
    <row r="2992" spans="1:21" x14ac:dyDescent="0.25">
      <c r="A2992" t="s">
        <v>21</v>
      </c>
      <c r="B2992" t="s">
        <v>3412</v>
      </c>
      <c r="C2992" t="s">
        <v>23</v>
      </c>
      <c r="D2992" t="s">
        <v>3413</v>
      </c>
      <c r="F2992" t="s">
        <v>26</v>
      </c>
      <c r="G2992" t="s">
        <v>27</v>
      </c>
      <c r="H2992">
        <v>16</v>
      </c>
      <c r="I2992">
        <v>18</v>
      </c>
      <c r="J2992" t="s">
        <v>27</v>
      </c>
      <c r="K2992" t="s">
        <v>3414</v>
      </c>
      <c r="L2992" t="s">
        <v>3415</v>
      </c>
      <c r="M2992" t="s">
        <v>23</v>
      </c>
      <c r="N2992" t="s">
        <v>27</v>
      </c>
      <c r="O2992" t="s">
        <v>27</v>
      </c>
      <c r="P2992" t="s">
        <v>27</v>
      </c>
      <c r="Q2992" s="1">
        <v>41761.599305555559</v>
      </c>
      <c r="R2992" s="1">
        <v>42947.723611111112</v>
      </c>
      <c r="S2992" t="s">
        <v>27</v>
      </c>
      <c r="T2992" t="s">
        <v>27</v>
      </c>
      <c r="U2992" t="s">
        <v>27</v>
      </c>
    </row>
    <row r="2993" spans="1:21" x14ac:dyDescent="0.25">
      <c r="A2993" t="s">
        <v>21</v>
      </c>
      <c r="B2993" t="s">
        <v>2318</v>
      </c>
      <c r="C2993" t="s">
        <v>23</v>
      </c>
      <c r="D2993" t="s">
        <v>2318</v>
      </c>
      <c r="E2993" t="s">
        <v>69</v>
      </c>
      <c r="F2993" t="s">
        <v>26</v>
      </c>
      <c r="G2993" t="s">
        <v>27</v>
      </c>
      <c r="H2993">
        <v>11</v>
      </c>
      <c r="I2993">
        <v>18</v>
      </c>
      <c r="J2993" t="s">
        <v>3448</v>
      </c>
      <c r="K2993" t="s">
        <v>2318</v>
      </c>
      <c r="L2993" t="s">
        <v>2320</v>
      </c>
      <c r="M2993" t="s">
        <v>23</v>
      </c>
      <c r="N2993" t="s">
        <v>27</v>
      </c>
      <c r="O2993" t="s">
        <v>27</v>
      </c>
      <c r="P2993" t="s">
        <v>27</v>
      </c>
      <c r="Q2993" s="1">
        <v>42157.631944444445</v>
      </c>
      <c r="R2993" s="1">
        <v>42947.442361111112</v>
      </c>
      <c r="S2993">
        <v>10.9</v>
      </c>
      <c r="T2993">
        <v>37.700000000000003</v>
      </c>
      <c r="U2993">
        <v>21.344444444444399</v>
      </c>
    </row>
    <row r="2994" spans="1:21" x14ac:dyDescent="0.25">
      <c r="A2994" t="s">
        <v>21</v>
      </c>
      <c r="B2994" t="s">
        <v>3561</v>
      </c>
      <c r="C2994" t="s">
        <v>23</v>
      </c>
      <c r="D2994" t="s">
        <v>3562</v>
      </c>
      <c r="F2994" t="s">
        <v>26</v>
      </c>
      <c r="G2994" t="s">
        <v>27</v>
      </c>
      <c r="H2994">
        <v>16</v>
      </c>
      <c r="I2994">
        <v>18</v>
      </c>
      <c r="J2994" t="s">
        <v>27</v>
      </c>
      <c r="K2994" t="s">
        <v>3414</v>
      </c>
      <c r="L2994" t="s">
        <v>3415</v>
      </c>
      <c r="M2994" t="s">
        <v>23</v>
      </c>
      <c r="N2994" t="s">
        <v>27</v>
      </c>
      <c r="O2994" t="s">
        <v>27</v>
      </c>
      <c r="P2994" t="s">
        <v>27</v>
      </c>
      <c r="Q2994" s="1">
        <v>41761.599305555559</v>
      </c>
      <c r="R2994" s="1">
        <v>42947.723611111112</v>
      </c>
      <c r="S2994" t="s">
        <v>27</v>
      </c>
      <c r="T2994" t="s">
        <v>27</v>
      </c>
      <c r="U2994" t="s">
        <v>27</v>
      </c>
    </row>
    <row r="2995" spans="1:21" x14ac:dyDescent="0.25">
      <c r="A2995" t="s">
        <v>21</v>
      </c>
      <c r="B2995" t="s">
        <v>2388</v>
      </c>
      <c r="C2995" t="s">
        <v>23</v>
      </c>
      <c r="D2995" t="s">
        <v>2388</v>
      </c>
      <c r="E2995" t="s">
        <v>325</v>
      </c>
      <c r="F2995" t="s">
        <v>26</v>
      </c>
      <c r="G2995" t="s">
        <v>27</v>
      </c>
      <c r="H2995">
        <v>18</v>
      </c>
      <c r="I2995">
        <v>18</v>
      </c>
      <c r="J2995" t="s">
        <v>3638</v>
      </c>
      <c r="K2995" t="s">
        <v>2330</v>
      </c>
      <c r="L2995" t="s">
        <v>2331</v>
      </c>
      <c r="M2995" t="s">
        <v>23</v>
      </c>
      <c r="N2995" t="s">
        <v>27</v>
      </c>
      <c r="O2995" t="s">
        <v>27</v>
      </c>
      <c r="P2995" t="s">
        <v>27</v>
      </c>
      <c r="Q2995" s="1">
        <v>38644.618055555555</v>
      </c>
      <c r="R2995" s="1">
        <v>41352.543749999997</v>
      </c>
      <c r="S2995">
        <v>0.15</v>
      </c>
      <c r="T2995">
        <v>3.65</v>
      </c>
      <c r="U2995">
        <v>1.60944444444444</v>
      </c>
    </row>
    <row r="2996" spans="1:21" x14ac:dyDescent="0.25">
      <c r="A2996" t="s">
        <v>21</v>
      </c>
      <c r="B2996" t="s">
        <v>3884</v>
      </c>
      <c r="C2996" t="s">
        <v>23</v>
      </c>
      <c r="D2996" t="s">
        <v>3885</v>
      </c>
      <c r="F2996" t="s">
        <v>130</v>
      </c>
      <c r="G2996" t="s">
        <v>27</v>
      </c>
      <c r="H2996">
        <v>16</v>
      </c>
      <c r="I2996">
        <v>18</v>
      </c>
      <c r="J2996" t="s">
        <v>27</v>
      </c>
      <c r="K2996" t="s">
        <v>4325</v>
      </c>
      <c r="L2996" t="s">
        <v>4326</v>
      </c>
      <c r="M2996" t="s">
        <v>23</v>
      </c>
      <c r="N2996" t="s">
        <v>27</v>
      </c>
      <c r="O2996" t="s">
        <v>27</v>
      </c>
      <c r="P2996" t="s">
        <v>27</v>
      </c>
      <c r="Q2996" s="1">
        <v>37946.658333333333</v>
      </c>
      <c r="R2996" s="1">
        <v>41053.533333333333</v>
      </c>
      <c r="S2996" t="s">
        <v>27</v>
      </c>
      <c r="T2996" t="s">
        <v>27</v>
      </c>
      <c r="U2996" t="s">
        <v>27</v>
      </c>
    </row>
    <row r="2997" spans="1:21" x14ac:dyDescent="0.25">
      <c r="A2997" t="s">
        <v>21</v>
      </c>
      <c r="B2997" t="s">
        <v>3269</v>
      </c>
      <c r="C2997" t="s">
        <v>23</v>
      </c>
      <c r="D2997" t="s">
        <v>3270</v>
      </c>
      <c r="F2997" t="s">
        <v>144</v>
      </c>
      <c r="G2997" t="s">
        <v>27</v>
      </c>
      <c r="H2997">
        <v>18</v>
      </c>
      <c r="I2997">
        <v>18</v>
      </c>
      <c r="J2997" t="s">
        <v>27</v>
      </c>
      <c r="K2997" t="s">
        <v>3428</v>
      </c>
      <c r="L2997" t="s">
        <v>3271</v>
      </c>
      <c r="M2997" t="s">
        <v>23</v>
      </c>
      <c r="N2997" t="s">
        <v>27</v>
      </c>
      <c r="O2997" t="s">
        <v>27</v>
      </c>
      <c r="P2997" t="s">
        <v>27</v>
      </c>
      <c r="Q2997" s="1">
        <v>40672.606249999997</v>
      </c>
      <c r="R2997" s="1">
        <v>42965.579861111109</v>
      </c>
      <c r="S2997" t="s">
        <v>27</v>
      </c>
      <c r="T2997" t="s">
        <v>27</v>
      </c>
      <c r="U2997" t="s">
        <v>27</v>
      </c>
    </row>
    <row r="2998" spans="1:21" x14ac:dyDescent="0.25">
      <c r="A2998" t="s">
        <v>21</v>
      </c>
      <c r="B2998" t="s">
        <v>4828</v>
      </c>
      <c r="C2998" t="s">
        <v>23</v>
      </c>
      <c r="D2998" t="s">
        <v>4829</v>
      </c>
      <c r="F2998" t="s">
        <v>26</v>
      </c>
      <c r="G2998" t="s">
        <v>27</v>
      </c>
      <c r="H2998">
        <v>18</v>
      </c>
      <c r="I2998">
        <v>18</v>
      </c>
      <c r="J2998" t="s">
        <v>27</v>
      </c>
      <c r="K2998" t="s">
        <v>4830</v>
      </c>
      <c r="L2998" t="s">
        <v>4831</v>
      </c>
      <c r="M2998" t="s">
        <v>23</v>
      </c>
      <c r="N2998" t="s">
        <v>27</v>
      </c>
      <c r="O2998" t="s">
        <v>27</v>
      </c>
      <c r="P2998" t="s">
        <v>27</v>
      </c>
      <c r="Q2998" s="1">
        <v>41991.62777777778</v>
      </c>
      <c r="R2998" s="1">
        <v>42936.415277777778</v>
      </c>
      <c r="S2998" t="s">
        <v>27</v>
      </c>
      <c r="T2998" t="s">
        <v>27</v>
      </c>
      <c r="U2998" t="s">
        <v>27</v>
      </c>
    </row>
    <row r="2999" spans="1:21" x14ac:dyDescent="0.25">
      <c r="A2999" t="s">
        <v>21</v>
      </c>
      <c r="B2999" t="s">
        <v>4302</v>
      </c>
      <c r="C2999" t="s">
        <v>23</v>
      </c>
      <c r="D2999" t="s">
        <v>1829</v>
      </c>
      <c r="E2999" t="s">
        <v>85</v>
      </c>
      <c r="F2999" t="s">
        <v>26</v>
      </c>
      <c r="G2999" t="s">
        <v>27</v>
      </c>
      <c r="H2999">
        <v>17</v>
      </c>
      <c r="I2999">
        <v>18</v>
      </c>
      <c r="J2999" t="s">
        <v>1558</v>
      </c>
      <c r="K2999" t="s">
        <v>28</v>
      </c>
      <c r="L2999" t="s">
        <v>29</v>
      </c>
      <c r="M2999" t="s">
        <v>23</v>
      </c>
      <c r="N2999" t="s">
        <v>27</v>
      </c>
      <c r="O2999" t="s">
        <v>27</v>
      </c>
      <c r="P2999" t="s">
        <v>27</v>
      </c>
      <c r="Q2999" s="1">
        <v>38056.788888888892</v>
      </c>
      <c r="R2999" s="1">
        <v>41694.606944444444</v>
      </c>
      <c r="S2999">
        <v>2.8</v>
      </c>
      <c r="T2999">
        <v>17.8</v>
      </c>
      <c r="U2999">
        <v>6.9555555555555504</v>
      </c>
    </row>
    <row r="3000" spans="1:21" x14ac:dyDescent="0.25">
      <c r="A3000" t="s">
        <v>21</v>
      </c>
      <c r="B3000" t="s">
        <v>3428</v>
      </c>
      <c r="C3000" t="s">
        <v>23</v>
      </c>
      <c r="D3000" t="s">
        <v>344</v>
      </c>
      <c r="F3000" t="s">
        <v>144</v>
      </c>
      <c r="G3000" t="s">
        <v>27</v>
      </c>
      <c r="H3000">
        <v>18</v>
      </c>
      <c r="I3000">
        <v>18</v>
      </c>
      <c r="J3000" t="s">
        <v>27</v>
      </c>
      <c r="K3000" t="s">
        <v>3428</v>
      </c>
      <c r="L3000" t="s">
        <v>3271</v>
      </c>
      <c r="M3000" t="s">
        <v>23</v>
      </c>
      <c r="N3000" t="s">
        <v>27</v>
      </c>
      <c r="O3000" t="s">
        <v>27</v>
      </c>
      <c r="P3000" t="s">
        <v>27</v>
      </c>
      <c r="Q3000" s="1">
        <v>40672.606249999997</v>
      </c>
      <c r="R3000" s="1">
        <v>42965.579861111109</v>
      </c>
      <c r="S3000" t="s">
        <v>27</v>
      </c>
      <c r="T3000" t="s">
        <v>27</v>
      </c>
      <c r="U3000" t="s">
        <v>27</v>
      </c>
    </row>
    <row r="3001" spans="1:21" x14ac:dyDescent="0.25">
      <c r="A3001" t="s">
        <v>21</v>
      </c>
      <c r="B3001" t="s">
        <v>4830</v>
      </c>
      <c r="C3001" t="s">
        <v>23</v>
      </c>
      <c r="D3001" t="s">
        <v>4831</v>
      </c>
      <c r="F3001" t="s">
        <v>26</v>
      </c>
      <c r="G3001" t="s">
        <v>27</v>
      </c>
      <c r="H3001">
        <v>18</v>
      </c>
      <c r="I3001">
        <v>18</v>
      </c>
      <c r="J3001" t="s">
        <v>27</v>
      </c>
      <c r="K3001" t="s">
        <v>4830</v>
      </c>
      <c r="L3001" t="s">
        <v>4831</v>
      </c>
      <c r="M3001" t="s">
        <v>23</v>
      </c>
      <c r="N3001" t="s">
        <v>27</v>
      </c>
      <c r="O3001" t="s">
        <v>27</v>
      </c>
      <c r="P3001" t="s">
        <v>27</v>
      </c>
      <c r="Q3001" s="1">
        <v>41991.62777777778</v>
      </c>
      <c r="R3001" s="1">
        <v>42936.415277777778</v>
      </c>
      <c r="S3001" t="s">
        <v>27</v>
      </c>
      <c r="T3001" t="s">
        <v>27</v>
      </c>
      <c r="U3001" t="s">
        <v>27</v>
      </c>
    </row>
    <row r="3002" spans="1:21" x14ac:dyDescent="0.25">
      <c r="A3002" t="s">
        <v>21</v>
      </c>
      <c r="B3002" t="s">
        <v>5385</v>
      </c>
      <c r="C3002" t="s">
        <v>23</v>
      </c>
      <c r="D3002" t="s">
        <v>5386</v>
      </c>
      <c r="F3002" t="s">
        <v>78</v>
      </c>
      <c r="G3002" t="s">
        <v>27</v>
      </c>
      <c r="H3002">
        <v>13</v>
      </c>
      <c r="I3002">
        <v>18</v>
      </c>
      <c r="J3002" t="s">
        <v>27</v>
      </c>
      <c r="K3002" t="s">
        <v>5381</v>
      </c>
      <c r="L3002" t="s">
        <v>5068</v>
      </c>
      <c r="M3002" t="s">
        <v>23</v>
      </c>
      <c r="N3002" t="s">
        <v>27</v>
      </c>
      <c r="O3002" t="s">
        <v>27</v>
      </c>
      <c r="P3002" t="s">
        <v>27</v>
      </c>
      <c r="Q3002" s="1">
        <v>42141.572916666664</v>
      </c>
      <c r="R3002" s="1">
        <v>42999.604166666664</v>
      </c>
      <c r="S3002" t="s">
        <v>27</v>
      </c>
      <c r="T3002" t="s">
        <v>27</v>
      </c>
      <c r="U3002" t="s">
        <v>27</v>
      </c>
    </row>
    <row r="3003" spans="1:21" x14ac:dyDescent="0.25">
      <c r="A3003" t="s">
        <v>21</v>
      </c>
      <c r="B3003" t="s">
        <v>268</v>
      </c>
      <c r="C3003" t="s">
        <v>23</v>
      </c>
      <c r="D3003" t="s">
        <v>4123</v>
      </c>
      <c r="F3003" t="s">
        <v>26</v>
      </c>
      <c r="G3003" t="s">
        <v>27</v>
      </c>
      <c r="H3003">
        <v>12</v>
      </c>
      <c r="I3003">
        <v>18</v>
      </c>
      <c r="J3003" t="s">
        <v>27</v>
      </c>
      <c r="K3003" t="s">
        <v>5556</v>
      </c>
      <c r="L3003" t="s">
        <v>5204</v>
      </c>
      <c r="M3003" t="s">
        <v>23</v>
      </c>
      <c r="N3003" t="s">
        <v>27</v>
      </c>
      <c r="O3003" t="s">
        <v>27</v>
      </c>
      <c r="P3003" t="s">
        <v>27</v>
      </c>
      <c r="Q3003" s="1">
        <v>38092.659722222219</v>
      </c>
      <c r="R3003" s="1">
        <v>42965.352083333331</v>
      </c>
      <c r="S3003" t="s">
        <v>27</v>
      </c>
      <c r="T3003" t="s">
        <v>27</v>
      </c>
      <c r="U3003" t="s">
        <v>27</v>
      </c>
    </row>
    <row r="3004" spans="1:21" x14ac:dyDescent="0.25">
      <c r="A3004" t="s">
        <v>21</v>
      </c>
      <c r="B3004" t="s">
        <v>5709</v>
      </c>
      <c r="C3004" t="s">
        <v>23</v>
      </c>
      <c r="D3004" t="s">
        <v>5710</v>
      </c>
      <c r="F3004" t="s">
        <v>78</v>
      </c>
      <c r="G3004" t="s">
        <v>27</v>
      </c>
      <c r="H3004">
        <v>18</v>
      </c>
      <c r="I3004">
        <v>18</v>
      </c>
      <c r="J3004" t="s">
        <v>27</v>
      </c>
      <c r="K3004" t="s">
        <v>5418</v>
      </c>
      <c r="L3004" t="s">
        <v>5068</v>
      </c>
      <c r="M3004" t="s">
        <v>23</v>
      </c>
      <c r="N3004" t="s">
        <v>27</v>
      </c>
      <c r="O3004" t="s">
        <v>27</v>
      </c>
      <c r="P3004" t="s">
        <v>27</v>
      </c>
      <c r="Q3004" s="1">
        <v>41391.543055555558</v>
      </c>
      <c r="R3004" s="1">
        <v>42916.546527777777</v>
      </c>
      <c r="S3004" t="s">
        <v>27</v>
      </c>
      <c r="T3004" t="s">
        <v>27</v>
      </c>
      <c r="U3004" t="s">
        <v>27</v>
      </c>
    </row>
    <row r="3005" spans="1:21" x14ac:dyDescent="0.25">
      <c r="A3005" t="s">
        <v>21</v>
      </c>
      <c r="B3005" t="s">
        <v>5758</v>
      </c>
      <c r="C3005" t="s">
        <v>23</v>
      </c>
      <c r="D3005" t="s">
        <v>5759</v>
      </c>
      <c r="F3005" t="s">
        <v>78</v>
      </c>
      <c r="G3005" t="s">
        <v>27</v>
      </c>
      <c r="H3005">
        <v>14</v>
      </c>
      <c r="I3005">
        <v>18</v>
      </c>
      <c r="J3005" t="s">
        <v>27</v>
      </c>
      <c r="K3005" t="s">
        <v>5689</v>
      </c>
      <c r="L3005" t="s">
        <v>5068</v>
      </c>
      <c r="M3005" t="s">
        <v>23</v>
      </c>
      <c r="N3005" t="s">
        <v>27</v>
      </c>
      <c r="O3005" t="s">
        <v>27</v>
      </c>
      <c r="P3005" t="s">
        <v>27</v>
      </c>
      <c r="Q3005" s="1">
        <v>41821.602777777778</v>
      </c>
      <c r="R3005" s="1">
        <v>42930.535416666666</v>
      </c>
      <c r="S3005" t="s">
        <v>27</v>
      </c>
      <c r="T3005" t="s">
        <v>27</v>
      </c>
      <c r="U3005" t="s">
        <v>27</v>
      </c>
    </row>
    <row r="3006" spans="1:21" x14ac:dyDescent="0.25">
      <c r="A3006" t="s">
        <v>21</v>
      </c>
      <c r="B3006" t="s">
        <v>5709</v>
      </c>
      <c r="C3006" t="s">
        <v>23</v>
      </c>
      <c r="D3006" t="s">
        <v>5710</v>
      </c>
      <c r="F3006" t="s">
        <v>78</v>
      </c>
      <c r="G3006" t="s">
        <v>27</v>
      </c>
      <c r="H3006">
        <v>15</v>
      </c>
      <c r="I3006">
        <v>18</v>
      </c>
      <c r="J3006" t="s">
        <v>27</v>
      </c>
      <c r="K3006" t="s">
        <v>5689</v>
      </c>
      <c r="L3006" t="s">
        <v>5068</v>
      </c>
      <c r="M3006" t="s">
        <v>23</v>
      </c>
      <c r="N3006" t="s">
        <v>27</v>
      </c>
      <c r="O3006" t="s">
        <v>27</v>
      </c>
      <c r="P3006" t="s">
        <v>27</v>
      </c>
      <c r="Q3006" s="1">
        <v>41737.62222222222</v>
      </c>
      <c r="R3006" s="1">
        <v>42898.413888888892</v>
      </c>
      <c r="S3006" t="s">
        <v>27</v>
      </c>
      <c r="T3006" t="s">
        <v>27</v>
      </c>
      <c r="U3006" t="s">
        <v>27</v>
      </c>
    </row>
    <row r="3007" spans="1:21" x14ac:dyDescent="0.25">
      <c r="A3007" t="s">
        <v>21</v>
      </c>
      <c r="B3007" t="s">
        <v>5836</v>
      </c>
      <c r="C3007" t="s">
        <v>23</v>
      </c>
      <c r="D3007" t="s">
        <v>5837</v>
      </c>
      <c r="F3007" t="s">
        <v>78</v>
      </c>
      <c r="G3007" t="s">
        <v>27</v>
      </c>
      <c r="H3007">
        <v>18</v>
      </c>
      <c r="I3007">
        <v>18</v>
      </c>
      <c r="J3007" t="s">
        <v>27</v>
      </c>
      <c r="K3007" t="s">
        <v>5497</v>
      </c>
      <c r="L3007" t="s">
        <v>5299</v>
      </c>
      <c r="M3007" t="s">
        <v>23</v>
      </c>
      <c r="N3007" t="s">
        <v>27</v>
      </c>
      <c r="O3007" t="s">
        <v>27</v>
      </c>
      <c r="P3007" t="s">
        <v>27</v>
      </c>
      <c r="Q3007" s="1">
        <v>41193.534722222219</v>
      </c>
      <c r="R3007" s="1">
        <v>42922.627083333333</v>
      </c>
      <c r="S3007" t="s">
        <v>27</v>
      </c>
      <c r="T3007" t="s">
        <v>27</v>
      </c>
      <c r="U3007" t="s">
        <v>27</v>
      </c>
    </row>
    <row r="3008" spans="1:21" x14ac:dyDescent="0.25">
      <c r="A3008" t="s">
        <v>21</v>
      </c>
      <c r="B3008" t="s">
        <v>5835</v>
      </c>
      <c r="C3008" t="s">
        <v>23</v>
      </c>
      <c r="D3008" t="s">
        <v>4978</v>
      </c>
      <c r="F3008" t="s">
        <v>78</v>
      </c>
      <c r="G3008" t="s">
        <v>27</v>
      </c>
      <c r="H3008">
        <v>18</v>
      </c>
      <c r="I3008">
        <v>18</v>
      </c>
      <c r="J3008" t="s">
        <v>27</v>
      </c>
      <c r="K3008" t="s">
        <v>5606</v>
      </c>
      <c r="L3008" t="s">
        <v>5453</v>
      </c>
      <c r="M3008" t="s">
        <v>23</v>
      </c>
      <c r="N3008" t="s">
        <v>27</v>
      </c>
      <c r="O3008" t="s">
        <v>27</v>
      </c>
      <c r="P3008" t="s">
        <v>27</v>
      </c>
      <c r="Q3008" s="1">
        <v>39934.409722222219</v>
      </c>
      <c r="R3008" s="1">
        <v>42997.636805555558</v>
      </c>
      <c r="S3008" t="s">
        <v>27</v>
      </c>
      <c r="T3008" t="s">
        <v>27</v>
      </c>
      <c r="U3008" t="s">
        <v>27</v>
      </c>
    </row>
    <row r="3009" spans="1:21" x14ac:dyDescent="0.25">
      <c r="A3009" t="s">
        <v>21</v>
      </c>
      <c r="B3009" t="s">
        <v>5691</v>
      </c>
      <c r="C3009" t="s">
        <v>23</v>
      </c>
      <c r="D3009" t="s">
        <v>5692</v>
      </c>
      <c r="F3009" t="s">
        <v>78</v>
      </c>
      <c r="G3009" t="s">
        <v>27</v>
      </c>
      <c r="H3009">
        <v>13</v>
      </c>
      <c r="I3009">
        <v>18</v>
      </c>
      <c r="J3009" t="s">
        <v>27</v>
      </c>
      <c r="K3009" t="s">
        <v>5689</v>
      </c>
      <c r="L3009" t="s">
        <v>5068</v>
      </c>
      <c r="M3009" t="s">
        <v>23</v>
      </c>
      <c r="N3009" t="s">
        <v>27</v>
      </c>
      <c r="O3009" t="s">
        <v>27</v>
      </c>
      <c r="P3009" t="s">
        <v>27</v>
      </c>
      <c r="Q3009" s="1">
        <v>42006.6875</v>
      </c>
      <c r="R3009" s="1">
        <v>42898.413888888892</v>
      </c>
      <c r="S3009" t="s">
        <v>27</v>
      </c>
      <c r="T3009" t="s">
        <v>27</v>
      </c>
      <c r="U3009" t="s">
        <v>27</v>
      </c>
    </row>
    <row r="3010" spans="1:21" x14ac:dyDescent="0.25">
      <c r="A3010" t="s">
        <v>21</v>
      </c>
      <c r="B3010" t="s">
        <v>5756</v>
      </c>
      <c r="C3010" t="s">
        <v>23</v>
      </c>
      <c r="D3010" t="s">
        <v>5757</v>
      </c>
      <c r="F3010" t="s">
        <v>78</v>
      </c>
      <c r="G3010" t="s">
        <v>27</v>
      </c>
      <c r="H3010">
        <v>13</v>
      </c>
      <c r="I3010">
        <v>18</v>
      </c>
      <c r="J3010" t="s">
        <v>27</v>
      </c>
      <c r="K3010" t="s">
        <v>5302</v>
      </c>
      <c r="L3010" t="s">
        <v>5190</v>
      </c>
      <c r="M3010" t="s">
        <v>23</v>
      </c>
      <c r="N3010" t="s">
        <v>27</v>
      </c>
      <c r="O3010" t="s">
        <v>27</v>
      </c>
      <c r="P3010" t="s">
        <v>27</v>
      </c>
      <c r="Q3010" s="1">
        <v>38432.70208333333</v>
      </c>
      <c r="R3010" s="1">
        <v>41690.477083333331</v>
      </c>
      <c r="S3010" t="s">
        <v>27</v>
      </c>
      <c r="T3010" t="s">
        <v>27</v>
      </c>
      <c r="U3010" t="s">
        <v>27</v>
      </c>
    </row>
    <row r="3011" spans="1:21" x14ac:dyDescent="0.25">
      <c r="A3011" t="s">
        <v>21</v>
      </c>
      <c r="B3011" t="s">
        <v>184</v>
      </c>
      <c r="C3011" t="s">
        <v>23</v>
      </c>
      <c r="D3011" t="s">
        <v>185</v>
      </c>
      <c r="F3011" t="s">
        <v>26</v>
      </c>
      <c r="G3011" t="s">
        <v>27</v>
      </c>
      <c r="H3011">
        <v>7</v>
      </c>
      <c r="I3011">
        <v>17</v>
      </c>
      <c r="J3011" t="s">
        <v>27</v>
      </c>
      <c r="K3011" t="s">
        <v>186</v>
      </c>
      <c r="L3011" t="s">
        <v>187</v>
      </c>
      <c r="M3011" t="s">
        <v>23</v>
      </c>
      <c r="N3011" t="s">
        <v>27</v>
      </c>
      <c r="O3011" t="s">
        <v>27</v>
      </c>
      <c r="P3011" t="s">
        <v>27</v>
      </c>
      <c r="Q3011" s="1">
        <v>41651.619444444441</v>
      </c>
      <c r="R3011" s="1">
        <v>42965.692361111112</v>
      </c>
      <c r="S3011" t="s">
        <v>27</v>
      </c>
      <c r="T3011" t="s">
        <v>27</v>
      </c>
      <c r="U3011" t="s">
        <v>27</v>
      </c>
    </row>
    <row r="3012" spans="1:21" x14ac:dyDescent="0.25">
      <c r="A3012" t="s">
        <v>21</v>
      </c>
      <c r="B3012" t="s">
        <v>285</v>
      </c>
      <c r="C3012" t="s">
        <v>23</v>
      </c>
      <c r="D3012" t="s">
        <v>286</v>
      </c>
      <c r="E3012" t="s">
        <v>287</v>
      </c>
      <c r="F3012" t="s">
        <v>26</v>
      </c>
      <c r="G3012" t="s">
        <v>27</v>
      </c>
      <c r="H3012">
        <v>17</v>
      </c>
      <c r="I3012">
        <v>17</v>
      </c>
      <c r="J3012" t="s">
        <v>27</v>
      </c>
      <c r="K3012" t="s">
        <v>285</v>
      </c>
      <c r="L3012" t="s">
        <v>288</v>
      </c>
      <c r="M3012" t="s">
        <v>23</v>
      </c>
      <c r="N3012" t="s">
        <v>27</v>
      </c>
      <c r="O3012" t="s">
        <v>27</v>
      </c>
      <c r="P3012" t="s">
        <v>27</v>
      </c>
      <c r="Q3012" s="1">
        <v>42871.503472222219</v>
      </c>
      <c r="R3012" s="1">
        <v>42991.606944444444</v>
      </c>
      <c r="S3012" t="s">
        <v>27</v>
      </c>
      <c r="T3012" t="s">
        <v>27</v>
      </c>
      <c r="U3012" t="s">
        <v>27</v>
      </c>
    </row>
    <row r="3013" spans="1:21" x14ac:dyDescent="0.25">
      <c r="A3013" t="s">
        <v>21</v>
      </c>
      <c r="B3013" t="s">
        <v>145</v>
      </c>
      <c r="C3013" t="s">
        <v>23</v>
      </c>
      <c r="D3013" t="s">
        <v>146</v>
      </c>
      <c r="F3013" t="s">
        <v>78</v>
      </c>
      <c r="G3013" t="s">
        <v>27</v>
      </c>
      <c r="H3013">
        <v>15</v>
      </c>
      <c r="I3013">
        <v>17</v>
      </c>
      <c r="J3013" t="s">
        <v>27</v>
      </c>
      <c r="K3013" t="s">
        <v>147</v>
      </c>
      <c r="L3013" t="s">
        <v>342</v>
      </c>
      <c r="M3013" t="s">
        <v>23</v>
      </c>
      <c r="N3013" t="s">
        <v>27</v>
      </c>
      <c r="O3013" t="s">
        <v>27</v>
      </c>
      <c r="P3013" t="s">
        <v>27</v>
      </c>
      <c r="Q3013" s="1">
        <v>38590.605555555558</v>
      </c>
      <c r="R3013" s="1">
        <v>41137.576388888891</v>
      </c>
      <c r="S3013" t="s">
        <v>27</v>
      </c>
      <c r="T3013" t="s">
        <v>27</v>
      </c>
      <c r="U3013" t="s">
        <v>27</v>
      </c>
    </row>
    <row r="3014" spans="1:21" x14ac:dyDescent="0.25">
      <c r="A3014" t="s">
        <v>21</v>
      </c>
      <c r="B3014" t="s">
        <v>128</v>
      </c>
      <c r="C3014" t="s">
        <v>23</v>
      </c>
      <c r="D3014" t="s">
        <v>129</v>
      </c>
      <c r="F3014" t="s">
        <v>130</v>
      </c>
      <c r="G3014" t="s">
        <v>27</v>
      </c>
      <c r="H3014">
        <v>15</v>
      </c>
      <c r="I3014">
        <v>17</v>
      </c>
      <c r="J3014" t="s">
        <v>27</v>
      </c>
      <c r="K3014" t="s">
        <v>1323</v>
      </c>
      <c r="L3014" t="s">
        <v>1324</v>
      </c>
      <c r="M3014" t="s">
        <v>23</v>
      </c>
      <c r="N3014" t="s">
        <v>27</v>
      </c>
      <c r="O3014" t="s">
        <v>27</v>
      </c>
      <c r="P3014" t="s">
        <v>27</v>
      </c>
      <c r="Q3014" s="1">
        <v>35628.881249999999</v>
      </c>
      <c r="R3014" s="1">
        <v>37188.177083333336</v>
      </c>
      <c r="S3014" t="s">
        <v>27</v>
      </c>
      <c r="T3014" t="s">
        <v>27</v>
      </c>
      <c r="U3014" t="s">
        <v>27</v>
      </c>
    </row>
    <row r="3015" spans="1:21" x14ac:dyDescent="0.25">
      <c r="A3015" t="s">
        <v>21</v>
      </c>
      <c r="B3015" t="s">
        <v>209</v>
      </c>
      <c r="C3015" t="s">
        <v>23</v>
      </c>
      <c r="D3015" t="s">
        <v>210</v>
      </c>
      <c r="E3015" t="s">
        <v>211</v>
      </c>
      <c r="F3015" t="s">
        <v>26</v>
      </c>
      <c r="G3015" t="s">
        <v>27</v>
      </c>
      <c r="H3015">
        <v>17</v>
      </c>
      <c r="I3015">
        <v>17</v>
      </c>
      <c r="J3015">
        <v>-80</v>
      </c>
      <c r="K3015" t="s">
        <v>550</v>
      </c>
      <c r="L3015" t="s">
        <v>551</v>
      </c>
      <c r="M3015" t="s">
        <v>23</v>
      </c>
      <c r="N3015" t="s">
        <v>27</v>
      </c>
      <c r="O3015" t="s">
        <v>27</v>
      </c>
      <c r="P3015" t="s">
        <v>27</v>
      </c>
      <c r="Q3015" s="1">
        <v>40550.38958333333</v>
      </c>
      <c r="R3015" s="1">
        <v>41143.413194444445</v>
      </c>
      <c r="S3015">
        <v>69</v>
      </c>
      <c r="T3015">
        <v>119</v>
      </c>
      <c r="U3015">
        <v>96</v>
      </c>
    </row>
    <row r="3016" spans="1:21" x14ac:dyDescent="0.25">
      <c r="A3016" t="s">
        <v>21</v>
      </c>
      <c r="B3016" t="s">
        <v>1570</v>
      </c>
      <c r="C3016" t="s">
        <v>23</v>
      </c>
      <c r="D3016" t="s">
        <v>1571</v>
      </c>
      <c r="E3016" t="s">
        <v>85</v>
      </c>
      <c r="F3016" t="s">
        <v>26</v>
      </c>
      <c r="G3016" t="s">
        <v>27</v>
      </c>
      <c r="H3016">
        <v>13</v>
      </c>
      <c r="I3016">
        <v>17</v>
      </c>
      <c r="J3016" t="s">
        <v>27</v>
      </c>
      <c r="K3016" t="s">
        <v>1572</v>
      </c>
      <c r="L3016" t="s">
        <v>1573</v>
      </c>
      <c r="M3016" t="s">
        <v>23</v>
      </c>
      <c r="N3016" t="s">
        <v>27</v>
      </c>
      <c r="O3016" t="s">
        <v>27</v>
      </c>
      <c r="P3016" t="s">
        <v>27</v>
      </c>
      <c r="Q3016" s="1">
        <v>38658.515972222223</v>
      </c>
      <c r="R3016" s="1">
        <v>41962.65625</v>
      </c>
      <c r="S3016">
        <v>4</v>
      </c>
      <c r="T3016">
        <v>54</v>
      </c>
      <c r="U3016">
        <v>30.8333333333333</v>
      </c>
    </row>
    <row r="3017" spans="1:21" x14ac:dyDescent="0.25">
      <c r="A3017" t="s">
        <v>21</v>
      </c>
      <c r="B3017" t="s">
        <v>1769</v>
      </c>
      <c r="C3017" t="s">
        <v>23</v>
      </c>
      <c r="D3017" t="s">
        <v>1770</v>
      </c>
      <c r="E3017" t="s">
        <v>1771</v>
      </c>
      <c r="F3017" t="s">
        <v>26</v>
      </c>
      <c r="G3017" t="s">
        <v>27</v>
      </c>
      <c r="H3017">
        <v>17</v>
      </c>
      <c r="I3017">
        <v>17</v>
      </c>
      <c r="J3017" t="s">
        <v>27</v>
      </c>
      <c r="K3017" t="s">
        <v>285</v>
      </c>
      <c r="L3017" t="s">
        <v>288</v>
      </c>
      <c r="M3017" t="s">
        <v>23</v>
      </c>
      <c r="N3017" t="s">
        <v>27</v>
      </c>
      <c r="O3017" t="s">
        <v>27</v>
      </c>
      <c r="P3017" t="s">
        <v>27</v>
      </c>
      <c r="Q3017" s="1">
        <v>42871.503472222219</v>
      </c>
      <c r="R3017" s="1">
        <v>42991.606944444444</v>
      </c>
      <c r="S3017" t="s">
        <v>27</v>
      </c>
      <c r="T3017" t="s">
        <v>27</v>
      </c>
      <c r="U3017" t="s">
        <v>27</v>
      </c>
    </row>
    <row r="3018" spans="1:21" x14ac:dyDescent="0.25">
      <c r="A3018" t="s">
        <v>21</v>
      </c>
      <c r="B3018" t="s">
        <v>1885</v>
      </c>
      <c r="C3018" t="s">
        <v>23</v>
      </c>
      <c r="D3018" t="s">
        <v>1886</v>
      </c>
      <c r="E3018" t="s">
        <v>85</v>
      </c>
      <c r="F3018" t="s">
        <v>26</v>
      </c>
      <c r="G3018" t="s">
        <v>27</v>
      </c>
      <c r="H3018">
        <v>13</v>
      </c>
      <c r="I3018">
        <v>17</v>
      </c>
      <c r="J3018" t="s">
        <v>27</v>
      </c>
      <c r="K3018" t="s">
        <v>1572</v>
      </c>
      <c r="L3018" t="s">
        <v>1573</v>
      </c>
      <c r="M3018" t="s">
        <v>23</v>
      </c>
      <c r="N3018" t="s">
        <v>27</v>
      </c>
      <c r="O3018" t="s">
        <v>27</v>
      </c>
      <c r="P3018" t="s">
        <v>27</v>
      </c>
      <c r="Q3018" s="1">
        <v>38658.515972222223</v>
      </c>
      <c r="R3018" s="1">
        <v>41962.65625</v>
      </c>
      <c r="S3018">
        <v>14</v>
      </c>
      <c r="T3018">
        <v>120</v>
      </c>
      <c r="U3018">
        <v>51.3333333333333</v>
      </c>
    </row>
    <row r="3019" spans="1:21" x14ac:dyDescent="0.25">
      <c r="A3019" t="s">
        <v>21</v>
      </c>
      <c r="B3019" t="s">
        <v>2076</v>
      </c>
      <c r="C3019" t="s">
        <v>23</v>
      </c>
      <c r="D3019" t="s">
        <v>2077</v>
      </c>
      <c r="F3019" t="s">
        <v>26</v>
      </c>
      <c r="G3019" t="s">
        <v>27</v>
      </c>
      <c r="H3019">
        <v>17</v>
      </c>
      <c r="I3019">
        <v>17</v>
      </c>
      <c r="J3019" t="s">
        <v>27</v>
      </c>
      <c r="K3019" t="s">
        <v>2078</v>
      </c>
      <c r="L3019" t="s">
        <v>2079</v>
      </c>
      <c r="M3019" t="s">
        <v>23</v>
      </c>
      <c r="N3019" t="s">
        <v>27</v>
      </c>
      <c r="O3019" t="s">
        <v>27</v>
      </c>
      <c r="P3019" t="s">
        <v>27</v>
      </c>
      <c r="Q3019" s="1">
        <v>41991.62777777778</v>
      </c>
      <c r="R3019" s="1">
        <v>42935.392361111109</v>
      </c>
      <c r="S3019" t="s">
        <v>27</v>
      </c>
      <c r="T3019" t="s">
        <v>27</v>
      </c>
      <c r="U3019" t="s">
        <v>27</v>
      </c>
    </row>
    <row r="3020" spans="1:21" x14ac:dyDescent="0.25">
      <c r="A3020" t="s">
        <v>21</v>
      </c>
      <c r="B3020" t="s">
        <v>2457</v>
      </c>
      <c r="C3020" t="s">
        <v>23</v>
      </c>
      <c r="D3020" t="s">
        <v>2458</v>
      </c>
      <c r="F3020" t="s">
        <v>863</v>
      </c>
      <c r="G3020" t="s">
        <v>27</v>
      </c>
      <c r="H3020">
        <v>17</v>
      </c>
      <c r="I3020">
        <v>17</v>
      </c>
      <c r="J3020" t="s">
        <v>27</v>
      </c>
      <c r="K3020" t="s">
        <v>2498</v>
      </c>
      <c r="L3020" t="s">
        <v>2499</v>
      </c>
      <c r="M3020" t="s">
        <v>23</v>
      </c>
      <c r="N3020" t="s">
        <v>27</v>
      </c>
      <c r="O3020" t="s">
        <v>27</v>
      </c>
      <c r="P3020" t="s">
        <v>27</v>
      </c>
      <c r="Q3020" s="1">
        <v>37890.618750000001</v>
      </c>
      <c r="R3020" s="1">
        <v>40689.520833333336</v>
      </c>
      <c r="S3020">
        <v>17</v>
      </c>
      <c r="T3020">
        <v>90</v>
      </c>
      <c r="U3020">
        <v>57.352941176470601</v>
      </c>
    </row>
    <row r="3021" spans="1:21" x14ac:dyDescent="0.25">
      <c r="A3021" t="s">
        <v>21</v>
      </c>
      <c r="B3021" t="s">
        <v>2318</v>
      </c>
      <c r="C3021" t="s">
        <v>23</v>
      </c>
      <c r="D3021" t="s">
        <v>2318</v>
      </c>
      <c r="E3021" t="s">
        <v>1006</v>
      </c>
      <c r="F3021" t="s">
        <v>26</v>
      </c>
      <c r="G3021" t="s">
        <v>27</v>
      </c>
      <c r="H3021">
        <v>14</v>
      </c>
      <c r="I3021">
        <v>17</v>
      </c>
      <c r="J3021" t="s">
        <v>2733</v>
      </c>
      <c r="K3021" t="s">
        <v>2447</v>
      </c>
      <c r="L3021" t="s">
        <v>2320</v>
      </c>
      <c r="M3021" t="s">
        <v>23</v>
      </c>
      <c r="N3021" t="s">
        <v>27</v>
      </c>
      <c r="O3021" t="s">
        <v>27</v>
      </c>
      <c r="P3021" t="s">
        <v>27</v>
      </c>
      <c r="Q3021" s="1">
        <v>41773.709027777775</v>
      </c>
      <c r="R3021" s="1">
        <v>42096.502083333333</v>
      </c>
      <c r="S3021">
        <v>50</v>
      </c>
      <c r="T3021">
        <v>188</v>
      </c>
      <c r="U3021">
        <v>122.941176470588</v>
      </c>
    </row>
    <row r="3022" spans="1:21" x14ac:dyDescent="0.25">
      <c r="A3022" t="s">
        <v>21</v>
      </c>
      <c r="B3022" t="s">
        <v>2745</v>
      </c>
      <c r="C3022" t="s">
        <v>23</v>
      </c>
      <c r="D3022" t="s">
        <v>2746</v>
      </c>
      <c r="E3022" t="s">
        <v>2747</v>
      </c>
      <c r="F3022" t="s">
        <v>863</v>
      </c>
      <c r="G3022" t="s">
        <v>27</v>
      </c>
      <c r="H3022">
        <v>17</v>
      </c>
      <c r="I3022">
        <v>17</v>
      </c>
      <c r="J3022" t="s">
        <v>27</v>
      </c>
      <c r="K3022" t="s">
        <v>2498</v>
      </c>
      <c r="L3022" t="s">
        <v>2499</v>
      </c>
      <c r="M3022" t="s">
        <v>23</v>
      </c>
      <c r="N3022" t="s">
        <v>27</v>
      </c>
      <c r="O3022" t="s">
        <v>27</v>
      </c>
      <c r="P3022" t="s">
        <v>27</v>
      </c>
      <c r="Q3022" s="1">
        <v>37890.618750000001</v>
      </c>
      <c r="R3022" s="1">
        <v>40689.520833333336</v>
      </c>
      <c r="S3022">
        <v>0</v>
      </c>
      <c r="T3022">
        <v>10</v>
      </c>
      <c r="U3022">
        <v>1.0714285714285701</v>
      </c>
    </row>
    <row r="3023" spans="1:21" x14ac:dyDescent="0.25">
      <c r="A3023" t="s">
        <v>21</v>
      </c>
      <c r="B3023" t="s">
        <v>2753</v>
      </c>
      <c r="C3023" t="s">
        <v>23</v>
      </c>
      <c r="D3023" t="s">
        <v>2754</v>
      </c>
      <c r="E3023" t="s">
        <v>2755</v>
      </c>
      <c r="F3023" t="s">
        <v>863</v>
      </c>
      <c r="G3023" t="s">
        <v>27</v>
      </c>
      <c r="H3023">
        <v>17</v>
      </c>
      <c r="I3023">
        <v>17</v>
      </c>
      <c r="J3023" t="s">
        <v>27</v>
      </c>
      <c r="K3023" t="s">
        <v>2498</v>
      </c>
      <c r="L3023" t="s">
        <v>2499</v>
      </c>
      <c r="M3023" t="s">
        <v>23</v>
      </c>
      <c r="N3023" t="s">
        <v>27</v>
      </c>
      <c r="O3023" t="s">
        <v>27</v>
      </c>
      <c r="P3023" t="s">
        <v>27</v>
      </c>
      <c r="Q3023" s="1">
        <v>37890.618750000001</v>
      </c>
      <c r="R3023" s="1">
        <v>40689.520833333336</v>
      </c>
      <c r="S3023">
        <v>1</v>
      </c>
      <c r="T3023">
        <v>5</v>
      </c>
      <c r="U3023">
        <v>3</v>
      </c>
    </row>
    <row r="3024" spans="1:21" x14ac:dyDescent="0.25">
      <c r="A3024" t="s">
        <v>21</v>
      </c>
      <c r="B3024" t="s">
        <v>2048</v>
      </c>
      <c r="C3024" t="s">
        <v>23</v>
      </c>
      <c r="D3024" t="s">
        <v>2049</v>
      </c>
      <c r="E3024" t="s">
        <v>46</v>
      </c>
      <c r="F3024" t="s">
        <v>26</v>
      </c>
      <c r="G3024" t="s">
        <v>27</v>
      </c>
      <c r="H3024">
        <v>15</v>
      </c>
      <c r="I3024">
        <v>17</v>
      </c>
      <c r="J3024" t="s">
        <v>2934</v>
      </c>
      <c r="K3024" t="s">
        <v>1917</v>
      </c>
      <c r="L3024" t="s">
        <v>1918</v>
      </c>
      <c r="M3024" t="s">
        <v>23</v>
      </c>
      <c r="N3024" t="s">
        <v>27</v>
      </c>
      <c r="O3024" t="s">
        <v>27</v>
      </c>
      <c r="P3024" t="s">
        <v>27</v>
      </c>
      <c r="Q3024" s="1">
        <v>41333.892361111109</v>
      </c>
      <c r="R3024" s="1">
        <v>42963.738888888889</v>
      </c>
      <c r="S3024">
        <v>101</v>
      </c>
      <c r="T3024">
        <v>140</v>
      </c>
      <c r="U3024">
        <v>117.058823529412</v>
      </c>
    </row>
    <row r="3025" spans="1:21" x14ac:dyDescent="0.25">
      <c r="A3025" t="s">
        <v>21</v>
      </c>
      <c r="B3025" t="s">
        <v>2907</v>
      </c>
      <c r="C3025" t="s">
        <v>23</v>
      </c>
      <c r="D3025" t="s">
        <v>2908</v>
      </c>
      <c r="E3025" t="s">
        <v>2909</v>
      </c>
      <c r="F3025" t="s">
        <v>863</v>
      </c>
      <c r="G3025" t="s">
        <v>27</v>
      </c>
      <c r="H3025">
        <v>17</v>
      </c>
      <c r="I3025">
        <v>17</v>
      </c>
      <c r="J3025" t="s">
        <v>27</v>
      </c>
      <c r="K3025" t="s">
        <v>2498</v>
      </c>
      <c r="L3025" t="s">
        <v>2499</v>
      </c>
      <c r="M3025" t="s">
        <v>23</v>
      </c>
      <c r="N3025" t="s">
        <v>27</v>
      </c>
      <c r="O3025" t="s">
        <v>27</v>
      </c>
      <c r="P3025" t="s">
        <v>27</v>
      </c>
      <c r="Q3025" s="1">
        <v>37890.618750000001</v>
      </c>
      <c r="R3025" s="1">
        <v>40689.520833333336</v>
      </c>
      <c r="S3025">
        <v>1.8</v>
      </c>
      <c r="T3025">
        <v>42</v>
      </c>
      <c r="U3025">
        <v>20.982352941176501</v>
      </c>
    </row>
    <row r="3026" spans="1:21" x14ac:dyDescent="0.25">
      <c r="A3026" t="s">
        <v>21</v>
      </c>
      <c r="B3026" t="s">
        <v>3226</v>
      </c>
      <c r="C3026" t="s">
        <v>23</v>
      </c>
      <c r="D3026" t="s">
        <v>2007</v>
      </c>
      <c r="F3026" t="s">
        <v>863</v>
      </c>
      <c r="G3026" t="s">
        <v>27</v>
      </c>
      <c r="H3026">
        <v>17</v>
      </c>
      <c r="I3026">
        <v>17</v>
      </c>
      <c r="J3026" t="s">
        <v>27</v>
      </c>
      <c r="K3026" t="s">
        <v>2498</v>
      </c>
      <c r="L3026" t="s">
        <v>2499</v>
      </c>
      <c r="M3026" t="s">
        <v>23</v>
      </c>
      <c r="N3026" t="s">
        <v>27</v>
      </c>
      <c r="O3026" t="s">
        <v>27</v>
      </c>
      <c r="P3026" t="s">
        <v>27</v>
      </c>
      <c r="Q3026" s="1">
        <v>37890.618750000001</v>
      </c>
      <c r="R3026" s="1">
        <v>40689.520833333336</v>
      </c>
      <c r="S3026" t="s">
        <v>27</v>
      </c>
      <c r="T3026" t="s">
        <v>27</v>
      </c>
      <c r="U3026" t="s">
        <v>27</v>
      </c>
    </row>
    <row r="3027" spans="1:21" x14ac:dyDescent="0.25">
      <c r="A3027" t="s">
        <v>21</v>
      </c>
      <c r="B3027" t="s">
        <v>3251</v>
      </c>
      <c r="C3027" t="s">
        <v>23</v>
      </c>
      <c r="D3027" t="s">
        <v>3252</v>
      </c>
      <c r="F3027" t="s">
        <v>863</v>
      </c>
      <c r="G3027" t="s">
        <v>27</v>
      </c>
      <c r="H3027">
        <v>17</v>
      </c>
      <c r="I3027">
        <v>17</v>
      </c>
      <c r="J3027" t="s">
        <v>27</v>
      </c>
      <c r="K3027" t="s">
        <v>2498</v>
      </c>
      <c r="L3027" t="s">
        <v>2499</v>
      </c>
      <c r="M3027" t="s">
        <v>23</v>
      </c>
      <c r="N3027" t="s">
        <v>27</v>
      </c>
      <c r="O3027" t="s">
        <v>27</v>
      </c>
      <c r="P3027" t="s">
        <v>27</v>
      </c>
      <c r="Q3027" s="1">
        <v>37890.618750000001</v>
      </c>
      <c r="R3027" s="1">
        <v>40689.520833333336</v>
      </c>
      <c r="S3027">
        <v>9</v>
      </c>
      <c r="T3027">
        <v>36</v>
      </c>
      <c r="U3027">
        <v>17.352941176470601</v>
      </c>
    </row>
    <row r="3028" spans="1:21" x14ac:dyDescent="0.25">
      <c r="A3028" t="s">
        <v>21</v>
      </c>
      <c r="B3028" t="s">
        <v>3282</v>
      </c>
      <c r="C3028" t="s">
        <v>23</v>
      </c>
      <c r="D3028" t="s">
        <v>3283</v>
      </c>
      <c r="F3028" t="s">
        <v>107</v>
      </c>
      <c r="G3028" t="s">
        <v>27</v>
      </c>
      <c r="H3028">
        <v>15</v>
      </c>
      <c r="I3028">
        <v>17</v>
      </c>
      <c r="J3028" t="s">
        <v>27</v>
      </c>
      <c r="K3028" t="s">
        <v>515</v>
      </c>
      <c r="L3028" t="s">
        <v>1957</v>
      </c>
      <c r="M3028" t="s">
        <v>23</v>
      </c>
      <c r="N3028" t="s">
        <v>27</v>
      </c>
      <c r="O3028" t="s">
        <v>27</v>
      </c>
      <c r="P3028" t="s">
        <v>27</v>
      </c>
      <c r="Q3028" s="1">
        <v>38924.604166666664</v>
      </c>
      <c r="R3028" s="1">
        <v>41591.711111111108</v>
      </c>
      <c r="S3028" t="s">
        <v>27</v>
      </c>
      <c r="T3028" t="s">
        <v>27</v>
      </c>
      <c r="U3028" t="s">
        <v>27</v>
      </c>
    </row>
    <row r="3029" spans="1:21" x14ac:dyDescent="0.25">
      <c r="A3029" t="s">
        <v>21</v>
      </c>
      <c r="B3029" t="s">
        <v>3326</v>
      </c>
      <c r="C3029" t="s">
        <v>23</v>
      </c>
      <c r="D3029" t="s">
        <v>3327</v>
      </c>
      <c r="F3029" t="s">
        <v>26</v>
      </c>
      <c r="G3029" t="s">
        <v>27</v>
      </c>
      <c r="H3029">
        <v>17</v>
      </c>
      <c r="I3029">
        <v>17</v>
      </c>
      <c r="J3029" t="s">
        <v>27</v>
      </c>
      <c r="K3029" t="s">
        <v>3326</v>
      </c>
      <c r="L3029" t="s">
        <v>3327</v>
      </c>
      <c r="M3029" t="s">
        <v>23</v>
      </c>
      <c r="N3029" t="s">
        <v>27</v>
      </c>
      <c r="O3029" t="s">
        <v>27</v>
      </c>
      <c r="P3029" t="s">
        <v>27</v>
      </c>
      <c r="Q3029" s="1">
        <v>42377.624305555553</v>
      </c>
      <c r="R3029" s="1">
        <v>42664.465277777781</v>
      </c>
      <c r="S3029" t="s">
        <v>27</v>
      </c>
      <c r="T3029" t="s">
        <v>27</v>
      </c>
      <c r="U3029" t="s">
        <v>27</v>
      </c>
    </row>
    <row r="3030" spans="1:21" x14ac:dyDescent="0.25">
      <c r="A3030" t="s">
        <v>21</v>
      </c>
      <c r="B3030" t="s">
        <v>262</v>
      </c>
      <c r="C3030" t="s">
        <v>23</v>
      </c>
      <c r="D3030" t="s">
        <v>263</v>
      </c>
      <c r="E3030" t="s">
        <v>158</v>
      </c>
      <c r="F3030" t="s">
        <v>26</v>
      </c>
      <c r="G3030" t="s">
        <v>27</v>
      </c>
      <c r="H3030">
        <v>17</v>
      </c>
      <c r="I3030">
        <v>17</v>
      </c>
      <c r="J3030" t="s">
        <v>3436</v>
      </c>
      <c r="K3030" t="s">
        <v>262</v>
      </c>
      <c r="L3030" t="s">
        <v>263</v>
      </c>
      <c r="M3030" t="s">
        <v>23</v>
      </c>
      <c r="N3030" t="s">
        <v>27</v>
      </c>
      <c r="O3030" t="s">
        <v>27</v>
      </c>
      <c r="P3030" t="s">
        <v>27</v>
      </c>
      <c r="Q3030" s="1">
        <v>41795.509027777778</v>
      </c>
      <c r="R3030" s="1">
        <v>42976.677777777775</v>
      </c>
      <c r="S3030">
        <v>1.3</v>
      </c>
      <c r="T3030">
        <v>17.5</v>
      </c>
      <c r="U3030">
        <v>7.9411764705882399</v>
      </c>
    </row>
    <row r="3031" spans="1:21" x14ac:dyDescent="0.25">
      <c r="A3031" t="s">
        <v>21</v>
      </c>
      <c r="B3031" t="s">
        <v>3559</v>
      </c>
      <c r="C3031" t="s">
        <v>23</v>
      </c>
      <c r="D3031" t="s">
        <v>3560</v>
      </c>
      <c r="F3031" t="s">
        <v>863</v>
      </c>
      <c r="G3031" t="s">
        <v>27</v>
      </c>
      <c r="H3031">
        <v>17</v>
      </c>
      <c r="I3031">
        <v>17</v>
      </c>
      <c r="J3031" t="s">
        <v>27</v>
      </c>
      <c r="K3031" t="s">
        <v>2498</v>
      </c>
      <c r="L3031" t="s">
        <v>2499</v>
      </c>
      <c r="M3031" t="s">
        <v>23</v>
      </c>
      <c r="N3031" t="s">
        <v>27</v>
      </c>
      <c r="O3031" t="s">
        <v>27</v>
      </c>
      <c r="P3031" t="s">
        <v>27</v>
      </c>
      <c r="Q3031" s="1">
        <v>37890.618750000001</v>
      </c>
      <c r="R3031" s="1">
        <v>40689.520833333336</v>
      </c>
      <c r="S3031">
        <v>2</v>
      </c>
      <c r="T3031">
        <v>20</v>
      </c>
      <c r="U3031">
        <v>7.1176470588235299</v>
      </c>
    </row>
    <row r="3032" spans="1:21" x14ac:dyDescent="0.25">
      <c r="A3032" t="s">
        <v>21</v>
      </c>
      <c r="B3032" t="s">
        <v>3717</v>
      </c>
      <c r="C3032" t="s">
        <v>23</v>
      </c>
      <c r="D3032" t="s">
        <v>3718</v>
      </c>
      <c r="F3032" t="s">
        <v>863</v>
      </c>
      <c r="G3032" t="s">
        <v>27</v>
      </c>
      <c r="H3032">
        <v>17</v>
      </c>
      <c r="I3032">
        <v>17</v>
      </c>
      <c r="J3032" t="s">
        <v>27</v>
      </c>
      <c r="K3032" t="s">
        <v>2498</v>
      </c>
      <c r="L3032" t="s">
        <v>2499</v>
      </c>
      <c r="M3032" t="s">
        <v>23</v>
      </c>
      <c r="N3032" t="s">
        <v>27</v>
      </c>
      <c r="O3032" t="s">
        <v>27</v>
      </c>
      <c r="P3032" t="s">
        <v>27</v>
      </c>
      <c r="Q3032" s="1">
        <v>37890.618750000001</v>
      </c>
      <c r="R3032" s="1">
        <v>40689.520833333336</v>
      </c>
      <c r="S3032">
        <v>2.5999999999999999E-2</v>
      </c>
      <c r="T3032">
        <v>16.058</v>
      </c>
      <c r="U3032">
        <v>2.8479411764705902</v>
      </c>
    </row>
    <row r="3033" spans="1:21" x14ac:dyDescent="0.25">
      <c r="A3033" t="s">
        <v>21</v>
      </c>
      <c r="B3033" t="s">
        <v>3462</v>
      </c>
      <c r="C3033" t="s">
        <v>23</v>
      </c>
      <c r="D3033" t="s">
        <v>3463</v>
      </c>
      <c r="F3033" t="s">
        <v>863</v>
      </c>
      <c r="G3033" t="s">
        <v>27</v>
      </c>
      <c r="H3033">
        <v>17</v>
      </c>
      <c r="I3033">
        <v>17</v>
      </c>
      <c r="J3033" t="s">
        <v>27</v>
      </c>
      <c r="K3033" t="s">
        <v>2498</v>
      </c>
      <c r="L3033" t="s">
        <v>2499</v>
      </c>
      <c r="M3033" t="s">
        <v>23</v>
      </c>
      <c r="N3033" t="s">
        <v>27</v>
      </c>
      <c r="O3033" t="s">
        <v>27</v>
      </c>
      <c r="P3033" t="s">
        <v>27</v>
      </c>
      <c r="Q3033" s="1">
        <v>37890.618750000001</v>
      </c>
      <c r="R3033" s="1">
        <v>40689.520833333336</v>
      </c>
      <c r="S3033">
        <v>2</v>
      </c>
      <c r="T3033">
        <v>13</v>
      </c>
      <c r="U3033">
        <v>7.3529411764705896</v>
      </c>
    </row>
    <row r="3034" spans="1:21" x14ac:dyDescent="0.25">
      <c r="A3034" t="s">
        <v>21</v>
      </c>
      <c r="B3034" t="s">
        <v>3884</v>
      </c>
      <c r="C3034" t="s">
        <v>23</v>
      </c>
      <c r="D3034" t="s">
        <v>3885</v>
      </c>
      <c r="F3034" t="s">
        <v>130</v>
      </c>
      <c r="G3034" t="s">
        <v>27</v>
      </c>
      <c r="H3034">
        <v>17</v>
      </c>
      <c r="I3034">
        <v>17</v>
      </c>
      <c r="J3034" t="s">
        <v>27</v>
      </c>
      <c r="K3034" t="s">
        <v>3971</v>
      </c>
      <c r="L3034" t="s">
        <v>3972</v>
      </c>
      <c r="M3034" t="s">
        <v>23</v>
      </c>
      <c r="N3034" t="s">
        <v>27</v>
      </c>
      <c r="O3034" t="s">
        <v>27</v>
      </c>
      <c r="P3034" t="s">
        <v>27</v>
      </c>
      <c r="Q3034" s="1">
        <v>42213.568055555559</v>
      </c>
      <c r="R3034" s="1">
        <v>42965.712500000001</v>
      </c>
      <c r="S3034" t="s">
        <v>27</v>
      </c>
      <c r="T3034" t="s">
        <v>27</v>
      </c>
      <c r="U3034" t="s">
        <v>27</v>
      </c>
    </row>
    <row r="3035" spans="1:21" x14ac:dyDescent="0.25">
      <c r="A3035" t="s">
        <v>21</v>
      </c>
      <c r="B3035" t="s">
        <v>4034</v>
      </c>
      <c r="C3035" t="s">
        <v>23</v>
      </c>
      <c r="D3035" t="s">
        <v>4035</v>
      </c>
      <c r="F3035" t="s">
        <v>863</v>
      </c>
      <c r="G3035" t="s">
        <v>27</v>
      </c>
      <c r="H3035">
        <v>17</v>
      </c>
      <c r="I3035">
        <v>17</v>
      </c>
      <c r="J3035" t="s">
        <v>27</v>
      </c>
      <c r="K3035" t="s">
        <v>2498</v>
      </c>
      <c r="L3035" t="s">
        <v>2499</v>
      </c>
      <c r="M3035" t="s">
        <v>23</v>
      </c>
      <c r="N3035" t="s">
        <v>27</v>
      </c>
      <c r="O3035" t="s">
        <v>27</v>
      </c>
      <c r="P3035" t="s">
        <v>27</v>
      </c>
      <c r="Q3035" s="1">
        <v>37890.618750000001</v>
      </c>
      <c r="R3035" s="1">
        <v>40689.520833333336</v>
      </c>
      <c r="S3035">
        <v>22</v>
      </c>
      <c r="T3035">
        <v>74</v>
      </c>
      <c r="U3035">
        <v>53.058823529411796</v>
      </c>
    </row>
    <row r="3036" spans="1:21" x14ac:dyDescent="0.25">
      <c r="A3036" t="s">
        <v>21</v>
      </c>
      <c r="B3036" t="s">
        <v>3726</v>
      </c>
      <c r="C3036" t="s">
        <v>23</v>
      </c>
      <c r="D3036" t="s">
        <v>3474</v>
      </c>
      <c r="F3036" t="s">
        <v>863</v>
      </c>
      <c r="G3036" t="s">
        <v>27</v>
      </c>
      <c r="H3036">
        <v>17</v>
      </c>
      <c r="I3036">
        <v>17</v>
      </c>
      <c r="J3036" t="s">
        <v>27</v>
      </c>
      <c r="K3036" t="s">
        <v>2498</v>
      </c>
      <c r="L3036" t="s">
        <v>2499</v>
      </c>
      <c r="M3036" t="s">
        <v>23</v>
      </c>
      <c r="N3036" t="s">
        <v>27</v>
      </c>
      <c r="O3036" t="s">
        <v>27</v>
      </c>
      <c r="P3036" t="s">
        <v>27</v>
      </c>
      <c r="Q3036" s="1">
        <v>37890.618750000001</v>
      </c>
      <c r="R3036" s="1">
        <v>40689.520833333336</v>
      </c>
      <c r="S3036" t="s">
        <v>27</v>
      </c>
      <c r="T3036" t="s">
        <v>27</v>
      </c>
      <c r="U3036" t="s">
        <v>27</v>
      </c>
    </row>
    <row r="3037" spans="1:21" x14ac:dyDescent="0.25">
      <c r="A3037" t="s">
        <v>21</v>
      </c>
      <c r="B3037" t="s">
        <v>3762</v>
      </c>
      <c r="C3037" t="s">
        <v>23</v>
      </c>
      <c r="D3037" t="s">
        <v>3763</v>
      </c>
      <c r="F3037" t="s">
        <v>863</v>
      </c>
      <c r="G3037" t="s">
        <v>27</v>
      </c>
      <c r="H3037">
        <v>17</v>
      </c>
      <c r="I3037">
        <v>17</v>
      </c>
      <c r="J3037" t="s">
        <v>27</v>
      </c>
      <c r="K3037" t="s">
        <v>2498</v>
      </c>
      <c r="L3037" t="s">
        <v>2499</v>
      </c>
      <c r="M3037" t="s">
        <v>23</v>
      </c>
      <c r="N3037" t="s">
        <v>27</v>
      </c>
      <c r="O3037" t="s">
        <v>27</v>
      </c>
      <c r="P3037" t="s">
        <v>27</v>
      </c>
      <c r="Q3037" s="1">
        <v>37890.618750000001</v>
      </c>
      <c r="R3037" s="1">
        <v>40689.520833333336</v>
      </c>
      <c r="S3037" t="s">
        <v>27</v>
      </c>
      <c r="T3037" t="s">
        <v>27</v>
      </c>
      <c r="U3037" t="s">
        <v>27</v>
      </c>
    </row>
    <row r="3038" spans="1:21" x14ac:dyDescent="0.25">
      <c r="A3038" t="s">
        <v>21</v>
      </c>
      <c r="B3038" t="s">
        <v>3831</v>
      </c>
      <c r="C3038" t="s">
        <v>23</v>
      </c>
      <c r="D3038" t="s">
        <v>3832</v>
      </c>
      <c r="E3038" t="s">
        <v>3833</v>
      </c>
      <c r="F3038" t="s">
        <v>863</v>
      </c>
      <c r="G3038" t="s">
        <v>27</v>
      </c>
      <c r="H3038">
        <v>17</v>
      </c>
      <c r="I3038">
        <v>17</v>
      </c>
      <c r="J3038" t="s">
        <v>27</v>
      </c>
      <c r="K3038" t="s">
        <v>2498</v>
      </c>
      <c r="L3038" t="s">
        <v>2499</v>
      </c>
      <c r="M3038" t="s">
        <v>23</v>
      </c>
      <c r="N3038" t="s">
        <v>27</v>
      </c>
      <c r="O3038" t="s">
        <v>27</v>
      </c>
      <c r="P3038" t="s">
        <v>27</v>
      </c>
      <c r="Q3038" s="1">
        <v>37890.618750000001</v>
      </c>
      <c r="R3038" s="1">
        <v>40689.520833333336</v>
      </c>
      <c r="S3038">
        <v>51</v>
      </c>
      <c r="T3038">
        <v>88</v>
      </c>
      <c r="U3038">
        <v>66.058823529411796</v>
      </c>
    </row>
    <row r="3039" spans="1:21" x14ac:dyDescent="0.25">
      <c r="A3039" t="s">
        <v>21</v>
      </c>
      <c r="B3039" t="s">
        <v>3657</v>
      </c>
      <c r="C3039" t="s">
        <v>23</v>
      </c>
      <c r="D3039" t="s">
        <v>3658</v>
      </c>
      <c r="F3039" t="s">
        <v>863</v>
      </c>
      <c r="G3039" t="s">
        <v>27</v>
      </c>
      <c r="H3039">
        <v>17</v>
      </c>
      <c r="I3039">
        <v>17</v>
      </c>
      <c r="J3039" t="s">
        <v>27</v>
      </c>
      <c r="K3039" t="s">
        <v>2498</v>
      </c>
      <c r="L3039" t="s">
        <v>2499</v>
      </c>
      <c r="M3039" t="s">
        <v>23</v>
      </c>
      <c r="N3039" t="s">
        <v>27</v>
      </c>
      <c r="O3039" t="s">
        <v>27</v>
      </c>
      <c r="P3039" t="s">
        <v>27</v>
      </c>
      <c r="Q3039" s="1">
        <v>37890.618750000001</v>
      </c>
      <c r="R3039" s="1">
        <v>40689.520833333336</v>
      </c>
      <c r="S3039">
        <v>4</v>
      </c>
      <c r="T3039">
        <v>33</v>
      </c>
      <c r="U3039">
        <v>16.9411764705882</v>
      </c>
    </row>
    <row r="3040" spans="1:21" x14ac:dyDescent="0.25">
      <c r="A3040" t="s">
        <v>21</v>
      </c>
      <c r="B3040" t="s">
        <v>3316</v>
      </c>
      <c r="C3040" t="s">
        <v>23</v>
      </c>
      <c r="D3040" t="s">
        <v>3317</v>
      </c>
      <c r="F3040" t="s">
        <v>863</v>
      </c>
      <c r="G3040" t="s">
        <v>27</v>
      </c>
      <c r="H3040">
        <v>17</v>
      </c>
      <c r="I3040">
        <v>17</v>
      </c>
      <c r="J3040" t="s">
        <v>27</v>
      </c>
      <c r="K3040" t="s">
        <v>2498</v>
      </c>
      <c r="L3040" t="s">
        <v>2499</v>
      </c>
      <c r="M3040" t="s">
        <v>23</v>
      </c>
      <c r="N3040" t="s">
        <v>27</v>
      </c>
      <c r="O3040" t="s">
        <v>27</v>
      </c>
      <c r="P3040" t="s">
        <v>27</v>
      </c>
      <c r="Q3040" s="1">
        <v>37890.618750000001</v>
      </c>
      <c r="R3040" s="1">
        <v>40689.520833333336</v>
      </c>
      <c r="S3040">
        <v>87</v>
      </c>
      <c r="T3040">
        <v>98</v>
      </c>
      <c r="U3040">
        <v>92.647058823529406</v>
      </c>
    </row>
    <row r="3041" spans="1:21" x14ac:dyDescent="0.25">
      <c r="A3041" t="s">
        <v>21</v>
      </c>
      <c r="B3041" t="s">
        <v>756</v>
      </c>
      <c r="C3041" t="s">
        <v>23</v>
      </c>
      <c r="D3041" t="s">
        <v>4425</v>
      </c>
      <c r="E3041" t="s">
        <v>4426</v>
      </c>
      <c r="F3041" t="s">
        <v>26</v>
      </c>
      <c r="G3041" t="s">
        <v>27</v>
      </c>
      <c r="H3041">
        <v>17</v>
      </c>
      <c r="I3041">
        <v>17</v>
      </c>
      <c r="J3041" t="s">
        <v>27</v>
      </c>
      <c r="K3041" t="s">
        <v>756</v>
      </c>
      <c r="L3041" t="s">
        <v>757</v>
      </c>
      <c r="M3041" t="s">
        <v>23</v>
      </c>
      <c r="N3041" t="s">
        <v>27</v>
      </c>
      <c r="O3041" t="s">
        <v>27</v>
      </c>
      <c r="P3041" t="s">
        <v>27</v>
      </c>
      <c r="Q3041" s="1">
        <v>40813.614583333336</v>
      </c>
      <c r="R3041" s="1">
        <v>42121.59375</v>
      </c>
      <c r="S3041" t="s">
        <v>27</v>
      </c>
      <c r="T3041" t="s">
        <v>27</v>
      </c>
      <c r="U3041" t="s">
        <v>27</v>
      </c>
    </row>
    <row r="3042" spans="1:21" x14ac:dyDescent="0.25">
      <c r="A3042" t="s">
        <v>21</v>
      </c>
      <c r="B3042" t="s">
        <v>3492</v>
      </c>
      <c r="C3042" t="s">
        <v>23</v>
      </c>
      <c r="D3042" t="s">
        <v>3493</v>
      </c>
      <c r="F3042" t="s">
        <v>863</v>
      </c>
      <c r="G3042" t="s">
        <v>27</v>
      </c>
      <c r="H3042">
        <v>17</v>
      </c>
      <c r="I3042">
        <v>17</v>
      </c>
      <c r="J3042" t="s">
        <v>27</v>
      </c>
      <c r="K3042" t="s">
        <v>2498</v>
      </c>
      <c r="L3042" t="s">
        <v>2499</v>
      </c>
      <c r="M3042" t="s">
        <v>23</v>
      </c>
      <c r="N3042" t="s">
        <v>27</v>
      </c>
      <c r="O3042" t="s">
        <v>27</v>
      </c>
      <c r="P3042" t="s">
        <v>27</v>
      </c>
      <c r="Q3042" s="1">
        <v>37890.618750000001</v>
      </c>
      <c r="R3042" s="1">
        <v>40689.520833333336</v>
      </c>
      <c r="S3042">
        <v>7</v>
      </c>
      <c r="T3042">
        <v>51</v>
      </c>
      <c r="U3042">
        <v>22.882352941176499</v>
      </c>
    </row>
    <row r="3043" spans="1:21" x14ac:dyDescent="0.25">
      <c r="A3043" t="s">
        <v>21</v>
      </c>
      <c r="B3043" t="s">
        <v>186</v>
      </c>
      <c r="C3043" t="s">
        <v>23</v>
      </c>
      <c r="D3043" t="s">
        <v>4580</v>
      </c>
      <c r="E3043" t="s">
        <v>513</v>
      </c>
      <c r="F3043" t="s">
        <v>26</v>
      </c>
      <c r="G3043" t="s">
        <v>27</v>
      </c>
      <c r="H3043">
        <v>7</v>
      </c>
      <c r="I3043">
        <v>17</v>
      </c>
      <c r="J3043" t="s">
        <v>27</v>
      </c>
      <c r="K3043" t="s">
        <v>186</v>
      </c>
      <c r="L3043" t="s">
        <v>187</v>
      </c>
      <c r="M3043" t="s">
        <v>23</v>
      </c>
      <c r="N3043" t="s">
        <v>27</v>
      </c>
      <c r="O3043" t="s">
        <v>27</v>
      </c>
      <c r="P3043" t="s">
        <v>27</v>
      </c>
      <c r="Q3043" s="1">
        <v>41651.619444444441</v>
      </c>
      <c r="R3043" s="1">
        <v>42965.692361111112</v>
      </c>
      <c r="S3043">
        <v>0.2</v>
      </c>
      <c r="T3043">
        <v>4.4000000000000004</v>
      </c>
      <c r="U3043">
        <v>1.9117647058823499</v>
      </c>
    </row>
    <row r="3044" spans="1:21" x14ac:dyDescent="0.25">
      <c r="A3044" t="s">
        <v>21</v>
      </c>
      <c r="B3044" t="s">
        <v>4628</v>
      </c>
      <c r="C3044" t="s">
        <v>23</v>
      </c>
      <c r="D3044" t="s">
        <v>4629</v>
      </c>
      <c r="E3044" t="s">
        <v>85</v>
      </c>
      <c r="F3044" t="s">
        <v>26</v>
      </c>
      <c r="G3044" t="s">
        <v>27</v>
      </c>
      <c r="H3044">
        <v>17</v>
      </c>
      <c r="I3044">
        <v>17</v>
      </c>
      <c r="J3044" t="s">
        <v>27</v>
      </c>
      <c r="K3044" t="s">
        <v>4628</v>
      </c>
      <c r="L3044" t="s">
        <v>4629</v>
      </c>
      <c r="M3044" t="s">
        <v>23</v>
      </c>
      <c r="N3044" t="s">
        <v>27</v>
      </c>
      <c r="O3044" t="s">
        <v>27</v>
      </c>
      <c r="P3044" t="s">
        <v>27</v>
      </c>
      <c r="Q3044" s="1">
        <v>38294.554861111108</v>
      </c>
      <c r="R3044" s="1">
        <v>42997.925694444442</v>
      </c>
      <c r="S3044">
        <v>6</v>
      </c>
      <c r="T3044">
        <v>190</v>
      </c>
      <c r="U3044">
        <v>77.733333333333306</v>
      </c>
    </row>
    <row r="3045" spans="1:21" x14ac:dyDescent="0.25">
      <c r="A3045" t="s">
        <v>21</v>
      </c>
      <c r="B3045" t="s">
        <v>4097</v>
      </c>
      <c r="C3045" t="s">
        <v>23</v>
      </c>
      <c r="D3045" t="s">
        <v>4098</v>
      </c>
      <c r="E3045" t="s">
        <v>325</v>
      </c>
      <c r="F3045" t="s">
        <v>26</v>
      </c>
      <c r="G3045" t="s">
        <v>27</v>
      </c>
      <c r="H3045">
        <v>17</v>
      </c>
      <c r="I3045">
        <v>17</v>
      </c>
      <c r="J3045" t="s">
        <v>27</v>
      </c>
      <c r="K3045" t="s">
        <v>1011</v>
      </c>
      <c r="L3045" t="s">
        <v>1012</v>
      </c>
      <c r="M3045" t="s">
        <v>23</v>
      </c>
      <c r="N3045" t="s">
        <v>27</v>
      </c>
      <c r="O3045" t="s">
        <v>27</v>
      </c>
      <c r="P3045" t="s">
        <v>27</v>
      </c>
      <c r="Q3045" s="1">
        <v>37775.370138888888</v>
      </c>
      <c r="R3045" s="1">
        <v>40304.943055555559</v>
      </c>
      <c r="S3045">
        <v>59</v>
      </c>
      <c r="T3045">
        <v>80</v>
      </c>
      <c r="U3045">
        <v>69.357142857142904</v>
      </c>
    </row>
    <row r="3046" spans="1:21" x14ac:dyDescent="0.25">
      <c r="A3046" t="s">
        <v>21</v>
      </c>
      <c r="B3046" t="s">
        <v>3497</v>
      </c>
      <c r="C3046" t="s">
        <v>23</v>
      </c>
      <c r="D3046" t="s">
        <v>3498</v>
      </c>
      <c r="E3046" t="s">
        <v>2909</v>
      </c>
      <c r="F3046" t="s">
        <v>863</v>
      </c>
      <c r="G3046" t="s">
        <v>27</v>
      </c>
      <c r="H3046">
        <v>17</v>
      </c>
      <c r="I3046">
        <v>17</v>
      </c>
      <c r="J3046" t="s">
        <v>27</v>
      </c>
      <c r="K3046" t="s">
        <v>2498</v>
      </c>
      <c r="L3046" t="s">
        <v>2499</v>
      </c>
      <c r="M3046" t="s">
        <v>23</v>
      </c>
      <c r="N3046" t="s">
        <v>27</v>
      </c>
      <c r="O3046" t="s">
        <v>27</v>
      </c>
      <c r="P3046" t="s">
        <v>27</v>
      </c>
      <c r="Q3046" s="1">
        <v>37890.618750000001</v>
      </c>
      <c r="R3046" s="1">
        <v>40689.520833333336</v>
      </c>
      <c r="S3046">
        <v>0.1</v>
      </c>
      <c r="T3046">
        <v>16</v>
      </c>
      <c r="U3046">
        <v>2.8882352941176501</v>
      </c>
    </row>
    <row r="3047" spans="1:21" x14ac:dyDescent="0.25">
      <c r="A3047" t="s">
        <v>21</v>
      </c>
      <c r="B3047" t="s">
        <v>3874</v>
      </c>
      <c r="C3047" t="s">
        <v>23</v>
      </c>
      <c r="D3047" t="s">
        <v>3875</v>
      </c>
      <c r="E3047" t="s">
        <v>211</v>
      </c>
      <c r="F3047" t="s">
        <v>26</v>
      </c>
      <c r="G3047" t="s">
        <v>27</v>
      </c>
      <c r="H3047">
        <v>16</v>
      </c>
      <c r="I3047">
        <v>17</v>
      </c>
      <c r="J3047" t="s">
        <v>816</v>
      </c>
      <c r="K3047" t="s">
        <v>557</v>
      </c>
      <c r="L3047" t="s">
        <v>558</v>
      </c>
      <c r="M3047" t="s">
        <v>23</v>
      </c>
      <c r="N3047" t="s">
        <v>27</v>
      </c>
      <c r="O3047" t="s">
        <v>27</v>
      </c>
      <c r="P3047" t="s">
        <v>27</v>
      </c>
      <c r="Q3047" s="1">
        <v>37827.993750000001</v>
      </c>
      <c r="R3047" s="1">
        <v>39534.709027777775</v>
      </c>
      <c r="S3047">
        <v>49</v>
      </c>
      <c r="T3047">
        <v>150</v>
      </c>
      <c r="U3047">
        <v>92.117647058823493</v>
      </c>
    </row>
    <row r="3048" spans="1:21" x14ac:dyDescent="0.25">
      <c r="A3048" t="s">
        <v>21</v>
      </c>
      <c r="B3048" t="s">
        <v>4833</v>
      </c>
      <c r="C3048" t="s">
        <v>23</v>
      </c>
      <c r="D3048" t="s">
        <v>4834</v>
      </c>
      <c r="F3048" t="s">
        <v>144</v>
      </c>
      <c r="G3048" t="s">
        <v>27</v>
      </c>
      <c r="H3048">
        <v>11</v>
      </c>
      <c r="I3048">
        <v>17</v>
      </c>
      <c r="J3048" t="s">
        <v>27</v>
      </c>
      <c r="K3048" t="s">
        <v>1952</v>
      </c>
      <c r="L3048" t="s">
        <v>1953</v>
      </c>
      <c r="M3048" t="s">
        <v>23</v>
      </c>
      <c r="N3048" t="s">
        <v>27</v>
      </c>
      <c r="O3048" t="s">
        <v>27</v>
      </c>
      <c r="P3048" t="s">
        <v>27</v>
      </c>
      <c r="Q3048" s="1">
        <v>41967.5</v>
      </c>
      <c r="R3048" s="1">
        <v>42912.003472222219</v>
      </c>
      <c r="S3048" t="s">
        <v>27</v>
      </c>
      <c r="T3048" t="s">
        <v>27</v>
      </c>
      <c r="U3048" t="s">
        <v>27</v>
      </c>
    </row>
    <row r="3049" spans="1:21" x14ac:dyDescent="0.25">
      <c r="A3049" t="s">
        <v>21</v>
      </c>
      <c r="B3049" t="s">
        <v>4833</v>
      </c>
      <c r="C3049" t="s">
        <v>23</v>
      </c>
      <c r="D3049" t="s">
        <v>4834</v>
      </c>
      <c r="F3049" t="s">
        <v>144</v>
      </c>
      <c r="G3049" t="s">
        <v>27</v>
      </c>
      <c r="H3049">
        <v>6</v>
      </c>
      <c r="I3049">
        <v>17</v>
      </c>
      <c r="J3049" t="s">
        <v>27</v>
      </c>
      <c r="K3049" t="s">
        <v>1780</v>
      </c>
      <c r="L3049" t="s">
        <v>1781</v>
      </c>
      <c r="M3049" t="s">
        <v>23</v>
      </c>
      <c r="N3049" t="s">
        <v>27</v>
      </c>
      <c r="O3049" t="s">
        <v>27</v>
      </c>
      <c r="P3049" t="s">
        <v>27</v>
      </c>
      <c r="Q3049" s="1">
        <v>39919.884722222225</v>
      </c>
      <c r="R3049" s="1">
        <v>42836.502083333333</v>
      </c>
      <c r="S3049" t="s">
        <v>27</v>
      </c>
      <c r="T3049" t="s">
        <v>27</v>
      </c>
      <c r="U3049" t="s">
        <v>27</v>
      </c>
    </row>
    <row r="3050" spans="1:21" x14ac:dyDescent="0.25">
      <c r="A3050" t="s">
        <v>21</v>
      </c>
      <c r="B3050" t="s">
        <v>5104</v>
      </c>
      <c r="C3050" t="s">
        <v>23</v>
      </c>
      <c r="D3050" t="s">
        <v>5105</v>
      </c>
      <c r="F3050" t="s">
        <v>26</v>
      </c>
      <c r="G3050" t="s">
        <v>27</v>
      </c>
      <c r="H3050">
        <v>17</v>
      </c>
      <c r="I3050">
        <v>17</v>
      </c>
      <c r="J3050" t="s">
        <v>27</v>
      </c>
      <c r="K3050" t="s">
        <v>5107</v>
      </c>
      <c r="L3050" t="s">
        <v>5108</v>
      </c>
      <c r="M3050" t="s">
        <v>23</v>
      </c>
      <c r="N3050" t="s">
        <v>27</v>
      </c>
      <c r="O3050" t="s">
        <v>27</v>
      </c>
      <c r="P3050" t="s">
        <v>27</v>
      </c>
      <c r="Q3050" s="1">
        <v>37872.672222222223</v>
      </c>
      <c r="R3050" s="1">
        <v>40401.490972222222</v>
      </c>
      <c r="S3050" t="s">
        <v>27</v>
      </c>
      <c r="T3050" t="s">
        <v>27</v>
      </c>
      <c r="U3050" t="s">
        <v>27</v>
      </c>
    </row>
    <row r="3051" spans="1:21" x14ac:dyDescent="0.25">
      <c r="A3051" t="s">
        <v>21</v>
      </c>
      <c r="B3051" t="s">
        <v>1533</v>
      </c>
      <c r="C3051" t="s">
        <v>23</v>
      </c>
      <c r="D3051" t="s">
        <v>3460</v>
      </c>
      <c r="E3051" t="s">
        <v>3461</v>
      </c>
      <c r="F3051" t="s">
        <v>863</v>
      </c>
      <c r="G3051" t="s">
        <v>27</v>
      </c>
      <c r="H3051">
        <v>17</v>
      </c>
      <c r="I3051">
        <v>17</v>
      </c>
      <c r="J3051" t="s">
        <v>27</v>
      </c>
      <c r="K3051" t="s">
        <v>2498</v>
      </c>
      <c r="L3051" t="s">
        <v>2499</v>
      </c>
      <c r="M3051" t="s">
        <v>23</v>
      </c>
      <c r="N3051" t="s">
        <v>27</v>
      </c>
      <c r="O3051" t="s">
        <v>27</v>
      </c>
      <c r="P3051" t="s">
        <v>27</v>
      </c>
      <c r="Q3051" s="1">
        <v>37890.618750000001</v>
      </c>
      <c r="R3051" s="1">
        <v>40689.520833333336</v>
      </c>
      <c r="S3051">
        <v>30</v>
      </c>
      <c r="T3051">
        <v>89</v>
      </c>
      <c r="U3051">
        <v>57</v>
      </c>
    </row>
    <row r="3052" spans="1:21" x14ac:dyDescent="0.25">
      <c r="A3052" t="s">
        <v>21</v>
      </c>
      <c r="B3052" t="s">
        <v>3592</v>
      </c>
      <c r="C3052" t="s">
        <v>23</v>
      </c>
      <c r="D3052" t="s">
        <v>4092</v>
      </c>
      <c r="F3052" t="s">
        <v>863</v>
      </c>
      <c r="G3052" t="s">
        <v>27</v>
      </c>
      <c r="H3052">
        <v>17</v>
      </c>
      <c r="I3052">
        <v>17</v>
      </c>
      <c r="J3052" t="s">
        <v>27</v>
      </c>
      <c r="K3052" t="s">
        <v>2498</v>
      </c>
      <c r="L3052" t="s">
        <v>2499</v>
      </c>
      <c r="M3052" t="s">
        <v>23</v>
      </c>
      <c r="N3052" t="s">
        <v>27</v>
      </c>
      <c r="O3052" t="s">
        <v>27</v>
      </c>
      <c r="P3052" t="s">
        <v>27</v>
      </c>
      <c r="Q3052" s="1">
        <v>37890.618750000001</v>
      </c>
      <c r="R3052" s="1">
        <v>40689.520833333336</v>
      </c>
      <c r="S3052">
        <v>7.8</v>
      </c>
      <c r="T3052">
        <v>8.8000000000000007</v>
      </c>
      <c r="U3052">
        <v>8.1705882352941206</v>
      </c>
    </row>
    <row r="3053" spans="1:21" x14ac:dyDescent="0.25">
      <c r="A3053" t="s">
        <v>21</v>
      </c>
      <c r="B3053" t="s">
        <v>4236</v>
      </c>
      <c r="C3053" t="s">
        <v>23</v>
      </c>
      <c r="D3053" t="s">
        <v>4237</v>
      </c>
      <c r="F3053" t="s">
        <v>130</v>
      </c>
      <c r="G3053" t="s">
        <v>27</v>
      </c>
      <c r="H3053">
        <v>15</v>
      </c>
      <c r="I3053">
        <v>17</v>
      </c>
      <c r="J3053" t="s">
        <v>27</v>
      </c>
      <c r="K3053" t="s">
        <v>1323</v>
      </c>
      <c r="L3053" t="s">
        <v>1324</v>
      </c>
      <c r="M3053" t="s">
        <v>23</v>
      </c>
      <c r="N3053" t="s">
        <v>27</v>
      </c>
      <c r="O3053" t="s">
        <v>27</v>
      </c>
      <c r="P3053" t="s">
        <v>27</v>
      </c>
      <c r="Q3053" s="1">
        <v>35628.881249999999</v>
      </c>
      <c r="R3053" s="1">
        <v>37188.177083333336</v>
      </c>
      <c r="S3053" t="s">
        <v>27</v>
      </c>
      <c r="T3053" t="s">
        <v>27</v>
      </c>
      <c r="U3053" t="s">
        <v>27</v>
      </c>
    </row>
    <row r="3054" spans="1:21" x14ac:dyDescent="0.25">
      <c r="A3054" t="s">
        <v>21</v>
      </c>
      <c r="B3054" t="s">
        <v>5216</v>
      </c>
      <c r="C3054" t="s">
        <v>23</v>
      </c>
      <c r="D3054" t="s">
        <v>5217</v>
      </c>
      <c r="E3054" t="s">
        <v>563</v>
      </c>
      <c r="F3054" t="s">
        <v>26</v>
      </c>
      <c r="G3054" t="s">
        <v>27</v>
      </c>
      <c r="H3054">
        <v>16</v>
      </c>
      <c r="I3054">
        <v>17</v>
      </c>
      <c r="J3054" t="s">
        <v>5353</v>
      </c>
      <c r="K3054" t="s">
        <v>5216</v>
      </c>
      <c r="L3054" t="s">
        <v>5217</v>
      </c>
      <c r="M3054" t="s">
        <v>23</v>
      </c>
      <c r="N3054" t="s">
        <v>27</v>
      </c>
      <c r="O3054" t="s">
        <v>27</v>
      </c>
      <c r="P3054" t="s">
        <v>27</v>
      </c>
      <c r="Q3054" s="1">
        <v>37853.538194444445</v>
      </c>
      <c r="R3054" s="1">
        <v>42167.838888888888</v>
      </c>
      <c r="S3054">
        <v>19</v>
      </c>
      <c r="T3054">
        <v>1039</v>
      </c>
      <c r="U3054">
        <v>266.17647058823502</v>
      </c>
    </row>
    <row r="3055" spans="1:21" x14ac:dyDescent="0.25">
      <c r="A3055" t="s">
        <v>21</v>
      </c>
      <c r="B3055" t="s">
        <v>3924</v>
      </c>
      <c r="C3055" t="s">
        <v>23</v>
      </c>
      <c r="D3055" t="s">
        <v>3925</v>
      </c>
      <c r="E3055" t="s">
        <v>123</v>
      </c>
      <c r="F3055" t="s">
        <v>863</v>
      </c>
      <c r="G3055" t="s">
        <v>27</v>
      </c>
      <c r="H3055">
        <v>17</v>
      </c>
      <c r="I3055">
        <v>17</v>
      </c>
      <c r="J3055" t="s">
        <v>27</v>
      </c>
      <c r="K3055" t="s">
        <v>2498</v>
      </c>
      <c r="L3055" t="s">
        <v>2499</v>
      </c>
      <c r="M3055" t="s">
        <v>23</v>
      </c>
      <c r="N3055" t="s">
        <v>27</v>
      </c>
      <c r="O3055" t="s">
        <v>27</v>
      </c>
      <c r="P3055" t="s">
        <v>27</v>
      </c>
      <c r="Q3055" s="1">
        <v>37890.618750000001</v>
      </c>
      <c r="R3055" s="1">
        <v>40689.520833333336</v>
      </c>
      <c r="S3055">
        <v>0</v>
      </c>
      <c r="T3055">
        <v>10</v>
      </c>
      <c r="U3055">
        <v>0.58823529411764697</v>
      </c>
    </row>
    <row r="3056" spans="1:21" x14ac:dyDescent="0.25">
      <c r="A3056" t="s">
        <v>21</v>
      </c>
      <c r="B3056" t="s">
        <v>4281</v>
      </c>
      <c r="C3056" t="s">
        <v>23</v>
      </c>
      <c r="D3056" t="s">
        <v>3953</v>
      </c>
      <c r="E3056" t="s">
        <v>2909</v>
      </c>
      <c r="F3056" t="s">
        <v>863</v>
      </c>
      <c r="G3056" t="s">
        <v>27</v>
      </c>
      <c r="H3056">
        <v>17</v>
      </c>
      <c r="I3056">
        <v>17</v>
      </c>
      <c r="J3056" t="s">
        <v>27</v>
      </c>
      <c r="K3056" t="s">
        <v>2498</v>
      </c>
      <c r="L3056" t="s">
        <v>2499</v>
      </c>
      <c r="M3056" t="s">
        <v>23</v>
      </c>
      <c r="N3056" t="s">
        <v>27</v>
      </c>
      <c r="O3056" t="s">
        <v>27</v>
      </c>
      <c r="P3056" t="s">
        <v>27</v>
      </c>
      <c r="Q3056" s="1">
        <v>37890.618750000001</v>
      </c>
      <c r="R3056" s="1">
        <v>40689.520833333336</v>
      </c>
      <c r="S3056">
        <v>2.6</v>
      </c>
      <c r="T3056">
        <v>242.2</v>
      </c>
      <c r="U3056">
        <v>65.982352941176501</v>
      </c>
    </row>
    <row r="3057" spans="1:21" x14ac:dyDescent="0.25">
      <c r="A3057" t="s">
        <v>21</v>
      </c>
      <c r="B3057" t="s">
        <v>5438</v>
      </c>
      <c r="C3057" t="s">
        <v>23</v>
      </c>
      <c r="D3057" t="s">
        <v>5439</v>
      </c>
      <c r="E3057" t="s">
        <v>1006</v>
      </c>
      <c r="F3057" t="s">
        <v>26</v>
      </c>
      <c r="G3057" t="s">
        <v>27</v>
      </c>
      <c r="H3057">
        <v>17</v>
      </c>
      <c r="I3057">
        <v>17</v>
      </c>
      <c r="J3057" t="s">
        <v>27</v>
      </c>
      <c r="K3057" t="s">
        <v>5438</v>
      </c>
      <c r="L3057" t="s">
        <v>5439</v>
      </c>
      <c r="M3057" t="s">
        <v>23</v>
      </c>
      <c r="N3057" t="s">
        <v>27</v>
      </c>
      <c r="O3057" t="s">
        <v>27</v>
      </c>
      <c r="P3057" t="s">
        <v>27</v>
      </c>
      <c r="Q3057" s="1">
        <v>42902.520833333336</v>
      </c>
      <c r="R3057" s="1">
        <v>42998.713194444441</v>
      </c>
      <c r="S3057" t="s">
        <v>27</v>
      </c>
      <c r="T3057" t="s">
        <v>27</v>
      </c>
      <c r="U3057" t="s">
        <v>27</v>
      </c>
    </row>
    <row r="3058" spans="1:21" x14ac:dyDescent="0.25">
      <c r="A3058" t="s">
        <v>21</v>
      </c>
      <c r="B3058" t="s">
        <v>5366</v>
      </c>
      <c r="C3058" t="s">
        <v>23</v>
      </c>
      <c r="D3058" t="s">
        <v>5367</v>
      </c>
      <c r="F3058" t="s">
        <v>78</v>
      </c>
      <c r="G3058" t="s">
        <v>27</v>
      </c>
      <c r="H3058">
        <v>16</v>
      </c>
      <c r="I3058">
        <v>17</v>
      </c>
      <c r="J3058" t="s">
        <v>27</v>
      </c>
      <c r="K3058" t="s">
        <v>5452</v>
      </c>
      <c r="L3058" t="s">
        <v>5453</v>
      </c>
      <c r="M3058" t="s">
        <v>23</v>
      </c>
      <c r="N3058" t="s">
        <v>27</v>
      </c>
      <c r="O3058" t="s">
        <v>27</v>
      </c>
      <c r="P3058" t="s">
        <v>27</v>
      </c>
      <c r="Q3058" s="1">
        <v>39038.500694444447</v>
      </c>
      <c r="R3058" s="1">
        <v>42983.405555555553</v>
      </c>
      <c r="S3058" t="s">
        <v>27</v>
      </c>
      <c r="T3058" t="s">
        <v>27</v>
      </c>
      <c r="U3058" t="s">
        <v>27</v>
      </c>
    </row>
    <row r="3059" spans="1:21" x14ac:dyDescent="0.25">
      <c r="A3059" t="s">
        <v>21</v>
      </c>
      <c r="B3059" t="s">
        <v>3387</v>
      </c>
      <c r="C3059" t="s">
        <v>23</v>
      </c>
      <c r="D3059" t="s">
        <v>4199</v>
      </c>
      <c r="F3059" t="s">
        <v>863</v>
      </c>
      <c r="G3059" t="s">
        <v>27</v>
      </c>
      <c r="H3059">
        <v>17</v>
      </c>
      <c r="I3059">
        <v>17</v>
      </c>
      <c r="J3059" t="s">
        <v>27</v>
      </c>
      <c r="K3059" t="s">
        <v>2498</v>
      </c>
      <c r="L3059" t="s">
        <v>2499</v>
      </c>
      <c r="M3059" t="s">
        <v>23</v>
      </c>
      <c r="N3059" t="s">
        <v>27</v>
      </c>
      <c r="O3059" t="s">
        <v>27</v>
      </c>
      <c r="P3059" t="s">
        <v>27</v>
      </c>
      <c r="Q3059" s="1">
        <v>37890.618750000001</v>
      </c>
      <c r="R3059" s="1">
        <v>40689.520833333336</v>
      </c>
      <c r="S3059" t="s">
        <v>27</v>
      </c>
      <c r="T3059" t="s">
        <v>27</v>
      </c>
      <c r="U3059" t="s">
        <v>27</v>
      </c>
    </row>
    <row r="3060" spans="1:21" x14ac:dyDescent="0.25">
      <c r="A3060" t="s">
        <v>21</v>
      </c>
      <c r="B3060" t="s">
        <v>4099</v>
      </c>
      <c r="C3060" t="s">
        <v>23</v>
      </c>
      <c r="D3060" t="s">
        <v>4100</v>
      </c>
      <c r="E3060" t="s">
        <v>4101</v>
      </c>
      <c r="F3060" t="s">
        <v>863</v>
      </c>
      <c r="G3060" t="s">
        <v>27</v>
      </c>
      <c r="H3060">
        <v>17</v>
      </c>
      <c r="I3060">
        <v>17</v>
      </c>
      <c r="J3060" t="s">
        <v>27</v>
      </c>
      <c r="K3060" t="s">
        <v>2498</v>
      </c>
      <c r="L3060" t="s">
        <v>2499</v>
      </c>
      <c r="M3060" t="s">
        <v>23</v>
      </c>
      <c r="N3060" t="s">
        <v>27</v>
      </c>
      <c r="O3060" t="s">
        <v>27</v>
      </c>
      <c r="P3060" t="s">
        <v>27</v>
      </c>
      <c r="Q3060" s="1">
        <v>37890.618750000001</v>
      </c>
      <c r="R3060" s="1">
        <v>40689.520833333336</v>
      </c>
      <c r="S3060">
        <v>1</v>
      </c>
      <c r="T3060">
        <v>7.2</v>
      </c>
      <c r="U3060">
        <v>3.22352941176471</v>
      </c>
    </row>
    <row r="3061" spans="1:21" x14ac:dyDescent="0.25">
      <c r="A3061" t="s">
        <v>21</v>
      </c>
      <c r="B3061" t="s">
        <v>4782</v>
      </c>
      <c r="C3061" t="s">
        <v>23</v>
      </c>
      <c r="D3061" t="s">
        <v>4961</v>
      </c>
      <c r="F3061" t="s">
        <v>144</v>
      </c>
      <c r="G3061" t="s">
        <v>27</v>
      </c>
      <c r="H3061">
        <v>17</v>
      </c>
      <c r="I3061">
        <v>17</v>
      </c>
      <c r="J3061" t="s">
        <v>27</v>
      </c>
      <c r="K3061" t="s">
        <v>5695</v>
      </c>
      <c r="L3061" t="s">
        <v>5696</v>
      </c>
      <c r="M3061" t="s">
        <v>23</v>
      </c>
      <c r="N3061" t="s">
        <v>27</v>
      </c>
      <c r="O3061" t="s">
        <v>27</v>
      </c>
      <c r="P3061" t="s">
        <v>27</v>
      </c>
      <c r="Q3061" s="1">
        <v>39899.627083333333</v>
      </c>
      <c r="R3061" s="1">
        <v>42742.845138888886</v>
      </c>
      <c r="S3061" t="s">
        <v>27</v>
      </c>
      <c r="T3061" t="s">
        <v>27</v>
      </c>
      <c r="U3061" t="s">
        <v>27</v>
      </c>
    </row>
    <row r="3062" spans="1:21" x14ac:dyDescent="0.25">
      <c r="A3062" t="s">
        <v>21</v>
      </c>
      <c r="B3062" t="s">
        <v>5829</v>
      </c>
      <c r="C3062" t="s">
        <v>23</v>
      </c>
      <c r="D3062" t="s">
        <v>5830</v>
      </c>
      <c r="F3062" t="s">
        <v>78</v>
      </c>
      <c r="G3062" t="s">
        <v>27</v>
      </c>
      <c r="H3062">
        <v>17</v>
      </c>
      <c r="I3062">
        <v>17</v>
      </c>
      <c r="J3062" t="s">
        <v>27</v>
      </c>
      <c r="K3062" t="s">
        <v>5265</v>
      </c>
      <c r="L3062" t="s">
        <v>5421</v>
      </c>
      <c r="M3062" t="s">
        <v>23</v>
      </c>
      <c r="N3062" t="s">
        <v>27</v>
      </c>
      <c r="O3062" t="s">
        <v>27</v>
      </c>
      <c r="P3062" t="s">
        <v>27</v>
      </c>
      <c r="Q3062" s="1">
        <v>39471.625694444447</v>
      </c>
      <c r="R3062" s="1">
        <v>41624.502083333333</v>
      </c>
      <c r="S3062" t="s">
        <v>27</v>
      </c>
      <c r="T3062" t="s">
        <v>27</v>
      </c>
      <c r="U3062" t="s">
        <v>27</v>
      </c>
    </row>
    <row r="3063" spans="1:21" x14ac:dyDescent="0.25">
      <c r="A3063" t="s">
        <v>21</v>
      </c>
      <c r="B3063" t="s">
        <v>5642</v>
      </c>
      <c r="C3063" t="s">
        <v>23</v>
      </c>
      <c r="D3063" t="s">
        <v>5643</v>
      </c>
      <c r="F3063" t="s">
        <v>78</v>
      </c>
      <c r="G3063" t="s">
        <v>27</v>
      </c>
      <c r="H3063">
        <v>17</v>
      </c>
      <c r="I3063">
        <v>17</v>
      </c>
      <c r="J3063" t="s">
        <v>27</v>
      </c>
      <c r="K3063" t="s">
        <v>5114</v>
      </c>
      <c r="L3063" t="s">
        <v>5115</v>
      </c>
      <c r="M3063" t="s">
        <v>23</v>
      </c>
      <c r="N3063" t="s">
        <v>27</v>
      </c>
      <c r="O3063" t="s">
        <v>27</v>
      </c>
      <c r="P3063" t="s">
        <v>27</v>
      </c>
      <c r="Q3063" s="1">
        <v>41991.434027777781</v>
      </c>
      <c r="R3063" s="1">
        <v>42576.425000000003</v>
      </c>
      <c r="S3063" t="s">
        <v>27</v>
      </c>
      <c r="T3063" t="s">
        <v>27</v>
      </c>
      <c r="U3063" t="s">
        <v>27</v>
      </c>
    </row>
    <row r="3064" spans="1:21" x14ac:dyDescent="0.25">
      <c r="A3064" t="s">
        <v>21</v>
      </c>
      <c r="B3064" t="s">
        <v>5804</v>
      </c>
      <c r="C3064" t="s">
        <v>23</v>
      </c>
      <c r="D3064" t="s">
        <v>5805</v>
      </c>
      <c r="F3064" t="s">
        <v>78</v>
      </c>
      <c r="G3064" t="s">
        <v>27</v>
      </c>
      <c r="H3064">
        <v>16</v>
      </c>
      <c r="I3064">
        <v>17</v>
      </c>
      <c r="J3064" t="s">
        <v>27</v>
      </c>
      <c r="K3064" t="s">
        <v>5659</v>
      </c>
      <c r="L3064" t="s">
        <v>5185</v>
      </c>
      <c r="M3064" t="s">
        <v>23</v>
      </c>
      <c r="N3064" t="s">
        <v>27</v>
      </c>
      <c r="O3064" t="s">
        <v>27</v>
      </c>
      <c r="P3064" t="s">
        <v>27</v>
      </c>
      <c r="Q3064" s="1">
        <v>42206.569444444445</v>
      </c>
      <c r="R3064" s="1">
        <v>42964.654166666667</v>
      </c>
      <c r="S3064" t="s">
        <v>27</v>
      </c>
      <c r="T3064" t="s">
        <v>27</v>
      </c>
      <c r="U3064" t="s">
        <v>27</v>
      </c>
    </row>
    <row r="3065" spans="1:21" x14ac:dyDescent="0.25">
      <c r="A3065" t="s">
        <v>21</v>
      </c>
      <c r="B3065" t="s">
        <v>5835</v>
      </c>
      <c r="C3065" t="s">
        <v>23</v>
      </c>
      <c r="D3065" t="s">
        <v>4978</v>
      </c>
      <c r="F3065" t="s">
        <v>78</v>
      </c>
      <c r="G3065" t="s">
        <v>27</v>
      </c>
      <c r="H3065">
        <v>17</v>
      </c>
      <c r="I3065">
        <v>17</v>
      </c>
      <c r="J3065" t="s">
        <v>27</v>
      </c>
      <c r="K3065" t="s">
        <v>5340</v>
      </c>
      <c r="L3065" t="s">
        <v>5068</v>
      </c>
      <c r="M3065" t="s">
        <v>23</v>
      </c>
      <c r="N3065" t="s">
        <v>27</v>
      </c>
      <c r="O3065" t="s">
        <v>27</v>
      </c>
      <c r="P3065" t="s">
        <v>27</v>
      </c>
      <c r="Q3065" s="1">
        <v>41404.62222222222</v>
      </c>
      <c r="R3065" s="1">
        <v>41914.630555555559</v>
      </c>
      <c r="S3065" t="s">
        <v>27</v>
      </c>
      <c r="T3065" t="s">
        <v>27</v>
      </c>
      <c r="U3065" t="s">
        <v>27</v>
      </c>
    </row>
    <row r="3066" spans="1:21" x14ac:dyDescent="0.25">
      <c r="A3066" t="s">
        <v>21</v>
      </c>
      <c r="B3066" t="s">
        <v>5419</v>
      </c>
      <c r="C3066" t="s">
        <v>23</v>
      </c>
      <c r="D3066" t="s">
        <v>5420</v>
      </c>
      <c r="F3066" t="s">
        <v>78</v>
      </c>
      <c r="G3066" t="s">
        <v>27</v>
      </c>
      <c r="H3066">
        <v>15</v>
      </c>
      <c r="I3066">
        <v>17</v>
      </c>
      <c r="J3066" t="s">
        <v>27</v>
      </c>
      <c r="K3066" t="s">
        <v>5454</v>
      </c>
      <c r="L3066" t="s">
        <v>5453</v>
      </c>
      <c r="M3066" t="s">
        <v>23</v>
      </c>
      <c r="N3066" t="s">
        <v>27</v>
      </c>
      <c r="O3066" t="s">
        <v>27</v>
      </c>
      <c r="P3066" t="s">
        <v>27</v>
      </c>
      <c r="Q3066" s="1">
        <v>42285.43472222222</v>
      </c>
      <c r="R3066" s="1">
        <v>42889.484722222223</v>
      </c>
      <c r="S3066" t="s">
        <v>27</v>
      </c>
      <c r="T3066" t="s">
        <v>27</v>
      </c>
      <c r="U3066" t="s">
        <v>27</v>
      </c>
    </row>
    <row r="3067" spans="1:21" x14ac:dyDescent="0.25">
      <c r="A3067" t="s">
        <v>21</v>
      </c>
      <c r="B3067" t="s">
        <v>5883</v>
      </c>
      <c r="C3067" t="s">
        <v>23</v>
      </c>
      <c r="D3067" t="s">
        <v>5884</v>
      </c>
      <c r="F3067" t="s">
        <v>78</v>
      </c>
      <c r="G3067" t="s">
        <v>27</v>
      </c>
      <c r="H3067">
        <v>17</v>
      </c>
      <c r="I3067">
        <v>17</v>
      </c>
      <c r="J3067" t="s">
        <v>27</v>
      </c>
      <c r="K3067" t="s">
        <v>5265</v>
      </c>
      <c r="L3067" t="s">
        <v>5421</v>
      </c>
      <c r="M3067" t="s">
        <v>23</v>
      </c>
      <c r="N3067" t="s">
        <v>27</v>
      </c>
      <c r="O3067" t="s">
        <v>27</v>
      </c>
      <c r="P3067" t="s">
        <v>27</v>
      </c>
      <c r="Q3067" s="1">
        <v>38855.615277777775</v>
      </c>
      <c r="R3067" s="1">
        <v>41665.492361111108</v>
      </c>
      <c r="S3067" t="s">
        <v>27</v>
      </c>
      <c r="T3067" t="s">
        <v>27</v>
      </c>
      <c r="U3067" t="s">
        <v>27</v>
      </c>
    </row>
    <row r="3068" spans="1:21" x14ac:dyDescent="0.25">
      <c r="A3068" t="s">
        <v>21</v>
      </c>
      <c r="B3068" t="s">
        <v>5372</v>
      </c>
      <c r="C3068" t="s">
        <v>23</v>
      </c>
      <c r="D3068" t="s">
        <v>5373</v>
      </c>
      <c r="F3068" t="s">
        <v>78</v>
      </c>
      <c r="G3068" t="s">
        <v>27</v>
      </c>
      <c r="H3068">
        <v>12</v>
      </c>
      <c r="I3068">
        <v>17</v>
      </c>
      <c r="J3068" t="s">
        <v>27</v>
      </c>
      <c r="K3068" t="s">
        <v>5342</v>
      </c>
      <c r="L3068" t="s">
        <v>5068</v>
      </c>
      <c r="M3068" t="s">
        <v>23</v>
      </c>
      <c r="N3068" t="s">
        <v>27</v>
      </c>
      <c r="O3068" t="s">
        <v>27</v>
      </c>
      <c r="P3068" t="s">
        <v>27</v>
      </c>
      <c r="Q3068" s="1">
        <v>41292.507638888892</v>
      </c>
      <c r="R3068" s="1">
        <v>42852.543055555558</v>
      </c>
      <c r="S3068" t="s">
        <v>27</v>
      </c>
      <c r="T3068" t="s">
        <v>27</v>
      </c>
      <c r="U3068" t="s">
        <v>27</v>
      </c>
    </row>
    <row r="3069" spans="1:21" x14ac:dyDescent="0.25">
      <c r="A3069" t="s">
        <v>21</v>
      </c>
      <c r="B3069" t="s">
        <v>5891</v>
      </c>
      <c r="C3069" t="s">
        <v>23</v>
      </c>
      <c r="D3069" t="s">
        <v>5892</v>
      </c>
      <c r="F3069" t="s">
        <v>144</v>
      </c>
      <c r="G3069" t="s">
        <v>27</v>
      </c>
      <c r="H3069">
        <v>11</v>
      </c>
      <c r="I3069">
        <v>17</v>
      </c>
      <c r="J3069" t="s">
        <v>27</v>
      </c>
      <c r="K3069" t="s">
        <v>1952</v>
      </c>
      <c r="L3069" t="s">
        <v>1953</v>
      </c>
      <c r="M3069" t="s">
        <v>23</v>
      </c>
      <c r="N3069" t="s">
        <v>27</v>
      </c>
      <c r="O3069" t="s">
        <v>27</v>
      </c>
      <c r="P3069" t="s">
        <v>27</v>
      </c>
      <c r="Q3069" s="1">
        <v>41967.5</v>
      </c>
      <c r="R3069" s="1">
        <v>42912.003472222219</v>
      </c>
      <c r="S3069" t="s">
        <v>27</v>
      </c>
      <c r="T3069" t="s">
        <v>27</v>
      </c>
      <c r="U3069" t="s">
        <v>27</v>
      </c>
    </row>
    <row r="3070" spans="1:21" x14ac:dyDescent="0.25">
      <c r="A3070" t="s">
        <v>21</v>
      </c>
      <c r="B3070" t="s">
        <v>5887</v>
      </c>
      <c r="C3070" t="s">
        <v>23</v>
      </c>
      <c r="D3070" t="s">
        <v>5888</v>
      </c>
      <c r="F3070" t="s">
        <v>144</v>
      </c>
      <c r="G3070" t="s">
        <v>27</v>
      </c>
      <c r="H3070">
        <v>11</v>
      </c>
      <c r="I3070">
        <v>17</v>
      </c>
      <c r="J3070" t="s">
        <v>27</v>
      </c>
      <c r="K3070" t="s">
        <v>1952</v>
      </c>
      <c r="L3070" t="s">
        <v>1953</v>
      </c>
      <c r="M3070" t="s">
        <v>23</v>
      </c>
      <c r="N3070" t="s">
        <v>27</v>
      </c>
      <c r="O3070" t="s">
        <v>27</v>
      </c>
      <c r="P3070" t="s">
        <v>27</v>
      </c>
      <c r="Q3070" s="1">
        <v>41967.5</v>
      </c>
      <c r="R3070" s="1">
        <v>42912.003472222219</v>
      </c>
      <c r="S3070" t="s">
        <v>27</v>
      </c>
      <c r="T3070" t="s">
        <v>27</v>
      </c>
      <c r="U3070" t="s">
        <v>27</v>
      </c>
    </row>
    <row r="3071" spans="1:21" x14ac:dyDescent="0.25">
      <c r="A3071" t="s">
        <v>21</v>
      </c>
      <c r="B3071" t="s">
        <v>5891</v>
      </c>
      <c r="C3071" t="s">
        <v>23</v>
      </c>
      <c r="D3071" t="s">
        <v>5892</v>
      </c>
      <c r="F3071" t="s">
        <v>144</v>
      </c>
      <c r="G3071" t="s">
        <v>27</v>
      </c>
      <c r="H3071">
        <v>6</v>
      </c>
      <c r="I3071">
        <v>17</v>
      </c>
      <c r="J3071" t="s">
        <v>27</v>
      </c>
      <c r="K3071" t="s">
        <v>1780</v>
      </c>
      <c r="L3071" t="s">
        <v>1781</v>
      </c>
      <c r="M3071" t="s">
        <v>23</v>
      </c>
      <c r="N3071" t="s">
        <v>27</v>
      </c>
      <c r="O3071" t="s">
        <v>27</v>
      </c>
      <c r="P3071" t="s">
        <v>27</v>
      </c>
      <c r="Q3071" s="1">
        <v>39919.884722222225</v>
      </c>
      <c r="R3071" s="1">
        <v>42836.502083333333</v>
      </c>
      <c r="S3071" t="s">
        <v>27</v>
      </c>
      <c r="T3071" t="s">
        <v>27</v>
      </c>
      <c r="U3071" t="s">
        <v>27</v>
      </c>
    </row>
    <row r="3072" spans="1:21" x14ac:dyDescent="0.25">
      <c r="A3072" t="s">
        <v>21</v>
      </c>
      <c r="B3072" t="s">
        <v>5897</v>
      </c>
      <c r="C3072" t="s">
        <v>23</v>
      </c>
      <c r="D3072" t="s">
        <v>5898</v>
      </c>
      <c r="F3072" t="s">
        <v>144</v>
      </c>
      <c r="G3072" t="s">
        <v>27</v>
      </c>
      <c r="H3072">
        <v>11</v>
      </c>
      <c r="I3072">
        <v>17</v>
      </c>
      <c r="J3072" t="s">
        <v>27</v>
      </c>
      <c r="K3072" t="s">
        <v>1952</v>
      </c>
      <c r="L3072" t="s">
        <v>1953</v>
      </c>
      <c r="M3072" t="s">
        <v>23</v>
      </c>
      <c r="N3072" t="s">
        <v>27</v>
      </c>
      <c r="O3072" t="s">
        <v>27</v>
      </c>
      <c r="P3072" t="s">
        <v>27</v>
      </c>
      <c r="Q3072" s="1">
        <v>41967.5</v>
      </c>
      <c r="R3072" s="1">
        <v>42912.003472222219</v>
      </c>
      <c r="S3072" t="s">
        <v>27</v>
      </c>
      <c r="T3072" t="s">
        <v>27</v>
      </c>
      <c r="U3072" t="s">
        <v>27</v>
      </c>
    </row>
    <row r="3073" spans="1:21" x14ac:dyDescent="0.25">
      <c r="A3073" t="s">
        <v>21</v>
      </c>
      <c r="B3073" t="s">
        <v>5804</v>
      </c>
      <c r="C3073" t="s">
        <v>23</v>
      </c>
      <c r="D3073" t="s">
        <v>5805</v>
      </c>
      <c r="F3073" t="s">
        <v>78</v>
      </c>
      <c r="G3073" t="s">
        <v>27</v>
      </c>
      <c r="H3073">
        <v>17</v>
      </c>
      <c r="I3073">
        <v>17</v>
      </c>
      <c r="J3073" t="s">
        <v>27</v>
      </c>
      <c r="K3073" t="s">
        <v>5155</v>
      </c>
      <c r="L3073" t="s">
        <v>5299</v>
      </c>
      <c r="M3073" t="s">
        <v>23</v>
      </c>
      <c r="N3073" t="s">
        <v>27</v>
      </c>
      <c r="O3073" t="s">
        <v>27</v>
      </c>
      <c r="P3073" t="s">
        <v>27</v>
      </c>
      <c r="Q3073" s="1">
        <v>40201.451388888891</v>
      </c>
      <c r="R3073" s="1">
        <v>42957.534722222219</v>
      </c>
      <c r="S3073" t="s">
        <v>27</v>
      </c>
      <c r="T3073" t="s">
        <v>27</v>
      </c>
      <c r="U3073" t="s">
        <v>27</v>
      </c>
    </row>
    <row r="3074" spans="1:21" x14ac:dyDescent="0.25">
      <c r="A3074" t="s">
        <v>21</v>
      </c>
      <c r="B3074" t="s">
        <v>5887</v>
      </c>
      <c r="C3074" t="s">
        <v>23</v>
      </c>
      <c r="D3074" t="s">
        <v>5888</v>
      </c>
      <c r="F3074" t="s">
        <v>144</v>
      </c>
      <c r="G3074" t="s">
        <v>27</v>
      </c>
      <c r="H3074">
        <v>6</v>
      </c>
      <c r="I3074">
        <v>17</v>
      </c>
      <c r="J3074" t="s">
        <v>27</v>
      </c>
      <c r="K3074" t="s">
        <v>1780</v>
      </c>
      <c r="L3074" t="s">
        <v>1781</v>
      </c>
      <c r="M3074" t="s">
        <v>23</v>
      </c>
      <c r="N3074" t="s">
        <v>27</v>
      </c>
      <c r="O3074" t="s">
        <v>27</v>
      </c>
      <c r="P3074" t="s">
        <v>27</v>
      </c>
      <c r="Q3074" s="1">
        <v>39919.884722222225</v>
      </c>
      <c r="R3074" s="1">
        <v>42836.502083333333</v>
      </c>
      <c r="S3074" t="s">
        <v>27</v>
      </c>
      <c r="T3074" t="s">
        <v>27</v>
      </c>
      <c r="U3074" t="s">
        <v>27</v>
      </c>
    </row>
    <row r="3075" spans="1:21" x14ac:dyDescent="0.25">
      <c r="A3075" t="s">
        <v>21</v>
      </c>
      <c r="B3075" t="s">
        <v>5881</v>
      </c>
      <c r="C3075" t="s">
        <v>23</v>
      </c>
      <c r="D3075" t="s">
        <v>5882</v>
      </c>
      <c r="F3075" t="s">
        <v>78</v>
      </c>
      <c r="G3075" t="s">
        <v>27</v>
      </c>
      <c r="H3075">
        <v>16</v>
      </c>
      <c r="I3075">
        <v>17</v>
      </c>
      <c r="J3075" t="s">
        <v>27</v>
      </c>
      <c r="K3075" t="s">
        <v>5452</v>
      </c>
      <c r="L3075" t="s">
        <v>5453</v>
      </c>
      <c r="M3075" t="s">
        <v>23</v>
      </c>
      <c r="N3075" t="s">
        <v>27</v>
      </c>
      <c r="O3075" t="s">
        <v>27</v>
      </c>
      <c r="P3075" t="s">
        <v>27</v>
      </c>
      <c r="Q3075" s="1">
        <v>39038.500694444447</v>
      </c>
      <c r="R3075" s="1">
        <v>42983.405555555553</v>
      </c>
      <c r="S3075" t="s">
        <v>27</v>
      </c>
      <c r="T3075" t="s">
        <v>27</v>
      </c>
      <c r="U3075" t="s">
        <v>27</v>
      </c>
    </row>
    <row r="3076" spans="1:21" x14ac:dyDescent="0.25">
      <c r="A3076" t="s">
        <v>21</v>
      </c>
      <c r="B3076" t="s">
        <v>5897</v>
      </c>
      <c r="C3076" t="s">
        <v>23</v>
      </c>
      <c r="D3076" t="s">
        <v>5898</v>
      </c>
      <c r="F3076" t="s">
        <v>144</v>
      </c>
      <c r="G3076" t="s">
        <v>27</v>
      </c>
      <c r="H3076">
        <v>6</v>
      </c>
      <c r="I3076">
        <v>17</v>
      </c>
      <c r="J3076" t="s">
        <v>27</v>
      </c>
      <c r="K3076" t="s">
        <v>1780</v>
      </c>
      <c r="L3076" t="s">
        <v>1781</v>
      </c>
      <c r="M3076" t="s">
        <v>23</v>
      </c>
      <c r="N3076" t="s">
        <v>27</v>
      </c>
      <c r="O3076" t="s">
        <v>27</v>
      </c>
      <c r="P3076" t="s">
        <v>27</v>
      </c>
      <c r="Q3076" s="1">
        <v>39919.884722222225</v>
      </c>
      <c r="R3076" s="1">
        <v>42836.502083333333</v>
      </c>
      <c r="S3076" t="s">
        <v>27</v>
      </c>
      <c r="T3076" t="s">
        <v>27</v>
      </c>
      <c r="U3076" t="s">
        <v>27</v>
      </c>
    </row>
    <row r="3077" spans="1:21" x14ac:dyDescent="0.25">
      <c r="A3077" t="s">
        <v>21</v>
      </c>
      <c r="B3077" t="s">
        <v>61</v>
      </c>
      <c r="C3077" t="s">
        <v>23</v>
      </c>
      <c r="D3077" t="s">
        <v>62</v>
      </c>
      <c r="F3077" t="s">
        <v>26</v>
      </c>
      <c r="G3077" t="s">
        <v>27</v>
      </c>
      <c r="H3077">
        <v>14</v>
      </c>
      <c r="I3077">
        <v>16</v>
      </c>
      <c r="J3077" t="s">
        <v>27</v>
      </c>
      <c r="K3077" t="s">
        <v>65</v>
      </c>
      <c r="L3077" t="s">
        <v>66</v>
      </c>
      <c r="M3077" t="s">
        <v>23</v>
      </c>
      <c r="N3077" t="s">
        <v>27</v>
      </c>
      <c r="O3077" t="s">
        <v>27</v>
      </c>
      <c r="P3077" t="s">
        <v>27</v>
      </c>
      <c r="Q3077" s="1">
        <v>41745.640277777777</v>
      </c>
      <c r="R3077" s="1">
        <v>42888.390972222223</v>
      </c>
      <c r="S3077" t="s">
        <v>27</v>
      </c>
      <c r="T3077" t="s">
        <v>27</v>
      </c>
      <c r="U3077" t="s">
        <v>27</v>
      </c>
    </row>
    <row r="3078" spans="1:21" x14ac:dyDescent="0.25">
      <c r="A3078" t="s">
        <v>21</v>
      </c>
      <c r="B3078" t="s">
        <v>128</v>
      </c>
      <c r="C3078" t="s">
        <v>23</v>
      </c>
      <c r="D3078" t="s">
        <v>129</v>
      </c>
      <c r="F3078" t="s">
        <v>130</v>
      </c>
      <c r="G3078" t="s">
        <v>27</v>
      </c>
      <c r="H3078">
        <v>11</v>
      </c>
      <c r="I3078">
        <v>16</v>
      </c>
      <c r="J3078" t="s">
        <v>27</v>
      </c>
      <c r="K3078" t="s">
        <v>650</v>
      </c>
      <c r="L3078" t="s">
        <v>651</v>
      </c>
      <c r="M3078" t="s">
        <v>23</v>
      </c>
      <c r="N3078" t="s">
        <v>27</v>
      </c>
      <c r="O3078" t="s">
        <v>27</v>
      </c>
      <c r="P3078" t="s">
        <v>27</v>
      </c>
      <c r="Q3078" s="1">
        <v>36364.909722222219</v>
      </c>
      <c r="R3078" s="1">
        <v>37769.308333333334</v>
      </c>
      <c r="S3078" t="s">
        <v>27</v>
      </c>
      <c r="T3078" t="s">
        <v>27</v>
      </c>
      <c r="U3078" t="s">
        <v>27</v>
      </c>
    </row>
    <row r="3079" spans="1:21" x14ac:dyDescent="0.25">
      <c r="A3079" t="s">
        <v>21</v>
      </c>
      <c r="B3079" t="s">
        <v>690</v>
      </c>
      <c r="C3079" t="s">
        <v>23</v>
      </c>
      <c r="D3079" t="s">
        <v>691</v>
      </c>
      <c r="E3079" t="s">
        <v>123</v>
      </c>
      <c r="F3079" t="s">
        <v>26</v>
      </c>
      <c r="G3079" t="s">
        <v>27</v>
      </c>
      <c r="H3079">
        <v>3</v>
      </c>
      <c r="I3079">
        <v>16</v>
      </c>
      <c r="J3079" t="s">
        <v>27</v>
      </c>
      <c r="K3079" t="s">
        <v>692</v>
      </c>
      <c r="L3079" t="s">
        <v>693</v>
      </c>
      <c r="M3079" t="s">
        <v>23</v>
      </c>
      <c r="N3079" t="s">
        <v>27</v>
      </c>
      <c r="O3079" t="s">
        <v>27</v>
      </c>
      <c r="P3079" t="s">
        <v>27</v>
      </c>
      <c r="Q3079" s="1">
        <v>41988.486111111109</v>
      </c>
      <c r="R3079" s="1">
        <v>42978.509027777778</v>
      </c>
      <c r="S3079" t="s">
        <v>27</v>
      </c>
      <c r="T3079" t="s">
        <v>27</v>
      </c>
      <c r="U3079" t="s">
        <v>27</v>
      </c>
    </row>
    <row r="3080" spans="1:21" x14ac:dyDescent="0.25">
      <c r="A3080" t="s">
        <v>21</v>
      </c>
      <c r="B3080" t="s">
        <v>802</v>
      </c>
      <c r="C3080" t="s">
        <v>23</v>
      </c>
      <c r="D3080" t="s">
        <v>426</v>
      </c>
      <c r="F3080" t="s">
        <v>26</v>
      </c>
      <c r="G3080" t="s">
        <v>27</v>
      </c>
      <c r="H3080">
        <v>16</v>
      </c>
      <c r="I3080">
        <v>16</v>
      </c>
      <c r="J3080" t="s">
        <v>27</v>
      </c>
      <c r="K3080" t="s">
        <v>802</v>
      </c>
      <c r="L3080" t="s">
        <v>426</v>
      </c>
      <c r="M3080" t="s">
        <v>23</v>
      </c>
      <c r="N3080" t="s">
        <v>27</v>
      </c>
      <c r="O3080" t="s">
        <v>27</v>
      </c>
      <c r="P3080" t="s">
        <v>27</v>
      </c>
      <c r="Q3080" s="1">
        <v>42130.991666666669</v>
      </c>
      <c r="R3080" s="1">
        <v>42912.803472222222</v>
      </c>
      <c r="S3080" t="s">
        <v>27</v>
      </c>
      <c r="T3080" t="s">
        <v>27</v>
      </c>
      <c r="U3080" t="s">
        <v>27</v>
      </c>
    </row>
    <row r="3081" spans="1:21" x14ac:dyDescent="0.25">
      <c r="A3081" t="s">
        <v>21</v>
      </c>
      <c r="B3081" t="s">
        <v>2067</v>
      </c>
      <c r="C3081" t="s">
        <v>23</v>
      </c>
      <c r="D3081" t="s">
        <v>2068</v>
      </c>
      <c r="F3081" t="s">
        <v>26</v>
      </c>
      <c r="G3081" t="s">
        <v>27</v>
      </c>
      <c r="H3081">
        <v>13</v>
      </c>
      <c r="I3081">
        <v>16</v>
      </c>
      <c r="J3081" t="s">
        <v>27</v>
      </c>
      <c r="K3081" t="s">
        <v>2067</v>
      </c>
      <c r="L3081" t="s">
        <v>2068</v>
      </c>
      <c r="M3081" t="s">
        <v>23</v>
      </c>
      <c r="N3081" t="s">
        <v>27</v>
      </c>
      <c r="O3081" t="s">
        <v>27</v>
      </c>
      <c r="P3081" t="s">
        <v>27</v>
      </c>
      <c r="Q3081" s="1">
        <v>39407.689583333333</v>
      </c>
      <c r="R3081" s="1">
        <v>42964.6875</v>
      </c>
      <c r="S3081">
        <v>1.41</v>
      </c>
      <c r="T3081">
        <v>1.41</v>
      </c>
      <c r="U3081">
        <v>1.41</v>
      </c>
    </row>
    <row r="3082" spans="1:21" x14ac:dyDescent="0.25">
      <c r="A3082" t="s">
        <v>21</v>
      </c>
      <c r="B3082" t="s">
        <v>2321</v>
      </c>
      <c r="C3082" t="s">
        <v>23</v>
      </c>
      <c r="D3082" t="s">
        <v>2322</v>
      </c>
      <c r="E3082" t="s">
        <v>838</v>
      </c>
      <c r="F3082" t="s">
        <v>26</v>
      </c>
      <c r="G3082" t="s">
        <v>27</v>
      </c>
      <c r="H3082">
        <v>14</v>
      </c>
      <c r="I3082">
        <v>16</v>
      </c>
      <c r="J3082" t="s">
        <v>2588</v>
      </c>
      <c r="K3082" t="s">
        <v>2318</v>
      </c>
      <c r="L3082" t="s">
        <v>2320</v>
      </c>
      <c r="M3082" t="s">
        <v>23</v>
      </c>
      <c r="N3082" t="s">
        <v>27</v>
      </c>
      <c r="O3082" t="s">
        <v>27</v>
      </c>
      <c r="P3082" t="s">
        <v>27</v>
      </c>
      <c r="Q3082" s="1">
        <v>42668.52847222222</v>
      </c>
      <c r="R3082" s="1">
        <v>42989.681944444441</v>
      </c>
      <c r="S3082">
        <v>2.2000000000000002</v>
      </c>
      <c r="T3082">
        <v>6.7</v>
      </c>
      <c r="U3082">
        <v>4.25</v>
      </c>
    </row>
    <row r="3083" spans="1:21" x14ac:dyDescent="0.25">
      <c r="A3083" t="s">
        <v>21</v>
      </c>
      <c r="B3083" t="s">
        <v>2318</v>
      </c>
      <c r="C3083" t="s">
        <v>23</v>
      </c>
      <c r="D3083" t="s">
        <v>2318</v>
      </c>
      <c r="E3083" t="s">
        <v>69</v>
      </c>
      <c r="F3083" t="s">
        <v>26</v>
      </c>
      <c r="G3083" t="s">
        <v>27</v>
      </c>
      <c r="H3083">
        <v>10</v>
      </c>
      <c r="I3083">
        <v>16</v>
      </c>
      <c r="J3083" t="s">
        <v>2679</v>
      </c>
      <c r="K3083" t="s">
        <v>2318</v>
      </c>
      <c r="L3083" t="s">
        <v>2320</v>
      </c>
      <c r="M3083" t="s">
        <v>23</v>
      </c>
      <c r="N3083" t="s">
        <v>27</v>
      </c>
      <c r="O3083" t="s">
        <v>27</v>
      </c>
      <c r="P3083" t="s">
        <v>27</v>
      </c>
      <c r="Q3083" s="1">
        <v>42124.703472222223</v>
      </c>
      <c r="R3083" s="1">
        <v>42875.509027777778</v>
      </c>
      <c r="S3083">
        <v>8.6</v>
      </c>
      <c r="T3083">
        <v>39.700000000000003</v>
      </c>
      <c r="U3083">
        <v>22.5625</v>
      </c>
    </row>
    <row r="3084" spans="1:21" x14ac:dyDescent="0.25">
      <c r="A3084" t="s">
        <v>21</v>
      </c>
      <c r="B3084" t="s">
        <v>2597</v>
      </c>
      <c r="C3084" t="s">
        <v>23</v>
      </c>
      <c r="D3084" t="s">
        <v>2597</v>
      </c>
      <c r="E3084" t="s">
        <v>46</v>
      </c>
      <c r="F3084" t="s">
        <v>26</v>
      </c>
      <c r="G3084" t="s">
        <v>27</v>
      </c>
      <c r="H3084">
        <v>16</v>
      </c>
      <c r="I3084">
        <v>16</v>
      </c>
      <c r="J3084" t="s">
        <v>27</v>
      </c>
      <c r="K3084" t="s">
        <v>525</v>
      </c>
      <c r="L3084" t="s">
        <v>526</v>
      </c>
      <c r="M3084" t="s">
        <v>23</v>
      </c>
      <c r="N3084" t="s">
        <v>27</v>
      </c>
      <c r="O3084" t="s">
        <v>27</v>
      </c>
      <c r="P3084" t="s">
        <v>27</v>
      </c>
      <c r="Q3084" s="1">
        <v>41281.477777777778</v>
      </c>
      <c r="R3084" s="1">
        <v>42901.5</v>
      </c>
      <c r="S3084" t="s">
        <v>27</v>
      </c>
      <c r="T3084" t="s">
        <v>27</v>
      </c>
      <c r="U3084" t="s">
        <v>27</v>
      </c>
    </row>
    <row r="3085" spans="1:21" x14ac:dyDescent="0.25">
      <c r="A3085" t="s">
        <v>21</v>
      </c>
      <c r="B3085" t="s">
        <v>2768</v>
      </c>
      <c r="C3085" t="s">
        <v>23</v>
      </c>
      <c r="D3085" t="s">
        <v>2769</v>
      </c>
      <c r="E3085" t="s">
        <v>85</v>
      </c>
      <c r="F3085" t="s">
        <v>26</v>
      </c>
      <c r="G3085" t="s">
        <v>27</v>
      </c>
      <c r="H3085">
        <v>16</v>
      </c>
      <c r="I3085">
        <v>16</v>
      </c>
      <c r="J3085" t="s">
        <v>27</v>
      </c>
      <c r="K3085" t="s">
        <v>2768</v>
      </c>
      <c r="L3085" t="s">
        <v>2769</v>
      </c>
      <c r="M3085" t="s">
        <v>23</v>
      </c>
      <c r="N3085" t="s">
        <v>27</v>
      </c>
      <c r="O3085" t="s">
        <v>27</v>
      </c>
      <c r="P3085" t="s">
        <v>27</v>
      </c>
      <c r="Q3085" s="1">
        <v>37823.611111111109</v>
      </c>
      <c r="R3085" s="1">
        <v>42427.48333333333</v>
      </c>
      <c r="S3085">
        <v>0.18</v>
      </c>
      <c r="T3085">
        <v>316</v>
      </c>
      <c r="U3085">
        <v>58.808666666666703</v>
      </c>
    </row>
    <row r="3086" spans="1:21" x14ac:dyDescent="0.25">
      <c r="A3086" t="s">
        <v>21</v>
      </c>
      <c r="B3086" t="s">
        <v>3259</v>
      </c>
      <c r="C3086" t="s">
        <v>23</v>
      </c>
      <c r="D3086" t="s">
        <v>3260</v>
      </c>
      <c r="F3086" t="s">
        <v>78</v>
      </c>
      <c r="G3086" t="s">
        <v>27</v>
      </c>
      <c r="H3086">
        <v>14</v>
      </c>
      <c r="I3086">
        <v>16</v>
      </c>
      <c r="J3086" t="s">
        <v>27</v>
      </c>
      <c r="K3086" t="s">
        <v>2969</v>
      </c>
      <c r="L3086" t="s">
        <v>2812</v>
      </c>
      <c r="M3086" t="s">
        <v>23</v>
      </c>
      <c r="N3086" t="s">
        <v>27</v>
      </c>
      <c r="O3086" t="s">
        <v>27</v>
      </c>
      <c r="P3086" t="s">
        <v>27</v>
      </c>
      <c r="Q3086" s="1">
        <v>38416.445833333331</v>
      </c>
      <c r="R3086" s="1">
        <v>40221.401388888888</v>
      </c>
      <c r="S3086" t="s">
        <v>27</v>
      </c>
      <c r="T3086" t="s">
        <v>27</v>
      </c>
      <c r="U3086" t="s">
        <v>27</v>
      </c>
    </row>
    <row r="3087" spans="1:21" x14ac:dyDescent="0.25">
      <c r="A3087" t="s">
        <v>21</v>
      </c>
      <c r="B3087" t="s">
        <v>2852</v>
      </c>
      <c r="C3087" t="s">
        <v>23</v>
      </c>
      <c r="D3087" t="s">
        <v>2853</v>
      </c>
      <c r="F3087" t="s">
        <v>26</v>
      </c>
      <c r="G3087" t="s">
        <v>27</v>
      </c>
      <c r="H3087">
        <v>15</v>
      </c>
      <c r="I3087">
        <v>16</v>
      </c>
      <c r="J3087" t="s">
        <v>27</v>
      </c>
      <c r="K3087" t="s">
        <v>2854</v>
      </c>
      <c r="L3087" t="s">
        <v>2959</v>
      </c>
      <c r="M3087" t="s">
        <v>23</v>
      </c>
      <c r="N3087" t="s">
        <v>27</v>
      </c>
      <c r="O3087" t="s">
        <v>27</v>
      </c>
      <c r="P3087" t="s">
        <v>27</v>
      </c>
      <c r="Q3087" s="1">
        <v>42055.895833333336</v>
      </c>
      <c r="R3087" s="1">
        <v>42858.737500000003</v>
      </c>
      <c r="S3087" t="s">
        <v>27</v>
      </c>
      <c r="T3087" t="s">
        <v>27</v>
      </c>
      <c r="U3087" t="s">
        <v>27</v>
      </c>
    </row>
    <row r="3088" spans="1:21" x14ac:dyDescent="0.25">
      <c r="A3088" t="s">
        <v>21</v>
      </c>
      <c r="B3088" t="s">
        <v>2048</v>
      </c>
      <c r="C3088" t="s">
        <v>23</v>
      </c>
      <c r="D3088" t="s">
        <v>2049</v>
      </c>
      <c r="E3088" t="s">
        <v>46</v>
      </c>
      <c r="F3088" t="s">
        <v>26</v>
      </c>
      <c r="G3088" t="s">
        <v>27</v>
      </c>
      <c r="H3088">
        <v>16</v>
      </c>
      <c r="I3088">
        <v>16</v>
      </c>
      <c r="J3088" t="s">
        <v>27</v>
      </c>
      <c r="K3088" t="s">
        <v>525</v>
      </c>
      <c r="L3088" t="s">
        <v>526</v>
      </c>
      <c r="M3088" t="s">
        <v>23</v>
      </c>
      <c r="N3088" t="s">
        <v>27</v>
      </c>
      <c r="O3088" t="s">
        <v>27</v>
      </c>
      <c r="P3088" t="s">
        <v>27</v>
      </c>
      <c r="Q3088" s="1">
        <v>41281.477777777778</v>
      </c>
      <c r="R3088" s="1">
        <v>42901.5</v>
      </c>
      <c r="S3088" t="s">
        <v>27</v>
      </c>
      <c r="T3088" t="s">
        <v>27</v>
      </c>
      <c r="U3088" t="s">
        <v>27</v>
      </c>
    </row>
    <row r="3089" spans="1:21" x14ac:dyDescent="0.25">
      <c r="A3089" t="s">
        <v>21</v>
      </c>
      <c r="B3089" t="s">
        <v>3850</v>
      </c>
      <c r="C3089" t="s">
        <v>23</v>
      </c>
      <c r="D3089" t="s">
        <v>3851</v>
      </c>
      <c r="F3089" t="s">
        <v>26</v>
      </c>
      <c r="G3089" t="s">
        <v>27</v>
      </c>
      <c r="H3089">
        <v>16</v>
      </c>
      <c r="I3089">
        <v>16</v>
      </c>
      <c r="J3089" t="s">
        <v>27</v>
      </c>
      <c r="K3089" t="s">
        <v>3850</v>
      </c>
      <c r="L3089" t="s">
        <v>3851</v>
      </c>
      <c r="M3089" t="s">
        <v>23</v>
      </c>
      <c r="N3089" t="s">
        <v>27</v>
      </c>
      <c r="O3089" t="s">
        <v>27</v>
      </c>
      <c r="P3089" t="s">
        <v>27</v>
      </c>
      <c r="Q3089" s="1">
        <v>37945.421527777777</v>
      </c>
      <c r="R3089" s="1">
        <v>42913.404166666667</v>
      </c>
      <c r="S3089" t="s">
        <v>27</v>
      </c>
      <c r="T3089" t="s">
        <v>27</v>
      </c>
      <c r="U3089" t="s">
        <v>27</v>
      </c>
    </row>
    <row r="3090" spans="1:21" x14ac:dyDescent="0.25">
      <c r="A3090" t="s">
        <v>21</v>
      </c>
      <c r="B3090" t="s">
        <v>3884</v>
      </c>
      <c r="C3090" t="s">
        <v>23</v>
      </c>
      <c r="D3090" t="s">
        <v>3885</v>
      </c>
      <c r="F3090" t="s">
        <v>130</v>
      </c>
      <c r="G3090" t="s">
        <v>27</v>
      </c>
      <c r="H3090">
        <v>15</v>
      </c>
      <c r="I3090">
        <v>16</v>
      </c>
      <c r="J3090" t="s">
        <v>27</v>
      </c>
      <c r="K3090" t="s">
        <v>3900</v>
      </c>
      <c r="L3090" t="s">
        <v>3901</v>
      </c>
      <c r="M3090" t="s">
        <v>23</v>
      </c>
      <c r="N3090" t="s">
        <v>27</v>
      </c>
      <c r="O3090" t="s">
        <v>27</v>
      </c>
      <c r="P3090" t="s">
        <v>27</v>
      </c>
      <c r="Q3090" s="1">
        <v>39860.597222222219</v>
      </c>
      <c r="R3090" s="1">
        <v>42550.645138888889</v>
      </c>
      <c r="S3090" t="s">
        <v>27</v>
      </c>
      <c r="T3090" t="s">
        <v>27</v>
      </c>
      <c r="U3090" t="s">
        <v>27</v>
      </c>
    </row>
    <row r="3091" spans="1:21" x14ac:dyDescent="0.25">
      <c r="A3091" t="s">
        <v>21</v>
      </c>
      <c r="B3091" t="s">
        <v>2318</v>
      </c>
      <c r="C3091" t="s">
        <v>23</v>
      </c>
      <c r="D3091" t="s">
        <v>2318</v>
      </c>
      <c r="E3091" t="s">
        <v>69</v>
      </c>
      <c r="F3091" t="s">
        <v>26</v>
      </c>
      <c r="G3091" t="s">
        <v>27</v>
      </c>
      <c r="H3091">
        <v>10</v>
      </c>
      <c r="I3091">
        <v>16</v>
      </c>
      <c r="J3091" t="s">
        <v>3909</v>
      </c>
      <c r="K3091" t="s">
        <v>2318</v>
      </c>
      <c r="L3091" t="s">
        <v>2320</v>
      </c>
      <c r="M3091" t="s">
        <v>23</v>
      </c>
      <c r="N3091" t="s">
        <v>27</v>
      </c>
      <c r="O3091" t="s">
        <v>27</v>
      </c>
      <c r="P3091" t="s">
        <v>27</v>
      </c>
      <c r="Q3091" s="1">
        <v>42208.636111111111</v>
      </c>
      <c r="R3091" s="1">
        <v>42996.613888888889</v>
      </c>
      <c r="S3091">
        <v>5.6</v>
      </c>
      <c r="T3091">
        <v>31.5</v>
      </c>
      <c r="U3091">
        <v>15.456250000000001</v>
      </c>
    </row>
    <row r="3092" spans="1:21" x14ac:dyDescent="0.25">
      <c r="A3092" t="s">
        <v>21</v>
      </c>
      <c r="B3092" t="s">
        <v>2326</v>
      </c>
      <c r="C3092" t="s">
        <v>23</v>
      </c>
      <c r="D3092" t="s">
        <v>2326</v>
      </c>
      <c r="E3092" t="s">
        <v>46</v>
      </c>
      <c r="F3092" t="s">
        <v>26</v>
      </c>
      <c r="G3092" t="s">
        <v>27</v>
      </c>
      <c r="H3092">
        <v>15</v>
      </c>
      <c r="I3092">
        <v>16</v>
      </c>
      <c r="J3092" t="s">
        <v>3036</v>
      </c>
      <c r="K3092" t="s">
        <v>2315</v>
      </c>
      <c r="L3092" t="s">
        <v>2316</v>
      </c>
      <c r="M3092" t="s">
        <v>23</v>
      </c>
      <c r="N3092" t="s">
        <v>27</v>
      </c>
      <c r="O3092" t="s">
        <v>27</v>
      </c>
      <c r="P3092" t="s">
        <v>27</v>
      </c>
      <c r="Q3092" s="1">
        <v>38117.710416666669</v>
      </c>
      <c r="R3092" s="1">
        <v>42479.379166666666</v>
      </c>
      <c r="S3092">
        <v>1.7</v>
      </c>
      <c r="T3092">
        <v>8</v>
      </c>
      <c r="U3092">
        <v>4.0562500000000004</v>
      </c>
    </row>
    <row r="3093" spans="1:21" x14ac:dyDescent="0.25">
      <c r="A3093" t="s">
        <v>21</v>
      </c>
      <c r="B3093" t="s">
        <v>2332</v>
      </c>
      <c r="C3093" t="s">
        <v>23</v>
      </c>
      <c r="D3093" t="s">
        <v>2332</v>
      </c>
      <c r="E3093" t="s">
        <v>46</v>
      </c>
      <c r="F3093" t="s">
        <v>26</v>
      </c>
      <c r="G3093" t="s">
        <v>27</v>
      </c>
      <c r="H3093">
        <v>15</v>
      </c>
      <c r="I3093">
        <v>16</v>
      </c>
      <c r="J3093" t="s">
        <v>1717</v>
      </c>
      <c r="K3093" t="s">
        <v>2315</v>
      </c>
      <c r="L3093" t="s">
        <v>2316</v>
      </c>
      <c r="M3093" t="s">
        <v>23</v>
      </c>
      <c r="N3093" t="s">
        <v>27</v>
      </c>
      <c r="O3093" t="s">
        <v>27</v>
      </c>
      <c r="P3093" t="s">
        <v>27</v>
      </c>
      <c r="Q3093" s="1">
        <v>38117.710416666669</v>
      </c>
      <c r="R3093" s="1">
        <v>42479.379166666666</v>
      </c>
      <c r="S3093">
        <v>0.3</v>
      </c>
      <c r="T3093">
        <v>1.1000000000000001</v>
      </c>
      <c r="U3093">
        <v>0.61250000000000004</v>
      </c>
    </row>
    <row r="3094" spans="1:21" x14ac:dyDescent="0.25">
      <c r="A3094" t="s">
        <v>21</v>
      </c>
      <c r="B3094" t="s">
        <v>3387</v>
      </c>
      <c r="C3094" t="s">
        <v>23</v>
      </c>
      <c r="D3094" t="s">
        <v>3388</v>
      </c>
      <c r="E3094" t="s">
        <v>211</v>
      </c>
      <c r="F3094" t="s">
        <v>26</v>
      </c>
      <c r="G3094" t="s">
        <v>27</v>
      </c>
      <c r="H3094">
        <v>16</v>
      </c>
      <c r="I3094">
        <v>16</v>
      </c>
      <c r="J3094">
        <v>-78</v>
      </c>
      <c r="K3094" t="s">
        <v>3387</v>
      </c>
      <c r="L3094" t="s">
        <v>3388</v>
      </c>
      <c r="M3094" t="s">
        <v>23</v>
      </c>
      <c r="N3094" t="s">
        <v>27</v>
      </c>
      <c r="O3094" t="s">
        <v>27</v>
      </c>
      <c r="P3094" t="s">
        <v>27</v>
      </c>
      <c r="Q3094" s="1">
        <v>37930.42291666667</v>
      </c>
      <c r="R3094" s="1">
        <v>40450.724305555559</v>
      </c>
      <c r="S3094">
        <v>53</v>
      </c>
      <c r="T3094">
        <v>199</v>
      </c>
      <c r="U3094">
        <v>98.5625</v>
      </c>
    </row>
    <row r="3095" spans="1:21" x14ac:dyDescent="0.25">
      <c r="A3095" t="s">
        <v>21</v>
      </c>
      <c r="B3095" t="s">
        <v>2318</v>
      </c>
      <c r="C3095" t="s">
        <v>23</v>
      </c>
      <c r="D3095" t="s">
        <v>2318</v>
      </c>
      <c r="E3095" t="s">
        <v>1006</v>
      </c>
      <c r="F3095" t="s">
        <v>26</v>
      </c>
      <c r="G3095" t="s">
        <v>27</v>
      </c>
      <c r="H3095">
        <v>14</v>
      </c>
      <c r="I3095">
        <v>16</v>
      </c>
      <c r="J3095" t="s">
        <v>4026</v>
      </c>
      <c r="K3095" t="s">
        <v>2447</v>
      </c>
      <c r="L3095" t="s">
        <v>2320</v>
      </c>
      <c r="M3095" t="s">
        <v>23</v>
      </c>
      <c r="N3095" t="s">
        <v>27</v>
      </c>
      <c r="O3095" t="s">
        <v>27</v>
      </c>
      <c r="P3095" t="s">
        <v>27</v>
      </c>
      <c r="Q3095" s="1">
        <v>41796.536111111112</v>
      </c>
      <c r="R3095" s="1">
        <v>42086.539583333331</v>
      </c>
      <c r="S3095">
        <v>34</v>
      </c>
      <c r="T3095">
        <v>294</v>
      </c>
      <c r="U3095">
        <v>181.375</v>
      </c>
    </row>
    <row r="3096" spans="1:21" x14ac:dyDescent="0.25">
      <c r="A3096" t="s">
        <v>21</v>
      </c>
      <c r="B3096" t="s">
        <v>3884</v>
      </c>
      <c r="C3096" t="s">
        <v>23</v>
      </c>
      <c r="D3096" t="s">
        <v>3885</v>
      </c>
      <c r="F3096" t="s">
        <v>130</v>
      </c>
      <c r="G3096" t="s">
        <v>27</v>
      </c>
      <c r="H3096">
        <v>15</v>
      </c>
      <c r="I3096">
        <v>16</v>
      </c>
      <c r="J3096" t="s">
        <v>27</v>
      </c>
      <c r="K3096" t="s">
        <v>4855</v>
      </c>
      <c r="L3096" t="s">
        <v>4856</v>
      </c>
      <c r="M3096" t="s">
        <v>23</v>
      </c>
      <c r="N3096" t="s">
        <v>27</v>
      </c>
      <c r="O3096" t="s">
        <v>27</v>
      </c>
      <c r="P3096" t="s">
        <v>27</v>
      </c>
      <c r="Q3096" s="1">
        <v>38560.676388888889</v>
      </c>
      <c r="R3096" s="1">
        <v>42808.548611111109</v>
      </c>
      <c r="S3096" t="s">
        <v>27</v>
      </c>
      <c r="T3096" t="s">
        <v>27</v>
      </c>
      <c r="U3096" t="s">
        <v>27</v>
      </c>
    </row>
    <row r="3097" spans="1:21" x14ac:dyDescent="0.25">
      <c r="A3097" t="s">
        <v>21</v>
      </c>
      <c r="B3097" t="s">
        <v>3884</v>
      </c>
      <c r="C3097" t="s">
        <v>23</v>
      </c>
      <c r="D3097" t="s">
        <v>3885</v>
      </c>
      <c r="F3097" t="s">
        <v>130</v>
      </c>
      <c r="G3097" t="s">
        <v>27</v>
      </c>
      <c r="H3097">
        <v>16</v>
      </c>
      <c r="I3097">
        <v>16</v>
      </c>
      <c r="J3097" t="s">
        <v>27</v>
      </c>
      <c r="K3097" t="s">
        <v>1366</v>
      </c>
      <c r="L3097" t="s">
        <v>1367</v>
      </c>
      <c r="M3097" t="s">
        <v>23</v>
      </c>
      <c r="N3097" t="s">
        <v>27</v>
      </c>
      <c r="O3097" t="s">
        <v>27</v>
      </c>
      <c r="P3097" t="s">
        <v>27</v>
      </c>
      <c r="Q3097" s="1">
        <v>37841.660416666666</v>
      </c>
      <c r="R3097" s="1">
        <v>38740.352777777778</v>
      </c>
      <c r="S3097" t="s">
        <v>27</v>
      </c>
      <c r="T3097" t="s">
        <v>27</v>
      </c>
      <c r="U3097" t="s">
        <v>27</v>
      </c>
    </row>
    <row r="3098" spans="1:21" x14ac:dyDescent="0.25">
      <c r="A3098" t="s">
        <v>21</v>
      </c>
      <c r="B3098" t="s">
        <v>5014</v>
      </c>
      <c r="C3098" t="s">
        <v>23</v>
      </c>
      <c r="D3098" t="s">
        <v>5015</v>
      </c>
      <c r="E3098" t="s">
        <v>69</v>
      </c>
      <c r="F3098" t="s">
        <v>26</v>
      </c>
      <c r="G3098" t="s">
        <v>27</v>
      </c>
      <c r="H3098">
        <v>12</v>
      </c>
      <c r="I3098">
        <v>16</v>
      </c>
      <c r="J3098" t="s">
        <v>27</v>
      </c>
      <c r="K3098" t="s">
        <v>5014</v>
      </c>
      <c r="L3098" t="s">
        <v>5015</v>
      </c>
      <c r="M3098" t="s">
        <v>23</v>
      </c>
      <c r="N3098" t="s">
        <v>27</v>
      </c>
      <c r="O3098" t="s">
        <v>27</v>
      </c>
      <c r="P3098" t="s">
        <v>27</v>
      </c>
      <c r="Q3098" s="1">
        <v>42173.597916666666</v>
      </c>
      <c r="R3098" s="1">
        <v>43004.634722222225</v>
      </c>
      <c r="S3098">
        <v>0.3</v>
      </c>
      <c r="T3098">
        <v>14.9</v>
      </c>
      <c r="U3098">
        <v>3.9461538461538499</v>
      </c>
    </row>
    <row r="3099" spans="1:21" x14ac:dyDescent="0.25">
      <c r="A3099" t="s">
        <v>21</v>
      </c>
      <c r="B3099" t="s">
        <v>4236</v>
      </c>
      <c r="C3099" t="s">
        <v>23</v>
      </c>
      <c r="D3099" t="s">
        <v>4237</v>
      </c>
      <c r="F3099" t="s">
        <v>130</v>
      </c>
      <c r="G3099" t="s">
        <v>27</v>
      </c>
      <c r="H3099">
        <v>11</v>
      </c>
      <c r="I3099">
        <v>16</v>
      </c>
      <c r="J3099" t="s">
        <v>27</v>
      </c>
      <c r="K3099" t="s">
        <v>650</v>
      </c>
      <c r="L3099" t="s">
        <v>651</v>
      </c>
      <c r="M3099" t="s">
        <v>23</v>
      </c>
      <c r="N3099" t="s">
        <v>27</v>
      </c>
      <c r="O3099" t="s">
        <v>27</v>
      </c>
      <c r="P3099" t="s">
        <v>27</v>
      </c>
      <c r="Q3099" s="1">
        <v>36364.909722222219</v>
      </c>
      <c r="R3099" s="1">
        <v>37769.308333333334</v>
      </c>
      <c r="S3099" t="s">
        <v>27</v>
      </c>
      <c r="T3099" t="s">
        <v>27</v>
      </c>
      <c r="U3099" t="s">
        <v>27</v>
      </c>
    </row>
    <row r="3100" spans="1:21" x14ac:dyDescent="0.25">
      <c r="A3100" t="s">
        <v>21</v>
      </c>
      <c r="B3100" t="s">
        <v>5366</v>
      </c>
      <c r="C3100" t="s">
        <v>23</v>
      </c>
      <c r="D3100" t="s">
        <v>5367</v>
      </c>
      <c r="F3100" t="s">
        <v>78</v>
      </c>
      <c r="G3100" t="s">
        <v>27</v>
      </c>
      <c r="H3100">
        <v>15</v>
      </c>
      <c r="I3100">
        <v>16</v>
      </c>
      <c r="J3100" t="s">
        <v>27</v>
      </c>
      <c r="K3100" t="s">
        <v>5067</v>
      </c>
      <c r="L3100" t="s">
        <v>5068</v>
      </c>
      <c r="M3100" t="s">
        <v>23</v>
      </c>
      <c r="N3100" t="s">
        <v>27</v>
      </c>
      <c r="O3100" t="s">
        <v>27</v>
      </c>
      <c r="P3100" t="s">
        <v>27</v>
      </c>
      <c r="Q3100" s="1">
        <v>41571.492361111108</v>
      </c>
      <c r="R3100" s="1">
        <v>42920.593055555553</v>
      </c>
      <c r="S3100" t="s">
        <v>27</v>
      </c>
      <c r="T3100" t="s">
        <v>27</v>
      </c>
      <c r="U3100" t="s">
        <v>27</v>
      </c>
    </row>
    <row r="3101" spans="1:21" x14ac:dyDescent="0.25">
      <c r="A3101" t="s">
        <v>21</v>
      </c>
      <c r="B3101" t="s">
        <v>5366</v>
      </c>
      <c r="C3101" t="s">
        <v>23</v>
      </c>
      <c r="D3101" t="s">
        <v>5367</v>
      </c>
      <c r="F3101" t="s">
        <v>78</v>
      </c>
      <c r="G3101" t="s">
        <v>27</v>
      </c>
      <c r="H3101">
        <v>15</v>
      </c>
      <c r="I3101">
        <v>16</v>
      </c>
      <c r="J3101" t="s">
        <v>27</v>
      </c>
      <c r="K3101" t="s">
        <v>5686</v>
      </c>
      <c r="L3101" t="s">
        <v>5266</v>
      </c>
      <c r="M3101" t="s">
        <v>23</v>
      </c>
      <c r="N3101" t="s">
        <v>27</v>
      </c>
      <c r="O3101" t="s">
        <v>27</v>
      </c>
      <c r="P3101" t="s">
        <v>27</v>
      </c>
      <c r="Q3101" s="1">
        <v>42301.449305555558</v>
      </c>
      <c r="R3101" s="1">
        <v>42807.68472222222</v>
      </c>
      <c r="S3101" t="s">
        <v>27</v>
      </c>
      <c r="T3101" t="s">
        <v>27</v>
      </c>
      <c r="U3101" t="s">
        <v>27</v>
      </c>
    </row>
    <row r="3102" spans="1:21" x14ac:dyDescent="0.25">
      <c r="A3102" t="s">
        <v>21</v>
      </c>
      <c r="B3102" t="s">
        <v>4431</v>
      </c>
      <c r="C3102" t="s">
        <v>23</v>
      </c>
      <c r="D3102" t="s">
        <v>4432</v>
      </c>
      <c r="E3102" t="s">
        <v>4101</v>
      </c>
      <c r="F3102" t="s">
        <v>26</v>
      </c>
      <c r="G3102" t="s">
        <v>27</v>
      </c>
      <c r="H3102">
        <v>15</v>
      </c>
      <c r="I3102">
        <v>16</v>
      </c>
      <c r="J3102" t="s">
        <v>27</v>
      </c>
      <c r="K3102" t="s">
        <v>28</v>
      </c>
      <c r="L3102" t="s">
        <v>29</v>
      </c>
      <c r="M3102" t="s">
        <v>23</v>
      </c>
      <c r="N3102" t="s">
        <v>27</v>
      </c>
      <c r="O3102" t="s">
        <v>27</v>
      </c>
      <c r="P3102" t="s">
        <v>27</v>
      </c>
      <c r="Q3102" s="1">
        <v>38310.76458333333</v>
      </c>
      <c r="R3102" s="1">
        <v>42376.409722222219</v>
      </c>
      <c r="S3102">
        <v>478</v>
      </c>
      <c r="T3102">
        <v>3208</v>
      </c>
      <c r="U3102">
        <v>1867.3333333333301</v>
      </c>
    </row>
    <row r="3103" spans="1:21" x14ac:dyDescent="0.25">
      <c r="A3103" t="s">
        <v>21</v>
      </c>
      <c r="B3103" t="s">
        <v>5366</v>
      </c>
      <c r="C3103" t="s">
        <v>23</v>
      </c>
      <c r="D3103" t="s">
        <v>5367</v>
      </c>
      <c r="F3103" t="s">
        <v>78</v>
      </c>
      <c r="G3103" t="s">
        <v>27</v>
      </c>
      <c r="H3103">
        <v>16</v>
      </c>
      <c r="I3103">
        <v>16</v>
      </c>
      <c r="J3103" t="s">
        <v>27</v>
      </c>
      <c r="K3103" t="s">
        <v>5699</v>
      </c>
      <c r="L3103" t="s">
        <v>5700</v>
      </c>
      <c r="M3103" t="s">
        <v>23</v>
      </c>
      <c r="N3103" t="s">
        <v>27</v>
      </c>
      <c r="O3103" t="s">
        <v>27</v>
      </c>
      <c r="P3103" t="s">
        <v>27</v>
      </c>
      <c r="Q3103" s="1">
        <v>39515.468055555553</v>
      </c>
      <c r="R3103" s="1">
        <v>41680.740972222222</v>
      </c>
      <c r="S3103" t="s">
        <v>27</v>
      </c>
      <c r="T3103" t="s">
        <v>27</v>
      </c>
      <c r="U3103" t="s">
        <v>27</v>
      </c>
    </row>
    <row r="3104" spans="1:21" x14ac:dyDescent="0.25">
      <c r="A3104" t="s">
        <v>21</v>
      </c>
      <c r="B3104" t="s">
        <v>5613</v>
      </c>
      <c r="C3104" t="s">
        <v>23</v>
      </c>
      <c r="D3104" t="s">
        <v>5614</v>
      </c>
      <c r="F3104" t="s">
        <v>78</v>
      </c>
      <c r="G3104" t="s">
        <v>27</v>
      </c>
      <c r="H3104">
        <v>16</v>
      </c>
      <c r="I3104">
        <v>16</v>
      </c>
      <c r="J3104" t="s">
        <v>27</v>
      </c>
      <c r="K3104" t="s">
        <v>5606</v>
      </c>
      <c r="L3104" t="s">
        <v>5453</v>
      </c>
      <c r="M3104" t="s">
        <v>23</v>
      </c>
      <c r="N3104" t="s">
        <v>27</v>
      </c>
      <c r="O3104" t="s">
        <v>27</v>
      </c>
      <c r="P3104" t="s">
        <v>27</v>
      </c>
      <c r="Q3104" s="1">
        <v>39519.54791666667</v>
      </c>
      <c r="R3104" s="1">
        <v>43007.445833333331</v>
      </c>
      <c r="S3104" t="s">
        <v>27</v>
      </c>
      <c r="T3104" t="s">
        <v>27</v>
      </c>
      <c r="U3104" t="s">
        <v>27</v>
      </c>
    </row>
    <row r="3105" spans="1:21" x14ac:dyDescent="0.25">
      <c r="A3105" t="s">
        <v>21</v>
      </c>
      <c r="B3105" t="s">
        <v>5840</v>
      </c>
      <c r="C3105" t="s">
        <v>23</v>
      </c>
      <c r="D3105" t="s">
        <v>5841</v>
      </c>
      <c r="F3105" t="s">
        <v>78</v>
      </c>
      <c r="G3105" t="s">
        <v>27</v>
      </c>
      <c r="H3105">
        <v>15</v>
      </c>
      <c r="I3105">
        <v>16</v>
      </c>
      <c r="J3105" t="s">
        <v>27</v>
      </c>
      <c r="K3105" t="s">
        <v>5452</v>
      </c>
      <c r="L3105" t="s">
        <v>5453</v>
      </c>
      <c r="M3105" t="s">
        <v>23</v>
      </c>
      <c r="N3105" t="s">
        <v>27</v>
      </c>
      <c r="O3105" t="s">
        <v>27</v>
      </c>
      <c r="P3105" t="s">
        <v>27</v>
      </c>
      <c r="Q3105" s="1">
        <v>39038.500694444447</v>
      </c>
      <c r="R3105" s="1">
        <v>42983.405555555553</v>
      </c>
      <c r="S3105" t="s">
        <v>27</v>
      </c>
      <c r="T3105" t="s">
        <v>27</v>
      </c>
      <c r="U3105" t="s">
        <v>27</v>
      </c>
    </row>
    <row r="3106" spans="1:21" x14ac:dyDescent="0.25">
      <c r="A3106" t="s">
        <v>21</v>
      </c>
      <c r="B3106" t="s">
        <v>4833</v>
      </c>
      <c r="C3106" t="s">
        <v>23</v>
      </c>
      <c r="D3106" t="s">
        <v>4834</v>
      </c>
      <c r="F3106" t="s">
        <v>144</v>
      </c>
      <c r="G3106" t="s">
        <v>27</v>
      </c>
      <c r="H3106">
        <v>4</v>
      </c>
      <c r="I3106">
        <v>16</v>
      </c>
      <c r="J3106" t="s">
        <v>27</v>
      </c>
      <c r="K3106" t="s">
        <v>2417</v>
      </c>
      <c r="L3106" t="s">
        <v>2418</v>
      </c>
      <c r="M3106" t="s">
        <v>23</v>
      </c>
      <c r="N3106" t="s">
        <v>27</v>
      </c>
      <c r="O3106" t="s">
        <v>27</v>
      </c>
      <c r="P3106" t="s">
        <v>27</v>
      </c>
      <c r="Q3106" s="1">
        <v>41765.634722222225</v>
      </c>
      <c r="R3106" s="1">
        <v>42739.260416666664</v>
      </c>
      <c r="S3106" t="s">
        <v>27</v>
      </c>
      <c r="T3106" t="s">
        <v>27</v>
      </c>
      <c r="U3106" t="s">
        <v>27</v>
      </c>
    </row>
    <row r="3107" spans="1:21" x14ac:dyDescent="0.25">
      <c r="A3107" t="s">
        <v>21</v>
      </c>
      <c r="B3107" t="s">
        <v>5419</v>
      </c>
      <c r="C3107" t="s">
        <v>23</v>
      </c>
      <c r="D3107" t="s">
        <v>5420</v>
      </c>
      <c r="F3107" t="s">
        <v>78</v>
      </c>
      <c r="G3107" t="s">
        <v>27</v>
      </c>
      <c r="H3107">
        <v>11</v>
      </c>
      <c r="I3107">
        <v>16</v>
      </c>
      <c r="J3107" t="s">
        <v>27</v>
      </c>
      <c r="K3107" t="s">
        <v>5542</v>
      </c>
      <c r="L3107" t="s">
        <v>5543</v>
      </c>
      <c r="M3107" t="s">
        <v>23</v>
      </c>
      <c r="N3107" t="s">
        <v>27</v>
      </c>
      <c r="O3107" t="s">
        <v>27</v>
      </c>
      <c r="P3107" t="s">
        <v>27</v>
      </c>
      <c r="Q3107" s="1">
        <v>41995.55</v>
      </c>
      <c r="R3107" s="1">
        <v>42958.710416666669</v>
      </c>
      <c r="S3107" t="s">
        <v>27</v>
      </c>
      <c r="T3107" t="s">
        <v>27</v>
      </c>
      <c r="U3107" t="s">
        <v>27</v>
      </c>
    </row>
    <row r="3108" spans="1:21" x14ac:dyDescent="0.25">
      <c r="A3108" t="s">
        <v>21</v>
      </c>
      <c r="B3108" t="s">
        <v>5835</v>
      </c>
      <c r="C3108" t="s">
        <v>23</v>
      </c>
      <c r="D3108" t="s">
        <v>4978</v>
      </c>
      <c r="F3108" t="s">
        <v>78</v>
      </c>
      <c r="G3108" t="s">
        <v>27</v>
      </c>
      <c r="H3108">
        <v>15</v>
      </c>
      <c r="I3108">
        <v>16</v>
      </c>
      <c r="J3108" t="s">
        <v>27</v>
      </c>
      <c r="K3108" t="s">
        <v>5660</v>
      </c>
      <c r="L3108" t="s">
        <v>5661</v>
      </c>
      <c r="M3108" t="s">
        <v>23</v>
      </c>
      <c r="N3108" t="s">
        <v>27</v>
      </c>
      <c r="O3108" t="s">
        <v>27</v>
      </c>
      <c r="P3108" t="s">
        <v>27</v>
      </c>
      <c r="Q3108" s="1">
        <v>38803.583333333336</v>
      </c>
      <c r="R3108" s="1">
        <v>41894.523611111108</v>
      </c>
      <c r="S3108" t="s">
        <v>27</v>
      </c>
      <c r="T3108" t="s">
        <v>27</v>
      </c>
      <c r="U3108" t="s">
        <v>27</v>
      </c>
    </row>
    <row r="3109" spans="1:21" x14ac:dyDescent="0.25">
      <c r="A3109" t="s">
        <v>21</v>
      </c>
      <c r="B3109" t="s">
        <v>5883</v>
      </c>
      <c r="C3109" t="s">
        <v>23</v>
      </c>
      <c r="D3109" t="s">
        <v>5884</v>
      </c>
      <c r="F3109" t="s">
        <v>78</v>
      </c>
      <c r="G3109" t="s">
        <v>27</v>
      </c>
      <c r="H3109">
        <v>11</v>
      </c>
      <c r="I3109">
        <v>16</v>
      </c>
      <c r="J3109" t="s">
        <v>27</v>
      </c>
      <c r="K3109" t="s">
        <v>5689</v>
      </c>
      <c r="L3109" t="s">
        <v>5068</v>
      </c>
      <c r="M3109" t="s">
        <v>23</v>
      </c>
      <c r="N3109" t="s">
        <v>27</v>
      </c>
      <c r="O3109" t="s">
        <v>27</v>
      </c>
      <c r="P3109" t="s">
        <v>27</v>
      </c>
      <c r="Q3109" s="1">
        <v>41945.526388888888</v>
      </c>
      <c r="R3109" s="1">
        <v>42898.413888888892</v>
      </c>
      <c r="S3109" t="s">
        <v>27</v>
      </c>
      <c r="T3109" t="s">
        <v>27</v>
      </c>
      <c r="U3109" t="s">
        <v>27</v>
      </c>
    </row>
    <row r="3110" spans="1:21" x14ac:dyDescent="0.25">
      <c r="A3110" t="s">
        <v>21</v>
      </c>
      <c r="B3110" t="s">
        <v>5891</v>
      </c>
      <c r="C3110" t="s">
        <v>23</v>
      </c>
      <c r="D3110" t="s">
        <v>5892</v>
      </c>
      <c r="F3110" t="s">
        <v>144</v>
      </c>
      <c r="G3110" t="s">
        <v>27</v>
      </c>
      <c r="H3110">
        <v>4</v>
      </c>
      <c r="I3110">
        <v>16</v>
      </c>
      <c r="J3110" t="s">
        <v>27</v>
      </c>
      <c r="K3110" t="s">
        <v>2417</v>
      </c>
      <c r="L3110" t="s">
        <v>2418</v>
      </c>
      <c r="M3110" t="s">
        <v>23</v>
      </c>
      <c r="N3110" t="s">
        <v>27</v>
      </c>
      <c r="O3110" t="s">
        <v>27</v>
      </c>
      <c r="P3110" t="s">
        <v>27</v>
      </c>
      <c r="Q3110" s="1">
        <v>41765.634722222225</v>
      </c>
      <c r="R3110" s="1">
        <v>42739.260416666664</v>
      </c>
      <c r="S3110" t="s">
        <v>27</v>
      </c>
      <c r="T3110" t="s">
        <v>27</v>
      </c>
      <c r="U3110" t="s">
        <v>27</v>
      </c>
    </row>
    <row r="3111" spans="1:21" x14ac:dyDescent="0.25">
      <c r="A3111" t="s">
        <v>21</v>
      </c>
      <c r="B3111" t="s">
        <v>5819</v>
      </c>
      <c r="C3111" t="s">
        <v>23</v>
      </c>
      <c r="D3111" t="s">
        <v>5820</v>
      </c>
      <c r="F3111" t="s">
        <v>78</v>
      </c>
      <c r="G3111" t="s">
        <v>27</v>
      </c>
      <c r="H3111">
        <v>15</v>
      </c>
      <c r="I3111">
        <v>16</v>
      </c>
      <c r="J3111" t="s">
        <v>27</v>
      </c>
      <c r="K3111" t="s">
        <v>5259</v>
      </c>
      <c r="L3111" t="s">
        <v>5657</v>
      </c>
      <c r="M3111" t="s">
        <v>23</v>
      </c>
      <c r="N3111" t="s">
        <v>27</v>
      </c>
      <c r="O3111" t="s">
        <v>27</v>
      </c>
      <c r="P3111" t="s">
        <v>27</v>
      </c>
      <c r="Q3111" s="1">
        <v>39351.673611111109</v>
      </c>
      <c r="R3111" s="1">
        <v>40329.451388888891</v>
      </c>
      <c r="S3111" t="s">
        <v>27</v>
      </c>
      <c r="T3111" t="s">
        <v>27</v>
      </c>
      <c r="U3111" t="s">
        <v>27</v>
      </c>
    </row>
    <row r="3112" spans="1:21" x14ac:dyDescent="0.25">
      <c r="A3112" t="s">
        <v>21</v>
      </c>
      <c r="B3112" t="s">
        <v>5829</v>
      </c>
      <c r="C3112" t="s">
        <v>23</v>
      </c>
      <c r="D3112" t="s">
        <v>5830</v>
      </c>
      <c r="F3112" t="s">
        <v>78</v>
      </c>
      <c r="G3112" t="s">
        <v>27</v>
      </c>
      <c r="H3112">
        <v>14</v>
      </c>
      <c r="I3112">
        <v>16</v>
      </c>
      <c r="J3112" t="s">
        <v>27</v>
      </c>
      <c r="K3112" t="s">
        <v>5109</v>
      </c>
      <c r="L3112" t="s">
        <v>5068</v>
      </c>
      <c r="M3112" t="s">
        <v>23</v>
      </c>
      <c r="N3112" t="s">
        <v>27</v>
      </c>
      <c r="O3112" t="s">
        <v>27</v>
      </c>
      <c r="P3112" t="s">
        <v>27</v>
      </c>
      <c r="Q3112" s="1">
        <v>41468.527777777781</v>
      </c>
      <c r="R3112" s="1">
        <v>42919.620833333334</v>
      </c>
      <c r="S3112" t="s">
        <v>27</v>
      </c>
      <c r="T3112" t="s">
        <v>27</v>
      </c>
      <c r="U3112" t="s">
        <v>27</v>
      </c>
    </row>
    <row r="3113" spans="1:21" x14ac:dyDescent="0.25">
      <c r="A3113" t="s">
        <v>21</v>
      </c>
      <c r="B3113" t="s">
        <v>5887</v>
      </c>
      <c r="C3113" t="s">
        <v>23</v>
      </c>
      <c r="D3113" t="s">
        <v>5888</v>
      </c>
      <c r="F3113" t="s">
        <v>144</v>
      </c>
      <c r="G3113" t="s">
        <v>27</v>
      </c>
      <c r="H3113">
        <v>4</v>
      </c>
      <c r="I3113">
        <v>16</v>
      </c>
      <c r="J3113" t="s">
        <v>27</v>
      </c>
      <c r="K3113" t="s">
        <v>2417</v>
      </c>
      <c r="L3113" t="s">
        <v>2418</v>
      </c>
      <c r="M3113" t="s">
        <v>23</v>
      </c>
      <c r="N3113" t="s">
        <v>27</v>
      </c>
      <c r="O3113" t="s">
        <v>27</v>
      </c>
      <c r="P3113" t="s">
        <v>27</v>
      </c>
      <c r="Q3113" s="1">
        <v>41765.634722222225</v>
      </c>
      <c r="R3113" s="1">
        <v>42739.260416666664</v>
      </c>
      <c r="S3113" t="s">
        <v>27</v>
      </c>
      <c r="T3113" t="s">
        <v>27</v>
      </c>
      <c r="U3113" t="s">
        <v>27</v>
      </c>
    </row>
    <row r="3114" spans="1:21" x14ac:dyDescent="0.25">
      <c r="A3114" t="s">
        <v>21</v>
      </c>
      <c r="B3114" t="s">
        <v>5829</v>
      </c>
      <c r="C3114" t="s">
        <v>23</v>
      </c>
      <c r="D3114" t="s">
        <v>5830</v>
      </c>
      <c r="F3114" t="s">
        <v>78</v>
      </c>
      <c r="G3114" t="s">
        <v>27</v>
      </c>
      <c r="H3114">
        <v>15</v>
      </c>
      <c r="I3114">
        <v>16</v>
      </c>
      <c r="J3114" t="s">
        <v>27</v>
      </c>
      <c r="K3114" t="s">
        <v>5686</v>
      </c>
      <c r="L3114" t="s">
        <v>5266</v>
      </c>
      <c r="M3114" t="s">
        <v>23</v>
      </c>
      <c r="N3114" t="s">
        <v>27</v>
      </c>
      <c r="O3114" t="s">
        <v>27</v>
      </c>
      <c r="P3114" t="s">
        <v>27</v>
      </c>
      <c r="Q3114" s="1">
        <v>42377.746527777781</v>
      </c>
      <c r="R3114" s="1">
        <v>42954.722916666666</v>
      </c>
      <c r="S3114" t="s">
        <v>27</v>
      </c>
      <c r="T3114" t="s">
        <v>27</v>
      </c>
      <c r="U3114" t="s">
        <v>27</v>
      </c>
    </row>
    <row r="3115" spans="1:21" x14ac:dyDescent="0.25">
      <c r="A3115" t="s">
        <v>21</v>
      </c>
      <c r="B3115" t="s">
        <v>5897</v>
      </c>
      <c r="C3115" t="s">
        <v>23</v>
      </c>
      <c r="D3115" t="s">
        <v>5898</v>
      </c>
      <c r="F3115" t="s">
        <v>144</v>
      </c>
      <c r="G3115" t="s">
        <v>27</v>
      </c>
      <c r="H3115">
        <v>4</v>
      </c>
      <c r="I3115">
        <v>16</v>
      </c>
      <c r="J3115" t="s">
        <v>27</v>
      </c>
      <c r="K3115" t="s">
        <v>2417</v>
      </c>
      <c r="L3115" t="s">
        <v>2418</v>
      </c>
      <c r="M3115" t="s">
        <v>23</v>
      </c>
      <c r="N3115" t="s">
        <v>27</v>
      </c>
      <c r="O3115" t="s">
        <v>27</v>
      </c>
      <c r="P3115" t="s">
        <v>27</v>
      </c>
      <c r="Q3115" s="1">
        <v>41765.634722222225</v>
      </c>
      <c r="R3115" s="1">
        <v>42739.260416666664</v>
      </c>
      <c r="S3115" t="s">
        <v>27</v>
      </c>
      <c r="T3115" t="s">
        <v>27</v>
      </c>
      <c r="U3115" t="s">
        <v>27</v>
      </c>
    </row>
    <row r="3116" spans="1:21" x14ac:dyDescent="0.25">
      <c r="A3116" t="s">
        <v>21</v>
      </c>
      <c r="B3116" t="s">
        <v>5691</v>
      </c>
      <c r="C3116" t="s">
        <v>23</v>
      </c>
      <c r="D3116" t="s">
        <v>5692</v>
      </c>
      <c r="F3116" t="s">
        <v>78</v>
      </c>
      <c r="G3116" t="s">
        <v>27</v>
      </c>
      <c r="H3116">
        <v>14</v>
      </c>
      <c r="I3116">
        <v>16</v>
      </c>
      <c r="J3116" t="s">
        <v>27</v>
      </c>
      <c r="K3116" t="s">
        <v>5109</v>
      </c>
      <c r="L3116" t="s">
        <v>5068</v>
      </c>
      <c r="M3116" t="s">
        <v>23</v>
      </c>
      <c r="N3116" t="s">
        <v>27</v>
      </c>
      <c r="O3116" t="s">
        <v>27</v>
      </c>
      <c r="P3116" t="s">
        <v>27</v>
      </c>
      <c r="Q3116" s="1">
        <v>41468.527777777781</v>
      </c>
      <c r="R3116" s="1">
        <v>42919.620833333334</v>
      </c>
      <c r="S3116" t="s">
        <v>27</v>
      </c>
      <c r="T3116" t="s">
        <v>27</v>
      </c>
      <c r="U3116" t="s">
        <v>27</v>
      </c>
    </row>
    <row r="3117" spans="1:21" x14ac:dyDescent="0.25">
      <c r="A3117" t="s">
        <v>21</v>
      </c>
      <c r="B3117" t="s">
        <v>5691</v>
      </c>
      <c r="C3117" t="s">
        <v>23</v>
      </c>
      <c r="D3117" t="s">
        <v>5692</v>
      </c>
      <c r="F3117" t="s">
        <v>78</v>
      </c>
      <c r="G3117" t="s">
        <v>27</v>
      </c>
      <c r="H3117">
        <v>16</v>
      </c>
      <c r="I3117">
        <v>16</v>
      </c>
      <c r="J3117" t="s">
        <v>27</v>
      </c>
      <c r="K3117" t="s">
        <v>5686</v>
      </c>
      <c r="L3117" t="s">
        <v>5266</v>
      </c>
      <c r="M3117" t="s">
        <v>23</v>
      </c>
      <c r="N3117" t="s">
        <v>27</v>
      </c>
      <c r="O3117" t="s">
        <v>27</v>
      </c>
      <c r="P3117" t="s">
        <v>27</v>
      </c>
      <c r="Q3117" s="1">
        <v>42377.746527777781</v>
      </c>
      <c r="R3117" s="1">
        <v>42984.466666666667</v>
      </c>
      <c r="S3117" t="s">
        <v>27</v>
      </c>
      <c r="T3117" t="s">
        <v>27</v>
      </c>
      <c r="U3117" t="s">
        <v>27</v>
      </c>
    </row>
    <row r="3118" spans="1:21" x14ac:dyDescent="0.25">
      <c r="A3118" t="s">
        <v>21</v>
      </c>
      <c r="B3118" t="s">
        <v>487</v>
      </c>
      <c r="C3118" t="s">
        <v>23</v>
      </c>
      <c r="D3118" t="s">
        <v>488</v>
      </c>
      <c r="F3118" t="s">
        <v>26</v>
      </c>
      <c r="G3118" t="s">
        <v>27</v>
      </c>
      <c r="H3118">
        <v>15</v>
      </c>
      <c r="I3118">
        <v>15</v>
      </c>
      <c r="J3118" t="s">
        <v>27</v>
      </c>
      <c r="K3118" t="s">
        <v>489</v>
      </c>
      <c r="L3118" t="s">
        <v>490</v>
      </c>
      <c r="M3118" t="s">
        <v>23</v>
      </c>
      <c r="N3118" t="s">
        <v>27</v>
      </c>
      <c r="O3118" t="s">
        <v>27</v>
      </c>
      <c r="P3118" t="s">
        <v>27</v>
      </c>
      <c r="Q3118" s="1">
        <v>37908.635416666664</v>
      </c>
      <c r="R3118" s="1">
        <v>38878.421527777777</v>
      </c>
      <c r="S3118">
        <v>0</v>
      </c>
      <c r="T3118">
        <v>3</v>
      </c>
      <c r="U3118">
        <v>0.5</v>
      </c>
    </row>
    <row r="3119" spans="1:21" x14ac:dyDescent="0.25">
      <c r="A3119" t="s">
        <v>21</v>
      </c>
      <c r="B3119" t="s">
        <v>53</v>
      </c>
      <c r="C3119" t="s">
        <v>23</v>
      </c>
      <c r="D3119" t="s">
        <v>54</v>
      </c>
      <c r="E3119" t="s">
        <v>55</v>
      </c>
      <c r="F3119" t="s">
        <v>26</v>
      </c>
      <c r="G3119" t="s">
        <v>27</v>
      </c>
      <c r="H3119">
        <v>15</v>
      </c>
      <c r="I3119">
        <v>15</v>
      </c>
      <c r="J3119" t="s">
        <v>544</v>
      </c>
      <c r="K3119" t="s">
        <v>191</v>
      </c>
      <c r="L3119" t="s">
        <v>54</v>
      </c>
      <c r="M3119" t="s">
        <v>23</v>
      </c>
      <c r="N3119" t="s">
        <v>27</v>
      </c>
      <c r="O3119" t="s">
        <v>27</v>
      </c>
      <c r="P3119" t="s">
        <v>27</v>
      </c>
      <c r="Q3119" s="1">
        <v>40449.589583333334</v>
      </c>
      <c r="R3119" s="1">
        <v>42996.448611111111</v>
      </c>
      <c r="S3119">
        <v>91</v>
      </c>
      <c r="T3119">
        <v>296</v>
      </c>
      <c r="U3119">
        <v>187.26666666666699</v>
      </c>
    </row>
    <row r="3120" spans="1:21" x14ac:dyDescent="0.25">
      <c r="A3120" t="s">
        <v>21</v>
      </c>
      <c r="B3120" t="s">
        <v>699</v>
      </c>
      <c r="C3120" t="s">
        <v>23</v>
      </c>
      <c r="D3120" t="s">
        <v>700</v>
      </c>
      <c r="F3120" t="s">
        <v>37</v>
      </c>
      <c r="G3120" t="s">
        <v>27</v>
      </c>
      <c r="H3120">
        <v>15</v>
      </c>
      <c r="I3120">
        <v>15</v>
      </c>
      <c r="J3120" t="s">
        <v>27</v>
      </c>
      <c r="K3120" t="s">
        <v>701</v>
      </c>
      <c r="L3120" t="s">
        <v>702</v>
      </c>
      <c r="M3120" t="s">
        <v>23</v>
      </c>
      <c r="N3120" t="s">
        <v>27</v>
      </c>
      <c r="O3120" t="s">
        <v>27</v>
      </c>
      <c r="P3120" t="s">
        <v>27</v>
      </c>
      <c r="Q3120" s="1">
        <v>38453.548611111109</v>
      </c>
      <c r="R3120" s="1">
        <v>39680.6</v>
      </c>
      <c r="S3120">
        <v>17.8</v>
      </c>
      <c r="T3120">
        <v>39.9</v>
      </c>
      <c r="U3120">
        <v>28.586666666666702</v>
      </c>
    </row>
    <row r="3121" spans="1:21" x14ac:dyDescent="0.25">
      <c r="A3121" t="s">
        <v>21</v>
      </c>
      <c r="B3121" t="s">
        <v>786</v>
      </c>
      <c r="C3121" t="s">
        <v>23</v>
      </c>
      <c r="D3121" t="s">
        <v>787</v>
      </c>
      <c r="F3121" t="s">
        <v>26</v>
      </c>
      <c r="G3121" t="s">
        <v>27</v>
      </c>
      <c r="H3121">
        <v>15</v>
      </c>
      <c r="I3121">
        <v>15</v>
      </c>
      <c r="J3121" t="s">
        <v>27</v>
      </c>
      <c r="K3121" t="s">
        <v>110</v>
      </c>
      <c r="L3121" t="s">
        <v>111</v>
      </c>
      <c r="M3121" t="s">
        <v>23</v>
      </c>
      <c r="N3121" t="s">
        <v>27</v>
      </c>
      <c r="O3121" t="s">
        <v>27</v>
      </c>
      <c r="P3121" t="s">
        <v>27</v>
      </c>
      <c r="Q3121" s="1">
        <v>41991.62777777778</v>
      </c>
      <c r="R3121" s="1">
        <v>42935.673611111109</v>
      </c>
      <c r="S3121" t="s">
        <v>27</v>
      </c>
      <c r="T3121" t="s">
        <v>27</v>
      </c>
      <c r="U3121" t="s">
        <v>27</v>
      </c>
    </row>
    <row r="3122" spans="1:21" x14ac:dyDescent="0.25">
      <c r="A3122" t="s">
        <v>21</v>
      </c>
      <c r="B3122" t="s">
        <v>836</v>
      </c>
      <c r="C3122" t="s">
        <v>23</v>
      </c>
      <c r="D3122" t="s">
        <v>837</v>
      </c>
      <c r="E3122" t="s">
        <v>838</v>
      </c>
      <c r="F3122" t="s">
        <v>26</v>
      </c>
      <c r="G3122" t="s">
        <v>27</v>
      </c>
      <c r="H3122">
        <v>14</v>
      </c>
      <c r="I3122">
        <v>15</v>
      </c>
      <c r="J3122" t="s">
        <v>27</v>
      </c>
      <c r="K3122" t="s">
        <v>836</v>
      </c>
      <c r="L3122" t="s">
        <v>837</v>
      </c>
      <c r="M3122" t="s">
        <v>23</v>
      </c>
      <c r="N3122" t="s">
        <v>27</v>
      </c>
      <c r="O3122" t="s">
        <v>27</v>
      </c>
      <c r="P3122" t="s">
        <v>27</v>
      </c>
      <c r="Q3122" s="1">
        <v>42037.674305555556</v>
      </c>
      <c r="R3122" s="1">
        <v>42920.707638888889</v>
      </c>
      <c r="S3122" t="s">
        <v>27</v>
      </c>
      <c r="T3122" t="s">
        <v>27</v>
      </c>
      <c r="U3122" t="s">
        <v>27</v>
      </c>
    </row>
    <row r="3123" spans="1:21" x14ac:dyDescent="0.25">
      <c r="A3123" t="s">
        <v>21</v>
      </c>
      <c r="B3123" t="s">
        <v>860</v>
      </c>
      <c r="C3123" t="s">
        <v>23</v>
      </c>
      <c r="D3123" t="s">
        <v>990</v>
      </c>
      <c r="F3123" t="s">
        <v>26</v>
      </c>
      <c r="G3123" t="s">
        <v>27</v>
      </c>
      <c r="H3123">
        <v>15</v>
      </c>
      <c r="I3123">
        <v>15</v>
      </c>
      <c r="J3123" t="s">
        <v>27</v>
      </c>
      <c r="K3123" t="s">
        <v>489</v>
      </c>
      <c r="L3123" t="s">
        <v>490</v>
      </c>
      <c r="M3123" t="s">
        <v>23</v>
      </c>
      <c r="N3123" t="s">
        <v>27</v>
      </c>
      <c r="O3123" t="s">
        <v>27</v>
      </c>
      <c r="P3123" t="s">
        <v>27</v>
      </c>
      <c r="Q3123" s="1">
        <v>37908.635416666664</v>
      </c>
      <c r="R3123" s="1">
        <v>38878.421527777777</v>
      </c>
      <c r="S3123">
        <v>0</v>
      </c>
      <c r="T3123">
        <v>3</v>
      </c>
      <c r="U3123">
        <v>0.5</v>
      </c>
    </row>
    <row r="3124" spans="1:21" x14ac:dyDescent="0.25">
      <c r="A3124" t="s">
        <v>21</v>
      </c>
      <c r="B3124" t="s">
        <v>276</v>
      </c>
      <c r="C3124" t="s">
        <v>23</v>
      </c>
      <c r="D3124" t="s">
        <v>277</v>
      </c>
      <c r="E3124" t="s">
        <v>278</v>
      </c>
      <c r="F3124" t="s">
        <v>26</v>
      </c>
      <c r="G3124" t="s">
        <v>27</v>
      </c>
      <c r="H3124">
        <v>14</v>
      </c>
      <c r="I3124">
        <v>15</v>
      </c>
      <c r="J3124" t="s">
        <v>27</v>
      </c>
      <c r="K3124" t="s">
        <v>276</v>
      </c>
      <c r="L3124" t="s">
        <v>277</v>
      </c>
      <c r="M3124" t="s">
        <v>23</v>
      </c>
      <c r="N3124" t="s">
        <v>27</v>
      </c>
      <c r="O3124" t="s">
        <v>27</v>
      </c>
      <c r="P3124" t="s">
        <v>27</v>
      </c>
      <c r="Q3124" s="1">
        <v>37771.832638888889</v>
      </c>
      <c r="R3124" s="1">
        <v>42443.606249999997</v>
      </c>
      <c r="S3124">
        <v>0.05</v>
      </c>
      <c r="T3124">
        <v>1.23</v>
      </c>
      <c r="U3124">
        <v>0.51333333333333298</v>
      </c>
    </row>
    <row r="3125" spans="1:21" x14ac:dyDescent="0.25">
      <c r="A3125" t="s">
        <v>21</v>
      </c>
      <c r="B3125" t="s">
        <v>110</v>
      </c>
      <c r="C3125" t="s">
        <v>23</v>
      </c>
      <c r="D3125" t="s">
        <v>111</v>
      </c>
      <c r="F3125" t="s">
        <v>26</v>
      </c>
      <c r="G3125" t="s">
        <v>27</v>
      </c>
      <c r="H3125">
        <v>15</v>
      </c>
      <c r="I3125">
        <v>15</v>
      </c>
      <c r="J3125" t="s">
        <v>27</v>
      </c>
      <c r="K3125" t="s">
        <v>110</v>
      </c>
      <c r="L3125" t="s">
        <v>111</v>
      </c>
      <c r="M3125" t="s">
        <v>23</v>
      </c>
      <c r="N3125" t="s">
        <v>27</v>
      </c>
      <c r="O3125" t="s">
        <v>27</v>
      </c>
      <c r="P3125" t="s">
        <v>27</v>
      </c>
      <c r="Q3125" s="1">
        <v>41991.62777777778</v>
      </c>
      <c r="R3125" s="1">
        <v>42935.673611111109</v>
      </c>
      <c r="S3125" t="s">
        <v>27</v>
      </c>
      <c r="T3125" t="s">
        <v>27</v>
      </c>
      <c r="U3125" t="s">
        <v>27</v>
      </c>
    </row>
    <row r="3126" spans="1:21" x14ac:dyDescent="0.25">
      <c r="A3126" t="s">
        <v>21</v>
      </c>
      <c r="B3126" t="s">
        <v>213</v>
      </c>
      <c r="C3126" t="s">
        <v>23</v>
      </c>
      <c r="D3126" t="s">
        <v>214</v>
      </c>
      <c r="E3126" t="s">
        <v>158</v>
      </c>
      <c r="F3126" t="s">
        <v>26</v>
      </c>
      <c r="G3126" t="s">
        <v>27</v>
      </c>
      <c r="H3126">
        <v>15</v>
      </c>
      <c r="I3126">
        <v>15</v>
      </c>
      <c r="J3126" t="s">
        <v>27</v>
      </c>
      <c r="K3126" t="s">
        <v>941</v>
      </c>
      <c r="L3126" t="s">
        <v>942</v>
      </c>
      <c r="M3126" t="s">
        <v>23</v>
      </c>
      <c r="N3126" t="s">
        <v>27</v>
      </c>
      <c r="O3126" t="s">
        <v>27</v>
      </c>
      <c r="P3126" t="s">
        <v>27</v>
      </c>
      <c r="Q3126" s="1">
        <v>38370.976388888892</v>
      </c>
      <c r="R3126" s="1">
        <v>41562.511805555558</v>
      </c>
      <c r="S3126">
        <v>31</v>
      </c>
      <c r="T3126">
        <v>174</v>
      </c>
      <c r="U3126">
        <v>102.5</v>
      </c>
    </row>
    <row r="3127" spans="1:21" x14ac:dyDescent="0.25">
      <c r="A3127" t="s">
        <v>21</v>
      </c>
      <c r="B3127" t="s">
        <v>1637</v>
      </c>
      <c r="C3127" t="s">
        <v>23</v>
      </c>
      <c r="D3127" t="s">
        <v>1638</v>
      </c>
      <c r="E3127" t="s">
        <v>199</v>
      </c>
      <c r="F3127" t="s">
        <v>26</v>
      </c>
      <c r="G3127" t="s">
        <v>27</v>
      </c>
      <c r="H3127">
        <v>14</v>
      </c>
      <c r="I3127">
        <v>15</v>
      </c>
      <c r="J3127" t="s">
        <v>27</v>
      </c>
      <c r="K3127" t="s">
        <v>312</v>
      </c>
      <c r="L3127" t="s">
        <v>313</v>
      </c>
      <c r="M3127" t="s">
        <v>23</v>
      </c>
      <c r="N3127" t="s">
        <v>27</v>
      </c>
      <c r="O3127" t="s">
        <v>27</v>
      </c>
      <c r="P3127" t="s">
        <v>27</v>
      </c>
      <c r="Q3127" s="1">
        <v>41659.686805555553</v>
      </c>
      <c r="R3127" s="1">
        <v>42941.465277777781</v>
      </c>
      <c r="S3127" t="s">
        <v>27</v>
      </c>
      <c r="T3127" t="s">
        <v>27</v>
      </c>
      <c r="U3127" t="s">
        <v>27</v>
      </c>
    </row>
    <row r="3128" spans="1:21" x14ac:dyDescent="0.25">
      <c r="A3128" t="s">
        <v>21</v>
      </c>
      <c r="B3128" t="s">
        <v>1378</v>
      </c>
      <c r="C3128" t="s">
        <v>23</v>
      </c>
      <c r="D3128" t="s">
        <v>1668</v>
      </c>
      <c r="F3128" t="s">
        <v>26</v>
      </c>
      <c r="G3128" t="s">
        <v>27</v>
      </c>
      <c r="H3128">
        <v>15</v>
      </c>
      <c r="I3128">
        <v>15</v>
      </c>
      <c r="J3128" t="s">
        <v>27</v>
      </c>
      <c r="K3128" t="s">
        <v>503</v>
      </c>
      <c r="L3128" t="s">
        <v>505</v>
      </c>
      <c r="M3128" t="s">
        <v>23</v>
      </c>
      <c r="N3128" t="s">
        <v>27</v>
      </c>
      <c r="O3128" t="s">
        <v>27</v>
      </c>
      <c r="P3128" t="s">
        <v>27</v>
      </c>
      <c r="Q3128" s="1">
        <v>41585.763194444444</v>
      </c>
      <c r="R3128" s="1">
        <v>42970.74722222222</v>
      </c>
      <c r="S3128" t="s">
        <v>27</v>
      </c>
      <c r="T3128" t="s">
        <v>27</v>
      </c>
      <c r="U3128" t="s">
        <v>27</v>
      </c>
    </row>
    <row r="3129" spans="1:21" x14ac:dyDescent="0.25">
      <c r="A3129" t="s">
        <v>21</v>
      </c>
      <c r="B3129" t="s">
        <v>670</v>
      </c>
      <c r="C3129" t="s">
        <v>23</v>
      </c>
      <c r="D3129" t="s">
        <v>671</v>
      </c>
      <c r="E3129" t="s">
        <v>325</v>
      </c>
      <c r="F3129" t="s">
        <v>26</v>
      </c>
      <c r="G3129" t="s">
        <v>27</v>
      </c>
      <c r="H3129">
        <v>15</v>
      </c>
      <c r="I3129">
        <v>15</v>
      </c>
      <c r="J3129" t="s">
        <v>672</v>
      </c>
      <c r="K3129" t="s">
        <v>231</v>
      </c>
      <c r="L3129" t="s">
        <v>232</v>
      </c>
      <c r="M3129" t="s">
        <v>23</v>
      </c>
      <c r="N3129" t="s">
        <v>27</v>
      </c>
      <c r="O3129" t="s">
        <v>27</v>
      </c>
      <c r="P3129" t="s">
        <v>27</v>
      </c>
      <c r="Q3129" s="1">
        <v>40263.986805555556</v>
      </c>
      <c r="R3129" s="1">
        <v>42153.661111111112</v>
      </c>
      <c r="S3129">
        <v>0.26</v>
      </c>
      <c r="T3129">
        <v>1.01</v>
      </c>
      <c r="U3129">
        <v>0.52733333333333299</v>
      </c>
    </row>
    <row r="3130" spans="1:21" x14ac:dyDescent="0.25">
      <c r="A3130" t="s">
        <v>21</v>
      </c>
      <c r="B3130" t="s">
        <v>1990</v>
      </c>
      <c r="C3130" t="s">
        <v>23</v>
      </c>
      <c r="D3130" t="s">
        <v>1991</v>
      </c>
      <c r="F3130" t="s">
        <v>26</v>
      </c>
      <c r="G3130" t="s">
        <v>27</v>
      </c>
      <c r="H3130">
        <v>15</v>
      </c>
      <c r="I3130">
        <v>15</v>
      </c>
      <c r="J3130" t="s">
        <v>27</v>
      </c>
      <c r="K3130" t="s">
        <v>489</v>
      </c>
      <c r="L3130" t="s">
        <v>490</v>
      </c>
      <c r="M3130" t="s">
        <v>23</v>
      </c>
      <c r="N3130" t="s">
        <v>27</v>
      </c>
      <c r="O3130" t="s">
        <v>27</v>
      </c>
      <c r="P3130" t="s">
        <v>27</v>
      </c>
      <c r="Q3130" s="1">
        <v>37908.635416666664</v>
      </c>
      <c r="R3130" s="1">
        <v>38878.421527777777</v>
      </c>
      <c r="S3130">
        <v>0</v>
      </c>
      <c r="T3130">
        <v>4</v>
      </c>
      <c r="U3130">
        <v>1.1666666666666701</v>
      </c>
    </row>
    <row r="3131" spans="1:21" x14ac:dyDescent="0.25">
      <c r="A3131" t="s">
        <v>21</v>
      </c>
      <c r="B3131" t="s">
        <v>65</v>
      </c>
      <c r="C3131" t="s">
        <v>23</v>
      </c>
      <c r="D3131" t="s">
        <v>968</v>
      </c>
      <c r="E3131" t="s">
        <v>467</v>
      </c>
      <c r="F3131" t="s">
        <v>26</v>
      </c>
      <c r="G3131" t="s">
        <v>27</v>
      </c>
      <c r="H3131">
        <v>15</v>
      </c>
      <c r="I3131">
        <v>15</v>
      </c>
      <c r="J3131" t="s">
        <v>2231</v>
      </c>
      <c r="K3131" t="s">
        <v>65</v>
      </c>
      <c r="L3131" t="s">
        <v>66</v>
      </c>
      <c r="M3131" t="s">
        <v>23</v>
      </c>
      <c r="N3131" t="s">
        <v>27</v>
      </c>
      <c r="O3131" t="s">
        <v>27</v>
      </c>
      <c r="P3131" t="s">
        <v>27</v>
      </c>
      <c r="Q3131" s="1">
        <v>42578.429166666669</v>
      </c>
      <c r="R3131" s="1">
        <v>43007.503472222219</v>
      </c>
      <c r="S3131">
        <v>35.5</v>
      </c>
      <c r="T3131">
        <v>644</v>
      </c>
      <c r="U3131">
        <v>266.45999999999998</v>
      </c>
    </row>
    <row r="3132" spans="1:21" x14ac:dyDescent="0.25">
      <c r="A3132" t="s">
        <v>21</v>
      </c>
      <c r="B3132" t="s">
        <v>2245</v>
      </c>
      <c r="C3132" t="s">
        <v>23</v>
      </c>
      <c r="D3132" t="s">
        <v>2246</v>
      </c>
      <c r="F3132" t="s">
        <v>26</v>
      </c>
      <c r="G3132" t="s">
        <v>27</v>
      </c>
      <c r="H3132">
        <v>15</v>
      </c>
      <c r="I3132">
        <v>15</v>
      </c>
      <c r="J3132" t="s">
        <v>27</v>
      </c>
      <c r="K3132" t="s">
        <v>489</v>
      </c>
      <c r="L3132" t="s">
        <v>490</v>
      </c>
      <c r="M3132" t="s">
        <v>23</v>
      </c>
      <c r="N3132" t="s">
        <v>27</v>
      </c>
      <c r="O3132" t="s">
        <v>27</v>
      </c>
      <c r="P3132" t="s">
        <v>27</v>
      </c>
      <c r="Q3132" s="1">
        <v>37908.635416666664</v>
      </c>
      <c r="R3132" s="1">
        <v>38878.421527777777</v>
      </c>
      <c r="S3132">
        <v>0</v>
      </c>
      <c r="T3132">
        <v>2</v>
      </c>
      <c r="U3132">
        <v>0.33333333333333298</v>
      </c>
    </row>
    <row r="3133" spans="1:21" x14ac:dyDescent="0.25">
      <c r="A3133" t="s">
        <v>21</v>
      </c>
      <c r="B3133" t="s">
        <v>2408</v>
      </c>
      <c r="C3133" t="s">
        <v>23</v>
      </c>
      <c r="D3133" t="s">
        <v>2409</v>
      </c>
      <c r="F3133" t="s">
        <v>107</v>
      </c>
      <c r="G3133" t="s">
        <v>27</v>
      </c>
      <c r="H3133">
        <v>14</v>
      </c>
      <c r="I3133">
        <v>15</v>
      </c>
      <c r="J3133" t="s">
        <v>27</v>
      </c>
      <c r="K3133" t="s">
        <v>402</v>
      </c>
      <c r="L3133" t="s">
        <v>403</v>
      </c>
      <c r="M3133" t="s">
        <v>23</v>
      </c>
      <c r="N3133" t="s">
        <v>27</v>
      </c>
      <c r="O3133" t="s">
        <v>27</v>
      </c>
      <c r="P3133" t="s">
        <v>27</v>
      </c>
      <c r="Q3133" s="1">
        <v>41080.748611111114</v>
      </c>
      <c r="R3133" s="1">
        <v>41255.558333333334</v>
      </c>
      <c r="S3133" t="s">
        <v>27</v>
      </c>
      <c r="T3133" t="s">
        <v>27</v>
      </c>
      <c r="U3133" t="s">
        <v>27</v>
      </c>
    </row>
    <row r="3134" spans="1:21" x14ac:dyDescent="0.25">
      <c r="A3134" t="s">
        <v>21</v>
      </c>
      <c r="B3134" t="s">
        <v>2435</v>
      </c>
      <c r="C3134" t="s">
        <v>23</v>
      </c>
      <c r="D3134" t="s">
        <v>2436</v>
      </c>
      <c r="F3134" t="s">
        <v>26</v>
      </c>
      <c r="G3134" t="s">
        <v>27</v>
      </c>
      <c r="H3134">
        <v>15</v>
      </c>
      <c r="I3134">
        <v>15</v>
      </c>
      <c r="J3134" t="s">
        <v>27</v>
      </c>
      <c r="K3134" t="s">
        <v>2437</v>
      </c>
      <c r="L3134" t="s">
        <v>2438</v>
      </c>
      <c r="M3134" t="s">
        <v>23</v>
      </c>
      <c r="N3134" t="s">
        <v>27</v>
      </c>
      <c r="O3134" t="s">
        <v>27</v>
      </c>
      <c r="P3134" t="s">
        <v>27</v>
      </c>
      <c r="Q3134" s="1">
        <v>41804.531944444447</v>
      </c>
      <c r="R3134" s="1">
        <v>42948.547222222223</v>
      </c>
      <c r="S3134" t="s">
        <v>27</v>
      </c>
      <c r="T3134" t="s">
        <v>27</v>
      </c>
      <c r="U3134" t="s">
        <v>27</v>
      </c>
    </row>
    <row r="3135" spans="1:21" x14ac:dyDescent="0.25">
      <c r="A3135" t="s">
        <v>21</v>
      </c>
      <c r="B3135" t="s">
        <v>2318</v>
      </c>
      <c r="C3135" t="s">
        <v>23</v>
      </c>
      <c r="D3135" t="s">
        <v>2318</v>
      </c>
      <c r="E3135" t="s">
        <v>69</v>
      </c>
      <c r="F3135" t="s">
        <v>26</v>
      </c>
      <c r="G3135" t="s">
        <v>27</v>
      </c>
      <c r="H3135">
        <v>11</v>
      </c>
      <c r="I3135">
        <v>15</v>
      </c>
      <c r="J3135" t="s">
        <v>2534</v>
      </c>
      <c r="K3135" t="s">
        <v>2318</v>
      </c>
      <c r="L3135" t="s">
        <v>2320</v>
      </c>
      <c r="M3135" t="s">
        <v>23</v>
      </c>
      <c r="N3135" t="s">
        <v>27</v>
      </c>
      <c r="O3135" t="s">
        <v>27</v>
      </c>
      <c r="P3135" t="s">
        <v>27</v>
      </c>
      <c r="Q3135" s="1">
        <v>42237.534722222219</v>
      </c>
      <c r="R3135" s="1">
        <v>42977.561805555553</v>
      </c>
      <c r="S3135">
        <v>11.4</v>
      </c>
      <c r="T3135">
        <v>41.6</v>
      </c>
      <c r="U3135">
        <v>21.373333333333299</v>
      </c>
    </row>
    <row r="3136" spans="1:21" x14ac:dyDescent="0.25">
      <c r="A3136" t="s">
        <v>21</v>
      </c>
      <c r="B3136" t="s">
        <v>2658</v>
      </c>
      <c r="C3136" t="s">
        <v>23</v>
      </c>
      <c r="D3136" t="s">
        <v>2659</v>
      </c>
      <c r="F3136" t="s">
        <v>78</v>
      </c>
      <c r="G3136" t="s">
        <v>27</v>
      </c>
      <c r="H3136">
        <v>14</v>
      </c>
      <c r="I3136">
        <v>15</v>
      </c>
      <c r="J3136" t="s">
        <v>27</v>
      </c>
      <c r="K3136" t="s">
        <v>1282</v>
      </c>
      <c r="L3136" t="s">
        <v>2106</v>
      </c>
      <c r="M3136" t="s">
        <v>23</v>
      </c>
      <c r="N3136" t="s">
        <v>27</v>
      </c>
      <c r="O3136" t="s">
        <v>27</v>
      </c>
      <c r="P3136" t="s">
        <v>27</v>
      </c>
      <c r="Q3136" s="1">
        <v>38890.43472222222</v>
      </c>
      <c r="R3136" s="1">
        <v>42976.558333333334</v>
      </c>
      <c r="S3136" t="s">
        <v>27</v>
      </c>
      <c r="T3136" t="s">
        <v>27</v>
      </c>
      <c r="U3136" t="s">
        <v>27</v>
      </c>
    </row>
    <row r="3137" spans="1:21" x14ac:dyDescent="0.25">
      <c r="A3137" t="s">
        <v>21</v>
      </c>
      <c r="B3137" t="s">
        <v>2048</v>
      </c>
      <c r="C3137" t="s">
        <v>23</v>
      </c>
      <c r="D3137" t="s">
        <v>2049</v>
      </c>
      <c r="E3137" t="s">
        <v>2131</v>
      </c>
      <c r="F3137" t="s">
        <v>26</v>
      </c>
      <c r="G3137" t="s">
        <v>27</v>
      </c>
      <c r="H3137">
        <v>15</v>
      </c>
      <c r="I3137">
        <v>15</v>
      </c>
      <c r="J3137" t="s">
        <v>2260</v>
      </c>
      <c r="K3137" t="s">
        <v>525</v>
      </c>
      <c r="L3137" t="s">
        <v>526</v>
      </c>
      <c r="M3137" t="s">
        <v>23</v>
      </c>
      <c r="N3137" t="s">
        <v>27</v>
      </c>
      <c r="O3137" t="s">
        <v>27</v>
      </c>
      <c r="P3137" t="s">
        <v>27</v>
      </c>
      <c r="Q3137" s="1">
        <v>39267.540972222225</v>
      </c>
      <c r="R3137" s="1">
        <v>41052.699305555558</v>
      </c>
      <c r="S3137">
        <v>14.2</v>
      </c>
      <c r="T3137">
        <v>16.7</v>
      </c>
      <c r="U3137">
        <v>15.06</v>
      </c>
    </row>
    <row r="3138" spans="1:21" x14ac:dyDescent="0.25">
      <c r="A3138" t="s">
        <v>21</v>
      </c>
      <c r="B3138" t="s">
        <v>2122</v>
      </c>
      <c r="C3138" t="s">
        <v>23</v>
      </c>
      <c r="D3138" t="s">
        <v>2123</v>
      </c>
      <c r="E3138" t="s">
        <v>325</v>
      </c>
      <c r="F3138" t="s">
        <v>26</v>
      </c>
      <c r="G3138" t="s">
        <v>27</v>
      </c>
      <c r="H3138">
        <v>11</v>
      </c>
      <c r="I3138">
        <v>15</v>
      </c>
      <c r="J3138" t="s">
        <v>27</v>
      </c>
      <c r="K3138" t="s">
        <v>2122</v>
      </c>
      <c r="L3138" t="s">
        <v>2123</v>
      </c>
      <c r="M3138" t="s">
        <v>23</v>
      </c>
      <c r="N3138" t="s">
        <v>27</v>
      </c>
      <c r="O3138" t="s">
        <v>27</v>
      </c>
      <c r="P3138" t="s">
        <v>27</v>
      </c>
      <c r="Q3138" s="1">
        <v>41742.683333333334</v>
      </c>
      <c r="R3138" s="1">
        <v>42605.651388888888</v>
      </c>
      <c r="S3138" t="s">
        <v>27</v>
      </c>
      <c r="T3138" t="s">
        <v>27</v>
      </c>
      <c r="U3138" t="s">
        <v>27</v>
      </c>
    </row>
    <row r="3139" spans="1:21" x14ac:dyDescent="0.25">
      <c r="A3139" t="s">
        <v>21</v>
      </c>
      <c r="B3139" t="s">
        <v>3171</v>
      </c>
      <c r="C3139" t="s">
        <v>23</v>
      </c>
      <c r="D3139" t="s">
        <v>3172</v>
      </c>
      <c r="F3139" t="s">
        <v>26</v>
      </c>
      <c r="G3139" t="s">
        <v>27</v>
      </c>
      <c r="H3139">
        <v>15</v>
      </c>
      <c r="I3139">
        <v>15</v>
      </c>
      <c r="J3139" t="s">
        <v>27</v>
      </c>
      <c r="K3139" t="s">
        <v>489</v>
      </c>
      <c r="L3139" t="s">
        <v>490</v>
      </c>
      <c r="M3139" t="s">
        <v>23</v>
      </c>
      <c r="N3139" t="s">
        <v>27</v>
      </c>
      <c r="O3139" t="s">
        <v>27</v>
      </c>
      <c r="P3139" t="s">
        <v>27</v>
      </c>
      <c r="Q3139" s="1">
        <v>37908.635416666664</v>
      </c>
      <c r="R3139" s="1">
        <v>38878.421527777777</v>
      </c>
      <c r="S3139">
        <v>0</v>
      </c>
      <c r="T3139">
        <v>0</v>
      </c>
      <c r="U3139">
        <v>0</v>
      </c>
    </row>
    <row r="3140" spans="1:21" x14ac:dyDescent="0.25">
      <c r="A3140" t="s">
        <v>21</v>
      </c>
      <c r="B3140" t="s">
        <v>1763</v>
      </c>
      <c r="C3140" t="s">
        <v>23</v>
      </c>
      <c r="D3140" t="s">
        <v>1764</v>
      </c>
      <c r="E3140" t="s">
        <v>123</v>
      </c>
      <c r="F3140" t="s">
        <v>26</v>
      </c>
      <c r="G3140" t="s">
        <v>27</v>
      </c>
      <c r="H3140">
        <v>13</v>
      </c>
      <c r="I3140">
        <v>15</v>
      </c>
      <c r="J3140" t="s">
        <v>27</v>
      </c>
      <c r="K3140" t="s">
        <v>1766</v>
      </c>
      <c r="L3140" t="s">
        <v>1767</v>
      </c>
      <c r="M3140" t="s">
        <v>23</v>
      </c>
      <c r="N3140" t="s">
        <v>27</v>
      </c>
      <c r="O3140" t="s">
        <v>27</v>
      </c>
      <c r="P3140" t="s">
        <v>27</v>
      </c>
      <c r="Q3140" s="1">
        <v>39316.59652777778</v>
      </c>
      <c r="R3140" s="1">
        <v>42872.668749999997</v>
      </c>
      <c r="S3140" t="s">
        <v>27</v>
      </c>
      <c r="T3140" t="s">
        <v>27</v>
      </c>
      <c r="U3140" t="s">
        <v>27</v>
      </c>
    </row>
    <row r="3141" spans="1:21" x14ac:dyDescent="0.25">
      <c r="A3141" t="s">
        <v>21</v>
      </c>
      <c r="B3141" t="s">
        <v>3052</v>
      </c>
      <c r="C3141" t="s">
        <v>23</v>
      </c>
      <c r="D3141" t="s">
        <v>3053</v>
      </c>
      <c r="F3141" t="s">
        <v>78</v>
      </c>
      <c r="G3141" t="s">
        <v>27</v>
      </c>
      <c r="H3141">
        <v>15</v>
      </c>
      <c r="I3141">
        <v>15</v>
      </c>
      <c r="J3141" t="s">
        <v>27</v>
      </c>
      <c r="K3141" t="s">
        <v>3516</v>
      </c>
      <c r="L3141" t="s">
        <v>2812</v>
      </c>
      <c r="M3141" t="s">
        <v>23</v>
      </c>
      <c r="N3141" t="s">
        <v>27</v>
      </c>
      <c r="O3141" t="s">
        <v>27</v>
      </c>
      <c r="P3141" t="s">
        <v>27</v>
      </c>
      <c r="Q3141" s="1">
        <v>41349.363888888889</v>
      </c>
      <c r="R3141" s="1">
        <v>41768.397916666669</v>
      </c>
      <c r="S3141" t="s">
        <v>27</v>
      </c>
      <c r="T3141" t="s">
        <v>27</v>
      </c>
      <c r="U3141" t="s">
        <v>27</v>
      </c>
    </row>
    <row r="3142" spans="1:21" x14ac:dyDescent="0.25">
      <c r="A3142" t="s">
        <v>21</v>
      </c>
      <c r="B3142" t="s">
        <v>2318</v>
      </c>
      <c r="C3142" t="s">
        <v>23</v>
      </c>
      <c r="D3142" t="s">
        <v>2318</v>
      </c>
      <c r="E3142" t="s">
        <v>69</v>
      </c>
      <c r="F3142" t="s">
        <v>26</v>
      </c>
      <c r="G3142" t="s">
        <v>27</v>
      </c>
      <c r="H3142">
        <v>15</v>
      </c>
      <c r="I3142">
        <v>15</v>
      </c>
      <c r="J3142" t="s">
        <v>3573</v>
      </c>
      <c r="K3142" t="s">
        <v>2318</v>
      </c>
      <c r="L3142" t="s">
        <v>2320</v>
      </c>
      <c r="M3142" t="s">
        <v>23</v>
      </c>
      <c r="N3142" t="s">
        <v>27</v>
      </c>
      <c r="O3142" t="s">
        <v>27</v>
      </c>
      <c r="P3142" t="s">
        <v>27</v>
      </c>
      <c r="Q3142" s="1">
        <v>42135.626388888886</v>
      </c>
      <c r="R3142" s="1">
        <v>42958.632638888892</v>
      </c>
      <c r="S3142">
        <v>11.4</v>
      </c>
      <c r="T3142">
        <v>37.700000000000003</v>
      </c>
      <c r="U3142">
        <v>20.586666666666702</v>
      </c>
    </row>
    <row r="3143" spans="1:21" x14ac:dyDescent="0.25">
      <c r="A3143" t="s">
        <v>21</v>
      </c>
      <c r="B3143" t="s">
        <v>3664</v>
      </c>
      <c r="C3143" t="s">
        <v>23</v>
      </c>
      <c r="D3143" t="s">
        <v>3665</v>
      </c>
      <c r="F3143" t="s">
        <v>107</v>
      </c>
      <c r="G3143" t="s">
        <v>27</v>
      </c>
      <c r="H3143">
        <v>11</v>
      </c>
      <c r="I3143">
        <v>15</v>
      </c>
      <c r="J3143" t="s">
        <v>27</v>
      </c>
      <c r="K3143" t="s">
        <v>2711</v>
      </c>
      <c r="L3143" t="s">
        <v>2712</v>
      </c>
      <c r="M3143" t="s">
        <v>23</v>
      </c>
      <c r="N3143" t="s">
        <v>27</v>
      </c>
      <c r="O3143" t="s">
        <v>27</v>
      </c>
      <c r="P3143" t="s">
        <v>27</v>
      </c>
      <c r="Q3143" s="1">
        <v>38428.615277777775</v>
      </c>
      <c r="R3143" s="1">
        <v>41387.506249999999</v>
      </c>
      <c r="S3143" t="s">
        <v>27</v>
      </c>
      <c r="T3143" t="s">
        <v>27</v>
      </c>
      <c r="U3143" t="s">
        <v>27</v>
      </c>
    </row>
    <row r="3144" spans="1:21" x14ac:dyDescent="0.25">
      <c r="A3144" t="s">
        <v>21</v>
      </c>
      <c r="B3144" t="s">
        <v>2313</v>
      </c>
      <c r="C3144" t="s">
        <v>23</v>
      </c>
      <c r="D3144" t="s">
        <v>3669</v>
      </c>
      <c r="F3144" t="s">
        <v>863</v>
      </c>
      <c r="G3144" t="s">
        <v>27</v>
      </c>
      <c r="H3144">
        <v>15</v>
      </c>
      <c r="I3144">
        <v>15</v>
      </c>
      <c r="J3144" t="s">
        <v>27</v>
      </c>
      <c r="K3144" t="s">
        <v>3670</v>
      </c>
      <c r="L3144" t="s">
        <v>3671</v>
      </c>
      <c r="M3144" t="s">
        <v>23</v>
      </c>
      <c r="N3144" t="s">
        <v>27</v>
      </c>
      <c r="O3144" t="s">
        <v>27</v>
      </c>
      <c r="P3144" t="s">
        <v>27</v>
      </c>
      <c r="Q3144" s="1">
        <v>37860.678472222222</v>
      </c>
      <c r="R3144" s="1">
        <v>38324.533333333333</v>
      </c>
      <c r="S3144" t="s">
        <v>27</v>
      </c>
      <c r="T3144" t="s">
        <v>27</v>
      </c>
      <c r="U3144" t="s">
        <v>27</v>
      </c>
    </row>
    <row r="3145" spans="1:21" x14ac:dyDescent="0.25">
      <c r="A3145" t="s">
        <v>21</v>
      </c>
      <c r="B3145" t="s">
        <v>3705</v>
      </c>
      <c r="C3145" t="s">
        <v>23</v>
      </c>
      <c r="D3145" t="s">
        <v>3706</v>
      </c>
      <c r="F3145" t="s">
        <v>26</v>
      </c>
      <c r="G3145" t="s">
        <v>27</v>
      </c>
      <c r="H3145">
        <v>15</v>
      </c>
      <c r="I3145">
        <v>15</v>
      </c>
      <c r="J3145" t="s">
        <v>27</v>
      </c>
      <c r="K3145" t="s">
        <v>2437</v>
      </c>
      <c r="L3145" t="s">
        <v>2438</v>
      </c>
      <c r="M3145" t="s">
        <v>23</v>
      </c>
      <c r="N3145" t="s">
        <v>27</v>
      </c>
      <c r="O3145" t="s">
        <v>27</v>
      </c>
      <c r="P3145" t="s">
        <v>27</v>
      </c>
      <c r="Q3145" s="1">
        <v>41804.531944444447</v>
      </c>
      <c r="R3145" s="1">
        <v>42948.547222222223</v>
      </c>
      <c r="S3145" t="s">
        <v>27</v>
      </c>
      <c r="T3145" t="s">
        <v>27</v>
      </c>
      <c r="U3145" t="s">
        <v>27</v>
      </c>
    </row>
    <row r="3146" spans="1:21" x14ac:dyDescent="0.25">
      <c r="A3146" t="s">
        <v>21</v>
      </c>
      <c r="B3146" t="s">
        <v>2318</v>
      </c>
      <c r="C3146" t="s">
        <v>23</v>
      </c>
      <c r="D3146" t="s">
        <v>2318</v>
      </c>
      <c r="E3146" t="s">
        <v>69</v>
      </c>
      <c r="F3146" t="s">
        <v>26</v>
      </c>
      <c r="G3146" t="s">
        <v>27</v>
      </c>
      <c r="H3146">
        <v>12</v>
      </c>
      <c r="I3146">
        <v>15</v>
      </c>
      <c r="J3146" t="s">
        <v>3744</v>
      </c>
      <c r="K3146" t="s">
        <v>2318</v>
      </c>
      <c r="L3146" t="s">
        <v>2320</v>
      </c>
      <c r="M3146" t="s">
        <v>23</v>
      </c>
      <c r="N3146" t="s">
        <v>27</v>
      </c>
      <c r="O3146" t="s">
        <v>27</v>
      </c>
      <c r="P3146" t="s">
        <v>27</v>
      </c>
      <c r="Q3146" s="1">
        <v>42187.495833333334</v>
      </c>
      <c r="R3146" s="1">
        <v>42977.414583333331</v>
      </c>
      <c r="S3146">
        <v>4</v>
      </c>
      <c r="T3146">
        <v>34.200000000000003</v>
      </c>
      <c r="U3146">
        <v>15.9333333333333</v>
      </c>
    </row>
    <row r="3147" spans="1:21" x14ac:dyDescent="0.25">
      <c r="A3147" t="s">
        <v>21</v>
      </c>
      <c r="B3147" t="s">
        <v>2326</v>
      </c>
      <c r="C3147" t="s">
        <v>23</v>
      </c>
      <c r="D3147" t="s">
        <v>3745</v>
      </c>
      <c r="F3147" t="s">
        <v>863</v>
      </c>
      <c r="G3147" t="s">
        <v>27</v>
      </c>
      <c r="H3147">
        <v>15</v>
      </c>
      <c r="I3147">
        <v>15</v>
      </c>
      <c r="J3147" t="s">
        <v>27</v>
      </c>
      <c r="K3147" t="s">
        <v>3670</v>
      </c>
      <c r="L3147" t="s">
        <v>3671</v>
      </c>
      <c r="M3147" t="s">
        <v>23</v>
      </c>
      <c r="N3147" t="s">
        <v>27</v>
      </c>
      <c r="O3147" t="s">
        <v>27</v>
      </c>
      <c r="P3147" t="s">
        <v>27</v>
      </c>
      <c r="Q3147" s="1">
        <v>37860.678472222222</v>
      </c>
      <c r="R3147" s="1">
        <v>38324.533333333333</v>
      </c>
      <c r="S3147" t="s">
        <v>27</v>
      </c>
      <c r="T3147" t="s">
        <v>27</v>
      </c>
      <c r="U3147" t="s">
        <v>27</v>
      </c>
    </row>
    <row r="3148" spans="1:21" x14ac:dyDescent="0.25">
      <c r="A3148" t="s">
        <v>21</v>
      </c>
      <c r="B3148" t="s">
        <v>3028</v>
      </c>
      <c r="C3148" t="s">
        <v>23</v>
      </c>
      <c r="D3148" t="s">
        <v>3772</v>
      </c>
      <c r="F3148" t="s">
        <v>26</v>
      </c>
      <c r="G3148" t="s">
        <v>27</v>
      </c>
      <c r="H3148">
        <v>15</v>
      </c>
      <c r="I3148">
        <v>15</v>
      </c>
      <c r="J3148" t="s">
        <v>27</v>
      </c>
      <c r="K3148" t="s">
        <v>2437</v>
      </c>
      <c r="L3148" t="s">
        <v>2438</v>
      </c>
      <c r="M3148" t="s">
        <v>23</v>
      </c>
      <c r="N3148" t="s">
        <v>27</v>
      </c>
      <c r="O3148" t="s">
        <v>27</v>
      </c>
      <c r="P3148" t="s">
        <v>27</v>
      </c>
      <c r="Q3148" s="1">
        <v>41804.531944444447</v>
      </c>
      <c r="R3148" s="1">
        <v>42948.547222222223</v>
      </c>
      <c r="S3148" t="s">
        <v>27</v>
      </c>
      <c r="T3148" t="s">
        <v>27</v>
      </c>
      <c r="U3148" t="s">
        <v>27</v>
      </c>
    </row>
    <row r="3149" spans="1:21" x14ac:dyDescent="0.25">
      <c r="A3149" t="s">
        <v>21</v>
      </c>
      <c r="B3149" t="s">
        <v>2318</v>
      </c>
      <c r="C3149" t="s">
        <v>23</v>
      </c>
      <c r="D3149" t="s">
        <v>2318</v>
      </c>
      <c r="E3149" t="s">
        <v>69</v>
      </c>
      <c r="F3149" t="s">
        <v>26</v>
      </c>
      <c r="G3149" t="s">
        <v>27</v>
      </c>
      <c r="H3149">
        <v>10</v>
      </c>
      <c r="I3149">
        <v>15</v>
      </c>
      <c r="J3149" t="s">
        <v>3812</v>
      </c>
      <c r="K3149" t="s">
        <v>2318</v>
      </c>
      <c r="L3149" t="s">
        <v>2320</v>
      </c>
      <c r="M3149" t="s">
        <v>23</v>
      </c>
      <c r="N3149" t="s">
        <v>27</v>
      </c>
      <c r="O3149" t="s">
        <v>27</v>
      </c>
      <c r="P3149" t="s">
        <v>27</v>
      </c>
      <c r="Q3149" s="1">
        <v>42184.638888888891</v>
      </c>
      <c r="R3149" s="1">
        <v>42989.681944444441</v>
      </c>
      <c r="S3149">
        <v>6.8</v>
      </c>
      <c r="T3149">
        <v>49.5</v>
      </c>
      <c r="U3149">
        <v>17.586666666666702</v>
      </c>
    </row>
    <row r="3150" spans="1:21" x14ac:dyDescent="0.25">
      <c r="A3150" t="s">
        <v>21</v>
      </c>
      <c r="B3150" t="s">
        <v>2646</v>
      </c>
      <c r="C3150" t="s">
        <v>23</v>
      </c>
      <c r="D3150" t="s">
        <v>3132</v>
      </c>
      <c r="E3150" t="s">
        <v>300</v>
      </c>
      <c r="F3150" t="s">
        <v>26</v>
      </c>
      <c r="G3150" t="s">
        <v>27</v>
      </c>
      <c r="H3150">
        <v>15</v>
      </c>
      <c r="I3150">
        <v>15</v>
      </c>
      <c r="J3150" t="s">
        <v>3303</v>
      </c>
      <c r="K3150" t="s">
        <v>202</v>
      </c>
      <c r="L3150" t="s">
        <v>482</v>
      </c>
      <c r="M3150" t="s">
        <v>23</v>
      </c>
      <c r="N3150" t="s">
        <v>27</v>
      </c>
      <c r="O3150" t="s">
        <v>27</v>
      </c>
      <c r="P3150" t="s">
        <v>27</v>
      </c>
      <c r="Q3150" s="1">
        <v>38178.36041666667</v>
      </c>
      <c r="R3150" s="1">
        <v>42487.666666666664</v>
      </c>
      <c r="S3150">
        <v>0</v>
      </c>
      <c r="T3150">
        <v>0.8</v>
      </c>
      <c r="U3150">
        <v>0.438</v>
      </c>
    </row>
    <row r="3151" spans="1:21" x14ac:dyDescent="0.25">
      <c r="A3151" t="s">
        <v>21</v>
      </c>
      <c r="B3151" t="s">
        <v>3821</v>
      </c>
      <c r="C3151" t="s">
        <v>23</v>
      </c>
      <c r="D3151" t="s">
        <v>3822</v>
      </c>
      <c r="F3151" t="s">
        <v>26</v>
      </c>
      <c r="G3151" t="s">
        <v>27</v>
      </c>
      <c r="H3151">
        <v>15</v>
      </c>
      <c r="I3151">
        <v>15</v>
      </c>
      <c r="J3151" t="s">
        <v>27</v>
      </c>
      <c r="K3151" t="s">
        <v>489</v>
      </c>
      <c r="L3151" t="s">
        <v>490</v>
      </c>
      <c r="M3151" t="s">
        <v>23</v>
      </c>
      <c r="N3151" t="s">
        <v>27</v>
      </c>
      <c r="O3151" t="s">
        <v>27</v>
      </c>
      <c r="P3151" t="s">
        <v>27</v>
      </c>
      <c r="Q3151" s="1">
        <v>37908.635416666664</v>
      </c>
      <c r="R3151" s="1">
        <v>38878.421527777777</v>
      </c>
      <c r="S3151">
        <v>0</v>
      </c>
      <c r="T3151">
        <v>0</v>
      </c>
      <c r="U3151">
        <v>0</v>
      </c>
    </row>
    <row r="3152" spans="1:21" x14ac:dyDescent="0.25">
      <c r="A3152" t="s">
        <v>21</v>
      </c>
      <c r="B3152" t="s">
        <v>2313</v>
      </c>
      <c r="C3152" t="s">
        <v>23</v>
      </c>
      <c r="D3152" t="s">
        <v>2313</v>
      </c>
      <c r="E3152" t="s">
        <v>46</v>
      </c>
      <c r="F3152" t="s">
        <v>26</v>
      </c>
      <c r="G3152" t="s">
        <v>27</v>
      </c>
      <c r="H3152">
        <v>15</v>
      </c>
      <c r="I3152">
        <v>15</v>
      </c>
      <c r="J3152" t="s">
        <v>2439</v>
      </c>
      <c r="K3152" t="s">
        <v>2313</v>
      </c>
      <c r="L3152" t="s">
        <v>2313</v>
      </c>
      <c r="M3152" t="s">
        <v>23</v>
      </c>
      <c r="N3152" t="s">
        <v>27</v>
      </c>
      <c r="O3152" t="s">
        <v>27</v>
      </c>
      <c r="P3152" t="s">
        <v>27</v>
      </c>
      <c r="Q3152" s="1">
        <v>38133.713888888888</v>
      </c>
      <c r="R3152" s="1">
        <v>42058.709722222222</v>
      </c>
      <c r="S3152">
        <v>0.1</v>
      </c>
      <c r="T3152">
        <v>0.63</v>
      </c>
      <c r="U3152">
        <v>0.33400000000000002</v>
      </c>
    </row>
    <row r="3153" spans="1:21" x14ac:dyDescent="0.25">
      <c r="A3153" t="s">
        <v>21</v>
      </c>
      <c r="B3153" t="s">
        <v>2332</v>
      </c>
      <c r="C3153" t="s">
        <v>23</v>
      </c>
      <c r="D3153" t="s">
        <v>3950</v>
      </c>
      <c r="F3153" t="s">
        <v>863</v>
      </c>
      <c r="G3153" t="s">
        <v>27</v>
      </c>
      <c r="H3153">
        <v>15</v>
      </c>
      <c r="I3153">
        <v>15</v>
      </c>
      <c r="J3153" t="s">
        <v>27</v>
      </c>
      <c r="K3153" t="s">
        <v>3670</v>
      </c>
      <c r="L3153" t="s">
        <v>3671</v>
      </c>
      <c r="M3153" t="s">
        <v>23</v>
      </c>
      <c r="N3153" t="s">
        <v>27</v>
      </c>
      <c r="O3153" t="s">
        <v>27</v>
      </c>
      <c r="P3153" t="s">
        <v>27</v>
      </c>
      <c r="Q3153" s="1">
        <v>37860.678472222222</v>
      </c>
      <c r="R3153" s="1">
        <v>38324.533333333333</v>
      </c>
      <c r="S3153" t="s">
        <v>27</v>
      </c>
      <c r="T3153" t="s">
        <v>27</v>
      </c>
      <c r="U3153" t="s">
        <v>27</v>
      </c>
    </row>
    <row r="3154" spans="1:21" x14ac:dyDescent="0.25">
      <c r="A3154" t="s">
        <v>21</v>
      </c>
      <c r="B3154" t="s">
        <v>3874</v>
      </c>
      <c r="C3154" t="s">
        <v>23</v>
      </c>
      <c r="D3154" t="s">
        <v>3875</v>
      </c>
      <c r="E3154" t="s">
        <v>211</v>
      </c>
      <c r="F3154" t="s">
        <v>26</v>
      </c>
      <c r="G3154" t="s">
        <v>27</v>
      </c>
      <c r="H3154">
        <v>15</v>
      </c>
      <c r="I3154">
        <v>15</v>
      </c>
      <c r="J3154" t="s">
        <v>27</v>
      </c>
      <c r="K3154" t="s">
        <v>557</v>
      </c>
      <c r="L3154" t="s">
        <v>558</v>
      </c>
      <c r="M3154" t="s">
        <v>23</v>
      </c>
      <c r="N3154" t="s">
        <v>27</v>
      </c>
      <c r="O3154" t="s">
        <v>27</v>
      </c>
      <c r="P3154" t="s">
        <v>27</v>
      </c>
      <c r="Q3154" s="1">
        <v>40226.647916666669</v>
      </c>
      <c r="R3154" s="1">
        <v>42656.640972222223</v>
      </c>
      <c r="S3154">
        <v>73</v>
      </c>
      <c r="T3154">
        <v>205</v>
      </c>
      <c r="U3154">
        <v>118.5</v>
      </c>
    </row>
    <row r="3155" spans="1:21" x14ac:dyDescent="0.25">
      <c r="A3155" t="s">
        <v>21</v>
      </c>
      <c r="B3155" t="s">
        <v>4180</v>
      </c>
      <c r="C3155" t="s">
        <v>23</v>
      </c>
      <c r="D3155" t="s">
        <v>4181</v>
      </c>
      <c r="F3155" t="s">
        <v>26</v>
      </c>
      <c r="G3155" t="s">
        <v>27</v>
      </c>
      <c r="H3155">
        <v>15</v>
      </c>
      <c r="I3155">
        <v>15</v>
      </c>
      <c r="J3155" t="s">
        <v>27</v>
      </c>
      <c r="K3155" t="s">
        <v>489</v>
      </c>
      <c r="L3155" t="s">
        <v>490</v>
      </c>
      <c r="M3155" t="s">
        <v>23</v>
      </c>
      <c r="N3155" t="s">
        <v>27</v>
      </c>
      <c r="O3155" t="s">
        <v>27</v>
      </c>
      <c r="P3155" t="s">
        <v>27</v>
      </c>
      <c r="Q3155" s="1">
        <v>37908.635416666664</v>
      </c>
      <c r="R3155" s="1">
        <v>38878.421527777777</v>
      </c>
      <c r="S3155">
        <v>0</v>
      </c>
      <c r="T3155">
        <v>3</v>
      </c>
      <c r="U3155">
        <v>0.83333333333333304</v>
      </c>
    </row>
    <row r="3156" spans="1:21" x14ac:dyDescent="0.25">
      <c r="A3156" t="s">
        <v>21</v>
      </c>
      <c r="B3156" t="s">
        <v>3874</v>
      </c>
      <c r="C3156" t="s">
        <v>23</v>
      </c>
      <c r="D3156" t="s">
        <v>3875</v>
      </c>
      <c r="E3156" t="s">
        <v>211</v>
      </c>
      <c r="F3156" t="s">
        <v>26</v>
      </c>
      <c r="G3156" t="s">
        <v>27</v>
      </c>
      <c r="H3156">
        <v>13</v>
      </c>
      <c r="I3156">
        <v>15</v>
      </c>
      <c r="J3156" t="s">
        <v>816</v>
      </c>
      <c r="K3156" t="s">
        <v>1171</v>
      </c>
      <c r="L3156" t="s">
        <v>1172</v>
      </c>
      <c r="M3156" t="s">
        <v>23</v>
      </c>
      <c r="N3156" t="s">
        <v>27</v>
      </c>
      <c r="O3156" t="s">
        <v>27</v>
      </c>
      <c r="P3156" t="s">
        <v>27</v>
      </c>
      <c r="Q3156" s="1">
        <v>38736.006249999999</v>
      </c>
      <c r="R3156" s="1">
        <v>39645.473611111112</v>
      </c>
      <c r="S3156">
        <v>16</v>
      </c>
      <c r="T3156">
        <v>150</v>
      </c>
      <c r="U3156">
        <v>111.333333333333</v>
      </c>
    </row>
    <row r="3157" spans="1:21" x14ac:dyDescent="0.25">
      <c r="A3157" t="s">
        <v>21</v>
      </c>
      <c r="B3157" t="s">
        <v>3884</v>
      </c>
      <c r="C3157" t="s">
        <v>23</v>
      </c>
      <c r="D3157" t="s">
        <v>3885</v>
      </c>
      <c r="F3157" t="s">
        <v>130</v>
      </c>
      <c r="G3157" t="s">
        <v>27</v>
      </c>
      <c r="H3157">
        <v>14</v>
      </c>
      <c r="I3157">
        <v>15</v>
      </c>
      <c r="J3157" t="s">
        <v>27</v>
      </c>
      <c r="K3157" t="s">
        <v>4323</v>
      </c>
      <c r="L3157" t="s">
        <v>4324</v>
      </c>
      <c r="M3157" t="s">
        <v>23</v>
      </c>
      <c r="N3157" t="s">
        <v>27</v>
      </c>
      <c r="O3157" t="s">
        <v>27</v>
      </c>
      <c r="P3157" t="s">
        <v>27</v>
      </c>
      <c r="Q3157" s="1">
        <v>34102.883333333331</v>
      </c>
      <c r="R3157" s="1">
        <v>40249.570138888892</v>
      </c>
      <c r="S3157" t="s">
        <v>27</v>
      </c>
      <c r="T3157" t="s">
        <v>27</v>
      </c>
      <c r="U3157" t="s">
        <v>27</v>
      </c>
    </row>
    <row r="3158" spans="1:21" x14ac:dyDescent="0.25">
      <c r="A3158" t="s">
        <v>21</v>
      </c>
      <c r="B3158" t="s">
        <v>4427</v>
      </c>
      <c r="C3158" t="s">
        <v>23</v>
      </c>
      <c r="D3158" t="s">
        <v>4428</v>
      </c>
      <c r="E3158" t="s">
        <v>85</v>
      </c>
      <c r="F3158" t="s">
        <v>26</v>
      </c>
      <c r="G3158" t="s">
        <v>27</v>
      </c>
      <c r="H3158">
        <v>11</v>
      </c>
      <c r="I3158">
        <v>15</v>
      </c>
      <c r="J3158" t="s">
        <v>27</v>
      </c>
      <c r="K3158" t="s">
        <v>4427</v>
      </c>
      <c r="L3158" t="s">
        <v>4428</v>
      </c>
      <c r="M3158" t="s">
        <v>23</v>
      </c>
      <c r="N3158" t="s">
        <v>27</v>
      </c>
      <c r="O3158" t="s">
        <v>27</v>
      </c>
      <c r="P3158" t="s">
        <v>27</v>
      </c>
      <c r="Q3158" s="1">
        <v>38667.751388888886</v>
      </c>
      <c r="R3158" s="1">
        <v>42712.965277777781</v>
      </c>
      <c r="S3158">
        <v>0.2</v>
      </c>
      <c r="T3158">
        <v>4.0999999999999996</v>
      </c>
      <c r="U3158">
        <v>1.9733333333333301</v>
      </c>
    </row>
    <row r="3159" spans="1:21" x14ac:dyDescent="0.25">
      <c r="A3159" t="s">
        <v>21</v>
      </c>
      <c r="B3159" t="s">
        <v>4534</v>
      </c>
      <c r="C3159" t="s">
        <v>23</v>
      </c>
      <c r="D3159" t="s">
        <v>4535</v>
      </c>
      <c r="F3159" t="s">
        <v>78</v>
      </c>
      <c r="G3159" t="s">
        <v>27</v>
      </c>
      <c r="H3159">
        <v>14</v>
      </c>
      <c r="I3159">
        <v>15</v>
      </c>
      <c r="J3159" t="s">
        <v>27</v>
      </c>
      <c r="K3159" t="s">
        <v>4534</v>
      </c>
      <c r="L3159" t="s">
        <v>2927</v>
      </c>
      <c r="M3159" t="s">
        <v>23</v>
      </c>
      <c r="N3159" t="s">
        <v>27</v>
      </c>
      <c r="O3159" t="s">
        <v>27</v>
      </c>
      <c r="P3159" t="s">
        <v>27</v>
      </c>
      <c r="Q3159" s="1">
        <v>41772.588194444441</v>
      </c>
      <c r="R3159" s="1">
        <v>42677.693055555559</v>
      </c>
      <c r="S3159" t="s">
        <v>27</v>
      </c>
      <c r="T3159" t="s">
        <v>27</v>
      </c>
      <c r="U3159" t="s">
        <v>27</v>
      </c>
    </row>
    <row r="3160" spans="1:21" x14ac:dyDescent="0.25">
      <c r="A3160" t="s">
        <v>21</v>
      </c>
      <c r="B3160" t="s">
        <v>4664</v>
      </c>
      <c r="C3160" t="s">
        <v>23</v>
      </c>
      <c r="D3160" t="s">
        <v>4665</v>
      </c>
      <c r="E3160" t="s">
        <v>226</v>
      </c>
      <c r="F3160" t="s">
        <v>26</v>
      </c>
      <c r="G3160" t="s">
        <v>27</v>
      </c>
      <c r="H3160">
        <v>14</v>
      </c>
      <c r="I3160">
        <v>15</v>
      </c>
      <c r="J3160" t="s">
        <v>4711</v>
      </c>
      <c r="K3160" t="s">
        <v>1422</v>
      </c>
      <c r="L3160" t="s">
        <v>1423</v>
      </c>
      <c r="M3160" t="s">
        <v>23</v>
      </c>
      <c r="N3160" t="s">
        <v>27</v>
      </c>
      <c r="O3160" t="s">
        <v>27</v>
      </c>
      <c r="P3160" t="s">
        <v>27</v>
      </c>
      <c r="Q3160" s="1">
        <v>38093.492361111108</v>
      </c>
      <c r="R3160" s="1">
        <v>39721.54583333333</v>
      </c>
      <c r="S3160">
        <v>7.3</v>
      </c>
      <c r="T3160">
        <v>72.7</v>
      </c>
      <c r="U3160">
        <v>30.66</v>
      </c>
    </row>
    <row r="3161" spans="1:21" x14ac:dyDescent="0.25">
      <c r="A3161" t="s">
        <v>21</v>
      </c>
      <c r="B3161" t="s">
        <v>4302</v>
      </c>
      <c r="C3161" t="s">
        <v>23</v>
      </c>
      <c r="D3161" t="s">
        <v>1829</v>
      </c>
      <c r="E3161" t="s">
        <v>85</v>
      </c>
      <c r="F3161" t="s">
        <v>26</v>
      </c>
      <c r="G3161" t="s">
        <v>27</v>
      </c>
      <c r="H3161">
        <v>15</v>
      </c>
      <c r="I3161">
        <v>15</v>
      </c>
      <c r="J3161" s="2">
        <v>45323</v>
      </c>
      <c r="K3161" t="s">
        <v>1152</v>
      </c>
      <c r="L3161" t="s">
        <v>857</v>
      </c>
      <c r="M3161" t="s">
        <v>23</v>
      </c>
      <c r="N3161" t="s">
        <v>27</v>
      </c>
      <c r="O3161" t="s">
        <v>27</v>
      </c>
      <c r="P3161" t="s">
        <v>27</v>
      </c>
      <c r="Q3161" s="1">
        <v>41975.750694444447</v>
      </c>
      <c r="R3161" s="1">
        <v>43012.654166666667</v>
      </c>
      <c r="S3161">
        <v>2.8</v>
      </c>
      <c r="T3161">
        <v>23.6</v>
      </c>
      <c r="U3161">
        <v>7.7466666666666697</v>
      </c>
    </row>
    <row r="3162" spans="1:21" x14ac:dyDescent="0.25">
      <c r="A3162" t="s">
        <v>21</v>
      </c>
      <c r="B3162" t="s">
        <v>3884</v>
      </c>
      <c r="C3162" t="s">
        <v>23</v>
      </c>
      <c r="D3162" t="s">
        <v>3885</v>
      </c>
      <c r="F3162" t="s">
        <v>130</v>
      </c>
      <c r="G3162" t="s">
        <v>27</v>
      </c>
      <c r="H3162">
        <v>14</v>
      </c>
      <c r="I3162">
        <v>15</v>
      </c>
      <c r="J3162" t="s">
        <v>27</v>
      </c>
      <c r="K3162" t="s">
        <v>1323</v>
      </c>
      <c r="L3162" t="s">
        <v>1324</v>
      </c>
      <c r="M3162" t="s">
        <v>23</v>
      </c>
      <c r="N3162" t="s">
        <v>27</v>
      </c>
      <c r="O3162" t="s">
        <v>27</v>
      </c>
      <c r="P3162" t="s">
        <v>27</v>
      </c>
      <c r="Q3162" s="1">
        <v>38952.365277777775</v>
      </c>
      <c r="R3162" s="1">
        <v>42837.706250000003</v>
      </c>
      <c r="S3162" t="s">
        <v>27</v>
      </c>
      <c r="T3162" t="s">
        <v>27</v>
      </c>
      <c r="U3162" t="s">
        <v>27</v>
      </c>
    </row>
    <row r="3163" spans="1:21" x14ac:dyDescent="0.25">
      <c r="A3163" t="s">
        <v>21</v>
      </c>
      <c r="B3163" t="s">
        <v>4844</v>
      </c>
      <c r="C3163" t="s">
        <v>23</v>
      </c>
      <c r="D3163" t="s">
        <v>4845</v>
      </c>
      <c r="F3163" t="s">
        <v>26</v>
      </c>
      <c r="G3163" t="s">
        <v>27</v>
      </c>
      <c r="H3163">
        <v>15</v>
      </c>
      <c r="I3163">
        <v>15</v>
      </c>
      <c r="J3163" t="s">
        <v>27</v>
      </c>
      <c r="K3163" t="s">
        <v>489</v>
      </c>
      <c r="L3163" t="s">
        <v>490</v>
      </c>
      <c r="M3163" t="s">
        <v>23</v>
      </c>
      <c r="N3163" t="s">
        <v>27</v>
      </c>
      <c r="O3163" t="s">
        <v>27</v>
      </c>
      <c r="P3163" t="s">
        <v>27</v>
      </c>
      <c r="Q3163" s="1">
        <v>37908.635416666664</v>
      </c>
      <c r="R3163" s="1">
        <v>38878.421527777777</v>
      </c>
      <c r="S3163">
        <v>0</v>
      </c>
      <c r="T3163">
        <v>0</v>
      </c>
      <c r="U3163">
        <v>0</v>
      </c>
    </row>
    <row r="3164" spans="1:21" x14ac:dyDescent="0.25">
      <c r="A3164" t="s">
        <v>21</v>
      </c>
      <c r="B3164" t="s">
        <v>4994</v>
      </c>
      <c r="C3164" t="s">
        <v>23</v>
      </c>
      <c r="D3164" t="s">
        <v>4995</v>
      </c>
      <c r="F3164" t="s">
        <v>78</v>
      </c>
      <c r="G3164" t="s">
        <v>27</v>
      </c>
      <c r="H3164">
        <v>13</v>
      </c>
      <c r="I3164">
        <v>15</v>
      </c>
      <c r="J3164" t="s">
        <v>27</v>
      </c>
      <c r="K3164" t="s">
        <v>5110</v>
      </c>
      <c r="L3164" t="s">
        <v>5111</v>
      </c>
      <c r="M3164" t="s">
        <v>23</v>
      </c>
      <c r="N3164" t="s">
        <v>27</v>
      </c>
      <c r="O3164" t="s">
        <v>27</v>
      </c>
      <c r="P3164" t="s">
        <v>27</v>
      </c>
      <c r="Q3164" s="1">
        <v>38377.564583333333</v>
      </c>
      <c r="R3164" s="1">
        <v>42898.417361111111</v>
      </c>
      <c r="S3164" t="s">
        <v>27</v>
      </c>
      <c r="T3164" t="s">
        <v>27</v>
      </c>
      <c r="U3164" t="s">
        <v>27</v>
      </c>
    </row>
    <row r="3165" spans="1:21" x14ac:dyDescent="0.25">
      <c r="A3165" t="s">
        <v>21</v>
      </c>
      <c r="B3165" t="s">
        <v>5177</v>
      </c>
      <c r="C3165" t="s">
        <v>23</v>
      </c>
      <c r="D3165" t="s">
        <v>5178</v>
      </c>
      <c r="F3165" t="s">
        <v>26</v>
      </c>
      <c r="G3165" t="s">
        <v>27</v>
      </c>
      <c r="H3165">
        <v>14</v>
      </c>
      <c r="I3165">
        <v>15</v>
      </c>
      <c r="J3165" t="s">
        <v>27</v>
      </c>
      <c r="K3165" t="s">
        <v>5177</v>
      </c>
      <c r="L3165" t="s">
        <v>5178</v>
      </c>
      <c r="M3165" t="s">
        <v>23</v>
      </c>
      <c r="N3165" t="s">
        <v>27</v>
      </c>
      <c r="O3165" t="s">
        <v>27</v>
      </c>
      <c r="P3165" t="s">
        <v>27</v>
      </c>
      <c r="Q3165" s="1">
        <v>38365.427777777775</v>
      </c>
      <c r="R3165" s="1">
        <v>42993.379166666666</v>
      </c>
      <c r="S3165" t="s">
        <v>27</v>
      </c>
      <c r="T3165" t="s">
        <v>27</v>
      </c>
      <c r="U3165" t="s">
        <v>27</v>
      </c>
    </row>
    <row r="3166" spans="1:21" x14ac:dyDescent="0.25">
      <c r="A3166" t="s">
        <v>21</v>
      </c>
      <c r="B3166" t="s">
        <v>3876</v>
      </c>
      <c r="C3166" t="s">
        <v>23</v>
      </c>
      <c r="D3166" t="s">
        <v>3877</v>
      </c>
      <c r="E3166" t="s">
        <v>3878</v>
      </c>
      <c r="F3166" t="s">
        <v>26</v>
      </c>
      <c r="G3166" t="s">
        <v>27</v>
      </c>
      <c r="H3166">
        <v>15</v>
      </c>
      <c r="I3166">
        <v>15</v>
      </c>
      <c r="J3166" t="s">
        <v>5309</v>
      </c>
      <c r="K3166" t="s">
        <v>65</v>
      </c>
      <c r="L3166" t="s">
        <v>66</v>
      </c>
      <c r="M3166" t="s">
        <v>23</v>
      </c>
      <c r="N3166" t="s">
        <v>27</v>
      </c>
      <c r="O3166" t="s">
        <v>27</v>
      </c>
      <c r="P3166" t="s">
        <v>27</v>
      </c>
      <c r="Q3166" s="1">
        <v>42578.429166666669</v>
      </c>
      <c r="R3166" s="1">
        <v>43007.503472222219</v>
      </c>
      <c r="S3166">
        <v>4</v>
      </c>
      <c r="T3166">
        <v>337.3</v>
      </c>
      <c r="U3166">
        <v>92.26</v>
      </c>
    </row>
    <row r="3167" spans="1:21" x14ac:dyDescent="0.25">
      <c r="A3167" t="s">
        <v>21</v>
      </c>
      <c r="B3167" t="s">
        <v>5191</v>
      </c>
      <c r="C3167" t="s">
        <v>23</v>
      </c>
      <c r="D3167" t="s">
        <v>5192</v>
      </c>
      <c r="F3167" t="s">
        <v>78</v>
      </c>
      <c r="G3167" t="s">
        <v>27</v>
      </c>
      <c r="H3167">
        <v>15</v>
      </c>
      <c r="I3167">
        <v>15</v>
      </c>
      <c r="J3167" t="s">
        <v>27</v>
      </c>
      <c r="K3167" t="s">
        <v>5341</v>
      </c>
      <c r="L3167" t="s">
        <v>4997</v>
      </c>
      <c r="M3167" t="s">
        <v>23</v>
      </c>
      <c r="N3167" t="s">
        <v>27</v>
      </c>
      <c r="O3167" t="s">
        <v>27</v>
      </c>
      <c r="P3167" t="s">
        <v>27</v>
      </c>
      <c r="Q3167" s="1">
        <v>41777.696527777778</v>
      </c>
      <c r="R3167" s="1">
        <v>42029.822222222225</v>
      </c>
      <c r="S3167" t="s">
        <v>27</v>
      </c>
      <c r="T3167" t="s">
        <v>27</v>
      </c>
      <c r="U3167" t="s">
        <v>27</v>
      </c>
    </row>
    <row r="3168" spans="1:21" x14ac:dyDescent="0.25">
      <c r="A3168" t="s">
        <v>21</v>
      </c>
      <c r="B3168" t="s">
        <v>3979</v>
      </c>
      <c r="C3168" t="s">
        <v>23</v>
      </c>
      <c r="D3168" t="s">
        <v>5394</v>
      </c>
      <c r="F3168" t="s">
        <v>26</v>
      </c>
      <c r="G3168" t="s">
        <v>27</v>
      </c>
      <c r="H3168">
        <v>15</v>
      </c>
      <c r="I3168">
        <v>15</v>
      </c>
      <c r="J3168" t="s">
        <v>27</v>
      </c>
      <c r="K3168" t="s">
        <v>3979</v>
      </c>
      <c r="L3168" t="s">
        <v>4708</v>
      </c>
      <c r="M3168" t="s">
        <v>23</v>
      </c>
      <c r="N3168" t="s">
        <v>27</v>
      </c>
      <c r="O3168" t="s">
        <v>27</v>
      </c>
      <c r="P3168" t="s">
        <v>27</v>
      </c>
      <c r="Q3168" s="1">
        <v>41626.572916666664</v>
      </c>
      <c r="R3168" s="1">
        <v>42803.605555555558</v>
      </c>
      <c r="S3168" t="s">
        <v>27</v>
      </c>
      <c r="T3168" t="s">
        <v>27</v>
      </c>
      <c r="U3168" t="s">
        <v>27</v>
      </c>
    </row>
    <row r="3169" spans="1:21" x14ac:dyDescent="0.25">
      <c r="A3169" t="s">
        <v>21</v>
      </c>
      <c r="B3169" t="s">
        <v>5640</v>
      </c>
      <c r="C3169" t="s">
        <v>23</v>
      </c>
      <c r="D3169" t="s">
        <v>5641</v>
      </c>
      <c r="F3169" t="s">
        <v>78</v>
      </c>
      <c r="G3169" t="s">
        <v>27</v>
      </c>
      <c r="H3169">
        <v>13</v>
      </c>
      <c r="I3169">
        <v>15</v>
      </c>
      <c r="J3169" t="s">
        <v>27</v>
      </c>
      <c r="K3169" t="s">
        <v>5365</v>
      </c>
      <c r="L3169" t="s">
        <v>5072</v>
      </c>
      <c r="M3169" t="s">
        <v>23</v>
      </c>
      <c r="N3169" t="s">
        <v>27</v>
      </c>
      <c r="O3169" t="s">
        <v>27</v>
      </c>
      <c r="P3169" t="s">
        <v>27</v>
      </c>
      <c r="Q3169" s="1">
        <v>39116.458333333336</v>
      </c>
      <c r="R3169" s="1">
        <v>40427.676388888889</v>
      </c>
      <c r="S3169" t="s">
        <v>27</v>
      </c>
      <c r="T3169" t="s">
        <v>27</v>
      </c>
      <c r="U3169" t="s">
        <v>27</v>
      </c>
    </row>
    <row r="3170" spans="1:21" x14ac:dyDescent="0.25">
      <c r="A3170" t="s">
        <v>21</v>
      </c>
      <c r="B3170" t="s">
        <v>5709</v>
      </c>
      <c r="C3170" t="s">
        <v>23</v>
      </c>
      <c r="D3170" t="s">
        <v>5710</v>
      </c>
      <c r="F3170" t="s">
        <v>78</v>
      </c>
      <c r="G3170" t="s">
        <v>27</v>
      </c>
      <c r="H3170">
        <v>14</v>
      </c>
      <c r="I3170">
        <v>15</v>
      </c>
      <c r="J3170" t="s">
        <v>27</v>
      </c>
      <c r="K3170" t="s">
        <v>5112</v>
      </c>
      <c r="L3170" t="s">
        <v>5722</v>
      </c>
      <c r="M3170" t="s">
        <v>23</v>
      </c>
      <c r="N3170" t="s">
        <v>27</v>
      </c>
      <c r="O3170" t="s">
        <v>27</v>
      </c>
      <c r="P3170" t="s">
        <v>27</v>
      </c>
      <c r="Q3170" s="1">
        <v>41800.609027777777</v>
      </c>
      <c r="R3170" s="1">
        <v>42972.45</v>
      </c>
      <c r="S3170" t="s">
        <v>27</v>
      </c>
      <c r="T3170" t="s">
        <v>27</v>
      </c>
      <c r="U3170" t="s">
        <v>27</v>
      </c>
    </row>
    <row r="3171" spans="1:21" x14ac:dyDescent="0.25">
      <c r="A3171" t="s">
        <v>21</v>
      </c>
      <c r="B3171" t="s">
        <v>5758</v>
      </c>
      <c r="C3171" t="s">
        <v>23</v>
      </c>
      <c r="D3171" t="s">
        <v>5759</v>
      </c>
      <c r="F3171" t="s">
        <v>78</v>
      </c>
      <c r="G3171" t="s">
        <v>27</v>
      </c>
      <c r="H3171">
        <v>11</v>
      </c>
      <c r="I3171">
        <v>15</v>
      </c>
      <c r="J3171" t="s">
        <v>27</v>
      </c>
      <c r="K3171" t="s">
        <v>5542</v>
      </c>
      <c r="L3171" t="s">
        <v>5543</v>
      </c>
      <c r="M3171" t="s">
        <v>23</v>
      </c>
      <c r="N3171" t="s">
        <v>27</v>
      </c>
      <c r="O3171" t="s">
        <v>27</v>
      </c>
      <c r="P3171" t="s">
        <v>27</v>
      </c>
      <c r="Q3171" s="1">
        <v>41995.55</v>
      </c>
      <c r="R3171" s="1">
        <v>42958.710416666669</v>
      </c>
      <c r="S3171" t="s">
        <v>27</v>
      </c>
      <c r="T3171" t="s">
        <v>27</v>
      </c>
      <c r="U3171" t="s">
        <v>27</v>
      </c>
    </row>
    <row r="3172" spans="1:21" x14ac:dyDescent="0.25">
      <c r="A3172" t="s">
        <v>21</v>
      </c>
      <c r="B3172" t="s">
        <v>5804</v>
      </c>
      <c r="C3172" t="s">
        <v>23</v>
      </c>
      <c r="D3172" t="s">
        <v>5805</v>
      </c>
      <c r="F3172" t="s">
        <v>78</v>
      </c>
      <c r="G3172" t="s">
        <v>27</v>
      </c>
      <c r="H3172">
        <v>14</v>
      </c>
      <c r="I3172">
        <v>15</v>
      </c>
      <c r="J3172" t="s">
        <v>27</v>
      </c>
      <c r="K3172" t="s">
        <v>5689</v>
      </c>
      <c r="L3172" t="s">
        <v>5068</v>
      </c>
      <c r="M3172" t="s">
        <v>23</v>
      </c>
      <c r="N3172" t="s">
        <v>27</v>
      </c>
      <c r="O3172" t="s">
        <v>27</v>
      </c>
      <c r="P3172" t="s">
        <v>27</v>
      </c>
      <c r="Q3172" s="1">
        <v>41803.650694444441</v>
      </c>
      <c r="R3172" s="1">
        <v>42898.413888888892</v>
      </c>
      <c r="S3172" t="s">
        <v>27</v>
      </c>
      <c r="T3172" t="s">
        <v>27</v>
      </c>
      <c r="U3172" t="s">
        <v>27</v>
      </c>
    </row>
    <row r="3173" spans="1:21" x14ac:dyDescent="0.25">
      <c r="A3173" t="s">
        <v>21</v>
      </c>
      <c r="B3173" t="s">
        <v>5191</v>
      </c>
      <c r="C3173" t="s">
        <v>23</v>
      </c>
      <c r="D3173" t="s">
        <v>5192</v>
      </c>
      <c r="F3173" t="s">
        <v>78</v>
      </c>
      <c r="G3173" t="s">
        <v>27</v>
      </c>
      <c r="H3173">
        <v>13</v>
      </c>
      <c r="I3173">
        <v>15</v>
      </c>
      <c r="J3173" t="s">
        <v>27</v>
      </c>
      <c r="K3173" t="s">
        <v>5110</v>
      </c>
      <c r="L3173" t="s">
        <v>5111</v>
      </c>
      <c r="M3173" t="s">
        <v>23</v>
      </c>
      <c r="N3173" t="s">
        <v>27</v>
      </c>
      <c r="O3173" t="s">
        <v>27</v>
      </c>
      <c r="P3173" t="s">
        <v>27</v>
      </c>
      <c r="Q3173" s="1">
        <v>38377.564583333333</v>
      </c>
      <c r="R3173" s="1">
        <v>42898.417361111111</v>
      </c>
      <c r="S3173" t="s">
        <v>27</v>
      </c>
      <c r="T3173" t="s">
        <v>27</v>
      </c>
      <c r="U3173" t="s">
        <v>27</v>
      </c>
    </row>
    <row r="3174" spans="1:21" x14ac:dyDescent="0.25">
      <c r="A3174" t="s">
        <v>21</v>
      </c>
      <c r="B3174" t="s">
        <v>4994</v>
      </c>
      <c r="C3174" t="s">
        <v>23</v>
      </c>
      <c r="D3174" t="s">
        <v>4995</v>
      </c>
      <c r="F3174" t="s">
        <v>78</v>
      </c>
      <c r="G3174" t="s">
        <v>27</v>
      </c>
      <c r="H3174">
        <v>9</v>
      </c>
      <c r="I3174">
        <v>15</v>
      </c>
      <c r="J3174" t="s">
        <v>27</v>
      </c>
      <c r="K3174" t="s">
        <v>5490</v>
      </c>
      <c r="L3174" t="s">
        <v>5068</v>
      </c>
      <c r="M3174" t="s">
        <v>23</v>
      </c>
      <c r="N3174" t="s">
        <v>27</v>
      </c>
      <c r="O3174" t="s">
        <v>27</v>
      </c>
      <c r="P3174" t="s">
        <v>27</v>
      </c>
      <c r="Q3174" s="1">
        <v>41124.440972222219</v>
      </c>
      <c r="R3174" s="1">
        <v>43010.673611111109</v>
      </c>
      <c r="S3174" t="s">
        <v>27</v>
      </c>
      <c r="T3174" t="s">
        <v>27</v>
      </c>
      <c r="U3174" t="s">
        <v>27</v>
      </c>
    </row>
    <row r="3175" spans="1:21" x14ac:dyDescent="0.25">
      <c r="A3175" t="s">
        <v>21</v>
      </c>
      <c r="B3175" t="s">
        <v>4782</v>
      </c>
      <c r="C3175" t="s">
        <v>23</v>
      </c>
      <c r="D3175" t="s">
        <v>4961</v>
      </c>
      <c r="F3175" t="s">
        <v>144</v>
      </c>
      <c r="G3175" t="s">
        <v>27</v>
      </c>
      <c r="H3175">
        <v>15</v>
      </c>
      <c r="I3175">
        <v>15</v>
      </c>
      <c r="J3175" t="s">
        <v>27</v>
      </c>
      <c r="K3175" t="s">
        <v>5776</v>
      </c>
      <c r="L3175" t="s">
        <v>5777</v>
      </c>
      <c r="M3175" t="s">
        <v>23</v>
      </c>
      <c r="N3175" t="s">
        <v>27</v>
      </c>
      <c r="O3175" t="s">
        <v>27</v>
      </c>
      <c r="P3175" t="s">
        <v>27</v>
      </c>
      <c r="Q3175" s="1">
        <v>39150.442361111112</v>
      </c>
      <c r="R3175" s="1">
        <v>40378.59097222222</v>
      </c>
      <c r="S3175" t="s">
        <v>27</v>
      </c>
      <c r="T3175" t="s">
        <v>27</v>
      </c>
      <c r="U3175" t="s">
        <v>27</v>
      </c>
    </row>
    <row r="3176" spans="1:21" x14ac:dyDescent="0.25">
      <c r="A3176" t="s">
        <v>21</v>
      </c>
      <c r="B3176" t="s">
        <v>4994</v>
      </c>
      <c r="C3176" t="s">
        <v>23</v>
      </c>
      <c r="D3176" t="s">
        <v>4995</v>
      </c>
      <c r="F3176" t="s">
        <v>78</v>
      </c>
      <c r="G3176" t="s">
        <v>27</v>
      </c>
      <c r="H3176">
        <v>15</v>
      </c>
      <c r="I3176">
        <v>15</v>
      </c>
      <c r="J3176" t="s">
        <v>27</v>
      </c>
      <c r="K3176" t="s">
        <v>5341</v>
      </c>
      <c r="L3176" t="s">
        <v>4997</v>
      </c>
      <c r="M3176" t="s">
        <v>23</v>
      </c>
      <c r="N3176" t="s">
        <v>27</v>
      </c>
      <c r="O3176" t="s">
        <v>27</v>
      </c>
      <c r="P3176" t="s">
        <v>27</v>
      </c>
      <c r="Q3176" s="1">
        <v>41777.696527777778</v>
      </c>
      <c r="R3176" s="1">
        <v>42029.822222222225</v>
      </c>
      <c r="S3176" t="s">
        <v>27</v>
      </c>
      <c r="T3176" t="s">
        <v>27</v>
      </c>
      <c r="U3176" t="s">
        <v>27</v>
      </c>
    </row>
    <row r="3177" spans="1:21" x14ac:dyDescent="0.25">
      <c r="A3177" t="s">
        <v>21</v>
      </c>
      <c r="B3177" t="s">
        <v>5813</v>
      </c>
      <c r="C3177" t="s">
        <v>23</v>
      </c>
      <c r="D3177" t="s">
        <v>5814</v>
      </c>
      <c r="F3177" t="s">
        <v>78</v>
      </c>
      <c r="G3177" t="s">
        <v>27</v>
      </c>
      <c r="H3177">
        <v>6</v>
      </c>
      <c r="I3177">
        <v>15</v>
      </c>
      <c r="J3177" t="s">
        <v>27</v>
      </c>
      <c r="K3177" t="s">
        <v>5302</v>
      </c>
      <c r="L3177" t="s">
        <v>5190</v>
      </c>
      <c r="M3177" t="s">
        <v>23</v>
      </c>
      <c r="N3177" t="s">
        <v>27</v>
      </c>
      <c r="O3177" t="s">
        <v>27</v>
      </c>
      <c r="P3177" t="s">
        <v>27</v>
      </c>
      <c r="Q3177" s="1">
        <v>39035.565972222219</v>
      </c>
      <c r="R3177" s="1">
        <v>41165.457638888889</v>
      </c>
      <c r="S3177" t="s">
        <v>27</v>
      </c>
      <c r="T3177" t="s">
        <v>27</v>
      </c>
      <c r="U3177" t="s">
        <v>27</v>
      </c>
    </row>
    <row r="3178" spans="1:21" x14ac:dyDescent="0.25">
      <c r="A3178" t="s">
        <v>21</v>
      </c>
      <c r="B3178" t="s">
        <v>5709</v>
      </c>
      <c r="C3178" t="s">
        <v>23</v>
      </c>
      <c r="D3178" t="s">
        <v>5710</v>
      </c>
      <c r="F3178" t="s">
        <v>78</v>
      </c>
      <c r="G3178" t="s">
        <v>27</v>
      </c>
      <c r="H3178">
        <v>13</v>
      </c>
      <c r="I3178">
        <v>15</v>
      </c>
      <c r="J3178" t="s">
        <v>27</v>
      </c>
      <c r="K3178" t="s">
        <v>5659</v>
      </c>
      <c r="L3178" t="s">
        <v>5185</v>
      </c>
      <c r="M3178" t="s">
        <v>23</v>
      </c>
      <c r="N3178" t="s">
        <v>27</v>
      </c>
      <c r="O3178" t="s">
        <v>27</v>
      </c>
      <c r="P3178" t="s">
        <v>27</v>
      </c>
      <c r="Q3178" s="1">
        <v>42249.609722222223</v>
      </c>
      <c r="R3178" s="1">
        <v>43013.424305555556</v>
      </c>
      <c r="S3178" t="s">
        <v>27</v>
      </c>
      <c r="T3178" t="s">
        <v>27</v>
      </c>
      <c r="U3178" t="s">
        <v>27</v>
      </c>
    </row>
    <row r="3179" spans="1:21" x14ac:dyDescent="0.25">
      <c r="A3179" t="s">
        <v>21</v>
      </c>
      <c r="B3179" t="s">
        <v>5191</v>
      </c>
      <c r="C3179" t="s">
        <v>23</v>
      </c>
      <c r="D3179" t="s">
        <v>5192</v>
      </c>
      <c r="F3179" t="s">
        <v>78</v>
      </c>
      <c r="G3179" t="s">
        <v>27</v>
      </c>
      <c r="H3179">
        <v>9</v>
      </c>
      <c r="I3179">
        <v>15</v>
      </c>
      <c r="J3179" t="s">
        <v>27</v>
      </c>
      <c r="K3179" t="s">
        <v>5490</v>
      </c>
      <c r="L3179" t="s">
        <v>5068</v>
      </c>
      <c r="M3179" t="s">
        <v>23</v>
      </c>
      <c r="N3179" t="s">
        <v>27</v>
      </c>
      <c r="O3179" t="s">
        <v>27</v>
      </c>
      <c r="P3179" t="s">
        <v>27</v>
      </c>
      <c r="Q3179" s="1">
        <v>41124.440972222219</v>
      </c>
      <c r="R3179" s="1">
        <v>43010.673611111109</v>
      </c>
      <c r="S3179" t="s">
        <v>27</v>
      </c>
      <c r="T3179" t="s">
        <v>27</v>
      </c>
      <c r="U3179" t="s">
        <v>27</v>
      </c>
    </row>
    <row r="3180" spans="1:21" x14ac:dyDescent="0.25">
      <c r="A3180" t="s">
        <v>21</v>
      </c>
      <c r="B3180" t="s">
        <v>5372</v>
      </c>
      <c r="C3180" t="s">
        <v>23</v>
      </c>
      <c r="D3180" t="s">
        <v>5373</v>
      </c>
      <c r="F3180" t="s">
        <v>78</v>
      </c>
      <c r="G3180" t="s">
        <v>27</v>
      </c>
      <c r="H3180">
        <v>15</v>
      </c>
      <c r="I3180">
        <v>15</v>
      </c>
      <c r="J3180" t="s">
        <v>27</v>
      </c>
      <c r="K3180" t="s">
        <v>5454</v>
      </c>
      <c r="L3180" t="s">
        <v>5453</v>
      </c>
      <c r="M3180" t="s">
        <v>23</v>
      </c>
      <c r="N3180" t="s">
        <v>27</v>
      </c>
      <c r="O3180" t="s">
        <v>27</v>
      </c>
      <c r="P3180" t="s">
        <v>27</v>
      </c>
      <c r="Q3180" s="1">
        <v>42272.695833333331</v>
      </c>
      <c r="R3180" s="1">
        <v>42922.619444444441</v>
      </c>
      <c r="S3180" t="s">
        <v>27</v>
      </c>
      <c r="T3180" t="s">
        <v>27</v>
      </c>
      <c r="U3180" t="s">
        <v>27</v>
      </c>
    </row>
    <row r="3181" spans="1:21" x14ac:dyDescent="0.25">
      <c r="A3181" t="s">
        <v>21</v>
      </c>
      <c r="B3181" t="s">
        <v>5802</v>
      </c>
      <c r="C3181" t="s">
        <v>23</v>
      </c>
      <c r="D3181" t="s">
        <v>5803</v>
      </c>
      <c r="F3181" t="s">
        <v>78</v>
      </c>
      <c r="G3181" t="s">
        <v>27</v>
      </c>
      <c r="H3181">
        <v>13</v>
      </c>
      <c r="I3181">
        <v>15</v>
      </c>
      <c r="J3181" t="s">
        <v>27</v>
      </c>
      <c r="K3181" t="s">
        <v>5659</v>
      </c>
      <c r="L3181" t="s">
        <v>5185</v>
      </c>
      <c r="M3181" t="s">
        <v>23</v>
      </c>
      <c r="N3181" t="s">
        <v>27</v>
      </c>
      <c r="O3181" t="s">
        <v>27</v>
      </c>
      <c r="P3181" t="s">
        <v>27</v>
      </c>
      <c r="Q3181" s="1">
        <v>42294.597222222219</v>
      </c>
      <c r="R3181" s="1">
        <v>42874.595833333333</v>
      </c>
      <c r="S3181" t="s">
        <v>27</v>
      </c>
      <c r="T3181" t="s">
        <v>27</v>
      </c>
      <c r="U3181" t="s">
        <v>27</v>
      </c>
    </row>
    <row r="3182" spans="1:21" x14ac:dyDescent="0.25">
      <c r="A3182" t="s">
        <v>21</v>
      </c>
      <c r="B3182" t="s">
        <v>5804</v>
      </c>
      <c r="C3182" t="s">
        <v>23</v>
      </c>
      <c r="D3182" t="s">
        <v>5805</v>
      </c>
      <c r="F3182" t="s">
        <v>78</v>
      </c>
      <c r="G3182" t="s">
        <v>27</v>
      </c>
      <c r="H3182">
        <v>15</v>
      </c>
      <c r="I3182">
        <v>15</v>
      </c>
      <c r="J3182" t="s">
        <v>27</v>
      </c>
      <c r="K3182" t="s">
        <v>5660</v>
      </c>
      <c r="L3182" t="s">
        <v>5661</v>
      </c>
      <c r="M3182" t="s">
        <v>23</v>
      </c>
      <c r="N3182" t="s">
        <v>27</v>
      </c>
      <c r="O3182" t="s">
        <v>27</v>
      </c>
      <c r="P3182" t="s">
        <v>27</v>
      </c>
      <c r="Q3182" s="1">
        <v>38525.709722222222</v>
      </c>
      <c r="R3182" s="1">
        <v>42185.69027777778</v>
      </c>
      <c r="S3182" t="s">
        <v>27</v>
      </c>
      <c r="T3182" t="s">
        <v>27</v>
      </c>
      <c r="U3182" t="s">
        <v>27</v>
      </c>
    </row>
    <row r="3183" spans="1:21" x14ac:dyDescent="0.25">
      <c r="A3183" t="s">
        <v>21</v>
      </c>
      <c r="B3183" t="s">
        <v>5709</v>
      </c>
      <c r="C3183" t="s">
        <v>23</v>
      </c>
      <c r="D3183" t="s">
        <v>5710</v>
      </c>
      <c r="F3183" t="s">
        <v>78</v>
      </c>
      <c r="G3183" t="s">
        <v>27</v>
      </c>
      <c r="H3183">
        <v>15</v>
      </c>
      <c r="I3183">
        <v>15</v>
      </c>
      <c r="J3183" t="s">
        <v>27</v>
      </c>
      <c r="K3183" t="s">
        <v>5371</v>
      </c>
      <c r="L3183" t="s">
        <v>5113</v>
      </c>
      <c r="M3183" t="s">
        <v>23</v>
      </c>
      <c r="N3183" t="s">
        <v>27</v>
      </c>
      <c r="O3183" t="s">
        <v>27</v>
      </c>
      <c r="P3183" t="s">
        <v>27</v>
      </c>
      <c r="Q3183" s="1">
        <v>42413.680555555555</v>
      </c>
      <c r="R3183" s="1">
        <v>42878.357638888891</v>
      </c>
      <c r="S3183" t="s">
        <v>27</v>
      </c>
      <c r="T3183" t="s">
        <v>27</v>
      </c>
      <c r="U3183" t="s">
        <v>27</v>
      </c>
    </row>
    <row r="3184" spans="1:21" x14ac:dyDescent="0.25">
      <c r="A3184" t="s">
        <v>21</v>
      </c>
      <c r="B3184" t="s">
        <v>5815</v>
      </c>
      <c r="C3184" t="s">
        <v>23</v>
      </c>
      <c r="D3184" t="s">
        <v>5816</v>
      </c>
      <c r="F3184" t="s">
        <v>78</v>
      </c>
      <c r="G3184" t="s">
        <v>27</v>
      </c>
      <c r="H3184">
        <v>9</v>
      </c>
      <c r="I3184">
        <v>15</v>
      </c>
      <c r="J3184" t="s">
        <v>27</v>
      </c>
      <c r="K3184" t="s">
        <v>5302</v>
      </c>
      <c r="L3184" t="s">
        <v>5190</v>
      </c>
      <c r="M3184" t="s">
        <v>23</v>
      </c>
      <c r="N3184" t="s">
        <v>27</v>
      </c>
      <c r="O3184" t="s">
        <v>27</v>
      </c>
      <c r="P3184" t="s">
        <v>27</v>
      </c>
      <c r="Q3184" s="1">
        <v>40214.587500000001</v>
      </c>
      <c r="R3184" s="1">
        <v>41629.65347222222</v>
      </c>
      <c r="S3184" t="s">
        <v>27</v>
      </c>
      <c r="T3184" t="s">
        <v>27</v>
      </c>
      <c r="U3184" t="s">
        <v>27</v>
      </c>
    </row>
    <row r="3185" spans="1:21" x14ac:dyDescent="0.25">
      <c r="A3185" t="s">
        <v>21</v>
      </c>
      <c r="B3185" t="s">
        <v>5883</v>
      </c>
      <c r="C3185" t="s">
        <v>23</v>
      </c>
      <c r="D3185" t="s">
        <v>5884</v>
      </c>
      <c r="F3185" t="s">
        <v>78</v>
      </c>
      <c r="G3185" t="s">
        <v>27</v>
      </c>
      <c r="H3185">
        <v>13</v>
      </c>
      <c r="I3185">
        <v>15</v>
      </c>
      <c r="J3185" t="s">
        <v>27</v>
      </c>
      <c r="K3185" t="s">
        <v>5497</v>
      </c>
      <c r="L3185" t="s">
        <v>5068</v>
      </c>
      <c r="M3185" t="s">
        <v>23</v>
      </c>
      <c r="N3185" t="s">
        <v>27</v>
      </c>
      <c r="O3185" t="s">
        <v>27</v>
      </c>
      <c r="P3185" t="s">
        <v>27</v>
      </c>
      <c r="Q3185" s="1">
        <v>41398.54583333333</v>
      </c>
      <c r="R3185" s="1">
        <v>42898.672222222223</v>
      </c>
      <c r="S3185" t="s">
        <v>27</v>
      </c>
      <c r="T3185" t="s">
        <v>27</v>
      </c>
      <c r="U3185" t="s">
        <v>27</v>
      </c>
    </row>
    <row r="3186" spans="1:21" x14ac:dyDescent="0.25">
      <c r="A3186" t="s">
        <v>21</v>
      </c>
      <c r="B3186" t="s">
        <v>5831</v>
      </c>
      <c r="C3186" t="s">
        <v>23</v>
      </c>
      <c r="D3186" t="s">
        <v>5832</v>
      </c>
      <c r="F3186" t="s">
        <v>78</v>
      </c>
      <c r="G3186" t="s">
        <v>27</v>
      </c>
      <c r="H3186">
        <v>11</v>
      </c>
      <c r="I3186">
        <v>15</v>
      </c>
      <c r="J3186" t="s">
        <v>27</v>
      </c>
      <c r="K3186" t="s">
        <v>5689</v>
      </c>
      <c r="L3186" t="s">
        <v>5068</v>
      </c>
      <c r="M3186" t="s">
        <v>23</v>
      </c>
      <c r="N3186" t="s">
        <v>27</v>
      </c>
      <c r="O3186" t="s">
        <v>27</v>
      </c>
      <c r="P3186" t="s">
        <v>27</v>
      </c>
      <c r="Q3186" s="1">
        <v>41821.602777777778</v>
      </c>
      <c r="R3186" s="1">
        <v>42919.543055555558</v>
      </c>
      <c r="S3186" t="s">
        <v>27</v>
      </c>
      <c r="T3186" t="s">
        <v>27</v>
      </c>
      <c r="U3186" t="s">
        <v>27</v>
      </c>
    </row>
    <row r="3187" spans="1:21" x14ac:dyDescent="0.25">
      <c r="A3187" t="s">
        <v>21</v>
      </c>
      <c r="B3187" t="s">
        <v>5881</v>
      </c>
      <c r="C3187" t="s">
        <v>23</v>
      </c>
      <c r="D3187" t="s">
        <v>5882</v>
      </c>
      <c r="F3187" t="s">
        <v>78</v>
      </c>
      <c r="G3187" t="s">
        <v>27</v>
      </c>
      <c r="H3187">
        <v>15</v>
      </c>
      <c r="I3187">
        <v>15</v>
      </c>
      <c r="J3187" t="s">
        <v>27</v>
      </c>
      <c r="K3187" t="s">
        <v>5265</v>
      </c>
      <c r="L3187" t="s">
        <v>5421</v>
      </c>
      <c r="M3187" t="s">
        <v>23</v>
      </c>
      <c r="N3187" t="s">
        <v>27</v>
      </c>
      <c r="O3187" t="s">
        <v>27</v>
      </c>
      <c r="P3187" t="s">
        <v>27</v>
      </c>
      <c r="Q3187" s="1">
        <v>39471.625694444447</v>
      </c>
      <c r="R3187" s="1">
        <v>41665.492361111108</v>
      </c>
      <c r="S3187" t="s">
        <v>27</v>
      </c>
      <c r="T3187" t="s">
        <v>27</v>
      </c>
      <c r="U3187" t="s">
        <v>27</v>
      </c>
    </row>
    <row r="3188" spans="1:21" x14ac:dyDescent="0.25">
      <c r="A3188" t="s">
        <v>21</v>
      </c>
      <c r="B3188" t="s">
        <v>5836</v>
      </c>
      <c r="C3188" t="s">
        <v>23</v>
      </c>
      <c r="D3188" t="s">
        <v>5837</v>
      </c>
      <c r="F3188" t="s">
        <v>78</v>
      </c>
      <c r="G3188" t="s">
        <v>27</v>
      </c>
      <c r="H3188">
        <v>15</v>
      </c>
      <c r="I3188">
        <v>15</v>
      </c>
      <c r="J3188" t="s">
        <v>27</v>
      </c>
      <c r="K3188" t="s">
        <v>5659</v>
      </c>
      <c r="L3188" t="s">
        <v>5185</v>
      </c>
      <c r="M3188" t="s">
        <v>23</v>
      </c>
      <c r="N3188" t="s">
        <v>27</v>
      </c>
      <c r="O3188" t="s">
        <v>27</v>
      </c>
      <c r="P3188" t="s">
        <v>27</v>
      </c>
      <c r="Q3188" s="1">
        <v>42203.604166666664</v>
      </c>
      <c r="R3188" s="1">
        <v>43012.595138888886</v>
      </c>
      <c r="S3188" t="s">
        <v>27</v>
      </c>
      <c r="T3188" t="s">
        <v>27</v>
      </c>
      <c r="U3188" t="s">
        <v>27</v>
      </c>
    </row>
    <row r="3189" spans="1:21" x14ac:dyDescent="0.25">
      <c r="A3189" t="s">
        <v>21</v>
      </c>
      <c r="B3189" t="s">
        <v>5836</v>
      </c>
      <c r="C3189" t="s">
        <v>23</v>
      </c>
      <c r="D3189" t="s">
        <v>5837</v>
      </c>
      <c r="F3189" t="s">
        <v>78</v>
      </c>
      <c r="G3189" t="s">
        <v>27</v>
      </c>
      <c r="H3189">
        <v>15</v>
      </c>
      <c r="I3189">
        <v>15</v>
      </c>
      <c r="J3189" t="s">
        <v>27</v>
      </c>
      <c r="K3189" t="s">
        <v>5265</v>
      </c>
      <c r="L3189" t="s">
        <v>5266</v>
      </c>
      <c r="M3189" t="s">
        <v>23</v>
      </c>
      <c r="N3189" t="s">
        <v>27</v>
      </c>
      <c r="O3189" t="s">
        <v>27</v>
      </c>
      <c r="P3189" t="s">
        <v>27</v>
      </c>
      <c r="Q3189" s="1">
        <v>41290.729861111111</v>
      </c>
      <c r="R3189" s="1">
        <v>41761.509722222225</v>
      </c>
      <c r="S3189" t="s">
        <v>27</v>
      </c>
      <c r="T3189" t="s">
        <v>27</v>
      </c>
      <c r="U3189" t="s">
        <v>27</v>
      </c>
    </row>
    <row r="3190" spans="1:21" x14ac:dyDescent="0.25">
      <c r="A3190" t="s">
        <v>21</v>
      </c>
      <c r="B3190" t="s">
        <v>128</v>
      </c>
      <c r="C3190" t="s">
        <v>23</v>
      </c>
      <c r="D3190" t="s">
        <v>129</v>
      </c>
      <c r="F3190" t="s">
        <v>130</v>
      </c>
      <c r="G3190" t="s">
        <v>27</v>
      </c>
      <c r="H3190">
        <v>13</v>
      </c>
      <c r="I3190">
        <v>14</v>
      </c>
      <c r="J3190" t="s">
        <v>27</v>
      </c>
      <c r="K3190" t="s">
        <v>330</v>
      </c>
      <c r="L3190" t="s">
        <v>331</v>
      </c>
      <c r="M3190" t="s">
        <v>23</v>
      </c>
      <c r="N3190" t="s">
        <v>27</v>
      </c>
      <c r="O3190" t="s">
        <v>27</v>
      </c>
      <c r="P3190" t="s">
        <v>27</v>
      </c>
      <c r="Q3190" s="1">
        <v>35697.37222222222</v>
      </c>
      <c r="R3190" s="1">
        <v>37749.043055555558</v>
      </c>
      <c r="S3190" t="s">
        <v>27</v>
      </c>
      <c r="T3190" t="s">
        <v>27</v>
      </c>
      <c r="U3190" t="s">
        <v>27</v>
      </c>
    </row>
    <row r="3191" spans="1:21" x14ac:dyDescent="0.25">
      <c r="A3191" t="s">
        <v>21</v>
      </c>
      <c r="B3191" t="s">
        <v>765</v>
      </c>
      <c r="C3191" t="s">
        <v>23</v>
      </c>
      <c r="D3191" t="s">
        <v>695</v>
      </c>
      <c r="E3191" t="s">
        <v>390</v>
      </c>
      <c r="F3191" t="s">
        <v>26</v>
      </c>
      <c r="G3191" t="s">
        <v>27</v>
      </c>
      <c r="H3191">
        <v>9</v>
      </c>
      <c r="I3191">
        <v>14</v>
      </c>
      <c r="J3191" t="s">
        <v>27</v>
      </c>
      <c r="K3191" t="s">
        <v>766</v>
      </c>
      <c r="L3191" t="s">
        <v>767</v>
      </c>
      <c r="M3191" t="s">
        <v>23</v>
      </c>
      <c r="N3191" t="s">
        <v>27</v>
      </c>
      <c r="O3191" t="s">
        <v>27</v>
      </c>
      <c r="P3191" t="s">
        <v>27</v>
      </c>
      <c r="Q3191" s="1">
        <v>37823.424305555556</v>
      </c>
      <c r="R3191" s="1">
        <v>39196.47152777778</v>
      </c>
      <c r="S3191">
        <v>3.7</v>
      </c>
      <c r="T3191">
        <v>250</v>
      </c>
      <c r="U3191">
        <v>41.625</v>
      </c>
    </row>
    <row r="3192" spans="1:21" x14ac:dyDescent="0.25">
      <c r="A3192" t="s">
        <v>21</v>
      </c>
      <c r="B3192" t="s">
        <v>298</v>
      </c>
      <c r="C3192" t="s">
        <v>23</v>
      </c>
      <c r="D3192" t="s">
        <v>299</v>
      </c>
      <c r="E3192" t="s">
        <v>300</v>
      </c>
      <c r="F3192" t="s">
        <v>26</v>
      </c>
      <c r="G3192" t="s">
        <v>27</v>
      </c>
      <c r="H3192">
        <v>14</v>
      </c>
      <c r="I3192">
        <v>14</v>
      </c>
      <c r="J3192" t="s">
        <v>301</v>
      </c>
      <c r="K3192" t="s">
        <v>202</v>
      </c>
      <c r="L3192" t="s">
        <v>482</v>
      </c>
      <c r="M3192" t="s">
        <v>23</v>
      </c>
      <c r="N3192" t="s">
        <v>27</v>
      </c>
      <c r="O3192" t="s">
        <v>27</v>
      </c>
      <c r="P3192" t="s">
        <v>27</v>
      </c>
      <c r="Q3192" s="1">
        <v>38178.36041666667</v>
      </c>
      <c r="R3192" s="1">
        <v>42487.666666666664</v>
      </c>
      <c r="S3192">
        <v>0</v>
      </c>
      <c r="T3192">
        <v>0.16</v>
      </c>
      <c r="U3192">
        <v>3.4285714285714301E-2</v>
      </c>
    </row>
    <row r="3193" spans="1:21" x14ac:dyDescent="0.25">
      <c r="A3193" t="s">
        <v>21</v>
      </c>
      <c r="B3193" t="s">
        <v>1051</v>
      </c>
      <c r="C3193" t="s">
        <v>23</v>
      </c>
      <c r="D3193" t="s">
        <v>1052</v>
      </c>
      <c r="F3193" t="s">
        <v>26</v>
      </c>
      <c r="G3193" t="s">
        <v>27</v>
      </c>
      <c r="H3193">
        <v>9</v>
      </c>
      <c r="I3193">
        <v>14</v>
      </c>
      <c r="J3193" t="s">
        <v>27</v>
      </c>
      <c r="K3193" t="s">
        <v>1051</v>
      </c>
      <c r="L3193" t="s">
        <v>1053</v>
      </c>
      <c r="M3193" t="s">
        <v>23</v>
      </c>
      <c r="N3193" t="s">
        <v>27</v>
      </c>
      <c r="O3193" t="s">
        <v>27</v>
      </c>
      <c r="P3193" t="s">
        <v>27</v>
      </c>
      <c r="Q3193" s="1">
        <v>39114.422222222223</v>
      </c>
      <c r="R3193" s="1">
        <v>42866.405555555553</v>
      </c>
      <c r="S3193" t="s">
        <v>27</v>
      </c>
      <c r="T3193" t="s">
        <v>27</v>
      </c>
      <c r="U3193" t="s">
        <v>27</v>
      </c>
    </row>
    <row r="3194" spans="1:21" x14ac:dyDescent="0.25">
      <c r="A3194" t="s">
        <v>21</v>
      </c>
      <c r="B3194" t="s">
        <v>494</v>
      </c>
      <c r="C3194" t="s">
        <v>23</v>
      </c>
      <c r="D3194" t="s">
        <v>494</v>
      </c>
      <c r="E3194" t="s">
        <v>123</v>
      </c>
      <c r="F3194" t="s">
        <v>26</v>
      </c>
      <c r="G3194" t="s">
        <v>27</v>
      </c>
      <c r="H3194">
        <v>9</v>
      </c>
      <c r="I3194">
        <v>14</v>
      </c>
      <c r="J3194" t="s">
        <v>27</v>
      </c>
      <c r="K3194" t="s">
        <v>766</v>
      </c>
      <c r="L3194" t="s">
        <v>767</v>
      </c>
      <c r="M3194" t="s">
        <v>23</v>
      </c>
      <c r="N3194" t="s">
        <v>27</v>
      </c>
      <c r="O3194" t="s">
        <v>27</v>
      </c>
      <c r="P3194" t="s">
        <v>27</v>
      </c>
      <c r="Q3194" s="1">
        <v>37823.424305555556</v>
      </c>
      <c r="R3194" s="1">
        <v>39196.47152777778</v>
      </c>
      <c r="S3194">
        <v>0.01</v>
      </c>
      <c r="T3194">
        <v>0.75</v>
      </c>
      <c r="U3194">
        <v>0.223846153846154</v>
      </c>
    </row>
    <row r="3195" spans="1:21" x14ac:dyDescent="0.25">
      <c r="A3195" t="s">
        <v>21</v>
      </c>
      <c r="B3195" t="s">
        <v>1513</v>
      </c>
      <c r="C3195" t="s">
        <v>23</v>
      </c>
      <c r="D3195" t="s">
        <v>1514</v>
      </c>
      <c r="F3195" t="s">
        <v>26</v>
      </c>
      <c r="G3195" t="s">
        <v>27</v>
      </c>
      <c r="H3195">
        <v>14</v>
      </c>
      <c r="I3195">
        <v>14</v>
      </c>
      <c r="J3195" t="s">
        <v>27</v>
      </c>
      <c r="K3195" t="s">
        <v>503</v>
      </c>
      <c r="L3195" t="s">
        <v>505</v>
      </c>
      <c r="M3195" t="s">
        <v>23</v>
      </c>
      <c r="N3195" t="s">
        <v>27</v>
      </c>
      <c r="O3195" t="s">
        <v>27</v>
      </c>
      <c r="P3195" t="s">
        <v>27</v>
      </c>
      <c r="Q3195" s="1">
        <v>41708.535416666666</v>
      </c>
      <c r="R3195" s="1">
        <v>42970.74722222222</v>
      </c>
      <c r="S3195" t="s">
        <v>27</v>
      </c>
      <c r="T3195" t="s">
        <v>27</v>
      </c>
      <c r="U3195" t="s">
        <v>27</v>
      </c>
    </row>
    <row r="3196" spans="1:21" x14ac:dyDescent="0.25">
      <c r="A3196" t="s">
        <v>21</v>
      </c>
      <c r="B3196" t="s">
        <v>1548</v>
      </c>
      <c r="C3196" t="s">
        <v>23</v>
      </c>
      <c r="D3196" t="s">
        <v>1549</v>
      </c>
      <c r="F3196" t="s">
        <v>107</v>
      </c>
      <c r="G3196" t="s">
        <v>27</v>
      </c>
      <c r="H3196">
        <v>14</v>
      </c>
      <c r="I3196">
        <v>14</v>
      </c>
      <c r="J3196" t="s">
        <v>27</v>
      </c>
      <c r="K3196" t="s">
        <v>296</v>
      </c>
      <c r="L3196" t="s">
        <v>297</v>
      </c>
      <c r="M3196" t="s">
        <v>23</v>
      </c>
      <c r="N3196" t="s">
        <v>27</v>
      </c>
      <c r="O3196" t="s">
        <v>27</v>
      </c>
      <c r="P3196" t="s">
        <v>27</v>
      </c>
      <c r="Q3196" s="1">
        <v>38553.670138888891</v>
      </c>
      <c r="R3196" s="1">
        <v>41558.652083333334</v>
      </c>
      <c r="S3196" t="s">
        <v>27</v>
      </c>
      <c r="T3196" t="s">
        <v>27</v>
      </c>
      <c r="U3196" t="s">
        <v>27</v>
      </c>
    </row>
    <row r="3197" spans="1:21" x14ac:dyDescent="0.25">
      <c r="A3197" t="s">
        <v>21</v>
      </c>
      <c r="B3197" t="s">
        <v>536</v>
      </c>
      <c r="C3197" t="s">
        <v>23</v>
      </c>
      <c r="D3197" t="s">
        <v>537</v>
      </c>
      <c r="E3197" t="s">
        <v>538</v>
      </c>
      <c r="F3197" t="s">
        <v>26</v>
      </c>
      <c r="G3197" t="s">
        <v>27</v>
      </c>
      <c r="H3197">
        <v>14</v>
      </c>
      <c r="I3197">
        <v>14</v>
      </c>
      <c r="J3197" t="s">
        <v>1594</v>
      </c>
      <c r="K3197" t="s">
        <v>540</v>
      </c>
      <c r="L3197" t="s">
        <v>541</v>
      </c>
      <c r="M3197" t="s">
        <v>23</v>
      </c>
      <c r="N3197" t="s">
        <v>27</v>
      </c>
      <c r="O3197" t="s">
        <v>27</v>
      </c>
      <c r="P3197" t="s">
        <v>27</v>
      </c>
      <c r="Q3197" s="1">
        <v>37804.611805555556</v>
      </c>
      <c r="R3197" s="1">
        <v>37833.60833333333</v>
      </c>
      <c r="S3197">
        <v>3</v>
      </c>
      <c r="T3197">
        <v>141</v>
      </c>
      <c r="U3197">
        <v>26.071428571428601</v>
      </c>
    </row>
    <row r="3198" spans="1:21" x14ac:dyDescent="0.25">
      <c r="A3198" t="s">
        <v>21</v>
      </c>
      <c r="B3198" t="s">
        <v>53</v>
      </c>
      <c r="C3198" t="s">
        <v>23</v>
      </c>
      <c r="D3198" t="s">
        <v>54</v>
      </c>
      <c r="E3198" t="s">
        <v>55</v>
      </c>
      <c r="F3198" t="s">
        <v>26</v>
      </c>
      <c r="G3198" t="s">
        <v>27</v>
      </c>
      <c r="H3198">
        <v>10</v>
      </c>
      <c r="I3198">
        <v>14</v>
      </c>
      <c r="J3198" t="s">
        <v>1692</v>
      </c>
      <c r="K3198" t="s">
        <v>191</v>
      </c>
      <c r="L3198" t="s">
        <v>54</v>
      </c>
      <c r="M3198" t="s">
        <v>23</v>
      </c>
      <c r="N3198" t="s">
        <v>27</v>
      </c>
      <c r="O3198" t="s">
        <v>27</v>
      </c>
      <c r="P3198" t="s">
        <v>27</v>
      </c>
      <c r="Q3198" s="1">
        <v>38586.527083333334</v>
      </c>
      <c r="R3198" s="1">
        <v>42913.65625</v>
      </c>
      <c r="S3198">
        <v>91</v>
      </c>
      <c r="T3198">
        <v>342</v>
      </c>
      <c r="U3198">
        <v>224.21428571428601</v>
      </c>
    </row>
    <row r="3199" spans="1:21" x14ac:dyDescent="0.25">
      <c r="A3199" t="s">
        <v>21</v>
      </c>
      <c r="B3199" t="s">
        <v>53</v>
      </c>
      <c r="C3199" t="s">
        <v>23</v>
      </c>
      <c r="D3199" t="s">
        <v>54</v>
      </c>
      <c r="E3199" t="s">
        <v>55</v>
      </c>
      <c r="F3199" t="s">
        <v>26</v>
      </c>
      <c r="G3199" t="s">
        <v>27</v>
      </c>
      <c r="H3199">
        <v>7</v>
      </c>
      <c r="I3199">
        <v>14</v>
      </c>
      <c r="J3199" t="s">
        <v>971</v>
      </c>
      <c r="K3199" t="s">
        <v>191</v>
      </c>
      <c r="L3199" t="s">
        <v>54</v>
      </c>
      <c r="M3199" t="s">
        <v>23</v>
      </c>
      <c r="N3199" t="s">
        <v>27</v>
      </c>
      <c r="O3199" t="s">
        <v>27</v>
      </c>
      <c r="P3199" t="s">
        <v>27</v>
      </c>
      <c r="Q3199" s="1">
        <v>41617.65625</v>
      </c>
      <c r="R3199" s="1">
        <v>42970.409722222219</v>
      </c>
      <c r="S3199">
        <v>102</v>
      </c>
      <c r="T3199">
        <v>336</v>
      </c>
      <c r="U3199">
        <v>231.57142857142901</v>
      </c>
    </row>
    <row r="3200" spans="1:21" x14ac:dyDescent="0.25">
      <c r="A3200" t="s">
        <v>21</v>
      </c>
      <c r="B3200" t="s">
        <v>1925</v>
      </c>
      <c r="C3200" t="s">
        <v>23</v>
      </c>
      <c r="D3200" t="s">
        <v>1926</v>
      </c>
      <c r="F3200" t="s">
        <v>107</v>
      </c>
      <c r="G3200" t="s">
        <v>27</v>
      </c>
      <c r="H3200">
        <v>14</v>
      </c>
      <c r="I3200">
        <v>14</v>
      </c>
      <c r="J3200" t="s">
        <v>27</v>
      </c>
      <c r="K3200" t="s">
        <v>296</v>
      </c>
      <c r="L3200" t="s">
        <v>297</v>
      </c>
      <c r="M3200" t="s">
        <v>23</v>
      </c>
      <c r="N3200" t="s">
        <v>27</v>
      </c>
      <c r="O3200" t="s">
        <v>27</v>
      </c>
      <c r="P3200" t="s">
        <v>27</v>
      </c>
      <c r="Q3200" s="1">
        <v>38553.670138888891</v>
      </c>
      <c r="R3200" s="1">
        <v>41558.652083333334</v>
      </c>
      <c r="S3200" t="s">
        <v>27</v>
      </c>
      <c r="T3200" t="s">
        <v>27</v>
      </c>
      <c r="U3200" t="s">
        <v>27</v>
      </c>
    </row>
    <row r="3201" spans="1:21" x14ac:dyDescent="0.25">
      <c r="A3201" t="s">
        <v>21</v>
      </c>
      <c r="B3201" t="s">
        <v>1960</v>
      </c>
      <c r="C3201" t="s">
        <v>23</v>
      </c>
      <c r="D3201" t="s">
        <v>1961</v>
      </c>
      <c r="E3201" t="s">
        <v>123</v>
      </c>
      <c r="F3201" t="s">
        <v>26</v>
      </c>
      <c r="G3201" t="s">
        <v>27</v>
      </c>
      <c r="H3201">
        <v>13</v>
      </c>
      <c r="I3201">
        <v>14</v>
      </c>
      <c r="J3201" t="s">
        <v>1994</v>
      </c>
      <c r="K3201" t="s">
        <v>1917</v>
      </c>
      <c r="L3201" t="s">
        <v>1918</v>
      </c>
      <c r="M3201" t="s">
        <v>23</v>
      </c>
      <c r="N3201" t="s">
        <v>27</v>
      </c>
      <c r="O3201" t="s">
        <v>27</v>
      </c>
      <c r="P3201" t="s">
        <v>27</v>
      </c>
      <c r="Q3201" s="1">
        <v>39185.669444444444</v>
      </c>
      <c r="R3201" s="1">
        <v>39260.388194444444</v>
      </c>
      <c r="S3201">
        <v>0.3</v>
      </c>
      <c r="T3201">
        <v>2.4</v>
      </c>
      <c r="U3201">
        <v>1.4357142857142899</v>
      </c>
    </row>
    <row r="3202" spans="1:21" x14ac:dyDescent="0.25">
      <c r="A3202" t="s">
        <v>21</v>
      </c>
      <c r="B3202" t="s">
        <v>1599</v>
      </c>
      <c r="C3202" t="s">
        <v>23</v>
      </c>
      <c r="D3202" t="s">
        <v>902</v>
      </c>
      <c r="F3202" t="s">
        <v>26</v>
      </c>
      <c r="G3202" t="s">
        <v>27</v>
      </c>
      <c r="H3202">
        <v>13</v>
      </c>
      <c r="I3202">
        <v>14</v>
      </c>
      <c r="J3202" t="s">
        <v>27</v>
      </c>
      <c r="K3202" t="s">
        <v>1599</v>
      </c>
      <c r="L3202" t="s">
        <v>904</v>
      </c>
      <c r="M3202" t="s">
        <v>23</v>
      </c>
      <c r="N3202" t="s">
        <v>27</v>
      </c>
      <c r="O3202" t="s">
        <v>27</v>
      </c>
      <c r="P3202" t="s">
        <v>27</v>
      </c>
      <c r="Q3202" s="1">
        <v>42186.690972222219</v>
      </c>
      <c r="R3202" s="1">
        <v>43012.710416666669</v>
      </c>
      <c r="S3202" t="s">
        <v>27</v>
      </c>
      <c r="T3202" t="s">
        <v>27</v>
      </c>
      <c r="U3202" t="s">
        <v>27</v>
      </c>
    </row>
    <row r="3203" spans="1:21" x14ac:dyDescent="0.25">
      <c r="A3203" t="s">
        <v>21</v>
      </c>
      <c r="B3203" t="s">
        <v>2313</v>
      </c>
      <c r="C3203" t="s">
        <v>23</v>
      </c>
      <c r="D3203" t="s">
        <v>2313</v>
      </c>
      <c r="E3203" t="s">
        <v>46</v>
      </c>
      <c r="F3203" t="s">
        <v>26</v>
      </c>
      <c r="G3203" t="s">
        <v>27</v>
      </c>
      <c r="H3203">
        <v>14</v>
      </c>
      <c r="I3203">
        <v>14</v>
      </c>
      <c r="J3203" t="s">
        <v>2440</v>
      </c>
      <c r="K3203" t="s">
        <v>2441</v>
      </c>
      <c r="L3203" t="s">
        <v>2442</v>
      </c>
      <c r="M3203" t="s">
        <v>23</v>
      </c>
      <c r="N3203" t="s">
        <v>27</v>
      </c>
      <c r="O3203" t="s">
        <v>27</v>
      </c>
      <c r="P3203" t="s">
        <v>27</v>
      </c>
      <c r="Q3203" s="1">
        <v>41960.655555555553</v>
      </c>
      <c r="R3203" s="1">
        <v>42194.488194444442</v>
      </c>
      <c r="S3203">
        <v>0.8</v>
      </c>
      <c r="T3203">
        <v>2.67</v>
      </c>
      <c r="U3203">
        <v>1.53428571428571</v>
      </c>
    </row>
    <row r="3204" spans="1:21" x14ac:dyDescent="0.25">
      <c r="A3204" t="s">
        <v>21</v>
      </c>
      <c r="B3204" t="s">
        <v>2602</v>
      </c>
      <c r="C3204" t="s">
        <v>23</v>
      </c>
      <c r="D3204" t="s">
        <v>2603</v>
      </c>
      <c r="F3204" t="s">
        <v>107</v>
      </c>
      <c r="G3204" t="s">
        <v>27</v>
      </c>
      <c r="H3204">
        <v>14</v>
      </c>
      <c r="I3204">
        <v>14</v>
      </c>
      <c r="J3204" t="s">
        <v>27</v>
      </c>
      <c r="K3204" t="s">
        <v>2602</v>
      </c>
      <c r="L3204" t="s">
        <v>2604</v>
      </c>
      <c r="M3204" t="s">
        <v>23</v>
      </c>
      <c r="N3204" t="s">
        <v>27</v>
      </c>
      <c r="O3204" t="s">
        <v>27</v>
      </c>
      <c r="P3204" t="s">
        <v>27</v>
      </c>
      <c r="Q3204" s="1">
        <v>38413.504861111112</v>
      </c>
      <c r="R3204" s="1">
        <v>41503.551388888889</v>
      </c>
      <c r="S3204" t="s">
        <v>27</v>
      </c>
      <c r="T3204" t="s">
        <v>27</v>
      </c>
      <c r="U3204" t="s">
        <v>27</v>
      </c>
    </row>
    <row r="3205" spans="1:21" x14ac:dyDescent="0.25">
      <c r="A3205" t="s">
        <v>21</v>
      </c>
      <c r="B3205" t="s">
        <v>2386</v>
      </c>
      <c r="C3205" t="s">
        <v>23</v>
      </c>
      <c r="D3205" t="s">
        <v>2386</v>
      </c>
      <c r="E3205" t="s">
        <v>325</v>
      </c>
      <c r="F3205" t="s">
        <v>26</v>
      </c>
      <c r="G3205" t="s">
        <v>27</v>
      </c>
      <c r="H3205">
        <v>14</v>
      </c>
      <c r="I3205">
        <v>14</v>
      </c>
      <c r="J3205" t="s">
        <v>2682</v>
      </c>
      <c r="K3205" t="s">
        <v>2330</v>
      </c>
      <c r="L3205" t="s">
        <v>2331</v>
      </c>
      <c r="M3205" t="s">
        <v>23</v>
      </c>
      <c r="N3205" t="s">
        <v>27</v>
      </c>
      <c r="O3205" t="s">
        <v>27</v>
      </c>
      <c r="P3205" t="s">
        <v>27</v>
      </c>
      <c r="Q3205" s="1">
        <v>37845.699305555558</v>
      </c>
      <c r="R3205" s="1">
        <v>38406.57916666667</v>
      </c>
      <c r="S3205">
        <v>2.9</v>
      </c>
      <c r="T3205">
        <v>9.5</v>
      </c>
      <c r="U3205">
        <v>6.33357142857143</v>
      </c>
    </row>
    <row r="3206" spans="1:21" x14ac:dyDescent="0.25">
      <c r="A3206" t="s">
        <v>21</v>
      </c>
      <c r="B3206" t="s">
        <v>2388</v>
      </c>
      <c r="C3206" t="s">
        <v>23</v>
      </c>
      <c r="D3206" t="s">
        <v>2388</v>
      </c>
      <c r="E3206" t="s">
        <v>325</v>
      </c>
      <c r="F3206" t="s">
        <v>26</v>
      </c>
      <c r="G3206" t="s">
        <v>27</v>
      </c>
      <c r="H3206">
        <v>14</v>
      </c>
      <c r="I3206">
        <v>14</v>
      </c>
      <c r="J3206" t="s">
        <v>2685</v>
      </c>
      <c r="K3206" t="s">
        <v>2330</v>
      </c>
      <c r="L3206" t="s">
        <v>2331</v>
      </c>
      <c r="M3206" t="s">
        <v>23</v>
      </c>
      <c r="N3206" t="s">
        <v>27</v>
      </c>
      <c r="O3206" t="s">
        <v>27</v>
      </c>
      <c r="P3206" t="s">
        <v>27</v>
      </c>
      <c r="Q3206" s="1">
        <v>37845.699305555558</v>
      </c>
      <c r="R3206" s="1">
        <v>38406.57916666667</v>
      </c>
      <c r="S3206">
        <v>0.7</v>
      </c>
      <c r="T3206">
        <v>2.2000000000000002</v>
      </c>
      <c r="U3206">
        <v>1.2321428571428601</v>
      </c>
    </row>
    <row r="3207" spans="1:21" x14ac:dyDescent="0.25">
      <c r="A3207" t="s">
        <v>21</v>
      </c>
      <c r="B3207" t="s">
        <v>2709</v>
      </c>
      <c r="C3207" t="s">
        <v>23</v>
      </c>
      <c r="D3207" t="s">
        <v>2710</v>
      </c>
      <c r="F3207" t="s">
        <v>107</v>
      </c>
      <c r="G3207" t="s">
        <v>27</v>
      </c>
      <c r="H3207">
        <v>11</v>
      </c>
      <c r="I3207">
        <v>14</v>
      </c>
      <c r="J3207" t="s">
        <v>27</v>
      </c>
      <c r="K3207" t="s">
        <v>2711</v>
      </c>
      <c r="L3207" t="s">
        <v>2712</v>
      </c>
      <c r="M3207" t="s">
        <v>23</v>
      </c>
      <c r="N3207" t="s">
        <v>27</v>
      </c>
      <c r="O3207" t="s">
        <v>27</v>
      </c>
      <c r="P3207" t="s">
        <v>27</v>
      </c>
      <c r="Q3207" s="1">
        <v>38428.615277777775</v>
      </c>
      <c r="R3207" s="1">
        <v>41387.506249999999</v>
      </c>
      <c r="S3207" t="s">
        <v>27</v>
      </c>
      <c r="T3207" t="s">
        <v>27</v>
      </c>
      <c r="U3207" t="s">
        <v>27</v>
      </c>
    </row>
    <row r="3208" spans="1:21" x14ac:dyDescent="0.25">
      <c r="A3208" t="s">
        <v>21</v>
      </c>
      <c r="B3208" t="s">
        <v>2048</v>
      </c>
      <c r="C3208" t="s">
        <v>23</v>
      </c>
      <c r="D3208" t="s">
        <v>2049</v>
      </c>
      <c r="E3208" t="s">
        <v>2131</v>
      </c>
      <c r="F3208" t="s">
        <v>26</v>
      </c>
      <c r="G3208" t="s">
        <v>27</v>
      </c>
      <c r="H3208">
        <v>14</v>
      </c>
      <c r="I3208">
        <v>14</v>
      </c>
      <c r="J3208" t="s">
        <v>2217</v>
      </c>
      <c r="K3208" t="s">
        <v>1917</v>
      </c>
      <c r="L3208" t="s">
        <v>1918</v>
      </c>
      <c r="M3208" t="s">
        <v>23</v>
      </c>
      <c r="N3208" t="s">
        <v>27</v>
      </c>
      <c r="O3208" t="s">
        <v>27</v>
      </c>
      <c r="P3208" t="s">
        <v>27</v>
      </c>
      <c r="Q3208" s="1">
        <v>39294.896527777775</v>
      </c>
      <c r="R3208" s="1">
        <v>41150.199305555558</v>
      </c>
      <c r="S3208">
        <v>2.2000000000000002</v>
      </c>
      <c r="T3208">
        <v>12.5</v>
      </c>
      <c r="U3208">
        <v>10.2642857142857</v>
      </c>
    </row>
    <row r="3209" spans="1:21" x14ac:dyDescent="0.25">
      <c r="A3209" t="s">
        <v>21</v>
      </c>
      <c r="B3209" t="s">
        <v>2264</v>
      </c>
      <c r="C3209" t="s">
        <v>23</v>
      </c>
      <c r="D3209" t="s">
        <v>3239</v>
      </c>
      <c r="F3209" t="s">
        <v>107</v>
      </c>
      <c r="G3209" t="s">
        <v>27</v>
      </c>
      <c r="H3209">
        <v>14</v>
      </c>
      <c r="I3209">
        <v>14</v>
      </c>
      <c r="J3209" t="s">
        <v>27</v>
      </c>
      <c r="K3209" t="s">
        <v>2264</v>
      </c>
      <c r="L3209" t="s">
        <v>3240</v>
      </c>
      <c r="M3209" t="s">
        <v>23</v>
      </c>
      <c r="N3209" t="s">
        <v>27</v>
      </c>
      <c r="O3209" t="s">
        <v>27</v>
      </c>
      <c r="P3209" t="s">
        <v>27</v>
      </c>
      <c r="Q3209" s="1">
        <v>38415.572916666664</v>
      </c>
      <c r="R3209" s="1">
        <v>41478.460416666669</v>
      </c>
      <c r="S3209" t="s">
        <v>27</v>
      </c>
      <c r="T3209" t="s">
        <v>27</v>
      </c>
      <c r="U3209" t="s">
        <v>27</v>
      </c>
    </row>
    <row r="3210" spans="1:21" x14ac:dyDescent="0.25">
      <c r="A3210" t="s">
        <v>21</v>
      </c>
      <c r="B3210" t="s">
        <v>2321</v>
      </c>
      <c r="C3210" t="s">
        <v>23</v>
      </c>
      <c r="D3210" t="s">
        <v>2322</v>
      </c>
      <c r="E3210" t="s">
        <v>838</v>
      </c>
      <c r="F3210" t="s">
        <v>26</v>
      </c>
      <c r="G3210" t="s">
        <v>27</v>
      </c>
      <c r="H3210">
        <v>12</v>
      </c>
      <c r="I3210">
        <v>14</v>
      </c>
      <c r="J3210" t="s">
        <v>3249</v>
      </c>
      <c r="K3210" t="s">
        <v>2318</v>
      </c>
      <c r="L3210" t="s">
        <v>2320</v>
      </c>
      <c r="M3210" t="s">
        <v>23</v>
      </c>
      <c r="N3210" t="s">
        <v>27</v>
      </c>
      <c r="O3210" t="s">
        <v>27</v>
      </c>
      <c r="P3210" t="s">
        <v>27</v>
      </c>
      <c r="Q3210" s="1">
        <v>42674.661111111112</v>
      </c>
      <c r="R3210" s="1">
        <v>42992.547222222223</v>
      </c>
      <c r="S3210">
        <v>0.7</v>
      </c>
      <c r="T3210">
        <v>4.5</v>
      </c>
      <c r="U3210">
        <v>2.9214285714285699</v>
      </c>
    </row>
    <row r="3211" spans="1:21" x14ac:dyDescent="0.25">
      <c r="A3211" t="s">
        <v>21</v>
      </c>
      <c r="B3211" t="s">
        <v>3254</v>
      </c>
      <c r="C3211" t="s">
        <v>23</v>
      </c>
      <c r="D3211" t="s">
        <v>3255</v>
      </c>
      <c r="F3211" t="s">
        <v>26</v>
      </c>
      <c r="G3211" t="s">
        <v>27</v>
      </c>
      <c r="H3211">
        <v>14</v>
      </c>
      <c r="I3211">
        <v>14</v>
      </c>
      <c r="J3211" t="s">
        <v>27</v>
      </c>
      <c r="K3211" t="s">
        <v>3256</v>
      </c>
      <c r="L3211" t="s">
        <v>3005</v>
      </c>
      <c r="M3211" t="s">
        <v>23</v>
      </c>
      <c r="N3211" t="s">
        <v>27</v>
      </c>
      <c r="O3211" t="s">
        <v>27</v>
      </c>
      <c r="P3211" t="s">
        <v>27</v>
      </c>
      <c r="Q3211" s="1">
        <v>42072.912499999999</v>
      </c>
      <c r="R3211" s="1">
        <v>42919.822222222225</v>
      </c>
      <c r="S3211" t="s">
        <v>27</v>
      </c>
      <c r="T3211" t="s">
        <v>27</v>
      </c>
      <c r="U3211" t="s">
        <v>27</v>
      </c>
    </row>
    <row r="3212" spans="1:21" x14ac:dyDescent="0.25">
      <c r="A3212" t="s">
        <v>21</v>
      </c>
      <c r="B3212" t="s">
        <v>3323</v>
      </c>
      <c r="C3212" t="s">
        <v>23</v>
      </c>
      <c r="D3212" t="s">
        <v>3324</v>
      </c>
      <c r="F3212" t="s">
        <v>26</v>
      </c>
      <c r="G3212" t="s">
        <v>27</v>
      </c>
      <c r="H3212">
        <v>13</v>
      </c>
      <c r="I3212">
        <v>14</v>
      </c>
      <c r="J3212" t="s">
        <v>27</v>
      </c>
      <c r="K3212" t="s">
        <v>3323</v>
      </c>
      <c r="L3212" t="s">
        <v>3325</v>
      </c>
      <c r="M3212" t="s">
        <v>23</v>
      </c>
      <c r="N3212" t="s">
        <v>27</v>
      </c>
      <c r="O3212" t="s">
        <v>27</v>
      </c>
      <c r="P3212" t="s">
        <v>27</v>
      </c>
      <c r="Q3212" s="1">
        <v>37900.561111111114</v>
      </c>
      <c r="R3212" s="1">
        <v>42380.711805555555</v>
      </c>
      <c r="S3212" t="s">
        <v>27</v>
      </c>
      <c r="T3212" t="s">
        <v>27</v>
      </c>
      <c r="U3212" t="s">
        <v>27</v>
      </c>
    </row>
    <row r="3213" spans="1:21" x14ac:dyDescent="0.25">
      <c r="A3213" t="s">
        <v>21</v>
      </c>
      <c r="B3213" t="s">
        <v>2096</v>
      </c>
      <c r="C3213" t="s">
        <v>23</v>
      </c>
      <c r="D3213" t="s">
        <v>2097</v>
      </c>
      <c r="F3213" t="s">
        <v>26</v>
      </c>
      <c r="G3213" t="s">
        <v>27</v>
      </c>
      <c r="H3213">
        <v>14</v>
      </c>
      <c r="I3213">
        <v>14</v>
      </c>
      <c r="J3213" t="s">
        <v>27</v>
      </c>
      <c r="K3213" t="s">
        <v>489</v>
      </c>
      <c r="L3213" t="s">
        <v>490</v>
      </c>
      <c r="M3213" t="s">
        <v>23</v>
      </c>
      <c r="N3213" t="s">
        <v>27</v>
      </c>
      <c r="O3213" t="s">
        <v>27</v>
      </c>
      <c r="P3213" t="s">
        <v>27</v>
      </c>
      <c r="Q3213" s="1">
        <v>37908.635416666664</v>
      </c>
      <c r="R3213" s="1">
        <v>38878.421527777777</v>
      </c>
      <c r="S3213">
        <v>0</v>
      </c>
      <c r="T3213">
        <v>4</v>
      </c>
      <c r="U3213">
        <v>1.1666666666666701</v>
      </c>
    </row>
    <row r="3214" spans="1:21" x14ac:dyDescent="0.25">
      <c r="A3214" t="s">
        <v>21</v>
      </c>
      <c r="B3214" t="s">
        <v>2328</v>
      </c>
      <c r="C3214" t="s">
        <v>23</v>
      </c>
      <c r="D3214" t="s">
        <v>2328</v>
      </c>
      <c r="E3214" t="s">
        <v>325</v>
      </c>
      <c r="F3214" t="s">
        <v>26</v>
      </c>
      <c r="G3214" t="s">
        <v>27</v>
      </c>
      <c r="H3214">
        <v>14</v>
      </c>
      <c r="I3214">
        <v>14</v>
      </c>
      <c r="J3214" t="s">
        <v>972</v>
      </c>
      <c r="K3214" t="s">
        <v>2330</v>
      </c>
      <c r="L3214" t="s">
        <v>2331</v>
      </c>
      <c r="M3214" t="s">
        <v>23</v>
      </c>
      <c r="N3214" t="s">
        <v>27</v>
      </c>
      <c r="O3214" t="s">
        <v>27</v>
      </c>
      <c r="P3214" t="s">
        <v>27</v>
      </c>
      <c r="Q3214" s="1">
        <v>37845.699305555558</v>
      </c>
      <c r="R3214" s="1">
        <v>38406.57916666667</v>
      </c>
      <c r="S3214">
        <v>0.1</v>
      </c>
      <c r="T3214">
        <v>0.9</v>
      </c>
      <c r="U3214">
        <v>0.41357142857142898</v>
      </c>
    </row>
    <row r="3215" spans="1:21" x14ac:dyDescent="0.25">
      <c r="A3215" t="s">
        <v>21</v>
      </c>
      <c r="B3215" t="s">
        <v>2391</v>
      </c>
      <c r="C3215" t="s">
        <v>23</v>
      </c>
      <c r="D3215" t="s">
        <v>2391</v>
      </c>
      <c r="E3215" t="s">
        <v>325</v>
      </c>
      <c r="F3215" t="s">
        <v>26</v>
      </c>
      <c r="G3215" t="s">
        <v>27</v>
      </c>
      <c r="H3215">
        <v>14</v>
      </c>
      <c r="I3215">
        <v>14</v>
      </c>
      <c r="J3215" t="s">
        <v>3639</v>
      </c>
      <c r="K3215" t="s">
        <v>2330</v>
      </c>
      <c r="L3215" t="s">
        <v>2331</v>
      </c>
      <c r="M3215" t="s">
        <v>23</v>
      </c>
      <c r="N3215" t="s">
        <v>27</v>
      </c>
      <c r="O3215" t="s">
        <v>27</v>
      </c>
      <c r="P3215" t="s">
        <v>27</v>
      </c>
      <c r="Q3215" s="1">
        <v>37845.699305555558</v>
      </c>
      <c r="R3215" s="1">
        <v>38406.57916666667</v>
      </c>
      <c r="S3215">
        <v>0</v>
      </c>
      <c r="T3215">
        <v>1.1000000000000001</v>
      </c>
      <c r="U3215">
        <v>0.29285714285714298</v>
      </c>
    </row>
    <row r="3216" spans="1:21" x14ac:dyDescent="0.25">
      <c r="A3216" t="s">
        <v>21</v>
      </c>
      <c r="B3216" t="s">
        <v>3641</v>
      </c>
      <c r="C3216" t="s">
        <v>23</v>
      </c>
      <c r="D3216" t="s">
        <v>2022</v>
      </c>
      <c r="E3216" t="s">
        <v>1951</v>
      </c>
      <c r="F3216" t="s">
        <v>26</v>
      </c>
      <c r="G3216" t="s">
        <v>27</v>
      </c>
      <c r="H3216">
        <v>14</v>
      </c>
      <c r="I3216">
        <v>14</v>
      </c>
      <c r="J3216" t="s">
        <v>27</v>
      </c>
      <c r="K3216" t="s">
        <v>2021</v>
      </c>
      <c r="L3216" t="s">
        <v>2022</v>
      </c>
      <c r="M3216" t="s">
        <v>23</v>
      </c>
      <c r="N3216" t="s">
        <v>27</v>
      </c>
      <c r="O3216" t="s">
        <v>27</v>
      </c>
      <c r="P3216" t="s">
        <v>27</v>
      </c>
      <c r="Q3216" s="1">
        <v>41963.373611111114</v>
      </c>
      <c r="R3216" s="1">
        <v>42886.614583333336</v>
      </c>
      <c r="S3216" t="s">
        <v>27</v>
      </c>
      <c r="T3216" t="s">
        <v>27</v>
      </c>
      <c r="U3216" t="s">
        <v>27</v>
      </c>
    </row>
    <row r="3217" spans="1:21" x14ac:dyDescent="0.25">
      <c r="A3217" t="s">
        <v>21</v>
      </c>
      <c r="B3217" t="s">
        <v>2326</v>
      </c>
      <c r="C3217" t="s">
        <v>23</v>
      </c>
      <c r="D3217" t="s">
        <v>2326</v>
      </c>
      <c r="E3217" t="s">
        <v>46</v>
      </c>
      <c r="F3217" t="s">
        <v>26</v>
      </c>
      <c r="G3217" t="s">
        <v>27</v>
      </c>
      <c r="H3217">
        <v>14</v>
      </c>
      <c r="I3217">
        <v>14</v>
      </c>
      <c r="J3217" t="s">
        <v>27</v>
      </c>
      <c r="K3217" t="s">
        <v>2326</v>
      </c>
      <c r="L3217" t="s">
        <v>2326</v>
      </c>
      <c r="M3217" t="s">
        <v>23</v>
      </c>
      <c r="N3217" t="s">
        <v>27</v>
      </c>
      <c r="O3217" t="s">
        <v>27</v>
      </c>
      <c r="P3217" t="s">
        <v>27</v>
      </c>
      <c r="Q3217" s="1">
        <v>39069.578472222223</v>
      </c>
      <c r="R3217" s="1">
        <v>42914.469444444447</v>
      </c>
      <c r="S3217" t="s">
        <v>27</v>
      </c>
      <c r="T3217" t="s">
        <v>27</v>
      </c>
      <c r="U3217" t="s">
        <v>27</v>
      </c>
    </row>
    <row r="3218" spans="1:21" x14ac:dyDescent="0.25">
      <c r="A3218" t="s">
        <v>21</v>
      </c>
      <c r="B3218" t="s">
        <v>3256</v>
      </c>
      <c r="C3218" t="s">
        <v>23</v>
      </c>
      <c r="D3218" t="s">
        <v>3004</v>
      </c>
      <c r="F3218" t="s">
        <v>26</v>
      </c>
      <c r="G3218" t="s">
        <v>27</v>
      </c>
      <c r="H3218">
        <v>14</v>
      </c>
      <c r="I3218">
        <v>14</v>
      </c>
      <c r="J3218" t="s">
        <v>27</v>
      </c>
      <c r="K3218" t="s">
        <v>3256</v>
      </c>
      <c r="L3218" t="s">
        <v>3005</v>
      </c>
      <c r="M3218" t="s">
        <v>23</v>
      </c>
      <c r="N3218" t="s">
        <v>27</v>
      </c>
      <c r="O3218" t="s">
        <v>27</v>
      </c>
      <c r="P3218" t="s">
        <v>27</v>
      </c>
      <c r="Q3218" s="1">
        <v>42072.912499999999</v>
      </c>
      <c r="R3218" s="1">
        <v>42919.822222222225</v>
      </c>
      <c r="S3218" t="s">
        <v>27</v>
      </c>
      <c r="T3218" t="s">
        <v>27</v>
      </c>
      <c r="U3218" t="s">
        <v>27</v>
      </c>
    </row>
    <row r="3219" spans="1:21" x14ac:dyDescent="0.25">
      <c r="A3219" t="s">
        <v>21</v>
      </c>
      <c r="B3219" t="s">
        <v>2262</v>
      </c>
      <c r="C3219" t="s">
        <v>23</v>
      </c>
      <c r="D3219" t="s">
        <v>4018</v>
      </c>
      <c r="F3219" t="s">
        <v>107</v>
      </c>
      <c r="G3219" t="s">
        <v>27</v>
      </c>
      <c r="H3219">
        <v>14</v>
      </c>
      <c r="I3219">
        <v>14</v>
      </c>
      <c r="J3219" t="s">
        <v>27</v>
      </c>
      <c r="K3219" t="s">
        <v>2264</v>
      </c>
      <c r="L3219" t="s">
        <v>3240</v>
      </c>
      <c r="M3219" t="s">
        <v>23</v>
      </c>
      <c r="N3219" t="s">
        <v>27</v>
      </c>
      <c r="O3219" t="s">
        <v>27</v>
      </c>
      <c r="P3219" t="s">
        <v>27</v>
      </c>
      <c r="Q3219" s="1">
        <v>38415.572916666664</v>
      </c>
      <c r="R3219" s="1">
        <v>41478.460416666669</v>
      </c>
      <c r="S3219" t="s">
        <v>27</v>
      </c>
      <c r="T3219" t="s">
        <v>27</v>
      </c>
      <c r="U3219" t="s">
        <v>27</v>
      </c>
    </row>
    <row r="3220" spans="1:21" x14ac:dyDescent="0.25">
      <c r="A3220" t="s">
        <v>21</v>
      </c>
      <c r="B3220" t="s">
        <v>4077</v>
      </c>
      <c r="C3220" t="s">
        <v>23</v>
      </c>
      <c r="D3220" t="s">
        <v>4078</v>
      </c>
      <c r="F3220" t="s">
        <v>26</v>
      </c>
      <c r="G3220" t="s">
        <v>27</v>
      </c>
      <c r="H3220">
        <v>13</v>
      </c>
      <c r="I3220">
        <v>14</v>
      </c>
      <c r="J3220" t="s">
        <v>27</v>
      </c>
      <c r="K3220" t="s">
        <v>503</v>
      </c>
      <c r="L3220" t="s">
        <v>505</v>
      </c>
      <c r="M3220" t="s">
        <v>23</v>
      </c>
      <c r="N3220" t="s">
        <v>27</v>
      </c>
      <c r="O3220" t="s">
        <v>27</v>
      </c>
      <c r="P3220" t="s">
        <v>27</v>
      </c>
      <c r="Q3220" s="1">
        <v>41585.763194444444</v>
      </c>
      <c r="R3220" s="1">
        <v>42970.74722222222</v>
      </c>
      <c r="S3220" t="s">
        <v>27</v>
      </c>
      <c r="T3220" t="s">
        <v>27</v>
      </c>
      <c r="U3220" t="s">
        <v>27</v>
      </c>
    </row>
    <row r="3221" spans="1:21" x14ac:dyDescent="0.25">
      <c r="A3221" t="s">
        <v>21</v>
      </c>
      <c r="B3221" t="s">
        <v>4194</v>
      </c>
      <c r="C3221" t="s">
        <v>23</v>
      </c>
      <c r="D3221" t="s">
        <v>4195</v>
      </c>
      <c r="E3221" t="s">
        <v>51</v>
      </c>
      <c r="F3221" t="s">
        <v>26</v>
      </c>
      <c r="G3221" t="s">
        <v>27</v>
      </c>
      <c r="H3221">
        <v>11</v>
      </c>
      <c r="I3221">
        <v>14</v>
      </c>
      <c r="J3221" t="s">
        <v>27</v>
      </c>
      <c r="K3221" t="s">
        <v>4194</v>
      </c>
      <c r="L3221" t="s">
        <v>4195</v>
      </c>
      <c r="M3221" t="s">
        <v>23</v>
      </c>
      <c r="N3221" t="s">
        <v>27</v>
      </c>
      <c r="O3221" t="s">
        <v>27</v>
      </c>
      <c r="P3221" t="s">
        <v>27</v>
      </c>
      <c r="Q3221" s="1">
        <v>38132.501388888886</v>
      </c>
      <c r="R3221" s="1">
        <v>41241.722222222219</v>
      </c>
      <c r="S3221">
        <v>10</v>
      </c>
      <c r="T3221">
        <v>101</v>
      </c>
      <c r="U3221">
        <v>21</v>
      </c>
    </row>
    <row r="3222" spans="1:21" x14ac:dyDescent="0.25">
      <c r="A3222" t="s">
        <v>21</v>
      </c>
      <c r="B3222" t="s">
        <v>4467</v>
      </c>
      <c r="C3222" t="s">
        <v>23</v>
      </c>
      <c r="D3222" t="s">
        <v>4467</v>
      </c>
      <c r="E3222" t="s">
        <v>309</v>
      </c>
      <c r="F3222" t="s">
        <v>26</v>
      </c>
      <c r="G3222" t="s">
        <v>27</v>
      </c>
      <c r="H3222">
        <v>14</v>
      </c>
      <c r="I3222">
        <v>14</v>
      </c>
      <c r="J3222" t="s">
        <v>27</v>
      </c>
      <c r="K3222" t="s">
        <v>4467</v>
      </c>
      <c r="L3222" t="s">
        <v>4468</v>
      </c>
      <c r="M3222" t="s">
        <v>23</v>
      </c>
      <c r="N3222" t="s">
        <v>27</v>
      </c>
      <c r="O3222" t="s">
        <v>27</v>
      </c>
      <c r="P3222" t="s">
        <v>27</v>
      </c>
      <c r="Q3222" s="1">
        <v>39414.729166666664</v>
      </c>
      <c r="R3222" s="1">
        <v>42964.6875</v>
      </c>
      <c r="S3222">
        <v>11.6</v>
      </c>
      <c r="T3222">
        <v>22.7</v>
      </c>
      <c r="U3222">
        <v>15.685714285714299</v>
      </c>
    </row>
    <row r="3223" spans="1:21" x14ac:dyDescent="0.25">
      <c r="A3223" t="s">
        <v>21</v>
      </c>
      <c r="B3223" t="s">
        <v>4469</v>
      </c>
      <c r="C3223" t="s">
        <v>23</v>
      </c>
      <c r="D3223" t="s">
        <v>4470</v>
      </c>
      <c r="E3223" t="s">
        <v>325</v>
      </c>
      <c r="F3223" t="s">
        <v>26</v>
      </c>
      <c r="G3223" t="s">
        <v>27</v>
      </c>
      <c r="H3223">
        <v>13</v>
      </c>
      <c r="I3223">
        <v>14</v>
      </c>
      <c r="J3223" t="s">
        <v>27</v>
      </c>
      <c r="K3223" t="s">
        <v>276</v>
      </c>
      <c r="L3223" t="s">
        <v>277</v>
      </c>
      <c r="M3223" t="s">
        <v>23</v>
      </c>
      <c r="N3223" t="s">
        <v>27</v>
      </c>
      <c r="O3223" t="s">
        <v>27</v>
      </c>
      <c r="P3223" t="s">
        <v>27</v>
      </c>
      <c r="Q3223" s="1">
        <v>37771.832638888889</v>
      </c>
      <c r="R3223" s="1">
        <v>42443.606249999997</v>
      </c>
      <c r="S3223">
        <v>0.04</v>
      </c>
      <c r="T3223">
        <v>0.87</v>
      </c>
      <c r="U3223">
        <v>0.32833333333333298</v>
      </c>
    </row>
    <row r="3224" spans="1:21" x14ac:dyDescent="0.25">
      <c r="A3224" t="s">
        <v>21</v>
      </c>
      <c r="B3224" t="s">
        <v>4464</v>
      </c>
      <c r="C3224" t="s">
        <v>23</v>
      </c>
      <c r="D3224" t="s">
        <v>4098</v>
      </c>
      <c r="E3224" t="s">
        <v>325</v>
      </c>
      <c r="F3224" t="s">
        <v>26</v>
      </c>
      <c r="G3224" t="s">
        <v>27</v>
      </c>
      <c r="H3224">
        <v>14</v>
      </c>
      <c r="I3224">
        <v>14</v>
      </c>
      <c r="J3224" t="s">
        <v>27</v>
      </c>
      <c r="K3224" t="s">
        <v>1011</v>
      </c>
      <c r="L3224" t="s">
        <v>1012</v>
      </c>
      <c r="M3224" t="s">
        <v>23</v>
      </c>
      <c r="N3224" t="s">
        <v>27</v>
      </c>
      <c r="O3224" t="s">
        <v>27</v>
      </c>
      <c r="P3224" t="s">
        <v>27</v>
      </c>
      <c r="Q3224" s="1">
        <v>37803.539583333331</v>
      </c>
      <c r="R3224" s="1">
        <v>38621.880555555559</v>
      </c>
      <c r="S3224">
        <v>62</v>
      </c>
      <c r="T3224">
        <v>82</v>
      </c>
      <c r="U3224">
        <v>69.454545454545496</v>
      </c>
    </row>
    <row r="3225" spans="1:21" x14ac:dyDescent="0.25">
      <c r="A3225" t="s">
        <v>21</v>
      </c>
      <c r="B3225" t="s">
        <v>4656</v>
      </c>
      <c r="C3225" t="s">
        <v>23</v>
      </c>
      <c r="D3225" t="s">
        <v>4657</v>
      </c>
      <c r="F3225" t="s">
        <v>26</v>
      </c>
      <c r="G3225" t="s">
        <v>27</v>
      </c>
      <c r="H3225">
        <v>13</v>
      </c>
      <c r="I3225">
        <v>14</v>
      </c>
      <c r="J3225" t="s">
        <v>27</v>
      </c>
      <c r="K3225" t="s">
        <v>503</v>
      </c>
      <c r="L3225" t="s">
        <v>505</v>
      </c>
      <c r="M3225" t="s">
        <v>23</v>
      </c>
      <c r="N3225" t="s">
        <v>27</v>
      </c>
      <c r="O3225" t="s">
        <v>27</v>
      </c>
      <c r="P3225" t="s">
        <v>27</v>
      </c>
      <c r="Q3225" s="1">
        <v>41585.763194444444</v>
      </c>
      <c r="R3225" s="1">
        <v>42970.74722222222</v>
      </c>
      <c r="S3225" t="s">
        <v>27</v>
      </c>
      <c r="T3225" t="s">
        <v>27</v>
      </c>
      <c r="U3225" t="s">
        <v>27</v>
      </c>
    </row>
    <row r="3226" spans="1:21" x14ac:dyDescent="0.25">
      <c r="A3226" t="s">
        <v>21</v>
      </c>
      <c r="B3226" t="s">
        <v>4236</v>
      </c>
      <c r="C3226" t="s">
        <v>23</v>
      </c>
      <c r="D3226" t="s">
        <v>4237</v>
      </c>
      <c r="F3226" t="s">
        <v>130</v>
      </c>
      <c r="G3226" t="s">
        <v>27</v>
      </c>
      <c r="H3226">
        <v>13</v>
      </c>
      <c r="I3226">
        <v>14</v>
      </c>
      <c r="J3226" t="s">
        <v>27</v>
      </c>
      <c r="K3226" t="s">
        <v>330</v>
      </c>
      <c r="L3226" t="s">
        <v>331</v>
      </c>
      <c r="M3226" t="s">
        <v>23</v>
      </c>
      <c r="N3226" t="s">
        <v>27</v>
      </c>
      <c r="O3226" t="s">
        <v>27</v>
      </c>
      <c r="P3226" t="s">
        <v>27</v>
      </c>
      <c r="Q3226" s="1">
        <v>35697.37222222222</v>
      </c>
      <c r="R3226" s="1">
        <v>37749.043055555558</v>
      </c>
      <c r="S3226" t="s">
        <v>27</v>
      </c>
      <c r="T3226" t="s">
        <v>27</v>
      </c>
      <c r="U3226" t="s">
        <v>27</v>
      </c>
    </row>
    <row r="3227" spans="1:21" x14ac:dyDescent="0.25">
      <c r="A3227" t="s">
        <v>21</v>
      </c>
      <c r="B3227" t="s">
        <v>4182</v>
      </c>
      <c r="C3227" t="s">
        <v>23</v>
      </c>
      <c r="D3227" t="s">
        <v>4707</v>
      </c>
      <c r="F3227" t="s">
        <v>26</v>
      </c>
      <c r="G3227" t="s">
        <v>27</v>
      </c>
      <c r="H3227">
        <v>14</v>
      </c>
      <c r="I3227">
        <v>14</v>
      </c>
      <c r="J3227" t="s">
        <v>27</v>
      </c>
      <c r="K3227" t="s">
        <v>3979</v>
      </c>
      <c r="L3227" t="s">
        <v>4708</v>
      </c>
      <c r="M3227" t="s">
        <v>23</v>
      </c>
      <c r="N3227" t="s">
        <v>27</v>
      </c>
      <c r="O3227" t="s">
        <v>27</v>
      </c>
      <c r="P3227" t="s">
        <v>27</v>
      </c>
      <c r="Q3227" s="1">
        <v>41626.572916666664</v>
      </c>
      <c r="R3227" s="1">
        <v>42803.605555555558</v>
      </c>
      <c r="S3227" t="s">
        <v>27</v>
      </c>
      <c r="T3227" t="s">
        <v>27</v>
      </c>
      <c r="U3227" t="s">
        <v>27</v>
      </c>
    </row>
    <row r="3228" spans="1:21" x14ac:dyDescent="0.25">
      <c r="A3228" t="s">
        <v>21</v>
      </c>
      <c r="B3228" t="s">
        <v>4784</v>
      </c>
      <c r="C3228" t="s">
        <v>23</v>
      </c>
      <c r="D3228" t="s">
        <v>4785</v>
      </c>
      <c r="E3228" t="s">
        <v>199</v>
      </c>
      <c r="F3228" t="s">
        <v>26</v>
      </c>
      <c r="G3228" t="s">
        <v>27</v>
      </c>
      <c r="H3228">
        <v>14</v>
      </c>
      <c r="I3228">
        <v>14</v>
      </c>
      <c r="J3228" t="s">
        <v>4841</v>
      </c>
      <c r="K3228" t="s">
        <v>4842</v>
      </c>
      <c r="L3228" t="s">
        <v>4843</v>
      </c>
      <c r="M3228" t="s">
        <v>23</v>
      </c>
      <c r="N3228" t="s">
        <v>27</v>
      </c>
      <c r="O3228" t="s">
        <v>27</v>
      </c>
      <c r="P3228" t="s">
        <v>27</v>
      </c>
      <c r="Q3228" s="1">
        <v>38012.681250000001</v>
      </c>
      <c r="R3228" s="1">
        <v>40064.503472222219</v>
      </c>
      <c r="S3228">
        <v>2.5</v>
      </c>
      <c r="T3228">
        <v>6.8</v>
      </c>
      <c r="U3228">
        <v>3.97</v>
      </c>
    </row>
    <row r="3229" spans="1:21" x14ac:dyDescent="0.25">
      <c r="A3229" t="s">
        <v>21</v>
      </c>
      <c r="B3229" t="s">
        <v>3884</v>
      </c>
      <c r="C3229" t="s">
        <v>23</v>
      </c>
      <c r="D3229" t="s">
        <v>3885</v>
      </c>
      <c r="F3229" t="s">
        <v>130</v>
      </c>
      <c r="G3229" t="s">
        <v>27</v>
      </c>
      <c r="H3229">
        <v>14</v>
      </c>
      <c r="I3229">
        <v>14</v>
      </c>
      <c r="J3229" t="s">
        <v>27</v>
      </c>
      <c r="K3229" t="s">
        <v>4857</v>
      </c>
      <c r="L3229" t="s">
        <v>4858</v>
      </c>
      <c r="M3229" t="s">
        <v>23</v>
      </c>
      <c r="N3229" t="s">
        <v>27</v>
      </c>
      <c r="O3229" t="s">
        <v>27</v>
      </c>
      <c r="P3229" t="s">
        <v>27</v>
      </c>
      <c r="Q3229" s="1">
        <v>40254.62777777778</v>
      </c>
      <c r="R3229" s="1">
        <v>42952.443055555559</v>
      </c>
      <c r="S3229" t="s">
        <v>27</v>
      </c>
      <c r="T3229" t="s">
        <v>27</v>
      </c>
      <c r="U3229" t="s">
        <v>27</v>
      </c>
    </row>
    <row r="3230" spans="1:21" x14ac:dyDescent="0.25">
      <c r="A3230" t="s">
        <v>21</v>
      </c>
      <c r="B3230" t="s">
        <v>3884</v>
      </c>
      <c r="C3230" t="s">
        <v>23</v>
      </c>
      <c r="D3230" t="s">
        <v>3885</v>
      </c>
      <c r="F3230" t="s">
        <v>130</v>
      </c>
      <c r="G3230" t="s">
        <v>27</v>
      </c>
      <c r="H3230">
        <v>13</v>
      </c>
      <c r="I3230">
        <v>14</v>
      </c>
      <c r="J3230" t="s">
        <v>27</v>
      </c>
      <c r="K3230" t="s">
        <v>4325</v>
      </c>
      <c r="L3230" t="s">
        <v>4936</v>
      </c>
      <c r="M3230" t="s">
        <v>23</v>
      </c>
      <c r="N3230" t="s">
        <v>27</v>
      </c>
      <c r="O3230" t="s">
        <v>27</v>
      </c>
      <c r="P3230" t="s">
        <v>27</v>
      </c>
      <c r="Q3230" s="1">
        <v>41605.379861111112</v>
      </c>
      <c r="R3230" s="1">
        <v>42810.711805555555</v>
      </c>
      <c r="S3230" t="s">
        <v>27</v>
      </c>
      <c r="T3230" t="s">
        <v>27</v>
      </c>
      <c r="U3230" t="s">
        <v>27</v>
      </c>
    </row>
    <row r="3231" spans="1:21" x14ac:dyDescent="0.25">
      <c r="A3231" t="s">
        <v>21</v>
      </c>
      <c r="B3231" t="s">
        <v>4950</v>
      </c>
      <c r="C3231" t="s">
        <v>23</v>
      </c>
      <c r="D3231" t="s">
        <v>4951</v>
      </c>
      <c r="F3231" t="s">
        <v>26</v>
      </c>
      <c r="G3231" t="s">
        <v>27</v>
      </c>
      <c r="H3231">
        <v>14</v>
      </c>
      <c r="I3231">
        <v>14</v>
      </c>
      <c r="J3231" t="s">
        <v>27</v>
      </c>
      <c r="K3231" t="s">
        <v>4467</v>
      </c>
      <c r="L3231" t="s">
        <v>4468</v>
      </c>
      <c r="M3231" t="s">
        <v>23</v>
      </c>
      <c r="N3231" t="s">
        <v>27</v>
      </c>
      <c r="O3231" t="s">
        <v>27</v>
      </c>
      <c r="P3231" t="s">
        <v>27</v>
      </c>
      <c r="Q3231" s="1">
        <v>39414.729166666664</v>
      </c>
      <c r="R3231" s="1">
        <v>42964.6875</v>
      </c>
      <c r="S3231">
        <v>0.9</v>
      </c>
      <c r="T3231">
        <v>1.3</v>
      </c>
      <c r="U3231">
        <v>1.0953846153846201</v>
      </c>
    </row>
    <row r="3232" spans="1:21" x14ac:dyDescent="0.25">
      <c r="A3232" t="s">
        <v>21</v>
      </c>
      <c r="B3232" t="s">
        <v>5276</v>
      </c>
      <c r="C3232" t="s">
        <v>23</v>
      </c>
      <c r="D3232" t="s">
        <v>5277</v>
      </c>
      <c r="E3232" t="s">
        <v>309</v>
      </c>
      <c r="F3232" t="s">
        <v>26</v>
      </c>
      <c r="G3232" t="s">
        <v>27</v>
      </c>
      <c r="H3232">
        <v>14</v>
      </c>
      <c r="I3232">
        <v>14</v>
      </c>
      <c r="J3232" t="s">
        <v>27</v>
      </c>
      <c r="K3232" t="s">
        <v>4467</v>
      </c>
      <c r="L3232" t="s">
        <v>4468</v>
      </c>
      <c r="M3232" t="s">
        <v>23</v>
      </c>
      <c r="N3232" t="s">
        <v>27</v>
      </c>
      <c r="O3232" t="s">
        <v>27</v>
      </c>
      <c r="P3232" t="s">
        <v>27</v>
      </c>
      <c r="Q3232" s="1">
        <v>39414.729166666664</v>
      </c>
      <c r="R3232" s="1">
        <v>42964.6875</v>
      </c>
      <c r="S3232">
        <v>11.6</v>
      </c>
      <c r="T3232">
        <v>20</v>
      </c>
      <c r="U3232">
        <v>14.5</v>
      </c>
    </row>
    <row r="3233" spans="1:21" x14ac:dyDescent="0.25">
      <c r="A3233" t="s">
        <v>21</v>
      </c>
      <c r="B3233" t="s">
        <v>4581</v>
      </c>
      <c r="C3233" t="s">
        <v>23</v>
      </c>
      <c r="D3233" t="s">
        <v>4582</v>
      </c>
      <c r="E3233" t="s">
        <v>211</v>
      </c>
      <c r="F3233" t="s">
        <v>26</v>
      </c>
      <c r="G3233" t="s">
        <v>27</v>
      </c>
      <c r="H3233">
        <v>13</v>
      </c>
      <c r="I3233">
        <v>14</v>
      </c>
      <c r="J3233">
        <v>-50</v>
      </c>
      <c r="K3233" t="s">
        <v>4583</v>
      </c>
      <c r="L3233" t="s">
        <v>4584</v>
      </c>
      <c r="M3233" t="s">
        <v>23</v>
      </c>
      <c r="N3233" t="s">
        <v>27</v>
      </c>
      <c r="O3233" t="s">
        <v>27</v>
      </c>
      <c r="P3233" t="s">
        <v>27</v>
      </c>
      <c r="Q3233" s="1">
        <v>40403.523611111108</v>
      </c>
      <c r="R3233" s="1">
        <v>41149.398611111108</v>
      </c>
      <c r="S3233">
        <v>14</v>
      </c>
      <c r="T3233">
        <v>200</v>
      </c>
      <c r="U3233">
        <v>80.357142857142904</v>
      </c>
    </row>
    <row r="3234" spans="1:21" x14ac:dyDescent="0.25">
      <c r="A3234" t="s">
        <v>21</v>
      </c>
      <c r="B3234" t="s">
        <v>4809</v>
      </c>
      <c r="C3234" t="s">
        <v>23</v>
      </c>
      <c r="D3234" t="s">
        <v>4810</v>
      </c>
      <c r="F3234" t="s">
        <v>26</v>
      </c>
      <c r="G3234" t="s">
        <v>27</v>
      </c>
      <c r="H3234">
        <v>13</v>
      </c>
      <c r="I3234">
        <v>14</v>
      </c>
      <c r="J3234" t="s">
        <v>27</v>
      </c>
      <c r="K3234" t="s">
        <v>503</v>
      </c>
      <c r="L3234" t="s">
        <v>505</v>
      </c>
      <c r="M3234" t="s">
        <v>23</v>
      </c>
      <c r="N3234" t="s">
        <v>27</v>
      </c>
      <c r="O3234" t="s">
        <v>27</v>
      </c>
      <c r="P3234" t="s">
        <v>27</v>
      </c>
      <c r="Q3234" s="1">
        <v>41585.763194444444</v>
      </c>
      <c r="R3234" s="1">
        <v>42970.74722222222</v>
      </c>
      <c r="S3234" t="s">
        <v>27</v>
      </c>
      <c r="T3234" t="s">
        <v>27</v>
      </c>
      <c r="U3234" t="s">
        <v>27</v>
      </c>
    </row>
    <row r="3235" spans="1:21" x14ac:dyDescent="0.25">
      <c r="A3235" t="s">
        <v>21</v>
      </c>
      <c r="B3235" t="s">
        <v>4811</v>
      </c>
      <c r="C3235" t="s">
        <v>23</v>
      </c>
      <c r="D3235" t="s">
        <v>4812</v>
      </c>
      <c r="F3235" t="s">
        <v>26</v>
      </c>
      <c r="G3235" t="s">
        <v>27</v>
      </c>
      <c r="H3235">
        <v>13</v>
      </c>
      <c r="I3235">
        <v>14</v>
      </c>
      <c r="J3235" t="s">
        <v>27</v>
      </c>
      <c r="K3235" t="s">
        <v>503</v>
      </c>
      <c r="L3235" t="s">
        <v>505</v>
      </c>
      <c r="M3235" t="s">
        <v>23</v>
      </c>
      <c r="N3235" t="s">
        <v>27</v>
      </c>
      <c r="O3235" t="s">
        <v>27</v>
      </c>
      <c r="P3235" t="s">
        <v>27</v>
      </c>
      <c r="Q3235" s="1">
        <v>41585.763194444444</v>
      </c>
      <c r="R3235" s="1">
        <v>42970.74722222222</v>
      </c>
      <c r="S3235" t="s">
        <v>27</v>
      </c>
      <c r="T3235" t="s">
        <v>27</v>
      </c>
      <c r="U3235" t="s">
        <v>27</v>
      </c>
    </row>
    <row r="3236" spans="1:21" x14ac:dyDescent="0.25">
      <c r="A3236" t="s">
        <v>21</v>
      </c>
      <c r="B3236" t="s">
        <v>4994</v>
      </c>
      <c r="C3236" t="s">
        <v>23</v>
      </c>
      <c r="D3236" t="s">
        <v>4995</v>
      </c>
      <c r="F3236" t="s">
        <v>78</v>
      </c>
      <c r="G3236" t="s">
        <v>27</v>
      </c>
      <c r="H3236">
        <v>7</v>
      </c>
      <c r="I3236">
        <v>14</v>
      </c>
      <c r="J3236" t="s">
        <v>27</v>
      </c>
      <c r="K3236" t="s">
        <v>5632</v>
      </c>
      <c r="L3236" t="s">
        <v>5633</v>
      </c>
      <c r="M3236" t="s">
        <v>23</v>
      </c>
      <c r="N3236" t="s">
        <v>27</v>
      </c>
      <c r="O3236" t="s">
        <v>27</v>
      </c>
      <c r="P3236" t="s">
        <v>27</v>
      </c>
      <c r="Q3236" s="1">
        <v>41929.663194444445</v>
      </c>
      <c r="R3236" s="1">
        <v>42729.5</v>
      </c>
      <c r="S3236" t="s">
        <v>27</v>
      </c>
      <c r="T3236" t="s">
        <v>27</v>
      </c>
      <c r="U3236" t="s">
        <v>27</v>
      </c>
    </row>
    <row r="3237" spans="1:21" x14ac:dyDescent="0.25">
      <c r="A3237" t="s">
        <v>21</v>
      </c>
      <c r="B3237" t="s">
        <v>966</v>
      </c>
      <c r="C3237" t="s">
        <v>23</v>
      </c>
      <c r="D3237" t="s">
        <v>5212</v>
      </c>
      <c r="E3237" t="s">
        <v>513</v>
      </c>
      <c r="F3237" t="s">
        <v>26</v>
      </c>
      <c r="G3237" t="s">
        <v>27</v>
      </c>
      <c r="H3237">
        <v>8</v>
      </c>
      <c r="I3237">
        <v>14</v>
      </c>
      <c r="J3237" t="s">
        <v>1531</v>
      </c>
      <c r="K3237" t="s">
        <v>966</v>
      </c>
      <c r="L3237" t="s">
        <v>967</v>
      </c>
      <c r="M3237" t="s">
        <v>23</v>
      </c>
      <c r="N3237" t="s">
        <v>27</v>
      </c>
      <c r="O3237" t="s">
        <v>27</v>
      </c>
      <c r="P3237" t="s">
        <v>27</v>
      </c>
      <c r="Q3237" s="1">
        <v>41603.664583333331</v>
      </c>
      <c r="R3237" s="1">
        <v>42838.532638888886</v>
      </c>
      <c r="S3237">
        <v>0.3</v>
      </c>
      <c r="T3237">
        <v>1.1000000000000001</v>
      </c>
      <c r="U3237">
        <v>0.435714285714286</v>
      </c>
    </row>
    <row r="3238" spans="1:21" x14ac:dyDescent="0.25">
      <c r="A3238" t="s">
        <v>21</v>
      </c>
      <c r="B3238" t="s">
        <v>5691</v>
      </c>
      <c r="C3238" t="s">
        <v>23</v>
      </c>
      <c r="D3238" t="s">
        <v>5692</v>
      </c>
      <c r="F3238" t="s">
        <v>78</v>
      </c>
      <c r="G3238" t="s">
        <v>27</v>
      </c>
      <c r="H3238">
        <v>14</v>
      </c>
      <c r="I3238">
        <v>14</v>
      </c>
      <c r="J3238" t="s">
        <v>27</v>
      </c>
      <c r="K3238" t="s">
        <v>5413</v>
      </c>
      <c r="L3238" t="s">
        <v>5414</v>
      </c>
      <c r="M3238" t="s">
        <v>23</v>
      </c>
      <c r="N3238" t="s">
        <v>27</v>
      </c>
      <c r="O3238" t="s">
        <v>27</v>
      </c>
      <c r="P3238" t="s">
        <v>27</v>
      </c>
      <c r="Q3238" s="1">
        <v>41648.581250000003</v>
      </c>
      <c r="R3238" s="1">
        <v>42929.543749999997</v>
      </c>
      <c r="S3238" t="s">
        <v>27</v>
      </c>
      <c r="T3238" t="s">
        <v>27</v>
      </c>
      <c r="U3238" t="s">
        <v>27</v>
      </c>
    </row>
    <row r="3239" spans="1:21" x14ac:dyDescent="0.25">
      <c r="A3239" t="s">
        <v>21</v>
      </c>
      <c r="B3239" t="s">
        <v>5788</v>
      </c>
      <c r="C3239" t="s">
        <v>23</v>
      </c>
      <c r="D3239" t="s">
        <v>5789</v>
      </c>
      <c r="F3239" t="s">
        <v>78</v>
      </c>
      <c r="G3239" t="s">
        <v>27</v>
      </c>
      <c r="H3239">
        <v>14</v>
      </c>
      <c r="I3239">
        <v>14</v>
      </c>
      <c r="J3239" t="s">
        <v>27</v>
      </c>
      <c r="K3239" t="s">
        <v>5340</v>
      </c>
      <c r="L3239" t="s">
        <v>5068</v>
      </c>
      <c r="M3239" t="s">
        <v>23</v>
      </c>
      <c r="N3239" t="s">
        <v>27</v>
      </c>
      <c r="O3239" t="s">
        <v>27</v>
      </c>
      <c r="P3239" t="s">
        <v>27</v>
      </c>
      <c r="Q3239" s="1">
        <v>41403.518750000003</v>
      </c>
      <c r="R3239" s="1">
        <v>42578.515277777777</v>
      </c>
      <c r="S3239" t="s">
        <v>27</v>
      </c>
      <c r="T3239" t="s">
        <v>27</v>
      </c>
      <c r="U3239" t="s">
        <v>27</v>
      </c>
    </row>
    <row r="3240" spans="1:21" x14ac:dyDescent="0.25">
      <c r="A3240" t="s">
        <v>21</v>
      </c>
      <c r="B3240" t="s">
        <v>5372</v>
      </c>
      <c r="C3240" t="s">
        <v>23</v>
      </c>
      <c r="D3240" t="s">
        <v>5373</v>
      </c>
      <c r="F3240" t="s">
        <v>78</v>
      </c>
      <c r="G3240" t="s">
        <v>27</v>
      </c>
      <c r="H3240">
        <v>12</v>
      </c>
      <c r="I3240">
        <v>14</v>
      </c>
      <c r="J3240" t="s">
        <v>27</v>
      </c>
      <c r="K3240" t="s">
        <v>5689</v>
      </c>
      <c r="L3240" t="s">
        <v>5068</v>
      </c>
      <c r="M3240" t="s">
        <v>23</v>
      </c>
      <c r="N3240" t="s">
        <v>27</v>
      </c>
      <c r="O3240" t="s">
        <v>27</v>
      </c>
      <c r="P3240" t="s">
        <v>27</v>
      </c>
      <c r="Q3240" s="1">
        <v>41821.602777777778</v>
      </c>
      <c r="R3240" s="1">
        <v>42930.535416666666</v>
      </c>
      <c r="S3240" t="s">
        <v>27</v>
      </c>
      <c r="T3240" t="s">
        <v>27</v>
      </c>
      <c r="U3240" t="s">
        <v>27</v>
      </c>
    </row>
    <row r="3241" spans="1:21" x14ac:dyDescent="0.25">
      <c r="A3241" t="s">
        <v>21</v>
      </c>
      <c r="B3241" t="s">
        <v>5758</v>
      </c>
      <c r="C3241" t="s">
        <v>23</v>
      </c>
      <c r="D3241" t="s">
        <v>5759</v>
      </c>
      <c r="F3241" t="s">
        <v>78</v>
      </c>
      <c r="G3241" t="s">
        <v>27</v>
      </c>
      <c r="H3241">
        <v>11</v>
      </c>
      <c r="I3241">
        <v>14</v>
      </c>
      <c r="J3241" t="s">
        <v>27</v>
      </c>
      <c r="K3241" t="s">
        <v>5343</v>
      </c>
      <c r="L3241" t="s">
        <v>5344</v>
      </c>
      <c r="M3241" t="s">
        <v>23</v>
      </c>
      <c r="N3241" t="s">
        <v>27</v>
      </c>
      <c r="O3241" t="s">
        <v>27</v>
      </c>
      <c r="P3241" t="s">
        <v>27</v>
      </c>
      <c r="Q3241" s="1">
        <v>39662.447222222225</v>
      </c>
      <c r="R3241" s="1">
        <v>41420.481944444444</v>
      </c>
      <c r="S3241" t="s">
        <v>27</v>
      </c>
      <c r="T3241" t="s">
        <v>27</v>
      </c>
      <c r="U3241" t="s">
        <v>27</v>
      </c>
    </row>
    <row r="3242" spans="1:21" x14ac:dyDescent="0.25">
      <c r="A3242" t="s">
        <v>21</v>
      </c>
      <c r="B3242" t="s">
        <v>5191</v>
      </c>
      <c r="C3242" t="s">
        <v>23</v>
      </c>
      <c r="D3242" t="s">
        <v>5192</v>
      </c>
      <c r="F3242" t="s">
        <v>78</v>
      </c>
      <c r="G3242" t="s">
        <v>27</v>
      </c>
      <c r="H3242">
        <v>7</v>
      </c>
      <c r="I3242">
        <v>14</v>
      </c>
      <c r="J3242" t="s">
        <v>27</v>
      </c>
      <c r="K3242" t="s">
        <v>5632</v>
      </c>
      <c r="L3242" t="s">
        <v>5633</v>
      </c>
      <c r="M3242" t="s">
        <v>23</v>
      </c>
      <c r="N3242" t="s">
        <v>27</v>
      </c>
      <c r="O3242" t="s">
        <v>27</v>
      </c>
      <c r="P3242" t="s">
        <v>27</v>
      </c>
      <c r="Q3242" s="1">
        <v>41929.663194444445</v>
      </c>
      <c r="R3242" s="1">
        <v>42729.5</v>
      </c>
      <c r="S3242" t="s">
        <v>27</v>
      </c>
      <c r="T3242" t="s">
        <v>27</v>
      </c>
      <c r="U3242" t="s">
        <v>27</v>
      </c>
    </row>
    <row r="3243" spans="1:21" x14ac:dyDescent="0.25">
      <c r="A3243" t="s">
        <v>21</v>
      </c>
      <c r="B3243" t="s">
        <v>5419</v>
      </c>
      <c r="C3243" t="s">
        <v>23</v>
      </c>
      <c r="D3243" t="s">
        <v>5420</v>
      </c>
      <c r="F3243" t="s">
        <v>78</v>
      </c>
      <c r="G3243" t="s">
        <v>27</v>
      </c>
      <c r="H3243">
        <v>13</v>
      </c>
      <c r="I3243">
        <v>14</v>
      </c>
      <c r="J3243" t="s">
        <v>27</v>
      </c>
      <c r="K3243" t="s">
        <v>5738</v>
      </c>
      <c r="L3243" t="s">
        <v>4997</v>
      </c>
      <c r="M3243" t="s">
        <v>23</v>
      </c>
      <c r="N3243" t="s">
        <v>27</v>
      </c>
      <c r="O3243" t="s">
        <v>27</v>
      </c>
      <c r="P3243" t="s">
        <v>27</v>
      </c>
      <c r="Q3243" s="1">
        <v>41907.667361111111</v>
      </c>
      <c r="R3243" s="1">
        <v>42990.65625</v>
      </c>
      <c r="S3243" t="s">
        <v>27</v>
      </c>
      <c r="T3243" t="s">
        <v>27</v>
      </c>
      <c r="U3243" t="s">
        <v>27</v>
      </c>
    </row>
    <row r="3244" spans="1:21" x14ac:dyDescent="0.25">
      <c r="A3244" t="s">
        <v>21</v>
      </c>
      <c r="B3244" t="s">
        <v>5691</v>
      </c>
      <c r="C3244" t="s">
        <v>23</v>
      </c>
      <c r="D3244" t="s">
        <v>5692</v>
      </c>
      <c r="F3244" t="s">
        <v>78</v>
      </c>
      <c r="G3244" t="s">
        <v>27</v>
      </c>
      <c r="H3244">
        <v>14</v>
      </c>
      <c r="I3244">
        <v>14</v>
      </c>
      <c r="J3244" t="s">
        <v>27</v>
      </c>
      <c r="K3244" t="s">
        <v>5736</v>
      </c>
      <c r="L3244" t="s">
        <v>5737</v>
      </c>
      <c r="M3244" t="s">
        <v>23</v>
      </c>
      <c r="N3244" t="s">
        <v>27</v>
      </c>
      <c r="O3244" t="s">
        <v>27</v>
      </c>
      <c r="P3244" t="s">
        <v>27</v>
      </c>
      <c r="Q3244" s="1">
        <v>41821.597222222219</v>
      </c>
      <c r="R3244" s="1">
        <v>42863.713888888888</v>
      </c>
      <c r="S3244" t="s">
        <v>27</v>
      </c>
      <c r="T3244" t="s">
        <v>27</v>
      </c>
      <c r="U3244" t="s">
        <v>27</v>
      </c>
    </row>
    <row r="3245" spans="1:21" x14ac:dyDescent="0.25">
      <c r="A3245" t="s">
        <v>21</v>
      </c>
      <c r="B3245" t="s">
        <v>5829</v>
      </c>
      <c r="C3245" t="s">
        <v>23</v>
      </c>
      <c r="D3245" t="s">
        <v>5830</v>
      </c>
      <c r="F3245" t="s">
        <v>78</v>
      </c>
      <c r="G3245" t="s">
        <v>27</v>
      </c>
      <c r="H3245">
        <v>14</v>
      </c>
      <c r="I3245">
        <v>14</v>
      </c>
      <c r="J3245" t="s">
        <v>27</v>
      </c>
      <c r="K3245" t="s">
        <v>5413</v>
      </c>
      <c r="L3245" t="s">
        <v>5414</v>
      </c>
      <c r="M3245" t="s">
        <v>23</v>
      </c>
      <c r="N3245" t="s">
        <v>27</v>
      </c>
      <c r="O3245" t="s">
        <v>27</v>
      </c>
      <c r="P3245" t="s">
        <v>27</v>
      </c>
      <c r="Q3245" s="1">
        <v>41648.581250000003</v>
      </c>
      <c r="R3245" s="1">
        <v>42929.543749999997</v>
      </c>
      <c r="S3245" t="s">
        <v>27</v>
      </c>
      <c r="T3245" t="s">
        <v>27</v>
      </c>
      <c r="U3245" t="s">
        <v>27</v>
      </c>
    </row>
    <row r="3246" spans="1:21" x14ac:dyDescent="0.25">
      <c r="A3246" t="s">
        <v>21</v>
      </c>
      <c r="B3246" t="s">
        <v>5836</v>
      </c>
      <c r="C3246" t="s">
        <v>23</v>
      </c>
      <c r="D3246" t="s">
        <v>5837</v>
      </c>
      <c r="F3246" t="s">
        <v>78</v>
      </c>
      <c r="G3246" t="s">
        <v>27</v>
      </c>
      <c r="H3246">
        <v>14</v>
      </c>
      <c r="I3246">
        <v>14</v>
      </c>
      <c r="J3246" t="s">
        <v>27</v>
      </c>
      <c r="K3246" t="s">
        <v>5371</v>
      </c>
      <c r="L3246" t="s">
        <v>5113</v>
      </c>
      <c r="M3246" t="s">
        <v>23</v>
      </c>
      <c r="N3246" t="s">
        <v>27</v>
      </c>
      <c r="O3246" t="s">
        <v>27</v>
      </c>
      <c r="P3246" t="s">
        <v>27</v>
      </c>
      <c r="Q3246" s="1">
        <v>42413.680555555555</v>
      </c>
      <c r="R3246" s="1">
        <v>42878.357638888891</v>
      </c>
      <c r="S3246" t="s">
        <v>27</v>
      </c>
      <c r="T3246" t="s">
        <v>27</v>
      </c>
      <c r="U3246" t="s">
        <v>27</v>
      </c>
    </row>
    <row r="3247" spans="1:21" x14ac:dyDescent="0.25">
      <c r="A3247" t="s">
        <v>21</v>
      </c>
      <c r="B3247" t="s">
        <v>5833</v>
      </c>
      <c r="C3247" t="s">
        <v>23</v>
      </c>
      <c r="D3247" t="s">
        <v>5834</v>
      </c>
      <c r="F3247" t="s">
        <v>78</v>
      </c>
      <c r="G3247" t="s">
        <v>27</v>
      </c>
      <c r="H3247">
        <v>9</v>
      </c>
      <c r="I3247">
        <v>14</v>
      </c>
      <c r="J3247" t="s">
        <v>27</v>
      </c>
      <c r="K3247" t="s">
        <v>5659</v>
      </c>
      <c r="L3247" t="s">
        <v>5185</v>
      </c>
      <c r="M3247" t="s">
        <v>23</v>
      </c>
      <c r="N3247" t="s">
        <v>27</v>
      </c>
      <c r="O3247" t="s">
        <v>27</v>
      </c>
      <c r="P3247" t="s">
        <v>27</v>
      </c>
      <c r="Q3247" s="1">
        <v>42206.569444444445</v>
      </c>
      <c r="R3247" s="1">
        <v>42874.595833333333</v>
      </c>
      <c r="S3247" t="s">
        <v>27</v>
      </c>
      <c r="T3247" t="s">
        <v>27</v>
      </c>
      <c r="U3247" t="s">
        <v>27</v>
      </c>
    </row>
    <row r="3248" spans="1:21" x14ac:dyDescent="0.25">
      <c r="A3248" t="s">
        <v>21</v>
      </c>
      <c r="B3248" t="s">
        <v>5829</v>
      </c>
      <c r="C3248" t="s">
        <v>23</v>
      </c>
      <c r="D3248" t="s">
        <v>5830</v>
      </c>
      <c r="F3248" t="s">
        <v>78</v>
      </c>
      <c r="G3248" t="s">
        <v>27</v>
      </c>
      <c r="H3248">
        <v>13</v>
      </c>
      <c r="I3248">
        <v>14</v>
      </c>
      <c r="J3248" t="s">
        <v>27</v>
      </c>
      <c r="K3248" t="s">
        <v>5368</v>
      </c>
      <c r="L3248" t="s">
        <v>5068</v>
      </c>
      <c r="M3248" t="s">
        <v>23</v>
      </c>
      <c r="N3248" t="s">
        <v>27</v>
      </c>
      <c r="O3248" t="s">
        <v>27</v>
      </c>
      <c r="P3248" t="s">
        <v>27</v>
      </c>
      <c r="Q3248" s="1">
        <v>42563.504166666666</v>
      </c>
      <c r="R3248" s="1">
        <v>42980.710416666669</v>
      </c>
      <c r="S3248" t="s">
        <v>27</v>
      </c>
      <c r="T3248" t="s">
        <v>27</v>
      </c>
      <c r="U3248" t="s">
        <v>27</v>
      </c>
    </row>
    <row r="3249" spans="1:21" x14ac:dyDescent="0.25">
      <c r="A3249" t="s">
        <v>21</v>
      </c>
      <c r="B3249" t="s">
        <v>5758</v>
      </c>
      <c r="C3249" t="s">
        <v>23</v>
      </c>
      <c r="D3249" t="s">
        <v>5759</v>
      </c>
      <c r="F3249" t="s">
        <v>78</v>
      </c>
      <c r="G3249" t="s">
        <v>27</v>
      </c>
      <c r="H3249">
        <v>13</v>
      </c>
      <c r="I3249">
        <v>14</v>
      </c>
      <c r="J3249" t="s">
        <v>27</v>
      </c>
      <c r="K3249" t="s">
        <v>5384</v>
      </c>
      <c r="L3249" t="s">
        <v>5068</v>
      </c>
      <c r="M3249" t="s">
        <v>23</v>
      </c>
      <c r="N3249" t="s">
        <v>27</v>
      </c>
      <c r="O3249" t="s">
        <v>27</v>
      </c>
      <c r="P3249" t="s">
        <v>27</v>
      </c>
      <c r="Q3249" s="1">
        <v>41636.552083333336</v>
      </c>
      <c r="R3249" s="1">
        <v>43008.782638888886</v>
      </c>
      <c r="S3249" t="s">
        <v>27</v>
      </c>
      <c r="T3249" t="s">
        <v>27</v>
      </c>
      <c r="U3249" t="s">
        <v>27</v>
      </c>
    </row>
    <row r="3250" spans="1:21" x14ac:dyDescent="0.25">
      <c r="A3250" t="s">
        <v>21</v>
      </c>
      <c r="B3250" t="s">
        <v>5836</v>
      </c>
      <c r="C3250" t="s">
        <v>23</v>
      </c>
      <c r="D3250" t="s">
        <v>5837</v>
      </c>
      <c r="F3250" t="s">
        <v>78</v>
      </c>
      <c r="G3250" t="s">
        <v>27</v>
      </c>
      <c r="H3250">
        <v>14</v>
      </c>
      <c r="I3250">
        <v>14</v>
      </c>
      <c r="J3250" t="s">
        <v>27</v>
      </c>
      <c r="K3250" t="s">
        <v>5259</v>
      </c>
      <c r="L3250" t="s">
        <v>5657</v>
      </c>
      <c r="M3250" t="s">
        <v>23</v>
      </c>
      <c r="N3250" t="s">
        <v>27</v>
      </c>
      <c r="O3250" t="s">
        <v>27</v>
      </c>
      <c r="P3250" t="s">
        <v>27</v>
      </c>
      <c r="Q3250" s="1">
        <v>38758.625</v>
      </c>
      <c r="R3250" s="1">
        <v>40384.454861111109</v>
      </c>
      <c r="S3250" t="s">
        <v>27</v>
      </c>
      <c r="T3250" t="s">
        <v>27</v>
      </c>
      <c r="U3250" t="s">
        <v>27</v>
      </c>
    </row>
    <row r="3251" spans="1:21" x14ac:dyDescent="0.25">
      <c r="A3251" t="s">
        <v>21</v>
      </c>
      <c r="B3251" t="s">
        <v>53</v>
      </c>
      <c r="C3251" t="s">
        <v>23</v>
      </c>
      <c r="D3251" t="s">
        <v>54</v>
      </c>
      <c r="E3251" t="s">
        <v>55</v>
      </c>
      <c r="F3251" t="s">
        <v>26</v>
      </c>
      <c r="G3251" t="s">
        <v>27</v>
      </c>
      <c r="H3251">
        <v>11</v>
      </c>
      <c r="I3251">
        <v>13</v>
      </c>
      <c r="J3251" t="s">
        <v>707</v>
      </c>
      <c r="K3251" t="s">
        <v>191</v>
      </c>
      <c r="L3251" t="s">
        <v>54</v>
      </c>
      <c r="M3251" t="s">
        <v>23</v>
      </c>
      <c r="N3251" t="s">
        <v>27</v>
      </c>
      <c r="O3251" t="s">
        <v>27</v>
      </c>
      <c r="P3251" t="s">
        <v>27</v>
      </c>
      <c r="Q3251" s="1">
        <v>37918.686805555553</v>
      </c>
      <c r="R3251" s="1">
        <v>43005.609722222223</v>
      </c>
      <c r="S3251">
        <v>132</v>
      </c>
      <c r="T3251">
        <v>504</v>
      </c>
      <c r="U3251">
        <v>301.92307692307702</v>
      </c>
    </row>
    <row r="3252" spans="1:21" x14ac:dyDescent="0.25">
      <c r="A3252" t="s">
        <v>21</v>
      </c>
      <c r="B3252" t="s">
        <v>989</v>
      </c>
      <c r="C3252" t="s">
        <v>23</v>
      </c>
      <c r="D3252" t="s">
        <v>668</v>
      </c>
      <c r="F3252" t="s">
        <v>26</v>
      </c>
      <c r="G3252" t="s">
        <v>27</v>
      </c>
      <c r="H3252">
        <v>13</v>
      </c>
      <c r="I3252">
        <v>13</v>
      </c>
      <c r="J3252" t="s">
        <v>27</v>
      </c>
      <c r="K3252" t="s">
        <v>989</v>
      </c>
      <c r="L3252" t="s">
        <v>137</v>
      </c>
      <c r="M3252" t="s">
        <v>23</v>
      </c>
      <c r="N3252" t="s">
        <v>27</v>
      </c>
      <c r="O3252" t="s">
        <v>27</v>
      </c>
      <c r="P3252" t="s">
        <v>27</v>
      </c>
      <c r="Q3252" s="1">
        <v>41793.772222222222</v>
      </c>
      <c r="R3252" s="1">
        <v>42927.615972222222</v>
      </c>
      <c r="S3252" t="s">
        <v>27</v>
      </c>
      <c r="T3252" t="s">
        <v>27</v>
      </c>
      <c r="U3252" t="s">
        <v>27</v>
      </c>
    </row>
    <row r="3253" spans="1:21" x14ac:dyDescent="0.25">
      <c r="A3253" t="s">
        <v>21</v>
      </c>
      <c r="B3253" t="s">
        <v>49</v>
      </c>
      <c r="C3253" t="s">
        <v>23</v>
      </c>
      <c r="D3253" t="s">
        <v>1137</v>
      </c>
      <c r="E3253" t="s">
        <v>513</v>
      </c>
      <c r="F3253" t="s">
        <v>26</v>
      </c>
      <c r="G3253" t="s">
        <v>27</v>
      </c>
      <c r="H3253">
        <v>9</v>
      </c>
      <c r="I3253">
        <v>13</v>
      </c>
      <c r="J3253" t="s">
        <v>27</v>
      </c>
      <c r="K3253" t="s">
        <v>52</v>
      </c>
      <c r="L3253" t="s">
        <v>50</v>
      </c>
      <c r="M3253" t="s">
        <v>23</v>
      </c>
      <c r="N3253" t="s">
        <v>27</v>
      </c>
      <c r="O3253" t="s">
        <v>27</v>
      </c>
      <c r="P3253" t="s">
        <v>27</v>
      </c>
      <c r="Q3253" s="1">
        <v>42397.586805555555</v>
      </c>
      <c r="R3253" s="1">
        <v>43008.236111111109</v>
      </c>
      <c r="S3253">
        <v>50</v>
      </c>
      <c r="T3253">
        <v>3474</v>
      </c>
      <c r="U3253">
        <v>1109.1538461538501</v>
      </c>
    </row>
    <row r="3254" spans="1:21" x14ac:dyDescent="0.25">
      <c r="A3254" t="s">
        <v>21</v>
      </c>
      <c r="B3254" t="s">
        <v>1378</v>
      </c>
      <c r="C3254" t="s">
        <v>23</v>
      </c>
      <c r="D3254" t="s">
        <v>881</v>
      </c>
      <c r="F3254" t="s">
        <v>107</v>
      </c>
      <c r="G3254" t="s">
        <v>27</v>
      </c>
      <c r="H3254">
        <v>13</v>
      </c>
      <c r="I3254">
        <v>13</v>
      </c>
      <c r="J3254" t="s">
        <v>27</v>
      </c>
      <c r="K3254" t="s">
        <v>503</v>
      </c>
      <c r="L3254" t="s">
        <v>504</v>
      </c>
      <c r="M3254" t="s">
        <v>23</v>
      </c>
      <c r="N3254" t="s">
        <v>27</v>
      </c>
      <c r="O3254" t="s">
        <v>27</v>
      </c>
      <c r="P3254" t="s">
        <v>27</v>
      </c>
      <c r="Q3254" s="1">
        <v>39415.461111111108</v>
      </c>
      <c r="R3254" s="1">
        <v>41271.508333333331</v>
      </c>
      <c r="S3254" t="s">
        <v>27</v>
      </c>
      <c r="T3254" t="s">
        <v>27</v>
      </c>
      <c r="U3254" t="s">
        <v>27</v>
      </c>
    </row>
    <row r="3255" spans="1:21" x14ac:dyDescent="0.25">
      <c r="A3255" t="s">
        <v>21</v>
      </c>
      <c r="B3255" t="s">
        <v>1402</v>
      </c>
      <c r="C3255" t="s">
        <v>23</v>
      </c>
      <c r="D3255" t="s">
        <v>1403</v>
      </c>
      <c r="F3255" t="s">
        <v>26</v>
      </c>
      <c r="G3255" t="s">
        <v>27</v>
      </c>
      <c r="H3255">
        <v>13</v>
      </c>
      <c r="I3255">
        <v>13</v>
      </c>
      <c r="J3255" t="s">
        <v>27</v>
      </c>
      <c r="K3255" t="s">
        <v>1402</v>
      </c>
      <c r="L3255" t="s">
        <v>1404</v>
      </c>
      <c r="M3255" t="s">
        <v>23</v>
      </c>
      <c r="N3255" t="s">
        <v>27</v>
      </c>
      <c r="O3255" t="s">
        <v>27</v>
      </c>
      <c r="P3255" t="s">
        <v>27</v>
      </c>
      <c r="Q3255" s="1">
        <v>38082.495833333334</v>
      </c>
      <c r="R3255" s="1">
        <v>41730.46597222222</v>
      </c>
      <c r="S3255" t="s">
        <v>27</v>
      </c>
      <c r="T3255" t="s">
        <v>27</v>
      </c>
      <c r="U3255" t="s">
        <v>27</v>
      </c>
    </row>
    <row r="3256" spans="1:21" x14ac:dyDescent="0.25">
      <c r="A3256" t="s">
        <v>21</v>
      </c>
      <c r="B3256" t="s">
        <v>1417</v>
      </c>
      <c r="C3256" t="s">
        <v>23</v>
      </c>
      <c r="D3256" t="s">
        <v>428</v>
      </c>
      <c r="E3256" t="s">
        <v>429</v>
      </c>
      <c r="F3256" t="s">
        <v>26</v>
      </c>
      <c r="G3256" t="s">
        <v>27</v>
      </c>
      <c r="H3256">
        <v>13</v>
      </c>
      <c r="I3256">
        <v>13</v>
      </c>
      <c r="J3256" t="s">
        <v>27</v>
      </c>
      <c r="K3256" t="s">
        <v>989</v>
      </c>
      <c r="L3256" t="s">
        <v>137</v>
      </c>
      <c r="M3256" t="s">
        <v>23</v>
      </c>
      <c r="N3256" t="s">
        <v>27</v>
      </c>
      <c r="O3256" t="s">
        <v>27</v>
      </c>
      <c r="P3256" t="s">
        <v>27</v>
      </c>
      <c r="Q3256" s="1">
        <v>41793.772222222222</v>
      </c>
      <c r="R3256" s="1">
        <v>42927.615972222222</v>
      </c>
      <c r="S3256" t="s">
        <v>27</v>
      </c>
      <c r="T3256" t="s">
        <v>27</v>
      </c>
      <c r="U3256" t="s">
        <v>27</v>
      </c>
    </row>
    <row r="3257" spans="1:21" x14ac:dyDescent="0.25">
      <c r="A3257" t="s">
        <v>21</v>
      </c>
      <c r="B3257" t="s">
        <v>1971</v>
      </c>
      <c r="C3257" t="s">
        <v>23</v>
      </c>
      <c r="D3257" t="s">
        <v>1972</v>
      </c>
      <c r="F3257" t="s">
        <v>26</v>
      </c>
      <c r="G3257" t="s">
        <v>27</v>
      </c>
      <c r="H3257">
        <v>13</v>
      </c>
      <c r="I3257">
        <v>13</v>
      </c>
      <c r="J3257" t="s">
        <v>27</v>
      </c>
      <c r="K3257" t="s">
        <v>1971</v>
      </c>
      <c r="L3257" t="s">
        <v>1973</v>
      </c>
      <c r="M3257" t="s">
        <v>23</v>
      </c>
      <c r="N3257" t="s">
        <v>27</v>
      </c>
      <c r="O3257" t="s">
        <v>27</v>
      </c>
      <c r="P3257" t="s">
        <v>27</v>
      </c>
      <c r="Q3257" s="1">
        <v>42837.481944444444</v>
      </c>
      <c r="R3257" s="1">
        <v>42957.512499999997</v>
      </c>
      <c r="S3257" t="s">
        <v>27</v>
      </c>
      <c r="T3257" t="s">
        <v>27</v>
      </c>
      <c r="U3257" t="s">
        <v>27</v>
      </c>
    </row>
    <row r="3258" spans="1:21" x14ac:dyDescent="0.25">
      <c r="A3258" t="s">
        <v>21</v>
      </c>
      <c r="B3258" t="s">
        <v>2002</v>
      </c>
      <c r="C3258" t="s">
        <v>23</v>
      </c>
      <c r="D3258" t="s">
        <v>2003</v>
      </c>
      <c r="F3258" t="s">
        <v>26</v>
      </c>
      <c r="G3258" t="s">
        <v>27</v>
      </c>
      <c r="H3258">
        <v>13</v>
      </c>
      <c r="I3258">
        <v>13</v>
      </c>
      <c r="J3258" t="s">
        <v>27</v>
      </c>
      <c r="K3258" t="s">
        <v>2002</v>
      </c>
      <c r="L3258" t="s">
        <v>2003</v>
      </c>
      <c r="M3258" t="s">
        <v>23</v>
      </c>
      <c r="N3258" t="s">
        <v>27</v>
      </c>
      <c r="O3258" t="s">
        <v>27</v>
      </c>
      <c r="P3258" t="s">
        <v>27</v>
      </c>
      <c r="Q3258" s="1">
        <v>41478.463888888888</v>
      </c>
      <c r="R3258" s="1">
        <v>42935.392361111109</v>
      </c>
      <c r="S3258" t="s">
        <v>27</v>
      </c>
      <c r="T3258" t="s">
        <v>27</v>
      </c>
      <c r="U3258" t="s">
        <v>27</v>
      </c>
    </row>
    <row r="3259" spans="1:21" x14ac:dyDescent="0.25">
      <c r="A3259" t="s">
        <v>21</v>
      </c>
      <c r="B3259" t="s">
        <v>2223</v>
      </c>
      <c r="C3259" t="s">
        <v>23</v>
      </c>
      <c r="D3259" t="s">
        <v>2224</v>
      </c>
      <c r="E3259" t="s">
        <v>199</v>
      </c>
      <c r="F3259" t="s">
        <v>26</v>
      </c>
      <c r="G3259" t="s">
        <v>27</v>
      </c>
      <c r="H3259">
        <v>10</v>
      </c>
      <c r="I3259">
        <v>13</v>
      </c>
      <c r="J3259" t="s">
        <v>2225</v>
      </c>
      <c r="K3259" t="s">
        <v>2223</v>
      </c>
      <c r="L3259" t="s">
        <v>2224</v>
      </c>
      <c r="M3259" t="s">
        <v>23</v>
      </c>
      <c r="N3259" t="s">
        <v>27</v>
      </c>
      <c r="O3259" t="s">
        <v>27</v>
      </c>
      <c r="P3259" t="s">
        <v>27</v>
      </c>
      <c r="Q3259" s="1">
        <v>42122.69027777778</v>
      </c>
      <c r="R3259" s="1">
        <v>42929.503472222219</v>
      </c>
      <c r="S3259">
        <v>3.5</v>
      </c>
      <c r="T3259">
        <v>98.3</v>
      </c>
      <c r="U3259">
        <v>26.030769230769199</v>
      </c>
    </row>
    <row r="3260" spans="1:21" x14ac:dyDescent="0.25">
      <c r="A3260" t="s">
        <v>21</v>
      </c>
      <c r="B3260" t="s">
        <v>2318</v>
      </c>
      <c r="C3260" t="s">
        <v>23</v>
      </c>
      <c r="D3260" t="s">
        <v>2318</v>
      </c>
      <c r="E3260" t="s">
        <v>69</v>
      </c>
      <c r="F3260" t="s">
        <v>26</v>
      </c>
      <c r="G3260" t="s">
        <v>27</v>
      </c>
      <c r="H3260">
        <v>11</v>
      </c>
      <c r="I3260">
        <v>13</v>
      </c>
      <c r="J3260" t="s">
        <v>2625</v>
      </c>
      <c r="K3260" t="s">
        <v>2318</v>
      </c>
      <c r="L3260" t="s">
        <v>2320</v>
      </c>
      <c r="M3260" t="s">
        <v>23</v>
      </c>
      <c r="N3260" t="s">
        <v>27</v>
      </c>
      <c r="O3260" t="s">
        <v>27</v>
      </c>
      <c r="P3260" t="s">
        <v>27</v>
      </c>
      <c r="Q3260" s="1">
        <v>42104.609722222223</v>
      </c>
      <c r="R3260" s="1">
        <v>42895.447916666664</v>
      </c>
      <c r="S3260">
        <v>11.4</v>
      </c>
      <c r="T3260">
        <v>54.6</v>
      </c>
      <c r="U3260">
        <v>20.353846153846199</v>
      </c>
    </row>
    <row r="3261" spans="1:21" x14ac:dyDescent="0.25">
      <c r="A3261" t="s">
        <v>21</v>
      </c>
      <c r="B3261" t="s">
        <v>2836</v>
      </c>
      <c r="C3261" t="s">
        <v>23</v>
      </c>
      <c r="D3261" t="s">
        <v>2837</v>
      </c>
      <c r="E3261" t="s">
        <v>513</v>
      </c>
      <c r="F3261" t="s">
        <v>26</v>
      </c>
      <c r="G3261" t="s">
        <v>27</v>
      </c>
      <c r="H3261">
        <v>12</v>
      </c>
      <c r="I3261">
        <v>13</v>
      </c>
      <c r="J3261" t="s">
        <v>27</v>
      </c>
      <c r="K3261" t="s">
        <v>2836</v>
      </c>
      <c r="L3261" t="s">
        <v>2837</v>
      </c>
      <c r="M3261" t="s">
        <v>23</v>
      </c>
      <c r="N3261" t="s">
        <v>27</v>
      </c>
      <c r="O3261" t="s">
        <v>27</v>
      </c>
      <c r="P3261" t="s">
        <v>27</v>
      </c>
      <c r="Q3261" s="1">
        <v>42026.398611111108</v>
      </c>
      <c r="R3261" s="1">
        <v>42850.626388888886</v>
      </c>
      <c r="S3261" t="s">
        <v>27</v>
      </c>
      <c r="T3261" t="s">
        <v>27</v>
      </c>
      <c r="U3261" t="s">
        <v>27</v>
      </c>
    </row>
    <row r="3262" spans="1:21" x14ac:dyDescent="0.25">
      <c r="A3262" t="s">
        <v>21</v>
      </c>
      <c r="B3262" t="s">
        <v>2845</v>
      </c>
      <c r="C3262" t="s">
        <v>23</v>
      </c>
      <c r="D3262" t="s">
        <v>2846</v>
      </c>
      <c r="F3262" t="s">
        <v>26</v>
      </c>
      <c r="G3262" t="s">
        <v>27</v>
      </c>
      <c r="H3262">
        <v>13</v>
      </c>
      <c r="I3262">
        <v>13</v>
      </c>
      <c r="J3262" t="s">
        <v>27</v>
      </c>
      <c r="K3262" t="s">
        <v>2847</v>
      </c>
      <c r="L3262" t="s">
        <v>2848</v>
      </c>
      <c r="M3262" t="s">
        <v>23</v>
      </c>
      <c r="N3262" t="s">
        <v>27</v>
      </c>
      <c r="O3262" t="s">
        <v>27</v>
      </c>
      <c r="P3262" t="s">
        <v>27</v>
      </c>
      <c r="Q3262" s="1">
        <v>41995.462500000001</v>
      </c>
      <c r="R3262" s="1">
        <v>42986.585416666669</v>
      </c>
      <c r="S3262" t="s">
        <v>27</v>
      </c>
      <c r="T3262" t="s">
        <v>27</v>
      </c>
      <c r="U3262" t="s">
        <v>27</v>
      </c>
    </row>
    <row r="3263" spans="1:21" x14ac:dyDescent="0.25">
      <c r="A3263" t="s">
        <v>21</v>
      </c>
      <c r="B3263" t="s">
        <v>2318</v>
      </c>
      <c r="C3263" t="s">
        <v>23</v>
      </c>
      <c r="D3263" t="s">
        <v>2318</v>
      </c>
      <c r="E3263" t="s">
        <v>69</v>
      </c>
      <c r="F3263" t="s">
        <v>26</v>
      </c>
      <c r="G3263" t="s">
        <v>27</v>
      </c>
      <c r="H3263">
        <v>13</v>
      </c>
      <c r="I3263">
        <v>13</v>
      </c>
      <c r="J3263" t="s">
        <v>3161</v>
      </c>
      <c r="K3263" t="s">
        <v>2318</v>
      </c>
      <c r="L3263" t="s">
        <v>2320</v>
      </c>
      <c r="M3263" t="s">
        <v>23</v>
      </c>
      <c r="N3263" t="s">
        <v>27</v>
      </c>
      <c r="O3263" t="s">
        <v>27</v>
      </c>
      <c r="P3263" t="s">
        <v>27</v>
      </c>
      <c r="Q3263" s="1">
        <v>42152.459027777775</v>
      </c>
      <c r="R3263" s="1">
        <v>42928.505555555559</v>
      </c>
      <c r="S3263">
        <v>11.6</v>
      </c>
      <c r="T3263">
        <v>31.8</v>
      </c>
      <c r="U3263">
        <v>19.669230769230801</v>
      </c>
    </row>
    <row r="3264" spans="1:21" x14ac:dyDescent="0.25">
      <c r="A3264" t="s">
        <v>21</v>
      </c>
      <c r="B3264" t="s">
        <v>2847</v>
      </c>
      <c r="C3264" t="s">
        <v>23</v>
      </c>
      <c r="D3264" t="s">
        <v>2848</v>
      </c>
      <c r="F3264" t="s">
        <v>26</v>
      </c>
      <c r="G3264" t="s">
        <v>27</v>
      </c>
      <c r="H3264">
        <v>13</v>
      </c>
      <c r="I3264">
        <v>13</v>
      </c>
      <c r="J3264" t="s">
        <v>27</v>
      </c>
      <c r="K3264" t="s">
        <v>2847</v>
      </c>
      <c r="L3264" t="s">
        <v>2848</v>
      </c>
      <c r="M3264" t="s">
        <v>23</v>
      </c>
      <c r="N3264" t="s">
        <v>27</v>
      </c>
      <c r="O3264" t="s">
        <v>27</v>
      </c>
      <c r="P3264" t="s">
        <v>27</v>
      </c>
      <c r="Q3264" s="1">
        <v>41995.462500000001</v>
      </c>
      <c r="R3264" s="1">
        <v>42986.585416666669</v>
      </c>
      <c r="S3264" t="s">
        <v>27</v>
      </c>
      <c r="T3264" t="s">
        <v>27</v>
      </c>
      <c r="U3264" t="s">
        <v>27</v>
      </c>
    </row>
    <row r="3265" spans="1:21" x14ac:dyDescent="0.25">
      <c r="A3265" t="s">
        <v>21</v>
      </c>
      <c r="B3265" t="s">
        <v>2326</v>
      </c>
      <c r="C3265" t="s">
        <v>23</v>
      </c>
      <c r="D3265" t="s">
        <v>2326</v>
      </c>
      <c r="E3265" t="s">
        <v>46</v>
      </c>
      <c r="F3265" t="s">
        <v>26</v>
      </c>
      <c r="G3265" t="s">
        <v>27</v>
      </c>
      <c r="H3265">
        <v>13</v>
      </c>
      <c r="I3265">
        <v>13</v>
      </c>
      <c r="J3265" t="s">
        <v>27</v>
      </c>
      <c r="K3265" t="s">
        <v>2330</v>
      </c>
      <c r="L3265" t="s">
        <v>2331</v>
      </c>
      <c r="M3265" t="s">
        <v>23</v>
      </c>
      <c r="N3265" t="s">
        <v>27</v>
      </c>
      <c r="O3265" t="s">
        <v>27</v>
      </c>
      <c r="P3265" t="s">
        <v>27</v>
      </c>
      <c r="Q3265" s="1">
        <v>37950.432638888888</v>
      </c>
      <c r="R3265" s="1">
        <v>42020.40347222222</v>
      </c>
      <c r="S3265" t="s">
        <v>27</v>
      </c>
      <c r="T3265" t="s">
        <v>27</v>
      </c>
      <c r="U3265" t="s">
        <v>27</v>
      </c>
    </row>
    <row r="3266" spans="1:21" x14ac:dyDescent="0.25">
      <c r="A3266" t="s">
        <v>21</v>
      </c>
      <c r="B3266" t="s">
        <v>2602</v>
      </c>
      <c r="C3266" t="s">
        <v>23</v>
      </c>
      <c r="D3266" t="s">
        <v>3580</v>
      </c>
      <c r="F3266" t="s">
        <v>26</v>
      </c>
      <c r="G3266" t="s">
        <v>27</v>
      </c>
      <c r="H3266">
        <v>13</v>
      </c>
      <c r="I3266">
        <v>13</v>
      </c>
      <c r="J3266" t="s">
        <v>27</v>
      </c>
      <c r="K3266" t="s">
        <v>2602</v>
      </c>
      <c r="L3266" t="s">
        <v>3581</v>
      </c>
      <c r="M3266" t="s">
        <v>23</v>
      </c>
      <c r="N3266" t="s">
        <v>27</v>
      </c>
      <c r="O3266" t="s">
        <v>27</v>
      </c>
      <c r="P3266" t="s">
        <v>27</v>
      </c>
      <c r="Q3266" s="1">
        <v>41624.606944444444</v>
      </c>
      <c r="R3266" s="1">
        <v>42895.711805555555</v>
      </c>
      <c r="S3266" t="s">
        <v>27</v>
      </c>
      <c r="T3266" t="s">
        <v>27</v>
      </c>
      <c r="U3266" t="s">
        <v>27</v>
      </c>
    </row>
    <row r="3267" spans="1:21" x14ac:dyDescent="0.25">
      <c r="A3267" t="s">
        <v>21</v>
      </c>
      <c r="B3267" t="s">
        <v>2318</v>
      </c>
      <c r="C3267" t="s">
        <v>23</v>
      </c>
      <c r="D3267" t="s">
        <v>2318</v>
      </c>
      <c r="E3267" t="s">
        <v>69</v>
      </c>
      <c r="F3267" t="s">
        <v>26</v>
      </c>
      <c r="G3267" t="s">
        <v>27</v>
      </c>
      <c r="H3267">
        <v>6</v>
      </c>
      <c r="I3267">
        <v>13</v>
      </c>
      <c r="J3267" t="s">
        <v>3609</v>
      </c>
      <c r="K3267" t="s">
        <v>2318</v>
      </c>
      <c r="L3267" t="s">
        <v>2320</v>
      </c>
      <c r="M3267" t="s">
        <v>23</v>
      </c>
      <c r="N3267" t="s">
        <v>27</v>
      </c>
      <c r="O3267" t="s">
        <v>27</v>
      </c>
      <c r="P3267" t="s">
        <v>27</v>
      </c>
      <c r="Q3267" s="1">
        <v>42222.615277777775</v>
      </c>
      <c r="R3267" s="1">
        <v>42947.619444444441</v>
      </c>
      <c r="S3267">
        <v>18.100000000000001</v>
      </c>
      <c r="T3267">
        <v>145.6</v>
      </c>
      <c r="U3267">
        <v>49.730769230769198</v>
      </c>
    </row>
    <row r="3268" spans="1:21" x14ac:dyDescent="0.25">
      <c r="A3268" t="s">
        <v>21</v>
      </c>
      <c r="B3268" t="s">
        <v>2318</v>
      </c>
      <c r="C3268" t="s">
        <v>23</v>
      </c>
      <c r="D3268" t="s">
        <v>2318</v>
      </c>
      <c r="E3268" t="s">
        <v>69</v>
      </c>
      <c r="F3268" t="s">
        <v>26</v>
      </c>
      <c r="G3268" t="s">
        <v>27</v>
      </c>
      <c r="H3268">
        <v>13</v>
      </c>
      <c r="I3268">
        <v>13</v>
      </c>
      <c r="J3268" t="s">
        <v>3635</v>
      </c>
      <c r="K3268" t="s">
        <v>2318</v>
      </c>
      <c r="L3268" t="s">
        <v>2320</v>
      </c>
      <c r="M3268" t="s">
        <v>23</v>
      </c>
      <c r="N3268" t="s">
        <v>27</v>
      </c>
      <c r="O3268" t="s">
        <v>27</v>
      </c>
      <c r="P3268" t="s">
        <v>27</v>
      </c>
      <c r="Q3268" s="1">
        <v>42195.477083333331</v>
      </c>
      <c r="R3268" s="1">
        <v>42972.363888888889</v>
      </c>
      <c r="S3268">
        <v>4.2</v>
      </c>
      <c r="T3268">
        <v>14.9</v>
      </c>
      <c r="U3268">
        <v>10.0461538461538</v>
      </c>
    </row>
    <row r="3269" spans="1:21" x14ac:dyDescent="0.25">
      <c r="A3269" t="s">
        <v>21</v>
      </c>
      <c r="B3269" t="s">
        <v>2313</v>
      </c>
      <c r="C3269" t="s">
        <v>23</v>
      </c>
      <c r="D3269" t="s">
        <v>2313</v>
      </c>
      <c r="E3269" t="s">
        <v>46</v>
      </c>
      <c r="F3269" t="s">
        <v>26</v>
      </c>
      <c r="G3269" t="s">
        <v>27</v>
      </c>
      <c r="H3269">
        <v>13</v>
      </c>
      <c r="I3269">
        <v>13</v>
      </c>
      <c r="J3269" t="s">
        <v>3107</v>
      </c>
      <c r="K3269" t="s">
        <v>2313</v>
      </c>
      <c r="L3269" t="s">
        <v>2313</v>
      </c>
      <c r="M3269" t="s">
        <v>23</v>
      </c>
      <c r="N3269" t="s">
        <v>27</v>
      </c>
      <c r="O3269" t="s">
        <v>27</v>
      </c>
      <c r="P3269" t="s">
        <v>27</v>
      </c>
      <c r="Q3269" s="1">
        <v>38511.620138888888</v>
      </c>
      <c r="R3269" s="1">
        <v>42790.393750000003</v>
      </c>
      <c r="S3269">
        <v>0.1</v>
      </c>
      <c r="T3269">
        <v>2.4300000000000002</v>
      </c>
      <c r="U3269">
        <v>1.3184615384615399</v>
      </c>
    </row>
    <row r="3270" spans="1:21" x14ac:dyDescent="0.25">
      <c r="A3270" t="s">
        <v>21</v>
      </c>
      <c r="B3270" t="s">
        <v>3884</v>
      </c>
      <c r="C3270" t="s">
        <v>23</v>
      </c>
      <c r="D3270" t="s">
        <v>3885</v>
      </c>
      <c r="F3270" t="s">
        <v>130</v>
      </c>
      <c r="G3270" t="s">
        <v>27</v>
      </c>
      <c r="H3270">
        <v>13</v>
      </c>
      <c r="I3270">
        <v>13</v>
      </c>
      <c r="J3270" t="s">
        <v>27</v>
      </c>
      <c r="K3270" t="s">
        <v>3938</v>
      </c>
      <c r="L3270" t="s">
        <v>3939</v>
      </c>
      <c r="M3270" t="s">
        <v>23</v>
      </c>
      <c r="N3270" t="s">
        <v>27</v>
      </c>
      <c r="O3270" t="s">
        <v>27</v>
      </c>
      <c r="P3270" t="s">
        <v>27</v>
      </c>
      <c r="Q3270" s="1">
        <v>37915.400694444441</v>
      </c>
      <c r="R3270" s="1">
        <v>41487.472222222219</v>
      </c>
      <c r="S3270" t="s">
        <v>27</v>
      </c>
      <c r="T3270" t="s">
        <v>27</v>
      </c>
      <c r="U3270" t="s">
        <v>27</v>
      </c>
    </row>
    <row r="3271" spans="1:21" x14ac:dyDescent="0.25">
      <c r="A3271" t="s">
        <v>21</v>
      </c>
      <c r="B3271" t="s">
        <v>3884</v>
      </c>
      <c r="C3271" t="s">
        <v>23</v>
      </c>
      <c r="D3271" t="s">
        <v>3885</v>
      </c>
      <c r="F3271" t="s">
        <v>130</v>
      </c>
      <c r="G3271" t="s">
        <v>27</v>
      </c>
      <c r="H3271">
        <v>13</v>
      </c>
      <c r="I3271">
        <v>13</v>
      </c>
      <c r="J3271" t="s">
        <v>27</v>
      </c>
      <c r="K3271" t="s">
        <v>3942</v>
      </c>
      <c r="L3271" t="s">
        <v>3943</v>
      </c>
      <c r="M3271" t="s">
        <v>23</v>
      </c>
      <c r="N3271" t="s">
        <v>27</v>
      </c>
      <c r="O3271" t="s">
        <v>27</v>
      </c>
      <c r="P3271" t="s">
        <v>27</v>
      </c>
      <c r="Q3271" s="1">
        <v>37977.693055555559</v>
      </c>
      <c r="R3271" s="1">
        <v>42950.390277777777</v>
      </c>
      <c r="S3271" t="s">
        <v>27</v>
      </c>
      <c r="T3271" t="s">
        <v>27</v>
      </c>
      <c r="U3271" t="s">
        <v>27</v>
      </c>
    </row>
    <row r="3272" spans="1:21" x14ac:dyDescent="0.25">
      <c r="A3272" t="s">
        <v>21</v>
      </c>
      <c r="B3272" t="s">
        <v>4023</v>
      </c>
      <c r="C3272" t="s">
        <v>23</v>
      </c>
      <c r="D3272" t="s">
        <v>134</v>
      </c>
      <c r="E3272" t="s">
        <v>135</v>
      </c>
      <c r="F3272" t="s">
        <v>26</v>
      </c>
      <c r="G3272" t="s">
        <v>27</v>
      </c>
      <c r="H3272">
        <v>10</v>
      </c>
      <c r="I3272">
        <v>13</v>
      </c>
      <c r="J3272" t="s">
        <v>27</v>
      </c>
      <c r="K3272" t="s">
        <v>515</v>
      </c>
      <c r="L3272" t="s">
        <v>516</v>
      </c>
      <c r="M3272" t="s">
        <v>23</v>
      </c>
      <c r="N3272" t="s">
        <v>27</v>
      </c>
      <c r="O3272" t="s">
        <v>27</v>
      </c>
      <c r="P3272" t="s">
        <v>27</v>
      </c>
      <c r="Q3272" s="1">
        <v>42572.720138888886</v>
      </c>
      <c r="R3272" s="1">
        <v>42641.75277777778</v>
      </c>
      <c r="S3272">
        <v>1</v>
      </c>
      <c r="T3272">
        <v>6.92</v>
      </c>
      <c r="U3272">
        <v>3.8</v>
      </c>
    </row>
    <row r="3273" spans="1:21" x14ac:dyDescent="0.25">
      <c r="A3273" t="s">
        <v>21</v>
      </c>
      <c r="B3273" t="s">
        <v>2313</v>
      </c>
      <c r="C3273" t="s">
        <v>23</v>
      </c>
      <c r="D3273" t="s">
        <v>2313</v>
      </c>
      <c r="E3273" t="s">
        <v>46</v>
      </c>
      <c r="F3273" t="s">
        <v>26</v>
      </c>
      <c r="G3273" t="s">
        <v>27</v>
      </c>
      <c r="H3273">
        <v>12</v>
      </c>
      <c r="I3273">
        <v>13</v>
      </c>
      <c r="J3273" t="s">
        <v>2676</v>
      </c>
      <c r="K3273" t="s">
        <v>2315</v>
      </c>
      <c r="L3273" t="s">
        <v>2316</v>
      </c>
      <c r="M3273" t="s">
        <v>23</v>
      </c>
      <c r="N3273" t="s">
        <v>27</v>
      </c>
      <c r="O3273" t="s">
        <v>27</v>
      </c>
      <c r="P3273" t="s">
        <v>27</v>
      </c>
      <c r="Q3273" s="1">
        <v>38117.710416666669</v>
      </c>
      <c r="R3273" s="1">
        <v>42479.379166666666</v>
      </c>
      <c r="S3273">
        <v>7.0000000000000007E-2</v>
      </c>
      <c r="T3273">
        <v>0.54</v>
      </c>
      <c r="U3273">
        <v>0.23769230769230801</v>
      </c>
    </row>
    <row r="3274" spans="1:21" x14ac:dyDescent="0.25">
      <c r="A3274" t="s">
        <v>21</v>
      </c>
      <c r="B3274" t="s">
        <v>4045</v>
      </c>
      <c r="C3274" t="s">
        <v>23</v>
      </c>
      <c r="D3274" t="s">
        <v>4046</v>
      </c>
      <c r="F3274" t="s">
        <v>26</v>
      </c>
      <c r="G3274" t="s">
        <v>27</v>
      </c>
      <c r="H3274">
        <v>11</v>
      </c>
      <c r="I3274">
        <v>13</v>
      </c>
      <c r="J3274" t="s">
        <v>27</v>
      </c>
      <c r="K3274" t="s">
        <v>4045</v>
      </c>
      <c r="L3274" t="s">
        <v>4046</v>
      </c>
      <c r="M3274" t="s">
        <v>23</v>
      </c>
      <c r="N3274" t="s">
        <v>27</v>
      </c>
      <c r="O3274" t="s">
        <v>27</v>
      </c>
      <c r="P3274" t="s">
        <v>27</v>
      </c>
      <c r="Q3274" s="1">
        <v>39225.452777777777</v>
      </c>
      <c r="R3274" s="1">
        <v>42773.583333333336</v>
      </c>
      <c r="S3274" t="s">
        <v>27</v>
      </c>
      <c r="T3274" t="s">
        <v>27</v>
      </c>
      <c r="U3274" t="s">
        <v>27</v>
      </c>
    </row>
    <row r="3275" spans="1:21" x14ac:dyDescent="0.25">
      <c r="A3275" t="s">
        <v>21</v>
      </c>
      <c r="B3275" t="s">
        <v>4106</v>
      </c>
      <c r="C3275" t="s">
        <v>23</v>
      </c>
      <c r="D3275" t="s">
        <v>4107</v>
      </c>
      <c r="F3275" t="s">
        <v>107</v>
      </c>
      <c r="G3275" t="s">
        <v>27</v>
      </c>
      <c r="H3275">
        <v>13</v>
      </c>
      <c r="I3275">
        <v>13</v>
      </c>
      <c r="J3275" t="s">
        <v>27</v>
      </c>
      <c r="K3275" t="s">
        <v>503</v>
      </c>
      <c r="L3275" t="s">
        <v>504</v>
      </c>
      <c r="M3275" t="s">
        <v>23</v>
      </c>
      <c r="N3275" t="s">
        <v>27</v>
      </c>
      <c r="O3275" t="s">
        <v>27</v>
      </c>
      <c r="P3275" t="s">
        <v>27</v>
      </c>
      <c r="Q3275" s="1">
        <v>38624.606249999997</v>
      </c>
      <c r="R3275" s="1">
        <v>41271.508333333331</v>
      </c>
      <c r="S3275" t="s">
        <v>27</v>
      </c>
      <c r="T3275" t="s">
        <v>27</v>
      </c>
      <c r="U3275" t="s">
        <v>27</v>
      </c>
    </row>
    <row r="3276" spans="1:21" x14ac:dyDescent="0.25">
      <c r="A3276" t="s">
        <v>21</v>
      </c>
      <c r="B3276" t="s">
        <v>3884</v>
      </c>
      <c r="C3276" t="s">
        <v>23</v>
      </c>
      <c r="D3276" t="s">
        <v>3885</v>
      </c>
      <c r="F3276" t="s">
        <v>130</v>
      </c>
      <c r="G3276" t="s">
        <v>27</v>
      </c>
      <c r="H3276">
        <v>13</v>
      </c>
      <c r="I3276">
        <v>13</v>
      </c>
      <c r="J3276" t="s">
        <v>27</v>
      </c>
      <c r="K3276" t="s">
        <v>4272</v>
      </c>
      <c r="L3276" t="s">
        <v>4273</v>
      </c>
      <c r="M3276" t="s">
        <v>23</v>
      </c>
      <c r="N3276" t="s">
        <v>27</v>
      </c>
      <c r="O3276" t="s">
        <v>27</v>
      </c>
      <c r="P3276" t="s">
        <v>27</v>
      </c>
      <c r="Q3276" s="1">
        <v>38051.535416666666</v>
      </c>
      <c r="R3276" s="1">
        <v>42580.35833333333</v>
      </c>
      <c r="S3276" t="s">
        <v>27</v>
      </c>
      <c r="T3276" t="s">
        <v>27</v>
      </c>
      <c r="U3276" t="s">
        <v>27</v>
      </c>
    </row>
    <row r="3277" spans="1:21" x14ac:dyDescent="0.25">
      <c r="A3277" t="s">
        <v>21</v>
      </c>
      <c r="B3277" t="s">
        <v>4457</v>
      </c>
      <c r="C3277" t="s">
        <v>23</v>
      </c>
      <c r="D3277" t="s">
        <v>4458</v>
      </c>
      <c r="F3277" t="s">
        <v>26</v>
      </c>
      <c r="G3277" t="s">
        <v>27</v>
      </c>
      <c r="H3277">
        <v>13</v>
      </c>
      <c r="I3277">
        <v>13</v>
      </c>
      <c r="J3277" t="s">
        <v>27</v>
      </c>
      <c r="K3277" t="s">
        <v>4457</v>
      </c>
      <c r="L3277" t="s">
        <v>4458</v>
      </c>
      <c r="M3277" t="s">
        <v>23</v>
      </c>
      <c r="N3277" t="s">
        <v>27</v>
      </c>
      <c r="O3277" t="s">
        <v>27</v>
      </c>
      <c r="P3277" t="s">
        <v>27</v>
      </c>
      <c r="Q3277" s="1">
        <v>41603.935416666667</v>
      </c>
      <c r="R3277" s="1">
        <v>42361.984027777777</v>
      </c>
      <c r="S3277" t="s">
        <v>27</v>
      </c>
      <c r="T3277" t="s">
        <v>27</v>
      </c>
      <c r="U3277" t="s">
        <v>27</v>
      </c>
    </row>
    <row r="3278" spans="1:21" x14ac:dyDescent="0.25">
      <c r="A3278" t="s">
        <v>21</v>
      </c>
      <c r="B3278" t="s">
        <v>3884</v>
      </c>
      <c r="C3278" t="s">
        <v>23</v>
      </c>
      <c r="D3278" t="s">
        <v>3885</v>
      </c>
      <c r="F3278" t="s">
        <v>130</v>
      </c>
      <c r="G3278" t="s">
        <v>27</v>
      </c>
      <c r="H3278">
        <v>13</v>
      </c>
      <c r="I3278">
        <v>13</v>
      </c>
      <c r="J3278" t="s">
        <v>27</v>
      </c>
      <c r="K3278" t="s">
        <v>4504</v>
      </c>
      <c r="L3278" t="s">
        <v>1113</v>
      </c>
      <c r="M3278" t="s">
        <v>23</v>
      </c>
      <c r="N3278" t="s">
        <v>27</v>
      </c>
      <c r="O3278" t="s">
        <v>27</v>
      </c>
      <c r="P3278" t="s">
        <v>27</v>
      </c>
      <c r="Q3278" s="1">
        <v>37841.660416666666</v>
      </c>
      <c r="R3278" s="1">
        <v>42916.73541666667</v>
      </c>
      <c r="S3278" t="s">
        <v>27</v>
      </c>
      <c r="T3278" t="s">
        <v>27</v>
      </c>
      <c r="U3278" t="s">
        <v>27</v>
      </c>
    </row>
    <row r="3279" spans="1:21" x14ac:dyDescent="0.25">
      <c r="A3279" t="s">
        <v>21</v>
      </c>
      <c r="B3279" t="s">
        <v>4621</v>
      </c>
      <c r="C3279" t="s">
        <v>23</v>
      </c>
      <c r="D3279" t="s">
        <v>4666</v>
      </c>
      <c r="F3279" t="s">
        <v>107</v>
      </c>
      <c r="G3279" t="s">
        <v>27</v>
      </c>
      <c r="H3279">
        <v>13</v>
      </c>
      <c r="I3279">
        <v>13</v>
      </c>
      <c r="J3279" t="s">
        <v>27</v>
      </c>
      <c r="K3279" t="s">
        <v>4621</v>
      </c>
      <c r="L3279" t="s">
        <v>4622</v>
      </c>
      <c r="M3279" t="s">
        <v>23</v>
      </c>
      <c r="N3279" t="s">
        <v>27</v>
      </c>
      <c r="O3279" t="s">
        <v>27</v>
      </c>
      <c r="P3279" t="s">
        <v>27</v>
      </c>
      <c r="Q3279" s="1">
        <v>38330.648611111108</v>
      </c>
      <c r="R3279" s="1">
        <v>40917.688888888886</v>
      </c>
      <c r="S3279" t="s">
        <v>27</v>
      </c>
      <c r="T3279" t="s">
        <v>27</v>
      </c>
      <c r="U3279" t="s">
        <v>27</v>
      </c>
    </row>
    <row r="3280" spans="1:21" x14ac:dyDescent="0.25">
      <c r="A3280" t="s">
        <v>21</v>
      </c>
      <c r="B3280" t="s">
        <v>4959</v>
      </c>
      <c r="C3280" t="s">
        <v>23</v>
      </c>
      <c r="D3280" t="s">
        <v>4960</v>
      </c>
      <c r="F3280" t="s">
        <v>26</v>
      </c>
      <c r="G3280" t="s">
        <v>27</v>
      </c>
      <c r="H3280">
        <v>10</v>
      </c>
      <c r="I3280">
        <v>13</v>
      </c>
      <c r="J3280" t="s">
        <v>27</v>
      </c>
      <c r="K3280" t="s">
        <v>503</v>
      </c>
      <c r="L3280" t="s">
        <v>505</v>
      </c>
      <c r="M3280" t="s">
        <v>23</v>
      </c>
      <c r="N3280" t="s">
        <v>27</v>
      </c>
      <c r="O3280" t="s">
        <v>27</v>
      </c>
      <c r="P3280" t="s">
        <v>27</v>
      </c>
      <c r="Q3280" s="1">
        <v>42501.783333333333</v>
      </c>
      <c r="R3280" s="1">
        <v>42910.003472222219</v>
      </c>
      <c r="S3280" t="s">
        <v>27</v>
      </c>
      <c r="T3280" t="s">
        <v>27</v>
      </c>
      <c r="U3280" t="s">
        <v>27</v>
      </c>
    </row>
    <row r="3281" spans="1:21" x14ac:dyDescent="0.25">
      <c r="A3281" t="s">
        <v>21</v>
      </c>
      <c r="B3281" t="s">
        <v>4976</v>
      </c>
      <c r="C3281" t="s">
        <v>23</v>
      </c>
      <c r="D3281" t="s">
        <v>4977</v>
      </c>
      <c r="F3281" t="s">
        <v>26</v>
      </c>
      <c r="G3281" t="s">
        <v>27</v>
      </c>
      <c r="H3281">
        <v>13</v>
      </c>
      <c r="I3281">
        <v>13</v>
      </c>
      <c r="J3281" t="s">
        <v>27</v>
      </c>
      <c r="K3281" t="s">
        <v>503</v>
      </c>
      <c r="L3281" t="s">
        <v>505</v>
      </c>
      <c r="M3281" t="s">
        <v>23</v>
      </c>
      <c r="N3281" t="s">
        <v>27</v>
      </c>
      <c r="O3281" t="s">
        <v>27</v>
      </c>
      <c r="P3281" t="s">
        <v>27</v>
      </c>
      <c r="Q3281" s="1">
        <v>41585.763194444444</v>
      </c>
      <c r="R3281" s="1">
        <v>42970.74722222222</v>
      </c>
      <c r="S3281" t="s">
        <v>27</v>
      </c>
      <c r="T3281" t="s">
        <v>27</v>
      </c>
      <c r="U3281" t="s">
        <v>27</v>
      </c>
    </row>
    <row r="3282" spans="1:21" x14ac:dyDescent="0.25">
      <c r="A3282" t="s">
        <v>21</v>
      </c>
      <c r="B3282" t="s">
        <v>4074</v>
      </c>
      <c r="C3282" t="s">
        <v>23</v>
      </c>
      <c r="D3282" t="s">
        <v>45</v>
      </c>
      <c r="E3282" t="s">
        <v>325</v>
      </c>
      <c r="F3282" t="s">
        <v>26</v>
      </c>
      <c r="G3282" t="s">
        <v>27</v>
      </c>
      <c r="H3282">
        <v>13</v>
      </c>
      <c r="I3282">
        <v>13</v>
      </c>
      <c r="J3282" t="s">
        <v>27</v>
      </c>
      <c r="K3282" t="s">
        <v>1011</v>
      </c>
      <c r="L3282" t="s">
        <v>1012</v>
      </c>
      <c r="M3282" t="s">
        <v>23</v>
      </c>
      <c r="N3282" t="s">
        <v>27</v>
      </c>
      <c r="O3282" t="s">
        <v>27</v>
      </c>
      <c r="P3282" t="s">
        <v>27</v>
      </c>
      <c r="Q3282" s="1">
        <v>37803.539583333331</v>
      </c>
      <c r="R3282" s="1">
        <v>38621.880555555559</v>
      </c>
      <c r="S3282">
        <v>34</v>
      </c>
      <c r="T3282">
        <v>44</v>
      </c>
      <c r="U3282">
        <v>37.545454545454497</v>
      </c>
    </row>
    <row r="3283" spans="1:21" x14ac:dyDescent="0.25">
      <c r="A3283" t="s">
        <v>21</v>
      </c>
      <c r="B3283" t="s">
        <v>4994</v>
      </c>
      <c r="C3283" t="s">
        <v>23</v>
      </c>
      <c r="D3283" t="s">
        <v>4995</v>
      </c>
      <c r="F3283" t="s">
        <v>78</v>
      </c>
      <c r="G3283" t="s">
        <v>27</v>
      </c>
      <c r="H3283">
        <v>10</v>
      </c>
      <c r="I3283">
        <v>13</v>
      </c>
      <c r="J3283" t="s">
        <v>27</v>
      </c>
      <c r="K3283" t="s">
        <v>5306</v>
      </c>
      <c r="L3283" t="s">
        <v>5068</v>
      </c>
      <c r="M3283" t="s">
        <v>23</v>
      </c>
      <c r="N3283" t="s">
        <v>27</v>
      </c>
      <c r="O3283" t="s">
        <v>27</v>
      </c>
      <c r="P3283" t="s">
        <v>27</v>
      </c>
      <c r="Q3283" s="1">
        <v>41377.51458333333</v>
      </c>
      <c r="R3283" s="1">
        <v>42960.599305555559</v>
      </c>
      <c r="S3283" t="s">
        <v>27</v>
      </c>
      <c r="T3283" t="s">
        <v>27</v>
      </c>
      <c r="U3283" t="s">
        <v>27</v>
      </c>
    </row>
    <row r="3284" spans="1:21" x14ac:dyDescent="0.25">
      <c r="A3284" t="s">
        <v>21</v>
      </c>
      <c r="B3284" t="s">
        <v>4333</v>
      </c>
      <c r="C3284" t="s">
        <v>23</v>
      </c>
      <c r="D3284" t="s">
        <v>4334</v>
      </c>
      <c r="F3284" t="s">
        <v>144</v>
      </c>
      <c r="G3284" t="s">
        <v>27</v>
      </c>
      <c r="H3284">
        <v>11</v>
      </c>
      <c r="I3284">
        <v>13</v>
      </c>
      <c r="J3284" t="s">
        <v>27</v>
      </c>
      <c r="K3284" t="s">
        <v>4333</v>
      </c>
      <c r="L3284" t="s">
        <v>5520</v>
      </c>
      <c r="M3284" t="s">
        <v>23</v>
      </c>
      <c r="N3284" t="s">
        <v>27</v>
      </c>
      <c r="O3284" t="s">
        <v>27</v>
      </c>
      <c r="P3284" t="s">
        <v>27</v>
      </c>
      <c r="Q3284" s="1">
        <v>38801.5</v>
      </c>
      <c r="R3284" s="1">
        <v>40716.550000000003</v>
      </c>
      <c r="S3284">
        <v>1</v>
      </c>
      <c r="T3284">
        <v>512</v>
      </c>
      <c r="U3284">
        <v>142.625</v>
      </c>
    </row>
    <row r="3285" spans="1:21" x14ac:dyDescent="0.25">
      <c r="A3285" t="s">
        <v>21</v>
      </c>
      <c r="B3285" t="s">
        <v>5646</v>
      </c>
      <c r="C3285" t="s">
        <v>23</v>
      </c>
      <c r="D3285" t="s">
        <v>5647</v>
      </c>
      <c r="F3285" t="s">
        <v>78</v>
      </c>
      <c r="G3285" t="s">
        <v>27</v>
      </c>
      <c r="H3285">
        <v>13</v>
      </c>
      <c r="I3285">
        <v>13</v>
      </c>
      <c r="J3285" t="s">
        <v>27</v>
      </c>
      <c r="K3285" t="s">
        <v>5606</v>
      </c>
      <c r="L3285" t="s">
        <v>5453</v>
      </c>
      <c r="M3285" t="s">
        <v>23</v>
      </c>
      <c r="N3285" t="s">
        <v>27</v>
      </c>
      <c r="O3285" t="s">
        <v>27</v>
      </c>
      <c r="P3285" t="s">
        <v>27</v>
      </c>
      <c r="Q3285" s="1">
        <v>41461.447222222225</v>
      </c>
      <c r="R3285" s="1">
        <v>41946.524305555555</v>
      </c>
      <c r="S3285" t="s">
        <v>27</v>
      </c>
      <c r="T3285" t="s">
        <v>27</v>
      </c>
      <c r="U3285" t="s">
        <v>27</v>
      </c>
    </row>
    <row r="3286" spans="1:21" x14ac:dyDescent="0.25">
      <c r="A3286" t="s">
        <v>21</v>
      </c>
      <c r="B3286" t="s">
        <v>5693</v>
      </c>
      <c r="C3286" t="s">
        <v>23</v>
      </c>
      <c r="D3286" t="s">
        <v>5694</v>
      </c>
      <c r="F3286" t="s">
        <v>26</v>
      </c>
      <c r="G3286" t="s">
        <v>27</v>
      </c>
      <c r="H3286">
        <v>10</v>
      </c>
      <c r="I3286">
        <v>13</v>
      </c>
      <c r="J3286" t="s">
        <v>27</v>
      </c>
      <c r="K3286" t="s">
        <v>503</v>
      </c>
      <c r="L3286" t="s">
        <v>505</v>
      </c>
      <c r="M3286" t="s">
        <v>23</v>
      </c>
      <c r="N3286" t="s">
        <v>27</v>
      </c>
      <c r="O3286" t="s">
        <v>27</v>
      </c>
      <c r="P3286" t="s">
        <v>27</v>
      </c>
      <c r="Q3286" s="1">
        <v>42501.783333333333</v>
      </c>
      <c r="R3286" s="1">
        <v>42910.003472222219</v>
      </c>
      <c r="S3286" t="s">
        <v>27</v>
      </c>
      <c r="T3286" t="s">
        <v>27</v>
      </c>
      <c r="U3286" t="s">
        <v>27</v>
      </c>
    </row>
    <row r="3287" spans="1:21" x14ac:dyDescent="0.25">
      <c r="A3287" t="s">
        <v>21</v>
      </c>
      <c r="B3287" t="s">
        <v>5366</v>
      </c>
      <c r="C3287" t="s">
        <v>23</v>
      </c>
      <c r="D3287" t="s">
        <v>5367</v>
      </c>
      <c r="F3287" t="s">
        <v>78</v>
      </c>
      <c r="G3287" t="s">
        <v>27</v>
      </c>
      <c r="H3287">
        <v>12</v>
      </c>
      <c r="I3287">
        <v>13</v>
      </c>
      <c r="J3287" t="s">
        <v>27</v>
      </c>
      <c r="K3287" t="s">
        <v>5497</v>
      </c>
      <c r="L3287" t="s">
        <v>5299</v>
      </c>
      <c r="M3287" t="s">
        <v>23</v>
      </c>
      <c r="N3287" t="s">
        <v>27</v>
      </c>
      <c r="O3287" t="s">
        <v>27</v>
      </c>
      <c r="P3287" t="s">
        <v>27</v>
      </c>
      <c r="Q3287" s="1">
        <v>41351.57708333333</v>
      </c>
      <c r="R3287" s="1">
        <v>42741.73333333333</v>
      </c>
      <c r="S3287" t="s">
        <v>27</v>
      </c>
      <c r="T3287" t="s">
        <v>27</v>
      </c>
      <c r="U3287" t="s">
        <v>27</v>
      </c>
    </row>
    <row r="3288" spans="1:21" x14ac:dyDescent="0.25">
      <c r="A3288" t="s">
        <v>21</v>
      </c>
      <c r="B3288" t="s">
        <v>5613</v>
      </c>
      <c r="C3288" t="s">
        <v>23</v>
      </c>
      <c r="D3288" t="s">
        <v>5614</v>
      </c>
      <c r="F3288" t="s">
        <v>78</v>
      </c>
      <c r="G3288" t="s">
        <v>27</v>
      </c>
      <c r="H3288">
        <v>13</v>
      </c>
      <c r="I3288">
        <v>13</v>
      </c>
      <c r="J3288" t="s">
        <v>27</v>
      </c>
      <c r="K3288" t="s">
        <v>5411</v>
      </c>
      <c r="L3288" t="s">
        <v>5113</v>
      </c>
      <c r="M3288" t="s">
        <v>23</v>
      </c>
      <c r="N3288" t="s">
        <v>27</v>
      </c>
      <c r="O3288" t="s">
        <v>27</v>
      </c>
      <c r="P3288" t="s">
        <v>27</v>
      </c>
      <c r="Q3288" s="1">
        <v>39413.695138888892</v>
      </c>
      <c r="R3288" s="1">
        <v>41558.657638888886</v>
      </c>
      <c r="S3288" t="s">
        <v>27</v>
      </c>
      <c r="T3288" t="s">
        <v>27</v>
      </c>
      <c r="U3288" t="s">
        <v>27</v>
      </c>
    </row>
    <row r="3289" spans="1:21" x14ac:dyDescent="0.25">
      <c r="A3289" t="s">
        <v>21</v>
      </c>
      <c r="B3289" t="s">
        <v>5691</v>
      </c>
      <c r="C3289" t="s">
        <v>23</v>
      </c>
      <c r="D3289" t="s">
        <v>5692</v>
      </c>
      <c r="F3289" t="s">
        <v>78</v>
      </c>
      <c r="G3289" t="s">
        <v>27</v>
      </c>
      <c r="H3289">
        <v>13</v>
      </c>
      <c r="I3289">
        <v>13</v>
      </c>
      <c r="J3289" t="s">
        <v>27</v>
      </c>
      <c r="K3289" t="s">
        <v>5189</v>
      </c>
      <c r="L3289" t="s">
        <v>5190</v>
      </c>
      <c r="M3289" t="s">
        <v>23</v>
      </c>
      <c r="N3289" t="s">
        <v>27</v>
      </c>
      <c r="O3289" t="s">
        <v>27</v>
      </c>
      <c r="P3289" t="s">
        <v>27</v>
      </c>
      <c r="Q3289" s="1">
        <v>39261.626388888886</v>
      </c>
      <c r="R3289" s="1">
        <v>42919.593055555553</v>
      </c>
      <c r="S3289" t="s">
        <v>27</v>
      </c>
      <c r="T3289" t="s">
        <v>27</v>
      </c>
      <c r="U3289" t="s">
        <v>27</v>
      </c>
    </row>
    <row r="3290" spans="1:21" x14ac:dyDescent="0.25">
      <c r="A3290" t="s">
        <v>21</v>
      </c>
      <c r="B3290" t="s">
        <v>5802</v>
      </c>
      <c r="C3290" t="s">
        <v>23</v>
      </c>
      <c r="D3290" t="s">
        <v>5803</v>
      </c>
      <c r="F3290" t="s">
        <v>78</v>
      </c>
      <c r="G3290" t="s">
        <v>27</v>
      </c>
      <c r="H3290">
        <v>11</v>
      </c>
      <c r="I3290">
        <v>13</v>
      </c>
      <c r="J3290" t="s">
        <v>27</v>
      </c>
      <c r="K3290" t="s">
        <v>5069</v>
      </c>
      <c r="L3290" t="s">
        <v>5070</v>
      </c>
      <c r="M3290" t="s">
        <v>23</v>
      </c>
      <c r="N3290" t="s">
        <v>27</v>
      </c>
      <c r="O3290" t="s">
        <v>27</v>
      </c>
      <c r="P3290" t="s">
        <v>27</v>
      </c>
      <c r="Q3290" s="1">
        <v>41757.621527777781</v>
      </c>
      <c r="R3290" s="1">
        <v>42912.671527777777</v>
      </c>
      <c r="S3290" t="s">
        <v>27</v>
      </c>
      <c r="T3290" t="s">
        <v>27</v>
      </c>
      <c r="U3290" t="s">
        <v>27</v>
      </c>
    </row>
    <row r="3291" spans="1:21" x14ac:dyDescent="0.25">
      <c r="A3291" t="s">
        <v>21</v>
      </c>
      <c r="B3291" t="s">
        <v>5191</v>
      </c>
      <c r="C3291" t="s">
        <v>23</v>
      </c>
      <c r="D3291" t="s">
        <v>5192</v>
      </c>
      <c r="F3291" t="s">
        <v>78</v>
      </c>
      <c r="G3291" t="s">
        <v>27</v>
      </c>
      <c r="H3291">
        <v>10</v>
      </c>
      <c r="I3291">
        <v>13</v>
      </c>
      <c r="J3291" t="s">
        <v>27</v>
      </c>
      <c r="K3291" t="s">
        <v>5306</v>
      </c>
      <c r="L3291" t="s">
        <v>5068</v>
      </c>
      <c r="M3291" t="s">
        <v>23</v>
      </c>
      <c r="N3291" t="s">
        <v>27</v>
      </c>
      <c r="O3291" t="s">
        <v>27</v>
      </c>
      <c r="P3291" t="s">
        <v>27</v>
      </c>
      <c r="Q3291" s="1">
        <v>41377.51458333333</v>
      </c>
      <c r="R3291" s="1">
        <v>42960.599305555559</v>
      </c>
      <c r="S3291" t="s">
        <v>27</v>
      </c>
      <c r="T3291" t="s">
        <v>27</v>
      </c>
      <c r="U3291" t="s">
        <v>27</v>
      </c>
    </row>
    <row r="3292" spans="1:21" x14ac:dyDescent="0.25">
      <c r="A3292" t="s">
        <v>21</v>
      </c>
      <c r="B3292" t="s">
        <v>5609</v>
      </c>
      <c r="C3292" t="s">
        <v>23</v>
      </c>
      <c r="D3292" t="s">
        <v>5610</v>
      </c>
      <c r="F3292" t="s">
        <v>78</v>
      </c>
      <c r="G3292" t="s">
        <v>27</v>
      </c>
      <c r="H3292">
        <v>9</v>
      </c>
      <c r="I3292">
        <v>13</v>
      </c>
      <c r="J3292" t="s">
        <v>27</v>
      </c>
      <c r="K3292" t="s">
        <v>5493</v>
      </c>
      <c r="L3292" t="s">
        <v>5494</v>
      </c>
      <c r="M3292" t="s">
        <v>23</v>
      </c>
      <c r="N3292" t="s">
        <v>27</v>
      </c>
      <c r="O3292" t="s">
        <v>27</v>
      </c>
      <c r="P3292" t="s">
        <v>27</v>
      </c>
      <c r="Q3292" s="1">
        <v>41761.613888888889</v>
      </c>
      <c r="R3292" s="1">
        <v>42641.705555555556</v>
      </c>
      <c r="S3292" t="s">
        <v>27</v>
      </c>
      <c r="T3292" t="s">
        <v>27</v>
      </c>
      <c r="U3292" t="s">
        <v>27</v>
      </c>
    </row>
    <row r="3293" spans="1:21" x14ac:dyDescent="0.25">
      <c r="A3293" t="s">
        <v>21</v>
      </c>
      <c r="B3293" t="s">
        <v>5829</v>
      </c>
      <c r="C3293" t="s">
        <v>23</v>
      </c>
      <c r="D3293" t="s">
        <v>5830</v>
      </c>
      <c r="F3293" t="s">
        <v>78</v>
      </c>
      <c r="G3293" t="s">
        <v>27</v>
      </c>
      <c r="H3293">
        <v>13</v>
      </c>
      <c r="I3293">
        <v>13</v>
      </c>
      <c r="J3293" t="s">
        <v>27</v>
      </c>
      <c r="K3293" t="s">
        <v>5189</v>
      </c>
      <c r="L3293" t="s">
        <v>5190</v>
      </c>
      <c r="M3293" t="s">
        <v>23</v>
      </c>
      <c r="N3293" t="s">
        <v>27</v>
      </c>
      <c r="O3293" t="s">
        <v>27</v>
      </c>
      <c r="P3293" t="s">
        <v>27</v>
      </c>
      <c r="Q3293" s="1">
        <v>39261.626388888886</v>
      </c>
      <c r="R3293" s="1">
        <v>42919.593055555553</v>
      </c>
      <c r="S3293" t="s">
        <v>27</v>
      </c>
      <c r="T3293" t="s">
        <v>27</v>
      </c>
      <c r="U3293" t="s">
        <v>27</v>
      </c>
    </row>
    <row r="3294" spans="1:21" x14ac:dyDescent="0.25">
      <c r="A3294" t="s">
        <v>21</v>
      </c>
      <c r="B3294" t="s">
        <v>5831</v>
      </c>
      <c r="C3294" t="s">
        <v>23</v>
      </c>
      <c r="D3294" t="s">
        <v>5832</v>
      </c>
      <c r="F3294" t="s">
        <v>78</v>
      </c>
      <c r="G3294" t="s">
        <v>27</v>
      </c>
      <c r="H3294">
        <v>11</v>
      </c>
      <c r="I3294">
        <v>13</v>
      </c>
      <c r="J3294" t="s">
        <v>27</v>
      </c>
      <c r="K3294" t="s">
        <v>5342</v>
      </c>
      <c r="L3294" t="s">
        <v>5068</v>
      </c>
      <c r="M3294" t="s">
        <v>23</v>
      </c>
      <c r="N3294" t="s">
        <v>27</v>
      </c>
      <c r="O3294" t="s">
        <v>27</v>
      </c>
      <c r="P3294" t="s">
        <v>27</v>
      </c>
      <c r="Q3294" s="1">
        <v>42325.711111111108</v>
      </c>
      <c r="R3294" s="1">
        <v>42985.517361111109</v>
      </c>
      <c r="S3294" t="s">
        <v>27</v>
      </c>
      <c r="T3294" t="s">
        <v>27</v>
      </c>
      <c r="U3294" t="s">
        <v>27</v>
      </c>
    </row>
    <row r="3295" spans="1:21" x14ac:dyDescent="0.25">
      <c r="A3295" t="s">
        <v>21</v>
      </c>
      <c r="B3295" t="s">
        <v>5836</v>
      </c>
      <c r="C3295" t="s">
        <v>23</v>
      </c>
      <c r="D3295" t="s">
        <v>5837</v>
      </c>
      <c r="F3295" t="s">
        <v>78</v>
      </c>
      <c r="G3295" t="s">
        <v>27</v>
      </c>
      <c r="H3295">
        <v>13</v>
      </c>
      <c r="I3295">
        <v>13</v>
      </c>
      <c r="J3295" t="s">
        <v>27</v>
      </c>
      <c r="K3295" t="s">
        <v>5112</v>
      </c>
      <c r="L3295" t="s">
        <v>5722</v>
      </c>
      <c r="M3295" t="s">
        <v>23</v>
      </c>
      <c r="N3295" t="s">
        <v>27</v>
      </c>
      <c r="O3295" t="s">
        <v>27</v>
      </c>
      <c r="P3295" t="s">
        <v>27</v>
      </c>
      <c r="Q3295" s="1">
        <v>42107.4</v>
      </c>
      <c r="R3295" s="1">
        <v>42972.45</v>
      </c>
      <c r="S3295" t="s">
        <v>27</v>
      </c>
      <c r="T3295" t="s">
        <v>27</v>
      </c>
      <c r="U3295" t="s">
        <v>27</v>
      </c>
    </row>
    <row r="3296" spans="1:21" x14ac:dyDescent="0.25">
      <c r="A3296" t="s">
        <v>21</v>
      </c>
      <c r="B3296" t="s">
        <v>5419</v>
      </c>
      <c r="C3296" t="s">
        <v>23</v>
      </c>
      <c r="D3296" t="s">
        <v>5420</v>
      </c>
      <c r="F3296" t="s">
        <v>78</v>
      </c>
      <c r="G3296" t="s">
        <v>27</v>
      </c>
      <c r="H3296">
        <v>12</v>
      </c>
      <c r="I3296">
        <v>13</v>
      </c>
      <c r="J3296" t="s">
        <v>27</v>
      </c>
      <c r="K3296" t="s">
        <v>5384</v>
      </c>
      <c r="L3296" t="s">
        <v>5068</v>
      </c>
      <c r="M3296" t="s">
        <v>23</v>
      </c>
      <c r="N3296" t="s">
        <v>27</v>
      </c>
      <c r="O3296" t="s">
        <v>27</v>
      </c>
      <c r="P3296" t="s">
        <v>27</v>
      </c>
      <c r="Q3296" s="1">
        <v>41871.592361111114</v>
      </c>
      <c r="R3296" s="1">
        <v>43008.782638888886</v>
      </c>
      <c r="S3296" t="s">
        <v>27</v>
      </c>
      <c r="T3296" t="s">
        <v>27</v>
      </c>
      <c r="U3296" t="s">
        <v>27</v>
      </c>
    </row>
    <row r="3297" spans="1:21" x14ac:dyDescent="0.25">
      <c r="A3297" t="s">
        <v>21</v>
      </c>
      <c r="B3297" t="s">
        <v>5836</v>
      </c>
      <c r="C3297" t="s">
        <v>23</v>
      </c>
      <c r="D3297" t="s">
        <v>5837</v>
      </c>
      <c r="F3297" t="s">
        <v>78</v>
      </c>
      <c r="G3297" t="s">
        <v>27</v>
      </c>
      <c r="H3297">
        <v>13</v>
      </c>
      <c r="I3297">
        <v>13</v>
      </c>
      <c r="J3297" t="s">
        <v>27</v>
      </c>
      <c r="K3297" t="s">
        <v>5703</v>
      </c>
      <c r="L3297" t="s">
        <v>5704</v>
      </c>
      <c r="M3297" t="s">
        <v>23</v>
      </c>
      <c r="N3297" t="s">
        <v>27</v>
      </c>
      <c r="O3297" t="s">
        <v>27</v>
      </c>
      <c r="P3297" t="s">
        <v>27</v>
      </c>
      <c r="Q3297" s="1">
        <v>41945.525694444441</v>
      </c>
      <c r="R3297" s="1">
        <v>42949.606944444444</v>
      </c>
      <c r="S3297" t="s">
        <v>27</v>
      </c>
      <c r="T3297" t="s">
        <v>27</v>
      </c>
      <c r="U3297" t="s">
        <v>27</v>
      </c>
    </row>
    <row r="3298" spans="1:21" x14ac:dyDescent="0.25">
      <c r="A3298" t="s">
        <v>21</v>
      </c>
      <c r="B3298" t="s">
        <v>5831</v>
      </c>
      <c r="C3298" t="s">
        <v>23</v>
      </c>
      <c r="D3298" t="s">
        <v>5832</v>
      </c>
      <c r="F3298" t="s">
        <v>78</v>
      </c>
      <c r="G3298" t="s">
        <v>27</v>
      </c>
      <c r="H3298">
        <v>13</v>
      </c>
      <c r="I3298">
        <v>13</v>
      </c>
      <c r="J3298" t="s">
        <v>27</v>
      </c>
      <c r="K3298" t="s">
        <v>5071</v>
      </c>
      <c r="L3298" t="s">
        <v>5072</v>
      </c>
      <c r="M3298" t="s">
        <v>23</v>
      </c>
      <c r="N3298" t="s">
        <v>27</v>
      </c>
      <c r="O3298" t="s">
        <v>27</v>
      </c>
      <c r="P3298" t="s">
        <v>27</v>
      </c>
      <c r="Q3298" s="1">
        <v>41664.548611111109</v>
      </c>
      <c r="R3298" s="1">
        <v>42848.657638888886</v>
      </c>
      <c r="S3298" t="s">
        <v>27</v>
      </c>
      <c r="T3298" t="s">
        <v>27</v>
      </c>
      <c r="U3298" t="s">
        <v>27</v>
      </c>
    </row>
    <row r="3299" spans="1:21" x14ac:dyDescent="0.25">
      <c r="A3299" t="s">
        <v>21</v>
      </c>
      <c r="B3299" t="s">
        <v>5707</v>
      </c>
      <c r="C3299" t="s">
        <v>23</v>
      </c>
      <c r="D3299" t="s">
        <v>5708</v>
      </c>
      <c r="F3299" t="s">
        <v>78</v>
      </c>
      <c r="G3299" t="s">
        <v>27</v>
      </c>
      <c r="H3299">
        <v>12</v>
      </c>
      <c r="I3299">
        <v>13</v>
      </c>
      <c r="J3299" t="s">
        <v>27</v>
      </c>
      <c r="K3299" t="s">
        <v>5539</v>
      </c>
      <c r="L3299" t="s">
        <v>5540</v>
      </c>
      <c r="M3299" t="s">
        <v>23</v>
      </c>
      <c r="N3299" t="s">
        <v>27</v>
      </c>
      <c r="O3299" t="s">
        <v>27</v>
      </c>
      <c r="P3299" t="s">
        <v>27</v>
      </c>
      <c r="Q3299" s="1">
        <v>41926.576388888891</v>
      </c>
      <c r="R3299" s="1">
        <v>42924.738194444442</v>
      </c>
      <c r="S3299" t="s">
        <v>27</v>
      </c>
      <c r="T3299" t="s">
        <v>27</v>
      </c>
      <c r="U3299" t="s">
        <v>27</v>
      </c>
    </row>
    <row r="3300" spans="1:21" x14ac:dyDescent="0.25">
      <c r="A3300" t="s">
        <v>21</v>
      </c>
      <c r="B3300" t="s">
        <v>5788</v>
      </c>
      <c r="C3300" t="s">
        <v>23</v>
      </c>
      <c r="D3300" t="s">
        <v>5789</v>
      </c>
      <c r="F3300" t="s">
        <v>78</v>
      </c>
      <c r="G3300" t="s">
        <v>27</v>
      </c>
      <c r="H3300">
        <v>13</v>
      </c>
      <c r="I3300">
        <v>13</v>
      </c>
      <c r="J3300" t="s">
        <v>27</v>
      </c>
      <c r="K3300" t="s">
        <v>5736</v>
      </c>
      <c r="L3300" t="s">
        <v>5737</v>
      </c>
      <c r="M3300" t="s">
        <v>23</v>
      </c>
      <c r="N3300" t="s">
        <v>27</v>
      </c>
      <c r="O3300" t="s">
        <v>27</v>
      </c>
      <c r="P3300" t="s">
        <v>27</v>
      </c>
      <c r="Q3300" s="1">
        <v>41821.597222222219</v>
      </c>
      <c r="R3300" s="1">
        <v>42953.706944444442</v>
      </c>
      <c r="S3300" t="s">
        <v>27</v>
      </c>
      <c r="T3300" t="s">
        <v>27</v>
      </c>
      <c r="U3300" t="s">
        <v>27</v>
      </c>
    </row>
    <row r="3301" spans="1:21" x14ac:dyDescent="0.25">
      <c r="A3301" t="s">
        <v>21</v>
      </c>
      <c r="B3301" t="s">
        <v>5835</v>
      </c>
      <c r="C3301" t="s">
        <v>23</v>
      </c>
      <c r="D3301" t="s">
        <v>4978</v>
      </c>
      <c r="F3301" t="s">
        <v>78</v>
      </c>
      <c r="G3301" t="s">
        <v>27</v>
      </c>
      <c r="H3301">
        <v>10</v>
      </c>
      <c r="I3301">
        <v>13</v>
      </c>
      <c r="J3301" t="s">
        <v>27</v>
      </c>
      <c r="K3301" t="s">
        <v>5342</v>
      </c>
      <c r="L3301" t="s">
        <v>5299</v>
      </c>
      <c r="M3301" t="s">
        <v>23</v>
      </c>
      <c r="N3301" t="s">
        <v>27</v>
      </c>
      <c r="O3301" t="s">
        <v>27</v>
      </c>
      <c r="P3301" t="s">
        <v>27</v>
      </c>
      <c r="Q3301" s="1">
        <v>41588.558333333334</v>
      </c>
      <c r="R3301" s="1">
        <v>42976.602777777778</v>
      </c>
      <c r="S3301" t="s">
        <v>27</v>
      </c>
      <c r="T3301" t="s">
        <v>27</v>
      </c>
      <c r="U3301" t="s">
        <v>27</v>
      </c>
    </row>
    <row r="3302" spans="1:21" x14ac:dyDescent="0.25">
      <c r="A3302" t="s">
        <v>21</v>
      </c>
      <c r="B3302" t="s">
        <v>5836</v>
      </c>
      <c r="C3302" t="s">
        <v>23</v>
      </c>
      <c r="D3302" t="s">
        <v>5837</v>
      </c>
      <c r="F3302" t="s">
        <v>78</v>
      </c>
      <c r="G3302" t="s">
        <v>27</v>
      </c>
      <c r="H3302">
        <v>13</v>
      </c>
      <c r="I3302">
        <v>13</v>
      </c>
      <c r="J3302" t="s">
        <v>27</v>
      </c>
      <c r="K3302" t="s">
        <v>4996</v>
      </c>
      <c r="L3302" t="s">
        <v>4997</v>
      </c>
      <c r="M3302" t="s">
        <v>23</v>
      </c>
      <c r="N3302" t="s">
        <v>27</v>
      </c>
      <c r="O3302" t="s">
        <v>27</v>
      </c>
      <c r="P3302" t="s">
        <v>27</v>
      </c>
      <c r="Q3302" s="1">
        <v>41782.405555555553</v>
      </c>
      <c r="R3302" s="1">
        <v>42985.381249999999</v>
      </c>
      <c r="S3302" t="s">
        <v>27</v>
      </c>
      <c r="T3302" t="s">
        <v>27</v>
      </c>
      <c r="U3302" t="s">
        <v>27</v>
      </c>
    </row>
    <row r="3303" spans="1:21" x14ac:dyDescent="0.25">
      <c r="A3303" t="s">
        <v>21</v>
      </c>
      <c r="B3303" t="s">
        <v>5883</v>
      </c>
      <c r="C3303" t="s">
        <v>23</v>
      </c>
      <c r="D3303" t="s">
        <v>5884</v>
      </c>
      <c r="F3303" t="s">
        <v>78</v>
      </c>
      <c r="G3303" t="s">
        <v>27</v>
      </c>
      <c r="H3303">
        <v>12</v>
      </c>
      <c r="I3303">
        <v>13</v>
      </c>
      <c r="J3303" t="s">
        <v>27</v>
      </c>
      <c r="K3303" t="s">
        <v>5343</v>
      </c>
      <c r="L3303" t="s">
        <v>5344</v>
      </c>
      <c r="M3303" t="s">
        <v>23</v>
      </c>
      <c r="N3303" t="s">
        <v>27</v>
      </c>
      <c r="O3303" t="s">
        <v>27</v>
      </c>
      <c r="P3303" t="s">
        <v>27</v>
      </c>
      <c r="Q3303" s="1">
        <v>39673.672222222223</v>
      </c>
      <c r="R3303" s="1">
        <v>42859.635416666664</v>
      </c>
      <c r="S3303" t="s">
        <v>27</v>
      </c>
      <c r="T3303" t="s">
        <v>27</v>
      </c>
      <c r="U3303" t="s">
        <v>27</v>
      </c>
    </row>
    <row r="3304" spans="1:21" x14ac:dyDescent="0.25">
      <c r="A3304" t="s">
        <v>21</v>
      </c>
      <c r="B3304" t="s">
        <v>5831</v>
      </c>
      <c r="C3304" t="s">
        <v>23</v>
      </c>
      <c r="D3304" t="s">
        <v>5832</v>
      </c>
      <c r="F3304" t="s">
        <v>78</v>
      </c>
      <c r="G3304" t="s">
        <v>27</v>
      </c>
      <c r="H3304">
        <v>10</v>
      </c>
      <c r="I3304">
        <v>13</v>
      </c>
      <c r="J3304" t="s">
        <v>27</v>
      </c>
      <c r="K3304" t="s">
        <v>5298</v>
      </c>
      <c r="L3304" t="s">
        <v>5299</v>
      </c>
      <c r="M3304" t="s">
        <v>23</v>
      </c>
      <c r="N3304" t="s">
        <v>27</v>
      </c>
      <c r="O3304" t="s">
        <v>27</v>
      </c>
      <c r="P3304" t="s">
        <v>27</v>
      </c>
      <c r="Q3304" s="1">
        <v>41296.431250000001</v>
      </c>
      <c r="R3304" s="1">
        <v>42952.518750000003</v>
      </c>
      <c r="S3304" t="s">
        <v>27</v>
      </c>
      <c r="T3304" t="s">
        <v>27</v>
      </c>
      <c r="U3304" t="s">
        <v>27</v>
      </c>
    </row>
    <row r="3305" spans="1:21" x14ac:dyDescent="0.25">
      <c r="A3305" t="s">
        <v>21</v>
      </c>
      <c r="B3305" t="s">
        <v>156</v>
      </c>
      <c r="C3305" t="s">
        <v>23</v>
      </c>
      <c r="D3305" t="s">
        <v>157</v>
      </c>
      <c r="E3305" t="s">
        <v>158</v>
      </c>
      <c r="F3305" t="s">
        <v>26</v>
      </c>
      <c r="G3305" t="s">
        <v>27</v>
      </c>
      <c r="H3305">
        <v>12</v>
      </c>
      <c r="I3305">
        <v>12</v>
      </c>
      <c r="J3305" t="s">
        <v>252</v>
      </c>
      <c r="K3305" t="s">
        <v>253</v>
      </c>
      <c r="L3305" t="s">
        <v>157</v>
      </c>
      <c r="M3305" t="s">
        <v>23</v>
      </c>
      <c r="N3305" t="s">
        <v>27</v>
      </c>
      <c r="O3305" t="s">
        <v>27</v>
      </c>
      <c r="P3305" t="s">
        <v>27</v>
      </c>
      <c r="Q3305" s="1">
        <v>38051.597222222219</v>
      </c>
      <c r="R3305" s="1">
        <v>42748.720833333333</v>
      </c>
      <c r="S3305">
        <v>16</v>
      </c>
      <c r="T3305">
        <v>55</v>
      </c>
      <c r="U3305">
        <v>33.8333333333333</v>
      </c>
    </row>
    <row r="3306" spans="1:21" x14ac:dyDescent="0.25">
      <c r="A3306" t="s">
        <v>21</v>
      </c>
      <c r="B3306" t="s">
        <v>53</v>
      </c>
      <c r="C3306" t="s">
        <v>23</v>
      </c>
      <c r="D3306" t="s">
        <v>54</v>
      </c>
      <c r="E3306" t="s">
        <v>55</v>
      </c>
      <c r="F3306" t="s">
        <v>26</v>
      </c>
      <c r="G3306" t="s">
        <v>27</v>
      </c>
      <c r="H3306">
        <v>10</v>
      </c>
      <c r="I3306">
        <v>12</v>
      </c>
      <c r="J3306" t="s">
        <v>468</v>
      </c>
      <c r="K3306" t="s">
        <v>191</v>
      </c>
      <c r="L3306" t="s">
        <v>54</v>
      </c>
      <c r="M3306" t="s">
        <v>23</v>
      </c>
      <c r="N3306" t="s">
        <v>27</v>
      </c>
      <c r="O3306" t="s">
        <v>27</v>
      </c>
      <c r="P3306" t="s">
        <v>27</v>
      </c>
      <c r="Q3306" s="1">
        <v>37838.488888888889</v>
      </c>
      <c r="R3306" s="1">
        <v>42930.45416666667</v>
      </c>
      <c r="S3306">
        <v>161</v>
      </c>
      <c r="T3306">
        <v>437</v>
      </c>
      <c r="U3306">
        <v>277.33333333333297</v>
      </c>
    </row>
    <row r="3307" spans="1:21" x14ac:dyDescent="0.25">
      <c r="A3307" t="s">
        <v>21</v>
      </c>
      <c r="B3307" t="s">
        <v>156</v>
      </c>
      <c r="C3307" t="s">
        <v>23</v>
      </c>
      <c r="D3307" t="s">
        <v>157</v>
      </c>
      <c r="E3307" t="s">
        <v>158</v>
      </c>
      <c r="F3307" t="s">
        <v>26</v>
      </c>
      <c r="G3307" t="s">
        <v>27</v>
      </c>
      <c r="H3307">
        <v>12</v>
      </c>
      <c r="I3307">
        <v>12</v>
      </c>
      <c r="J3307" t="s">
        <v>165</v>
      </c>
      <c r="K3307" t="s">
        <v>255</v>
      </c>
      <c r="L3307" t="s">
        <v>256</v>
      </c>
      <c r="M3307" t="s">
        <v>23</v>
      </c>
      <c r="N3307" t="s">
        <v>27</v>
      </c>
      <c r="O3307" t="s">
        <v>27</v>
      </c>
      <c r="P3307" t="s">
        <v>27</v>
      </c>
      <c r="Q3307" s="1">
        <v>40449.637499999997</v>
      </c>
      <c r="R3307" s="1">
        <v>42942.73541666667</v>
      </c>
      <c r="S3307">
        <v>48</v>
      </c>
      <c r="T3307">
        <v>92</v>
      </c>
      <c r="U3307">
        <v>68.6666666666667</v>
      </c>
    </row>
    <row r="3308" spans="1:21" x14ac:dyDescent="0.25">
      <c r="A3308" t="s">
        <v>21</v>
      </c>
      <c r="B3308" t="s">
        <v>856</v>
      </c>
      <c r="C3308" t="s">
        <v>23</v>
      </c>
      <c r="D3308" t="s">
        <v>857</v>
      </c>
      <c r="E3308" t="s">
        <v>858</v>
      </c>
      <c r="F3308" t="s">
        <v>26</v>
      </c>
      <c r="G3308" t="s">
        <v>27</v>
      </c>
      <c r="H3308">
        <v>6</v>
      </c>
      <c r="I3308">
        <v>12</v>
      </c>
      <c r="J3308" t="s">
        <v>27</v>
      </c>
      <c r="K3308" t="s">
        <v>856</v>
      </c>
      <c r="L3308" t="s">
        <v>859</v>
      </c>
      <c r="M3308" t="s">
        <v>23</v>
      </c>
      <c r="N3308" t="s">
        <v>27</v>
      </c>
      <c r="O3308" t="s">
        <v>27</v>
      </c>
      <c r="P3308" t="s">
        <v>27</v>
      </c>
      <c r="Q3308" s="1">
        <v>37861.511111111111</v>
      </c>
      <c r="R3308" s="1">
        <v>39120.80972222222</v>
      </c>
      <c r="S3308">
        <v>18</v>
      </c>
      <c r="T3308">
        <v>116</v>
      </c>
      <c r="U3308">
        <v>40.5833333333333</v>
      </c>
    </row>
    <row r="3309" spans="1:21" x14ac:dyDescent="0.25">
      <c r="A3309" t="s">
        <v>21</v>
      </c>
      <c r="B3309" t="s">
        <v>890</v>
      </c>
      <c r="C3309" t="s">
        <v>23</v>
      </c>
      <c r="D3309" t="s">
        <v>891</v>
      </c>
      <c r="E3309" t="s">
        <v>211</v>
      </c>
      <c r="F3309" t="s">
        <v>26</v>
      </c>
      <c r="G3309" t="s">
        <v>27</v>
      </c>
      <c r="H3309">
        <v>11</v>
      </c>
      <c r="I3309">
        <v>12</v>
      </c>
      <c r="J3309" t="s">
        <v>27</v>
      </c>
      <c r="K3309" t="s">
        <v>890</v>
      </c>
      <c r="L3309" t="s">
        <v>891</v>
      </c>
      <c r="M3309" t="s">
        <v>23</v>
      </c>
      <c r="N3309" t="s">
        <v>27</v>
      </c>
      <c r="O3309" t="s">
        <v>27</v>
      </c>
      <c r="P3309" t="s">
        <v>27</v>
      </c>
      <c r="Q3309" s="1">
        <v>42080.663194444445</v>
      </c>
      <c r="R3309" s="1">
        <v>42999.581250000003</v>
      </c>
      <c r="S3309" t="s">
        <v>27</v>
      </c>
      <c r="T3309" t="s">
        <v>27</v>
      </c>
      <c r="U3309" t="s">
        <v>27</v>
      </c>
    </row>
    <row r="3310" spans="1:21" x14ac:dyDescent="0.25">
      <c r="A3310" t="s">
        <v>21</v>
      </c>
      <c r="B3310" t="s">
        <v>997</v>
      </c>
      <c r="C3310" t="s">
        <v>23</v>
      </c>
      <c r="D3310" t="s">
        <v>998</v>
      </c>
      <c r="E3310" t="s">
        <v>999</v>
      </c>
      <c r="F3310" t="s">
        <v>26</v>
      </c>
      <c r="G3310" t="s">
        <v>27</v>
      </c>
      <c r="H3310">
        <v>12</v>
      </c>
      <c r="I3310">
        <v>12</v>
      </c>
      <c r="J3310" t="s">
        <v>1000</v>
      </c>
      <c r="K3310" t="s">
        <v>1001</v>
      </c>
      <c r="L3310" t="s">
        <v>1002</v>
      </c>
      <c r="M3310" t="s">
        <v>23</v>
      </c>
      <c r="N3310" t="s">
        <v>27</v>
      </c>
      <c r="O3310" t="s">
        <v>27</v>
      </c>
      <c r="P3310" t="s">
        <v>27</v>
      </c>
      <c r="Q3310" s="1">
        <v>37939.640972222223</v>
      </c>
      <c r="R3310" s="1">
        <v>40078.494444444441</v>
      </c>
      <c r="S3310">
        <v>4.62</v>
      </c>
      <c r="T3310">
        <v>5.84</v>
      </c>
      <c r="U3310">
        <v>5.4041666666666703</v>
      </c>
    </row>
    <row r="3311" spans="1:21" x14ac:dyDescent="0.25">
      <c r="A3311" t="s">
        <v>21</v>
      </c>
      <c r="B3311" t="s">
        <v>1152</v>
      </c>
      <c r="C3311" t="s">
        <v>23</v>
      </c>
      <c r="D3311" t="s">
        <v>857</v>
      </c>
      <c r="E3311" t="s">
        <v>858</v>
      </c>
      <c r="F3311" t="s">
        <v>26</v>
      </c>
      <c r="G3311" t="s">
        <v>27</v>
      </c>
      <c r="H3311">
        <v>10</v>
      </c>
      <c r="I3311">
        <v>12</v>
      </c>
      <c r="J3311" t="s">
        <v>27</v>
      </c>
      <c r="K3311" t="s">
        <v>1152</v>
      </c>
      <c r="L3311" t="s">
        <v>857</v>
      </c>
      <c r="M3311" t="s">
        <v>23</v>
      </c>
      <c r="N3311" t="s">
        <v>27</v>
      </c>
      <c r="O3311" t="s">
        <v>27</v>
      </c>
      <c r="P3311" t="s">
        <v>27</v>
      </c>
      <c r="Q3311" s="1">
        <v>37900.591666666667</v>
      </c>
      <c r="R3311" s="1">
        <v>42914.584722222222</v>
      </c>
      <c r="S3311">
        <v>14</v>
      </c>
      <c r="T3311">
        <v>116</v>
      </c>
      <c r="U3311">
        <v>65</v>
      </c>
    </row>
    <row r="3312" spans="1:21" x14ac:dyDescent="0.25">
      <c r="A3312" t="s">
        <v>21</v>
      </c>
      <c r="B3312" t="s">
        <v>1373</v>
      </c>
      <c r="C3312" t="s">
        <v>23</v>
      </c>
      <c r="D3312" t="s">
        <v>1374</v>
      </c>
      <c r="E3312" t="s">
        <v>999</v>
      </c>
      <c r="F3312" t="s">
        <v>26</v>
      </c>
      <c r="G3312" t="s">
        <v>27</v>
      </c>
      <c r="H3312">
        <v>12</v>
      </c>
      <c r="I3312">
        <v>12</v>
      </c>
      <c r="J3312" t="s">
        <v>1375</v>
      </c>
      <c r="K3312" t="s">
        <v>1001</v>
      </c>
      <c r="L3312" t="s">
        <v>1002</v>
      </c>
      <c r="M3312" t="s">
        <v>23</v>
      </c>
      <c r="N3312" t="s">
        <v>27</v>
      </c>
      <c r="O3312" t="s">
        <v>27</v>
      </c>
      <c r="P3312" t="s">
        <v>27</v>
      </c>
      <c r="Q3312" s="1">
        <v>37939.640972222223</v>
      </c>
      <c r="R3312" s="1">
        <v>40078.494444444441</v>
      </c>
      <c r="S3312">
        <v>3.79</v>
      </c>
      <c r="T3312">
        <v>4.4000000000000004</v>
      </c>
      <c r="U3312">
        <v>4.1533333333333298</v>
      </c>
    </row>
    <row r="3313" spans="1:21" x14ac:dyDescent="0.25">
      <c r="A3313" t="s">
        <v>21</v>
      </c>
      <c r="B3313" t="s">
        <v>53</v>
      </c>
      <c r="C3313" t="s">
        <v>23</v>
      </c>
      <c r="D3313" t="s">
        <v>54</v>
      </c>
      <c r="E3313" t="s">
        <v>55</v>
      </c>
      <c r="F3313" t="s">
        <v>26</v>
      </c>
      <c r="G3313" t="s">
        <v>27</v>
      </c>
      <c r="H3313">
        <v>11</v>
      </c>
      <c r="I3313">
        <v>12</v>
      </c>
      <c r="J3313" t="s">
        <v>58</v>
      </c>
      <c r="K3313" t="s">
        <v>191</v>
      </c>
      <c r="L3313" t="s">
        <v>54</v>
      </c>
      <c r="M3313" t="s">
        <v>23</v>
      </c>
      <c r="N3313" t="s">
        <v>27</v>
      </c>
      <c r="O3313" t="s">
        <v>27</v>
      </c>
      <c r="P3313" t="s">
        <v>27</v>
      </c>
      <c r="Q3313" s="1">
        <v>38167.42083333333</v>
      </c>
      <c r="R3313" s="1">
        <v>42824.801388888889</v>
      </c>
      <c r="S3313">
        <v>113</v>
      </c>
      <c r="T3313">
        <v>336</v>
      </c>
      <c r="U3313">
        <v>189.833333333333</v>
      </c>
    </row>
    <row r="3314" spans="1:21" x14ac:dyDescent="0.25">
      <c r="A3314" t="s">
        <v>21</v>
      </c>
      <c r="B3314" t="s">
        <v>1150</v>
      </c>
      <c r="C3314" t="s">
        <v>23</v>
      </c>
      <c r="D3314" t="s">
        <v>1151</v>
      </c>
      <c r="E3314" t="s">
        <v>158</v>
      </c>
      <c r="F3314" t="s">
        <v>26</v>
      </c>
      <c r="G3314" t="s">
        <v>27</v>
      </c>
      <c r="H3314">
        <v>6</v>
      </c>
      <c r="I3314">
        <v>12</v>
      </c>
      <c r="J3314" t="s">
        <v>27</v>
      </c>
      <c r="K3314" t="s">
        <v>856</v>
      </c>
      <c r="L3314" t="s">
        <v>859</v>
      </c>
      <c r="M3314" t="s">
        <v>23</v>
      </c>
      <c r="N3314" t="s">
        <v>27</v>
      </c>
      <c r="O3314" t="s">
        <v>27</v>
      </c>
      <c r="P3314" t="s">
        <v>27</v>
      </c>
      <c r="Q3314" s="1">
        <v>37861.511111111111</v>
      </c>
      <c r="R3314" s="1">
        <v>39120.80972222222</v>
      </c>
      <c r="S3314">
        <v>100</v>
      </c>
      <c r="T3314">
        <v>697</v>
      </c>
      <c r="U3314">
        <v>189.416666666667</v>
      </c>
    </row>
    <row r="3315" spans="1:21" x14ac:dyDescent="0.25">
      <c r="A3315" t="s">
        <v>21</v>
      </c>
      <c r="B3315" t="s">
        <v>393</v>
      </c>
      <c r="C3315" t="s">
        <v>23</v>
      </c>
      <c r="D3315" t="s">
        <v>393</v>
      </c>
      <c r="E3315" t="s">
        <v>467</v>
      </c>
      <c r="F3315" t="s">
        <v>26</v>
      </c>
      <c r="G3315" t="s">
        <v>27</v>
      </c>
      <c r="H3315">
        <v>12</v>
      </c>
      <c r="I3315">
        <v>12</v>
      </c>
      <c r="J3315" t="s">
        <v>1639</v>
      </c>
      <c r="K3315" t="s">
        <v>393</v>
      </c>
      <c r="L3315" t="s">
        <v>393</v>
      </c>
      <c r="M3315" t="s">
        <v>23</v>
      </c>
      <c r="N3315" t="s">
        <v>27</v>
      </c>
      <c r="O3315" t="s">
        <v>27</v>
      </c>
      <c r="P3315" t="s">
        <v>27</v>
      </c>
      <c r="Q3315" s="1">
        <v>41774.488194444442</v>
      </c>
      <c r="R3315" s="1">
        <v>42109.504166666666</v>
      </c>
      <c r="S3315">
        <v>1</v>
      </c>
      <c r="T3315">
        <v>596</v>
      </c>
      <c r="U3315">
        <v>64.6666666666667</v>
      </c>
    </row>
    <row r="3316" spans="1:21" x14ac:dyDescent="0.25">
      <c r="A3316" t="s">
        <v>21</v>
      </c>
      <c r="B3316" t="s">
        <v>1987</v>
      </c>
      <c r="C3316" t="s">
        <v>23</v>
      </c>
      <c r="D3316" t="s">
        <v>1988</v>
      </c>
      <c r="E3316" t="s">
        <v>513</v>
      </c>
      <c r="F3316" t="s">
        <v>78</v>
      </c>
      <c r="G3316" t="s">
        <v>27</v>
      </c>
      <c r="H3316">
        <v>10</v>
      </c>
      <c r="I3316">
        <v>12</v>
      </c>
      <c r="J3316" t="s">
        <v>27</v>
      </c>
      <c r="K3316" t="s">
        <v>1987</v>
      </c>
      <c r="L3316" t="s">
        <v>1989</v>
      </c>
      <c r="M3316" t="s">
        <v>23</v>
      </c>
      <c r="N3316" t="s">
        <v>27</v>
      </c>
      <c r="O3316" t="s">
        <v>27</v>
      </c>
      <c r="P3316" t="s">
        <v>27</v>
      </c>
      <c r="Q3316" s="1">
        <v>38205.660416666666</v>
      </c>
      <c r="R3316" s="1">
        <v>38552.636111111111</v>
      </c>
      <c r="S3316">
        <v>0.6</v>
      </c>
      <c r="T3316">
        <v>24.3</v>
      </c>
      <c r="U3316">
        <v>7.3</v>
      </c>
    </row>
    <row r="3317" spans="1:21" x14ac:dyDescent="0.25">
      <c r="A3317" t="s">
        <v>21</v>
      </c>
      <c r="B3317" t="s">
        <v>2000</v>
      </c>
      <c r="C3317" t="s">
        <v>23</v>
      </c>
      <c r="D3317" t="s">
        <v>2001</v>
      </c>
      <c r="F3317" t="s">
        <v>26</v>
      </c>
      <c r="G3317" t="s">
        <v>27</v>
      </c>
      <c r="H3317">
        <v>12</v>
      </c>
      <c r="I3317">
        <v>12</v>
      </c>
      <c r="J3317" t="s">
        <v>27</v>
      </c>
      <c r="K3317" t="s">
        <v>2002</v>
      </c>
      <c r="L3317" t="s">
        <v>2003</v>
      </c>
      <c r="M3317" t="s">
        <v>23</v>
      </c>
      <c r="N3317" t="s">
        <v>27</v>
      </c>
      <c r="O3317" t="s">
        <v>27</v>
      </c>
      <c r="P3317" t="s">
        <v>27</v>
      </c>
      <c r="Q3317" s="1">
        <v>41991.62777777778</v>
      </c>
      <c r="R3317" s="1">
        <v>42935.392361111109</v>
      </c>
      <c r="S3317" t="s">
        <v>27</v>
      </c>
      <c r="T3317" t="s">
        <v>27</v>
      </c>
      <c r="U3317" t="s">
        <v>27</v>
      </c>
    </row>
    <row r="3318" spans="1:21" x14ac:dyDescent="0.25">
      <c r="A3318" t="s">
        <v>21</v>
      </c>
      <c r="B3318" t="s">
        <v>2116</v>
      </c>
      <c r="C3318" t="s">
        <v>23</v>
      </c>
      <c r="D3318" t="s">
        <v>2117</v>
      </c>
      <c r="F3318" t="s">
        <v>26</v>
      </c>
      <c r="G3318" t="s">
        <v>27</v>
      </c>
      <c r="H3318">
        <v>11</v>
      </c>
      <c r="I3318">
        <v>12</v>
      </c>
      <c r="J3318" t="s">
        <v>27</v>
      </c>
      <c r="K3318" t="s">
        <v>2116</v>
      </c>
      <c r="L3318" t="s">
        <v>2117</v>
      </c>
      <c r="M3318" t="s">
        <v>23</v>
      </c>
      <c r="N3318" t="s">
        <v>27</v>
      </c>
      <c r="O3318" t="s">
        <v>27</v>
      </c>
      <c r="P3318" t="s">
        <v>27</v>
      </c>
      <c r="Q3318" s="1">
        <v>38566.45416666667</v>
      </c>
      <c r="R3318" s="1">
        <v>42199.634722222225</v>
      </c>
      <c r="S3318">
        <v>5.5</v>
      </c>
      <c r="T3318">
        <v>8.2799999999999994</v>
      </c>
      <c r="U3318">
        <v>6.6950000000000003</v>
      </c>
    </row>
    <row r="3319" spans="1:21" x14ac:dyDescent="0.25">
      <c r="A3319" t="s">
        <v>21</v>
      </c>
      <c r="B3319" t="s">
        <v>2122</v>
      </c>
      <c r="C3319" t="s">
        <v>23</v>
      </c>
      <c r="D3319" t="s">
        <v>2123</v>
      </c>
      <c r="E3319" t="s">
        <v>46</v>
      </c>
      <c r="F3319" t="s">
        <v>26</v>
      </c>
      <c r="G3319" t="s">
        <v>27</v>
      </c>
      <c r="H3319">
        <v>8</v>
      </c>
      <c r="I3319">
        <v>12</v>
      </c>
      <c r="J3319" t="s">
        <v>2124</v>
      </c>
      <c r="K3319" t="s">
        <v>2125</v>
      </c>
      <c r="L3319" t="s">
        <v>2123</v>
      </c>
      <c r="M3319" t="s">
        <v>23</v>
      </c>
      <c r="N3319" t="s">
        <v>27</v>
      </c>
      <c r="O3319" t="s">
        <v>27</v>
      </c>
      <c r="P3319" t="s">
        <v>27</v>
      </c>
      <c r="Q3319" s="1">
        <v>41906.694444444445</v>
      </c>
      <c r="R3319" s="1">
        <v>42080.604861111111</v>
      </c>
      <c r="S3319">
        <v>0.37</v>
      </c>
      <c r="T3319">
        <v>2.5299999999999998</v>
      </c>
      <c r="U3319">
        <v>1.3941666666666701</v>
      </c>
    </row>
    <row r="3320" spans="1:21" x14ac:dyDescent="0.25">
      <c r="A3320" t="s">
        <v>21</v>
      </c>
      <c r="B3320" t="s">
        <v>2173</v>
      </c>
      <c r="C3320" t="s">
        <v>23</v>
      </c>
      <c r="D3320" t="s">
        <v>2174</v>
      </c>
      <c r="F3320" t="s">
        <v>26</v>
      </c>
      <c r="G3320" t="s">
        <v>27</v>
      </c>
      <c r="H3320">
        <v>12</v>
      </c>
      <c r="I3320">
        <v>12</v>
      </c>
      <c r="J3320" t="s">
        <v>27</v>
      </c>
      <c r="K3320" t="s">
        <v>2175</v>
      </c>
      <c r="L3320" t="s">
        <v>2176</v>
      </c>
      <c r="M3320" t="s">
        <v>23</v>
      </c>
      <c r="N3320" t="s">
        <v>27</v>
      </c>
      <c r="O3320" t="s">
        <v>27</v>
      </c>
      <c r="P3320" t="s">
        <v>27</v>
      </c>
      <c r="Q3320" s="1">
        <v>38586.697916666664</v>
      </c>
      <c r="R3320" s="1">
        <v>41641.702777777777</v>
      </c>
      <c r="S3320" t="s">
        <v>27</v>
      </c>
      <c r="T3320" t="s">
        <v>27</v>
      </c>
      <c r="U3320" t="s">
        <v>27</v>
      </c>
    </row>
    <row r="3321" spans="1:21" x14ac:dyDescent="0.25">
      <c r="A3321" t="s">
        <v>21</v>
      </c>
      <c r="B3321" t="s">
        <v>2227</v>
      </c>
      <c r="C3321" t="s">
        <v>23</v>
      </c>
      <c r="D3321" t="s">
        <v>1810</v>
      </c>
      <c r="F3321" t="s">
        <v>26</v>
      </c>
      <c r="G3321" t="s">
        <v>27</v>
      </c>
      <c r="H3321">
        <v>12</v>
      </c>
      <c r="I3321">
        <v>12</v>
      </c>
      <c r="J3321" t="s">
        <v>27</v>
      </c>
      <c r="K3321" t="s">
        <v>2228</v>
      </c>
      <c r="L3321" t="s">
        <v>1812</v>
      </c>
      <c r="M3321" t="s">
        <v>23</v>
      </c>
      <c r="N3321" t="s">
        <v>27</v>
      </c>
      <c r="O3321" t="s">
        <v>27</v>
      </c>
      <c r="P3321" t="s">
        <v>27</v>
      </c>
      <c r="Q3321" s="1">
        <v>42475.966666666667</v>
      </c>
      <c r="R3321" s="1">
        <v>42955.495833333334</v>
      </c>
      <c r="S3321" t="s">
        <v>27</v>
      </c>
      <c r="T3321" t="s">
        <v>27</v>
      </c>
      <c r="U3321" t="s">
        <v>27</v>
      </c>
    </row>
    <row r="3322" spans="1:21" x14ac:dyDescent="0.25">
      <c r="A3322" t="s">
        <v>21</v>
      </c>
      <c r="B3322" t="s">
        <v>2321</v>
      </c>
      <c r="C3322" t="s">
        <v>23</v>
      </c>
      <c r="D3322" t="s">
        <v>2322</v>
      </c>
      <c r="E3322" t="s">
        <v>838</v>
      </c>
      <c r="F3322" t="s">
        <v>26</v>
      </c>
      <c r="G3322" t="s">
        <v>27</v>
      </c>
      <c r="H3322">
        <v>11</v>
      </c>
      <c r="I3322">
        <v>12</v>
      </c>
      <c r="J3322" t="s">
        <v>2324</v>
      </c>
      <c r="K3322" t="s">
        <v>2318</v>
      </c>
      <c r="L3322" t="s">
        <v>2320</v>
      </c>
      <c r="M3322" t="s">
        <v>23</v>
      </c>
      <c r="N3322" t="s">
        <v>27</v>
      </c>
      <c r="O3322" t="s">
        <v>27</v>
      </c>
      <c r="P3322" t="s">
        <v>27</v>
      </c>
      <c r="Q3322" s="1">
        <v>42685.426388888889</v>
      </c>
      <c r="R3322" s="1">
        <v>42978.438194444447</v>
      </c>
      <c r="S3322">
        <v>2.6</v>
      </c>
      <c r="T3322">
        <v>9.3000000000000007</v>
      </c>
      <c r="U3322">
        <v>4.93333333333333</v>
      </c>
    </row>
    <row r="3323" spans="1:21" x14ac:dyDescent="0.25">
      <c r="A3323" t="s">
        <v>21</v>
      </c>
      <c r="B3323" t="s">
        <v>2558</v>
      </c>
      <c r="C3323" t="s">
        <v>23</v>
      </c>
      <c r="D3323" t="s">
        <v>2559</v>
      </c>
      <c r="E3323" t="s">
        <v>999</v>
      </c>
      <c r="F3323" t="s">
        <v>26</v>
      </c>
      <c r="G3323" t="s">
        <v>27</v>
      </c>
      <c r="H3323">
        <v>12</v>
      </c>
      <c r="I3323">
        <v>12</v>
      </c>
      <c r="J3323" t="s">
        <v>1375</v>
      </c>
      <c r="K3323" t="s">
        <v>1001</v>
      </c>
      <c r="L3323" t="s">
        <v>1002</v>
      </c>
      <c r="M3323" t="s">
        <v>23</v>
      </c>
      <c r="N3323" t="s">
        <v>27</v>
      </c>
      <c r="O3323" t="s">
        <v>27</v>
      </c>
      <c r="P3323" t="s">
        <v>27</v>
      </c>
      <c r="Q3323" s="1">
        <v>37939.640972222223</v>
      </c>
      <c r="R3323" s="1">
        <v>40078.494444444441</v>
      </c>
      <c r="S3323">
        <v>3.68</v>
      </c>
      <c r="T3323">
        <v>4.7699999999999996</v>
      </c>
      <c r="U3323">
        <v>4.3258333333333301</v>
      </c>
    </row>
    <row r="3324" spans="1:21" x14ac:dyDescent="0.25">
      <c r="A3324" t="s">
        <v>21</v>
      </c>
      <c r="B3324" t="s">
        <v>1564</v>
      </c>
      <c r="C3324" t="s">
        <v>23</v>
      </c>
      <c r="D3324" t="s">
        <v>1565</v>
      </c>
      <c r="E3324" t="s">
        <v>211</v>
      </c>
      <c r="F3324" t="s">
        <v>26</v>
      </c>
      <c r="G3324" t="s">
        <v>27</v>
      </c>
      <c r="H3324">
        <v>11</v>
      </c>
      <c r="I3324">
        <v>12</v>
      </c>
      <c r="J3324" t="s">
        <v>27</v>
      </c>
      <c r="K3324" t="s">
        <v>1564</v>
      </c>
      <c r="L3324" t="s">
        <v>1565</v>
      </c>
      <c r="M3324" t="s">
        <v>23</v>
      </c>
      <c r="N3324" t="s">
        <v>27</v>
      </c>
      <c r="O3324" t="s">
        <v>27</v>
      </c>
      <c r="P3324" t="s">
        <v>27</v>
      </c>
      <c r="Q3324" s="1">
        <v>41802.62777777778</v>
      </c>
      <c r="R3324" s="1">
        <v>42999.581250000003</v>
      </c>
      <c r="S3324" t="s">
        <v>27</v>
      </c>
      <c r="T3324" t="s">
        <v>27</v>
      </c>
      <c r="U3324" t="s">
        <v>27</v>
      </c>
    </row>
    <row r="3325" spans="1:21" x14ac:dyDescent="0.25">
      <c r="A3325" t="s">
        <v>21</v>
      </c>
      <c r="B3325" t="s">
        <v>2669</v>
      </c>
      <c r="C3325" t="s">
        <v>23</v>
      </c>
      <c r="D3325" t="s">
        <v>2433</v>
      </c>
      <c r="F3325" t="s">
        <v>26</v>
      </c>
      <c r="G3325" t="s">
        <v>27</v>
      </c>
      <c r="H3325">
        <v>12</v>
      </c>
      <c r="I3325">
        <v>12</v>
      </c>
      <c r="J3325" t="s">
        <v>27</v>
      </c>
      <c r="K3325" t="s">
        <v>2228</v>
      </c>
      <c r="L3325" t="s">
        <v>1812</v>
      </c>
      <c r="M3325" t="s">
        <v>23</v>
      </c>
      <c r="N3325" t="s">
        <v>27</v>
      </c>
      <c r="O3325" t="s">
        <v>27</v>
      </c>
      <c r="P3325" t="s">
        <v>27</v>
      </c>
      <c r="Q3325" s="1">
        <v>42475.966666666667</v>
      </c>
      <c r="R3325" s="1">
        <v>42955.495833333334</v>
      </c>
      <c r="S3325" t="s">
        <v>27</v>
      </c>
      <c r="T3325" t="s">
        <v>27</v>
      </c>
      <c r="U3325" t="s">
        <v>27</v>
      </c>
    </row>
    <row r="3326" spans="1:21" x14ac:dyDescent="0.25">
      <c r="A3326" t="s">
        <v>21</v>
      </c>
      <c r="B3326" t="s">
        <v>2321</v>
      </c>
      <c r="C3326" t="s">
        <v>23</v>
      </c>
      <c r="D3326" t="s">
        <v>2322</v>
      </c>
      <c r="E3326" t="s">
        <v>838</v>
      </c>
      <c r="F3326" t="s">
        <v>26</v>
      </c>
      <c r="G3326" t="s">
        <v>27</v>
      </c>
      <c r="H3326">
        <v>9</v>
      </c>
      <c r="I3326">
        <v>12</v>
      </c>
      <c r="J3326" t="s">
        <v>2736</v>
      </c>
      <c r="K3326" t="s">
        <v>2318</v>
      </c>
      <c r="L3326" t="s">
        <v>2320</v>
      </c>
      <c r="M3326" t="s">
        <v>23</v>
      </c>
      <c r="N3326" t="s">
        <v>27</v>
      </c>
      <c r="O3326" t="s">
        <v>27</v>
      </c>
      <c r="P3326" t="s">
        <v>27</v>
      </c>
      <c r="Q3326" s="1">
        <v>42678.52847222222</v>
      </c>
      <c r="R3326" s="1">
        <v>42943.542361111111</v>
      </c>
      <c r="S3326">
        <v>1.5</v>
      </c>
      <c r="T3326">
        <v>6.8</v>
      </c>
      <c r="U3326">
        <v>4.4916666666666698</v>
      </c>
    </row>
    <row r="3327" spans="1:21" x14ac:dyDescent="0.25">
      <c r="A3327" t="s">
        <v>21</v>
      </c>
      <c r="B3327" t="s">
        <v>2821</v>
      </c>
      <c r="C3327" t="s">
        <v>23</v>
      </c>
      <c r="D3327" t="s">
        <v>2822</v>
      </c>
      <c r="F3327" t="s">
        <v>107</v>
      </c>
      <c r="G3327" t="s">
        <v>27</v>
      </c>
      <c r="H3327">
        <v>11</v>
      </c>
      <c r="I3327">
        <v>12</v>
      </c>
      <c r="J3327" t="s">
        <v>27</v>
      </c>
      <c r="K3327" t="s">
        <v>1851</v>
      </c>
      <c r="L3327" t="s">
        <v>1852</v>
      </c>
      <c r="M3327" t="s">
        <v>23</v>
      </c>
      <c r="N3327" t="s">
        <v>27</v>
      </c>
      <c r="O3327" t="s">
        <v>27</v>
      </c>
      <c r="P3327" t="s">
        <v>27</v>
      </c>
      <c r="Q3327" s="1">
        <v>38770.56527777778</v>
      </c>
      <c r="R3327" s="1">
        <v>41376.695138888892</v>
      </c>
      <c r="S3327" t="s">
        <v>27</v>
      </c>
      <c r="T3327" t="s">
        <v>27</v>
      </c>
      <c r="U3327" t="s">
        <v>27</v>
      </c>
    </row>
    <row r="3328" spans="1:21" x14ac:dyDescent="0.25">
      <c r="A3328" t="s">
        <v>21</v>
      </c>
      <c r="B3328" t="s">
        <v>2917</v>
      </c>
      <c r="C3328" t="s">
        <v>23</v>
      </c>
      <c r="D3328" t="s">
        <v>2918</v>
      </c>
      <c r="E3328" t="s">
        <v>999</v>
      </c>
      <c r="F3328" t="s">
        <v>26</v>
      </c>
      <c r="G3328" t="s">
        <v>27</v>
      </c>
      <c r="H3328">
        <v>12</v>
      </c>
      <c r="I3328">
        <v>12</v>
      </c>
      <c r="J3328" t="s">
        <v>1000</v>
      </c>
      <c r="K3328" t="s">
        <v>1001</v>
      </c>
      <c r="L3328" t="s">
        <v>1002</v>
      </c>
      <c r="M3328" t="s">
        <v>23</v>
      </c>
      <c r="N3328" t="s">
        <v>27</v>
      </c>
      <c r="O3328" t="s">
        <v>27</v>
      </c>
      <c r="P3328" t="s">
        <v>27</v>
      </c>
      <c r="Q3328" s="1">
        <v>37939.640972222223</v>
      </c>
      <c r="R3328" s="1">
        <v>40078.494444444441</v>
      </c>
      <c r="S3328">
        <v>4.5</v>
      </c>
      <c r="T3328">
        <v>7.7</v>
      </c>
      <c r="U3328">
        <v>5.8875000000000002</v>
      </c>
    </row>
    <row r="3329" spans="1:21" x14ac:dyDescent="0.25">
      <c r="A3329" t="s">
        <v>21</v>
      </c>
      <c r="B3329" t="s">
        <v>2464</v>
      </c>
      <c r="C3329" t="s">
        <v>23</v>
      </c>
      <c r="D3329" t="s">
        <v>2465</v>
      </c>
      <c r="E3329" t="s">
        <v>300</v>
      </c>
      <c r="F3329" t="s">
        <v>26</v>
      </c>
      <c r="G3329" t="s">
        <v>27</v>
      </c>
      <c r="H3329">
        <v>12</v>
      </c>
      <c r="I3329">
        <v>12</v>
      </c>
      <c r="J3329" t="s">
        <v>2804</v>
      </c>
      <c r="K3329" t="s">
        <v>202</v>
      </c>
      <c r="L3329" t="s">
        <v>482</v>
      </c>
      <c r="M3329" t="s">
        <v>23</v>
      </c>
      <c r="N3329" t="s">
        <v>27</v>
      </c>
      <c r="O3329" t="s">
        <v>27</v>
      </c>
      <c r="P3329" t="s">
        <v>27</v>
      </c>
      <c r="Q3329" s="1">
        <v>38708.583333333336</v>
      </c>
      <c r="R3329" s="1">
        <v>42487.666666666664</v>
      </c>
      <c r="S3329">
        <v>0.62</v>
      </c>
      <c r="T3329">
        <v>4.8600000000000003</v>
      </c>
      <c r="U3329">
        <v>2.0333333333333301</v>
      </c>
    </row>
    <row r="3330" spans="1:21" x14ac:dyDescent="0.25">
      <c r="A3330" t="s">
        <v>21</v>
      </c>
      <c r="B3330" t="s">
        <v>3016</v>
      </c>
      <c r="C3330" t="s">
        <v>23</v>
      </c>
      <c r="D3330" t="s">
        <v>3017</v>
      </c>
      <c r="E3330" t="s">
        <v>226</v>
      </c>
      <c r="F3330" t="s">
        <v>26</v>
      </c>
      <c r="G3330" t="s">
        <v>27</v>
      </c>
      <c r="H3330">
        <v>12</v>
      </c>
      <c r="I3330">
        <v>12</v>
      </c>
      <c r="J3330" t="s">
        <v>27</v>
      </c>
      <c r="K3330" t="s">
        <v>255</v>
      </c>
      <c r="L3330" t="s">
        <v>256</v>
      </c>
      <c r="M3330" t="s">
        <v>23</v>
      </c>
      <c r="N3330" t="s">
        <v>27</v>
      </c>
      <c r="O3330" t="s">
        <v>27</v>
      </c>
      <c r="P3330" t="s">
        <v>27</v>
      </c>
      <c r="Q3330" s="1">
        <v>41016.790972222225</v>
      </c>
      <c r="R3330" s="1">
        <v>43005.458333333336</v>
      </c>
      <c r="S3330" t="s">
        <v>27</v>
      </c>
      <c r="T3330" t="s">
        <v>27</v>
      </c>
      <c r="U3330" t="s">
        <v>27</v>
      </c>
    </row>
    <row r="3331" spans="1:21" x14ac:dyDescent="0.25">
      <c r="A3331" t="s">
        <v>21</v>
      </c>
      <c r="B3331" t="s">
        <v>2321</v>
      </c>
      <c r="C3331" t="s">
        <v>23</v>
      </c>
      <c r="D3331" t="s">
        <v>2322</v>
      </c>
      <c r="E3331" t="s">
        <v>838</v>
      </c>
      <c r="F3331" t="s">
        <v>26</v>
      </c>
      <c r="G3331" t="s">
        <v>27</v>
      </c>
      <c r="H3331">
        <v>10</v>
      </c>
      <c r="I3331">
        <v>12</v>
      </c>
      <c r="J3331" t="s">
        <v>3163</v>
      </c>
      <c r="K3331" t="s">
        <v>2318</v>
      </c>
      <c r="L3331" t="s">
        <v>2320</v>
      </c>
      <c r="M3331" t="s">
        <v>23</v>
      </c>
      <c r="N3331" t="s">
        <v>27</v>
      </c>
      <c r="O3331" t="s">
        <v>27</v>
      </c>
      <c r="P3331" t="s">
        <v>27</v>
      </c>
      <c r="Q3331" s="1">
        <v>42674.556250000001</v>
      </c>
      <c r="R3331" s="1">
        <v>42947.619444444441</v>
      </c>
      <c r="S3331">
        <v>3.8</v>
      </c>
      <c r="T3331">
        <v>8.8000000000000007</v>
      </c>
      <c r="U3331">
        <v>5.4833333333333298</v>
      </c>
    </row>
    <row r="3332" spans="1:21" x14ac:dyDescent="0.25">
      <c r="A3332" t="s">
        <v>21</v>
      </c>
      <c r="B3332" t="s">
        <v>2318</v>
      </c>
      <c r="C3332" t="s">
        <v>23</v>
      </c>
      <c r="D3332" t="s">
        <v>2318</v>
      </c>
      <c r="E3332" t="s">
        <v>69</v>
      </c>
      <c r="F3332" t="s">
        <v>26</v>
      </c>
      <c r="G3332" t="s">
        <v>27</v>
      </c>
      <c r="H3332">
        <v>11</v>
      </c>
      <c r="I3332">
        <v>12</v>
      </c>
      <c r="J3332" t="s">
        <v>3246</v>
      </c>
      <c r="K3332" t="s">
        <v>2318</v>
      </c>
      <c r="L3332" t="s">
        <v>2320</v>
      </c>
      <c r="M3332" t="s">
        <v>23</v>
      </c>
      <c r="N3332" t="s">
        <v>27</v>
      </c>
      <c r="O3332" t="s">
        <v>27</v>
      </c>
      <c r="P3332" t="s">
        <v>27</v>
      </c>
      <c r="Q3332" s="1">
        <v>42114.613194444442</v>
      </c>
      <c r="R3332" s="1">
        <v>42808.60833333333</v>
      </c>
      <c r="S3332">
        <v>12.9</v>
      </c>
      <c r="T3332">
        <v>44.2</v>
      </c>
      <c r="U3332">
        <v>24.125</v>
      </c>
    </row>
    <row r="3333" spans="1:21" x14ac:dyDescent="0.25">
      <c r="A3333" t="s">
        <v>21</v>
      </c>
      <c r="B3333" t="s">
        <v>2321</v>
      </c>
      <c r="C3333" t="s">
        <v>23</v>
      </c>
      <c r="D3333" t="s">
        <v>2322</v>
      </c>
      <c r="E3333" t="s">
        <v>838</v>
      </c>
      <c r="F3333" t="s">
        <v>26</v>
      </c>
      <c r="G3333" t="s">
        <v>27</v>
      </c>
      <c r="H3333">
        <v>11</v>
      </c>
      <c r="I3333">
        <v>12</v>
      </c>
      <c r="J3333" t="s">
        <v>3248</v>
      </c>
      <c r="K3333" t="s">
        <v>2318</v>
      </c>
      <c r="L3333" t="s">
        <v>2320</v>
      </c>
      <c r="M3333" t="s">
        <v>23</v>
      </c>
      <c r="N3333" t="s">
        <v>27</v>
      </c>
      <c r="O3333" t="s">
        <v>27</v>
      </c>
      <c r="P3333" t="s">
        <v>27</v>
      </c>
      <c r="Q3333" s="1">
        <v>42187.495833333334</v>
      </c>
      <c r="R3333" s="1">
        <v>42614.538888888892</v>
      </c>
      <c r="S3333">
        <v>1.6</v>
      </c>
      <c r="T3333">
        <v>3.2</v>
      </c>
      <c r="U3333">
        <v>2.4750000000000001</v>
      </c>
    </row>
    <row r="3334" spans="1:21" x14ac:dyDescent="0.25">
      <c r="A3334" t="s">
        <v>21</v>
      </c>
      <c r="B3334" t="s">
        <v>2967</v>
      </c>
      <c r="C3334" t="s">
        <v>23</v>
      </c>
      <c r="D3334" t="s">
        <v>2968</v>
      </c>
      <c r="F3334" t="s">
        <v>78</v>
      </c>
      <c r="G3334" t="s">
        <v>27</v>
      </c>
      <c r="H3334">
        <v>11</v>
      </c>
      <c r="I3334">
        <v>12</v>
      </c>
      <c r="J3334" t="s">
        <v>27</v>
      </c>
      <c r="K3334" t="s">
        <v>2967</v>
      </c>
      <c r="L3334" t="s">
        <v>2812</v>
      </c>
      <c r="M3334" t="s">
        <v>23</v>
      </c>
      <c r="N3334" t="s">
        <v>27</v>
      </c>
      <c r="O3334" t="s">
        <v>27</v>
      </c>
      <c r="P3334" t="s">
        <v>27</v>
      </c>
      <c r="Q3334" s="1">
        <v>41420.481249999997</v>
      </c>
      <c r="R3334" s="1">
        <v>41762.48333333333</v>
      </c>
      <c r="S3334" t="s">
        <v>27</v>
      </c>
      <c r="T3334" t="s">
        <v>27</v>
      </c>
      <c r="U3334" t="s">
        <v>27</v>
      </c>
    </row>
    <row r="3335" spans="1:21" x14ac:dyDescent="0.25">
      <c r="A3335" t="s">
        <v>21</v>
      </c>
      <c r="B3335" t="s">
        <v>3454</v>
      </c>
      <c r="C3335" t="s">
        <v>23</v>
      </c>
      <c r="D3335" t="s">
        <v>3455</v>
      </c>
      <c r="F3335" t="s">
        <v>26</v>
      </c>
      <c r="G3335" t="s">
        <v>27</v>
      </c>
      <c r="H3335">
        <v>12</v>
      </c>
      <c r="I3335">
        <v>12</v>
      </c>
      <c r="J3335" t="s">
        <v>27</v>
      </c>
      <c r="K3335" t="s">
        <v>3454</v>
      </c>
      <c r="L3335" t="s">
        <v>3455</v>
      </c>
      <c r="M3335" t="s">
        <v>23</v>
      </c>
      <c r="N3335" t="s">
        <v>27</v>
      </c>
      <c r="O3335" t="s">
        <v>27</v>
      </c>
      <c r="P3335" t="s">
        <v>27</v>
      </c>
      <c r="Q3335" s="1">
        <v>42754.518750000003</v>
      </c>
      <c r="R3335" s="1">
        <v>42985.686111111114</v>
      </c>
      <c r="S3335" t="s">
        <v>27</v>
      </c>
      <c r="T3335" t="s">
        <v>27</v>
      </c>
      <c r="U3335" t="s">
        <v>27</v>
      </c>
    </row>
    <row r="3336" spans="1:21" x14ac:dyDescent="0.25">
      <c r="A3336" t="s">
        <v>21</v>
      </c>
      <c r="B3336" t="s">
        <v>3618</v>
      </c>
      <c r="C3336" t="s">
        <v>23</v>
      </c>
      <c r="D3336" t="s">
        <v>3619</v>
      </c>
      <c r="F3336" t="s">
        <v>107</v>
      </c>
      <c r="G3336" t="s">
        <v>27</v>
      </c>
      <c r="H3336">
        <v>12</v>
      </c>
      <c r="I3336">
        <v>12</v>
      </c>
      <c r="J3336" t="s">
        <v>27</v>
      </c>
      <c r="K3336" t="s">
        <v>3618</v>
      </c>
      <c r="L3336" t="s">
        <v>3619</v>
      </c>
      <c r="M3336" t="s">
        <v>23</v>
      </c>
      <c r="N3336" t="s">
        <v>27</v>
      </c>
      <c r="O3336" t="s">
        <v>27</v>
      </c>
      <c r="P3336" t="s">
        <v>27</v>
      </c>
      <c r="Q3336" s="1">
        <v>38540.666666666664</v>
      </c>
      <c r="R3336" s="1">
        <v>40431.474305555559</v>
      </c>
      <c r="S3336" t="s">
        <v>27</v>
      </c>
      <c r="T3336" t="s">
        <v>27</v>
      </c>
      <c r="U3336" t="s">
        <v>27</v>
      </c>
    </row>
    <row r="3337" spans="1:21" x14ac:dyDescent="0.25">
      <c r="A3337" t="s">
        <v>21</v>
      </c>
      <c r="B3337" t="s">
        <v>2326</v>
      </c>
      <c r="C3337" t="s">
        <v>23</v>
      </c>
      <c r="D3337" t="s">
        <v>2326</v>
      </c>
      <c r="E3337" t="s">
        <v>46</v>
      </c>
      <c r="F3337" t="s">
        <v>26</v>
      </c>
      <c r="G3337" t="s">
        <v>27</v>
      </c>
      <c r="H3337">
        <v>12</v>
      </c>
      <c r="I3337">
        <v>12</v>
      </c>
      <c r="J3337" t="s">
        <v>3116</v>
      </c>
      <c r="K3337" t="s">
        <v>2330</v>
      </c>
      <c r="L3337" t="s">
        <v>2331</v>
      </c>
      <c r="M3337" t="s">
        <v>23</v>
      </c>
      <c r="N3337" t="s">
        <v>27</v>
      </c>
      <c r="O3337" t="s">
        <v>27</v>
      </c>
      <c r="P3337" t="s">
        <v>27</v>
      </c>
      <c r="Q3337" s="1">
        <v>38798.051388888889</v>
      </c>
      <c r="R3337" s="1">
        <v>41985.415972222225</v>
      </c>
      <c r="S3337">
        <v>4.2</v>
      </c>
      <c r="T3337">
        <v>8</v>
      </c>
      <c r="U3337">
        <v>6.0416666666666696</v>
      </c>
    </row>
    <row r="3338" spans="1:21" x14ac:dyDescent="0.25">
      <c r="A3338" t="s">
        <v>21</v>
      </c>
      <c r="B3338" t="s">
        <v>2318</v>
      </c>
      <c r="C3338" t="s">
        <v>23</v>
      </c>
      <c r="D3338" t="s">
        <v>2318</v>
      </c>
      <c r="E3338" t="s">
        <v>69</v>
      </c>
      <c r="F3338" t="s">
        <v>26</v>
      </c>
      <c r="G3338" t="s">
        <v>27</v>
      </c>
      <c r="H3338">
        <v>9</v>
      </c>
      <c r="I3338">
        <v>12</v>
      </c>
      <c r="J3338" t="s">
        <v>3910</v>
      </c>
      <c r="K3338" t="s">
        <v>2318</v>
      </c>
      <c r="L3338" t="s">
        <v>2320</v>
      </c>
      <c r="M3338" t="s">
        <v>23</v>
      </c>
      <c r="N3338" t="s">
        <v>27</v>
      </c>
      <c r="O3338" t="s">
        <v>27</v>
      </c>
      <c r="P3338" t="s">
        <v>27</v>
      </c>
      <c r="Q3338" s="1">
        <v>42114.47152777778</v>
      </c>
      <c r="R3338" s="1">
        <v>42920.599305555559</v>
      </c>
      <c r="S3338">
        <v>6.1</v>
      </c>
      <c r="T3338">
        <v>27.7</v>
      </c>
      <c r="U3338">
        <v>17.841666666666701</v>
      </c>
    </row>
    <row r="3339" spans="1:21" x14ac:dyDescent="0.25">
      <c r="A3339" t="s">
        <v>21</v>
      </c>
      <c r="B3339" t="s">
        <v>3102</v>
      </c>
      <c r="C3339" t="s">
        <v>23</v>
      </c>
      <c r="D3339" t="s">
        <v>3103</v>
      </c>
      <c r="E3339" t="s">
        <v>300</v>
      </c>
      <c r="F3339" t="s">
        <v>26</v>
      </c>
      <c r="G3339" t="s">
        <v>27</v>
      </c>
      <c r="H3339">
        <v>12</v>
      </c>
      <c r="I3339">
        <v>12</v>
      </c>
      <c r="J3339" t="s">
        <v>3793</v>
      </c>
      <c r="K3339" t="s">
        <v>202</v>
      </c>
      <c r="L3339" t="s">
        <v>482</v>
      </c>
      <c r="M3339" t="s">
        <v>23</v>
      </c>
      <c r="N3339" t="s">
        <v>27</v>
      </c>
      <c r="O3339" t="s">
        <v>27</v>
      </c>
      <c r="P3339" t="s">
        <v>27</v>
      </c>
      <c r="Q3339" s="1">
        <v>38708.583333333336</v>
      </c>
      <c r="R3339" s="1">
        <v>42487.666666666664</v>
      </c>
      <c r="S3339">
        <v>2.2400000000000002</v>
      </c>
      <c r="T3339">
        <v>29.94</v>
      </c>
      <c r="U3339">
        <v>6.8241666666666703</v>
      </c>
    </row>
    <row r="3340" spans="1:21" x14ac:dyDescent="0.25">
      <c r="A3340" t="s">
        <v>21</v>
      </c>
      <c r="B3340" t="s">
        <v>3884</v>
      </c>
      <c r="C3340" t="s">
        <v>23</v>
      </c>
      <c r="D3340" t="s">
        <v>3885</v>
      </c>
      <c r="F3340" t="s">
        <v>130</v>
      </c>
      <c r="G3340" t="s">
        <v>27</v>
      </c>
      <c r="H3340">
        <v>10</v>
      </c>
      <c r="I3340">
        <v>12</v>
      </c>
      <c r="J3340" t="s">
        <v>27</v>
      </c>
      <c r="K3340" t="s">
        <v>4455</v>
      </c>
      <c r="L3340" t="s">
        <v>4456</v>
      </c>
      <c r="M3340" t="s">
        <v>23</v>
      </c>
      <c r="N3340" t="s">
        <v>27</v>
      </c>
      <c r="O3340" t="s">
        <v>27</v>
      </c>
      <c r="P3340" t="s">
        <v>27</v>
      </c>
      <c r="Q3340" s="1">
        <v>38538.59375</v>
      </c>
      <c r="R3340" s="1">
        <v>42797.54583333333</v>
      </c>
      <c r="S3340" t="s">
        <v>27</v>
      </c>
      <c r="T3340" t="s">
        <v>27</v>
      </c>
      <c r="U3340" t="s">
        <v>27</v>
      </c>
    </row>
    <row r="3341" spans="1:21" x14ac:dyDescent="0.25">
      <c r="A3341" t="s">
        <v>21</v>
      </c>
      <c r="B3341" t="s">
        <v>4923</v>
      </c>
      <c r="C3341" t="s">
        <v>23</v>
      </c>
      <c r="D3341" t="s">
        <v>4924</v>
      </c>
      <c r="F3341" t="s">
        <v>26</v>
      </c>
      <c r="G3341" t="s">
        <v>27</v>
      </c>
      <c r="H3341">
        <v>12</v>
      </c>
      <c r="I3341">
        <v>12</v>
      </c>
      <c r="J3341" t="s">
        <v>27</v>
      </c>
      <c r="K3341" t="s">
        <v>4923</v>
      </c>
      <c r="L3341" t="s">
        <v>4925</v>
      </c>
      <c r="M3341" t="s">
        <v>23</v>
      </c>
      <c r="N3341" t="s">
        <v>27</v>
      </c>
      <c r="O3341" t="s">
        <v>27</v>
      </c>
      <c r="P3341" t="s">
        <v>27</v>
      </c>
      <c r="Q3341" s="1">
        <v>41719.652777777781</v>
      </c>
      <c r="R3341" s="1">
        <v>42997.613888888889</v>
      </c>
      <c r="S3341" t="s">
        <v>27</v>
      </c>
      <c r="T3341" t="s">
        <v>27</v>
      </c>
      <c r="U3341" t="s">
        <v>27</v>
      </c>
    </row>
    <row r="3342" spans="1:21" x14ac:dyDescent="0.25">
      <c r="A3342" t="s">
        <v>21</v>
      </c>
      <c r="B3342" t="s">
        <v>4667</v>
      </c>
      <c r="C3342" t="s">
        <v>23</v>
      </c>
      <c r="D3342" t="s">
        <v>4668</v>
      </c>
      <c r="F3342" t="s">
        <v>26</v>
      </c>
      <c r="G3342" t="s">
        <v>27</v>
      </c>
      <c r="H3342">
        <v>11</v>
      </c>
      <c r="I3342">
        <v>12</v>
      </c>
      <c r="J3342" t="s">
        <v>27</v>
      </c>
      <c r="K3342" t="s">
        <v>4667</v>
      </c>
      <c r="L3342" t="s">
        <v>4668</v>
      </c>
      <c r="M3342" t="s">
        <v>23</v>
      </c>
      <c r="N3342" t="s">
        <v>27</v>
      </c>
      <c r="O3342" t="s">
        <v>27</v>
      </c>
      <c r="P3342" t="s">
        <v>27</v>
      </c>
      <c r="Q3342" s="1">
        <v>37839.729166666664</v>
      </c>
      <c r="R3342" s="1">
        <v>40100.577777777777</v>
      </c>
      <c r="S3342" t="s">
        <v>27</v>
      </c>
      <c r="T3342" t="s">
        <v>27</v>
      </c>
      <c r="U3342" t="s">
        <v>27</v>
      </c>
    </row>
    <row r="3343" spans="1:21" x14ac:dyDescent="0.25">
      <c r="A3343" t="s">
        <v>21</v>
      </c>
      <c r="B3343" t="s">
        <v>5104</v>
      </c>
      <c r="C3343" t="s">
        <v>23</v>
      </c>
      <c r="D3343" t="s">
        <v>5105</v>
      </c>
      <c r="F3343" t="s">
        <v>107</v>
      </c>
      <c r="G3343" t="s">
        <v>27</v>
      </c>
      <c r="H3343">
        <v>12</v>
      </c>
      <c r="I3343">
        <v>12</v>
      </c>
      <c r="J3343" t="s">
        <v>27</v>
      </c>
      <c r="K3343" t="s">
        <v>427</v>
      </c>
      <c r="L3343" t="s">
        <v>5106</v>
      </c>
      <c r="M3343" t="s">
        <v>23</v>
      </c>
      <c r="N3343" t="s">
        <v>27</v>
      </c>
      <c r="O3343" t="s">
        <v>27</v>
      </c>
      <c r="P3343" t="s">
        <v>27</v>
      </c>
      <c r="Q3343" s="1">
        <v>40406.574305555558</v>
      </c>
      <c r="R3343" s="1">
        <v>40592.780555555553</v>
      </c>
      <c r="S3343" t="s">
        <v>27</v>
      </c>
      <c r="T3343" t="s">
        <v>27</v>
      </c>
      <c r="U3343" t="s">
        <v>27</v>
      </c>
    </row>
    <row r="3344" spans="1:21" x14ac:dyDescent="0.25">
      <c r="A3344" t="s">
        <v>21</v>
      </c>
      <c r="B3344" t="s">
        <v>3884</v>
      </c>
      <c r="C3344" t="s">
        <v>23</v>
      </c>
      <c r="D3344" t="s">
        <v>3885</v>
      </c>
      <c r="F3344" t="s">
        <v>130</v>
      </c>
      <c r="G3344" t="s">
        <v>27</v>
      </c>
      <c r="H3344">
        <v>12</v>
      </c>
      <c r="I3344">
        <v>12</v>
      </c>
      <c r="J3344" t="s">
        <v>27</v>
      </c>
      <c r="K3344" t="s">
        <v>722</v>
      </c>
      <c r="L3344" t="s">
        <v>723</v>
      </c>
      <c r="M3344" t="s">
        <v>23</v>
      </c>
      <c r="N3344" t="s">
        <v>27</v>
      </c>
      <c r="O3344" t="s">
        <v>27</v>
      </c>
      <c r="P3344" t="s">
        <v>27</v>
      </c>
      <c r="Q3344" s="1">
        <v>37935.386805555558</v>
      </c>
      <c r="R3344" s="1">
        <v>41543.519444444442</v>
      </c>
      <c r="S3344" t="s">
        <v>27</v>
      </c>
      <c r="T3344" t="s">
        <v>27</v>
      </c>
      <c r="U3344" t="s">
        <v>27</v>
      </c>
    </row>
    <row r="3345" spans="1:21" x14ac:dyDescent="0.25">
      <c r="A3345" t="s">
        <v>21</v>
      </c>
      <c r="B3345" t="s">
        <v>5104</v>
      </c>
      <c r="C3345" t="s">
        <v>23</v>
      </c>
      <c r="D3345" t="s">
        <v>5105</v>
      </c>
      <c r="F3345" t="s">
        <v>107</v>
      </c>
      <c r="G3345" t="s">
        <v>27</v>
      </c>
      <c r="H3345">
        <v>11</v>
      </c>
      <c r="I3345">
        <v>12</v>
      </c>
      <c r="J3345" t="s">
        <v>27</v>
      </c>
      <c r="K3345" t="s">
        <v>5257</v>
      </c>
      <c r="L3345" t="s">
        <v>5258</v>
      </c>
      <c r="M3345" t="s">
        <v>23</v>
      </c>
      <c r="N3345" t="s">
        <v>27</v>
      </c>
      <c r="O3345" t="s">
        <v>27</v>
      </c>
      <c r="P3345" t="s">
        <v>27</v>
      </c>
      <c r="Q3345" s="1">
        <v>38733.667361111111</v>
      </c>
      <c r="R3345" s="1">
        <v>40852.411111111112</v>
      </c>
      <c r="S3345" t="s">
        <v>27</v>
      </c>
      <c r="T3345" t="s">
        <v>27</v>
      </c>
      <c r="U3345" t="s">
        <v>27</v>
      </c>
    </row>
    <row r="3346" spans="1:21" x14ac:dyDescent="0.25">
      <c r="A3346" t="s">
        <v>21</v>
      </c>
      <c r="B3346" t="s">
        <v>3807</v>
      </c>
      <c r="C3346" t="s">
        <v>23</v>
      </c>
      <c r="D3346" t="s">
        <v>3808</v>
      </c>
      <c r="E3346" t="s">
        <v>211</v>
      </c>
      <c r="F3346" t="s">
        <v>26</v>
      </c>
      <c r="G3346" t="s">
        <v>27</v>
      </c>
      <c r="H3346">
        <v>12</v>
      </c>
      <c r="I3346">
        <v>12</v>
      </c>
      <c r="J3346">
        <v>-66</v>
      </c>
      <c r="K3346" t="s">
        <v>3807</v>
      </c>
      <c r="L3346" t="s">
        <v>3808</v>
      </c>
      <c r="M3346" t="s">
        <v>23</v>
      </c>
      <c r="N3346" t="s">
        <v>27</v>
      </c>
      <c r="O3346" t="s">
        <v>27</v>
      </c>
      <c r="P3346" t="s">
        <v>27</v>
      </c>
      <c r="Q3346" s="1">
        <v>39216.718055555553</v>
      </c>
      <c r="R3346" s="1">
        <v>40837.674305555556</v>
      </c>
      <c r="S3346">
        <v>48</v>
      </c>
      <c r="T3346">
        <v>148</v>
      </c>
      <c r="U3346">
        <v>103</v>
      </c>
    </row>
    <row r="3347" spans="1:21" x14ac:dyDescent="0.25">
      <c r="A3347" t="s">
        <v>21</v>
      </c>
      <c r="B3347" t="s">
        <v>5400</v>
      </c>
      <c r="C3347" t="s">
        <v>23</v>
      </c>
      <c r="D3347" t="s">
        <v>5401</v>
      </c>
      <c r="E3347" t="s">
        <v>226</v>
      </c>
      <c r="F3347" t="s">
        <v>26</v>
      </c>
      <c r="G3347" t="s">
        <v>27</v>
      </c>
      <c r="H3347">
        <v>12</v>
      </c>
      <c r="I3347">
        <v>12</v>
      </c>
      <c r="J3347" t="s">
        <v>5402</v>
      </c>
      <c r="K3347" t="s">
        <v>1422</v>
      </c>
      <c r="L3347" t="s">
        <v>1423</v>
      </c>
      <c r="M3347" t="s">
        <v>23</v>
      </c>
      <c r="N3347" t="s">
        <v>27</v>
      </c>
      <c r="O3347" t="s">
        <v>27</v>
      </c>
      <c r="P3347" t="s">
        <v>27</v>
      </c>
      <c r="Q3347" s="1">
        <v>38093.492361111108</v>
      </c>
      <c r="R3347" s="1">
        <v>39154.540277777778</v>
      </c>
      <c r="S3347">
        <v>10.9</v>
      </c>
      <c r="T3347">
        <v>23.2</v>
      </c>
      <c r="U3347">
        <v>14.783333333333299</v>
      </c>
    </row>
    <row r="3348" spans="1:21" x14ac:dyDescent="0.25">
      <c r="A3348" t="s">
        <v>21</v>
      </c>
      <c r="B3348" t="s">
        <v>5455</v>
      </c>
      <c r="C3348" t="s">
        <v>23</v>
      </c>
      <c r="D3348" t="s">
        <v>5456</v>
      </c>
      <c r="F3348" t="s">
        <v>26</v>
      </c>
      <c r="G3348" t="s">
        <v>27</v>
      </c>
      <c r="H3348">
        <v>12</v>
      </c>
      <c r="I3348">
        <v>12</v>
      </c>
      <c r="J3348" t="s">
        <v>27</v>
      </c>
      <c r="K3348" t="s">
        <v>5455</v>
      </c>
      <c r="L3348" t="s">
        <v>5456</v>
      </c>
      <c r="M3348" t="s">
        <v>23</v>
      </c>
      <c r="N3348" t="s">
        <v>27</v>
      </c>
      <c r="O3348" t="s">
        <v>27</v>
      </c>
      <c r="P3348" t="s">
        <v>27</v>
      </c>
      <c r="Q3348" s="1">
        <v>42898.378472222219</v>
      </c>
      <c r="R3348" s="1">
        <v>42963.46597222222</v>
      </c>
      <c r="S3348" t="s">
        <v>27</v>
      </c>
      <c r="T3348" t="s">
        <v>27</v>
      </c>
      <c r="U3348" t="s">
        <v>27</v>
      </c>
    </row>
    <row r="3349" spans="1:21" x14ac:dyDescent="0.25">
      <c r="A3349" t="s">
        <v>21</v>
      </c>
      <c r="B3349" t="s">
        <v>3592</v>
      </c>
      <c r="C3349" t="s">
        <v>23</v>
      </c>
      <c r="D3349" t="s">
        <v>3592</v>
      </c>
      <c r="F3349" t="s">
        <v>26</v>
      </c>
      <c r="G3349" t="s">
        <v>27</v>
      </c>
      <c r="H3349">
        <v>12</v>
      </c>
      <c r="I3349">
        <v>12</v>
      </c>
      <c r="J3349" t="s">
        <v>27</v>
      </c>
      <c r="K3349" t="s">
        <v>3592</v>
      </c>
      <c r="L3349" t="s">
        <v>3592</v>
      </c>
      <c r="M3349" t="s">
        <v>23</v>
      </c>
      <c r="N3349" t="s">
        <v>27</v>
      </c>
      <c r="O3349" t="s">
        <v>27</v>
      </c>
      <c r="P3349" t="s">
        <v>27</v>
      </c>
      <c r="Q3349" s="1">
        <v>38403.443749999999</v>
      </c>
      <c r="R3349" s="1">
        <v>41583.54791666667</v>
      </c>
      <c r="S3349" t="s">
        <v>27</v>
      </c>
      <c r="T3349" t="s">
        <v>27</v>
      </c>
      <c r="U3349" t="s">
        <v>27</v>
      </c>
    </row>
    <row r="3350" spans="1:21" x14ac:dyDescent="0.25">
      <c r="A3350" t="s">
        <v>21</v>
      </c>
      <c r="B3350" t="s">
        <v>1280</v>
      </c>
      <c r="C3350" t="s">
        <v>23</v>
      </c>
      <c r="D3350" t="s">
        <v>5515</v>
      </c>
      <c r="F3350" t="s">
        <v>107</v>
      </c>
      <c r="G3350" t="s">
        <v>27</v>
      </c>
      <c r="H3350">
        <v>12</v>
      </c>
      <c r="I3350">
        <v>12</v>
      </c>
      <c r="J3350" t="s">
        <v>27</v>
      </c>
      <c r="K3350" t="s">
        <v>1280</v>
      </c>
      <c r="L3350" t="s">
        <v>1281</v>
      </c>
      <c r="M3350" t="s">
        <v>23</v>
      </c>
      <c r="N3350" t="s">
        <v>27</v>
      </c>
      <c r="O3350" t="s">
        <v>27</v>
      </c>
      <c r="P3350" t="s">
        <v>27</v>
      </c>
      <c r="Q3350" s="1">
        <v>38408.579861111109</v>
      </c>
      <c r="R3350" s="1">
        <v>40222.409722222219</v>
      </c>
      <c r="S3350" t="s">
        <v>27</v>
      </c>
      <c r="T3350" t="s">
        <v>27</v>
      </c>
      <c r="U3350" t="s">
        <v>27</v>
      </c>
    </row>
    <row r="3351" spans="1:21" x14ac:dyDescent="0.25">
      <c r="A3351" t="s">
        <v>21</v>
      </c>
      <c r="B3351" t="s">
        <v>4880</v>
      </c>
      <c r="C3351" t="s">
        <v>23</v>
      </c>
      <c r="D3351" t="s">
        <v>5533</v>
      </c>
      <c r="F3351" t="s">
        <v>26</v>
      </c>
      <c r="G3351" t="s">
        <v>27</v>
      </c>
      <c r="H3351">
        <v>12</v>
      </c>
      <c r="I3351">
        <v>12</v>
      </c>
      <c r="J3351" t="s">
        <v>27</v>
      </c>
      <c r="K3351" t="s">
        <v>503</v>
      </c>
      <c r="L3351" t="s">
        <v>505</v>
      </c>
      <c r="M3351" t="s">
        <v>23</v>
      </c>
      <c r="N3351" t="s">
        <v>27</v>
      </c>
      <c r="O3351" t="s">
        <v>27</v>
      </c>
      <c r="P3351" t="s">
        <v>27</v>
      </c>
      <c r="Q3351" s="1">
        <v>41815.949999999997</v>
      </c>
      <c r="R3351" s="1">
        <v>42907.9375</v>
      </c>
      <c r="S3351" t="s">
        <v>27</v>
      </c>
      <c r="T3351" t="s">
        <v>27</v>
      </c>
      <c r="U3351" t="s">
        <v>27</v>
      </c>
    </row>
    <row r="3352" spans="1:21" x14ac:dyDescent="0.25">
      <c r="A3352" t="s">
        <v>21</v>
      </c>
      <c r="B3352" t="s">
        <v>4820</v>
      </c>
      <c r="C3352" t="s">
        <v>23</v>
      </c>
      <c r="D3352" t="s">
        <v>4821</v>
      </c>
      <c r="E3352" t="s">
        <v>158</v>
      </c>
      <c r="F3352" t="s">
        <v>26</v>
      </c>
      <c r="G3352" t="s">
        <v>27</v>
      </c>
      <c r="H3352">
        <v>12</v>
      </c>
      <c r="I3352">
        <v>12</v>
      </c>
      <c r="J3352" t="s">
        <v>27</v>
      </c>
      <c r="K3352" t="s">
        <v>3090</v>
      </c>
      <c r="L3352" t="s">
        <v>4821</v>
      </c>
      <c r="M3352" t="s">
        <v>23</v>
      </c>
      <c r="N3352" t="s">
        <v>27</v>
      </c>
      <c r="O3352" t="s">
        <v>27</v>
      </c>
      <c r="P3352" t="s">
        <v>27</v>
      </c>
      <c r="Q3352" s="1">
        <v>42314.690972222219</v>
      </c>
      <c r="R3352" s="1">
        <v>42769.731944444444</v>
      </c>
      <c r="S3352" t="s">
        <v>27</v>
      </c>
      <c r="T3352" t="s">
        <v>27</v>
      </c>
      <c r="U3352" t="s">
        <v>27</v>
      </c>
    </row>
    <row r="3353" spans="1:21" x14ac:dyDescent="0.25">
      <c r="A3353" t="s">
        <v>21</v>
      </c>
      <c r="B3353" t="s">
        <v>4994</v>
      </c>
      <c r="C3353" t="s">
        <v>23</v>
      </c>
      <c r="D3353" t="s">
        <v>4995</v>
      </c>
      <c r="F3353" t="s">
        <v>78</v>
      </c>
      <c r="G3353" t="s">
        <v>27</v>
      </c>
      <c r="H3353">
        <v>10</v>
      </c>
      <c r="I3353">
        <v>12</v>
      </c>
      <c r="J3353" t="s">
        <v>27</v>
      </c>
      <c r="K3353" t="s">
        <v>5605</v>
      </c>
      <c r="L3353" t="s">
        <v>5299</v>
      </c>
      <c r="M3353" t="s">
        <v>23</v>
      </c>
      <c r="N3353" t="s">
        <v>27</v>
      </c>
      <c r="O3353" t="s">
        <v>27</v>
      </c>
      <c r="P3353" t="s">
        <v>27</v>
      </c>
      <c r="Q3353" s="1">
        <v>41624.606944444444</v>
      </c>
      <c r="R3353" s="1">
        <v>41858.429861111108</v>
      </c>
      <c r="S3353" t="s">
        <v>27</v>
      </c>
      <c r="T3353" t="s">
        <v>27</v>
      </c>
      <c r="U3353" t="s">
        <v>27</v>
      </c>
    </row>
    <row r="3354" spans="1:21" x14ac:dyDescent="0.25">
      <c r="A3354" t="s">
        <v>21</v>
      </c>
      <c r="B3354" t="s">
        <v>4302</v>
      </c>
      <c r="C3354" t="s">
        <v>23</v>
      </c>
      <c r="D3354" t="s">
        <v>1829</v>
      </c>
      <c r="E3354" t="s">
        <v>85</v>
      </c>
      <c r="F3354" t="s">
        <v>26</v>
      </c>
      <c r="G3354" t="s">
        <v>27</v>
      </c>
      <c r="H3354">
        <v>6</v>
      </c>
      <c r="I3354">
        <v>12</v>
      </c>
      <c r="J3354" t="s">
        <v>1558</v>
      </c>
      <c r="K3354" t="s">
        <v>856</v>
      </c>
      <c r="L3354" t="s">
        <v>859</v>
      </c>
      <c r="M3354" t="s">
        <v>23</v>
      </c>
      <c r="N3354" t="s">
        <v>27</v>
      </c>
      <c r="O3354" t="s">
        <v>27</v>
      </c>
      <c r="P3354" t="s">
        <v>27</v>
      </c>
      <c r="Q3354" s="1">
        <v>37861.511111111111</v>
      </c>
      <c r="R3354" s="1">
        <v>39120.80972222222</v>
      </c>
      <c r="S3354">
        <v>1.2</v>
      </c>
      <c r="T3354">
        <v>5.4</v>
      </c>
      <c r="U3354">
        <v>2.9249999999999998</v>
      </c>
    </row>
    <row r="3355" spans="1:21" x14ac:dyDescent="0.25">
      <c r="A3355" t="s">
        <v>21</v>
      </c>
      <c r="B3355" t="s">
        <v>5419</v>
      </c>
      <c r="C3355" t="s">
        <v>23</v>
      </c>
      <c r="D3355" t="s">
        <v>5420</v>
      </c>
      <c r="F3355" t="s">
        <v>78</v>
      </c>
      <c r="G3355" t="s">
        <v>27</v>
      </c>
      <c r="H3355">
        <v>9</v>
      </c>
      <c r="I3355">
        <v>12</v>
      </c>
      <c r="J3355" t="s">
        <v>27</v>
      </c>
      <c r="K3355" t="s">
        <v>5189</v>
      </c>
      <c r="L3355" t="s">
        <v>5190</v>
      </c>
      <c r="M3355" t="s">
        <v>23</v>
      </c>
      <c r="N3355" t="s">
        <v>27</v>
      </c>
      <c r="O3355" t="s">
        <v>27</v>
      </c>
      <c r="P3355" t="s">
        <v>27</v>
      </c>
      <c r="Q3355" s="1">
        <v>39434.647222222222</v>
      </c>
      <c r="R3355" s="1">
        <v>41680.50277777778</v>
      </c>
      <c r="S3355" t="s">
        <v>27</v>
      </c>
      <c r="T3355" t="s">
        <v>27</v>
      </c>
      <c r="U3355" t="s">
        <v>27</v>
      </c>
    </row>
    <row r="3356" spans="1:21" x14ac:dyDescent="0.25">
      <c r="A3356" t="s">
        <v>21</v>
      </c>
      <c r="B3356" t="s">
        <v>4431</v>
      </c>
      <c r="C3356" t="s">
        <v>23</v>
      </c>
      <c r="D3356" t="s">
        <v>4432</v>
      </c>
      <c r="E3356" t="s">
        <v>4101</v>
      </c>
      <c r="F3356" t="s">
        <v>26</v>
      </c>
      <c r="G3356" t="s">
        <v>27</v>
      </c>
      <c r="H3356">
        <v>6</v>
      </c>
      <c r="I3356">
        <v>12</v>
      </c>
      <c r="J3356" t="s">
        <v>27</v>
      </c>
      <c r="K3356" t="s">
        <v>856</v>
      </c>
      <c r="L3356" t="s">
        <v>859</v>
      </c>
      <c r="M3356" t="s">
        <v>23</v>
      </c>
      <c r="N3356" t="s">
        <v>27</v>
      </c>
      <c r="O3356" t="s">
        <v>27</v>
      </c>
      <c r="P3356" t="s">
        <v>27</v>
      </c>
      <c r="Q3356" s="1">
        <v>37861.511111111111</v>
      </c>
      <c r="R3356" s="1">
        <v>39120.80972222222</v>
      </c>
      <c r="S3356">
        <v>160</v>
      </c>
      <c r="T3356">
        <v>2310</v>
      </c>
      <c r="U3356">
        <v>645.08333333333303</v>
      </c>
    </row>
    <row r="3357" spans="1:21" x14ac:dyDescent="0.25">
      <c r="A3357" t="s">
        <v>21</v>
      </c>
      <c r="B3357" t="s">
        <v>5644</v>
      </c>
      <c r="C3357" t="s">
        <v>23</v>
      </c>
      <c r="D3357" t="s">
        <v>5645</v>
      </c>
      <c r="F3357" t="s">
        <v>78</v>
      </c>
      <c r="G3357" t="s">
        <v>27</v>
      </c>
      <c r="H3357">
        <v>11</v>
      </c>
      <c r="I3357">
        <v>12</v>
      </c>
      <c r="J3357" t="s">
        <v>27</v>
      </c>
      <c r="K3357" t="s">
        <v>5259</v>
      </c>
      <c r="L3357" t="s">
        <v>5657</v>
      </c>
      <c r="M3357" t="s">
        <v>23</v>
      </c>
      <c r="N3357" t="s">
        <v>27</v>
      </c>
      <c r="O3357" t="s">
        <v>27</v>
      </c>
      <c r="P3357" t="s">
        <v>27</v>
      </c>
      <c r="Q3357" s="1">
        <v>38728.648611111108</v>
      </c>
      <c r="R3357" s="1">
        <v>40272.461111111108</v>
      </c>
      <c r="S3357" t="s">
        <v>27</v>
      </c>
      <c r="T3357" t="s">
        <v>27</v>
      </c>
      <c r="U3357" t="s">
        <v>27</v>
      </c>
    </row>
    <row r="3358" spans="1:21" x14ac:dyDescent="0.25">
      <c r="A3358" t="s">
        <v>21</v>
      </c>
      <c r="B3358" t="s">
        <v>5691</v>
      </c>
      <c r="C3358" t="s">
        <v>23</v>
      </c>
      <c r="D3358" t="s">
        <v>5692</v>
      </c>
      <c r="F3358" t="s">
        <v>78</v>
      </c>
      <c r="G3358" t="s">
        <v>27</v>
      </c>
      <c r="H3358">
        <v>11</v>
      </c>
      <c r="I3358">
        <v>12</v>
      </c>
      <c r="J3358" t="s">
        <v>27</v>
      </c>
      <c r="K3358" t="s">
        <v>5368</v>
      </c>
      <c r="L3358" t="s">
        <v>5068</v>
      </c>
      <c r="M3358" t="s">
        <v>23</v>
      </c>
      <c r="N3358" t="s">
        <v>27</v>
      </c>
      <c r="O3358" t="s">
        <v>27</v>
      </c>
      <c r="P3358" t="s">
        <v>27</v>
      </c>
      <c r="Q3358" s="1">
        <v>42563.504166666666</v>
      </c>
      <c r="R3358" s="1">
        <v>42980.710416666669</v>
      </c>
      <c r="S3358" t="s">
        <v>27</v>
      </c>
      <c r="T3358" t="s">
        <v>27</v>
      </c>
      <c r="U3358" t="s">
        <v>27</v>
      </c>
    </row>
    <row r="3359" spans="1:21" x14ac:dyDescent="0.25">
      <c r="A3359" t="s">
        <v>21</v>
      </c>
      <c r="B3359" t="s">
        <v>5191</v>
      </c>
      <c r="C3359" t="s">
        <v>23</v>
      </c>
      <c r="D3359" t="s">
        <v>5192</v>
      </c>
      <c r="F3359" t="s">
        <v>78</v>
      </c>
      <c r="G3359" t="s">
        <v>27</v>
      </c>
      <c r="H3359">
        <v>10</v>
      </c>
      <c r="I3359">
        <v>12</v>
      </c>
      <c r="J3359" t="s">
        <v>27</v>
      </c>
      <c r="K3359" t="s">
        <v>5605</v>
      </c>
      <c r="L3359" t="s">
        <v>5299</v>
      </c>
      <c r="M3359" t="s">
        <v>23</v>
      </c>
      <c r="N3359" t="s">
        <v>27</v>
      </c>
      <c r="O3359" t="s">
        <v>27</v>
      </c>
      <c r="P3359" t="s">
        <v>27</v>
      </c>
      <c r="Q3359" s="1">
        <v>41624.606944444444</v>
      </c>
      <c r="R3359" s="1">
        <v>41858.429861111108</v>
      </c>
      <c r="S3359" t="s">
        <v>27</v>
      </c>
      <c r="T3359" t="s">
        <v>27</v>
      </c>
      <c r="U3359" t="s">
        <v>27</v>
      </c>
    </row>
    <row r="3360" spans="1:21" x14ac:dyDescent="0.25">
      <c r="A3360" t="s">
        <v>21</v>
      </c>
      <c r="B3360" t="s">
        <v>5366</v>
      </c>
      <c r="C3360" t="s">
        <v>23</v>
      </c>
      <c r="D3360" t="s">
        <v>5367</v>
      </c>
      <c r="F3360" t="s">
        <v>78</v>
      </c>
      <c r="G3360" t="s">
        <v>27</v>
      </c>
      <c r="H3360">
        <v>12</v>
      </c>
      <c r="I3360">
        <v>12</v>
      </c>
      <c r="J3360" t="s">
        <v>27</v>
      </c>
      <c r="K3360" t="s">
        <v>5541</v>
      </c>
      <c r="L3360" t="s">
        <v>5068</v>
      </c>
      <c r="M3360" t="s">
        <v>23</v>
      </c>
      <c r="N3360" t="s">
        <v>27</v>
      </c>
      <c r="O3360" t="s">
        <v>27</v>
      </c>
      <c r="P3360" t="s">
        <v>27</v>
      </c>
      <c r="Q3360" s="1">
        <v>41454.491666666669</v>
      </c>
      <c r="R3360" s="1">
        <v>42956.600694444445</v>
      </c>
      <c r="S3360" t="s">
        <v>27</v>
      </c>
      <c r="T3360" t="s">
        <v>27</v>
      </c>
      <c r="U3360" t="s">
        <v>27</v>
      </c>
    </row>
    <row r="3361" spans="1:21" x14ac:dyDescent="0.25">
      <c r="A3361" t="s">
        <v>21</v>
      </c>
      <c r="B3361" t="s">
        <v>5709</v>
      </c>
      <c r="C3361" t="s">
        <v>23</v>
      </c>
      <c r="D3361" t="s">
        <v>5710</v>
      </c>
      <c r="F3361" t="s">
        <v>78</v>
      </c>
      <c r="G3361" t="s">
        <v>27</v>
      </c>
      <c r="H3361">
        <v>11</v>
      </c>
      <c r="I3361">
        <v>12</v>
      </c>
      <c r="J3361" t="s">
        <v>27</v>
      </c>
      <c r="K3361" t="s">
        <v>5343</v>
      </c>
      <c r="L3361" t="s">
        <v>5344</v>
      </c>
      <c r="M3361" t="s">
        <v>23</v>
      </c>
      <c r="N3361" t="s">
        <v>27</v>
      </c>
      <c r="O3361" t="s">
        <v>27</v>
      </c>
      <c r="P3361" t="s">
        <v>27</v>
      </c>
      <c r="Q3361" s="1">
        <v>39662.447222222225</v>
      </c>
      <c r="R3361" s="1">
        <v>42404.728472222225</v>
      </c>
      <c r="S3361" t="s">
        <v>27</v>
      </c>
      <c r="T3361" t="s">
        <v>27</v>
      </c>
      <c r="U3361" t="s">
        <v>27</v>
      </c>
    </row>
    <row r="3362" spans="1:21" x14ac:dyDescent="0.25">
      <c r="A3362" t="s">
        <v>21</v>
      </c>
      <c r="B3362" t="s">
        <v>5831</v>
      </c>
      <c r="C3362" t="s">
        <v>23</v>
      </c>
      <c r="D3362" t="s">
        <v>5832</v>
      </c>
      <c r="F3362" t="s">
        <v>78</v>
      </c>
      <c r="G3362" t="s">
        <v>27</v>
      </c>
      <c r="H3362">
        <v>10</v>
      </c>
      <c r="I3362">
        <v>12</v>
      </c>
      <c r="J3362" t="s">
        <v>27</v>
      </c>
      <c r="K3362" t="s">
        <v>5156</v>
      </c>
      <c r="L3362" t="s">
        <v>5157</v>
      </c>
      <c r="M3362" t="s">
        <v>23</v>
      </c>
      <c r="N3362" t="s">
        <v>27</v>
      </c>
      <c r="O3362" t="s">
        <v>27</v>
      </c>
      <c r="P3362" t="s">
        <v>27</v>
      </c>
      <c r="Q3362" s="1">
        <v>42152.399305555555</v>
      </c>
      <c r="R3362" s="1">
        <v>42769.574999999997</v>
      </c>
      <c r="S3362" t="s">
        <v>27</v>
      </c>
      <c r="T3362" t="s">
        <v>27</v>
      </c>
      <c r="U3362" t="s">
        <v>27</v>
      </c>
    </row>
    <row r="3363" spans="1:21" x14ac:dyDescent="0.25">
      <c r="A3363" t="s">
        <v>21</v>
      </c>
      <c r="B3363" t="s">
        <v>5780</v>
      </c>
      <c r="C3363" t="s">
        <v>23</v>
      </c>
      <c r="D3363" t="s">
        <v>5781</v>
      </c>
      <c r="F3363" t="s">
        <v>78</v>
      </c>
      <c r="G3363" t="s">
        <v>27</v>
      </c>
      <c r="H3363">
        <v>12</v>
      </c>
      <c r="I3363">
        <v>12</v>
      </c>
      <c r="J3363" t="s">
        <v>27</v>
      </c>
      <c r="K3363" t="s">
        <v>5606</v>
      </c>
      <c r="L3363" t="s">
        <v>5453</v>
      </c>
      <c r="M3363" t="s">
        <v>23</v>
      </c>
      <c r="N3363" t="s">
        <v>27</v>
      </c>
      <c r="O3363" t="s">
        <v>27</v>
      </c>
      <c r="P3363" t="s">
        <v>27</v>
      </c>
      <c r="Q3363" s="1">
        <v>41447.486805555556</v>
      </c>
      <c r="R3363" s="1">
        <v>43007.445833333331</v>
      </c>
      <c r="S3363" t="s">
        <v>27</v>
      </c>
      <c r="T3363" t="s">
        <v>27</v>
      </c>
      <c r="U3363" t="s">
        <v>27</v>
      </c>
    </row>
    <row r="3364" spans="1:21" x14ac:dyDescent="0.25">
      <c r="A3364" t="s">
        <v>21</v>
      </c>
      <c r="B3364" t="s">
        <v>5640</v>
      </c>
      <c r="C3364" t="s">
        <v>23</v>
      </c>
      <c r="D3364" t="s">
        <v>5641</v>
      </c>
      <c r="F3364" t="s">
        <v>78</v>
      </c>
      <c r="G3364" t="s">
        <v>27</v>
      </c>
      <c r="H3364">
        <v>12</v>
      </c>
      <c r="I3364">
        <v>12</v>
      </c>
      <c r="J3364" t="s">
        <v>27</v>
      </c>
      <c r="K3364" t="s">
        <v>5340</v>
      </c>
      <c r="L3364" t="s">
        <v>5068</v>
      </c>
      <c r="M3364" t="s">
        <v>23</v>
      </c>
      <c r="N3364" t="s">
        <v>27</v>
      </c>
      <c r="O3364" t="s">
        <v>27</v>
      </c>
      <c r="P3364" t="s">
        <v>27</v>
      </c>
      <c r="Q3364" s="1">
        <v>41599.492361111108</v>
      </c>
      <c r="R3364" s="1">
        <v>42942.624305555553</v>
      </c>
      <c r="S3364" t="s">
        <v>27</v>
      </c>
      <c r="T3364" t="s">
        <v>27</v>
      </c>
      <c r="U3364" t="s">
        <v>27</v>
      </c>
    </row>
    <row r="3365" spans="1:21" x14ac:dyDescent="0.25">
      <c r="A3365" t="s">
        <v>21</v>
      </c>
      <c r="B3365" t="s">
        <v>4994</v>
      </c>
      <c r="C3365" t="s">
        <v>23</v>
      </c>
      <c r="D3365" t="s">
        <v>4995</v>
      </c>
      <c r="F3365" t="s">
        <v>78</v>
      </c>
      <c r="G3365" t="s">
        <v>27</v>
      </c>
      <c r="H3365">
        <v>12</v>
      </c>
      <c r="I3365">
        <v>12</v>
      </c>
      <c r="J3365" t="s">
        <v>27</v>
      </c>
      <c r="K3365" t="s">
        <v>5811</v>
      </c>
      <c r="L3365" t="s">
        <v>5812</v>
      </c>
      <c r="M3365" t="s">
        <v>23</v>
      </c>
      <c r="N3365" t="s">
        <v>27</v>
      </c>
      <c r="O3365" t="s">
        <v>27</v>
      </c>
      <c r="P3365" t="s">
        <v>27</v>
      </c>
      <c r="Q3365" s="1">
        <v>41896.531944444447</v>
      </c>
      <c r="R3365" s="1">
        <v>42949.599999999999</v>
      </c>
      <c r="S3365" t="s">
        <v>27</v>
      </c>
      <c r="T3365" t="s">
        <v>27</v>
      </c>
      <c r="U3365" t="s">
        <v>27</v>
      </c>
    </row>
    <row r="3366" spans="1:21" x14ac:dyDescent="0.25">
      <c r="A3366" t="s">
        <v>21</v>
      </c>
      <c r="B3366" t="s">
        <v>5802</v>
      </c>
      <c r="C3366" t="s">
        <v>23</v>
      </c>
      <c r="D3366" t="s">
        <v>5803</v>
      </c>
      <c r="F3366" t="s">
        <v>78</v>
      </c>
      <c r="G3366" t="s">
        <v>27</v>
      </c>
      <c r="H3366">
        <v>11</v>
      </c>
      <c r="I3366">
        <v>12</v>
      </c>
      <c r="J3366" t="s">
        <v>27</v>
      </c>
      <c r="K3366" t="s">
        <v>5660</v>
      </c>
      <c r="L3366" t="s">
        <v>5661</v>
      </c>
      <c r="M3366" t="s">
        <v>23</v>
      </c>
      <c r="N3366" t="s">
        <v>27</v>
      </c>
      <c r="O3366" t="s">
        <v>27</v>
      </c>
      <c r="P3366" t="s">
        <v>27</v>
      </c>
      <c r="Q3366" s="1">
        <v>39924.630555555559</v>
      </c>
      <c r="R3366" s="1">
        <v>41716.630555555559</v>
      </c>
      <c r="S3366" t="s">
        <v>27</v>
      </c>
      <c r="T3366" t="s">
        <v>27</v>
      </c>
      <c r="U3366" t="s">
        <v>27</v>
      </c>
    </row>
    <row r="3367" spans="1:21" x14ac:dyDescent="0.25">
      <c r="A3367" t="s">
        <v>21</v>
      </c>
      <c r="B3367" t="s">
        <v>5804</v>
      </c>
      <c r="C3367" t="s">
        <v>23</v>
      </c>
      <c r="D3367" t="s">
        <v>5805</v>
      </c>
      <c r="F3367" t="s">
        <v>78</v>
      </c>
      <c r="G3367" t="s">
        <v>27</v>
      </c>
      <c r="H3367">
        <v>12</v>
      </c>
      <c r="I3367">
        <v>12</v>
      </c>
      <c r="J3367" t="s">
        <v>27</v>
      </c>
      <c r="K3367" t="s">
        <v>5365</v>
      </c>
      <c r="L3367" t="s">
        <v>5072</v>
      </c>
      <c r="M3367" t="s">
        <v>23</v>
      </c>
      <c r="N3367" t="s">
        <v>27</v>
      </c>
      <c r="O3367" t="s">
        <v>27</v>
      </c>
      <c r="P3367" t="s">
        <v>27</v>
      </c>
      <c r="Q3367" s="1">
        <v>38229.445138888892</v>
      </c>
      <c r="R3367" s="1">
        <v>41067.449305555558</v>
      </c>
      <c r="S3367" t="s">
        <v>27</v>
      </c>
      <c r="T3367" t="s">
        <v>27</v>
      </c>
      <c r="U3367" t="s">
        <v>27</v>
      </c>
    </row>
    <row r="3368" spans="1:21" x14ac:dyDescent="0.25">
      <c r="A3368" t="s">
        <v>21</v>
      </c>
      <c r="B3368" t="s">
        <v>5709</v>
      </c>
      <c r="C3368" t="s">
        <v>23</v>
      </c>
      <c r="D3368" t="s">
        <v>5710</v>
      </c>
      <c r="F3368" t="s">
        <v>78</v>
      </c>
      <c r="G3368" t="s">
        <v>27</v>
      </c>
      <c r="H3368">
        <v>12</v>
      </c>
      <c r="I3368">
        <v>12</v>
      </c>
      <c r="J3368" t="s">
        <v>27</v>
      </c>
      <c r="K3368" t="s">
        <v>5811</v>
      </c>
      <c r="L3368" t="s">
        <v>5812</v>
      </c>
      <c r="M3368" t="s">
        <v>23</v>
      </c>
      <c r="N3368" t="s">
        <v>27</v>
      </c>
      <c r="O3368" t="s">
        <v>27</v>
      </c>
      <c r="P3368" t="s">
        <v>27</v>
      </c>
      <c r="Q3368" s="1">
        <v>41896.531944444447</v>
      </c>
      <c r="R3368" s="1">
        <v>42949.599999999999</v>
      </c>
      <c r="S3368" t="s">
        <v>27</v>
      </c>
      <c r="T3368" t="s">
        <v>27</v>
      </c>
      <c r="U3368" t="s">
        <v>27</v>
      </c>
    </row>
    <row r="3369" spans="1:21" x14ac:dyDescent="0.25">
      <c r="A3369" t="s">
        <v>21</v>
      </c>
      <c r="B3369" t="s">
        <v>5707</v>
      </c>
      <c r="C3369" t="s">
        <v>23</v>
      </c>
      <c r="D3369" t="s">
        <v>5708</v>
      </c>
      <c r="F3369" t="s">
        <v>78</v>
      </c>
      <c r="G3369" t="s">
        <v>27</v>
      </c>
      <c r="H3369">
        <v>11</v>
      </c>
      <c r="I3369">
        <v>12</v>
      </c>
      <c r="J3369" t="s">
        <v>27</v>
      </c>
      <c r="K3369" t="s">
        <v>5378</v>
      </c>
      <c r="L3369" t="s">
        <v>5299</v>
      </c>
      <c r="M3369" t="s">
        <v>23</v>
      </c>
      <c r="N3369" t="s">
        <v>27</v>
      </c>
      <c r="O3369" t="s">
        <v>27</v>
      </c>
      <c r="P3369" t="s">
        <v>27</v>
      </c>
      <c r="Q3369" s="1">
        <v>39567.543749999997</v>
      </c>
      <c r="R3369" s="1">
        <v>41155.710416666669</v>
      </c>
      <c r="S3369" t="s">
        <v>27</v>
      </c>
      <c r="T3369" t="s">
        <v>27</v>
      </c>
      <c r="U3369" t="s">
        <v>27</v>
      </c>
    </row>
    <row r="3370" spans="1:21" x14ac:dyDescent="0.25">
      <c r="A3370" t="s">
        <v>21</v>
      </c>
      <c r="B3370" t="s">
        <v>5644</v>
      </c>
      <c r="C3370" t="s">
        <v>23</v>
      </c>
      <c r="D3370" t="s">
        <v>5645</v>
      </c>
      <c r="F3370" t="s">
        <v>78</v>
      </c>
      <c r="G3370" t="s">
        <v>27</v>
      </c>
      <c r="H3370">
        <v>10</v>
      </c>
      <c r="I3370">
        <v>12</v>
      </c>
      <c r="J3370" t="s">
        <v>27</v>
      </c>
      <c r="K3370" t="s">
        <v>5342</v>
      </c>
      <c r="L3370" t="s">
        <v>5068</v>
      </c>
      <c r="M3370" t="s">
        <v>23</v>
      </c>
      <c r="N3370" t="s">
        <v>27</v>
      </c>
      <c r="O3370" t="s">
        <v>27</v>
      </c>
      <c r="P3370" t="s">
        <v>27</v>
      </c>
      <c r="Q3370" s="1">
        <v>41621.478472222225</v>
      </c>
      <c r="R3370" s="1">
        <v>42943.479166666664</v>
      </c>
      <c r="S3370" t="s">
        <v>27</v>
      </c>
      <c r="T3370" t="s">
        <v>27</v>
      </c>
      <c r="U3370" t="s">
        <v>27</v>
      </c>
    </row>
    <row r="3371" spans="1:21" x14ac:dyDescent="0.25">
      <c r="A3371" t="s">
        <v>21</v>
      </c>
      <c r="B3371" t="s">
        <v>5831</v>
      </c>
      <c r="C3371" t="s">
        <v>23</v>
      </c>
      <c r="D3371" t="s">
        <v>5832</v>
      </c>
      <c r="F3371" t="s">
        <v>78</v>
      </c>
      <c r="G3371" t="s">
        <v>27</v>
      </c>
      <c r="H3371">
        <v>9</v>
      </c>
      <c r="I3371">
        <v>12</v>
      </c>
      <c r="J3371" t="s">
        <v>27</v>
      </c>
      <c r="K3371" t="s">
        <v>5542</v>
      </c>
      <c r="L3371" t="s">
        <v>5543</v>
      </c>
      <c r="M3371" t="s">
        <v>23</v>
      </c>
      <c r="N3371" t="s">
        <v>27</v>
      </c>
      <c r="O3371" t="s">
        <v>27</v>
      </c>
      <c r="P3371" t="s">
        <v>27</v>
      </c>
      <c r="Q3371" s="1">
        <v>41928.550694444442</v>
      </c>
      <c r="R3371" s="1">
        <v>42958.710416666669</v>
      </c>
      <c r="S3371" t="s">
        <v>27</v>
      </c>
      <c r="T3371" t="s">
        <v>27</v>
      </c>
      <c r="U3371" t="s">
        <v>27</v>
      </c>
    </row>
    <row r="3372" spans="1:21" x14ac:dyDescent="0.25">
      <c r="A3372" t="s">
        <v>21</v>
      </c>
      <c r="B3372" t="s">
        <v>5191</v>
      </c>
      <c r="C3372" t="s">
        <v>23</v>
      </c>
      <c r="D3372" t="s">
        <v>5192</v>
      </c>
      <c r="F3372" t="s">
        <v>78</v>
      </c>
      <c r="G3372" t="s">
        <v>27</v>
      </c>
      <c r="H3372">
        <v>12</v>
      </c>
      <c r="I3372">
        <v>12</v>
      </c>
      <c r="J3372" t="s">
        <v>27</v>
      </c>
      <c r="K3372" t="s">
        <v>5811</v>
      </c>
      <c r="L3372" t="s">
        <v>5812</v>
      </c>
      <c r="M3372" t="s">
        <v>23</v>
      </c>
      <c r="N3372" t="s">
        <v>27</v>
      </c>
      <c r="O3372" t="s">
        <v>27</v>
      </c>
      <c r="P3372" t="s">
        <v>27</v>
      </c>
      <c r="Q3372" s="1">
        <v>41896.531944444447</v>
      </c>
      <c r="R3372" s="1">
        <v>42949.599999999999</v>
      </c>
      <c r="S3372" t="s">
        <v>27</v>
      </c>
      <c r="T3372" t="s">
        <v>27</v>
      </c>
      <c r="U3372" t="s">
        <v>27</v>
      </c>
    </row>
    <row r="3373" spans="1:21" x14ac:dyDescent="0.25">
      <c r="A3373" t="s">
        <v>21</v>
      </c>
      <c r="B3373" t="s">
        <v>5707</v>
      </c>
      <c r="C3373" t="s">
        <v>23</v>
      </c>
      <c r="D3373" t="s">
        <v>5708</v>
      </c>
      <c r="F3373" t="s">
        <v>78</v>
      </c>
      <c r="G3373" t="s">
        <v>27</v>
      </c>
      <c r="H3373">
        <v>12</v>
      </c>
      <c r="I3373">
        <v>12</v>
      </c>
      <c r="J3373" t="s">
        <v>27</v>
      </c>
      <c r="K3373" t="s">
        <v>5536</v>
      </c>
      <c r="L3373" t="s">
        <v>5072</v>
      </c>
      <c r="M3373" t="s">
        <v>23</v>
      </c>
      <c r="N3373" t="s">
        <v>27</v>
      </c>
      <c r="O3373" t="s">
        <v>27</v>
      </c>
      <c r="P3373" t="s">
        <v>27</v>
      </c>
      <c r="Q3373" s="1">
        <v>40808.503472222219</v>
      </c>
      <c r="R3373" s="1">
        <v>42956.594444444447</v>
      </c>
      <c r="S3373" t="s">
        <v>27</v>
      </c>
      <c r="T3373" t="s">
        <v>27</v>
      </c>
      <c r="U3373" t="s">
        <v>27</v>
      </c>
    </row>
    <row r="3374" spans="1:21" x14ac:dyDescent="0.25">
      <c r="A3374" t="s">
        <v>21</v>
      </c>
      <c r="B3374" t="s">
        <v>522</v>
      </c>
      <c r="C3374" t="s">
        <v>23</v>
      </c>
      <c r="D3374" t="s">
        <v>813</v>
      </c>
      <c r="F3374" t="s">
        <v>26</v>
      </c>
      <c r="G3374" t="s">
        <v>27</v>
      </c>
      <c r="H3374">
        <v>11</v>
      </c>
      <c r="I3374">
        <v>11</v>
      </c>
      <c r="J3374" t="s">
        <v>27</v>
      </c>
      <c r="K3374" t="s">
        <v>522</v>
      </c>
      <c r="L3374" t="s">
        <v>523</v>
      </c>
      <c r="M3374" t="s">
        <v>23</v>
      </c>
      <c r="N3374" t="s">
        <v>27</v>
      </c>
      <c r="O3374" t="s">
        <v>27</v>
      </c>
      <c r="P3374" t="s">
        <v>27</v>
      </c>
      <c r="Q3374" s="1">
        <v>41793.772222222222</v>
      </c>
      <c r="R3374" s="1">
        <v>43013.50277777778</v>
      </c>
      <c r="S3374" t="s">
        <v>27</v>
      </c>
      <c r="T3374" t="s">
        <v>27</v>
      </c>
      <c r="U3374" t="s">
        <v>27</v>
      </c>
    </row>
    <row r="3375" spans="1:21" x14ac:dyDescent="0.25">
      <c r="A3375" t="s">
        <v>21</v>
      </c>
      <c r="B3375" t="s">
        <v>960</v>
      </c>
      <c r="C3375" t="s">
        <v>23</v>
      </c>
      <c r="D3375" t="s">
        <v>961</v>
      </c>
      <c r="E3375" t="s">
        <v>211</v>
      </c>
      <c r="F3375" t="s">
        <v>26</v>
      </c>
      <c r="G3375" t="s">
        <v>27</v>
      </c>
      <c r="H3375">
        <v>10</v>
      </c>
      <c r="I3375">
        <v>11</v>
      </c>
      <c r="J3375" t="s">
        <v>27</v>
      </c>
      <c r="K3375" t="s">
        <v>960</v>
      </c>
      <c r="L3375" t="s">
        <v>961</v>
      </c>
      <c r="M3375" t="s">
        <v>23</v>
      </c>
      <c r="N3375" t="s">
        <v>27</v>
      </c>
      <c r="O3375" t="s">
        <v>27</v>
      </c>
      <c r="P3375" t="s">
        <v>27</v>
      </c>
      <c r="Q3375" s="1">
        <v>42080.663194444445</v>
      </c>
      <c r="R3375" s="1">
        <v>42999.581250000003</v>
      </c>
      <c r="S3375" t="s">
        <v>27</v>
      </c>
      <c r="T3375" t="s">
        <v>27</v>
      </c>
      <c r="U3375" t="s">
        <v>27</v>
      </c>
    </row>
    <row r="3376" spans="1:21" x14ac:dyDescent="0.25">
      <c r="A3376" t="s">
        <v>21</v>
      </c>
      <c r="B3376" t="s">
        <v>1218</v>
      </c>
      <c r="C3376" t="s">
        <v>23</v>
      </c>
      <c r="D3376" t="s">
        <v>1219</v>
      </c>
      <c r="E3376" t="s">
        <v>85</v>
      </c>
      <c r="F3376" t="s">
        <v>26</v>
      </c>
      <c r="G3376" t="s">
        <v>27</v>
      </c>
      <c r="H3376">
        <v>10</v>
      </c>
      <c r="I3376">
        <v>11</v>
      </c>
      <c r="J3376" t="s">
        <v>27</v>
      </c>
      <c r="K3376" t="s">
        <v>1220</v>
      </c>
      <c r="L3376" t="s">
        <v>1221</v>
      </c>
      <c r="M3376" t="s">
        <v>23</v>
      </c>
      <c r="N3376" t="s">
        <v>27</v>
      </c>
      <c r="O3376" t="s">
        <v>27</v>
      </c>
      <c r="P3376" t="s">
        <v>27</v>
      </c>
      <c r="Q3376" s="1">
        <v>37939.670138888891</v>
      </c>
      <c r="R3376" s="1">
        <v>40592.704861111109</v>
      </c>
      <c r="S3376">
        <v>0.9</v>
      </c>
      <c r="T3376">
        <v>13</v>
      </c>
      <c r="U3376">
        <v>5.8666666666666698</v>
      </c>
    </row>
    <row r="3377" spans="1:21" x14ac:dyDescent="0.25">
      <c r="A3377" t="s">
        <v>21</v>
      </c>
      <c r="B3377" t="s">
        <v>1287</v>
      </c>
      <c r="C3377" t="s">
        <v>23</v>
      </c>
      <c r="D3377" t="s">
        <v>1288</v>
      </c>
      <c r="E3377" t="s">
        <v>85</v>
      </c>
      <c r="F3377" t="s">
        <v>26</v>
      </c>
      <c r="G3377" t="s">
        <v>27</v>
      </c>
      <c r="H3377">
        <v>11</v>
      </c>
      <c r="I3377">
        <v>11</v>
      </c>
      <c r="J3377" t="s">
        <v>27</v>
      </c>
      <c r="K3377" t="s">
        <v>1289</v>
      </c>
      <c r="L3377" t="s">
        <v>1288</v>
      </c>
      <c r="M3377" t="s">
        <v>23</v>
      </c>
      <c r="N3377" t="s">
        <v>27</v>
      </c>
      <c r="O3377" t="s">
        <v>27</v>
      </c>
      <c r="P3377" t="s">
        <v>27</v>
      </c>
      <c r="Q3377" s="1">
        <v>37939.670138888891</v>
      </c>
      <c r="R3377" s="1">
        <v>42191.563194444447</v>
      </c>
      <c r="S3377">
        <v>2.2999999999999998</v>
      </c>
      <c r="T3377">
        <v>12.4</v>
      </c>
      <c r="U3377">
        <v>5.3</v>
      </c>
    </row>
    <row r="3378" spans="1:21" x14ac:dyDescent="0.25">
      <c r="A3378" t="s">
        <v>21</v>
      </c>
      <c r="B3378" t="s">
        <v>156</v>
      </c>
      <c r="C3378" t="s">
        <v>23</v>
      </c>
      <c r="D3378" t="s">
        <v>157</v>
      </c>
      <c r="E3378" t="s">
        <v>158</v>
      </c>
      <c r="F3378" t="s">
        <v>26</v>
      </c>
      <c r="G3378" t="s">
        <v>27</v>
      </c>
      <c r="H3378">
        <v>11</v>
      </c>
      <c r="I3378">
        <v>11</v>
      </c>
      <c r="J3378" t="s">
        <v>1376</v>
      </c>
      <c r="K3378" t="s">
        <v>253</v>
      </c>
      <c r="L3378" t="s">
        <v>157</v>
      </c>
      <c r="M3378" t="s">
        <v>23</v>
      </c>
      <c r="N3378" t="s">
        <v>27</v>
      </c>
      <c r="O3378" t="s">
        <v>27</v>
      </c>
      <c r="P3378" t="s">
        <v>27</v>
      </c>
      <c r="Q3378" s="1">
        <v>37933.5</v>
      </c>
      <c r="R3378" s="1">
        <v>42452.175000000003</v>
      </c>
      <c r="S3378">
        <v>35</v>
      </c>
      <c r="T3378">
        <v>223</v>
      </c>
      <c r="U3378">
        <v>94.545454545454504</v>
      </c>
    </row>
    <row r="3379" spans="1:21" x14ac:dyDescent="0.25">
      <c r="A3379" t="s">
        <v>21</v>
      </c>
      <c r="B3379" t="s">
        <v>1478</v>
      </c>
      <c r="C3379" t="s">
        <v>23</v>
      </c>
      <c r="D3379" t="s">
        <v>1479</v>
      </c>
      <c r="E3379" t="s">
        <v>85</v>
      </c>
      <c r="F3379" t="s">
        <v>26</v>
      </c>
      <c r="G3379" t="s">
        <v>27</v>
      </c>
      <c r="H3379">
        <v>10</v>
      </c>
      <c r="I3379">
        <v>11</v>
      </c>
      <c r="J3379" t="s">
        <v>27</v>
      </c>
      <c r="K3379" t="s">
        <v>1220</v>
      </c>
      <c r="L3379" t="s">
        <v>1221</v>
      </c>
      <c r="M3379" t="s">
        <v>23</v>
      </c>
      <c r="N3379" t="s">
        <v>27</v>
      </c>
      <c r="O3379" t="s">
        <v>27</v>
      </c>
      <c r="P3379" t="s">
        <v>27</v>
      </c>
      <c r="Q3379" s="1">
        <v>37939.670138888891</v>
      </c>
      <c r="R3379" s="1">
        <v>40592.704861111109</v>
      </c>
      <c r="S3379">
        <v>30</v>
      </c>
      <c r="T3379">
        <v>141</v>
      </c>
      <c r="U3379">
        <v>119.111111111111</v>
      </c>
    </row>
    <row r="3380" spans="1:21" x14ac:dyDescent="0.25">
      <c r="A3380" t="s">
        <v>21</v>
      </c>
      <c r="B3380" t="s">
        <v>262</v>
      </c>
      <c r="C3380" t="s">
        <v>23</v>
      </c>
      <c r="D3380" t="s">
        <v>263</v>
      </c>
      <c r="E3380" t="s">
        <v>199</v>
      </c>
      <c r="F3380" t="s">
        <v>26</v>
      </c>
      <c r="G3380" t="s">
        <v>27</v>
      </c>
      <c r="H3380">
        <v>11</v>
      </c>
      <c r="I3380">
        <v>11</v>
      </c>
      <c r="J3380" t="s">
        <v>1518</v>
      </c>
      <c r="K3380" t="s">
        <v>262</v>
      </c>
      <c r="L3380" t="s">
        <v>263</v>
      </c>
      <c r="M3380" t="s">
        <v>23</v>
      </c>
      <c r="N3380" t="s">
        <v>27</v>
      </c>
      <c r="O3380" t="s">
        <v>27</v>
      </c>
      <c r="P3380" t="s">
        <v>27</v>
      </c>
      <c r="Q3380" s="1">
        <v>42438.612500000003</v>
      </c>
      <c r="R3380" s="1">
        <v>42880.741666666669</v>
      </c>
      <c r="S3380">
        <v>0.1</v>
      </c>
      <c r="T3380">
        <v>6.5</v>
      </c>
      <c r="U3380">
        <v>1.5636363636363599</v>
      </c>
    </row>
    <row r="3381" spans="1:21" x14ac:dyDescent="0.25">
      <c r="A3381" t="s">
        <v>21</v>
      </c>
      <c r="B3381" t="s">
        <v>1760</v>
      </c>
      <c r="C3381" t="s">
        <v>23</v>
      </c>
      <c r="D3381" t="s">
        <v>1761</v>
      </c>
      <c r="F3381" t="s">
        <v>107</v>
      </c>
      <c r="G3381" t="s">
        <v>27</v>
      </c>
      <c r="H3381">
        <v>11</v>
      </c>
      <c r="I3381">
        <v>11</v>
      </c>
      <c r="J3381" t="s">
        <v>27</v>
      </c>
      <c r="K3381" t="s">
        <v>1112</v>
      </c>
      <c r="L3381" t="s">
        <v>1762</v>
      </c>
      <c r="M3381" t="s">
        <v>23</v>
      </c>
      <c r="N3381" t="s">
        <v>27</v>
      </c>
      <c r="O3381" t="s">
        <v>27</v>
      </c>
      <c r="P3381" t="s">
        <v>27</v>
      </c>
      <c r="Q3381" s="1">
        <v>40557.757638888892</v>
      </c>
      <c r="R3381" s="1">
        <v>41603.640972222223</v>
      </c>
      <c r="S3381" t="s">
        <v>27</v>
      </c>
      <c r="T3381" t="s">
        <v>27</v>
      </c>
      <c r="U3381" t="s">
        <v>27</v>
      </c>
    </row>
    <row r="3382" spans="1:21" x14ac:dyDescent="0.25">
      <c r="A3382" t="s">
        <v>21</v>
      </c>
      <c r="B3382" t="s">
        <v>1909</v>
      </c>
      <c r="C3382" t="s">
        <v>23</v>
      </c>
      <c r="D3382" t="s">
        <v>1832</v>
      </c>
      <c r="E3382" t="s">
        <v>429</v>
      </c>
      <c r="F3382" t="s">
        <v>26</v>
      </c>
      <c r="G3382" t="s">
        <v>27</v>
      </c>
      <c r="H3382">
        <v>11</v>
      </c>
      <c r="I3382">
        <v>11</v>
      </c>
      <c r="J3382" t="s">
        <v>27</v>
      </c>
      <c r="K3382" t="s">
        <v>522</v>
      </c>
      <c r="L3382" t="s">
        <v>523</v>
      </c>
      <c r="M3382" t="s">
        <v>23</v>
      </c>
      <c r="N3382" t="s">
        <v>27</v>
      </c>
      <c r="O3382" t="s">
        <v>27</v>
      </c>
      <c r="P3382" t="s">
        <v>27</v>
      </c>
      <c r="Q3382" s="1">
        <v>41793.772222222222</v>
      </c>
      <c r="R3382" s="1">
        <v>43013.50277777778</v>
      </c>
      <c r="S3382">
        <v>494</v>
      </c>
      <c r="T3382">
        <v>494</v>
      </c>
      <c r="U3382">
        <v>494</v>
      </c>
    </row>
    <row r="3383" spans="1:21" x14ac:dyDescent="0.25">
      <c r="A3383" t="s">
        <v>21</v>
      </c>
      <c r="B3383" t="s">
        <v>1942</v>
      </c>
      <c r="C3383" t="s">
        <v>23</v>
      </c>
      <c r="D3383" t="s">
        <v>1943</v>
      </c>
      <c r="E3383" t="s">
        <v>325</v>
      </c>
      <c r="F3383" t="s">
        <v>26</v>
      </c>
      <c r="G3383" t="s">
        <v>27</v>
      </c>
      <c r="H3383">
        <v>11</v>
      </c>
      <c r="I3383">
        <v>11</v>
      </c>
      <c r="J3383" t="s">
        <v>27</v>
      </c>
      <c r="K3383" t="s">
        <v>1942</v>
      </c>
      <c r="L3383" t="s">
        <v>1943</v>
      </c>
      <c r="M3383" t="s">
        <v>23</v>
      </c>
      <c r="N3383" t="s">
        <v>27</v>
      </c>
      <c r="O3383" t="s">
        <v>27</v>
      </c>
      <c r="P3383" t="s">
        <v>27</v>
      </c>
      <c r="Q3383" s="1">
        <v>38905.740972222222</v>
      </c>
      <c r="R3383" s="1">
        <v>41088.736111111109</v>
      </c>
      <c r="S3383">
        <v>3</v>
      </c>
      <c r="T3383">
        <v>34</v>
      </c>
      <c r="U3383">
        <v>19.454545454545499</v>
      </c>
    </row>
    <row r="3384" spans="1:21" x14ac:dyDescent="0.25">
      <c r="A3384" t="s">
        <v>21</v>
      </c>
      <c r="B3384" t="s">
        <v>1482</v>
      </c>
      <c r="C3384" t="s">
        <v>23</v>
      </c>
      <c r="D3384" t="s">
        <v>344</v>
      </c>
      <c r="F3384" t="s">
        <v>144</v>
      </c>
      <c r="G3384" t="s">
        <v>27</v>
      </c>
      <c r="H3384">
        <v>11</v>
      </c>
      <c r="I3384">
        <v>11</v>
      </c>
      <c r="J3384" t="s">
        <v>27</v>
      </c>
      <c r="K3384" t="s">
        <v>1952</v>
      </c>
      <c r="L3384" t="s">
        <v>1953</v>
      </c>
      <c r="M3384" t="s">
        <v>23</v>
      </c>
      <c r="N3384" t="s">
        <v>27</v>
      </c>
      <c r="O3384" t="s">
        <v>27</v>
      </c>
      <c r="P3384" t="s">
        <v>27</v>
      </c>
      <c r="Q3384" s="1">
        <v>41967.5</v>
      </c>
      <c r="R3384" s="1">
        <v>42912.003472222219</v>
      </c>
      <c r="S3384" t="s">
        <v>27</v>
      </c>
      <c r="T3384" t="s">
        <v>27</v>
      </c>
      <c r="U3384" t="s">
        <v>27</v>
      </c>
    </row>
    <row r="3385" spans="1:21" x14ac:dyDescent="0.25">
      <c r="A3385" t="s">
        <v>21</v>
      </c>
      <c r="B3385" t="s">
        <v>950</v>
      </c>
      <c r="C3385" t="s">
        <v>23</v>
      </c>
      <c r="D3385" t="s">
        <v>951</v>
      </c>
      <c r="E3385" t="s">
        <v>300</v>
      </c>
      <c r="F3385" t="s">
        <v>26</v>
      </c>
      <c r="G3385" t="s">
        <v>27</v>
      </c>
      <c r="H3385">
        <v>11</v>
      </c>
      <c r="I3385">
        <v>11</v>
      </c>
      <c r="J3385" t="s">
        <v>1014</v>
      </c>
      <c r="K3385" t="s">
        <v>202</v>
      </c>
      <c r="L3385" t="s">
        <v>482</v>
      </c>
      <c r="M3385" t="s">
        <v>23</v>
      </c>
      <c r="N3385" t="s">
        <v>27</v>
      </c>
      <c r="O3385" t="s">
        <v>27</v>
      </c>
      <c r="P3385" t="s">
        <v>27</v>
      </c>
      <c r="Q3385" s="1">
        <v>38708.583333333336</v>
      </c>
      <c r="R3385" s="1">
        <v>42487.666666666664</v>
      </c>
      <c r="S3385">
        <v>0</v>
      </c>
      <c r="T3385">
        <v>0.52</v>
      </c>
      <c r="U3385">
        <v>0.20272727272727301</v>
      </c>
    </row>
    <row r="3386" spans="1:21" x14ac:dyDescent="0.25">
      <c r="A3386" t="s">
        <v>21</v>
      </c>
      <c r="B3386" t="s">
        <v>2295</v>
      </c>
      <c r="C3386" t="s">
        <v>23</v>
      </c>
      <c r="D3386" t="s">
        <v>2294</v>
      </c>
      <c r="F3386" t="s">
        <v>26</v>
      </c>
      <c r="G3386" t="s">
        <v>27</v>
      </c>
      <c r="H3386">
        <v>11</v>
      </c>
      <c r="I3386">
        <v>11</v>
      </c>
      <c r="J3386" t="s">
        <v>27</v>
      </c>
      <c r="K3386" t="s">
        <v>2295</v>
      </c>
      <c r="L3386" t="s">
        <v>2294</v>
      </c>
      <c r="M3386" t="s">
        <v>23</v>
      </c>
      <c r="N3386" t="s">
        <v>27</v>
      </c>
      <c r="O3386" t="s">
        <v>27</v>
      </c>
      <c r="P3386" t="s">
        <v>27</v>
      </c>
      <c r="Q3386" s="1">
        <v>42092.917361111111</v>
      </c>
      <c r="R3386" s="1">
        <v>42933.685416666667</v>
      </c>
      <c r="S3386" t="s">
        <v>27</v>
      </c>
      <c r="T3386" t="s">
        <v>27</v>
      </c>
      <c r="U3386" t="s">
        <v>27</v>
      </c>
    </row>
    <row r="3387" spans="1:21" x14ac:dyDescent="0.25">
      <c r="A3387" t="s">
        <v>21</v>
      </c>
      <c r="B3387" t="s">
        <v>2482</v>
      </c>
      <c r="C3387" t="s">
        <v>23</v>
      </c>
      <c r="D3387" t="s">
        <v>1869</v>
      </c>
      <c r="F3387" t="s">
        <v>107</v>
      </c>
      <c r="G3387" t="s">
        <v>27</v>
      </c>
      <c r="H3387">
        <v>11</v>
      </c>
      <c r="I3387">
        <v>11</v>
      </c>
      <c r="J3387" t="s">
        <v>27</v>
      </c>
      <c r="K3387" t="s">
        <v>1112</v>
      </c>
      <c r="L3387" t="s">
        <v>1762</v>
      </c>
      <c r="M3387" t="s">
        <v>23</v>
      </c>
      <c r="N3387" t="s">
        <v>27</v>
      </c>
      <c r="O3387" t="s">
        <v>27</v>
      </c>
      <c r="P3387" t="s">
        <v>27</v>
      </c>
      <c r="Q3387" s="1">
        <v>40557.757638888892</v>
      </c>
      <c r="R3387" s="1">
        <v>41603.640972222223</v>
      </c>
      <c r="S3387" t="s">
        <v>27</v>
      </c>
      <c r="T3387" t="s">
        <v>27</v>
      </c>
      <c r="U3387" t="s">
        <v>27</v>
      </c>
    </row>
    <row r="3388" spans="1:21" x14ac:dyDescent="0.25">
      <c r="A3388" t="s">
        <v>21</v>
      </c>
      <c r="B3388" t="s">
        <v>2318</v>
      </c>
      <c r="C3388" t="s">
        <v>23</v>
      </c>
      <c r="D3388" t="s">
        <v>2318</v>
      </c>
      <c r="E3388" t="s">
        <v>69</v>
      </c>
      <c r="F3388" t="s">
        <v>26</v>
      </c>
      <c r="G3388" t="s">
        <v>27</v>
      </c>
      <c r="H3388">
        <v>7</v>
      </c>
      <c r="I3388">
        <v>11</v>
      </c>
      <c r="J3388" t="s">
        <v>2533</v>
      </c>
      <c r="K3388" t="s">
        <v>2318</v>
      </c>
      <c r="L3388" t="s">
        <v>2320</v>
      </c>
      <c r="M3388" t="s">
        <v>23</v>
      </c>
      <c r="N3388" t="s">
        <v>27</v>
      </c>
      <c r="O3388" t="s">
        <v>27</v>
      </c>
      <c r="P3388" t="s">
        <v>27</v>
      </c>
      <c r="Q3388" s="1">
        <v>42115.412499999999</v>
      </c>
      <c r="R3388" s="1">
        <v>42944.729166666664</v>
      </c>
      <c r="S3388">
        <v>14</v>
      </c>
      <c r="T3388">
        <v>56.7</v>
      </c>
      <c r="U3388">
        <v>29.072727272727299</v>
      </c>
    </row>
    <row r="3389" spans="1:21" x14ac:dyDescent="0.25">
      <c r="A3389" t="s">
        <v>21</v>
      </c>
      <c r="B3389" t="s">
        <v>2272</v>
      </c>
      <c r="C3389" t="s">
        <v>23</v>
      </c>
      <c r="D3389" t="s">
        <v>2273</v>
      </c>
      <c r="E3389" t="s">
        <v>2274</v>
      </c>
      <c r="F3389" t="s">
        <v>26</v>
      </c>
      <c r="G3389" t="s">
        <v>27</v>
      </c>
      <c r="H3389">
        <v>11</v>
      </c>
      <c r="I3389">
        <v>11</v>
      </c>
      <c r="J3389" t="s">
        <v>2609</v>
      </c>
      <c r="K3389" t="s">
        <v>2272</v>
      </c>
      <c r="L3389" t="s">
        <v>2275</v>
      </c>
      <c r="M3389" t="s">
        <v>23</v>
      </c>
      <c r="N3389" t="s">
        <v>27</v>
      </c>
      <c r="O3389" t="s">
        <v>27</v>
      </c>
      <c r="P3389" t="s">
        <v>27</v>
      </c>
      <c r="Q3389" s="1">
        <v>38180.790277777778</v>
      </c>
      <c r="R3389" s="1">
        <v>41023.402777777781</v>
      </c>
      <c r="S3389">
        <v>5.5</v>
      </c>
      <c r="T3389">
        <v>13.4</v>
      </c>
      <c r="U3389">
        <v>9.2360000000000007</v>
      </c>
    </row>
    <row r="3390" spans="1:21" x14ac:dyDescent="0.25">
      <c r="A3390" t="s">
        <v>21</v>
      </c>
      <c r="B3390" t="s">
        <v>2036</v>
      </c>
      <c r="C3390" t="s">
        <v>23</v>
      </c>
      <c r="D3390" t="s">
        <v>2662</v>
      </c>
      <c r="F3390" t="s">
        <v>26</v>
      </c>
      <c r="G3390" t="s">
        <v>27</v>
      </c>
      <c r="H3390">
        <v>11</v>
      </c>
      <c r="I3390">
        <v>11</v>
      </c>
      <c r="J3390" t="s">
        <v>27</v>
      </c>
      <c r="K3390" t="s">
        <v>2036</v>
      </c>
      <c r="L3390" t="s">
        <v>2663</v>
      </c>
      <c r="M3390" t="s">
        <v>23</v>
      </c>
      <c r="N3390" t="s">
        <v>27</v>
      </c>
      <c r="O3390" t="s">
        <v>27</v>
      </c>
      <c r="P3390" t="s">
        <v>27</v>
      </c>
      <c r="Q3390" s="1">
        <v>41830.995833333334</v>
      </c>
      <c r="R3390" s="1">
        <v>42773.55972222222</v>
      </c>
      <c r="S3390" t="s">
        <v>27</v>
      </c>
      <c r="T3390" t="s">
        <v>27</v>
      </c>
      <c r="U3390" t="s">
        <v>27</v>
      </c>
    </row>
    <row r="3391" spans="1:21" x14ac:dyDescent="0.25">
      <c r="A3391" t="s">
        <v>21</v>
      </c>
      <c r="B3391" t="s">
        <v>2295</v>
      </c>
      <c r="C3391" t="s">
        <v>23</v>
      </c>
      <c r="D3391" t="s">
        <v>2784</v>
      </c>
      <c r="F3391" t="s">
        <v>107</v>
      </c>
      <c r="G3391" t="s">
        <v>27</v>
      </c>
      <c r="H3391">
        <v>11</v>
      </c>
      <c r="I3391">
        <v>11</v>
      </c>
      <c r="J3391" t="s">
        <v>27</v>
      </c>
      <c r="K3391" t="s">
        <v>2295</v>
      </c>
      <c r="L3391" t="s">
        <v>2785</v>
      </c>
      <c r="M3391" t="s">
        <v>23</v>
      </c>
      <c r="N3391" t="s">
        <v>27</v>
      </c>
      <c r="O3391" t="s">
        <v>27</v>
      </c>
      <c r="P3391" t="s">
        <v>27</v>
      </c>
      <c r="Q3391" s="1">
        <v>38793.56527777778</v>
      </c>
      <c r="R3391" s="1">
        <v>41360.61041666667</v>
      </c>
      <c r="S3391" t="s">
        <v>27</v>
      </c>
      <c r="T3391" t="s">
        <v>27</v>
      </c>
      <c r="U3391" t="s">
        <v>27</v>
      </c>
    </row>
    <row r="3392" spans="1:21" x14ac:dyDescent="0.25">
      <c r="A3392" t="s">
        <v>21</v>
      </c>
      <c r="B3392" t="s">
        <v>2318</v>
      </c>
      <c r="C3392" t="s">
        <v>23</v>
      </c>
      <c r="D3392" t="s">
        <v>2318</v>
      </c>
      <c r="E3392" t="s">
        <v>69</v>
      </c>
      <c r="F3392" t="s">
        <v>26</v>
      </c>
      <c r="G3392" t="s">
        <v>27</v>
      </c>
      <c r="H3392">
        <v>11</v>
      </c>
      <c r="I3392">
        <v>11</v>
      </c>
      <c r="J3392" t="s">
        <v>27</v>
      </c>
      <c r="K3392" t="s">
        <v>2447</v>
      </c>
      <c r="L3392" t="s">
        <v>2320</v>
      </c>
      <c r="M3392" t="s">
        <v>23</v>
      </c>
      <c r="N3392" t="s">
        <v>27</v>
      </c>
      <c r="O3392" t="s">
        <v>27</v>
      </c>
      <c r="P3392" t="s">
        <v>27</v>
      </c>
      <c r="Q3392" s="1">
        <v>41787.652083333334</v>
      </c>
      <c r="R3392" s="1">
        <v>42086.651388888888</v>
      </c>
      <c r="S3392" t="s">
        <v>27</v>
      </c>
      <c r="T3392" t="s">
        <v>27</v>
      </c>
      <c r="U3392" t="s">
        <v>27</v>
      </c>
    </row>
    <row r="3393" spans="1:21" x14ac:dyDescent="0.25">
      <c r="A3393" t="s">
        <v>21</v>
      </c>
      <c r="B3393" t="s">
        <v>2589</v>
      </c>
      <c r="C3393" t="s">
        <v>23</v>
      </c>
      <c r="D3393" t="s">
        <v>2590</v>
      </c>
      <c r="E3393" t="s">
        <v>411</v>
      </c>
      <c r="F3393" t="s">
        <v>26</v>
      </c>
      <c r="G3393" t="s">
        <v>27</v>
      </c>
      <c r="H3393">
        <v>6</v>
      </c>
      <c r="I3393">
        <v>11</v>
      </c>
      <c r="J3393" t="s">
        <v>3121</v>
      </c>
      <c r="K3393" t="s">
        <v>2589</v>
      </c>
      <c r="L3393" t="s">
        <v>2590</v>
      </c>
      <c r="M3393" t="s">
        <v>23</v>
      </c>
      <c r="N3393" t="s">
        <v>27</v>
      </c>
      <c r="O3393" t="s">
        <v>27</v>
      </c>
      <c r="P3393" t="s">
        <v>27</v>
      </c>
      <c r="Q3393" s="1">
        <v>38792.615277777775</v>
      </c>
      <c r="R3393" s="1">
        <v>39252.431944444441</v>
      </c>
      <c r="S3393">
        <v>16</v>
      </c>
      <c r="T3393">
        <v>59.2</v>
      </c>
      <c r="U3393">
        <v>32.96</v>
      </c>
    </row>
    <row r="3394" spans="1:21" x14ac:dyDescent="0.25">
      <c r="A3394" t="s">
        <v>21</v>
      </c>
      <c r="B3394" t="s">
        <v>3193</v>
      </c>
      <c r="C3394" t="s">
        <v>23</v>
      </c>
      <c r="D3394" t="s">
        <v>2785</v>
      </c>
      <c r="F3394" t="s">
        <v>107</v>
      </c>
      <c r="G3394" t="s">
        <v>27</v>
      </c>
      <c r="H3394">
        <v>11</v>
      </c>
      <c r="I3394">
        <v>11</v>
      </c>
      <c r="J3394" t="s">
        <v>27</v>
      </c>
      <c r="K3394" t="s">
        <v>2295</v>
      </c>
      <c r="L3394" t="s">
        <v>2785</v>
      </c>
      <c r="M3394" t="s">
        <v>23</v>
      </c>
      <c r="N3394" t="s">
        <v>27</v>
      </c>
      <c r="O3394" t="s">
        <v>27</v>
      </c>
      <c r="P3394" t="s">
        <v>27</v>
      </c>
      <c r="Q3394" s="1">
        <v>38793.56527777778</v>
      </c>
      <c r="R3394" s="1">
        <v>41360.61041666667</v>
      </c>
      <c r="S3394" t="s">
        <v>27</v>
      </c>
      <c r="T3394" t="s">
        <v>27</v>
      </c>
      <c r="U3394" t="s">
        <v>27</v>
      </c>
    </row>
    <row r="3395" spans="1:21" x14ac:dyDescent="0.25">
      <c r="A3395" t="s">
        <v>21</v>
      </c>
      <c r="B3395" t="s">
        <v>2321</v>
      </c>
      <c r="C3395" t="s">
        <v>23</v>
      </c>
      <c r="D3395" t="s">
        <v>2322</v>
      </c>
      <c r="E3395" t="s">
        <v>838</v>
      </c>
      <c r="F3395" t="s">
        <v>26</v>
      </c>
      <c r="G3395" t="s">
        <v>27</v>
      </c>
      <c r="H3395">
        <v>10</v>
      </c>
      <c r="I3395">
        <v>11</v>
      </c>
      <c r="J3395" t="s">
        <v>3331</v>
      </c>
      <c r="K3395" t="s">
        <v>2318</v>
      </c>
      <c r="L3395" t="s">
        <v>2320</v>
      </c>
      <c r="M3395" t="s">
        <v>23</v>
      </c>
      <c r="N3395" t="s">
        <v>27</v>
      </c>
      <c r="O3395" t="s">
        <v>27</v>
      </c>
      <c r="P3395" t="s">
        <v>27</v>
      </c>
      <c r="Q3395" s="1">
        <v>42711.508333333331</v>
      </c>
      <c r="R3395" s="1">
        <v>42977.561805555553</v>
      </c>
      <c r="S3395">
        <v>2.2999999999999998</v>
      </c>
      <c r="T3395">
        <v>6.4</v>
      </c>
      <c r="U3395">
        <v>3.8727272727272699</v>
      </c>
    </row>
    <row r="3396" spans="1:21" x14ac:dyDescent="0.25">
      <c r="A3396" t="s">
        <v>21</v>
      </c>
      <c r="B3396" t="s">
        <v>2034</v>
      </c>
      <c r="C3396" t="s">
        <v>23</v>
      </c>
      <c r="D3396" t="s">
        <v>3438</v>
      </c>
      <c r="F3396" t="s">
        <v>26</v>
      </c>
      <c r="G3396" t="s">
        <v>27</v>
      </c>
      <c r="H3396">
        <v>11</v>
      </c>
      <c r="I3396">
        <v>11</v>
      </c>
      <c r="J3396" t="s">
        <v>27</v>
      </c>
      <c r="K3396" t="s">
        <v>2036</v>
      </c>
      <c r="L3396" t="s">
        <v>2663</v>
      </c>
      <c r="M3396" t="s">
        <v>23</v>
      </c>
      <c r="N3396" t="s">
        <v>27</v>
      </c>
      <c r="O3396" t="s">
        <v>27</v>
      </c>
      <c r="P3396" t="s">
        <v>27</v>
      </c>
      <c r="Q3396" s="1">
        <v>41830.995833333334</v>
      </c>
      <c r="R3396" s="1">
        <v>42773.55972222222</v>
      </c>
      <c r="S3396" t="s">
        <v>27</v>
      </c>
      <c r="T3396" t="s">
        <v>27</v>
      </c>
      <c r="U3396" t="s">
        <v>27</v>
      </c>
    </row>
    <row r="3397" spans="1:21" x14ac:dyDescent="0.25">
      <c r="A3397" t="s">
        <v>21</v>
      </c>
      <c r="B3397" t="s">
        <v>3466</v>
      </c>
      <c r="C3397" t="s">
        <v>23</v>
      </c>
      <c r="D3397" t="s">
        <v>2292</v>
      </c>
      <c r="F3397" t="s">
        <v>26</v>
      </c>
      <c r="G3397" t="s">
        <v>27</v>
      </c>
      <c r="H3397">
        <v>11</v>
      </c>
      <c r="I3397">
        <v>11</v>
      </c>
      <c r="J3397" t="s">
        <v>27</v>
      </c>
      <c r="K3397" t="s">
        <v>2295</v>
      </c>
      <c r="L3397" t="s">
        <v>2294</v>
      </c>
      <c r="M3397" t="s">
        <v>23</v>
      </c>
      <c r="N3397" t="s">
        <v>27</v>
      </c>
      <c r="O3397" t="s">
        <v>27</v>
      </c>
      <c r="P3397" t="s">
        <v>27</v>
      </c>
      <c r="Q3397" s="1">
        <v>42092.917361111111</v>
      </c>
      <c r="R3397" s="1">
        <v>42933.685416666667</v>
      </c>
      <c r="S3397" t="s">
        <v>27</v>
      </c>
      <c r="T3397" t="s">
        <v>27</v>
      </c>
      <c r="U3397" t="s">
        <v>27</v>
      </c>
    </row>
    <row r="3398" spans="1:21" x14ac:dyDescent="0.25">
      <c r="A3398" t="s">
        <v>21</v>
      </c>
      <c r="B3398" t="s">
        <v>2221</v>
      </c>
      <c r="C3398" t="s">
        <v>23</v>
      </c>
      <c r="D3398" t="s">
        <v>3703</v>
      </c>
      <c r="F3398" t="s">
        <v>26</v>
      </c>
      <c r="G3398" t="s">
        <v>27</v>
      </c>
      <c r="H3398">
        <v>11</v>
      </c>
      <c r="I3398">
        <v>11</v>
      </c>
      <c r="J3398" t="s">
        <v>27</v>
      </c>
      <c r="K3398" t="s">
        <v>2221</v>
      </c>
      <c r="L3398" t="s">
        <v>2222</v>
      </c>
      <c r="M3398" t="s">
        <v>23</v>
      </c>
      <c r="N3398" t="s">
        <v>27</v>
      </c>
      <c r="O3398" t="s">
        <v>27</v>
      </c>
      <c r="P3398" t="s">
        <v>27</v>
      </c>
      <c r="Q3398" s="1">
        <v>41625.973611111112</v>
      </c>
      <c r="R3398" s="1">
        <v>42859.745833333334</v>
      </c>
      <c r="S3398" t="s">
        <v>27</v>
      </c>
      <c r="T3398" t="s">
        <v>27</v>
      </c>
      <c r="U3398" t="s">
        <v>27</v>
      </c>
    </row>
    <row r="3399" spans="1:21" x14ac:dyDescent="0.25">
      <c r="A3399" t="s">
        <v>21</v>
      </c>
      <c r="B3399" t="s">
        <v>2642</v>
      </c>
      <c r="C3399" t="s">
        <v>23</v>
      </c>
      <c r="D3399" t="s">
        <v>2642</v>
      </c>
      <c r="E3399" t="s">
        <v>300</v>
      </c>
      <c r="F3399" t="s">
        <v>26</v>
      </c>
      <c r="G3399" t="s">
        <v>27</v>
      </c>
      <c r="H3399">
        <v>11</v>
      </c>
      <c r="I3399">
        <v>11</v>
      </c>
      <c r="J3399" t="s">
        <v>27</v>
      </c>
      <c r="K3399" t="s">
        <v>202</v>
      </c>
      <c r="L3399" t="s">
        <v>482</v>
      </c>
      <c r="M3399" t="s">
        <v>23</v>
      </c>
      <c r="N3399" t="s">
        <v>27</v>
      </c>
      <c r="O3399" t="s">
        <v>27</v>
      </c>
      <c r="P3399" t="s">
        <v>27</v>
      </c>
      <c r="Q3399" s="1">
        <v>41332.724305555559</v>
      </c>
      <c r="R3399" s="1">
        <v>42779.8</v>
      </c>
      <c r="S3399" t="s">
        <v>27</v>
      </c>
      <c r="T3399" t="s">
        <v>27</v>
      </c>
      <c r="U3399" t="s">
        <v>27</v>
      </c>
    </row>
    <row r="3400" spans="1:21" x14ac:dyDescent="0.25">
      <c r="A3400" t="s">
        <v>21</v>
      </c>
      <c r="B3400" t="s">
        <v>2756</v>
      </c>
      <c r="C3400" t="s">
        <v>23</v>
      </c>
      <c r="D3400" t="s">
        <v>2757</v>
      </c>
      <c r="F3400" t="s">
        <v>26</v>
      </c>
      <c r="G3400" t="s">
        <v>27</v>
      </c>
      <c r="H3400">
        <v>9</v>
      </c>
      <c r="I3400">
        <v>11</v>
      </c>
      <c r="J3400" t="s">
        <v>27</v>
      </c>
      <c r="K3400" t="s">
        <v>2756</v>
      </c>
      <c r="L3400" t="s">
        <v>3918</v>
      </c>
      <c r="M3400" t="s">
        <v>23</v>
      </c>
      <c r="N3400" t="s">
        <v>27</v>
      </c>
      <c r="O3400" t="s">
        <v>27</v>
      </c>
      <c r="P3400" t="s">
        <v>27</v>
      </c>
      <c r="Q3400" s="1">
        <v>37871.588194444441</v>
      </c>
      <c r="R3400" s="1">
        <v>40304.790277777778</v>
      </c>
      <c r="S3400" t="s">
        <v>27</v>
      </c>
      <c r="T3400" t="s">
        <v>27</v>
      </c>
      <c r="U3400" t="s">
        <v>27</v>
      </c>
    </row>
    <row r="3401" spans="1:21" x14ac:dyDescent="0.25">
      <c r="A3401" t="s">
        <v>21</v>
      </c>
      <c r="B3401" t="s">
        <v>2313</v>
      </c>
      <c r="C3401" t="s">
        <v>23</v>
      </c>
      <c r="D3401" t="s">
        <v>2313</v>
      </c>
      <c r="E3401" t="s">
        <v>46</v>
      </c>
      <c r="F3401" t="s">
        <v>26</v>
      </c>
      <c r="G3401" t="s">
        <v>27</v>
      </c>
      <c r="H3401">
        <v>11</v>
      </c>
      <c r="I3401">
        <v>11</v>
      </c>
      <c r="J3401" t="s">
        <v>3062</v>
      </c>
      <c r="K3401" t="s">
        <v>2441</v>
      </c>
      <c r="L3401" t="s">
        <v>2442</v>
      </c>
      <c r="M3401" t="s">
        <v>23</v>
      </c>
      <c r="N3401" t="s">
        <v>27</v>
      </c>
      <c r="O3401" t="s">
        <v>27</v>
      </c>
      <c r="P3401" t="s">
        <v>27</v>
      </c>
      <c r="Q3401" s="1">
        <v>41955.731249999997</v>
      </c>
      <c r="R3401" s="1">
        <v>42195.477083333331</v>
      </c>
      <c r="S3401">
        <v>0.22</v>
      </c>
      <c r="T3401">
        <v>2.79</v>
      </c>
      <c r="U3401">
        <v>0.88181818181818195</v>
      </c>
    </row>
    <row r="3402" spans="1:21" x14ac:dyDescent="0.25">
      <c r="A3402" t="s">
        <v>21</v>
      </c>
      <c r="B3402" t="s">
        <v>4024</v>
      </c>
      <c r="C3402" t="s">
        <v>23</v>
      </c>
      <c r="D3402" t="s">
        <v>1457</v>
      </c>
      <c r="F3402" t="s">
        <v>107</v>
      </c>
      <c r="G3402" t="s">
        <v>27</v>
      </c>
      <c r="H3402">
        <v>11</v>
      </c>
      <c r="I3402">
        <v>11</v>
      </c>
      <c r="J3402" t="s">
        <v>27</v>
      </c>
      <c r="K3402" t="s">
        <v>1112</v>
      </c>
      <c r="L3402" t="s">
        <v>1762</v>
      </c>
      <c r="M3402" t="s">
        <v>23</v>
      </c>
      <c r="N3402" t="s">
        <v>27</v>
      </c>
      <c r="O3402" t="s">
        <v>27</v>
      </c>
      <c r="P3402" t="s">
        <v>27</v>
      </c>
      <c r="Q3402" s="1">
        <v>40557.757638888892</v>
      </c>
      <c r="R3402" s="1">
        <v>41603.640972222223</v>
      </c>
      <c r="S3402" t="s">
        <v>27</v>
      </c>
      <c r="T3402" t="s">
        <v>27</v>
      </c>
      <c r="U3402" t="s">
        <v>27</v>
      </c>
    </row>
    <row r="3403" spans="1:21" x14ac:dyDescent="0.25">
      <c r="A3403" t="s">
        <v>21</v>
      </c>
      <c r="B3403" t="s">
        <v>4082</v>
      </c>
      <c r="C3403" t="s">
        <v>23</v>
      </c>
      <c r="D3403" t="s">
        <v>4083</v>
      </c>
      <c r="F3403" t="s">
        <v>151</v>
      </c>
      <c r="G3403" t="s">
        <v>27</v>
      </c>
      <c r="H3403">
        <v>11</v>
      </c>
      <c r="I3403">
        <v>11</v>
      </c>
      <c r="J3403" t="s">
        <v>27</v>
      </c>
      <c r="K3403" t="s">
        <v>1515</v>
      </c>
      <c r="L3403" t="s">
        <v>1516</v>
      </c>
      <c r="M3403" t="s">
        <v>23</v>
      </c>
      <c r="N3403" t="s">
        <v>27</v>
      </c>
      <c r="O3403" t="s">
        <v>27</v>
      </c>
      <c r="P3403" t="s">
        <v>27</v>
      </c>
      <c r="Q3403" s="1">
        <v>39078.371527777781</v>
      </c>
      <c r="R3403" s="1">
        <v>41397.72152777778</v>
      </c>
      <c r="S3403" t="s">
        <v>27</v>
      </c>
      <c r="T3403" t="s">
        <v>27</v>
      </c>
      <c r="U3403" t="s">
        <v>27</v>
      </c>
    </row>
    <row r="3404" spans="1:21" x14ac:dyDescent="0.25">
      <c r="A3404" t="s">
        <v>21</v>
      </c>
      <c r="B3404" t="s">
        <v>4619</v>
      </c>
      <c r="C3404" t="s">
        <v>23</v>
      </c>
      <c r="D3404" t="s">
        <v>4620</v>
      </c>
      <c r="F3404" t="s">
        <v>107</v>
      </c>
      <c r="G3404" t="s">
        <v>27</v>
      </c>
      <c r="H3404">
        <v>11</v>
      </c>
      <c r="I3404">
        <v>11</v>
      </c>
      <c r="J3404" t="s">
        <v>27</v>
      </c>
      <c r="K3404" t="s">
        <v>4621</v>
      </c>
      <c r="L3404" t="s">
        <v>4622</v>
      </c>
      <c r="M3404" t="s">
        <v>23</v>
      </c>
      <c r="N3404" t="s">
        <v>27</v>
      </c>
      <c r="O3404" t="s">
        <v>27</v>
      </c>
      <c r="P3404" t="s">
        <v>27</v>
      </c>
      <c r="Q3404" s="1">
        <v>39070.502083333333</v>
      </c>
      <c r="R3404" s="1">
        <v>40917.688888888886</v>
      </c>
      <c r="S3404" t="s">
        <v>27</v>
      </c>
      <c r="T3404" t="s">
        <v>27</v>
      </c>
      <c r="U3404" t="s">
        <v>27</v>
      </c>
    </row>
    <row r="3405" spans="1:21" x14ac:dyDescent="0.25">
      <c r="A3405" t="s">
        <v>21</v>
      </c>
      <c r="B3405" t="s">
        <v>4630</v>
      </c>
      <c r="C3405" t="s">
        <v>23</v>
      </c>
      <c r="D3405" t="s">
        <v>4631</v>
      </c>
      <c r="F3405" t="s">
        <v>26</v>
      </c>
      <c r="G3405" t="s">
        <v>27</v>
      </c>
      <c r="H3405">
        <v>11</v>
      </c>
      <c r="I3405">
        <v>11</v>
      </c>
      <c r="J3405" t="s">
        <v>27</v>
      </c>
      <c r="K3405" t="s">
        <v>503</v>
      </c>
      <c r="L3405" t="s">
        <v>505</v>
      </c>
      <c r="M3405" t="s">
        <v>23</v>
      </c>
      <c r="N3405" t="s">
        <v>27</v>
      </c>
      <c r="O3405" t="s">
        <v>27</v>
      </c>
      <c r="P3405" t="s">
        <v>27</v>
      </c>
      <c r="Q3405" s="1">
        <v>41585.763194444444</v>
      </c>
      <c r="R3405" s="1">
        <v>42817.75</v>
      </c>
      <c r="S3405" t="s">
        <v>27</v>
      </c>
      <c r="T3405" t="s">
        <v>27</v>
      </c>
      <c r="U3405" t="s">
        <v>27</v>
      </c>
    </row>
    <row r="3406" spans="1:21" x14ac:dyDescent="0.25">
      <c r="A3406" t="s">
        <v>21</v>
      </c>
      <c r="B3406" t="s">
        <v>4632</v>
      </c>
      <c r="C3406" t="s">
        <v>23</v>
      </c>
      <c r="D3406" t="s">
        <v>4633</v>
      </c>
      <c r="F3406" t="s">
        <v>144</v>
      </c>
      <c r="G3406" t="s">
        <v>27</v>
      </c>
      <c r="H3406">
        <v>11</v>
      </c>
      <c r="I3406">
        <v>11</v>
      </c>
      <c r="J3406" t="s">
        <v>27</v>
      </c>
      <c r="K3406" t="s">
        <v>4632</v>
      </c>
      <c r="L3406" t="s">
        <v>4633</v>
      </c>
      <c r="M3406" t="s">
        <v>23</v>
      </c>
      <c r="N3406" t="s">
        <v>27</v>
      </c>
      <c r="O3406" t="s">
        <v>27</v>
      </c>
      <c r="P3406" t="s">
        <v>27</v>
      </c>
      <c r="Q3406" s="1">
        <v>37915.541666666664</v>
      </c>
      <c r="R3406" s="1">
        <v>40168.707638888889</v>
      </c>
      <c r="S3406" t="s">
        <v>27</v>
      </c>
      <c r="T3406" t="s">
        <v>27</v>
      </c>
      <c r="U3406" t="s">
        <v>27</v>
      </c>
    </row>
    <row r="3407" spans="1:21" x14ac:dyDescent="0.25">
      <c r="A3407" t="s">
        <v>21</v>
      </c>
      <c r="B3407" t="s">
        <v>4735</v>
      </c>
      <c r="C3407" t="s">
        <v>23</v>
      </c>
      <c r="D3407" t="s">
        <v>4736</v>
      </c>
      <c r="F3407" t="s">
        <v>107</v>
      </c>
      <c r="G3407" t="s">
        <v>27</v>
      </c>
      <c r="H3407">
        <v>11</v>
      </c>
      <c r="I3407">
        <v>11</v>
      </c>
      <c r="J3407" t="s">
        <v>27</v>
      </c>
      <c r="K3407" t="s">
        <v>4735</v>
      </c>
      <c r="L3407" t="s">
        <v>4737</v>
      </c>
      <c r="M3407" t="s">
        <v>23</v>
      </c>
      <c r="N3407" t="s">
        <v>27</v>
      </c>
      <c r="O3407" t="s">
        <v>27</v>
      </c>
      <c r="P3407" t="s">
        <v>27</v>
      </c>
      <c r="Q3407" s="1">
        <v>38205.776388888888</v>
      </c>
      <c r="R3407" s="1">
        <v>41446.572222222225</v>
      </c>
      <c r="S3407" t="s">
        <v>27</v>
      </c>
      <c r="T3407" t="s">
        <v>27</v>
      </c>
      <c r="U3407" t="s">
        <v>27</v>
      </c>
    </row>
    <row r="3408" spans="1:21" x14ac:dyDescent="0.25">
      <c r="A3408" t="s">
        <v>21</v>
      </c>
      <c r="B3408" t="s">
        <v>3884</v>
      </c>
      <c r="C3408" t="s">
        <v>23</v>
      </c>
      <c r="D3408" t="s">
        <v>3885</v>
      </c>
      <c r="F3408" t="s">
        <v>130</v>
      </c>
      <c r="G3408" t="s">
        <v>27</v>
      </c>
      <c r="H3408">
        <v>11</v>
      </c>
      <c r="I3408">
        <v>11</v>
      </c>
      <c r="J3408" t="s">
        <v>27</v>
      </c>
      <c r="K3408" t="s">
        <v>4903</v>
      </c>
      <c r="L3408" t="s">
        <v>4904</v>
      </c>
      <c r="M3408" t="s">
        <v>23</v>
      </c>
      <c r="N3408" t="s">
        <v>27</v>
      </c>
      <c r="O3408" t="s">
        <v>27</v>
      </c>
      <c r="P3408" t="s">
        <v>27</v>
      </c>
      <c r="Q3408" s="1">
        <v>34442.291666666664</v>
      </c>
      <c r="R3408" s="1">
        <v>37432.255555555559</v>
      </c>
      <c r="S3408" t="s">
        <v>27</v>
      </c>
      <c r="T3408" t="s">
        <v>27</v>
      </c>
      <c r="U3408" t="s">
        <v>27</v>
      </c>
    </row>
    <row r="3409" spans="1:21" x14ac:dyDescent="0.25">
      <c r="A3409" t="s">
        <v>21</v>
      </c>
      <c r="B3409" t="s">
        <v>3884</v>
      </c>
      <c r="C3409" t="s">
        <v>23</v>
      </c>
      <c r="D3409" t="s">
        <v>3885</v>
      </c>
      <c r="F3409" t="s">
        <v>130</v>
      </c>
      <c r="G3409" t="s">
        <v>27</v>
      </c>
      <c r="H3409">
        <v>10</v>
      </c>
      <c r="I3409">
        <v>11</v>
      </c>
      <c r="J3409" t="s">
        <v>27</v>
      </c>
      <c r="K3409" t="s">
        <v>4907</v>
      </c>
      <c r="L3409" t="s">
        <v>4908</v>
      </c>
      <c r="M3409" t="s">
        <v>23</v>
      </c>
      <c r="N3409" t="s">
        <v>27</v>
      </c>
      <c r="O3409" t="s">
        <v>27</v>
      </c>
      <c r="P3409" t="s">
        <v>27</v>
      </c>
      <c r="Q3409" s="1">
        <v>38547.513888888891</v>
      </c>
      <c r="R3409" s="1">
        <v>40767.473611111112</v>
      </c>
      <c r="S3409" t="s">
        <v>27</v>
      </c>
      <c r="T3409" t="s">
        <v>27</v>
      </c>
      <c r="U3409" t="s">
        <v>27</v>
      </c>
    </row>
    <row r="3410" spans="1:21" x14ac:dyDescent="0.25">
      <c r="A3410" t="s">
        <v>21</v>
      </c>
      <c r="B3410" t="s">
        <v>4939</v>
      </c>
      <c r="C3410" t="s">
        <v>23</v>
      </c>
      <c r="D3410" t="s">
        <v>4123</v>
      </c>
      <c r="F3410" t="s">
        <v>26</v>
      </c>
      <c r="G3410" t="s">
        <v>27</v>
      </c>
      <c r="H3410">
        <v>8</v>
      </c>
      <c r="I3410">
        <v>11</v>
      </c>
      <c r="J3410" t="s">
        <v>27</v>
      </c>
      <c r="K3410" t="s">
        <v>4939</v>
      </c>
      <c r="L3410" t="s">
        <v>269</v>
      </c>
      <c r="M3410" t="s">
        <v>23</v>
      </c>
      <c r="N3410" t="s">
        <v>27</v>
      </c>
      <c r="O3410" t="s">
        <v>27</v>
      </c>
      <c r="P3410" t="s">
        <v>27</v>
      </c>
      <c r="Q3410" s="1">
        <v>41073.59652777778</v>
      </c>
      <c r="R3410" s="1">
        <v>42971.46597222222</v>
      </c>
      <c r="S3410" t="s">
        <v>27</v>
      </c>
      <c r="T3410" t="s">
        <v>27</v>
      </c>
      <c r="U3410" t="s">
        <v>27</v>
      </c>
    </row>
    <row r="3411" spans="1:21" x14ac:dyDescent="0.25">
      <c r="A3411" t="s">
        <v>21</v>
      </c>
      <c r="B3411" t="s">
        <v>4104</v>
      </c>
      <c r="C3411" t="s">
        <v>23</v>
      </c>
      <c r="D3411" t="s">
        <v>4105</v>
      </c>
      <c r="F3411" t="s">
        <v>107</v>
      </c>
      <c r="G3411" t="s">
        <v>27</v>
      </c>
      <c r="H3411">
        <v>10</v>
      </c>
      <c r="I3411">
        <v>11</v>
      </c>
      <c r="J3411" t="s">
        <v>27</v>
      </c>
      <c r="K3411" t="s">
        <v>828</v>
      </c>
      <c r="L3411" t="s">
        <v>465</v>
      </c>
      <c r="M3411" t="s">
        <v>23</v>
      </c>
      <c r="N3411" t="s">
        <v>27</v>
      </c>
      <c r="O3411" t="s">
        <v>27</v>
      </c>
      <c r="P3411" t="s">
        <v>27</v>
      </c>
      <c r="Q3411" s="1">
        <v>41110.909722222219</v>
      </c>
      <c r="R3411" s="1">
        <v>41603.640972222223</v>
      </c>
      <c r="S3411" t="s">
        <v>27</v>
      </c>
      <c r="T3411" t="s">
        <v>27</v>
      </c>
      <c r="U3411" t="s">
        <v>27</v>
      </c>
    </row>
    <row r="3412" spans="1:21" x14ac:dyDescent="0.25">
      <c r="A3412" t="s">
        <v>21</v>
      </c>
      <c r="B3412" t="s">
        <v>5419</v>
      </c>
      <c r="C3412" t="s">
        <v>23</v>
      </c>
      <c r="D3412" t="s">
        <v>5420</v>
      </c>
      <c r="F3412" t="s">
        <v>78</v>
      </c>
      <c r="G3412" t="s">
        <v>27</v>
      </c>
      <c r="H3412">
        <v>11</v>
      </c>
      <c r="I3412">
        <v>11</v>
      </c>
      <c r="J3412" t="s">
        <v>27</v>
      </c>
      <c r="K3412" t="s">
        <v>5265</v>
      </c>
      <c r="L3412" t="s">
        <v>5421</v>
      </c>
      <c r="M3412" t="s">
        <v>23</v>
      </c>
      <c r="N3412" t="s">
        <v>27</v>
      </c>
      <c r="O3412" t="s">
        <v>27</v>
      </c>
      <c r="P3412" t="s">
        <v>27</v>
      </c>
      <c r="Q3412" s="1">
        <v>39157.625694444447</v>
      </c>
      <c r="R3412" s="1">
        <v>41625.561805555553</v>
      </c>
      <c r="S3412" t="s">
        <v>27</v>
      </c>
      <c r="T3412" t="s">
        <v>27</v>
      </c>
      <c r="U3412" t="s">
        <v>27</v>
      </c>
    </row>
    <row r="3413" spans="1:21" x14ac:dyDescent="0.25">
      <c r="A3413" t="s">
        <v>21</v>
      </c>
      <c r="B3413" t="s">
        <v>5585</v>
      </c>
      <c r="C3413" t="s">
        <v>23</v>
      </c>
      <c r="D3413" t="s">
        <v>5586</v>
      </c>
      <c r="F3413" t="s">
        <v>26</v>
      </c>
      <c r="G3413" t="s">
        <v>27</v>
      </c>
      <c r="H3413">
        <v>11</v>
      </c>
      <c r="I3413">
        <v>11</v>
      </c>
      <c r="J3413" t="s">
        <v>27</v>
      </c>
      <c r="K3413" t="s">
        <v>5585</v>
      </c>
      <c r="L3413" t="s">
        <v>5586</v>
      </c>
      <c r="M3413" t="s">
        <v>23</v>
      </c>
      <c r="N3413" t="s">
        <v>27</v>
      </c>
      <c r="O3413" t="s">
        <v>27</v>
      </c>
      <c r="P3413" t="s">
        <v>27</v>
      </c>
      <c r="Q3413" s="1">
        <v>38223.600694444445</v>
      </c>
      <c r="R3413" s="1">
        <v>42870.691666666666</v>
      </c>
      <c r="S3413" t="s">
        <v>27</v>
      </c>
      <c r="T3413" t="s">
        <v>27</v>
      </c>
      <c r="U3413" t="s">
        <v>27</v>
      </c>
    </row>
    <row r="3414" spans="1:21" x14ac:dyDescent="0.25">
      <c r="A3414" t="s">
        <v>21</v>
      </c>
      <c r="B3414" t="s">
        <v>5304</v>
      </c>
      <c r="C3414" t="s">
        <v>23</v>
      </c>
      <c r="D3414" t="s">
        <v>5305</v>
      </c>
      <c r="F3414" t="s">
        <v>78</v>
      </c>
      <c r="G3414" t="s">
        <v>27</v>
      </c>
      <c r="H3414">
        <v>10</v>
      </c>
      <c r="I3414">
        <v>11</v>
      </c>
      <c r="J3414" t="s">
        <v>27</v>
      </c>
      <c r="K3414" t="s">
        <v>5539</v>
      </c>
      <c r="L3414" t="s">
        <v>5540</v>
      </c>
      <c r="M3414" t="s">
        <v>23</v>
      </c>
      <c r="N3414" t="s">
        <v>27</v>
      </c>
      <c r="O3414" t="s">
        <v>27</v>
      </c>
      <c r="P3414" t="s">
        <v>27</v>
      </c>
      <c r="Q3414" s="1">
        <v>41926.576388888891</v>
      </c>
      <c r="R3414" s="1">
        <v>42607.625694444447</v>
      </c>
      <c r="S3414" t="s">
        <v>27</v>
      </c>
      <c r="T3414" t="s">
        <v>27</v>
      </c>
      <c r="U3414" t="s">
        <v>27</v>
      </c>
    </row>
    <row r="3415" spans="1:21" x14ac:dyDescent="0.25">
      <c r="A3415" t="s">
        <v>21</v>
      </c>
      <c r="B3415" t="s">
        <v>5376</v>
      </c>
      <c r="C3415" t="s">
        <v>23</v>
      </c>
      <c r="D3415" t="s">
        <v>5377</v>
      </c>
      <c r="F3415" t="s">
        <v>78</v>
      </c>
      <c r="G3415" t="s">
        <v>27</v>
      </c>
      <c r="H3415">
        <v>9</v>
      </c>
      <c r="I3415">
        <v>11</v>
      </c>
      <c r="J3415" t="s">
        <v>27</v>
      </c>
      <c r="K3415" t="s">
        <v>5659</v>
      </c>
      <c r="L3415" t="s">
        <v>5185</v>
      </c>
      <c r="M3415" t="s">
        <v>23</v>
      </c>
      <c r="N3415" t="s">
        <v>27</v>
      </c>
      <c r="O3415" t="s">
        <v>27</v>
      </c>
      <c r="P3415" t="s">
        <v>27</v>
      </c>
      <c r="Q3415" s="1">
        <v>42340.685416666667</v>
      </c>
      <c r="R3415" s="1">
        <v>42998.479861111111</v>
      </c>
      <c r="S3415" t="s">
        <v>27</v>
      </c>
      <c r="T3415" t="s">
        <v>27</v>
      </c>
      <c r="U3415" t="s">
        <v>27</v>
      </c>
    </row>
    <row r="3416" spans="1:21" x14ac:dyDescent="0.25">
      <c r="A3416" t="s">
        <v>21</v>
      </c>
      <c r="B3416" t="s">
        <v>4825</v>
      </c>
      <c r="C3416" t="s">
        <v>23</v>
      </c>
      <c r="D3416" t="s">
        <v>4825</v>
      </c>
      <c r="E3416" t="s">
        <v>1346</v>
      </c>
      <c r="F3416" t="s">
        <v>26</v>
      </c>
      <c r="G3416" t="s">
        <v>27</v>
      </c>
      <c r="H3416">
        <v>10</v>
      </c>
      <c r="I3416">
        <v>11</v>
      </c>
      <c r="J3416" t="s">
        <v>640</v>
      </c>
      <c r="K3416" t="s">
        <v>4826</v>
      </c>
      <c r="L3416" t="s">
        <v>4827</v>
      </c>
      <c r="M3416" t="s">
        <v>23</v>
      </c>
      <c r="N3416" t="s">
        <v>27</v>
      </c>
      <c r="O3416" t="s">
        <v>27</v>
      </c>
      <c r="P3416" t="s">
        <v>27</v>
      </c>
      <c r="Q3416" s="1">
        <v>37861.69027777778</v>
      </c>
      <c r="R3416" s="1">
        <v>38313.686805555553</v>
      </c>
      <c r="S3416">
        <v>2.2999999999999998</v>
      </c>
      <c r="T3416">
        <v>9.1999999999999993</v>
      </c>
      <c r="U3416">
        <v>5.21</v>
      </c>
    </row>
    <row r="3417" spans="1:21" x14ac:dyDescent="0.25">
      <c r="A3417" t="s">
        <v>21</v>
      </c>
      <c r="B3417" t="s">
        <v>5382</v>
      </c>
      <c r="C3417" t="s">
        <v>23</v>
      </c>
      <c r="D3417" t="s">
        <v>5383</v>
      </c>
      <c r="F3417" t="s">
        <v>78</v>
      </c>
      <c r="G3417" t="s">
        <v>27</v>
      </c>
      <c r="H3417">
        <v>11</v>
      </c>
      <c r="I3417">
        <v>11</v>
      </c>
      <c r="J3417" t="s">
        <v>27</v>
      </c>
      <c r="K3417" t="s">
        <v>5259</v>
      </c>
      <c r="L3417" t="s">
        <v>5657</v>
      </c>
      <c r="M3417" t="s">
        <v>23</v>
      </c>
      <c r="N3417" t="s">
        <v>27</v>
      </c>
      <c r="O3417" t="s">
        <v>27</v>
      </c>
      <c r="P3417" t="s">
        <v>27</v>
      </c>
      <c r="Q3417" s="1">
        <v>39389.443749999999</v>
      </c>
      <c r="R3417" s="1">
        <v>40221.395138888889</v>
      </c>
      <c r="S3417" t="s">
        <v>27</v>
      </c>
      <c r="T3417" t="s">
        <v>27</v>
      </c>
      <c r="U3417" t="s">
        <v>27</v>
      </c>
    </row>
    <row r="3418" spans="1:21" x14ac:dyDescent="0.25">
      <c r="A3418" t="s">
        <v>21</v>
      </c>
      <c r="B3418" t="s">
        <v>5644</v>
      </c>
      <c r="C3418" t="s">
        <v>23</v>
      </c>
      <c r="D3418" t="s">
        <v>5645</v>
      </c>
      <c r="F3418" t="s">
        <v>78</v>
      </c>
      <c r="G3418" t="s">
        <v>27</v>
      </c>
      <c r="H3418">
        <v>7</v>
      </c>
      <c r="I3418">
        <v>11</v>
      </c>
      <c r="J3418" t="s">
        <v>27</v>
      </c>
      <c r="K3418" t="s">
        <v>5497</v>
      </c>
      <c r="L3418" t="s">
        <v>5068</v>
      </c>
      <c r="M3418" t="s">
        <v>23</v>
      </c>
      <c r="N3418" t="s">
        <v>27</v>
      </c>
      <c r="O3418" t="s">
        <v>27</v>
      </c>
      <c r="P3418" t="s">
        <v>27</v>
      </c>
      <c r="Q3418" s="1">
        <v>41416.699305555558</v>
      </c>
      <c r="R3418" s="1">
        <v>42784.548611111109</v>
      </c>
      <c r="S3418" t="s">
        <v>27</v>
      </c>
      <c r="T3418" t="s">
        <v>27</v>
      </c>
      <c r="U3418" t="s">
        <v>27</v>
      </c>
    </row>
    <row r="3419" spans="1:21" x14ac:dyDescent="0.25">
      <c r="A3419" t="s">
        <v>21</v>
      </c>
      <c r="B3419" t="s">
        <v>5376</v>
      </c>
      <c r="C3419" t="s">
        <v>23</v>
      </c>
      <c r="D3419" t="s">
        <v>5377</v>
      </c>
      <c r="F3419" t="s">
        <v>78</v>
      </c>
      <c r="G3419" t="s">
        <v>27</v>
      </c>
      <c r="H3419">
        <v>7</v>
      </c>
      <c r="I3419">
        <v>11</v>
      </c>
      <c r="J3419" t="s">
        <v>27</v>
      </c>
      <c r="K3419" t="s">
        <v>5493</v>
      </c>
      <c r="L3419" t="s">
        <v>5494</v>
      </c>
      <c r="M3419" t="s">
        <v>23</v>
      </c>
      <c r="N3419" t="s">
        <v>27</v>
      </c>
      <c r="O3419" t="s">
        <v>27</v>
      </c>
      <c r="P3419" t="s">
        <v>27</v>
      </c>
      <c r="Q3419" s="1">
        <v>41837.620138888888</v>
      </c>
      <c r="R3419" s="1">
        <v>42682.606944444444</v>
      </c>
      <c r="S3419" t="s">
        <v>27</v>
      </c>
      <c r="T3419" t="s">
        <v>27</v>
      </c>
      <c r="U3419" t="s">
        <v>27</v>
      </c>
    </row>
    <row r="3420" spans="1:21" x14ac:dyDescent="0.25">
      <c r="A3420" t="s">
        <v>21</v>
      </c>
      <c r="B3420" t="s">
        <v>5709</v>
      </c>
      <c r="C3420" t="s">
        <v>23</v>
      </c>
      <c r="D3420" t="s">
        <v>5710</v>
      </c>
      <c r="F3420" t="s">
        <v>78</v>
      </c>
      <c r="G3420" t="s">
        <v>27</v>
      </c>
      <c r="H3420">
        <v>11</v>
      </c>
      <c r="I3420">
        <v>11</v>
      </c>
      <c r="J3420" t="s">
        <v>27</v>
      </c>
      <c r="K3420" t="s">
        <v>5541</v>
      </c>
      <c r="L3420" t="s">
        <v>5299</v>
      </c>
      <c r="M3420" t="s">
        <v>23</v>
      </c>
      <c r="N3420" t="s">
        <v>27</v>
      </c>
      <c r="O3420" t="s">
        <v>27</v>
      </c>
      <c r="P3420" t="s">
        <v>27</v>
      </c>
      <c r="Q3420" s="1">
        <v>40891.51458333333</v>
      </c>
      <c r="R3420" s="1">
        <v>42727.406944444447</v>
      </c>
      <c r="S3420" t="s">
        <v>27</v>
      </c>
      <c r="T3420" t="s">
        <v>27</v>
      </c>
      <c r="U3420" t="s">
        <v>27</v>
      </c>
    </row>
    <row r="3421" spans="1:21" x14ac:dyDescent="0.25">
      <c r="A3421" t="s">
        <v>21</v>
      </c>
      <c r="B3421" t="s">
        <v>5372</v>
      </c>
      <c r="C3421" t="s">
        <v>23</v>
      </c>
      <c r="D3421" t="s">
        <v>5373</v>
      </c>
      <c r="F3421" t="s">
        <v>78</v>
      </c>
      <c r="G3421" t="s">
        <v>27</v>
      </c>
      <c r="H3421">
        <v>10</v>
      </c>
      <c r="I3421">
        <v>11</v>
      </c>
      <c r="J3421" t="s">
        <v>27</v>
      </c>
      <c r="K3421" t="s">
        <v>5411</v>
      </c>
      <c r="L3421" t="s">
        <v>5113</v>
      </c>
      <c r="M3421" t="s">
        <v>23</v>
      </c>
      <c r="N3421" t="s">
        <v>27</v>
      </c>
      <c r="O3421" t="s">
        <v>27</v>
      </c>
      <c r="P3421" t="s">
        <v>27</v>
      </c>
      <c r="Q3421" s="1">
        <v>39491.527777777781</v>
      </c>
      <c r="R3421" s="1">
        <v>40946.407638888886</v>
      </c>
      <c r="S3421" t="s">
        <v>27</v>
      </c>
      <c r="T3421" t="s">
        <v>27</v>
      </c>
      <c r="U3421" t="s">
        <v>27</v>
      </c>
    </row>
    <row r="3422" spans="1:21" x14ac:dyDescent="0.25">
      <c r="A3422" t="s">
        <v>21</v>
      </c>
      <c r="B3422" t="s">
        <v>5148</v>
      </c>
      <c r="C3422" t="s">
        <v>23</v>
      </c>
      <c r="D3422" t="s">
        <v>5149</v>
      </c>
      <c r="F3422" t="s">
        <v>107</v>
      </c>
      <c r="G3422" t="s">
        <v>27</v>
      </c>
      <c r="H3422">
        <v>11</v>
      </c>
      <c r="I3422">
        <v>11</v>
      </c>
      <c r="J3422" t="s">
        <v>27</v>
      </c>
      <c r="K3422" t="s">
        <v>4735</v>
      </c>
      <c r="L3422" t="s">
        <v>4737</v>
      </c>
      <c r="M3422" t="s">
        <v>23</v>
      </c>
      <c r="N3422" t="s">
        <v>27</v>
      </c>
      <c r="O3422" t="s">
        <v>27</v>
      </c>
      <c r="P3422" t="s">
        <v>27</v>
      </c>
      <c r="Q3422" s="1">
        <v>38205.776388888888</v>
      </c>
      <c r="R3422" s="1">
        <v>41446.572222222225</v>
      </c>
      <c r="S3422" t="s">
        <v>27</v>
      </c>
      <c r="T3422" t="s">
        <v>27</v>
      </c>
      <c r="U3422" t="s">
        <v>27</v>
      </c>
    </row>
    <row r="3423" spans="1:21" x14ac:dyDescent="0.25">
      <c r="A3423" t="s">
        <v>21</v>
      </c>
      <c r="B3423" t="s">
        <v>5709</v>
      </c>
      <c r="C3423" t="s">
        <v>23</v>
      </c>
      <c r="D3423" t="s">
        <v>5710</v>
      </c>
      <c r="F3423" t="s">
        <v>78</v>
      </c>
      <c r="G3423" t="s">
        <v>27</v>
      </c>
      <c r="H3423">
        <v>11</v>
      </c>
      <c r="I3423">
        <v>11</v>
      </c>
      <c r="J3423" t="s">
        <v>27</v>
      </c>
      <c r="K3423" t="s">
        <v>5542</v>
      </c>
      <c r="L3423" t="s">
        <v>5543</v>
      </c>
      <c r="M3423" t="s">
        <v>23</v>
      </c>
      <c r="N3423" t="s">
        <v>27</v>
      </c>
      <c r="O3423" t="s">
        <v>27</v>
      </c>
      <c r="P3423" t="s">
        <v>27</v>
      </c>
      <c r="Q3423" s="1">
        <v>42065.75</v>
      </c>
      <c r="R3423" s="1">
        <v>42978.681250000001</v>
      </c>
      <c r="S3423" t="s">
        <v>27</v>
      </c>
      <c r="T3423" t="s">
        <v>27</v>
      </c>
      <c r="U3423" t="s">
        <v>27</v>
      </c>
    </row>
    <row r="3424" spans="1:21" x14ac:dyDescent="0.25">
      <c r="A3424" t="s">
        <v>21</v>
      </c>
      <c r="B3424" t="s">
        <v>5366</v>
      </c>
      <c r="C3424" t="s">
        <v>23</v>
      </c>
      <c r="D3424" t="s">
        <v>5367</v>
      </c>
      <c r="F3424" t="s">
        <v>78</v>
      </c>
      <c r="G3424" t="s">
        <v>27</v>
      </c>
      <c r="H3424">
        <v>10</v>
      </c>
      <c r="I3424">
        <v>11</v>
      </c>
      <c r="J3424" t="s">
        <v>27</v>
      </c>
      <c r="K3424" t="s">
        <v>5450</v>
      </c>
      <c r="L3424" t="s">
        <v>5068</v>
      </c>
      <c r="M3424" t="s">
        <v>23</v>
      </c>
      <c r="N3424" t="s">
        <v>27</v>
      </c>
      <c r="O3424" t="s">
        <v>27</v>
      </c>
      <c r="P3424" t="s">
        <v>27</v>
      </c>
      <c r="Q3424" s="1">
        <v>41449.616666666669</v>
      </c>
      <c r="R3424" s="1">
        <v>42807.695138888892</v>
      </c>
      <c r="S3424" t="s">
        <v>27</v>
      </c>
      <c r="T3424" t="s">
        <v>27</v>
      </c>
      <c r="U3424" t="s">
        <v>27</v>
      </c>
    </row>
    <row r="3425" spans="1:21" x14ac:dyDescent="0.25">
      <c r="A3425" t="s">
        <v>21</v>
      </c>
      <c r="B3425" t="s">
        <v>5646</v>
      </c>
      <c r="C3425" t="s">
        <v>23</v>
      </c>
      <c r="D3425" t="s">
        <v>5647</v>
      </c>
      <c r="F3425" t="s">
        <v>78</v>
      </c>
      <c r="G3425" t="s">
        <v>27</v>
      </c>
      <c r="H3425">
        <v>11</v>
      </c>
      <c r="I3425">
        <v>11</v>
      </c>
      <c r="J3425" t="s">
        <v>27</v>
      </c>
      <c r="K3425" t="s">
        <v>5699</v>
      </c>
      <c r="L3425" t="s">
        <v>5700</v>
      </c>
      <c r="M3425" t="s">
        <v>23</v>
      </c>
      <c r="N3425" t="s">
        <v>27</v>
      </c>
      <c r="O3425" t="s">
        <v>27</v>
      </c>
      <c r="P3425" t="s">
        <v>27</v>
      </c>
      <c r="Q3425" s="1">
        <v>40978.407638888886</v>
      </c>
      <c r="R3425" s="1">
        <v>41757.73333333333</v>
      </c>
      <c r="S3425" t="s">
        <v>27</v>
      </c>
      <c r="T3425" t="s">
        <v>27</v>
      </c>
      <c r="U3425" t="s">
        <v>27</v>
      </c>
    </row>
    <row r="3426" spans="1:21" x14ac:dyDescent="0.25">
      <c r="A3426" t="s">
        <v>21</v>
      </c>
      <c r="B3426" t="s">
        <v>5374</v>
      </c>
      <c r="C3426" t="s">
        <v>23</v>
      </c>
      <c r="D3426" t="s">
        <v>5375</v>
      </c>
      <c r="F3426" t="s">
        <v>78</v>
      </c>
      <c r="G3426" t="s">
        <v>27</v>
      </c>
      <c r="H3426">
        <v>8</v>
      </c>
      <c r="I3426">
        <v>11</v>
      </c>
      <c r="J3426" t="s">
        <v>27</v>
      </c>
      <c r="K3426" t="s">
        <v>5302</v>
      </c>
      <c r="L3426" t="s">
        <v>5190</v>
      </c>
      <c r="M3426" t="s">
        <v>23</v>
      </c>
      <c r="N3426" t="s">
        <v>27</v>
      </c>
      <c r="O3426" t="s">
        <v>27</v>
      </c>
      <c r="P3426" t="s">
        <v>27</v>
      </c>
      <c r="Q3426" s="1">
        <v>39356.499305555553</v>
      </c>
      <c r="R3426" s="1">
        <v>41480.499305555553</v>
      </c>
      <c r="S3426" t="s">
        <v>27</v>
      </c>
      <c r="T3426" t="s">
        <v>27</v>
      </c>
      <c r="U3426" t="s">
        <v>27</v>
      </c>
    </row>
    <row r="3427" spans="1:21" x14ac:dyDescent="0.25">
      <c r="A3427" t="s">
        <v>21</v>
      </c>
      <c r="B3427" t="s">
        <v>5788</v>
      </c>
      <c r="C3427" t="s">
        <v>23</v>
      </c>
      <c r="D3427" t="s">
        <v>5789</v>
      </c>
      <c r="F3427" t="s">
        <v>78</v>
      </c>
      <c r="G3427" t="s">
        <v>27</v>
      </c>
      <c r="H3427">
        <v>11</v>
      </c>
      <c r="I3427">
        <v>11</v>
      </c>
      <c r="J3427" t="s">
        <v>27</v>
      </c>
      <c r="K3427" t="s">
        <v>5265</v>
      </c>
      <c r="L3427" t="s">
        <v>5421</v>
      </c>
      <c r="M3427" t="s">
        <v>23</v>
      </c>
      <c r="N3427" t="s">
        <v>27</v>
      </c>
      <c r="O3427" t="s">
        <v>27</v>
      </c>
      <c r="P3427" t="s">
        <v>27</v>
      </c>
      <c r="Q3427" s="1">
        <v>38855.615277777775</v>
      </c>
      <c r="R3427" s="1">
        <v>41680.740972222222</v>
      </c>
      <c r="S3427" t="s">
        <v>27</v>
      </c>
      <c r="T3427" t="s">
        <v>27</v>
      </c>
      <c r="U3427" t="s">
        <v>27</v>
      </c>
    </row>
    <row r="3428" spans="1:21" x14ac:dyDescent="0.25">
      <c r="A3428" t="s">
        <v>21</v>
      </c>
      <c r="B3428" t="s">
        <v>5691</v>
      </c>
      <c r="C3428" t="s">
        <v>23</v>
      </c>
      <c r="D3428" t="s">
        <v>5692</v>
      </c>
      <c r="F3428" t="s">
        <v>78</v>
      </c>
      <c r="G3428" t="s">
        <v>27</v>
      </c>
      <c r="H3428">
        <v>11</v>
      </c>
      <c r="I3428">
        <v>11</v>
      </c>
      <c r="J3428" t="s">
        <v>27</v>
      </c>
      <c r="K3428" t="s">
        <v>5811</v>
      </c>
      <c r="L3428" t="s">
        <v>5812</v>
      </c>
      <c r="M3428" t="s">
        <v>23</v>
      </c>
      <c r="N3428" t="s">
        <v>27</v>
      </c>
      <c r="O3428" t="s">
        <v>27</v>
      </c>
      <c r="P3428" t="s">
        <v>27</v>
      </c>
      <c r="Q3428" s="1">
        <v>41896.531944444447</v>
      </c>
      <c r="R3428" s="1">
        <v>42796.407638888886</v>
      </c>
      <c r="S3428" t="s">
        <v>27</v>
      </c>
      <c r="T3428" t="s">
        <v>27</v>
      </c>
      <c r="U3428" t="s">
        <v>27</v>
      </c>
    </row>
    <row r="3429" spans="1:21" x14ac:dyDescent="0.25">
      <c r="A3429" t="s">
        <v>21</v>
      </c>
      <c r="B3429" t="s">
        <v>5836</v>
      </c>
      <c r="C3429" t="s">
        <v>23</v>
      </c>
      <c r="D3429" t="s">
        <v>5837</v>
      </c>
      <c r="F3429" t="s">
        <v>78</v>
      </c>
      <c r="G3429" t="s">
        <v>27</v>
      </c>
      <c r="H3429">
        <v>11</v>
      </c>
      <c r="I3429">
        <v>11</v>
      </c>
      <c r="J3429" t="s">
        <v>27</v>
      </c>
      <c r="K3429" t="s">
        <v>5699</v>
      </c>
      <c r="L3429" t="s">
        <v>5700</v>
      </c>
      <c r="M3429" t="s">
        <v>23</v>
      </c>
      <c r="N3429" t="s">
        <v>27</v>
      </c>
      <c r="O3429" t="s">
        <v>27</v>
      </c>
      <c r="P3429" t="s">
        <v>27</v>
      </c>
      <c r="Q3429" s="1">
        <v>39591.609027777777</v>
      </c>
      <c r="R3429" s="1">
        <v>41754.488888888889</v>
      </c>
      <c r="S3429" t="s">
        <v>27</v>
      </c>
      <c r="T3429" t="s">
        <v>27</v>
      </c>
      <c r="U3429" t="s">
        <v>27</v>
      </c>
    </row>
    <row r="3430" spans="1:21" x14ac:dyDescent="0.25">
      <c r="A3430" t="s">
        <v>21</v>
      </c>
      <c r="B3430" t="s">
        <v>5771</v>
      </c>
      <c r="C3430" t="s">
        <v>23</v>
      </c>
      <c r="D3430" t="s">
        <v>5772</v>
      </c>
      <c r="F3430" t="s">
        <v>78</v>
      </c>
      <c r="G3430" t="s">
        <v>27</v>
      </c>
      <c r="H3430">
        <v>10</v>
      </c>
      <c r="I3430">
        <v>11</v>
      </c>
      <c r="J3430" t="s">
        <v>27</v>
      </c>
      <c r="K3430" t="s">
        <v>5539</v>
      </c>
      <c r="L3430" t="s">
        <v>5540</v>
      </c>
      <c r="M3430" t="s">
        <v>23</v>
      </c>
      <c r="N3430" t="s">
        <v>27</v>
      </c>
      <c r="O3430" t="s">
        <v>27</v>
      </c>
      <c r="P3430" t="s">
        <v>27</v>
      </c>
      <c r="Q3430" s="1">
        <v>41926.576388888891</v>
      </c>
      <c r="R3430" s="1">
        <v>42924.738194444442</v>
      </c>
      <c r="S3430" t="s">
        <v>27</v>
      </c>
      <c r="T3430" t="s">
        <v>27</v>
      </c>
      <c r="U3430" t="s">
        <v>27</v>
      </c>
    </row>
    <row r="3431" spans="1:21" x14ac:dyDescent="0.25">
      <c r="A3431" t="s">
        <v>21</v>
      </c>
      <c r="B3431" t="s">
        <v>5881</v>
      </c>
      <c r="C3431" t="s">
        <v>23</v>
      </c>
      <c r="D3431" t="s">
        <v>5882</v>
      </c>
      <c r="F3431" t="s">
        <v>78</v>
      </c>
      <c r="G3431" t="s">
        <v>27</v>
      </c>
      <c r="H3431">
        <v>10</v>
      </c>
      <c r="I3431">
        <v>11</v>
      </c>
      <c r="J3431" t="s">
        <v>27</v>
      </c>
      <c r="K3431" t="s">
        <v>5699</v>
      </c>
      <c r="L3431" t="s">
        <v>5700</v>
      </c>
      <c r="M3431" t="s">
        <v>23</v>
      </c>
      <c r="N3431" t="s">
        <v>27</v>
      </c>
      <c r="O3431" t="s">
        <v>27</v>
      </c>
      <c r="P3431" t="s">
        <v>27</v>
      </c>
      <c r="Q3431" s="1">
        <v>40722.545138888891</v>
      </c>
      <c r="R3431" s="1">
        <v>41765.552083333336</v>
      </c>
      <c r="S3431" t="s">
        <v>27</v>
      </c>
      <c r="T3431" t="s">
        <v>27</v>
      </c>
      <c r="U3431" t="s">
        <v>27</v>
      </c>
    </row>
    <row r="3432" spans="1:21" x14ac:dyDescent="0.25">
      <c r="A3432" t="s">
        <v>21</v>
      </c>
      <c r="B3432" t="s">
        <v>5881</v>
      </c>
      <c r="C3432" t="s">
        <v>23</v>
      </c>
      <c r="D3432" t="s">
        <v>5882</v>
      </c>
      <c r="F3432" t="s">
        <v>78</v>
      </c>
      <c r="G3432" t="s">
        <v>27</v>
      </c>
      <c r="H3432">
        <v>11</v>
      </c>
      <c r="I3432">
        <v>11</v>
      </c>
      <c r="J3432" t="s">
        <v>27</v>
      </c>
      <c r="K3432" t="s">
        <v>5450</v>
      </c>
      <c r="L3432" t="s">
        <v>5068</v>
      </c>
      <c r="M3432" t="s">
        <v>23</v>
      </c>
      <c r="N3432" t="s">
        <v>27</v>
      </c>
      <c r="O3432" t="s">
        <v>27</v>
      </c>
      <c r="P3432" t="s">
        <v>27</v>
      </c>
      <c r="Q3432" s="1">
        <v>41449.616666666669</v>
      </c>
      <c r="R3432" s="1">
        <v>42325.445833333331</v>
      </c>
      <c r="S3432" t="s">
        <v>27</v>
      </c>
      <c r="T3432" t="s">
        <v>27</v>
      </c>
      <c r="U3432" t="s">
        <v>27</v>
      </c>
    </row>
    <row r="3433" spans="1:21" x14ac:dyDescent="0.25">
      <c r="A3433" t="s">
        <v>21</v>
      </c>
      <c r="B3433" t="s">
        <v>5831</v>
      </c>
      <c r="C3433" t="s">
        <v>23</v>
      </c>
      <c r="D3433" t="s">
        <v>5832</v>
      </c>
      <c r="F3433" t="s">
        <v>78</v>
      </c>
      <c r="G3433" t="s">
        <v>27</v>
      </c>
      <c r="H3433">
        <v>9</v>
      </c>
      <c r="I3433">
        <v>11</v>
      </c>
      <c r="J3433" t="s">
        <v>27</v>
      </c>
      <c r="K3433" t="s">
        <v>5686</v>
      </c>
      <c r="L3433" t="s">
        <v>5266</v>
      </c>
      <c r="M3433" t="s">
        <v>23</v>
      </c>
      <c r="N3433" t="s">
        <v>27</v>
      </c>
      <c r="O3433" t="s">
        <v>27</v>
      </c>
      <c r="P3433" t="s">
        <v>27</v>
      </c>
      <c r="Q3433" s="1">
        <v>42343.487500000003</v>
      </c>
      <c r="R3433" s="1">
        <v>42954.722916666666</v>
      </c>
      <c r="S3433" t="s">
        <v>27</v>
      </c>
      <c r="T3433" t="s">
        <v>27</v>
      </c>
      <c r="U3433" t="s">
        <v>27</v>
      </c>
    </row>
    <row r="3434" spans="1:21" x14ac:dyDescent="0.25">
      <c r="A3434" t="s">
        <v>21</v>
      </c>
      <c r="B3434" t="s">
        <v>5829</v>
      </c>
      <c r="C3434" t="s">
        <v>23</v>
      </c>
      <c r="D3434" t="s">
        <v>5830</v>
      </c>
      <c r="F3434" t="s">
        <v>78</v>
      </c>
      <c r="G3434" t="s">
        <v>27</v>
      </c>
      <c r="H3434">
        <v>11</v>
      </c>
      <c r="I3434">
        <v>11</v>
      </c>
      <c r="J3434" t="s">
        <v>27</v>
      </c>
      <c r="K3434" t="s">
        <v>5811</v>
      </c>
      <c r="L3434" t="s">
        <v>5812</v>
      </c>
      <c r="M3434" t="s">
        <v>23</v>
      </c>
      <c r="N3434" t="s">
        <v>27</v>
      </c>
      <c r="O3434" t="s">
        <v>27</v>
      </c>
      <c r="P3434" t="s">
        <v>27</v>
      </c>
      <c r="Q3434" s="1">
        <v>41896.531944444447</v>
      </c>
      <c r="R3434" s="1">
        <v>42796.407638888886</v>
      </c>
      <c r="S3434" t="s">
        <v>27</v>
      </c>
      <c r="T3434" t="s">
        <v>27</v>
      </c>
      <c r="U3434" t="s">
        <v>27</v>
      </c>
    </row>
    <row r="3435" spans="1:21" x14ac:dyDescent="0.25">
      <c r="A3435" t="s">
        <v>21</v>
      </c>
      <c r="B3435" t="s">
        <v>5885</v>
      </c>
      <c r="C3435" t="s">
        <v>23</v>
      </c>
      <c r="D3435" t="s">
        <v>5886</v>
      </c>
      <c r="F3435" t="s">
        <v>78</v>
      </c>
      <c r="G3435" t="s">
        <v>27</v>
      </c>
      <c r="H3435">
        <v>10</v>
      </c>
      <c r="I3435">
        <v>11</v>
      </c>
      <c r="J3435" t="s">
        <v>27</v>
      </c>
      <c r="K3435" t="s">
        <v>5539</v>
      </c>
      <c r="L3435" t="s">
        <v>5540</v>
      </c>
      <c r="M3435" t="s">
        <v>23</v>
      </c>
      <c r="N3435" t="s">
        <v>27</v>
      </c>
      <c r="O3435" t="s">
        <v>27</v>
      </c>
      <c r="P3435" t="s">
        <v>27</v>
      </c>
      <c r="Q3435" s="1">
        <v>41926.576388888891</v>
      </c>
      <c r="R3435" s="1">
        <v>42607.625694444447</v>
      </c>
      <c r="S3435" t="s">
        <v>27</v>
      </c>
      <c r="T3435" t="s">
        <v>27</v>
      </c>
      <c r="U3435" t="s">
        <v>27</v>
      </c>
    </row>
    <row r="3436" spans="1:21" x14ac:dyDescent="0.25">
      <c r="A3436" t="s">
        <v>21</v>
      </c>
      <c r="B3436" t="s">
        <v>5644</v>
      </c>
      <c r="C3436" t="s">
        <v>23</v>
      </c>
      <c r="D3436" t="s">
        <v>5645</v>
      </c>
      <c r="F3436" t="s">
        <v>78</v>
      </c>
      <c r="G3436" t="s">
        <v>27</v>
      </c>
      <c r="H3436">
        <v>11</v>
      </c>
      <c r="I3436">
        <v>11</v>
      </c>
      <c r="J3436" t="s">
        <v>27</v>
      </c>
      <c r="K3436" t="s">
        <v>5660</v>
      </c>
      <c r="L3436" t="s">
        <v>5661</v>
      </c>
      <c r="M3436" t="s">
        <v>23</v>
      </c>
      <c r="N3436" t="s">
        <v>27</v>
      </c>
      <c r="O3436" t="s">
        <v>27</v>
      </c>
      <c r="P3436" t="s">
        <v>27</v>
      </c>
      <c r="Q3436" s="1">
        <v>39576.565972222219</v>
      </c>
      <c r="R3436" s="1">
        <v>42185.69027777778</v>
      </c>
      <c r="S3436" t="s">
        <v>27</v>
      </c>
      <c r="T3436" t="s">
        <v>27</v>
      </c>
      <c r="U3436" t="s">
        <v>27</v>
      </c>
    </row>
    <row r="3437" spans="1:21" x14ac:dyDescent="0.25">
      <c r="A3437" t="s">
        <v>21</v>
      </c>
      <c r="B3437" t="s">
        <v>5758</v>
      </c>
      <c r="C3437" t="s">
        <v>23</v>
      </c>
      <c r="D3437" t="s">
        <v>5759</v>
      </c>
      <c r="F3437" t="s">
        <v>78</v>
      </c>
      <c r="G3437" t="s">
        <v>27</v>
      </c>
      <c r="H3437">
        <v>8</v>
      </c>
      <c r="I3437">
        <v>11</v>
      </c>
      <c r="J3437" t="s">
        <v>27</v>
      </c>
      <c r="K3437" t="s">
        <v>5189</v>
      </c>
      <c r="L3437" t="s">
        <v>5190</v>
      </c>
      <c r="M3437" t="s">
        <v>23</v>
      </c>
      <c r="N3437" t="s">
        <v>27</v>
      </c>
      <c r="O3437" t="s">
        <v>27</v>
      </c>
      <c r="P3437" t="s">
        <v>27</v>
      </c>
      <c r="Q3437" s="1">
        <v>39434.647222222222</v>
      </c>
      <c r="R3437" s="1">
        <v>41680.50277777778</v>
      </c>
      <c r="S3437" t="s">
        <v>27</v>
      </c>
      <c r="T3437" t="s">
        <v>27</v>
      </c>
      <c r="U3437" t="s">
        <v>27</v>
      </c>
    </row>
    <row r="3438" spans="1:21" x14ac:dyDescent="0.25">
      <c r="A3438" t="s">
        <v>21</v>
      </c>
      <c r="B3438" t="s">
        <v>53</v>
      </c>
      <c r="C3438" t="s">
        <v>23</v>
      </c>
      <c r="D3438" t="s">
        <v>54</v>
      </c>
      <c r="E3438" t="s">
        <v>55</v>
      </c>
      <c r="F3438" t="s">
        <v>26</v>
      </c>
      <c r="G3438" t="s">
        <v>27</v>
      </c>
      <c r="H3438">
        <v>8</v>
      </c>
      <c r="I3438">
        <v>10</v>
      </c>
      <c r="J3438" t="s">
        <v>289</v>
      </c>
      <c r="K3438" t="s">
        <v>191</v>
      </c>
      <c r="L3438" t="s">
        <v>54</v>
      </c>
      <c r="M3438" t="s">
        <v>23</v>
      </c>
      <c r="N3438" t="s">
        <v>27</v>
      </c>
      <c r="O3438" t="s">
        <v>27</v>
      </c>
      <c r="P3438" t="s">
        <v>27</v>
      </c>
      <c r="Q3438" s="1">
        <v>37881.563194444447</v>
      </c>
      <c r="R3438" s="1">
        <v>42353.542361111111</v>
      </c>
      <c r="S3438">
        <v>119</v>
      </c>
      <c r="T3438">
        <v>617</v>
      </c>
      <c r="U3438">
        <v>234.4</v>
      </c>
    </row>
    <row r="3439" spans="1:21" x14ac:dyDescent="0.25">
      <c r="A3439" t="s">
        <v>21</v>
      </c>
      <c r="B3439" t="s">
        <v>294</v>
      </c>
      <c r="C3439" t="s">
        <v>23</v>
      </c>
      <c r="D3439" t="s">
        <v>295</v>
      </c>
      <c r="F3439" t="s">
        <v>107</v>
      </c>
      <c r="G3439" t="s">
        <v>27</v>
      </c>
      <c r="H3439">
        <v>10</v>
      </c>
      <c r="I3439">
        <v>10</v>
      </c>
      <c r="J3439" t="s">
        <v>27</v>
      </c>
      <c r="K3439" t="s">
        <v>296</v>
      </c>
      <c r="L3439" t="s">
        <v>297</v>
      </c>
      <c r="M3439" t="s">
        <v>23</v>
      </c>
      <c r="N3439" t="s">
        <v>27</v>
      </c>
      <c r="O3439" t="s">
        <v>27</v>
      </c>
      <c r="P3439" t="s">
        <v>27</v>
      </c>
      <c r="Q3439" s="1">
        <v>38331.729861111111</v>
      </c>
      <c r="R3439" s="1">
        <v>41355.333333333336</v>
      </c>
      <c r="S3439" t="s">
        <v>27</v>
      </c>
      <c r="T3439" t="s">
        <v>27</v>
      </c>
      <c r="U3439" t="s">
        <v>27</v>
      </c>
    </row>
    <row r="3440" spans="1:21" x14ac:dyDescent="0.25">
      <c r="A3440" t="s">
        <v>21</v>
      </c>
      <c r="B3440" t="s">
        <v>476</v>
      </c>
      <c r="C3440" t="s">
        <v>23</v>
      </c>
      <c r="D3440" t="s">
        <v>477</v>
      </c>
      <c r="F3440" t="s">
        <v>107</v>
      </c>
      <c r="G3440" t="s">
        <v>27</v>
      </c>
      <c r="H3440">
        <v>10</v>
      </c>
      <c r="I3440">
        <v>10</v>
      </c>
      <c r="J3440" t="s">
        <v>27</v>
      </c>
      <c r="K3440" t="s">
        <v>296</v>
      </c>
      <c r="L3440" t="s">
        <v>297</v>
      </c>
      <c r="M3440" t="s">
        <v>23</v>
      </c>
      <c r="N3440" t="s">
        <v>27</v>
      </c>
      <c r="O3440" t="s">
        <v>27</v>
      </c>
      <c r="P3440" t="s">
        <v>27</v>
      </c>
      <c r="Q3440" s="1">
        <v>38331.729861111111</v>
      </c>
      <c r="R3440" s="1">
        <v>41355.333333333336</v>
      </c>
      <c r="S3440" t="s">
        <v>27</v>
      </c>
      <c r="T3440" t="s">
        <v>27</v>
      </c>
      <c r="U3440" t="s">
        <v>27</v>
      </c>
    </row>
    <row r="3441" spans="1:21" x14ac:dyDescent="0.25">
      <c r="A3441" t="s">
        <v>21</v>
      </c>
      <c r="B3441" t="s">
        <v>750</v>
      </c>
      <c r="C3441" t="s">
        <v>23</v>
      </c>
      <c r="D3441" t="s">
        <v>751</v>
      </c>
      <c r="F3441" t="s">
        <v>26</v>
      </c>
      <c r="G3441" t="s">
        <v>27</v>
      </c>
      <c r="H3441">
        <v>10</v>
      </c>
      <c r="I3441">
        <v>10</v>
      </c>
      <c r="J3441" t="s">
        <v>27</v>
      </c>
      <c r="K3441" t="s">
        <v>752</v>
      </c>
      <c r="L3441" t="s">
        <v>753</v>
      </c>
      <c r="M3441" t="s">
        <v>23</v>
      </c>
      <c r="N3441" t="s">
        <v>27</v>
      </c>
      <c r="O3441" t="s">
        <v>27</v>
      </c>
      <c r="P3441" t="s">
        <v>27</v>
      </c>
      <c r="Q3441" s="1">
        <v>38861.700694444444</v>
      </c>
      <c r="R3441" s="1">
        <v>41304.50277777778</v>
      </c>
      <c r="S3441" t="s">
        <v>27</v>
      </c>
      <c r="T3441" t="s">
        <v>27</v>
      </c>
      <c r="U3441" t="s">
        <v>27</v>
      </c>
    </row>
    <row r="3442" spans="1:21" x14ac:dyDescent="0.25">
      <c r="A3442" t="s">
        <v>21</v>
      </c>
      <c r="B3442" t="s">
        <v>1182</v>
      </c>
      <c r="C3442" t="s">
        <v>23</v>
      </c>
      <c r="D3442" t="s">
        <v>385</v>
      </c>
      <c r="F3442" t="s">
        <v>26</v>
      </c>
      <c r="G3442" t="s">
        <v>27</v>
      </c>
      <c r="H3442">
        <v>6</v>
      </c>
      <c r="I3442">
        <v>10</v>
      </c>
      <c r="J3442" t="s">
        <v>27</v>
      </c>
      <c r="K3442" t="s">
        <v>966</v>
      </c>
      <c r="L3442" t="s">
        <v>967</v>
      </c>
      <c r="M3442" t="s">
        <v>23</v>
      </c>
      <c r="N3442" t="s">
        <v>27</v>
      </c>
      <c r="O3442" t="s">
        <v>27</v>
      </c>
      <c r="P3442" t="s">
        <v>27</v>
      </c>
      <c r="Q3442" s="1">
        <v>41603.664583333331</v>
      </c>
      <c r="R3442" s="1">
        <v>42325.634722222225</v>
      </c>
      <c r="S3442" t="s">
        <v>27</v>
      </c>
      <c r="T3442" t="s">
        <v>27</v>
      </c>
      <c r="U3442" t="s">
        <v>27</v>
      </c>
    </row>
    <row r="3443" spans="1:21" x14ac:dyDescent="0.25">
      <c r="A3443" t="s">
        <v>21</v>
      </c>
      <c r="B3443" t="s">
        <v>1383</v>
      </c>
      <c r="C3443" t="s">
        <v>23</v>
      </c>
      <c r="D3443" t="s">
        <v>1384</v>
      </c>
      <c r="F3443" t="s">
        <v>26</v>
      </c>
      <c r="G3443" t="s">
        <v>27</v>
      </c>
      <c r="H3443">
        <v>10</v>
      </c>
      <c r="I3443">
        <v>10</v>
      </c>
      <c r="J3443" t="s">
        <v>27</v>
      </c>
      <c r="K3443" t="s">
        <v>752</v>
      </c>
      <c r="L3443" t="s">
        <v>753</v>
      </c>
      <c r="M3443" t="s">
        <v>23</v>
      </c>
      <c r="N3443" t="s">
        <v>27</v>
      </c>
      <c r="O3443" t="s">
        <v>27</v>
      </c>
      <c r="P3443" t="s">
        <v>27</v>
      </c>
      <c r="Q3443" s="1">
        <v>38861.700694444444</v>
      </c>
      <c r="R3443" s="1">
        <v>41304.50277777778</v>
      </c>
      <c r="S3443" t="s">
        <v>27</v>
      </c>
      <c r="T3443" t="s">
        <v>27</v>
      </c>
      <c r="U3443" t="s">
        <v>27</v>
      </c>
    </row>
    <row r="3444" spans="1:21" x14ac:dyDescent="0.25">
      <c r="A3444" t="s">
        <v>21</v>
      </c>
      <c r="B3444" t="s">
        <v>1586</v>
      </c>
      <c r="C3444" t="s">
        <v>23</v>
      </c>
      <c r="D3444" t="s">
        <v>1587</v>
      </c>
      <c r="F3444" t="s">
        <v>26</v>
      </c>
      <c r="G3444" t="s">
        <v>27</v>
      </c>
      <c r="H3444">
        <v>10</v>
      </c>
      <c r="I3444">
        <v>10</v>
      </c>
      <c r="J3444" t="s">
        <v>27</v>
      </c>
      <c r="K3444" t="s">
        <v>1586</v>
      </c>
      <c r="L3444" t="s">
        <v>1587</v>
      </c>
      <c r="M3444" t="s">
        <v>23</v>
      </c>
      <c r="N3444" t="s">
        <v>27</v>
      </c>
      <c r="O3444" t="s">
        <v>27</v>
      </c>
      <c r="P3444" t="s">
        <v>27</v>
      </c>
      <c r="Q3444" s="1">
        <v>42417.760416666664</v>
      </c>
      <c r="R3444" s="1">
        <v>42697.743055555555</v>
      </c>
      <c r="S3444" t="s">
        <v>27</v>
      </c>
      <c r="T3444" t="s">
        <v>27</v>
      </c>
      <c r="U3444" t="s">
        <v>27</v>
      </c>
    </row>
    <row r="3445" spans="1:21" x14ac:dyDescent="0.25">
      <c r="A3445" t="s">
        <v>21</v>
      </c>
      <c r="B3445" t="s">
        <v>1636</v>
      </c>
      <c r="C3445" t="s">
        <v>23</v>
      </c>
      <c r="D3445" t="s">
        <v>1481</v>
      </c>
      <c r="E3445" t="s">
        <v>85</v>
      </c>
      <c r="F3445" t="s">
        <v>26</v>
      </c>
      <c r="G3445" t="s">
        <v>27</v>
      </c>
      <c r="H3445">
        <v>10</v>
      </c>
      <c r="I3445">
        <v>10</v>
      </c>
      <c r="J3445" t="s">
        <v>27</v>
      </c>
      <c r="K3445" t="s">
        <v>1636</v>
      </c>
      <c r="L3445" t="s">
        <v>1481</v>
      </c>
      <c r="M3445" t="s">
        <v>23</v>
      </c>
      <c r="N3445" t="s">
        <v>27</v>
      </c>
      <c r="O3445" t="s">
        <v>27</v>
      </c>
      <c r="P3445" t="s">
        <v>27</v>
      </c>
      <c r="Q3445" s="1">
        <v>38642.713194444441</v>
      </c>
      <c r="R3445" s="1">
        <v>39155.025000000001</v>
      </c>
      <c r="S3445">
        <v>4.0999999999999996</v>
      </c>
      <c r="T3445">
        <v>10.199999999999999</v>
      </c>
      <c r="U3445">
        <v>5.58</v>
      </c>
    </row>
    <row r="3446" spans="1:21" x14ac:dyDescent="0.25">
      <c r="A3446" t="s">
        <v>21</v>
      </c>
      <c r="B3446" t="s">
        <v>65</v>
      </c>
      <c r="C3446" t="s">
        <v>23</v>
      </c>
      <c r="D3446" t="s">
        <v>968</v>
      </c>
      <c r="E3446" t="s">
        <v>467</v>
      </c>
      <c r="F3446" t="s">
        <v>26</v>
      </c>
      <c r="G3446" t="s">
        <v>27</v>
      </c>
      <c r="H3446">
        <v>10</v>
      </c>
      <c r="I3446">
        <v>10</v>
      </c>
      <c r="J3446" t="s">
        <v>1860</v>
      </c>
      <c r="K3446" t="s">
        <v>65</v>
      </c>
      <c r="L3446" t="s">
        <v>66</v>
      </c>
      <c r="M3446" t="s">
        <v>23</v>
      </c>
      <c r="N3446" t="s">
        <v>27</v>
      </c>
      <c r="O3446" t="s">
        <v>27</v>
      </c>
      <c r="P3446" t="s">
        <v>27</v>
      </c>
      <c r="Q3446" s="1">
        <v>42578.430555555555</v>
      </c>
      <c r="R3446" s="1">
        <v>42964.67083333333</v>
      </c>
      <c r="S3446">
        <v>75.8</v>
      </c>
      <c r="T3446">
        <v>766</v>
      </c>
      <c r="U3446">
        <v>381.28</v>
      </c>
    </row>
    <row r="3447" spans="1:21" x14ac:dyDescent="0.25">
      <c r="A3447" t="s">
        <v>21</v>
      </c>
      <c r="B3447" t="s">
        <v>920</v>
      </c>
      <c r="C3447" t="s">
        <v>23</v>
      </c>
      <c r="D3447" t="s">
        <v>920</v>
      </c>
      <c r="E3447" t="s">
        <v>921</v>
      </c>
      <c r="F3447" t="s">
        <v>26</v>
      </c>
      <c r="G3447" t="s">
        <v>27</v>
      </c>
      <c r="H3447">
        <v>8</v>
      </c>
      <c r="I3447">
        <v>10</v>
      </c>
      <c r="J3447" t="s">
        <v>1967</v>
      </c>
      <c r="K3447" t="s">
        <v>920</v>
      </c>
      <c r="L3447" t="s">
        <v>920</v>
      </c>
      <c r="M3447" t="s">
        <v>23</v>
      </c>
      <c r="N3447" t="s">
        <v>27</v>
      </c>
      <c r="O3447" t="s">
        <v>27</v>
      </c>
      <c r="P3447" t="s">
        <v>27</v>
      </c>
      <c r="Q3447" s="1">
        <v>40058.754166666666</v>
      </c>
      <c r="R3447" s="1">
        <v>40199.595833333333</v>
      </c>
      <c r="S3447">
        <v>3.1</v>
      </c>
      <c r="T3447">
        <v>743.8</v>
      </c>
      <c r="U3447">
        <v>127.74</v>
      </c>
    </row>
    <row r="3448" spans="1:21" x14ac:dyDescent="0.25">
      <c r="A3448" t="s">
        <v>21</v>
      </c>
      <c r="B3448" t="s">
        <v>2388</v>
      </c>
      <c r="C3448" t="s">
        <v>23</v>
      </c>
      <c r="D3448" t="s">
        <v>2388</v>
      </c>
      <c r="E3448" t="s">
        <v>325</v>
      </c>
      <c r="F3448" t="s">
        <v>26</v>
      </c>
      <c r="G3448" t="s">
        <v>27</v>
      </c>
      <c r="H3448">
        <v>10</v>
      </c>
      <c r="I3448">
        <v>10</v>
      </c>
      <c r="J3448" t="s">
        <v>2543</v>
      </c>
      <c r="K3448" t="s">
        <v>2330</v>
      </c>
      <c r="L3448" t="s">
        <v>2331</v>
      </c>
      <c r="M3448" t="s">
        <v>23</v>
      </c>
      <c r="N3448" t="s">
        <v>27</v>
      </c>
      <c r="O3448" t="s">
        <v>27</v>
      </c>
      <c r="P3448" t="s">
        <v>27</v>
      </c>
      <c r="Q3448" s="1">
        <v>38903.45208333333</v>
      </c>
      <c r="R3448" s="1">
        <v>40515.550000000003</v>
      </c>
      <c r="S3448">
        <v>0.92</v>
      </c>
      <c r="T3448">
        <v>2.68</v>
      </c>
      <c r="U3448">
        <v>1.806</v>
      </c>
    </row>
    <row r="3449" spans="1:21" x14ac:dyDescent="0.25">
      <c r="A3449" t="s">
        <v>21</v>
      </c>
      <c r="B3449" t="s">
        <v>2386</v>
      </c>
      <c r="C3449" t="s">
        <v>23</v>
      </c>
      <c r="D3449" t="s">
        <v>2386</v>
      </c>
      <c r="E3449" t="s">
        <v>325</v>
      </c>
      <c r="F3449" t="s">
        <v>26</v>
      </c>
      <c r="G3449" t="s">
        <v>27</v>
      </c>
      <c r="H3449">
        <v>10</v>
      </c>
      <c r="I3449">
        <v>10</v>
      </c>
      <c r="J3449" t="s">
        <v>2684</v>
      </c>
      <c r="K3449" t="s">
        <v>2330</v>
      </c>
      <c r="L3449" t="s">
        <v>2331</v>
      </c>
      <c r="M3449" t="s">
        <v>23</v>
      </c>
      <c r="N3449" t="s">
        <v>27</v>
      </c>
      <c r="O3449" t="s">
        <v>27</v>
      </c>
      <c r="P3449" t="s">
        <v>27</v>
      </c>
      <c r="Q3449" s="1">
        <v>38903.45208333333</v>
      </c>
      <c r="R3449" s="1">
        <v>40515.550000000003</v>
      </c>
      <c r="S3449">
        <v>4.37</v>
      </c>
      <c r="T3449">
        <v>9.84</v>
      </c>
      <c r="U3449">
        <v>7.1790000000000003</v>
      </c>
    </row>
    <row r="3450" spans="1:21" x14ac:dyDescent="0.25">
      <c r="A3450" t="s">
        <v>21</v>
      </c>
      <c r="B3450" t="s">
        <v>2889</v>
      </c>
      <c r="C3450" t="s">
        <v>23</v>
      </c>
      <c r="D3450" t="s">
        <v>2890</v>
      </c>
      <c r="F3450" t="s">
        <v>26</v>
      </c>
      <c r="G3450" t="s">
        <v>27</v>
      </c>
      <c r="H3450">
        <v>10</v>
      </c>
      <c r="I3450">
        <v>10</v>
      </c>
      <c r="J3450" t="s">
        <v>27</v>
      </c>
      <c r="K3450" t="s">
        <v>2221</v>
      </c>
      <c r="L3450" t="s">
        <v>2222</v>
      </c>
      <c r="M3450" t="s">
        <v>23</v>
      </c>
      <c r="N3450" t="s">
        <v>27</v>
      </c>
      <c r="O3450" t="s">
        <v>27</v>
      </c>
      <c r="P3450" t="s">
        <v>27</v>
      </c>
      <c r="Q3450" s="1">
        <v>41625.973611111112</v>
      </c>
      <c r="R3450" s="1">
        <v>42859.745833333334</v>
      </c>
      <c r="S3450" t="s">
        <v>27</v>
      </c>
      <c r="T3450" t="s">
        <v>27</v>
      </c>
      <c r="U3450" t="s">
        <v>27</v>
      </c>
    </row>
    <row r="3451" spans="1:21" x14ac:dyDescent="0.25">
      <c r="A3451" t="s">
        <v>21</v>
      </c>
      <c r="B3451" t="s">
        <v>2321</v>
      </c>
      <c r="C3451" t="s">
        <v>23</v>
      </c>
      <c r="D3451" t="s">
        <v>2322</v>
      </c>
      <c r="E3451" t="s">
        <v>838</v>
      </c>
      <c r="F3451" t="s">
        <v>26</v>
      </c>
      <c r="G3451" t="s">
        <v>27</v>
      </c>
      <c r="H3451">
        <v>10</v>
      </c>
      <c r="I3451">
        <v>10</v>
      </c>
      <c r="J3451" t="s">
        <v>3034</v>
      </c>
      <c r="K3451" t="s">
        <v>2318</v>
      </c>
      <c r="L3451" t="s">
        <v>2320</v>
      </c>
      <c r="M3451" t="s">
        <v>23</v>
      </c>
      <c r="N3451" t="s">
        <v>27</v>
      </c>
      <c r="O3451" t="s">
        <v>27</v>
      </c>
      <c r="P3451" t="s">
        <v>27</v>
      </c>
      <c r="Q3451" s="1">
        <v>42668.54791666667</v>
      </c>
      <c r="R3451" s="1">
        <v>42929.713194444441</v>
      </c>
      <c r="S3451">
        <v>3.8</v>
      </c>
      <c r="T3451">
        <v>6.1</v>
      </c>
      <c r="U3451">
        <v>4.5999999999999996</v>
      </c>
    </row>
    <row r="3452" spans="1:21" x14ac:dyDescent="0.25">
      <c r="A3452" t="s">
        <v>21</v>
      </c>
      <c r="B3452" t="s">
        <v>2318</v>
      </c>
      <c r="C3452" t="s">
        <v>23</v>
      </c>
      <c r="D3452" t="s">
        <v>2318</v>
      </c>
      <c r="E3452" t="s">
        <v>69</v>
      </c>
      <c r="F3452" t="s">
        <v>26</v>
      </c>
      <c r="G3452" t="s">
        <v>27</v>
      </c>
      <c r="H3452">
        <v>5</v>
      </c>
      <c r="I3452">
        <v>10</v>
      </c>
      <c r="J3452" t="s">
        <v>3066</v>
      </c>
      <c r="K3452" t="s">
        <v>2318</v>
      </c>
      <c r="L3452" t="s">
        <v>2320</v>
      </c>
      <c r="M3452" t="s">
        <v>23</v>
      </c>
      <c r="N3452" t="s">
        <v>27</v>
      </c>
      <c r="O3452" t="s">
        <v>27</v>
      </c>
      <c r="P3452" t="s">
        <v>27</v>
      </c>
      <c r="Q3452" s="1">
        <v>42156.432638888888</v>
      </c>
      <c r="R3452" s="1">
        <v>42954.544444444444</v>
      </c>
      <c r="S3452">
        <v>10.4</v>
      </c>
      <c r="T3452">
        <v>27.5</v>
      </c>
      <c r="U3452">
        <v>17.18</v>
      </c>
    </row>
    <row r="3453" spans="1:21" x14ac:dyDescent="0.25">
      <c r="A3453" t="s">
        <v>21</v>
      </c>
      <c r="B3453" t="s">
        <v>2321</v>
      </c>
      <c r="C3453" t="s">
        <v>23</v>
      </c>
      <c r="D3453" t="s">
        <v>2322</v>
      </c>
      <c r="E3453" t="s">
        <v>838</v>
      </c>
      <c r="F3453" t="s">
        <v>26</v>
      </c>
      <c r="G3453" t="s">
        <v>27</v>
      </c>
      <c r="H3453">
        <v>7</v>
      </c>
      <c r="I3453">
        <v>10</v>
      </c>
      <c r="J3453" t="s">
        <v>3247</v>
      </c>
      <c r="K3453" t="s">
        <v>2318</v>
      </c>
      <c r="L3453" t="s">
        <v>2320</v>
      </c>
      <c r="M3453" t="s">
        <v>23</v>
      </c>
      <c r="N3453" t="s">
        <v>27</v>
      </c>
      <c r="O3453" t="s">
        <v>27</v>
      </c>
      <c r="P3453" t="s">
        <v>27</v>
      </c>
      <c r="Q3453" s="1">
        <v>42205.697916666664</v>
      </c>
      <c r="R3453" s="1">
        <v>42648.40625</v>
      </c>
      <c r="S3453">
        <v>0.4</v>
      </c>
      <c r="T3453">
        <v>3.5</v>
      </c>
      <c r="U3453">
        <v>1.83</v>
      </c>
    </row>
    <row r="3454" spans="1:21" x14ac:dyDescent="0.25">
      <c r="A3454" t="s">
        <v>21</v>
      </c>
      <c r="B3454" t="s">
        <v>2328</v>
      </c>
      <c r="C3454" t="s">
        <v>23</v>
      </c>
      <c r="D3454" t="s">
        <v>2328</v>
      </c>
      <c r="E3454" t="s">
        <v>325</v>
      </c>
      <c r="F3454" t="s">
        <v>26</v>
      </c>
      <c r="G3454" t="s">
        <v>27</v>
      </c>
      <c r="H3454">
        <v>10</v>
      </c>
      <c r="I3454">
        <v>10</v>
      </c>
      <c r="J3454" t="s">
        <v>3451</v>
      </c>
      <c r="K3454" t="s">
        <v>2330</v>
      </c>
      <c r="L3454" t="s">
        <v>2331</v>
      </c>
      <c r="M3454" t="s">
        <v>23</v>
      </c>
      <c r="N3454" t="s">
        <v>27</v>
      </c>
      <c r="O3454" t="s">
        <v>27</v>
      </c>
      <c r="P3454" t="s">
        <v>27</v>
      </c>
      <c r="Q3454" s="1">
        <v>38903.45208333333</v>
      </c>
      <c r="R3454" s="1">
        <v>40515.550000000003</v>
      </c>
      <c r="S3454">
        <v>0.2</v>
      </c>
      <c r="T3454">
        <v>0.97</v>
      </c>
      <c r="U3454">
        <v>0.51300000000000001</v>
      </c>
    </row>
    <row r="3455" spans="1:21" x14ac:dyDescent="0.25">
      <c r="A3455" t="s">
        <v>21</v>
      </c>
      <c r="B3455" t="s">
        <v>3499</v>
      </c>
      <c r="C3455" t="s">
        <v>23</v>
      </c>
      <c r="D3455" t="s">
        <v>3500</v>
      </c>
      <c r="F3455" t="s">
        <v>107</v>
      </c>
      <c r="G3455" t="s">
        <v>27</v>
      </c>
      <c r="H3455">
        <v>7</v>
      </c>
      <c r="I3455">
        <v>10</v>
      </c>
      <c r="J3455" t="s">
        <v>27</v>
      </c>
      <c r="K3455" t="s">
        <v>2711</v>
      </c>
      <c r="L3455" t="s">
        <v>2712</v>
      </c>
      <c r="M3455" t="s">
        <v>23</v>
      </c>
      <c r="N3455" t="s">
        <v>27</v>
      </c>
      <c r="O3455" t="s">
        <v>27</v>
      </c>
      <c r="P3455" t="s">
        <v>27</v>
      </c>
      <c r="Q3455" s="1">
        <v>38477.50277777778</v>
      </c>
      <c r="R3455" s="1">
        <v>41387.506249999999</v>
      </c>
      <c r="S3455" t="s">
        <v>27</v>
      </c>
      <c r="T3455" t="s">
        <v>27</v>
      </c>
      <c r="U3455" t="s">
        <v>27</v>
      </c>
    </row>
    <row r="3456" spans="1:21" x14ac:dyDescent="0.25">
      <c r="A3456" t="s">
        <v>21</v>
      </c>
      <c r="B3456" t="s">
        <v>2321</v>
      </c>
      <c r="C3456" t="s">
        <v>23</v>
      </c>
      <c r="D3456" t="s">
        <v>2322</v>
      </c>
      <c r="E3456" t="s">
        <v>838</v>
      </c>
      <c r="F3456" t="s">
        <v>26</v>
      </c>
      <c r="G3456" t="s">
        <v>27</v>
      </c>
      <c r="H3456">
        <v>9</v>
      </c>
      <c r="I3456">
        <v>10</v>
      </c>
      <c r="J3456" t="s">
        <v>3637</v>
      </c>
      <c r="K3456" t="s">
        <v>2318</v>
      </c>
      <c r="L3456" t="s">
        <v>2320</v>
      </c>
      <c r="M3456" t="s">
        <v>23</v>
      </c>
      <c r="N3456" t="s">
        <v>27</v>
      </c>
      <c r="O3456" t="s">
        <v>27</v>
      </c>
      <c r="P3456" t="s">
        <v>27</v>
      </c>
      <c r="Q3456" s="1">
        <v>42699.490972222222</v>
      </c>
      <c r="R3456" s="1">
        <v>42947.442361111112</v>
      </c>
      <c r="S3456">
        <v>2.2999999999999998</v>
      </c>
      <c r="T3456">
        <v>5.4</v>
      </c>
      <c r="U3456">
        <v>4.3600000000000003</v>
      </c>
    </row>
    <row r="3457" spans="1:21" x14ac:dyDescent="0.25">
      <c r="A3457" t="s">
        <v>21</v>
      </c>
      <c r="B3457" t="s">
        <v>2990</v>
      </c>
      <c r="C3457" t="s">
        <v>23</v>
      </c>
      <c r="D3457" t="s">
        <v>2991</v>
      </c>
      <c r="F3457" t="s">
        <v>26</v>
      </c>
      <c r="G3457" t="s">
        <v>27</v>
      </c>
      <c r="H3457">
        <v>10</v>
      </c>
      <c r="I3457">
        <v>10</v>
      </c>
      <c r="J3457" t="s">
        <v>27</v>
      </c>
      <c r="K3457" t="s">
        <v>503</v>
      </c>
      <c r="L3457" t="s">
        <v>505</v>
      </c>
      <c r="M3457" t="s">
        <v>23</v>
      </c>
      <c r="N3457" t="s">
        <v>27</v>
      </c>
      <c r="O3457" t="s">
        <v>27</v>
      </c>
      <c r="P3457" t="s">
        <v>27</v>
      </c>
      <c r="Q3457" s="1">
        <v>41585.763194444444</v>
      </c>
      <c r="R3457" s="1">
        <v>42970.74722222222</v>
      </c>
      <c r="S3457" t="s">
        <v>27</v>
      </c>
      <c r="T3457" t="s">
        <v>27</v>
      </c>
      <c r="U3457" t="s">
        <v>27</v>
      </c>
    </row>
    <row r="3458" spans="1:21" x14ac:dyDescent="0.25">
      <c r="A3458" t="s">
        <v>21</v>
      </c>
      <c r="B3458" t="s">
        <v>3791</v>
      </c>
      <c r="C3458" t="s">
        <v>23</v>
      </c>
      <c r="D3458" t="s">
        <v>3792</v>
      </c>
      <c r="F3458" t="s">
        <v>26</v>
      </c>
      <c r="G3458" t="s">
        <v>27</v>
      </c>
      <c r="H3458">
        <v>9</v>
      </c>
      <c r="I3458">
        <v>10</v>
      </c>
      <c r="J3458" t="s">
        <v>27</v>
      </c>
      <c r="K3458" t="s">
        <v>3791</v>
      </c>
      <c r="L3458" t="s">
        <v>3792</v>
      </c>
      <c r="M3458" t="s">
        <v>23</v>
      </c>
      <c r="N3458" t="s">
        <v>27</v>
      </c>
      <c r="O3458" t="s">
        <v>27</v>
      </c>
      <c r="P3458" t="s">
        <v>27</v>
      </c>
      <c r="Q3458" s="1">
        <v>42769.621527777781</v>
      </c>
      <c r="R3458" s="1">
        <v>43004.572916666664</v>
      </c>
      <c r="S3458" t="s">
        <v>27</v>
      </c>
      <c r="T3458" t="s">
        <v>27</v>
      </c>
      <c r="U3458" t="s">
        <v>27</v>
      </c>
    </row>
    <row r="3459" spans="1:21" x14ac:dyDescent="0.25">
      <c r="A3459" t="s">
        <v>21</v>
      </c>
      <c r="B3459" t="s">
        <v>3385</v>
      </c>
      <c r="C3459" t="s">
        <v>23</v>
      </c>
      <c r="D3459" t="s">
        <v>3794</v>
      </c>
      <c r="F3459" t="s">
        <v>26</v>
      </c>
      <c r="G3459" t="s">
        <v>27</v>
      </c>
      <c r="H3459">
        <v>10</v>
      </c>
      <c r="I3459">
        <v>10</v>
      </c>
      <c r="J3459" t="s">
        <v>27</v>
      </c>
      <c r="K3459" t="s">
        <v>503</v>
      </c>
      <c r="L3459" t="s">
        <v>505</v>
      </c>
      <c r="M3459" t="s">
        <v>23</v>
      </c>
      <c r="N3459" t="s">
        <v>27</v>
      </c>
      <c r="O3459" t="s">
        <v>27</v>
      </c>
      <c r="P3459" t="s">
        <v>27</v>
      </c>
      <c r="Q3459" s="1">
        <v>41585.763194444444</v>
      </c>
      <c r="R3459" s="1">
        <v>42970.74722222222</v>
      </c>
      <c r="S3459" t="s">
        <v>27</v>
      </c>
      <c r="T3459" t="s">
        <v>27</v>
      </c>
      <c r="U3459" t="s">
        <v>27</v>
      </c>
    </row>
    <row r="3460" spans="1:21" x14ac:dyDescent="0.25">
      <c r="A3460" t="s">
        <v>21</v>
      </c>
      <c r="B3460" t="s">
        <v>3963</v>
      </c>
      <c r="C3460" t="s">
        <v>23</v>
      </c>
      <c r="D3460" t="s">
        <v>3964</v>
      </c>
      <c r="F3460" t="s">
        <v>26</v>
      </c>
      <c r="G3460" t="s">
        <v>27</v>
      </c>
      <c r="H3460">
        <v>10</v>
      </c>
      <c r="I3460">
        <v>10</v>
      </c>
      <c r="J3460" t="s">
        <v>27</v>
      </c>
      <c r="K3460" t="s">
        <v>3963</v>
      </c>
      <c r="L3460" t="s">
        <v>3866</v>
      </c>
      <c r="M3460" t="s">
        <v>23</v>
      </c>
      <c r="N3460" t="s">
        <v>27</v>
      </c>
      <c r="O3460" t="s">
        <v>27</v>
      </c>
      <c r="P3460" t="s">
        <v>27</v>
      </c>
      <c r="Q3460" s="1">
        <v>42156.709027777775</v>
      </c>
      <c r="R3460" s="1">
        <v>42919.822222222225</v>
      </c>
      <c r="S3460" t="s">
        <v>27</v>
      </c>
      <c r="T3460" t="s">
        <v>27</v>
      </c>
      <c r="U3460" t="s">
        <v>27</v>
      </c>
    </row>
    <row r="3461" spans="1:21" x14ac:dyDescent="0.25">
      <c r="A3461" t="s">
        <v>21</v>
      </c>
      <c r="B3461" t="s">
        <v>3884</v>
      </c>
      <c r="C3461" t="s">
        <v>23</v>
      </c>
      <c r="D3461" t="s">
        <v>3885</v>
      </c>
      <c r="F3461" t="s">
        <v>130</v>
      </c>
      <c r="G3461" t="s">
        <v>27</v>
      </c>
      <c r="H3461">
        <v>10</v>
      </c>
      <c r="I3461">
        <v>10</v>
      </c>
      <c r="J3461" t="s">
        <v>27</v>
      </c>
      <c r="K3461" t="s">
        <v>4014</v>
      </c>
      <c r="L3461" t="s">
        <v>4015</v>
      </c>
      <c r="M3461" t="s">
        <v>23</v>
      </c>
      <c r="N3461" t="s">
        <v>27</v>
      </c>
      <c r="O3461" t="s">
        <v>27</v>
      </c>
      <c r="P3461" t="s">
        <v>27</v>
      </c>
      <c r="Q3461" s="1">
        <v>38183.60833333333</v>
      </c>
      <c r="R3461" s="1">
        <v>42982.392361111109</v>
      </c>
      <c r="S3461" t="s">
        <v>27</v>
      </c>
      <c r="T3461" t="s">
        <v>27</v>
      </c>
      <c r="U3461" t="s">
        <v>27</v>
      </c>
    </row>
    <row r="3462" spans="1:21" x14ac:dyDescent="0.25">
      <c r="A3462" t="s">
        <v>21</v>
      </c>
      <c r="B3462" t="s">
        <v>3758</v>
      </c>
      <c r="C3462" t="s">
        <v>23</v>
      </c>
      <c r="D3462" t="s">
        <v>4308</v>
      </c>
      <c r="F3462" t="s">
        <v>26</v>
      </c>
      <c r="G3462" t="s">
        <v>27</v>
      </c>
      <c r="H3462">
        <v>10</v>
      </c>
      <c r="I3462">
        <v>10</v>
      </c>
      <c r="J3462" t="s">
        <v>27</v>
      </c>
      <c r="K3462" t="s">
        <v>503</v>
      </c>
      <c r="L3462" t="s">
        <v>505</v>
      </c>
      <c r="M3462" t="s">
        <v>23</v>
      </c>
      <c r="N3462" t="s">
        <v>27</v>
      </c>
      <c r="O3462" t="s">
        <v>27</v>
      </c>
      <c r="P3462" t="s">
        <v>27</v>
      </c>
      <c r="Q3462" s="1">
        <v>41585.763194444444</v>
      </c>
      <c r="R3462" s="1">
        <v>42970.74722222222</v>
      </c>
      <c r="S3462" t="s">
        <v>27</v>
      </c>
      <c r="T3462" t="s">
        <v>27</v>
      </c>
      <c r="U3462" t="s">
        <v>27</v>
      </c>
    </row>
    <row r="3463" spans="1:21" x14ac:dyDescent="0.25">
      <c r="A3463" t="s">
        <v>21</v>
      </c>
      <c r="B3463" t="s">
        <v>3389</v>
      </c>
      <c r="C3463" t="s">
        <v>23</v>
      </c>
      <c r="D3463" t="s">
        <v>3390</v>
      </c>
      <c r="E3463" t="s">
        <v>3391</v>
      </c>
      <c r="F3463" t="s">
        <v>26</v>
      </c>
      <c r="G3463" t="s">
        <v>27</v>
      </c>
      <c r="H3463">
        <v>10</v>
      </c>
      <c r="I3463">
        <v>10</v>
      </c>
      <c r="J3463" t="s">
        <v>27</v>
      </c>
      <c r="K3463" t="s">
        <v>3393</v>
      </c>
      <c r="L3463" t="s">
        <v>3394</v>
      </c>
      <c r="M3463" t="s">
        <v>23</v>
      </c>
      <c r="N3463" t="s">
        <v>27</v>
      </c>
      <c r="O3463" t="s">
        <v>27</v>
      </c>
      <c r="P3463" t="s">
        <v>27</v>
      </c>
      <c r="Q3463" s="1">
        <v>39456.529166666667</v>
      </c>
      <c r="R3463" s="1">
        <v>42984.475694444445</v>
      </c>
      <c r="S3463" t="s">
        <v>27</v>
      </c>
      <c r="T3463" t="s">
        <v>27</v>
      </c>
      <c r="U3463" t="s">
        <v>27</v>
      </c>
    </row>
    <row r="3464" spans="1:21" x14ac:dyDescent="0.25">
      <c r="A3464" t="s">
        <v>21</v>
      </c>
      <c r="B3464" t="s">
        <v>4407</v>
      </c>
      <c r="C3464" t="s">
        <v>23</v>
      </c>
      <c r="D3464" t="s">
        <v>4407</v>
      </c>
      <c r="F3464" t="s">
        <v>26</v>
      </c>
      <c r="G3464" t="s">
        <v>27</v>
      </c>
      <c r="H3464">
        <v>10</v>
      </c>
      <c r="I3464">
        <v>10</v>
      </c>
      <c r="J3464" t="s">
        <v>27</v>
      </c>
      <c r="K3464" t="s">
        <v>4407</v>
      </c>
      <c r="L3464" t="s">
        <v>4407</v>
      </c>
      <c r="M3464" t="s">
        <v>23</v>
      </c>
      <c r="N3464" t="s">
        <v>27</v>
      </c>
      <c r="O3464" t="s">
        <v>27</v>
      </c>
      <c r="P3464" t="s">
        <v>27</v>
      </c>
      <c r="Q3464" s="1">
        <v>41422.759722222225</v>
      </c>
      <c r="R3464" s="1">
        <v>42913.675000000003</v>
      </c>
      <c r="S3464" t="s">
        <v>27</v>
      </c>
      <c r="T3464" t="s">
        <v>27</v>
      </c>
      <c r="U3464" t="s">
        <v>27</v>
      </c>
    </row>
    <row r="3465" spans="1:21" x14ac:dyDescent="0.25">
      <c r="A3465" t="s">
        <v>21</v>
      </c>
      <c r="B3465" t="s">
        <v>4435</v>
      </c>
      <c r="C3465" t="s">
        <v>23</v>
      </c>
      <c r="D3465" t="s">
        <v>4436</v>
      </c>
      <c r="F3465" t="s">
        <v>107</v>
      </c>
      <c r="G3465" t="s">
        <v>27</v>
      </c>
      <c r="H3465">
        <v>9</v>
      </c>
      <c r="I3465">
        <v>10</v>
      </c>
      <c r="J3465" t="s">
        <v>27</v>
      </c>
      <c r="K3465" t="s">
        <v>518</v>
      </c>
      <c r="L3465" t="s">
        <v>520</v>
      </c>
      <c r="M3465" t="s">
        <v>23</v>
      </c>
      <c r="N3465" t="s">
        <v>27</v>
      </c>
      <c r="O3465" t="s">
        <v>27</v>
      </c>
      <c r="P3465" t="s">
        <v>27</v>
      </c>
      <c r="Q3465" s="1">
        <v>38341.571527777778</v>
      </c>
      <c r="R3465" s="1">
        <v>41110.909722222219</v>
      </c>
      <c r="S3465" t="s">
        <v>27</v>
      </c>
      <c r="T3465" t="s">
        <v>27</v>
      </c>
      <c r="U3465" t="s">
        <v>27</v>
      </c>
    </row>
    <row r="3466" spans="1:21" x14ac:dyDescent="0.25">
      <c r="A3466" t="s">
        <v>21</v>
      </c>
      <c r="B3466" t="s">
        <v>3874</v>
      </c>
      <c r="C3466" t="s">
        <v>23</v>
      </c>
      <c r="D3466" t="s">
        <v>3875</v>
      </c>
      <c r="E3466" t="s">
        <v>211</v>
      </c>
      <c r="F3466" t="s">
        <v>26</v>
      </c>
      <c r="G3466" t="s">
        <v>27</v>
      </c>
      <c r="H3466">
        <v>10</v>
      </c>
      <c r="I3466">
        <v>10</v>
      </c>
      <c r="J3466" t="s">
        <v>27</v>
      </c>
      <c r="K3466" t="s">
        <v>2069</v>
      </c>
      <c r="L3466" t="s">
        <v>2070</v>
      </c>
      <c r="M3466" t="s">
        <v>23</v>
      </c>
      <c r="N3466" t="s">
        <v>27</v>
      </c>
      <c r="O3466" t="s">
        <v>27</v>
      </c>
      <c r="P3466" t="s">
        <v>27</v>
      </c>
      <c r="Q3466" s="1">
        <v>39546.388194444444</v>
      </c>
      <c r="R3466" s="1">
        <v>41072.738194444442</v>
      </c>
      <c r="S3466">
        <v>47</v>
      </c>
      <c r="T3466">
        <v>150</v>
      </c>
      <c r="U3466">
        <v>113.857142857143</v>
      </c>
    </row>
    <row r="3467" spans="1:21" x14ac:dyDescent="0.25">
      <c r="A3467" t="s">
        <v>21</v>
      </c>
      <c r="B3467" t="s">
        <v>3876</v>
      </c>
      <c r="C3467" t="s">
        <v>23</v>
      </c>
      <c r="D3467" t="s">
        <v>3877</v>
      </c>
      <c r="E3467" t="s">
        <v>3878</v>
      </c>
      <c r="F3467" t="s">
        <v>26</v>
      </c>
      <c r="G3467" t="s">
        <v>27</v>
      </c>
      <c r="H3467">
        <v>10</v>
      </c>
      <c r="I3467">
        <v>10</v>
      </c>
      <c r="J3467" t="s">
        <v>4549</v>
      </c>
      <c r="K3467" t="s">
        <v>65</v>
      </c>
      <c r="L3467" t="s">
        <v>66</v>
      </c>
      <c r="M3467" t="s">
        <v>23</v>
      </c>
      <c r="N3467" t="s">
        <v>27</v>
      </c>
      <c r="O3467" t="s">
        <v>27</v>
      </c>
      <c r="P3467" t="s">
        <v>27</v>
      </c>
      <c r="Q3467" s="1">
        <v>42578.430555555555</v>
      </c>
      <c r="R3467" s="1">
        <v>42964.67083333333</v>
      </c>
      <c r="S3467">
        <v>4</v>
      </c>
      <c r="T3467">
        <v>689</v>
      </c>
      <c r="U3467">
        <v>127.53</v>
      </c>
    </row>
    <row r="3468" spans="1:21" x14ac:dyDescent="0.25">
      <c r="A3468" t="s">
        <v>21</v>
      </c>
      <c r="B3468" t="s">
        <v>4786</v>
      </c>
      <c r="C3468" t="s">
        <v>23</v>
      </c>
      <c r="D3468" t="s">
        <v>3866</v>
      </c>
      <c r="F3468" t="s">
        <v>26</v>
      </c>
      <c r="G3468" t="s">
        <v>27</v>
      </c>
      <c r="H3468">
        <v>10</v>
      </c>
      <c r="I3468">
        <v>10</v>
      </c>
      <c r="J3468" t="s">
        <v>27</v>
      </c>
      <c r="K3468" t="s">
        <v>3963</v>
      </c>
      <c r="L3468" t="s">
        <v>3866</v>
      </c>
      <c r="M3468" t="s">
        <v>23</v>
      </c>
      <c r="N3468" t="s">
        <v>27</v>
      </c>
      <c r="O3468" t="s">
        <v>27</v>
      </c>
      <c r="P3468" t="s">
        <v>27</v>
      </c>
      <c r="Q3468" s="1">
        <v>42156.709027777775</v>
      </c>
      <c r="R3468" s="1">
        <v>42919.822222222225</v>
      </c>
      <c r="S3468" t="s">
        <v>27</v>
      </c>
      <c r="T3468" t="s">
        <v>27</v>
      </c>
      <c r="U3468" t="s">
        <v>27</v>
      </c>
    </row>
    <row r="3469" spans="1:21" x14ac:dyDescent="0.25">
      <c r="A3469" t="s">
        <v>21</v>
      </c>
      <c r="B3469" t="s">
        <v>1487</v>
      </c>
      <c r="C3469" t="s">
        <v>23</v>
      </c>
      <c r="D3469" t="s">
        <v>5173</v>
      </c>
      <c r="F3469" t="s">
        <v>26</v>
      </c>
      <c r="G3469" t="s">
        <v>27</v>
      </c>
      <c r="H3469">
        <v>10</v>
      </c>
      <c r="I3469">
        <v>10</v>
      </c>
      <c r="J3469" t="s">
        <v>27</v>
      </c>
      <c r="K3469" t="s">
        <v>1487</v>
      </c>
      <c r="L3469" t="s">
        <v>5173</v>
      </c>
      <c r="M3469" t="s">
        <v>23</v>
      </c>
      <c r="N3469" t="s">
        <v>27</v>
      </c>
      <c r="O3469" t="s">
        <v>27</v>
      </c>
      <c r="P3469" t="s">
        <v>27</v>
      </c>
      <c r="Q3469" s="1">
        <v>42692.411111111112</v>
      </c>
      <c r="R3469" s="1">
        <v>42989.498611111114</v>
      </c>
      <c r="S3469" t="s">
        <v>27</v>
      </c>
      <c r="T3469" t="s">
        <v>27</v>
      </c>
      <c r="U3469" t="s">
        <v>27</v>
      </c>
    </row>
    <row r="3470" spans="1:21" x14ac:dyDescent="0.25">
      <c r="A3470" t="s">
        <v>21</v>
      </c>
      <c r="B3470" t="s">
        <v>5400</v>
      </c>
      <c r="C3470" t="s">
        <v>23</v>
      </c>
      <c r="D3470" t="s">
        <v>5401</v>
      </c>
      <c r="E3470" t="s">
        <v>226</v>
      </c>
      <c r="F3470" t="s">
        <v>26</v>
      </c>
      <c r="G3470" t="s">
        <v>27</v>
      </c>
      <c r="H3470">
        <v>8</v>
      </c>
      <c r="I3470">
        <v>10</v>
      </c>
      <c r="J3470" t="s">
        <v>27</v>
      </c>
      <c r="K3470" t="s">
        <v>1422</v>
      </c>
      <c r="L3470" t="s">
        <v>1423</v>
      </c>
      <c r="M3470" t="s">
        <v>23</v>
      </c>
      <c r="N3470" t="s">
        <v>27</v>
      </c>
      <c r="O3470" t="s">
        <v>27</v>
      </c>
      <c r="P3470" t="s">
        <v>27</v>
      </c>
      <c r="Q3470" s="1">
        <v>38134.575694444444</v>
      </c>
      <c r="R3470" s="1">
        <v>40150.513888888891</v>
      </c>
      <c r="S3470" t="s">
        <v>27</v>
      </c>
      <c r="T3470" t="s">
        <v>27</v>
      </c>
      <c r="U3470" t="s">
        <v>27</v>
      </c>
    </row>
    <row r="3471" spans="1:21" x14ac:dyDescent="0.25">
      <c r="A3471" t="s">
        <v>21</v>
      </c>
      <c r="B3471" t="s">
        <v>4994</v>
      </c>
      <c r="C3471" t="s">
        <v>23</v>
      </c>
      <c r="D3471" t="s">
        <v>4995</v>
      </c>
      <c r="F3471" t="s">
        <v>78</v>
      </c>
      <c r="G3471" t="s">
        <v>27</v>
      </c>
      <c r="H3471">
        <v>7</v>
      </c>
      <c r="I3471">
        <v>10</v>
      </c>
      <c r="J3471" t="s">
        <v>27</v>
      </c>
      <c r="K3471" t="s">
        <v>5445</v>
      </c>
      <c r="L3471" t="s">
        <v>5299</v>
      </c>
      <c r="M3471" t="s">
        <v>23</v>
      </c>
      <c r="N3471" t="s">
        <v>27</v>
      </c>
      <c r="O3471" t="s">
        <v>27</v>
      </c>
      <c r="P3471" t="s">
        <v>27</v>
      </c>
      <c r="Q3471" s="1">
        <v>41398.550000000003</v>
      </c>
      <c r="R3471" s="1">
        <v>42431.679166666669</v>
      </c>
      <c r="S3471" t="s">
        <v>27</v>
      </c>
      <c r="T3471" t="s">
        <v>27</v>
      </c>
      <c r="U3471" t="s">
        <v>27</v>
      </c>
    </row>
    <row r="3472" spans="1:21" x14ac:dyDescent="0.25">
      <c r="A3472" t="s">
        <v>21</v>
      </c>
      <c r="B3472" t="s">
        <v>5366</v>
      </c>
      <c r="C3472" t="s">
        <v>23</v>
      </c>
      <c r="D3472" t="s">
        <v>5367</v>
      </c>
      <c r="F3472" t="s">
        <v>78</v>
      </c>
      <c r="G3472" t="s">
        <v>27</v>
      </c>
      <c r="H3472">
        <v>8</v>
      </c>
      <c r="I3472">
        <v>10</v>
      </c>
      <c r="J3472" t="s">
        <v>27</v>
      </c>
      <c r="K3472" t="s">
        <v>5343</v>
      </c>
      <c r="L3472" t="s">
        <v>5344</v>
      </c>
      <c r="M3472" t="s">
        <v>23</v>
      </c>
      <c r="N3472" t="s">
        <v>27</v>
      </c>
      <c r="O3472" t="s">
        <v>27</v>
      </c>
      <c r="P3472" t="s">
        <v>27</v>
      </c>
      <c r="Q3472" s="1">
        <v>39862.657638888886</v>
      </c>
      <c r="R3472" s="1">
        <v>41420.481944444444</v>
      </c>
      <c r="S3472" t="s">
        <v>27</v>
      </c>
      <c r="T3472" t="s">
        <v>27</v>
      </c>
      <c r="U3472" t="s">
        <v>27</v>
      </c>
    </row>
    <row r="3473" spans="1:21" x14ac:dyDescent="0.25">
      <c r="A3473" t="s">
        <v>21</v>
      </c>
      <c r="B3473" t="s">
        <v>4782</v>
      </c>
      <c r="C3473" t="s">
        <v>23</v>
      </c>
      <c r="D3473" t="s">
        <v>4783</v>
      </c>
      <c r="F3473" t="s">
        <v>144</v>
      </c>
      <c r="G3473" t="s">
        <v>27</v>
      </c>
      <c r="H3473">
        <v>10</v>
      </c>
      <c r="I3473">
        <v>10</v>
      </c>
      <c r="J3473" t="s">
        <v>27</v>
      </c>
      <c r="K3473" t="s">
        <v>174</v>
      </c>
      <c r="L3473" t="s">
        <v>176</v>
      </c>
      <c r="M3473" t="s">
        <v>23</v>
      </c>
      <c r="N3473" t="s">
        <v>27</v>
      </c>
      <c r="O3473" t="s">
        <v>27</v>
      </c>
      <c r="P3473" t="s">
        <v>27</v>
      </c>
      <c r="Q3473" s="1">
        <v>39843.861805555556</v>
      </c>
      <c r="R3473" s="1">
        <v>40090.174305555556</v>
      </c>
      <c r="S3473" t="s">
        <v>27</v>
      </c>
      <c r="T3473" t="s">
        <v>27</v>
      </c>
      <c r="U3473" t="s">
        <v>27</v>
      </c>
    </row>
    <row r="3474" spans="1:21" x14ac:dyDescent="0.25">
      <c r="A3474" t="s">
        <v>21</v>
      </c>
      <c r="B3474" t="s">
        <v>4302</v>
      </c>
      <c r="C3474" t="s">
        <v>23</v>
      </c>
      <c r="D3474" t="s">
        <v>1829</v>
      </c>
      <c r="E3474" t="s">
        <v>85</v>
      </c>
      <c r="F3474" t="s">
        <v>26</v>
      </c>
      <c r="G3474" t="s">
        <v>27</v>
      </c>
      <c r="H3474">
        <v>10</v>
      </c>
      <c r="I3474">
        <v>10</v>
      </c>
      <c r="J3474" s="2">
        <v>45323</v>
      </c>
      <c r="K3474" t="s">
        <v>4302</v>
      </c>
      <c r="L3474" t="s">
        <v>1829</v>
      </c>
      <c r="M3474" t="s">
        <v>23</v>
      </c>
      <c r="N3474" t="s">
        <v>27</v>
      </c>
      <c r="O3474" t="s">
        <v>27</v>
      </c>
      <c r="P3474" t="s">
        <v>27</v>
      </c>
      <c r="Q3474" s="1">
        <v>41946.834722222222</v>
      </c>
      <c r="R3474" s="1">
        <v>42935.645138888889</v>
      </c>
      <c r="S3474">
        <v>0.2</v>
      </c>
      <c r="T3474">
        <v>17.899999999999999</v>
      </c>
      <c r="U3474">
        <v>5.98</v>
      </c>
    </row>
    <row r="3475" spans="1:21" x14ac:dyDescent="0.25">
      <c r="A3475" t="s">
        <v>21</v>
      </c>
      <c r="B3475" t="s">
        <v>5743</v>
      </c>
      <c r="C3475" t="s">
        <v>23</v>
      </c>
      <c r="D3475" t="s">
        <v>5407</v>
      </c>
      <c r="E3475" t="s">
        <v>2136</v>
      </c>
      <c r="F3475" t="s">
        <v>26</v>
      </c>
      <c r="G3475" t="s">
        <v>27</v>
      </c>
      <c r="H3475">
        <v>10</v>
      </c>
      <c r="I3475">
        <v>10</v>
      </c>
      <c r="J3475">
        <v>-4</v>
      </c>
      <c r="K3475" t="s">
        <v>5743</v>
      </c>
      <c r="L3475" t="s">
        <v>5407</v>
      </c>
      <c r="M3475" t="s">
        <v>23</v>
      </c>
      <c r="N3475" t="s">
        <v>27</v>
      </c>
      <c r="O3475" t="s">
        <v>27</v>
      </c>
      <c r="P3475" t="s">
        <v>27</v>
      </c>
      <c r="Q3475" s="1">
        <v>42184.631249999999</v>
      </c>
      <c r="R3475" s="1">
        <v>42201.65625</v>
      </c>
      <c r="S3475">
        <v>0.5</v>
      </c>
      <c r="T3475">
        <v>26.4</v>
      </c>
      <c r="U3475">
        <v>3.87</v>
      </c>
    </row>
    <row r="3476" spans="1:21" x14ac:dyDescent="0.25">
      <c r="A3476" t="s">
        <v>21</v>
      </c>
      <c r="B3476" t="s">
        <v>5709</v>
      </c>
      <c r="C3476" t="s">
        <v>23</v>
      </c>
      <c r="D3476" t="s">
        <v>5710</v>
      </c>
      <c r="F3476" t="s">
        <v>78</v>
      </c>
      <c r="G3476" t="s">
        <v>27</v>
      </c>
      <c r="H3476">
        <v>10</v>
      </c>
      <c r="I3476">
        <v>10</v>
      </c>
      <c r="J3476" t="s">
        <v>27</v>
      </c>
      <c r="K3476" t="s">
        <v>5686</v>
      </c>
      <c r="L3476" t="s">
        <v>5266</v>
      </c>
      <c r="M3476" t="s">
        <v>23</v>
      </c>
      <c r="N3476" t="s">
        <v>27</v>
      </c>
      <c r="O3476" t="s">
        <v>27</v>
      </c>
      <c r="P3476" t="s">
        <v>27</v>
      </c>
      <c r="Q3476" s="1">
        <v>42377.746527777781</v>
      </c>
      <c r="R3476" s="1">
        <v>42890.493055555555</v>
      </c>
      <c r="S3476" t="s">
        <v>27</v>
      </c>
      <c r="T3476" t="s">
        <v>27</v>
      </c>
      <c r="U3476" t="s">
        <v>27</v>
      </c>
    </row>
    <row r="3477" spans="1:21" x14ac:dyDescent="0.25">
      <c r="A3477" t="s">
        <v>21</v>
      </c>
      <c r="B3477" t="s">
        <v>5758</v>
      </c>
      <c r="C3477" t="s">
        <v>23</v>
      </c>
      <c r="D3477" t="s">
        <v>5759</v>
      </c>
      <c r="F3477" t="s">
        <v>78</v>
      </c>
      <c r="G3477" t="s">
        <v>27</v>
      </c>
      <c r="H3477">
        <v>10</v>
      </c>
      <c r="I3477">
        <v>10</v>
      </c>
      <c r="J3477" t="s">
        <v>27</v>
      </c>
      <c r="K3477" t="s">
        <v>5451</v>
      </c>
      <c r="L3477" t="s">
        <v>5068</v>
      </c>
      <c r="M3477" t="s">
        <v>23</v>
      </c>
      <c r="N3477" t="s">
        <v>27</v>
      </c>
      <c r="O3477" t="s">
        <v>27</v>
      </c>
      <c r="P3477" t="s">
        <v>27</v>
      </c>
      <c r="Q3477" s="1">
        <v>41390.561111111114</v>
      </c>
      <c r="R3477" s="1">
        <v>43008.689583333333</v>
      </c>
      <c r="S3477" t="s">
        <v>27</v>
      </c>
      <c r="T3477" t="s">
        <v>27</v>
      </c>
      <c r="U3477" t="s">
        <v>27</v>
      </c>
    </row>
    <row r="3478" spans="1:21" x14ac:dyDescent="0.25">
      <c r="A3478" t="s">
        <v>21</v>
      </c>
      <c r="B3478" t="s">
        <v>5833</v>
      </c>
      <c r="C3478" t="s">
        <v>23</v>
      </c>
      <c r="D3478" t="s">
        <v>5834</v>
      </c>
      <c r="F3478" t="s">
        <v>78</v>
      </c>
      <c r="G3478" t="s">
        <v>27</v>
      </c>
      <c r="H3478">
        <v>6</v>
      </c>
      <c r="I3478">
        <v>10</v>
      </c>
      <c r="J3478" t="s">
        <v>27</v>
      </c>
      <c r="K3478" t="s">
        <v>5342</v>
      </c>
      <c r="L3478" t="s">
        <v>5068</v>
      </c>
      <c r="M3478" t="s">
        <v>23</v>
      </c>
      <c r="N3478" t="s">
        <v>27</v>
      </c>
      <c r="O3478" t="s">
        <v>27</v>
      </c>
      <c r="P3478" t="s">
        <v>27</v>
      </c>
      <c r="Q3478" s="1">
        <v>41681.427083333336</v>
      </c>
      <c r="R3478" s="1">
        <v>42832.371527777781</v>
      </c>
      <c r="S3478" t="s">
        <v>27</v>
      </c>
      <c r="T3478" t="s">
        <v>27</v>
      </c>
      <c r="U3478" t="s">
        <v>27</v>
      </c>
    </row>
    <row r="3479" spans="1:21" x14ac:dyDescent="0.25">
      <c r="A3479" t="s">
        <v>21</v>
      </c>
      <c r="B3479" t="s">
        <v>5417</v>
      </c>
      <c r="C3479" t="s">
        <v>23</v>
      </c>
      <c r="D3479" t="s">
        <v>1693</v>
      </c>
      <c r="F3479" t="s">
        <v>78</v>
      </c>
      <c r="G3479" t="s">
        <v>27</v>
      </c>
      <c r="H3479">
        <v>5</v>
      </c>
      <c r="I3479">
        <v>10</v>
      </c>
      <c r="J3479" t="s">
        <v>27</v>
      </c>
      <c r="K3479" t="s">
        <v>5493</v>
      </c>
      <c r="L3479" t="s">
        <v>5494</v>
      </c>
      <c r="M3479" t="s">
        <v>23</v>
      </c>
      <c r="N3479" t="s">
        <v>27</v>
      </c>
      <c r="O3479" t="s">
        <v>27</v>
      </c>
      <c r="P3479" t="s">
        <v>27</v>
      </c>
      <c r="Q3479" s="1">
        <v>41790.547222222223</v>
      </c>
      <c r="R3479" s="1">
        <v>42682.606944444444</v>
      </c>
      <c r="S3479" t="s">
        <v>27</v>
      </c>
      <c r="T3479" t="s">
        <v>27</v>
      </c>
      <c r="U3479" t="s">
        <v>27</v>
      </c>
    </row>
    <row r="3480" spans="1:21" x14ac:dyDescent="0.25">
      <c r="A3480" t="s">
        <v>21</v>
      </c>
      <c r="B3480" t="s">
        <v>5385</v>
      </c>
      <c r="C3480" t="s">
        <v>23</v>
      </c>
      <c r="D3480" t="s">
        <v>5386</v>
      </c>
      <c r="F3480" t="s">
        <v>78</v>
      </c>
      <c r="G3480" t="s">
        <v>27</v>
      </c>
      <c r="H3480">
        <v>10</v>
      </c>
      <c r="I3480">
        <v>10</v>
      </c>
      <c r="J3480" t="s">
        <v>27</v>
      </c>
      <c r="K3480" t="s">
        <v>5659</v>
      </c>
      <c r="L3480" t="s">
        <v>5185</v>
      </c>
      <c r="M3480" t="s">
        <v>23</v>
      </c>
      <c r="N3480" t="s">
        <v>27</v>
      </c>
      <c r="O3480" t="s">
        <v>27</v>
      </c>
      <c r="P3480" t="s">
        <v>27</v>
      </c>
      <c r="Q3480" s="1">
        <v>42340.685416666667</v>
      </c>
      <c r="R3480" s="1">
        <v>42982.634722222225</v>
      </c>
      <c r="S3480" t="s">
        <v>27</v>
      </c>
      <c r="T3480" t="s">
        <v>27</v>
      </c>
      <c r="U3480" t="s">
        <v>27</v>
      </c>
    </row>
    <row r="3481" spans="1:21" x14ac:dyDescent="0.25">
      <c r="A3481" t="s">
        <v>21</v>
      </c>
      <c r="B3481" t="s">
        <v>5182</v>
      </c>
      <c r="C3481" t="s">
        <v>23</v>
      </c>
      <c r="D3481" t="s">
        <v>5183</v>
      </c>
      <c r="E3481" t="s">
        <v>513</v>
      </c>
      <c r="F3481" t="s">
        <v>26</v>
      </c>
      <c r="G3481" t="s">
        <v>27</v>
      </c>
      <c r="H3481">
        <v>7</v>
      </c>
      <c r="I3481">
        <v>10</v>
      </c>
      <c r="J3481" t="s">
        <v>1212</v>
      </c>
      <c r="K3481" t="s">
        <v>4575</v>
      </c>
      <c r="L3481" t="s">
        <v>5183</v>
      </c>
      <c r="M3481" t="s">
        <v>23</v>
      </c>
      <c r="N3481" t="s">
        <v>27</v>
      </c>
      <c r="O3481" t="s">
        <v>27</v>
      </c>
      <c r="P3481" t="s">
        <v>27</v>
      </c>
      <c r="Q3481" s="1">
        <v>42135.623611111114</v>
      </c>
      <c r="R3481" s="1">
        <v>42702.494444444441</v>
      </c>
      <c r="S3481">
        <v>2</v>
      </c>
      <c r="T3481">
        <v>84</v>
      </c>
      <c r="U3481">
        <v>43.3</v>
      </c>
    </row>
    <row r="3482" spans="1:21" x14ac:dyDescent="0.25">
      <c r="A3482" t="s">
        <v>21</v>
      </c>
      <c r="B3482" t="s">
        <v>5372</v>
      </c>
      <c r="C3482" t="s">
        <v>23</v>
      </c>
      <c r="D3482" t="s">
        <v>5373</v>
      </c>
      <c r="F3482" t="s">
        <v>78</v>
      </c>
      <c r="G3482" t="s">
        <v>27</v>
      </c>
      <c r="H3482">
        <v>7</v>
      </c>
      <c r="I3482">
        <v>10</v>
      </c>
      <c r="J3482" t="s">
        <v>27</v>
      </c>
      <c r="K3482" t="s">
        <v>5189</v>
      </c>
      <c r="L3482" t="s">
        <v>5190</v>
      </c>
      <c r="M3482" t="s">
        <v>23</v>
      </c>
      <c r="N3482" t="s">
        <v>27</v>
      </c>
      <c r="O3482" t="s">
        <v>27</v>
      </c>
      <c r="P3482" t="s">
        <v>27</v>
      </c>
      <c r="Q3482" s="1">
        <v>39711.448611111111</v>
      </c>
      <c r="R3482" s="1">
        <v>42463.612500000003</v>
      </c>
      <c r="S3482" t="s">
        <v>27</v>
      </c>
      <c r="T3482" t="s">
        <v>27</v>
      </c>
      <c r="U3482" t="s">
        <v>27</v>
      </c>
    </row>
    <row r="3483" spans="1:21" x14ac:dyDescent="0.25">
      <c r="A3483" t="s">
        <v>21</v>
      </c>
      <c r="B3483" t="s">
        <v>5709</v>
      </c>
      <c r="C3483" t="s">
        <v>23</v>
      </c>
      <c r="D3483" t="s">
        <v>5710</v>
      </c>
      <c r="F3483" t="s">
        <v>78</v>
      </c>
      <c r="G3483" t="s">
        <v>27</v>
      </c>
      <c r="H3483">
        <v>10</v>
      </c>
      <c r="I3483">
        <v>10</v>
      </c>
      <c r="J3483" t="s">
        <v>27</v>
      </c>
      <c r="K3483" t="s">
        <v>5368</v>
      </c>
      <c r="L3483" t="s">
        <v>5068</v>
      </c>
      <c r="M3483" t="s">
        <v>23</v>
      </c>
      <c r="N3483" t="s">
        <v>27</v>
      </c>
      <c r="O3483" t="s">
        <v>27</v>
      </c>
      <c r="P3483" t="s">
        <v>27</v>
      </c>
      <c r="Q3483" s="1">
        <v>42606.494444444441</v>
      </c>
      <c r="R3483" s="1">
        <v>42980.710416666669</v>
      </c>
      <c r="S3483" t="s">
        <v>27</v>
      </c>
      <c r="T3483" t="s">
        <v>27</v>
      </c>
      <c r="U3483" t="s">
        <v>27</v>
      </c>
    </row>
    <row r="3484" spans="1:21" x14ac:dyDescent="0.25">
      <c r="A3484" t="s">
        <v>21</v>
      </c>
      <c r="B3484" t="s">
        <v>5758</v>
      </c>
      <c r="C3484" t="s">
        <v>23</v>
      </c>
      <c r="D3484" t="s">
        <v>5759</v>
      </c>
      <c r="F3484" t="s">
        <v>78</v>
      </c>
      <c r="G3484" t="s">
        <v>27</v>
      </c>
      <c r="H3484">
        <v>9</v>
      </c>
      <c r="I3484">
        <v>10</v>
      </c>
      <c r="J3484" t="s">
        <v>27</v>
      </c>
      <c r="K3484" t="s">
        <v>5452</v>
      </c>
      <c r="L3484" t="s">
        <v>5453</v>
      </c>
      <c r="M3484" t="s">
        <v>23</v>
      </c>
      <c r="N3484" t="s">
        <v>27</v>
      </c>
      <c r="O3484" t="s">
        <v>27</v>
      </c>
      <c r="P3484" t="s">
        <v>27</v>
      </c>
      <c r="Q3484" s="1">
        <v>39935.404861111114</v>
      </c>
      <c r="R3484" s="1">
        <v>42983.405555555553</v>
      </c>
      <c r="S3484" t="s">
        <v>27</v>
      </c>
      <c r="T3484" t="s">
        <v>27</v>
      </c>
      <c r="U3484" t="s">
        <v>27</v>
      </c>
    </row>
    <row r="3485" spans="1:21" x14ac:dyDescent="0.25">
      <c r="A3485" t="s">
        <v>21</v>
      </c>
      <c r="B3485" t="s">
        <v>5780</v>
      </c>
      <c r="C3485" t="s">
        <v>23</v>
      </c>
      <c r="D3485" t="s">
        <v>5781</v>
      </c>
      <c r="F3485" t="s">
        <v>78</v>
      </c>
      <c r="G3485" t="s">
        <v>27</v>
      </c>
      <c r="H3485">
        <v>8</v>
      </c>
      <c r="I3485">
        <v>10</v>
      </c>
      <c r="J3485" t="s">
        <v>27</v>
      </c>
      <c r="K3485" t="s">
        <v>5378</v>
      </c>
      <c r="L3485" t="s">
        <v>5299</v>
      </c>
      <c r="M3485" t="s">
        <v>23</v>
      </c>
      <c r="N3485" t="s">
        <v>27</v>
      </c>
      <c r="O3485" t="s">
        <v>27</v>
      </c>
      <c r="P3485" t="s">
        <v>27</v>
      </c>
      <c r="Q3485" s="1">
        <v>39667.656944444447</v>
      </c>
      <c r="R3485" s="1">
        <v>41248.538194444445</v>
      </c>
      <c r="S3485" t="s">
        <v>27</v>
      </c>
      <c r="T3485" t="s">
        <v>27</v>
      </c>
      <c r="U3485" t="s">
        <v>27</v>
      </c>
    </row>
    <row r="3486" spans="1:21" x14ac:dyDescent="0.25">
      <c r="A3486" t="s">
        <v>21</v>
      </c>
      <c r="B3486" t="s">
        <v>5366</v>
      </c>
      <c r="C3486" t="s">
        <v>23</v>
      </c>
      <c r="D3486" t="s">
        <v>5367</v>
      </c>
      <c r="F3486" t="s">
        <v>78</v>
      </c>
      <c r="G3486" t="s">
        <v>27</v>
      </c>
      <c r="H3486">
        <v>10</v>
      </c>
      <c r="I3486">
        <v>10</v>
      </c>
      <c r="J3486" t="s">
        <v>27</v>
      </c>
      <c r="K3486" t="s">
        <v>5536</v>
      </c>
      <c r="L3486" t="s">
        <v>5072</v>
      </c>
      <c r="M3486" t="s">
        <v>23</v>
      </c>
      <c r="N3486" t="s">
        <v>27</v>
      </c>
      <c r="O3486" t="s">
        <v>27</v>
      </c>
      <c r="P3486" t="s">
        <v>27</v>
      </c>
      <c r="Q3486" s="1">
        <v>40164.620138888888</v>
      </c>
      <c r="R3486" s="1">
        <v>40856.625</v>
      </c>
      <c r="S3486" t="s">
        <v>27</v>
      </c>
      <c r="T3486" t="s">
        <v>27</v>
      </c>
      <c r="U3486" t="s">
        <v>27</v>
      </c>
    </row>
    <row r="3487" spans="1:21" x14ac:dyDescent="0.25">
      <c r="A3487" t="s">
        <v>21</v>
      </c>
      <c r="B3487" t="s">
        <v>5613</v>
      </c>
      <c r="C3487" t="s">
        <v>23</v>
      </c>
      <c r="D3487" t="s">
        <v>5614</v>
      </c>
      <c r="F3487" t="s">
        <v>78</v>
      </c>
      <c r="G3487" t="s">
        <v>27</v>
      </c>
      <c r="H3487">
        <v>9</v>
      </c>
      <c r="I3487">
        <v>10</v>
      </c>
      <c r="J3487" t="s">
        <v>27</v>
      </c>
      <c r="K3487" t="s">
        <v>5343</v>
      </c>
      <c r="L3487" t="s">
        <v>5344</v>
      </c>
      <c r="M3487" t="s">
        <v>23</v>
      </c>
      <c r="N3487" t="s">
        <v>27</v>
      </c>
      <c r="O3487" t="s">
        <v>27</v>
      </c>
      <c r="P3487" t="s">
        <v>27</v>
      </c>
      <c r="Q3487" s="1">
        <v>39862.657638888886</v>
      </c>
      <c r="R3487" s="1">
        <v>42488.451388888891</v>
      </c>
      <c r="S3487" t="s">
        <v>27</v>
      </c>
      <c r="T3487" t="s">
        <v>27</v>
      </c>
      <c r="U3487" t="s">
        <v>27</v>
      </c>
    </row>
    <row r="3488" spans="1:21" x14ac:dyDescent="0.25">
      <c r="A3488" t="s">
        <v>21</v>
      </c>
      <c r="B3488" t="s">
        <v>5804</v>
      </c>
      <c r="C3488" t="s">
        <v>23</v>
      </c>
      <c r="D3488" t="s">
        <v>5805</v>
      </c>
      <c r="F3488" t="s">
        <v>78</v>
      </c>
      <c r="G3488" t="s">
        <v>27</v>
      </c>
      <c r="H3488">
        <v>10</v>
      </c>
      <c r="I3488">
        <v>10</v>
      </c>
      <c r="J3488" t="s">
        <v>27</v>
      </c>
      <c r="K3488" t="s">
        <v>5687</v>
      </c>
      <c r="L3488" t="s">
        <v>5068</v>
      </c>
      <c r="M3488" t="s">
        <v>23</v>
      </c>
      <c r="N3488" t="s">
        <v>27</v>
      </c>
      <c r="O3488" t="s">
        <v>27</v>
      </c>
      <c r="P3488" t="s">
        <v>27</v>
      </c>
      <c r="Q3488" s="1">
        <v>42349.425000000003</v>
      </c>
      <c r="R3488" s="1">
        <v>42887.493055555555</v>
      </c>
      <c r="S3488" t="s">
        <v>27</v>
      </c>
      <c r="T3488" t="s">
        <v>27</v>
      </c>
      <c r="U3488" t="s">
        <v>27</v>
      </c>
    </row>
    <row r="3489" spans="1:21" x14ac:dyDescent="0.25">
      <c r="A3489" t="s">
        <v>21</v>
      </c>
      <c r="B3489" t="s">
        <v>5829</v>
      </c>
      <c r="C3489" t="s">
        <v>23</v>
      </c>
      <c r="D3489" t="s">
        <v>5830</v>
      </c>
      <c r="F3489" t="s">
        <v>78</v>
      </c>
      <c r="G3489" t="s">
        <v>27</v>
      </c>
      <c r="H3489">
        <v>9</v>
      </c>
      <c r="I3489">
        <v>10</v>
      </c>
      <c r="J3489" t="s">
        <v>27</v>
      </c>
      <c r="K3489" t="s">
        <v>5155</v>
      </c>
      <c r="L3489" t="s">
        <v>5299</v>
      </c>
      <c r="M3489" t="s">
        <v>23</v>
      </c>
      <c r="N3489" t="s">
        <v>27</v>
      </c>
      <c r="O3489" t="s">
        <v>27</v>
      </c>
      <c r="P3489" t="s">
        <v>27</v>
      </c>
      <c r="Q3489" s="1">
        <v>40201.451388888891</v>
      </c>
      <c r="R3489" s="1">
        <v>42824.713194444441</v>
      </c>
      <c r="S3489" t="s">
        <v>27</v>
      </c>
      <c r="T3489" t="s">
        <v>27</v>
      </c>
      <c r="U3489" t="s">
        <v>27</v>
      </c>
    </row>
    <row r="3490" spans="1:21" x14ac:dyDescent="0.25">
      <c r="A3490" t="s">
        <v>21</v>
      </c>
      <c r="B3490" t="s">
        <v>5191</v>
      </c>
      <c r="C3490" t="s">
        <v>23</v>
      </c>
      <c r="D3490" t="s">
        <v>5192</v>
      </c>
      <c r="F3490" t="s">
        <v>78</v>
      </c>
      <c r="G3490" t="s">
        <v>27</v>
      </c>
      <c r="H3490">
        <v>7</v>
      </c>
      <c r="I3490">
        <v>10</v>
      </c>
      <c r="J3490" t="s">
        <v>27</v>
      </c>
      <c r="K3490" t="s">
        <v>5445</v>
      </c>
      <c r="L3490" t="s">
        <v>5299</v>
      </c>
      <c r="M3490" t="s">
        <v>23</v>
      </c>
      <c r="N3490" t="s">
        <v>27</v>
      </c>
      <c r="O3490" t="s">
        <v>27</v>
      </c>
      <c r="P3490" t="s">
        <v>27</v>
      </c>
      <c r="Q3490" s="1">
        <v>41398.550000000003</v>
      </c>
      <c r="R3490" s="1">
        <v>42431.679166666669</v>
      </c>
      <c r="S3490" t="s">
        <v>27</v>
      </c>
      <c r="T3490" t="s">
        <v>27</v>
      </c>
      <c r="U3490" t="s">
        <v>27</v>
      </c>
    </row>
    <row r="3491" spans="1:21" x14ac:dyDescent="0.25">
      <c r="A3491" t="s">
        <v>21</v>
      </c>
      <c r="B3491" t="s">
        <v>5709</v>
      </c>
      <c r="C3491" t="s">
        <v>23</v>
      </c>
      <c r="D3491" t="s">
        <v>5710</v>
      </c>
      <c r="F3491" t="s">
        <v>78</v>
      </c>
      <c r="G3491" t="s">
        <v>27</v>
      </c>
      <c r="H3491">
        <v>9</v>
      </c>
      <c r="I3491">
        <v>10</v>
      </c>
      <c r="J3491" t="s">
        <v>27</v>
      </c>
      <c r="K3491" t="s">
        <v>5189</v>
      </c>
      <c r="L3491" t="s">
        <v>5190</v>
      </c>
      <c r="M3491" t="s">
        <v>23</v>
      </c>
      <c r="N3491" t="s">
        <v>27</v>
      </c>
      <c r="O3491" t="s">
        <v>27</v>
      </c>
      <c r="P3491" t="s">
        <v>27</v>
      </c>
      <c r="Q3491" s="1">
        <v>39058.541666666664</v>
      </c>
      <c r="R3491" s="1">
        <v>42775.695833333331</v>
      </c>
      <c r="S3491" t="s">
        <v>27</v>
      </c>
      <c r="T3491" t="s">
        <v>27</v>
      </c>
      <c r="U3491" t="s">
        <v>27</v>
      </c>
    </row>
    <row r="3492" spans="1:21" x14ac:dyDescent="0.25">
      <c r="A3492" t="s">
        <v>21</v>
      </c>
      <c r="B3492" t="s">
        <v>5829</v>
      </c>
      <c r="C3492" t="s">
        <v>23</v>
      </c>
      <c r="D3492" t="s">
        <v>5830</v>
      </c>
      <c r="F3492" t="s">
        <v>78</v>
      </c>
      <c r="G3492" t="s">
        <v>27</v>
      </c>
      <c r="H3492">
        <v>7</v>
      </c>
      <c r="I3492">
        <v>10</v>
      </c>
      <c r="J3492" t="s">
        <v>27</v>
      </c>
      <c r="K3492" t="s">
        <v>5303</v>
      </c>
      <c r="L3492" t="s">
        <v>5068</v>
      </c>
      <c r="M3492" t="s">
        <v>23</v>
      </c>
      <c r="N3492" t="s">
        <v>27</v>
      </c>
      <c r="O3492" t="s">
        <v>27</v>
      </c>
      <c r="P3492" t="s">
        <v>27</v>
      </c>
      <c r="Q3492" s="1">
        <v>41757.703472222223</v>
      </c>
      <c r="R3492" s="1">
        <v>43010.676388888889</v>
      </c>
      <c r="S3492" t="s">
        <v>27</v>
      </c>
      <c r="T3492" t="s">
        <v>27</v>
      </c>
      <c r="U3492" t="s">
        <v>27</v>
      </c>
    </row>
    <row r="3493" spans="1:21" x14ac:dyDescent="0.25">
      <c r="A3493" t="s">
        <v>21</v>
      </c>
      <c r="B3493" t="s">
        <v>5833</v>
      </c>
      <c r="C3493" t="s">
        <v>23</v>
      </c>
      <c r="D3493" t="s">
        <v>5834</v>
      </c>
      <c r="F3493" t="s">
        <v>78</v>
      </c>
      <c r="G3493" t="s">
        <v>27</v>
      </c>
      <c r="H3493">
        <v>8</v>
      </c>
      <c r="I3493">
        <v>10</v>
      </c>
      <c r="J3493" t="s">
        <v>27</v>
      </c>
      <c r="K3493" t="s">
        <v>5189</v>
      </c>
      <c r="L3493" t="s">
        <v>5190</v>
      </c>
      <c r="M3493" t="s">
        <v>23</v>
      </c>
      <c r="N3493" t="s">
        <v>27</v>
      </c>
      <c r="O3493" t="s">
        <v>27</v>
      </c>
      <c r="P3493" t="s">
        <v>27</v>
      </c>
      <c r="Q3493" s="1">
        <v>39434.647222222222</v>
      </c>
      <c r="R3493" s="1">
        <v>41680.50277777778</v>
      </c>
      <c r="S3493" t="s">
        <v>27</v>
      </c>
      <c r="T3493" t="s">
        <v>27</v>
      </c>
      <c r="U3493" t="s">
        <v>27</v>
      </c>
    </row>
    <row r="3494" spans="1:21" x14ac:dyDescent="0.25">
      <c r="A3494" t="s">
        <v>21</v>
      </c>
      <c r="B3494" t="s">
        <v>5835</v>
      </c>
      <c r="C3494" t="s">
        <v>23</v>
      </c>
      <c r="D3494" t="s">
        <v>4978</v>
      </c>
      <c r="F3494" t="s">
        <v>78</v>
      </c>
      <c r="G3494" t="s">
        <v>27</v>
      </c>
      <c r="H3494">
        <v>9</v>
      </c>
      <c r="I3494">
        <v>10</v>
      </c>
      <c r="J3494" t="s">
        <v>27</v>
      </c>
      <c r="K3494" t="s">
        <v>5302</v>
      </c>
      <c r="L3494" t="s">
        <v>5190</v>
      </c>
      <c r="M3494" t="s">
        <v>23</v>
      </c>
      <c r="N3494" t="s">
        <v>27</v>
      </c>
      <c r="O3494" t="s">
        <v>27</v>
      </c>
      <c r="P3494" t="s">
        <v>27</v>
      </c>
      <c r="Q3494" s="1">
        <v>39773.493750000001</v>
      </c>
      <c r="R3494" s="1">
        <v>41690.477083333331</v>
      </c>
      <c r="S3494" t="s">
        <v>27</v>
      </c>
      <c r="T3494" t="s">
        <v>27</v>
      </c>
      <c r="U3494" t="s">
        <v>27</v>
      </c>
    </row>
    <row r="3495" spans="1:21" x14ac:dyDescent="0.25">
      <c r="A3495" t="s">
        <v>21</v>
      </c>
      <c r="B3495" t="s">
        <v>5881</v>
      </c>
      <c r="C3495" t="s">
        <v>23</v>
      </c>
      <c r="D3495" t="s">
        <v>5882</v>
      </c>
      <c r="F3495" t="s">
        <v>78</v>
      </c>
      <c r="G3495" t="s">
        <v>27</v>
      </c>
      <c r="H3495">
        <v>8</v>
      </c>
      <c r="I3495">
        <v>10</v>
      </c>
      <c r="J3495" t="s">
        <v>27</v>
      </c>
      <c r="K3495" t="s">
        <v>5342</v>
      </c>
      <c r="L3495" t="s">
        <v>5299</v>
      </c>
      <c r="M3495" t="s">
        <v>23</v>
      </c>
      <c r="N3495" t="s">
        <v>27</v>
      </c>
      <c r="O3495" t="s">
        <v>27</v>
      </c>
      <c r="P3495" t="s">
        <v>27</v>
      </c>
      <c r="Q3495" s="1">
        <v>41588.558333333334</v>
      </c>
      <c r="R3495" s="1">
        <v>42165.625694444447</v>
      </c>
      <c r="S3495" t="s">
        <v>27</v>
      </c>
      <c r="T3495" t="s">
        <v>27</v>
      </c>
      <c r="U3495" t="s">
        <v>27</v>
      </c>
    </row>
    <row r="3496" spans="1:21" x14ac:dyDescent="0.25">
      <c r="A3496" t="s">
        <v>21</v>
      </c>
      <c r="B3496" t="s">
        <v>5883</v>
      </c>
      <c r="C3496" t="s">
        <v>23</v>
      </c>
      <c r="D3496" t="s">
        <v>5884</v>
      </c>
      <c r="F3496" t="s">
        <v>78</v>
      </c>
      <c r="G3496" t="s">
        <v>27</v>
      </c>
      <c r="H3496">
        <v>9</v>
      </c>
      <c r="I3496">
        <v>10</v>
      </c>
      <c r="J3496" t="s">
        <v>27</v>
      </c>
      <c r="K3496" t="s">
        <v>5342</v>
      </c>
      <c r="L3496" t="s">
        <v>5068</v>
      </c>
      <c r="M3496" t="s">
        <v>23</v>
      </c>
      <c r="N3496" t="s">
        <v>27</v>
      </c>
      <c r="O3496" t="s">
        <v>27</v>
      </c>
      <c r="P3496" t="s">
        <v>27</v>
      </c>
      <c r="Q3496" s="1">
        <v>41621.478472222225</v>
      </c>
      <c r="R3496" s="1">
        <v>42901.484027777777</v>
      </c>
      <c r="S3496" t="s">
        <v>27</v>
      </c>
      <c r="T3496" t="s">
        <v>27</v>
      </c>
      <c r="U3496" t="s">
        <v>27</v>
      </c>
    </row>
    <row r="3497" spans="1:21" x14ac:dyDescent="0.25">
      <c r="A3497" t="s">
        <v>21</v>
      </c>
      <c r="B3497" t="s">
        <v>5836</v>
      </c>
      <c r="C3497" t="s">
        <v>23</v>
      </c>
      <c r="D3497" t="s">
        <v>5837</v>
      </c>
      <c r="F3497" t="s">
        <v>78</v>
      </c>
      <c r="G3497" t="s">
        <v>27</v>
      </c>
      <c r="H3497">
        <v>10</v>
      </c>
      <c r="I3497">
        <v>10</v>
      </c>
      <c r="J3497" t="s">
        <v>27</v>
      </c>
      <c r="K3497" t="s">
        <v>5418</v>
      </c>
      <c r="L3497" t="s">
        <v>5068</v>
      </c>
      <c r="M3497" t="s">
        <v>23</v>
      </c>
      <c r="N3497" t="s">
        <v>27</v>
      </c>
      <c r="O3497" t="s">
        <v>27</v>
      </c>
      <c r="P3497" t="s">
        <v>27</v>
      </c>
      <c r="Q3497" s="1">
        <v>41571.640972222223</v>
      </c>
      <c r="R3497" s="1">
        <v>42916.546527777777</v>
      </c>
      <c r="S3497" t="s">
        <v>27</v>
      </c>
      <c r="T3497" t="s">
        <v>27</v>
      </c>
      <c r="U3497" t="s">
        <v>27</v>
      </c>
    </row>
    <row r="3498" spans="1:21" x14ac:dyDescent="0.25">
      <c r="A3498" t="s">
        <v>21</v>
      </c>
      <c r="B3498" t="s">
        <v>5366</v>
      </c>
      <c r="C3498" t="s">
        <v>23</v>
      </c>
      <c r="D3498" t="s">
        <v>5367</v>
      </c>
      <c r="F3498" t="s">
        <v>78</v>
      </c>
      <c r="G3498" t="s">
        <v>27</v>
      </c>
      <c r="H3498">
        <v>10</v>
      </c>
      <c r="I3498">
        <v>10</v>
      </c>
      <c r="J3498" t="s">
        <v>27</v>
      </c>
      <c r="K3498" t="s">
        <v>5109</v>
      </c>
      <c r="L3498" t="s">
        <v>5068</v>
      </c>
      <c r="M3498" t="s">
        <v>23</v>
      </c>
      <c r="N3498" t="s">
        <v>27</v>
      </c>
      <c r="O3498" t="s">
        <v>27</v>
      </c>
      <c r="P3498" t="s">
        <v>27</v>
      </c>
      <c r="Q3498" s="1">
        <v>41680.614583333336</v>
      </c>
      <c r="R3498" s="1">
        <v>42968.454861111109</v>
      </c>
      <c r="S3498" t="s">
        <v>27</v>
      </c>
      <c r="T3498" t="s">
        <v>27</v>
      </c>
      <c r="U3498" t="s">
        <v>27</v>
      </c>
    </row>
    <row r="3499" spans="1:21" x14ac:dyDescent="0.25">
      <c r="A3499" t="s">
        <v>21</v>
      </c>
      <c r="B3499" t="s">
        <v>5836</v>
      </c>
      <c r="C3499" t="s">
        <v>23</v>
      </c>
      <c r="D3499" t="s">
        <v>5837</v>
      </c>
      <c r="F3499" t="s">
        <v>78</v>
      </c>
      <c r="G3499" t="s">
        <v>27</v>
      </c>
      <c r="H3499">
        <v>10</v>
      </c>
      <c r="I3499">
        <v>10</v>
      </c>
      <c r="J3499" t="s">
        <v>27</v>
      </c>
      <c r="K3499" t="s">
        <v>5365</v>
      </c>
      <c r="L3499" t="s">
        <v>5072</v>
      </c>
      <c r="M3499" t="s">
        <v>23</v>
      </c>
      <c r="N3499" t="s">
        <v>27</v>
      </c>
      <c r="O3499" t="s">
        <v>27</v>
      </c>
      <c r="P3499" t="s">
        <v>27</v>
      </c>
      <c r="Q3499" s="1">
        <v>39058.670138888891</v>
      </c>
      <c r="R3499" s="1">
        <v>41319.546527777777</v>
      </c>
      <c r="S3499" t="s">
        <v>27</v>
      </c>
      <c r="T3499" t="s">
        <v>27</v>
      </c>
      <c r="U3499" t="s">
        <v>27</v>
      </c>
    </row>
    <row r="3500" spans="1:21" x14ac:dyDescent="0.25">
      <c r="A3500" t="s">
        <v>21</v>
      </c>
      <c r="B3500" t="s">
        <v>5833</v>
      </c>
      <c r="C3500" t="s">
        <v>23</v>
      </c>
      <c r="D3500" t="s">
        <v>5834</v>
      </c>
      <c r="F3500" t="s">
        <v>78</v>
      </c>
      <c r="G3500" t="s">
        <v>27</v>
      </c>
      <c r="H3500">
        <v>10</v>
      </c>
      <c r="I3500">
        <v>10</v>
      </c>
      <c r="J3500" t="s">
        <v>27</v>
      </c>
      <c r="K3500" t="s">
        <v>5660</v>
      </c>
      <c r="L3500" t="s">
        <v>5661</v>
      </c>
      <c r="M3500" t="s">
        <v>23</v>
      </c>
      <c r="N3500" t="s">
        <v>27</v>
      </c>
      <c r="O3500" t="s">
        <v>27</v>
      </c>
      <c r="P3500" t="s">
        <v>27</v>
      </c>
      <c r="Q3500" s="1">
        <v>39690.463194444441</v>
      </c>
      <c r="R3500" s="1">
        <v>42185.69027777778</v>
      </c>
      <c r="S3500" t="s">
        <v>27</v>
      </c>
      <c r="T3500" t="s">
        <v>27</v>
      </c>
      <c r="U3500" t="s">
        <v>27</v>
      </c>
    </row>
    <row r="3501" spans="1:21" x14ac:dyDescent="0.25">
      <c r="A3501" t="s">
        <v>21</v>
      </c>
      <c r="B3501" t="s">
        <v>5835</v>
      </c>
      <c r="C3501" t="s">
        <v>23</v>
      </c>
      <c r="D3501" t="s">
        <v>4978</v>
      </c>
      <c r="F3501" t="s">
        <v>78</v>
      </c>
      <c r="G3501" t="s">
        <v>27</v>
      </c>
      <c r="H3501">
        <v>10</v>
      </c>
      <c r="I3501">
        <v>10</v>
      </c>
      <c r="J3501" t="s">
        <v>27</v>
      </c>
      <c r="K3501" t="s">
        <v>5265</v>
      </c>
      <c r="L3501" t="s">
        <v>5421</v>
      </c>
      <c r="M3501" t="s">
        <v>23</v>
      </c>
      <c r="N3501" t="s">
        <v>27</v>
      </c>
      <c r="O3501" t="s">
        <v>27</v>
      </c>
      <c r="P3501" t="s">
        <v>27</v>
      </c>
      <c r="Q3501" s="1">
        <v>40214.363888888889</v>
      </c>
      <c r="R3501" s="1">
        <v>41665.492361111108</v>
      </c>
      <c r="S3501" t="s">
        <v>27</v>
      </c>
      <c r="T3501" t="s">
        <v>27</v>
      </c>
      <c r="U3501" t="s">
        <v>27</v>
      </c>
    </row>
    <row r="3502" spans="1:21" x14ac:dyDescent="0.25">
      <c r="A3502" t="s">
        <v>21</v>
      </c>
      <c r="B3502" t="s">
        <v>5836</v>
      </c>
      <c r="C3502" t="s">
        <v>23</v>
      </c>
      <c r="D3502" t="s">
        <v>5837</v>
      </c>
      <c r="F3502" t="s">
        <v>78</v>
      </c>
      <c r="G3502" t="s">
        <v>27</v>
      </c>
      <c r="H3502">
        <v>8</v>
      </c>
      <c r="I3502">
        <v>10</v>
      </c>
      <c r="J3502" t="s">
        <v>27</v>
      </c>
      <c r="K3502" t="s">
        <v>5660</v>
      </c>
      <c r="L3502" t="s">
        <v>5661</v>
      </c>
      <c r="M3502" t="s">
        <v>23</v>
      </c>
      <c r="N3502" t="s">
        <v>27</v>
      </c>
      <c r="O3502" t="s">
        <v>27</v>
      </c>
      <c r="P3502" t="s">
        <v>27</v>
      </c>
      <c r="Q3502" s="1">
        <v>39251.711805555555</v>
      </c>
      <c r="R3502" s="1">
        <v>41894.523611111108</v>
      </c>
      <c r="S3502" t="s">
        <v>27</v>
      </c>
      <c r="T3502" t="s">
        <v>27</v>
      </c>
      <c r="U3502" t="s">
        <v>27</v>
      </c>
    </row>
    <row r="3503" spans="1:21" x14ac:dyDescent="0.25">
      <c r="A3503" t="s">
        <v>21</v>
      </c>
      <c r="B3503" t="s">
        <v>71</v>
      </c>
      <c r="C3503" t="s">
        <v>23</v>
      </c>
      <c r="D3503" t="s">
        <v>72</v>
      </c>
      <c r="E3503" t="s">
        <v>73</v>
      </c>
      <c r="F3503" t="s">
        <v>26</v>
      </c>
      <c r="G3503" t="s">
        <v>27</v>
      </c>
      <c r="H3503">
        <v>9</v>
      </c>
      <c r="I3503">
        <v>9</v>
      </c>
      <c r="J3503">
        <v>-70</v>
      </c>
      <c r="K3503" t="s">
        <v>74</v>
      </c>
      <c r="L3503" t="s">
        <v>75</v>
      </c>
      <c r="M3503" t="s">
        <v>23</v>
      </c>
      <c r="N3503" t="s">
        <v>27</v>
      </c>
      <c r="O3503" t="s">
        <v>27</v>
      </c>
      <c r="P3503" t="s">
        <v>27</v>
      </c>
      <c r="Q3503" s="1">
        <v>40191.393750000003</v>
      </c>
      <c r="R3503" s="1">
        <v>41473.396527777775</v>
      </c>
      <c r="S3503">
        <v>100</v>
      </c>
      <c r="T3503">
        <v>140</v>
      </c>
      <c r="U3503">
        <v>104.444444444444</v>
      </c>
    </row>
    <row r="3504" spans="1:21" x14ac:dyDescent="0.25">
      <c r="A3504" t="s">
        <v>21</v>
      </c>
      <c r="B3504" t="s">
        <v>388</v>
      </c>
      <c r="C3504" t="s">
        <v>23</v>
      </c>
      <c r="D3504" t="s">
        <v>389</v>
      </c>
      <c r="E3504" t="s">
        <v>390</v>
      </c>
      <c r="F3504" t="s">
        <v>26</v>
      </c>
      <c r="G3504" t="s">
        <v>27</v>
      </c>
      <c r="H3504">
        <v>8</v>
      </c>
      <c r="I3504">
        <v>9</v>
      </c>
      <c r="J3504" t="s">
        <v>27</v>
      </c>
      <c r="K3504" t="s">
        <v>391</v>
      </c>
      <c r="L3504" t="s">
        <v>392</v>
      </c>
      <c r="M3504" t="s">
        <v>23</v>
      </c>
      <c r="N3504" t="s">
        <v>27</v>
      </c>
      <c r="O3504" t="s">
        <v>27</v>
      </c>
      <c r="P3504" t="s">
        <v>27</v>
      </c>
      <c r="Q3504" s="1">
        <v>38630.615972222222</v>
      </c>
      <c r="R3504" s="1">
        <v>43006.427777777775</v>
      </c>
      <c r="S3504">
        <v>26</v>
      </c>
      <c r="T3504">
        <v>207</v>
      </c>
      <c r="U3504">
        <v>115</v>
      </c>
    </row>
    <row r="3505" spans="1:21" x14ac:dyDescent="0.25">
      <c r="A3505" t="s">
        <v>21</v>
      </c>
      <c r="B3505" t="s">
        <v>262</v>
      </c>
      <c r="C3505" t="s">
        <v>23</v>
      </c>
      <c r="D3505" t="s">
        <v>263</v>
      </c>
      <c r="E3505" t="s">
        <v>199</v>
      </c>
      <c r="F3505" t="s">
        <v>26</v>
      </c>
      <c r="G3505" t="s">
        <v>27</v>
      </c>
      <c r="H3505">
        <v>8</v>
      </c>
      <c r="I3505">
        <v>9</v>
      </c>
      <c r="J3505" t="s">
        <v>447</v>
      </c>
      <c r="K3505" t="s">
        <v>262</v>
      </c>
      <c r="L3505" t="s">
        <v>263</v>
      </c>
      <c r="M3505" t="s">
        <v>23</v>
      </c>
      <c r="N3505" t="s">
        <v>27</v>
      </c>
      <c r="O3505" t="s">
        <v>27</v>
      </c>
      <c r="P3505" t="s">
        <v>27</v>
      </c>
      <c r="Q3505" s="1">
        <v>41813.771527777775</v>
      </c>
      <c r="R3505" s="1">
        <v>42069.649305555555</v>
      </c>
      <c r="S3505">
        <v>2.74</v>
      </c>
      <c r="T3505">
        <v>7.86</v>
      </c>
      <c r="U3505">
        <v>4.3577777777777804</v>
      </c>
    </row>
    <row r="3506" spans="1:21" x14ac:dyDescent="0.25">
      <c r="A3506" t="s">
        <v>21</v>
      </c>
      <c r="B3506" t="s">
        <v>600</v>
      </c>
      <c r="C3506" t="s">
        <v>23</v>
      </c>
      <c r="D3506" t="s">
        <v>601</v>
      </c>
      <c r="F3506" t="s">
        <v>26</v>
      </c>
      <c r="G3506" t="s">
        <v>27</v>
      </c>
      <c r="H3506">
        <v>6</v>
      </c>
      <c r="I3506">
        <v>9</v>
      </c>
      <c r="J3506" t="s">
        <v>27</v>
      </c>
      <c r="K3506" t="s">
        <v>602</v>
      </c>
      <c r="L3506" t="s">
        <v>259</v>
      </c>
      <c r="M3506" t="s">
        <v>23</v>
      </c>
      <c r="N3506" t="s">
        <v>27</v>
      </c>
      <c r="O3506" t="s">
        <v>27</v>
      </c>
      <c r="P3506" t="s">
        <v>27</v>
      </c>
      <c r="Q3506" s="1">
        <v>42107.782638888886</v>
      </c>
      <c r="R3506" s="1">
        <v>42921.457638888889</v>
      </c>
      <c r="S3506" t="s">
        <v>27</v>
      </c>
      <c r="T3506" t="s">
        <v>27</v>
      </c>
      <c r="U3506" t="s">
        <v>27</v>
      </c>
    </row>
    <row r="3507" spans="1:21" x14ac:dyDescent="0.25">
      <c r="A3507" t="s">
        <v>21</v>
      </c>
      <c r="B3507" t="s">
        <v>71</v>
      </c>
      <c r="C3507" t="s">
        <v>23</v>
      </c>
      <c r="D3507" t="s">
        <v>72</v>
      </c>
      <c r="E3507" t="s">
        <v>73</v>
      </c>
      <c r="F3507" t="s">
        <v>26</v>
      </c>
      <c r="G3507" t="s">
        <v>27</v>
      </c>
      <c r="H3507">
        <v>9</v>
      </c>
      <c r="I3507">
        <v>9</v>
      </c>
      <c r="J3507" t="s">
        <v>27</v>
      </c>
      <c r="K3507" t="s">
        <v>74</v>
      </c>
      <c r="L3507" t="s">
        <v>75</v>
      </c>
      <c r="M3507" t="s">
        <v>23</v>
      </c>
      <c r="N3507" t="s">
        <v>27</v>
      </c>
      <c r="O3507" t="s">
        <v>27</v>
      </c>
      <c r="P3507" t="s">
        <v>27</v>
      </c>
      <c r="Q3507" s="1">
        <v>37950.432638888888</v>
      </c>
      <c r="R3507" s="1">
        <v>42810.458333333336</v>
      </c>
      <c r="S3507" t="s">
        <v>27</v>
      </c>
      <c r="T3507" t="s">
        <v>27</v>
      </c>
      <c r="U3507" t="s">
        <v>27</v>
      </c>
    </row>
    <row r="3508" spans="1:21" x14ac:dyDescent="0.25">
      <c r="A3508" t="s">
        <v>21</v>
      </c>
      <c r="B3508" t="s">
        <v>843</v>
      </c>
      <c r="C3508" t="s">
        <v>23</v>
      </c>
      <c r="D3508" t="s">
        <v>844</v>
      </c>
      <c r="E3508" t="s">
        <v>429</v>
      </c>
      <c r="F3508" t="s">
        <v>26</v>
      </c>
      <c r="G3508" t="s">
        <v>27</v>
      </c>
      <c r="H3508">
        <v>5</v>
      </c>
      <c r="I3508">
        <v>9</v>
      </c>
      <c r="J3508" t="s">
        <v>27</v>
      </c>
      <c r="K3508" t="s">
        <v>845</v>
      </c>
      <c r="L3508" t="s">
        <v>846</v>
      </c>
      <c r="M3508" t="s">
        <v>23</v>
      </c>
      <c r="N3508" t="s">
        <v>27</v>
      </c>
      <c r="O3508" t="s">
        <v>27</v>
      </c>
      <c r="P3508" t="s">
        <v>27</v>
      </c>
      <c r="Q3508" s="1">
        <v>41879.953472222223</v>
      </c>
      <c r="R3508" s="1">
        <v>42746.666666666664</v>
      </c>
      <c r="S3508">
        <v>1601</v>
      </c>
      <c r="T3508">
        <v>196650</v>
      </c>
      <c r="U3508">
        <v>99125.5</v>
      </c>
    </row>
    <row r="3509" spans="1:21" x14ac:dyDescent="0.25">
      <c r="A3509" t="s">
        <v>21</v>
      </c>
      <c r="B3509" t="s">
        <v>128</v>
      </c>
      <c r="C3509" t="s">
        <v>23</v>
      </c>
      <c r="D3509" t="s">
        <v>129</v>
      </c>
      <c r="F3509" t="s">
        <v>130</v>
      </c>
      <c r="G3509" t="s">
        <v>27</v>
      </c>
      <c r="H3509">
        <v>9</v>
      </c>
      <c r="I3509">
        <v>9</v>
      </c>
      <c r="J3509" t="s">
        <v>27</v>
      </c>
      <c r="K3509" t="s">
        <v>993</v>
      </c>
      <c r="L3509" t="s">
        <v>994</v>
      </c>
      <c r="M3509" t="s">
        <v>23</v>
      </c>
      <c r="N3509" t="s">
        <v>27</v>
      </c>
      <c r="O3509" t="s">
        <v>27</v>
      </c>
      <c r="P3509" t="s">
        <v>27</v>
      </c>
      <c r="Q3509" s="1">
        <v>36342.836805555555</v>
      </c>
      <c r="R3509" s="1">
        <v>37021.470833333333</v>
      </c>
      <c r="S3509" t="s">
        <v>27</v>
      </c>
      <c r="T3509" t="s">
        <v>27</v>
      </c>
      <c r="U3509" t="s">
        <v>27</v>
      </c>
    </row>
    <row r="3510" spans="1:21" x14ac:dyDescent="0.25">
      <c r="A3510" t="s">
        <v>21</v>
      </c>
      <c r="B3510" t="s">
        <v>262</v>
      </c>
      <c r="C3510" t="s">
        <v>23</v>
      </c>
      <c r="D3510" t="s">
        <v>263</v>
      </c>
      <c r="E3510" t="s">
        <v>199</v>
      </c>
      <c r="F3510" t="s">
        <v>26</v>
      </c>
      <c r="G3510" t="s">
        <v>27</v>
      </c>
      <c r="H3510">
        <v>7</v>
      </c>
      <c r="I3510">
        <v>9</v>
      </c>
      <c r="J3510" t="s">
        <v>1121</v>
      </c>
      <c r="K3510" t="s">
        <v>262</v>
      </c>
      <c r="L3510" t="s">
        <v>263</v>
      </c>
      <c r="M3510" t="s">
        <v>23</v>
      </c>
      <c r="N3510" t="s">
        <v>27</v>
      </c>
      <c r="O3510" t="s">
        <v>27</v>
      </c>
      <c r="P3510" t="s">
        <v>27</v>
      </c>
      <c r="Q3510" s="1">
        <v>42375.640972222223</v>
      </c>
      <c r="R3510" s="1">
        <v>43004.552083333336</v>
      </c>
      <c r="S3510">
        <v>0.2</v>
      </c>
      <c r="T3510">
        <v>6.7</v>
      </c>
      <c r="U3510">
        <v>3.43333333333333</v>
      </c>
    </row>
    <row r="3511" spans="1:21" x14ac:dyDescent="0.25">
      <c r="A3511" t="s">
        <v>21</v>
      </c>
      <c r="B3511" t="s">
        <v>177</v>
      </c>
      <c r="C3511" t="s">
        <v>23</v>
      </c>
      <c r="D3511" t="s">
        <v>178</v>
      </c>
      <c r="E3511" t="s">
        <v>25</v>
      </c>
      <c r="F3511" t="s">
        <v>26</v>
      </c>
      <c r="G3511" t="s">
        <v>27</v>
      </c>
      <c r="H3511">
        <v>9</v>
      </c>
      <c r="I3511">
        <v>9</v>
      </c>
      <c r="J3511" t="s">
        <v>27</v>
      </c>
      <c r="K3511" t="s">
        <v>177</v>
      </c>
      <c r="L3511" t="s">
        <v>178</v>
      </c>
      <c r="M3511" t="s">
        <v>23</v>
      </c>
      <c r="N3511" t="s">
        <v>27</v>
      </c>
      <c r="O3511" t="s">
        <v>27</v>
      </c>
      <c r="P3511" t="s">
        <v>27</v>
      </c>
      <c r="Q3511" s="1">
        <v>38792.481249999997</v>
      </c>
      <c r="R3511" s="1">
        <v>42886.84375</v>
      </c>
      <c r="S3511" t="s">
        <v>27</v>
      </c>
      <c r="T3511" t="s">
        <v>27</v>
      </c>
      <c r="U3511" t="s">
        <v>27</v>
      </c>
    </row>
    <row r="3512" spans="1:21" x14ac:dyDescent="0.25">
      <c r="A3512" t="s">
        <v>21</v>
      </c>
      <c r="B3512" t="s">
        <v>74</v>
      </c>
      <c r="C3512" t="s">
        <v>23</v>
      </c>
      <c r="D3512" t="s">
        <v>74</v>
      </c>
      <c r="E3512" t="s">
        <v>73</v>
      </c>
      <c r="F3512" t="s">
        <v>26</v>
      </c>
      <c r="G3512" t="s">
        <v>27</v>
      </c>
      <c r="H3512">
        <v>9</v>
      </c>
      <c r="I3512">
        <v>9</v>
      </c>
      <c r="J3512" t="s">
        <v>27</v>
      </c>
      <c r="K3512" t="s">
        <v>74</v>
      </c>
      <c r="L3512" t="s">
        <v>75</v>
      </c>
      <c r="M3512" t="s">
        <v>23</v>
      </c>
      <c r="N3512" t="s">
        <v>27</v>
      </c>
      <c r="O3512" t="s">
        <v>27</v>
      </c>
      <c r="P3512" t="s">
        <v>27</v>
      </c>
      <c r="Q3512" s="1">
        <v>37950.432638888888</v>
      </c>
      <c r="R3512" s="1">
        <v>42810.458333333336</v>
      </c>
      <c r="S3512" t="s">
        <v>27</v>
      </c>
      <c r="T3512" t="s">
        <v>27</v>
      </c>
      <c r="U3512" t="s">
        <v>27</v>
      </c>
    </row>
    <row r="3513" spans="1:21" x14ac:dyDescent="0.25">
      <c r="A3513" t="s">
        <v>21</v>
      </c>
      <c r="B3513" t="s">
        <v>602</v>
      </c>
      <c r="C3513" t="s">
        <v>23</v>
      </c>
      <c r="D3513" t="s">
        <v>1161</v>
      </c>
      <c r="F3513" t="s">
        <v>107</v>
      </c>
      <c r="G3513" t="s">
        <v>27</v>
      </c>
      <c r="H3513">
        <v>7</v>
      </c>
      <c r="I3513">
        <v>9</v>
      </c>
      <c r="J3513" t="s">
        <v>27</v>
      </c>
      <c r="K3513" t="s">
        <v>602</v>
      </c>
      <c r="L3513" t="s">
        <v>1162</v>
      </c>
      <c r="M3513" t="s">
        <v>23</v>
      </c>
      <c r="N3513" t="s">
        <v>27</v>
      </c>
      <c r="O3513" t="s">
        <v>27</v>
      </c>
      <c r="P3513" t="s">
        <v>27</v>
      </c>
      <c r="Q3513" s="1">
        <v>38357.709027777775</v>
      </c>
      <c r="R3513" s="1">
        <v>40977.757638888892</v>
      </c>
      <c r="S3513" t="s">
        <v>27</v>
      </c>
      <c r="T3513" t="s">
        <v>27</v>
      </c>
      <c r="U3513" t="s">
        <v>27</v>
      </c>
    </row>
    <row r="3514" spans="1:21" x14ac:dyDescent="0.25">
      <c r="A3514" t="s">
        <v>21</v>
      </c>
      <c r="B3514" t="s">
        <v>126</v>
      </c>
      <c r="C3514" t="s">
        <v>23</v>
      </c>
      <c r="D3514" t="s">
        <v>126</v>
      </c>
      <c r="E3514" t="s">
        <v>123</v>
      </c>
      <c r="F3514" t="s">
        <v>26</v>
      </c>
      <c r="G3514" t="s">
        <v>27</v>
      </c>
      <c r="H3514">
        <v>8</v>
      </c>
      <c r="I3514">
        <v>9</v>
      </c>
      <c r="J3514" t="s">
        <v>27</v>
      </c>
      <c r="K3514" t="s">
        <v>391</v>
      </c>
      <c r="L3514" t="s">
        <v>392</v>
      </c>
      <c r="M3514" t="s">
        <v>23</v>
      </c>
      <c r="N3514" t="s">
        <v>27</v>
      </c>
      <c r="O3514" t="s">
        <v>27</v>
      </c>
      <c r="P3514" t="s">
        <v>27</v>
      </c>
      <c r="Q3514" s="1">
        <v>38630.615972222222</v>
      </c>
      <c r="R3514" s="1">
        <v>43006.427777777775</v>
      </c>
      <c r="S3514">
        <v>70</v>
      </c>
      <c r="T3514">
        <v>86</v>
      </c>
      <c r="U3514">
        <v>78.25</v>
      </c>
    </row>
    <row r="3515" spans="1:21" x14ac:dyDescent="0.25">
      <c r="A3515" t="s">
        <v>21</v>
      </c>
      <c r="B3515" t="s">
        <v>53</v>
      </c>
      <c r="C3515" t="s">
        <v>23</v>
      </c>
      <c r="D3515" t="s">
        <v>54</v>
      </c>
      <c r="E3515" t="s">
        <v>55</v>
      </c>
      <c r="F3515" t="s">
        <v>26</v>
      </c>
      <c r="G3515" t="s">
        <v>27</v>
      </c>
      <c r="H3515">
        <v>9</v>
      </c>
      <c r="I3515">
        <v>9</v>
      </c>
      <c r="J3515" t="s">
        <v>190</v>
      </c>
      <c r="K3515" t="s">
        <v>56</v>
      </c>
      <c r="L3515" t="s">
        <v>57</v>
      </c>
      <c r="M3515" t="s">
        <v>23</v>
      </c>
      <c r="N3515" t="s">
        <v>27</v>
      </c>
      <c r="O3515" t="s">
        <v>27</v>
      </c>
      <c r="P3515" t="s">
        <v>27</v>
      </c>
      <c r="Q3515" s="1">
        <v>41452.679166666669</v>
      </c>
      <c r="R3515" s="1">
        <v>42919.636111111111</v>
      </c>
      <c r="S3515">
        <v>65</v>
      </c>
      <c r="T3515">
        <v>139</v>
      </c>
      <c r="U3515">
        <v>98.7777777777778</v>
      </c>
    </row>
    <row r="3516" spans="1:21" x14ac:dyDescent="0.25">
      <c r="A3516" t="s">
        <v>21</v>
      </c>
      <c r="B3516" t="s">
        <v>602</v>
      </c>
      <c r="C3516" t="s">
        <v>23</v>
      </c>
      <c r="D3516" t="s">
        <v>258</v>
      </c>
      <c r="F3516" t="s">
        <v>26</v>
      </c>
      <c r="G3516" t="s">
        <v>27</v>
      </c>
      <c r="H3516">
        <v>6</v>
      </c>
      <c r="I3516">
        <v>9</v>
      </c>
      <c r="J3516" t="s">
        <v>27</v>
      </c>
      <c r="K3516" t="s">
        <v>602</v>
      </c>
      <c r="L3516" t="s">
        <v>259</v>
      </c>
      <c r="M3516" t="s">
        <v>23</v>
      </c>
      <c r="N3516" t="s">
        <v>27</v>
      </c>
      <c r="O3516" t="s">
        <v>27</v>
      </c>
      <c r="P3516" t="s">
        <v>27</v>
      </c>
      <c r="Q3516" s="1">
        <v>42107.782638888886</v>
      </c>
      <c r="R3516" s="1">
        <v>42921.457638888889</v>
      </c>
      <c r="S3516" t="s">
        <v>27</v>
      </c>
      <c r="T3516" t="s">
        <v>27</v>
      </c>
      <c r="U3516" t="s">
        <v>27</v>
      </c>
    </row>
    <row r="3517" spans="1:21" x14ac:dyDescent="0.25">
      <c r="A3517" t="s">
        <v>21</v>
      </c>
      <c r="B3517" t="s">
        <v>53</v>
      </c>
      <c r="C3517" t="s">
        <v>23</v>
      </c>
      <c r="D3517" t="s">
        <v>54</v>
      </c>
      <c r="E3517" t="s">
        <v>55</v>
      </c>
      <c r="F3517" t="s">
        <v>26</v>
      </c>
      <c r="G3517" t="s">
        <v>27</v>
      </c>
      <c r="H3517">
        <v>9</v>
      </c>
      <c r="I3517">
        <v>9</v>
      </c>
      <c r="J3517" t="s">
        <v>545</v>
      </c>
      <c r="K3517" t="s">
        <v>56</v>
      </c>
      <c r="L3517" t="s">
        <v>57</v>
      </c>
      <c r="M3517" t="s">
        <v>23</v>
      </c>
      <c r="N3517" t="s">
        <v>27</v>
      </c>
      <c r="O3517" t="s">
        <v>27</v>
      </c>
      <c r="P3517" t="s">
        <v>27</v>
      </c>
      <c r="Q3517" s="1">
        <v>41576.470833333333</v>
      </c>
      <c r="R3517" s="1">
        <v>42998.573611111111</v>
      </c>
      <c r="S3517">
        <v>221</v>
      </c>
      <c r="T3517">
        <v>556</v>
      </c>
      <c r="U3517">
        <v>374.88888888888903</v>
      </c>
    </row>
    <row r="3518" spans="1:21" x14ac:dyDescent="0.25">
      <c r="A3518" t="s">
        <v>21</v>
      </c>
      <c r="B3518" t="s">
        <v>495</v>
      </c>
      <c r="C3518" t="s">
        <v>23</v>
      </c>
      <c r="D3518" t="s">
        <v>496</v>
      </c>
      <c r="E3518" t="s">
        <v>123</v>
      </c>
      <c r="F3518" t="s">
        <v>26</v>
      </c>
      <c r="G3518" t="s">
        <v>27</v>
      </c>
      <c r="H3518">
        <v>8</v>
      </c>
      <c r="I3518">
        <v>9</v>
      </c>
      <c r="J3518" t="s">
        <v>27</v>
      </c>
      <c r="K3518" t="s">
        <v>391</v>
      </c>
      <c r="L3518" t="s">
        <v>392</v>
      </c>
      <c r="M3518" t="s">
        <v>23</v>
      </c>
      <c r="N3518" t="s">
        <v>27</v>
      </c>
      <c r="O3518" t="s">
        <v>27</v>
      </c>
      <c r="P3518" t="s">
        <v>27</v>
      </c>
      <c r="Q3518" s="1">
        <v>38630.615972222222</v>
      </c>
      <c r="R3518" s="1">
        <v>43006.427777777775</v>
      </c>
      <c r="S3518">
        <v>48</v>
      </c>
      <c r="T3518">
        <v>65</v>
      </c>
      <c r="U3518">
        <v>60.25</v>
      </c>
    </row>
    <row r="3519" spans="1:21" x14ac:dyDescent="0.25">
      <c r="A3519" t="s">
        <v>21</v>
      </c>
      <c r="B3519" t="s">
        <v>1700</v>
      </c>
      <c r="C3519" t="s">
        <v>23</v>
      </c>
      <c r="D3519" t="s">
        <v>1701</v>
      </c>
      <c r="F3519" t="s">
        <v>107</v>
      </c>
      <c r="G3519" t="s">
        <v>27</v>
      </c>
      <c r="H3519">
        <v>7</v>
      </c>
      <c r="I3519">
        <v>9</v>
      </c>
      <c r="J3519" t="s">
        <v>27</v>
      </c>
      <c r="K3519" t="s">
        <v>1239</v>
      </c>
      <c r="L3519" t="s">
        <v>1691</v>
      </c>
      <c r="M3519" t="s">
        <v>23</v>
      </c>
      <c r="N3519" t="s">
        <v>27</v>
      </c>
      <c r="O3519" t="s">
        <v>27</v>
      </c>
      <c r="P3519" t="s">
        <v>27</v>
      </c>
      <c r="Q3519" s="1">
        <v>38334.575694444444</v>
      </c>
      <c r="R3519" s="1">
        <v>39129.668055555558</v>
      </c>
      <c r="S3519" t="s">
        <v>27</v>
      </c>
      <c r="T3519" t="s">
        <v>27</v>
      </c>
      <c r="U3519" t="s">
        <v>27</v>
      </c>
    </row>
    <row r="3520" spans="1:21" x14ac:dyDescent="0.25">
      <c r="A3520" t="s">
        <v>21</v>
      </c>
      <c r="B3520" t="s">
        <v>1727</v>
      </c>
      <c r="C3520" t="s">
        <v>23</v>
      </c>
      <c r="D3520" t="s">
        <v>1728</v>
      </c>
      <c r="F3520" t="s">
        <v>26</v>
      </c>
      <c r="G3520" t="s">
        <v>27</v>
      </c>
      <c r="H3520">
        <v>9</v>
      </c>
      <c r="I3520">
        <v>9</v>
      </c>
      <c r="J3520" t="s">
        <v>27</v>
      </c>
      <c r="K3520" t="s">
        <v>1727</v>
      </c>
      <c r="L3520" t="s">
        <v>1728</v>
      </c>
      <c r="M3520" t="s">
        <v>23</v>
      </c>
      <c r="N3520" t="s">
        <v>27</v>
      </c>
      <c r="O3520" t="s">
        <v>27</v>
      </c>
      <c r="P3520" t="s">
        <v>27</v>
      </c>
      <c r="Q3520" s="1">
        <v>41857.476388888892</v>
      </c>
      <c r="R3520" s="1">
        <v>42947.470833333333</v>
      </c>
      <c r="S3520" t="s">
        <v>27</v>
      </c>
      <c r="T3520" t="s">
        <v>27</v>
      </c>
      <c r="U3520" t="s">
        <v>27</v>
      </c>
    </row>
    <row r="3521" spans="1:21" x14ac:dyDescent="0.25">
      <c r="A3521" t="s">
        <v>21</v>
      </c>
      <c r="B3521" t="s">
        <v>53</v>
      </c>
      <c r="C3521" t="s">
        <v>23</v>
      </c>
      <c r="D3521" t="s">
        <v>54</v>
      </c>
      <c r="E3521" t="s">
        <v>55</v>
      </c>
      <c r="F3521" t="s">
        <v>26</v>
      </c>
      <c r="G3521" t="s">
        <v>27</v>
      </c>
      <c r="H3521">
        <v>7</v>
      </c>
      <c r="I3521">
        <v>9</v>
      </c>
      <c r="J3521" t="s">
        <v>1821</v>
      </c>
      <c r="K3521" t="s">
        <v>191</v>
      </c>
      <c r="L3521" t="s">
        <v>54</v>
      </c>
      <c r="M3521" t="s">
        <v>23</v>
      </c>
      <c r="N3521" t="s">
        <v>27</v>
      </c>
      <c r="O3521" t="s">
        <v>27</v>
      </c>
      <c r="P3521" t="s">
        <v>27</v>
      </c>
      <c r="Q3521" s="1">
        <v>37831.690972222219</v>
      </c>
      <c r="R3521" s="1">
        <v>42884.125694444447</v>
      </c>
      <c r="S3521">
        <v>144</v>
      </c>
      <c r="T3521">
        <v>431</v>
      </c>
      <c r="U3521">
        <v>329.555555555556</v>
      </c>
    </row>
    <row r="3522" spans="1:21" x14ac:dyDescent="0.25">
      <c r="A3522" t="s">
        <v>21</v>
      </c>
      <c r="B3522" t="s">
        <v>74</v>
      </c>
      <c r="C3522" t="s">
        <v>23</v>
      </c>
      <c r="D3522" t="s">
        <v>74</v>
      </c>
      <c r="E3522" t="s">
        <v>73</v>
      </c>
      <c r="F3522" t="s">
        <v>26</v>
      </c>
      <c r="G3522" t="s">
        <v>27</v>
      </c>
      <c r="H3522">
        <v>9</v>
      </c>
      <c r="I3522">
        <v>9</v>
      </c>
      <c r="J3522">
        <v>-70</v>
      </c>
      <c r="K3522" t="s">
        <v>74</v>
      </c>
      <c r="L3522" t="s">
        <v>75</v>
      </c>
      <c r="M3522" t="s">
        <v>23</v>
      </c>
      <c r="N3522" t="s">
        <v>27</v>
      </c>
      <c r="O3522" t="s">
        <v>27</v>
      </c>
      <c r="P3522" t="s">
        <v>27</v>
      </c>
      <c r="Q3522" s="1">
        <v>40191.393750000003</v>
      </c>
      <c r="R3522" s="1">
        <v>41473.396527777775</v>
      </c>
      <c r="S3522">
        <v>76</v>
      </c>
      <c r="T3522">
        <v>100</v>
      </c>
      <c r="U3522">
        <v>95</v>
      </c>
    </row>
    <row r="3523" spans="1:21" x14ac:dyDescent="0.25">
      <c r="A3523" t="s">
        <v>21</v>
      </c>
      <c r="B3523" t="s">
        <v>65</v>
      </c>
      <c r="C3523" t="s">
        <v>23</v>
      </c>
      <c r="D3523" t="s">
        <v>968</v>
      </c>
      <c r="E3523" t="s">
        <v>467</v>
      </c>
      <c r="F3523" t="s">
        <v>26</v>
      </c>
      <c r="G3523" t="s">
        <v>27</v>
      </c>
      <c r="H3523">
        <v>9</v>
      </c>
      <c r="I3523">
        <v>9</v>
      </c>
      <c r="J3523" t="s">
        <v>1924</v>
      </c>
      <c r="K3523" t="s">
        <v>65</v>
      </c>
      <c r="L3523" t="s">
        <v>66</v>
      </c>
      <c r="M3523" t="s">
        <v>23</v>
      </c>
      <c r="N3523" t="s">
        <v>27</v>
      </c>
      <c r="O3523" t="s">
        <v>27</v>
      </c>
      <c r="P3523" t="s">
        <v>27</v>
      </c>
      <c r="Q3523" s="1">
        <v>42564.506249999999</v>
      </c>
      <c r="R3523" s="1">
        <v>42999.692361111112</v>
      </c>
      <c r="S3523">
        <v>22.8</v>
      </c>
      <c r="T3523">
        <v>507</v>
      </c>
      <c r="U3523">
        <v>171.31111111111099</v>
      </c>
    </row>
    <row r="3524" spans="1:21" x14ac:dyDescent="0.25">
      <c r="A3524" t="s">
        <v>21</v>
      </c>
      <c r="B3524" t="s">
        <v>1998</v>
      </c>
      <c r="C3524" t="s">
        <v>23</v>
      </c>
      <c r="D3524" t="s">
        <v>1999</v>
      </c>
      <c r="F3524" t="s">
        <v>107</v>
      </c>
      <c r="G3524" t="s">
        <v>27</v>
      </c>
      <c r="H3524">
        <v>7</v>
      </c>
      <c r="I3524">
        <v>9</v>
      </c>
      <c r="J3524" t="s">
        <v>27</v>
      </c>
      <c r="K3524" t="s">
        <v>1239</v>
      </c>
      <c r="L3524" t="s">
        <v>1691</v>
      </c>
      <c r="M3524" t="s">
        <v>23</v>
      </c>
      <c r="N3524" t="s">
        <v>27</v>
      </c>
      <c r="O3524" t="s">
        <v>27</v>
      </c>
      <c r="P3524" t="s">
        <v>27</v>
      </c>
      <c r="Q3524" s="1">
        <v>38334.575694444444</v>
      </c>
      <c r="R3524" s="1">
        <v>39129.668055555558</v>
      </c>
      <c r="S3524" t="s">
        <v>27</v>
      </c>
      <c r="T3524" t="s">
        <v>27</v>
      </c>
      <c r="U3524" t="s">
        <v>27</v>
      </c>
    </row>
    <row r="3525" spans="1:21" x14ac:dyDescent="0.25">
      <c r="A3525" t="s">
        <v>21</v>
      </c>
      <c r="B3525" t="s">
        <v>600</v>
      </c>
      <c r="C3525" t="s">
        <v>23</v>
      </c>
      <c r="D3525" t="s">
        <v>2061</v>
      </c>
      <c r="F3525" t="s">
        <v>107</v>
      </c>
      <c r="G3525" t="s">
        <v>27</v>
      </c>
      <c r="H3525">
        <v>7</v>
      </c>
      <c r="I3525">
        <v>9</v>
      </c>
      <c r="J3525" t="s">
        <v>27</v>
      </c>
      <c r="K3525" t="s">
        <v>602</v>
      </c>
      <c r="L3525" t="s">
        <v>1162</v>
      </c>
      <c r="M3525" t="s">
        <v>23</v>
      </c>
      <c r="N3525" t="s">
        <v>27</v>
      </c>
      <c r="O3525" t="s">
        <v>27</v>
      </c>
      <c r="P3525" t="s">
        <v>27</v>
      </c>
      <c r="Q3525" s="1">
        <v>38357.709027777775</v>
      </c>
      <c r="R3525" s="1">
        <v>40977.757638888892</v>
      </c>
      <c r="S3525" t="s">
        <v>27</v>
      </c>
      <c r="T3525" t="s">
        <v>27</v>
      </c>
      <c r="U3525" t="s">
        <v>27</v>
      </c>
    </row>
    <row r="3526" spans="1:21" x14ac:dyDescent="0.25">
      <c r="A3526" t="s">
        <v>21</v>
      </c>
      <c r="B3526" t="s">
        <v>1197</v>
      </c>
      <c r="C3526" t="s">
        <v>23</v>
      </c>
      <c r="D3526" t="s">
        <v>1198</v>
      </c>
      <c r="F3526" t="s">
        <v>78</v>
      </c>
      <c r="G3526" t="s">
        <v>27</v>
      </c>
      <c r="H3526">
        <v>9</v>
      </c>
      <c r="I3526">
        <v>9</v>
      </c>
      <c r="J3526" t="s">
        <v>27</v>
      </c>
      <c r="K3526" t="s">
        <v>1282</v>
      </c>
      <c r="L3526" t="s">
        <v>2106</v>
      </c>
      <c r="M3526" t="s">
        <v>23</v>
      </c>
      <c r="N3526" t="s">
        <v>27</v>
      </c>
      <c r="O3526" t="s">
        <v>27</v>
      </c>
      <c r="P3526" t="s">
        <v>27</v>
      </c>
      <c r="Q3526" s="1">
        <v>39941.404166666667</v>
      </c>
      <c r="R3526" s="1">
        <v>42976.558333333334</v>
      </c>
      <c r="S3526" t="s">
        <v>27</v>
      </c>
      <c r="T3526" t="s">
        <v>27</v>
      </c>
      <c r="U3526" t="s">
        <v>27</v>
      </c>
    </row>
    <row r="3527" spans="1:21" x14ac:dyDescent="0.25">
      <c r="A3527" t="s">
        <v>21</v>
      </c>
      <c r="B3527" t="s">
        <v>2110</v>
      </c>
      <c r="C3527" t="s">
        <v>23</v>
      </c>
      <c r="D3527" t="s">
        <v>1372</v>
      </c>
      <c r="F3527" t="s">
        <v>26</v>
      </c>
      <c r="G3527" t="s">
        <v>27</v>
      </c>
      <c r="H3527">
        <v>8</v>
      </c>
      <c r="I3527">
        <v>9</v>
      </c>
      <c r="J3527" t="s">
        <v>27</v>
      </c>
      <c r="K3527" t="s">
        <v>2110</v>
      </c>
      <c r="L3527" t="s">
        <v>1372</v>
      </c>
      <c r="M3527" t="s">
        <v>23</v>
      </c>
      <c r="N3527" t="s">
        <v>27</v>
      </c>
      <c r="O3527" t="s">
        <v>27</v>
      </c>
      <c r="P3527" t="s">
        <v>27</v>
      </c>
      <c r="Q3527" s="1">
        <v>42879.761111111111</v>
      </c>
      <c r="R3527" s="1">
        <v>43010.754166666666</v>
      </c>
      <c r="S3527" t="s">
        <v>27</v>
      </c>
      <c r="T3527" t="s">
        <v>27</v>
      </c>
      <c r="U3527" t="s">
        <v>27</v>
      </c>
    </row>
    <row r="3528" spans="1:21" x14ac:dyDescent="0.25">
      <c r="A3528" t="s">
        <v>21</v>
      </c>
      <c r="B3528" t="s">
        <v>2137</v>
      </c>
      <c r="C3528" t="s">
        <v>23</v>
      </c>
      <c r="D3528" t="s">
        <v>2138</v>
      </c>
      <c r="F3528" t="s">
        <v>26</v>
      </c>
      <c r="G3528" t="s">
        <v>27</v>
      </c>
      <c r="H3528">
        <v>8</v>
      </c>
      <c r="I3528">
        <v>9</v>
      </c>
      <c r="J3528" t="s">
        <v>27</v>
      </c>
      <c r="K3528" t="s">
        <v>2137</v>
      </c>
      <c r="L3528" t="s">
        <v>2138</v>
      </c>
      <c r="M3528" t="s">
        <v>23</v>
      </c>
      <c r="N3528" t="s">
        <v>27</v>
      </c>
      <c r="O3528" t="s">
        <v>27</v>
      </c>
      <c r="P3528" t="s">
        <v>27</v>
      </c>
      <c r="Q3528" s="1">
        <v>38176.429861111108</v>
      </c>
      <c r="R3528" s="1">
        <v>42781.74722222222</v>
      </c>
      <c r="S3528">
        <v>7.68</v>
      </c>
      <c r="T3528">
        <v>7.94</v>
      </c>
      <c r="U3528">
        <v>7.8066666666666702</v>
      </c>
    </row>
    <row r="3529" spans="1:21" x14ac:dyDescent="0.25">
      <c r="A3529" t="s">
        <v>21</v>
      </c>
      <c r="B3529" t="s">
        <v>156</v>
      </c>
      <c r="C3529" t="s">
        <v>23</v>
      </c>
      <c r="D3529" t="s">
        <v>157</v>
      </c>
      <c r="E3529" t="s">
        <v>158</v>
      </c>
      <c r="F3529" t="s">
        <v>26</v>
      </c>
      <c r="G3529" t="s">
        <v>27</v>
      </c>
      <c r="H3529">
        <v>9</v>
      </c>
      <c r="I3529">
        <v>9</v>
      </c>
      <c r="J3529" t="s">
        <v>675</v>
      </c>
      <c r="K3529" t="s">
        <v>253</v>
      </c>
      <c r="L3529" t="s">
        <v>157</v>
      </c>
      <c r="M3529" t="s">
        <v>23</v>
      </c>
      <c r="N3529" t="s">
        <v>27</v>
      </c>
      <c r="O3529" t="s">
        <v>27</v>
      </c>
      <c r="P3529" t="s">
        <v>27</v>
      </c>
      <c r="Q3529" s="1">
        <v>37824.493750000001</v>
      </c>
      <c r="R3529" s="1">
        <v>42564.495138888888</v>
      </c>
      <c r="S3529">
        <v>12</v>
      </c>
      <c r="T3529">
        <v>64</v>
      </c>
      <c r="U3529">
        <v>37</v>
      </c>
    </row>
    <row r="3530" spans="1:21" x14ac:dyDescent="0.25">
      <c r="A3530" t="s">
        <v>21</v>
      </c>
      <c r="B3530" t="s">
        <v>1508</v>
      </c>
      <c r="C3530" t="s">
        <v>23</v>
      </c>
      <c r="D3530" t="s">
        <v>1509</v>
      </c>
      <c r="E3530" t="s">
        <v>123</v>
      </c>
      <c r="F3530" t="s">
        <v>26</v>
      </c>
      <c r="G3530" t="s">
        <v>27</v>
      </c>
      <c r="H3530">
        <v>8</v>
      </c>
      <c r="I3530">
        <v>9</v>
      </c>
      <c r="J3530" t="s">
        <v>27</v>
      </c>
      <c r="K3530" t="s">
        <v>391</v>
      </c>
      <c r="L3530" t="s">
        <v>392</v>
      </c>
      <c r="M3530" t="s">
        <v>23</v>
      </c>
      <c r="N3530" t="s">
        <v>27</v>
      </c>
      <c r="O3530" t="s">
        <v>27</v>
      </c>
      <c r="P3530" t="s">
        <v>27</v>
      </c>
      <c r="Q3530" s="1">
        <v>38630.615972222222</v>
      </c>
      <c r="R3530" s="1">
        <v>43006.427777777775</v>
      </c>
      <c r="S3530">
        <v>10</v>
      </c>
      <c r="T3530">
        <v>22</v>
      </c>
      <c r="U3530">
        <v>16.75</v>
      </c>
    </row>
    <row r="3531" spans="1:21" x14ac:dyDescent="0.25">
      <c r="A3531" t="s">
        <v>21</v>
      </c>
      <c r="B3531" t="s">
        <v>2296</v>
      </c>
      <c r="C3531" t="s">
        <v>23</v>
      </c>
      <c r="D3531" t="s">
        <v>2297</v>
      </c>
      <c r="F3531" t="s">
        <v>26</v>
      </c>
      <c r="G3531" t="s">
        <v>27</v>
      </c>
      <c r="H3531">
        <v>9</v>
      </c>
      <c r="I3531">
        <v>9</v>
      </c>
      <c r="J3531" t="s">
        <v>27</v>
      </c>
      <c r="K3531" t="s">
        <v>2296</v>
      </c>
      <c r="L3531" t="s">
        <v>2296</v>
      </c>
      <c r="M3531" t="s">
        <v>23</v>
      </c>
      <c r="N3531" t="s">
        <v>27</v>
      </c>
      <c r="O3531" t="s">
        <v>27</v>
      </c>
      <c r="P3531" t="s">
        <v>27</v>
      </c>
      <c r="Q3531" s="1">
        <v>38086.474305555559</v>
      </c>
      <c r="R3531" s="1">
        <v>42985.612500000003</v>
      </c>
      <c r="S3531" t="s">
        <v>27</v>
      </c>
      <c r="T3531" t="s">
        <v>27</v>
      </c>
      <c r="U3531" t="s">
        <v>27</v>
      </c>
    </row>
    <row r="3532" spans="1:21" x14ac:dyDescent="0.25">
      <c r="A3532" t="s">
        <v>21</v>
      </c>
      <c r="B3532" t="s">
        <v>2318</v>
      </c>
      <c r="C3532" t="s">
        <v>23</v>
      </c>
      <c r="D3532" t="s">
        <v>2318</v>
      </c>
      <c r="E3532" t="s">
        <v>69</v>
      </c>
      <c r="F3532" t="s">
        <v>26</v>
      </c>
      <c r="G3532" t="s">
        <v>27</v>
      </c>
      <c r="H3532">
        <v>6</v>
      </c>
      <c r="I3532">
        <v>9</v>
      </c>
      <c r="J3532" t="s">
        <v>2445</v>
      </c>
      <c r="K3532" t="s">
        <v>2318</v>
      </c>
      <c r="L3532" t="s">
        <v>2320</v>
      </c>
      <c r="M3532" t="s">
        <v>23</v>
      </c>
      <c r="N3532" t="s">
        <v>27</v>
      </c>
      <c r="O3532" t="s">
        <v>27</v>
      </c>
      <c r="P3532" t="s">
        <v>27</v>
      </c>
      <c r="Q3532" s="1">
        <v>42250.543055555558</v>
      </c>
      <c r="R3532" s="1">
        <v>42963.551388888889</v>
      </c>
      <c r="S3532">
        <v>3.2</v>
      </c>
      <c r="T3532">
        <v>14.9</v>
      </c>
      <c r="U3532">
        <v>7.6777777777777798</v>
      </c>
    </row>
    <row r="3533" spans="1:21" x14ac:dyDescent="0.25">
      <c r="A3533" t="s">
        <v>21</v>
      </c>
      <c r="B3533" t="s">
        <v>2332</v>
      </c>
      <c r="C3533" t="s">
        <v>23</v>
      </c>
      <c r="D3533" t="s">
        <v>2332</v>
      </c>
      <c r="E3533" t="s">
        <v>46</v>
      </c>
      <c r="F3533" t="s">
        <v>26</v>
      </c>
      <c r="G3533" t="s">
        <v>27</v>
      </c>
      <c r="H3533">
        <v>9</v>
      </c>
      <c r="I3533">
        <v>9</v>
      </c>
      <c r="J3533" t="s">
        <v>27</v>
      </c>
      <c r="K3533" t="s">
        <v>2332</v>
      </c>
      <c r="L3533" t="s">
        <v>2332</v>
      </c>
      <c r="M3533" t="s">
        <v>23</v>
      </c>
      <c r="N3533" t="s">
        <v>27</v>
      </c>
      <c r="O3533" t="s">
        <v>27</v>
      </c>
      <c r="P3533" t="s">
        <v>27</v>
      </c>
      <c r="Q3533" s="1">
        <v>39588.767361111109</v>
      </c>
      <c r="R3533" s="1">
        <v>42724.701388888891</v>
      </c>
      <c r="S3533">
        <v>0.1</v>
      </c>
      <c r="T3533">
        <v>0.1</v>
      </c>
      <c r="U3533">
        <v>0.1</v>
      </c>
    </row>
    <row r="3534" spans="1:21" x14ac:dyDescent="0.25">
      <c r="A3534" t="s">
        <v>21</v>
      </c>
      <c r="B3534" t="s">
        <v>2634</v>
      </c>
      <c r="C3534" t="s">
        <v>23</v>
      </c>
      <c r="D3534" t="s">
        <v>2635</v>
      </c>
      <c r="F3534" t="s">
        <v>107</v>
      </c>
      <c r="G3534" t="s">
        <v>27</v>
      </c>
      <c r="H3534">
        <v>9</v>
      </c>
      <c r="I3534">
        <v>9</v>
      </c>
      <c r="J3534" t="s">
        <v>27</v>
      </c>
      <c r="K3534" t="s">
        <v>2634</v>
      </c>
      <c r="L3534" t="s">
        <v>2635</v>
      </c>
      <c r="M3534" t="s">
        <v>23</v>
      </c>
      <c r="N3534" t="s">
        <v>27</v>
      </c>
      <c r="O3534" t="s">
        <v>27</v>
      </c>
      <c r="P3534" t="s">
        <v>27</v>
      </c>
      <c r="Q3534" s="1">
        <v>38624.606249999997</v>
      </c>
      <c r="R3534" s="1">
        <v>41199.75</v>
      </c>
      <c r="S3534" t="s">
        <v>27</v>
      </c>
      <c r="T3534" t="s">
        <v>27</v>
      </c>
      <c r="U3534" t="s">
        <v>27</v>
      </c>
    </row>
    <row r="3535" spans="1:21" x14ac:dyDescent="0.25">
      <c r="A3535" t="s">
        <v>21</v>
      </c>
      <c r="B3535" t="s">
        <v>2321</v>
      </c>
      <c r="C3535" t="s">
        <v>23</v>
      </c>
      <c r="D3535" t="s">
        <v>2322</v>
      </c>
      <c r="E3535" t="s">
        <v>838</v>
      </c>
      <c r="F3535" t="s">
        <v>26</v>
      </c>
      <c r="G3535" t="s">
        <v>27</v>
      </c>
      <c r="H3535">
        <v>9</v>
      </c>
      <c r="I3535">
        <v>9</v>
      </c>
      <c r="J3535" t="s">
        <v>2735</v>
      </c>
      <c r="K3535" t="s">
        <v>2318</v>
      </c>
      <c r="L3535" t="s">
        <v>2320</v>
      </c>
      <c r="M3535" t="s">
        <v>23</v>
      </c>
      <c r="N3535" t="s">
        <v>27</v>
      </c>
      <c r="O3535" t="s">
        <v>27</v>
      </c>
      <c r="P3535" t="s">
        <v>27</v>
      </c>
      <c r="Q3535" s="1">
        <v>42104.609027777777</v>
      </c>
      <c r="R3535" s="1">
        <v>42626.431944444441</v>
      </c>
      <c r="S3535">
        <v>1.2</v>
      </c>
      <c r="T3535">
        <v>3.1</v>
      </c>
      <c r="U3535">
        <v>1.9777777777777801</v>
      </c>
    </row>
    <row r="3536" spans="1:21" x14ac:dyDescent="0.25">
      <c r="A3536" t="s">
        <v>21</v>
      </c>
      <c r="B3536" t="s">
        <v>2891</v>
      </c>
      <c r="C3536" t="s">
        <v>23</v>
      </c>
      <c r="D3536" t="s">
        <v>2433</v>
      </c>
      <c r="F3536" t="s">
        <v>26</v>
      </c>
      <c r="G3536" t="s">
        <v>27</v>
      </c>
      <c r="H3536">
        <v>9</v>
      </c>
      <c r="I3536">
        <v>9</v>
      </c>
      <c r="J3536" t="s">
        <v>27</v>
      </c>
      <c r="K3536" t="s">
        <v>2892</v>
      </c>
      <c r="L3536" t="s">
        <v>1812</v>
      </c>
      <c r="M3536" t="s">
        <v>23</v>
      </c>
      <c r="N3536" t="s">
        <v>27</v>
      </c>
      <c r="O3536" t="s">
        <v>27</v>
      </c>
      <c r="P3536" t="s">
        <v>27</v>
      </c>
      <c r="Q3536" s="1">
        <v>42501.35833333333</v>
      </c>
      <c r="R3536" s="1">
        <v>43007.515972222223</v>
      </c>
      <c r="S3536" t="s">
        <v>27</v>
      </c>
      <c r="T3536" t="s">
        <v>27</v>
      </c>
      <c r="U3536" t="s">
        <v>27</v>
      </c>
    </row>
    <row r="3537" spans="1:21" x14ac:dyDescent="0.25">
      <c r="A3537" t="s">
        <v>21</v>
      </c>
      <c r="B3537" t="s">
        <v>2321</v>
      </c>
      <c r="C3537" t="s">
        <v>23</v>
      </c>
      <c r="D3537" t="s">
        <v>2322</v>
      </c>
      <c r="E3537" t="s">
        <v>838</v>
      </c>
      <c r="F3537" t="s">
        <v>26</v>
      </c>
      <c r="G3537" t="s">
        <v>27</v>
      </c>
      <c r="H3537">
        <v>9</v>
      </c>
      <c r="I3537">
        <v>9</v>
      </c>
      <c r="J3537" t="s">
        <v>2904</v>
      </c>
      <c r="K3537" t="s">
        <v>2318</v>
      </c>
      <c r="L3537" t="s">
        <v>2320</v>
      </c>
      <c r="M3537" t="s">
        <v>23</v>
      </c>
      <c r="N3537" t="s">
        <v>27</v>
      </c>
      <c r="O3537" t="s">
        <v>27</v>
      </c>
      <c r="P3537" t="s">
        <v>27</v>
      </c>
      <c r="Q3537" s="1">
        <v>42286.541666666664</v>
      </c>
      <c r="R3537" s="1">
        <v>42667.420138888891</v>
      </c>
      <c r="S3537">
        <v>1.8</v>
      </c>
      <c r="T3537">
        <v>5.8</v>
      </c>
      <c r="U3537">
        <v>3.43333333333333</v>
      </c>
    </row>
    <row r="3538" spans="1:21" x14ac:dyDescent="0.25">
      <c r="A3538" t="s">
        <v>21</v>
      </c>
      <c r="B3538" t="s">
        <v>3024</v>
      </c>
      <c r="C3538" t="s">
        <v>23</v>
      </c>
      <c r="D3538" t="s">
        <v>1810</v>
      </c>
      <c r="F3538" t="s">
        <v>26</v>
      </c>
      <c r="G3538" t="s">
        <v>27</v>
      </c>
      <c r="H3538">
        <v>9</v>
      </c>
      <c r="I3538">
        <v>9</v>
      </c>
      <c r="J3538" t="s">
        <v>27</v>
      </c>
      <c r="K3538" t="s">
        <v>2892</v>
      </c>
      <c r="L3538" t="s">
        <v>1812</v>
      </c>
      <c r="M3538" t="s">
        <v>23</v>
      </c>
      <c r="N3538" t="s">
        <v>27</v>
      </c>
      <c r="O3538" t="s">
        <v>27</v>
      </c>
      <c r="P3538" t="s">
        <v>27</v>
      </c>
      <c r="Q3538" s="1">
        <v>42501.35833333333</v>
      </c>
      <c r="R3538" s="1">
        <v>43007.515972222223</v>
      </c>
      <c r="S3538" t="s">
        <v>27</v>
      </c>
      <c r="T3538" t="s">
        <v>27</v>
      </c>
      <c r="U3538" t="s">
        <v>27</v>
      </c>
    </row>
    <row r="3539" spans="1:21" x14ac:dyDescent="0.25">
      <c r="A3539" t="s">
        <v>21</v>
      </c>
      <c r="B3539" t="s">
        <v>3028</v>
      </c>
      <c r="C3539" t="s">
        <v>23</v>
      </c>
      <c r="D3539" t="s">
        <v>2371</v>
      </c>
      <c r="F3539" t="s">
        <v>107</v>
      </c>
      <c r="G3539" t="s">
        <v>27</v>
      </c>
      <c r="H3539">
        <v>9</v>
      </c>
      <c r="I3539">
        <v>9</v>
      </c>
      <c r="J3539" t="s">
        <v>27</v>
      </c>
      <c r="K3539" t="s">
        <v>2437</v>
      </c>
      <c r="L3539" t="s">
        <v>2828</v>
      </c>
      <c r="M3539" t="s">
        <v>23</v>
      </c>
      <c r="N3539" t="s">
        <v>27</v>
      </c>
      <c r="O3539" t="s">
        <v>27</v>
      </c>
      <c r="P3539" t="s">
        <v>27</v>
      </c>
      <c r="Q3539" s="1">
        <v>39352.416666666664</v>
      </c>
      <c r="R3539" s="1">
        <v>40714.708333333336</v>
      </c>
      <c r="S3539" t="s">
        <v>27</v>
      </c>
      <c r="T3539" t="s">
        <v>27</v>
      </c>
      <c r="U3539" t="s">
        <v>27</v>
      </c>
    </row>
    <row r="3540" spans="1:21" x14ac:dyDescent="0.25">
      <c r="A3540" t="s">
        <v>21</v>
      </c>
      <c r="B3540" t="s">
        <v>3155</v>
      </c>
      <c r="C3540" t="s">
        <v>23</v>
      </c>
      <c r="D3540" t="s">
        <v>3156</v>
      </c>
      <c r="F3540" t="s">
        <v>26</v>
      </c>
      <c r="G3540" t="s">
        <v>27</v>
      </c>
      <c r="H3540">
        <v>9</v>
      </c>
      <c r="I3540">
        <v>9</v>
      </c>
      <c r="J3540" t="s">
        <v>27</v>
      </c>
      <c r="K3540" t="s">
        <v>2221</v>
      </c>
      <c r="L3540" t="s">
        <v>2222</v>
      </c>
      <c r="M3540" t="s">
        <v>23</v>
      </c>
      <c r="N3540" t="s">
        <v>27</v>
      </c>
      <c r="O3540" t="s">
        <v>27</v>
      </c>
      <c r="P3540" t="s">
        <v>27</v>
      </c>
      <c r="Q3540" s="1">
        <v>42137.668749999997</v>
      </c>
      <c r="R3540" s="1">
        <v>42859.745833333334</v>
      </c>
      <c r="S3540" t="s">
        <v>27</v>
      </c>
      <c r="T3540" t="s">
        <v>27</v>
      </c>
      <c r="U3540" t="s">
        <v>27</v>
      </c>
    </row>
    <row r="3541" spans="1:21" x14ac:dyDescent="0.25">
      <c r="A3541" t="s">
        <v>21</v>
      </c>
      <c r="B3541" t="s">
        <v>2887</v>
      </c>
      <c r="C3541" t="s">
        <v>23</v>
      </c>
      <c r="D3541" t="s">
        <v>3284</v>
      </c>
      <c r="F3541" t="s">
        <v>107</v>
      </c>
      <c r="G3541" t="s">
        <v>27</v>
      </c>
      <c r="H3541">
        <v>9</v>
      </c>
      <c r="I3541">
        <v>9</v>
      </c>
      <c r="J3541" t="s">
        <v>27</v>
      </c>
      <c r="K3541" t="s">
        <v>2887</v>
      </c>
      <c r="L3541" t="s">
        <v>2888</v>
      </c>
      <c r="M3541" t="s">
        <v>23</v>
      </c>
      <c r="N3541" t="s">
        <v>27</v>
      </c>
      <c r="O3541" t="s">
        <v>27</v>
      </c>
      <c r="P3541" t="s">
        <v>27</v>
      </c>
      <c r="Q3541" s="1">
        <v>39931.703472222223</v>
      </c>
      <c r="R3541" s="1">
        <v>41299.660416666666</v>
      </c>
      <c r="S3541" t="s">
        <v>27</v>
      </c>
      <c r="T3541" t="s">
        <v>27</v>
      </c>
      <c r="U3541" t="s">
        <v>27</v>
      </c>
    </row>
    <row r="3542" spans="1:21" x14ac:dyDescent="0.25">
      <c r="A3542" t="s">
        <v>21</v>
      </c>
      <c r="B3542" t="s">
        <v>2318</v>
      </c>
      <c r="C3542" t="s">
        <v>23</v>
      </c>
      <c r="D3542" t="s">
        <v>2318</v>
      </c>
      <c r="F3542" t="s">
        <v>26</v>
      </c>
      <c r="G3542" t="s">
        <v>27</v>
      </c>
      <c r="H3542">
        <v>9</v>
      </c>
      <c r="I3542">
        <v>9</v>
      </c>
      <c r="J3542" t="s">
        <v>27</v>
      </c>
      <c r="K3542" t="s">
        <v>2447</v>
      </c>
      <c r="L3542" t="s">
        <v>2320</v>
      </c>
      <c r="M3542" t="s">
        <v>23</v>
      </c>
      <c r="N3542" t="s">
        <v>27</v>
      </c>
      <c r="O3542" t="s">
        <v>27</v>
      </c>
      <c r="P3542" t="s">
        <v>27</v>
      </c>
      <c r="Q3542" s="1">
        <v>41807.709027777775</v>
      </c>
      <c r="R3542" s="1">
        <v>42094.361111111109</v>
      </c>
      <c r="S3542" t="s">
        <v>27</v>
      </c>
      <c r="T3542" t="s">
        <v>27</v>
      </c>
      <c r="U3542" t="s">
        <v>27</v>
      </c>
    </row>
    <row r="3543" spans="1:21" x14ac:dyDescent="0.25">
      <c r="A3543" t="s">
        <v>21</v>
      </c>
      <c r="B3543" t="s">
        <v>3310</v>
      </c>
      <c r="C3543" t="s">
        <v>23</v>
      </c>
      <c r="D3543" t="s">
        <v>3311</v>
      </c>
      <c r="F3543" t="s">
        <v>107</v>
      </c>
      <c r="G3543" t="s">
        <v>27</v>
      </c>
      <c r="H3543">
        <v>7</v>
      </c>
      <c r="I3543">
        <v>9</v>
      </c>
      <c r="J3543" t="s">
        <v>27</v>
      </c>
      <c r="K3543" t="s">
        <v>1239</v>
      </c>
      <c r="L3543" t="s">
        <v>1691</v>
      </c>
      <c r="M3543" t="s">
        <v>23</v>
      </c>
      <c r="N3543" t="s">
        <v>27</v>
      </c>
      <c r="O3543" t="s">
        <v>27</v>
      </c>
      <c r="P3543" t="s">
        <v>27</v>
      </c>
      <c r="Q3543" s="1">
        <v>38334.575694444444</v>
      </c>
      <c r="R3543" s="1">
        <v>39129.668055555558</v>
      </c>
      <c r="S3543" t="s">
        <v>27</v>
      </c>
      <c r="T3543" t="s">
        <v>27</v>
      </c>
      <c r="U3543" t="s">
        <v>27</v>
      </c>
    </row>
    <row r="3544" spans="1:21" x14ac:dyDescent="0.25">
      <c r="A3544" t="s">
        <v>21</v>
      </c>
      <c r="B3544" t="s">
        <v>3312</v>
      </c>
      <c r="C3544" t="s">
        <v>23</v>
      </c>
      <c r="D3544" t="s">
        <v>3313</v>
      </c>
      <c r="F3544" t="s">
        <v>107</v>
      </c>
      <c r="G3544" t="s">
        <v>27</v>
      </c>
      <c r="H3544">
        <v>7</v>
      </c>
      <c r="I3544">
        <v>9</v>
      </c>
      <c r="J3544" t="s">
        <v>27</v>
      </c>
      <c r="K3544" t="s">
        <v>1239</v>
      </c>
      <c r="L3544" t="s">
        <v>1691</v>
      </c>
      <c r="M3544" t="s">
        <v>23</v>
      </c>
      <c r="N3544" t="s">
        <v>27</v>
      </c>
      <c r="O3544" t="s">
        <v>27</v>
      </c>
      <c r="P3544" t="s">
        <v>27</v>
      </c>
      <c r="Q3544" s="1">
        <v>38334.575694444444</v>
      </c>
      <c r="R3544" s="1">
        <v>39129.668055555558</v>
      </c>
      <c r="S3544" t="s">
        <v>27</v>
      </c>
      <c r="T3544" t="s">
        <v>27</v>
      </c>
      <c r="U3544" t="s">
        <v>27</v>
      </c>
    </row>
    <row r="3545" spans="1:21" x14ac:dyDescent="0.25">
      <c r="A3545" t="s">
        <v>21</v>
      </c>
      <c r="B3545" t="s">
        <v>2318</v>
      </c>
      <c r="C3545" t="s">
        <v>23</v>
      </c>
      <c r="D3545" t="s">
        <v>2318</v>
      </c>
      <c r="E3545" t="s">
        <v>1006</v>
      </c>
      <c r="F3545" t="s">
        <v>26</v>
      </c>
      <c r="G3545" t="s">
        <v>27</v>
      </c>
      <c r="H3545">
        <v>9</v>
      </c>
      <c r="I3545">
        <v>9</v>
      </c>
      <c r="J3545" t="s">
        <v>3365</v>
      </c>
      <c r="K3545" t="s">
        <v>2447</v>
      </c>
      <c r="L3545" t="s">
        <v>2320</v>
      </c>
      <c r="M3545" t="s">
        <v>23</v>
      </c>
      <c r="N3545" t="s">
        <v>27</v>
      </c>
      <c r="O3545" t="s">
        <v>27</v>
      </c>
      <c r="P3545" t="s">
        <v>27</v>
      </c>
      <c r="Q3545" s="1">
        <v>41772.862500000003</v>
      </c>
      <c r="R3545" s="1">
        <v>42026.492361111108</v>
      </c>
      <c r="S3545">
        <v>55</v>
      </c>
      <c r="T3545">
        <v>318</v>
      </c>
      <c r="U3545">
        <v>155.222222222222</v>
      </c>
    </row>
    <row r="3546" spans="1:21" x14ac:dyDescent="0.25">
      <c r="A3546" t="s">
        <v>21</v>
      </c>
      <c r="B3546" t="s">
        <v>2321</v>
      </c>
      <c r="C3546" t="s">
        <v>23</v>
      </c>
      <c r="D3546" t="s">
        <v>2322</v>
      </c>
      <c r="E3546" t="s">
        <v>838</v>
      </c>
      <c r="F3546" t="s">
        <v>26</v>
      </c>
      <c r="G3546" t="s">
        <v>27</v>
      </c>
      <c r="H3546">
        <v>9</v>
      </c>
      <c r="I3546">
        <v>9</v>
      </c>
      <c r="J3546" t="s">
        <v>2493</v>
      </c>
      <c r="K3546" t="s">
        <v>2318</v>
      </c>
      <c r="L3546" t="s">
        <v>2320</v>
      </c>
      <c r="M3546" t="s">
        <v>23</v>
      </c>
      <c r="N3546" t="s">
        <v>27</v>
      </c>
      <c r="O3546" t="s">
        <v>27</v>
      </c>
      <c r="P3546" t="s">
        <v>27</v>
      </c>
      <c r="Q3546" s="1">
        <v>42184.631249999999</v>
      </c>
      <c r="R3546" s="1">
        <v>42647.64166666667</v>
      </c>
      <c r="S3546">
        <v>1.4</v>
      </c>
      <c r="T3546">
        <v>5.2</v>
      </c>
      <c r="U3546">
        <v>3.18888888888889</v>
      </c>
    </row>
    <row r="3547" spans="1:21" x14ac:dyDescent="0.25">
      <c r="A3547" t="s">
        <v>21</v>
      </c>
      <c r="B3547" t="s">
        <v>2671</v>
      </c>
      <c r="C3547" t="s">
        <v>23</v>
      </c>
      <c r="D3547" t="s">
        <v>2582</v>
      </c>
      <c r="F3547" t="s">
        <v>26</v>
      </c>
      <c r="G3547" t="s">
        <v>27</v>
      </c>
      <c r="H3547">
        <v>9</v>
      </c>
      <c r="I3547">
        <v>9</v>
      </c>
      <c r="J3547" t="s">
        <v>27</v>
      </c>
      <c r="K3547" t="s">
        <v>2671</v>
      </c>
      <c r="L3547" t="s">
        <v>1812</v>
      </c>
      <c r="M3547" t="s">
        <v>23</v>
      </c>
      <c r="N3547" t="s">
        <v>27</v>
      </c>
      <c r="O3547" t="s">
        <v>27</v>
      </c>
      <c r="P3547" t="s">
        <v>27</v>
      </c>
      <c r="Q3547" s="1">
        <v>41628.009027777778</v>
      </c>
      <c r="R3547" s="1">
        <v>42418.757638888892</v>
      </c>
      <c r="S3547" t="s">
        <v>27</v>
      </c>
      <c r="T3547" t="s">
        <v>27</v>
      </c>
      <c r="U3547" t="s">
        <v>27</v>
      </c>
    </row>
    <row r="3548" spans="1:21" x14ac:dyDescent="0.25">
      <c r="A3548" t="s">
        <v>21</v>
      </c>
      <c r="B3548" t="s">
        <v>2318</v>
      </c>
      <c r="C3548" t="s">
        <v>23</v>
      </c>
      <c r="D3548" t="s">
        <v>2318</v>
      </c>
      <c r="E3548" t="s">
        <v>69</v>
      </c>
      <c r="F3548" t="s">
        <v>26</v>
      </c>
      <c r="G3548" t="s">
        <v>27</v>
      </c>
      <c r="H3548">
        <v>6</v>
      </c>
      <c r="I3548">
        <v>9</v>
      </c>
      <c r="J3548" t="s">
        <v>3470</v>
      </c>
      <c r="K3548" t="s">
        <v>2318</v>
      </c>
      <c r="L3548" t="s">
        <v>2320</v>
      </c>
      <c r="M3548" t="s">
        <v>23</v>
      </c>
      <c r="N3548" t="s">
        <v>27</v>
      </c>
      <c r="O3548" t="s">
        <v>27</v>
      </c>
      <c r="P3548" t="s">
        <v>27</v>
      </c>
      <c r="Q3548" s="1">
        <v>42165.642361111109</v>
      </c>
      <c r="R3548" s="1">
        <v>42992.823611111111</v>
      </c>
      <c r="S3548">
        <v>11.5</v>
      </c>
      <c r="T3548">
        <v>49.2</v>
      </c>
      <c r="U3548">
        <v>30.311111111111099</v>
      </c>
    </row>
    <row r="3549" spans="1:21" x14ac:dyDescent="0.25">
      <c r="A3549" t="s">
        <v>21</v>
      </c>
      <c r="B3549" t="s">
        <v>3488</v>
      </c>
      <c r="C3549" t="s">
        <v>23</v>
      </c>
      <c r="D3549" t="s">
        <v>3489</v>
      </c>
      <c r="F3549" t="s">
        <v>107</v>
      </c>
      <c r="G3549" t="s">
        <v>27</v>
      </c>
      <c r="H3549">
        <v>7</v>
      </c>
      <c r="I3549">
        <v>9</v>
      </c>
      <c r="J3549" t="s">
        <v>27</v>
      </c>
      <c r="K3549" t="s">
        <v>1239</v>
      </c>
      <c r="L3549" t="s">
        <v>1691</v>
      </c>
      <c r="M3549" t="s">
        <v>23</v>
      </c>
      <c r="N3549" t="s">
        <v>27</v>
      </c>
      <c r="O3549" t="s">
        <v>27</v>
      </c>
      <c r="P3549" t="s">
        <v>27</v>
      </c>
      <c r="Q3549" s="1">
        <v>38334.575694444444</v>
      </c>
      <c r="R3549" s="1">
        <v>39129.668055555558</v>
      </c>
      <c r="S3549" t="s">
        <v>27</v>
      </c>
      <c r="T3549" t="s">
        <v>27</v>
      </c>
      <c r="U3549" t="s">
        <v>27</v>
      </c>
    </row>
    <row r="3550" spans="1:21" x14ac:dyDescent="0.25">
      <c r="A3550" t="s">
        <v>21</v>
      </c>
      <c r="B3550" t="s">
        <v>2321</v>
      </c>
      <c r="C3550" t="s">
        <v>23</v>
      </c>
      <c r="D3550" t="s">
        <v>2322</v>
      </c>
      <c r="E3550" t="s">
        <v>838</v>
      </c>
      <c r="F3550" t="s">
        <v>26</v>
      </c>
      <c r="G3550" t="s">
        <v>27</v>
      </c>
      <c r="H3550">
        <v>9</v>
      </c>
      <c r="I3550">
        <v>9</v>
      </c>
      <c r="J3550" t="s">
        <v>3505</v>
      </c>
      <c r="K3550" t="s">
        <v>2318</v>
      </c>
      <c r="L3550" t="s">
        <v>2320</v>
      </c>
      <c r="M3550" t="s">
        <v>23</v>
      </c>
      <c r="N3550" t="s">
        <v>27</v>
      </c>
      <c r="O3550" t="s">
        <v>27</v>
      </c>
      <c r="P3550" t="s">
        <v>27</v>
      </c>
      <c r="Q3550" s="1">
        <v>42678.495833333334</v>
      </c>
      <c r="R3550" s="1">
        <v>42895.447916666664</v>
      </c>
      <c r="S3550">
        <v>3.8</v>
      </c>
      <c r="T3550">
        <v>6.5</v>
      </c>
      <c r="U3550">
        <v>5.2222222222222197</v>
      </c>
    </row>
    <row r="3551" spans="1:21" x14ac:dyDescent="0.25">
      <c r="A3551" t="s">
        <v>21</v>
      </c>
      <c r="B3551" t="s">
        <v>2391</v>
      </c>
      <c r="C3551" t="s">
        <v>23</v>
      </c>
      <c r="D3551" t="s">
        <v>2391</v>
      </c>
      <c r="E3551" t="s">
        <v>325</v>
      </c>
      <c r="F3551" t="s">
        <v>26</v>
      </c>
      <c r="G3551" t="s">
        <v>27</v>
      </c>
      <c r="H3551">
        <v>9</v>
      </c>
      <c r="I3551">
        <v>9</v>
      </c>
      <c r="J3551" t="s">
        <v>3640</v>
      </c>
      <c r="K3551" t="s">
        <v>2330</v>
      </c>
      <c r="L3551" t="s">
        <v>2331</v>
      </c>
      <c r="M3551" t="s">
        <v>23</v>
      </c>
      <c r="N3551" t="s">
        <v>27</v>
      </c>
      <c r="O3551" t="s">
        <v>27</v>
      </c>
      <c r="P3551" t="s">
        <v>27</v>
      </c>
      <c r="Q3551" s="1">
        <v>38903.45208333333</v>
      </c>
      <c r="R3551" s="1">
        <v>40268.410416666666</v>
      </c>
      <c r="S3551">
        <v>0.06</v>
      </c>
      <c r="T3551">
        <v>1.66</v>
      </c>
      <c r="U3551">
        <v>0.66111111111111098</v>
      </c>
    </row>
    <row r="3552" spans="1:21" x14ac:dyDescent="0.25">
      <c r="A3552" t="s">
        <v>21</v>
      </c>
      <c r="B3552" t="s">
        <v>2885</v>
      </c>
      <c r="C3552" t="s">
        <v>23</v>
      </c>
      <c r="D3552" t="s">
        <v>3662</v>
      </c>
      <c r="F3552" t="s">
        <v>107</v>
      </c>
      <c r="G3552" t="s">
        <v>27</v>
      </c>
      <c r="H3552">
        <v>9</v>
      </c>
      <c r="I3552">
        <v>9</v>
      </c>
      <c r="J3552" t="s">
        <v>27</v>
      </c>
      <c r="K3552" t="s">
        <v>2887</v>
      </c>
      <c r="L3552" t="s">
        <v>2888</v>
      </c>
      <c r="M3552" t="s">
        <v>23</v>
      </c>
      <c r="N3552" t="s">
        <v>27</v>
      </c>
      <c r="O3552" t="s">
        <v>27</v>
      </c>
      <c r="P3552" t="s">
        <v>27</v>
      </c>
      <c r="Q3552" s="1">
        <v>39931.703472222223</v>
      </c>
      <c r="R3552" s="1">
        <v>41299.660416666666</v>
      </c>
      <c r="S3552" t="s">
        <v>27</v>
      </c>
      <c r="T3552" t="s">
        <v>27</v>
      </c>
      <c r="U3552" t="s">
        <v>27</v>
      </c>
    </row>
    <row r="3553" spans="1:21" x14ac:dyDescent="0.25">
      <c r="A3553" t="s">
        <v>21</v>
      </c>
      <c r="B3553" t="s">
        <v>3565</v>
      </c>
      <c r="C3553" t="s">
        <v>23</v>
      </c>
      <c r="D3553" t="s">
        <v>3704</v>
      </c>
      <c r="F3553" t="s">
        <v>26</v>
      </c>
      <c r="G3553" t="s">
        <v>27</v>
      </c>
      <c r="H3553">
        <v>9</v>
      </c>
      <c r="I3553">
        <v>9</v>
      </c>
      <c r="J3553" t="s">
        <v>27</v>
      </c>
      <c r="K3553" t="s">
        <v>2221</v>
      </c>
      <c r="L3553" t="s">
        <v>2222</v>
      </c>
      <c r="M3553" t="s">
        <v>23</v>
      </c>
      <c r="N3553" t="s">
        <v>27</v>
      </c>
      <c r="O3553" t="s">
        <v>27</v>
      </c>
      <c r="P3553" t="s">
        <v>27</v>
      </c>
      <c r="Q3553" s="1">
        <v>41625.973611111112</v>
      </c>
      <c r="R3553" s="1">
        <v>42704.713194444441</v>
      </c>
      <c r="S3553" t="s">
        <v>27</v>
      </c>
      <c r="T3553" t="s">
        <v>27</v>
      </c>
      <c r="U3553" t="s">
        <v>27</v>
      </c>
    </row>
    <row r="3554" spans="1:21" x14ac:dyDescent="0.25">
      <c r="A3554" t="s">
        <v>21</v>
      </c>
      <c r="B3554" t="s">
        <v>3785</v>
      </c>
      <c r="C3554" t="s">
        <v>23</v>
      </c>
      <c r="D3554" t="s">
        <v>3786</v>
      </c>
      <c r="F3554" t="s">
        <v>26</v>
      </c>
      <c r="G3554" t="s">
        <v>27</v>
      </c>
      <c r="H3554">
        <v>8</v>
      </c>
      <c r="I3554">
        <v>9</v>
      </c>
      <c r="J3554" t="s">
        <v>27</v>
      </c>
      <c r="K3554" t="s">
        <v>3785</v>
      </c>
      <c r="L3554" t="s">
        <v>3786</v>
      </c>
      <c r="M3554" t="s">
        <v>23</v>
      </c>
      <c r="N3554" t="s">
        <v>27</v>
      </c>
      <c r="O3554" t="s">
        <v>27</v>
      </c>
      <c r="P3554" t="s">
        <v>27</v>
      </c>
      <c r="Q3554" s="1">
        <v>38616.713194444441</v>
      </c>
      <c r="R3554" s="1">
        <v>42906.448611111111</v>
      </c>
      <c r="S3554" t="s">
        <v>27</v>
      </c>
      <c r="T3554" t="s">
        <v>27</v>
      </c>
      <c r="U3554" t="s">
        <v>27</v>
      </c>
    </row>
    <row r="3555" spans="1:21" x14ac:dyDescent="0.25">
      <c r="A3555" t="s">
        <v>21</v>
      </c>
      <c r="B3555" t="s">
        <v>3884</v>
      </c>
      <c r="C3555" t="s">
        <v>23</v>
      </c>
      <c r="D3555" t="s">
        <v>3885</v>
      </c>
      <c r="F3555" t="s">
        <v>130</v>
      </c>
      <c r="G3555" t="s">
        <v>27</v>
      </c>
      <c r="H3555">
        <v>9</v>
      </c>
      <c r="I3555">
        <v>9</v>
      </c>
      <c r="J3555" t="s">
        <v>27</v>
      </c>
      <c r="K3555" t="s">
        <v>3890</v>
      </c>
      <c r="L3555" t="s">
        <v>3891</v>
      </c>
      <c r="M3555" t="s">
        <v>23</v>
      </c>
      <c r="N3555" t="s">
        <v>27</v>
      </c>
      <c r="O3555" t="s">
        <v>27</v>
      </c>
      <c r="P3555" t="s">
        <v>27</v>
      </c>
      <c r="Q3555" s="1">
        <v>38008.679166666669</v>
      </c>
      <c r="R3555" s="1">
        <v>42772.581944444442</v>
      </c>
      <c r="S3555" t="s">
        <v>27</v>
      </c>
      <c r="T3555" t="s">
        <v>27</v>
      </c>
      <c r="U3555" t="s">
        <v>27</v>
      </c>
    </row>
    <row r="3556" spans="1:21" x14ac:dyDescent="0.25">
      <c r="A3556" t="s">
        <v>21</v>
      </c>
      <c r="B3556" t="s">
        <v>3157</v>
      </c>
      <c r="C3556" t="s">
        <v>23</v>
      </c>
      <c r="D3556" t="s">
        <v>3158</v>
      </c>
      <c r="F3556" t="s">
        <v>26</v>
      </c>
      <c r="G3556" t="s">
        <v>27</v>
      </c>
      <c r="H3556">
        <v>9</v>
      </c>
      <c r="I3556">
        <v>9</v>
      </c>
      <c r="J3556" t="s">
        <v>27</v>
      </c>
      <c r="K3556" t="s">
        <v>2221</v>
      </c>
      <c r="L3556" t="s">
        <v>2222</v>
      </c>
      <c r="M3556" t="s">
        <v>23</v>
      </c>
      <c r="N3556" t="s">
        <v>27</v>
      </c>
      <c r="O3556" t="s">
        <v>27</v>
      </c>
      <c r="P3556" t="s">
        <v>27</v>
      </c>
      <c r="Q3556" s="1">
        <v>41625.973611111112</v>
      </c>
      <c r="R3556" s="1">
        <v>42704.713194444441</v>
      </c>
      <c r="S3556" t="s">
        <v>27</v>
      </c>
      <c r="T3556" t="s">
        <v>27</v>
      </c>
      <c r="U3556" t="s">
        <v>27</v>
      </c>
    </row>
    <row r="3557" spans="1:21" x14ac:dyDescent="0.25">
      <c r="A3557" t="s">
        <v>21</v>
      </c>
      <c r="B3557" t="s">
        <v>2995</v>
      </c>
      <c r="C3557" t="s">
        <v>23</v>
      </c>
      <c r="D3557" t="s">
        <v>2996</v>
      </c>
      <c r="F3557" t="s">
        <v>26</v>
      </c>
      <c r="G3557" t="s">
        <v>27</v>
      </c>
      <c r="H3557">
        <v>8</v>
      </c>
      <c r="I3557">
        <v>9</v>
      </c>
      <c r="J3557" t="s">
        <v>27</v>
      </c>
      <c r="K3557" t="s">
        <v>2854</v>
      </c>
      <c r="L3557" t="s">
        <v>2959</v>
      </c>
      <c r="M3557" t="s">
        <v>23</v>
      </c>
      <c r="N3557" t="s">
        <v>27</v>
      </c>
      <c r="O3557" t="s">
        <v>27</v>
      </c>
      <c r="P3557" t="s">
        <v>27</v>
      </c>
      <c r="Q3557" s="1">
        <v>42055.895833333336</v>
      </c>
      <c r="R3557" s="1">
        <v>42858.737500000003</v>
      </c>
      <c r="S3557" t="s">
        <v>27</v>
      </c>
      <c r="T3557" t="s">
        <v>27</v>
      </c>
      <c r="U3557" t="s">
        <v>27</v>
      </c>
    </row>
    <row r="3558" spans="1:21" x14ac:dyDescent="0.25">
      <c r="A3558" t="s">
        <v>21</v>
      </c>
      <c r="B3558" t="s">
        <v>4005</v>
      </c>
      <c r="C3558" t="s">
        <v>23</v>
      </c>
      <c r="D3558" t="s">
        <v>4006</v>
      </c>
      <c r="E3558" t="s">
        <v>1134</v>
      </c>
      <c r="F3558" t="s">
        <v>26</v>
      </c>
      <c r="G3558" t="s">
        <v>27</v>
      </c>
      <c r="H3558">
        <v>9</v>
      </c>
      <c r="I3558">
        <v>9</v>
      </c>
      <c r="J3558" t="s">
        <v>27</v>
      </c>
      <c r="K3558" t="s">
        <v>4005</v>
      </c>
      <c r="L3558" t="s">
        <v>4006</v>
      </c>
      <c r="M3558" t="s">
        <v>23</v>
      </c>
      <c r="N3558" t="s">
        <v>27</v>
      </c>
      <c r="O3558" t="s">
        <v>27</v>
      </c>
      <c r="P3558" t="s">
        <v>27</v>
      </c>
      <c r="Q3558" s="1">
        <v>42564.510416666664</v>
      </c>
      <c r="R3558" s="1">
        <v>42921.561111111114</v>
      </c>
      <c r="S3558" t="s">
        <v>27</v>
      </c>
      <c r="T3558" t="s">
        <v>27</v>
      </c>
      <c r="U3558" t="s">
        <v>27</v>
      </c>
    </row>
    <row r="3559" spans="1:21" x14ac:dyDescent="0.25">
      <c r="A3559" t="s">
        <v>21</v>
      </c>
      <c r="B3559" t="s">
        <v>845</v>
      </c>
      <c r="C3559" t="s">
        <v>23</v>
      </c>
      <c r="D3559" t="s">
        <v>846</v>
      </c>
      <c r="F3559" t="s">
        <v>26</v>
      </c>
      <c r="G3559" t="s">
        <v>27</v>
      </c>
      <c r="H3559">
        <v>5</v>
      </c>
      <c r="I3559">
        <v>9</v>
      </c>
      <c r="J3559" t="s">
        <v>27</v>
      </c>
      <c r="K3559" t="s">
        <v>845</v>
      </c>
      <c r="L3559" t="s">
        <v>846</v>
      </c>
      <c r="M3559" t="s">
        <v>23</v>
      </c>
      <c r="N3559" t="s">
        <v>27</v>
      </c>
      <c r="O3559" t="s">
        <v>27</v>
      </c>
      <c r="P3559" t="s">
        <v>27</v>
      </c>
      <c r="Q3559" s="1">
        <v>41879.953472222223</v>
      </c>
      <c r="R3559" s="1">
        <v>42746.666666666664</v>
      </c>
      <c r="S3559" t="s">
        <v>27</v>
      </c>
      <c r="T3559" t="s">
        <v>27</v>
      </c>
      <c r="U3559" t="s">
        <v>27</v>
      </c>
    </row>
    <row r="3560" spans="1:21" x14ac:dyDescent="0.25">
      <c r="A3560" t="s">
        <v>21</v>
      </c>
      <c r="B3560" t="s">
        <v>4304</v>
      </c>
      <c r="C3560" t="s">
        <v>23</v>
      </c>
      <c r="D3560" t="s">
        <v>4305</v>
      </c>
      <c r="F3560" t="s">
        <v>107</v>
      </c>
      <c r="G3560" t="s">
        <v>27</v>
      </c>
      <c r="H3560">
        <v>7</v>
      </c>
      <c r="I3560">
        <v>9</v>
      </c>
      <c r="J3560" t="s">
        <v>27</v>
      </c>
      <c r="K3560" t="s">
        <v>1239</v>
      </c>
      <c r="L3560" t="s">
        <v>1691</v>
      </c>
      <c r="M3560" t="s">
        <v>23</v>
      </c>
      <c r="N3560" t="s">
        <v>27</v>
      </c>
      <c r="O3560" t="s">
        <v>27</v>
      </c>
      <c r="P3560" t="s">
        <v>27</v>
      </c>
      <c r="Q3560" s="1">
        <v>38334.575694444444</v>
      </c>
      <c r="R3560" s="1">
        <v>39129.668055555558</v>
      </c>
      <c r="S3560" t="s">
        <v>27</v>
      </c>
      <c r="T3560" t="s">
        <v>27</v>
      </c>
      <c r="U3560" t="s">
        <v>27</v>
      </c>
    </row>
    <row r="3561" spans="1:21" x14ac:dyDescent="0.25">
      <c r="A3561" t="s">
        <v>21</v>
      </c>
      <c r="B3561" t="s">
        <v>3884</v>
      </c>
      <c r="C3561" t="s">
        <v>23</v>
      </c>
      <c r="D3561" t="s">
        <v>3885</v>
      </c>
      <c r="F3561" t="s">
        <v>130</v>
      </c>
      <c r="G3561" t="s">
        <v>27</v>
      </c>
      <c r="H3561">
        <v>8</v>
      </c>
      <c r="I3561">
        <v>9</v>
      </c>
      <c r="J3561" t="s">
        <v>27</v>
      </c>
      <c r="K3561" t="s">
        <v>4327</v>
      </c>
      <c r="L3561" t="s">
        <v>4328</v>
      </c>
      <c r="M3561" t="s">
        <v>23</v>
      </c>
      <c r="N3561" t="s">
        <v>27</v>
      </c>
      <c r="O3561" t="s">
        <v>27</v>
      </c>
      <c r="P3561" t="s">
        <v>27</v>
      </c>
      <c r="Q3561" s="1">
        <v>38457.598611111112</v>
      </c>
      <c r="R3561" s="1">
        <v>40617.638888888891</v>
      </c>
      <c r="S3561" t="s">
        <v>27</v>
      </c>
      <c r="T3561" t="s">
        <v>27</v>
      </c>
      <c r="U3561" t="s">
        <v>27</v>
      </c>
    </row>
    <row r="3562" spans="1:21" x14ac:dyDescent="0.25">
      <c r="A3562" t="s">
        <v>21</v>
      </c>
      <c r="B3562" t="s">
        <v>3382</v>
      </c>
      <c r="C3562" t="s">
        <v>23</v>
      </c>
      <c r="D3562" t="s">
        <v>3383</v>
      </c>
      <c r="F3562" t="s">
        <v>26</v>
      </c>
      <c r="G3562" t="s">
        <v>27</v>
      </c>
      <c r="H3562">
        <v>8</v>
      </c>
      <c r="I3562">
        <v>9</v>
      </c>
      <c r="J3562" t="s">
        <v>27</v>
      </c>
      <c r="K3562" t="s">
        <v>3382</v>
      </c>
      <c r="L3562" t="s">
        <v>3383</v>
      </c>
      <c r="M3562" t="s">
        <v>23</v>
      </c>
      <c r="N3562" t="s">
        <v>27</v>
      </c>
      <c r="O3562" t="s">
        <v>27</v>
      </c>
      <c r="P3562" t="s">
        <v>27</v>
      </c>
      <c r="Q3562" s="1">
        <v>42538.368055555555</v>
      </c>
      <c r="R3562" s="1">
        <v>42779.8</v>
      </c>
      <c r="S3562" t="s">
        <v>27</v>
      </c>
      <c r="T3562" t="s">
        <v>27</v>
      </c>
      <c r="U3562" t="s">
        <v>27</v>
      </c>
    </row>
    <row r="3563" spans="1:21" x14ac:dyDescent="0.25">
      <c r="A3563" t="s">
        <v>21</v>
      </c>
      <c r="B3563" t="s">
        <v>3799</v>
      </c>
      <c r="C3563" t="s">
        <v>23</v>
      </c>
      <c r="D3563" t="s">
        <v>3800</v>
      </c>
      <c r="E3563" t="s">
        <v>3391</v>
      </c>
      <c r="F3563" t="s">
        <v>26</v>
      </c>
      <c r="G3563" t="s">
        <v>27</v>
      </c>
      <c r="H3563">
        <v>9</v>
      </c>
      <c r="I3563">
        <v>9</v>
      </c>
      <c r="J3563" t="s">
        <v>27</v>
      </c>
      <c r="K3563" t="s">
        <v>3393</v>
      </c>
      <c r="L3563" t="s">
        <v>3394</v>
      </c>
      <c r="M3563" t="s">
        <v>23</v>
      </c>
      <c r="N3563" t="s">
        <v>27</v>
      </c>
      <c r="O3563" t="s">
        <v>27</v>
      </c>
      <c r="P3563" t="s">
        <v>27</v>
      </c>
      <c r="Q3563" s="1">
        <v>39456.529166666667</v>
      </c>
      <c r="R3563" s="1">
        <v>42984.475694444445</v>
      </c>
      <c r="S3563" t="s">
        <v>27</v>
      </c>
      <c r="T3563" t="s">
        <v>27</v>
      </c>
      <c r="U3563" t="s">
        <v>27</v>
      </c>
    </row>
    <row r="3564" spans="1:21" x14ac:dyDescent="0.25">
      <c r="A3564" t="s">
        <v>21</v>
      </c>
      <c r="B3564" t="s">
        <v>2740</v>
      </c>
      <c r="C3564" t="s">
        <v>23</v>
      </c>
      <c r="D3564" t="s">
        <v>4514</v>
      </c>
      <c r="F3564" t="s">
        <v>26</v>
      </c>
      <c r="G3564" t="s">
        <v>27</v>
      </c>
      <c r="H3564">
        <v>9</v>
      </c>
      <c r="I3564">
        <v>9</v>
      </c>
      <c r="J3564" t="s">
        <v>27</v>
      </c>
      <c r="K3564" t="s">
        <v>2740</v>
      </c>
      <c r="L3564" t="s">
        <v>4514</v>
      </c>
      <c r="M3564" t="s">
        <v>23</v>
      </c>
      <c r="N3564" t="s">
        <v>27</v>
      </c>
      <c r="O3564" t="s">
        <v>27</v>
      </c>
      <c r="P3564" t="s">
        <v>27</v>
      </c>
      <c r="Q3564" s="1">
        <v>37938.724999999999</v>
      </c>
      <c r="R3564" s="1">
        <v>42873.472916666666</v>
      </c>
      <c r="S3564" t="s">
        <v>27</v>
      </c>
      <c r="T3564" t="s">
        <v>27</v>
      </c>
      <c r="U3564" t="s">
        <v>27</v>
      </c>
    </row>
    <row r="3565" spans="1:21" x14ac:dyDescent="0.25">
      <c r="A3565" t="s">
        <v>21</v>
      </c>
      <c r="B3565" t="s">
        <v>4541</v>
      </c>
      <c r="C3565" t="s">
        <v>23</v>
      </c>
      <c r="D3565" t="s">
        <v>4542</v>
      </c>
      <c r="F3565" t="s">
        <v>107</v>
      </c>
      <c r="G3565" t="s">
        <v>27</v>
      </c>
      <c r="H3565">
        <v>7</v>
      </c>
      <c r="I3565">
        <v>9</v>
      </c>
      <c r="J3565" t="s">
        <v>27</v>
      </c>
      <c r="K3565" t="s">
        <v>3872</v>
      </c>
      <c r="L3565" t="s">
        <v>3873</v>
      </c>
      <c r="M3565" t="s">
        <v>23</v>
      </c>
      <c r="N3565" t="s">
        <v>27</v>
      </c>
      <c r="O3565" t="s">
        <v>27</v>
      </c>
      <c r="P3565" t="s">
        <v>27</v>
      </c>
      <c r="Q3565" s="1">
        <v>40458.637499999997</v>
      </c>
      <c r="R3565" s="1">
        <v>41565.750694444447</v>
      </c>
      <c r="S3565" t="s">
        <v>27</v>
      </c>
      <c r="T3565" t="s">
        <v>27</v>
      </c>
      <c r="U3565" t="s">
        <v>27</v>
      </c>
    </row>
    <row r="3566" spans="1:21" x14ac:dyDescent="0.25">
      <c r="A3566" t="s">
        <v>21</v>
      </c>
      <c r="B3566" t="s">
        <v>4236</v>
      </c>
      <c r="C3566" t="s">
        <v>23</v>
      </c>
      <c r="D3566" t="s">
        <v>4237</v>
      </c>
      <c r="F3566" t="s">
        <v>130</v>
      </c>
      <c r="G3566" t="s">
        <v>27</v>
      </c>
      <c r="H3566">
        <v>9</v>
      </c>
      <c r="I3566">
        <v>9</v>
      </c>
      <c r="J3566" t="s">
        <v>27</v>
      </c>
      <c r="K3566" t="s">
        <v>993</v>
      </c>
      <c r="L3566" t="s">
        <v>994</v>
      </c>
      <c r="M3566" t="s">
        <v>23</v>
      </c>
      <c r="N3566" t="s">
        <v>27</v>
      </c>
      <c r="O3566" t="s">
        <v>27</v>
      </c>
      <c r="P3566" t="s">
        <v>27</v>
      </c>
      <c r="Q3566" s="1">
        <v>36342.836805555555</v>
      </c>
      <c r="R3566" s="1">
        <v>37021.470833333333</v>
      </c>
      <c r="S3566" t="s">
        <v>27</v>
      </c>
      <c r="T3566" t="s">
        <v>27</v>
      </c>
      <c r="U3566" t="s">
        <v>27</v>
      </c>
    </row>
    <row r="3567" spans="1:21" x14ac:dyDescent="0.25">
      <c r="A3567" t="s">
        <v>21</v>
      </c>
      <c r="B3567" t="s">
        <v>4833</v>
      </c>
      <c r="C3567" t="s">
        <v>23</v>
      </c>
      <c r="D3567" t="s">
        <v>4834</v>
      </c>
      <c r="F3567" t="s">
        <v>144</v>
      </c>
      <c r="G3567" t="s">
        <v>27</v>
      </c>
      <c r="H3567">
        <v>3</v>
      </c>
      <c r="I3567">
        <v>9</v>
      </c>
      <c r="J3567" t="s">
        <v>27</v>
      </c>
      <c r="K3567" t="s">
        <v>4835</v>
      </c>
      <c r="L3567" t="s">
        <v>4836</v>
      </c>
      <c r="M3567" t="s">
        <v>23</v>
      </c>
      <c r="N3567" t="s">
        <v>27</v>
      </c>
      <c r="O3567" t="s">
        <v>27</v>
      </c>
      <c r="P3567" t="s">
        <v>27</v>
      </c>
      <c r="Q3567" s="1">
        <v>40604.065972222219</v>
      </c>
      <c r="R3567" s="1">
        <v>42325.828472222223</v>
      </c>
      <c r="S3567" t="s">
        <v>27</v>
      </c>
      <c r="T3567" t="s">
        <v>27</v>
      </c>
      <c r="U3567" t="s">
        <v>27</v>
      </c>
    </row>
    <row r="3568" spans="1:21" x14ac:dyDescent="0.25">
      <c r="A3568" t="s">
        <v>21</v>
      </c>
      <c r="B3568" t="s">
        <v>3876</v>
      </c>
      <c r="C3568" t="s">
        <v>23</v>
      </c>
      <c r="D3568" t="s">
        <v>3877</v>
      </c>
      <c r="E3568" t="s">
        <v>3878</v>
      </c>
      <c r="F3568" t="s">
        <v>26</v>
      </c>
      <c r="G3568" t="s">
        <v>27</v>
      </c>
      <c r="H3568">
        <v>9</v>
      </c>
      <c r="I3568">
        <v>9</v>
      </c>
      <c r="J3568" t="s">
        <v>5004</v>
      </c>
      <c r="K3568" t="s">
        <v>65</v>
      </c>
      <c r="L3568" t="s">
        <v>66</v>
      </c>
      <c r="M3568" t="s">
        <v>23</v>
      </c>
      <c r="N3568" t="s">
        <v>27</v>
      </c>
      <c r="O3568" t="s">
        <v>27</v>
      </c>
      <c r="P3568" t="s">
        <v>27</v>
      </c>
      <c r="Q3568" s="1">
        <v>42564.506249999999</v>
      </c>
      <c r="R3568" s="1">
        <v>42999.692361111112</v>
      </c>
      <c r="S3568">
        <v>14.5</v>
      </c>
      <c r="T3568">
        <v>745</v>
      </c>
      <c r="U3568">
        <v>163.53333333333299</v>
      </c>
    </row>
    <row r="3569" spans="1:21" x14ac:dyDescent="0.25">
      <c r="A3569" t="s">
        <v>21</v>
      </c>
      <c r="B3569" t="s">
        <v>4302</v>
      </c>
      <c r="C3569" t="s">
        <v>23</v>
      </c>
      <c r="D3569" t="s">
        <v>1829</v>
      </c>
      <c r="E3569" t="s">
        <v>85</v>
      </c>
      <c r="F3569" t="s">
        <v>26</v>
      </c>
      <c r="G3569" t="s">
        <v>27</v>
      </c>
      <c r="H3569">
        <v>9</v>
      </c>
      <c r="I3569">
        <v>9</v>
      </c>
      <c r="J3569" t="s">
        <v>27</v>
      </c>
      <c r="K3569" t="s">
        <v>22</v>
      </c>
      <c r="L3569" t="s">
        <v>24</v>
      </c>
      <c r="M3569" t="s">
        <v>23</v>
      </c>
      <c r="N3569" t="s">
        <v>27</v>
      </c>
      <c r="O3569" t="s">
        <v>27</v>
      </c>
      <c r="P3569" t="s">
        <v>27</v>
      </c>
      <c r="Q3569" s="1">
        <v>38904.502083333333</v>
      </c>
      <c r="R3569" s="1">
        <v>42886.84375</v>
      </c>
      <c r="S3569" t="s">
        <v>27</v>
      </c>
      <c r="T3569" t="s">
        <v>27</v>
      </c>
      <c r="U3569" t="s">
        <v>27</v>
      </c>
    </row>
    <row r="3570" spans="1:21" x14ac:dyDescent="0.25">
      <c r="A3570" t="s">
        <v>21</v>
      </c>
      <c r="B3570" t="s">
        <v>3874</v>
      </c>
      <c r="C3570" t="s">
        <v>23</v>
      </c>
      <c r="D3570" t="s">
        <v>3875</v>
      </c>
      <c r="E3570" t="s">
        <v>211</v>
      </c>
      <c r="F3570" t="s">
        <v>26</v>
      </c>
      <c r="G3570" t="s">
        <v>27</v>
      </c>
      <c r="H3570">
        <v>8</v>
      </c>
      <c r="I3570">
        <v>9</v>
      </c>
      <c r="J3570" t="s">
        <v>816</v>
      </c>
      <c r="K3570" t="s">
        <v>3874</v>
      </c>
      <c r="L3570" t="s">
        <v>4964</v>
      </c>
      <c r="M3570" t="s">
        <v>23</v>
      </c>
      <c r="N3570" t="s">
        <v>27</v>
      </c>
      <c r="O3570" t="s">
        <v>27</v>
      </c>
      <c r="P3570" t="s">
        <v>27</v>
      </c>
      <c r="Q3570" s="1">
        <v>38280.457638888889</v>
      </c>
      <c r="R3570" s="1">
        <v>39611.722222222219</v>
      </c>
      <c r="S3570">
        <v>34</v>
      </c>
      <c r="T3570">
        <v>150</v>
      </c>
      <c r="U3570">
        <v>94.2222222222222</v>
      </c>
    </row>
    <row r="3571" spans="1:21" x14ac:dyDescent="0.25">
      <c r="A3571" t="s">
        <v>21</v>
      </c>
      <c r="B3571" t="s">
        <v>3884</v>
      </c>
      <c r="C3571" t="s">
        <v>23</v>
      </c>
      <c r="D3571" t="s">
        <v>3885</v>
      </c>
      <c r="F3571" t="s">
        <v>130</v>
      </c>
      <c r="G3571" t="s">
        <v>27</v>
      </c>
      <c r="H3571">
        <v>9</v>
      </c>
      <c r="I3571">
        <v>9</v>
      </c>
      <c r="J3571" t="s">
        <v>27</v>
      </c>
      <c r="K3571" t="s">
        <v>5086</v>
      </c>
      <c r="L3571" t="s">
        <v>5013</v>
      </c>
      <c r="M3571" t="s">
        <v>23</v>
      </c>
      <c r="N3571" t="s">
        <v>27</v>
      </c>
      <c r="O3571" t="s">
        <v>27</v>
      </c>
      <c r="P3571" t="s">
        <v>27</v>
      </c>
      <c r="Q3571" s="1">
        <v>37992.65902777778</v>
      </c>
      <c r="R3571" s="1">
        <v>42747.708333333336</v>
      </c>
      <c r="S3571" t="s">
        <v>27</v>
      </c>
      <c r="T3571" t="s">
        <v>27</v>
      </c>
      <c r="U3571" t="s">
        <v>27</v>
      </c>
    </row>
    <row r="3572" spans="1:21" x14ac:dyDescent="0.25">
      <c r="A3572" t="s">
        <v>21</v>
      </c>
      <c r="B3572" t="s">
        <v>4784</v>
      </c>
      <c r="C3572" t="s">
        <v>23</v>
      </c>
      <c r="D3572" t="s">
        <v>4785</v>
      </c>
      <c r="E3572" t="s">
        <v>199</v>
      </c>
      <c r="F3572" t="s">
        <v>26</v>
      </c>
      <c r="G3572" t="s">
        <v>27</v>
      </c>
      <c r="H3572">
        <v>8</v>
      </c>
      <c r="I3572">
        <v>9</v>
      </c>
      <c r="J3572" t="s">
        <v>4841</v>
      </c>
      <c r="K3572" t="s">
        <v>3729</v>
      </c>
      <c r="L3572" t="s">
        <v>3730</v>
      </c>
      <c r="M3572" t="s">
        <v>23</v>
      </c>
      <c r="N3572" t="s">
        <v>27</v>
      </c>
      <c r="O3572" t="s">
        <v>27</v>
      </c>
      <c r="P3572" t="s">
        <v>27</v>
      </c>
      <c r="Q3572" s="1">
        <v>37895.728472222225</v>
      </c>
      <c r="R3572" s="1">
        <v>40577.680555555555</v>
      </c>
      <c r="S3572">
        <v>5</v>
      </c>
      <c r="T3572">
        <v>5.6</v>
      </c>
      <c r="U3572">
        <v>5.3</v>
      </c>
    </row>
    <row r="3573" spans="1:21" x14ac:dyDescent="0.25">
      <c r="A3573" t="s">
        <v>21</v>
      </c>
      <c r="B3573" t="s">
        <v>4994</v>
      </c>
      <c r="C3573" t="s">
        <v>23</v>
      </c>
      <c r="D3573" t="s">
        <v>4995</v>
      </c>
      <c r="F3573" t="s">
        <v>78</v>
      </c>
      <c r="G3573" t="s">
        <v>27</v>
      </c>
      <c r="H3573">
        <v>9</v>
      </c>
      <c r="I3573">
        <v>9</v>
      </c>
      <c r="J3573" t="s">
        <v>27</v>
      </c>
      <c r="K3573" t="s">
        <v>5262</v>
      </c>
      <c r="L3573" t="s">
        <v>5263</v>
      </c>
      <c r="M3573" t="s">
        <v>23</v>
      </c>
      <c r="N3573" t="s">
        <v>27</v>
      </c>
      <c r="O3573" t="s">
        <v>27</v>
      </c>
      <c r="P3573" t="s">
        <v>27</v>
      </c>
      <c r="Q3573" s="1">
        <v>41810.675000000003</v>
      </c>
      <c r="R3573" s="1">
        <v>42826.561111111114</v>
      </c>
      <c r="S3573" t="s">
        <v>27</v>
      </c>
      <c r="T3573" t="s">
        <v>27</v>
      </c>
      <c r="U3573" t="s">
        <v>27</v>
      </c>
    </row>
    <row r="3574" spans="1:21" x14ac:dyDescent="0.25">
      <c r="A3574" t="s">
        <v>21</v>
      </c>
      <c r="B3574" t="s">
        <v>5162</v>
      </c>
      <c r="C3574" t="s">
        <v>23</v>
      </c>
      <c r="D3574" t="s">
        <v>5163</v>
      </c>
      <c r="F3574" t="s">
        <v>107</v>
      </c>
      <c r="G3574" t="s">
        <v>27</v>
      </c>
      <c r="H3574">
        <v>7</v>
      </c>
      <c r="I3574">
        <v>9</v>
      </c>
      <c r="J3574" t="s">
        <v>27</v>
      </c>
      <c r="K3574" t="s">
        <v>3872</v>
      </c>
      <c r="L3574" t="s">
        <v>3873</v>
      </c>
      <c r="M3574" t="s">
        <v>23</v>
      </c>
      <c r="N3574" t="s">
        <v>27</v>
      </c>
      <c r="O3574" t="s">
        <v>27</v>
      </c>
      <c r="P3574" t="s">
        <v>27</v>
      </c>
      <c r="Q3574" s="1">
        <v>40458.637499999997</v>
      </c>
      <c r="R3574" s="1">
        <v>41565.750694444447</v>
      </c>
      <c r="S3574" t="s">
        <v>27</v>
      </c>
      <c r="T3574" t="s">
        <v>27</v>
      </c>
      <c r="U3574" t="s">
        <v>27</v>
      </c>
    </row>
    <row r="3575" spans="1:21" x14ac:dyDescent="0.25">
      <c r="A3575" t="s">
        <v>21</v>
      </c>
      <c r="B3575" t="s">
        <v>5338</v>
      </c>
      <c r="C3575" t="s">
        <v>23</v>
      </c>
      <c r="D3575" t="s">
        <v>5339</v>
      </c>
      <c r="F3575" t="s">
        <v>107</v>
      </c>
      <c r="G3575" t="s">
        <v>27</v>
      </c>
      <c r="H3575">
        <v>9</v>
      </c>
      <c r="I3575">
        <v>9</v>
      </c>
      <c r="J3575" t="s">
        <v>27</v>
      </c>
      <c r="K3575" t="s">
        <v>503</v>
      </c>
      <c r="L3575" t="s">
        <v>504</v>
      </c>
      <c r="M3575" t="s">
        <v>23</v>
      </c>
      <c r="N3575" t="s">
        <v>27</v>
      </c>
      <c r="O3575" t="s">
        <v>27</v>
      </c>
      <c r="P3575" t="s">
        <v>27</v>
      </c>
      <c r="Q3575" s="1">
        <v>40675.72152777778</v>
      </c>
      <c r="R3575" s="1">
        <v>41271.508333333331</v>
      </c>
      <c r="S3575" t="s">
        <v>27</v>
      </c>
      <c r="T3575" t="s">
        <v>27</v>
      </c>
      <c r="U3575" t="s">
        <v>27</v>
      </c>
    </row>
    <row r="3576" spans="1:21" x14ac:dyDescent="0.25">
      <c r="A3576" t="s">
        <v>21</v>
      </c>
      <c r="B3576" t="s">
        <v>5191</v>
      </c>
      <c r="C3576" t="s">
        <v>23</v>
      </c>
      <c r="D3576" t="s">
        <v>5192</v>
      </c>
      <c r="F3576" t="s">
        <v>78</v>
      </c>
      <c r="G3576" t="s">
        <v>27</v>
      </c>
      <c r="H3576">
        <v>9</v>
      </c>
      <c r="I3576">
        <v>9</v>
      </c>
      <c r="J3576" t="s">
        <v>27</v>
      </c>
      <c r="K3576" t="s">
        <v>5262</v>
      </c>
      <c r="L3576" t="s">
        <v>5263</v>
      </c>
      <c r="M3576" t="s">
        <v>23</v>
      </c>
      <c r="N3576" t="s">
        <v>27</v>
      </c>
      <c r="O3576" t="s">
        <v>27</v>
      </c>
      <c r="P3576" t="s">
        <v>27</v>
      </c>
      <c r="Q3576" s="1">
        <v>41810.675000000003</v>
      </c>
      <c r="R3576" s="1">
        <v>42826.561111111114</v>
      </c>
      <c r="S3576" t="s">
        <v>27</v>
      </c>
      <c r="T3576" t="s">
        <v>27</v>
      </c>
      <c r="U3576" t="s">
        <v>27</v>
      </c>
    </row>
    <row r="3577" spans="1:21" x14ac:dyDescent="0.25">
      <c r="A3577" t="s">
        <v>21</v>
      </c>
      <c r="B3577" t="s">
        <v>5432</v>
      </c>
      <c r="C3577" t="s">
        <v>23</v>
      </c>
      <c r="D3577" t="s">
        <v>4458</v>
      </c>
      <c r="F3577" t="s">
        <v>107</v>
      </c>
      <c r="G3577" t="s">
        <v>27</v>
      </c>
      <c r="H3577">
        <v>8</v>
      </c>
      <c r="I3577">
        <v>9</v>
      </c>
      <c r="J3577" t="s">
        <v>27</v>
      </c>
      <c r="K3577" t="s">
        <v>518</v>
      </c>
      <c r="L3577" t="s">
        <v>520</v>
      </c>
      <c r="M3577" t="s">
        <v>23</v>
      </c>
      <c r="N3577" t="s">
        <v>27</v>
      </c>
      <c r="O3577" t="s">
        <v>27</v>
      </c>
      <c r="P3577" t="s">
        <v>27</v>
      </c>
      <c r="Q3577" s="1">
        <v>38341.571527777778</v>
      </c>
      <c r="R3577" s="1">
        <v>40308.772916666669</v>
      </c>
      <c r="S3577" t="s">
        <v>27</v>
      </c>
      <c r="T3577" t="s">
        <v>27</v>
      </c>
      <c r="U3577" t="s">
        <v>27</v>
      </c>
    </row>
    <row r="3578" spans="1:21" x14ac:dyDescent="0.25">
      <c r="A3578" t="s">
        <v>21</v>
      </c>
      <c r="B3578" t="s">
        <v>5304</v>
      </c>
      <c r="C3578" t="s">
        <v>23</v>
      </c>
      <c r="D3578" t="s">
        <v>5305</v>
      </c>
      <c r="F3578" t="s">
        <v>78</v>
      </c>
      <c r="G3578" t="s">
        <v>27</v>
      </c>
      <c r="H3578">
        <v>8</v>
      </c>
      <c r="I3578">
        <v>9</v>
      </c>
      <c r="J3578" t="s">
        <v>27</v>
      </c>
      <c r="K3578" t="s">
        <v>5378</v>
      </c>
      <c r="L3578" t="s">
        <v>5299</v>
      </c>
      <c r="M3578" t="s">
        <v>23</v>
      </c>
      <c r="N3578" t="s">
        <v>27</v>
      </c>
      <c r="O3578" t="s">
        <v>27</v>
      </c>
      <c r="P3578" t="s">
        <v>27</v>
      </c>
      <c r="Q3578" s="1">
        <v>39567.543749999997</v>
      </c>
      <c r="R3578" s="1">
        <v>41121.71875</v>
      </c>
      <c r="S3578" t="s">
        <v>27</v>
      </c>
      <c r="T3578" t="s">
        <v>27</v>
      </c>
      <c r="U3578" t="s">
        <v>27</v>
      </c>
    </row>
    <row r="3579" spans="1:21" x14ac:dyDescent="0.25">
      <c r="A3579" t="s">
        <v>21</v>
      </c>
      <c r="B3579" t="s">
        <v>5419</v>
      </c>
      <c r="C3579" t="s">
        <v>23</v>
      </c>
      <c r="D3579" t="s">
        <v>5420</v>
      </c>
      <c r="F3579" t="s">
        <v>78</v>
      </c>
      <c r="G3579" t="s">
        <v>27</v>
      </c>
      <c r="H3579">
        <v>8</v>
      </c>
      <c r="I3579">
        <v>9</v>
      </c>
      <c r="J3579" t="s">
        <v>27</v>
      </c>
      <c r="K3579" t="s">
        <v>5497</v>
      </c>
      <c r="L3579" t="s">
        <v>5299</v>
      </c>
      <c r="M3579" t="s">
        <v>23</v>
      </c>
      <c r="N3579" t="s">
        <v>27</v>
      </c>
      <c r="O3579" t="s">
        <v>27</v>
      </c>
      <c r="P3579" t="s">
        <v>27</v>
      </c>
      <c r="Q3579" s="1">
        <v>41193.534722222219</v>
      </c>
      <c r="R3579" s="1">
        <v>42741.73333333333</v>
      </c>
      <c r="S3579" t="s">
        <v>27</v>
      </c>
      <c r="T3579" t="s">
        <v>27</v>
      </c>
      <c r="U3579" t="s">
        <v>27</v>
      </c>
    </row>
    <row r="3580" spans="1:21" x14ac:dyDescent="0.25">
      <c r="A3580" t="s">
        <v>21</v>
      </c>
      <c r="B3580" t="s">
        <v>4630</v>
      </c>
      <c r="C3580" t="s">
        <v>23</v>
      </c>
      <c r="D3580" t="s">
        <v>5680</v>
      </c>
      <c r="F3580" t="s">
        <v>107</v>
      </c>
      <c r="G3580" t="s">
        <v>27</v>
      </c>
      <c r="H3580">
        <v>9</v>
      </c>
      <c r="I3580">
        <v>9</v>
      </c>
      <c r="J3580" t="s">
        <v>27</v>
      </c>
      <c r="K3580" t="s">
        <v>503</v>
      </c>
      <c r="L3580" t="s">
        <v>504</v>
      </c>
      <c r="M3580" t="s">
        <v>23</v>
      </c>
      <c r="N3580" t="s">
        <v>27</v>
      </c>
      <c r="O3580" t="s">
        <v>27</v>
      </c>
      <c r="P3580" t="s">
        <v>27</v>
      </c>
      <c r="Q3580" s="1">
        <v>40675.72152777778</v>
      </c>
      <c r="R3580" s="1">
        <v>41271.508333333331</v>
      </c>
      <c r="S3580" t="s">
        <v>27</v>
      </c>
      <c r="T3580" t="s">
        <v>27</v>
      </c>
      <c r="U3580" t="s">
        <v>27</v>
      </c>
    </row>
    <row r="3581" spans="1:21" x14ac:dyDescent="0.25">
      <c r="A3581" t="s">
        <v>21</v>
      </c>
      <c r="B3581" t="s">
        <v>4431</v>
      </c>
      <c r="C3581" t="s">
        <v>23</v>
      </c>
      <c r="D3581" t="s">
        <v>4432</v>
      </c>
      <c r="E3581" t="s">
        <v>4101</v>
      </c>
      <c r="F3581" t="s">
        <v>26</v>
      </c>
      <c r="G3581" t="s">
        <v>27</v>
      </c>
      <c r="H3581">
        <v>8</v>
      </c>
      <c r="I3581">
        <v>9</v>
      </c>
      <c r="J3581" t="s">
        <v>27</v>
      </c>
      <c r="K3581" t="s">
        <v>1348</v>
      </c>
      <c r="L3581" t="s">
        <v>1349</v>
      </c>
      <c r="M3581" t="s">
        <v>23</v>
      </c>
      <c r="N3581" t="s">
        <v>27</v>
      </c>
      <c r="O3581" t="s">
        <v>27</v>
      </c>
      <c r="P3581" t="s">
        <v>27</v>
      </c>
      <c r="Q3581" s="1">
        <v>38199.756249999999</v>
      </c>
      <c r="R3581" s="1">
        <v>42860.722916666666</v>
      </c>
      <c r="S3581">
        <v>95</v>
      </c>
      <c r="T3581">
        <v>3400</v>
      </c>
      <c r="U3581">
        <v>1362</v>
      </c>
    </row>
    <row r="3582" spans="1:21" x14ac:dyDescent="0.25">
      <c r="A3582" t="s">
        <v>21</v>
      </c>
      <c r="B3582" t="s">
        <v>5575</v>
      </c>
      <c r="C3582" t="s">
        <v>23</v>
      </c>
      <c r="D3582" t="s">
        <v>5576</v>
      </c>
      <c r="F3582" t="s">
        <v>78</v>
      </c>
      <c r="G3582" t="s">
        <v>27</v>
      </c>
      <c r="H3582">
        <v>8</v>
      </c>
      <c r="I3582">
        <v>9</v>
      </c>
      <c r="J3582" t="s">
        <v>27</v>
      </c>
      <c r="K3582" t="s">
        <v>5114</v>
      </c>
      <c r="L3582" t="s">
        <v>5115</v>
      </c>
      <c r="M3582" t="s">
        <v>23</v>
      </c>
      <c r="N3582" t="s">
        <v>27</v>
      </c>
      <c r="O3582" t="s">
        <v>27</v>
      </c>
      <c r="P3582" t="s">
        <v>27</v>
      </c>
      <c r="Q3582" s="1">
        <v>41725.601388888892</v>
      </c>
      <c r="R3582" s="1">
        <v>41913.495138888888</v>
      </c>
      <c r="S3582" t="s">
        <v>27</v>
      </c>
      <c r="T3582" t="s">
        <v>27</v>
      </c>
      <c r="U3582" t="s">
        <v>27</v>
      </c>
    </row>
    <row r="3583" spans="1:21" x14ac:dyDescent="0.25">
      <c r="A3583" t="s">
        <v>21</v>
      </c>
      <c r="B3583" t="s">
        <v>4401</v>
      </c>
      <c r="C3583" t="s">
        <v>23</v>
      </c>
      <c r="D3583" t="s">
        <v>4401</v>
      </c>
      <c r="E3583" t="s">
        <v>226</v>
      </c>
      <c r="F3583" t="s">
        <v>26</v>
      </c>
      <c r="G3583" t="s">
        <v>27</v>
      </c>
      <c r="H3583">
        <v>9</v>
      </c>
      <c r="I3583">
        <v>9</v>
      </c>
      <c r="J3583" t="s">
        <v>27</v>
      </c>
      <c r="K3583" t="s">
        <v>255</v>
      </c>
      <c r="L3583" t="s">
        <v>256</v>
      </c>
      <c r="M3583" t="s">
        <v>23</v>
      </c>
      <c r="N3583" t="s">
        <v>27</v>
      </c>
      <c r="O3583" t="s">
        <v>27</v>
      </c>
      <c r="P3583" t="s">
        <v>27</v>
      </c>
      <c r="Q3583" s="1">
        <v>41115.713888888888</v>
      </c>
      <c r="R3583" s="1">
        <v>43005.458333333336</v>
      </c>
      <c r="S3583" t="s">
        <v>27</v>
      </c>
      <c r="T3583" t="s">
        <v>27</v>
      </c>
      <c r="U3583" t="s">
        <v>27</v>
      </c>
    </row>
    <row r="3584" spans="1:21" x14ac:dyDescent="0.25">
      <c r="A3584" t="s">
        <v>21</v>
      </c>
      <c r="B3584" t="s">
        <v>5802</v>
      </c>
      <c r="C3584" t="s">
        <v>23</v>
      </c>
      <c r="D3584" t="s">
        <v>5803</v>
      </c>
      <c r="F3584" t="s">
        <v>78</v>
      </c>
      <c r="G3584" t="s">
        <v>27</v>
      </c>
      <c r="H3584">
        <v>7</v>
      </c>
      <c r="I3584">
        <v>9</v>
      </c>
      <c r="J3584" t="s">
        <v>27</v>
      </c>
      <c r="K3584" t="s">
        <v>5114</v>
      </c>
      <c r="L3584" t="s">
        <v>5115</v>
      </c>
      <c r="M3584" t="s">
        <v>23</v>
      </c>
      <c r="N3584" t="s">
        <v>27</v>
      </c>
      <c r="O3584" t="s">
        <v>27</v>
      </c>
      <c r="P3584" t="s">
        <v>27</v>
      </c>
      <c r="Q3584" s="1">
        <v>41793.762499999997</v>
      </c>
      <c r="R3584" s="1">
        <v>42909.530555555553</v>
      </c>
      <c r="S3584" t="s">
        <v>27</v>
      </c>
      <c r="T3584" t="s">
        <v>27</v>
      </c>
      <c r="U3584" t="s">
        <v>27</v>
      </c>
    </row>
    <row r="3585" spans="1:21" x14ac:dyDescent="0.25">
      <c r="A3585" t="s">
        <v>21</v>
      </c>
      <c r="B3585" t="s">
        <v>5372</v>
      </c>
      <c r="C3585" t="s">
        <v>23</v>
      </c>
      <c r="D3585" t="s">
        <v>5373</v>
      </c>
      <c r="F3585" t="s">
        <v>78</v>
      </c>
      <c r="G3585" t="s">
        <v>27</v>
      </c>
      <c r="H3585">
        <v>9</v>
      </c>
      <c r="I3585">
        <v>9</v>
      </c>
      <c r="J3585" t="s">
        <v>27</v>
      </c>
      <c r="K3585" t="s">
        <v>5450</v>
      </c>
      <c r="L3585" t="s">
        <v>5068</v>
      </c>
      <c r="M3585" t="s">
        <v>23</v>
      </c>
      <c r="N3585" t="s">
        <v>27</v>
      </c>
      <c r="O3585" t="s">
        <v>27</v>
      </c>
      <c r="P3585" t="s">
        <v>27</v>
      </c>
      <c r="Q3585" s="1">
        <v>41449.616666666669</v>
      </c>
      <c r="R3585" s="1">
        <v>42807.695138888892</v>
      </c>
      <c r="S3585" t="s">
        <v>27</v>
      </c>
      <c r="T3585" t="s">
        <v>27</v>
      </c>
      <c r="U3585" t="s">
        <v>27</v>
      </c>
    </row>
    <row r="3586" spans="1:21" x14ac:dyDescent="0.25">
      <c r="A3586" t="s">
        <v>21</v>
      </c>
      <c r="B3586" t="s">
        <v>5419</v>
      </c>
      <c r="C3586" t="s">
        <v>23</v>
      </c>
      <c r="D3586" t="s">
        <v>5420</v>
      </c>
      <c r="F3586" t="s">
        <v>78</v>
      </c>
      <c r="G3586" t="s">
        <v>27</v>
      </c>
      <c r="H3586">
        <v>8</v>
      </c>
      <c r="I3586">
        <v>9</v>
      </c>
      <c r="J3586" t="s">
        <v>27</v>
      </c>
      <c r="K3586" t="s">
        <v>5364</v>
      </c>
      <c r="L3586" t="s">
        <v>5299</v>
      </c>
      <c r="M3586" t="s">
        <v>23</v>
      </c>
      <c r="N3586" t="s">
        <v>27</v>
      </c>
      <c r="O3586" t="s">
        <v>27</v>
      </c>
      <c r="P3586" t="s">
        <v>27</v>
      </c>
      <c r="Q3586" s="1">
        <v>39275.461111111108</v>
      </c>
      <c r="R3586" s="1">
        <v>40604.594444444447</v>
      </c>
      <c r="S3586" t="s">
        <v>27</v>
      </c>
      <c r="T3586" t="s">
        <v>27</v>
      </c>
      <c r="U3586" t="s">
        <v>27</v>
      </c>
    </row>
    <row r="3587" spans="1:21" x14ac:dyDescent="0.25">
      <c r="A3587" t="s">
        <v>21</v>
      </c>
      <c r="B3587" t="s">
        <v>5382</v>
      </c>
      <c r="C3587" t="s">
        <v>23</v>
      </c>
      <c r="D3587" t="s">
        <v>5383</v>
      </c>
      <c r="F3587" t="s">
        <v>78</v>
      </c>
      <c r="G3587" t="s">
        <v>27</v>
      </c>
      <c r="H3587">
        <v>8</v>
      </c>
      <c r="I3587">
        <v>9</v>
      </c>
      <c r="J3587" t="s">
        <v>27</v>
      </c>
      <c r="K3587" t="s">
        <v>5114</v>
      </c>
      <c r="L3587" t="s">
        <v>5115</v>
      </c>
      <c r="M3587" t="s">
        <v>23</v>
      </c>
      <c r="N3587" t="s">
        <v>27</v>
      </c>
      <c r="O3587" t="s">
        <v>27</v>
      </c>
      <c r="P3587" t="s">
        <v>27</v>
      </c>
      <c r="Q3587" s="1">
        <v>41852.722222222219</v>
      </c>
      <c r="R3587" s="1">
        <v>42922.668749999997</v>
      </c>
      <c r="S3587" t="s">
        <v>27</v>
      </c>
      <c r="T3587" t="s">
        <v>27</v>
      </c>
      <c r="U3587" t="s">
        <v>27</v>
      </c>
    </row>
    <row r="3588" spans="1:21" x14ac:dyDescent="0.25">
      <c r="A3588" t="s">
        <v>21</v>
      </c>
      <c r="B3588" t="s">
        <v>5691</v>
      </c>
      <c r="C3588" t="s">
        <v>23</v>
      </c>
      <c r="D3588" t="s">
        <v>5692</v>
      </c>
      <c r="F3588" t="s">
        <v>78</v>
      </c>
      <c r="G3588" t="s">
        <v>27</v>
      </c>
      <c r="H3588">
        <v>8</v>
      </c>
      <c r="I3588">
        <v>9</v>
      </c>
      <c r="J3588" t="s">
        <v>27</v>
      </c>
      <c r="K3588" t="s">
        <v>5451</v>
      </c>
      <c r="L3588" t="s">
        <v>5068</v>
      </c>
      <c r="M3588" t="s">
        <v>23</v>
      </c>
      <c r="N3588" t="s">
        <v>27</v>
      </c>
      <c r="O3588" t="s">
        <v>27</v>
      </c>
      <c r="P3588" t="s">
        <v>27</v>
      </c>
      <c r="Q3588" s="1">
        <v>41565.518750000003</v>
      </c>
      <c r="R3588" s="1">
        <v>42968.554166666669</v>
      </c>
      <c r="S3588" t="s">
        <v>27</v>
      </c>
      <c r="T3588" t="s">
        <v>27</v>
      </c>
      <c r="U3588" t="s">
        <v>27</v>
      </c>
    </row>
    <row r="3589" spans="1:21" x14ac:dyDescent="0.25">
      <c r="A3589" t="s">
        <v>21</v>
      </c>
      <c r="B3589" t="s">
        <v>5691</v>
      </c>
      <c r="C3589" t="s">
        <v>23</v>
      </c>
      <c r="D3589" t="s">
        <v>5692</v>
      </c>
      <c r="F3589" t="s">
        <v>78</v>
      </c>
      <c r="G3589" t="s">
        <v>27</v>
      </c>
      <c r="H3589">
        <v>8</v>
      </c>
      <c r="I3589">
        <v>9</v>
      </c>
      <c r="J3589" t="s">
        <v>27</v>
      </c>
      <c r="K3589" t="s">
        <v>5687</v>
      </c>
      <c r="L3589" t="s">
        <v>5068</v>
      </c>
      <c r="M3589" t="s">
        <v>23</v>
      </c>
      <c r="N3589" t="s">
        <v>27</v>
      </c>
      <c r="O3589" t="s">
        <v>27</v>
      </c>
      <c r="P3589" t="s">
        <v>27</v>
      </c>
      <c r="Q3589" s="1">
        <v>42176.561111111114</v>
      </c>
      <c r="R3589" s="1">
        <v>42931.6</v>
      </c>
      <c r="S3589" t="s">
        <v>27</v>
      </c>
      <c r="T3589" t="s">
        <v>27</v>
      </c>
      <c r="U3589" t="s">
        <v>27</v>
      </c>
    </row>
    <row r="3590" spans="1:21" x14ac:dyDescent="0.25">
      <c r="A3590" t="s">
        <v>21</v>
      </c>
      <c r="B3590" t="s">
        <v>5491</v>
      </c>
      <c r="C3590" t="s">
        <v>23</v>
      </c>
      <c r="D3590" t="s">
        <v>5492</v>
      </c>
      <c r="F3590" t="s">
        <v>78</v>
      </c>
      <c r="G3590" t="s">
        <v>27</v>
      </c>
      <c r="H3590">
        <v>9</v>
      </c>
      <c r="I3590">
        <v>9</v>
      </c>
      <c r="J3590" t="s">
        <v>27</v>
      </c>
      <c r="K3590" t="s">
        <v>5606</v>
      </c>
      <c r="L3590" t="s">
        <v>5453</v>
      </c>
      <c r="M3590" t="s">
        <v>23</v>
      </c>
      <c r="N3590" t="s">
        <v>27</v>
      </c>
      <c r="O3590" t="s">
        <v>27</v>
      </c>
      <c r="P3590" t="s">
        <v>27</v>
      </c>
      <c r="Q3590" s="1">
        <v>40765.495138888888</v>
      </c>
      <c r="R3590" s="1">
        <v>43009.718055555553</v>
      </c>
      <c r="S3590" t="s">
        <v>27</v>
      </c>
      <c r="T3590" t="s">
        <v>27</v>
      </c>
      <c r="U3590" t="s">
        <v>27</v>
      </c>
    </row>
    <row r="3591" spans="1:21" x14ac:dyDescent="0.25">
      <c r="A3591" t="s">
        <v>21</v>
      </c>
      <c r="B3591" t="s">
        <v>5709</v>
      </c>
      <c r="C3591" t="s">
        <v>23</v>
      </c>
      <c r="D3591" t="s">
        <v>5710</v>
      </c>
      <c r="F3591" t="s">
        <v>78</v>
      </c>
      <c r="G3591" t="s">
        <v>27</v>
      </c>
      <c r="H3591">
        <v>9</v>
      </c>
      <c r="I3591">
        <v>9</v>
      </c>
      <c r="J3591" t="s">
        <v>27</v>
      </c>
      <c r="K3591" t="s">
        <v>5262</v>
      </c>
      <c r="L3591" t="s">
        <v>5263</v>
      </c>
      <c r="M3591" t="s">
        <v>23</v>
      </c>
      <c r="N3591" t="s">
        <v>27</v>
      </c>
      <c r="O3591" t="s">
        <v>27</v>
      </c>
      <c r="P3591" t="s">
        <v>27</v>
      </c>
      <c r="Q3591" s="1">
        <v>41810.675000000003</v>
      </c>
      <c r="R3591" s="1">
        <v>42826.561111111114</v>
      </c>
      <c r="S3591" t="s">
        <v>27</v>
      </c>
      <c r="T3591" t="s">
        <v>27</v>
      </c>
      <c r="U3591" t="s">
        <v>27</v>
      </c>
    </row>
    <row r="3592" spans="1:21" x14ac:dyDescent="0.25">
      <c r="A3592" t="s">
        <v>21</v>
      </c>
      <c r="B3592" t="s">
        <v>5372</v>
      </c>
      <c r="C3592" t="s">
        <v>23</v>
      </c>
      <c r="D3592" t="s">
        <v>5373</v>
      </c>
      <c r="F3592" t="s">
        <v>78</v>
      </c>
      <c r="G3592" t="s">
        <v>27</v>
      </c>
      <c r="H3592">
        <v>8</v>
      </c>
      <c r="I3592">
        <v>9</v>
      </c>
      <c r="J3592" t="s">
        <v>27</v>
      </c>
      <c r="K3592" t="s">
        <v>5497</v>
      </c>
      <c r="L3592" t="s">
        <v>5299</v>
      </c>
      <c r="M3592" t="s">
        <v>23</v>
      </c>
      <c r="N3592" t="s">
        <v>27</v>
      </c>
      <c r="O3592" t="s">
        <v>27</v>
      </c>
      <c r="P3592" t="s">
        <v>27</v>
      </c>
      <c r="Q3592" s="1">
        <v>41390.459027777775</v>
      </c>
      <c r="R3592" s="1">
        <v>42741.73333333333</v>
      </c>
      <c r="S3592" t="s">
        <v>27</v>
      </c>
      <c r="T3592" t="s">
        <v>27</v>
      </c>
      <c r="U3592" t="s">
        <v>27</v>
      </c>
    </row>
    <row r="3593" spans="1:21" x14ac:dyDescent="0.25">
      <c r="A3593" t="s">
        <v>21</v>
      </c>
      <c r="B3593" t="s">
        <v>5802</v>
      </c>
      <c r="C3593" t="s">
        <v>23</v>
      </c>
      <c r="D3593" t="s">
        <v>5803</v>
      </c>
      <c r="F3593" t="s">
        <v>78</v>
      </c>
      <c r="G3593" t="s">
        <v>27</v>
      </c>
      <c r="H3593">
        <v>8</v>
      </c>
      <c r="I3593">
        <v>9</v>
      </c>
      <c r="J3593" t="s">
        <v>27</v>
      </c>
      <c r="K3593" t="s">
        <v>5342</v>
      </c>
      <c r="L3593" t="s">
        <v>5299</v>
      </c>
      <c r="M3593" t="s">
        <v>23</v>
      </c>
      <c r="N3593" t="s">
        <v>27</v>
      </c>
      <c r="O3593" t="s">
        <v>27</v>
      </c>
      <c r="P3593" t="s">
        <v>27</v>
      </c>
      <c r="Q3593" s="1">
        <v>41942.599305555559</v>
      </c>
      <c r="R3593" s="1">
        <v>42976.602777777778</v>
      </c>
      <c r="S3593" t="s">
        <v>27</v>
      </c>
      <c r="T3593" t="s">
        <v>27</v>
      </c>
      <c r="U3593" t="s">
        <v>27</v>
      </c>
    </row>
    <row r="3594" spans="1:21" x14ac:dyDescent="0.25">
      <c r="A3594" t="s">
        <v>21</v>
      </c>
      <c r="B3594" t="s">
        <v>5691</v>
      </c>
      <c r="C3594" t="s">
        <v>23</v>
      </c>
      <c r="D3594" t="s">
        <v>5692</v>
      </c>
      <c r="F3594" t="s">
        <v>78</v>
      </c>
      <c r="G3594" t="s">
        <v>27</v>
      </c>
      <c r="H3594">
        <v>9</v>
      </c>
      <c r="I3594">
        <v>9</v>
      </c>
      <c r="J3594" t="s">
        <v>27</v>
      </c>
      <c r="K3594" t="s">
        <v>5260</v>
      </c>
      <c r="L3594" t="s">
        <v>5261</v>
      </c>
      <c r="M3594" t="s">
        <v>23</v>
      </c>
      <c r="N3594" t="s">
        <v>27</v>
      </c>
      <c r="O3594" t="s">
        <v>27</v>
      </c>
      <c r="P3594" t="s">
        <v>27</v>
      </c>
      <c r="Q3594" s="1">
        <v>41764.411805555559</v>
      </c>
      <c r="R3594" s="1">
        <v>42784.515972222223</v>
      </c>
      <c r="S3594" t="s">
        <v>27</v>
      </c>
      <c r="T3594" t="s">
        <v>27</v>
      </c>
      <c r="U3594" t="s">
        <v>27</v>
      </c>
    </row>
    <row r="3595" spans="1:21" x14ac:dyDescent="0.25">
      <c r="A3595" t="s">
        <v>21</v>
      </c>
      <c r="B3595" t="s">
        <v>5780</v>
      </c>
      <c r="C3595" t="s">
        <v>23</v>
      </c>
      <c r="D3595" t="s">
        <v>5781</v>
      </c>
      <c r="F3595" t="s">
        <v>78</v>
      </c>
      <c r="G3595" t="s">
        <v>27</v>
      </c>
      <c r="H3595">
        <v>6</v>
      </c>
      <c r="I3595">
        <v>9</v>
      </c>
      <c r="J3595" t="s">
        <v>27</v>
      </c>
      <c r="K3595" t="s">
        <v>5342</v>
      </c>
      <c r="L3595" t="s">
        <v>5299</v>
      </c>
      <c r="M3595" t="s">
        <v>23</v>
      </c>
      <c r="N3595" t="s">
        <v>27</v>
      </c>
      <c r="O3595" t="s">
        <v>27</v>
      </c>
      <c r="P3595" t="s">
        <v>27</v>
      </c>
      <c r="Q3595" s="1">
        <v>42097.652083333334</v>
      </c>
      <c r="R3595" s="1">
        <v>42976.602777777778</v>
      </c>
      <c r="S3595" t="s">
        <v>27</v>
      </c>
      <c r="T3595" t="s">
        <v>27</v>
      </c>
      <c r="U3595" t="s">
        <v>27</v>
      </c>
    </row>
    <row r="3596" spans="1:21" x14ac:dyDescent="0.25">
      <c r="A3596" t="s">
        <v>21</v>
      </c>
      <c r="B3596" t="s">
        <v>5883</v>
      </c>
      <c r="C3596" t="s">
        <v>23</v>
      </c>
      <c r="D3596" t="s">
        <v>5884</v>
      </c>
      <c r="F3596" t="s">
        <v>78</v>
      </c>
      <c r="G3596" t="s">
        <v>27</v>
      </c>
      <c r="H3596">
        <v>9</v>
      </c>
      <c r="I3596">
        <v>9</v>
      </c>
      <c r="J3596" t="s">
        <v>27</v>
      </c>
      <c r="K3596" t="s">
        <v>5451</v>
      </c>
      <c r="L3596" t="s">
        <v>5299</v>
      </c>
      <c r="M3596" t="s">
        <v>23</v>
      </c>
      <c r="N3596" t="s">
        <v>27</v>
      </c>
      <c r="O3596" t="s">
        <v>27</v>
      </c>
      <c r="P3596" t="s">
        <v>27</v>
      </c>
      <c r="Q3596" s="1">
        <v>41184.571527777778</v>
      </c>
      <c r="R3596" s="1">
        <v>42133.683333333334</v>
      </c>
      <c r="S3596" t="s">
        <v>27</v>
      </c>
      <c r="T3596" t="s">
        <v>27</v>
      </c>
      <c r="U3596" t="s">
        <v>27</v>
      </c>
    </row>
    <row r="3597" spans="1:21" x14ac:dyDescent="0.25">
      <c r="A3597" t="s">
        <v>21</v>
      </c>
      <c r="B3597" t="s">
        <v>5304</v>
      </c>
      <c r="C3597" t="s">
        <v>23</v>
      </c>
      <c r="D3597" t="s">
        <v>5305</v>
      </c>
      <c r="F3597" t="s">
        <v>78</v>
      </c>
      <c r="G3597" t="s">
        <v>27</v>
      </c>
      <c r="H3597">
        <v>9</v>
      </c>
      <c r="I3597">
        <v>9</v>
      </c>
      <c r="J3597" t="s">
        <v>27</v>
      </c>
      <c r="K3597" t="s">
        <v>5536</v>
      </c>
      <c r="L3597" t="s">
        <v>5072</v>
      </c>
      <c r="M3597" t="s">
        <v>23</v>
      </c>
      <c r="N3597" t="s">
        <v>27</v>
      </c>
      <c r="O3597" t="s">
        <v>27</v>
      </c>
      <c r="P3597" t="s">
        <v>27</v>
      </c>
      <c r="Q3597" s="1">
        <v>40808.503472222219</v>
      </c>
      <c r="R3597" s="1">
        <v>42956.594444444447</v>
      </c>
      <c r="S3597" t="s">
        <v>27</v>
      </c>
      <c r="T3597" t="s">
        <v>27</v>
      </c>
      <c r="U3597" t="s">
        <v>27</v>
      </c>
    </row>
    <row r="3598" spans="1:21" x14ac:dyDescent="0.25">
      <c r="A3598" t="s">
        <v>21</v>
      </c>
      <c r="B3598" t="s">
        <v>5887</v>
      </c>
      <c r="C3598" t="s">
        <v>23</v>
      </c>
      <c r="D3598" t="s">
        <v>5888</v>
      </c>
      <c r="F3598" t="s">
        <v>144</v>
      </c>
      <c r="G3598" t="s">
        <v>27</v>
      </c>
      <c r="H3598">
        <v>3</v>
      </c>
      <c r="I3598">
        <v>9</v>
      </c>
      <c r="J3598" t="s">
        <v>27</v>
      </c>
      <c r="K3598" t="s">
        <v>4835</v>
      </c>
      <c r="L3598" t="s">
        <v>4836</v>
      </c>
      <c r="M3598" t="s">
        <v>23</v>
      </c>
      <c r="N3598" t="s">
        <v>27</v>
      </c>
      <c r="O3598" t="s">
        <v>27</v>
      </c>
      <c r="P3598" t="s">
        <v>27</v>
      </c>
      <c r="Q3598" s="1">
        <v>40604.065972222219</v>
      </c>
      <c r="R3598" s="1">
        <v>42325.828472222223</v>
      </c>
      <c r="S3598" t="s">
        <v>27</v>
      </c>
      <c r="T3598" t="s">
        <v>27</v>
      </c>
      <c r="U3598" t="s">
        <v>27</v>
      </c>
    </row>
    <row r="3599" spans="1:21" x14ac:dyDescent="0.25">
      <c r="A3599" t="s">
        <v>21</v>
      </c>
      <c r="B3599" t="s">
        <v>5819</v>
      </c>
      <c r="C3599" t="s">
        <v>23</v>
      </c>
      <c r="D3599" t="s">
        <v>5820</v>
      </c>
      <c r="F3599" t="s">
        <v>78</v>
      </c>
      <c r="G3599" t="s">
        <v>27</v>
      </c>
      <c r="H3599">
        <v>9</v>
      </c>
      <c r="I3599">
        <v>9</v>
      </c>
      <c r="J3599" t="s">
        <v>27</v>
      </c>
      <c r="K3599" t="s">
        <v>5340</v>
      </c>
      <c r="L3599" t="s">
        <v>5068</v>
      </c>
      <c r="M3599" t="s">
        <v>23</v>
      </c>
      <c r="N3599" t="s">
        <v>27</v>
      </c>
      <c r="O3599" t="s">
        <v>27</v>
      </c>
      <c r="P3599" t="s">
        <v>27</v>
      </c>
      <c r="Q3599" s="1">
        <v>41404.62222222222</v>
      </c>
      <c r="R3599" s="1">
        <v>42947.518055555556</v>
      </c>
      <c r="S3599" t="s">
        <v>27</v>
      </c>
      <c r="T3599" t="s">
        <v>27</v>
      </c>
      <c r="U3599" t="s">
        <v>27</v>
      </c>
    </row>
    <row r="3600" spans="1:21" x14ac:dyDescent="0.25">
      <c r="A3600" t="s">
        <v>21</v>
      </c>
      <c r="B3600" t="s">
        <v>5897</v>
      </c>
      <c r="C3600" t="s">
        <v>23</v>
      </c>
      <c r="D3600" t="s">
        <v>5898</v>
      </c>
      <c r="F3600" t="s">
        <v>144</v>
      </c>
      <c r="G3600" t="s">
        <v>27</v>
      </c>
      <c r="H3600">
        <v>3</v>
      </c>
      <c r="I3600">
        <v>9</v>
      </c>
      <c r="J3600" t="s">
        <v>27</v>
      </c>
      <c r="K3600" t="s">
        <v>4835</v>
      </c>
      <c r="L3600" t="s">
        <v>4836</v>
      </c>
      <c r="M3600" t="s">
        <v>23</v>
      </c>
      <c r="N3600" t="s">
        <v>27</v>
      </c>
      <c r="O3600" t="s">
        <v>27</v>
      </c>
      <c r="P3600" t="s">
        <v>27</v>
      </c>
      <c r="Q3600" s="1">
        <v>40604.065972222219</v>
      </c>
      <c r="R3600" s="1">
        <v>42325.828472222223</v>
      </c>
      <c r="S3600" t="s">
        <v>27</v>
      </c>
      <c r="T3600" t="s">
        <v>27</v>
      </c>
      <c r="U3600" t="s">
        <v>27</v>
      </c>
    </row>
    <row r="3601" spans="1:21" x14ac:dyDescent="0.25">
      <c r="A3601" t="s">
        <v>21</v>
      </c>
      <c r="B3601" t="s">
        <v>5881</v>
      </c>
      <c r="C3601" t="s">
        <v>23</v>
      </c>
      <c r="D3601" t="s">
        <v>5882</v>
      </c>
      <c r="F3601" t="s">
        <v>78</v>
      </c>
      <c r="G3601" t="s">
        <v>27</v>
      </c>
      <c r="H3601">
        <v>8</v>
      </c>
      <c r="I3601">
        <v>9</v>
      </c>
      <c r="J3601" t="s">
        <v>27</v>
      </c>
      <c r="K3601" t="s">
        <v>5689</v>
      </c>
      <c r="L3601" t="s">
        <v>5068</v>
      </c>
      <c r="M3601" t="s">
        <v>23</v>
      </c>
      <c r="N3601" t="s">
        <v>27</v>
      </c>
      <c r="O3601" t="s">
        <v>27</v>
      </c>
      <c r="P3601" t="s">
        <v>27</v>
      </c>
      <c r="Q3601" s="1">
        <v>41821.602777777778</v>
      </c>
      <c r="R3601" s="1">
        <v>42265.712500000001</v>
      </c>
      <c r="S3601" t="s">
        <v>27</v>
      </c>
      <c r="T3601" t="s">
        <v>27</v>
      </c>
      <c r="U3601" t="s">
        <v>27</v>
      </c>
    </row>
    <row r="3602" spans="1:21" x14ac:dyDescent="0.25">
      <c r="A3602" t="s">
        <v>21</v>
      </c>
      <c r="B3602" t="s">
        <v>5829</v>
      </c>
      <c r="C3602" t="s">
        <v>23</v>
      </c>
      <c r="D3602" t="s">
        <v>5830</v>
      </c>
      <c r="F3602" t="s">
        <v>78</v>
      </c>
      <c r="G3602" t="s">
        <v>27</v>
      </c>
      <c r="H3602">
        <v>9</v>
      </c>
      <c r="I3602">
        <v>9</v>
      </c>
      <c r="J3602" t="s">
        <v>27</v>
      </c>
      <c r="K3602" t="s">
        <v>5260</v>
      </c>
      <c r="L3602" t="s">
        <v>5261</v>
      </c>
      <c r="M3602" t="s">
        <v>23</v>
      </c>
      <c r="N3602" t="s">
        <v>27</v>
      </c>
      <c r="O3602" t="s">
        <v>27</v>
      </c>
      <c r="P3602" t="s">
        <v>27</v>
      </c>
      <c r="Q3602" s="1">
        <v>41764.411805555559</v>
      </c>
      <c r="R3602" s="1">
        <v>42784.515972222223</v>
      </c>
      <c r="S3602" t="s">
        <v>27</v>
      </c>
      <c r="T3602" t="s">
        <v>27</v>
      </c>
      <c r="U3602" t="s">
        <v>27</v>
      </c>
    </row>
    <row r="3603" spans="1:21" x14ac:dyDescent="0.25">
      <c r="A3603" t="s">
        <v>21</v>
      </c>
      <c r="B3603" t="s">
        <v>5829</v>
      </c>
      <c r="C3603" t="s">
        <v>23</v>
      </c>
      <c r="D3603" t="s">
        <v>5830</v>
      </c>
      <c r="F3603" t="s">
        <v>78</v>
      </c>
      <c r="G3603" t="s">
        <v>27</v>
      </c>
      <c r="H3603">
        <v>8</v>
      </c>
      <c r="I3603">
        <v>9</v>
      </c>
      <c r="J3603" t="s">
        <v>27</v>
      </c>
      <c r="K3603" t="s">
        <v>5451</v>
      </c>
      <c r="L3603" t="s">
        <v>5068</v>
      </c>
      <c r="M3603" t="s">
        <v>23</v>
      </c>
      <c r="N3603" t="s">
        <v>27</v>
      </c>
      <c r="O3603" t="s">
        <v>27</v>
      </c>
      <c r="P3603" t="s">
        <v>27</v>
      </c>
      <c r="Q3603" s="1">
        <v>41565.518750000003</v>
      </c>
      <c r="R3603" s="1">
        <v>42968.554166666669</v>
      </c>
      <c r="S3603" t="s">
        <v>27</v>
      </c>
      <c r="T3603" t="s">
        <v>27</v>
      </c>
      <c r="U3603" t="s">
        <v>27</v>
      </c>
    </row>
    <row r="3604" spans="1:21" x14ac:dyDescent="0.25">
      <c r="A3604" t="s">
        <v>21</v>
      </c>
      <c r="B3604" t="s">
        <v>5833</v>
      </c>
      <c r="C3604" t="s">
        <v>23</v>
      </c>
      <c r="D3604" t="s">
        <v>5834</v>
      </c>
      <c r="F3604" t="s">
        <v>78</v>
      </c>
      <c r="G3604" t="s">
        <v>27</v>
      </c>
      <c r="H3604">
        <v>8</v>
      </c>
      <c r="I3604">
        <v>9</v>
      </c>
      <c r="J3604" t="s">
        <v>27</v>
      </c>
      <c r="K3604" t="s">
        <v>5342</v>
      </c>
      <c r="L3604" t="s">
        <v>5299</v>
      </c>
      <c r="M3604" t="s">
        <v>23</v>
      </c>
      <c r="N3604" t="s">
        <v>27</v>
      </c>
      <c r="O3604" t="s">
        <v>27</v>
      </c>
      <c r="P3604" t="s">
        <v>27</v>
      </c>
      <c r="Q3604" s="1">
        <v>41942.599305555559</v>
      </c>
      <c r="R3604" s="1">
        <v>42976.602777777778</v>
      </c>
      <c r="S3604" t="s">
        <v>27</v>
      </c>
      <c r="T3604" t="s">
        <v>27</v>
      </c>
      <c r="U3604" t="s">
        <v>27</v>
      </c>
    </row>
    <row r="3605" spans="1:21" x14ac:dyDescent="0.25">
      <c r="A3605" t="s">
        <v>21</v>
      </c>
      <c r="B3605" t="s">
        <v>5691</v>
      </c>
      <c r="C3605" t="s">
        <v>23</v>
      </c>
      <c r="D3605" t="s">
        <v>5692</v>
      </c>
      <c r="F3605" t="s">
        <v>78</v>
      </c>
      <c r="G3605" t="s">
        <v>27</v>
      </c>
      <c r="H3605">
        <v>9</v>
      </c>
      <c r="I3605">
        <v>9</v>
      </c>
      <c r="J3605" t="s">
        <v>27</v>
      </c>
      <c r="K3605" t="s">
        <v>5298</v>
      </c>
      <c r="L3605" t="s">
        <v>5068</v>
      </c>
      <c r="M3605" t="s">
        <v>23</v>
      </c>
      <c r="N3605" t="s">
        <v>27</v>
      </c>
      <c r="O3605" t="s">
        <v>27</v>
      </c>
      <c r="P3605" t="s">
        <v>27</v>
      </c>
      <c r="Q3605" s="1">
        <v>41687.519444444442</v>
      </c>
      <c r="R3605" s="1">
        <v>43012.526388888888</v>
      </c>
      <c r="S3605" t="s">
        <v>27</v>
      </c>
      <c r="T3605" t="s">
        <v>27</v>
      </c>
      <c r="U3605" t="s">
        <v>27</v>
      </c>
    </row>
    <row r="3606" spans="1:21" x14ac:dyDescent="0.25">
      <c r="A3606" t="s">
        <v>21</v>
      </c>
      <c r="B3606" t="s">
        <v>5709</v>
      </c>
      <c r="C3606" t="s">
        <v>23</v>
      </c>
      <c r="D3606" t="s">
        <v>5710</v>
      </c>
      <c r="F3606" t="s">
        <v>78</v>
      </c>
      <c r="G3606" t="s">
        <v>27</v>
      </c>
      <c r="H3606">
        <v>9</v>
      </c>
      <c r="I3606">
        <v>9</v>
      </c>
      <c r="J3606" t="s">
        <v>27</v>
      </c>
      <c r="K3606" t="s">
        <v>5109</v>
      </c>
      <c r="L3606" t="s">
        <v>5068</v>
      </c>
      <c r="M3606" t="s">
        <v>23</v>
      </c>
      <c r="N3606" t="s">
        <v>27</v>
      </c>
      <c r="O3606" t="s">
        <v>27</v>
      </c>
      <c r="P3606" t="s">
        <v>27</v>
      </c>
      <c r="Q3606" s="1">
        <v>41789.685416666667</v>
      </c>
      <c r="R3606" s="1">
        <v>42919.620833333334</v>
      </c>
      <c r="S3606" t="s">
        <v>27</v>
      </c>
      <c r="T3606" t="s">
        <v>27</v>
      </c>
      <c r="U3606" t="s">
        <v>27</v>
      </c>
    </row>
    <row r="3607" spans="1:21" x14ac:dyDescent="0.25">
      <c r="A3607" t="s">
        <v>21</v>
      </c>
      <c r="B3607" t="s">
        <v>5769</v>
      </c>
      <c r="C3607" t="s">
        <v>23</v>
      </c>
      <c r="D3607" t="s">
        <v>5770</v>
      </c>
      <c r="F3607" t="s">
        <v>78</v>
      </c>
      <c r="G3607" t="s">
        <v>27</v>
      </c>
      <c r="H3607">
        <v>6</v>
      </c>
      <c r="I3607">
        <v>9</v>
      </c>
      <c r="J3607" t="s">
        <v>27</v>
      </c>
      <c r="K3607" t="s">
        <v>5302</v>
      </c>
      <c r="L3607" t="s">
        <v>5190</v>
      </c>
      <c r="M3607" t="s">
        <v>23</v>
      </c>
      <c r="N3607" t="s">
        <v>27</v>
      </c>
      <c r="O3607" t="s">
        <v>27</v>
      </c>
      <c r="P3607" t="s">
        <v>27</v>
      </c>
      <c r="Q3607" s="1">
        <v>40936.537499999999</v>
      </c>
      <c r="R3607" s="1">
        <v>41607.521527777775</v>
      </c>
      <c r="S3607" t="s">
        <v>27</v>
      </c>
      <c r="T3607" t="s">
        <v>27</v>
      </c>
      <c r="U3607" t="s">
        <v>27</v>
      </c>
    </row>
    <row r="3608" spans="1:21" x14ac:dyDescent="0.25">
      <c r="A3608" t="s">
        <v>21</v>
      </c>
      <c r="B3608" t="s">
        <v>5883</v>
      </c>
      <c r="C3608" t="s">
        <v>23</v>
      </c>
      <c r="D3608" t="s">
        <v>5884</v>
      </c>
      <c r="F3608" t="s">
        <v>78</v>
      </c>
      <c r="G3608" t="s">
        <v>27</v>
      </c>
      <c r="H3608">
        <v>9</v>
      </c>
      <c r="I3608">
        <v>9</v>
      </c>
      <c r="J3608" t="s">
        <v>27</v>
      </c>
      <c r="K3608" t="s">
        <v>5450</v>
      </c>
      <c r="L3608" t="s">
        <v>5068</v>
      </c>
      <c r="M3608" t="s">
        <v>23</v>
      </c>
      <c r="N3608" t="s">
        <v>27</v>
      </c>
      <c r="O3608" t="s">
        <v>27</v>
      </c>
      <c r="P3608" t="s">
        <v>27</v>
      </c>
      <c r="Q3608" s="1">
        <v>41467.638194444444</v>
      </c>
      <c r="R3608" s="1">
        <v>42782.574305555558</v>
      </c>
      <c r="S3608" t="s">
        <v>27</v>
      </c>
      <c r="T3608" t="s">
        <v>27</v>
      </c>
      <c r="U3608" t="s">
        <v>27</v>
      </c>
    </row>
    <row r="3609" spans="1:21" x14ac:dyDescent="0.25">
      <c r="A3609" t="s">
        <v>21</v>
      </c>
      <c r="B3609" t="s">
        <v>5891</v>
      </c>
      <c r="C3609" t="s">
        <v>23</v>
      </c>
      <c r="D3609" t="s">
        <v>5892</v>
      </c>
      <c r="F3609" t="s">
        <v>144</v>
      </c>
      <c r="G3609" t="s">
        <v>27</v>
      </c>
      <c r="H3609">
        <v>3</v>
      </c>
      <c r="I3609">
        <v>9</v>
      </c>
      <c r="J3609" t="s">
        <v>27</v>
      </c>
      <c r="K3609" t="s">
        <v>4835</v>
      </c>
      <c r="L3609" t="s">
        <v>4836</v>
      </c>
      <c r="M3609" t="s">
        <v>23</v>
      </c>
      <c r="N3609" t="s">
        <v>27</v>
      </c>
      <c r="O3609" t="s">
        <v>27</v>
      </c>
      <c r="P3609" t="s">
        <v>27</v>
      </c>
      <c r="Q3609" s="1">
        <v>40604.065972222219</v>
      </c>
      <c r="R3609" s="1">
        <v>42325.828472222223</v>
      </c>
      <c r="S3609" t="s">
        <v>27</v>
      </c>
      <c r="T3609" t="s">
        <v>27</v>
      </c>
      <c r="U3609" t="s">
        <v>27</v>
      </c>
    </row>
    <row r="3610" spans="1:21" x14ac:dyDescent="0.25">
      <c r="A3610" t="s">
        <v>21</v>
      </c>
      <c r="B3610" t="s">
        <v>440</v>
      </c>
      <c r="C3610" t="s">
        <v>23</v>
      </c>
      <c r="D3610" t="s">
        <v>441</v>
      </c>
      <c r="E3610" t="s">
        <v>199</v>
      </c>
      <c r="F3610" t="s">
        <v>26</v>
      </c>
      <c r="G3610" t="s">
        <v>27</v>
      </c>
      <c r="H3610">
        <v>8</v>
      </c>
      <c r="I3610">
        <v>8</v>
      </c>
      <c r="J3610" s="2">
        <v>42856</v>
      </c>
      <c r="K3610" t="s">
        <v>231</v>
      </c>
      <c r="L3610" t="s">
        <v>232</v>
      </c>
      <c r="M3610" t="s">
        <v>23</v>
      </c>
      <c r="N3610" t="s">
        <v>27</v>
      </c>
      <c r="O3610" t="s">
        <v>27</v>
      </c>
      <c r="P3610" t="s">
        <v>27</v>
      </c>
      <c r="Q3610" s="1">
        <v>40263.986805555556</v>
      </c>
      <c r="R3610" s="1">
        <v>42698.535416666666</v>
      </c>
      <c r="S3610">
        <v>3</v>
      </c>
      <c r="T3610">
        <v>18</v>
      </c>
      <c r="U3610">
        <v>9.375</v>
      </c>
    </row>
    <row r="3611" spans="1:21" x14ac:dyDescent="0.25">
      <c r="A3611" t="s">
        <v>21</v>
      </c>
      <c r="B3611" t="s">
        <v>298</v>
      </c>
      <c r="C3611" t="s">
        <v>23</v>
      </c>
      <c r="D3611" t="s">
        <v>299</v>
      </c>
      <c r="E3611" t="s">
        <v>300</v>
      </c>
      <c r="F3611" t="s">
        <v>26</v>
      </c>
      <c r="G3611" t="s">
        <v>27</v>
      </c>
      <c r="H3611">
        <v>8</v>
      </c>
      <c r="I3611">
        <v>8</v>
      </c>
      <c r="J3611" t="s">
        <v>27</v>
      </c>
      <c r="K3611" t="s">
        <v>202</v>
      </c>
      <c r="L3611" t="s">
        <v>482</v>
      </c>
      <c r="M3611" t="s">
        <v>23</v>
      </c>
      <c r="N3611" t="s">
        <v>27</v>
      </c>
      <c r="O3611" t="s">
        <v>27</v>
      </c>
      <c r="P3611" t="s">
        <v>27</v>
      </c>
      <c r="Q3611" s="1">
        <v>37932.554861111108</v>
      </c>
      <c r="R3611" s="1">
        <v>42779.8</v>
      </c>
      <c r="S3611" t="s">
        <v>27</v>
      </c>
      <c r="T3611" t="s">
        <v>27</v>
      </c>
      <c r="U3611" t="s">
        <v>27</v>
      </c>
    </row>
    <row r="3612" spans="1:21" x14ac:dyDescent="0.25">
      <c r="A3612" t="s">
        <v>21</v>
      </c>
      <c r="B3612" t="s">
        <v>678</v>
      </c>
      <c r="C3612" t="s">
        <v>23</v>
      </c>
      <c r="D3612" t="s">
        <v>679</v>
      </c>
      <c r="E3612" t="s">
        <v>325</v>
      </c>
      <c r="F3612" t="s">
        <v>26</v>
      </c>
      <c r="G3612" t="s">
        <v>27</v>
      </c>
      <c r="H3612">
        <v>8</v>
      </c>
      <c r="I3612">
        <v>8</v>
      </c>
      <c r="J3612" t="s">
        <v>680</v>
      </c>
      <c r="K3612" t="s">
        <v>231</v>
      </c>
      <c r="L3612" t="s">
        <v>232</v>
      </c>
      <c r="M3612" t="s">
        <v>23</v>
      </c>
      <c r="N3612" t="s">
        <v>27</v>
      </c>
      <c r="O3612" t="s">
        <v>27</v>
      </c>
      <c r="P3612" t="s">
        <v>27</v>
      </c>
      <c r="Q3612" s="1">
        <v>40263.986805555556</v>
      </c>
      <c r="R3612" s="1">
        <v>42698.535416666666</v>
      </c>
      <c r="S3612">
        <v>59</v>
      </c>
      <c r="T3612">
        <v>79</v>
      </c>
      <c r="U3612">
        <v>70.5</v>
      </c>
    </row>
    <row r="3613" spans="1:21" x14ac:dyDescent="0.25">
      <c r="A3613" t="s">
        <v>21</v>
      </c>
      <c r="B3613" t="s">
        <v>770</v>
      </c>
      <c r="C3613" t="s">
        <v>23</v>
      </c>
      <c r="D3613" t="s">
        <v>771</v>
      </c>
      <c r="F3613" t="s">
        <v>107</v>
      </c>
      <c r="G3613" t="s">
        <v>27</v>
      </c>
      <c r="H3613">
        <v>7</v>
      </c>
      <c r="I3613">
        <v>8</v>
      </c>
      <c r="J3613" t="s">
        <v>27</v>
      </c>
      <c r="K3613" t="s">
        <v>518</v>
      </c>
      <c r="L3613" t="s">
        <v>520</v>
      </c>
      <c r="M3613" t="s">
        <v>23</v>
      </c>
      <c r="N3613" t="s">
        <v>27</v>
      </c>
      <c r="O3613" t="s">
        <v>27</v>
      </c>
      <c r="P3613" t="s">
        <v>27</v>
      </c>
      <c r="Q3613" s="1">
        <v>38341.571527777778</v>
      </c>
      <c r="R3613" s="1">
        <v>40222.845833333333</v>
      </c>
      <c r="S3613" t="s">
        <v>27</v>
      </c>
      <c r="T3613" t="s">
        <v>27</v>
      </c>
      <c r="U3613" t="s">
        <v>27</v>
      </c>
    </row>
    <row r="3614" spans="1:21" x14ac:dyDescent="0.25">
      <c r="A3614" t="s">
        <v>21</v>
      </c>
      <c r="B3614" t="s">
        <v>953</v>
      </c>
      <c r="C3614" t="s">
        <v>23</v>
      </c>
      <c r="D3614" t="s">
        <v>954</v>
      </c>
      <c r="F3614" t="s">
        <v>107</v>
      </c>
      <c r="G3614" t="s">
        <v>27</v>
      </c>
      <c r="H3614">
        <v>8</v>
      </c>
      <c r="I3614">
        <v>8</v>
      </c>
      <c r="J3614" t="s">
        <v>27</v>
      </c>
      <c r="K3614" t="s">
        <v>503</v>
      </c>
      <c r="L3614" t="s">
        <v>504</v>
      </c>
      <c r="M3614" t="s">
        <v>23</v>
      </c>
      <c r="N3614" t="s">
        <v>27</v>
      </c>
      <c r="O3614" t="s">
        <v>27</v>
      </c>
      <c r="P3614" t="s">
        <v>27</v>
      </c>
      <c r="Q3614" s="1">
        <v>40675.72152777778</v>
      </c>
      <c r="R3614" s="1">
        <v>41271.508333333331</v>
      </c>
      <c r="S3614" t="s">
        <v>27</v>
      </c>
      <c r="T3614" t="s">
        <v>27</v>
      </c>
      <c r="U3614" t="s">
        <v>27</v>
      </c>
    </row>
    <row r="3615" spans="1:21" x14ac:dyDescent="0.25">
      <c r="A3615" t="s">
        <v>21</v>
      </c>
      <c r="B3615" t="s">
        <v>965</v>
      </c>
      <c r="C3615" t="s">
        <v>23</v>
      </c>
      <c r="D3615" t="s">
        <v>385</v>
      </c>
      <c r="F3615" t="s">
        <v>107</v>
      </c>
      <c r="G3615" t="s">
        <v>27</v>
      </c>
      <c r="H3615">
        <v>6</v>
      </c>
      <c r="I3615">
        <v>8</v>
      </c>
      <c r="J3615" t="s">
        <v>27</v>
      </c>
      <c r="K3615" t="s">
        <v>966</v>
      </c>
      <c r="L3615" t="s">
        <v>967</v>
      </c>
      <c r="M3615" t="s">
        <v>23</v>
      </c>
      <c r="N3615" t="s">
        <v>27</v>
      </c>
      <c r="O3615" t="s">
        <v>27</v>
      </c>
      <c r="P3615" t="s">
        <v>27</v>
      </c>
      <c r="Q3615" s="1">
        <v>41199.706250000003</v>
      </c>
      <c r="R3615" s="1">
        <v>41466.604166666664</v>
      </c>
      <c r="S3615" t="s">
        <v>27</v>
      </c>
      <c r="T3615" t="s">
        <v>27</v>
      </c>
      <c r="U3615" t="s">
        <v>27</v>
      </c>
    </row>
    <row r="3616" spans="1:21" x14ac:dyDescent="0.25">
      <c r="A3616" t="s">
        <v>21</v>
      </c>
      <c r="B3616" t="s">
        <v>65</v>
      </c>
      <c r="C3616" t="s">
        <v>23</v>
      </c>
      <c r="D3616" t="s">
        <v>968</v>
      </c>
      <c r="E3616" t="s">
        <v>467</v>
      </c>
      <c r="F3616" t="s">
        <v>26</v>
      </c>
      <c r="G3616" t="s">
        <v>27</v>
      </c>
      <c r="H3616">
        <v>8</v>
      </c>
      <c r="I3616">
        <v>8</v>
      </c>
      <c r="J3616" t="s">
        <v>969</v>
      </c>
      <c r="K3616" t="s">
        <v>65</v>
      </c>
      <c r="L3616" t="s">
        <v>66</v>
      </c>
      <c r="M3616" t="s">
        <v>23</v>
      </c>
      <c r="N3616" t="s">
        <v>27</v>
      </c>
      <c r="O3616" t="s">
        <v>27</v>
      </c>
      <c r="P3616" t="s">
        <v>27</v>
      </c>
      <c r="Q3616" s="1">
        <v>42578.429861111108</v>
      </c>
      <c r="R3616" s="1">
        <v>42964.670138888891</v>
      </c>
      <c r="S3616">
        <v>18</v>
      </c>
      <c r="T3616">
        <v>384</v>
      </c>
      <c r="U3616">
        <v>136.42500000000001</v>
      </c>
    </row>
    <row r="3617" spans="1:21" x14ac:dyDescent="0.25">
      <c r="A3617" t="s">
        <v>21</v>
      </c>
      <c r="B3617" t="s">
        <v>128</v>
      </c>
      <c r="C3617" t="s">
        <v>23</v>
      </c>
      <c r="D3617" t="s">
        <v>129</v>
      </c>
      <c r="F3617" t="s">
        <v>130</v>
      </c>
      <c r="G3617" t="s">
        <v>27</v>
      </c>
      <c r="H3617">
        <v>8</v>
      </c>
      <c r="I3617">
        <v>8</v>
      </c>
      <c r="J3617" t="s">
        <v>27</v>
      </c>
      <c r="K3617" t="s">
        <v>995</v>
      </c>
      <c r="L3617" t="s">
        <v>996</v>
      </c>
      <c r="M3617" t="s">
        <v>23</v>
      </c>
      <c r="N3617" t="s">
        <v>27</v>
      </c>
      <c r="O3617" t="s">
        <v>27</v>
      </c>
      <c r="P3617" t="s">
        <v>27</v>
      </c>
      <c r="Q3617" s="1">
        <v>35888.752083333333</v>
      </c>
      <c r="R3617" s="1">
        <v>37419.142361111109</v>
      </c>
      <c r="S3617" t="s">
        <v>27</v>
      </c>
      <c r="T3617" t="s">
        <v>27</v>
      </c>
      <c r="U3617" t="s">
        <v>27</v>
      </c>
    </row>
    <row r="3618" spans="1:21" x14ac:dyDescent="0.25">
      <c r="A3618" t="s">
        <v>21</v>
      </c>
      <c r="B3618" t="s">
        <v>1058</v>
      </c>
      <c r="C3618" t="s">
        <v>23</v>
      </c>
      <c r="D3618" t="s">
        <v>1059</v>
      </c>
      <c r="F3618" t="s">
        <v>26</v>
      </c>
      <c r="G3618" t="s">
        <v>27</v>
      </c>
      <c r="H3618">
        <v>8</v>
      </c>
      <c r="I3618">
        <v>8</v>
      </c>
      <c r="J3618" t="s">
        <v>27</v>
      </c>
      <c r="K3618" t="s">
        <v>1058</v>
      </c>
      <c r="L3618" t="s">
        <v>1059</v>
      </c>
      <c r="M3618" t="s">
        <v>23</v>
      </c>
      <c r="N3618" t="s">
        <v>27</v>
      </c>
      <c r="O3618" t="s">
        <v>27</v>
      </c>
      <c r="P3618" t="s">
        <v>27</v>
      </c>
      <c r="Q3618" s="1">
        <v>41899.604166666664</v>
      </c>
      <c r="R3618" s="1">
        <v>42921.616666666669</v>
      </c>
      <c r="S3618" t="s">
        <v>27</v>
      </c>
      <c r="T3618" t="s">
        <v>27</v>
      </c>
      <c r="U3618" t="s">
        <v>27</v>
      </c>
    </row>
    <row r="3619" spans="1:21" x14ac:dyDescent="0.25">
      <c r="A3619" t="s">
        <v>21</v>
      </c>
      <c r="B3619" t="s">
        <v>1130</v>
      </c>
      <c r="C3619" t="s">
        <v>23</v>
      </c>
      <c r="D3619" t="s">
        <v>1131</v>
      </c>
      <c r="F3619" t="s">
        <v>107</v>
      </c>
      <c r="G3619" t="s">
        <v>27</v>
      </c>
      <c r="H3619">
        <v>8</v>
      </c>
      <c r="I3619">
        <v>8</v>
      </c>
      <c r="J3619" t="s">
        <v>27</v>
      </c>
      <c r="K3619" t="s">
        <v>503</v>
      </c>
      <c r="L3619" t="s">
        <v>504</v>
      </c>
      <c r="M3619" t="s">
        <v>23</v>
      </c>
      <c r="N3619" t="s">
        <v>27</v>
      </c>
      <c r="O3619" t="s">
        <v>27</v>
      </c>
      <c r="P3619" t="s">
        <v>27</v>
      </c>
      <c r="Q3619" s="1">
        <v>40675.72152777778</v>
      </c>
      <c r="R3619" s="1">
        <v>41271.508333333331</v>
      </c>
      <c r="S3619" t="s">
        <v>27</v>
      </c>
      <c r="T3619" t="s">
        <v>27</v>
      </c>
      <c r="U3619" t="s">
        <v>27</v>
      </c>
    </row>
    <row r="3620" spans="1:21" x14ac:dyDescent="0.25">
      <c r="A3620" t="s">
        <v>21</v>
      </c>
      <c r="B3620" t="s">
        <v>1163</v>
      </c>
      <c r="C3620" t="s">
        <v>23</v>
      </c>
      <c r="D3620" t="s">
        <v>1164</v>
      </c>
      <c r="F3620" t="s">
        <v>107</v>
      </c>
      <c r="G3620" t="s">
        <v>27</v>
      </c>
      <c r="H3620">
        <v>8</v>
      </c>
      <c r="I3620">
        <v>8</v>
      </c>
      <c r="J3620" t="s">
        <v>27</v>
      </c>
      <c r="K3620" t="s">
        <v>503</v>
      </c>
      <c r="L3620" t="s">
        <v>504</v>
      </c>
      <c r="M3620" t="s">
        <v>23</v>
      </c>
      <c r="N3620" t="s">
        <v>27</v>
      </c>
      <c r="O3620" t="s">
        <v>27</v>
      </c>
      <c r="P3620" t="s">
        <v>27</v>
      </c>
      <c r="Q3620" s="1">
        <v>40675.72152777778</v>
      </c>
      <c r="R3620" s="1">
        <v>41271.508333333331</v>
      </c>
      <c r="S3620" t="s">
        <v>27</v>
      </c>
      <c r="T3620" t="s">
        <v>27</v>
      </c>
      <c r="U3620" t="s">
        <v>27</v>
      </c>
    </row>
    <row r="3621" spans="1:21" x14ac:dyDescent="0.25">
      <c r="A3621" t="s">
        <v>21</v>
      </c>
      <c r="B3621" t="s">
        <v>384</v>
      </c>
      <c r="C3621" t="s">
        <v>23</v>
      </c>
      <c r="D3621" t="s">
        <v>385</v>
      </c>
      <c r="F3621" t="s">
        <v>107</v>
      </c>
      <c r="G3621" t="s">
        <v>27</v>
      </c>
      <c r="H3621">
        <v>7</v>
      </c>
      <c r="I3621">
        <v>8</v>
      </c>
      <c r="J3621" t="s">
        <v>27</v>
      </c>
      <c r="K3621" t="s">
        <v>1235</v>
      </c>
      <c r="L3621" t="s">
        <v>1236</v>
      </c>
      <c r="M3621" t="s">
        <v>23</v>
      </c>
      <c r="N3621" t="s">
        <v>27</v>
      </c>
      <c r="O3621" t="s">
        <v>27</v>
      </c>
      <c r="P3621" t="s">
        <v>27</v>
      </c>
      <c r="Q3621" s="1">
        <v>41355.491666666669</v>
      </c>
      <c r="R3621" s="1">
        <v>41536.59097222222</v>
      </c>
      <c r="S3621" t="s">
        <v>27</v>
      </c>
      <c r="T3621" t="s">
        <v>27</v>
      </c>
      <c r="U3621" t="s">
        <v>27</v>
      </c>
    </row>
    <row r="3622" spans="1:21" x14ac:dyDescent="0.25">
      <c r="A3622" t="s">
        <v>21</v>
      </c>
      <c r="B3622" t="s">
        <v>30</v>
      </c>
      <c r="C3622" t="s">
        <v>23</v>
      </c>
      <c r="D3622" t="s">
        <v>31</v>
      </c>
      <c r="F3622" t="s">
        <v>26</v>
      </c>
      <c r="G3622" t="s">
        <v>27</v>
      </c>
      <c r="H3622">
        <v>8</v>
      </c>
      <c r="I3622">
        <v>8</v>
      </c>
      <c r="J3622" t="s">
        <v>27</v>
      </c>
      <c r="K3622" t="s">
        <v>1350</v>
      </c>
      <c r="L3622" t="s">
        <v>1351</v>
      </c>
      <c r="M3622" t="s">
        <v>23</v>
      </c>
      <c r="N3622" t="s">
        <v>27</v>
      </c>
      <c r="O3622" t="s">
        <v>27</v>
      </c>
      <c r="P3622" t="s">
        <v>27</v>
      </c>
      <c r="Q3622" s="1">
        <v>40345.632638888892</v>
      </c>
      <c r="R3622" s="1">
        <v>40619.388888888891</v>
      </c>
      <c r="S3622" t="s">
        <v>27</v>
      </c>
      <c r="T3622" t="s">
        <v>27</v>
      </c>
      <c r="U3622" t="s">
        <v>27</v>
      </c>
    </row>
    <row r="3623" spans="1:21" x14ac:dyDescent="0.25">
      <c r="A3623" t="s">
        <v>21</v>
      </c>
      <c r="B3623" t="s">
        <v>156</v>
      </c>
      <c r="C3623" t="s">
        <v>23</v>
      </c>
      <c r="D3623" t="s">
        <v>157</v>
      </c>
      <c r="E3623" t="s">
        <v>158</v>
      </c>
      <c r="F3623" t="s">
        <v>26</v>
      </c>
      <c r="G3623" t="s">
        <v>27</v>
      </c>
      <c r="H3623">
        <v>8</v>
      </c>
      <c r="I3623">
        <v>8</v>
      </c>
      <c r="J3623" t="s">
        <v>1517</v>
      </c>
      <c r="K3623" t="s">
        <v>253</v>
      </c>
      <c r="L3623" t="s">
        <v>157</v>
      </c>
      <c r="M3623" t="s">
        <v>23</v>
      </c>
      <c r="N3623" t="s">
        <v>27</v>
      </c>
      <c r="O3623" t="s">
        <v>27</v>
      </c>
      <c r="P3623" t="s">
        <v>27</v>
      </c>
      <c r="Q3623" s="1">
        <v>37811.393055555556</v>
      </c>
      <c r="R3623" s="1">
        <v>42992.574999999997</v>
      </c>
      <c r="S3623">
        <v>17</v>
      </c>
      <c r="T3623">
        <v>41</v>
      </c>
      <c r="U3623">
        <v>24.5</v>
      </c>
    </row>
    <row r="3624" spans="1:21" x14ac:dyDescent="0.25">
      <c r="A3624" t="s">
        <v>21</v>
      </c>
      <c r="B3624" t="s">
        <v>774</v>
      </c>
      <c r="C3624" t="s">
        <v>23</v>
      </c>
      <c r="D3624" t="s">
        <v>775</v>
      </c>
      <c r="F3624" t="s">
        <v>26</v>
      </c>
      <c r="G3624" t="s">
        <v>27</v>
      </c>
      <c r="H3624">
        <v>8</v>
      </c>
      <c r="I3624">
        <v>8</v>
      </c>
      <c r="J3624" t="s">
        <v>27</v>
      </c>
      <c r="K3624" t="s">
        <v>1597</v>
      </c>
      <c r="L3624" t="s">
        <v>1598</v>
      </c>
      <c r="M3624" t="s">
        <v>23</v>
      </c>
      <c r="N3624" t="s">
        <v>27</v>
      </c>
      <c r="O3624" t="s">
        <v>27</v>
      </c>
      <c r="P3624" t="s">
        <v>27</v>
      </c>
      <c r="Q3624" s="1">
        <v>38583.003472222219</v>
      </c>
      <c r="R3624" s="1">
        <v>42846.482638888891</v>
      </c>
      <c r="S3624" t="s">
        <v>27</v>
      </c>
      <c r="T3624" t="s">
        <v>27</v>
      </c>
      <c r="U3624" t="s">
        <v>27</v>
      </c>
    </row>
    <row r="3625" spans="1:21" x14ac:dyDescent="0.25">
      <c r="A3625" t="s">
        <v>21</v>
      </c>
      <c r="B3625" t="s">
        <v>90</v>
      </c>
      <c r="C3625" t="s">
        <v>23</v>
      </c>
      <c r="D3625" t="s">
        <v>905</v>
      </c>
      <c r="F3625" t="s">
        <v>26</v>
      </c>
      <c r="G3625" t="s">
        <v>27</v>
      </c>
      <c r="H3625">
        <v>8</v>
      </c>
      <c r="I3625">
        <v>8</v>
      </c>
      <c r="J3625" t="s">
        <v>27</v>
      </c>
      <c r="K3625" t="s">
        <v>1599</v>
      </c>
      <c r="L3625" t="s">
        <v>904</v>
      </c>
      <c r="M3625" t="s">
        <v>23</v>
      </c>
      <c r="N3625" t="s">
        <v>27</v>
      </c>
      <c r="O3625" t="s">
        <v>27</v>
      </c>
      <c r="P3625" t="s">
        <v>27</v>
      </c>
      <c r="Q3625" s="1">
        <v>42858.729166666664</v>
      </c>
      <c r="R3625" s="1">
        <v>43012.710416666669</v>
      </c>
      <c r="S3625" t="s">
        <v>27</v>
      </c>
      <c r="T3625" t="s">
        <v>27</v>
      </c>
      <c r="U3625" t="s">
        <v>27</v>
      </c>
    </row>
    <row r="3626" spans="1:21" x14ac:dyDescent="0.25">
      <c r="A3626" t="s">
        <v>21</v>
      </c>
      <c r="B3626" t="s">
        <v>530</v>
      </c>
      <c r="C3626" t="s">
        <v>23</v>
      </c>
      <c r="D3626" t="s">
        <v>531</v>
      </c>
      <c r="F3626" t="s">
        <v>26</v>
      </c>
      <c r="G3626" t="s">
        <v>27</v>
      </c>
      <c r="H3626">
        <v>8</v>
      </c>
      <c r="I3626">
        <v>8</v>
      </c>
      <c r="J3626" t="s">
        <v>27</v>
      </c>
      <c r="K3626" t="s">
        <v>1350</v>
      </c>
      <c r="L3626" t="s">
        <v>1351</v>
      </c>
      <c r="M3626" t="s">
        <v>23</v>
      </c>
      <c r="N3626" t="s">
        <v>27</v>
      </c>
      <c r="O3626" t="s">
        <v>27</v>
      </c>
      <c r="P3626" t="s">
        <v>27</v>
      </c>
      <c r="Q3626" s="1">
        <v>40345.632638888892</v>
      </c>
      <c r="R3626" s="1">
        <v>40619.388888888891</v>
      </c>
      <c r="S3626" t="s">
        <v>27</v>
      </c>
      <c r="T3626" t="s">
        <v>27</v>
      </c>
      <c r="U3626" t="s">
        <v>27</v>
      </c>
    </row>
    <row r="3627" spans="1:21" x14ac:dyDescent="0.25">
      <c r="A3627" t="s">
        <v>21</v>
      </c>
      <c r="B3627" t="s">
        <v>61</v>
      </c>
      <c r="C3627" t="s">
        <v>23</v>
      </c>
      <c r="D3627" t="s">
        <v>62</v>
      </c>
      <c r="E3627" t="s">
        <v>833</v>
      </c>
      <c r="F3627" t="s">
        <v>26</v>
      </c>
      <c r="G3627" t="s">
        <v>27</v>
      </c>
      <c r="H3627">
        <v>8</v>
      </c>
      <c r="I3627">
        <v>8</v>
      </c>
      <c r="J3627" t="s">
        <v>1744</v>
      </c>
      <c r="K3627" t="s">
        <v>65</v>
      </c>
      <c r="L3627" t="s">
        <v>66</v>
      </c>
      <c r="M3627" t="s">
        <v>23</v>
      </c>
      <c r="N3627" t="s">
        <v>27</v>
      </c>
      <c r="O3627" t="s">
        <v>27</v>
      </c>
      <c r="P3627" t="s">
        <v>27</v>
      </c>
      <c r="Q3627" s="1">
        <v>42578.429166666669</v>
      </c>
      <c r="R3627" s="1">
        <v>42843.625</v>
      </c>
      <c r="S3627">
        <v>0.3</v>
      </c>
      <c r="T3627">
        <v>62.4</v>
      </c>
      <c r="U3627">
        <v>14.2125</v>
      </c>
    </row>
    <row r="3628" spans="1:21" x14ac:dyDescent="0.25">
      <c r="A3628" t="s">
        <v>21</v>
      </c>
      <c r="B3628" t="s">
        <v>1167</v>
      </c>
      <c r="C3628" t="s">
        <v>23</v>
      </c>
      <c r="D3628" t="s">
        <v>1168</v>
      </c>
      <c r="E3628" t="s">
        <v>211</v>
      </c>
      <c r="F3628" t="s">
        <v>26</v>
      </c>
      <c r="G3628" t="s">
        <v>27</v>
      </c>
      <c r="H3628">
        <v>8</v>
      </c>
      <c r="I3628">
        <v>8</v>
      </c>
      <c r="J3628" t="s">
        <v>27</v>
      </c>
      <c r="K3628" t="s">
        <v>557</v>
      </c>
      <c r="L3628" t="s">
        <v>558</v>
      </c>
      <c r="M3628" t="s">
        <v>23</v>
      </c>
      <c r="N3628" t="s">
        <v>27</v>
      </c>
      <c r="O3628" t="s">
        <v>27</v>
      </c>
      <c r="P3628" t="s">
        <v>27</v>
      </c>
      <c r="Q3628" s="1">
        <v>40226.647916666669</v>
      </c>
      <c r="R3628" s="1">
        <v>42656.640972222223</v>
      </c>
      <c r="S3628" t="s">
        <v>27</v>
      </c>
      <c r="T3628" t="s">
        <v>27</v>
      </c>
      <c r="U3628" t="s">
        <v>27</v>
      </c>
    </row>
    <row r="3629" spans="1:21" x14ac:dyDescent="0.25">
      <c r="A3629" t="s">
        <v>21</v>
      </c>
      <c r="B3629" t="s">
        <v>193</v>
      </c>
      <c r="C3629" t="s">
        <v>23</v>
      </c>
      <c r="D3629" t="s">
        <v>194</v>
      </c>
      <c r="F3629" t="s">
        <v>26</v>
      </c>
      <c r="G3629" t="s">
        <v>27</v>
      </c>
      <c r="H3629">
        <v>8</v>
      </c>
      <c r="I3629">
        <v>8</v>
      </c>
      <c r="J3629" t="s">
        <v>27</v>
      </c>
      <c r="K3629" t="s">
        <v>1597</v>
      </c>
      <c r="L3629" t="s">
        <v>1598</v>
      </c>
      <c r="M3629" t="s">
        <v>23</v>
      </c>
      <c r="N3629" t="s">
        <v>27</v>
      </c>
      <c r="O3629" t="s">
        <v>27</v>
      </c>
      <c r="P3629" t="s">
        <v>27</v>
      </c>
      <c r="Q3629" s="1">
        <v>38583.003472222219</v>
      </c>
      <c r="R3629" s="1">
        <v>42846.482638888891</v>
      </c>
      <c r="S3629" t="s">
        <v>27</v>
      </c>
      <c r="T3629" t="s">
        <v>27</v>
      </c>
      <c r="U3629" t="s">
        <v>27</v>
      </c>
    </row>
    <row r="3630" spans="1:21" x14ac:dyDescent="0.25">
      <c r="A3630" t="s">
        <v>21</v>
      </c>
      <c r="B3630" t="s">
        <v>1857</v>
      </c>
      <c r="C3630" t="s">
        <v>23</v>
      </c>
      <c r="D3630" t="s">
        <v>1858</v>
      </c>
      <c r="F3630" t="s">
        <v>26</v>
      </c>
      <c r="G3630" t="s">
        <v>27</v>
      </c>
      <c r="H3630">
        <v>8</v>
      </c>
      <c r="I3630">
        <v>8</v>
      </c>
      <c r="J3630" t="s">
        <v>27</v>
      </c>
      <c r="K3630" t="s">
        <v>1857</v>
      </c>
      <c r="L3630" t="s">
        <v>1859</v>
      </c>
      <c r="M3630" t="s">
        <v>23</v>
      </c>
      <c r="N3630" t="s">
        <v>27</v>
      </c>
      <c r="O3630" t="s">
        <v>27</v>
      </c>
      <c r="P3630" t="s">
        <v>27</v>
      </c>
      <c r="Q3630" s="1">
        <v>40410.698611111111</v>
      </c>
      <c r="R3630" s="1">
        <v>42779.643750000003</v>
      </c>
      <c r="S3630" t="s">
        <v>27</v>
      </c>
      <c r="T3630" t="s">
        <v>27</v>
      </c>
      <c r="U3630" t="s">
        <v>27</v>
      </c>
    </row>
    <row r="3631" spans="1:21" x14ac:dyDescent="0.25">
      <c r="A3631" t="s">
        <v>21</v>
      </c>
      <c r="B3631" t="s">
        <v>1394</v>
      </c>
      <c r="C3631" t="s">
        <v>23</v>
      </c>
      <c r="D3631" t="s">
        <v>1395</v>
      </c>
      <c r="E3631" t="s">
        <v>25</v>
      </c>
      <c r="F3631" t="s">
        <v>26</v>
      </c>
      <c r="G3631" t="s">
        <v>27</v>
      </c>
      <c r="H3631">
        <v>8</v>
      </c>
      <c r="I3631">
        <v>8</v>
      </c>
      <c r="J3631" t="s">
        <v>27</v>
      </c>
      <c r="K3631" t="s">
        <v>1394</v>
      </c>
      <c r="L3631" t="s">
        <v>1395</v>
      </c>
      <c r="M3631" t="s">
        <v>23</v>
      </c>
      <c r="N3631" t="s">
        <v>27</v>
      </c>
      <c r="O3631" t="s">
        <v>27</v>
      </c>
      <c r="P3631" t="s">
        <v>27</v>
      </c>
      <c r="Q3631" s="1">
        <v>37939.660416666666</v>
      </c>
      <c r="R3631" s="1">
        <v>42906.657638888886</v>
      </c>
      <c r="S3631">
        <v>142.1</v>
      </c>
      <c r="T3631">
        <v>426.8</v>
      </c>
      <c r="U3631">
        <v>285.2</v>
      </c>
    </row>
    <row r="3632" spans="1:21" x14ac:dyDescent="0.25">
      <c r="A3632" t="s">
        <v>21</v>
      </c>
      <c r="B3632" t="s">
        <v>53</v>
      </c>
      <c r="C3632" t="s">
        <v>23</v>
      </c>
      <c r="D3632" t="s">
        <v>54</v>
      </c>
      <c r="E3632" t="s">
        <v>55</v>
      </c>
      <c r="F3632" t="s">
        <v>26</v>
      </c>
      <c r="G3632" t="s">
        <v>27</v>
      </c>
      <c r="H3632">
        <v>7</v>
      </c>
      <c r="I3632">
        <v>8</v>
      </c>
      <c r="J3632" t="s">
        <v>708</v>
      </c>
      <c r="K3632" t="s">
        <v>191</v>
      </c>
      <c r="L3632" t="s">
        <v>54</v>
      </c>
      <c r="M3632" t="s">
        <v>23</v>
      </c>
      <c r="N3632" t="s">
        <v>27</v>
      </c>
      <c r="O3632" t="s">
        <v>27</v>
      </c>
      <c r="P3632" t="s">
        <v>27</v>
      </c>
      <c r="Q3632" s="1">
        <v>38021.493055555555</v>
      </c>
      <c r="R3632" s="1">
        <v>42887.469444444447</v>
      </c>
      <c r="S3632">
        <v>86</v>
      </c>
      <c r="T3632">
        <v>255</v>
      </c>
      <c r="U3632">
        <v>153.25</v>
      </c>
    </row>
    <row r="3633" spans="1:21" x14ac:dyDescent="0.25">
      <c r="A3633" t="s">
        <v>21</v>
      </c>
      <c r="B3633" t="s">
        <v>452</v>
      </c>
      <c r="C3633" t="s">
        <v>23</v>
      </c>
      <c r="D3633" t="s">
        <v>453</v>
      </c>
      <c r="E3633" t="s">
        <v>454</v>
      </c>
      <c r="F3633" t="s">
        <v>26</v>
      </c>
      <c r="G3633" t="s">
        <v>27</v>
      </c>
      <c r="H3633">
        <v>8</v>
      </c>
      <c r="I3633">
        <v>8</v>
      </c>
      <c r="J3633" s="2">
        <v>42005</v>
      </c>
      <c r="K3633" t="s">
        <v>453</v>
      </c>
      <c r="L3633" t="s">
        <v>453</v>
      </c>
      <c r="M3633" t="s">
        <v>23</v>
      </c>
      <c r="N3633" t="s">
        <v>27</v>
      </c>
      <c r="O3633" t="s">
        <v>27</v>
      </c>
      <c r="P3633" t="s">
        <v>27</v>
      </c>
      <c r="Q3633" s="1">
        <v>38076.636111111111</v>
      </c>
      <c r="R3633" s="1">
        <v>40459.972222222219</v>
      </c>
      <c r="S3633">
        <v>3</v>
      </c>
      <c r="T3633">
        <v>24</v>
      </c>
      <c r="U3633">
        <v>11.875</v>
      </c>
    </row>
    <row r="3634" spans="1:21" x14ac:dyDescent="0.25">
      <c r="A3634" t="s">
        <v>21</v>
      </c>
      <c r="B3634" t="s">
        <v>262</v>
      </c>
      <c r="C3634" t="s">
        <v>23</v>
      </c>
      <c r="D3634" t="s">
        <v>263</v>
      </c>
      <c r="E3634" t="s">
        <v>158</v>
      </c>
      <c r="F3634" t="s">
        <v>26</v>
      </c>
      <c r="G3634" t="s">
        <v>27</v>
      </c>
      <c r="H3634">
        <v>8</v>
      </c>
      <c r="I3634">
        <v>8</v>
      </c>
      <c r="J3634" t="s">
        <v>2027</v>
      </c>
      <c r="K3634" t="s">
        <v>262</v>
      </c>
      <c r="L3634" t="s">
        <v>263</v>
      </c>
      <c r="M3634" t="s">
        <v>23</v>
      </c>
      <c r="N3634" t="s">
        <v>27</v>
      </c>
      <c r="O3634" t="s">
        <v>27</v>
      </c>
      <c r="P3634" t="s">
        <v>27</v>
      </c>
      <c r="Q3634" s="1">
        <v>42474.436805555553</v>
      </c>
      <c r="R3634" s="1">
        <v>43013.45</v>
      </c>
      <c r="S3634">
        <v>0.1</v>
      </c>
      <c r="T3634">
        <v>3.9</v>
      </c>
      <c r="U3634">
        <v>1.65</v>
      </c>
    </row>
    <row r="3635" spans="1:21" x14ac:dyDescent="0.25">
      <c r="A3635" t="s">
        <v>21</v>
      </c>
      <c r="B3635" t="s">
        <v>950</v>
      </c>
      <c r="C3635" t="s">
        <v>23</v>
      </c>
      <c r="D3635" t="s">
        <v>951</v>
      </c>
      <c r="E3635" t="s">
        <v>300</v>
      </c>
      <c r="F3635" t="s">
        <v>26</v>
      </c>
      <c r="G3635" t="s">
        <v>27</v>
      </c>
      <c r="H3635">
        <v>8</v>
      </c>
      <c r="I3635">
        <v>8</v>
      </c>
      <c r="J3635" t="s">
        <v>27</v>
      </c>
      <c r="K3635" t="s">
        <v>202</v>
      </c>
      <c r="L3635" t="s">
        <v>482</v>
      </c>
      <c r="M3635" t="s">
        <v>23</v>
      </c>
      <c r="N3635" t="s">
        <v>27</v>
      </c>
      <c r="O3635" t="s">
        <v>27</v>
      </c>
      <c r="P3635" t="s">
        <v>27</v>
      </c>
      <c r="Q3635" s="1">
        <v>37932.554861111108</v>
      </c>
      <c r="R3635" s="1">
        <v>42779.8</v>
      </c>
      <c r="S3635" t="s">
        <v>27</v>
      </c>
      <c r="T3635" t="s">
        <v>27</v>
      </c>
      <c r="U3635" t="s">
        <v>27</v>
      </c>
    </row>
    <row r="3636" spans="1:21" x14ac:dyDescent="0.25">
      <c r="A3636" t="s">
        <v>21</v>
      </c>
      <c r="B3636" t="s">
        <v>2133</v>
      </c>
      <c r="C3636" t="s">
        <v>23</v>
      </c>
      <c r="D3636" t="s">
        <v>2134</v>
      </c>
      <c r="E3636" t="s">
        <v>1346</v>
      </c>
      <c r="F3636" t="s">
        <v>26</v>
      </c>
      <c r="G3636" t="s">
        <v>27</v>
      </c>
      <c r="H3636">
        <v>8</v>
      </c>
      <c r="I3636">
        <v>8</v>
      </c>
      <c r="J3636" t="s">
        <v>27</v>
      </c>
      <c r="K3636" t="s">
        <v>2135</v>
      </c>
      <c r="L3636" t="s">
        <v>2134</v>
      </c>
      <c r="M3636" t="s">
        <v>23</v>
      </c>
      <c r="N3636" t="s">
        <v>27</v>
      </c>
      <c r="O3636" t="s">
        <v>27</v>
      </c>
      <c r="P3636" t="s">
        <v>27</v>
      </c>
      <c r="Q3636" s="1">
        <v>42606.648611111108</v>
      </c>
      <c r="R3636" s="1">
        <v>42996.625</v>
      </c>
      <c r="S3636" t="s">
        <v>27</v>
      </c>
      <c r="T3636" t="s">
        <v>27</v>
      </c>
      <c r="U3636" t="s">
        <v>27</v>
      </c>
    </row>
    <row r="3637" spans="1:21" x14ac:dyDescent="0.25">
      <c r="A3637" t="s">
        <v>21</v>
      </c>
      <c r="B3637" t="s">
        <v>703</v>
      </c>
      <c r="C3637" t="s">
        <v>23</v>
      </c>
      <c r="D3637" t="s">
        <v>704</v>
      </c>
      <c r="E3637" t="s">
        <v>199</v>
      </c>
      <c r="F3637" t="s">
        <v>26</v>
      </c>
      <c r="G3637" t="s">
        <v>27</v>
      </c>
      <c r="H3637">
        <v>7</v>
      </c>
      <c r="I3637">
        <v>8</v>
      </c>
      <c r="J3637" t="s">
        <v>27</v>
      </c>
      <c r="K3637" t="s">
        <v>703</v>
      </c>
      <c r="L3637" t="s">
        <v>704</v>
      </c>
      <c r="M3637" t="s">
        <v>23</v>
      </c>
      <c r="N3637" t="s">
        <v>27</v>
      </c>
      <c r="O3637" t="s">
        <v>27</v>
      </c>
      <c r="P3637" t="s">
        <v>27</v>
      </c>
      <c r="Q3637" s="1">
        <v>41817.505555555559</v>
      </c>
      <c r="R3637" s="1">
        <v>42781.382638888892</v>
      </c>
      <c r="S3637" t="s">
        <v>27</v>
      </c>
      <c r="T3637" t="s">
        <v>27</v>
      </c>
      <c r="U3637" t="s">
        <v>27</v>
      </c>
    </row>
    <row r="3638" spans="1:21" x14ac:dyDescent="0.25">
      <c r="A3638" t="s">
        <v>21</v>
      </c>
      <c r="B3638" t="s">
        <v>2284</v>
      </c>
      <c r="C3638" t="s">
        <v>23</v>
      </c>
      <c r="D3638" t="s">
        <v>2285</v>
      </c>
      <c r="E3638" t="s">
        <v>226</v>
      </c>
      <c r="F3638" t="s">
        <v>26</v>
      </c>
      <c r="G3638" t="s">
        <v>27</v>
      </c>
      <c r="H3638">
        <v>8</v>
      </c>
      <c r="I3638">
        <v>8</v>
      </c>
      <c r="J3638" t="s">
        <v>2286</v>
      </c>
      <c r="K3638" t="s">
        <v>2284</v>
      </c>
      <c r="L3638" t="s">
        <v>2285</v>
      </c>
      <c r="M3638" t="s">
        <v>23</v>
      </c>
      <c r="N3638" t="s">
        <v>27</v>
      </c>
      <c r="O3638" t="s">
        <v>27</v>
      </c>
      <c r="P3638" t="s">
        <v>27</v>
      </c>
      <c r="Q3638" s="1">
        <v>37803.441666666666</v>
      </c>
      <c r="R3638" s="1">
        <v>37805.661111111112</v>
      </c>
      <c r="S3638">
        <v>0.9</v>
      </c>
      <c r="T3638">
        <v>2.1</v>
      </c>
      <c r="U3638">
        <v>1.3875</v>
      </c>
    </row>
    <row r="3639" spans="1:21" x14ac:dyDescent="0.25">
      <c r="A3639" t="s">
        <v>21</v>
      </c>
      <c r="B3639" t="s">
        <v>2321</v>
      </c>
      <c r="C3639" t="s">
        <v>23</v>
      </c>
      <c r="D3639" t="s">
        <v>2322</v>
      </c>
      <c r="E3639" t="s">
        <v>838</v>
      </c>
      <c r="F3639" t="s">
        <v>26</v>
      </c>
      <c r="G3639" t="s">
        <v>27</v>
      </c>
      <c r="H3639">
        <v>8</v>
      </c>
      <c r="I3639">
        <v>8</v>
      </c>
      <c r="J3639" t="s">
        <v>2323</v>
      </c>
      <c r="K3639" t="s">
        <v>2318</v>
      </c>
      <c r="L3639" t="s">
        <v>2320</v>
      </c>
      <c r="M3639" t="s">
        <v>23</v>
      </c>
      <c r="N3639" t="s">
        <v>27</v>
      </c>
      <c r="O3639" t="s">
        <v>27</v>
      </c>
      <c r="P3639" t="s">
        <v>27</v>
      </c>
      <c r="Q3639" s="1">
        <v>42709.511805555558</v>
      </c>
      <c r="R3639" s="1">
        <v>42863.645138888889</v>
      </c>
      <c r="S3639">
        <v>0.6</v>
      </c>
      <c r="T3639">
        <v>4.0999999999999996</v>
      </c>
      <c r="U3639">
        <v>2.9375</v>
      </c>
    </row>
    <row r="3640" spans="1:21" x14ac:dyDescent="0.25">
      <c r="A3640" t="s">
        <v>21</v>
      </c>
      <c r="B3640" t="s">
        <v>2413</v>
      </c>
      <c r="C3640" t="s">
        <v>23</v>
      </c>
      <c r="D3640" t="s">
        <v>2414</v>
      </c>
      <c r="E3640" t="s">
        <v>85</v>
      </c>
      <c r="F3640" t="s">
        <v>26</v>
      </c>
      <c r="G3640" t="s">
        <v>27</v>
      </c>
      <c r="H3640">
        <v>2</v>
      </c>
      <c r="I3640">
        <v>8</v>
      </c>
      <c r="J3640" t="s">
        <v>2415</v>
      </c>
      <c r="K3640" t="s">
        <v>2413</v>
      </c>
      <c r="L3640" t="s">
        <v>2414</v>
      </c>
      <c r="M3640" t="s">
        <v>23</v>
      </c>
      <c r="N3640" t="s">
        <v>27</v>
      </c>
      <c r="O3640" t="s">
        <v>27</v>
      </c>
      <c r="P3640" t="s">
        <v>27</v>
      </c>
      <c r="Q3640" s="1">
        <v>39446.9375</v>
      </c>
      <c r="R3640" s="1">
        <v>40143.703472222223</v>
      </c>
      <c r="S3640">
        <v>0.1</v>
      </c>
      <c r="T3640">
        <v>4.8</v>
      </c>
      <c r="U3640">
        <v>1.6</v>
      </c>
    </row>
    <row r="3641" spans="1:21" x14ac:dyDescent="0.25">
      <c r="A3641" t="s">
        <v>21</v>
      </c>
      <c r="B3641" t="s">
        <v>1915</v>
      </c>
      <c r="C3641" t="s">
        <v>23</v>
      </c>
      <c r="D3641" t="s">
        <v>1915</v>
      </c>
      <c r="F3641" t="s">
        <v>26</v>
      </c>
      <c r="G3641" t="s">
        <v>27</v>
      </c>
      <c r="H3641">
        <v>8</v>
      </c>
      <c r="I3641">
        <v>8</v>
      </c>
      <c r="J3641" t="s">
        <v>27</v>
      </c>
      <c r="K3641" t="s">
        <v>1123</v>
      </c>
      <c r="L3641" t="s">
        <v>1124</v>
      </c>
      <c r="M3641" t="s">
        <v>23</v>
      </c>
      <c r="N3641" t="s">
        <v>27</v>
      </c>
      <c r="O3641" t="s">
        <v>27</v>
      </c>
      <c r="P3641" t="s">
        <v>27</v>
      </c>
      <c r="Q3641" s="1">
        <v>39503.473611111112</v>
      </c>
      <c r="R3641" s="1">
        <v>42871.660416666666</v>
      </c>
      <c r="S3641" t="s">
        <v>27</v>
      </c>
      <c r="T3641" t="s">
        <v>27</v>
      </c>
      <c r="U3641" t="s">
        <v>27</v>
      </c>
    </row>
    <row r="3642" spans="1:21" x14ac:dyDescent="0.25">
      <c r="A3642" t="s">
        <v>21</v>
      </c>
      <c r="B3642" t="s">
        <v>1915</v>
      </c>
      <c r="C3642" t="s">
        <v>23</v>
      </c>
      <c r="D3642" t="s">
        <v>1915</v>
      </c>
      <c r="F3642" t="s">
        <v>26</v>
      </c>
      <c r="G3642" t="s">
        <v>27</v>
      </c>
      <c r="H3642">
        <v>7</v>
      </c>
      <c r="I3642">
        <v>8</v>
      </c>
      <c r="J3642" t="s">
        <v>1916</v>
      </c>
      <c r="K3642" t="s">
        <v>2090</v>
      </c>
      <c r="L3642" t="s">
        <v>2091</v>
      </c>
      <c r="M3642" t="s">
        <v>23</v>
      </c>
      <c r="N3642" t="s">
        <v>27</v>
      </c>
      <c r="O3642" t="s">
        <v>27</v>
      </c>
      <c r="P3642" t="s">
        <v>27</v>
      </c>
      <c r="Q3642" s="1">
        <v>38078.522916666669</v>
      </c>
      <c r="R3642" s="1">
        <v>38365.605555555558</v>
      </c>
      <c r="S3642">
        <v>0.216</v>
      </c>
      <c r="T3642">
        <v>0.38400000000000001</v>
      </c>
      <c r="U3642">
        <v>0.3075</v>
      </c>
    </row>
    <row r="3643" spans="1:21" x14ac:dyDescent="0.25">
      <c r="A3643" t="s">
        <v>21</v>
      </c>
      <c r="B3643" t="s">
        <v>2048</v>
      </c>
      <c r="C3643" t="s">
        <v>23</v>
      </c>
      <c r="D3643" t="s">
        <v>2049</v>
      </c>
      <c r="E3643" t="s">
        <v>46</v>
      </c>
      <c r="F3643" t="s">
        <v>26</v>
      </c>
      <c r="G3643" t="s">
        <v>27</v>
      </c>
      <c r="H3643">
        <v>8</v>
      </c>
      <c r="I3643">
        <v>8</v>
      </c>
      <c r="J3643" t="s">
        <v>2218</v>
      </c>
      <c r="K3643" t="s">
        <v>1917</v>
      </c>
      <c r="L3643" t="s">
        <v>1918</v>
      </c>
      <c r="M3643" t="s">
        <v>23</v>
      </c>
      <c r="N3643" t="s">
        <v>27</v>
      </c>
      <c r="O3643" t="s">
        <v>27</v>
      </c>
      <c r="P3643" t="s">
        <v>27</v>
      </c>
      <c r="Q3643" s="1">
        <v>41312.809027777781</v>
      </c>
      <c r="R3643" s="1">
        <v>43011.756249999999</v>
      </c>
      <c r="S3643">
        <v>103</v>
      </c>
      <c r="T3643">
        <v>136</v>
      </c>
      <c r="U3643">
        <v>122.875</v>
      </c>
    </row>
    <row r="3644" spans="1:21" x14ac:dyDescent="0.25">
      <c r="A3644" t="s">
        <v>21</v>
      </c>
      <c r="B3644" t="s">
        <v>2048</v>
      </c>
      <c r="C3644" t="s">
        <v>23</v>
      </c>
      <c r="D3644" t="s">
        <v>2049</v>
      </c>
      <c r="E3644" t="s">
        <v>2131</v>
      </c>
      <c r="F3644" t="s">
        <v>26</v>
      </c>
      <c r="G3644" t="s">
        <v>27</v>
      </c>
      <c r="H3644">
        <v>8</v>
      </c>
      <c r="I3644">
        <v>8</v>
      </c>
      <c r="J3644" t="s">
        <v>3021</v>
      </c>
      <c r="K3644" t="s">
        <v>1917</v>
      </c>
      <c r="L3644" t="s">
        <v>1918</v>
      </c>
      <c r="M3644" t="s">
        <v>23</v>
      </c>
      <c r="N3644" t="s">
        <v>27</v>
      </c>
      <c r="O3644" t="s">
        <v>27</v>
      </c>
      <c r="P3644" t="s">
        <v>27</v>
      </c>
      <c r="Q3644" s="1">
        <v>39533.397916666669</v>
      </c>
      <c r="R3644" s="1">
        <v>40961.599305555559</v>
      </c>
      <c r="S3644">
        <v>11.5</v>
      </c>
      <c r="T3644">
        <v>13.7</v>
      </c>
      <c r="U3644">
        <v>12.775</v>
      </c>
    </row>
    <row r="3645" spans="1:21" x14ac:dyDescent="0.25">
      <c r="A3645" t="s">
        <v>21</v>
      </c>
      <c r="B3645" t="s">
        <v>3022</v>
      </c>
      <c r="C3645" t="s">
        <v>23</v>
      </c>
      <c r="D3645" t="s">
        <v>3023</v>
      </c>
      <c r="F3645" t="s">
        <v>107</v>
      </c>
      <c r="G3645" t="s">
        <v>27</v>
      </c>
      <c r="H3645">
        <v>5</v>
      </c>
      <c r="I3645">
        <v>8</v>
      </c>
      <c r="J3645" t="s">
        <v>27</v>
      </c>
      <c r="K3645" t="s">
        <v>2711</v>
      </c>
      <c r="L3645" t="s">
        <v>2712</v>
      </c>
      <c r="M3645" t="s">
        <v>23</v>
      </c>
      <c r="N3645" t="s">
        <v>27</v>
      </c>
      <c r="O3645" t="s">
        <v>27</v>
      </c>
      <c r="P3645" t="s">
        <v>27</v>
      </c>
      <c r="Q3645" s="1">
        <v>38477.50277777778</v>
      </c>
      <c r="R3645" s="1">
        <v>41071.676388888889</v>
      </c>
      <c r="S3645" t="s">
        <v>27</v>
      </c>
      <c r="T3645" t="s">
        <v>27</v>
      </c>
      <c r="U3645" t="s">
        <v>27</v>
      </c>
    </row>
    <row r="3646" spans="1:21" x14ac:dyDescent="0.25">
      <c r="A3646" t="s">
        <v>21</v>
      </c>
      <c r="B3646" t="s">
        <v>2464</v>
      </c>
      <c r="C3646" t="s">
        <v>23</v>
      </c>
      <c r="D3646" t="s">
        <v>2465</v>
      </c>
      <c r="E3646" t="s">
        <v>300</v>
      </c>
      <c r="F3646" t="s">
        <v>26</v>
      </c>
      <c r="G3646" t="s">
        <v>27</v>
      </c>
      <c r="H3646">
        <v>8</v>
      </c>
      <c r="I3646">
        <v>8</v>
      </c>
      <c r="J3646" t="s">
        <v>27</v>
      </c>
      <c r="K3646" t="s">
        <v>202</v>
      </c>
      <c r="L3646" t="s">
        <v>482</v>
      </c>
      <c r="M3646" t="s">
        <v>23</v>
      </c>
      <c r="N3646" t="s">
        <v>27</v>
      </c>
      <c r="O3646" t="s">
        <v>27</v>
      </c>
      <c r="P3646" t="s">
        <v>27</v>
      </c>
      <c r="Q3646" s="1">
        <v>37932.554861111108</v>
      </c>
      <c r="R3646" s="1">
        <v>42779.8</v>
      </c>
      <c r="S3646" t="s">
        <v>27</v>
      </c>
      <c r="T3646" t="s">
        <v>27</v>
      </c>
      <c r="U3646" t="s">
        <v>27</v>
      </c>
    </row>
    <row r="3647" spans="1:21" x14ac:dyDescent="0.25">
      <c r="A3647" t="s">
        <v>21</v>
      </c>
      <c r="B3647" t="s">
        <v>2313</v>
      </c>
      <c r="C3647" t="s">
        <v>23</v>
      </c>
      <c r="D3647" t="s">
        <v>2313</v>
      </c>
      <c r="E3647" t="s">
        <v>46</v>
      </c>
      <c r="F3647" t="s">
        <v>26</v>
      </c>
      <c r="G3647" t="s">
        <v>27</v>
      </c>
      <c r="H3647">
        <v>8</v>
      </c>
      <c r="I3647">
        <v>8</v>
      </c>
      <c r="J3647" t="s">
        <v>2314</v>
      </c>
      <c r="K3647" t="s">
        <v>2441</v>
      </c>
      <c r="L3647" t="s">
        <v>2442</v>
      </c>
      <c r="M3647" t="s">
        <v>23</v>
      </c>
      <c r="N3647" t="s">
        <v>27</v>
      </c>
      <c r="O3647" t="s">
        <v>27</v>
      </c>
      <c r="P3647" t="s">
        <v>27</v>
      </c>
      <c r="Q3647" s="1">
        <v>41957.650694444441</v>
      </c>
      <c r="R3647" s="1">
        <v>42088.684027777781</v>
      </c>
      <c r="S3647">
        <v>0.49</v>
      </c>
      <c r="T3647">
        <v>2.08</v>
      </c>
      <c r="U3647">
        <v>1.1025</v>
      </c>
    </row>
    <row r="3648" spans="1:21" x14ac:dyDescent="0.25">
      <c r="A3648" t="s">
        <v>21</v>
      </c>
      <c r="B3648" t="s">
        <v>2391</v>
      </c>
      <c r="C3648" t="s">
        <v>23</v>
      </c>
      <c r="D3648" t="s">
        <v>2391</v>
      </c>
      <c r="E3648" t="s">
        <v>325</v>
      </c>
      <c r="F3648" t="s">
        <v>26</v>
      </c>
      <c r="G3648" t="s">
        <v>27</v>
      </c>
      <c r="H3648">
        <v>8</v>
      </c>
      <c r="I3648">
        <v>8</v>
      </c>
      <c r="J3648" t="s">
        <v>3072</v>
      </c>
      <c r="K3648" t="s">
        <v>2330</v>
      </c>
      <c r="L3648" t="s">
        <v>2331</v>
      </c>
      <c r="M3648" t="s">
        <v>23</v>
      </c>
      <c r="N3648" t="s">
        <v>27</v>
      </c>
      <c r="O3648" t="s">
        <v>27</v>
      </c>
      <c r="P3648" t="s">
        <v>27</v>
      </c>
      <c r="Q3648" s="1">
        <v>38694.549305555556</v>
      </c>
      <c r="R3648" s="1">
        <v>39000.716666666667</v>
      </c>
      <c r="S3648">
        <v>7.0000000000000007E-2</v>
      </c>
      <c r="T3648">
        <v>1.03</v>
      </c>
      <c r="U3648">
        <v>0.33428571428571402</v>
      </c>
    </row>
    <row r="3649" spans="1:21" x14ac:dyDescent="0.25">
      <c r="A3649" t="s">
        <v>21</v>
      </c>
      <c r="B3649" t="s">
        <v>3195</v>
      </c>
      <c r="C3649" t="s">
        <v>23</v>
      </c>
      <c r="D3649" t="s">
        <v>3196</v>
      </c>
      <c r="F3649" t="s">
        <v>107</v>
      </c>
      <c r="G3649" t="s">
        <v>27</v>
      </c>
      <c r="H3649">
        <v>7</v>
      </c>
      <c r="I3649">
        <v>8</v>
      </c>
      <c r="J3649" t="s">
        <v>27</v>
      </c>
      <c r="K3649" t="s">
        <v>518</v>
      </c>
      <c r="L3649" t="s">
        <v>520</v>
      </c>
      <c r="M3649" t="s">
        <v>23</v>
      </c>
      <c r="N3649" t="s">
        <v>27</v>
      </c>
      <c r="O3649" t="s">
        <v>27</v>
      </c>
      <c r="P3649" t="s">
        <v>27</v>
      </c>
      <c r="Q3649" s="1">
        <v>38341.571527777778</v>
      </c>
      <c r="R3649" s="1">
        <v>40222.845833333333</v>
      </c>
      <c r="S3649" t="s">
        <v>27</v>
      </c>
      <c r="T3649" t="s">
        <v>27</v>
      </c>
      <c r="U3649" t="s">
        <v>27</v>
      </c>
    </row>
    <row r="3650" spans="1:21" x14ac:dyDescent="0.25">
      <c r="A3650" t="s">
        <v>21</v>
      </c>
      <c r="B3650" t="s">
        <v>2695</v>
      </c>
      <c r="C3650" t="s">
        <v>23</v>
      </c>
      <c r="D3650" t="s">
        <v>2695</v>
      </c>
      <c r="E3650" t="s">
        <v>1274</v>
      </c>
      <c r="F3650" t="s">
        <v>26</v>
      </c>
      <c r="G3650" t="s">
        <v>27</v>
      </c>
      <c r="H3650">
        <v>8</v>
      </c>
      <c r="I3650">
        <v>8</v>
      </c>
      <c r="J3650" t="s">
        <v>27</v>
      </c>
      <c r="K3650" t="s">
        <v>1123</v>
      </c>
      <c r="L3650" t="s">
        <v>1124</v>
      </c>
      <c r="M3650" t="s">
        <v>23</v>
      </c>
      <c r="N3650" t="s">
        <v>27</v>
      </c>
      <c r="O3650" t="s">
        <v>27</v>
      </c>
      <c r="P3650" t="s">
        <v>27</v>
      </c>
      <c r="Q3650" s="1">
        <v>39503.473611111112</v>
      </c>
      <c r="R3650" s="1">
        <v>42871.660416666666</v>
      </c>
      <c r="S3650" t="s">
        <v>27</v>
      </c>
      <c r="T3650" t="s">
        <v>27</v>
      </c>
      <c r="U3650" t="s">
        <v>27</v>
      </c>
    </row>
    <row r="3651" spans="1:21" x14ac:dyDescent="0.25">
      <c r="A3651" t="s">
        <v>21</v>
      </c>
      <c r="B3651" t="s">
        <v>2648</v>
      </c>
      <c r="C3651" t="s">
        <v>23</v>
      </c>
      <c r="D3651" t="s">
        <v>2648</v>
      </c>
      <c r="E3651" t="s">
        <v>2649</v>
      </c>
      <c r="F3651" t="s">
        <v>26</v>
      </c>
      <c r="G3651" t="s">
        <v>27</v>
      </c>
      <c r="H3651">
        <v>8</v>
      </c>
      <c r="I3651">
        <v>8</v>
      </c>
      <c r="J3651" t="s">
        <v>27</v>
      </c>
      <c r="K3651" t="s">
        <v>1123</v>
      </c>
      <c r="L3651" t="s">
        <v>1124</v>
      </c>
      <c r="M3651" t="s">
        <v>23</v>
      </c>
      <c r="N3651" t="s">
        <v>27</v>
      </c>
      <c r="O3651" t="s">
        <v>27</v>
      </c>
      <c r="P3651" t="s">
        <v>27</v>
      </c>
      <c r="Q3651" s="1">
        <v>39503.473611111112</v>
      </c>
      <c r="R3651" s="1">
        <v>42871.660416666666</v>
      </c>
      <c r="S3651" t="s">
        <v>27</v>
      </c>
      <c r="T3651" t="s">
        <v>27</v>
      </c>
      <c r="U3651" t="s">
        <v>27</v>
      </c>
    </row>
    <row r="3652" spans="1:21" x14ac:dyDescent="0.25">
      <c r="A3652" t="s">
        <v>21</v>
      </c>
      <c r="B3652" t="s">
        <v>2321</v>
      </c>
      <c r="C3652" t="s">
        <v>23</v>
      </c>
      <c r="D3652" t="s">
        <v>2322</v>
      </c>
      <c r="E3652" t="s">
        <v>838</v>
      </c>
      <c r="F3652" t="s">
        <v>26</v>
      </c>
      <c r="G3652" t="s">
        <v>27</v>
      </c>
      <c r="H3652">
        <v>7</v>
      </c>
      <c r="I3652">
        <v>8</v>
      </c>
      <c r="J3652" t="s">
        <v>3366</v>
      </c>
      <c r="K3652" t="s">
        <v>2318</v>
      </c>
      <c r="L3652" t="s">
        <v>2320</v>
      </c>
      <c r="M3652" t="s">
        <v>23</v>
      </c>
      <c r="N3652" t="s">
        <v>27</v>
      </c>
      <c r="O3652" t="s">
        <v>27</v>
      </c>
      <c r="P3652" t="s">
        <v>27</v>
      </c>
      <c r="Q3652" s="1">
        <v>42808.692361111112</v>
      </c>
      <c r="R3652" s="1">
        <v>42996.613888888889</v>
      </c>
      <c r="S3652">
        <v>2</v>
      </c>
      <c r="T3652">
        <v>4.7</v>
      </c>
      <c r="U3652">
        <v>3.4375</v>
      </c>
    </row>
    <row r="3653" spans="1:21" x14ac:dyDescent="0.25">
      <c r="A3653" t="s">
        <v>21</v>
      </c>
      <c r="B3653" t="s">
        <v>2386</v>
      </c>
      <c r="C3653" t="s">
        <v>23</v>
      </c>
      <c r="D3653" t="s">
        <v>2386</v>
      </c>
      <c r="E3653" t="s">
        <v>325</v>
      </c>
      <c r="F3653" t="s">
        <v>26</v>
      </c>
      <c r="G3653" t="s">
        <v>27</v>
      </c>
      <c r="H3653">
        <v>8</v>
      </c>
      <c r="I3653">
        <v>8</v>
      </c>
      <c r="J3653" t="s">
        <v>3369</v>
      </c>
      <c r="K3653" t="s">
        <v>2330</v>
      </c>
      <c r="L3653" t="s">
        <v>2331</v>
      </c>
      <c r="M3653" t="s">
        <v>23</v>
      </c>
      <c r="N3653" t="s">
        <v>27</v>
      </c>
      <c r="O3653" t="s">
        <v>27</v>
      </c>
      <c r="P3653" t="s">
        <v>27</v>
      </c>
      <c r="Q3653" s="1">
        <v>38694.549305555556</v>
      </c>
      <c r="R3653" s="1">
        <v>39000.716666666667</v>
      </c>
      <c r="S3653">
        <v>3.81</v>
      </c>
      <c r="T3653">
        <v>6.66</v>
      </c>
      <c r="U3653">
        <v>5.50285714285714</v>
      </c>
    </row>
    <row r="3654" spans="1:21" x14ac:dyDescent="0.25">
      <c r="A3654" t="s">
        <v>21</v>
      </c>
      <c r="B3654" t="s">
        <v>2646</v>
      </c>
      <c r="C3654" t="s">
        <v>23</v>
      </c>
      <c r="D3654" t="s">
        <v>3132</v>
      </c>
      <c r="E3654" t="s">
        <v>300</v>
      </c>
      <c r="F3654" t="s">
        <v>26</v>
      </c>
      <c r="G3654" t="s">
        <v>27</v>
      </c>
      <c r="H3654">
        <v>8</v>
      </c>
      <c r="I3654">
        <v>8</v>
      </c>
      <c r="J3654" t="s">
        <v>27</v>
      </c>
      <c r="K3654" t="s">
        <v>202</v>
      </c>
      <c r="L3654" t="s">
        <v>482</v>
      </c>
      <c r="M3654" t="s">
        <v>23</v>
      </c>
      <c r="N3654" t="s">
        <v>27</v>
      </c>
      <c r="O3654" t="s">
        <v>27</v>
      </c>
      <c r="P3654" t="s">
        <v>27</v>
      </c>
      <c r="Q3654" s="1">
        <v>37932.554861111108</v>
      </c>
      <c r="R3654" s="1">
        <v>42779.8</v>
      </c>
      <c r="S3654" t="s">
        <v>27</v>
      </c>
      <c r="T3654" t="s">
        <v>27</v>
      </c>
      <c r="U3654" t="s">
        <v>27</v>
      </c>
    </row>
    <row r="3655" spans="1:21" x14ac:dyDescent="0.25">
      <c r="A3655" t="s">
        <v>21</v>
      </c>
      <c r="B3655" t="s">
        <v>3445</v>
      </c>
      <c r="C3655" t="s">
        <v>23</v>
      </c>
      <c r="D3655" t="s">
        <v>1810</v>
      </c>
      <c r="F3655" t="s">
        <v>26</v>
      </c>
      <c r="G3655" t="s">
        <v>27</v>
      </c>
      <c r="H3655">
        <v>8</v>
      </c>
      <c r="I3655">
        <v>8</v>
      </c>
      <c r="J3655" t="s">
        <v>27</v>
      </c>
      <c r="K3655" t="s">
        <v>3446</v>
      </c>
      <c r="L3655" t="s">
        <v>1812</v>
      </c>
      <c r="M3655" t="s">
        <v>23</v>
      </c>
      <c r="N3655" t="s">
        <v>27</v>
      </c>
      <c r="O3655" t="s">
        <v>27</v>
      </c>
      <c r="P3655" t="s">
        <v>27</v>
      </c>
      <c r="Q3655" s="1">
        <v>42486.552777777775</v>
      </c>
      <c r="R3655" s="1">
        <v>42965.520138888889</v>
      </c>
      <c r="S3655" t="s">
        <v>27</v>
      </c>
      <c r="T3655" t="s">
        <v>27</v>
      </c>
      <c r="U3655" t="s">
        <v>27</v>
      </c>
    </row>
    <row r="3656" spans="1:21" x14ac:dyDescent="0.25">
      <c r="A3656" t="s">
        <v>21</v>
      </c>
      <c r="B3656" t="s">
        <v>2391</v>
      </c>
      <c r="C3656" t="s">
        <v>23</v>
      </c>
      <c r="D3656" t="s">
        <v>2391</v>
      </c>
      <c r="E3656" t="s">
        <v>325</v>
      </c>
      <c r="F3656" t="s">
        <v>26</v>
      </c>
      <c r="G3656" t="s">
        <v>27</v>
      </c>
      <c r="H3656">
        <v>8</v>
      </c>
      <c r="I3656">
        <v>8</v>
      </c>
      <c r="J3656" t="s">
        <v>1431</v>
      </c>
      <c r="K3656" t="s">
        <v>2330</v>
      </c>
      <c r="L3656" t="s">
        <v>2331</v>
      </c>
      <c r="M3656" t="s">
        <v>23</v>
      </c>
      <c r="N3656" t="s">
        <v>27</v>
      </c>
      <c r="O3656" t="s">
        <v>27</v>
      </c>
      <c r="P3656" t="s">
        <v>27</v>
      </c>
      <c r="Q3656" s="1">
        <v>37923.540972222225</v>
      </c>
      <c r="R3656" s="1">
        <v>38601.385416666664</v>
      </c>
      <c r="S3656">
        <v>0.1</v>
      </c>
      <c r="T3656">
        <v>1.41</v>
      </c>
      <c r="U3656">
        <v>0.5575</v>
      </c>
    </row>
    <row r="3657" spans="1:21" x14ac:dyDescent="0.25">
      <c r="A3657" t="s">
        <v>21</v>
      </c>
      <c r="B3657" t="s">
        <v>3476</v>
      </c>
      <c r="C3657" t="s">
        <v>23</v>
      </c>
      <c r="D3657" t="s">
        <v>3477</v>
      </c>
      <c r="F3657" t="s">
        <v>26</v>
      </c>
      <c r="G3657" t="s">
        <v>27</v>
      </c>
      <c r="H3657">
        <v>7</v>
      </c>
      <c r="I3657">
        <v>8</v>
      </c>
      <c r="J3657" t="s">
        <v>27</v>
      </c>
      <c r="K3657" t="s">
        <v>3476</v>
      </c>
      <c r="L3657" t="s">
        <v>3477</v>
      </c>
      <c r="M3657" t="s">
        <v>23</v>
      </c>
      <c r="N3657" t="s">
        <v>27</v>
      </c>
      <c r="O3657" t="s">
        <v>27</v>
      </c>
      <c r="P3657" t="s">
        <v>27</v>
      </c>
      <c r="Q3657" s="1">
        <v>37825.57708333333</v>
      </c>
      <c r="R3657" s="1">
        <v>41718.708333333336</v>
      </c>
      <c r="S3657" t="s">
        <v>27</v>
      </c>
      <c r="T3657" t="s">
        <v>27</v>
      </c>
      <c r="U3657" t="s">
        <v>27</v>
      </c>
    </row>
    <row r="3658" spans="1:21" x14ac:dyDescent="0.25">
      <c r="A3658" t="s">
        <v>21</v>
      </c>
      <c r="B3658" t="s">
        <v>2388</v>
      </c>
      <c r="C3658" t="s">
        <v>23</v>
      </c>
      <c r="D3658" t="s">
        <v>2388</v>
      </c>
      <c r="E3658" t="s">
        <v>325</v>
      </c>
      <c r="F3658" t="s">
        <v>26</v>
      </c>
      <c r="G3658" t="s">
        <v>27</v>
      </c>
      <c r="H3658">
        <v>8</v>
      </c>
      <c r="I3658">
        <v>8</v>
      </c>
      <c r="J3658" t="s">
        <v>3506</v>
      </c>
      <c r="K3658" t="s">
        <v>2330</v>
      </c>
      <c r="L3658" t="s">
        <v>2331</v>
      </c>
      <c r="M3658" t="s">
        <v>23</v>
      </c>
      <c r="N3658" t="s">
        <v>27</v>
      </c>
      <c r="O3658" t="s">
        <v>27</v>
      </c>
      <c r="P3658" t="s">
        <v>27</v>
      </c>
      <c r="Q3658" s="1">
        <v>37923.540972222225</v>
      </c>
      <c r="R3658" s="1">
        <v>38601.385416666664</v>
      </c>
      <c r="S3658">
        <v>1.3</v>
      </c>
      <c r="T3658">
        <v>3.25</v>
      </c>
      <c r="U3658">
        <v>2.1837499999999999</v>
      </c>
    </row>
    <row r="3659" spans="1:21" x14ac:dyDescent="0.25">
      <c r="A3659" t="s">
        <v>21</v>
      </c>
      <c r="B3659" t="s">
        <v>2328</v>
      </c>
      <c r="C3659" t="s">
        <v>23</v>
      </c>
      <c r="D3659" t="s">
        <v>2328</v>
      </c>
      <c r="E3659" t="s">
        <v>325</v>
      </c>
      <c r="F3659" t="s">
        <v>26</v>
      </c>
      <c r="G3659" t="s">
        <v>27</v>
      </c>
      <c r="H3659">
        <v>8</v>
      </c>
      <c r="I3659">
        <v>8</v>
      </c>
      <c r="J3659" t="s">
        <v>3507</v>
      </c>
      <c r="K3659" t="s">
        <v>2330</v>
      </c>
      <c r="L3659" t="s">
        <v>2331</v>
      </c>
      <c r="M3659" t="s">
        <v>23</v>
      </c>
      <c r="N3659" t="s">
        <v>27</v>
      </c>
      <c r="O3659" t="s">
        <v>27</v>
      </c>
      <c r="P3659" t="s">
        <v>27</v>
      </c>
      <c r="Q3659" s="1">
        <v>38694.549305555556</v>
      </c>
      <c r="R3659" s="1">
        <v>39000.716666666667</v>
      </c>
      <c r="S3659">
        <v>0.25</v>
      </c>
      <c r="T3659">
        <v>0.59</v>
      </c>
      <c r="U3659">
        <v>0.375714285714286</v>
      </c>
    </row>
    <row r="3660" spans="1:21" x14ac:dyDescent="0.25">
      <c r="A3660" t="s">
        <v>21</v>
      </c>
      <c r="B3660" t="s">
        <v>2326</v>
      </c>
      <c r="C3660" t="s">
        <v>23</v>
      </c>
      <c r="D3660" t="s">
        <v>2326</v>
      </c>
      <c r="E3660" t="s">
        <v>46</v>
      </c>
      <c r="F3660" t="s">
        <v>26</v>
      </c>
      <c r="G3660" t="s">
        <v>27</v>
      </c>
      <c r="H3660">
        <v>8</v>
      </c>
      <c r="I3660">
        <v>8</v>
      </c>
      <c r="J3660" t="s">
        <v>2492</v>
      </c>
      <c r="K3660" t="s">
        <v>2326</v>
      </c>
      <c r="L3660" t="s">
        <v>2326</v>
      </c>
      <c r="M3660" t="s">
        <v>23</v>
      </c>
      <c r="N3660" t="s">
        <v>27</v>
      </c>
      <c r="O3660" t="s">
        <v>27</v>
      </c>
      <c r="P3660" t="s">
        <v>27</v>
      </c>
      <c r="Q3660" s="1">
        <v>38015.681944444441</v>
      </c>
      <c r="R3660" s="1">
        <v>42881.474305555559</v>
      </c>
      <c r="S3660">
        <v>3.7</v>
      </c>
      <c r="T3660">
        <v>11.6</v>
      </c>
      <c r="U3660">
        <v>6.95</v>
      </c>
    </row>
    <row r="3661" spans="1:21" x14ac:dyDescent="0.25">
      <c r="A3661" t="s">
        <v>21</v>
      </c>
      <c r="B3661" t="s">
        <v>3606</v>
      </c>
      <c r="C3661" t="s">
        <v>23</v>
      </c>
      <c r="D3661" t="s">
        <v>2433</v>
      </c>
      <c r="F3661" t="s">
        <v>26</v>
      </c>
      <c r="G3661" t="s">
        <v>27</v>
      </c>
      <c r="H3661">
        <v>8</v>
      </c>
      <c r="I3661">
        <v>8</v>
      </c>
      <c r="J3661" t="s">
        <v>27</v>
      </c>
      <c r="K3661" t="s">
        <v>3446</v>
      </c>
      <c r="L3661" t="s">
        <v>1812</v>
      </c>
      <c r="M3661" t="s">
        <v>23</v>
      </c>
      <c r="N3661" t="s">
        <v>27</v>
      </c>
      <c r="O3661" t="s">
        <v>27</v>
      </c>
      <c r="P3661" t="s">
        <v>27</v>
      </c>
      <c r="Q3661" s="1">
        <v>42486.552777777775</v>
      </c>
      <c r="R3661" s="1">
        <v>42965.520138888889</v>
      </c>
      <c r="S3661" t="s">
        <v>27</v>
      </c>
      <c r="T3661" t="s">
        <v>27</v>
      </c>
      <c r="U3661" t="s">
        <v>27</v>
      </c>
    </row>
    <row r="3662" spans="1:21" x14ac:dyDescent="0.25">
      <c r="A3662" t="s">
        <v>21</v>
      </c>
      <c r="B3662" t="s">
        <v>3607</v>
      </c>
      <c r="C3662" t="s">
        <v>23</v>
      </c>
      <c r="D3662" t="s">
        <v>3608</v>
      </c>
      <c r="F3662" t="s">
        <v>107</v>
      </c>
      <c r="G3662" t="s">
        <v>27</v>
      </c>
      <c r="H3662">
        <v>7</v>
      </c>
      <c r="I3662">
        <v>8</v>
      </c>
      <c r="J3662" t="s">
        <v>27</v>
      </c>
      <c r="K3662" t="s">
        <v>518</v>
      </c>
      <c r="L3662" t="s">
        <v>520</v>
      </c>
      <c r="M3662" t="s">
        <v>23</v>
      </c>
      <c r="N3662" t="s">
        <v>27</v>
      </c>
      <c r="O3662" t="s">
        <v>27</v>
      </c>
      <c r="P3662" t="s">
        <v>27</v>
      </c>
      <c r="Q3662" s="1">
        <v>38341.571527777778</v>
      </c>
      <c r="R3662" s="1">
        <v>40222.845833333333</v>
      </c>
      <c r="S3662" t="s">
        <v>27</v>
      </c>
      <c r="T3662" t="s">
        <v>27</v>
      </c>
      <c r="U3662" t="s">
        <v>27</v>
      </c>
    </row>
    <row r="3663" spans="1:21" x14ac:dyDescent="0.25">
      <c r="A3663" t="s">
        <v>21</v>
      </c>
      <c r="B3663" t="s">
        <v>3611</v>
      </c>
      <c r="C3663" t="s">
        <v>23</v>
      </c>
      <c r="D3663" t="s">
        <v>2549</v>
      </c>
      <c r="E3663" t="s">
        <v>85</v>
      </c>
      <c r="F3663" t="s">
        <v>26</v>
      </c>
      <c r="G3663" t="s">
        <v>27</v>
      </c>
      <c r="H3663">
        <v>8</v>
      </c>
      <c r="I3663">
        <v>8</v>
      </c>
      <c r="J3663" t="s">
        <v>1445</v>
      </c>
      <c r="K3663" t="s">
        <v>3611</v>
      </c>
      <c r="L3663" t="s">
        <v>2549</v>
      </c>
      <c r="M3663" t="s">
        <v>23</v>
      </c>
      <c r="N3663" t="s">
        <v>27</v>
      </c>
      <c r="O3663" t="s">
        <v>27</v>
      </c>
      <c r="P3663" t="s">
        <v>27</v>
      </c>
      <c r="Q3663" s="1">
        <v>38887.618750000001</v>
      </c>
      <c r="R3663" s="1">
        <v>39056.870833333334</v>
      </c>
      <c r="S3663">
        <v>0.8</v>
      </c>
      <c r="T3663">
        <v>2.9</v>
      </c>
      <c r="U3663">
        <v>1.7375</v>
      </c>
    </row>
    <row r="3664" spans="1:21" x14ac:dyDescent="0.25">
      <c r="A3664" t="s">
        <v>21</v>
      </c>
      <c r="B3664" t="s">
        <v>3082</v>
      </c>
      <c r="C3664" t="s">
        <v>23</v>
      </c>
      <c r="D3664" t="s">
        <v>3083</v>
      </c>
      <c r="F3664" t="s">
        <v>107</v>
      </c>
      <c r="G3664" t="s">
        <v>27</v>
      </c>
      <c r="H3664">
        <v>8</v>
      </c>
      <c r="I3664">
        <v>8</v>
      </c>
      <c r="J3664" t="s">
        <v>27</v>
      </c>
      <c r="K3664" t="s">
        <v>2634</v>
      </c>
      <c r="L3664" t="s">
        <v>2635</v>
      </c>
      <c r="M3664" t="s">
        <v>23</v>
      </c>
      <c r="N3664" t="s">
        <v>27</v>
      </c>
      <c r="O3664" t="s">
        <v>27</v>
      </c>
      <c r="P3664" t="s">
        <v>27</v>
      </c>
      <c r="Q3664" s="1">
        <v>38624.606249999997</v>
      </c>
      <c r="R3664" s="1">
        <v>40876.632638888892</v>
      </c>
      <c r="S3664" t="s">
        <v>27</v>
      </c>
      <c r="T3664" t="s">
        <v>27</v>
      </c>
      <c r="U3664" t="s">
        <v>27</v>
      </c>
    </row>
    <row r="3665" spans="1:21" x14ac:dyDescent="0.25">
      <c r="A3665" t="s">
        <v>21</v>
      </c>
      <c r="B3665" t="s">
        <v>3102</v>
      </c>
      <c r="C3665" t="s">
        <v>23</v>
      </c>
      <c r="D3665" t="s">
        <v>3103</v>
      </c>
      <c r="E3665" t="s">
        <v>300</v>
      </c>
      <c r="F3665" t="s">
        <v>26</v>
      </c>
      <c r="G3665" t="s">
        <v>27</v>
      </c>
      <c r="H3665">
        <v>8</v>
      </c>
      <c r="I3665">
        <v>8</v>
      </c>
      <c r="J3665" t="s">
        <v>27</v>
      </c>
      <c r="K3665" t="s">
        <v>202</v>
      </c>
      <c r="L3665" t="s">
        <v>482</v>
      </c>
      <c r="M3665" t="s">
        <v>23</v>
      </c>
      <c r="N3665" t="s">
        <v>27</v>
      </c>
      <c r="O3665" t="s">
        <v>27</v>
      </c>
      <c r="P3665" t="s">
        <v>27</v>
      </c>
      <c r="Q3665" s="1">
        <v>37932.554861111108</v>
      </c>
      <c r="R3665" s="1">
        <v>42779.8</v>
      </c>
      <c r="S3665" t="s">
        <v>27</v>
      </c>
      <c r="T3665" t="s">
        <v>27</v>
      </c>
      <c r="U3665" t="s">
        <v>27</v>
      </c>
    </row>
    <row r="3666" spans="1:21" x14ac:dyDescent="0.25">
      <c r="A3666" t="s">
        <v>21</v>
      </c>
      <c r="B3666" t="s">
        <v>3431</v>
      </c>
      <c r="C3666" t="s">
        <v>23</v>
      </c>
      <c r="D3666" t="s">
        <v>3432</v>
      </c>
      <c r="F3666" t="s">
        <v>26</v>
      </c>
      <c r="G3666" t="s">
        <v>27</v>
      </c>
      <c r="H3666">
        <v>8</v>
      </c>
      <c r="I3666">
        <v>8</v>
      </c>
      <c r="J3666" t="s">
        <v>27</v>
      </c>
      <c r="K3666" t="s">
        <v>1597</v>
      </c>
      <c r="L3666" t="s">
        <v>1598</v>
      </c>
      <c r="M3666" t="s">
        <v>23</v>
      </c>
      <c r="N3666" t="s">
        <v>27</v>
      </c>
      <c r="O3666" t="s">
        <v>27</v>
      </c>
      <c r="P3666" t="s">
        <v>27</v>
      </c>
      <c r="Q3666" s="1">
        <v>38583.003472222219</v>
      </c>
      <c r="R3666" s="1">
        <v>42846.482638888891</v>
      </c>
      <c r="S3666" t="s">
        <v>27</v>
      </c>
      <c r="T3666" t="s">
        <v>27</v>
      </c>
      <c r="U3666" t="s">
        <v>27</v>
      </c>
    </row>
    <row r="3667" spans="1:21" x14ac:dyDescent="0.25">
      <c r="A3667" t="s">
        <v>21</v>
      </c>
      <c r="B3667" t="s">
        <v>2313</v>
      </c>
      <c r="C3667" t="s">
        <v>23</v>
      </c>
      <c r="D3667" t="s">
        <v>2313</v>
      </c>
      <c r="E3667" t="s">
        <v>46</v>
      </c>
      <c r="F3667" t="s">
        <v>26</v>
      </c>
      <c r="G3667" t="s">
        <v>27</v>
      </c>
      <c r="H3667">
        <v>8</v>
      </c>
      <c r="I3667">
        <v>8</v>
      </c>
      <c r="J3667" t="s">
        <v>2532</v>
      </c>
      <c r="K3667" t="s">
        <v>2313</v>
      </c>
      <c r="L3667" t="s">
        <v>2313</v>
      </c>
      <c r="M3667" t="s">
        <v>23</v>
      </c>
      <c r="N3667" t="s">
        <v>27</v>
      </c>
      <c r="O3667" t="s">
        <v>27</v>
      </c>
      <c r="P3667" t="s">
        <v>27</v>
      </c>
      <c r="Q3667" s="1">
        <v>38001.695138888892</v>
      </c>
      <c r="R3667" s="1">
        <v>41746.736111111109</v>
      </c>
      <c r="S3667">
        <v>0.14000000000000001</v>
      </c>
      <c r="T3667">
        <v>0.72</v>
      </c>
      <c r="U3667">
        <v>0.40500000000000003</v>
      </c>
    </row>
    <row r="3668" spans="1:21" x14ac:dyDescent="0.25">
      <c r="A3668" t="s">
        <v>21</v>
      </c>
      <c r="B3668" t="s">
        <v>2386</v>
      </c>
      <c r="C3668" t="s">
        <v>23</v>
      </c>
      <c r="D3668" t="s">
        <v>2386</v>
      </c>
      <c r="E3668" t="s">
        <v>325</v>
      </c>
      <c r="F3668" t="s">
        <v>26</v>
      </c>
      <c r="G3668" t="s">
        <v>27</v>
      </c>
      <c r="H3668">
        <v>8</v>
      </c>
      <c r="I3668">
        <v>8</v>
      </c>
      <c r="J3668" t="s">
        <v>3746</v>
      </c>
      <c r="K3668" t="s">
        <v>2330</v>
      </c>
      <c r="L3668" t="s">
        <v>2331</v>
      </c>
      <c r="M3668" t="s">
        <v>23</v>
      </c>
      <c r="N3668" t="s">
        <v>27</v>
      </c>
      <c r="O3668" t="s">
        <v>27</v>
      </c>
      <c r="P3668" t="s">
        <v>27</v>
      </c>
      <c r="Q3668" s="1">
        <v>37923.540972222225</v>
      </c>
      <c r="R3668" s="1">
        <v>38601.385416666664</v>
      </c>
      <c r="S3668">
        <v>4.4000000000000004</v>
      </c>
      <c r="T3668">
        <v>9.89</v>
      </c>
      <c r="U3668">
        <v>6.7787499999999996</v>
      </c>
    </row>
    <row r="3669" spans="1:21" x14ac:dyDescent="0.25">
      <c r="A3669" t="s">
        <v>21</v>
      </c>
      <c r="B3669" t="s">
        <v>3856</v>
      </c>
      <c r="C3669" t="s">
        <v>23</v>
      </c>
      <c r="D3669" t="s">
        <v>3857</v>
      </c>
      <c r="F3669" t="s">
        <v>107</v>
      </c>
      <c r="G3669" t="s">
        <v>27</v>
      </c>
      <c r="H3669">
        <v>7</v>
      </c>
      <c r="I3669">
        <v>8</v>
      </c>
      <c r="J3669" t="s">
        <v>27</v>
      </c>
      <c r="K3669" t="s">
        <v>518</v>
      </c>
      <c r="L3669" t="s">
        <v>520</v>
      </c>
      <c r="M3669" t="s">
        <v>23</v>
      </c>
      <c r="N3669" t="s">
        <v>27</v>
      </c>
      <c r="O3669" t="s">
        <v>27</v>
      </c>
      <c r="P3669" t="s">
        <v>27</v>
      </c>
      <c r="Q3669" s="1">
        <v>38341.571527777778</v>
      </c>
      <c r="R3669" s="1">
        <v>40222.845833333333</v>
      </c>
      <c r="S3669" t="s">
        <v>27</v>
      </c>
      <c r="T3669" t="s">
        <v>27</v>
      </c>
      <c r="U3669" t="s">
        <v>27</v>
      </c>
    </row>
    <row r="3670" spans="1:21" x14ac:dyDescent="0.25">
      <c r="A3670" t="s">
        <v>21</v>
      </c>
      <c r="B3670" t="s">
        <v>3876</v>
      </c>
      <c r="C3670" t="s">
        <v>23</v>
      </c>
      <c r="D3670" t="s">
        <v>3877</v>
      </c>
      <c r="E3670" t="s">
        <v>3878</v>
      </c>
      <c r="F3670" t="s">
        <v>26</v>
      </c>
      <c r="G3670" t="s">
        <v>27</v>
      </c>
      <c r="H3670">
        <v>8</v>
      </c>
      <c r="I3670">
        <v>8</v>
      </c>
      <c r="J3670" t="s">
        <v>3880</v>
      </c>
      <c r="K3670" t="s">
        <v>65</v>
      </c>
      <c r="L3670" t="s">
        <v>66</v>
      </c>
      <c r="M3670" t="s">
        <v>23</v>
      </c>
      <c r="N3670" t="s">
        <v>27</v>
      </c>
      <c r="O3670" t="s">
        <v>27</v>
      </c>
      <c r="P3670" t="s">
        <v>27</v>
      </c>
      <c r="Q3670" s="1">
        <v>42578.429861111108</v>
      </c>
      <c r="R3670" s="1">
        <v>42964.670138888891</v>
      </c>
      <c r="S3670">
        <v>4</v>
      </c>
      <c r="T3670">
        <v>361.1</v>
      </c>
      <c r="U3670">
        <v>59.924999999999997</v>
      </c>
    </row>
    <row r="3671" spans="1:21" x14ac:dyDescent="0.25">
      <c r="A3671" t="s">
        <v>21</v>
      </c>
      <c r="B3671" t="s">
        <v>2328</v>
      </c>
      <c r="C3671" t="s">
        <v>23</v>
      </c>
      <c r="D3671" t="s">
        <v>2328</v>
      </c>
      <c r="E3671" t="s">
        <v>325</v>
      </c>
      <c r="F3671" t="s">
        <v>26</v>
      </c>
      <c r="G3671" t="s">
        <v>27</v>
      </c>
      <c r="H3671">
        <v>8</v>
      </c>
      <c r="I3671">
        <v>8</v>
      </c>
      <c r="J3671" t="s">
        <v>3912</v>
      </c>
      <c r="K3671" t="s">
        <v>2330</v>
      </c>
      <c r="L3671" t="s">
        <v>2331</v>
      </c>
      <c r="M3671" t="s">
        <v>23</v>
      </c>
      <c r="N3671" t="s">
        <v>27</v>
      </c>
      <c r="O3671" t="s">
        <v>27</v>
      </c>
      <c r="P3671" t="s">
        <v>27</v>
      </c>
      <c r="Q3671" s="1">
        <v>37923.540972222225</v>
      </c>
      <c r="R3671" s="1">
        <v>38601.385416666664</v>
      </c>
      <c r="S3671">
        <v>0.1</v>
      </c>
      <c r="T3671">
        <v>0.79</v>
      </c>
      <c r="U3671">
        <v>0.38874999999999998</v>
      </c>
    </row>
    <row r="3672" spans="1:21" x14ac:dyDescent="0.25">
      <c r="A3672" t="s">
        <v>21</v>
      </c>
      <c r="B3672" t="s">
        <v>4186</v>
      </c>
      <c r="C3672" t="s">
        <v>23</v>
      </c>
      <c r="D3672" t="s">
        <v>4187</v>
      </c>
      <c r="F3672" t="s">
        <v>107</v>
      </c>
      <c r="G3672" t="s">
        <v>27</v>
      </c>
      <c r="H3672">
        <v>8</v>
      </c>
      <c r="I3672">
        <v>8</v>
      </c>
      <c r="J3672" t="s">
        <v>27</v>
      </c>
      <c r="K3672" t="s">
        <v>503</v>
      </c>
      <c r="L3672" t="s">
        <v>504</v>
      </c>
      <c r="M3672" t="s">
        <v>23</v>
      </c>
      <c r="N3672" t="s">
        <v>27</v>
      </c>
      <c r="O3672" t="s">
        <v>27</v>
      </c>
      <c r="P3672" t="s">
        <v>27</v>
      </c>
      <c r="Q3672" s="1">
        <v>40675.72152777778</v>
      </c>
      <c r="R3672" s="1">
        <v>41271.508333333331</v>
      </c>
      <c r="S3672" t="s">
        <v>27</v>
      </c>
      <c r="T3672" t="s">
        <v>27</v>
      </c>
      <c r="U3672" t="s">
        <v>27</v>
      </c>
    </row>
    <row r="3673" spans="1:21" x14ac:dyDescent="0.25">
      <c r="A3673" t="s">
        <v>21</v>
      </c>
      <c r="B3673" t="s">
        <v>3557</v>
      </c>
      <c r="C3673" t="s">
        <v>23</v>
      </c>
      <c r="D3673" t="s">
        <v>3557</v>
      </c>
      <c r="E3673" t="s">
        <v>300</v>
      </c>
      <c r="F3673" t="s">
        <v>26</v>
      </c>
      <c r="G3673" t="s">
        <v>27</v>
      </c>
      <c r="H3673">
        <v>8</v>
      </c>
      <c r="I3673">
        <v>8</v>
      </c>
      <c r="J3673" t="s">
        <v>27</v>
      </c>
      <c r="K3673" t="s">
        <v>1123</v>
      </c>
      <c r="L3673" t="s">
        <v>1124</v>
      </c>
      <c r="M3673" t="s">
        <v>23</v>
      </c>
      <c r="N3673" t="s">
        <v>27</v>
      </c>
      <c r="O3673" t="s">
        <v>27</v>
      </c>
      <c r="P3673" t="s">
        <v>27</v>
      </c>
      <c r="Q3673" s="1">
        <v>39503.473611111112</v>
      </c>
      <c r="R3673" s="1">
        <v>42871.660416666666</v>
      </c>
      <c r="S3673" t="s">
        <v>27</v>
      </c>
      <c r="T3673" t="s">
        <v>27</v>
      </c>
      <c r="U3673" t="s">
        <v>27</v>
      </c>
    </row>
    <row r="3674" spans="1:21" x14ac:dyDescent="0.25">
      <c r="A3674" t="s">
        <v>21</v>
      </c>
      <c r="B3674" t="s">
        <v>4370</v>
      </c>
      <c r="C3674" t="s">
        <v>23</v>
      </c>
      <c r="D3674" t="s">
        <v>4371</v>
      </c>
      <c r="F3674" t="s">
        <v>107</v>
      </c>
      <c r="G3674" t="s">
        <v>27</v>
      </c>
      <c r="H3674">
        <v>6</v>
      </c>
      <c r="I3674">
        <v>8</v>
      </c>
      <c r="J3674" t="s">
        <v>27</v>
      </c>
      <c r="K3674" t="s">
        <v>3872</v>
      </c>
      <c r="L3674" t="s">
        <v>3873</v>
      </c>
      <c r="M3674" t="s">
        <v>23</v>
      </c>
      <c r="N3674" t="s">
        <v>27</v>
      </c>
      <c r="O3674" t="s">
        <v>27</v>
      </c>
      <c r="P3674" t="s">
        <v>27</v>
      </c>
      <c r="Q3674" s="1">
        <v>40458.637499999997</v>
      </c>
      <c r="R3674" s="1">
        <v>41565.750694444447</v>
      </c>
      <c r="S3674" t="s">
        <v>27</v>
      </c>
      <c r="T3674" t="s">
        <v>27</v>
      </c>
      <c r="U3674" t="s">
        <v>27</v>
      </c>
    </row>
    <row r="3675" spans="1:21" x14ac:dyDescent="0.25">
      <c r="A3675" t="s">
        <v>21</v>
      </c>
      <c r="B3675" t="s">
        <v>3884</v>
      </c>
      <c r="C3675" t="s">
        <v>23</v>
      </c>
      <c r="D3675" t="s">
        <v>3885</v>
      </c>
      <c r="F3675" t="s">
        <v>130</v>
      </c>
      <c r="G3675" t="s">
        <v>27</v>
      </c>
      <c r="H3675">
        <v>8</v>
      </c>
      <c r="I3675">
        <v>8</v>
      </c>
      <c r="J3675" t="s">
        <v>27</v>
      </c>
      <c r="K3675" t="s">
        <v>4441</v>
      </c>
      <c r="L3675" t="s">
        <v>4442</v>
      </c>
      <c r="M3675" t="s">
        <v>23</v>
      </c>
      <c r="N3675" t="s">
        <v>27</v>
      </c>
      <c r="O3675" t="s">
        <v>27</v>
      </c>
      <c r="P3675" t="s">
        <v>27</v>
      </c>
      <c r="Q3675" s="1">
        <v>40737.605555555558</v>
      </c>
      <c r="R3675" s="1">
        <v>42566.404166666667</v>
      </c>
      <c r="S3675" t="s">
        <v>27</v>
      </c>
      <c r="T3675" t="s">
        <v>27</v>
      </c>
      <c r="U3675" t="s">
        <v>27</v>
      </c>
    </row>
    <row r="3676" spans="1:21" x14ac:dyDescent="0.25">
      <c r="A3676" t="s">
        <v>21</v>
      </c>
      <c r="B3676" t="s">
        <v>4079</v>
      </c>
      <c r="C3676" t="s">
        <v>23</v>
      </c>
      <c r="D3676" t="s">
        <v>4080</v>
      </c>
      <c r="E3676" t="s">
        <v>290</v>
      </c>
      <c r="F3676" t="s">
        <v>26</v>
      </c>
      <c r="G3676" t="s">
        <v>27</v>
      </c>
      <c r="H3676">
        <v>8</v>
      </c>
      <c r="I3676">
        <v>8</v>
      </c>
      <c r="J3676" t="s">
        <v>4509</v>
      </c>
      <c r="K3676" t="s">
        <v>4079</v>
      </c>
      <c r="L3676" t="s">
        <v>4080</v>
      </c>
      <c r="M3676" t="s">
        <v>23</v>
      </c>
      <c r="N3676" t="s">
        <v>27</v>
      </c>
      <c r="O3676" t="s">
        <v>27</v>
      </c>
      <c r="P3676" t="s">
        <v>27</v>
      </c>
      <c r="Q3676" s="1">
        <v>41758.595833333333</v>
      </c>
      <c r="R3676" s="1">
        <v>42094.361111111109</v>
      </c>
      <c r="S3676">
        <v>20</v>
      </c>
      <c r="T3676">
        <v>69</v>
      </c>
      <c r="U3676">
        <v>45.625</v>
      </c>
    </row>
    <row r="3677" spans="1:21" x14ac:dyDescent="0.25">
      <c r="A3677" t="s">
        <v>21</v>
      </c>
      <c r="B3677" t="s">
        <v>4127</v>
      </c>
      <c r="C3677" t="s">
        <v>23</v>
      </c>
      <c r="D3677" t="s">
        <v>4128</v>
      </c>
      <c r="F3677" t="s">
        <v>26</v>
      </c>
      <c r="G3677" t="s">
        <v>27</v>
      </c>
      <c r="H3677">
        <v>8</v>
      </c>
      <c r="I3677">
        <v>8</v>
      </c>
      <c r="J3677" t="s">
        <v>27</v>
      </c>
      <c r="K3677" t="s">
        <v>503</v>
      </c>
      <c r="L3677" t="s">
        <v>505</v>
      </c>
      <c r="M3677" t="s">
        <v>23</v>
      </c>
      <c r="N3677" t="s">
        <v>27</v>
      </c>
      <c r="O3677" t="s">
        <v>27</v>
      </c>
      <c r="P3677" t="s">
        <v>27</v>
      </c>
      <c r="Q3677" s="1">
        <v>41585.763194444444</v>
      </c>
      <c r="R3677" s="1">
        <v>42486.676388888889</v>
      </c>
      <c r="S3677" t="s">
        <v>27</v>
      </c>
      <c r="T3677" t="s">
        <v>27</v>
      </c>
      <c r="U3677" t="s">
        <v>27</v>
      </c>
    </row>
    <row r="3678" spans="1:21" x14ac:dyDescent="0.25">
      <c r="A3678" t="s">
        <v>21</v>
      </c>
      <c r="B3678" t="s">
        <v>4523</v>
      </c>
      <c r="C3678" t="s">
        <v>23</v>
      </c>
      <c r="D3678" t="s">
        <v>4524</v>
      </c>
      <c r="E3678" t="s">
        <v>85</v>
      </c>
      <c r="F3678" t="s">
        <v>26</v>
      </c>
      <c r="G3678" t="s">
        <v>27</v>
      </c>
      <c r="H3678">
        <v>8</v>
      </c>
      <c r="I3678">
        <v>8</v>
      </c>
      <c r="J3678" t="s">
        <v>27</v>
      </c>
      <c r="K3678" t="s">
        <v>1394</v>
      </c>
      <c r="L3678" t="s">
        <v>1395</v>
      </c>
      <c r="M3678" t="s">
        <v>23</v>
      </c>
      <c r="N3678" t="s">
        <v>27</v>
      </c>
      <c r="O3678" t="s">
        <v>27</v>
      </c>
      <c r="P3678" t="s">
        <v>27</v>
      </c>
      <c r="Q3678" s="1">
        <v>37939.660416666666</v>
      </c>
      <c r="R3678" s="1">
        <v>42906.657638888886</v>
      </c>
      <c r="S3678">
        <v>90</v>
      </c>
      <c r="T3678">
        <v>203</v>
      </c>
      <c r="U3678">
        <v>140</v>
      </c>
    </row>
    <row r="3679" spans="1:21" x14ac:dyDescent="0.25">
      <c r="A3679" t="s">
        <v>21</v>
      </c>
      <c r="B3679" t="s">
        <v>3862</v>
      </c>
      <c r="C3679" t="s">
        <v>23</v>
      </c>
      <c r="D3679" t="s">
        <v>4588</v>
      </c>
      <c r="F3679" t="s">
        <v>107</v>
      </c>
      <c r="G3679" t="s">
        <v>27</v>
      </c>
      <c r="H3679">
        <v>7</v>
      </c>
      <c r="I3679">
        <v>8</v>
      </c>
      <c r="J3679" t="s">
        <v>27</v>
      </c>
      <c r="K3679" t="s">
        <v>3862</v>
      </c>
      <c r="L3679" t="s">
        <v>4589</v>
      </c>
      <c r="M3679" t="s">
        <v>23</v>
      </c>
      <c r="N3679" t="s">
        <v>27</v>
      </c>
      <c r="O3679" t="s">
        <v>27</v>
      </c>
      <c r="P3679" t="s">
        <v>27</v>
      </c>
      <c r="Q3679" s="1">
        <v>38808.418055555558</v>
      </c>
      <c r="R3679" s="1">
        <v>40554.686805555553</v>
      </c>
      <c r="S3679" t="s">
        <v>27</v>
      </c>
      <c r="T3679" t="s">
        <v>27</v>
      </c>
      <c r="U3679" t="s">
        <v>27</v>
      </c>
    </row>
    <row r="3680" spans="1:21" x14ac:dyDescent="0.25">
      <c r="A3680" t="s">
        <v>21</v>
      </c>
      <c r="B3680" t="s">
        <v>4667</v>
      </c>
      <c r="C3680" t="s">
        <v>23</v>
      </c>
      <c r="D3680" t="s">
        <v>4668</v>
      </c>
      <c r="E3680" t="s">
        <v>85</v>
      </c>
      <c r="F3680" t="s">
        <v>26</v>
      </c>
      <c r="G3680" t="s">
        <v>27</v>
      </c>
      <c r="H3680">
        <v>8</v>
      </c>
      <c r="I3680">
        <v>8</v>
      </c>
      <c r="J3680" t="s">
        <v>27</v>
      </c>
      <c r="K3680" t="s">
        <v>4667</v>
      </c>
      <c r="L3680" t="s">
        <v>4668</v>
      </c>
      <c r="M3680" t="s">
        <v>23</v>
      </c>
      <c r="N3680" t="s">
        <v>27</v>
      </c>
      <c r="O3680" t="s">
        <v>27</v>
      </c>
      <c r="P3680" t="s">
        <v>27</v>
      </c>
      <c r="Q3680" s="1">
        <v>41040.497916666667</v>
      </c>
      <c r="R3680" s="1">
        <v>42950.354166666664</v>
      </c>
      <c r="S3680" t="s">
        <v>27</v>
      </c>
      <c r="T3680" t="s">
        <v>27</v>
      </c>
      <c r="U3680" t="s">
        <v>27</v>
      </c>
    </row>
    <row r="3681" spans="1:21" x14ac:dyDescent="0.25">
      <c r="A3681" t="s">
        <v>21</v>
      </c>
      <c r="B3681" t="s">
        <v>4740</v>
      </c>
      <c r="C3681" t="s">
        <v>23</v>
      </c>
      <c r="D3681" t="s">
        <v>4741</v>
      </c>
      <c r="F3681" t="s">
        <v>26</v>
      </c>
      <c r="G3681" t="s">
        <v>27</v>
      </c>
      <c r="H3681">
        <v>8</v>
      </c>
      <c r="I3681">
        <v>8</v>
      </c>
      <c r="J3681" t="s">
        <v>27</v>
      </c>
      <c r="K3681" t="s">
        <v>2175</v>
      </c>
      <c r="L3681" t="s">
        <v>2176</v>
      </c>
      <c r="M3681" t="s">
        <v>23</v>
      </c>
      <c r="N3681" t="s">
        <v>27</v>
      </c>
      <c r="O3681" t="s">
        <v>27</v>
      </c>
      <c r="P3681" t="s">
        <v>27</v>
      </c>
      <c r="Q3681" s="1">
        <v>38586.697916666664</v>
      </c>
      <c r="R3681" s="1">
        <v>40702.479861111111</v>
      </c>
      <c r="S3681" t="s">
        <v>27</v>
      </c>
      <c r="T3681" t="s">
        <v>27</v>
      </c>
      <c r="U3681" t="s">
        <v>27</v>
      </c>
    </row>
    <row r="3682" spans="1:21" x14ac:dyDescent="0.25">
      <c r="A3682" t="s">
        <v>21</v>
      </c>
      <c r="B3682" t="s">
        <v>966</v>
      </c>
      <c r="C3682" t="s">
        <v>23</v>
      </c>
      <c r="D3682" t="s">
        <v>4758</v>
      </c>
      <c r="E3682" t="s">
        <v>513</v>
      </c>
      <c r="F3682" t="s">
        <v>107</v>
      </c>
      <c r="G3682" t="s">
        <v>27</v>
      </c>
      <c r="H3682">
        <v>6</v>
      </c>
      <c r="I3682">
        <v>8</v>
      </c>
      <c r="J3682" t="s">
        <v>1531</v>
      </c>
      <c r="K3682" t="s">
        <v>966</v>
      </c>
      <c r="L3682" t="s">
        <v>967</v>
      </c>
      <c r="M3682" t="s">
        <v>23</v>
      </c>
      <c r="N3682" t="s">
        <v>27</v>
      </c>
      <c r="O3682" t="s">
        <v>27</v>
      </c>
      <c r="P3682" t="s">
        <v>27</v>
      </c>
      <c r="Q3682" s="1">
        <v>41199.706250000003</v>
      </c>
      <c r="R3682" s="1">
        <v>41466.604166666664</v>
      </c>
      <c r="S3682">
        <v>0.3</v>
      </c>
      <c r="T3682">
        <v>0.6</v>
      </c>
      <c r="U3682">
        <v>0.4</v>
      </c>
    </row>
    <row r="3683" spans="1:21" x14ac:dyDescent="0.25">
      <c r="A3683" t="s">
        <v>21</v>
      </c>
      <c r="B3683" t="s">
        <v>4780</v>
      </c>
      <c r="C3683" t="s">
        <v>23</v>
      </c>
      <c r="D3683" t="s">
        <v>4781</v>
      </c>
      <c r="F3683" t="s">
        <v>107</v>
      </c>
      <c r="G3683" t="s">
        <v>27</v>
      </c>
      <c r="H3683">
        <v>8</v>
      </c>
      <c r="I3683">
        <v>8</v>
      </c>
      <c r="J3683" t="s">
        <v>27</v>
      </c>
      <c r="K3683" t="s">
        <v>4389</v>
      </c>
      <c r="L3683" t="s">
        <v>4390</v>
      </c>
      <c r="M3683" t="s">
        <v>23</v>
      </c>
      <c r="N3683" t="s">
        <v>27</v>
      </c>
      <c r="O3683" t="s">
        <v>27</v>
      </c>
      <c r="P3683" t="s">
        <v>27</v>
      </c>
      <c r="Q3683" s="1">
        <v>38978.563888888886</v>
      </c>
      <c r="R3683" s="1">
        <v>40222.400694444441</v>
      </c>
      <c r="S3683" t="s">
        <v>27</v>
      </c>
      <c r="T3683" t="s">
        <v>27</v>
      </c>
      <c r="U3683" t="s">
        <v>27</v>
      </c>
    </row>
    <row r="3684" spans="1:21" x14ac:dyDescent="0.25">
      <c r="A3684" t="s">
        <v>21</v>
      </c>
      <c r="B3684" t="s">
        <v>4884</v>
      </c>
      <c r="C3684" t="s">
        <v>23</v>
      </c>
      <c r="D3684" t="s">
        <v>4885</v>
      </c>
      <c r="F3684" t="s">
        <v>26</v>
      </c>
      <c r="G3684" t="s">
        <v>27</v>
      </c>
      <c r="H3684">
        <v>8</v>
      </c>
      <c r="I3684">
        <v>8</v>
      </c>
      <c r="J3684" t="s">
        <v>27</v>
      </c>
      <c r="K3684" t="s">
        <v>4884</v>
      </c>
      <c r="L3684" t="s">
        <v>4885</v>
      </c>
      <c r="M3684" t="s">
        <v>23</v>
      </c>
      <c r="N3684" t="s">
        <v>27</v>
      </c>
      <c r="O3684" t="s">
        <v>27</v>
      </c>
      <c r="P3684" t="s">
        <v>27</v>
      </c>
      <c r="Q3684" s="1">
        <v>38692.520833333336</v>
      </c>
      <c r="R3684" s="1">
        <v>39799.367361111108</v>
      </c>
      <c r="S3684" t="s">
        <v>27</v>
      </c>
      <c r="T3684" t="s">
        <v>27</v>
      </c>
      <c r="U3684" t="s">
        <v>27</v>
      </c>
    </row>
    <row r="3685" spans="1:21" x14ac:dyDescent="0.25">
      <c r="A3685" t="s">
        <v>21</v>
      </c>
      <c r="B3685" t="s">
        <v>4658</v>
      </c>
      <c r="C3685" t="s">
        <v>23</v>
      </c>
      <c r="D3685" t="s">
        <v>4944</v>
      </c>
      <c r="F3685" t="s">
        <v>107</v>
      </c>
      <c r="G3685" t="s">
        <v>27</v>
      </c>
      <c r="H3685">
        <v>8</v>
      </c>
      <c r="I3685">
        <v>8</v>
      </c>
      <c r="J3685" t="s">
        <v>27</v>
      </c>
      <c r="K3685" t="s">
        <v>503</v>
      </c>
      <c r="L3685" t="s">
        <v>504</v>
      </c>
      <c r="M3685" t="s">
        <v>23</v>
      </c>
      <c r="N3685" t="s">
        <v>27</v>
      </c>
      <c r="O3685" t="s">
        <v>27</v>
      </c>
      <c r="P3685" t="s">
        <v>27</v>
      </c>
      <c r="Q3685" s="1">
        <v>40675.72152777778</v>
      </c>
      <c r="R3685" s="1">
        <v>41271.508333333331</v>
      </c>
      <c r="S3685" t="s">
        <v>27</v>
      </c>
      <c r="T3685" t="s">
        <v>27</v>
      </c>
      <c r="U3685" t="s">
        <v>27</v>
      </c>
    </row>
    <row r="3686" spans="1:21" x14ac:dyDescent="0.25">
      <c r="A3686" t="s">
        <v>21</v>
      </c>
      <c r="B3686" t="s">
        <v>4954</v>
      </c>
      <c r="C3686" t="s">
        <v>23</v>
      </c>
      <c r="D3686" t="s">
        <v>4955</v>
      </c>
      <c r="F3686" t="s">
        <v>107</v>
      </c>
      <c r="G3686" t="s">
        <v>27</v>
      </c>
      <c r="H3686">
        <v>8</v>
      </c>
      <c r="I3686">
        <v>8</v>
      </c>
      <c r="J3686" t="s">
        <v>27</v>
      </c>
      <c r="K3686" t="s">
        <v>4389</v>
      </c>
      <c r="L3686" t="s">
        <v>4390</v>
      </c>
      <c r="M3686" t="s">
        <v>23</v>
      </c>
      <c r="N3686" t="s">
        <v>27</v>
      </c>
      <c r="O3686" t="s">
        <v>27</v>
      </c>
      <c r="P3686" t="s">
        <v>27</v>
      </c>
      <c r="Q3686" s="1">
        <v>38978.563888888886</v>
      </c>
      <c r="R3686" s="1">
        <v>40222.400694444441</v>
      </c>
      <c r="S3686" t="s">
        <v>27</v>
      </c>
      <c r="T3686" t="s">
        <v>27</v>
      </c>
      <c r="U3686" t="s">
        <v>27</v>
      </c>
    </row>
    <row r="3687" spans="1:21" x14ac:dyDescent="0.25">
      <c r="A3687" t="s">
        <v>21</v>
      </c>
      <c r="B3687" t="s">
        <v>4431</v>
      </c>
      <c r="C3687" t="s">
        <v>23</v>
      </c>
      <c r="D3687" t="s">
        <v>4432</v>
      </c>
      <c r="E3687" t="s">
        <v>4101</v>
      </c>
      <c r="F3687" t="s">
        <v>26</v>
      </c>
      <c r="G3687" t="s">
        <v>27</v>
      </c>
      <c r="H3687">
        <v>8</v>
      </c>
      <c r="I3687">
        <v>8</v>
      </c>
      <c r="J3687" t="s">
        <v>27</v>
      </c>
      <c r="K3687" t="s">
        <v>180</v>
      </c>
      <c r="L3687" t="s">
        <v>183</v>
      </c>
      <c r="M3687" t="s">
        <v>23</v>
      </c>
      <c r="N3687" t="s">
        <v>27</v>
      </c>
      <c r="O3687" t="s">
        <v>27</v>
      </c>
      <c r="P3687" t="s">
        <v>27</v>
      </c>
      <c r="Q3687" s="1">
        <v>39338.004166666666</v>
      </c>
      <c r="R3687" s="1">
        <v>42388.813194444447</v>
      </c>
      <c r="S3687">
        <v>592</v>
      </c>
      <c r="T3687">
        <v>3292</v>
      </c>
      <c r="U3687">
        <v>1590.625</v>
      </c>
    </row>
    <row r="3688" spans="1:21" x14ac:dyDescent="0.25">
      <c r="A3688" t="s">
        <v>21</v>
      </c>
      <c r="B3688" t="s">
        <v>4036</v>
      </c>
      <c r="C3688" t="s">
        <v>23</v>
      </c>
      <c r="D3688" t="s">
        <v>4036</v>
      </c>
      <c r="F3688" t="s">
        <v>26</v>
      </c>
      <c r="G3688" t="s">
        <v>27</v>
      </c>
      <c r="H3688">
        <v>8</v>
      </c>
      <c r="I3688">
        <v>8</v>
      </c>
      <c r="J3688" t="s">
        <v>27</v>
      </c>
      <c r="K3688" t="s">
        <v>1123</v>
      </c>
      <c r="L3688" t="s">
        <v>1124</v>
      </c>
      <c r="M3688" t="s">
        <v>23</v>
      </c>
      <c r="N3688" t="s">
        <v>27</v>
      </c>
      <c r="O3688" t="s">
        <v>27</v>
      </c>
      <c r="P3688" t="s">
        <v>27</v>
      </c>
      <c r="Q3688" s="1">
        <v>39503.473611111112</v>
      </c>
      <c r="R3688" s="1">
        <v>42871.660416666666</v>
      </c>
      <c r="S3688" t="s">
        <v>27</v>
      </c>
      <c r="T3688" t="s">
        <v>27</v>
      </c>
      <c r="U3688" t="s">
        <v>27</v>
      </c>
    </row>
    <row r="3689" spans="1:21" x14ac:dyDescent="0.25">
      <c r="A3689" t="s">
        <v>21</v>
      </c>
      <c r="B3689" t="s">
        <v>1235</v>
      </c>
      <c r="C3689" t="s">
        <v>23</v>
      </c>
      <c r="D3689" t="s">
        <v>5058</v>
      </c>
      <c r="E3689" t="s">
        <v>513</v>
      </c>
      <c r="F3689" t="s">
        <v>107</v>
      </c>
      <c r="G3689" t="s">
        <v>27</v>
      </c>
      <c r="H3689">
        <v>7</v>
      </c>
      <c r="I3689">
        <v>8</v>
      </c>
      <c r="J3689" t="s">
        <v>27</v>
      </c>
      <c r="K3689" t="s">
        <v>1235</v>
      </c>
      <c r="L3689" t="s">
        <v>1236</v>
      </c>
      <c r="M3689" t="s">
        <v>23</v>
      </c>
      <c r="N3689" t="s">
        <v>27</v>
      </c>
      <c r="O3689" t="s">
        <v>27</v>
      </c>
      <c r="P3689" t="s">
        <v>27</v>
      </c>
      <c r="Q3689" s="1">
        <v>41355.491666666669</v>
      </c>
      <c r="R3689" s="1">
        <v>41536.59097222222</v>
      </c>
      <c r="S3689">
        <v>19.399999999999999</v>
      </c>
      <c r="T3689">
        <v>68.400000000000006</v>
      </c>
      <c r="U3689">
        <v>36.225000000000001</v>
      </c>
    </row>
    <row r="3690" spans="1:21" x14ac:dyDescent="0.25">
      <c r="A3690" t="s">
        <v>21</v>
      </c>
      <c r="B3690" t="s">
        <v>3884</v>
      </c>
      <c r="C3690" t="s">
        <v>23</v>
      </c>
      <c r="D3690" t="s">
        <v>3885</v>
      </c>
      <c r="F3690" t="s">
        <v>130</v>
      </c>
      <c r="G3690" t="s">
        <v>27</v>
      </c>
      <c r="H3690">
        <v>8</v>
      </c>
      <c r="I3690">
        <v>8</v>
      </c>
      <c r="J3690" t="s">
        <v>27</v>
      </c>
      <c r="K3690" t="s">
        <v>5080</v>
      </c>
      <c r="L3690" t="s">
        <v>5081</v>
      </c>
      <c r="M3690" t="s">
        <v>23</v>
      </c>
      <c r="N3690" t="s">
        <v>27</v>
      </c>
      <c r="O3690" t="s">
        <v>27</v>
      </c>
      <c r="P3690" t="s">
        <v>27</v>
      </c>
      <c r="Q3690" s="1">
        <v>39885.612500000003</v>
      </c>
      <c r="R3690" s="1">
        <v>42969.6875</v>
      </c>
      <c r="S3690" t="s">
        <v>27</v>
      </c>
      <c r="T3690" t="s">
        <v>27</v>
      </c>
      <c r="U3690" t="s">
        <v>27</v>
      </c>
    </row>
    <row r="3691" spans="1:21" x14ac:dyDescent="0.25">
      <c r="A3691" t="s">
        <v>21</v>
      </c>
      <c r="B3691" t="s">
        <v>5222</v>
      </c>
      <c r="C3691" t="s">
        <v>23</v>
      </c>
      <c r="D3691" t="s">
        <v>5223</v>
      </c>
      <c r="F3691" t="s">
        <v>26</v>
      </c>
      <c r="G3691" t="s">
        <v>27</v>
      </c>
      <c r="H3691">
        <v>8</v>
      </c>
      <c r="I3691">
        <v>8</v>
      </c>
      <c r="J3691" t="s">
        <v>27</v>
      </c>
      <c r="K3691" t="s">
        <v>503</v>
      </c>
      <c r="L3691" t="s">
        <v>505</v>
      </c>
      <c r="M3691" t="s">
        <v>23</v>
      </c>
      <c r="N3691" t="s">
        <v>27</v>
      </c>
      <c r="O3691" t="s">
        <v>27</v>
      </c>
      <c r="P3691" t="s">
        <v>27</v>
      </c>
      <c r="Q3691" s="1">
        <v>41968.404166666667</v>
      </c>
      <c r="R3691" s="1">
        <v>42838.724999999999</v>
      </c>
      <c r="S3691" t="s">
        <v>27</v>
      </c>
      <c r="T3691" t="s">
        <v>27</v>
      </c>
      <c r="U3691" t="s">
        <v>27</v>
      </c>
    </row>
    <row r="3692" spans="1:21" x14ac:dyDescent="0.25">
      <c r="A3692" t="s">
        <v>21</v>
      </c>
      <c r="B3692" t="s">
        <v>3837</v>
      </c>
      <c r="C3692" t="s">
        <v>23</v>
      </c>
      <c r="D3692" t="s">
        <v>3837</v>
      </c>
      <c r="E3692" t="s">
        <v>3838</v>
      </c>
      <c r="F3692" t="s">
        <v>26</v>
      </c>
      <c r="G3692" t="s">
        <v>27</v>
      </c>
      <c r="H3692">
        <v>8</v>
      </c>
      <c r="I3692">
        <v>8</v>
      </c>
      <c r="J3692" t="s">
        <v>27</v>
      </c>
      <c r="K3692" t="s">
        <v>1123</v>
      </c>
      <c r="L3692" t="s">
        <v>1124</v>
      </c>
      <c r="M3692" t="s">
        <v>23</v>
      </c>
      <c r="N3692" t="s">
        <v>27</v>
      </c>
      <c r="O3692" t="s">
        <v>27</v>
      </c>
      <c r="P3692" t="s">
        <v>27</v>
      </c>
      <c r="Q3692" s="1">
        <v>39503.473611111112</v>
      </c>
      <c r="R3692" s="1">
        <v>42871.660416666666</v>
      </c>
      <c r="S3692" t="s">
        <v>27</v>
      </c>
      <c r="T3692" t="s">
        <v>27</v>
      </c>
      <c r="U3692" t="s">
        <v>27</v>
      </c>
    </row>
    <row r="3693" spans="1:21" x14ac:dyDescent="0.25">
      <c r="A3693" t="s">
        <v>21</v>
      </c>
      <c r="B3693" t="s">
        <v>4184</v>
      </c>
      <c r="C3693" t="s">
        <v>23</v>
      </c>
      <c r="D3693" t="s">
        <v>4185</v>
      </c>
      <c r="F3693" t="s">
        <v>26</v>
      </c>
      <c r="G3693" t="s">
        <v>27</v>
      </c>
      <c r="H3693">
        <v>8</v>
      </c>
      <c r="I3693">
        <v>8</v>
      </c>
      <c r="J3693" t="s">
        <v>27</v>
      </c>
      <c r="K3693" t="s">
        <v>1597</v>
      </c>
      <c r="L3693" t="s">
        <v>1598</v>
      </c>
      <c r="M3693" t="s">
        <v>23</v>
      </c>
      <c r="N3693" t="s">
        <v>27</v>
      </c>
      <c r="O3693" t="s">
        <v>27</v>
      </c>
      <c r="P3693" t="s">
        <v>27</v>
      </c>
      <c r="Q3693" s="1">
        <v>38583.003472222219</v>
      </c>
      <c r="R3693" s="1">
        <v>42846.482638888891</v>
      </c>
      <c r="S3693" t="s">
        <v>27</v>
      </c>
      <c r="T3693" t="s">
        <v>27</v>
      </c>
      <c r="U3693" t="s">
        <v>27</v>
      </c>
    </row>
    <row r="3694" spans="1:21" x14ac:dyDescent="0.25">
      <c r="A3694" t="s">
        <v>21</v>
      </c>
      <c r="B3694" t="s">
        <v>4782</v>
      </c>
      <c r="C3694" t="s">
        <v>23</v>
      </c>
      <c r="D3694" t="s">
        <v>4961</v>
      </c>
      <c r="F3694" t="s">
        <v>144</v>
      </c>
      <c r="G3694" t="s">
        <v>27</v>
      </c>
      <c r="H3694">
        <v>8</v>
      </c>
      <c r="I3694">
        <v>8</v>
      </c>
      <c r="J3694" t="s">
        <v>27</v>
      </c>
      <c r="K3694" t="s">
        <v>3145</v>
      </c>
      <c r="L3694" t="s">
        <v>3146</v>
      </c>
      <c r="M3694" t="s">
        <v>23</v>
      </c>
      <c r="N3694" t="s">
        <v>27</v>
      </c>
      <c r="O3694" t="s">
        <v>27</v>
      </c>
      <c r="P3694" t="s">
        <v>27</v>
      </c>
      <c r="Q3694" s="1">
        <v>40248.567361111112</v>
      </c>
      <c r="R3694" s="1">
        <v>40434.732638888891</v>
      </c>
      <c r="S3694" t="s">
        <v>27</v>
      </c>
      <c r="T3694" t="s">
        <v>27</v>
      </c>
      <c r="U3694" t="s">
        <v>27</v>
      </c>
    </row>
    <row r="3695" spans="1:21" x14ac:dyDescent="0.25">
      <c r="A3695" t="s">
        <v>21</v>
      </c>
      <c r="B3695" t="s">
        <v>4585</v>
      </c>
      <c r="C3695" t="s">
        <v>23</v>
      </c>
      <c r="D3695" t="s">
        <v>4585</v>
      </c>
      <c r="E3695" t="s">
        <v>300</v>
      </c>
      <c r="F3695" t="s">
        <v>26</v>
      </c>
      <c r="G3695" t="s">
        <v>27</v>
      </c>
      <c r="H3695">
        <v>8</v>
      </c>
      <c r="I3695">
        <v>8</v>
      </c>
      <c r="J3695" t="s">
        <v>27</v>
      </c>
      <c r="K3695" t="s">
        <v>1123</v>
      </c>
      <c r="L3695" t="s">
        <v>1124</v>
      </c>
      <c r="M3695" t="s">
        <v>23</v>
      </c>
      <c r="N3695" t="s">
        <v>27</v>
      </c>
      <c r="O3695" t="s">
        <v>27</v>
      </c>
      <c r="P3695" t="s">
        <v>27</v>
      </c>
      <c r="Q3695" s="1">
        <v>39503.473611111112</v>
      </c>
      <c r="R3695" s="1">
        <v>42871.660416666666</v>
      </c>
      <c r="S3695" t="s">
        <v>27</v>
      </c>
      <c r="T3695" t="s">
        <v>27</v>
      </c>
      <c r="U3695" t="s">
        <v>27</v>
      </c>
    </row>
    <row r="3696" spans="1:21" x14ac:dyDescent="0.25">
      <c r="A3696" t="s">
        <v>21</v>
      </c>
      <c r="B3696" t="s">
        <v>3884</v>
      </c>
      <c r="C3696" t="s">
        <v>23</v>
      </c>
      <c r="D3696" t="s">
        <v>3885</v>
      </c>
      <c r="F3696" t="s">
        <v>130</v>
      </c>
      <c r="G3696" t="s">
        <v>27</v>
      </c>
      <c r="H3696">
        <v>8</v>
      </c>
      <c r="I3696">
        <v>8</v>
      </c>
      <c r="J3696" t="s">
        <v>27</v>
      </c>
      <c r="K3696" t="s">
        <v>5427</v>
      </c>
      <c r="L3696" t="s">
        <v>5428</v>
      </c>
      <c r="M3696" t="s">
        <v>23</v>
      </c>
      <c r="N3696" t="s">
        <v>27</v>
      </c>
      <c r="O3696" t="s">
        <v>27</v>
      </c>
      <c r="P3696" t="s">
        <v>27</v>
      </c>
      <c r="Q3696" s="1">
        <v>42416.571527777778</v>
      </c>
      <c r="R3696" s="1">
        <v>42971.385416666664</v>
      </c>
      <c r="S3696" t="s">
        <v>27</v>
      </c>
      <c r="T3696" t="s">
        <v>27</v>
      </c>
      <c r="U3696" t="s">
        <v>27</v>
      </c>
    </row>
    <row r="3697" spans="1:21" x14ac:dyDescent="0.25">
      <c r="A3697" t="s">
        <v>21</v>
      </c>
      <c r="B3697" t="s">
        <v>3884</v>
      </c>
      <c r="C3697" t="s">
        <v>23</v>
      </c>
      <c r="D3697" t="s">
        <v>3885</v>
      </c>
      <c r="F3697" t="s">
        <v>130</v>
      </c>
      <c r="G3697" t="s">
        <v>27</v>
      </c>
      <c r="H3697">
        <v>8</v>
      </c>
      <c r="I3697">
        <v>8</v>
      </c>
      <c r="J3697" t="s">
        <v>27</v>
      </c>
      <c r="K3697" t="s">
        <v>5509</v>
      </c>
      <c r="L3697" t="s">
        <v>5510</v>
      </c>
      <c r="M3697" t="s">
        <v>23</v>
      </c>
      <c r="N3697" t="s">
        <v>27</v>
      </c>
      <c r="O3697" t="s">
        <v>27</v>
      </c>
      <c r="P3697" t="s">
        <v>27</v>
      </c>
      <c r="Q3697" s="1">
        <v>38859.696527777778</v>
      </c>
      <c r="R3697" s="1">
        <v>42500.667361111111</v>
      </c>
      <c r="S3697" t="s">
        <v>27</v>
      </c>
      <c r="T3697" t="s">
        <v>27</v>
      </c>
      <c r="U3697" t="s">
        <v>27</v>
      </c>
    </row>
    <row r="3698" spans="1:21" x14ac:dyDescent="0.25">
      <c r="A3698" t="s">
        <v>21</v>
      </c>
      <c r="B3698" t="s">
        <v>4236</v>
      </c>
      <c r="C3698" t="s">
        <v>23</v>
      </c>
      <c r="D3698" t="s">
        <v>4237</v>
      </c>
      <c r="F3698" t="s">
        <v>130</v>
      </c>
      <c r="G3698" t="s">
        <v>27</v>
      </c>
      <c r="H3698">
        <v>8</v>
      </c>
      <c r="I3698">
        <v>8</v>
      </c>
      <c r="J3698" t="s">
        <v>27</v>
      </c>
      <c r="K3698" t="s">
        <v>995</v>
      </c>
      <c r="L3698" t="s">
        <v>996</v>
      </c>
      <c r="M3698" t="s">
        <v>23</v>
      </c>
      <c r="N3698" t="s">
        <v>27</v>
      </c>
      <c r="O3698" t="s">
        <v>27</v>
      </c>
      <c r="P3698" t="s">
        <v>27</v>
      </c>
      <c r="Q3698" s="1">
        <v>35888.752083333333</v>
      </c>
      <c r="R3698" s="1">
        <v>37419.142361111109</v>
      </c>
      <c r="S3698" t="s">
        <v>27</v>
      </c>
      <c r="T3698" t="s">
        <v>27</v>
      </c>
      <c r="U3698" t="s">
        <v>27</v>
      </c>
    </row>
    <row r="3699" spans="1:21" x14ac:dyDescent="0.25">
      <c r="A3699" t="s">
        <v>21</v>
      </c>
      <c r="B3699" t="s">
        <v>5366</v>
      </c>
      <c r="C3699" t="s">
        <v>23</v>
      </c>
      <c r="D3699" t="s">
        <v>5367</v>
      </c>
      <c r="F3699" t="s">
        <v>78</v>
      </c>
      <c r="G3699" t="s">
        <v>27</v>
      </c>
      <c r="H3699">
        <v>8</v>
      </c>
      <c r="I3699">
        <v>8</v>
      </c>
      <c r="J3699" t="s">
        <v>27</v>
      </c>
      <c r="K3699" t="s">
        <v>5541</v>
      </c>
      <c r="L3699" t="s">
        <v>5299</v>
      </c>
      <c r="M3699" t="s">
        <v>23</v>
      </c>
      <c r="N3699" t="s">
        <v>27</v>
      </c>
      <c r="O3699" t="s">
        <v>27</v>
      </c>
      <c r="P3699" t="s">
        <v>27</v>
      </c>
      <c r="Q3699" s="1">
        <v>40891.51458333333</v>
      </c>
      <c r="R3699" s="1">
        <v>42787.470833333333</v>
      </c>
      <c r="S3699" t="s">
        <v>27</v>
      </c>
      <c r="T3699" t="s">
        <v>27</v>
      </c>
      <c r="U3699" t="s">
        <v>27</v>
      </c>
    </row>
    <row r="3700" spans="1:21" x14ac:dyDescent="0.25">
      <c r="A3700" t="s">
        <v>21</v>
      </c>
      <c r="B3700" t="s">
        <v>5587</v>
      </c>
      <c r="C3700" t="s">
        <v>23</v>
      </c>
      <c r="D3700" t="s">
        <v>4383</v>
      </c>
      <c r="F3700" t="s">
        <v>26</v>
      </c>
      <c r="G3700" t="s">
        <v>27</v>
      </c>
      <c r="H3700">
        <v>8</v>
      </c>
      <c r="I3700">
        <v>8</v>
      </c>
      <c r="J3700" t="s">
        <v>27</v>
      </c>
      <c r="K3700" t="s">
        <v>3003</v>
      </c>
      <c r="L3700" t="s">
        <v>3005</v>
      </c>
      <c r="M3700" t="s">
        <v>23</v>
      </c>
      <c r="N3700" t="s">
        <v>27</v>
      </c>
      <c r="O3700" t="s">
        <v>27</v>
      </c>
      <c r="P3700" t="s">
        <v>27</v>
      </c>
      <c r="Q3700" s="1">
        <v>42220.61041666667</v>
      </c>
      <c r="R3700" s="1">
        <v>42887.944444444445</v>
      </c>
      <c r="S3700" t="s">
        <v>27</v>
      </c>
      <c r="T3700" t="s">
        <v>27</v>
      </c>
      <c r="U3700" t="s">
        <v>27</v>
      </c>
    </row>
    <row r="3701" spans="1:21" x14ac:dyDescent="0.25">
      <c r="A3701" t="s">
        <v>21</v>
      </c>
      <c r="B3701" t="s">
        <v>5385</v>
      </c>
      <c r="C3701" t="s">
        <v>23</v>
      </c>
      <c r="D3701" t="s">
        <v>5386</v>
      </c>
      <c r="F3701" t="s">
        <v>78</v>
      </c>
      <c r="G3701" t="s">
        <v>27</v>
      </c>
      <c r="H3701">
        <v>7</v>
      </c>
      <c r="I3701">
        <v>8</v>
      </c>
      <c r="J3701" t="s">
        <v>27</v>
      </c>
      <c r="K3701" t="s">
        <v>5342</v>
      </c>
      <c r="L3701" t="s">
        <v>5299</v>
      </c>
      <c r="M3701" t="s">
        <v>23</v>
      </c>
      <c r="N3701" t="s">
        <v>27</v>
      </c>
      <c r="O3701" t="s">
        <v>27</v>
      </c>
      <c r="P3701" t="s">
        <v>27</v>
      </c>
      <c r="Q3701" s="1">
        <v>41670.426388888889</v>
      </c>
      <c r="R3701" s="1">
        <v>42926.524305555555</v>
      </c>
      <c r="S3701" t="s">
        <v>27</v>
      </c>
      <c r="T3701" t="s">
        <v>27</v>
      </c>
      <c r="U3701" t="s">
        <v>27</v>
      </c>
    </row>
    <row r="3702" spans="1:21" x14ac:dyDescent="0.25">
      <c r="A3702" t="s">
        <v>21</v>
      </c>
      <c r="B3702" t="s">
        <v>5372</v>
      </c>
      <c r="C3702" t="s">
        <v>23</v>
      </c>
      <c r="D3702" t="s">
        <v>5373</v>
      </c>
      <c r="F3702" t="s">
        <v>78</v>
      </c>
      <c r="G3702" t="s">
        <v>27</v>
      </c>
      <c r="H3702">
        <v>8</v>
      </c>
      <c r="I3702">
        <v>8</v>
      </c>
      <c r="J3702" t="s">
        <v>27</v>
      </c>
      <c r="K3702" t="s">
        <v>5067</v>
      </c>
      <c r="L3702" t="s">
        <v>5068</v>
      </c>
      <c r="M3702" t="s">
        <v>23</v>
      </c>
      <c r="N3702" t="s">
        <v>27</v>
      </c>
      <c r="O3702" t="s">
        <v>27</v>
      </c>
      <c r="P3702" t="s">
        <v>27</v>
      </c>
      <c r="Q3702" s="1">
        <v>41571.492361111108</v>
      </c>
      <c r="R3702" s="1">
        <v>42518.722916666666</v>
      </c>
      <c r="S3702" t="s">
        <v>27</v>
      </c>
      <c r="T3702" t="s">
        <v>27</v>
      </c>
      <c r="U3702" t="s">
        <v>27</v>
      </c>
    </row>
    <row r="3703" spans="1:21" x14ac:dyDescent="0.25">
      <c r="A3703" t="s">
        <v>21</v>
      </c>
      <c r="B3703" t="s">
        <v>5691</v>
      </c>
      <c r="C3703" t="s">
        <v>23</v>
      </c>
      <c r="D3703" t="s">
        <v>5692</v>
      </c>
      <c r="F3703" t="s">
        <v>78</v>
      </c>
      <c r="G3703" t="s">
        <v>27</v>
      </c>
      <c r="H3703">
        <v>8</v>
      </c>
      <c r="I3703">
        <v>8</v>
      </c>
      <c r="J3703" t="s">
        <v>27</v>
      </c>
      <c r="K3703" t="s">
        <v>5155</v>
      </c>
      <c r="L3703" t="s">
        <v>5299</v>
      </c>
      <c r="M3703" t="s">
        <v>23</v>
      </c>
      <c r="N3703" t="s">
        <v>27</v>
      </c>
      <c r="O3703" t="s">
        <v>27</v>
      </c>
      <c r="P3703" t="s">
        <v>27</v>
      </c>
      <c r="Q3703" s="1">
        <v>40201.451388888891</v>
      </c>
      <c r="R3703" s="1">
        <v>42824.713194444441</v>
      </c>
      <c r="S3703" t="s">
        <v>27</v>
      </c>
      <c r="T3703" t="s">
        <v>27</v>
      </c>
      <c r="U3703" t="s">
        <v>27</v>
      </c>
    </row>
    <row r="3704" spans="1:21" x14ac:dyDescent="0.25">
      <c r="A3704" t="s">
        <v>21</v>
      </c>
      <c r="B3704" t="s">
        <v>5366</v>
      </c>
      <c r="C3704" t="s">
        <v>23</v>
      </c>
      <c r="D3704" t="s">
        <v>5367</v>
      </c>
      <c r="F3704" t="s">
        <v>78</v>
      </c>
      <c r="G3704" t="s">
        <v>27</v>
      </c>
      <c r="H3704">
        <v>7</v>
      </c>
      <c r="I3704">
        <v>8</v>
      </c>
      <c r="J3704" t="s">
        <v>27</v>
      </c>
      <c r="K3704" t="s">
        <v>5687</v>
      </c>
      <c r="L3704" t="s">
        <v>5068</v>
      </c>
      <c r="M3704" t="s">
        <v>23</v>
      </c>
      <c r="N3704" t="s">
        <v>27</v>
      </c>
      <c r="O3704" t="s">
        <v>27</v>
      </c>
      <c r="P3704" t="s">
        <v>27</v>
      </c>
      <c r="Q3704" s="1">
        <v>42294.603472222225</v>
      </c>
      <c r="R3704" s="1">
        <v>42889.645138888889</v>
      </c>
      <c r="S3704" t="s">
        <v>27</v>
      </c>
      <c r="T3704" t="s">
        <v>27</v>
      </c>
      <c r="U3704" t="s">
        <v>27</v>
      </c>
    </row>
    <row r="3705" spans="1:21" x14ac:dyDescent="0.25">
      <c r="A3705" t="s">
        <v>21</v>
      </c>
      <c r="B3705" t="s">
        <v>5691</v>
      </c>
      <c r="C3705" t="s">
        <v>23</v>
      </c>
      <c r="D3705" t="s">
        <v>5692</v>
      </c>
      <c r="F3705" t="s">
        <v>78</v>
      </c>
      <c r="G3705" t="s">
        <v>27</v>
      </c>
      <c r="H3705">
        <v>8</v>
      </c>
      <c r="I3705">
        <v>8</v>
      </c>
      <c r="J3705" t="s">
        <v>27</v>
      </c>
      <c r="K3705" t="s">
        <v>5490</v>
      </c>
      <c r="L3705" t="s">
        <v>5299</v>
      </c>
      <c r="M3705" t="s">
        <v>23</v>
      </c>
      <c r="N3705" t="s">
        <v>27</v>
      </c>
      <c r="O3705" t="s">
        <v>27</v>
      </c>
      <c r="P3705" t="s">
        <v>27</v>
      </c>
      <c r="Q3705" s="1">
        <v>41513.563194444447</v>
      </c>
      <c r="R3705" s="1">
        <v>42590.434027777781</v>
      </c>
      <c r="S3705" t="s">
        <v>27</v>
      </c>
      <c r="T3705" t="s">
        <v>27</v>
      </c>
      <c r="U3705" t="s">
        <v>27</v>
      </c>
    </row>
    <row r="3706" spans="1:21" x14ac:dyDescent="0.25">
      <c r="A3706" t="s">
        <v>21</v>
      </c>
      <c r="B3706" t="s">
        <v>5756</v>
      </c>
      <c r="C3706" t="s">
        <v>23</v>
      </c>
      <c r="D3706" t="s">
        <v>5757</v>
      </c>
      <c r="F3706" t="s">
        <v>78</v>
      </c>
      <c r="G3706" t="s">
        <v>27</v>
      </c>
      <c r="H3706">
        <v>8</v>
      </c>
      <c r="I3706">
        <v>8</v>
      </c>
      <c r="J3706" t="s">
        <v>27</v>
      </c>
      <c r="K3706" t="s">
        <v>5411</v>
      </c>
      <c r="L3706" t="s">
        <v>5113</v>
      </c>
      <c r="M3706" t="s">
        <v>23</v>
      </c>
      <c r="N3706" t="s">
        <v>27</v>
      </c>
      <c r="O3706" t="s">
        <v>27</v>
      </c>
      <c r="P3706" t="s">
        <v>27</v>
      </c>
      <c r="Q3706" s="1">
        <v>40301.394444444442</v>
      </c>
      <c r="R3706" s="1">
        <v>41446.674305555556</v>
      </c>
      <c r="S3706" t="s">
        <v>27</v>
      </c>
      <c r="T3706" t="s">
        <v>27</v>
      </c>
      <c r="U3706" t="s">
        <v>27</v>
      </c>
    </row>
    <row r="3707" spans="1:21" x14ac:dyDescent="0.25">
      <c r="A3707" t="s">
        <v>21</v>
      </c>
      <c r="B3707" t="s">
        <v>5691</v>
      </c>
      <c r="C3707" t="s">
        <v>23</v>
      </c>
      <c r="D3707" t="s">
        <v>5692</v>
      </c>
      <c r="F3707" t="s">
        <v>78</v>
      </c>
      <c r="G3707" t="s">
        <v>27</v>
      </c>
      <c r="H3707">
        <v>8</v>
      </c>
      <c r="I3707">
        <v>8</v>
      </c>
      <c r="J3707" t="s">
        <v>27</v>
      </c>
      <c r="K3707" t="s">
        <v>5630</v>
      </c>
      <c r="L3707" t="s">
        <v>5631</v>
      </c>
      <c r="M3707" t="s">
        <v>23</v>
      </c>
      <c r="N3707" t="s">
        <v>27</v>
      </c>
      <c r="O3707" t="s">
        <v>27</v>
      </c>
      <c r="P3707" t="s">
        <v>27</v>
      </c>
      <c r="Q3707" s="1">
        <v>41863.540972222225</v>
      </c>
      <c r="R3707" s="1">
        <v>42871.685416666667</v>
      </c>
      <c r="S3707" t="s">
        <v>27</v>
      </c>
      <c r="T3707" t="s">
        <v>27</v>
      </c>
      <c r="U3707" t="s">
        <v>27</v>
      </c>
    </row>
    <row r="3708" spans="1:21" x14ac:dyDescent="0.25">
      <c r="A3708" t="s">
        <v>21</v>
      </c>
      <c r="B3708" t="s">
        <v>5709</v>
      </c>
      <c r="C3708" t="s">
        <v>23</v>
      </c>
      <c r="D3708" t="s">
        <v>5710</v>
      </c>
      <c r="F3708" t="s">
        <v>78</v>
      </c>
      <c r="G3708" t="s">
        <v>27</v>
      </c>
      <c r="H3708">
        <v>8</v>
      </c>
      <c r="I3708">
        <v>8</v>
      </c>
      <c r="J3708" t="s">
        <v>27</v>
      </c>
      <c r="K3708" t="s">
        <v>5298</v>
      </c>
      <c r="L3708" t="s">
        <v>5068</v>
      </c>
      <c r="M3708" t="s">
        <v>23</v>
      </c>
      <c r="N3708" t="s">
        <v>27</v>
      </c>
      <c r="O3708" t="s">
        <v>27</v>
      </c>
      <c r="P3708" t="s">
        <v>27</v>
      </c>
      <c r="Q3708" s="1">
        <v>41687.519444444442</v>
      </c>
      <c r="R3708" s="1">
        <v>43012.526388888888</v>
      </c>
      <c r="S3708" t="s">
        <v>27</v>
      </c>
      <c r="T3708" t="s">
        <v>27</v>
      </c>
      <c r="U3708" t="s">
        <v>27</v>
      </c>
    </row>
    <row r="3709" spans="1:21" x14ac:dyDescent="0.25">
      <c r="A3709" t="s">
        <v>21</v>
      </c>
      <c r="B3709" t="s">
        <v>5419</v>
      </c>
      <c r="C3709" t="s">
        <v>23</v>
      </c>
      <c r="D3709" t="s">
        <v>5420</v>
      </c>
      <c r="F3709" t="s">
        <v>78</v>
      </c>
      <c r="G3709" t="s">
        <v>27</v>
      </c>
      <c r="H3709">
        <v>8</v>
      </c>
      <c r="I3709">
        <v>8</v>
      </c>
      <c r="J3709" t="s">
        <v>27</v>
      </c>
      <c r="K3709" t="s">
        <v>5451</v>
      </c>
      <c r="L3709" t="s">
        <v>5068</v>
      </c>
      <c r="M3709" t="s">
        <v>23</v>
      </c>
      <c r="N3709" t="s">
        <v>27</v>
      </c>
      <c r="O3709" t="s">
        <v>27</v>
      </c>
      <c r="P3709" t="s">
        <v>27</v>
      </c>
      <c r="Q3709" s="1">
        <v>41390.561111111114</v>
      </c>
      <c r="R3709" s="1">
        <v>43008.689583333333</v>
      </c>
      <c r="S3709" t="s">
        <v>27</v>
      </c>
      <c r="T3709" t="s">
        <v>27</v>
      </c>
      <c r="U3709" t="s">
        <v>27</v>
      </c>
    </row>
    <row r="3710" spans="1:21" x14ac:dyDescent="0.25">
      <c r="A3710" t="s">
        <v>21</v>
      </c>
      <c r="B3710" t="s">
        <v>5829</v>
      </c>
      <c r="C3710" t="s">
        <v>23</v>
      </c>
      <c r="D3710" t="s">
        <v>5830</v>
      </c>
      <c r="F3710" t="s">
        <v>78</v>
      </c>
      <c r="G3710" t="s">
        <v>27</v>
      </c>
      <c r="H3710">
        <v>8</v>
      </c>
      <c r="I3710">
        <v>8</v>
      </c>
      <c r="J3710" t="s">
        <v>27</v>
      </c>
      <c r="K3710" t="s">
        <v>5490</v>
      </c>
      <c r="L3710" t="s">
        <v>5299</v>
      </c>
      <c r="M3710" t="s">
        <v>23</v>
      </c>
      <c r="N3710" t="s">
        <v>27</v>
      </c>
      <c r="O3710" t="s">
        <v>27</v>
      </c>
      <c r="P3710" t="s">
        <v>27</v>
      </c>
      <c r="Q3710" s="1">
        <v>41522.494444444441</v>
      </c>
      <c r="R3710" s="1">
        <v>42590.434027777781</v>
      </c>
      <c r="S3710" t="s">
        <v>27</v>
      </c>
      <c r="T3710" t="s">
        <v>27</v>
      </c>
      <c r="U3710" t="s">
        <v>27</v>
      </c>
    </row>
    <row r="3711" spans="1:21" x14ac:dyDescent="0.25">
      <c r="A3711" t="s">
        <v>21</v>
      </c>
      <c r="B3711" t="s">
        <v>4833</v>
      </c>
      <c r="C3711" t="s">
        <v>23</v>
      </c>
      <c r="D3711" t="s">
        <v>4834</v>
      </c>
      <c r="F3711" t="s">
        <v>144</v>
      </c>
      <c r="G3711" t="s">
        <v>27</v>
      </c>
      <c r="H3711">
        <v>1</v>
      </c>
      <c r="I3711">
        <v>8</v>
      </c>
      <c r="J3711" t="s">
        <v>27</v>
      </c>
      <c r="K3711" t="s">
        <v>2779</v>
      </c>
      <c r="L3711" t="s">
        <v>2780</v>
      </c>
      <c r="M3711" t="s">
        <v>23</v>
      </c>
      <c r="N3711" t="s">
        <v>27</v>
      </c>
      <c r="O3711" t="s">
        <v>27</v>
      </c>
      <c r="P3711" t="s">
        <v>27</v>
      </c>
      <c r="Q3711" s="1">
        <v>42960.982638888891</v>
      </c>
      <c r="R3711" s="1">
        <v>42960.982638888891</v>
      </c>
      <c r="S3711" t="s">
        <v>27</v>
      </c>
      <c r="T3711" t="s">
        <v>27</v>
      </c>
      <c r="U3711" t="s">
        <v>27</v>
      </c>
    </row>
    <row r="3712" spans="1:21" x14ac:dyDescent="0.25">
      <c r="A3712" t="s">
        <v>21</v>
      </c>
      <c r="B3712" t="s">
        <v>5691</v>
      </c>
      <c r="C3712" t="s">
        <v>23</v>
      </c>
      <c r="D3712" t="s">
        <v>5692</v>
      </c>
      <c r="F3712" t="s">
        <v>78</v>
      </c>
      <c r="G3712" t="s">
        <v>27</v>
      </c>
      <c r="H3712">
        <v>8</v>
      </c>
      <c r="I3712">
        <v>8</v>
      </c>
      <c r="J3712" t="s">
        <v>27</v>
      </c>
      <c r="K3712" t="s">
        <v>5384</v>
      </c>
      <c r="L3712" t="s">
        <v>5068</v>
      </c>
      <c r="M3712" t="s">
        <v>23</v>
      </c>
      <c r="N3712" t="s">
        <v>27</v>
      </c>
      <c r="O3712" t="s">
        <v>27</v>
      </c>
      <c r="P3712" t="s">
        <v>27</v>
      </c>
      <c r="Q3712" s="1">
        <v>41636.552083333336</v>
      </c>
      <c r="R3712" s="1">
        <v>42920.685416666667</v>
      </c>
      <c r="S3712" t="s">
        <v>27</v>
      </c>
      <c r="T3712" t="s">
        <v>27</v>
      </c>
      <c r="U3712" t="s">
        <v>27</v>
      </c>
    </row>
    <row r="3713" spans="1:21" x14ac:dyDescent="0.25">
      <c r="A3713" t="s">
        <v>21</v>
      </c>
      <c r="B3713" t="s">
        <v>5691</v>
      </c>
      <c r="C3713" t="s">
        <v>23</v>
      </c>
      <c r="D3713" t="s">
        <v>5692</v>
      </c>
      <c r="F3713" t="s">
        <v>78</v>
      </c>
      <c r="G3713" t="s">
        <v>27</v>
      </c>
      <c r="H3713">
        <v>6</v>
      </c>
      <c r="I3713">
        <v>8</v>
      </c>
      <c r="J3713" t="s">
        <v>27</v>
      </c>
      <c r="K3713" t="s">
        <v>5632</v>
      </c>
      <c r="L3713" t="s">
        <v>5633</v>
      </c>
      <c r="M3713" t="s">
        <v>23</v>
      </c>
      <c r="N3713" t="s">
        <v>27</v>
      </c>
      <c r="O3713" t="s">
        <v>27</v>
      </c>
      <c r="P3713" t="s">
        <v>27</v>
      </c>
      <c r="Q3713" s="1">
        <v>41929.663194444445</v>
      </c>
      <c r="R3713" s="1">
        <v>42325.750694444447</v>
      </c>
      <c r="S3713" t="s">
        <v>27</v>
      </c>
      <c r="T3713" t="s">
        <v>27</v>
      </c>
      <c r="U3713" t="s">
        <v>27</v>
      </c>
    </row>
    <row r="3714" spans="1:21" x14ac:dyDescent="0.25">
      <c r="A3714" t="s">
        <v>21</v>
      </c>
      <c r="B3714" t="s">
        <v>5836</v>
      </c>
      <c r="C3714" t="s">
        <v>23</v>
      </c>
      <c r="D3714" t="s">
        <v>5837</v>
      </c>
      <c r="F3714" t="s">
        <v>78</v>
      </c>
      <c r="G3714" t="s">
        <v>27</v>
      </c>
      <c r="H3714">
        <v>8</v>
      </c>
      <c r="I3714">
        <v>8</v>
      </c>
      <c r="J3714" t="s">
        <v>27</v>
      </c>
      <c r="K3714" t="s">
        <v>5811</v>
      </c>
      <c r="L3714" t="s">
        <v>5812</v>
      </c>
      <c r="M3714" t="s">
        <v>23</v>
      </c>
      <c r="N3714" t="s">
        <v>27</v>
      </c>
      <c r="O3714" t="s">
        <v>27</v>
      </c>
      <c r="P3714" t="s">
        <v>27</v>
      </c>
      <c r="Q3714" s="1">
        <v>42340.677083333336</v>
      </c>
      <c r="R3714" s="1">
        <v>42796.407638888886</v>
      </c>
      <c r="S3714" t="s">
        <v>27</v>
      </c>
      <c r="T3714" t="s">
        <v>27</v>
      </c>
      <c r="U3714" t="s">
        <v>27</v>
      </c>
    </row>
    <row r="3715" spans="1:21" x14ac:dyDescent="0.25">
      <c r="A3715" t="s">
        <v>21</v>
      </c>
      <c r="B3715" t="s">
        <v>5829</v>
      </c>
      <c r="C3715" t="s">
        <v>23</v>
      </c>
      <c r="D3715" t="s">
        <v>5830</v>
      </c>
      <c r="F3715" t="s">
        <v>78</v>
      </c>
      <c r="G3715" t="s">
        <v>27</v>
      </c>
      <c r="H3715">
        <v>6</v>
      </c>
      <c r="I3715">
        <v>8</v>
      </c>
      <c r="J3715" t="s">
        <v>27</v>
      </c>
      <c r="K3715" t="s">
        <v>5632</v>
      </c>
      <c r="L3715" t="s">
        <v>5633</v>
      </c>
      <c r="M3715" t="s">
        <v>23</v>
      </c>
      <c r="N3715" t="s">
        <v>27</v>
      </c>
      <c r="O3715" t="s">
        <v>27</v>
      </c>
      <c r="P3715" t="s">
        <v>27</v>
      </c>
      <c r="Q3715" s="1">
        <v>41929.663194444445</v>
      </c>
      <c r="R3715" s="1">
        <v>42325.750694444447</v>
      </c>
      <c r="S3715" t="s">
        <v>27</v>
      </c>
      <c r="T3715" t="s">
        <v>27</v>
      </c>
      <c r="U3715" t="s">
        <v>27</v>
      </c>
    </row>
    <row r="3716" spans="1:21" x14ac:dyDescent="0.25">
      <c r="A3716" t="s">
        <v>21</v>
      </c>
      <c r="B3716" t="s">
        <v>5640</v>
      </c>
      <c r="C3716" t="s">
        <v>23</v>
      </c>
      <c r="D3716" t="s">
        <v>5641</v>
      </c>
      <c r="F3716" t="s">
        <v>78</v>
      </c>
      <c r="G3716" t="s">
        <v>27</v>
      </c>
      <c r="H3716">
        <v>7</v>
      </c>
      <c r="I3716">
        <v>8</v>
      </c>
      <c r="J3716" t="s">
        <v>27</v>
      </c>
      <c r="K3716" t="s">
        <v>5069</v>
      </c>
      <c r="L3716" t="s">
        <v>5070</v>
      </c>
      <c r="M3716" t="s">
        <v>23</v>
      </c>
      <c r="N3716" t="s">
        <v>27</v>
      </c>
      <c r="O3716" t="s">
        <v>27</v>
      </c>
      <c r="P3716" t="s">
        <v>27</v>
      </c>
      <c r="Q3716" s="1">
        <v>41936.811805555553</v>
      </c>
      <c r="R3716" s="1">
        <v>42859.602777777778</v>
      </c>
      <c r="S3716" t="s">
        <v>27</v>
      </c>
      <c r="T3716" t="s">
        <v>27</v>
      </c>
      <c r="U3716" t="s">
        <v>27</v>
      </c>
    </row>
    <row r="3717" spans="1:21" x14ac:dyDescent="0.25">
      <c r="A3717" t="s">
        <v>21</v>
      </c>
      <c r="B3717" t="s">
        <v>5771</v>
      </c>
      <c r="C3717" t="s">
        <v>23</v>
      </c>
      <c r="D3717" t="s">
        <v>5772</v>
      </c>
      <c r="F3717" t="s">
        <v>78</v>
      </c>
      <c r="G3717" t="s">
        <v>27</v>
      </c>
      <c r="H3717">
        <v>8</v>
      </c>
      <c r="I3717">
        <v>8</v>
      </c>
      <c r="J3717" t="s">
        <v>27</v>
      </c>
      <c r="K3717" t="s">
        <v>5536</v>
      </c>
      <c r="L3717" t="s">
        <v>5072</v>
      </c>
      <c r="M3717" t="s">
        <v>23</v>
      </c>
      <c r="N3717" t="s">
        <v>27</v>
      </c>
      <c r="O3717" t="s">
        <v>27</v>
      </c>
      <c r="P3717" t="s">
        <v>27</v>
      </c>
      <c r="Q3717" s="1">
        <v>41909.609027777777</v>
      </c>
      <c r="R3717" s="1">
        <v>42956.594444444447</v>
      </c>
      <c r="S3717" t="s">
        <v>27</v>
      </c>
      <c r="T3717" t="s">
        <v>27</v>
      </c>
      <c r="U3717" t="s">
        <v>27</v>
      </c>
    </row>
    <row r="3718" spans="1:21" x14ac:dyDescent="0.25">
      <c r="A3718" t="s">
        <v>21</v>
      </c>
      <c r="B3718" t="s">
        <v>5829</v>
      </c>
      <c r="C3718" t="s">
        <v>23</v>
      </c>
      <c r="D3718" t="s">
        <v>5830</v>
      </c>
      <c r="F3718" t="s">
        <v>78</v>
      </c>
      <c r="G3718" t="s">
        <v>27</v>
      </c>
      <c r="H3718">
        <v>8</v>
      </c>
      <c r="I3718">
        <v>8</v>
      </c>
      <c r="J3718" t="s">
        <v>27</v>
      </c>
      <c r="K3718" t="s">
        <v>5384</v>
      </c>
      <c r="L3718" t="s">
        <v>5068</v>
      </c>
      <c r="M3718" t="s">
        <v>23</v>
      </c>
      <c r="N3718" t="s">
        <v>27</v>
      </c>
      <c r="O3718" t="s">
        <v>27</v>
      </c>
      <c r="P3718" t="s">
        <v>27</v>
      </c>
      <c r="Q3718" s="1">
        <v>42118.591666666667</v>
      </c>
      <c r="R3718" s="1">
        <v>42920.685416666667</v>
      </c>
      <c r="S3718" t="s">
        <v>27</v>
      </c>
      <c r="T3718" t="s">
        <v>27</v>
      </c>
      <c r="U3718" t="s">
        <v>27</v>
      </c>
    </row>
    <row r="3719" spans="1:21" x14ac:dyDescent="0.25">
      <c r="A3719" t="s">
        <v>21</v>
      </c>
      <c r="B3719" t="s">
        <v>5829</v>
      </c>
      <c r="C3719" t="s">
        <v>23</v>
      </c>
      <c r="D3719" t="s">
        <v>5830</v>
      </c>
      <c r="F3719" t="s">
        <v>78</v>
      </c>
      <c r="G3719" t="s">
        <v>27</v>
      </c>
      <c r="H3719">
        <v>8</v>
      </c>
      <c r="I3719">
        <v>8</v>
      </c>
      <c r="J3719" t="s">
        <v>27</v>
      </c>
      <c r="K3719" t="s">
        <v>5703</v>
      </c>
      <c r="L3719" t="s">
        <v>5704</v>
      </c>
      <c r="M3719" t="s">
        <v>23</v>
      </c>
      <c r="N3719" t="s">
        <v>27</v>
      </c>
      <c r="O3719" t="s">
        <v>27</v>
      </c>
      <c r="P3719" t="s">
        <v>27</v>
      </c>
      <c r="Q3719" s="1">
        <v>41844.61041666667</v>
      </c>
      <c r="R3719" s="1">
        <v>42949.606944444444</v>
      </c>
      <c r="S3719" t="s">
        <v>27</v>
      </c>
      <c r="T3719" t="s">
        <v>27</v>
      </c>
      <c r="U3719" t="s">
        <v>27</v>
      </c>
    </row>
    <row r="3720" spans="1:21" x14ac:dyDescent="0.25">
      <c r="A3720" t="s">
        <v>21</v>
      </c>
      <c r="B3720" t="s">
        <v>5887</v>
      </c>
      <c r="C3720" t="s">
        <v>23</v>
      </c>
      <c r="D3720" t="s">
        <v>5888</v>
      </c>
      <c r="F3720" t="s">
        <v>144</v>
      </c>
      <c r="G3720" t="s">
        <v>27</v>
      </c>
      <c r="H3720">
        <v>1</v>
      </c>
      <c r="I3720">
        <v>8</v>
      </c>
      <c r="J3720" t="s">
        <v>27</v>
      </c>
      <c r="K3720" t="s">
        <v>2779</v>
      </c>
      <c r="L3720" t="s">
        <v>2780</v>
      </c>
      <c r="M3720" t="s">
        <v>23</v>
      </c>
      <c r="N3720" t="s">
        <v>27</v>
      </c>
      <c r="O3720" t="s">
        <v>27</v>
      </c>
      <c r="P3720" t="s">
        <v>27</v>
      </c>
      <c r="Q3720" s="1">
        <v>42960.982638888891</v>
      </c>
      <c r="R3720" s="1">
        <v>42960.982638888891</v>
      </c>
      <c r="S3720" t="s">
        <v>27</v>
      </c>
      <c r="T3720" t="s">
        <v>27</v>
      </c>
      <c r="U3720" t="s">
        <v>27</v>
      </c>
    </row>
    <row r="3721" spans="1:21" x14ac:dyDescent="0.25">
      <c r="A3721" t="s">
        <v>21</v>
      </c>
      <c r="B3721" t="s">
        <v>5709</v>
      </c>
      <c r="C3721" t="s">
        <v>23</v>
      </c>
      <c r="D3721" t="s">
        <v>5710</v>
      </c>
      <c r="F3721" t="s">
        <v>78</v>
      </c>
      <c r="G3721" t="s">
        <v>27</v>
      </c>
      <c r="H3721">
        <v>8</v>
      </c>
      <c r="I3721">
        <v>8</v>
      </c>
      <c r="J3721" t="s">
        <v>27</v>
      </c>
      <c r="K3721" t="s">
        <v>5687</v>
      </c>
      <c r="L3721" t="s">
        <v>5068</v>
      </c>
      <c r="M3721" t="s">
        <v>23</v>
      </c>
      <c r="N3721" t="s">
        <v>27</v>
      </c>
      <c r="O3721" t="s">
        <v>27</v>
      </c>
      <c r="P3721" t="s">
        <v>27</v>
      </c>
      <c r="Q3721" s="1">
        <v>42176.561111111114</v>
      </c>
      <c r="R3721" s="1">
        <v>42931.6</v>
      </c>
      <c r="S3721" t="s">
        <v>27</v>
      </c>
      <c r="T3721" t="s">
        <v>27</v>
      </c>
      <c r="U3721" t="s">
        <v>27</v>
      </c>
    </row>
    <row r="3722" spans="1:21" x14ac:dyDescent="0.25">
      <c r="A3722" t="s">
        <v>21</v>
      </c>
      <c r="B3722" t="s">
        <v>5756</v>
      </c>
      <c r="C3722" t="s">
        <v>23</v>
      </c>
      <c r="D3722" t="s">
        <v>5757</v>
      </c>
      <c r="F3722" t="s">
        <v>78</v>
      </c>
      <c r="G3722" t="s">
        <v>27</v>
      </c>
      <c r="H3722">
        <v>7</v>
      </c>
      <c r="I3722">
        <v>8</v>
      </c>
      <c r="J3722" t="s">
        <v>27</v>
      </c>
      <c r="K3722" t="s">
        <v>5497</v>
      </c>
      <c r="L3722" t="s">
        <v>5068</v>
      </c>
      <c r="M3722" t="s">
        <v>23</v>
      </c>
      <c r="N3722" t="s">
        <v>27</v>
      </c>
      <c r="O3722" t="s">
        <v>27</v>
      </c>
      <c r="P3722" t="s">
        <v>27</v>
      </c>
      <c r="Q3722" s="1">
        <v>41416.520138888889</v>
      </c>
      <c r="R3722" s="1">
        <v>42447.556944444441</v>
      </c>
      <c r="S3722" t="s">
        <v>27</v>
      </c>
      <c r="T3722" t="s">
        <v>27</v>
      </c>
      <c r="U3722" t="s">
        <v>27</v>
      </c>
    </row>
    <row r="3723" spans="1:21" x14ac:dyDescent="0.25">
      <c r="A3723" t="s">
        <v>21</v>
      </c>
      <c r="B3723" t="s">
        <v>5836</v>
      </c>
      <c r="C3723" t="s">
        <v>23</v>
      </c>
      <c r="D3723" t="s">
        <v>5837</v>
      </c>
      <c r="F3723" t="s">
        <v>78</v>
      </c>
      <c r="G3723" t="s">
        <v>27</v>
      </c>
      <c r="H3723">
        <v>8</v>
      </c>
      <c r="I3723">
        <v>8</v>
      </c>
      <c r="J3723" t="s">
        <v>27</v>
      </c>
      <c r="K3723" t="s">
        <v>5687</v>
      </c>
      <c r="L3723" t="s">
        <v>5068</v>
      </c>
      <c r="M3723" t="s">
        <v>23</v>
      </c>
      <c r="N3723" t="s">
        <v>27</v>
      </c>
      <c r="O3723" t="s">
        <v>27</v>
      </c>
      <c r="P3723" t="s">
        <v>27</v>
      </c>
      <c r="Q3723" s="1">
        <v>42476.659722222219</v>
      </c>
      <c r="R3723" s="1">
        <v>42931.6</v>
      </c>
      <c r="S3723" t="s">
        <v>27</v>
      </c>
      <c r="T3723" t="s">
        <v>27</v>
      </c>
      <c r="U3723" t="s">
        <v>27</v>
      </c>
    </row>
    <row r="3724" spans="1:21" x14ac:dyDescent="0.25">
      <c r="A3724" t="s">
        <v>21</v>
      </c>
      <c r="B3724" t="s">
        <v>5897</v>
      </c>
      <c r="C3724" t="s">
        <v>23</v>
      </c>
      <c r="D3724" t="s">
        <v>5898</v>
      </c>
      <c r="F3724" t="s">
        <v>144</v>
      </c>
      <c r="G3724" t="s">
        <v>27</v>
      </c>
      <c r="H3724">
        <v>1</v>
      </c>
      <c r="I3724">
        <v>8</v>
      </c>
      <c r="J3724" t="s">
        <v>27</v>
      </c>
      <c r="K3724" t="s">
        <v>2779</v>
      </c>
      <c r="L3724" t="s">
        <v>2780</v>
      </c>
      <c r="M3724" t="s">
        <v>23</v>
      </c>
      <c r="N3724" t="s">
        <v>27</v>
      </c>
      <c r="O3724" t="s">
        <v>27</v>
      </c>
      <c r="P3724" t="s">
        <v>27</v>
      </c>
      <c r="Q3724" s="1">
        <v>42960.982638888891</v>
      </c>
      <c r="R3724" s="1">
        <v>42960.982638888891</v>
      </c>
      <c r="S3724" t="s">
        <v>27</v>
      </c>
      <c r="T3724" t="s">
        <v>27</v>
      </c>
      <c r="U3724" t="s">
        <v>27</v>
      </c>
    </row>
    <row r="3725" spans="1:21" x14ac:dyDescent="0.25">
      <c r="A3725" t="s">
        <v>21</v>
      </c>
      <c r="B3725" t="s">
        <v>5691</v>
      </c>
      <c r="C3725" t="s">
        <v>23</v>
      </c>
      <c r="D3725" t="s">
        <v>5692</v>
      </c>
      <c r="F3725" t="s">
        <v>78</v>
      </c>
      <c r="G3725" t="s">
        <v>27</v>
      </c>
      <c r="H3725">
        <v>8</v>
      </c>
      <c r="I3725">
        <v>8</v>
      </c>
      <c r="J3725" t="s">
        <v>27</v>
      </c>
      <c r="K3725" t="s">
        <v>5343</v>
      </c>
      <c r="L3725" t="s">
        <v>5344</v>
      </c>
      <c r="M3725" t="s">
        <v>23</v>
      </c>
      <c r="N3725" t="s">
        <v>27</v>
      </c>
      <c r="O3725" t="s">
        <v>27</v>
      </c>
      <c r="P3725" t="s">
        <v>27</v>
      </c>
      <c r="Q3725" s="1">
        <v>39959.633333333331</v>
      </c>
      <c r="R3725" s="1">
        <v>42817.425694444442</v>
      </c>
      <c r="S3725" t="s">
        <v>27</v>
      </c>
      <c r="T3725" t="s">
        <v>27</v>
      </c>
      <c r="U3725" t="s">
        <v>27</v>
      </c>
    </row>
    <row r="3726" spans="1:21" x14ac:dyDescent="0.25">
      <c r="A3726" t="s">
        <v>21</v>
      </c>
      <c r="B3726" t="s">
        <v>5709</v>
      </c>
      <c r="C3726" t="s">
        <v>23</v>
      </c>
      <c r="D3726" t="s">
        <v>5710</v>
      </c>
      <c r="F3726" t="s">
        <v>78</v>
      </c>
      <c r="G3726" t="s">
        <v>27</v>
      </c>
      <c r="H3726">
        <v>7</v>
      </c>
      <c r="I3726">
        <v>8</v>
      </c>
      <c r="J3726" t="s">
        <v>27</v>
      </c>
      <c r="K3726" t="s">
        <v>5303</v>
      </c>
      <c r="L3726" t="s">
        <v>5068</v>
      </c>
      <c r="M3726" t="s">
        <v>23</v>
      </c>
      <c r="N3726" t="s">
        <v>27</v>
      </c>
      <c r="O3726" t="s">
        <v>27</v>
      </c>
      <c r="P3726" t="s">
        <v>27</v>
      </c>
      <c r="Q3726" s="1">
        <v>41711.605555555558</v>
      </c>
      <c r="R3726" s="1">
        <v>43010.676388888889</v>
      </c>
      <c r="S3726" t="s">
        <v>27</v>
      </c>
      <c r="T3726" t="s">
        <v>27</v>
      </c>
      <c r="U3726" t="s">
        <v>27</v>
      </c>
    </row>
    <row r="3727" spans="1:21" x14ac:dyDescent="0.25">
      <c r="A3727" t="s">
        <v>21</v>
      </c>
      <c r="B3727" t="s">
        <v>5836</v>
      </c>
      <c r="C3727" t="s">
        <v>23</v>
      </c>
      <c r="D3727" t="s">
        <v>5837</v>
      </c>
      <c r="F3727" t="s">
        <v>78</v>
      </c>
      <c r="G3727" t="s">
        <v>27</v>
      </c>
      <c r="H3727">
        <v>8</v>
      </c>
      <c r="I3727">
        <v>8</v>
      </c>
      <c r="J3727" t="s">
        <v>27</v>
      </c>
      <c r="K3727" t="s">
        <v>5368</v>
      </c>
      <c r="L3727" t="s">
        <v>5068</v>
      </c>
      <c r="M3727" t="s">
        <v>23</v>
      </c>
      <c r="N3727" t="s">
        <v>27</v>
      </c>
      <c r="O3727" t="s">
        <v>27</v>
      </c>
      <c r="P3727" t="s">
        <v>27</v>
      </c>
      <c r="Q3727" s="1">
        <v>42606.494444444441</v>
      </c>
      <c r="R3727" s="1">
        <v>42980.710416666669</v>
      </c>
      <c r="S3727" t="s">
        <v>27</v>
      </c>
      <c r="T3727" t="s">
        <v>27</v>
      </c>
      <c r="U3727" t="s">
        <v>27</v>
      </c>
    </row>
    <row r="3728" spans="1:21" x14ac:dyDescent="0.25">
      <c r="A3728" t="s">
        <v>21</v>
      </c>
      <c r="B3728" t="s">
        <v>5891</v>
      </c>
      <c r="C3728" t="s">
        <v>23</v>
      </c>
      <c r="D3728" t="s">
        <v>5892</v>
      </c>
      <c r="F3728" t="s">
        <v>144</v>
      </c>
      <c r="G3728" t="s">
        <v>27</v>
      </c>
      <c r="H3728">
        <v>1</v>
      </c>
      <c r="I3728">
        <v>8</v>
      </c>
      <c r="J3728" t="s">
        <v>27</v>
      </c>
      <c r="K3728" t="s">
        <v>2779</v>
      </c>
      <c r="L3728" t="s">
        <v>2780</v>
      </c>
      <c r="M3728" t="s">
        <v>23</v>
      </c>
      <c r="N3728" t="s">
        <v>27</v>
      </c>
      <c r="O3728" t="s">
        <v>27</v>
      </c>
      <c r="P3728" t="s">
        <v>27</v>
      </c>
      <c r="Q3728" s="1">
        <v>42960.982638888891</v>
      </c>
      <c r="R3728" s="1">
        <v>42960.982638888891</v>
      </c>
      <c r="S3728" t="s">
        <v>27</v>
      </c>
      <c r="T3728" t="s">
        <v>27</v>
      </c>
      <c r="U3728" t="s">
        <v>27</v>
      </c>
    </row>
    <row r="3729" spans="1:21" x14ac:dyDescent="0.25">
      <c r="A3729" t="s">
        <v>21</v>
      </c>
      <c r="B3729" t="s">
        <v>5881</v>
      </c>
      <c r="C3729" t="s">
        <v>23</v>
      </c>
      <c r="D3729" t="s">
        <v>5882</v>
      </c>
      <c r="F3729" t="s">
        <v>78</v>
      </c>
      <c r="G3729" t="s">
        <v>27</v>
      </c>
      <c r="H3729">
        <v>7</v>
      </c>
      <c r="I3729">
        <v>8</v>
      </c>
      <c r="J3729" t="s">
        <v>27</v>
      </c>
      <c r="K3729" t="s">
        <v>5497</v>
      </c>
      <c r="L3729" t="s">
        <v>5068</v>
      </c>
      <c r="M3729" t="s">
        <v>23</v>
      </c>
      <c r="N3729" t="s">
        <v>27</v>
      </c>
      <c r="O3729" t="s">
        <v>27</v>
      </c>
      <c r="P3729" t="s">
        <v>27</v>
      </c>
      <c r="Q3729" s="1">
        <v>41398.54583333333</v>
      </c>
      <c r="R3729" s="1">
        <v>42519.493055555555</v>
      </c>
      <c r="S3729" t="s">
        <v>27</v>
      </c>
      <c r="T3729" t="s">
        <v>27</v>
      </c>
      <c r="U3729" t="s">
        <v>27</v>
      </c>
    </row>
    <row r="3730" spans="1:21" x14ac:dyDescent="0.25">
      <c r="A3730" t="s">
        <v>21</v>
      </c>
      <c r="B3730" t="s">
        <v>5758</v>
      </c>
      <c r="C3730" t="s">
        <v>23</v>
      </c>
      <c r="D3730" t="s">
        <v>5759</v>
      </c>
      <c r="F3730" t="s">
        <v>78</v>
      </c>
      <c r="G3730" t="s">
        <v>27</v>
      </c>
      <c r="H3730">
        <v>5</v>
      </c>
      <c r="I3730">
        <v>8</v>
      </c>
      <c r="J3730" t="s">
        <v>27</v>
      </c>
      <c r="K3730" t="s">
        <v>5445</v>
      </c>
      <c r="L3730" t="s">
        <v>5299</v>
      </c>
      <c r="M3730" t="s">
        <v>23</v>
      </c>
      <c r="N3730" t="s">
        <v>27</v>
      </c>
      <c r="O3730" t="s">
        <v>27</v>
      </c>
      <c r="P3730" t="s">
        <v>27</v>
      </c>
      <c r="Q3730" s="1">
        <v>41398.550000000003</v>
      </c>
      <c r="R3730" s="1">
        <v>42431.679166666669</v>
      </c>
      <c r="S3730" t="s">
        <v>27</v>
      </c>
      <c r="T3730" t="s">
        <v>27</v>
      </c>
      <c r="U3730" t="s">
        <v>27</v>
      </c>
    </row>
    <row r="3731" spans="1:21" x14ac:dyDescent="0.25">
      <c r="A3731" t="s">
        <v>21</v>
      </c>
      <c r="B3731" t="s">
        <v>5829</v>
      </c>
      <c r="C3731" t="s">
        <v>23</v>
      </c>
      <c r="D3731" t="s">
        <v>5830</v>
      </c>
      <c r="F3731" t="s">
        <v>78</v>
      </c>
      <c r="G3731" t="s">
        <v>27</v>
      </c>
      <c r="H3731">
        <v>8</v>
      </c>
      <c r="I3731">
        <v>8</v>
      </c>
      <c r="J3731" t="s">
        <v>27</v>
      </c>
      <c r="K3731" t="s">
        <v>5298</v>
      </c>
      <c r="L3731" t="s">
        <v>5068</v>
      </c>
      <c r="M3731" t="s">
        <v>23</v>
      </c>
      <c r="N3731" t="s">
        <v>27</v>
      </c>
      <c r="O3731" t="s">
        <v>27</v>
      </c>
      <c r="P3731" t="s">
        <v>27</v>
      </c>
      <c r="Q3731" s="1">
        <v>41687.519444444442</v>
      </c>
      <c r="R3731" s="1">
        <v>42961.635416666664</v>
      </c>
      <c r="S3731" t="s">
        <v>27</v>
      </c>
      <c r="T3731" t="s">
        <v>27</v>
      </c>
      <c r="U3731" t="s">
        <v>27</v>
      </c>
    </row>
    <row r="3732" spans="1:21" x14ac:dyDescent="0.25">
      <c r="A3732" t="s">
        <v>21</v>
      </c>
      <c r="B3732" t="s">
        <v>5833</v>
      </c>
      <c r="C3732" t="s">
        <v>23</v>
      </c>
      <c r="D3732" t="s">
        <v>5834</v>
      </c>
      <c r="F3732" t="s">
        <v>78</v>
      </c>
      <c r="G3732" t="s">
        <v>27</v>
      </c>
      <c r="H3732">
        <v>6</v>
      </c>
      <c r="I3732">
        <v>8</v>
      </c>
      <c r="J3732" t="s">
        <v>27</v>
      </c>
      <c r="K3732" t="s">
        <v>5542</v>
      </c>
      <c r="L3732" t="s">
        <v>5543</v>
      </c>
      <c r="M3732" t="s">
        <v>23</v>
      </c>
      <c r="N3732" t="s">
        <v>27</v>
      </c>
      <c r="O3732" t="s">
        <v>27</v>
      </c>
      <c r="P3732" t="s">
        <v>27</v>
      </c>
      <c r="Q3732" s="1">
        <v>42013.626388888886</v>
      </c>
      <c r="R3732" s="1">
        <v>42729.498611111114</v>
      </c>
      <c r="S3732" t="s">
        <v>27</v>
      </c>
      <c r="T3732" t="s">
        <v>27</v>
      </c>
      <c r="U3732" t="s">
        <v>27</v>
      </c>
    </row>
    <row r="3733" spans="1:21" x14ac:dyDescent="0.25">
      <c r="A3733" t="s">
        <v>21</v>
      </c>
      <c r="B3733" t="s">
        <v>260</v>
      </c>
      <c r="C3733" t="s">
        <v>23</v>
      </c>
      <c r="D3733" t="s">
        <v>134</v>
      </c>
      <c r="E3733" t="s">
        <v>135</v>
      </c>
      <c r="F3733" t="s">
        <v>26</v>
      </c>
      <c r="G3733" t="s">
        <v>27</v>
      </c>
      <c r="H3733">
        <v>7</v>
      </c>
      <c r="I3733">
        <v>7</v>
      </c>
      <c r="J3733" t="s">
        <v>27</v>
      </c>
      <c r="K3733" t="s">
        <v>261</v>
      </c>
      <c r="L3733" t="s">
        <v>137</v>
      </c>
      <c r="M3733" t="s">
        <v>23</v>
      </c>
      <c r="N3733" t="s">
        <v>27</v>
      </c>
      <c r="O3733" t="s">
        <v>27</v>
      </c>
      <c r="P3733" t="s">
        <v>27</v>
      </c>
      <c r="Q3733" s="1">
        <v>41774.560416666667</v>
      </c>
      <c r="R3733" s="1">
        <v>42940.763194444444</v>
      </c>
      <c r="S3733">
        <v>3.9</v>
      </c>
      <c r="T3733">
        <v>3.9</v>
      </c>
      <c r="U3733">
        <v>3.9</v>
      </c>
    </row>
    <row r="3734" spans="1:21" x14ac:dyDescent="0.25">
      <c r="A3734" t="s">
        <v>21</v>
      </c>
      <c r="B3734" t="s">
        <v>326</v>
      </c>
      <c r="C3734" t="s">
        <v>23</v>
      </c>
      <c r="D3734" t="s">
        <v>327</v>
      </c>
      <c r="F3734" t="s">
        <v>26</v>
      </c>
      <c r="G3734" t="s">
        <v>27</v>
      </c>
      <c r="H3734">
        <v>7</v>
      </c>
      <c r="I3734">
        <v>7</v>
      </c>
      <c r="J3734" t="s">
        <v>27</v>
      </c>
      <c r="K3734" t="s">
        <v>326</v>
      </c>
      <c r="L3734" t="s">
        <v>327</v>
      </c>
      <c r="M3734" t="s">
        <v>23</v>
      </c>
      <c r="N3734" t="s">
        <v>27</v>
      </c>
      <c r="O3734" t="s">
        <v>27</v>
      </c>
      <c r="P3734" t="s">
        <v>27</v>
      </c>
      <c r="Q3734" s="1">
        <v>42374.625694444447</v>
      </c>
      <c r="R3734" s="1">
        <v>42929.398611111108</v>
      </c>
      <c r="S3734" t="s">
        <v>27</v>
      </c>
      <c r="T3734" t="s">
        <v>27</v>
      </c>
      <c r="U3734" t="s">
        <v>27</v>
      </c>
    </row>
    <row r="3735" spans="1:21" x14ac:dyDescent="0.25">
      <c r="A3735" t="s">
        <v>21</v>
      </c>
      <c r="B3735" t="s">
        <v>690</v>
      </c>
      <c r="C3735" t="s">
        <v>23</v>
      </c>
      <c r="D3735" t="s">
        <v>691</v>
      </c>
      <c r="E3735" t="s">
        <v>123</v>
      </c>
      <c r="F3735" t="s">
        <v>26</v>
      </c>
      <c r="G3735" t="s">
        <v>27</v>
      </c>
      <c r="H3735">
        <v>3</v>
      </c>
      <c r="I3735">
        <v>7</v>
      </c>
      <c r="J3735" t="s">
        <v>761</v>
      </c>
      <c r="K3735" t="s">
        <v>692</v>
      </c>
      <c r="L3735" t="s">
        <v>693</v>
      </c>
      <c r="M3735" t="s">
        <v>23</v>
      </c>
      <c r="N3735" t="s">
        <v>27</v>
      </c>
      <c r="O3735" t="s">
        <v>27</v>
      </c>
      <c r="P3735" t="s">
        <v>27</v>
      </c>
      <c r="Q3735" s="1">
        <v>41218.883333333331</v>
      </c>
      <c r="R3735" s="1">
        <v>42810.453472222223</v>
      </c>
      <c r="S3735">
        <v>22</v>
      </c>
      <c r="T3735">
        <v>98</v>
      </c>
      <c r="U3735">
        <v>61.5</v>
      </c>
    </row>
    <row r="3736" spans="1:21" x14ac:dyDescent="0.25">
      <c r="A3736" t="s">
        <v>21</v>
      </c>
      <c r="B3736" t="s">
        <v>393</v>
      </c>
      <c r="C3736" t="s">
        <v>23</v>
      </c>
      <c r="D3736" t="s">
        <v>393</v>
      </c>
      <c r="E3736" t="s">
        <v>394</v>
      </c>
      <c r="F3736" t="s">
        <v>26</v>
      </c>
      <c r="G3736" t="s">
        <v>27</v>
      </c>
      <c r="H3736">
        <v>7</v>
      </c>
      <c r="I3736">
        <v>7</v>
      </c>
      <c r="J3736" t="s">
        <v>27</v>
      </c>
      <c r="K3736" t="s">
        <v>393</v>
      </c>
      <c r="L3736" t="s">
        <v>393</v>
      </c>
      <c r="M3736" t="s">
        <v>23</v>
      </c>
      <c r="N3736" t="s">
        <v>27</v>
      </c>
      <c r="O3736" t="s">
        <v>27</v>
      </c>
      <c r="P3736" t="s">
        <v>27</v>
      </c>
      <c r="Q3736" s="1">
        <v>41943.574305555558</v>
      </c>
      <c r="R3736" s="1">
        <v>42981.404166666667</v>
      </c>
      <c r="S3736">
        <v>5</v>
      </c>
      <c r="T3736">
        <v>5</v>
      </c>
      <c r="U3736">
        <v>5</v>
      </c>
    </row>
    <row r="3737" spans="1:21" x14ac:dyDescent="0.25">
      <c r="A3737" t="s">
        <v>21</v>
      </c>
      <c r="B3737" t="s">
        <v>262</v>
      </c>
      <c r="C3737" t="s">
        <v>23</v>
      </c>
      <c r="D3737" t="s">
        <v>263</v>
      </c>
      <c r="E3737" t="s">
        <v>199</v>
      </c>
      <c r="F3737" t="s">
        <v>26</v>
      </c>
      <c r="G3737" t="s">
        <v>27</v>
      </c>
      <c r="H3737">
        <v>7</v>
      </c>
      <c r="I3737">
        <v>7</v>
      </c>
      <c r="J3737" t="s">
        <v>946</v>
      </c>
      <c r="K3737" t="s">
        <v>262</v>
      </c>
      <c r="L3737" t="s">
        <v>263</v>
      </c>
      <c r="M3737" t="s">
        <v>23</v>
      </c>
      <c r="N3737" t="s">
        <v>27</v>
      </c>
      <c r="O3737" t="s">
        <v>27</v>
      </c>
      <c r="P3737" t="s">
        <v>27</v>
      </c>
      <c r="Q3737" s="1">
        <v>42412.467361111114</v>
      </c>
      <c r="R3737" s="1">
        <v>42991.65</v>
      </c>
      <c r="S3737">
        <v>1.4</v>
      </c>
      <c r="T3737">
        <v>6.5</v>
      </c>
      <c r="U3737">
        <v>4.18333333333333</v>
      </c>
    </row>
    <row r="3738" spans="1:21" x14ac:dyDescent="0.25">
      <c r="A3738" t="s">
        <v>21</v>
      </c>
      <c r="B3738" t="s">
        <v>949</v>
      </c>
      <c r="C3738" t="s">
        <v>23</v>
      </c>
      <c r="D3738" t="s">
        <v>134</v>
      </c>
      <c r="F3738" t="s">
        <v>26</v>
      </c>
      <c r="G3738" t="s">
        <v>27</v>
      </c>
      <c r="H3738">
        <v>6</v>
      </c>
      <c r="I3738">
        <v>7</v>
      </c>
      <c r="J3738" t="s">
        <v>27</v>
      </c>
      <c r="K3738" t="s">
        <v>748</v>
      </c>
      <c r="L3738" t="s">
        <v>523</v>
      </c>
      <c r="M3738" t="s">
        <v>23</v>
      </c>
      <c r="N3738" t="s">
        <v>27</v>
      </c>
      <c r="O3738" t="s">
        <v>27</v>
      </c>
      <c r="P3738" t="s">
        <v>27</v>
      </c>
      <c r="Q3738" s="1">
        <v>41600.720833333333</v>
      </c>
      <c r="R3738" s="1">
        <v>41673.570833333331</v>
      </c>
      <c r="S3738">
        <v>1.98</v>
      </c>
      <c r="T3738">
        <v>3.48</v>
      </c>
      <c r="U3738">
        <v>2.5942857142857099</v>
      </c>
    </row>
    <row r="3739" spans="1:21" x14ac:dyDescent="0.25">
      <c r="A3739" t="s">
        <v>21</v>
      </c>
      <c r="B3739" t="s">
        <v>1114</v>
      </c>
      <c r="C3739" t="s">
        <v>23</v>
      </c>
      <c r="D3739" t="s">
        <v>1115</v>
      </c>
      <c r="F3739" t="s">
        <v>107</v>
      </c>
      <c r="G3739" t="s">
        <v>27</v>
      </c>
      <c r="H3739">
        <v>6</v>
      </c>
      <c r="I3739">
        <v>7</v>
      </c>
      <c r="J3739" t="s">
        <v>27</v>
      </c>
      <c r="K3739" t="s">
        <v>1114</v>
      </c>
      <c r="L3739" t="s">
        <v>1115</v>
      </c>
      <c r="M3739" t="s">
        <v>23</v>
      </c>
      <c r="N3739" t="s">
        <v>27</v>
      </c>
      <c r="O3739" t="s">
        <v>27</v>
      </c>
      <c r="P3739" t="s">
        <v>27</v>
      </c>
      <c r="Q3739" s="1">
        <v>38528.419444444444</v>
      </c>
      <c r="R3739" s="1">
        <v>38954.605555555558</v>
      </c>
      <c r="S3739" t="s">
        <v>27</v>
      </c>
      <c r="T3739" t="s">
        <v>27</v>
      </c>
      <c r="U3739" t="s">
        <v>27</v>
      </c>
    </row>
    <row r="3740" spans="1:21" x14ac:dyDescent="0.25">
      <c r="A3740" t="s">
        <v>21</v>
      </c>
      <c r="B3740" t="s">
        <v>1263</v>
      </c>
      <c r="C3740" t="s">
        <v>23</v>
      </c>
      <c r="D3740" t="s">
        <v>1264</v>
      </c>
      <c r="F3740" t="s">
        <v>26</v>
      </c>
      <c r="G3740" t="s">
        <v>27</v>
      </c>
      <c r="H3740">
        <v>7</v>
      </c>
      <c r="I3740">
        <v>7</v>
      </c>
      <c r="J3740" t="s">
        <v>27</v>
      </c>
      <c r="K3740" t="s">
        <v>1265</v>
      </c>
      <c r="L3740" t="s">
        <v>1266</v>
      </c>
      <c r="M3740" t="s">
        <v>23</v>
      </c>
      <c r="N3740" t="s">
        <v>27</v>
      </c>
      <c r="O3740" t="s">
        <v>27</v>
      </c>
      <c r="P3740" t="s">
        <v>27</v>
      </c>
      <c r="Q3740" s="1">
        <v>37908.635416666664</v>
      </c>
      <c r="R3740" s="1">
        <v>38383.713194444441</v>
      </c>
      <c r="S3740">
        <v>0</v>
      </c>
      <c r="T3740">
        <v>0</v>
      </c>
      <c r="U3740">
        <v>0</v>
      </c>
    </row>
    <row r="3741" spans="1:21" x14ac:dyDescent="0.25">
      <c r="A3741" t="s">
        <v>21</v>
      </c>
      <c r="B3741" t="s">
        <v>839</v>
      </c>
      <c r="C3741" t="s">
        <v>23</v>
      </c>
      <c r="D3741" t="s">
        <v>840</v>
      </c>
      <c r="E3741" t="s">
        <v>46</v>
      </c>
      <c r="F3741" t="s">
        <v>26</v>
      </c>
      <c r="G3741" t="s">
        <v>27</v>
      </c>
      <c r="H3741">
        <v>7</v>
      </c>
      <c r="I3741">
        <v>7</v>
      </c>
      <c r="J3741" t="s">
        <v>27</v>
      </c>
      <c r="K3741" t="s">
        <v>1397</v>
      </c>
      <c r="L3741" t="s">
        <v>1401</v>
      </c>
      <c r="M3741" t="s">
        <v>23</v>
      </c>
      <c r="N3741" t="s">
        <v>27</v>
      </c>
      <c r="O3741" t="s">
        <v>27</v>
      </c>
      <c r="P3741" t="s">
        <v>27</v>
      </c>
      <c r="Q3741" s="1">
        <v>41394.552777777775</v>
      </c>
      <c r="R3741" s="1">
        <v>42783.04791666667</v>
      </c>
      <c r="S3741" t="s">
        <v>27</v>
      </c>
      <c r="T3741" t="s">
        <v>27</v>
      </c>
      <c r="U3741" t="s">
        <v>27</v>
      </c>
    </row>
    <row r="3742" spans="1:21" x14ac:dyDescent="0.25">
      <c r="A3742" t="s">
        <v>21</v>
      </c>
      <c r="B3742" t="s">
        <v>421</v>
      </c>
      <c r="C3742" t="s">
        <v>23</v>
      </c>
      <c r="D3742" t="s">
        <v>422</v>
      </c>
      <c r="E3742" t="s">
        <v>423</v>
      </c>
      <c r="F3742" t="s">
        <v>26</v>
      </c>
      <c r="G3742" t="s">
        <v>27</v>
      </c>
      <c r="H3742">
        <v>5</v>
      </c>
      <c r="I3742">
        <v>7</v>
      </c>
      <c r="J3742" t="s">
        <v>27</v>
      </c>
      <c r="K3742" t="s">
        <v>421</v>
      </c>
      <c r="L3742" t="s">
        <v>422</v>
      </c>
      <c r="M3742" t="s">
        <v>23</v>
      </c>
      <c r="N3742" t="s">
        <v>27</v>
      </c>
      <c r="O3742" t="s">
        <v>27</v>
      </c>
      <c r="P3742" t="s">
        <v>27</v>
      </c>
      <c r="Q3742" s="1">
        <v>37818.674305555556</v>
      </c>
      <c r="R3742" s="1">
        <v>37888.402083333334</v>
      </c>
      <c r="S3742">
        <v>6845</v>
      </c>
      <c r="T3742">
        <v>15171</v>
      </c>
      <c r="U3742">
        <v>10464.714285714301</v>
      </c>
    </row>
    <row r="3743" spans="1:21" x14ac:dyDescent="0.25">
      <c r="A3743" t="s">
        <v>21</v>
      </c>
      <c r="B3743" t="s">
        <v>1501</v>
      </c>
      <c r="C3743" t="s">
        <v>23</v>
      </c>
      <c r="D3743" t="s">
        <v>1502</v>
      </c>
      <c r="E3743" t="s">
        <v>36</v>
      </c>
      <c r="F3743" t="s">
        <v>26</v>
      </c>
      <c r="G3743" t="s">
        <v>27</v>
      </c>
      <c r="H3743">
        <v>7</v>
      </c>
      <c r="I3743">
        <v>7</v>
      </c>
      <c r="J3743" t="s">
        <v>27</v>
      </c>
      <c r="K3743" t="s">
        <v>1501</v>
      </c>
      <c r="L3743" t="s">
        <v>1502</v>
      </c>
      <c r="M3743" t="s">
        <v>23</v>
      </c>
      <c r="N3743" t="s">
        <v>27</v>
      </c>
      <c r="O3743" t="s">
        <v>27</v>
      </c>
      <c r="P3743" t="s">
        <v>27</v>
      </c>
      <c r="Q3743" s="1">
        <v>42814.679166666669</v>
      </c>
      <c r="R3743" s="1">
        <v>43010.468055555553</v>
      </c>
      <c r="S3743" t="s">
        <v>27</v>
      </c>
      <c r="T3743" t="s">
        <v>27</v>
      </c>
      <c r="U3743" t="s">
        <v>27</v>
      </c>
    </row>
    <row r="3744" spans="1:21" x14ac:dyDescent="0.25">
      <c r="A3744" t="s">
        <v>21</v>
      </c>
      <c r="B3744" t="s">
        <v>1560</v>
      </c>
      <c r="C3744" t="s">
        <v>23</v>
      </c>
      <c r="D3744" t="s">
        <v>1560</v>
      </c>
      <c r="F3744" t="s">
        <v>26</v>
      </c>
      <c r="G3744" t="s">
        <v>27</v>
      </c>
      <c r="H3744">
        <v>7</v>
      </c>
      <c r="I3744">
        <v>7</v>
      </c>
      <c r="J3744" t="s">
        <v>27</v>
      </c>
      <c r="K3744" t="s">
        <v>1265</v>
      </c>
      <c r="L3744" t="s">
        <v>1266</v>
      </c>
      <c r="M3744" t="s">
        <v>23</v>
      </c>
      <c r="N3744" t="s">
        <v>27</v>
      </c>
      <c r="O3744" t="s">
        <v>27</v>
      </c>
      <c r="P3744" t="s">
        <v>27</v>
      </c>
      <c r="Q3744" s="1">
        <v>37908.635416666664</v>
      </c>
      <c r="R3744" s="1">
        <v>38383.713194444441</v>
      </c>
      <c r="S3744">
        <v>0</v>
      </c>
      <c r="T3744">
        <v>0</v>
      </c>
      <c r="U3744">
        <v>0</v>
      </c>
    </row>
    <row r="3745" spans="1:21" x14ac:dyDescent="0.25">
      <c r="A3745" t="s">
        <v>21</v>
      </c>
      <c r="B3745" t="s">
        <v>1397</v>
      </c>
      <c r="C3745" t="s">
        <v>23</v>
      </c>
      <c r="D3745" t="s">
        <v>1398</v>
      </c>
      <c r="E3745" t="s">
        <v>46</v>
      </c>
      <c r="F3745" t="s">
        <v>26</v>
      </c>
      <c r="G3745" t="s">
        <v>27</v>
      </c>
      <c r="H3745">
        <v>7</v>
      </c>
      <c r="I3745">
        <v>7</v>
      </c>
      <c r="J3745" t="s">
        <v>27</v>
      </c>
      <c r="K3745" t="s">
        <v>1397</v>
      </c>
      <c r="L3745" t="s">
        <v>1401</v>
      </c>
      <c r="M3745" t="s">
        <v>23</v>
      </c>
      <c r="N3745" t="s">
        <v>27</v>
      </c>
      <c r="O3745" t="s">
        <v>27</v>
      </c>
      <c r="P3745" t="s">
        <v>27</v>
      </c>
      <c r="Q3745" s="1">
        <v>41394.552777777775</v>
      </c>
      <c r="R3745" s="1">
        <v>42783.04791666667</v>
      </c>
      <c r="S3745" t="s">
        <v>27</v>
      </c>
      <c r="T3745" t="s">
        <v>27</v>
      </c>
      <c r="U3745" t="s">
        <v>27</v>
      </c>
    </row>
    <row r="3746" spans="1:21" x14ac:dyDescent="0.25">
      <c r="A3746" t="s">
        <v>21</v>
      </c>
      <c r="B3746" t="s">
        <v>1609</v>
      </c>
      <c r="C3746" t="s">
        <v>23</v>
      </c>
      <c r="D3746" t="s">
        <v>1612</v>
      </c>
      <c r="F3746" t="s">
        <v>78</v>
      </c>
      <c r="G3746" t="s">
        <v>27</v>
      </c>
      <c r="H3746">
        <v>7</v>
      </c>
      <c r="I3746">
        <v>7</v>
      </c>
      <c r="J3746" t="s">
        <v>27</v>
      </c>
      <c r="K3746" t="s">
        <v>1609</v>
      </c>
      <c r="L3746" t="s">
        <v>1613</v>
      </c>
      <c r="M3746" t="s">
        <v>23</v>
      </c>
      <c r="N3746" t="s">
        <v>27</v>
      </c>
      <c r="O3746" t="s">
        <v>27</v>
      </c>
      <c r="P3746" t="s">
        <v>27</v>
      </c>
      <c r="Q3746" s="1">
        <v>41384.595833333333</v>
      </c>
      <c r="R3746" s="1">
        <v>41755.408333333333</v>
      </c>
      <c r="S3746" t="s">
        <v>27</v>
      </c>
      <c r="T3746" t="s">
        <v>27</v>
      </c>
      <c r="U3746" t="s">
        <v>27</v>
      </c>
    </row>
    <row r="3747" spans="1:21" x14ac:dyDescent="0.25">
      <c r="A3747" t="s">
        <v>21</v>
      </c>
      <c r="B3747" t="s">
        <v>1635</v>
      </c>
      <c r="C3747" t="s">
        <v>23</v>
      </c>
      <c r="D3747" t="s">
        <v>1587</v>
      </c>
      <c r="F3747" t="s">
        <v>26</v>
      </c>
      <c r="G3747" t="s">
        <v>27</v>
      </c>
      <c r="H3747">
        <v>7</v>
      </c>
      <c r="I3747">
        <v>7</v>
      </c>
      <c r="J3747" t="s">
        <v>27</v>
      </c>
      <c r="K3747" t="s">
        <v>1635</v>
      </c>
      <c r="L3747" t="s">
        <v>1587</v>
      </c>
      <c r="M3747" t="s">
        <v>23</v>
      </c>
      <c r="N3747" t="s">
        <v>27</v>
      </c>
      <c r="O3747" t="s">
        <v>27</v>
      </c>
      <c r="P3747" t="s">
        <v>27</v>
      </c>
      <c r="Q3747" s="1">
        <v>42130.991666666669</v>
      </c>
      <c r="R3747" s="1">
        <v>42912.803472222222</v>
      </c>
      <c r="S3747" t="s">
        <v>27</v>
      </c>
      <c r="T3747" t="s">
        <v>27</v>
      </c>
      <c r="U3747" t="s">
        <v>27</v>
      </c>
    </row>
    <row r="3748" spans="1:21" x14ac:dyDescent="0.25">
      <c r="A3748" t="s">
        <v>21</v>
      </c>
      <c r="B3748" t="s">
        <v>1225</v>
      </c>
      <c r="C3748" t="s">
        <v>23</v>
      </c>
      <c r="D3748" t="s">
        <v>1227</v>
      </c>
      <c r="F3748" t="s">
        <v>78</v>
      </c>
      <c r="G3748" t="s">
        <v>27</v>
      </c>
      <c r="H3748">
        <v>7</v>
      </c>
      <c r="I3748">
        <v>7</v>
      </c>
      <c r="J3748" t="s">
        <v>27</v>
      </c>
      <c r="K3748" t="s">
        <v>1228</v>
      </c>
      <c r="L3748" t="s">
        <v>1722</v>
      </c>
      <c r="M3748" t="s">
        <v>23</v>
      </c>
      <c r="N3748" t="s">
        <v>27</v>
      </c>
      <c r="O3748" t="s">
        <v>27</v>
      </c>
      <c r="P3748" t="s">
        <v>27</v>
      </c>
      <c r="Q3748" s="1">
        <v>39552.380555555559</v>
      </c>
      <c r="R3748" s="1">
        <v>41123.459722222222</v>
      </c>
      <c r="S3748" t="s">
        <v>27</v>
      </c>
      <c r="T3748" t="s">
        <v>27</v>
      </c>
      <c r="U3748" t="s">
        <v>27</v>
      </c>
    </row>
    <row r="3749" spans="1:21" x14ac:dyDescent="0.25">
      <c r="A3749" t="s">
        <v>21</v>
      </c>
      <c r="B3749" t="s">
        <v>1782</v>
      </c>
      <c r="C3749" t="s">
        <v>23</v>
      </c>
      <c r="D3749" t="s">
        <v>1783</v>
      </c>
      <c r="F3749" t="s">
        <v>26</v>
      </c>
      <c r="G3749" t="s">
        <v>27</v>
      </c>
      <c r="H3749">
        <v>7</v>
      </c>
      <c r="I3749">
        <v>7</v>
      </c>
      <c r="J3749" t="s">
        <v>27</v>
      </c>
      <c r="K3749" t="s">
        <v>1265</v>
      </c>
      <c r="L3749" t="s">
        <v>1266</v>
      </c>
      <c r="M3749" t="s">
        <v>23</v>
      </c>
      <c r="N3749" t="s">
        <v>27</v>
      </c>
      <c r="O3749" t="s">
        <v>27</v>
      </c>
      <c r="P3749" t="s">
        <v>27</v>
      </c>
      <c r="Q3749" s="1">
        <v>37908.635416666664</v>
      </c>
      <c r="R3749" s="1">
        <v>38383.713194444441</v>
      </c>
      <c r="S3749">
        <v>0</v>
      </c>
      <c r="T3749">
        <v>0</v>
      </c>
      <c r="U3749">
        <v>0</v>
      </c>
    </row>
    <row r="3750" spans="1:21" x14ac:dyDescent="0.25">
      <c r="A3750" t="s">
        <v>21</v>
      </c>
      <c r="B3750" t="s">
        <v>53</v>
      </c>
      <c r="C3750" t="s">
        <v>23</v>
      </c>
      <c r="D3750" t="s">
        <v>54</v>
      </c>
      <c r="E3750" t="s">
        <v>55</v>
      </c>
      <c r="F3750" t="s">
        <v>26</v>
      </c>
      <c r="G3750" t="s">
        <v>27</v>
      </c>
      <c r="H3750">
        <v>6</v>
      </c>
      <c r="I3750">
        <v>7</v>
      </c>
      <c r="J3750" t="s">
        <v>1028</v>
      </c>
      <c r="K3750" t="s">
        <v>191</v>
      </c>
      <c r="L3750" t="s">
        <v>54</v>
      </c>
      <c r="M3750" t="s">
        <v>23</v>
      </c>
      <c r="N3750" t="s">
        <v>27</v>
      </c>
      <c r="O3750" t="s">
        <v>27</v>
      </c>
      <c r="P3750" t="s">
        <v>27</v>
      </c>
      <c r="Q3750" s="1">
        <v>37944.647916666669</v>
      </c>
      <c r="R3750" s="1">
        <v>42608.555555555555</v>
      </c>
      <c r="S3750">
        <v>210</v>
      </c>
      <c r="T3750">
        <v>547</v>
      </c>
      <c r="U3750">
        <v>272.57142857142901</v>
      </c>
    </row>
    <row r="3751" spans="1:21" x14ac:dyDescent="0.25">
      <c r="A3751" t="s">
        <v>21</v>
      </c>
      <c r="B3751" t="s">
        <v>1167</v>
      </c>
      <c r="C3751" t="s">
        <v>23</v>
      </c>
      <c r="D3751" t="s">
        <v>1168</v>
      </c>
      <c r="E3751" t="s">
        <v>211</v>
      </c>
      <c r="F3751" t="s">
        <v>26</v>
      </c>
      <c r="G3751" t="s">
        <v>27</v>
      </c>
      <c r="H3751">
        <v>7</v>
      </c>
      <c r="I3751">
        <v>7</v>
      </c>
      <c r="J3751" t="s">
        <v>27</v>
      </c>
      <c r="K3751" t="s">
        <v>2069</v>
      </c>
      <c r="L3751" t="s">
        <v>2070</v>
      </c>
      <c r="M3751" t="s">
        <v>23</v>
      </c>
      <c r="N3751" t="s">
        <v>27</v>
      </c>
      <c r="O3751" t="s">
        <v>27</v>
      </c>
      <c r="P3751" t="s">
        <v>27</v>
      </c>
      <c r="Q3751" s="1">
        <v>39546.388194444444</v>
      </c>
      <c r="R3751" s="1">
        <v>41072.738194444442</v>
      </c>
      <c r="S3751">
        <v>65</v>
      </c>
      <c r="T3751">
        <v>150</v>
      </c>
      <c r="U3751">
        <v>120.75</v>
      </c>
    </row>
    <row r="3752" spans="1:21" x14ac:dyDescent="0.25">
      <c r="A3752" t="s">
        <v>21</v>
      </c>
      <c r="B3752" t="s">
        <v>314</v>
      </c>
      <c r="C3752" t="s">
        <v>23</v>
      </c>
      <c r="D3752" t="s">
        <v>315</v>
      </c>
      <c r="E3752" t="s">
        <v>316</v>
      </c>
      <c r="F3752" t="s">
        <v>26</v>
      </c>
      <c r="G3752" t="s">
        <v>27</v>
      </c>
      <c r="H3752">
        <v>7</v>
      </c>
      <c r="I3752">
        <v>7</v>
      </c>
      <c r="J3752" t="s">
        <v>2109</v>
      </c>
      <c r="K3752" t="s">
        <v>314</v>
      </c>
      <c r="L3752" t="s">
        <v>318</v>
      </c>
      <c r="M3752" t="s">
        <v>23</v>
      </c>
      <c r="N3752" t="s">
        <v>27</v>
      </c>
      <c r="O3752" t="s">
        <v>27</v>
      </c>
      <c r="P3752" t="s">
        <v>27</v>
      </c>
      <c r="Q3752" s="1">
        <v>38083.8125</v>
      </c>
      <c r="R3752" s="1">
        <v>38120.523611111108</v>
      </c>
      <c r="S3752">
        <v>5</v>
      </c>
      <c r="T3752">
        <v>167</v>
      </c>
      <c r="U3752">
        <v>30.714285714285701</v>
      </c>
    </row>
    <row r="3753" spans="1:21" x14ac:dyDescent="0.25">
      <c r="A3753" t="s">
        <v>21</v>
      </c>
      <c r="B3753" t="s">
        <v>1485</v>
      </c>
      <c r="C3753" t="s">
        <v>23</v>
      </c>
      <c r="D3753" t="s">
        <v>1486</v>
      </c>
      <c r="F3753" t="s">
        <v>78</v>
      </c>
      <c r="G3753" t="s">
        <v>27</v>
      </c>
      <c r="H3753">
        <v>7</v>
      </c>
      <c r="I3753">
        <v>7</v>
      </c>
      <c r="J3753" t="s">
        <v>27</v>
      </c>
      <c r="K3753" t="s">
        <v>2008</v>
      </c>
      <c r="L3753" t="s">
        <v>2189</v>
      </c>
      <c r="M3753" t="s">
        <v>23</v>
      </c>
      <c r="N3753" t="s">
        <v>27</v>
      </c>
      <c r="O3753" t="s">
        <v>27</v>
      </c>
      <c r="P3753" t="s">
        <v>27</v>
      </c>
      <c r="Q3753" s="1">
        <v>40703.734027777777</v>
      </c>
      <c r="R3753" s="1">
        <v>42526.580555555556</v>
      </c>
      <c r="S3753" t="s">
        <v>27</v>
      </c>
      <c r="T3753" t="s">
        <v>27</v>
      </c>
      <c r="U3753" t="s">
        <v>27</v>
      </c>
    </row>
    <row r="3754" spans="1:21" x14ac:dyDescent="0.25">
      <c r="A3754" t="s">
        <v>21</v>
      </c>
      <c r="B3754" t="s">
        <v>2334</v>
      </c>
      <c r="C3754" t="s">
        <v>23</v>
      </c>
      <c r="D3754" t="s">
        <v>2335</v>
      </c>
      <c r="F3754" t="s">
        <v>107</v>
      </c>
      <c r="G3754" t="s">
        <v>27</v>
      </c>
      <c r="H3754">
        <v>5</v>
      </c>
      <c r="I3754">
        <v>7</v>
      </c>
      <c r="J3754" t="s">
        <v>27</v>
      </c>
      <c r="K3754" t="s">
        <v>2221</v>
      </c>
      <c r="L3754" t="s">
        <v>2269</v>
      </c>
      <c r="M3754" t="s">
        <v>23</v>
      </c>
      <c r="N3754" t="s">
        <v>27</v>
      </c>
      <c r="O3754" t="s">
        <v>27</v>
      </c>
      <c r="P3754" t="s">
        <v>27</v>
      </c>
      <c r="Q3754" s="1">
        <v>38357.709027777775</v>
      </c>
      <c r="R3754" s="1">
        <v>40222.400694444441</v>
      </c>
      <c r="S3754" t="s">
        <v>27</v>
      </c>
      <c r="T3754" t="s">
        <v>27</v>
      </c>
      <c r="U3754" t="s">
        <v>27</v>
      </c>
    </row>
    <row r="3755" spans="1:21" x14ac:dyDescent="0.25">
      <c r="A3755" t="s">
        <v>21</v>
      </c>
      <c r="B3755" t="s">
        <v>2048</v>
      </c>
      <c r="C3755" t="s">
        <v>23</v>
      </c>
      <c r="D3755" t="s">
        <v>2049</v>
      </c>
      <c r="E3755" t="s">
        <v>46</v>
      </c>
      <c r="F3755" t="s">
        <v>26</v>
      </c>
      <c r="G3755" t="s">
        <v>27</v>
      </c>
      <c r="H3755">
        <v>7</v>
      </c>
      <c r="I3755">
        <v>7</v>
      </c>
      <c r="J3755" t="s">
        <v>2359</v>
      </c>
      <c r="K3755" t="s">
        <v>525</v>
      </c>
      <c r="L3755" t="s">
        <v>526</v>
      </c>
      <c r="M3755" t="s">
        <v>23</v>
      </c>
      <c r="N3755" t="s">
        <v>27</v>
      </c>
      <c r="O3755" t="s">
        <v>27</v>
      </c>
      <c r="P3755" t="s">
        <v>27</v>
      </c>
      <c r="Q3755" s="1">
        <v>41396.554166666669</v>
      </c>
      <c r="R3755" s="1">
        <v>42937.750694444447</v>
      </c>
      <c r="S3755">
        <v>137</v>
      </c>
      <c r="T3755">
        <v>162</v>
      </c>
      <c r="U3755">
        <v>149.28571428571399</v>
      </c>
    </row>
    <row r="3756" spans="1:21" x14ac:dyDescent="0.25">
      <c r="A3756" t="s">
        <v>21</v>
      </c>
      <c r="B3756" t="s">
        <v>2388</v>
      </c>
      <c r="C3756" t="s">
        <v>23</v>
      </c>
      <c r="D3756" t="s">
        <v>2388</v>
      </c>
      <c r="E3756" t="s">
        <v>325</v>
      </c>
      <c r="F3756" t="s">
        <v>26</v>
      </c>
      <c r="G3756" t="s">
        <v>27</v>
      </c>
      <c r="H3756">
        <v>5</v>
      </c>
      <c r="I3756">
        <v>7</v>
      </c>
      <c r="J3756" t="s">
        <v>2493</v>
      </c>
      <c r="K3756" t="s">
        <v>2330</v>
      </c>
      <c r="L3756" t="s">
        <v>2331</v>
      </c>
      <c r="M3756" t="s">
        <v>23</v>
      </c>
      <c r="N3756" t="s">
        <v>27</v>
      </c>
      <c r="O3756" t="s">
        <v>27</v>
      </c>
      <c r="P3756" t="s">
        <v>27</v>
      </c>
      <c r="Q3756" s="1">
        <v>37820.589583333334</v>
      </c>
      <c r="R3756" s="1">
        <v>38643.646527777775</v>
      </c>
      <c r="S3756">
        <v>1.08</v>
      </c>
      <c r="T3756">
        <v>2.2999999999999998</v>
      </c>
      <c r="U3756">
        <v>1.44285714285714</v>
      </c>
    </row>
    <row r="3757" spans="1:21" x14ac:dyDescent="0.25">
      <c r="A3757" t="s">
        <v>21</v>
      </c>
      <c r="B3757" t="s">
        <v>2326</v>
      </c>
      <c r="C3757" t="s">
        <v>23</v>
      </c>
      <c r="D3757" t="s">
        <v>2326</v>
      </c>
      <c r="E3757" t="s">
        <v>46</v>
      </c>
      <c r="F3757" t="s">
        <v>26</v>
      </c>
      <c r="G3757" t="s">
        <v>27</v>
      </c>
      <c r="H3757">
        <v>7</v>
      </c>
      <c r="I3757">
        <v>7</v>
      </c>
      <c r="J3757" t="s">
        <v>2327</v>
      </c>
      <c r="K3757" t="s">
        <v>2330</v>
      </c>
      <c r="L3757" t="s">
        <v>2331</v>
      </c>
      <c r="M3757" t="s">
        <v>23</v>
      </c>
      <c r="N3757" t="s">
        <v>27</v>
      </c>
      <c r="O3757" t="s">
        <v>27</v>
      </c>
      <c r="P3757" t="s">
        <v>27</v>
      </c>
      <c r="Q3757" s="1">
        <v>38203.669444444444</v>
      </c>
      <c r="R3757" s="1">
        <v>41078.474305555559</v>
      </c>
      <c r="S3757">
        <v>4.5</v>
      </c>
      <c r="T3757">
        <v>9.8000000000000007</v>
      </c>
      <c r="U3757">
        <v>6.95714285714286</v>
      </c>
    </row>
    <row r="3758" spans="1:21" x14ac:dyDescent="0.25">
      <c r="A3758" t="s">
        <v>21</v>
      </c>
      <c r="B3758" t="s">
        <v>2194</v>
      </c>
      <c r="C3758" t="s">
        <v>23</v>
      </c>
      <c r="D3758" t="s">
        <v>2195</v>
      </c>
      <c r="E3758" t="s">
        <v>429</v>
      </c>
      <c r="F3758" t="s">
        <v>26</v>
      </c>
      <c r="G3758" t="s">
        <v>27</v>
      </c>
      <c r="H3758">
        <v>6</v>
      </c>
      <c r="I3758">
        <v>7</v>
      </c>
      <c r="J3758" t="s">
        <v>27</v>
      </c>
      <c r="K3758" t="s">
        <v>2126</v>
      </c>
      <c r="L3758" t="s">
        <v>2128</v>
      </c>
      <c r="M3758" t="s">
        <v>23</v>
      </c>
      <c r="N3758" t="s">
        <v>27</v>
      </c>
      <c r="O3758" t="s">
        <v>27</v>
      </c>
      <c r="P3758" t="s">
        <v>27</v>
      </c>
      <c r="Q3758" s="1">
        <v>42811.736111111109</v>
      </c>
      <c r="R3758" s="1">
        <v>42968.731944444444</v>
      </c>
      <c r="S3758">
        <v>370000</v>
      </c>
      <c r="T3758">
        <v>370000</v>
      </c>
      <c r="U3758">
        <v>370000</v>
      </c>
    </row>
    <row r="3759" spans="1:21" x14ac:dyDescent="0.25">
      <c r="A3759" t="s">
        <v>21</v>
      </c>
      <c r="B3759" t="s">
        <v>2726</v>
      </c>
      <c r="C3759" t="s">
        <v>23</v>
      </c>
      <c r="D3759" t="s">
        <v>2305</v>
      </c>
      <c r="E3759" t="s">
        <v>429</v>
      </c>
      <c r="F3759" t="s">
        <v>26</v>
      </c>
      <c r="G3759" t="s">
        <v>27</v>
      </c>
      <c r="H3759">
        <v>7</v>
      </c>
      <c r="I3759">
        <v>7</v>
      </c>
      <c r="J3759" t="s">
        <v>27</v>
      </c>
      <c r="K3759" t="s">
        <v>2306</v>
      </c>
      <c r="L3759" t="s">
        <v>2305</v>
      </c>
      <c r="M3759" t="s">
        <v>23</v>
      </c>
      <c r="N3759" t="s">
        <v>27</v>
      </c>
      <c r="O3759" t="s">
        <v>27</v>
      </c>
      <c r="P3759" t="s">
        <v>27</v>
      </c>
      <c r="Q3759" s="1">
        <v>42780.783333333333</v>
      </c>
      <c r="R3759" s="1">
        <v>42923.01458333333</v>
      </c>
      <c r="S3759">
        <v>30</v>
      </c>
      <c r="T3759">
        <v>64113</v>
      </c>
      <c r="U3759">
        <v>22299.333333333299</v>
      </c>
    </row>
    <row r="3760" spans="1:21" x14ac:dyDescent="0.25">
      <c r="A3760" t="s">
        <v>21</v>
      </c>
      <c r="B3760" t="s">
        <v>814</v>
      </c>
      <c r="C3760" t="s">
        <v>23</v>
      </c>
      <c r="D3760" t="s">
        <v>815</v>
      </c>
      <c r="E3760" t="s">
        <v>211</v>
      </c>
      <c r="F3760" t="s">
        <v>26</v>
      </c>
      <c r="G3760" t="s">
        <v>27</v>
      </c>
      <c r="H3760">
        <v>7</v>
      </c>
      <c r="I3760">
        <v>7</v>
      </c>
      <c r="J3760" t="s">
        <v>27</v>
      </c>
      <c r="K3760" t="s">
        <v>2760</v>
      </c>
      <c r="L3760" t="s">
        <v>2761</v>
      </c>
      <c r="M3760" t="s">
        <v>23</v>
      </c>
      <c r="N3760" t="s">
        <v>27</v>
      </c>
      <c r="O3760" t="s">
        <v>27</v>
      </c>
      <c r="P3760" t="s">
        <v>27</v>
      </c>
      <c r="Q3760" s="1">
        <v>39260.006944444445</v>
      </c>
      <c r="R3760" s="1">
        <v>39365.54791666667</v>
      </c>
      <c r="S3760" t="s">
        <v>27</v>
      </c>
      <c r="T3760" t="s">
        <v>27</v>
      </c>
      <c r="U3760" t="s">
        <v>27</v>
      </c>
    </row>
    <row r="3761" spans="1:21" x14ac:dyDescent="0.25">
      <c r="A3761" t="s">
        <v>21</v>
      </c>
      <c r="B3761" t="s">
        <v>2321</v>
      </c>
      <c r="C3761" t="s">
        <v>23</v>
      </c>
      <c r="D3761" t="s">
        <v>2322</v>
      </c>
      <c r="E3761" t="s">
        <v>838</v>
      </c>
      <c r="F3761" t="s">
        <v>26</v>
      </c>
      <c r="G3761" t="s">
        <v>27</v>
      </c>
      <c r="H3761">
        <v>7</v>
      </c>
      <c r="I3761">
        <v>7</v>
      </c>
      <c r="J3761" t="s">
        <v>2790</v>
      </c>
      <c r="K3761" t="s">
        <v>2318</v>
      </c>
      <c r="L3761" t="s">
        <v>2320</v>
      </c>
      <c r="M3761" t="s">
        <v>23</v>
      </c>
      <c r="N3761" t="s">
        <v>27</v>
      </c>
      <c r="O3761" t="s">
        <v>27</v>
      </c>
      <c r="P3761" t="s">
        <v>27</v>
      </c>
      <c r="Q3761" s="1">
        <v>42359.677777777775</v>
      </c>
      <c r="R3761" s="1">
        <v>42551.584027777775</v>
      </c>
      <c r="S3761">
        <v>0.8</v>
      </c>
      <c r="T3761">
        <v>2.7</v>
      </c>
      <c r="U3761">
        <v>1.8857142857142899</v>
      </c>
    </row>
    <row r="3762" spans="1:21" x14ac:dyDescent="0.25">
      <c r="A3762" t="s">
        <v>21</v>
      </c>
      <c r="B3762" t="s">
        <v>2391</v>
      </c>
      <c r="C3762" t="s">
        <v>23</v>
      </c>
      <c r="D3762" t="s">
        <v>2391</v>
      </c>
      <c r="E3762" t="s">
        <v>325</v>
      </c>
      <c r="F3762" t="s">
        <v>26</v>
      </c>
      <c r="G3762" t="s">
        <v>27</v>
      </c>
      <c r="H3762">
        <v>5</v>
      </c>
      <c r="I3762">
        <v>7</v>
      </c>
      <c r="J3762" t="s">
        <v>2841</v>
      </c>
      <c r="K3762" t="s">
        <v>2330</v>
      </c>
      <c r="L3762" t="s">
        <v>2331</v>
      </c>
      <c r="M3762" t="s">
        <v>23</v>
      </c>
      <c r="N3762" t="s">
        <v>27</v>
      </c>
      <c r="O3762" t="s">
        <v>27</v>
      </c>
      <c r="P3762" t="s">
        <v>27</v>
      </c>
      <c r="Q3762" s="1">
        <v>37820.589583333334</v>
      </c>
      <c r="R3762" s="1">
        <v>38643.646527777775</v>
      </c>
      <c r="S3762">
        <v>0.05</v>
      </c>
      <c r="T3762">
        <v>0.72</v>
      </c>
      <c r="U3762">
        <v>0.27714285714285702</v>
      </c>
    </row>
    <row r="3763" spans="1:21" x14ac:dyDescent="0.25">
      <c r="A3763" t="s">
        <v>21</v>
      </c>
      <c r="B3763" t="s">
        <v>2873</v>
      </c>
      <c r="C3763" t="s">
        <v>23</v>
      </c>
      <c r="D3763" t="s">
        <v>2874</v>
      </c>
      <c r="E3763" t="s">
        <v>1346</v>
      </c>
      <c r="F3763" t="s">
        <v>26</v>
      </c>
      <c r="G3763" t="s">
        <v>27</v>
      </c>
      <c r="H3763">
        <v>7</v>
      </c>
      <c r="I3763">
        <v>7</v>
      </c>
      <c r="J3763" t="s">
        <v>27</v>
      </c>
      <c r="K3763" t="s">
        <v>2873</v>
      </c>
      <c r="L3763" t="s">
        <v>2875</v>
      </c>
      <c r="M3763" t="s">
        <v>23</v>
      </c>
      <c r="N3763" t="s">
        <v>27</v>
      </c>
      <c r="O3763" t="s">
        <v>27</v>
      </c>
      <c r="P3763" t="s">
        <v>27</v>
      </c>
      <c r="Q3763" s="1">
        <v>41218.840277777781</v>
      </c>
      <c r="R3763" s="1">
        <v>42447.364583333336</v>
      </c>
      <c r="S3763" t="s">
        <v>27</v>
      </c>
      <c r="T3763" t="s">
        <v>27</v>
      </c>
      <c r="U3763" t="s">
        <v>27</v>
      </c>
    </row>
    <row r="3764" spans="1:21" x14ac:dyDescent="0.25">
      <c r="A3764" t="s">
        <v>21</v>
      </c>
      <c r="B3764" t="s">
        <v>2370</v>
      </c>
      <c r="C3764" t="s">
        <v>23</v>
      </c>
      <c r="D3764" t="s">
        <v>2893</v>
      </c>
      <c r="F3764" t="s">
        <v>107</v>
      </c>
      <c r="G3764" t="s">
        <v>27</v>
      </c>
      <c r="H3764">
        <v>6</v>
      </c>
      <c r="I3764">
        <v>7</v>
      </c>
      <c r="J3764" t="s">
        <v>27</v>
      </c>
      <c r="K3764" t="s">
        <v>2370</v>
      </c>
      <c r="L3764" t="s">
        <v>2371</v>
      </c>
      <c r="M3764" t="s">
        <v>23</v>
      </c>
      <c r="N3764" t="s">
        <v>27</v>
      </c>
      <c r="O3764" t="s">
        <v>27</v>
      </c>
      <c r="P3764" t="s">
        <v>27</v>
      </c>
      <c r="Q3764" s="1">
        <v>38567.605555555558</v>
      </c>
      <c r="R3764" s="1">
        <v>40120.588194444441</v>
      </c>
      <c r="S3764" t="s">
        <v>27</v>
      </c>
      <c r="T3764" t="s">
        <v>27</v>
      </c>
      <c r="U3764" t="s">
        <v>27</v>
      </c>
    </row>
    <row r="3765" spans="1:21" x14ac:dyDescent="0.25">
      <c r="A3765" t="s">
        <v>21</v>
      </c>
      <c r="B3765" t="s">
        <v>2318</v>
      </c>
      <c r="C3765" t="s">
        <v>23</v>
      </c>
      <c r="D3765" t="s">
        <v>2318</v>
      </c>
      <c r="E3765" t="s">
        <v>69</v>
      </c>
      <c r="F3765" t="s">
        <v>26</v>
      </c>
      <c r="G3765" t="s">
        <v>27</v>
      </c>
      <c r="H3765">
        <v>5</v>
      </c>
      <c r="I3765">
        <v>7</v>
      </c>
      <c r="J3765" t="s">
        <v>2901</v>
      </c>
      <c r="K3765" t="s">
        <v>2318</v>
      </c>
      <c r="L3765" t="s">
        <v>2320</v>
      </c>
      <c r="M3765" t="s">
        <v>23</v>
      </c>
      <c r="N3765" t="s">
        <v>27</v>
      </c>
      <c r="O3765" t="s">
        <v>27</v>
      </c>
      <c r="P3765" t="s">
        <v>27</v>
      </c>
      <c r="Q3765" s="1">
        <v>42165.490972222222</v>
      </c>
      <c r="R3765" s="1">
        <v>42677.493750000001</v>
      </c>
      <c r="S3765">
        <v>7.1</v>
      </c>
      <c r="T3765">
        <v>75</v>
      </c>
      <c r="U3765">
        <v>40.671428571428599</v>
      </c>
    </row>
    <row r="3766" spans="1:21" x14ac:dyDescent="0.25">
      <c r="A3766" t="s">
        <v>21</v>
      </c>
      <c r="B3766" t="s">
        <v>2924</v>
      </c>
      <c r="C3766" t="s">
        <v>23</v>
      </c>
      <c r="D3766" t="s">
        <v>2925</v>
      </c>
      <c r="F3766" t="s">
        <v>78</v>
      </c>
      <c r="G3766" t="s">
        <v>27</v>
      </c>
      <c r="H3766">
        <v>7</v>
      </c>
      <c r="I3766">
        <v>7</v>
      </c>
      <c r="J3766" t="s">
        <v>27</v>
      </c>
      <c r="K3766" t="s">
        <v>2926</v>
      </c>
      <c r="L3766" t="s">
        <v>2927</v>
      </c>
      <c r="M3766" t="s">
        <v>23</v>
      </c>
      <c r="N3766" t="s">
        <v>27</v>
      </c>
      <c r="O3766" t="s">
        <v>27</v>
      </c>
      <c r="P3766" t="s">
        <v>27</v>
      </c>
      <c r="Q3766" s="1">
        <v>42124.341666666667</v>
      </c>
      <c r="R3766" s="1">
        <v>42983.536111111112</v>
      </c>
      <c r="S3766" t="s">
        <v>27</v>
      </c>
      <c r="T3766" t="s">
        <v>27</v>
      </c>
      <c r="U3766" t="s">
        <v>27</v>
      </c>
    </row>
    <row r="3767" spans="1:21" x14ac:dyDescent="0.25">
      <c r="A3767" t="s">
        <v>21</v>
      </c>
      <c r="B3767" t="s">
        <v>2980</v>
      </c>
      <c r="C3767" t="s">
        <v>23</v>
      </c>
      <c r="D3767" t="s">
        <v>2981</v>
      </c>
      <c r="F3767" t="s">
        <v>26</v>
      </c>
      <c r="G3767" t="s">
        <v>27</v>
      </c>
      <c r="H3767">
        <v>7</v>
      </c>
      <c r="I3767">
        <v>7</v>
      </c>
      <c r="J3767" t="s">
        <v>27</v>
      </c>
      <c r="K3767" t="s">
        <v>1265</v>
      </c>
      <c r="L3767" t="s">
        <v>1266</v>
      </c>
      <c r="M3767" t="s">
        <v>23</v>
      </c>
      <c r="N3767" t="s">
        <v>27</v>
      </c>
      <c r="O3767" t="s">
        <v>27</v>
      </c>
      <c r="P3767" t="s">
        <v>27</v>
      </c>
      <c r="Q3767" s="1">
        <v>37908.635416666664</v>
      </c>
      <c r="R3767" s="1">
        <v>38383.713194444441</v>
      </c>
      <c r="S3767">
        <v>0</v>
      </c>
      <c r="T3767">
        <v>0</v>
      </c>
      <c r="U3767">
        <v>0</v>
      </c>
    </row>
    <row r="3768" spans="1:21" x14ac:dyDescent="0.25">
      <c r="A3768" t="s">
        <v>21</v>
      </c>
      <c r="B3768" t="s">
        <v>1204</v>
      </c>
      <c r="C3768" t="s">
        <v>23</v>
      </c>
      <c r="D3768" t="s">
        <v>1205</v>
      </c>
      <c r="F3768" t="s">
        <v>107</v>
      </c>
      <c r="G3768" t="s">
        <v>27</v>
      </c>
      <c r="H3768">
        <v>6</v>
      </c>
      <c r="I3768">
        <v>7</v>
      </c>
      <c r="J3768" t="s">
        <v>27</v>
      </c>
      <c r="K3768" t="s">
        <v>1204</v>
      </c>
      <c r="L3768" t="s">
        <v>1205</v>
      </c>
      <c r="M3768" t="s">
        <v>23</v>
      </c>
      <c r="N3768" t="s">
        <v>27</v>
      </c>
      <c r="O3768" t="s">
        <v>27</v>
      </c>
      <c r="P3768" t="s">
        <v>27</v>
      </c>
      <c r="Q3768" s="1">
        <v>38770.56527777778</v>
      </c>
      <c r="R3768" s="1">
        <v>41277.700694444444</v>
      </c>
      <c r="S3768" t="s">
        <v>27</v>
      </c>
      <c r="T3768" t="s">
        <v>27</v>
      </c>
      <c r="U3768" t="s">
        <v>27</v>
      </c>
    </row>
    <row r="3769" spans="1:21" x14ac:dyDescent="0.25">
      <c r="A3769" t="s">
        <v>21</v>
      </c>
      <c r="B3769" t="s">
        <v>3001</v>
      </c>
      <c r="C3769" t="s">
        <v>23</v>
      </c>
      <c r="D3769" t="s">
        <v>3002</v>
      </c>
      <c r="E3769" t="s">
        <v>69</v>
      </c>
      <c r="F3769" t="s">
        <v>26</v>
      </c>
      <c r="G3769" t="s">
        <v>27</v>
      </c>
      <c r="H3769">
        <v>6</v>
      </c>
      <c r="I3769">
        <v>7</v>
      </c>
      <c r="J3769" t="s">
        <v>27</v>
      </c>
      <c r="K3769" t="s">
        <v>3001</v>
      </c>
      <c r="L3769" t="s">
        <v>3002</v>
      </c>
      <c r="M3769" t="s">
        <v>23</v>
      </c>
      <c r="N3769" t="s">
        <v>27</v>
      </c>
      <c r="O3769" t="s">
        <v>27</v>
      </c>
      <c r="P3769" t="s">
        <v>27</v>
      </c>
      <c r="Q3769" s="1">
        <v>42346.387499999997</v>
      </c>
      <c r="R3769" s="1">
        <v>42920.720833333333</v>
      </c>
      <c r="S3769" t="s">
        <v>27</v>
      </c>
      <c r="T3769" t="s">
        <v>27</v>
      </c>
      <c r="U3769" t="s">
        <v>27</v>
      </c>
    </row>
    <row r="3770" spans="1:21" x14ac:dyDescent="0.25">
      <c r="A3770" t="s">
        <v>21</v>
      </c>
      <c r="B3770" t="s">
        <v>2388</v>
      </c>
      <c r="C3770" t="s">
        <v>23</v>
      </c>
      <c r="D3770" t="s">
        <v>2388</v>
      </c>
      <c r="E3770" t="s">
        <v>325</v>
      </c>
      <c r="F3770" t="s">
        <v>26</v>
      </c>
      <c r="G3770" t="s">
        <v>27</v>
      </c>
      <c r="H3770">
        <v>7</v>
      </c>
      <c r="I3770">
        <v>7</v>
      </c>
      <c r="J3770" t="s">
        <v>3037</v>
      </c>
      <c r="K3770" t="s">
        <v>2330</v>
      </c>
      <c r="L3770" t="s">
        <v>2331</v>
      </c>
      <c r="M3770" t="s">
        <v>23</v>
      </c>
      <c r="N3770" t="s">
        <v>27</v>
      </c>
      <c r="O3770" t="s">
        <v>27</v>
      </c>
      <c r="P3770" t="s">
        <v>27</v>
      </c>
      <c r="Q3770" s="1">
        <v>38057.551388888889</v>
      </c>
      <c r="R3770" s="1">
        <v>38433.738888888889</v>
      </c>
      <c r="S3770">
        <v>0.6</v>
      </c>
      <c r="T3770">
        <v>1.1000000000000001</v>
      </c>
      <c r="U3770">
        <v>0.80714285714285705</v>
      </c>
    </row>
    <row r="3771" spans="1:21" x14ac:dyDescent="0.25">
      <c r="A3771" t="s">
        <v>21</v>
      </c>
      <c r="B3771" t="s">
        <v>2328</v>
      </c>
      <c r="C3771" t="s">
        <v>23</v>
      </c>
      <c r="D3771" t="s">
        <v>2328</v>
      </c>
      <c r="E3771" t="s">
        <v>325</v>
      </c>
      <c r="F3771" t="s">
        <v>26</v>
      </c>
      <c r="G3771" t="s">
        <v>27</v>
      </c>
      <c r="H3771">
        <v>5</v>
      </c>
      <c r="I3771">
        <v>7</v>
      </c>
      <c r="J3771" t="s">
        <v>3038</v>
      </c>
      <c r="K3771" t="s">
        <v>2330</v>
      </c>
      <c r="L3771" t="s">
        <v>2331</v>
      </c>
      <c r="M3771" t="s">
        <v>23</v>
      </c>
      <c r="N3771" t="s">
        <v>27</v>
      </c>
      <c r="O3771" t="s">
        <v>27</v>
      </c>
      <c r="P3771" t="s">
        <v>27</v>
      </c>
      <c r="Q3771" s="1">
        <v>37820.589583333334</v>
      </c>
      <c r="R3771" s="1">
        <v>38643.646527777775</v>
      </c>
      <c r="S3771">
        <v>0.15</v>
      </c>
      <c r="T3771">
        <v>0.57999999999999996</v>
      </c>
      <c r="U3771">
        <v>0.35</v>
      </c>
    </row>
    <row r="3772" spans="1:21" x14ac:dyDescent="0.25">
      <c r="A3772" t="s">
        <v>21</v>
      </c>
      <c r="B3772" t="s">
        <v>2391</v>
      </c>
      <c r="C3772" t="s">
        <v>23</v>
      </c>
      <c r="D3772" t="s">
        <v>2391</v>
      </c>
      <c r="E3772" t="s">
        <v>325</v>
      </c>
      <c r="F3772" t="s">
        <v>26</v>
      </c>
      <c r="G3772" t="s">
        <v>27</v>
      </c>
      <c r="H3772">
        <v>7</v>
      </c>
      <c r="I3772">
        <v>7</v>
      </c>
      <c r="J3772" t="s">
        <v>1277</v>
      </c>
      <c r="K3772" t="s">
        <v>2330</v>
      </c>
      <c r="L3772" t="s">
        <v>2331</v>
      </c>
      <c r="M3772" t="s">
        <v>23</v>
      </c>
      <c r="N3772" t="s">
        <v>27</v>
      </c>
      <c r="O3772" t="s">
        <v>27</v>
      </c>
      <c r="P3772" t="s">
        <v>27</v>
      </c>
      <c r="Q3772" s="1">
        <v>38057.551388888889</v>
      </c>
      <c r="R3772" s="1">
        <v>38433.738888888889</v>
      </c>
      <c r="S3772">
        <v>0</v>
      </c>
      <c r="T3772">
        <v>0.2</v>
      </c>
      <c r="U3772">
        <v>6.8571428571428603E-2</v>
      </c>
    </row>
    <row r="3773" spans="1:21" x14ac:dyDescent="0.25">
      <c r="A3773" t="s">
        <v>21</v>
      </c>
      <c r="B3773" t="s">
        <v>3042</v>
      </c>
      <c r="C3773" t="s">
        <v>23</v>
      </c>
      <c r="D3773" t="s">
        <v>3043</v>
      </c>
      <c r="F3773" t="s">
        <v>107</v>
      </c>
      <c r="G3773" t="s">
        <v>27</v>
      </c>
      <c r="H3773">
        <v>7</v>
      </c>
      <c r="I3773">
        <v>7</v>
      </c>
      <c r="J3773" t="s">
        <v>27</v>
      </c>
      <c r="K3773" t="s">
        <v>2634</v>
      </c>
      <c r="L3773" t="s">
        <v>2635</v>
      </c>
      <c r="M3773" t="s">
        <v>23</v>
      </c>
      <c r="N3773" t="s">
        <v>27</v>
      </c>
      <c r="O3773" t="s">
        <v>27</v>
      </c>
      <c r="P3773" t="s">
        <v>27</v>
      </c>
      <c r="Q3773" s="1">
        <v>38624.606249999997</v>
      </c>
      <c r="R3773" s="1">
        <v>40876.632638888892</v>
      </c>
      <c r="S3773" t="s">
        <v>27</v>
      </c>
      <c r="T3773" t="s">
        <v>27</v>
      </c>
      <c r="U3773" t="s">
        <v>27</v>
      </c>
    </row>
    <row r="3774" spans="1:21" x14ac:dyDescent="0.25">
      <c r="A3774" t="s">
        <v>21</v>
      </c>
      <c r="B3774" t="s">
        <v>3165</v>
      </c>
      <c r="C3774" t="s">
        <v>23</v>
      </c>
      <c r="D3774" t="s">
        <v>3166</v>
      </c>
      <c r="F3774" t="s">
        <v>107</v>
      </c>
      <c r="G3774" t="s">
        <v>27</v>
      </c>
      <c r="H3774">
        <v>7</v>
      </c>
      <c r="I3774">
        <v>7</v>
      </c>
      <c r="J3774" t="s">
        <v>27</v>
      </c>
      <c r="K3774" t="s">
        <v>3167</v>
      </c>
      <c r="L3774" t="s">
        <v>3168</v>
      </c>
      <c r="M3774" t="s">
        <v>23</v>
      </c>
      <c r="N3774" t="s">
        <v>27</v>
      </c>
      <c r="O3774" t="s">
        <v>27</v>
      </c>
      <c r="P3774" t="s">
        <v>27</v>
      </c>
      <c r="Q3774" s="1">
        <v>38275.789583333331</v>
      </c>
      <c r="R3774" s="1">
        <v>40487.597222222219</v>
      </c>
      <c r="S3774" t="s">
        <v>27</v>
      </c>
      <c r="T3774" t="s">
        <v>27</v>
      </c>
      <c r="U3774" t="s">
        <v>27</v>
      </c>
    </row>
    <row r="3775" spans="1:21" x14ac:dyDescent="0.25">
      <c r="A3775" t="s">
        <v>21</v>
      </c>
      <c r="B3775" t="s">
        <v>3177</v>
      </c>
      <c r="C3775" t="s">
        <v>23</v>
      </c>
      <c r="D3775" t="s">
        <v>3178</v>
      </c>
      <c r="F3775" t="s">
        <v>26</v>
      </c>
      <c r="G3775" t="s">
        <v>27</v>
      </c>
      <c r="H3775">
        <v>7</v>
      </c>
      <c r="I3775">
        <v>7</v>
      </c>
      <c r="J3775" t="s">
        <v>27</v>
      </c>
      <c r="K3775" t="s">
        <v>3179</v>
      </c>
      <c r="L3775" t="s">
        <v>3180</v>
      </c>
      <c r="M3775" t="s">
        <v>23</v>
      </c>
      <c r="N3775" t="s">
        <v>27</v>
      </c>
      <c r="O3775" t="s">
        <v>27</v>
      </c>
      <c r="P3775" t="s">
        <v>27</v>
      </c>
      <c r="Q3775" s="1">
        <v>41659.540277777778</v>
      </c>
      <c r="R3775" s="1">
        <v>42593.963194444441</v>
      </c>
      <c r="S3775" t="s">
        <v>27</v>
      </c>
      <c r="T3775" t="s">
        <v>27</v>
      </c>
      <c r="U3775" t="s">
        <v>27</v>
      </c>
    </row>
    <row r="3776" spans="1:21" x14ac:dyDescent="0.25">
      <c r="A3776" t="s">
        <v>21</v>
      </c>
      <c r="B3776" t="s">
        <v>2313</v>
      </c>
      <c r="C3776" t="s">
        <v>23</v>
      </c>
      <c r="D3776" t="s">
        <v>2313</v>
      </c>
      <c r="E3776" t="s">
        <v>46</v>
      </c>
      <c r="F3776" t="s">
        <v>26</v>
      </c>
      <c r="G3776" t="s">
        <v>27</v>
      </c>
      <c r="H3776">
        <v>7</v>
      </c>
      <c r="I3776">
        <v>7</v>
      </c>
      <c r="J3776" t="s">
        <v>2676</v>
      </c>
      <c r="K3776" t="s">
        <v>2380</v>
      </c>
      <c r="L3776" t="s">
        <v>2381</v>
      </c>
      <c r="M3776" t="s">
        <v>23</v>
      </c>
      <c r="N3776" t="s">
        <v>27</v>
      </c>
      <c r="O3776" t="s">
        <v>27</v>
      </c>
      <c r="P3776" t="s">
        <v>27</v>
      </c>
      <c r="Q3776" s="1">
        <v>40197.480555555558</v>
      </c>
      <c r="R3776" s="1">
        <v>41893.711111111108</v>
      </c>
      <c r="S3776">
        <v>0.15</v>
      </c>
      <c r="T3776">
        <v>0.86</v>
      </c>
      <c r="U3776">
        <v>0.30285714285714299</v>
      </c>
    </row>
    <row r="3777" spans="1:21" x14ac:dyDescent="0.25">
      <c r="A3777" t="s">
        <v>21</v>
      </c>
      <c r="B3777" t="s">
        <v>3212</v>
      </c>
      <c r="C3777" t="s">
        <v>23</v>
      </c>
      <c r="D3777" t="s">
        <v>3213</v>
      </c>
      <c r="F3777" t="s">
        <v>26</v>
      </c>
      <c r="G3777" t="s">
        <v>27</v>
      </c>
      <c r="H3777">
        <v>7</v>
      </c>
      <c r="I3777">
        <v>7</v>
      </c>
      <c r="J3777" t="s">
        <v>27</v>
      </c>
      <c r="K3777" t="s">
        <v>2854</v>
      </c>
      <c r="L3777" t="s">
        <v>2959</v>
      </c>
      <c r="M3777" t="s">
        <v>23</v>
      </c>
      <c r="N3777" t="s">
        <v>27</v>
      </c>
      <c r="O3777" t="s">
        <v>27</v>
      </c>
      <c r="P3777" t="s">
        <v>27</v>
      </c>
      <c r="Q3777" s="1">
        <v>42899.411805555559</v>
      </c>
      <c r="R3777" s="1">
        <v>43006.719444444447</v>
      </c>
      <c r="S3777" t="s">
        <v>27</v>
      </c>
      <c r="T3777" t="s">
        <v>27</v>
      </c>
      <c r="U3777" t="s">
        <v>27</v>
      </c>
    </row>
    <row r="3778" spans="1:21" x14ac:dyDescent="0.25">
      <c r="A3778" t="s">
        <v>21</v>
      </c>
      <c r="B3778" t="s">
        <v>3214</v>
      </c>
      <c r="C3778" t="s">
        <v>23</v>
      </c>
      <c r="D3778" t="s">
        <v>3215</v>
      </c>
      <c r="F3778" t="s">
        <v>26</v>
      </c>
      <c r="G3778" t="s">
        <v>27</v>
      </c>
      <c r="H3778">
        <v>7</v>
      </c>
      <c r="I3778">
        <v>7</v>
      </c>
      <c r="J3778" t="s">
        <v>27</v>
      </c>
      <c r="K3778" t="s">
        <v>2854</v>
      </c>
      <c r="L3778" t="s">
        <v>2959</v>
      </c>
      <c r="M3778" t="s">
        <v>23</v>
      </c>
      <c r="N3778" t="s">
        <v>27</v>
      </c>
      <c r="O3778" t="s">
        <v>27</v>
      </c>
      <c r="P3778" t="s">
        <v>27</v>
      </c>
      <c r="Q3778" s="1">
        <v>42899.411805555559</v>
      </c>
      <c r="R3778" s="1">
        <v>43006.719444444447</v>
      </c>
      <c r="S3778" t="s">
        <v>27</v>
      </c>
      <c r="T3778" t="s">
        <v>27</v>
      </c>
      <c r="U3778" t="s">
        <v>27</v>
      </c>
    </row>
    <row r="3779" spans="1:21" x14ac:dyDescent="0.25">
      <c r="A3779" t="s">
        <v>21</v>
      </c>
      <c r="B3779" t="s">
        <v>3236</v>
      </c>
      <c r="C3779" t="s">
        <v>23</v>
      </c>
      <c r="D3779" t="s">
        <v>3237</v>
      </c>
      <c r="F3779" t="s">
        <v>26</v>
      </c>
      <c r="G3779" t="s">
        <v>27</v>
      </c>
      <c r="H3779">
        <v>7</v>
      </c>
      <c r="I3779">
        <v>7</v>
      </c>
      <c r="J3779" t="s">
        <v>27</v>
      </c>
      <c r="K3779" t="s">
        <v>2887</v>
      </c>
      <c r="L3779" t="s">
        <v>2888</v>
      </c>
      <c r="M3779" t="s">
        <v>23</v>
      </c>
      <c r="N3779" t="s">
        <v>27</v>
      </c>
      <c r="O3779" t="s">
        <v>27</v>
      </c>
      <c r="P3779" t="s">
        <v>27</v>
      </c>
      <c r="Q3779" s="1">
        <v>41982.556944444441</v>
      </c>
      <c r="R3779" s="1">
        <v>42807.734027777777</v>
      </c>
      <c r="S3779" t="s">
        <v>27</v>
      </c>
      <c r="T3779" t="s">
        <v>27</v>
      </c>
      <c r="U3779" t="s">
        <v>27</v>
      </c>
    </row>
    <row r="3780" spans="1:21" x14ac:dyDescent="0.25">
      <c r="A3780" t="s">
        <v>21</v>
      </c>
      <c r="B3780" t="s">
        <v>3025</v>
      </c>
      <c r="C3780" t="s">
        <v>23</v>
      </c>
      <c r="D3780" t="s">
        <v>3243</v>
      </c>
      <c r="F3780" t="s">
        <v>107</v>
      </c>
      <c r="G3780" t="s">
        <v>27</v>
      </c>
      <c r="H3780">
        <v>6</v>
      </c>
      <c r="I3780">
        <v>7</v>
      </c>
      <c r="J3780" t="s">
        <v>27</v>
      </c>
      <c r="K3780" t="s">
        <v>2370</v>
      </c>
      <c r="L3780" t="s">
        <v>2371</v>
      </c>
      <c r="M3780" t="s">
        <v>23</v>
      </c>
      <c r="N3780" t="s">
        <v>27</v>
      </c>
      <c r="O3780" t="s">
        <v>27</v>
      </c>
      <c r="P3780" t="s">
        <v>27</v>
      </c>
      <c r="Q3780" s="1">
        <v>38567.605555555558</v>
      </c>
      <c r="R3780" s="1">
        <v>40120.588194444441</v>
      </c>
      <c r="S3780" t="s">
        <v>27</v>
      </c>
      <c r="T3780" t="s">
        <v>27</v>
      </c>
      <c r="U3780" t="s">
        <v>27</v>
      </c>
    </row>
    <row r="3781" spans="1:21" x14ac:dyDescent="0.25">
      <c r="A3781" t="s">
        <v>21</v>
      </c>
      <c r="B3781" t="s">
        <v>1230</v>
      </c>
      <c r="C3781" t="s">
        <v>23</v>
      </c>
      <c r="D3781" t="s">
        <v>1231</v>
      </c>
      <c r="F3781" t="s">
        <v>78</v>
      </c>
      <c r="G3781" t="s">
        <v>27</v>
      </c>
      <c r="H3781">
        <v>7</v>
      </c>
      <c r="I3781">
        <v>7</v>
      </c>
      <c r="J3781" t="s">
        <v>27</v>
      </c>
      <c r="K3781" t="s">
        <v>2008</v>
      </c>
      <c r="L3781" t="s">
        <v>2189</v>
      </c>
      <c r="M3781" t="s">
        <v>23</v>
      </c>
      <c r="N3781" t="s">
        <v>27</v>
      </c>
      <c r="O3781" t="s">
        <v>27</v>
      </c>
      <c r="P3781" t="s">
        <v>27</v>
      </c>
      <c r="Q3781" s="1">
        <v>40703.734027777777</v>
      </c>
      <c r="R3781" s="1">
        <v>42526.580555555556</v>
      </c>
      <c r="S3781" t="s">
        <v>27</v>
      </c>
      <c r="T3781" t="s">
        <v>27</v>
      </c>
      <c r="U3781" t="s">
        <v>27</v>
      </c>
    </row>
    <row r="3782" spans="1:21" x14ac:dyDescent="0.25">
      <c r="A3782" t="s">
        <v>21</v>
      </c>
      <c r="B3782" t="s">
        <v>3363</v>
      </c>
      <c r="C3782" t="s">
        <v>23</v>
      </c>
      <c r="D3782" t="s">
        <v>3364</v>
      </c>
      <c r="F3782" t="s">
        <v>26</v>
      </c>
      <c r="G3782" t="s">
        <v>27</v>
      </c>
      <c r="H3782">
        <v>7</v>
      </c>
      <c r="I3782">
        <v>7</v>
      </c>
      <c r="J3782" t="s">
        <v>27</v>
      </c>
      <c r="K3782" t="s">
        <v>1265</v>
      </c>
      <c r="L3782" t="s">
        <v>1266</v>
      </c>
      <c r="M3782" t="s">
        <v>23</v>
      </c>
      <c r="N3782" t="s">
        <v>27</v>
      </c>
      <c r="O3782" t="s">
        <v>27</v>
      </c>
      <c r="P3782" t="s">
        <v>27</v>
      </c>
      <c r="Q3782" s="1">
        <v>37908.635416666664</v>
      </c>
      <c r="R3782" s="1">
        <v>38383.713194444441</v>
      </c>
      <c r="S3782">
        <v>0</v>
      </c>
      <c r="T3782">
        <v>0</v>
      </c>
      <c r="U3782">
        <v>0</v>
      </c>
    </row>
    <row r="3783" spans="1:21" x14ac:dyDescent="0.25">
      <c r="A3783" t="s">
        <v>21</v>
      </c>
      <c r="B3783" t="s">
        <v>1529</v>
      </c>
      <c r="C3783" t="s">
        <v>23</v>
      </c>
      <c r="D3783" t="s">
        <v>2276</v>
      </c>
      <c r="E3783" t="s">
        <v>838</v>
      </c>
      <c r="F3783" t="s">
        <v>26</v>
      </c>
      <c r="G3783" t="s">
        <v>27</v>
      </c>
      <c r="H3783">
        <v>7</v>
      </c>
      <c r="I3783">
        <v>7</v>
      </c>
      <c r="J3783" t="s">
        <v>27</v>
      </c>
      <c r="K3783" t="s">
        <v>1529</v>
      </c>
      <c r="L3783" t="s">
        <v>2276</v>
      </c>
      <c r="M3783" t="s">
        <v>23</v>
      </c>
      <c r="N3783" t="s">
        <v>27</v>
      </c>
      <c r="O3783" t="s">
        <v>27</v>
      </c>
      <c r="P3783" t="s">
        <v>27</v>
      </c>
      <c r="Q3783" s="1">
        <v>40827.048611111109</v>
      </c>
      <c r="R3783" s="1">
        <v>42823.126388888886</v>
      </c>
      <c r="S3783" t="s">
        <v>27</v>
      </c>
      <c r="T3783" t="s">
        <v>27</v>
      </c>
      <c r="U3783" t="s">
        <v>27</v>
      </c>
    </row>
    <row r="3784" spans="1:21" x14ac:dyDescent="0.25">
      <c r="A3784" t="s">
        <v>21</v>
      </c>
      <c r="B3784" t="s">
        <v>2328</v>
      </c>
      <c r="C3784" t="s">
        <v>23</v>
      </c>
      <c r="D3784" t="s">
        <v>2328</v>
      </c>
      <c r="E3784" t="s">
        <v>325</v>
      </c>
      <c r="F3784" t="s">
        <v>26</v>
      </c>
      <c r="G3784" t="s">
        <v>27</v>
      </c>
      <c r="H3784">
        <v>7</v>
      </c>
      <c r="I3784">
        <v>7</v>
      </c>
      <c r="J3784" t="s">
        <v>3450</v>
      </c>
      <c r="K3784" t="s">
        <v>2330</v>
      </c>
      <c r="L3784" t="s">
        <v>2331</v>
      </c>
      <c r="M3784" t="s">
        <v>23</v>
      </c>
      <c r="N3784" t="s">
        <v>27</v>
      </c>
      <c r="O3784" t="s">
        <v>27</v>
      </c>
      <c r="P3784" t="s">
        <v>27</v>
      </c>
      <c r="Q3784" s="1">
        <v>38057.551388888889</v>
      </c>
      <c r="R3784" s="1">
        <v>38433.738888888889</v>
      </c>
      <c r="S3784">
        <v>0.13</v>
      </c>
      <c r="T3784">
        <v>0.8</v>
      </c>
      <c r="U3784">
        <v>0.435714285714286</v>
      </c>
    </row>
    <row r="3785" spans="1:21" x14ac:dyDescent="0.25">
      <c r="A3785" t="s">
        <v>21</v>
      </c>
      <c r="B3785" t="s">
        <v>3495</v>
      </c>
      <c r="C3785" t="s">
        <v>23</v>
      </c>
      <c r="D3785" t="s">
        <v>3496</v>
      </c>
      <c r="F3785" t="s">
        <v>107</v>
      </c>
      <c r="G3785" t="s">
        <v>27</v>
      </c>
      <c r="H3785">
        <v>7</v>
      </c>
      <c r="I3785">
        <v>7</v>
      </c>
      <c r="J3785" t="s">
        <v>27</v>
      </c>
      <c r="K3785" t="s">
        <v>3458</v>
      </c>
      <c r="L3785" t="s">
        <v>3459</v>
      </c>
      <c r="M3785" t="s">
        <v>23</v>
      </c>
      <c r="N3785" t="s">
        <v>27</v>
      </c>
      <c r="O3785" t="s">
        <v>27</v>
      </c>
      <c r="P3785" t="s">
        <v>27</v>
      </c>
      <c r="Q3785" s="1">
        <v>40843.580555555556</v>
      </c>
      <c r="R3785" s="1">
        <v>41348.654861111114</v>
      </c>
      <c r="S3785">
        <v>0.05</v>
      </c>
      <c r="T3785">
        <v>0.54</v>
      </c>
      <c r="U3785">
        <v>0.29499999999999998</v>
      </c>
    </row>
    <row r="3786" spans="1:21" x14ac:dyDescent="0.25">
      <c r="A3786" t="s">
        <v>21</v>
      </c>
      <c r="B3786" t="s">
        <v>3561</v>
      </c>
      <c r="C3786" t="s">
        <v>23</v>
      </c>
      <c r="D3786" t="s">
        <v>3562</v>
      </c>
      <c r="F3786" t="s">
        <v>107</v>
      </c>
      <c r="G3786" t="s">
        <v>27</v>
      </c>
      <c r="H3786">
        <v>6</v>
      </c>
      <c r="I3786">
        <v>7</v>
      </c>
      <c r="J3786" t="s">
        <v>27</v>
      </c>
      <c r="K3786" t="s">
        <v>3414</v>
      </c>
      <c r="L3786" t="s">
        <v>2269</v>
      </c>
      <c r="M3786" t="s">
        <v>23</v>
      </c>
      <c r="N3786" t="s">
        <v>27</v>
      </c>
      <c r="O3786" t="s">
        <v>27</v>
      </c>
      <c r="P3786" t="s">
        <v>27</v>
      </c>
      <c r="Q3786" s="1">
        <v>41013.484722222223</v>
      </c>
      <c r="R3786" s="1">
        <v>41541.73541666667</v>
      </c>
      <c r="S3786" t="s">
        <v>27</v>
      </c>
      <c r="T3786" t="s">
        <v>27</v>
      </c>
      <c r="U3786" t="s">
        <v>27</v>
      </c>
    </row>
    <row r="3787" spans="1:21" x14ac:dyDescent="0.25">
      <c r="A3787" t="s">
        <v>21</v>
      </c>
      <c r="B3787" t="s">
        <v>3027</v>
      </c>
      <c r="C3787" t="s">
        <v>23</v>
      </c>
      <c r="D3787" t="s">
        <v>3568</v>
      </c>
      <c r="F3787" t="s">
        <v>107</v>
      </c>
      <c r="G3787" t="s">
        <v>27</v>
      </c>
      <c r="H3787">
        <v>6</v>
      </c>
      <c r="I3787">
        <v>7</v>
      </c>
      <c r="J3787" t="s">
        <v>27</v>
      </c>
      <c r="K3787" t="s">
        <v>2370</v>
      </c>
      <c r="L3787" t="s">
        <v>2371</v>
      </c>
      <c r="M3787" t="s">
        <v>23</v>
      </c>
      <c r="N3787" t="s">
        <v>27</v>
      </c>
      <c r="O3787" t="s">
        <v>27</v>
      </c>
      <c r="P3787" t="s">
        <v>27</v>
      </c>
      <c r="Q3787" s="1">
        <v>38567.605555555558</v>
      </c>
      <c r="R3787" s="1">
        <v>40120.588194444441</v>
      </c>
      <c r="S3787" t="s">
        <v>27</v>
      </c>
      <c r="T3787" t="s">
        <v>27</v>
      </c>
      <c r="U3787" t="s">
        <v>27</v>
      </c>
    </row>
    <row r="3788" spans="1:21" x14ac:dyDescent="0.25">
      <c r="A3788" t="s">
        <v>21</v>
      </c>
      <c r="B3788" t="s">
        <v>3586</v>
      </c>
      <c r="C3788" t="s">
        <v>23</v>
      </c>
      <c r="D3788" t="s">
        <v>3587</v>
      </c>
      <c r="F3788" t="s">
        <v>26</v>
      </c>
      <c r="G3788" t="s">
        <v>27</v>
      </c>
      <c r="H3788">
        <v>7</v>
      </c>
      <c r="I3788">
        <v>7</v>
      </c>
      <c r="J3788" t="s">
        <v>27</v>
      </c>
      <c r="K3788" t="s">
        <v>3586</v>
      </c>
      <c r="L3788" t="s">
        <v>3587</v>
      </c>
      <c r="M3788" t="s">
        <v>23</v>
      </c>
      <c r="N3788" t="s">
        <v>27</v>
      </c>
      <c r="O3788" t="s">
        <v>27</v>
      </c>
      <c r="P3788" t="s">
        <v>27</v>
      </c>
      <c r="Q3788" s="1">
        <v>42538.736111111109</v>
      </c>
      <c r="R3788" s="1">
        <v>42957.400694444441</v>
      </c>
      <c r="S3788" t="s">
        <v>27</v>
      </c>
      <c r="T3788" t="s">
        <v>27</v>
      </c>
      <c r="U3788" t="s">
        <v>27</v>
      </c>
    </row>
    <row r="3789" spans="1:21" x14ac:dyDescent="0.25">
      <c r="A3789" t="s">
        <v>21</v>
      </c>
      <c r="B3789" t="s">
        <v>2386</v>
      </c>
      <c r="C3789" t="s">
        <v>23</v>
      </c>
      <c r="D3789" t="s">
        <v>2386</v>
      </c>
      <c r="E3789" t="s">
        <v>325</v>
      </c>
      <c r="F3789" t="s">
        <v>26</v>
      </c>
      <c r="G3789" t="s">
        <v>27</v>
      </c>
      <c r="H3789">
        <v>7</v>
      </c>
      <c r="I3789">
        <v>7</v>
      </c>
      <c r="J3789" t="s">
        <v>3610</v>
      </c>
      <c r="K3789" t="s">
        <v>2330</v>
      </c>
      <c r="L3789" t="s">
        <v>2331</v>
      </c>
      <c r="M3789" t="s">
        <v>23</v>
      </c>
      <c r="N3789" t="s">
        <v>27</v>
      </c>
      <c r="O3789" t="s">
        <v>27</v>
      </c>
      <c r="P3789" t="s">
        <v>27</v>
      </c>
      <c r="Q3789" s="1">
        <v>39045.713888888888</v>
      </c>
      <c r="R3789" s="1">
        <v>40231.511805555558</v>
      </c>
      <c r="S3789">
        <v>6.08</v>
      </c>
      <c r="T3789">
        <v>11.3</v>
      </c>
      <c r="U3789">
        <v>7.9771428571428604</v>
      </c>
    </row>
    <row r="3790" spans="1:21" x14ac:dyDescent="0.25">
      <c r="A3790" t="s">
        <v>21</v>
      </c>
      <c r="B3790" t="s">
        <v>2528</v>
      </c>
      <c r="C3790" t="s">
        <v>23</v>
      </c>
      <c r="D3790" t="s">
        <v>2529</v>
      </c>
      <c r="F3790" t="s">
        <v>26</v>
      </c>
      <c r="G3790" t="s">
        <v>27</v>
      </c>
      <c r="H3790">
        <v>7</v>
      </c>
      <c r="I3790">
        <v>7</v>
      </c>
      <c r="J3790" t="s">
        <v>42</v>
      </c>
      <c r="K3790" t="s">
        <v>2528</v>
      </c>
      <c r="L3790" t="s">
        <v>2530</v>
      </c>
      <c r="M3790" t="s">
        <v>23</v>
      </c>
      <c r="N3790" t="s">
        <v>27</v>
      </c>
      <c r="O3790" t="s">
        <v>27</v>
      </c>
      <c r="P3790" t="s">
        <v>27</v>
      </c>
      <c r="Q3790" s="1">
        <v>37854.615972222222</v>
      </c>
      <c r="R3790" s="1">
        <v>42419.513888888891</v>
      </c>
      <c r="S3790" t="s">
        <v>27</v>
      </c>
      <c r="T3790" t="s">
        <v>27</v>
      </c>
      <c r="U3790" t="s">
        <v>27</v>
      </c>
    </row>
    <row r="3791" spans="1:21" x14ac:dyDescent="0.25">
      <c r="A3791" t="s">
        <v>21</v>
      </c>
      <c r="B3791" t="s">
        <v>3629</v>
      </c>
      <c r="C3791" t="s">
        <v>23</v>
      </c>
      <c r="D3791" t="s">
        <v>3630</v>
      </c>
      <c r="F3791" t="s">
        <v>107</v>
      </c>
      <c r="G3791" t="s">
        <v>27</v>
      </c>
      <c r="H3791">
        <v>7</v>
      </c>
      <c r="I3791">
        <v>7</v>
      </c>
      <c r="J3791" t="s">
        <v>27</v>
      </c>
      <c r="K3791" t="s">
        <v>3458</v>
      </c>
      <c r="L3791" t="s">
        <v>3459</v>
      </c>
      <c r="M3791" t="s">
        <v>23</v>
      </c>
      <c r="N3791" t="s">
        <v>27</v>
      </c>
      <c r="O3791" t="s">
        <v>27</v>
      </c>
      <c r="P3791" t="s">
        <v>27</v>
      </c>
      <c r="Q3791" s="1">
        <v>40843.580555555556</v>
      </c>
      <c r="R3791" s="1">
        <v>41348.654861111114</v>
      </c>
      <c r="S3791">
        <v>0.44</v>
      </c>
      <c r="T3791">
        <v>2.95</v>
      </c>
      <c r="U3791">
        <v>1.6950000000000001</v>
      </c>
    </row>
    <row r="3792" spans="1:21" x14ac:dyDescent="0.25">
      <c r="A3792" t="s">
        <v>21</v>
      </c>
      <c r="B3792" t="s">
        <v>3768</v>
      </c>
      <c r="C3792" t="s">
        <v>23</v>
      </c>
      <c r="D3792" t="s">
        <v>3769</v>
      </c>
      <c r="F3792" t="s">
        <v>107</v>
      </c>
      <c r="G3792" t="s">
        <v>27</v>
      </c>
      <c r="H3792">
        <v>7</v>
      </c>
      <c r="I3792">
        <v>7</v>
      </c>
      <c r="J3792" t="s">
        <v>27</v>
      </c>
      <c r="K3792" t="s">
        <v>3458</v>
      </c>
      <c r="L3792" t="s">
        <v>3459</v>
      </c>
      <c r="M3792" t="s">
        <v>23</v>
      </c>
      <c r="N3792" t="s">
        <v>27</v>
      </c>
      <c r="O3792" t="s">
        <v>27</v>
      </c>
      <c r="P3792" t="s">
        <v>27</v>
      </c>
      <c r="Q3792" s="1">
        <v>40843.580555555556</v>
      </c>
      <c r="R3792" s="1">
        <v>41348.654861111114</v>
      </c>
      <c r="S3792">
        <v>0.11</v>
      </c>
      <c r="T3792">
        <v>1.52</v>
      </c>
      <c r="U3792">
        <v>0.81499999999999995</v>
      </c>
    </row>
    <row r="3793" spans="1:21" x14ac:dyDescent="0.25">
      <c r="A3793" t="s">
        <v>21</v>
      </c>
      <c r="B3793" t="s">
        <v>2386</v>
      </c>
      <c r="C3793" t="s">
        <v>23</v>
      </c>
      <c r="D3793" t="s">
        <v>2386</v>
      </c>
      <c r="E3793" t="s">
        <v>325</v>
      </c>
      <c r="F3793" t="s">
        <v>26</v>
      </c>
      <c r="G3793" t="s">
        <v>27</v>
      </c>
      <c r="H3793">
        <v>5</v>
      </c>
      <c r="I3793">
        <v>7</v>
      </c>
      <c r="J3793" t="s">
        <v>3814</v>
      </c>
      <c r="K3793" t="s">
        <v>2330</v>
      </c>
      <c r="L3793" t="s">
        <v>2331</v>
      </c>
      <c r="M3793" t="s">
        <v>23</v>
      </c>
      <c r="N3793" t="s">
        <v>27</v>
      </c>
      <c r="O3793" t="s">
        <v>27</v>
      </c>
      <c r="P3793" t="s">
        <v>27</v>
      </c>
      <c r="Q3793" s="1">
        <v>37820.589583333334</v>
      </c>
      <c r="R3793" s="1">
        <v>38643.646527777775</v>
      </c>
      <c r="S3793">
        <v>3.5</v>
      </c>
      <c r="T3793">
        <v>9.6</v>
      </c>
      <c r="U3793">
        <v>5.3642857142857103</v>
      </c>
    </row>
    <row r="3794" spans="1:21" x14ac:dyDescent="0.25">
      <c r="A3794" t="s">
        <v>21</v>
      </c>
      <c r="B3794" t="s">
        <v>3167</v>
      </c>
      <c r="C3794" t="s">
        <v>23</v>
      </c>
      <c r="D3794" t="s">
        <v>3913</v>
      </c>
      <c r="F3794" t="s">
        <v>107</v>
      </c>
      <c r="G3794" t="s">
        <v>27</v>
      </c>
      <c r="H3794">
        <v>7</v>
      </c>
      <c r="I3794">
        <v>7</v>
      </c>
      <c r="J3794" t="s">
        <v>27</v>
      </c>
      <c r="K3794" t="s">
        <v>3167</v>
      </c>
      <c r="L3794" t="s">
        <v>3168</v>
      </c>
      <c r="M3794" t="s">
        <v>23</v>
      </c>
      <c r="N3794" t="s">
        <v>27</v>
      </c>
      <c r="O3794" t="s">
        <v>27</v>
      </c>
      <c r="P3794" t="s">
        <v>27</v>
      </c>
      <c r="Q3794" s="1">
        <v>38275.789583333331</v>
      </c>
      <c r="R3794" s="1">
        <v>40487.597222222219</v>
      </c>
      <c r="S3794" t="s">
        <v>27</v>
      </c>
      <c r="T3794" t="s">
        <v>27</v>
      </c>
      <c r="U3794" t="s">
        <v>27</v>
      </c>
    </row>
    <row r="3795" spans="1:21" x14ac:dyDescent="0.25">
      <c r="A3795" t="s">
        <v>21</v>
      </c>
      <c r="B3795" t="s">
        <v>2388</v>
      </c>
      <c r="C3795" t="s">
        <v>23</v>
      </c>
      <c r="D3795" t="s">
        <v>2388</v>
      </c>
      <c r="E3795" t="s">
        <v>325</v>
      </c>
      <c r="F3795" t="s">
        <v>26</v>
      </c>
      <c r="G3795" t="s">
        <v>27</v>
      </c>
      <c r="H3795">
        <v>7</v>
      </c>
      <c r="I3795">
        <v>7</v>
      </c>
      <c r="J3795" t="s">
        <v>3989</v>
      </c>
      <c r="K3795" t="s">
        <v>2330</v>
      </c>
      <c r="L3795" t="s">
        <v>2331</v>
      </c>
      <c r="M3795" t="s">
        <v>23</v>
      </c>
      <c r="N3795" t="s">
        <v>27</v>
      </c>
      <c r="O3795" t="s">
        <v>27</v>
      </c>
      <c r="P3795" t="s">
        <v>27</v>
      </c>
      <c r="Q3795" s="1">
        <v>39045.713888888888</v>
      </c>
      <c r="R3795" s="1">
        <v>40231.511805555558</v>
      </c>
      <c r="S3795">
        <v>1.31</v>
      </c>
      <c r="T3795">
        <v>2.52</v>
      </c>
      <c r="U3795">
        <v>1.76142857142857</v>
      </c>
    </row>
    <row r="3796" spans="1:21" x14ac:dyDescent="0.25">
      <c r="A3796" t="s">
        <v>21</v>
      </c>
      <c r="B3796" t="s">
        <v>2869</v>
      </c>
      <c r="C3796" t="s">
        <v>23</v>
      </c>
      <c r="D3796" t="s">
        <v>4000</v>
      </c>
      <c r="F3796" t="s">
        <v>26</v>
      </c>
      <c r="G3796" t="s">
        <v>27</v>
      </c>
      <c r="H3796">
        <v>6</v>
      </c>
      <c r="I3796">
        <v>7</v>
      </c>
      <c r="J3796" t="s">
        <v>27</v>
      </c>
      <c r="K3796" t="s">
        <v>2869</v>
      </c>
      <c r="L3796" t="s">
        <v>3051</v>
      </c>
      <c r="M3796" t="s">
        <v>23</v>
      </c>
      <c r="N3796" t="s">
        <v>27</v>
      </c>
      <c r="O3796" t="s">
        <v>27</v>
      </c>
      <c r="P3796" t="s">
        <v>27</v>
      </c>
      <c r="Q3796" s="1">
        <v>41675.745138888888</v>
      </c>
      <c r="R3796" s="1">
        <v>42524.645833333336</v>
      </c>
      <c r="S3796" t="s">
        <v>27</v>
      </c>
      <c r="T3796" t="s">
        <v>27</v>
      </c>
      <c r="U3796" t="s">
        <v>27</v>
      </c>
    </row>
    <row r="3797" spans="1:21" x14ac:dyDescent="0.25">
      <c r="A3797" t="s">
        <v>21</v>
      </c>
      <c r="B3797" t="s">
        <v>2386</v>
      </c>
      <c r="C3797" t="s">
        <v>23</v>
      </c>
      <c r="D3797" t="s">
        <v>2386</v>
      </c>
      <c r="E3797" t="s">
        <v>325</v>
      </c>
      <c r="F3797" t="s">
        <v>26</v>
      </c>
      <c r="G3797" t="s">
        <v>27</v>
      </c>
      <c r="H3797">
        <v>7</v>
      </c>
      <c r="I3797">
        <v>7</v>
      </c>
      <c r="J3797" t="s">
        <v>3637</v>
      </c>
      <c r="K3797" t="s">
        <v>2330</v>
      </c>
      <c r="L3797" t="s">
        <v>2331</v>
      </c>
      <c r="M3797" t="s">
        <v>23</v>
      </c>
      <c r="N3797" t="s">
        <v>27</v>
      </c>
      <c r="O3797" t="s">
        <v>27</v>
      </c>
      <c r="P3797" t="s">
        <v>27</v>
      </c>
      <c r="Q3797" s="1">
        <v>38057.551388888889</v>
      </c>
      <c r="R3797" s="1">
        <v>38433.738888888889</v>
      </c>
      <c r="S3797">
        <v>4.05</v>
      </c>
      <c r="T3797">
        <v>12.8</v>
      </c>
      <c r="U3797">
        <v>6.3342857142857101</v>
      </c>
    </row>
    <row r="3798" spans="1:21" x14ac:dyDescent="0.25">
      <c r="A3798" t="s">
        <v>21</v>
      </c>
      <c r="B3798" t="s">
        <v>3464</v>
      </c>
      <c r="C3798" t="s">
        <v>23</v>
      </c>
      <c r="D3798" t="s">
        <v>3465</v>
      </c>
      <c r="E3798" t="s">
        <v>123</v>
      </c>
      <c r="F3798" t="s">
        <v>26</v>
      </c>
      <c r="G3798" t="s">
        <v>27</v>
      </c>
      <c r="H3798">
        <v>7</v>
      </c>
      <c r="I3798">
        <v>7</v>
      </c>
      <c r="J3798" t="s">
        <v>27</v>
      </c>
      <c r="K3798" t="s">
        <v>1255</v>
      </c>
      <c r="L3798" t="s">
        <v>1256</v>
      </c>
      <c r="M3798" t="s">
        <v>23</v>
      </c>
      <c r="N3798" t="s">
        <v>27</v>
      </c>
      <c r="O3798" t="s">
        <v>27</v>
      </c>
      <c r="P3798" t="s">
        <v>27</v>
      </c>
      <c r="Q3798" s="1">
        <v>39533.769444444442</v>
      </c>
      <c r="R3798" s="1">
        <v>41838.546527777777</v>
      </c>
      <c r="S3798" t="s">
        <v>27</v>
      </c>
      <c r="T3798" t="s">
        <v>27</v>
      </c>
      <c r="U3798" t="s">
        <v>27</v>
      </c>
    </row>
    <row r="3799" spans="1:21" x14ac:dyDescent="0.25">
      <c r="A3799" t="s">
        <v>21</v>
      </c>
      <c r="B3799" t="s">
        <v>4085</v>
      </c>
      <c r="C3799" t="s">
        <v>23</v>
      </c>
      <c r="D3799" t="s">
        <v>4086</v>
      </c>
      <c r="F3799" t="s">
        <v>26</v>
      </c>
      <c r="G3799" t="s">
        <v>27</v>
      </c>
      <c r="H3799">
        <v>7</v>
      </c>
      <c r="I3799">
        <v>7</v>
      </c>
      <c r="J3799" t="s">
        <v>27</v>
      </c>
      <c r="K3799" t="s">
        <v>1265</v>
      </c>
      <c r="L3799" t="s">
        <v>1266</v>
      </c>
      <c r="M3799" t="s">
        <v>23</v>
      </c>
      <c r="N3799" t="s">
        <v>27</v>
      </c>
      <c r="O3799" t="s">
        <v>27</v>
      </c>
      <c r="P3799" t="s">
        <v>27</v>
      </c>
      <c r="Q3799" s="1">
        <v>37908.635416666664</v>
      </c>
      <c r="R3799" s="1">
        <v>38383.713194444441</v>
      </c>
      <c r="S3799">
        <v>0</v>
      </c>
      <c r="T3799">
        <v>0</v>
      </c>
      <c r="U3799">
        <v>0</v>
      </c>
    </row>
    <row r="3800" spans="1:21" x14ac:dyDescent="0.25">
      <c r="A3800" t="s">
        <v>21</v>
      </c>
      <c r="B3800" t="s">
        <v>4127</v>
      </c>
      <c r="C3800" t="s">
        <v>23</v>
      </c>
      <c r="D3800" t="s">
        <v>4128</v>
      </c>
      <c r="F3800" t="s">
        <v>107</v>
      </c>
      <c r="G3800" t="s">
        <v>27</v>
      </c>
      <c r="H3800">
        <v>7</v>
      </c>
      <c r="I3800">
        <v>7</v>
      </c>
      <c r="J3800" t="s">
        <v>27</v>
      </c>
      <c r="K3800" t="s">
        <v>503</v>
      </c>
      <c r="L3800" t="s">
        <v>504</v>
      </c>
      <c r="M3800" t="s">
        <v>23</v>
      </c>
      <c r="N3800" t="s">
        <v>27</v>
      </c>
      <c r="O3800" t="s">
        <v>27</v>
      </c>
      <c r="P3800" t="s">
        <v>27</v>
      </c>
      <c r="Q3800" s="1">
        <v>40878.749305555553</v>
      </c>
      <c r="R3800" s="1">
        <v>41271.508333333331</v>
      </c>
      <c r="S3800" t="s">
        <v>27</v>
      </c>
      <c r="T3800" t="s">
        <v>27</v>
      </c>
      <c r="U3800" t="s">
        <v>27</v>
      </c>
    </row>
    <row r="3801" spans="1:21" x14ac:dyDescent="0.25">
      <c r="A3801" t="s">
        <v>21</v>
      </c>
      <c r="B3801" t="s">
        <v>4137</v>
      </c>
      <c r="C3801" t="s">
        <v>23</v>
      </c>
      <c r="D3801" t="s">
        <v>4137</v>
      </c>
      <c r="E3801" t="s">
        <v>123</v>
      </c>
      <c r="F3801" t="s">
        <v>26</v>
      </c>
      <c r="G3801" t="s">
        <v>27</v>
      </c>
      <c r="H3801">
        <v>6</v>
      </c>
      <c r="I3801">
        <v>7</v>
      </c>
      <c r="J3801" t="s">
        <v>27</v>
      </c>
      <c r="K3801" t="s">
        <v>4137</v>
      </c>
      <c r="L3801" t="s">
        <v>4137</v>
      </c>
      <c r="M3801" t="s">
        <v>23</v>
      </c>
      <c r="N3801" t="s">
        <v>27</v>
      </c>
      <c r="O3801" t="s">
        <v>27</v>
      </c>
      <c r="P3801" t="s">
        <v>27</v>
      </c>
      <c r="Q3801" s="1">
        <v>41688.496527777781</v>
      </c>
      <c r="R3801" s="1">
        <v>42416.668055555558</v>
      </c>
      <c r="S3801" t="s">
        <v>27</v>
      </c>
      <c r="T3801" t="s">
        <v>27</v>
      </c>
      <c r="U3801" t="s">
        <v>27</v>
      </c>
    </row>
    <row r="3802" spans="1:21" x14ac:dyDescent="0.25">
      <c r="A3802" t="s">
        <v>21</v>
      </c>
      <c r="B3802" t="s">
        <v>3524</v>
      </c>
      <c r="C3802" t="s">
        <v>23</v>
      </c>
      <c r="D3802" t="s">
        <v>3525</v>
      </c>
      <c r="F3802" t="s">
        <v>107</v>
      </c>
      <c r="G3802" t="s">
        <v>27</v>
      </c>
      <c r="H3802">
        <v>7</v>
      </c>
      <c r="I3802">
        <v>7</v>
      </c>
      <c r="J3802" t="s">
        <v>27</v>
      </c>
      <c r="K3802" t="s">
        <v>3458</v>
      </c>
      <c r="L3802" t="s">
        <v>3459</v>
      </c>
      <c r="M3802" t="s">
        <v>23</v>
      </c>
      <c r="N3802" t="s">
        <v>27</v>
      </c>
      <c r="O3802" t="s">
        <v>27</v>
      </c>
      <c r="P3802" t="s">
        <v>27</v>
      </c>
      <c r="Q3802" s="1">
        <v>40843.580555555556</v>
      </c>
      <c r="R3802" s="1">
        <v>41348.654861111114</v>
      </c>
      <c r="S3802">
        <v>0.19</v>
      </c>
      <c r="T3802">
        <v>0.48</v>
      </c>
      <c r="U3802">
        <v>0.33500000000000002</v>
      </c>
    </row>
    <row r="3803" spans="1:21" x14ac:dyDescent="0.25">
      <c r="A3803" t="s">
        <v>21</v>
      </c>
      <c r="B3803" t="s">
        <v>4209</v>
      </c>
      <c r="C3803" t="s">
        <v>23</v>
      </c>
      <c r="D3803" t="s">
        <v>4210</v>
      </c>
      <c r="F3803" t="s">
        <v>78</v>
      </c>
      <c r="G3803" t="s">
        <v>27</v>
      </c>
      <c r="H3803">
        <v>7</v>
      </c>
      <c r="I3803">
        <v>7</v>
      </c>
      <c r="J3803" t="s">
        <v>27</v>
      </c>
      <c r="K3803" t="s">
        <v>4209</v>
      </c>
      <c r="L3803" t="s">
        <v>4211</v>
      </c>
      <c r="M3803" t="s">
        <v>23</v>
      </c>
      <c r="N3803" t="s">
        <v>27</v>
      </c>
      <c r="O3803" t="s">
        <v>27</v>
      </c>
      <c r="P3803" t="s">
        <v>27</v>
      </c>
      <c r="Q3803" s="1">
        <v>42089.539583333331</v>
      </c>
      <c r="R3803" s="1">
        <v>42437.534722222219</v>
      </c>
      <c r="S3803" t="s">
        <v>27</v>
      </c>
      <c r="T3803" t="s">
        <v>27</v>
      </c>
      <c r="U3803" t="s">
        <v>27</v>
      </c>
    </row>
    <row r="3804" spans="1:21" x14ac:dyDescent="0.25">
      <c r="A3804" t="s">
        <v>21</v>
      </c>
      <c r="B3804" t="s">
        <v>3884</v>
      </c>
      <c r="C3804" t="s">
        <v>23</v>
      </c>
      <c r="D3804" t="s">
        <v>3885</v>
      </c>
      <c r="F3804" t="s">
        <v>130</v>
      </c>
      <c r="G3804" t="s">
        <v>27</v>
      </c>
      <c r="H3804">
        <v>7</v>
      </c>
      <c r="I3804">
        <v>7</v>
      </c>
      <c r="J3804" t="s">
        <v>27</v>
      </c>
      <c r="K3804" t="s">
        <v>4223</v>
      </c>
      <c r="L3804" t="s">
        <v>4224</v>
      </c>
      <c r="M3804" t="s">
        <v>23</v>
      </c>
      <c r="N3804" t="s">
        <v>27</v>
      </c>
      <c r="O3804" t="s">
        <v>27</v>
      </c>
      <c r="P3804" t="s">
        <v>27</v>
      </c>
      <c r="Q3804" s="1">
        <v>42431.6875</v>
      </c>
      <c r="R3804" s="1">
        <v>42817.611111111109</v>
      </c>
      <c r="S3804" t="s">
        <v>27</v>
      </c>
      <c r="T3804" t="s">
        <v>27</v>
      </c>
      <c r="U3804" t="s">
        <v>27</v>
      </c>
    </row>
    <row r="3805" spans="1:21" x14ac:dyDescent="0.25">
      <c r="A3805" t="s">
        <v>21</v>
      </c>
      <c r="B3805" t="s">
        <v>3884</v>
      </c>
      <c r="C3805" t="s">
        <v>23</v>
      </c>
      <c r="D3805" t="s">
        <v>3885</v>
      </c>
      <c r="F3805" t="s">
        <v>130</v>
      </c>
      <c r="G3805" t="s">
        <v>27</v>
      </c>
      <c r="H3805">
        <v>7</v>
      </c>
      <c r="I3805">
        <v>7</v>
      </c>
      <c r="J3805" t="s">
        <v>27</v>
      </c>
      <c r="K3805" t="s">
        <v>4279</v>
      </c>
      <c r="L3805" t="s">
        <v>4280</v>
      </c>
      <c r="M3805" t="s">
        <v>23</v>
      </c>
      <c r="N3805" t="s">
        <v>27</v>
      </c>
      <c r="O3805" t="s">
        <v>27</v>
      </c>
      <c r="P3805" t="s">
        <v>27</v>
      </c>
      <c r="Q3805" s="1">
        <v>38394.368055555555</v>
      </c>
      <c r="R3805" s="1">
        <v>41302.535416666666</v>
      </c>
      <c r="S3805" t="s">
        <v>27</v>
      </c>
      <c r="T3805" t="s">
        <v>27</v>
      </c>
      <c r="U3805" t="s">
        <v>27</v>
      </c>
    </row>
    <row r="3806" spans="1:21" x14ac:dyDescent="0.25">
      <c r="A3806" t="s">
        <v>21</v>
      </c>
      <c r="B3806" t="s">
        <v>3979</v>
      </c>
      <c r="C3806" t="s">
        <v>23</v>
      </c>
      <c r="D3806" t="s">
        <v>4282</v>
      </c>
      <c r="F3806" t="s">
        <v>78</v>
      </c>
      <c r="G3806" t="s">
        <v>27</v>
      </c>
      <c r="H3806">
        <v>5</v>
      </c>
      <c r="I3806">
        <v>7</v>
      </c>
      <c r="J3806" t="s">
        <v>27</v>
      </c>
      <c r="K3806" t="s">
        <v>3979</v>
      </c>
      <c r="L3806" t="s">
        <v>4283</v>
      </c>
      <c r="M3806" t="s">
        <v>23</v>
      </c>
      <c r="N3806" t="s">
        <v>27</v>
      </c>
      <c r="O3806" t="s">
        <v>27</v>
      </c>
      <c r="P3806" t="s">
        <v>27</v>
      </c>
      <c r="Q3806" s="1">
        <v>42454.489583333336</v>
      </c>
      <c r="R3806" s="1">
        <v>42867.626388888886</v>
      </c>
      <c r="S3806" t="s">
        <v>27</v>
      </c>
      <c r="T3806" t="s">
        <v>27</v>
      </c>
      <c r="U3806" t="s">
        <v>27</v>
      </c>
    </row>
    <row r="3807" spans="1:21" x14ac:dyDescent="0.25">
      <c r="A3807" t="s">
        <v>21</v>
      </c>
      <c r="B3807" t="s">
        <v>3456</v>
      </c>
      <c r="C3807" t="s">
        <v>23</v>
      </c>
      <c r="D3807" t="s">
        <v>3457</v>
      </c>
      <c r="F3807" t="s">
        <v>107</v>
      </c>
      <c r="G3807" t="s">
        <v>27</v>
      </c>
      <c r="H3807">
        <v>7</v>
      </c>
      <c r="I3807">
        <v>7</v>
      </c>
      <c r="J3807" t="s">
        <v>27</v>
      </c>
      <c r="K3807" t="s">
        <v>3458</v>
      </c>
      <c r="L3807" t="s">
        <v>3459</v>
      </c>
      <c r="M3807" t="s">
        <v>23</v>
      </c>
      <c r="N3807" t="s">
        <v>27</v>
      </c>
      <c r="O3807" t="s">
        <v>27</v>
      </c>
      <c r="P3807" t="s">
        <v>27</v>
      </c>
      <c r="Q3807" s="1">
        <v>40843.580555555556</v>
      </c>
      <c r="R3807" s="1">
        <v>41348.654861111114</v>
      </c>
      <c r="S3807">
        <v>0.27</v>
      </c>
      <c r="T3807">
        <v>1.51</v>
      </c>
      <c r="U3807">
        <v>0.89</v>
      </c>
    </row>
    <row r="3808" spans="1:21" x14ac:dyDescent="0.25">
      <c r="A3808" t="s">
        <v>21</v>
      </c>
      <c r="B3808" t="s">
        <v>3628</v>
      </c>
      <c r="C3808" t="s">
        <v>23</v>
      </c>
      <c r="D3808">
        <v>1</v>
      </c>
      <c r="F3808" t="s">
        <v>107</v>
      </c>
      <c r="G3808" t="s">
        <v>27</v>
      </c>
      <c r="H3808">
        <v>7</v>
      </c>
      <c r="I3808">
        <v>7</v>
      </c>
      <c r="J3808" t="s">
        <v>27</v>
      </c>
      <c r="K3808" t="s">
        <v>3458</v>
      </c>
      <c r="L3808" t="s">
        <v>3459</v>
      </c>
      <c r="M3808" t="s">
        <v>23</v>
      </c>
      <c r="N3808" t="s">
        <v>27</v>
      </c>
      <c r="O3808" t="s">
        <v>27</v>
      </c>
      <c r="P3808" t="s">
        <v>27</v>
      </c>
      <c r="Q3808" s="1">
        <v>40843.580555555556</v>
      </c>
      <c r="R3808" s="1">
        <v>41348.654861111114</v>
      </c>
      <c r="S3808">
        <v>0.31</v>
      </c>
      <c r="T3808">
        <v>0.31</v>
      </c>
      <c r="U3808">
        <v>0.31</v>
      </c>
    </row>
    <row r="3809" spans="1:21" x14ac:dyDescent="0.25">
      <c r="A3809" t="s">
        <v>21</v>
      </c>
      <c r="B3809" t="s">
        <v>4382</v>
      </c>
      <c r="C3809" t="s">
        <v>23</v>
      </c>
      <c r="D3809" t="s">
        <v>4383</v>
      </c>
      <c r="F3809" t="s">
        <v>26</v>
      </c>
      <c r="G3809" t="s">
        <v>27</v>
      </c>
      <c r="H3809">
        <v>7</v>
      </c>
      <c r="I3809">
        <v>7</v>
      </c>
      <c r="J3809" t="s">
        <v>27</v>
      </c>
      <c r="K3809" t="s">
        <v>3256</v>
      </c>
      <c r="L3809" t="s">
        <v>3005</v>
      </c>
      <c r="M3809" t="s">
        <v>23</v>
      </c>
      <c r="N3809" t="s">
        <v>27</v>
      </c>
      <c r="O3809" t="s">
        <v>27</v>
      </c>
      <c r="P3809" t="s">
        <v>27</v>
      </c>
      <c r="Q3809" s="1">
        <v>42072.912499999999</v>
      </c>
      <c r="R3809" s="1">
        <v>42902.545138888891</v>
      </c>
      <c r="S3809" t="s">
        <v>27</v>
      </c>
      <c r="T3809" t="s">
        <v>27</v>
      </c>
      <c r="U3809" t="s">
        <v>27</v>
      </c>
    </row>
    <row r="3810" spans="1:21" x14ac:dyDescent="0.25">
      <c r="A3810" t="s">
        <v>21</v>
      </c>
      <c r="B3810" t="s">
        <v>3858</v>
      </c>
      <c r="C3810" t="s">
        <v>23</v>
      </c>
      <c r="D3810" t="s">
        <v>3859</v>
      </c>
      <c r="F3810" t="s">
        <v>107</v>
      </c>
      <c r="G3810" t="s">
        <v>27</v>
      </c>
      <c r="H3810">
        <v>7</v>
      </c>
      <c r="I3810">
        <v>7</v>
      </c>
      <c r="J3810" t="s">
        <v>27</v>
      </c>
      <c r="K3810" t="s">
        <v>3458</v>
      </c>
      <c r="L3810" t="s">
        <v>3459</v>
      </c>
      <c r="M3810" t="s">
        <v>23</v>
      </c>
      <c r="N3810" t="s">
        <v>27</v>
      </c>
      <c r="O3810" t="s">
        <v>27</v>
      </c>
      <c r="P3810" t="s">
        <v>27</v>
      </c>
      <c r="Q3810" s="1">
        <v>40843.580555555556</v>
      </c>
      <c r="R3810" s="1">
        <v>41348.654861111114</v>
      </c>
      <c r="S3810">
        <v>0.51</v>
      </c>
      <c r="T3810">
        <v>1.88</v>
      </c>
      <c r="U3810">
        <v>1.1950000000000001</v>
      </c>
    </row>
    <row r="3811" spans="1:21" x14ac:dyDescent="0.25">
      <c r="A3811" t="s">
        <v>21</v>
      </c>
      <c r="B3811" t="s">
        <v>4459</v>
      </c>
      <c r="C3811" t="s">
        <v>23</v>
      </c>
      <c r="D3811" t="s">
        <v>4460</v>
      </c>
      <c r="F3811" t="s">
        <v>26</v>
      </c>
      <c r="G3811" t="s">
        <v>27</v>
      </c>
      <c r="H3811">
        <v>7</v>
      </c>
      <c r="I3811">
        <v>7</v>
      </c>
      <c r="J3811" t="s">
        <v>27</v>
      </c>
      <c r="K3811" t="s">
        <v>1265</v>
      </c>
      <c r="L3811" t="s">
        <v>1266</v>
      </c>
      <c r="M3811" t="s">
        <v>23</v>
      </c>
      <c r="N3811" t="s">
        <v>27</v>
      </c>
      <c r="O3811" t="s">
        <v>27</v>
      </c>
      <c r="P3811" t="s">
        <v>27</v>
      </c>
      <c r="Q3811" s="1">
        <v>37908.635416666664</v>
      </c>
      <c r="R3811" s="1">
        <v>38383.713194444441</v>
      </c>
      <c r="S3811">
        <v>0</v>
      </c>
      <c r="T3811">
        <v>0</v>
      </c>
      <c r="U3811">
        <v>0</v>
      </c>
    </row>
    <row r="3812" spans="1:21" x14ac:dyDescent="0.25">
      <c r="A3812" t="s">
        <v>21</v>
      </c>
      <c r="B3812" t="s">
        <v>3766</v>
      </c>
      <c r="C3812" t="s">
        <v>23</v>
      </c>
      <c r="D3812" t="s">
        <v>3767</v>
      </c>
      <c r="F3812" t="s">
        <v>107</v>
      </c>
      <c r="G3812" t="s">
        <v>27</v>
      </c>
      <c r="H3812">
        <v>7</v>
      </c>
      <c r="I3812">
        <v>7</v>
      </c>
      <c r="J3812" t="s">
        <v>27</v>
      </c>
      <c r="K3812" t="s">
        <v>3458</v>
      </c>
      <c r="L3812" t="s">
        <v>3459</v>
      </c>
      <c r="M3812" t="s">
        <v>23</v>
      </c>
      <c r="N3812" t="s">
        <v>27</v>
      </c>
      <c r="O3812" t="s">
        <v>27</v>
      </c>
      <c r="P3812" t="s">
        <v>27</v>
      </c>
      <c r="Q3812" s="1">
        <v>40843.580555555556</v>
      </c>
      <c r="R3812" s="1">
        <v>41348.654861111114</v>
      </c>
      <c r="S3812">
        <v>0.05</v>
      </c>
      <c r="T3812">
        <v>30.08</v>
      </c>
      <c r="U3812">
        <v>15.065</v>
      </c>
    </row>
    <row r="3813" spans="1:21" x14ac:dyDescent="0.25">
      <c r="A3813" t="s">
        <v>21</v>
      </c>
      <c r="B3813" t="s">
        <v>4485</v>
      </c>
      <c r="C3813" t="s">
        <v>23</v>
      </c>
      <c r="D3813" t="s">
        <v>4486</v>
      </c>
      <c r="F3813" t="s">
        <v>26</v>
      </c>
      <c r="G3813" t="s">
        <v>27</v>
      </c>
      <c r="H3813">
        <v>5</v>
      </c>
      <c r="I3813">
        <v>7</v>
      </c>
      <c r="J3813" t="s">
        <v>27</v>
      </c>
      <c r="K3813" t="s">
        <v>3872</v>
      </c>
      <c r="L3813" t="s">
        <v>4487</v>
      </c>
      <c r="M3813" t="s">
        <v>23</v>
      </c>
      <c r="N3813" t="s">
        <v>27</v>
      </c>
      <c r="O3813" t="s">
        <v>27</v>
      </c>
      <c r="P3813" t="s">
        <v>27</v>
      </c>
      <c r="Q3813" s="1">
        <v>42158.646527777775</v>
      </c>
      <c r="R3813" s="1">
        <v>43001.55972222222</v>
      </c>
      <c r="S3813">
        <v>48</v>
      </c>
      <c r="T3813">
        <v>48</v>
      </c>
      <c r="U3813">
        <v>48</v>
      </c>
    </row>
    <row r="3814" spans="1:21" x14ac:dyDescent="0.25">
      <c r="A3814" t="s">
        <v>21</v>
      </c>
      <c r="B3814" t="s">
        <v>3884</v>
      </c>
      <c r="C3814" t="s">
        <v>23</v>
      </c>
      <c r="D3814" t="s">
        <v>3885</v>
      </c>
      <c r="F3814" t="s">
        <v>130</v>
      </c>
      <c r="G3814" t="s">
        <v>27</v>
      </c>
      <c r="H3814">
        <v>7</v>
      </c>
      <c r="I3814">
        <v>7</v>
      </c>
      <c r="J3814" t="s">
        <v>27</v>
      </c>
      <c r="K3814" t="s">
        <v>4494</v>
      </c>
      <c r="L3814" t="s">
        <v>4495</v>
      </c>
      <c r="M3814" t="s">
        <v>23</v>
      </c>
      <c r="N3814" t="s">
        <v>27</v>
      </c>
      <c r="O3814" t="s">
        <v>27</v>
      </c>
      <c r="P3814" t="s">
        <v>27</v>
      </c>
      <c r="Q3814" s="1">
        <v>42384.699305555558</v>
      </c>
      <c r="R3814" s="1">
        <v>42667.705555555556</v>
      </c>
      <c r="S3814" t="s">
        <v>27</v>
      </c>
      <c r="T3814" t="s">
        <v>27</v>
      </c>
      <c r="U3814" t="s">
        <v>27</v>
      </c>
    </row>
    <row r="3815" spans="1:21" x14ac:dyDescent="0.25">
      <c r="A3815" t="s">
        <v>21</v>
      </c>
      <c r="B3815" t="s">
        <v>4545</v>
      </c>
      <c r="C3815" t="s">
        <v>23</v>
      </c>
      <c r="D3815" t="s">
        <v>4546</v>
      </c>
      <c r="F3815" t="s">
        <v>26</v>
      </c>
      <c r="G3815" t="s">
        <v>27</v>
      </c>
      <c r="H3815">
        <v>5</v>
      </c>
      <c r="I3815">
        <v>7</v>
      </c>
      <c r="J3815" t="s">
        <v>27</v>
      </c>
      <c r="K3815" t="s">
        <v>3872</v>
      </c>
      <c r="L3815" t="s">
        <v>4487</v>
      </c>
      <c r="M3815" t="s">
        <v>23</v>
      </c>
      <c r="N3815" t="s">
        <v>27</v>
      </c>
      <c r="O3815" t="s">
        <v>27</v>
      </c>
      <c r="P3815" t="s">
        <v>27</v>
      </c>
      <c r="Q3815" s="1">
        <v>42158.646527777775</v>
      </c>
      <c r="R3815" s="1">
        <v>43001.55972222222</v>
      </c>
      <c r="S3815">
        <v>1.1599999999999999</v>
      </c>
      <c r="T3815">
        <v>512</v>
      </c>
      <c r="U3815">
        <v>256.58</v>
      </c>
    </row>
    <row r="3816" spans="1:21" x14ac:dyDescent="0.25">
      <c r="A3816" t="s">
        <v>21</v>
      </c>
      <c r="B3816" t="s">
        <v>4656</v>
      </c>
      <c r="C3816" t="s">
        <v>23</v>
      </c>
      <c r="D3816" t="s">
        <v>4657</v>
      </c>
      <c r="F3816" t="s">
        <v>107</v>
      </c>
      <c r="G3816" t="s">
        <v>27</v>
      </c>
      <c r="H3816">
        <v>7</v>
      </c>
      <c r="I3816">
        <v>7</v>
      </c>
      <c r="J3816" t="s">
        <v>27</v>
      </c>
      <c r="K3816" t="s">
        <v>503</v>
      </c>
      <c r="L3816" t="s">
        <v>504</v>
      </c>
      <c r="M3816" t="s">
        <v>23</v>
      </c>
      <c r="N3816" t="s">
        <v>27</v>
      </c>
      <c r="O3816" t="s">
        <v>27</v>
      </c>
      <c r="P3816" t="s">
        <v>27</v>
      </c>
      <c r="Q3816" s="1">
        <v>40878.749305555553</v>
      </c>
      <c r="R3816" s="1">
        <v>41271.508333333331</v>
      </c>
      <c r="S3816" t="s">
        <v>27</v>
      </c>
      <c r="T3816" t="s">
        <v>27</v>
      </c>
      <c r="U3816" t="s">
        <v>27</v>
      </c>
    </row>
    <row r="3817" spans="1:21" x14ac:dyDescent="0.25">
      <c r="A3817" t="s">
        <v>21</v>
      </c>
      <c r="B3817" t="s">
        <v>4664</v>
      </c>
      <c r="C3817" t="s">
        <v>23</v>
      </c>
      <c r="D3817" t="s">
        <v>4665</v>
      </c>
      <c r="E3817" t="s">
        <v>226</v>
      </c>
      <c r="F3817" t="s">
        <v>26</v>
      </c>
      <c r="G3817" t="s">
        <v>27</v>
      </c>
      <c r="H3817">
        <v>6</v>
      </c>
      <c r="I3817">
        <v>7</v>
      </c>
      <c r="J3817" t="s">
        <v>27</v>
      </c>
      <c r="K3817" t="s">
        <v>1422</v>
      </c>
      <c r="L3817" t="s">
        <v>1423</v>
      </c>
      <c r="M3817" t="s">
        <v>23</v>
      </c>
      <c r="N3817" t="s">
        <v>27</v>
      </c>
      <c r="O3817" t="s">
        <v>27</v>
      </c>
      <c r="P3817" t="s">
        <v>27</v>
      </c>
      <c r="Q3817" s="1">
        <v>38134.575694444444</v>
      </c>
      <c r="R3817" s="1">
        <v>40150.513888888891</v>
      </c>
      <c r="S3817" t="s">
        <v>27</v>
      </c>
      <c r="T3817" t="s">
        <v>27</v>
      </c>
      <c r="U3817" t="s">
        <v>27</v>
      </c>
    </row>
    <row r="3818" spans="1:21" x14ac:dyDescent="0.25">
      <c r="A3818" t="s">
        <v>21</v>
      </c>
      <c r="B3818" t="s">
        <v>4093</v>
      </c>
      <c r="C3818" t="s">
        <v>23</v>
      </c>
      <c r="D3818">
        <v>3</v>
      </c>
      <c r="F3818" t="s">
        <v>107</v>
      </c>
      <c r="G3818" t="s">
        <v>27</v>
      </c>
      <c r="H3818">
        <v>7</v>
      </c>
      <c r="I3818">
        <v>7</v>
      </c>
      <c r="J3818" t="s">
        <v>27</v>
      </c>
      <c r="K3818" t="s">
        <v>3458</v>
      </c>
      <c r="L3818" t="s">
        <v>3459</v>
      </c>
      <c r="M3818" t="s">
        <v>23</v>
      </c>
      <c r="N3818" t="s">
        <v>27</v>
      </c>
      <c r="O3818" t="s">
        <v>27</v>
      </c>
      <c r="P3818" t="s">
        <v>27</v>
      </c>
      <c r="Q3818" s="1">
        <v>40843.580555555556</v>
      </c>
      <c r="R3818" s="1">
        <v>41348.654861111114</v>
      </c>
      <c r="S3818">
        <v>0.34</v>
      </c>
      <c r="T3818">
        <v>5.42</v>
      </c>
      <c r="U3818">
        <v>2.88</v>
      </c>
    </row>
    <row r="3819" spans="1:21" x14ac:dyDescent="0.25">
      <c r="A3819" t="s">
        <v>21</v>
      </c>
      <c r="B3819" t="s">
        <v>4094</v>
      </c>
      <c r="C3819" t="s">
        <v>23</v>
      </c>
      <c r="D3819">
        <v>4</v>
      </c>
      <c r="F3819" t="s">
        <v>107</v>
      </c>
      <c r="G3819" t="s">
        <v>27</v>
      </c>
      <c r="H3819">
        <v>7</v>
      </c>
      <c r="I3819">
        <v>7</v>
      </c>
      <c r="J3819" t="s">
        <v>27</v>
      </c>
      <c r="K3819" t="s">
        <v>3458</v>
      </c>
      <c r="L3819" t="s">
        <v>3459</v>
      </c>
      <c r="M3819" t="s">
        <v>23</v>
      </c>
      <c r="N3819" t="s">
        <v>27</v>
      </c>
      <c r="O3819" t="s">
        <v>27</v>
      </c>
      <c r="P3819" t="s">
        <v>27</v>
      </c>
      <c r="Q3819" s="1">
        <v>40843.580555555556</v>
      </c>
      <c r="R3819" s="1">
        <v>41348.654861111114</v>
      </c>
      <c r="S3819">
        <v>0.05</v>
      </c>
      <c r="T3819">
        <v>0.57999999999999996</v>
      </c>
      <c r="U3819">
        <v>0.315</v>
      </c>
    </row>
    <row r="3820" spans="1:21" x14ac:dyDescent="0.25">
      <c r="A3820" t="s">
        <v>21</v>
      </c>
      <c r="B3820" t="s">
        <v>3884</v>
      </c>
      <c r="C3820" t="s">
        <v>23</v>
      </c>
      <c r="D3820" t="s">
        <v>3885</v>
      </c>
      <c r="F3820" t="s">
        <v>130</v>
      </c>
      <c r="G3820" t="s">
        <v>27</v>
      </c>
      <c r="H3820">
        <v>7</v>
      </c>
      <c r="I3820">
        <v>7</v>
      </c>
      <c r="J3820" t="s">
        <v>27</v>
      </c>
      <c r="K3820" t="s">
        <v>4695</v>
      </c>
      <c r="L3820" t="s">
        <v>4696</v>
      </c>
      <c r="M3820" t="s">
        <v>23</v>
      </c>
      <c r="N3820" t="s">
        <v>27</v>
      </c>
      <c r="O3820" t="s">
        <v>27</v>
      </c>
      <c r="P3820" t="s">
        <v>27</v>
      </c>
      <c r="Q3820" s="1">
        <v>38889.447222222225</v>
      </c>
      <c r="R3820" s="1">
        <v>42828.700694444444</v>
      </c>
      <c r="S3820" t="s">
        <v>27</v>
      </c>
      <c r="T3820" t="s">
        <v>27</v>
      </c>
      <c r="U3820" t="s">
        <v>27</v>
      </c>
    </row>
    <row r="3821" spans="1:21" x14ac:dyDescent="0.25">
      <c r="A3821" t="s">
        <v>21</v>
      </c>
      <c r="B3821" t="s">
        <v>3807</v>
      </c>
      <c r="C3821" t="s">
        <v>23</v>
      </c>
      <c r="D3821" t="s">
        <v>3808</v>
      </c>
      <c r="E3821" t="s">
        <v>211</v>
      </c>
      <c r="F3821" t="s">
        <v>26</v>
      </c>
      <c r="G3821" t="s">
        <v>27</v>
      </c>
      <c r="H3821">
        <v>7</v>
      </c>
      <c r="I3821">
        <v>7</v>
      </c>
      <c r="J3821">
        <v>-50</v>
      </c>
      <c r="K3821" t="s">
        <v>550</v>
      </c>
      <c r="L3821" t="s">
        <v>551</v>
      </c>
      <c r="M3821" t="s">
        <v>23</v>
      </c>
      <c r="N3821" t="s">
        <v>27</v>
      </c>
      <c r="O3821" t="s">
        <v>27</v>
      </c>
      <c r="P3821" t="s">
        <v>27</v>
      </c>
      <c r="Q3821" s="1">
        <v>38493.003472222219</v>
      </c>
      <c r="R3821" s="1">
        <v>38675.007638888892</v>
      </c>
      <c r="S3821">
        <v>59</v>
      </c>
      <c r="T3821">
        <v>150</v>
      </c>
      <c r="U3821">
        <v>96.571428571428598</v>
      </c>
    </row>
    <row r="3822" spans="1:21" x14ac:dyDescent="0.25">
      <c r="A3822" t="s">
        <v>21</v>
      </c>
      <c r="B3822" t="s">
        <v>4809</v>
      </c>
      <c r="C3822" t="s">
        <v>23</v>
      </c>
      <c r="D3822" t="s">
        <v>4810</v>
      </c>
      <c r="F3822" t="s">
        <v>107</v>
      </c>
      <c r="G3822" t="s">
        <v>27</v>
      </c>
      <c r="H3822">
        <v>7</v>
      </c>
      <c r="I3822">
        <v>7</v>
      </c>
      <c r="J3822" t="s">
        <v>27</v>
      </c>
      <c r="K3822" t="s">
        <v>503</v>
      </c>
      <c r="L3822" t="s">
        <v>504</v>
      </c>
      <c r="M3822" t="s">
        <v>23</v>
      </c>
      <c r="N3822" t="s">
        <v>27</v>
      </c>
      <c r="O3822" t="s">
        <v>27</v>
      </c>
      <c r="P3822" t="s">
        <v>27</v>
      </c>
      <c r="Q3822" s="1">
        <v>40878.749305555553</v>
      </c>
      <c r="R3822" s="1">
        <v>41271.508333333331</v>
      </c>
      <c r="S3822" t="s">
        <v>27</v>
      </c>
      <c r="T3822" t="s">
        <v>27</v>
      </c>
      <c r="U3822" t="s">
        <v>27</v>
      </c>
    </row>
    <row r="3823" spans="1:21" x14ac:dyDescent="0.25">
      <c r="A3823" t="s">
        <v>21</v>
      </c>
      <c r="B3823" t="s">
        <v>4811</v>
      </c>
      <c r="C3823" t="s">
        <v>23</v>
      </c>
      <c r="D3823" t="s">
        <v>4812</v>
      </c>
      <c r="F3823" t="s">
        <v>107</v>
      </c>
      <c r="G3823" t="s">
        <v>27</v>
      </c>
      <c r="H3823">
        <v>7</v>
      </c>
      <c r="I3823">
        <v>7</v>
      </c>
      <c r="J3823" t="s">
        <v>27</v>
      </c>
      <c r="K3823" t="s">
        <v>503</v>
      </c>
      <c r="L3823" t="s">
        <v>504</v>
      </c>
      <c r="M3823" t="s">
        <v>23</v>
      </c>
      <c r="N3823" t="s">
        <v>27</v>
      </c>
      <c r="O3823" t="s">
        <v>27</v>
      </c>
      <c r="P3823" t="s">
        <v>27</v>
      </c>
      <c r="Q3823" s="1">
        <v>40878.749305555553</v>
      </c>
      <c r="R3823" s="1">
        <v>41271.508333333331</v>
      </c>
      <c r="S3823" t="s">
        <v>27</v>
      </c>
      <c r="T3823" t="s">
        <v>27</v>
      </c>
      <c r="U3823" t="s">
        <v>27</v>
      </c>
    </row>
    <row r="3824" spans="1:21" x14ac:dyDescent="0.25">
      <c r="A3824" t="s">
        <v>21</v>
      </c>
      <c r="B3824" t="s">
        <v>4541</v>
      </c>
      <c r="C3824" t="s">
        <v>23</v>
      </c>
      <c r="D3824" t="s">
        <v>4542</v>
      </c>
      <c r="F3824" t="s">
        <v>26</v>
      </c>
      <c r="G3824" t="s">
        <v>27</v>
      </c>
      <c r="H3824">
        <v>5</v>
      </c>
      <c r="I3824">
        <v>7</v>
      </c>
      <c r="J3824" t="s">
        <v>27</v>
      </c>
      <c r="K3824" t="s">
        <v>3872</v>
      </c>
      <c r="L3824" t="s">
        <v>4487</v>
      </c>
      <c r="M3824" t="s">
        <v>23</v>
      </c>
      <c r="N3824" t="s">
        <v>27</v>
      </c>
      <c r="O3824" t="s">
        <v>27</v>
      </c>
      <c r="P3824" t="s">
        <v>27</v>
      </c>
      <c r="Q3824" s="1">
        <v>42158.646527777775</v>
      </c>
      <c r="R3824" s="1">
        <v>43001.55972222222</v>
      </c>
      <c r="S3824">
        <v>48</v>
      </c>
      <c r="T3824">
        <v>48</v>
      </c>
      <c r="U3824">
        <v>48</v>
      </c>
    </row>
    <row r="3825" spans="1:21" x14ac:dyDescent="0.25">
      <c r="A3825" t="s">
        <v>21</v>
      </c>
      <c r="B3825" t="s">
        <v>3884</v>
      </c>
      <c r="C3825" t="s">
        <v>23</v>
      </c>
      <c r="D3825" t="s">
        <v>3885</v>
      </c>
      <c r="F3825" t="s">
        <v>130</v>
      </c>
      <c r="G3825" t="s">
        <v>27</v>
      </c>
      <c r="H3825">
        <v>7</v>
      </c>
      <c r="I3825">
        <v>7</v>
      </c>
      <c r="J3825" t="s">
        <v>27</v>
      </c>
      <c r="K3825" t="s">
        <v>4851</v>
      </c>
      <c r="L3825" t="s">
        <v>4852</v>
      </c>
      <c r="M3825" t="s">
        <v>23</v>
      </c>
      <c r="N3825" t="s">
        <v>27</v>
      </c>
      <c r="O3825" t="s">
        <v>27</v>
      </c>
      <c r="P3825" t="s">
        <v>27</v>
      </c>
      <c r="Q3825" s="1">
        <v>39911.704861111109</v>
      </c>
      <c r="R3825" s="1">
        <v>40942.368055555555</v>
      </c>
      <c r="S3825" t="s">
        <v>27</v>
      </c>
      <c r="T3825" t="s">
        <v>27</v>
      </c>
      <c r="U3825" t="s">
        <v>27</v>
      </c>
    </row>
    <row r="3826" spans="1:21" x14ac:dyDescent="0.25">
      <c r="A3826" t="s">
        <v>21</v>
      </c>
      <c r="B3826" t="s">
        <v>4543</v>
      </c>
      <c r="C3826" t="s">
        <v>23</v>
      </c>
      <c r="D3826" t="s">
        <v>4894</v>
      </c>
      <c r="F3826" t="s">
        <v>26</v>
      </c>
      <c r="G3826" t="s">
        <v>27</v>
      </c>
      <c r="H3826">
        <v>5</v>
      </c>
      <c r="I3826">
        <v>7</v>
      </c>
      <c r="J3826" t="s">
        <v>27</v>
      </c>
      <c r="K3826" t="s">
        <v>3872</v>
      </c>
      <c r="L3826" t="s">
        <v>4487</v>
      </c>
      <c r="M3826" t="s">
        <v>23</v>
      </c>
      <c r="N3826" t="s">
        <v>27</v>
      </c>
      <c r="O3826" t="s">
        <v>27</v>
      </c>
      <c r="P3826" t="s">
        <v>27</v>
      </c>
      <c r="Q3826" s="1">
        <v>42158.646527777775</v>
      </c>
      <c r="R3826" s="1">
        <v>43001.55972222222</v>
      </c>
      <c r="S3826">
        <v>1.1599999999999999</v>
      </c>
      <c r="T3826">
        <v>96</v>
      </c>
      <c r="U3826">
        <v>48.58</v>
      </c>
    </row>
    <row r="3827" spans="1:21" x14ac:dyDescent="0.25">
      <c r="A3827" t="s">
        <v>21</v>
      </c>
      <c r="B3827" t="s">
        <v>3884</v>
      </c>
      <c r="C3827" t="s">
        <v>23</v>
      </c>
      <c r="D3827" t="s">
        <v>3885</v>
      </c>
      <c r="F3827" t="s">
        <v>130</v>
      </c>
      <c r="G3827" t="s">
        <v>27</v>
      </c>
      <c r="H3827">
        <v>7</v>
      </c>
      <c r="I3827">
        <v>7</v>
      </c>
      <c r="J3827" t="s">
        <v>27</v>
      </c>
      <c r="K3827" t="s">
        <v>330</v>
      </c>
      <c r="L3827" t="s">
        <v>331</v>
      </c>
      <c r="M3827" t="s">
        <v>23</v>
      </c>
      <c r="N3827" t="s">
        <v>27</v>
      </c>
      <c r="O3827" t="s">
        <v>27</v>
      </c>
      <c r="P3827" t="s">
        <v>27</v>
      </c>
      <c r="Q3827" s="1">
        <v>37923.640972222223</v>
      </c>
      <c r="R3827" s="1">
        <v>39724.478472222225</v>
      </c>
      <c r="S3827" t="s">
        <v>27</v>
      </c>
      <c r="T3827" t="s">
        <v>27</v>
      </c>
      <c r="U3827" t="s">
        <v>27</v>
      </c>
    </row>
    <row r="3828" spans="1:21" x14ac:dyDescent="0.25">
      <c r="A3828" t="s">
        <v>21</v>
      </c>
      <c r="B3828" t="s">
        <v>4965</v>
      </c>
      <c r="C3828" t="s">
        <v>23</v>
      </c>
      <c r="D3828" t="s">
        <v>4966</v>
      </c>
      <c r="F3828" t="s">
        <v>26</v>
      </c>
      <c r="G3828" t="s">
        <v>27</v>
      </c>
      <c r="H3828">
        <v>7</v>
      </c>
      <c r="I3828">
        <v>7</v>
      </c>
      <c r="J3828" t="s">
        <v>27</v>
      </c>
      <c r="K3828" t="s">
        <v>2175</v>
      </c>
      <c r="L3828" t="s">
        <v>2176</v>
      </c>
      <c r="M3828" t="s">
        <v>23</v>
      </c>
      <c r="N3828" t="s">
        <v>27</v>
      </c>
      <c r="O3828" t="s">
        <v>27</v>
      </c>
      <c r="P3828" t="s">
        <v>27</v>
      </c>
      <c r="Q3828" s="1">
        <v>38586.697916666664</v>
      </c>
      <c r="R3828" s="1">
        <v>40413.499305555553</v>
      </c>
      <c r="S3828" t="s">
        <v>27</v>
      </c>
      <c r="T3828" t="s">
        <v>27</v>
      </c>
      <c r="U3828" t="s">
        <v>27</v>
      </c>
    </row>
    <row r="3829" spans="1:21" x14ac:dyDescent="0.25">
      <c r="A3829" t="s">
        <v>21</v>
      </c>
      <c r="B3829" t="s">
        <v>4988</v>
      </c>
      <c r="C3829" t="s">
        <v>23</v>
      </c>
      <c r="D3829" t="s">
        <v>4989</v>
      </c>
      <c r="F3829" t="s">
        <v>26</v>
      </c>
      <c r="G3829" t="s">
        <v>27</v>
      </c>
      <c r="H3829">
        <v>7</v>
      </c>
      <c r="I3829">
        <v>7</v>
      </c>
      <c r="J3829" t="s">
        <v>2487</v>
      </c>
      <c r="K3829" t="s">
        <v>4988</v>
      </c>
      <c r="L3829" t="s">
        <v>4989</v>
      </c>
      <c r="M3829" t="s">
        <v>23</v>
      </c>
      <c r="N3829" t="s">
        <v>27</v>
      </c>
      <c r="O3829" t="s">
        <v>27</v>
      </c>
      <c r="P3829" t="s">
        <v>27</v>
      </c>
      <c r="Q3829" s="1">
        <v>42858.606249999997</v>
      </c>
      <c r="R3829" s="1">
        <v>42983.730555555558</v>
      </c>
      <c r="S3829" t="s">
        <v>27</v>
      </c>
      <c r="T3829" t="s">
        <v>27</v>
      </c>
      <c r="U3829" t="s">
        <v>27</v>
      </c>
    </row>
    <row r="3830" spans="1:21" x14ac:dyDescent="0.25">
      <c r="A3830" t="s">
        <v>21</v>
      </c>
      <c r="B3830" t="s">
        <v>5073</v>
      </c>
      <c r="C3830" t="s">
        <v>23</v>
      </c>
      <c r="D3830" t="s">
        <v>5074</v>
      </c>
      <c r="E3830" t="s">
        <v>921</v>
      </c>
      <c r="F3830" t="s">
        <v>26</v>
      </c>
      <c r="G3830" t="s">
        <v>27</v>
      </c>
      <c r="H3830">
        <v>6</v>
      </c>
      <c r="I3830">
        <v>7</v>
      </c>
      <c r="J3830" t="s">
        <v>27</v>
      </c>
      <c r="K3830" t="s">
        <v>5073</v>
      </c>
      <c r="L3830" t="s">
        <v>5074</v>
      </c>
      <c r="M3830" t="s">
        <v>23</v>
      </c>
      <c r="N3830" t="s">
        <v>27</v>
      </c>
      <c r="O3830" t="s">
        <v>27</v>
      </c>
      <c r="P3830" t="s">
        <v>27</v>
      </c>
      <c r="Q3830" s="1">
        <v>42353.65347222222</v>
      </c>
      <c r="R3830" s="1">
        <v>42914.50277777778</v>
      </c>
      <c r="S3830" t="s">
        <v>27</v>
      </c>
      <c r="T3830" t="s">
        <v>27</v>
      </c>
      <c r="U3830" t="s">
        <v>27</v>
      </c>
    </row>
    <row r="3831" spans="1:21" x14ac:dyDescent="0.25">
      <c r="A3831" t="s">
        <v>21</v>
      </c>
      <c r="B3831" t="s">
        <v>4782</v>
      </c>
      <c r="C3831" t="s">
        <v>23</v>
      </c>
      <c r="D3831" t="s">
        <v>4961</v>
      </c>
      <c r="F3831" t="s">
        <v>144</v>
      </c>
      <c r="G3831" t="s">
        <v>27</v>
      </c>
      <c r="H3831">
        <v>6</v>
      </c>
      <c r="I3831">
        <v>7</v>
      </c>
      <c r="J3831" t="s">
        <v>27</v>
      </c>
      <c r="K3831" t="s">
        <v>1780</v>
      </c>
      <c r="L3831" t="s">
        <v>1781</v>
      </c>
      <c r="M3831" t="s">
        <v>23</v>
      </c>
      <c r="N3831" t="s">
        <v>27</v>
      </c>
      <c r="O3831" t="s">
        <v>27</v>
      </c>
      <c r="P3831" t="s">
        <v>27</v>
      </c>
      <c r="Q3831" s="1">
        <v>39919.884722222225</v>
      </c>
      <c r="R3831" s="1">
        <v>42836.502083333333</v>
      </c>
      <c r="S3831" t="s">
        <v>27</v>
      </c>
      <c r="T3831" t="s">
        <v>27</v>
      </c>
      <c r="U3831" t="s">
        <v>27</v>
      </c>
    </row>
    <row r="3832" spans="1:21" x14ac:dyDescent="0.25">
      <c r="A3832" t="s">
        <v>21</v>
      </c>
      <c r="B3832" t="s">
        <v>5117</v>
      </c>
      <c r="C3832" t="s">
        <v>23</v>
      </c>
      <c r="D3832" t="s">
        <v>5118</v>
      </c>
      <c r="F3832" t="s">
        <v>26</v>
      </c>
      <c r="G3832" t="s">
        <v>27</v>
      </c>
      <c r="H3832">
        <v>7</v>
      </c>
      <c r="I3832">
        <v>7</v>
      </c>
      <c r="J3832" t="s">
        <v>27</v>
      </c>
      <c r="K3832" t="s">
        <v>1058</v>
      </c>
      <c r="L3832" t="s">
        <v>1059</v>
      </c>
      <c r="M3832" t="s">
        <v>23</v>
      </c>
      <c r="N3832" t="s">
        <v>27</v>
      </c>
      <c r="O3832" t="s">
        <v>27</v>
      </c>
      <c r="P3832" t="s">
        <v>27</v>
      </c>
      <c r="Q3832" s="1">
        <v>41899.604166666664</v>
      </c>
      <c r="R3832" s="1">
        <v>42888.410416666666</v>
      </c>
      <c r="S3832" t="s">
        <v>27</v>
      </c>
      <c r="T3832" t="s">
        <v>27</v>
      </c>
      <c r="U3832" t="s">
        <v>27</v>
      </c>
    </row>
    <row r="3833" spans="1:21" x14ac:dyDescent="0.25">
      <c r="A3833" t="s">
        <v>21</v>
      </c>
      <c r="B3833" t="s">
        <v>3872</v>
      </c>
      <c r="C3833" t="s">
        <v>23</v>
      </c>
      <c r="D3833" t="s">
        <v>5121</v>
      </c>
      <c r="F3833" t="s">
        <v>26</v>
      </c>
      <c r="G3833" t="s">
        <v>27</v>
      </c>
      <c r="H3833">
        <v>5</v>
      </c>
      <c r="I3833">
        <v>7</v>
      </c>
      <c r="J3833" t="s">
        <v>27</v>
      </c>
      <c r="K3833" t="s">
        <v>3872</v>
      </c>
      <c r="L3833" t="s">
        <v>4487</v>
      </c>
      <c r="M3833" t="s">
        <v>23</v>
      </c>
      <c r="N3833" t="s">
        <v>27</v>
      </c>
      <c r="O3833" t="s">
        <v>27</v>
      </c>
      <c r="P3833" t="s">
        <v>27</v>
      </c>
      <c r="Q3833" s="1">
        <v>42158.646527777775</v>
      </c>
      <c r="R3833" s="1">
        <v>43001.55972222222</v>
      </c>
      <c r="S3833" t="s">
        <v>27</v>
      </c>
      <c r="T3833" t="s">
        <v>27</v>
      </c>
      <c r="U3833" t="s">
        <v>27</v>
      </c>
    </row>
    <row r="3834" spans="1:21" x14ac:dyDescent="0.25">
      <c r="A3834" t="s">
        <v>21</v>
      </c>
      <c r="B3834" t="s">
        <v>5162</v>
      </c>
      <c r="C3834" t="s">
        <v>23</v>
      </c>
      <c r="D3834" t="s">
        <v>5163</v>
      </c>
      <c r="F3834" t="s">
        <v>26</v>
      </c>
      <c r="G3834" t="s">
        <v>27</v>
      </c>
      <c r="H3834">
        <v>5</v>
      </c>
      <c r="I3834">
        <v>7</v>
      </c>
      <c r="J3834" t="s">
        <v>27</v>
      </c>
      <c r="K3834" t="s">
        <v>3872</v>
      </c>
      <c r="L3834" t="s">
        <v>4487</v>
      </c>
      <c r="M3834" t="s">
        <v>23</v>
      </c>
      <c r="N3834" t="s">
        <v>27</v>
      </c>
      <c r="O3834" t="s">
        <v>27</v>
      </c>
      <c r="P3834" t="s">
        <v>27</v>
      </c>
      <c r="Q3834" s="1">
        <v>42158.646527777775</v>
      </c>
      <c r="R3834" s="1">
        <v>43001.55972222222</v>
      </c>
      <c r="S3834">
        <v>1024</v>
      </c>
      <c r="T3834">
        <v>1024</v>
      </c>
      <c r="U3834">
        <v>1024</v>
      </c>
    </row>
    <row r="3835" spans="1:21" x14ac:dyDescent="0.25">
      <c r="A3835" t="s">
        <v>21</v>
      </c>
      <c r="B3835" t="s">
        <v>3494</v>
      </c>
      <c r="C3835" t="s">
        <v>23</v>
      </c>
      <c r="D3835">
        <v>14</v>
      </c>
      <c r="F3835" t="s">
        <v>107</v>
      </c>
      <c r="G3835" t="s">
        <v>27</v>
      </c>
      <c r="H3835">
        <v>7</v>
      </c>
      <c r="I3835">
        <v>7</v>
      </c>
      <c r="J3835" t="s">
        <v>27</v>
      </c>
      <c r="K3835" t="s">
        <v>3458</v>
      </c>
      <c r="L3835" t="s">
        <v>3459</v>
      </c>
      <c r="M3835" t="s">
        <v>23</v>
      </c>
      <c r="N3835" t="s">
        <v>27</v>
      </c>
      <c r="O3835" t="s">
        <v>27</v>
      </c>
      <c r="P3835" t="s">
        <v>27</v>
      </c>
      <c r="Q3835" s="1">
        <v>40843.580555555556</v>
      </c>
      <c r="R3835" s="1">
        <v>41348.654861111114</v>
      </c>
      <c r="S3835">
        <v>1.9</v>
      </c>
      <c r="T3835">
        <v>5.56</v>
      </c>
      <c r="U3835">
        <v>3.73</v>
      </c>
    </row>
    <row r="3836" spans="1:21" x14ac:dyDescent="0.25">
      <c r="A3836" t="s">
        <v>21</v>
      </c>
      <c r="B3836" t="s">
        <v>3830</v>
      </c>
      <c r="C3836" t="s">
        <v>23</v>
      </c>
      <c r="D3836">
        <v>5</v>
      </c>
      <c r="F3836" t="s">
        <v>107</v>
      </c>
      <c r="G3836" t="s">
        <v>27</v>
      </c>
      <c r="H3836">
        <v>7</v>
      </c>
      <c r="I3836">
        <v>7</v>
      </c>
      <c r="J3836" t="s">
        <v>27</v>
      </c>
      <c r="K3836" t="s">
        <v>3458</v>
      </c>
      <c r="L3836" t="s">
        <v>3459</v>
      </c>
      <c r="M3836" t="s">
        <v>23</v>
      </c>
      <c r="N3836" t="s">
        <v>27</v>
      </c>
      <c r="O3836" t="s">
        <v>27</v>
      </c>
      <c r="P3836" t="s">
        <v>27</v>
      </c>
      <c r="Q3836" s="1">
        <v>40843.580555555556</v>
      </c>
      <c r="R3836" s="1">
        <v>41348.654861111114</v>
      </c>
      <c r="S3836">
        <v>0.15</v>
      </c>
      <c r="T3836">
        <v>0.89</v>
      </c>
      <c r="U3836">
        <v>0.52</v>
      </c>
    </row>
    <row r="3837" spans="1:21" x14ac:dyDescent="0.25">
      <c r="A3837" t="s">
        <v>21</v>
      </c>
      <c r="B3837" t="s">
        <v>4370</v>
      </c>
      <c r="C3837" t="s">
        <v>23</v>
      </c>
      <c r="D3837" t="s">
        <v>4371</v>
      </c>
      <c r="F3837" t="s">
        <v>26</v>
      </c>
      <c r="G3837" t="s">
        <v>27</v>
      </c>
      <c r="H3837">
        <v>5</v>
      </c>
      <c r="I3837">
        <v>7</v>
      </c>
      <c r="J3837" t="s">
        <v>27</v>
      </c>
      <c r="K3837" t="s">
        <v>3872</v>
      </c>
      <c r="L3837" t="s">
        <v>4487</v>
      </c>
      <c r="M3837" t="s">
        <v>23</v>
      </c>
      <c r="N3837" t="s">
        <v>27</v>
      </c>
      <c r="O3837" t="s">
        <v>27</v>
      </c>
      <c r="P3837" t="s">
        <v>27</v>
      </c>
      <c r="Q3837" s="1">
        <v>42158.646527777775</v>
      </c>
      <c r="R3837" s="1">
        <v>43001.55972222222</v>
      </c>
      <c r="S3837">
        <v>1024</v>
      </c>
      <c r="T3837">
        <v>1024</v>
      </c>
      <c r="U3837">
        <v>1024</v>
      </c>
    </row>
    <row r="3838" spans="1:21" x14ac:dyDescent="0.25">
      <c r="A3838" t="s">
        <v>21</v>
      </c>
      <c r="B3838" t="s">
        <v>5205</v>
      </c>
      <c r="C3838" t="s">
        <v>23</v>
      </c>
      <c r="D3838" t="s">
        <v>5206</v>
      </c>
      <c r="F3838" t="s">
        <v>26</v>
      </c>
      <c r="G3838" t="s">
        <v>27</v>
      </c>
      <c r="H3838">
        <v>7</v>
      </c>
      <c r="I3838">
        <v>7</v>
      </c>
      <c r="J3838" t="s">
        <v>27</v>
      </c>
      <c r="K3838" t="s">
        <v>1265</v>
      </c>
      <c r="L3838" t="s">
        <v>1266</v>
      </c>
      <c r="M3838" t="s">
        <v>23</v>
      </c>
      <c r="N3838" t="s">
        <v>27</v>
      </c>
      <c r="O3838" t="s">
        <v>27</v>
      </c>
      <c r="P3838" t="s">
        <v>27</v>
      </c>
      <c r="Q3838" s="1">
        <v>37908.635416666664</v>
      </c>
      <c r="R3838" s="1">
        <v>38383.713194444441</v>
      </c>
      <c r="S3838">
        <v>0</v>
      </c>
      <c r="T3838">
        <v>0</v>
      </c>
      <c r="U3838">
        <v>0</v>
      </c>
    </row>
    <row r="3839" spans="1:21" x14ac:dyDescent="0.25">
      <c r="A3839" t="s">
        <v>21</v>
      </c>
      <c r="B3839" t="s">
        <v>5225</v>
      </c>
      <c r="C3839" t="s">
        <v>23</v>
      </c>
      <c r="D3839" t="s">
        <v>4993</v>
      </c>
      <c r="F3839" t="s">
        <v>26</v>
      </c>
      <c r="G3839" t="s">
        <v>27</v>
      </c>
      <c r="H3839">
        <v>7</v>
      </c>
      <c r="I3839">
        <v>7</v>
      </c>
      <c r="J3839" t="s">
        <v>27</v>
      </c>
      <c r="K3839" t="s">
        <v>503</v>
      </c>
      <c r="L3839" t="s">
        <v>505</v>
      </c>
      <c r="M3839" t="s">
        <v>23</v>
      </c>
      <c r="N3839" t="s">
        <v>27</v>
      </c>
      <c r="O3839" t="s">
        <v>27</v>
      </c>
      <c r="P3839" t="s">
        <v>27</v>
      </c>
      <c r="Q3839" s="1">
        <v>42501.783333333333</v>
      </c>
      <c r="R3839" s="1">
        <v>42894.710416666669</v>
      </c>
      <c r="S3839" t="s">
        <v>27</v>
      </c>
      <c r="T3839" t="s">
        <v>27</v>
      </c>
      <c r="U3839" t="s">
        <v>27</v>
      </c>
    </row>
    <row r="3840" spans="1:21" x14ac:dyDescent="0.25">
      <c r="A3840" t="s">
        <v>21</v>
      </c>
      <c r="B3840" t="s">
        <v>3884</v>
      </c>
      <c r="C3840" t="s">
        <v>23</v>
      </c>
      <c r="D3840" t="s">
        <v>3885</v>
      </c>
      <c r="F3840" t="s">
        <v>130</v>
      </c>
      <c r="G3840" t="s">
        <v>27</v>
      </c>
      <c r="H3840">
        <v>7</v>
      </c>
      <c r="I3840">
        <v>7</v>
      </c>
      <c r="J3840" t="s">
        <v>27</v>
      </c>
      <c r="K3840" t="s">
        <v>5429</v>
      </c>
      <c r="L3840" t="s">
        <v>5085</v>
      </c>
      <c r="M3840" t="s">
        <v>23</v>
      </c>
      <c r="N3840" t="s">
        <v>27</v>
      </c>
      <c r="O3840" t="s">
        <v>27</v>
      </c>
      <c r="P3840" t="s">
        <v>27</v>
      </c>
      <c r="Q3840" s="1">
        <v>38813.449999999997</v>
      </c>
      <c r="R3840" s="1">
        <v>42923.881249999999</v>
      </c>
      <c r="S3840" t="s">
        <v>27</v>
      </c>
      <c r="T3840" t="s">
        <v>27</v>
      </c>
      <c r="U3840" t="s">
        <v>27</v>
      </c>
    </row>
    <row r="3841" spans="1:21" x14ac:dyDescent="0.25">
      <c r="A3841" t="s">
        <v>21</v>
      </c>
      <c r="B3841" t="s">
        <v>3870</v>
      </c>
      <c r="C3841" t="s">
        <v>23</v>
      </c>
      <c r="D3841" t="s">
        <v>3871</v>
      </c>
      <c r="F3841" t="s">
        <v>107</v>
      </c>
      <c r="G3841" t="s">
        <v>27</v>
      </c>
      <c r="H3841">
        <v>7</v>
      </c>
      <c r="I3841">
        <v>7</v>
      </c>
      <c r="J3841" t="s">
        <v>27</v>
      </c>
      <c r="K3841" t="s">
        <v>3870</v>
      </c>
      <c r="L3841" t="s">
        <v>4059</v>
      </c>
      <c r="M3841" t="s">
        <v>23</v>
      </c>
      <c r="N3841" t="s">
        <v>27</v>
      </c>
      <c r="O3841" t="s">
        <v>27</v>
      </c>
      <c r="P3841" t="s">
        <v>27</v>
      </c>
      <c r="Q3841" s="1">
        <v>41138.763888888891</v>
      </c>
      <c r="R3841" s="1">
        <v>41558.65347222222</v>
      </c>
      <c r="S3841" t="s">
        <v>27</v>
      </c>
      <c r="T3841" t="s">
        <v>27</v>
      </c>
      <c r="U3841" t="s">
        <v>27</v>
      </c>
    </row>
    <row r="3842" spans="1:21" x14ac:dyDescent="0.25">
      <c r="A3842" t="s">
        <v>21</v>
      </c>
      <c r="B3842" t="s">
        <v>5176</v>
      </c>
      <c r="C3842" t="s">
        <v>23</v>
      </c>
      <c r="D3842" t="s">
        <v>5514</v>
      </c>
      <c r="F3842" t="s">
        <v>26</v>
      </c>
      <c r="G3842" t="s">
        <v>27</v>
      </c>
      <c r="H3842">
        <v>7</v>
      </c>
      <c r="I3842">
        <v>7</v>
      </c>
      <c r="J3842" t="s">
        <v>27</v>
      </c>
      <c r="K3842" t="s">
        <v>1265</v>
      </c>
      <c r="L3842" t="s">
        <v>1266</v>
      </c>
      <c r="M3842" t="s">
        <v>23</v>
      </c>
      <c r="N3842" t="s">
        <v>27</v>
      </c>
      <c r="O3842" t="s">
        <v>27</v>
      </c>
      <c r="P3842" t="s">
        <v>27</v>
      </c>
      <c r="Q3842" s="1">
        <v>37908.635416666664</v>
      </c>
      <c r="R3842" s="1">
        <v>38383.713194444441</v>
      </c>
      <c r="S3842">
        <v>0</v>
      </c>
      <c r="T3842">
        <v>0</v>
      </c>
      <c r="U3842">
        <v>0</v>
      </c>
    </row>
    <row r="3843" spans="1:21" x14ac:dyDescent="0.25">
      <c r="A3843" t="s">
        <v>21</v>
      </c>
      <c r="B3843" t="s">
        <v>5521</v>
      </c>
      <c r="C3843" t="s">
        <v>23</v>
      </c>
      <c r="D3843" t="s">
        <v>5522</v>
      </c>
      <c r="F3843" t="s">
        <v>26</v>
      </c>
      <c r="G3843" t="s">
        <v>27</v>
      </c>
      <c r="H3843">
        <v>7</v>
      </c>
      <c r="I3843">
        <v>7</v>
      </c>
      <c r="J3843" t="s">
        <v>27</v>
      </c>
      <c r="K3843" t="s">
        <v>2175</v>
      </c>
      <c r="L3843" t="s">
        <v>2176</v>
      </c>
      <c r="M3843" t="s">
        <v>23</v>
      </c>
      <c r="N3843" t="s">
        <v>27</v>
      </c>
      <c r="O3843" t="s">
        <v>27</v>
      </c>
      <c r="P3843" t="s">
        <v>27</v>
      </c>
      <c r="Q3843" s="1">
        <v>38586.697916666664</v>
      </c>
      <c r="R3843" s="1">
        <v>40413.499305555553</v>
      </c>
      <c r="S3843" t="s">
        <v>27</v>
      </c>
      <c r="T3843" t="s">
        <v>27</v>
      </c>
      <c r="U3843" t="s">
        <v>27</v>
      </c>
    </row>
    <row r="3844" spans="1:21" x14ac:dyDescent="0.25">
      <c r="A3844" t="s">
        <v>21</v>
      </c>
      <c r="B3844" t="s">
        <v>5528</v>
      </c>
      <c r="C3844" t="s">
        <v>23</v>
      </c>
      <c r="D3844" t="s">
        <v>5529</v>
      </c>
      <c r="E3844" t="s">
        <v>838</v>
      </c>
      <c r="F3844" t="s">
        <v>26</v>
      </c>
      <c r="G3844" t="s">
        <v>27</v>
      </c>
      <c r="H3844">
        <v>7</v>
      </c>
      <c r="I3844">
        <v>7</v>
      </c>
      <c r="J3844" t="s">
        <v>27</v>
      </c>
      <c r="K3844" t="s">
        <v>5528</v>
      </c>
      <c r="L3844" t="s">
        <v>5529</v>
      </c>
      <c r="M3844" t="s">
        <v>23</v>
      </c>
      <c r="N3844" t="s">
        <v>27</v>
      </c>
      <c r="O3844" t="s">
        <v>27</v>
      </c>
      <c r="P3844" t="s">
        <v>27</v>
      </c>
      <c r="Q3844" s="1">
        <v>41408.634027777778</v>
      </c>
      <c r="R3844" s="1">
        <v>42209.600694444445</v>
      </c>
      <c r="S3844" t="s">
        <v>27</v>
      </c>
      <c r="T3844" t="s">
        <v>27</v>
      </c>
      <c r="U3844" t="s">
        <v>27</v>
      </c>
    </row>
    <row r="3845" spans="1:21" x14ac:dyDescent="0.25">
      <c r="A3845" t="s">
        <v>21</v>
      </c>
      <c r="B3845" t="s">
        <v>4077</v>
      </c>
      <c r="C3845" t="s">
        <v>23</v>
      </c>
      <c r="D3845" t="s">
        <v>4078</v>
      </c>
      <c r="F3845" t="s">
        <v>107</v>
      </c>
      <c r="G3845" t="s">
        <v>27</v>
      </c>
      <c r="H3845">
        <v>7</v>
      </c>
      <c r="I3845">
        <v>7</v>
      </c>
      <c r="J3845" t="s">
        <v>27</v>
      </c>
      <c r="K3845" t="s">
        <v>503</v>
      </c>
      <c r="L3845" t="s">
        <v>504</v>
      </c>
      <c r="M3845" t="s">
        <v>23</v>
      </c>
      <c r="N3845" t="s">
        <v>27</v>
      </c>
      <c r="O3845" t="s">
        <v>27</v>
      </c>
      <c r="P3845" t="s">
        <v>27</v>
      </c>
      <c r="Q3845" s="1">
        <v>40878.749305555553</v>
      </c>
      <c r="R3845" s="1">
        <v>41271.508333333331</v>
      </c>
      <c r="S3845" t="s">
        <v>27</v>
      </c>
      <c r="T3845" t="s">
        <v>27</v>
      </c>
      <c r="U3845" t="s">
        <v>27</v>
      </c>
    </row>
    <row r="3846" spans="1:21" x14ac:dyDescent="0.25">
      <c r="A3846" t="s">
        <v>21</v>
      </c>
      <c r="B3846" t="s">
        <v>4585</v>
      </c>
      <c r="C3846" t="s">
        <v>23</v>
      </c>
      <c r="D3846" t="s">
        <v>4727</v>
      </c>
      <c r="E3846" t="s">
        <v>1723</v>
      </c>
      <c r="F3846" t="s">
        <v>78</v>
      </c>
      <c r="G3846" t="s">
        <v>27</v>
      </c>
      <c r="H3846">
        <v>7</v>
      </c>
      <c r="I3846">
        <v>7</v>
      </c>
      <c r="J3846" t="s">
        <v>621</v>
      </c>
      <c r="K3846" t="s">
        <v>1228</v>
      </c>
      <c r="L3846" t="s">
        <v>1722</v>
      </c>
      <c r="M3846" t="s">
        <v>23</v>
      </c>
      <c r="N3846" t="s">
        <v>27</v>
      </c>
      <c r="O3846" t="s">
        <v>27</v>
      </c>
      <c r="P3846" t="s">
        <v>27</v>
      </c>
      <c r="Q3846" s="1">
        <v>39552.380555555559</v>
      </c>
      <c r="R3846" s="1">
        <v>41123.459722222222</v>
      </c>
      <c r="S3846">
        <v>3</v>
      </c>
      <c r="T3846">
        <v>714</v>
      </c>
      <c r="U3846">
        <v>244.42857142857099</v>
      </c>
    </row>
    <row r="3847" spans="1:21" x14ac:dyDescent="0.25">
      <c r="A3847" t="s">
        <v>21</v>
      </c>
      <c r="B3847" t="s">
        <v>5366</v>
      </c>
      <c r="C3847" t="s">
        <v>23</v>
      </c>
      <c r="D3847" t="s">
        <v>5367</v>
      </c>
      <c r="F3847" t="s">
        <v>78</v>
      </c>
      <c r="G3847" t="s">
        <v>27</v>
      </c>
      <c r="H3847">
        <v>7</v>
      </c>
      <c r="I3847">
        <v>7</v>
      </c>
      <c r="J3847" t="s">
        <v>27</v>
      </c>
      <c r="K3847" t="s">
        <v>5110</v>
      </c>
      <c r="L3847" t="s">
        <v>5111</v>
      </c>
      <c r="M3847" t="s">
        <v>23</v>
      </c>
      <c r="N3847" t="s">
        <v>27</v>
      </c>
      <c r="O3847" t="s">
        <v>27</v>
      </c>
      <c r="P3847" t="s">
        <v>27</v>
      </c>
      <c r="Q3847" s="1">
        <v>38377.564583333333</v>
      </c>
      <c r="R3847" s="1">
        <v>40219.722916666666</v>
      </c>
      <c r="S3847" t="s">
        <v>27</v>
      </c>
      <c r="T3847" t="s">
        <v>27</v>
      </c>
      <c r="U3847" t="s">
        <v>27</v>
      </c>
    </row>
    <row r="3848" spans="1:21" x14ac:dyDescent="0.25">
      <c r="A3848" t="s">
        <v>21</v>
      </c>
      <c r="B3848" t="s">
        <v>5372</v>
      </c>
      <c r="C3848" t="s">
        <v>23</v>
      </c>
      <c r="D3848" t="s">
        <v>5373</v>
      </c>
      <c r="F3848" t="s">
        <v>78</v>
      </c>
      <c r="G3848" t="s">
        <v>27</v>
      </c>
      <c r="H3848">
        <v>5</v>
      </c>
      <c r="I3848">
        <v>7</v>
      </c>
      <c r="J3848" t="s">
        <v>27</v>
      </c>
      <c r="K3848" t="s">
        <v>5445</v>
      </c>
      <c r="L3848" t="s">
        <v>5299</v>
      </c>
      <c r="M3848" t="s">
        <v>23</v>
      </c>
      <c r="N3848" t="s">
        <v>27</v>
      </c>
      <c r="O3848" t="s">
        <v>27</v>
      </c>
      <c r="P3848" t="s">
        <v>27</v>
      </c>
      <c r="Q3848" s="1">
        <v>41398.550000000003</v>
      </c>
      <c r="R3848" s="1">
        <v>42431.679166666669</v>
      </c>
      <c r="S3848" t="s">
        <v>27</v>
      </c>
      <c r="T3848" t="s">
        <v>27</v>
      </c>
      <c r="U3848" t="s">
        <v>27</v>
      </c>
    </row>
    <row r="3849" spans="1:21" x14ac:dyDescent="0.25">
      <c r="A3849" t="s">
        <v>21</v>
      </c>
      <c r="B3849" t="s">
        <v>4976</v>
      </c>
      <c r="C3849" t="s">
        <v>23</v>
      </c>
      <c r="D3849" t="s">
        <v>4977</v>
      </c>
      <c r="F3849" t="s">
        <v>107</v>
      </c>
      <c r="G3849" t="s">
        <v>27</v>
      </c>
      <c r="H3849">
        <v>7</v>
      </c>
      <c r="I3849">
        <v>7</v>
      </c>
      <c r="J3849" t="s">
        <v>27</v>
      </c>
      <c r="K3849" t="s">
        <v>503</v>
      </c>
      <c r="L3849" t="s">
        <v>504</v>
      </c>
      <c r="M3849" t="s">
        <v>23</v>
      </c>
      <c r="N3849" t="s">
        <v>27</v>
      </c>
      <c r="O3849" t="s">
        <v>27</v>
      </c>
      <c r="P3849" t="s">
        <v>27</v>
      </c>
      <c r="Q3849" s="1">
        <v>40878.749305555553</v>
      </c>
      <c r="R3849" s="1">
        <v>41271.508333333331</v>
      </c>
      <c r="S3849" t="s">
        <v>27</v>
      </c>
      <c r="T3849" t="s">
        <v>27</v>
      </c>
      <c r="U3849" t="s">
        <v>27</v>
      </c>
    </row>
    <row r="3850" spans="1:21" x14ac:dyDescent="0.25">
      <c r="A3850" t="s">
        <v>21</v>
      </c>
      <c r="B3850" t="s">
        <v>5644</v>
      </c>
      <c r="C3850" t="s">
        <v>23</v>
      </c>
      <c r="D3850" t="s">
        <v>5645</v>
      </c>
      <c r="F3850" t="s">
        <v>78</v>
      </c>
      <c r="G3850" t="s">
        <v>27</v>
      </c>
      <c r="H3850">
        <v>6</v>
      </c>
      <c r="I3850">
        <v>7</v>
      </c>
      <c r="J3850" t="s">
        <v>27</v>
      </c>
      <c r="K3850" t="s">
        <v>5689</v>
      </c>
      <c r="L3850" t="s">
        <v>5068</v>
      </c>
      <c r="M3850" t="s">
        <v>23</v>
      </c>
      <c r="N3850" t="s">
        <v>27</v>
      </c>
      <c r="O3850" t="s">
        <v>27</v>
      </c>
      <c r="P3850" t="s">
        <v>27</v>
      </c>
      <c r="Q3850" s="1">
        <v>42180.614583333336</v>
      </c>
      <c r="R3850" s="1">
        <v>42898.413888888892</v>
      </c>
      <c r="S3850" t="s">
        <v>27</v>
      </c>
      <c r="T3850" t="s">
        <v>27</v>
      </c>
      <c r="U3850" t="s">
        <v>27</v>
      </c>
    </row>
    <row r="3851" spans="1:21" x14ac:dyDescent="0.25">
      <c r="A3851" t="s">
        <v>21</v>
      </c>
      <c r="B3851" t="s">
        <v>5644</v>
      </c>
      <c r="C3851" t="s">
        <v>23</v>
      </c>
      <c r="D3851" t="s">
        <v>5645</v>
      </c>
      <c r="F3851" t="s">
        <v>78</v>
      </c>
      <c r="G3851" t="s">
        <v>27</v>
      </c>
      <c r="H3851">
        <v>7</v>
      </c>
      <c r="I3851">
        <v>7</v>
      </c>
      <c r="J3851" t="s">
        <v>27</v>
      </c>
      <c r="K3851" t="s">
        <v>5690</v>
      </c>
      <c r="L3851" t="s">
        <v>5299</v>
      </c>
      <c r="M3851" t="s">
        <v>23</v>
      </c>
      <c r="N3851" t="s">
        <v>27</v>
      </c>
      <c r="O3851" t="s">
        <v>27</v>
      </c>
      <c r="P3851" t="s">
        <v>27</v>
      </c>
      <c r="Q3851" s="1">
        <v>41921.51458333333</v>
      </c>
      <c r="R3851" s="1">
        <v>42872.449305555558</v>
      </c>
      <c r="S3851" t="s">
        <v>27</v>
      </c>
      <c r="T3851" t="s">
        <v>27</v>
      </c>
      <c r="U3851" t="s">
        <v>27</v>
      </c>
    </row>
    <row r="3852" spans="1:21" x14ac:dyDescent="0.25">
      <c r="A3852" t="s">
        <v>21</v>
      </c>
      <c r="B3852" t="s">
        <v>5385</v>
      </c>
      <c r="C3852" t="s">
        <v>23</v>
      </c>
      <c r="D3852" t="s">
        <v>5386</v>
      </c>
      <c r="F3852" t="s">
        <v>78</v>
      </c>
      <c r="G3852" t="s">
        <v>27</v>
      </c>
      <c r="H3852">
        <v>7</v>
      </c>
      <c r="I3852">
        <v>7</v>
      </c>
      <c r="J3852" t="s">
        <v>27</v>
      </c>
      <c r="K3852" t="s">
        <v>5699</v>
      </c>
      <c r="L3852" t="s">
        <v>5700</v>
      </c>
      <c r="M3852" t="s">
        <v>23</v>
      </c>
      <c r="N3852" t="s">
        <v>27</v>
      </c>
      <c r="O3852" t="s">
        <v>27</v>
      </c>
      <c r="P3852" t="s">
        <v>27</v>
      </c>
      <c r="Q3852" s="1">
        <v>40231.551388888889</v>
      </c>
      <c r="R3852" s="1">
        <v>41757.73333333333</v>
      </c>
      <c r="S3852" t="s">
        <v>27</v>
      </c>
      <c r="T3852" t="s">
        <v>27</v>
      </c>
      <c r="U3852" t="s">
        <v>27</v>
      </c>
    </row>
    <row r="3853" spans="1:21" x14ac:dyDescent="0.25">
      <c r="A3853" t="s">
        <v>21</v>
      </c>
      <c r="B3853" t="s">
        <v>5831</v>
      </c>
      <c r="C3853" t="s">
        <v>23</v>
      </c>
      <c r="D3853" t="s">
        <v>5832</v>
      </c>
      <c r="F3853" t="s">
        <v>78</v>
      </c>
      <c r="G3853" t="s">
        <v>27</v>
      </c>
      <c r="H3853">
        <v>7</v>
      </c>
      <c r="I3853">
        <v>7</v>
      </c>
      <c r="J3853" t="s">
        <v>27</v>
      </c>
      <c r="K3853" t="s">
        <v>5265</v>
      </c>
      <c r="L3853" t="s">
        <v>5266</v>
      </c>
      <c r="M3853" t="s">
        <v>23</v>
      </c>
      <c r="N3853" t="s">
        <v>27</v>
      </c>
      <c r="O3853" t="s">
        <v>27</v>
      </c>
      <c r="P3853" t="s">
        <v>27</v>
      </c>
      <c r="Q3853" s="1">
        <v>41451.617361111108</v>
      </c>
      <c r="R3853" s="1">
        <v>41701.720138888886</v>
      </c>
      <c r="S3853" t="s">
        <v>27</v>
      </c>
      <c r="T3853" t="s">
        <v>27</v>
      </c>
      <c r="U3853" t="s">
        <v>27</v>
      </c>
    </row>
    <row r="3854" spans="1:21" x14ac:dyDescent="0.25">
      <c r="A3854" t="s">
        <v>21</v>
      </c>
      <c r="B3854" t="s">
        <v>5691</v>
      </c>
      <c r="C3854" t="s">
        <v>23</v>
      </c>
      <c r="D3854" t="s">
        <v>5692</v>
      </c>
      <c r="F3854" t="s">
        <v>78</v>
      </c>
      <c r="G3854" t="s">
        <v>27</v>
      </c>
      <c r="H3854">
        <v>6</v>
      </c>
      <c r="I3854">
        <v>7</v>
      </c>
      <c r="J3854" t="s">
        <v>27</v>
      </c>
      <c r="K3854" t="s">
        <v>5303</v>
      </c>
      <c r="L3854" t="s">
        <v>5068</v>
      </c>
      <c r="M3854" t="s">
        <v>23</v>
      </c>
      <c r="N3854" t="s">
        <v>27</v>
      </c>
      <c r="O3854" t="s">
        <v>27</v>
      </c>
      <c r="P3854" t="s">
        <v>27</v>
      </c>
      <c r="Q3854" s="1">
        <v>41711.605555555558</v>
      </c>
      <c r="R3854" s="1">
        <v>43010.676388888889</v>
      </c>
      <c r="S3854" t="s">
        <v>27</v>
      </c>
      <c r="T3854" t="s">
        <v>27</v>
      </c>
      <c r="U3854" t="s">
        <v>27</v>
      </c>
    </row>
    <row r="3855" spans="1:21" x14ac:dyDescent="0.25">
      <c r="A3855" t="s">
        <v>21</v>
      </c>
      <c r="B3855" t="s">
        <v>5640</v>
      </c>
      <c r="C3855" t="s">
        <v>23</v>
      </c>
      <c r="D3855" t="s">
        <v>5641</v>
      </c>
      <c r="F3855" t="s">
        <v>78</v>
      </c>
      <c r="G3855" t="s">
        <v>27</v>
      </c>
      <c r="H3855">
        <v>7</v>
      </c>
      <c r="I3855">
        <v>7</v>
      </c>
      <c r="J3855" t="s">
        <v>27</v>
      </c>
      <c r="K3855" t="s">
        <v>5384</v>
      </c>
      <c r="L3855" t="s">
        <v>5068</v>
      </c>
      <c r="M3855" t="s">
        <v>23</v>
      </c>
      <c r="N3855" t="s">
        <v>27</v>
      </c>
      <c r="O3855" t="s">
        <v>27</v>
      </c>
      <c r="P3855" t="s">
        <v>27</v>
      </c>
      <c r="Q3855" s="1">
        <v>41636.552083333336</v>
      </c>
      <c r="R3855" s="1">
        <v>42837.679166666669</v>
      </c>
      <c r="S3855" t="s">
        <v>27</v>
      </c>
      <c r="T3855" t="s">
        <v>27</v>
      </c>
      <c r="U3855" t="s">
        <v>27</v>
      </c>
    </row>
    <row r="3856" spans="1:21" x14ac:dyDescent="0.25">
      <c r="A3856" t="s">
        <v>21</v>
      </c>
      <c r="B3856" t="s">
        <v>5829</v>
      </c>
      <c r="C3856" t="s">
        <v>23</v>
      </c>
      <c r="D3856" t="s">
        <v>5830</v>
      </c>
      <c r="F3856" t="s">
        <v>78</v>
      </c>
      <c r="G3856" t="s">
        <v>27</v>
      </c>
      <c r="H3856">
        <v>7</v>
      </c>
      <c r="I3856">
        <v>7</v>
      </c>
      <c r="J3856" t="s">
        <v>27</v>
      </c>
      <c r="K3856" t="s">
        <v>5110</v>
      </c>
      <c r="L3856" t="s">
        <v>5111</v>
      </c>
      <c r="M3856" t="s">
        <v>23</v>
      </c>
      <c r="N3856" t="s">
        <v>27</v>
      </c>
      <c r="O3856" t="s">
        <v>27</v>
      </c>
      <c r="P3856" t="s">
        <v>27</v>
      </c>
      <c r="Q3856" s="1">
        <v>39251.711805555555</v>
      </c>
      <c r="R3856" s="1">
        <v>42898.417361111111</v>
      </c>
      <c r="S3856" t="s">
        <v>27</v>
      </c>
      <c r="T3856" t="s">
        <v>27</v>
      </c>
      <c r="U3856" t="s">
        <v>27</v>
      </c>
    </row>
    <row r="3857" spans="1:21" x14ac:dyDescent="0.25">
      <c r="A3857" t="s">
        <v>21</v>
      </c>
      <c r="B3857" t="s">
        <v>5819</v>
      </c>
      <c r="C3857" t="s">
        <v>23</v>
      </c>
      <c r="D3857" t="s">
        <v>5820</v>
      </c>
      <c r="F3857" t="s">
        <v>78</v>
      </c>
      <c r="G3857" t="s">
        <v>27</v>
      </c>
      <c r="H3857">
        <v>6</v>
      </c>
      <c r="I3857">
        <v>7</v>
      </c>
      <c r="J3857" t="s">
        <v>27</v>
      </c>
      <c r="K3857" t="s">
        <v>5660</v>
      </c>
      <c r="L3857" t="s">
        <v>5661</v>
      </c>
      <c r="M3857" t="s">
        <v>23</v>
      </c>
      <c r="N3857" t="s">
        <v>27</v>
      </c>
      <c r="O3857" t="s">
        <v>27</v>
      </c>
      <c r="P3857" t="s">
        <v>27</v>
      </c>
      <c r="Q3857" s="1">
        <v>39342.594444444447</v>
      </c>
      <c r="R3857" s="1">
        <v>41894.523611111108</v>
      </c>
      <c r="S3857" t="s">
        <v>27</v>
      </c>
      <c r="T3857" t="s">
        <v>27</v>
      </c>
      <c r="U3857" t="s">
        <v>27</v>
      </c>
    </row>
    <row r="3858" spans="1:21" x14ac:dyDescent="0.25">
      <c r="A3858" t="s">
        <v>21</v>
      </c>
      <c r="B3858" t="s">
        <v>5788</v>
      </c>
      <c r="C3858" t="s">
        <v>23</v>
      </c>
      <c r="D3858" t="s">
        <v>5789</v>
      </c>
      <c r="F3858" t="s">
        <v>78</v>
      </c>
      <c r="G3858" t="s">
        <v>27</v>
      </c>
      <c r="H3858">
        <v>7</v>
      </c>
      <c r="I3858">
        <v>7</v>
      </c>
      <c r="J3858" t="s">
        <v>27</v>
      </c>
      <c r="K3858" t="s">
        <v>5690</v>
      </c>
      <c r="L3858" t="s">
        <v>5299</v>
      </c>
      <c r="M3858" t="s">
        <v>23</v>
      </c>
      <c r="N3858" t="s">
        <v>27</v>
      </c>
      <c r="O3858" t="s">
        <v>27</v>
      </c>
      <c r="P3858" t="s">
        <v>27</v>
      </c>
      <c r="Q3858" s="1">
        <v>41885.550000000003</v>
      </c>
      <c r="R3858" s="1">
        <v>42507.61041666667</v>
      </c>
      <c r="S3858" t="s">
        <v>27</v>
      </c>
      <c r="T3858" t="s">
        <v>27</v>
      </c>
      <c r="U3858" t="s">
        <v>27</v>
      </c>
    </row>
    <row r="3859" spans="1:21" x14ac:dyDescent="0.25">
      <c r="A3859" t="s">
        <v>21</v>
      </c>
      <c r="B3859" t="s">
        <v>5754</v>
      </c>
      <c r="C3859" t="s">
        <v>23</v>
      </c>
      <c r="D3859" t="s">
        <v>5755</v>
      </c>
      <c r="F3859" t="s">
        <v>78</v>
      </c>
      <c r="G3859" t="s">
        <v>27</v>
      </c>
      <c r="H3859">
        <v>7</v>
      </c>
      <c r="I3859">
        <v>7</v>
      </c>
      <c r="J3859" t="s">
        <v>27</v>
      </c>
      <c r="K3859" t="s">
        <v>5378</v>
      </c>
      <c r="L3859" t="s">
        <v>5299</v>
      </c>
      <c r="M3859" t="s">
        <v>23</v>
      </c>
      <c r="N3859" t="s">
        <v>27</v>
      </c>
      <c r="O3859" t="s">
        <v>27</v>
      </c>
      <c r="P3859" t="s">
        <v>27</v>
      </c>
      <c r="Q3859" s="1">
        <v>39452.447222222225</v>
      </c>
      <c r="R3859" s="1">
        <v>41184.504861111112</v>
      </c>
      <c r="S3859" t="s">
        <v>27</v>
      </c>
      <c r="T3859" t="s">
        <v>27</v>
      </c>
      <c r="U3859" t="s">
        <v>27</v>
      </c>
    </row>
    <row r="3860" spans="1:21" x14ac:dyDescent="0.25">
      <c r="A3860" t="s">
        <v>21</v>
      </c>
      <c r="B3860" t="s">
        <v>5769</v>
      </c>
      <c r="C3860" t="s">
        <v>23</v>
      </c>
      <c r="D3860" t="s">
        <v>5770</v>
      </c>
      <c r="F3860" t="s">
        <v>78</v>
      </c>
      <c r="G3860" t="s">
        <v>27</v>
      </c>
      <c r="H3860">
        <v>7</v>
      </c>
      <c r="I3860">
        <v>7</v>
      </c>
      <c r="J3860" t="s">
        <v>27</v>
      </c>
      <c r="K3860" t="s">
        <v>5606</v>
      </c>
      <c r="L3860" t="s">
        <v>5453</v>
      </c>
      <c r="M3860" t="s">
        <v>23</v>
      </c>
      <c r="N3860" t="s">
        <v>27</v>
      </c>
      <c r="O3860" t="s">
        <v>27</v>
      </c>
      <c r="P3860" t="s">
        <v>27</v>
      </c>
      <c r="Q3860" s="1">
        <v>41450.400694444441</v>
      </c>
      <c r="R3860" s="1">
        <v>43009.718055555553</v>
      </c>
      <c r="S3860" t="s">
        <v>27</v>
      </c>
      <c r="T3860" t="s">
        <v>27</v>
      </c>
      <c r="U3860" t="s">
        <v>27</v>
      </c>
    </row>
    <row r="3861" spans="1:21" x14ac:dyDescent="0.25">
      <c r="A3861" t="s">
        <v>21</v>
      </c>
      <c r="B3861" t="s">
        <v>5754</v>
      </c>
      <c r="C3861" t="s">
        <v>23</v>
      </c>
      <c r="D3861" t="s">
        <v>5755</v>
      </c>
      <c r="F3861" t="s">
        <v>78</v>
      </c>
      <c r="G3861" t="s">
        <v>27</v>
      </c>
      <c r="H3861">
        <v>7</v>
      </c>
      <c r="I3861">
        <v>7</v>
      </c>
      <c r="J3861" t="s">
        <v>27</v>
      </c>
      <c r="K3861" t="s">
        <v>5452</v>
      </c>
      <c r="L3861" t="s">
        <v>5453</v>
      </c>
      <c r="M3861" t="s">
        <v>23</v>
      </c>
      <c r="N3861" t="s">
        <v>27</v>
      </c>
      <c r="O3861" t="s">
        <v>27</v>
      </c>
      <c r="P3861" t="s">
        <v>27</v>
      </c>
      <c r="Q3861" s="1">
        <v>39038.500694444447</v>
      </c>
      <c r="R3861" s="1">
        <v>42808.468055555553</v>
      </c>
      <c r="S3861" t="s">
        <v>27</v>
      </c>
      <c r="T3861" t="s">
        <v>27</v>
      </c>
      <c r="U3861" t="s">
        <v>27</v>
      </c>
    </row>
    <row r="3862" spans="1:21" x14ac:dyDescent="0.25">
      <c r="A3862" t="s">
        <v>21</v>
      </c>
      <c r="B3862" t="s">
        <v>5780</v>
      </c>
      <c r="C3862" t="s">
        <v>23</v>
      </c>
      <c r="D3862" t="s">
        <v>5781</v>
      </c>
      <c r="F3862" t="s">
        <v>78</v>
      </c>
      <c r="G3862" t="s">
        <v>27</v>
      </c>
      <c r="H3862">
        <v>4</v>
      </c>
      <c r="I3862">
        <v>7</v>
      </c>
      <c r="J3862" t="s">
        <v>27</v>
      </c>
      <c r="K3862" t="s">
        <v>5689</v>
      </c>
      <c r="L3862" t="s">
        <v>5068</v>
      </c>
      <c r="M3862" t="s">
        <v>23</v>
      </c>
      <c r="N3862" t="s">
        <v>27</v>
      </c>
      <c r="O3862" t="s">
        <v>27</v>
      </c>
      <c r="P3862" t="s">
        <v>27</v>
      </c>
      <c r="Q3862" s="1">
        <v>41972.487500000003</v>
      </c>
      <c r="R3862" s="1">
        <v>42898.413888888892</v>
      </c>
      <c r="S3862" t="s">
        <v>27</v>
      </c>
      <c r="T3862" t="s">
        <v>27</v>
      </c>
      <c r="U3862" t="s">
        <v>27</v>
      </c>
    </row>
    <row r="3863" spans="1:21" x14ac:dyDescent="0.25">
      <c r="A3863" t="s">
        <v>21</v>
      </c>
      <c r="B3863" t="s">
        <v>5640</v>
      </c>
      <c r="C3863" t="s">
        <v>23</v>
      </c>
      <c r="D3863" t="s">
        <v>5641</v>
      </c>
      <c r="F3863" t="s">
        <v>78</v>
      </c>
      <c r="G3863" t="s">
        <v>27</v>
      </c>
      <c r="H3863">
        <v>6</v>
      </c>
      <c r="I3863">
        <v>7</v>
      </c>
      <c r="J3863" t="s">
        <v>27</v>
      </c>
      <c r="K3863" t="s">
        <v>5364</v>
      </c>
      <c r="L3863" t="s">
        <v>5299</v>
      </c>
      <c r="M3863" t="s">
        <v>23</v>
      </c>
      <c r="N3863" t="s">
        <v>27</v>
      </c>
      <c r="O3863" t="s">
        <v>27</v>
      </c>
      <c r="P3863" t="s">
        <v>27</v>
      </c>
      <c r="Q3863" s="1">
        <v>39056.626388888886</v>
      </c>
      <c r="R3863" s="1">
        <v>40158.609027777777</v>
      </c>
      <c r="S3863" t="s">
        <v>27</v>
      </c>
      <c r="T3863" t="s">
        <v>27</v>
      </c>
      <c r="U3863" t="s">
        <v>27</v>
      </c>
    </row>
    <row r="3864" spans="1:21" x14ac:dyDescent="0.25">
      <c r="A3864" t="s">
        <v>21</v>
      </c>
      <c r="B3864" t="s">
        <v>5875</v>
      </c>
      <c r="C3864" t="s">
        <v>23</v>
      </c>
      <c r="D3864" t="s">
        <v>5213</v>
      </c>
      <c r="F3864" t="s">
        <v>78</v>
      </c>
      <c r="G3864" t="s">
        <v>27</v>
      </c>
      <c r="H3864">
        <v>7</v>
      </c>
      <c r="I3864">
        <v>7</v>
      </c>
      <c r="J3864" t="s">
        <v>27</v>
      </c>
      <c r="K3864" t="s">
        <v>5069</v>
      </c>
      <c r="L3864" t="s">
        <v>5070</v>
      </c>
      <c r="M3864" t="s">
        <v>23</v>
      </c>
      <c r="N3864" t="s">
        <v>27</v>
      </c>
      <c r="O3864" t="s">
        <v>27</v>
      </c>
      <c r="P3864" t="s">
        <v>27</v>
      </c>
      <c r="Q3864" s="1">
        <v>41757.621527777781</v>
      </c>
      <c r="R3864" s="1">
        <v>42906.372916666667</v>
      </c>
      <c r="S3864" t="s">
        <v>27</v>
      </c>
      <c r="T3864" t="s">
        <v>27</v>
      </c>
      <c r="U3864" t="s">
        <v>27</v>
      </c>
    </row>
    <row r="3865" spans="1:21" x14ac:dyDescent="0.25">
      <c r="A3865" t="s">
        <v>21</v>
      </c>
      <c r="B3865" t="s">
        <v>5800</v>
      </c>
      <c r="C3865" t="s">
        <v>23</v>
      </c>
      <c r="D3865" t="s">
        <v>5801</v>
      </c>
      <c r="F3865" t="s">
        <v>78</v>
      </c>
      <c r="G3865" t="s">
        <v>27</v>
      </c>
      <c r="H3865">
        <v>6</v>
      </c>
      <c r="I3865">
        <v>7</v>
      </c>
      <c r="J3865" t="s">
        <v>27</v>
      </c>
      <c r="K3865" t="s">
        <v>5452</v>
      </c>
      <c r="L3865" t="s">
        <v>5453</v>
      </c>
      <c r="M3865" t="s">
        <v>23</v>
      </c>
      <c r="N3865" t="s">
        <v>27</v>
      </c>
      <c r="O3865" t="s">
        <v>27</v>
      </c>
      <c r="P3865" t="s">
        <v>27</v>
      </c>
      <c r="Q3865" s="1">
        <v>42747.576388888891</v>
      </c>
      <c r="R3865" s="1">
        <v>42983.405555555553</v>
      </c>
      <c r="S3865" t="s">
        <v>27</v>
      </c>
      <c r="T3865" t="s">
        <v>27</v>
      </c>
      <c r="U3865" t="s">
        <v>27</v>
      </c>
    </row>
    <row r="3866" spans="1:21" x14ac:dyDescent="0.25">
      <c r="A3866" t="s">
        <v>21</v>
      </c>
      <c r="B3866" t="s">
        <v>5756</v>
      </c>
      <c r="C3866" t="s">
        <v>23</v>
      </c>
      <c r="D3866" t="s">
        <v>5757</v>
      </c>
      <c r="F3866" t="s">
        <v>78</v>
      </c>
      <c r="G3866" t="s">
        <v>27</v>
      </c>
      <c r="H3866">
        <v>7</v>
      </c>
      <c r="I3866">
        <v>7</v>
      </c>
      <c r="J3866" t="s">
        <v>27</v>
      </c>
      <c r="K3866" t="s">
        <v>5342</v>
      </c>
      <c r="L3866" t="s">
        <v>5068</v>
      </c>
      <c r="M3866" t="s">
        <v>23</v>
      </c>
      <c r="N3866" t="s">
        <v>27</v>
      </c>
      <c r="O3866" t="s">
        <v>27</v>
      </c>
      <c r="P3866" t="s">
        <v>27</v>
      </c>
      <c r="Q3866" s="1">
        <v>41621.478472222225</v>
      </c>
      <c r="R3866" s="1">
        <v>42653.609027777777</v>
      </c>
      <c r="S3866" t="s">
        <v>27</v>
      </c>
      <c r="T3866" t="s">
        <v>27</v>
      </c>
      <c r="U3866" t="s">
        <v>27</v>
      </c>
    </row>
    <row r="3867" spans="1:21" x14ac:dyDescent="0.25">
      <c r="A3867" t="s">
        <v>21</v>
      </c>
      <c r="B3867" t="s">
        <v>5756</v>
      </c>
      <c r="C3867" t="s">
        <v>23</v>
      </c>
      <c r="D3867" t="s">
        <v>5757</v>
      </c>
      <c r="F3867" t="s">
        <v>78</v>
      </c>
      <c r="G3867" t="s">
        <v>27</v>
      </c>
      <c r="H3867">
        <v>7</v>
      </c>
      <c r="I3867">
        <v>7</v>
      </c>
      <c r="J3867" t="s">
        <v>27</v>
      </c>
      <c r="K3867" t="s">
        <v>5606</v>
      </c>
      <c r="L3867" t="s">
        <v>5453</v>
      </c>
      <c r="M3867" t="s">
        <v>23</v>
      </c>
      <c r="N3867" t="s">
        <v>27</v>
      </c>
      <c r="O3867" t="s">
        <v>27</v>
      </c>
      <c r="P3867" t="s">
        <v>27</v>
      </c>
      <c r="Q3867" s="1">
        <v>39625.634722222225</v>
      </c>
      <c r="R3867" s="1">
        <v>42390.709027777775</v>
      </c>
      <c r="S3867" t="s">
        <v>27</v>
      </c>
      <c r="T3867" t="s">
        <v>27</v>
      </c>
      <c r="U3867" t="s">
        <v>27</v>
      </c>
    </row>
    <row r="3868" spans="1:21" x14ac:dyDescent="0.25">
      <c r="A3868" t="s">
        <v>21</v>
      </c>
      <c r="B3868" t="s">
        <v>5758</v>
      </c>
      <c r="C3868" t="s">
        <v>23</v>
      </c>
      <c r="D3868" t="s">
        <v>5759</v>
      </c>
      <c r="F3868" t="s">
        <v>78</v>
      </c>
      <c r="G3868" t="s">
        <v>27</v>
      </c>
      <c r="H3868">
        <v>7</v>
      </c>
      <c r="I3868">
        <v>7</v>
      </c>
      <c r="J3868" t="s">
        <v>27</v>
      </c>
      <c r="K3868" t="s">
        <v>5109</v>
      </c>
      <c r="L3868" t="s">
        <v>5068</v>
      </c>
      <c r="M3868" t="s">
        <v>23</v>
      </c>
      <c r="N3868" t="s">
        <v>27</v>
      </c>
      <c r="O3868" t="s">
        <v>27</v>
      </c>
      <c r="P3868" t="s">
        <v>27</v>
      </c>
      <c r="Q3868" s="1">
        <v>41680.614583333336</v>
      </c>
      <c r="R3868" s="1">
        <v>42887.536111111112</v>
      </c>
      <c r="S3868" t="s">
        <v>27</v>
      </c>
      <c r="T3868" t="s">
        <v>27</v>
      </c>
      <c r="U3868" t="s">
        <v>27</v>
      </c>
    </row>
    <row r="3869" spans="1:21" x14ac:dyDescent="0.25">
      <c r="A3869" t="s">
        <v>21</v>
      </c>
      <c r="B3869" t="s">
        <v>5366</v>
      </c>
      <c r="C3869" t="s">
        <v>23</v>
      </c>
      <c r="D3869" t="s">
        <v>5367</v>
      </c>
      <c r="F3869" t="s">
        <v>78</v>
      </c>
      <c r="G3869" t="s">
        <v>27</v>
      </c>
      <c r="H3869">
        <v>5</v>
      </c>
      <c r="I3869">
        <v>7</v>
      </c>
      <c r="J3869" t="s">
        <v>27</v>
      </c>
      <c r="K3869" t="s">
        <v>5445</v>
      </c>
      <c r="L3869" t="s">
        <v>5299</v>
      </c>
      <c r="M3869" t="s">
        <v>23</v>
      </c>
      <c r="N3869" t="s">
        <v>27</v>
      </c>
      <c r="O3869" t="s">
        <v>27</v>
      </c>
      <c r="P3869" t="s">
        <v>27</v>
      </c>
      <c r="Q3869" s="1">
        <v>41398.550000000003</v>
      </c>
      <c r="R3869" s="1">
        <v>42431.679166666669</v>
      </c>
      <c r="S3869" t="s">
        <v>27</v>
      </c>
      <c r="T3869" t="s">
        <v>27</v>
      </c>
      <c r="U3869" t="s">
        <v>27</v>
      </c>
    </row>
    <row r="3870" spans="1:21" x14ac:dyDescent="0.25">
      <c r="A3870" t="s">
        <v>21</v>
      </c>
      <c r="B3870" t="s">
        <v>5804</v>
      </c>
      <c r="C3870" t="s">
        <v>23</v>
      </c>
      <c r="D3870" t="s">
        <v>5805</v>
      </c>
      <c r="F3870" t="s">
        <v>78</v>
      </c>
      <c r="G3870" t="s">
        <v>27</v>
      </c>
      <c r="H3870">
        <v>7</v>
      </c>
      <c r="I3870">
        <v>7</v>
      </c>
      <c r="J3870" t="s">
        <v>27</v>
      </c>
      <c r="K3870" t="s">
        <v>5451</v>
      </c>
      <c r="L3870" t="s">
        <v>5068</v>
      </c>
      <c r="M3870" t="s">
        <v>23</v>
      </c>
      <c r="N3870" t="s">
        <v>27</v>
      </c>
      <c r="O3870" t="s">
        <v>27</v>
      </c>
      <c r="P3870" t="s">
        <v>27</v>
      </c>
      <c r="Q3870" s="1">
        <v>41565.518750000003</v>
      </c>
      <c r="R3870" s="1">
        <v>42871.407638888886</v>
      </c>
      <c r="S3870" t="s">
        <v>27</v>
      </c>
      <c r="T3870" t="s">
        <v>27</v>
      </c>
      <c r="U3870" t="s">
        <v>27</v>
      </c>
    </row>
    <row r="3871" spans="1:21" x14ac:dyDescent="0.25">
      <c r="A3871" t="s">
        <v>21</v>
      </c>
      <c r="B3871" t="s">
        <v>5758</v>
      </c>
      <c r="C3871" t="s">
        <v>23</v>
      </c>
      <c r="D3871" t="s">
        <v>5759</v>
      </c>
      <c r="F3871" t="s">
        <v>78</v>
      </c>
      <c r="G3871" t="s">
        <v>27</v>
      </c>
      <c r="H3871">
        <v>6</v>
      </c>
      <c r="I3871">
        <v>7</v>
      </c>
      <c r="J3871" t="s">
        <v>27</v>
      </c>
      <c r="K3871" t="s">
        <v>5411</v>
      </c>
      <c r="L3871" t="s">
        <v>5113</v>
      </c>
      <c r="M3871" t="s">
        <v>23</v>
      </c>
      <c r="N3871" t="s">
        <v>27</v>
      </c>
      <c r="O3871" t="s">
        <v>27</v>
      </c>
      <c r="P3871" t="s">
        <v>27</v>
      </c>
      <c r="Q3871" s="1">
        <v>39515.484027777777</v>
      </c>
      <c r="R3871" s="1">
        <v>40217.526388888888</v>
      </c>
      <c r="S3871" t="s">
        <v>27</v>
      </c>
      <c r="T3871" t="s">
        <v>27</v>
      </c>
      <c r="U3871" t="s">
        <v>27</v>
      </c>
    </row>
    <row r="3872" spans="1:21" x14ac:dyDescent="0.25">
      <c r="A3872" t="s">
        <v>21</v>
      </c>
      <c r="B3872" t="s">
        <v>5644</v>
      </c>
      <c r="C3872" t="s">
        <v>23</v>
      </c>
      <c r="D3872" t="s">
        <v>5645</v>
      </c>
      <c r="F3872" t="s">
        <v>78</v>
      </c>
      <c r="G3872" t="s">
        <v>27</v>
      </c>
      <c r="H3872">
        <v>7</v>
      </c>
      <c r="I3872">
        <v>7</v>
      </c>
      <c r="J3872" t="s">
        <v>27</v>
      </c>
      <c r="K3872" t="s">
        <v>5659</v>
      </c>
      <c r="L3872" t="s">
        <v>5185</v>
      </c>
      <c r="M3872" t="s">
        <v>23</v>
      </c>
      <c r="N3872" t="s">
        <v>27</v>
      </c>
      <c r="O3872" t="s">
        <v>27</v>
      </c>
      <c r="P3872" t="s">
        <v>27</v>
      </c>
      <c r="Q3872" s="1">
        <v>42203.604166666664</v>
      </c>
      <c r="R3872" s="1">
        <v>42874.595833333333</v>
      </c>
      <c r="S3872" t="s">
        <v>27</v>
      </c>
      <c r="T3872" t="s">
        <v>27</v>
      </c>
      <c r="U3872" t="s">
        <v>27</v>
      </c>
    </row>
    <row r="3873" spans="1:21" x14ac:dyDescent="0.25">
      <c r="A3873" t="s">
        <v>21</v>
      </c>
      <c r="B3873" t="s">
        <v>5885</v>
      </c>
      <c r="C3873" t="s">
        <v>23</v>
      </c>
      <c r="D3873" t="s">
        <v>5886</v>
      </c>
      <c r="F3873" t="s">
        <v>78</v>
      </c>
      <c r="G3873" t="s">
        <v>27</v>
      </c>
      <c r="H3873">
        <v>7</v>
      </c>
      <c r="I3873">
        <v>7</v>
      </c>
      <c r="J3873" t="s">
        <v>27</v>
      </c>
      <c r="K3873" t="s">
        <v>5536</v>
      </c>
      <c r="L3873" t="s">
        <v>5072</v>
      </c>
      <c r="M3873" t="s">
        <v>23</v>
      </c>
      <c r="N3873" t="s">
        <v>27</v>
      </c>
      <c r="O3873" t="s">
        <v>27</v>
      </c>
      <c r="P3873" t="s">
        <v>27</v>
      </c>
      <c r="Q3873" s="1">
        <v>40808.503472222219</v>
      </c>
      <c r="R3873" s="1">
        <v>42956.594444444447</v>
      </c>
      <c r="S3873" t="s">
        <v>27</v>
      </c>
      <c r="T3873" t="s">
        <v>27</v>
      </c>
      <c r="U3873" t="s">
        <v>27</v>
      </c>
    </row>
    <row r="3874" spans="1:21" x14ac:dyDescent="0.25">
      <c r="A3874" t="s">
        <v>21</v>
      </c>
      <c r="B3874" t="s">
        <v>5709</v>
      </c>
      <c r="C3874" t="s">
        <v>23</v>
      </c>
      <c r="D3874" t="s">
        <v>5710</v>
      </c>
      <c r="F3874" t="s">
        <v>78</v>
      </c>
      <c r="G3874" t="s">
        <v>27</v>
      </c>
      <c r="H3874">
        <v>7</v>
      </c>
      <c r="I3874">
        <v>7</v>
      </c>
      <c r="J3874" t="s">
        <v>27</v>
      </c>
      <c r="K3874" t="s">
        <v>5490</v>
      </c>
      <c r="L3874" t="s">
        <v>5299</v>
      </c>
      <c r="M3874" t="s">
        <v>23</v>
      </c>
      <c r="N3874" t="s">
        <v>27</v>
      </c>
      <c r="O3874" t="s">
        <v>27</v>
      </c>
      <c r="P3874" t="s">
        <v>27</v>
      </c>
      <c r="Q3874" s="1">
        <v>41513.563194444447</v>
      </c>
      <c r="R3874" s="1">
        <v>42392.852083333331</v>
      </c>
      <c r="S3874" t="s">
        <v>27</v>
      </c>
      <c r="T3874" t="s">
        <v>27</v>
      </c>
      <c r="U3874" t="s">
        <v>27</v>
      </c>
    </row>
    <row r="3875" spans="1:21" x14ac:dyDescent="0.25">
      <c r="A3875" t="s">
        <v>21</v>
      </c>
      <c r="B3875" t="s">
        <v>5833</v>
      </c>
      <c r="C3875" t="s">
        <v>23</v>
      </c>
      <c r="D3875" t="s">
        <v>5834</v>
      </c>
      <c r="F3875" t="s">
        <v>78</v>
      </c>
      <c r="G3875" t="s">
        <v>27</v>
      </c>
      <c r="H3875">
        <v>4</v>
      </c>
      <c r="I3875">
        <v>7</v>
      </c>
      <c r="J3875" t="s">
        <v>27</v>
      </c>
      <c r="K3875" t="s">
        <v>5445</v>
      </c>
      <c r="L3875" t="s">
        <v>5299</v>
      </c>
      <c r="M3875" t="s">
        <v>23</v>
      </c>
      <c r="N3875" t="s">
        <v>27</v>
      </c>
      <c r="O3875" t="s">
        <v>27</v>
      </c>
      <c r="P3875" t="s">
        <v>27</v>
      </c>
      <c r="Q3875" s="1">
        <v>41398.550000000003</v>
      </c>
      <c r="R3875" s="1">
        <v>42431.679166666669</v>
      </c>
      <c r="S3875" t="s">
        <v>27</v>
      </c>
      <c r="T3875" t="s">
        <v>27</v>
      </c>
      <c r="U3875" t="s">
        <v>27</v>
      </c>
    </row>
    <row r="3876" spans="1:21" x14ac:dyDescent="0.25">
      <c r="A3876" t="s">
        <v>21</v>
      </c>
      <c r="B3876" t="s">
        <v>5829</v>
      </c>
      <c r="C3876" t="s">
        <v>23</v>
      </c>
      <c r="D3876" t="s">
        <v>5830</v>
      </c>
      <c r="F3876" t="s">
        <v>78</v>
      </c>
      <c r="G3876" t="s">
        <v>27</v>
      </c>
      <c r="H3876">
        <v>7</v>
      </c>
      <c r="I3876">
        <v>7</v>
      </c>
      <c r="J3876" t="s">
        <v>27</v>
      </c>
      <c r="K3876" t="s">
        <v>5736</v>
      </c>
      <c r="L3876" t="s">
        <v>5737</v>
      </c>
      <c r="M3876" t="s">
        <v>23</v>
      </c>
      <c r="N3876" t="s">
        <v>27</v>
      </c>
      <c r="O3876" t="s">
        <v>27</v>
      </c>
      <c r="P3876" t="s">
        <v>27</v>
      </c>
      <c r="Q3876" s="1">
        <v>41821.597222222219</v>
      </c>
      <c r="R3876" s="1">
        <v>42591.550694444442</v>
      </c>
      <c r="S3876" t="s">
        <v>27</v>
      </c>
      <c r="T3876" t="s">
        <v>27</v>
      </c>
      <c r="U3876" t="s">
        <v>27</v>
      </c>
    </row>
    <row r="3877" spans="1:21" x14ac:dyDescent="0.25">
      <c r="A3877" t="s">
        <v>21</v>
      </c>
      <c r="B3877" t="s">
        <v>485</v>
      </c>
      <c r="C3877" t="s">
        <v>23</v>
      </c>
      <c r="D3877" t="s">
        <v>486</v>
      </c>
      <c r="F3877" t="s">
        <v>26</v>
      </c>
      <c r="G3877" t="s">
        <v>27</v>
      </c>
      <c r="H3877">
        <v>6</v>
      </c>
      <c r="I3877">
        <v>6</v>
      </c>
      <c r="J3877" t="s">
        <v>27</v>
      </c>
      <c r="K3877" t="s">
        <v>485</v>
      </c>
      <c r="L3877" t="s">
        <v>486</v>
      </c>
      <c r="M3877" t="s">
        <v>23</v>
      </c>
      <c r="N3877" t="s">
        <v>27</v>
      </c>
      <c r="O3877" t="s">
        <v>27</v>
      </c>
      <c r="P3877" t="s">
        <v>27</v>
      </c>
      <c r="Q3877" s="1">
        <v>42107.461111111108</v>
      </c>
      <c r="R3877" s="1">
        <v>43004.420138888891</v>
      </c>
      <c r="S3877" t="s">
        <v>27</v>
      </c>
      <c r="T3877" t="s">
        <v>27</v>
      </c>
      <c r="U3877" t="s">
        <v>27</v>
      </c>
    </row>
    <row r="3878" spans="1:21" x14ac:dyDescent="0.25">
      <c r="A3878" t="s">
        <v>21</v>
      </c>
      <c r="B3878" t="s">
        <v>501</v>
      </c>
      <c r="C3878" t="s">
        <v>23</v>
      </c>
      <c r="D3878" t="s">
        <v>502</v>
      </c>
      <c r="F3878" t="s">
        <v>107</v>
      </c>
      <c r="G3878" t="s">
        <v>27</v>
      </c>
      <c r="H3878">
        <v>6</v>
      </c>
      <c r="I3878">
        <v>6</v>
      </c>
      <c r="J3878" t="s">
        <v>27</v>
      </c>
      <c r="K3878" t="s">
        <v>503</v>
      </c>
      <c r="L3878" t="s">
        <v>504</v>
      </c>
      <c r="M3878" t="s">
        <v>23</v>
      </c>
      <c r="N3878" t="s">
        <v>27</v>
      </c>
      <c r="O3878" t="s">
        <v>27</v>
      </c>
      <c r="P3878" t="s">
        <v>27</v>
      </c>
      <c r="Q3878" s="1">
        <v>40878.749305555553</v>
      </c>
      <c r="R3878" s="1">
        <v>41271.508333333331</v>
      </c>
      <c r="S3878" t="s">
        <v>27</v>
      </c>
      <c r="T3878" t="s">
        <v>27</v>
      </c>
      <c r="U3878" t="s">
        <v>27</v>
      </c>
    </row>
    <row r="3879" spans="1:21" x14ac:dyDescent="0.25">
      <c r="A3879" t="s">
        <v>21</v>
      </c>
      <c r="B3879" t="s">
        <v>717</v>
      </c>
      <c r="C3879" t="s">
        <v>23</v>
      </c>
      <c r="D3879" t="s">
        <v>717</v>
      </c>
      <c r="E3879" t="s">
        <v>123</v>
      </c>
      <c r="F3879" t="s">
        <v>26</v>
      </c>
      <c r="G3879" t="s">
        <v>27</v>
      </c>
      <c r="H3879">
        <v>6</v>
      </c>
      <c r="I3879">
        <v>6</v>
      </c>
      <c r="J3879" t="s">
        <v>27</v>
      </c>
      <c r="K3879" t="s">
        <v>718</v>
      </c>
      <c r="L3879" t="s">
        <v>322</v>
      </c>
      <c r="M3879" t="s">
        <v>23</v>
      </c>
      <c r="N3879" t="s">
        <v>27</v>
      </c>
      <c r="O3879" t="s">
        <v>27</v>
      </c>
      <c r="P3879" t="s">
        <v>27</v>
      </c>
      <c r="Q3879" s="1">
        <v>38366.538194444445</v>
      </c>
      <c r="R3879" s="1">
        <v>42417.4</v>
      </c>
      <c r="S3879">
        <v>16</v>
      </c>
      <c r="T3879">
        <v>92</v>
      </c>
      <c r="U3879">
        <v>54</v>
      </c>
    </row>
    <row r="3880" spans="1:21" x14ac:dyDescent="0.25">
      <c r="A3880" t="s">
        <v>21</v>
      </c>
      <c r="B3880" t="s">
        <v>721</v>
      </c>
      <c r="C3880" t="s">
        <v>23</v>
      </c>
      <c r="D3880" t="s">
        <v>721</v>
      </c>
      <c r="E3880" t="s">
        <v>123</v>
      </c>
      <c r="F3880" t="s">
        <v>26</v>
      </c>
      <c r="G3880" t="s">
        <v>27</v>
      </c>
      <c r="H3880">
        <v>6</v>
      </c>
      <c r="I3880">
        <v>6</v>
      </c>
      <c r="J3880" t="s">
        <v>27</v>
      </c>
      <c r="K3880" t="s">
        <v>718</v>
      </c>
      <c r="L3880" t="s">
        <v>322</v>
      </c>
      <c r="M3880" t="s">
        <v>23</v>
      </c>
      <c r="N3880" t="s">
        <v>27</v>
      </c>
      <c r="O3880" t="s">
        <v>27</v>
      </c>
      <c r="P3880" t="s">
        <v>27</v>
      </c>
      <c r="Q3880" s="1">
        <v>38366.538194444445</v>
      </c>
      <c r="R3880" s="1">
        <v>42417.4</v>
      </c>
      <c r="S3880">
        <v>9</v>
      </c>
      <c r="T3880">
        <v>73</v>
      </c>
      <c r="U3880">
        <v>42.5</v>
      </c>
    </row>
    <row r="3881" spans="1:21" x14ac:dyDescent="0.25">
      <c r="A3881" t="s">
        <v>21</v>
      </c>
      <c r="B3881" t="s">
        <v>122</v>
      </c>
      <c r="C3881" t="s">
        <v>23</v>
      </c>
      <c r="D3881" t="s">
        <v>122</v>
      </c>
      <c r="E3881" t="s">
        <v>123</v>
      </c>
      <c r="F3881" t="s">
        <v>26</v>
      </c>
      <c r="G3881" t="s">
        <v>27</v>
      </c>
      <c r="H3881">
        <v>6</v>
      </c>
      <c r="I3881">
        <v>6</v>
      </c>
      <c r="J3881" t="s">
        <v>27</v>
      </c>
      <c r="K3881" t="s">
        <v>718</v>
      </c>
      <c r="L3881" t="s">
        <v>322</v>
      </c>
      <c r="M3881" t="s">
        <v>23</v>
      </c>
      <c r="N3881" t="s">
        <v>27</v>
      </c>
      <c r="O3881" t="s">
        <v>27</v>
      </c>
      <c r="P3881" t="s">
        <v>27</v>
      </c>
      <c r="Q3881" s="1">
        <v>38366.538194444445</v>
      </c>
      <c r="R3881" s="1">
        <v>42417.4</v>
      </c>
      <c r="S3881">
        <v>1</v>
      </c>
      <c r="T3881">
        <v>62</v>
      </c>
      <c r="U3881">
        <v>23.25</v>
      </c>
    </row>
    <row r="3882" spans="1:21" x14ac:dyDescent="0.25">
      <c r="A3882" t="s">
        <v>21</v>
      </c>
      <c r="B3882" t="s">
        <v>156</v>
      </c>
      <c r="C3882" t="s">
        <v>23</v>
      </c>
      <c r="D3882" t="s">
        <v>157</v>
      </c>
      <c r="E3882" t="s">
        <v>158</v>
      </c>
      <c r="F3882" t="s">
        <v>26</v>
      </c>
      <c r="G3882" t="s">
        <v>27</v>
      </c>
      <c r="H3882">
        <v>6</v>
      </c>
      <c r="I3882">
        <v>6</v>
      </c>
      <c r="J3882" t="s">
        <v>439</v>
      </c>
      <c r="K3882" t="s">
        <v>255</v>
      </c>
      <c r="L3882" t="s">
        <v>256</v>
      </c>
      <c r="M3882" t="s">
        <v>23</v>
      </c>
      <c r="N3882" t="s">
        <v>27</v>
      </c>
      <c r="O3882" t="s">
        <v>27</v>
      </c>
      <c r="P3882" t="s">
        <v>27</v>
      </c>
      <c r="Q3882" s="1">
        <v>40569.715277777781</v>
      </c>
      <c r="R3882" s="1">
        <v>41711.693055555559</v>
      </c>
      <c r="S3882">
        <v>57</v>
      </c>
      <c r="T3882">
        <v>72</v>
      </c>
      <c r="U3882">
        <v>62.6666666666667</v>
      </c>
    </row>
    <row r="3883" spans="1:21" x14ac:dyDescent="0.25">
      <c r="A3883" t="s">
        <v>21</v>
      </c>
      <c r="B3883" t="s">
        <v>61</v>
      </c>
      <c r="C3883" t="s">
        <v>23</v>
      </c>
      <c r="D3883" t="s">
        <v>62</v>
      </c>
      <c r="E3883" t="s">
        <v>833</v>
      </c>
      <c r="F3883" t="s">
        <v>26</v>
      </c>
      <c r="G3883" t="s">
        <v>27</v>
      </c>
      <c r="H3883">
        <v>6</v>
      </c>
      <c r="I3883">
        <v>6</v>
      </c>
      <c r="J3883" t="s">
        <v>834</v>
      </c>
      <c r="K3883" t="s">
        <v>65</v>
      </c>
      <c r="L3883" t="s">
        <v>66</v>
      </c>
      <c r="M3883" t="s">
        <v>23</v>
      </c>
      <c r="N3883" t="s">
        <v>27</v>
      </c>
      <c r="O3883" t="s">
        <v>27</v>
      </c>
      <c r="P3883" t="s">
        <v>27</v>
      </c>
      <c r="Q3883" s="1">
        <v>42578.430555555555</v>
      </c>
      <c r="R3883" s="1">
        <v>42795.678472222222</v>
      </c>
      <c r="S3883">
        <v>0.4</v>
      </c>
      <c r="T3883">
        <v>83.5</v>
      </c>
      <c r="U3883">
        <v>30.5833333333333</v>
      </c>
    </row>
    <row r="3884" spans="1:21" x14ac:dyDescent="0.25">
      <c r="A3884" t="s">
        <v>21</v>
      </c>
      <c r="B3884" t="s">
        <v>647</v>
      </c>
      <c r="C3884" t="s">
        <v>23</v>
      </c>
      <c r="D3884" t="s">
        <v>647</v>
      </c>
      <c r="E3884" t="s">
        <v>123</v>
      </c>
      <c r="F3884" t="s">
        <v>26</v>
      </c>
      <c r="G3884" t="s">
        <v>27</v>
      </c>
      <c r="H3884">
        <v>6</v>
      </c>
      <c r="I3884">
        <v>6</v>
      </c>
      <c r="J3884" t="s">
        <v>27</v>
      </c>
      <c r="K3884" t="s">
        <v>718</v>
      </c>
      <c r="L3884" t="s">
        <v>322</v>
      </c>
      <c r="M3884" t="s">
        <v>23</v>
      </c>
      <c r="N3884" t="s">
        <v>27</v>
      </c>
      <c r="O3884" t="s">
        <v>27</v>
      </c>
      <c r="P3884" t="s">
        <v>27</v>
      </c>
      <c r="Q3884" s="1">
        <v>38366.538194444445</v>
      </c>
      <c r="R3884" s="1">
        <v>42417.4</v>
      </c>
      <c r="S3884">
        <v>5</v>
      </c>
      <c r="T3884">
        <v>9</v>
      </c>
      <c r="U3884">
        <v>7</v>
      </c>
    </row>
    <row r="3885" spans="1:21" x14ac:dyDescent="0.25">
      <c r="A3885" t="s">
        <v>21</v>
      </c>
      <c r="B3885" t="s">
        <v>920</v>
      </c>
      <c r="C3885" t="s">
        <v>23</v>
      </c>
      <c r="D3885" t="s">
        <v>920</v>
      </c>
      <c r="E3885" t="s">
        <v>921</v>
      </c>
      <c r="F3885" t="s">
        <v>26</v>
      </c>
      <c r="G3885" t="s">
        <v>27</v>
      </c>
      <c r="H3885">
        <v>1</v>
      </c>
      <c r="I3885">
        <v>6</v>
      </c>
      <c r="J3885" t="s">
        <v>922</v>
      </c>
      <c r="K3885" t="s">
        <v>920</v>
      </c>
      <c r="L3885" t="s">
        <v>920</v>
      </c>
      <c r="M3885" t="s">
        <v>23</v>
      </c>
      <c r="N3885" t="s">
        <v>27</v>
      </c>
      <c r="O3885" t="s">
        <v>27</v>
      </c>
      <c r="P3885" t="s">
        <v>27</v>
      </c>
      <c r="Q3885" s="1">
        <v>39002.507638888892</v>
      </c>
      <c r="R3885" s="1">
        <v>39104.616666666669</v>
      </c>
      <c r="S3885">
        <v>9.6999999999999993</v>
      </c>
      <c r="T3885">
        <v>44.3</v>
      </c>
      <c r="U3885">
        <v>18.850000000000001</v>
      </c>
    </row>
    <row r="3886" spans="1:21" x14ac:dyDescent="0.25">
      <c r="A3886" t="s">
        <v>21</v>
      </c>
      <c r="B3886" t="s">
        <v>67</v>
      </c>
      <c r="C3886" t="s">
        <v>23</v>
      </c>
      <c r="D3886" t="s">
        <v>68</v>
      </c>
      <c r="E3886" t="s">
        <v>290</v>
      </c>
      <c r="F3886" t="s">
        <v>26</v>
      </c>
      <c r="G3886" t="s">
        <v>27</v>
      </c>
      <c r="H3886">
        <v>6</v>
      </c>
      <c r="I3886">
        <v>6</v>
      </c>
      <c r="J3886" t="s">
        <v>974</v>
      </c>
      <c r="K3886" t="s">
        <v>67</v>
      </c>
      <c r="L3886" t="s">
        <v>68</v>
      </c>
      <c r="M3886" t="s">
        <v>23</v>
      </c>
      <c r="N3886" t="s">
        <v>27</v>
      </c>
      <c r="O3886" t="s">
        <v>27</v>
      </c>
      <c r="P3886" t="s">
        <v>27</v>
      </c>
      <c r="Q3886" s="1">
        <v>42606.495833333334</v>
      </c>
      <c r="R3886" s="1">
        <v>42808.500694444447</v>
      </c>
      <c r="S3886">
        <v>4.2</v>
      </c>
      <c r="T3886">
        <v>10.9</v>
      </c>
      <c r="U3886">
        <v>6.6666666666666696</v>
      </c>
    </row>
    <row r="3887" spans="1:21" x14ac:dyDescent="0.25">
      <c r="A3887" t="s">
        <v>21</v>
      </c>
      <c r="B3887" t="s">
        <v>984</v>
      </c>
      <c r="C3887" t="s">
        <v>23</v>
      </c>
      <c r="D3887" t="s">
        <v>985</v>
      </c>
      <c r="E3887" t="s">
        <v>123</v>
      </c>
      <c r="F3887" t="s">
        <v>26</v>
      </c>
      <c r="G3887" t="s">
        <v>27</v>
      </c>
      <c r="H3887">
        <v>6</v>
      </c>
      <c r="I3887">
        <v>6</v>
      </c>
      <c r="J3887" t="s">
        <v>27</v>
      </c>
      <c r="K3887" t="s">
        <v>718</v>
      </c>
      <c r="L3887" t="s">
        <v>322</v>
      </c>
      <c r="M3887" t="s">
        <v>23</v>
      </c>
      <c r="N3887" t="s">
        <v>27</v>
      </c>
      <c r="O3887" t="s">
        <v>27</v>
      </c>
      <c r="P3887" t="s">
        <v>27</v>
      </c>
      <c r="Q3887" s="1">
        <v>38366.538194444445</v>
      </c>
      <c r="R3887" s="1">
        <v>42417.4</v>
      </c>
      <c r="S3887">
        <v>7</v>
      </c>
      <c r="T3887">
        <v>65</v>
      </c>
      <c r="U3887">
        <v>36</v>
      </c>
    </row>
    <row r="3888" spans="1:21" x14ac:dyDescent="0.25">
      <c r="A3888" t="s">
        <v>21</v>
      </c>
      <c r="B3888" t="s">
        <v>319</v>
      </c>
      <c r="C3888" t="s">
        <v>23</v>
      </c>
      <c r="D3888" t="s">
        <v>320</v>
      </c>
      <c r="E3888" t="s">
        <v>123</v>
      </c>
      <c r="F3888" t="s">
        <v>26</v>
      </c>
      <c r="G3888" t="s">
        <v>27</v>
      </c>
      <c r="H3888">
        <v>6</v>
      </c>
      <c r="I3888">
        <v>6</v>
      </c>
      <c r="J3888" t="s">
        <v>27</v>
      </c>
      <c r="K3888" t="s">
        <v>718</v>
      </c>
      <c r="L3888" t="s">
        <v>322</v>
      </c>
      <c r="M3888" t="s">
        <v>23</v>
      </c>
      <c r="N3888" t="s">
        <v>27</v>
      </c>
      <c r="O3888" t="s">
        <v>27</v>
      </c>
      <c r="P3888" t="s">
        <v>27</v>
      </c>
      <c r="Q3888" s="1">
        <v>38366.538194444445</v>
      </c>
      <c r="R3888" s="1">
        <v>42417.4</v>
      </c>
      <c r="S3888">
        <v>74</v>
      </c>
      <c r="T3888">
        <v>74</v>
      </c>
      <c r="U3888">
        <v>74</v>
      </c>
    </row>
    <row r="3889" spans="1:21" x14ac:dyDescent="0.25">
      <c r="A3889" t="s">
        <v>21</v>
      </c>
      <c r="B3889" t="s">
        <v>328</v>
      </c>
      <c r="C3889" t="s">
        <v>23</v>
      </c>
      <c r="D3889" t="s">
        <v>329</v>
      </c>
      <c r="E3889" t="s">
        <v>123</v>
      </c>
      <c r="F3889" t="s">
        <v>26</v>
      </c>
      <c r="G3889" t="s">
        <v>27</v>
      </c>
      <c r="H3889">
        <v>6</v>
      </c>
      <c r="I3889">
        <v>6</v>
      </c>
      <c r="J3889" t="s">
        <v>27</v>
      </c>
      <c r="K3889" t="s">
        <v>718</v>
      </c>
      <c r="L3889" t="s">
        <v>322</v>
      </c>
      <c r="M3889" t="s">
        <v>23</v>
      </c>
      <c r="N3889" t="s">
        <v>27</v>
      </c>
      <c r="O3889" t="s">
        <v>27</v>
      </c>
      <c r="P3889" t="s">
        <v>27</v>
      </c>
      <c r="Q3889" s="1">
        <v>38366.538194444445</v>
      </c>
      <c r="R3889" s="1">
        <v>42417.4</v>
      </c>
      <c r="S3889">
        <v>23</v>
      </c>
      <c r="T3889">
        <v>74</v>
      </c>
      <c r="U3889">
        <v>50.6666666666667</v>
      </c>
    </row>
    <row r="3890" spans="1:21" x14ac:dyDescent="0.25">
      <c r="A3890" t="s">
        <v>21</v>
      </c>
      <c r="B3890" t="s">
        <v>729</v>
      </c>
      <c r="C3890" t="s">
        <v>23</v>
      </c>
      <c r="D3890" t="s">
        <v>730</v>
      </c>
      <c r="E3890" t="s">
        <v>69</v>
      </c>
      <c r="F3890" t="s">
        <v>26</v>
      </c>
      <c r="G3890" t="s">
        <v>27</v>
      </c>
      <c r="H3890">
        <v>6</v>
      </c>
      <c r="I3890">
        <v>6</v>
      </c>
      <c r="J3890" t="s">
        <v>27</v>
      </c>
      <c r="K3890" t="s">
        <v>729</v>
      </c>
      <c r="L3890" t="s">
        <v>730</v>
      </c>
      <c r="M3890" t="s">
        <v>23</v>
      </c>
      <c r="N3890" t="s">
        <v>27</v>
      </c>
      <c r="O3890" t="s">
        <v>27</v>
      </c>
      <c r="P3890" t="s">
        <v>27</v>
      </c>
      <c r="Q3890" s="1">
        <v>40960.71875</v>
      </c>
      <c r="R3890" s="1">
        <v>42773.615972222222</v>
      </c>
      <c r="S3890" t="s">
        <v>27</v>
      </c>
      <c r="T3890" t="s">
        <v>27</v>
      </c>
      <c r="U3890" t="s">
        <v>27</v>
      </c>
    </row>
    <row r="3891" spans="1:21" x14ac:dyDescent="0.25">
      <c r="A3891" t="s">
        <v>21</v>
      </c>
      <c r="B3891" t="s">
        <v>1201</v>
      </c>
      <c r="C3891" t="s">
        <v>23</v>
      </c>
      <c r="D3891" t="s">
        <v>1202</v>
      </c>
      <c r="F3891" t="s">
        <v>26</v>
      </c>
      <c r="G3891" t="s">
        <v>27</v>
      </c>
      <c r="H3891">
        <v>6</v>
      </c>
      <c r="I3891">
        <v>6</v>
      </c>
      <c r="J3891" t="s">
        <v>27</v>
      </c>
      <c r="K3891" t="s">
        <v>485</v>
      </c>
      <c r="L3891" t="s">
        <v>486</v>
      </c>
      <c r="M3891" t="s">
        <v>23</v>
      </c>
      <c r="N3891" t="s">
        <v>27</v>
      </c>
      <c r="O3891" t="s">
        <v>27</v>
      </c>
      <c r="P3891" t="s">
        <v>27</v>
      </c>
      <c r="Q3891" s="1">
        <v>42107.461111111108</v>
      </c>
      <c r="R3891" s="1">
        <v>43004.420138888891</v>
      </c>
      <c r="S3891" t="s">
        <v>27</v>
      </c>
      <c r="T3891" t="s">
        <v>27</v>
      </c>
      <c r="U3891" t="s">
        <v>27</v>
      </c>
    </row>
    <row r="3892" spans="1:21" x14ac:dyDescent="0.25">
      <c r="A3892" t="s">
        <v>21</v>
      </c>
      <c r="B3892" t="s">
        <v>44</v>
      </c>
      <c r="C3892" t="s">
        <v>23</v>
      </c>
      <c r="D3892" t="s">
        <v>45</v>
      </c>
      <c r="E3892" t="s">
        <v>46</v>
      </c>
      <c r="F3892" t="s">
        <v>26</v>
      </c>
      <c r="G3892" t="s">
        <v>27</v>
      </c>
      <c r="H3892">
        <v>6</v>
      </c>
      <c r="I3892">
        <v>6</v>
      </c>
      <c r="J3892" t="s">
        <v>27</v>
      </c>
      <c r="K3892" t="s">
        <v>1011</v>
      </c>
      <c r="L3892" t="s">
        <v>1012</v>
      </c>
      <c r="M3892" t="s">
        <v>23</v>
      </c>
      <c r="N3892" t="s">
        <v>27</v>
      </c>
      <c r="O3892" t="s">
        <v>27</v>
      </c>
      <c r="P3892" t="s">
        <v>27</v>
      </c>
      <c r="Q3892" s="1">
        <v>37775.370138888888</v>
      </c>
      <c r="R3892" s="1">
        <v>38280.635416666664</v>
      </c>
      <c r="S3892">
        <v>35</v>
      </c>
      <c r="T3892">
        <v>44</v>
      </c>
      <c r="U3892">
        <v>40</v>
      </c>
    </row>
    <row r="3893" spans="1:21" x14ac:dyDescent="0.25">
      <c r="A3893" t="s">
        <v>21</v>
      </c>
      <c r="B3893" t="s">
        <v>1154</v>
      </c>
      <c r="C3893" t="s">
        <v>23</v>
      </c>
      <c r="D3893" t="s">
        <v>1155</v>
      </c>
      <c r="E3893" t="s">
        <v>123</v>
      </c>
      <c r="F3893" t="s">
        <v>26</v>
      </c>
      <c r="G3893" t="s">
        <v>27</v>
      </c>
      <c r="H3893">
        <v>6</v>
      </c>
      <c r="I3893">
        <v>6</v>
      </c>
      <c r="J3893" t="s">
        <v>27</v>
      </c>
      <c r="K3893" t="s">
        <v>718</v>
      </c>
      <c r="L3893" t="s">
        <v>322</v>
      </c>
      <c r="M3893" t="s">
        <v>23</v>
      </c>
      <c r="N3893" t="s">
        <v>27</v>
      </c>
      <c r="O3893" t="s">
        <v>27</v>
      </c>
      <c r="P3893" t="s">
        <v>27</v>
      </c>
      <c r="Q3893" s="1">
        <v>38366.538194444445</v>
      </c>
      <c r="R3893" s="1">
        <v>42417.4</v>
      </c>
      <c r="S3893">
        <v>75</v>
      </c>
      <c r="T3893">
        <v>88</v>
      </c>
      <c r="U3893">
        <v>82.3333333333333</v>
      </c>
    </row>
    <row r="3894" spans="1:21" x14ac:dyDescent="0.25">
      <c r="A3894" t="s">
        <v>21</v>
      </c>
      <c r="B3894" t="s">
        <v>1391</v>
      </c>
      <c r="C3894" t="s">
        <v>23</v>
      </c>
      <c r="D3894" t="s">
        <v>1392</v>
      </c>
      <c r="E3894" t="s">
        <v>25</v>
      </c>
      <c r="F3894" t="s">
        <v>26</v>
      </c>
      <c r="G3894" t="s">
        <v>27</v>
      </c>
      <c r="H3894">
        <v>6</v>
      </c>
      <c r="I3894">
        <v>6</v>
      </c>
      <c r="J3894" t="s">
        <v>27</v>
      </c>
      <c r="K3894" t="s">
        <v>1391</v>
      </c>
      <c r="L3894" t="s">
        <v>1392</v>
      </c>
      <c r="M3894" t="s">
        <v>23</v>
      </c>
      <c r="N3894" t="s">
        <v>27</v>
      </c>
      <c r="O3894" t="s">
        <v>27</v>
      </c>
      <c r="P3894" t="s">
        <v>27</v>
      </c>
      <c r="Q3894" s="1">
        <v>38702.636805555558</v>
      </c>
      <c r="R3894" s="1">
        <v>42297.798611111109</v>
      </c>
      <c r="S3894" t="s">
        <v>27</v>
      </c>
      <c r="T3894" t="s">
        <v>27</v>
      </c>
      <c r="U3894" t="s">
        <v>27</v>
      </c>
    </row>
    <row r="3895" spans="1:21" x14ac:dyDescent="0.25">
      <c r="A3895" t="s">
        <v>21</v>
      </c>
      <c r="B3895" t="s">
        <v>923</v>
      </c>
      <c r="C3895" t="s">
        <v>23</v>
      </c>
      <c r="D3895" t="s">
        <v>923</v>
      </c>
      <c r="E3895" t="s">
        <v>325</v>
      </c>
      <c r="F3895" t="s">
        <v>26</v>
      </c>
      <c r="G3895" t="s">
        <v>27</v>
      </c>
      <c r="H3895">
        <v>6</v>
      </c>
      <c r="I3895">
        <v>6</v>
      </c>
      <c r="J3895" t="s">
        <v>27</v>
      </c>
      <c r="K3895" t="s">
        <v>923</v>
      </c>
      <c r="L3895" t="s">
        <v>923</v>
      </c>
      <c r="M3895" t="s">
        <v>23</v>
      </c>
      <c r="N3895" t="s">
        <v>27</v>
      </c>
      <c r="O3895" t="s">
        <v>27</v>
      </c>
      <c r="P3895" t="s">
        <v>27</v>
      </c>
      <c r="Q3895" s="1">
        <v>39351.640277777777</v>
      </c>
      <c r="R3895" s="1">
        <v>42041.548611111109</v>
      </c>
      <c r="S3895">
        <v>0.1</v>
      </c>
      <c r="T3895">
        <v>0.1</v>
      </c>
      <c r="U3895">
        <v>0.1</v>
      </c>
    </row>
    <row r="3896" spans="1:21" x14ac:dyDescent="0.25">
      <c r="A3896" t="s">
        <v>21</v>
      </c>
      <c r="B3896" t="s">
        <v>1576</v>
      </c>
      <c r="C3896" t="s">
        <v>23</v>
      </c>
      <c r="D3896" t="s">
        <v>1577</v>
      </c>
      <c r="E3896" t="s">
        <v>1578</v>
      </c>
      <c r="F3896" t="s">
        <v>144</v>
      </c>
      <c r="G3896" t="s">
        <v>27</v>
      </c>
      <c r="H3896">
        <v>6</v>
      </c>
      <c r="I3896">
        <v>6</v>
      </c>
      <c r="J3896" t="s">
        <v>27</v>
      </c>
      <c r="K3896" t="s">
        <v>1576</v>
      </c>
      <c r="L3896" t="s">
        <v>1577</v>
      </c>
      <c r="M3896" t="s">
        <v>23</v>
      </c>
      <c r="N3896" t="s">
        <v>27</v>
      </c>
      <c r="O3896" t="s">
        <v>27</v>
      </c>
      <c r="P3896" t="s">
        <v>27</v>
      </c>
      <c r="Q3896" s="1">
        <v>39515.081944444442</v>
      </c>
      <c r="R3896" s="1">
        <v>42880.832638888889</v>
      </c>
      <c r="S3896">
        <v>0</v>
      </c>
      <c r="T3896">
        <v>79</v>
      </c>
      <c r="U3896">
        <v>15.95</v>
      </c>
    </row>
    <row r="3897" spans="1:21" x14ac:dyDescent="0.25">
      <c r="A3897" t="s">
        <v>21</v>
      </c>
      <c r="B3897" t="s">
        <v>920</v>
      </c>
      <c r="C3897" t="s">
        <v>23</v>
      </c>
      <c r="D3897" t="s">
        <v>920</v>
      </c>
      <c r="E3897" t="s">
        <v>921</v>
      </c>
      <c r="F3897" t="s">
        <v>26</v>
      </c>
      <c r="G3897" t="s">
        <v>27</v>
      </c>
      <c r="H3897">
        <v>6</v>
      </c>
      <c r="I3897">
        <v>6</v>
      </c>
      <c r="J3897" t="s">
        <v>1606</v>
      </c>
      <c r="K3897" t="s">
        <v>920</v>
      </c>
      <c r="L3897" t="s">
        <v>920</v>
      </c>
      <c r="M3897" t="s">
        <v>23</v>
      </c>
      <c r="N3897" t="s">
        <v>27</v>
      </c>
      <c r="O3897" t="s">
        <v>27</v>
      </c>
      <c r="P3897" t="s">
        <v>27</v>
      </c>
      <c r="Q3897" s="1">
        <v>39896.152777777781</v>
      </c>
      <c r="R3897" s="1">
        <v>40169.730555555558</v>
      </c>
      <c r="S3897">
        <v>4.5</v>
      </c>
      <c r="T3897">
        <v>48.5</v>
      </c>
      <c r="U3897">
        <v>20.9</v>
      </c>
    </row>
    <row r="3898" spans="1:21" x14ac:dyDescent="0.25">
      <c r="A3898" t="s">
        <v>21</v>
      </c>
      <c r="B3898" t="s">
        <v>343</v>
      </c>
      <c r="C3898" t="s">
        <v>23</v>
      </c>
      <c r="D3898" t="s">
        <v>344</v>
      </c>
      <c r="F3898" t="s">
        <v>144</v>
      </c>
      <c r="G3898" t="s">
        <v>27</v>
      </c>
      <c r="H3898">
        <v>6</v>
      </c>
      <c r="I3898">
        <v>6</v>
      </c>
      <c r="J3898" t="s">
        <v>27</v>
      </c>
      <c r="K3898" t="s">
        <v>1780</v>
      </c>
      <c r="L3898" t="s">
        <v>1781</v>
      </c>
      <c r="M3898" t="s">
        <v>23</v>
      </c>
      <c r="N3898" t="s">
        <v>27</v>
      </c>
      <c r="O3898" t="s">
        <v>27</v>
      </c>
      <c r="P3898" t="s">
        <v>27</v>
      </c>
      <c r="Q3898" s="1">
        <v>39919.884722222225</v>
      </c>
      <c r="R3898" s="1">
        <v>42836.502083333333</v>
      </c>
      <c r="S3898" t="s">
        <v>27</v>
      </c>
      <c r="T3898" t="s">
        <v>27</v>
      </c>
      <c r="U3898" t="s">
        <v>27</v>
      </c>
    </row>
    <row r="3899" spans="1:21" x14ac:dyDescent="0.25">
      <c r="A3899" t="s">
        <v>21</v>
      </c>
      <c r="B3899" t="s">
        <v>53</v>
      </c>
      <c r="C3899" t="s">
        <v>23</v>
      </c>
      <c r="D3899" t="s">
        <v>54</v>
      </c>
      <c r="E3899" t="s">
        <v>55</v>
      </c>
      <c r="F3899" t="s">
        <v>26</v>
      </c>
      <c r="G3899" t="s">
        <v>27</v>
      </c>
      <c r="H3899">
        <v>5</v>
      </c>
      <c r="I3899">
        <v>6</v>
      </c>
      <c r="J3899" t="s">
        <v>708</v>
      </c>
      <c r="K3899" t="s">
        <v>56</v>
      </c>
      <c r="L3899" t="s">
        <v>57</v>
      </c>
      <c r="M3899" t="s">
        <v>23</v>
      </c>
      <c r="N3899" t="s">
        <v>27</v>
      </c>
      <c r="O3899" t="s">
        <v>27</v>
      </c>
      <c r="P3899" t="s">
        <v>27</v>
      </c>
      <c r="Q3899" s="1">
        <v>41526.600694444445</v>
      </c>
      <c r="R3899" s="1">
        <v>42793.702777777777</v>
      </c>
      <c r="S3899">
        <v>84</v>
      </c>
      <c r="T3899">
        <v>267</v>
      </c>
      <c r="U3899">
        <v>192.333333333333</v>
      </c>
    </row>
    <row r="3900" spans="1:21" x14ac:dyDescent="0.25">
      <c r="A3900" t="s">
        <v>21</v>
      </c>
      <c r="B3900" t="s">
        <v>494</v>
      </c>
      <c r="C3900" t="s">
        <v>23</v>
      </c>
      <c r="D3900" t="s">
        <v>494</v>
      </c>
      <c r="E3900" t="s">
        <v>123</v>
      </c>
      <c r="F3900" t="s">
        <v>26</v>
      </c>
      <c r="G3900" t="s">
        <v>27</v>
      </c>
      <c r="H3900">
        <v>6</v>
      </c>
      <c r="I3900">
        <v>6</v>
      </c>
      <c r="J3900" t="s">
        <v>27</v>
      </c>
      <c r="K3900" t="s">
        <v>718</v>
      </c>
      <c r="L3900" t="s">
        <v>322</v>
      </c>
      <c r="M3900" t="s">
        <v>23</v>
      </c>
      <c r="N3900" t="s">
        <v>27</v>
      </c>
      <c r="O3900" t="s">
        <v>27</v>
      </c>
      <c r="P3900" t="s">
        <v>27</v>
      </c>
      <c r="Q3900" s="1">
        <v>38366.538194444445</v>
      </c>
      <c r="R3900" s="1">
        <v>42417.4</v>
      </c>
      <c r="S3900">
        <v>46</v>
      </c>
      <c r="T3900">
        <v>88</v>
      </c>
      <c r="U3900">
        <v>67</v>
      </c>
    </row>
    <row r="3901" spans="1:21" x14ac:dyDescent="0.25">
      <c r="A3901" t="s">
        <v>21</v>
      </c>
      <c r="B3901" t="s">
        <v>727</v>
      </c>
      <c r="C3901" t="s">
        <v>23</v>
      </c>
      <c r="D3901" t="s">
        <v>728</v>
      </c>
      <c r="F3901" t="s">
        <v>107</v>
      </c>
      <c r="G3901" t="s">
        <v>27</v>
      </c>
      <c r="H3901">
        <v>6</v>
      </c>
      <c r="I3901">
        <v>6</v>
      </c>
      <c r="J3901" t="s">
        <v>27</v>
      </c>
      <c r="K3901" t="s">
        <v>503</v>
      </c>
      <c r="L3901" t="s">
        <v>504</v>
      </c>
      <c r="M3901" t="s">
        <v>23</v>
      </c>
      <c r="N3901" t="s">
        <v>27</v>
      </c>
      <c r="O3901" t="s">
        <v>27</v>
      </c>
      <c r="P3901" t="s">
        <v>27</v>
      </c>
      <c r="Q3901" s="1">
        <v>40878.749305555553</v>
      </c>
      <c r="R3901" s="1">
        <v>41271.508333333331</v>
      </c>
      <c r="S3901" t="s">
        <v>27</v>
      </c>
      <c r="T3901" t="s">
        <v>27</v>
      </c>
      <c r="U3901" t="s">
        <v>27</v>
      </c>
    </row>
    <row r="3902" spans="1:21" x14ac:dyDescent="0.25">
      <c r="A3902" t="s">
        <v>21</v>
      </c>
      <c r="B3902" t="s">
        <v>1275</v>
      </c>
      <c r="C3902" t="s">
        <v>23</v>
      </c>
      <c r="D3902" t="s">
        <v>1276</v>
      </c>
      <c r="E3902" t="s">
        <v>1006</v>
      </c>
      <c r="F3902" t="s">
        <v>26</v>
      </c>
      <c r="G3902" t="s">
        <v>27</v>
      </c>
      <c r="H3902">
        <v>6</v>
      </c>
      <c r="I3902">
        <v>6</v>
      </c>
      <c r="J3902" t="s">
        <v>27</v>
      </c>
      <c r="K3902" t="s">
        <v>332</v>
      </c>
      <c r="L3902" t="s">
        <v>333</v>
      </c>
      <c r="M3902" t="s">
        <v>23</v>
      </c>
      <c r="N3902" t="s">
        <v>27</v>
      </c>
      <c r="O3902" t="s">
        <v>27</v>
      </c>
      <c r="P3902" t="s">
        <v>27</v>
      </c>
      <c r="Q3902" s="1">
        <v>41974.567361111112</v>
      </c>
      <c r="R3902" s="1">
        <v>42954.399305555555</v>
      </c>
      <c r="S3902" t="s">
        <v>27</v>
      </c>
      <c r="T3902" t="s">
        <v>27</v>
      </c>
      <c r="U3902" t="s">
        <v>27</v>
      </c>
    </row>
    <row r="3903" spans="1:21" x14ac:dyDescent="0.25">
      <c r="A3903" t="s">
        <v>21</v>
      </c>
      <c r="B3903" t="s">
        <v>1292</v>
      </c>
      <c r="C3903" t="s">
        <v>23</v>
      </c>
      <c r="D3903" t="s">
        <v>1293</v>
      </c>
      <c r="E3903" t="s">
        <v>1951</v>
      </c>
      <c r="F3903" t="s">
        <v>26</v>
      </c>
      <c r="G3903" t="s">
        <v>27</v>
      </c>
      <c r="H3903">
        <v>6</v>
      </c>
      <c r="I3903">
        <v>6</v>
      </c>
      <c r="J3903" t="s">
        <v>27</v>
      </c>
      <c r="K3903" t="s">
        <v>1292</v>
      </c>
      <c r="L3903" t="s">
        <v>1293</v>
      </c>
      <c r="M3903" t="s">
        <v>23</v>
      </c>
      <c r="N3903" t="s">
        <v>27</v>
      </c>
      <c r="O3903" t="s">
        <v>27</v>
      </c>
      <c r="P3903" t="s">
        <v>27</v>
      </c>
      <c r="Q3903" s="1">
        <v>41730.667361111111</v>
      </c>
      <c r="R3903" s="1">
        <v>41827.694444444445</v>
      </c>
      <c r="S3903" t="s">
        <v>27</v>
      </c>
      <c r="T3903" t="s">
        <v>27</v>
      </c>
      <c r="U3903" t="s">
        <v>27</v>
      </c>
    </row>
    <row r="3904" spans="1:21" x14ac:dyDescent="0.25">
      <c r="A3904" t="s">
        <v>21</v>
      </c>
      <c r="B3904" t="s">
        <v>1208</v>
      </c>
      <c r="C3904" t="s">
        <v>23</v>
      </c>
      <c r="D3904" t="s">
        <v>344</v>
      </c>
      <c r="F3904" t="s">
        <v>144</v>
      </c>
      <c r="G3904" t="s">
        <v>27</v>
      </c>
      <c r="H3904">
        <v>6</v>
      </c>
      <c r="I3904">
        <v>6</v>
      </c>
      <c r="J3904" t="s">
        <v>27</v>
      </c>
      <c r="K3904" t="s">
        <v>1780</v>
      </c>
      <c r="L3904" t="s">
        <v>1781</v>
      </c>
      <c r="M3904" t="s">
        <v>23</v>
      </c>
      <c r="N3904" t="s">
        <v>27</v>
      </c>
      <c r="O3904" t="s">
        <v>27</v>
      </c>
      <c r="P3904" t="s">
        <v>27</v>
      </c>
      <c r="Q3904" s="1">
        <v>39919.884722222225</v>
      </c>
      <c r="R3904" s="1">
        <v>42836.502083333333</v>
      </c>
      <c r="S3904" t="s">
        <v>27</v>
      </c>
      <c r="T3904" t="s">
        <v>27</v>
      </c>
      <c r="U3904" t="s">
        <v>27</v>
      </c>
    </row>
    <row r="3905" spans="1:21" x14ac:dyDescent="0.25">
      <c r="A3905" t="s">
        <v>21</v>
      </c>
      <c r="B3905" t="s">
        <v>184</v>
      </c>
      <c r="C3905" t="s">
        <v>23</v>
      </c>
      <c r="D3905" t="s">
        <v>185</v>
      </c>
      <c r="F3905" t="s">
        <v>26</v>
      </c>
      <c r="G3905" t="s">
        <v>27</v>
      </c>
      <c r="H3905">
        <v>4</v>
      </c>
      <c r="I3905">
        <v>6</v>
      </c>
      <c r="J3905" t="s">
        <v>27</v>
      </c>
      <c r="K3905" t="s">
        <v>1962</v>
      </c>
      <c r="L3905" t="s">
        <v>1963</v>
      </c>
      <c r="M3905" t="s">
        <v>23</v>
      </c>
      <c r="N3905" t="s">
        <v>27</v>
      </c>
      <c r="O3905" t="s">
        <v>27</v>
      </c>
      <c r="P3905" t="s">
        <v>27</v>
      </c>
      <c r="Q3905" s="1">
        <v>41976.533333333333</v>
      </c>
      <c r="R3905" s="1">
        <v>42991.626388888886</v>
      </c>
      <c r="S3905" t="s">
        <v>27</v>
      </c>
      <c r="T3905" t="s">
        <v>27</v>
      </c>
      <c r="U3905" t="s">
        <v>27</v>
      </c>
    </row>
    <row r="3906" spans="1:21" x14ac:dyDescent="0.25">
      <c r="A3906" t="s">
        <v>21</v>
      </c>
      <c r="B3906" t="s">
        <v>1614</v>
      </c>
      <c r="C3906" t="s">
        <v>23</v>
      </c>
      <c r="D3906" t="s">
        <v>1614</v>
      </c>
      <c r="E3906" t="s">
        <v>123</v>
      </c>
      <c r="F3906" t="s">
        <v>26</v>
      </c>
      <c r="G3906" t="s">
        <v>27</v>
      </c>
      <c r="H3906">
        <v>6</v>
      </c>
      <c r="I3906">
        <v>6</v>
      </c>
      <c r="J3906" t="s">
        <v>27</v>
      </c>
      <c r="K3906" t="s">
        <v>718</v>
      </c>
      <c r="L3906" t="s">
        <v>322</v>
      </c>
      <c r="M3906" t="s">
        <v>23</v>
      </c>
      <c r="N3906" t="s">
        <v>27</v>
      </c>
      <c r="O3906" t="s">
        <v>27</v>
      </c>
      <c r="P3906" t="s">
        <v>27</v>
      </c>
      <c r="Q3906" s="1">
        <v>38366.538194444445</v>
      </c>
      <c r="R3906" s="1">
        <v>42417.4</v>
      </c>
      <c r="S3906">
        <v>1</v>
      </c>
      <c r="T3906">
        <v>70</v>
      </c>
      <c r="U3906">
        <v>20</v>
      </c>
    </row>
    <row r="3907" spans="1:21" x14ac:dyDescent="0.25">
      <c r="A3907" t="s">
        <v>21</v>
      </c>
      <c r="B3907" t="s">
        <v>744</v>
      </c>
      <c r="C3907" t="s">
        <v>23</v>
      </c>
      <c r="D3907" t="s">
        <v>745</v>
      </c>
      <c r="E3907" t="s">
        <v>123</v>
      </c>
      <c r="F3907" t="s">
        <v>26</v>
      </c>
      <c r="G3907" t="s">
        <v>27</v>
      </c>
      <c r="H3907">
        <v>6</v>
      </c>
      <c r="I3907">
        <v>6</v>
      </c>
      <c r="J3907" t="s">
        <v>27</v>
      </c>
      <c r="K3907" t="s">
        <v>718</v>
      </c>
      <c r="L3907" t="s">
        <v>322</v>
      </c>
      <c r="M3907" t="s">
        <v>23</v>
      </c>
      <c r="N3907" t="s">
        <v>27</v>
      </c>
      <c r="O3907" t="s">
        <v>27</v>
      </c>
      <c r="P3907" t="s">
        <v>27</v>
      </c>
      <c r="Q3907" s="1">
        <v>38366.538194444445</v>
      </c>
      <c r="R3907" s="1">
        <v>42417.4</v>
      </c>
      <c r="S3907">
        <v>30</v>
      </c>
      <c r="T3907">
        <v>95</v>
      </c>
      <c r="U3907">
        <v>61.6666666666667</v>
      </c>
    </row>
    <row r="3908" spans="1:21" x14ac:dyDescent="0.25">
      <c r="A3908" t="s">
        <v>21</v>
      </c>
      <c r="B3908" t="s">
        <v>188</v>
      </c>
      <c r="C3908" t="s">
        <v>23</v>
      </c>
      <c r="D3908" t="s">
        <v>189</v>
      </c>
      <c r="F3908" t="s">
        <v>26</v>
      </c>
      <c r="G3908" t="s">
        <v>27</v>
      </c>
      <c r="H3908">
        <v>5</v>
      </c>
      <c r="I3908">
        <v>6</v>
      </c>
      <c r="J3908" s="2">
        <v>42705</v>
      </c>
      <c r="K3908" t="s">
        <v>188</v>
      </c>
      <c r="L3908" t="s">
        <v>189</v>
      </c>
      <c r="M3908" t="s">
        <v>23</v>
      </c>
      <c r="N3908" t="s">
        <v>27</v>
      </c>
      <c r="O3908" t="s">
        <v>27</v>
      </c>
      <c r="P3908" t="s">
        <v>27</v>
      </c>
      <c r="Q3908" s="1">
        <v>39791.707638888889</v>
      </c>
      <c r="R3908" s="1">
        <v>41808.959027777775</v>
      </c>
      <c r="S3908">
        <v>14</v>
      </c>
      <c r="T3908">
        <v>23</v>
      </c>
      <c r="U3908">
        <v>17</v>
      </c>
    </row>
    <row r="3909" spans="1:21" x14ac:dyDescent="0.25">
      <c r="A3909" t="s">
        <v>21</v>
      </c>
      <c r="B3909" t="s">
        <v>2015</v>
      </c>
      <c r="C3909" t="s">
        <v>23</v>
      </c>
      <c r="D3909" t="s">
        <v>2016</v>
      </c>
      <c r="F3909" t="s">
        <v>26</v>
      </c>
      <c r="G3909" t="s">
        <v>27</v>
      </c>
      <c r="H3909">
        <v>6</v>
      </c>
      <c r="I3909">
        <v>6</v>
      </c>
      <c r="J3909" t="s">
        <v>27</v>
      </c>
      <c r="K3909" t="s">
        <v>2015</v>
      </c>
      <c r="L3909" t="s">
        <v>2016</v>
      </c>
      <c r="M3909" t="s">
        <v>23</v>
      </c>
      <c r="N3909" t="s">
        <v>27</v>
      </c>
      <c r="O3909" t="s">
        <v>27</v>
      </c>
      <c r="P3909" t="s">
        <v>27</v>
      </c>
      <c r="Q3909" s="1">
        <v>42794.37777777778</v>
      </c>
      <c r="R3909" s="1">
        <v>42951.68472222222</v>
      </c>
      <c r="S3909" t="s">
        <v>27</v>
      </c>
      <c r="T3909" t="s">
        <v>27</v>
      </c>
      <c r="U3909" t="s">
        <v>27</v>
      </c>
    </row>
    <row r="3910" spans="1:21" x14ac:dyDescent="0.25">
      <c r="A3910" t="s">
        <v>21</v>
      </c>
      <c r="B3910" t="s">
        <v>1424</v>
      </c>
      <c r="C3910" t="s">
        <v>23</v>
      </c>
      <c r="D3910" t="s">
        <v>595</v>
      </c>
      <c r="E3910" t="s">
        <v>921</v>
      </c>
      <c r="F3910" t="s">
        <v>26</v>
      </c>
      <c r="G3910" t="s">
        <v>27</v>
      </c>
      <c r="H3910">
        <v>6</v>
      </c>
      <c r="I3910">
        <v>6</v>
      </c>
      <c r="J3910" t="s">
        <v>27</v>
      </c>
      <c r="K3910" t="s">
        <v>2021</v>
      </c>
      <c r="L3910" t="s">
        <v>2022</v>
      </c>
      <c r="M3910" t="s">
        <v>23</v>
      </c>
      <c r="N3910" t="s">
        <v>27</v>
      </c>
      <c r="O3910" t="s">
        <v>27</v>
      </c>
      <c r="P3910" t="s">
        <v>27</v>
      </c>
      <c r="Q3910" s="1">
        <v>42382.481944444444</v>
      </c>
      <c r="R3910" s="1">
        <v>42886.614583333336</v>
      </c>
      <c r="S3910" t="s">
        <v>27</v>
      </c>
      <c r="T3910" t="s">
        <v>27</v>
      </c>
      <c r="U3910" t="s">
        <v>27</v>
      </c>
    </row>
    <row r="3911" spans="1:21" x14ac:dyDescent="0.25">
      <c r="A3911" t="s">
        <v>21</v>
      </c>
      <c r="B3911" t="s">
        <v>2054</v>
      </c>
      <c r="C3911" t="s">
        <v>23</v>
      </c>
      <c r="D3911" t="s">
        <v>2055</v>
      </c>
      <c r="E3911" t="s">
        <v>2056</v>
      </c>
      <c r="F3911" t="s">
        <v>26</v>
      </c>
      <c r="G3911" t="s">
        <v>27</v>
      </c>
      <c r="H3911">
        <v>5</v>
      </c>
      <c r="I3911">
        <v>6</v>
      </c>
      <c r="J3911" t="s">
        <v>27</v>
      </c>
      <c r="K3911" t="s">
        <v>2054</v>
      </c>
      <c r="L3911" t="s">
        <v>2055</v>
      </c>
      <c r="M3911" t="s">
        <v>23</v>
      </c>
      <c r="N3911" t="s">
        <v>27</v>
      </c>
      <c r="O3911" t="s">
        <v>27</v>
      </c>
      <c r="P3911" t="s">
        <v>27</v>
      </c>
      <c r="Q3911" s="1">
        <v>42472.493750000001</v>
      </c>
      <c r="R3911" s="1">
        <v>42913.377083333333</v>
      </c>
      <c r="S3911" t="s">
        <v>27</v>
      </c>
      <c r="T3911" t="s">
        <v>27</v>
      </c>
      <c r="U3911" t="s">
        <v>27</v>
      </c>
    </row>
    <row r="3912" spans="1:21" x14ac:dyDescent="0.25">
      <c r="A3912" t="s">
        <v>21</v>
      </c>
      <c r="B3912" t="s">
        <v>2167</v>
      </c>
      <c r="C3912" t="s">
        <v>23</v>
      </c>
      <c r="D3912" t="s">
        <v>2168</v>
      </c>
      <c r="E3912" t="s">
        <v>123</v>
      </c>
      <c r="F3912" t="s">
        <v>26</v>
      </c>
      <c r="G3912" t="s">
        <v>27</v>
      </c>
      <c r="H3912">
        <v>6</v>
      </c>
      <c r="I3912">
        <v>6</v>
      </c>
      <c r="J3912" t="s">
        <v>27</v>
      </c>
      <c r="K3912" t="s">
        <v>718</v>
      </c>
      <c r="L3912" t="s">
        <v>322</v>
      </c>
      <c r="M3912" t="s">
        <v>23</v>
      </c>
      <c r="N3912" t="s">
        <v>27</v>
      </c>
      <c r="O3912" t="s">
        <v>27</v>
      </c>
      <c r="P3912" t="s">
        <v>27</v>
      </c>
      <c r="Q3912" s="1">
        <v>38366.538194444445</v>
      </c>
      <c r="R3912" s="1">
        <v>42417.4</v>
      </c>
      <c r="S3912">
        <v>10</v>
      </c>
      <c r="T3912">
        <v>89</v>
      </c>
      <c r="U3912">
        <v>49.5</v>
      </c>
    </row>
    <row r="3913" spans="1:21" x14ac:dyDescent="0.25">
      <c r="A3913" t="s">
        <v>21</v>
      </c>
      <c r="B3913" t="s">
        <v>128</v>
      </c>
      <c r="C3913" t="s">
        <v>23</v>
      </c>
      <c r="D3913" t="s">
        <v>129</v>
      </c>
      <c r="F3913" t="s">
        <v>130</v>
      </c>
      <c r="G3913" t="s">
        <v>27</v>
      </c>
      <c r="H3913">
        <v>6</v>
      </c>
      <c r="I3913">
        <v>6</v>
      </c>
      <c r="J3913" t="s">
        <v>27</v>
      </c>
      <c r="K3913" t="s">
        <v>2206</v>
      </c>
      <c r="L3913" t="s">
        <v>420</v>
      </c>
      <c r="M3913" t="s">
        <v>23</v>
      </c>
      <c r="N3913" t="s">
        <v>27</v>
      </c>
      <c r="O3913" t="s">
        <v>27</v>
      </c>
      <c r="P3913" t="s">
        <v>27</v>
      </c>
      <c r="Q3913" s="1">
        <v>35509.354166666664</v>
      </c>
      <c r="R3913" s="1">
        <v>35569.209027777775</v>
      </c>
      <c r="S3913" t="s">
        <v>27</v>
      </c>
      <c r="T3913" t="s">
        <v>27</v>
      </c>
      <c r="U3913" t="s">
        <v>27</v>
      </c>
    </row>
    <row r="3914" spans="1:21" x14ac:dyDescent="0.25">
      <c r="A3914" t="s">
        <v>21</v>
      </c>
      <c r="B3914" t="s">
        <v>156</v>
      </c>
      <c r="C3914" t="s">
        <v>23</v>
      </c>
      <c r="D3914" t="s">
        <v>157</v>
      </c>
      <c r="E3914" t="s">
        <v>158</v>
      </c>
      <c r="F3914" t="s">
        <v>26</v>
      </c>
      <c r="G3914" t="s">
        <v>27</v>
      </c>
      <c r="H3914">
        <v>6</v>
      </c>
      <c r="I3914">
        <v>6</v>
      </c>
      <c r="J3914" t="s">
        <v>27</v>
      </c>
      <c r="K3914" t="s">
        <v>255</v>
      </c>
      <c r="L3914" t="s">
        <v>256</v>
      </c>
      <c r="M3914" t="s">
        <v>23</v>
      </c>
      <c r="N3914" t="s">
        <v>27</v>
      </c>
      <c r="O3914" t="s">
        <v>27</v>
      </c>
      <c r="P3914" t="s">
        <v>27</v>
      </c>
      <c r="Q3914" s="1">
        <v>41115.713888888888</v>
      </c>
      <c r="R3914" s="1">
        <v>43005.458333333336</v>
      </c>
      <c r="S3914" t="s">
        <v>27</v>
      </c>
      <c r="T3914" t="s">
        <v>27</v>
      </c>
      <c r="U3914" t="s">
        <v>27</v>
      </c>
    </row>
    <row r="3915" spans="1:21" x14ac:dyDescent="0.25">
      <c r="A3915" t="s">
        <v>21</v>
      </c>
      <c r="B3915" t="s">
        <v>2328</v>
      </c>
      <c r="C3915" t="s">
        <v>23</v>
      </c>
      <c r="D3915" t="s">
        <v>2328</v>
      </c>
      <c r="E3915" t="s">
        <v>325</v>
      </c>
      <c r="F3915" t="s">
        <v>26</v>
      </c>
      <c r="G3915" t="s">
        <v>27</v>
      </c>
      <c r="H3915">
        <v>6</v>
      </c>
      <c r="I3915">
        <v>6</v>
      </c>
      <c r="J3915" t="s">
        <v>2329</v>
      </c>
      <c r="K3915" t="s">
        <v>2330</v>
      </c>
      <c r="L3915" t="s">
        <v>2331</v>
      </c>
      <c r="M3915" t="s">
        <v>23</v>
      </c>
      <c r="N3915" t="s">
        <v>27</v>
      </c>
      <c r="O3915" t="s">
        <v>27</v>
      </c>
      <c r="P3915" t="s">
        <v>27</v>
      </c>
      <c r="Q3915" s="1">
        <v>39045.713888888888</v>
      </c>
      <c r="R3915" s="1">
        <v>40231.511805555558</v>
      </c>
      <c r="S3915">
        <v>0.23</v>
      </c>
      <c r="T3915">
        <v>1.86</v>
      </c>
      <c r="U3915">
        <v>0.72166666666666701</v>
      </c>
    </row>
    <row r="3916" spans="1:21" x14ac:dyDescent="0.25">
      <c r="A3916" t="s">
        <v>21</v>
      </c>
      <c r="B3916" t="s">
        <v>1962</v>
      </c>
      <c r="C3916" t="s">
        <v>23</v>
      </c>
      <c r="D3916" t="s">
        <v>2393</v>
      </c>
      <c r="E3916" t="s">
        <v>513</v>
      </c>
      <c r="F3916" t="s">
        <v>26</v>
      </c>
      <c r="G3916" t="s">
        <v>27</v>
      </c>
      <c r="H3916">
        <v>4</v>
      </c>
      <c r="I3916">
        <v>6</v>
      </c>
      <c r="J3916" t="s">
        <v>27</v>
      </c>
      <c r="K3916" t="s">
        <v>1962</v>
      </c>
      <c r="L3916" t="s">
        <v>1963</v>
      </c>
      <c r="M3916" t="s">
        <v>23</v>
      </c>
      <c r="N3916" t="s">
        <v>27</v>
      </c>
      <c r="O3916" t="s">
        <v>27</v>
      </c>
      <c r="P3916" t="s">
        <v>27</v>
      </c>
      <c r="Q3916" s="1">
        <v>41976.533333333333</v>
      </c>
      <c r="R3916" s="1">
        <v>42991.626388888886</v>
      </c>
      <c r="S3916">
        <v>0.3</v>
      </c>
      <c r="T3916">
        <v>0.9</v>
      </c>
      <c r="U3916">
        <v>0.57999999999999996</v>
      </c>
    </row>
    <row r="3917" spans="1:21" x14ac:dyDescent="0.25">
      <c r="A3917" t="s">
        <v>21</v>
      </c>
      <c r="B3917" t="s">
        <v>2476</v>
      </c>
      <c r="C3917" t="s">
        <v>23</v>
      </c>
      <c r="D3917" t="s">
        <v>2477</v>
      </c>
      <c r="F3917" t="s">
        <v>107</v>
      </c>
      <c r="G3917" t="s">
        <v>27</v>
      </c>
      <c r="H3917">
        <v>6</v>
      </c>
      <c r="I3917">
        <v>6</v>
      </c>
      <c r="J3917" t="s">
        <v>27</v>
      </c>
      <c r="K3917" t="s">
        <v>1597</v>
      </c>
      <c r="L3917" t="s">
        <v>2478</v>
      </c>
      <c r="M3917" t="s">
        <v>23</v>
      </c>
      <c r="N3917" t="s">
        <v>27</v>
      </c>
      <c r="O3917" t="s">
        <v>27</v>
      </c>
      <c r="P3917" t="s">
        <v>27</v>
      </c>
      <c r="Q3917" s="1">
        <v>39429.59375</v>
      </c>
      <c r="R3917" s="1">
        <v>41125.404861111114</v>
      </c>
      <c r="S3917" t="s">
        <v>27</v>
      </c>
      <c r="T3917" t="s">
        <v>27</v>
      </c>
      <c r="U3917" t="s">
        <v>27</v>
      </c>
    </row>
    <row r="3918" spans="1:21" x14ac:dyDescent="0.25">
      <c r="A3918" t="s">
        <v>21</v>
      </c>
      <c r="B3918" t="s">
        <v>2321</v>
      </c>
      <c r="C3918" t="s">
        <v>23</v>
      </c>
      <c r="D3918" t="s">
        <v>2322</v>
      </c>
      <c r="E3918" t="s">
        <v>838</v>
      </c>
      <c r="F3918" t="s">
        <v>26</v>
      </c>
      <c r="G3918" t="s">
        <v>27</v>
      </c>
      <c r="H3918">
        <v>6</v>
      </c>
      <c r="I3918">
        <v>6</v>
      </c>
      <c r="J3918" t="s">
        <v>2489</v>
      </c>
      <c r="K3918" t="s">
        <v>2318</v>
      </c>
      <c r="L3918" t="s">
        <v>2320</v>
      </c>
      <c r="M3918" t="s">
        <v>23</v>
      </c>
      <c r="N3918" t="s">
        <v>27</v>
      </c>
      <c r="O3918" t="s">
        <v>27</v>
      </c>
      <c r="P3918" t="s">
        <v>27</v>
      </c>
      <c r="Q3918" s="1">
        <v>42195.477083333331</v>
      </c>
      <c r="R3918" s="1">
        <v>42641.586111111108</v>
      </c>
      <c r="S3918">
        <v>1.2</v>
      </c>
      <c r="T3918">
        <v>2.9</v>
      </c>
      <c r="U3918">
        <v>1.86666666666667</v>
      </c>
    </row>
    <row r="3919" spans="1:21" x14ac:dyDescent="0.25">
      <c r="A3919" t="s">
        <v>21</v>
      </c>
      <c r="B3919" t="s">
        <v>2321</v>
      </c>
      <c r="C3919" t="s">
        <v>23</v>
      </c>
      <c r="D3919" t="s">
        <v>2322</v>
      </c>
      <c r="E3919" t="s">
        <v>838</v>
      </c>
      <c r="F3919" t="s">
        <v>26</v>
      </c>
      <c r="G3919" t="s">
        <v>27</v>
      </c>
      <c r="H3919">
        <v>6</v>
      </c>
      <c r="I3919">
        <v>6</v>
      </c>
      <c r="J3919" t="s">
        <v>2627</v>
      </c>
      <c r="K3919" t="s">
        <v>2318</v>
      </c>
      <c r="L3919" t="s">
        <v>2320</v>
      </c>
      <c r="M3919" t="s">
        <v>23</v>
      </c>
      <c r="N3919" t="s">
        <v>27</v>
      </c>
      <c r="O3919" t="s">
        <v>27</v>
      </c>
      <c r="P3919" t="s">
        <v>27</v>
      </c>
      <c r="Q3919" s="1">
        <v>42667.569444444445</v>
      </c>
      <c r="R3919" s="1">
        <v>42958.632638888892</v>
      </c>
      <c r="S3919">
        <v>4.3</v>
      </c>
      <c r="T3919">
        <v>6.6</v>
      </c>
      <c r="U3919">
        <v>5.25</v>
      </c>
    </row>
    <row r="3920" spans="1:21" x14ac:dyDescent="0.25">
      <c r="A3920" t="s">
        <v>21</v>
      </c>
      <c r="B3920" t="s">
        <v>2318</v>
      </c>
      <c r="C3920" t="s">
        <v>23</v>
      </c>
      <c r="D3920" t="s">
        <v>2318</v>
      </c>
      <c r="E3920" t="s">
        <v>69</v>
      </c>
      <c r="F3920" t="s">
        <v>26</v>
      </c>
      <c r="G3920" t="s">
        <v>27</v>
      </c>
      <c r="H3920">
        <v>6</v>
      </c>
      <c r="I3920">
        <v>6</v>
      </c>
      <c r="J3920" t="s">
        <v>2678</v>
      </c>
      <c r="K3920" t="s">
        <v>2318</v>
      </c>
      <c r="L3920" t="s">
        <v>2320</v>
      </c>
      <c r="M3920" t="s">
        <v>23</v>
      </c>
      <c r="N3920" t="s">
        <v>27</v>
      </c>
      <c r="O3920" t="s">
        <v>27</v>
      </c>
      <c r="P3920" t="s">
        <v>27</v>
      </c>
      <c r="Q3920" s="1">
        <v>42104.609722222223</v>
      </c>
      <c r="R3920" s="1">
        <v>42936.665277777778</v>
      </c>
      <c r="S3920">
        <v>2.5</v>
      </c>
      <c r="T3920">
        <v>19.399999999999999</v>
      </c>
      <c r="U3920">
        <v>12.116666666666699</v>
      </c>
    </row>
    <row r="3921" spans="1:21" x14ac:dyDescent="0.25">
      <c r="A3921" t="s">
        <v>21</v>
      </c>
      <c r="B3921" t="s">
        <v>2313</v>
      </c>
      <c r="C3921" t="s">
        <v>23</v>
      </c>
      <c r="D3921" t="s">
        <v>2313</v>
      </c>
      <c r="E3921" t="s">
        <v>46</v>
      </c>
      <c r="F3921" t="s">
        <v>26</v>
      </c>
      <c r="G3921" t="s">
        <v>27</v>
      </c>
      <c r="H3921">
        <v>6</v>
      </c>
      <c r="I3921">
        <v>6</v>
      </c>
      <c r="J3921" t="s">
        <v>2788</v>
      </c>
      <c r="K3921" t="s">
        <v>2315</v>
      </c>
      <c r="L3921" t="s">
        <v>2316</v>
      </c>
      <c r="M3921" t="s">
        <v>23</v>
      </c>
      <c r="N3921" t="s">
        <v>27</v>
      </c>
      <c r="O3921" t="s">
        <v>27</v>
      </c>
      <c r="P3921" t="s">
        <v>27</v>
      </c>
      <c r="Q3921" s="1">
        <v>38013.598611111112</v>
      </c>
      <c r="R3921" s="1">
        <v>42199.525000000001</v>
      </c>
      <c r="S3921">
        <v>0.1</v>
      </c>
      <c r="T3921">
        <v>0.28000000000000003</v>
      </c>
      <c r="U3921">
        <v>0.13500000000000001</v>
      </c>
    </row>
    <row r="3922" spans="1:21" x14ac:dyDescent="0.25">
      <c r="A3922" t="s">
        <v>21</v>
      </c>
      <c r="B3922" t="s">
        <v>2849</v>
      </c>
      <c r="C3922" t="s">
        <v>23</v>
      </c>
      <c r="D3922" t="s">
        <v>2850</v>
      </c>
      <c r="F3922" t="s">
        <v>107</v>
      </c>
      <c r="G3922" t="s">
        <v>27</v>
      </c>
      <c r="H3922">
        <v>6</v>
      </c>
      <c r="I3922">
        <v>6</v>
      </c>
      <c r="J3922" t="s">
        <v>27</v>
      </c>
      <c r="K3922" t="s">
        <v>2849</v>
      </c>
      <c r="L3922" t="s">
        <v>2851</v>
      </c>
      <c r="M3922" t="s">
        <v>23</v>
      </c>
      <c r="N3922" t="s">
        <v>27</v>
      </c>
      <c r="O3922" t="s">
        <v>27</v>
      </c>
      <c r="P3922" t="s">
        <v>27</v>
      </c>
      <c r="Q3922" s="1">
        <v>38209.702777777777</v>
      </c>
      <c r="R3922" s="1">
        <v>38553.670138888891</v>
      </c>
      <c r="S3922" t="s">
        <v>27</v>
      </c>
      <c r="T3922" t="s">
        <v>27</v>
      </c>
      <c r="U3922" t="s">
        <v>27</v>
      </c>
    </row>
    <row r="3923" spans="1:21" x14ac:dyDescent="0.25">
      <c r="A3923" t="s">
        <v>21</v>
      </c>
      <c r="B3923" t="s">
        <v>2318</v>
      </c>
      <c r="C3923" t="s">
        <v>23</v>
      </c>
      <c r="D3923" t="s">
        <v>2318</v>
      </c>
      <c r="E3923" t="s">
        <v>69</v>
      </c>
      <c r="F3923" t="s">
        <v>26</v>
      </c>
      <c r="G3923" t="s">
        <v>27</v>
      </c>
      <c r="H3923">
        <v>6</v>
      </c>
      <c r="I3923">
        <v>6</v>
      </c>
      <c r="J3923" t="s">
        <v>2900</v>
      </c>
      <c r="K3923" t="s">
        <v>2318</v>
      </c>
      <c r="L3923" t="s">
        <v>2320</v>
      </c>
      <c r="M3923" t="s">
        <v>23</v>
      </c>
      <c r="N3923" t="s">
        <v>27</v>
      </c>
      <c r="O3923" t="s">
        <v>27</v>
      </c>
      <c r="P3923" t="s">
        <v>27</v>
      </c>
      <c r="Q3923" s="1">
        <v>42136.597916666666</v>
      </c>
      <c r="R3923" s="1">
        <v>42626.431944444441</v>
      </c>
      <c r="S3923">
        <v>4.8</v>
      </c>
      <c r="T3923">
        <v>18</v>
      </c>
      <c r="U3923">
        <v>10.45</v>
      </c>
    </row>
    <row r="3924" spans="1:21" x14ac:dyDescent="0.25">
      <c r="A3924" t="s">
        <v>21</v>
      </c>
      <c r="B3924" t="s">
        <v>2321</v>
      </c>
      <c r="C3924" t="s">
        <v>23</v>
      </c>
      <c r="D3924" t="s">
        <v>2322</v>
      </c>
      <c r="E3924" t="s">
        <v>838</v>
      </c>
      <c r="F3924" t="s">
        <v>26</v>
      </c>
      <c r="G3924" t="s">
        <v>27</v>
      </c>
      <c r="H3924">
        <v>6</v>
      </c>
      <c r="I3924">
        <v>6</v>
      </c>
      <c r="J3924" t="s">
        <v>2903</v>
      </c>
      <c r="K3924" t="s">
        <v>2318</v>
      </c>
      <c r="L3924" t="s">
        <v>2320</v>
      </c>
      <c r="M3924" t="s">
        <v>23</v>
      </c>
      <c r="N3924" t="s">
        <v>27</v>
      </c>
      <c r="O3924" t="s">
        <v>27</v>
      </c>
      <c r="P3924" t="s">
        <v>27</v>
      </c>
      <c r="Q3924" s="1">
        <v>42401.502083333333</v>
      </c>
      <c r="R3924" s="1">
        <v>42661.679166666669</v>
      </c>
      <c r="S3924">
        <v>2.7</v>
      </c>
      <c r="T3924">
        <v>4</v>
      </c>
      <c r="U3924">
        <v>3.2333333333333298</v>
      </c>
    </row>
    <row r="3925" spans="1:21" x14ac:dyDescent="0.25">
      <c r="A3925" t="s">
        <v>21</v>
      </c>
      <c r="B3925" t="s">
        <v>2937</v>
      </c>
      <c r="C3925" t="s">
        <v>23</v>
      </c>
      <c r="D3925" t="s">
        <v>2938</v>
      </c>
      <c r="F3925" t="s">
        <v>26</v>
      </c>
      <c r="G3925" t="s">
        <v>27</v>
      </c>
      <c r="H3925">
        <v>6</v>
      </c>
      <c r="I3925">
        <v>6</v>
      </c>
      <c r="J3925" t="s">
        <v>27</v>
      </c>
      <c r="K3925" t="s">
        <v>2937</v>
      </c>
      <c r="L3925" t="s">
        <v>2938</v>
      </c>
      <c r="M3925" t="s">
        <v>23</v>
      </c>
      <c r="N3925" t="s">
        <v>27</v>
      </c>
      <c r="O3925" t="s">
        <v>27</v>
      </c>
      <c r="P3925" t="s">
        <v>27</v>
      </c>
      <c r="Q3925" s="1">
        <v>42437.761805555558</v>
      </c>
      <c r="R3925" s="1">
        <v>42928.80972222222</v>
      </c>
      <c r="S3925" t="s">
        <v>27</v>
      </c>
      <c r="T3925" t="s">
        <v>27</v>
      </c>
      <c r="U3925" t="s">
        <v>27</v>
      </c>
    </row>
    <row r="3926" spans="1:21" x14ac:dyDescent="0.25">
      <c r="A3926" t="s">
        <v>21</v>
      </c>
      <c r="B3926" t="s">
        <v>2939</v>
      </c>
      <c r="C3926" t="s">
        <v>23</v>
      </c>
      <c r="D3926" t="s">
        <v>2433</v>
      </c>
      <c r="F3926" t="s">
        <v>26</v>
      </c>
      <c r="G3926" t="s">
        <v>27</v>
      </c>
      <c r="H3926">
        <v>6</v>
      </c>
      <c r="I3926">
        <v>6</v>
      </c>
      <c r="J3926" t="s">
        <v>27</v>
      </c>
      <c r="K3926" t="s">
        <v>2940</v>
      </c>
      <c r="L3926" t="s">
        <v>1812</v>
      </c>
      <c r="M3926" t="s">
        <v>23</v>
      </c>
      <c r="N3926" t="s">
        <v>27</v>
      </c>
      <c r="O3926" t="s">
        <v>27</v>
      </c>
      <c r="P3926" t="s">
        <v>27</v>
      </c>
      <c r="Q3926" s="1">
        <v>42725.711805555555</v>
      </c>
      <c r="R3926" s="1">
        <v>42997.630555555559</v>
      </c>
      <c r="S3926" t="s">
        <v>27</v>
      </c>
      <c r="T3926" t="s">
        <v>27</v>
      </c>
      <c r="U3926" t="s">
        <v>27</v>
      </c>
    </row>
    <row r="3927" spans="1:21" x14ac:dyDescent="0.25">
      <c r="A3927" t="s">
        <v>21</v>
      </c>
      <c r="B3927" t="s">
        <v>1597</v>
      </c>
      <c r="C3927" t="s">
        <v>23</v>
      </c>
      <c r="D3927" t="s">
        <v>1598</v>
      </c>
      <c r="E3927" t="s">
        <v>2266</v>
      </c>
      <c r="F3927" t="s">
        <v>26</v>
      </c>
      <c r="G3927" t="s">
        <v>27</v>
      </c>
      <c r="H3927">
        <v>6</v>
      </c>
      <c r="I3927">
        <v>6</v>
      </c>
      <c r="J3927" t="s">
        <v>621</v>
      </c>
      <c r="K3927" t="s">
        <v>1597</v>
      </c>
      <c r="L3927" t="s">
        <v>1598</v>
      </c>
      <c r="M3927" t="s">
        <v>23</v>
      </c>
      <c r="N3927" t="s">
        <v>27</v>
      </c>
      <c r="O3927" t="s">
        <v>27</v>
      </c>
      <c r="P3927" t="s">
        <v>27</v>
      </c>
      <c r="Q3927" s="1">
        <v>38583.003472222219</v>
      </c>
      <c r="R3927" s="1">
        <v>41626.699305555558</v>
      </c>
      <c r="S3927">
        <v>0</v>
      </c>
      <c r="T3927">
        <v>20</v>
      </c>
      <c r="U3927">
        <v>9.3333333333333304</v>
      </c>
    </row>
    <row r="3928" spans="1:21" x14ac:dyDescent="0.25">
      <c r="A3928" t="s">
        <v>21</v>
      </c>
      <c r="B3928" t="s">
        <v>2313</v>
      </c>
      <c r="C3928" t="s">
        <v>23</v>
      </c>
      <c r="D3928" t="s">
        <v>2313</v>
      </c>
      <c r="E3928" t="s">
        <v>46</v>
      </c>
      <c r="F3928" t="s">
        <v>26</v>
      </c>
      <c r="G3928" t="s">
        <v>27</v>
      </c>
      <c r="H3928">
        <v>6</v>
      </c>
      <c r="I3928">
        <v>6</v>
      </c>
      <c r="J3928" t="s">
        <v>27</v>
      </c>
      <c r="K3928" t="s">
        <v>2441</v>
      </c>
      <c r="L3928" t="s">
        <v>2442</v>
      </c>
      <c r="M3928" t="s">
        <v>23</v>
      </c>
      <c r="N3928" t="s">
        <v>27</v>
      </c>
      <c r="O3928" t="s">
        <v>27</v>
      </c>
      <c r="P3928" t="s">
        <v>27</v>
      </c>
      <c r="Q3928" s="1">
        <v>41981.693055555559</v>
      </c>
      <c r="R3928" s="1">
        <v>42115.583333333336</v>
      </c>
      <c r="S3928" t="s">
        <v>27</v>
      </c>
      <c r="T3928" t="s">
        <v>27</v>
      </c>
      <c r="U3928" t="s">
        <v>27</v>
      </c>
    </row>
    <row r="3929" spans="1:21" x14ac:dyDescent="0.25">
      <c r="A3929" t="s">
        <v>21</v>
      </c>
      <c r="B3929" t="s">
        <v>3077</v>
      </c>
      <c r="C3929" t="s">
        <v>23</v>
      </c>
      <c r="D3929" t="s">
        <v>3078</v>
      </c>
      <c r="F3929" t="s">
        <v>107</v>
      </c>
      <c r="G3929" t="s">
        <v>27</v>
      </c>
      <c r="H3929">
        <v>6</v>
      </c>
      <c r="I3929">
        <v>6</v>
      </c>
      <c r="J3929" t="s">
        <v>27</v>
      </c>
      <c r="K3929" t="s">
        <v>2849</v>
      </c>
      <c r="L3929" t="s">
        <v>2851</v>
      </c>
      <c r="M3929" t="s">
        <v>23</v>
      </c>
      <c r="N3929" t="s">
        <v>27</v>
      </c>
      <c r="O3929" t="s">
        <v>27</v>
      </c>
      <c r="P3929" t="s">
        <v>27</v>
      </c>
      <c r="Q3929" s="1">
        <v>38209.702777777777</v>
      </c>
      <c r="R3929" s="1">
        <v>38553.670138888891</v>
      </c>
      <c r="S3929" t="s">
        <v>27</v>
      </c>
      <c r="T3929" t="s">
        <v>27</v>
      </c>
      <c r="U3929" t="s">
        <v>27</v>
      </c>
    </row>
    <row r="3930" spans="1:21" x14ac:dyDescent="0.25">
      <c r="A3930" t="s">
        <v>21</v>
      </c>
      <c r="B3930" t="s">
        <v>3100</v>
      </c>
      <c r="C3930" t="s">
        <v>23</v>
      </c>
      <c r="D3930" t="s">
        <v>3101</v>
      </c>
      <c r="F3930" t="s">
        <v>26</v>
      </c>
      <c r="G3930" t="s">
        <v>27</v>
      </c>
      <c r="H3930">
        <v>6</v>
      </c>
      <c r="I3930">
        <v>6</v>
      </c>
      <c r="J3930" t="s">
        <v>27</v>
      </c>
      <c r="K3930" t="s">
        <v>3100</v>
      </c>
      <c r="L3930" t="s">
        <v>3101</v>
      </c>
      <c r="M3930" t="s">
        <v>23</v>
      </c>
      <c r="N3930" t="s">
        <v>27</v>
      </c>
      <c r="O3930" t="s">
        <v>27</v>
      </c>
      <c r="P3930" t="s">
        <v>27</v>
      </c>
      <c r="Q3930" s="1">
        <v>39239.654861111114</v>
      </c>
      <c r="R3930" s="1">
        <v>39914.321527777778</v>
      </c>
      <c r="S3930" t="s">
        <v>27</v>
      </c>
      <c r="T3930" t="s">
        <v>27</v>
      </c>
      <c r="U3930" t="s">
        <v>27</v>
      </c>
    </row>
    <row r="3931" spans="1:21" x14ac:dyDescent="0.25">
      <c r="A3931" t="s">
        <v>21</v>
      </c>
      <c r="B3931" t="s">
        <v>2318</v>
      </c>
      <c r="C3931" t="s">
        <v>23</v>
      </c>
      <c r="D3931" t="s">
        <v>2318</v>
      </c>
      <c r="E3931" t="s">
        <v>69</v>
      </c>
      <c r="F3931" t="s">
        <v>26</v>
      </c>
      <c r="G3931" t="s">
        <v>27</v>
      </c>
      <c r="H3931">
        <v>6</v>
      </c>
      <c r="I3931">
        <v>6</v>
      </c>
      <c r="J3931" t="s">
        <v>3109</v>
      </c>
      <c r="K3931" t="s">
        <v>2318</v>
      </c>
      <c r="L3931" t="s">
        <v>2320</v>
      </c>
      <c r="M3931" t="s">
        <v>23</v>
      </c>
      <c r="N3931" t="s">
        <v>27</v>
      </c>
      <c r="O3931" t="s">
        <v>27</v>
      </c>
      <c r="P3931" t="s">
        <v>27</v>
      </c>
      <c r="Q3931" s="1">
        <v>42221.611805555556</v>
      </c>
      <c r="R3931" s="1">
        <v>42997.417361111111</v>
      </c>
      <c r="S3931">
        <v>18.100000000000001</v>
      </c>
      <c r="T3931">
        <v>53</v>
      </c>
      <c r="U3931">
        <v>37.200000000000003</v>
      </c>
    </row>
    <row r="3932" spans="1:21" x14ac:dyDescent="0.25">
      <c r="A3932" t="s">
        <v>21</v>
      </c>
      <c r="B3932" t="s">
        <v>2321</v>
      </c>
      <c r="C3932" t="s">
        <v>23</v>
      </c>
      <c r="D3932" t="s">
        <v>2322</v>
      </c>
      <c r="E3932" t="s">
        <v>838</v>
      </c>
      <c r="F3932" t="s">
        <v>26</v>
      </c>
      <c r="G3932" t="s">
        <v>27</v>
      </c>
      <c r="H3932">
        <v>6</v>
      </c>
      <c r="I3932">
        <v>6</v>
      </c>
      <c r="J3932" t="s">
        <v>3114</v>
      </c>
      <c r="K3932" t="s">
        <v>2318</v>
      </c>
      <c r="L3932" t="s">
        <v>2320</v>
      </c>
      <c r="M3932" t="s">
        <v>23</v>
      </c>
      <c r="N3932" t="s">
        <v>27</v>
      </c>
      <c r="O3932" t="s">
        <v>27</v>
      </c>
      <c r="P3932" t="s">
        <v>27</v>
      </c>
      <c r="Q3932" s="1">
        <v>42723.604861111111</v>
      </c>
      <c r="R3932" s="1">
        <v>42928.505555555559</v>
      </c>
      <c r="S3932">
        <v>3.5</v>
      </c>
      <c r="T3932">
        <v>6.3</v>
      </c>
      <c r="U3932">
        <v>4.6666666666666696</v>
      </c>
    </row>
    <row r="3933" spans="1:21" x14ac:dyDescent="0.25">
      <c r="A3933" t="s">
        <v>21</v>
      </c>
      <c r="B3933" t="s">
        <v>2391</v>
      </c>
      <c r="C3933" t="s">
        <v>23</v>
      </c>
      <c r="D3933" t="s">
        <v>2391</v>
      </c>
      <c r="E3933" t="s">
        <v>325</v>
      </c>
      <c r="F3933" t="s">
        <v>26</v>
      </c>
      <c r="G3933" t="s">
        <v>27</v>
      </c>
      <c r="H3933">
        <v>6</v>
      </c>
      <c r="I3933">
        <v>6</v>
      </c>
      <c r="J3933" t="s">
        <v>3118</v>
      </c>
      <c r="K3933" t="s">
        <v>2330</v>
      </c>
      <c r="L3933" t="s">
        <v>2331</v>
      </c>
      <c r="M3933" t="s">
        <v>23</v>
      </c>
      <c r="N3933" t="s">
        <v>27</v>
      </c>
      <c r="O3933" t="s">
        <v>27</v>
      </c>
      <c r="P3933" t="s">
        <v>27</v>
      </c>
      <c r="Q3933" s="1">
        <v>39045.713888888888</v>
      </c>
      <c r="R3933" s="1">
        <v>40231.511805555558</v>
      </c>
      <c r="S3933">
        <v>0.09</v>
      </c>
      <c r="T3933">
        <v>0.89</v>
      </c>
      <c r="U3933">
        <v>0.32666666666666699</v>
      </c>
    </row>
    <row r="3934" spans="1:21" x14ac:dyDescent="0.25">
      <c r="A3934" t="s">
        <v>21</v>
      </c>
      <c r="B3934" t="s">
        <v>3157</v>
      </c>
      <c r="C3934" t="s">
        <v>23</v>
      </c>
      <c r="D3934" t="s">
        <v>3158</v>
      </c>
      <c r="F3934" t="s">
        <v>107</v>
      </c>
      <c r="G3934" t="s">
        <v>27</v>
      </c>
      <c r="H3934">
        <v>6</v>
      </c>
      <c r="I3934">
        <v>6</v>
      </c>
      <c r="J3934" t="s">
        <v>27</v>
      </c>
      <c r="K3934" t="s">
        <v>2221</v>
      </c>
      <c r="L3934" t="s">
        <v>2269</v>
      </c>
      <c r="M3934" t="s">
        <v>23</v>
      </c>
      <c r="N3934" t="s">
        <v>27</v>
      </c>
      <c r="O3934" t="s">
        <v>27</v>
      </c>
      <c r="P3934" t="s">
        <v>27</v>
      </c>
      <c r="Q3934" s="1">
        <v>41288.550000000003</v>
      </c>
      <c r="R3934" s="1">
        <v>41541.73541666667</v>
      </c>
      <c r="S3934" t="s">
        <v>27</v>
      </c>
      <c r="T3934" t="s">
        <v>27</v>
      </c>
      <c r="U3934" t="s">
        <v>27</v>
      </c>
    </row>
    <row r="3935" spans="1:21" x14ac:dyDescent="0.25">
      <c r="A3935" t="s">
        <v>21</v>
      </c>
      <c r="B3935" t="s">
        <v>2424</v>
      </c>
      <c r="C3935" t="s">
        <v>23</v>
      </c>
      <c r="D3935" t="s">
        <v>2425</v>
      </c>
      <c r="F3935" t="s">
        <v>107</v>
      </c>
      <c r="G3935" t="s">
        <v>27</v>
      </c>
      <c r="H3935">
        <v>6</v>
      </c>
      <c r="I3935">
        <v>6</v>
      </c>
      <c r="J3935" t="s">
        <v>27</v>
      </c>
      <c r="K3935" t="s">
        <v>1597</v>
      </c>
      <c r="L3935" t="s">
        <v>2478</v>
      </c>
      <c r="M3935" t="s">
        <v>23</v>
      </c>
      <c r="N3935" t="s">
        <v>27</v>
      </c>
      <c r="O3935" t="s">
        <v>27</v>
      </c>
      <c r="P3935" t="s">
        <v>27</v>
      </c>
      <c r="Q3935" s="1">
        <v>39429.59375</v>
      </c>
      <c r="R3935" s="1">
        <v>41125.404861111114</v>
      </c>
      <c r="S3935" t="s">
        <v>27</v>
      </c>
      <c r="T3935" t="s">
        <v>27</v>
      </c>
      <c r="U3935" t="s">
        <v>27</v>
      </c>
    </row>
    <row r="3936" spans="1:21" x14ac:dyDescent="0.25">
      <c r="A3936" t="s">
        <v>21</v>
      </c>
      <c r="B3936" t="s">
        <v>2318</v>
      </c>
      <c r="C3936" t="s">
        <v>23</v>
      </c>
      <c r="D3936" t="s">
        <v>2318</v>
      </c>
      <c r="E3936" t="s">
        <v>69</v>
      </c>
      <c r="F3936" t="s">
        <v>26</v>
      </c>
      <c r="G3936" t="s">
        <v>27</v>
      </c>
      <c r="H3936">
        <v>6</v>
      </c>
      <c r="I3936">
        <v>6</v>
      </c>
      <c r="J3936" t="s">
        <v>3200</v>
      </c>
      <c r="K3936" t="s">
        <v>2318</v>
      </c>
      <c r="L3936" t="s">
        <v>2320</v>
      </c>
      <c r="M3936" t="s">
        <v>23</v>
      </c>
      <c r="N3936" t="s">
        <v>27</v>
      </c>
      <c r="O3936" t="s">
        <v>27</v>
      </c>
      <c r="P3936" t="s">
        <v>27</v>
      </c>
      <c r="Q3936" s="1">
        <v>42104.609027777777</v>
      </c>
      <c r="R3936" s="1">
        <v>42899.388194444444</v>
      </c>
      <c r="S3936">
        <v>5.2</v>
      </c>
      <c r="T3936">
        <v>16.2</v>
      </c>
      <c r="U3936">
        <v>10.733333333333301</v>
      </c>
    </row>
    <row r="3937" spans="1:21" x14ac:dyDescent="0.25">
      <c r="A3937" t="s">
        <v>21</v>
      </c>
      <c r="B3937" t="s">
        <v>3241</v>
      </c>
      <c r="C3937" t="s">
        <v>23</v>
      </c>
      <c r="D3937" t="s">
        <v>1810</v>
      </c>
      <c r="F3937" t="s">
        <v>26</v>
      </c>
      <c r="G3937" t="s">
        <v>27</v>
      </c>
      <c r="H3937">
        <v>6</v>
      </c>
      <c r="I3937">
        <v>6</v>
      </c>
      <c r="J3937" t="s">
        <v>27</v>
      </c>
      <c r="K3937" t="s">
        <v>2940</v>
      </c>
      <c r="L3937" t="s">
        <v>1812</v>
      </c>
      <c r="M3937" t="s">
        <v>23</v>
      </c>
      <c r="N3937" t="s">
        <v>27</v>
      </c>
      <c r="O3937" t="s">
        <v>27</v>
      </c>
      <c r="P3937" t="s">
        <v>27</v>
      </c>
      <c r="Q3937" s="1">
        <v>42725.711805555555</v>
      </c>
      <c r="R3937" s="1">
        <v>42997.630555555559</v>
      </c>
      <c r="S3937" t="s">
        <v>27</v>
      </c>
      <c r="T3937" t="s">
        <v>27</v>
      </c>
      <c r="U3937" t="s">
        <v>27</v>
      </c>
    </row>
    <row r="3938" spans="1:21" x14ac:dyDescent="0.25">
      <c r="A3938" t="s">
        <v>21</v>
      </c>
      <c r="B3938" t="s">
        <v>3006</v>
      </c>
      <c r="C3938" t="s">
        <v>23</v>
      </c>
      <c r="D3938" t="s">
        <v>3007</v>
      </c>
      <c r="E3938" t="s">
        <v>123</v>
      </c>
      <c r="F3938" t="s">
        <v>26</v>
      </c>
      <c r="G3938" t="s">
        <v>27</v>
      </c>
      <c r="H3938">
        <v>6</v>
      </c>
      <c r="I3938">
        <v>6</v>
      </c>
      <c r="J3938" t="s">
        <v>27</v>
      </c>
      <c r="K3938" t="s">
        <v>718</v>
      </c>
      <c r="L3938" t="s">
        <v>322</v>
      </c>
      <c r="M3938" t="s">
        <v>23</v>
      </c>
      <c r="N3938" t="s">
        <v>27</v>
      </c>
      <c r="O3938" t="s">
        <v>27</v>
      </c>
      <c r="P3938" t="s">
        <v>27</v>
      </c>
      <c r="Q3938" s="1">
        <v>38366.538194444445</v>
      </c>
      <c r="R3938" s="1">
        <v>42417.4</v>
      </c>
      <c r="S3938">
        <v>1</v>
      </c>
      <c r="T3938">
        <v>1</v>
      </c>
      <c r="U3938">
        <v>1</v>
      </c>
    </row>
    <row r="3939" spans="1:21" x14ac:dyDescent="0.25">
      <c r="A3939" t="s">
        <v>21</v>
      </c>
      <c r="B3939" t="s">
        <v>2360</v>
      </c>
      <c r="C3939" t="s">
        <v>23</v>
      </c>
      <c r="D3939" t="s">
        <v>2361</v>
      </c>
      <c r="F3939" t="s">
        <v>107</v>
      </c>
      <c r="G3939" t="s">
        <v>27</v>
      </c>
      <c r="H3939">
        <v>6</v>
      </c>
      <c r="I3939">
        <v>6</v>
      </c>
      <c r="J3939" t="s">
        <v>27</v>
      </c>
      <c r="K3939" t="s">
        <v>1597</v>
      </c>
      <c r="L3939" t="s">
        <v>2478</v>
      </c>
      <c r="M3939" t="s">
        <v>23</v>
      </c>
      <c r="N3939" t="s">
        <v>27</v>
      </c>
      <c r="O3939" t="s">
        <v>27</v>
      </c>
      <c r="P3939" t="s">
        <v>27</v>
      </c>
      <c r="Q3939" s="1">
        <v>39429.59375</v>
      </c>
      <c r="R3939" s="1">
        <v>41125.404861111114</v>
      </c>
      <c r="S3939" t="s">
        <v>27</v>
      </c>
      <c r="T3939" t="s">
        <v>27</v>
      </c>
      <c r="U3939" t="s">
        <v>27</v>
      </c>
    </row>
    <row r="3940" spans="1:21" x14ac:dyDescent="0.25">
      <c r="A3940" t="s">
        <v>21</v>
      </c>
      <c r="B3940" t="s">
        <v>3382</v>
      </c>
      <c r="C3940" t="s">
        <v>23</v>
      </c>
      <c r="D3940" t="s">
        <v>3383</v>
      </c>
      <c r="F3940" t="s">
        <v>26</v>
      </c>
      <c r="G3940" t="s">
        <v>27</v>
      </c>
      <c r="H3940">
        <v>6</v>
      </c>
      <c r="I3940">
        <v>6</v>
      </c>
      <c r="J3940" t="s">
        <v>3384</v>
      </c>
      <c r="K3940" t="s">
        <v>3382</v>
      </c>
      <c r="L3940" t="s">
        <v>3383</v>
      </c>
      <c r="M3940" t="s">
        <v>23</v>
      </c>
      <c r="N3940" t="s">
        <v>27</v>
      </c>
      <c r="O3940" t="s">
        <v>27</v>
      </c>
      <c r="P3940" t="s">
        <v>27</v>
      </c>
      <c r="Q3940" s="1">
        <v>42674.693055555559</v>
      </c>
      <c r="R3940" s="1">
        <v>42828.649305555555</v>
      </c>
      <c r="S3940" t="s">
        <v>27</v>
      </c>
      <c r="T3940" t="s">
        <v>27</v>
      </c>
      <c r="U3940" t="s">
        <v>27</v>
      </c>
    </row>
    <row r="3941" spans="1:21" x14ac:dyDescent="0.25">
      <c r="A3941" t="s">
        <v>21</v>
      </c>
      <c r="B3941" t="s">
        <v>2318</v>
      </c>
      <c r="C3941" t="s">
        <v>23</v>
      </c>
      <c r="D3941" t="s">
        <v>2318</v>
      </c>
      <c r="E3941" t="s">
        <v>69</v>
      </c>
      <c r="F3941" t="s">
        <v>26</v>
      </c>
      <c r="G3941" t="s">
        <v>27</v>
      </c>
      <c r="H3941">
        <v>5</v>
      </c>
      <c r="I3941">
        <v>6</v>
      </c>
      <c r="J3941" t="s">
        <v>3503</v>
      </c>
      <c r="K3941" t="s">
        <v>2318</v>
      </c>
      <c r="L3941" t="s">
        <v>2320</v>
      </c>
      <c r="M3941" t="s">
        <v>23</v>
      </c>
      <c r="N3941" t="s">
        <v>27</v>
      </c>
      <c r="O3941" t="s">
        <v>27</v>
      </c>
      <c r="P3941" t="s">
        <v>27</v>
      </c>
      <c r="Q3941" s="1">
        <v>42250.671527777777</v>
      </c>
      <c r="R3941" s="1">
        <v>43000.599305555559</v>
      </c>
      <c r="S3941">
        <v>8.1999999999999993</v>
      </c>
      <c r="T3941">
        <v>25.8</v>
      </c>
      <c r="U3941">
        <v>15.883333333333301</v>
      </c>
    </row>
    <row r="3942" spans="1:21" x14ac:dyDescent="0.25">
      <c r="A3942" t="s">
        <v>21</v>
      </c>
      <c r="B3942" t="s">
        <v>3508</v>
      </c>
      <c r="C3942" t="s">
        <v>23</v>
      </c>
      <c r="D3942" t="s">
        <v>3509</v>
      </c>
      <c r="F3942" t="s">
        <v>107</v>
      </c>
      <c r="G3942" t="s">
        <v>27</v>
      </c>
      <c r="H3942">
        <v>5</v>
      </c>
      <c r="I3942">
        <v>6</v>
      </c>
      <c r="J3942" t="s">
        <v>27</v>
      </c>
      <c r="K3942" t="s">
        <v>2221</v>
      </c>
      <c r="L3942" t="s">
        <v>2269</v>
      </c>
      <c r="M3942" t="s">
        <v>23</v>
      </c>
      <c r="N3942" t="s">
        <v>27</v>
      </c>
      <c r="O3942" t="s">
        <v>27</v>
      </c>
      <c r="P3942" t="s">
        <v>27</v>
      </c>
      <c r="Q3942" s="1">
        <v>38357.709027777775</v>
      </c>
      <c r="R3942" s="1">
        <v>40222.400694444441</v>
      </c>
      <c r="S3942" t="s">
        <v>27</v>
      </c>
      <c r="T3942" t="s">
        <v>27</v>
      </c>
      <c r="U3942" t="s">
        <v>27</v>
      </c>
    </row>
    <row r="3943" spans="1:21" x14ac:dyDescent="0.25">
      <c r="A3943" t="s">
        <v>21</v>
      </c>
      <c r="B3943" t="s">
        <v>3565</v>
      </c>
      <c r="C3943" t="s">
        <v>23</v>
      </c>
      <c r="D3943" t="s">
        <v>3566</v>
      </c>
      <c r="F3943" t="s">
        <v>107</v>
      </c>
      <c r="G3943" t="s">
        <v>27</v>
      </c>
      <c r="H3943">
        <v>6</v>
      </c>
      <c r="I3943">
        <v>6</v>
      </c>
      <c r="J3943" t="s">
        <v>27</v>
      </c>
      <c r="K3943" t="s">
        <v>2221</v>
      </c>
      <c r="L3943" t="s">
        <v>2269</v>
      </c>
      <c r="M3943" t="s">
        <v>23</v>
      </c>
      <c r="N3943" t="s">
        <v>27</v>
      </c>
      <c r="O3943" t="s">
        <v>27</v>
      </c>
      <c r="P3943" t="s">
        <v>27</v>
      </c>
      <c r="Q3943" s="1">
        <v>41288.550000000003</v>
      </c>
      <c r="R3943" s="1">
        <v>41541.73541666667</v>
      </c>
      <c r="S3943" t="s">
        <v>27</v>
      </c>
      <c r="T3943" t="s">
        <v>27</v>
      </c>
      <c r="U3943" t="s">
        <v>27</v>
      </c>
    </row>
    <row r="3944" spans="1:21" x14ac:dyDescent="0.25">
      <c r="A3944" t="s">
        <v>21</v>
      </c>
      <c r="B3944" t="s">
        <v>2313</v>
      </c>
      <c r="C3944" t="s">
        <v>23</v>
      </c>
      <c r="D3944" t="s">
        <v>2313</v>
      </c>
      <c r="E3944" t="s">
        <v>46</v>
      </c>
      <c r="F3944" t="s">
        <v>26</v>
      </c>
      <c r="G3944" t="s">
        <v>27</v>
      </c>
      <c r="H3944">
        <v>6</v>
      </c>
      <c r="I3944">
        <v>6</v>
      </c>
      <c r="J3944" t="s">
        <v>2439</v>
      </c>
      <c r="K3944" t="s">
        <v>2441</v>
      </c>
      <c r="L3944" t="s">
        <v>2442</v>
      </c>
      <c r="M3944" t="s">
        <v>23</v>
      </c>
      <c r="N3944" t="s">
        <v>27</v>
      </c>
      <c r="O3944" t="s">
        <v>27</v>
      </c>
      <c r="P3944" t="s">
        <v>27</v>
      </c>
      <c r="Q3944" s="1">
        <v>41977.709027777775</v>
      </c>
      <c r="R3944" s="1">
        <v>42104.491666666669</v>
      </c>
      <c r="S3944">
        <v>0.14000000000000001</v>
      </c>
      <c r="T3944">
        <v>0.54</v>
      </c>
      <c r="U3944">
        <v>0.30166666666666703</v>
      </c>
    </row>
    <row r="3945" spans="1:21" x14ac:dyDescent="0.25">
      <c r="A3945" t="s">
        <v>21</v>
      </c>
      <c r="B3945" t="s">
        <v>2326</v>
      </c>
      <c r="C3945" t="s">
        <v>23</v>
      </c>
      <c r="D3945" t="s">
        <v>2326</v>
      </c>
      <c r="E3945" t="s">
        <v>46</v>
      </c>
      <c r="F3945" t="s">
        <v>26</v>
      </c>
      <c r="G3945" t="s">
        <v>27</v>
      </c>
      <c r="H3945">
        <v>6</v>
      </c>
      <c r="I3945">
        <v>6</v>
      </c>
      <c r="J3945" t="s">
        <v>3674</v>
      </c>
      <c r="K3945" t="s">
        <v>2315</v>
      </c>
      <c r="L3945" t="s">
        <v>2316</v>
      </c>
      <c r="M3945" t="s">
        <v>23</v>
      </c>
      <c r="N3945" t="s">
        <v>27</v>
      </c>
      <c r="O3945" t="s">
        <v>27</v>
      </c>
      <c r="P3945" t="s">
        <v>27</v>
      </c>
      <c r="Q3945" s="1">
        <v>38013.598611111112</v>
      </c>
      <c r="R3945" s="1">
        <v>42199.525000000001</v>
      </c>
      <c r="S3945">
        <v>3.2</v>
      </c>
      <c r="T3945">
        <v>5.4</v>
      </c>
      <c r="U3945">
        <v>4.7166666666666703</v>
      </c>
    </row>
    <row r="3946" spans="1:21" x14ac:dyDescent="0.25">
      <c r="A3946" t="s">
        <v>21</v>
      </c>
      <c r="B3946" t="s">
        <v>1597</v>
      </c>
      <c r="C3946" t="s">
        <v>23</v>
      </c>
      <c r="D3946" t="s">
        <v>2478</v>
      </c>
      <c r="F3946" t="s">
        <v>107</v>
      </c>
      <c r="G3946" t="s">
        <v>27</v>
      </c>
      <c r="H3946">
        <v>6</v>
      </c>
      <c r="I3946">
        <v>6</v>
      </c>
      <c r="J3946" t="s">
        <v>27</v>
      </c>
      <c r="K3946" t="s">
        <v>1597</v>
      </c>
      <c r="L3946" t="s">
        <v>2478</v>
      </c>
      <c r="M3946" t="s">
        <v>23</v>
      </c>
      <c r="N3946" t="s">
        <v>27</v>
      </c>
      <c r="O3946" t="s">
        <v>27</v>
      </c>
      <c r="P3946" t="s">
        <v>27</v>
      </c>
      <c r="Q3946" s="1">
        <v>39429.59375</v>
      </c>
      <c r="R3946" s="1">
        <v>41125.404861111114</v>
      </c>
      <c r="S3946" t="s">
        <v>27</v>
      </c>
      <c r="T3946" t="s">
        <v>27</v>
      </c>
      <c r="U3946" t="s">
        <v>27</v>
      </c>
    </row>
    <row r="3947" spans="1:21" x14ac:dyDescent="0.25">
      <c r="A3947" t="s">
        <v>21</v>
      </c>
      <c r="B3947" t="s">
        <v>2321</v>
      </c>
      <c r="C3947" t="s">
        <v>23</v>
      </c>
      <c r="D3947" t="s">
        <v>2322</v>
      </c>
      <c r="E3947" t="s">
        <v>838</v>
      </c>
      <c r="F3947" t="s">
        <v>26</v>
      </c>
      <c r="G3947" t="s">
        <v>27</v>
      </c>
      <c r="H3947">
        <v>5</v>
      </c>
      <c r="I3947">
        <v>6</v>
      </c>
      <c r="J3947" t="s">
        <v>3988</v>
      </c>
      <c r="K3947" t="s">
        <v>2318</v>
      </c>
      <c r="L3947" t="s">
        <v>2320</v>
      </c>
      <c r="M3947" t="s">
        <v>23</v>
      </c>
      <c r="N3947" t="s">
        <v>27</v>
      </c>
      <c r="O3947" t="s">
        <v>27</v>
      </c>
      <c r="P3947" t="s">
        <v>27</v>
      </c>
      <c r="Q3947" s="1">
        <v>42129.525000000001</v>
      </c>
      <c r="R3947" s="1">
        <v>42531.456944444442</v>
      </c>
      <c r="S3947">
        <v>2</v>
      </c>
      <c r="T3947">
        <v>4.7</v>
      </c>
      <c r="U3947">
        <v>3.55</v>
      </c>
    </row>
    <row r="3948" spans="1:21" x14ac:dyDescent="0.25">
      <c r="A3948" t="s">
        <v>21</v>
      </c>
      <c r="B3948" t="s">
        <v>1960</v>
      </c>
      <c r="C3948" t="s">
        <v>23</v>
      </c>
      <c r="D3948" t="s">
        <v>1961</v>
      </c>
      <c r="E3948" t="s">
        <v>123</v>
      </c>
      <c r="F3948" t="s">
        <v>26</v>
      </c>
      <c r="G3948" t="s">
        <v>27</v>
      </c>
      <c r="H3948">
        <v>6</v>
      </c>
      <c r="I3948">
        <v>6</v>
      </c>
      <c r="J3948" t="s">
        <v>27</v>
      </c>
      <c r="K3948" t="s">
        <v>1766</v>
      </c>
      <c r="L3948" t="s">
        <v>1767</v>
      </c>
      <c r="M3948" t="s">
        <v>23</v>
      </c>
      <c r="N3948" t="s">
        <v>27</v>
      </c>
      <c r="O3948" t="s">
        <v>27</v>
      </c>
      <c r="P3948" t="s">
        <v>27</v>
      </c>
      <c r="Q3948" s="1">
        <v>39337.506249999999</v>
      </c>
      <c r="R3948" s="1">
        <v>42088.730555555558</v>
      </c>
      <c r="S3948" t="s">
        <v>27</v>
      </c>
      <c r="T3948" t="s">
        <v>27</v>
      </c>
      <c r="U3948" t="s">
        <v>27</v>
      </c>
    </row>
    <row r="3949" spans="1:21" x14ac:dyDescent="0.25">
      <c r="A3949" t="s">
        <v>21</v>
      </c>
      <c r="B3949" t="s">
        <v>4020</v>
      </c>
      <c r="C3949" t="s">
        <v>23</v>
      </c>
      <c r="D3949" t="s">
        <v>4021</v>
      </c>
      <c r="F3949" t="s">
        <v>26</v>
      </c>
      <c r="G3949" t="s">
        <v>27</v>
      </c>
      <c r="H3949">
        <v>6</v>
      </c>
      <c r="I3949">
        <v>6</v>
      </c>
      <c r="J3949" t="s">
        <v>27</v>
      </c>
      <c r="K3949" t="s">
        <v>2937</v>
      </c>
      <c r="L3949" t="s">
        <v>2938</v>
      </c>
      <c r="M3949" t="s">
        <v>23</v>
      </c>
      <c r="N3949" t="s">
        <v>27</v>
      </c>
      <c r="O3949" t="s">
        <v>27</v>
      </c>
      <c r="P3949" t="s">
        <v>27</v>
      </c>
      <c r="Q3949" s="1">
        <v>42437.761805555558</v>
      </c>
      <c r="R3949" s="1">
        <v>42928.80972222222</v>
      </c>
      <c r="S3949" t="s">
        <v>27</v>
      </c>
      <c r="T3949" t="s">
        <v>27</v>
      </c>
      <c r="U3949" t="s">
        <v>27</v>
      </c>
    </row>
    <row r="3950" spans="1:21" x14ac:dyDescent="0.25">
      <c r="A3950" t="s">
        <v>21</v>
      </c>
      <c r="B3950" t="s">
        <v>4153</v>
      </c>
      <c r="C3950" t="s">
        <v>23</v>
      </c>
      <c r="D3950" t="s">
        <v>4154</v>
      </c>
      <c r="F3950" t="s">
        <v>107</v>
      </c>
      <c r="G3950" t="s">
        <v>27</v>
      </c>
      <c r="H3950">
        <v>5</v>
      </c>
      <c r="I3950">
        <v>6</v>
      </c>
      <c r="J3950" t="s">
        <v>27</v>
      </c>
      <c r="K3950" t="s">
        <v>3872</v>
      </c>
      <c r="L3950" t="s">
        <v>3873</v>
      </c>
      <c r="M3950" t="s">
        <v>23</v>
      </c>
      <c r="N3950" t="s">
        <v>27</v>
      </c>
      <c r="O3950" t="s">
        <v>27</v>
      </c>
      <c r="P3950" t="s">
        <v>27</v>
      </c>
      <c r="Q3950" s="1">
        <v>40458.637499999997</v>
      </c>
      <c r="R3950" s="1">
        <v>41096.729166666664</v>
      </c>
      <c r="S3950" t="s">
        <v>27</v>
      </c>
      <c r="T3950" t="s">
        <v>27</v>
      </c>
      <c r="U3950" t="s">
        <v>27</v>
      </c>
    </row>
    <row r="3951" spans="1:21" x14ac:dyDescent="0.25">
      <c r="A3951" t="s">
        <v>21</v>
      </c>
      <c r="B3951" t="s">
        <v>3998</v>
      </c>
      <c r="C3951" t="s">
        <v>23</v>
      </c>
      <c r="D3951" t="s">
        <v>3999</v>
      </c>
      <c r="F3951" t="s">
        <v>78</v>
      </c>
      <c r="G3951" t="s">
        <v>27</v>
      </c>
      <c r="H3951">
        <v>6</v>
      </c>
      <c r="I3951">
        <v>6</v>
      </c>
      <c r="J3951" t="s">
        <v>27</v>
      </c>
      <c r="K3951" t="s">
        <v>3998</v>
      </c>
      <c r="L3951" t="s">
        <v>2812</v>
      </c>
      <c r="M3951" t="s">
        <v>23</v>
      </c>
      <c r="N3951" t="s">
        <v>27</v>
      </c>
      <c r="O3951" t="s">
        <v>27</v>
      </c>
      <c r="P3951" t="s">
        <v>27</v>
      </c>
      <c r="Q3951" s="1">
        <v>41583.65625</v>
      </c>
      <c r="R3951" s="1">
        <v>41744.546527777777</v>
      </c>
      <c r="S3951" t="s">
        <v>27</v>
      </c>
      <c r="T3951" t="s">
        <v>27</v>
      </c>
      <c r="U3951" t="s">
        <v>27</v>
      </c>
    </row>
    <row r="3952" spans="1:21" x14ac:dyDescent="0.25">
      <c r="A3952" t="s">
        <v>21</v>
      </c>
      <c r="B3952" t="s">
        <v>4302</v>
      </c>
      <c r="C3952" t="s">
        <v>23</v>
      </c>
      <c r="D3952" t="s">
        <v>1829</v>
      </c>
      <c r="E3952" t="s">
        <v>85</v>
      </c>
      <c r="F3952" t="s">
        <v>26</v>
      </c>
      <c r="G3952" t="s">
        <v>27</v>
      </c>
      <c r="H3952">
        <v>6</v>
      </c>
      <c r="I3952">
        <v>6</v>
      </c>
      <c r="J3952" t="s">
        <v>27</v>
      </c>
      <c r="K3952" t="s">
        <v>4520</v>
      </c>
      <c r="L3952" t="s">
        <v>1829</v>
      </c>
      <c r="M3952" t="s">
        <v>23</v>
      </c>
      <c r="N3952" t="s">
        <v>27</v>
      </c>
      <c r="O3952" t="s">
        <v>27</v>
      </c>
      <c r="P3952" t="s">
        <v>27</v>
      </c>
      <c r="Q3952" s="1">
        <v>39038.004166666666</v>
      </c>
      <c r="R3952" s="1">
        <v>40646.665972222225</v>
      </c>
      <c r="S3952" t="s">
        <v>27</v>
      </c>
      <c r="T3952" t="s">
        <v>27</v>
      </c>
      <c r="U3952" t="s">
        <v>27</v>
      </c>
    </row>
    <row r="3953" spans="1:21" x14ac:dyDescent="0.25">
      <c r="A3953" t="s">
        <v>21</v>
      </c>
      <c r="B3953" t="s">
        <v>4431</v>
      </c>
      <c r="C3953" t="s">
        <v>23</v>
      </c>
      <c r="D3953" t="s">
        <v>4432</v>
      </c>
      <c r="E3953" t="s">
        <v>4101</v>
      </c>
      <c r="F3953" t="s">
        <v>26</v>
      </c>
      <c r="G3953" t="s">
        <v>27</v>
      </c>
      <c r="H3953">
        <v>6</v>
      </c>
      <c r="I3953">
        <v>6</v>
      </c>
      <c r="J3953" t="s">
        <v>27</v>
      </c>
      <c r="K3953" t="s">
        <v>1294</v>
      </c>
      <c r="L3953" t="s">
        <v>1296</v>
      </c>
      <c r="M3953" t="s">
        <v>23</v>
      </c>
      <c r="N3953" t="s">
        <v>27</v>
      </c>
      <c r="O3953" t="s">
        <v>27</v>
      </c>
      <c r="P3953" t="s">
        <v>27</v>
      </c>
      <c r="Q3953" s="1">
        <v>38671.543749999997</v>
      </c>
      <c r="R3953" s="1">
        <v>42598.585416666669</v>
      </c>
      <c r="S3953">
        <v>1082</v>
      </c>
      <c r="T3953">
        <v>2941</v>
      </c>
      <c r="U3953">
        <v>1850</v>
      </c>
    </row>
    <row r="3954" spans="1:21" x14ac:dyDescent="0.25">
      <c r="A3954" t="s">
        <v>21</v>
      </c>
      <c r="B3954" t="s">
        <v>4776</v>
      </c>
      <c r="C3954" t="s">
        <v>23</v>
      </c>
      <c r="D3954" t="s">
        <v>4777</v>
      </c>
      <c r="F3954" t="s">
        <v>26</v>
      </c>
      <c r="G3954" t="s">
        <v>27</v>
      </c>
      <c r="H3954">
        <v>6</v>
      </c>
      <c r="I3954">
        <v>6</v>
      </c>
      <c r="J3954" t="s">
        <v>27</v>
      </c>
      <c r="K3954" t="s">
        <v>4778</v>
      </c>
      <c r="L3954" t="s">
        <v>4779</v>
      </c>
      <c r="M3954" t="s">
        <v>23</v>
      </c>
      <c r="N3954" t="s">
        <v>27</v>
      </c>
      <c r="O3954" t="s">
        <v>27</v>
      </c>
      <c r="P3954" t="s">
        <v>27</v>
      </c>
      <c r="Q3954" s="1">
        <v>42264.402083333334</v>
      </c>
      <c r="R3954" s="1">
        <v>42752.490277777775</v>
      </c>
      <c r="S3954" t="s">
        <v>27</v>
      </c>
      <c r="T3954" t="s">
        <v>27</v>
      </c>
      <c r="U3954" t="s">
        <v>27</v>
      </c>
    </row>
    <row r="3955" spans="1:21" x14ac:dyDescent="0.25">
      <c r="A3955" t="s">
        <v>21</v>
      </c>
      <c r="B3955" t="s">
        <v>3884</v>
      </c>
      <c r="C3955" t="s">
        <v>23</v>
      </c>
      <c r="D3955" t="s">
        <v>3885</v>
      </c>
      <c r="F3955" t="s">
        <v>130</v>
      </c>
      <c r="G3955" t="s">
        <v>27</v>
      </c>
      <c r="H3955">
        <v>6</v>
      </c>
      <c r="I3955">
        <v>6</v>
      </c>
      <c r="J3955" t="s">
        <v>27</v>
      </c>
      <c r="K3955" t="s">
        <v>4901</v>
      </c>
      <c r="L3955" t="s">
        <v>4902</v>
      </c>
      <c r="M3955" t="s">
        <v>23</v>
      </c>
      <c r="N3955" t="s">
        <v>27</v>
      </c>
      <c r="O3955" t="s">
        <v>27</v>
      </c>
      <c r="P3955" t="s">
        <v>27</v>
      </c>
      <c r="Q3955" s="1">
        <v>37887.335416666669</v>
      </c>
      <c r="R3955" s="1">
        <v>39997.611111111109</v>
      </c>
      <c r="S3955" t="s">
        <v>27</v>
      </c>
      <c r="T3955" t="s">
        <v>27</v>
      </c>
      <c r="U3955" t="s">
        <v>27</v>
      </c>
    </row>
    <row r="3956" spans="1:21" x14ac:dyDescent="0.25">
      <c r="A3956" t="s">
        <v>21</v>
      </c>
      <c r="B3956" t="s">
        <v>4778</v>
      </c>
      <c r="C3956" t="s">
        <v>23</v>
      </c>
      <c r="D3956" t="s">
        <v>4779</v>
      </c>
      <c r="F3956" t="s">
        <v>26</v>
      </c>
      <c r="G3956" t="s">
        <v>27</v>
      </c>
      <c r="H3956">
        <v>6</v>
      </c>
      <c r="I3956">
        <v>6</v>
      </c>
      <c r="J3956" t="s">
        <v>27</v>
      </c>
      <c r="K3956" t="s">
        <v>4778</v>
      </c>
      <c r="L3956" t="s">
        <v>4779</v>
      </c>
      <c r="M3956" t="s">
        <v>23</v>
      </c>
      <c r="N3956" t="s">
        <v>27</v>
      </c>
      <c r="O3956" t="s">
        <v>27</v>
      </c>
      <c r="P3956" t="s">
        <v>27</v>
      </c>
      <c r="Q3956" s="1">
        <v>42264.402083333334</v>
      </c>
      <c r="R3956" s="1">
        <v>42752.490277777775</v>
      </c>
      <c r="S3956" t="s">
        <v>27</v>
      </c>
      <c r="T3956" t="s">
        <v>27</v>
      </c>
      <c r="U3956" t="s">
        <v>27</v>
      </c>
    </row>
    <row r="3957" spans="1:21" x14ac:dyDescent="0.25">
      <c r="A3957" t="s">
        <v>21</v>
      </c>
      <c r="B3957" t="s">
        <v>3807</v>
      </c>
      <c r="C3957" t="s">
        <v>23</v>
      </c>
      <c r="D3957" t="s">
        <v>3808</v>
      </c>
      <c r="E3957" t="s">
        <v>211</v>
      </c>
      <c r="F3957" t="s">
        <v>26</v>
      </c>
      <c r="G3957" t="s">
        <v>27</v>
      </c>
      <c r="H3957">
        <v>5</v>
      </c>
      <c r="I3957">
        <v>6</v>
      </c>
      <c r="J3957">
        <v>-77</v>
      </c>
      <c r="K3957" t="s">
        <v>550</v>
      </c>
      <c r="L3957" t="s">
        <v>551</v>
      </c>
      <c r="M3957" t="s">
        <v>23</v>
      </c>
      <c r="N3957" t="s">
        <v>27</v>
      </c>
      <c r="O3957" t="s">
        <v>27</v>
      </c>
      <c r="P3957" t="s">
        <v>27</v>
      </c>
      <c r="Q3957" s="1">
        <v>38738.004861111112</v>
      </c>
      <c r="R3957" s="1">
        <v>38878.006944444445</v>
      </c>
      <c r="S3957">
        <v>56</v>
      </c>
      <c r="T3957">
        <v>159</v>
      </c>
      <c r="U3957">
        <v>118.166666666667</v>
      </c>
    </row>
    <row r="3958" spans="1:21" x14ac:dyDescent="0.25">
      <c r="A3958" t="s">
        <v>21</v>
      </c>
      <c r="B3958" t="s">
        <v>4302</v>
      </c>
      <c r="C3958" t="s">
        <v>23</v>
      </c>
      <c r="D3958" t="s">
        <v>1829</v>
      </c>
      <c r="E3958" t="s">
        <v>85</v>
      </c>
      <c r="F3958" t="s">
        <v>26</v>
      </c>
      <c r="G3958" t="s">
        <v>27</v>
      </c>
      <c r="H3958">
        <v>6</v>
      </c>
      <c r="I3958">
        <v>6</v>
      </c>
      <c r="J3958" s="2">
        <v>45323</v>
      </c>
      <c r="K3958" t="s">
        <v>4397</v>
      </c>
      <c r="L3958" t="s">
        <v>4398</v>
      </c>
      <c r="M3958" t="s">
        <v>23</v>
      </c>
      <c r="N3958" t="s">
        <v>27</v>
      </c>
      <c r="O3958" t="s">
        <v>27</v>
      </c>
      <c r="P3958" t="s">
        <v>27</v>
      </c>
      <c r="Q3958" s="1">
        <v>42213.863888888889</v>
      </c>
      <c r="R3958" s="1">
        <v>42954.561111111114</v>
      </c>
      <c r="S3958">
        <v>7.2</v>
      </c>
      <c r="T3958">
        <v>18.3</v>
      </c>
      <c r="U3958">
        <v>12.85</v>
      </c>
    </row>
    <row r="3959" spans="1:21" x14ac:dyDescent="0.25">
      <c r="A3959" t="s">
        <v>21</v>
      </c>
      <c r="B3959" t="s">
        <v>3807</v>
      </c>
      <c r="C3959" t="s">
        <v>23</v>
      </c>
      <c r="D3959" t="s">
        <v>3808</v>
      </c>
      <c r="E3959" t="s">
        <v>211</v>
      </c>
      <c r="F3959" t="s">
        <v>26</v>
      </c>
      <c r="G3959" t="s">
        <v>27</v>
      </c>
      <c r="H3959">
        <v>6</v>
      </c>
      <c r="I3959">
        <v>6</v>
      </c>
      <c r="J3959" t="s">
        <v>27</v>
      </c>
      <c r="K3959" t="s">
        <v>3807</v>
      </c>
      <c r="L3959" t="s">
        <v>3808</v>
      </c>
      <c r="M3959" t="s">
        <v>23</v>
      </c>
      <c r="N3959" t="s">
        <v>27</v>
      </c>
      <c r="O3959" t="s">
        <v>27</v>
      </c>
      <c r="P3959" t="s">
        <v>27</v>
      </c>
      <c r="Q3959" s="1">
        <v>39770.379861111112</v>
      </c>
      <c r="R3959" s="1">
        <v>42174.670138888891</v>
      </c>
      <c r="S3959">
        <v>82</v>
      </c>
      <c r="T3959">
        <v>82</v>
      </c>
      <c r="U3959">
        <v>82</v>
      </c>
    </row>
    <row r="3960" spans="1:21" x14ac:dyDescent="0.25">
      <c r="A3960" t="s">
        <v>21</v>
      </c>
      <c r="B3960" t="s">
        <v>3807</v>
      </c>
      <c r="C3960" t="s">
        <v>23</v>
      </c>
      <c r="D3960" t="s">
        <v>3808</v>
      </c>
      <c r="E3960" t="s">
        <v>211</v>
      </c>
      <c r="F3960" t="s">
        <v>26</v>
      </c>
      <c r="G3960" t="s">
        <v>27</v>
      </c>
      <c r="H3960">
        <v>6</v>
      </c>
      <c r="I3960">
        <v>6</v>
      </c>
      <c r="J3960">
        <v>-50</v>
      </c>
      <c r="K3960" t="s">
        <v>3807</v>
      </c>
      <c r="L3960" t="s">
        <v>3808</v>
      </c>
      <c r="M3960" t="s">
        <v>23</v>
      </c>
      <c r="N3960" t="s">
        <v>27</v>
      </c>
      <c r="O3960" t="s">
        <v>27</v>
      </c>
      <c r="P3960" t="s">
        <v>27</v>
      </c>
      <c r="Q3960" s="1">
        <v>37858.131944444445</v>
      </c>
      <c r="R3960" s="1">
        <v>38455.833333333336</v>
      </c>
      <c r="S3960">
        <v>48</v>
      </c>
      <c r="T3960">
        <v>133</v>
      </c>
      <c r="U3960">
        <v>92.3333333333333</v>
      </c>
    </row>
    <row r="3961" spans="1:21" x14ac:dyDescent="0.25">
      <c r="A3961" t="s">
        <v>21</v>
      </c>
      <c r="B3961" t="s">
        <v>4236</v>
      </c>
      <c r="C3961" t="s">
        <v>23</v>
      </c>
      <c r="D3961" t="s">
        <v>4237</v>
      </c>
      <c r="F3961" t="s">
        <v>130</v>
      </c>
      <c r="G3961" t="s">
        <v>27</v>
      </c>
      <c r="H3961">
        <v>6</v>
      </c>
      <c r="I3961">
        <v>6</v>
      </c>
      <c r="J3961" t="s">
        <v>27</v>
      </c>
      <c r="K3961" t="s">
        <v>2206</v>
      </c>
      <c r="L3961" t="s">
        <v>420</v>
      </c>
      <c r="M3961" t="s">
        <v>23</v>
      </c>
      <c r="N3961" t="s">
        <v>27</v>
      </c>
      <c r="O3961" t="s">
        <v>27</v>
      </c>
      <c r="P3961" t="s">
        <v>27</v>
      </c>
      <c r="Q3961" s="1">
        <v>35509.354166666664</v>
      </c>
      <c r="R3961" s="1">
        <v>35569.209027777775</v>
      </c>
      <c r="S3961" t="s">
        <v>27</v>
      </c>
      <c r="T3961" t="s">
        <v>27</v>
      </c>
      <c r="U3961" t="s">
        <v>27</v>
      </c>
    </row>
    <row r="3962" spans="1:21" x14ac:dyDescent="0.25">
      <c r="A3962" t="s">
        <v>21</v>
      </c>
      <c r="B3962" t="s">
        <v>5142</v>
      </c>
      <c r="C3962" t="s">
        <v>23</v>
      </c>
      <c r="D3962" t="s">
        <v>4478</v>
      </c>
      <c r="F3962" t="s">
        <v>26</v>
      </c>
      <c r="G3962" t="s">
        <v>27</v>
      </c>
      <c r="H3962">
        <v>6</v>
      </c>
      <c r="I3962">
        <v>6</v>
      </c>
      <c r="J3962" t="s">
        <v>27</v>
      </c>
      <c r="K3962" t="s">
        <v>5143</v>
      </c>
      <c r="L3962" t="s">
        <v>4478</v>
      </c>
      <c r="M3962" t="s">
        <v>23</v>
      </c>
      <c r="N3962" t="s">
        <v>27</v>
      </c>
      <c r="O3962" t="s">
        <v>27</v>
      </c>
      <c r="P3962" t="s">
        <v>27</v>
      </c>
      <c r="Q3962" s="1">
        <v>41883.665277777778</v>
      </c>
      <c r="R3962" s="1">
        <v>42970.71875</v>
      </c>
      <c r="S3962" t="s">
        <v>27</v>
      </c>
      <c r="T3962" t="s">
        <v>27</v>
      </c>
      <c r="U3962" t="s">
        <v>27</v>
      </c>
    </row>
    <row r="3963" spans="1:21" x14ac:dyDescent="0.25">
      <c r="A3963" t="s">
        <v>21</v>
      </c>
      <c r="B3963" t="s">
        <v>5174</v>
      </c>
      <c r="C3963" t="s">
        <v>23</v>
      </c>
      <c r="D3963" t="s">
        <v>5175</v>
      </c>
      <c r="F3963" t="s">
        <v>26</v>
      </c>
      <c r="G3963" t="s">
        <v>27</v>
      </c>
      <c r="H3963">
        <v>6</v>
      </c>
      <c r="I3963">
        <v>6</v>
      </c>
      <c r="J3963" t="s">
        <v>27</v>
      </c>
      <c r="K3963" t="s">
        <v>5176</v>
      </c>
      <c r="L3963" t="s">
        <v>5175</v>
      </c>
      <c r="M3963" t="s">
        <v>23</v>
      </c>
      <c r="N3963" t="s">
        <v>27</v>
      </c>
      <c r="O3963" t="s">
        <v>27</v>
      </c>
      <c r="P3963" t="s">
        <v>27</v>
      </c>
      <c r="Q3963" s="1">
        <v>42296.385416666664</v>
      </c>
      <c r="R3963" s="1">
        <v>42944.508333333331</v>
      </c>
      <c r="S3963" t="s">
        <v>27</v>
      </c>
      <c r="T3963" t="s">
        <v>27</v>
      </c>
      <c r="U3963" t="s">
        <v>27</v>
      </c>
    </row>
    <row r="3964" spans="1:21" x14ac:dyDescent="0.25">
      <c r="A3964" t="s">
        <v>21</v>
      </c>
      <c r="B3964" t="s">
        <v>4299</v>
      </c>
      <c r="C3964" t="s">
        <v>23</v>
      </c>
      <c r="D3964" t="s">
        <v>4300</v>
      </c>
      <c r="F3964" t="s">
        <v>107</v>
      </c>
      <c r="G3964" t="s">
        <v>27</v>
      </c>
      <c r="H3964">
        <v>5</v>
      </c>
      <c r="I3964">
        <v>6</v>
      </c>
      <c r="J3964" t="s">
        <v>27</v>
      </c>
      <c r="K3964" t="s">
        <v>4297</v>
      </c>
      <c r="L3964" t="s">
        <v>4298</v>
      </c>
      <c r="M3964" t="s">
        <v>23</v>
      </c>
      <c r="N3964" t="s">
        <v>27</v>
      </c>
      <c r="O3964" t="s">
        <v>27</v>
      </c>
      <c r="P3964" t="s">
        <v>27</v>
      </c>
      <c r="Q3964" s="1">
        <v>39330.418749999997</v>
      </c>
      <c r="R3964" s="1">
        <v>41431.786805555559</v>
      </c>
      <c r="S3964" t="s">
        <v>27</v>
      </c>
      <c r="T3964" t="s">
        <v>27</v>
      </c>
      <c r="U3964" t="s">
        <v>27</v>
      </c>
    </row>
    <row r="3965" spans="1:21" x14ac:dyDescent="0.25">
      <c r="A3965" t="s">
        <v>21</v>
      </c>
      <c r="B3965" t="s">
        <v>4293</v>
      </c>
      <c r="C3965" t="s">
        <v>23</v>
      </c>
      <c r="D3965" t="s">
        <v>4294</v>
      </c>
      <c r="E3965" t="s">
        <v>123</v>
      </c>
      <c r="F3965" t="s">
        <v>26</v>
      </c>
      <c r="G3965" t="s">
        <v>27</v>
      </c>
      <c r="H3965">
        <v>6</v>
      </c>
      <c r="I3965">
        <v>6</v>
      </c>
      <c r="J3965" t="s">
        <v>27</v>
      </c>
      <c r="K3965" t="s">
        <v>718</v>
      </c>
      <c r="L3965" t="s">
        <v>322</v>
      </c>
      <c r="M3965" t="s">
        <v>23</v>
      </c>
      <c r="N3965" t="s">
        <v>27</v>
      </c>
      <c r="O3965" t="s">
        <v>27</v>
      </c>
      <c r="P3965" t="s">
        <v>27</v>
      </c>
      <c r="Q3965" s="1">
        <v>38366.538194444445</v>
      </c>
      <c r="R3965" s="1">
        <v>42417.4</v>
      </c>
      <c r="S3965">
        <v>1</v>
      </c>
      <c r="T3965">
        <v>65</v>
      </c>
      <c r="U3965">
        <v>39</v>
      </c>
    </row>
    <row r="3966" spans="1:21" x14ac:dyDescent="0.25">
      <c r="A3966" t="s">
        <v>21</v>
      </c>
      <c r="B3966" t="s">
        <v>5220</v>
      </c>
      <c r="C3966" t="s">
        <v>23</v>
      </c>
      <c r="D3966" t="s">
        <v>5221</v>
      </c>
      <c r="F3966" t="s">
        <v>26</v>
      </c>
      <c r="G3966" t="s">
        <v>27</v>
      </c>
      <c r="H3966">
        <v>6</v>
      </c>
      <c r="I3966">
        <v>6</v>
      </c>
      <c r="J3966" t="s">
        <v>27</v>
      </c>
      <c r="K3966" t="s">
        <v>5220</v>
      </c>
      <c r="L3966" t="s">
        <v>5221</v>
      </c>
      <c r="M3966" t="s">
        <v>23</v>
      </c>
      <c r="N3966" t="s">
        <v>27</v>
      </c>
      <c r="O3966" t="s">
        <v>27</v>
      </c>
      <c r="P3966" t="s">
        <v>27</v>
      </c>
      <c r="Q3966" s="1">
        <v>42571.709722222222</v>
      </c>
      <c r="R3966" s="1">
        <v>42968.354861111111</v>
      </c>
      <c r="S3966" t="s">
        <v>27</v>
      </c>
      <c r="T3966" t="s">
        <v>27</v>
      </c>
      <c r="U3966" t="s">
        <v>27</v>
      </c>
    </row>
    <row r="3967" spans="1:21" x14ac:dyDescent="0.25">
      <c r="A3967" t="s">
        <v>21</v>
      </c>
      <c r="B3967" t="s">
        <v>5272</v>
      </c>
      <c r="C3967" t="s">
        <v>23</v>
      </c>
      <c r="D3967" t="s">
        <v>5273</v>
      </c>
      <c r="F3967" t="s">
        <v>26</v>
      </c>
      <c r="G3967" t="s">
        <v>27</v>
      </c>
      <c r="H3967">
        <v>6</v>
      </c>
      <c r="I3967">
        <v>6</v>
      </c>
      <c r="J3967" t="s">
        <v>27</v>
      </c>
      <c r="K3967" t="s">
        <v>5176</v>
      </c>
      <c r="L3967" t="s">
        <v>5175</v>
      </c>
      <c r="M3967" t="s">
        <v>23</v>
      </c>
      <c r="N3967" t="s">
        <v>27</v>
      </c>
      <c r="O3967" t="s">
        <v>27</v>
      </c>
      <c r="P3967" t="s">
        <v>27</v>
      </c>
      <c r="Q3967" s="1">
        <v>42296.385416666664</v>
      </c>
      <c r="R3967" s="1">
        <v>42944.508333333331</v>
      </c>
      <c r="S3967" t="s">
        <v>27</v>
      </c>
      <c r="T3967" t="s">
        <v>27</v>
      </c>
      <c r="U3967" t="s">
        <v>27</v>
      </c>
    </row>
    <row r="3968" spans="1:21" x14ac:dyDescent="0.25">
      <c r="A3968" t="s">
        <v>21</v>
      </c>
      <c r="B3968" t="s">
        <v>3884</v>
      </c>
      <c r="C3968" t="s">
        <v>23</v>
      </c>
      <c r="D3968" t="s">
        <v>3885</v>
      </c>
      <c r="F3968" t="s">
        <v>130</v>
      </c>
      <c r="G3968" t="s">
        <v>27</v>
      </c>
      <c r="H3968">
        <v>6</v>
      </c>
      <c r="I3968">
        <v>6</v>
      </c>
      <c r="J3968" t="s">
        <v>27</v>
      </c>
      <c r="K3968" t="s">
        <v>5324</v>
      </c>
      <c r="L3968" t="s">
        <v>5325</v>
      </c>
      <c r="M3968" t="s">
        <v>23</v>
      </c>
      <c r="N3968" t="s">
        <v>27</v>
      </c>
      <c r="O3968" t="s">
        <v>27</v>
      </c>
      <c r="P3968" t="s">
        <v>27</v>
      </c>
      <c r="Q3968" s="1">
        <v>38029.646527777775</v>
      </c>
      <c r="R3968" s="1">
        <v>41897.511111111111</v>
      </c>
      <c r="S3968" t="s">
        <v>27</v>
      </c>
      <c r="T3968" t="s">
        <v>27</v>
      </c>
      <c r="U3968" t="s">
        <v>27</v>
      </c>
    </row>
    <row r="3969" spans="1:21" x14ac:dyDescent="0.25">
      <c r="A3969" t="s">
        <v>21</v>
      </c>
      <c r="B3969" t="s">
        <v>5395</v>
      </c>
      <c r="C3969" t="s">
        <v>23</v>
      </c>
      <c r="D3969" t="s">
        <v>5396</v>
      </c>
      <c r="F3969" t="s">
        <v>26</v>
      </c>
      <c r="G3969" t="s">
        <v>27</v>
      </c>
      <c r="H3969">
        <v>6</v>
      </c>
      <c r="I3969">
        <v>6</v>
      </c>
      <c r="J3969" t="s">
        <v>27</v>
      </c>
      <c r="K3969" t="s">
        <v>5395</v>
      </c>
      <c r="L3969" t="s">
        <v>5397</v>
      </c>
      <c r="M3969" t="s">
        <v>23</v>
      </c>
      <c r="N3969" t="s">
        <v>27</v>
      </c>
      <c r="O3969" t="s">
        <v>27</v>
      </c>
      <c r="P3969" t="s">
        <v>27</v>
      </c>
      <c r="Q3969" s="1">
        <v>38706.540972222225</v>
      </c>
      <c r="R3969" s="1">
        <v>41717.685416666667</v>
      </c>
      <c r="S3969" t="s">
        <v>27</v>
      </c>
      <c r="T3969" t="s">
        <v>27</v>
      </c>
      <c r="U3969" t="s">
        <v>27</v>
      </c>
    </row>
    <row r="3970" spans="1:21" x14ac:dyDescent="0.25">
      <c r="A3970" t="s">
        <v>21</v>
      </c>
      <c r="B3970" t="s">
        <v>5366</v>
      </c>
      <c r="C3970" t="s">
        <v>23</v>
      </c>
      <c r="D3970" t="s">
        <v>5367</v>
      </c>
      <c r="F3970" t="s">
        <v>78</v>
      </c>
      <c r="G3970" t="s">
        <v>27</v>
      </c>
      <c r="H3970">
        <v>6</v>
      </c>
      <c r="I3970">
        <v>6</v>
      </c>
      <c r="J3970" t="s">
        <v>27</v>
      </c>
      <c r="K3970" t="s">
        <v>5418</v>
      </c>
      <c r="L3970" t="s">
        <v>5068</v>
      </c>
      <c r="M3970" t="s">
        <v>23</v>
      </c>
      <c r="N3970" t="s">
        <v>27</v>
      </c>
      <c r="O3970" t="s">
        <v>27</v>
      </c>
      <c r="P3970" t="s">
        <v>27</v>
      </c>
      <c r="Q3970" s="1">
        <v>41491.572222222225</v>
      </c>
      <c r="R3970" s="1">
        <v>42725.54583333333</v>
      </c>
      <c r="S3970" t="s">
        <v>27</v>
      </c>
      <c r="T3970" t="s">
        <v>27</v>
      </c>
      <c r="U3970" t="s">
        <v>27</v>
      </c>
    </row>
    <row r="3971" spans="1:21" x14ac:dyDescent="0.25">
      <c r="A3971" t="s">
        <v>21</v>
      </c>
      <c r="B3971" t="s">
        <v>5435</v>
      </c>
      <c r="C3971" t="s">
        <v>23</v>
      </c>
      <c r="D3971" t="s">
        <v>5436</v>
      </c>
      <c r="F3971" t="s">
        <v>26</v>
      </c>
      <c r="G3971" t="s">
        <v>27</v>
      </c>
      <c r="H3971">
        <v>6</v>
      </c>
      <c r="I3971">
        <v>6</v>
      </c>
      <c r="J3971" t="s">
        <v>27</v>
      </c>
      <c r="K3971" t="s">
        <v>5435</v>
      </c>
      <c r="L3971" t="s">
        <v>5437</v>
      </c>
      <c r="M3971" t="s">
        <v>23</v>
      </c>
      <c r="N3971" t="s">
        <v>27</v>
      </c>
      <c r="O3971" t="s">
        <v>27</v>
      </c>
      <c r="P3971" t="s">
        <v>27</v>
      </c>
      <c r="Q3971" s="1">
        <v>37945.421527777777</v>
      </c>
      <c r="R3971" s="1">
        <v>42551.04791666667</v>
      </c>
      <c r="S3971" t="s">
        <v>27</v>
      </c>
      <c r="T3971" t="s">
        <v>27</v>
      </c>
      <c r="U3971" t="s">
        <v>27</v>
      </c>
    </row>
    <row r="3972" spans="1:21" x14ac:dyDescent="0.25">
      <c r="A3972" t="s">
        <v>21</v>
      </c>
      <c r="B3972" t="s">
        <v>3884</v>
      </c>
      <c r="C3972" t="s">
        <v>23</v>
      </c>
      <c r="D3972" t="s">
        <v>3885</v>
      </c>
      <c r="F3972" t="s">
        <v>130</v>
      </c>
      <c r="G3972" t="s">
        <v>27</v>
      </c>
      <c r="H3972">
        <v>6</v>
      </c>
      <c r="I3972">
        <v>6</v>
      </c>
      <c r="J3972" t="s">
        <v>27</v>
      </c>
      <c r="K3972" t="s">
        <v>650</v>
      </c>
      <c r="L3972" t="s">
        <v>651</v>
      </c>
      <c r="M3972" t="s">
        <v>23</v>
      </c>
      <c r="N3972" t="s">
        <v>27</v>
      </c>
      <c r="O3972" t="s">
        <v>27</v>
      </c>
      <c r="P3972" t="s">
        <v>27</v>
      </c>
      <c r="Q3972" s="1">
        <v>37935.385416666664</v>
      </c>
      <c r="R3972" s="1">
        <v>39023.35</v>
      </c>
      <c r="S3972" t="s">
        <v>27</v>
      </c>
      <c r="T3972" t="s">
        <v>27</v>
      </c>
      <c r="U3972" t="s">
        <v>27</v>
      </c>
    </row>
    <row r="3973" spans="1:21" x14ac:dyDescent="0.25">
      <c r="A3973" t="s">
        <v>21</v>
      </c>
      <c r="B3973" t="s">
        <v>5575</v>
      </c>
      <c r="C3973" t="s">
        <v>23</v>
      </c>
      <c r="D3973" t="s">
        <v>5576</v>
      </c>
      <c r="F3973" t="s">
        <v>78</v>
      </c>
      <c r="G3973" t="s">
        <v>27</v>
      </c>
      <c r="H3973">
        <v>5</v>
      </c>
      <c r="I3973">
        <v>6</v>
      </c>
      <c r="J3973" t="s">
        <v>27</v>
      </c>
      <c r="K3973" t="s">
        <v>5451</v>
      </c>
      <c r="L3973" t="s">
        <v>5299</v>
      </c>
      <c r="M3973" t="s">
        <v>23</v>
      </c>
      <c r="N3973" t="s">
        <v>27</v>
      </c>
      <c r="O3973" t="s">
        <v>27</v>
      </c>
      <c r="P3973" t="s">
        <v>27</v>
      </c>
      <c r="Q3973" s="1">
        <v>41712.719444444447</v>
      </c>
      <c r="R3973" s="1">
        <v>41742.706250000003</v>
      </c>
      <c r="S3973" t="s">
        <v>27</v>
      </c>
      <c r="T3973" t="s">
        <v>27</v>
      </c>
      <c r="U3973" t="s">
        <v>27</v>
      </c>
    </row>
    <row r="3974" spans="1:21" x14ac:dyDescent="0.25">
      <c r="A3974" t="s">
        <v>21</v>
      </c>
      <c r="B3974" t="s">
        <v>5419</v>
      </c>
      <c r="C3974" t="s">
        <v>23</v>
      </c>
      <c r="D3974" t="s">
        <v>5420</v>
      </c>
      <c r="F3974" t="s">
        <v>78</v>
      </c>
      <c r="G3974" t="s">
        <v>27</v>
      </c>
      <c r="H3974">
        <v>3</v>
      </c>
      <c r="I3974">
        <v>6</v>
      </c>
      <c r="J3974" t="s">
        <v>27</v>
      </c>
      <c r="K3974" t="s">
        <v>5445</v>
      </c>
      <c r="L3974" t="s">
        <v>5299</v>
      </c>
      <c r="M3974" t="s">
        <v>23</v>
      </c>
      <c r="N3974" t="s">
        <v>27</v>
      </c>
      <c r="O3974" t="s">
        <v>27</v>
      </c>
      <c r="P3974" t="s">
        <v>27</v>
      </c>
      <c r="Q3974" s="1">
        <v>41398.550000000003</v>
      </c>
      <c r="R3974" s="1">
        <v>42431.679166666669</v>
      </c>
      <c r="S3974" t="s">
        <v>27</v>
      </c>
      <c r="T3974" t="s">
        <v>27</v>
      </c>
      <c r="U3974" t="s">
        <v>27</v>
      </c>
    </row>
    <row r="3975" spans="1:21" x14ac:dyDescent="0.25">
      <c r="A3975" t="s">
        <v>21</v>
      </c>
      <c r="B3975" t="s">
        <v>5143</v>
      </c>
      <c r="C3975" t="s">
        <v>23</v>
      </c>
      <c r="D3975" t="s">
        <v>4879</v>
      </c>
      <c r="F3975" t="s">
        <v>26</v>
      </c>
      <c r="G3975" t="s">
        <v>27</v>
      </c>
      <c r="H3975">
        <v>6</v>
      </c>
      <c r="I3975">
        <v>6</v>
      </c>
      <c r="J3975" t="s">
        <v>27</v>
      </c>
      <c r="K3975" t="s">
        <v>5143</v>
      </c>
      <c r="L3975" t="s">
        <v>4478</v>
      </c>
      <c r="M3975" t="s">
        <v>23</v>
      </c>
      <c r="N3975" t="s">
        <v>27</v>
      </c>
      <c r="O3975" t="s">
        <v>27</v>
      </c>
      <c r="P3975" t="s">
        <v>27</v>
      </c>
      <c r="Q3975" s="1">
        <v>41883.665277777778</v>
      </c>
      <c r="R3975" s="1">
        <v>42970.71875</v>
      </c>
      <c r="S3975" t="s">
        <v>27</v>
      </c>
      <c r="T3975" t="s">
        <v>27</v>
      </c>
      <c r="U3975" t="s">
        <v>27</v>
      </c>
    </row>
    <row r="3976" spans="1:21" x14ac:dyDescent="0.25">
      <c r="A3976" t="s">
        <v>21</v>
      </c>
      <c r="B3976" t="s">
        <v>5419</v>
      </c>
      <c r="C3976" t="s">
        <v>23</v>
      </c>
      <c r="D3976" t="s">
        <v>5420</v>
      </c>
      <c r="F3976" t="s">
        <v>78</v>
      </c>
      <c r="G3976" t="s">
        <v>27</v>
      </c>
      <c r="H3976">
        <v>5</v>
      </c>
      <c r="I3976">
        <v>6</v>
      </c>
      <c r="J3976" t="s">
        <v>27</v>
      </c>
      <c r="K3976" t="s">
        <v>5303</v>
      </c>
      <c r="L3976" t="s">
        <v>5068</v>
      </c>
      <c r="M3976" t="s">
        <v>23</v>
      </c>
      <c r="N3976" t="s">
        <v>27</v>
      </c>
      <c r="O3976" t="s">
        <v>27</v>
      </c>
      <c r="P3976" t="s">
        <v>27</v>
      </c>
      <c r="Q3976" s="1">
        <v>41711.605555555558</v>
      </c>
      <c r="R3976" s="1">
        <v>42799.628472222219</v>
      </c>
      <c r="S3976" t="s">
        <v>27</v>
      </c>
      <c r="T3976" t="s">
        <v>27</v>
      </c>
      <c r="U3976" t="s">
        <v>27</v>
      </c>
    </row>
    <row r="3977" spans="1:21" x14ac:dyDescent="0.25">
      <c r="A3977" t="s">
        <v>21</v>
      </c>
      <c r="B3977" t="s">
        <v>4782</v>
      </c>
      <c r="C3977" t="s">
        <v>23</v>
      </c>
      <c r="D3977" t="s">
        <v>4783</v>
      </c>
      <c r="F3977" t="s">
        <v>144</v>
      </c>
      <c r="G3977" t="s">
        <v>27</v>
      </c>
      <c r="H3977">
        <v>6</v>
      </c>
      <c r="I3977">
        <v>6</v>
      </c>
      <c r="J3977" t="s">
        <v>27</v>
      </c>
      <c r="K3977" t="s">
        <v>5695</v>
      </c>
      <c r="L3977" t="s">
        <v>5696</v>
      </c>
      <c r="M3977" t="s">
        <v>23</v>
      </c>
      <c r="N3977" t="s">
        <v>27</v>
      </c>
      <c r="O3977" t="s">
        <v>27</v>
      </c>
      <c r="P3977" t="s">
        <v>27</v>
      </c>
      <c r="Q3977" s="1">
        <v>39042.720138888886</v>
      </c>
      <c r="R3977" s="1">
        <v>40236.086805555555</v>
      </c>
      <c r="S3977" t="s">
        <v>27</v>
      </c>
      <c r="T3977" t="s">
        <v>27</v>
      </c>
      <c r="U3977" t="s">
        <v>27</v>
      </c>
    </row>
    <row r="3978" spans="1:21" x14ac:dyDescent="0.25">
      <c r="A3978" t="s">
        <v>21</v>
      </c>
      <c r="B3978" t="s">
        <v>5255</v>
      </c>
      <c r="C3978" t="s">
        <v>23</v>
      </c>
      <c r="D3978" t="s">
        <v>5256</v>
      </c>
      <c r="F3978" t="s">
        <v>26</v>
      </c>
      <c r="G3978" t="s">
        <v>27</v>
      </c>
      <c r="H3978">
        <v>6</v>
      </c>
      <c r="I3978">
        <v>6</v>
      </c>
      <c r="J3978" t="s">
        <v>27</v>
      </c>
      <c r="K3978" t="s">
        <v>5255</v>
      </c>
      <c r="L3978" t="s">
        <v>5256</v>
      </c>
      <c r="M3978" t="s">
        <v>23</v>
      </c>
      <c r="N3978" t="s">
        <v>27</v>
      </c>
      <c r="O3978" t="s">
        <v>27</v>
      </c>
      <c r="P3978" t="s">
        <v>27</v>
      </c>
      <c r="Q3978" s="1">
        <v>42600.418055555558</v>
      </c>
      <c r="R3978" s="1">
        <v>42664.465277777781</v>
      </c>
      <c r="S3978" t="s">
        <v>27</v>
      </c>
      <c r="T3978" t="s">
        <v>27</v>
      </c>
      <c r="U3978" t="s">
        <v>27</v>
      </c>
    </row>
    <row r="3979" spans="1:21" x14ac:dyDescent="0.25">
      <c r="A3979" t="s">
        <v>21</v>
      </c>
      <c r="B3979" t="s">
        <v>5385</v>
      </c>
      <c r="C3979" t="s">
        <v>23</v>
      </c>
      <c r="D3979" t="s">
        <v>5386</v>
      </c>
      <c r="F3979" t="s">
        <v>78</v>
      </c>
      <c r="G3979" t="s">
        <v>27</v>
      </c>
      <c r="H3979">
        <v>6</v>
      </c>
      <c r="I3979">
        <v>6</v>
      </c>
      <c r="J3979" t="s">
        <v>27</v>
      </c>
      <c r="K3979" t="s">
        <v>5411</v>
      </c>
      <c r="L3979" t="s">
        <v>5113</v>
      </c>
      <c r="M3979" t="s">
        <v>23</v>
      </c>
      <c r="N3979" t="s">
        <v>27</v>
      </c>
      <c r="O3979" t="s">
        <v>27</v>
      </c>
      <c r="P3979" t="s">
        <v>27</v>
      </c>
      <c r="Q3979" s="1">
        <v>39499.545138888891</v>
      </c>
      <c r="R3979" s="1">
        <v>40957.505555555559</v>
      </c>
      <c r="S3979" t="s">
        <v>27</v>
      </c>
      <c r="T3979" t="s">
        <v>27</v>
      </c>
      <c r="U3979" t="s">
        <v>27</v>
      </c>
    </row>
    <row r="3980" spans="1:21" x14ac:dyDescent="0.25">
      <c r="A3980" t="s">
        <v>21</v>
      </c>
      <c r="B3980" t="s">
        <v>5788</v>
      </c>
      <c r="C3980" t="s">
        <v>23</v>
      </c>
      <c r="D3980" t="s">
        <v>5789</v>
      </c>
      <c r="F3980" t="s">
        <v>78</v>
      </c>
      <c r="G3980" t="s">
        <v>27</v>
      </c>
      <c r="H3980">
        <v>5</v>
      </c>
      <c r="I3980">
        <v>6</v>
      </c>
      <c r="J3980" t="s">
        <v>27</v>
      </c>
      <c r="K3980" t="s">
        <v>5493</v>
      </c>
      <c r="L3980" t="s">
        <v>5494</v>
      </c>
      <c r="M3980" t="s">
        <v>23</v>
      </c>
      <c r="N3980" t="s">
        <v>27</v>
      </c>
      <c r="O3980" t="s">
        <v>27</v>
      </c>
      <c r="P3980" t="s">
        <v>27</v>
      </c>
      <c r="Q3980" s="1">
        <v>41838.559027777781</v>
      </c>
      <c r="R3980" s="1">
        <v>42445.490972222222</v>
      </c>
      <c r="S3980" t="s">
        <v>27</v>
      </c>
      <c r="T3980" t="s">
        <v>27</v>
      </c>
      <c r="U3980" t="s">
        <v>27</v>
      </c>
    </row>
    <row r="3981" spans="1:21" x14ac:dyDescent="0.25">
      <c r="A3981" t="s">
        <v>21</v>
      </c>
      <c r="B3981" t="s">
        <v>5372</v>
      </c>
      <c r="C3981" t="s">
        <v>23</v>
      </c>
      <c r="D3981" t="s">
        <v>5373</v>
      </c>
      <c r="F3981" t="s">
        <v>78</v>
      </c>
      <c r="G3981" t="s">
        <v>27</v>
      </c>
      <c r="H3981">
        <v>4</v>
      </c>
      <c r="I3981">
        <v>6</v>
      </c>
      <c r="J3981" t="s">
        <v>27</v>
      </c>
      <c r="K3981" t="s">
        <v>5343</v>
      </c>
      <c r="L3981" t="s">
        <v>5344</v>
      </c>
      <c r="M3981" t="s">
        <v>23</v>
      </c>
      <c r="N3981" t="s">
        <v>27</v>
      </c>
      <c r="O3981" t="s">
        <v>27</v>
      </c>
      <c r="P3981" t="s">
        <v>27</v>
      </c>
      <c r="Q3981" s="1">
        <v>39913.52847222222</v>
      </c>
      <c r="R3981" s="1">
        <v>41420.481944444444</v>
      </c>
      <c r="S3981" t="s">
        <v>27</v>
      </c>
      <c r="T3981" t="s">
        <v>27</v>
      </c>
      <c r="U3981" t="s">
        <v>27</v>
      </c>
    </row>
    <row r="3982" spans="1:21" x14ac:dyDescent="0.25">
      <c r="A3982" t="s">
        <v>21</v>
      </c>
      <c r="B3982" t="s">
        <v>5691</v>
      </c>
      <c r="C3982" t="s">
        <v>23</v>
      </c>
      <c r="D3982" t="s">
        <v>5692</v>
      </c>
      <c r="F3982" t="s">
        <v>78</v>
      </c>
      <c r="G3982" t="s">
        <v>27</v>
      </c>
      <c r="H3982">
        <v>6</v>
      </c>
      <c r="I3982">
        <v>6</v>
      </c>
      <c r="J3982" t="s">
        <v>27</v>
      </c>
      <c r="K3982" t="s">
        <v>5605</v>
      </c>
      <c r="L3982" t="s">
        <v>5299</v>
      </c>
      <c r="M3982" t="s">
        <v>23</v>
      </c>
      <c r="N3982" t="s">
        <v>27</v>
      </c>
      <c r="O3982" t="s">
        <v>27</v>
      </c>
      <c r="P3982" t="s">
        <v>27</v>
      </c>
      <c r="Q3982" s="1">
        <v>41641.534722222219</v>
      </c>
      <c r="R3982" s="1">
        <v>41858.429861111108</v>
      </c>
      <c r="S3982" t="s">
        <v>27</v>
      </c>
      <c r="T3982" t="s">
        <v>27</v>
      </c>
      <c r="U3982" t="s">
        <v>27</v>
      </c>
    </row>
    <row r="3983" spans="1:21" x14ac:dyDescent="0.25">
      <c r="A3983" t="s">
        <v>21</v>
      </c>
      <c r="B3983" t="s">
        <v>5640</v>
      </c>
      <c r="C3983" t="s">
        <v>23</v>
      </c>
      <c r="D3983" t="s">
        <v>5641</v>
      </c>
      <c r="F3983" t="s">
        <v>78</v>
      </c>
      <c r="G3983" t="s">
        <v>27</v>
      </c>
      <c r="H3983">
        <v>4</v>
      </c>
      <c r="I3983">
        <v>6</v>
      </c>
      <c r="J3983" t="s">
        <v>27</v>
      </c>
      <c r="K3983" t="s">
        <v>5497</v>
      </c>
      <c r="L3983" t="s">
        <v>5068</v>
      </c>
      <c r="M3983" t="s">
        <v>23</v>
      </c>
      <c r="N3983" t="s">
        <v>27</v>
      </c>
      <c r="O3983" t="s">
        <v>27</v>
      </c>
      <c r="P3983" t="s">
        <v>27</v>
      </c>
      <c r="Q3983" s="1">
        <v>41826.443749999999</v>
      </c>
      <c r="R3983" s="1">
        <v>42660.711805555555</v>
      </c>
      <c r="S3983" t="s">
        <v>27</v>
      </c>
      <c r="T3983" t="s">
        <v>27</v>
      </c>
      <c r="U3983" t="s">
        <v>27</v>
      </c>
    </row>
    <row r="3984" spans="1:21" x14ac:dyDescent="0.25">
      <c r="A3984" t="s">
        <v>21</v>
      </c>
      <c r="B3984" t="s">
        <v>5836</v>
      </c>
      <c r="C3984" t="s">
        <v>23</v>
      </c>
      <c r="D3984" t="s">
        <v>5837</v>
      </c>
      <c r="F3984" t="s">
        <v>78</v>
      </c>
      <c r="G3984" t="s">
        <v>27</v>
      </c>
      <c r="H3984">
        <v>6</v>
      </c>
      <c r="I3984">
        <v>6</v>
      </c>
      <c r="J3984" t="s">
        <v>27</v>
      </c>
      <c r="K3984" t="s">
        <v>5298</v>
      </c>
      <c r="L3984" t="s">
        <v>5068</v>
      </c>
      <c r="M3984" t="s">
        <v>23</v>
      </c>
      <c r="N3984" t="s">
        <v>27</v>
      </c>
      <c r="O3984" t="s">
        <v>27</v>
      </c>
      <c r="P3984" t="s">
        <v>27</v>
      </c>
      <c r="Q3984" s="1">
        <v>42169.439583333333</v>
      </c>
      <c r="R3984" s="1">
        <v>43012.526388888888</v>
      </c>
      <c r="S3984" t="s">
        <v>27</v>
      </c>
      <c r="T3984" t="s">
        <v>27</v>
      </c>
      <c r="U3984" t="s">
        <v>27</v>
      </c>
    </row>
    <row r="3985" spans="1:21" x14ac:dyDescent="0.25">
      <c r="A3985" t="s">
        <v>21</v>
      </c>
      <c r="B3985" t="s">
        <v>5644</v>
      </c>
      <c r="C3985" t="s">
        <v>23</v>
      </c>
      <c r="D3985" t="s">
        <v>5645</v>
      </c>
      <c r="F3985" t="s">
        <v>78</v>
      </c>
      <c r="G3985" t="s">
        <v>27</v>
      </c>
      <c r="H3985">
        <v>6</v>
      </c>
      <c r="I3985">
        <v>6</v>
      </c>
      <c r="J3985" t="s">
        <v>27</v>
      </c>
      <c r="K3985" t="s">
        <v>5302</v>
      </c>
      <c r="L3985" t="s">
        <v>5190</v>
      </c>
      <c r="M3985" t="s">
        <v>23</v>
      </c>
      <c r="N3985" t="s">
        <v>27</v>
      </c>
      <c r="O3985" t="s">
        <v>27</v>
      </c>
      <c r="P3985" t="s">
        <v>27</v>
      </c>
      <c r="Q3985" s="1">
        <v>41369.62222222222</v>
      </c>
      <c r="R3985" s="1">
        <v>41690.477083333331</v>
      </c>
      <c r="S3985" t="s">
        <v>27</v>
      </c>
      <c r="T3985" t="s">
        <v>27</v>
      </c>
      <c r="U3985" t="s">
        <v>27</v>
      </c>
    </row>
    <row r="3986" spans="1:21" x14ac:dyDescent="0.25">
      <c r="A3986" t="s">
        <v>21</v>
      </c>
      <c r="B3986" t="s">
        <v>5372</v>
      </c>
      <c r="C3986" t="s">
        <v>23</v>
      </c>
      <c r="D3986" t="s">
        <v>5373</v>
      </c>
      <c r="F3986" t="s">
        <v>78</v>
      </c>
      <c r="G3986" t="s">
        <v>27</v>
      </c>
      <c r="H3986">
        <v>6</v>
      </c>
      <c r="I3986">
        <v>6</v>
      </c>
      <c r="J3986" t="s">
        <v>27</v>
      </c>
      <c r="K3986" t="s">
        <v>5686</v>
      </c>
      <c r="L3986" t="s">
        <v>5266</v>
      </c>
      <c r="M3986" t="s">
        <v>23</v>
      </c>
      <c r="N3986" t="s">
        <v>27</v>
      </c>
      <c r="O3986" t="s">
        <v>27</v>
      </c>
      <c r="P3986" t="s">
        <v>27</v>
      </c>
      <c r="Q3986" s="1">
        <v>42380.732638888891</v>
      </c>
      <c r="R3986" s="1">
        <v>42807.68472222222</v>
      </c>
      <c r="S3986" t="s">
        <v>27</v>
      </c>
      <c r="T3986" t="s">
        <v>27</v>
      </c>
      <c r="U3986" t="s">
        <v>27</v>
      </c>
    </row>
    <row r="3987" spans="1:21" x14ac:dyDescent="0.25">
      <c r="A3987" t="s">
        <v>21</v>
      </c>
      <c r="B3987" t="s">
        <v>5802</v>
      </c>
      <c r="C3987" t="s">
        <v>23</v>
      </c>
      <c r="D3987" t="s">
        <v>5803</v>
      </c>
      <c r="F3987" t="s">
        <v>78</v>
      </c>
      <c r="G3987" t="s">
        <v>27</v>
      </c>
      <c r="H3987">
        <v>2</v>
      </c>
      <c r="I3987">
        <v>6</v>
      </c>
      <c r="J3987" t="s">
        <v>27</v>
      </c>
      <c r="K3987" t="s">
        <v>5497</v>
      </c>
      <c r="L3987" t="s">
        <v>5068</v>
      </c>
      <c r="M3987" t="s">
        <v>23</v>
      </c>
      <c r="N3987" t="s">
        <v>27</v>
      </c>
      <c r="O3987" t="s">
        <v>27</v>
      </c>
      <c r="P3987" t="s">
        <v>27</v>
      </c>
      <c r="Q3987" s="1">
        <v>41462.518055555556</v>
      </c>
      <c r="R3987" s="1">
        <v>42340.557638888888</v>
      </c>
      <c r="S3987" t="s">
        <v>27</v>
      </c>
      <c r="T3987" t="s">
        <v>27</v>
      </c>
      <c r="U3987" t="s">
        <v>27</v>
      </c>
    </row>
    <row r="3988" spans="1:21" x14ac:dyDescent="0.25">
      <c r="A3988" t="s">
        <v>21</v>
      </c>
      <c r="B3988" t="s">
        <v>5613</v>
      </c>
      <c r="C3988" t="s">
        <v>23</v>
      </c>
      <c r="D3988" t="s">
        <v>5614</v>
      </c>
      <c r="F3988" t="s">
        <v>78</v>
      </c>
      <c r="G3988" t="s">
        <v>27</v>
      </c>
      <c r="H3988">
        <v>6</v>
      </c>
      <c r="I3988">
        <v>6</v>
      </c>
      <c r="J3988" t="s">
        <v>27</v>
      </c>
      <c r="K3988" t="s">
        <v>5110</v>
      </c>
      <c r="L3988" t="s">
        <v>5111</v>
      </c>
      <c r="M3988" t="s">
        <v>23</v>
      </c>
      <c r="N3988" t="s">
        <v>27</v>
      </c>
      <c r="O3988" t="s">
        <v>27</v>
      </c>
      <c r="P3988" t="s">
        <v>27</v>
      </c>
      <c r="Q3988" s="1">
        <v>39251.711805555555</v>
      </c>
      <c r="R3988" s="1">
        <v>40219.722916666666</v>
      </c>
      <c r="S3988" t="s">
        <v>27</v>
      </c>
      <c r="T3988" t="s">
        <v>27</v>
      </c>
      <c r="U3988" t="s">
        <v>27</v>
      </c>
    </row>
    <row r="3989" spans="1:21" x14ac:dyDescent="0.25">
      <c r="A3989" t="s">
        <v>21</v>
      </c>
      <c r="B3989" t="s">
        <v>5709</v>
      </c>
      <c r="C3989" t="s">
        <v>23</v>
      </c>
      <c r="D3989" t="s">
        <v>5710</v>
      </c>
      <c r="F3989" t="s">
        <v>78</v>
      </c>
      <c r="G3989" t="s">
        <v>27</v>
      </c>
      <c r="H3989">
        <v>6</v>
      </c>
      <c r="I3989">
        <v>6</v>
      </c>
      <c r="J3989" t="s">
        <v>27</v>
      </c>
      <c r="K3989" t="s">
        <v>5866</v>
      </c>
      <c r="L3989" t="s">
        <v>5867</v>
      </c>
      <c r="M3989" t="s">
        <v>23</v>
      </c>
      <c r="N3989" t="s">
        <v>27</v>
      </c>
      <c r="O3989" t="s">
        <v>27</v>
      </c>
      <c r="P3989" t="s">
        <v>27</v>
      </c>
      <c r="Q3989" s="1">
        <v>41991.595138888886</v>
      </c>
      <c r="R3989" s="1">
        <v>42776.465277777781</v>
      </c>
      <c r="S3989" t="s">
        <v>27</v>
      </c>
      <c r="T3989" t="s">
        <v>27</v>
      </c>
      <c r="U3989" t="s">
        <v>27</v>
      </c>
    </row>
    <row r="3990" spans="1:21" x14ac:dyDescent="0.25">
      <c r="A3990" t="s">
        <v>21</v>
      </c>
      <c r="B3990" t="s">
        <v>5756</v>
      </c>
      <c r="C3990" t="s">
        <v>23</v>
      </c>
      <c r="D3990" t="s">
        <v>5757</v>
      </c>
      <c r="F3990" t="s">
        <v>78</v>
      </c>
      <c r="G3990" t="s">
        <v>27</v>
      </c>
      <c r="H3990">
        <v>6</v>
      </c>
      <c r="I3990">
        <v>6</v>
      </c>
      <c r="J3990" t="s">
        <v>27</v>
      </c>
      <c r="K3990" t="s">
        <v>5541</v>
      </c>
      <c r="L3990" t="s">
        <v>5068</v>
      </c>
      <c r="M3990" t="s">
        <v>23</v>
      </c>
      <c r="N3990" t="s">
        <v>27</v>
      </c>
      <c r="O3990" t="s">
        <v>27</v>
      </c>
      <c r="P3990" t="s">
        <v>27</v>
      </c>
      <c r="Q3990" s="1">
        <v>41627.53125</v>
      </c>
      <c r="R3990" s="1">
        <v>42908.626388888886</v>
      </c>
      <c r="S3990" t="s">
        <v>27</v>
      </c>
      <c r="T3990" t="s">
        <v>27</v>
      </c>
      <c r="U3990" t="s">
        <v>27</v>
      </c>
    </row>
    <row r="3991" spans="1:21" x14ac:dyDescent="0.25">
      <c r="A3991" t="s">
        <v>21</v>
      </c>
      <c r="B3991" t="s">
        <v>5191</v>
      </c>
      <c r="C3991" t="s">
        <v>23</v>
      </c>
      <c r="D3991" t="s">
        <v>5192</v>
      </c>
      <c r="F3991" t="s">
        <v>78</v>
      </c>
      <c r="G3991" t="s">
        <v>27</v>
      </c>
      <c r="H3991">
        <v>6</v>
      </c>
      <c r="I3991">
        <v>6</v>
      </c>
      <c r="J3991" t="s">
        <v>27</v>
      </c>
      <c r="K3991" t="s">
        <v>5866</v>
      </c>
      <c r="L3991" t="s">
        <v>5867</v>
      </c>
      <c r="M3991" t="s">
        <v>23</v>
      </c>
      <c r="N3991" t="s">
        <v>27</v>
      </c>
      <c r="O3991" t="s">
        <v>27</v>
      </c>
      <c r="P3991" t="s">
        <v>27</v>
      </c>
      <c r="Q3991" s="1">
        <v>41991.595138888886</v>
      </c>
      <c r="R3991" s="1">
        <v>42776.465277777781</v>
      </c>
      <c r="S3991" t="s">
        <v>27</v>
      </c>
      <c r="T3991" t="s">
        <v>27</v>
      </c>
      <c r="U3991" t="s">
        <v>27</v>
      </c>
    </row>
    <row r="3992" spans="1:21" x14ac:dyDescent="0.25">
      <c r="A3992" t="s">
        <v>21</v>
      </c>
      <c r="B3992" t="s">
        <v>5819</v>
      </c>
      <c r="C3992" t="s">
        <v>23</v>
      </c>
      <c r="D3992" t="s">
        <v>5820</v>
      </c>
      <c r="F3992" t="s">
        <v>78</v>
      </c>
      <c r="G3992" t="s">
        <v>27</v>
      </c>
      <c r="H3992">
        <v>6</v>
      </c>
      <c r="I3992">
        <v>6</v>
      </c>
      <c r="J3992" t="s">
        <v>27</v>
      </c>
      <c r="K3992" t="s">
        <v>5342</v>
      </c>
      <c r="L3992" t="s">
        <v>5299</v>
      </c>
      <c r="M3992" t="s">
        <v>23</v>
      </c>
      <c r="N3992" t="s">
        <v>27</v>
      </c>
      <c r="O3992" t="s">
        <v>27</v>
      </c>
      <c r="P3992" t="s">
        <v>27</v>
      </c>
      <c r="Q3992" s="1">
        <v>41834.425694444442</v>
      </c>
      <c r="R3992" s="1">
        <v>42742.604861111111</v>
      </c>
      <c r="S3992" t="s">
        <v>27</v>
      </c>
      <c r="T3992" t="s">
        <v>27</v>
      </c>
      <c r="U3992" t="s">
        <v>27</v>
      </c>
    </row>
    <row r="3993" spans="1:21" x14ac:dyDescent="0.25">
      <c r="A3993" t="s">
        <v>21</v>
      </c>
      <c r="B3993" t="s">
        <v>5640</v>
      </c>
      <c r="C3993" t="s">
        <v>23</v>
      </c>
      <c r="D3993" t="s">
        <v>5641</v>
      </c>
      <c r="F3993" t="s">
        <v>78</v>
      </c>
      <c r="G3993" t="s">
        <v>27</v>
      </c>
      <c r="H3993">
        <v>6</v>
      </c>
      <c r="I3993">
        <v>6</v>
      </c>
      <c r="J3993" t="s">
        <v>27</v>
      </c>
      <c r="K3993" t="s">
        <v>5298</v>
      </c>
      <c r="L3993" t="s">
        <v>5068</v>
      </c>
      <c r="M3993" t="s">
        <v>23</v>
      </c>
      <c r="N3993" t="s">
        <v>27</v>
      </c>
      <c r="O3993" t="s">
        <v>27</v>
      </c>
      <c r="P3993" t="s">
        <v>27</v>
      </c>
      <c r="Q3993" s="1">
        <v>41687.519444444442</v>
      </c>
      <c r="R3993" s="1">
        <v>42842.402083333334</v>
      </c>
      <c r="S3993" t="s">
        <v>27</v>
      </c>
      <c r="T3993" t="s">
        <v>27</v>
      </c>
      <c r="U3993" t="s">
        <v>27</v>
      </c>
    </row>
    <row r="3994" spans="1:21" x14ac:dyDescent="0.25">
      <c r="A3994" t="s">
        <v>21</v>
      </c>
      <c r="B3994" t="s">
        <v>5758</v>
      </c>
      <c r="C3994" t="s">
        <v>23</v>
      </c>
      <c r="D3994" t="s">
        <v>5759</v>
      </c>
      <c r="F3994" t="s">
        <v>78</v>
      </c>
      <c r="G3994" t="s">
        <v>27</v>
      </c>
      <c r="H3994">
        <v>6</v>
      </c>
      <c r="I3994">
        <v>6</v>
      </c>
      <c r="J3994" t="s">
        <v>27</v>
      </c>
      <c r="K3994" t="s">
        <v>4996</v>
      </c>
      <c r="L3994" t="s">
        <v>4997</v>
      </c>
      <c r="M3994" t="s">
        <v>23</v>
      </c>
      <c r="N3994" t="s">
        <v>27</v>
      </c>
      <c r="O3994" t="s">
        <v>27</v>
      </c>
      <c r="P3994" t="s">
        <v>27</v>
      </c>
      <c r="Q3994" s="1">
        <v>41920.489583333336</v>
      </c>
      <c r="R3994" s="1">
        <v>42923.674305555556</v>
      </c>
      <c r="S3994" t="s">
        <v>27</v>
      </c>
      <c r="T3994" t="s">
        <v>27</v>
      </c>
      <c r="U3994" t="s">
        <v>27</v>
      </c>
    </row>
    <row r="3995" spans="1:21" x14ac:dyDescent="0.25">
      <c r="A3995" t="s">
        <v>21</v>
      </c>
      <c r="B3995" t="s">
        <v>5829</v>
      </c>
      <c r="C3995" t="s">
        <v>23</v>
      </c>
      <c r="D3995" t="s">
        <v>5830</v>
      </c>
      <c r="F3995" t="s">
        <v>78</v>
      </c>
      <c r="G3995" t="s">
        <v>27</v>
      </c>
      <c r="H3995">
        <v>6</v>
      </c>
      <c r="I3995">
        <v>6</v>
      </c>
      <c r="J3995" t="s">
        <v>27</v>
      </c>
      <c r="K3995" t="s">
        <v>5866</v>
      </c>
      <c r="L3995" t="s">
        <v>5867</v>
      </c>
      <c r="M3995" t="s">
        <v>23</v>
      </c>
      <c r="N3995" t="s">
        <v>27</v>
      </c>
      <c r="O3995" t="s">
        <v>27</v>
      </c>
      <c r="P3995" t="s">
        <v>27</v>
      </c>
      <c r="Q3995" s="1">
        <v>41991.595138888886</v>
      </c>
      <c r="R3995" s="1">
        <v>42776.465277777781</v>
      </c>
      <c r="S3995" t="s">
        <v>27</v>
      </c>
      <c r="T3995" t="s">
        <v>27</v>
      </c>
      <c r="U3995" t="s">
        <v>27</v>
      </c>
    </row>
    <row r="3996" spans="1:21" x14ac:dyDescent="0.25">
      <c r="A3996" t="s">
        <v>21</v>
      </c>
      <c r="B3996" t="s">
        <v>5640</v>
      </c>
      <c r="C3996" t="s">
        <v>23</v>
      </c>
      <c r="D3996" t="s">
        <v>5641</v>
      </c>
      <c r="F3996" t="s">
        <v>78</v>
      </c>
      <c r="G3996" t="s">
        <v>27</v>
      </c>
      <c r="H3996">
        <v>5</v>
      </c>
      <c r="I3996">
        <v>6</v>
      </c>
      <c r="J3996" t="s">
        <v>27</v>
      </c>
      <c r="K3996" t="s">
        <v>5493</v>
      </c>
      <c r="L3996" t="s">
        <v>5494</v>
      </c>
      <c r="M3996" t="s">
        <v>23</v>
      </c>
      <c r="N3996" t="s">
        <v>27</v>
      </c>
      <c r="O3996" t="s">
        <v>27</v>
      </c>
      <c r="P3996" t="s">
        <v>27</v>
      </c>
      <c r="Q3996" s="1">
        <v>41837.620138888888</v>
      </c>
      <c r="R3996" s="1">
        <v>42682.606944444444</v>
      </c>
      <c r="S3996" t="s">
        <v>27</v>
      </c>
      <c r="T3996" t="s">
        <v>27</v>
      </c>
      <c r="U3996" t="s">
        <v>27</v>
      </c>
    </row>
    <row r="3997" spans="1:21" x14ac:dyDescent="0.25">
      <c r="A3997" t="s">
        <v>21</v>
      </c>
      <c r="B3997" t="s">
        <v>5758</v>
      </c>
      <c r="C3997" t="s">
        <v>23</v>
      </c>
      <c r="D3997" t="s">
        <v>5759</v>
      </c>
      <c r="F3997" t="s">
        <v>78</v>
      </c>
      <c r="G3997" t="s">
        <v>27</v>
      </c>
      <c r="H3997">
        <v>6</v>
      </c>
      <c r="I3997">
        <v>6</v>
      </c>
      <c r="J3997" t="s">
        <v>27</v>
      </c>
      <c r="K3997" t="s">
        <v>5690</v>
      </c>
      <c r="L3997" t="s">
        <v>5299</v>
      </c>
      <c r="M3997" t="s">
        <v>23</v>
      </c>
      <c r="N3997" t="s">
        <v>27</v>
      </c>
      <c r="O3997" t="s">
        <v>27</v>
      </c>
      <c r="P3997" t="s">
        <v>27</v>
      </c>
      <c r="Q3997" s="1">
        <v>41698.632638888892</v>
      </c>
      <c r="R3997" s="1">
        <v>42518.560416666667</v>
      </c>
      <c r="S3997" t="s">
        <v>27</v>
      </c>
      <c r="T3997" t="s">
        <v>27</v>
      </c>
      <c r="U3997" t="s">
        <v>27</v>
      </c>
    </row>
    <row r="3998" spans="1:21" x14ac:dyDescent="0.25">
      <c r="A3998" t="s">
        <v>21</v>
      </c>
      <c r="B3998" t="s">
        <v>5875</v>
      </c>
      <c r="C3998" t="s">
        <v>23</v>
      </c>
      <c r="D3998" t="s">
        <v>5213</v>
      </c>
      <c r="F3998" t="s">
        <v>78</v>
      </c>
      <c r="G3998" t="s">
        <v>27</v>
      </c>
      <c r="H3998">
        <v>6</v>
      </c>
      <c r="I3998">
        <v>6</v>
      </c>
      <c r="J3998" t="s">
        <v>27</v>
      </c>
      <c r="K3998" t="s">
        <v>5451</v>
      </c>
      <c r="L3998" t="s">
        <v>5299</v>
      </c>
      <c r="M3998" t="s">
        <v>23</v>
      </c>
      <c r="N3998" t="s">
        <v>27</v>
      </c>
      <c r="O3998" t="s">
        <v>27</v>
      </c>
      <c r="P3998" t="s">
        <v>27</v>
      </c>
      <c r="Q3998" s="1">
        <v>41260.611111111109</v>
      </c>
      <c r="R3998" s="1">
        <v>42986.479861111111</v>
      </c>
      <c r="S3998" t="s">
        <v>27</v>
      </c>
      <c r="T3998" t="s">
        <v>27</v>
      </c>
      <c r="U3998" t="s">
        <v>27</v>
      </c>
    </row>
    <row r="3999" spans="1:21" x14ac:dyDescent="0.25">
      <c r="A3999" t="s">
        <v>21</v>
      </c>
      <c r="B3999" t="s">
        <v>5836</v>
      </c>
      <c r="C3999" t="s">
        <v>23</v>
      </c>
      <c r="D3999" t="s">
        <v>5837</v>
      </c>
      <c r="F3999" t="s">
        <v>78</v>
      </c>
      <c r="G3999" t="s">
        <v>27</v>
      </c>
      <c r="H3999">
        <v>5</v>
      </c>
      <c r="I3999">
        <v>6</v>
      </c>
      <c r="J3999" t="s">
        <v>27</v>
      </c>
      <c r="K3999" t="s">
        <v>5303</v>
      </c>
      <c r="L3999" t="s">
        <v>5068</v>
      </c>
      <c r="M3999" t="s">
        <v>23</v>
      </c>
      <c r="N3999" t="s">
        <v>27</v>
      </c>
      <c r="O3999" t="s">
        <v>27</v>
      </c>
      <c r="P3999" t="s">
        <v>27</v>
      </c>
      <c r="Q3999" s="1">
        <v>41711.605555555558</v>
      </c>
      <c r="R3999" s="1">
        <v>43010.676388888889</v>
      </c>
      <c r="S3999" t="s">
        <v>27</v>
      </c>
      <c r="T3999" t="s">
        <v>27</v>
      </c>
      <c r="U3999" t="s">
        <v>27</v>
      </c>
    </row>
    <row r="4000" spans="1:21" x14ac:dyDescent="0.25">
      <c r="A4000" t="s">
        <v>21</v>
      </c>
      <c r="B4000" t="s">
        <v>5419</v>
      </c>
      <c r="C4000" t="s">
        <v>23</v>
      </c>
      <c r="D4000" t="s">
        <v>5420</v>
      </c>
      <c r="F4000" t="s">
        <v>78</v>
      </c>
      <c r="G4000" t="s">
        <v>27</v>
      </c>
      <c r="H4000">
        <v>6</v>
      </c>
      <c r="I4000">
        <v>6</v>
      </c>
      <c r="J4000" t="s">
        <v>27</v>
      </c>
      <c r="K4000" t="s">
        <v>5686</v>
      </c>
      <c r="L4000" t="s">
        <v>5266</v>
      </c>
      <c r="M4000" t="s">
        <v>23</v>
      </c>
      <c r="N4000" t="s">
        <v>27</v>
      </c>
      <c r="O4000" t="s">
        <v>27</v>
      </c>
      <c r="P4000" t="s">
        <v>27</v>
      </c>
      <c r="Q4000" s="1">
        <v>42380.732638888891</v>
      </c>
      <c r="R4000" s="1">
        <v>42807.68472222222</v>
      </c>
      <c r="S4000" t="s">
        <v>27</v>
      </c>
      <c r="T4000" t="s">
        <v>27</v>
      </c>
      <c r="U4000" t="s">
        <v>27</v>
      </c>
    </row>
    <row r="4001" spans="1:21" x14ac:dyDescent="0.25">
      <c r="A4001" t="s">
        <v>21</v>
      </c>
      <c r="B4001" t="s">
        <v>5644</v>
      </c>
      <c r="C4001" t="s">
        <v>23</v>
      </c>
      <c r="D4001" t="s">
        <v>5645</v>
      </c>
      <c r="F4001" t="s">
        <v>78</v>
      </c>
      <c r="G4001" t="s">
        <v>27</v>
      </c>
      <c r="H4001">
        <v>6</v>
      </c>
      <c r="I4001">
        <v>6</v>
      </c>
      <c r="J4001" t="s">
        <v>27</v>
      </c>
      <c r="K4001" t="s">
        <v>5265</v>
      </c>
      <c r="L4001" t="s">
        <v>5421</v>
      </c>
      <c r="M4001" t="s">
        <v>23</v>
      </c>
      <c r="N4001" t="s">
        <v>27</v>
      </c>
      <c r="O4001" t="s">
        <v>27</v>
      </c>
      <c r="P4001" t="s">
        <v>27</v>
      </c>
      <c r="Q4001" s="1">
        <v>40214.363888888889</v>
      </c>
      <c r="R4001" s="1">
        <v>41456.54583333333</v>
      </c>
      <c r="S4001" t="s">
        <v>27</v>
      </c>
      <c r="T4001" t="s">
        <v>27</v>
      </c>
      <c r="U4001" t="s">
        <v>27</v>
      </c>
    </row>
    <row r="4002" spans="1:21" x14ac:dyDescent="0.25">
      <c r="A4002" t="s">
        <v>21</v>
      </c>
      <c r="B4002" t="s">
        <v>5835</v>
      </c>
      <c r="C4002" t="s">
        <v>23</v>
      </c>
      <c r="D4002" t="s">
        <v>4978</v>
      </c>
      <c r="F4002" t="s">
        <v>78</v>
      </c>
      <c r="G4002" t="s">
        <v>27</v>
      </c>
      <c r="H4002">
        <v>5</v>
      </c>
      <c r="I4002">
        <v>6</v>
      </c>
      <c r="J4002" t="s">
        <v>27</v>
      </c>
      <c r="K4002" t="s">
        <v>5342</v>
      </c>
      <c r="L4002" t="s">
        <v>5068</v>
      </c>
      <c r="M4002" t="s">
        <v>23</v>
      </c>
      <c r="N4002" t="s">
        <v>27</v>
      </c>
      <c r="O4002" t="s">
        <v>27</v>
      </c>
      <c r="P4002" t="s">
        <v>27</v>
      </c>
      <c r="Q4002" s="1">
        <v>41621.478472222225</v>
      </c>
      <c r="R4002" s="1">
        <v>42546.634027777778</v>
      </c>
      <c r="S4002" t="s">
        <v>27</v>
      </c>
      <c r="T4002" t="s">
        <v>27</v>
      </c>
      <c r="U4002" t="s">
        <v>27</v>
      </c>
    </row>
    <row r="4003" spans="1:21" x14ac:dyDescent="0.25">
      <c r="A4003" t="s">
        <v>21</v>
      </c>
      <c r="B4003" t="s">
        <v>5372</v>
      </c>
      <c r="C4003" t="s">
        <v>23</v>
      </c>
      <c r="D4003" t="s">
        <v>5373</v>
      </c>
      <c r="F4003" t="s">
        <v>78</v>
      </c>
      <c r="G4003" t="s">
        <v>27</v>
      </c>
      <c r="H4003">
        <v>6</v>
      </c>
      <c r="I4003">
        <v>6</v>
      </c>
      <c r="J4003" t="s">
        <v>27</v>
      </c>
      <c r="K4003" t="s">
        <v>5364</v>
      </c>
      <c r="L4003" t="s">
        <v>5299</v>
      </c>
      <c r="M4003" t="s">
        <v>23</v>
      </c>
      <c r="N4003" t="s">
        <v>27</v>
      </c>
      <c r="O4003" t="s">
        <v>27</v>
      </c>
      <c r="P4003" t="s">
        <v>27</v>
      </c>
      <c r="Q4003" s="1">
        <v>39150.542361111111</v>
      </c>
      <c r="R4003" s="1">
        <v>40216.186111111114</v>
      </c>
      <c r="S4003" t="s">
        <v>27</v>
      </c>
      <c r="T4003" t="s">
        <v>27</v>
      </c>
      <c r="U4003" t="s">
        <v>27</v>
      </c>
    </row>
    <row r="4004" spans="1:21" x14ac:dyDescent="0.25">
      <c r="A4004" t="s">
        <v>21</v>
      </c>
      <c r="B4004" t="s">
        <v>5613</v>
      </c>
      <c r="C4004" t="s">
        <v>23</v>
      </c>
      <c r="D4004" t="s">
        <v>5614</v>
      </c>
      <c r="F4004" t="s">
        <v>78</v>
      </c>
      <c r="G4004" t="s">
        <v>27</v>
      </c>
      <c r="H4004">
        <v>6</v>
      </c>
      <c r="I4004">
        <v>6</v>
      </c>
      <c r="J4004" t="s">
        <v>27</v>
      </c>
      <c r="K4004" t="s">
        <v>5660</v>
      </c>
      <c r="L4004" t="s">
        <v>5661</v>
      </c>
      <c r="M4004" t="s">
        <v>23</v>
      </c>
      <c r="N4004" t="s">
        <v>27</v>
      </c>
      <c r="O4004" t="s">
        <v>27</v>
      </c>
      <c r="P4004" t="s">
        <v>27</v>
      </c>
      <c r="Q4004" s="1">
        <v>39412.607638888891</v>
      </c>
      <c r="R4004" s="1">
        <v>40965.463888888888</v>
      </c>
      <c r="S4004" t="s">
        <v>27</v>
      </c>
      <c r="T4004" t="s">
        <v>27</v>
      </c>
      <c r="U4004" t="s">
        <v>27</v>
      </c>
    </row>
    <row r="4005" spans="1:21" x14ac:dyDescent="0.25">
      <c r="A4005" t="s">
        <v>21</v>
      </c>
      <c r="B4005" t="s">
        <v>5881</v>
      </c>
      <c r="C4005" t="s">
        <v>23</v>
      </c>
      <c r="D4005" t="s">
        <v>5882</v>
      </c>
      <c r="F4005" t="s">
        <v>78</v>
      </c>
      <c r="G4005" t="s">
        <v>27</v>
      </c>
      <c r="H4005">
        <v>4</v>
      </c>
      <c r="I4005">
        <v>6</v>
      </c>
      <c r="J4005" t="s">
        <v>27</v>
      </c>
      <c r="K4005" t="s">
        <v>5342</v>
      </c>
      <c r="L4005" t="s">
        <v>5068</v>
      </c>
      <c r="M4005" t="s">
        <v>23</v>
      </c>
      <c r="N4005" t="s">
        <v>27</v>
      </c>
      <c r="O4005" t="s">
        <v>27</v>
      </c>
      <c r="P4005" t="s">
        <v>27</v>
      </c>
      <c r="Q4005" s="1">
        <v>41621.478472222225</v>
      </c>
      <c r="R4005" s="1">
        <v>42147.854861111111</v>
      </c>
      <c r="S4005" t="s">
        <v>27</v>
      </c>
      <c r="T4005" t="s">
        <v>27</v>
      </c>
      <c r="U4005" t="s">
        <v>27</v>
      </c>
    </row>
    <row r="4006" spans="1:21" x14ac:dyDescent="0.25">
      <c r="A4006" t="s">
        <v>21</v>
      </c>
      <c r="B4006" t="s">
        <v>5885</v>
      </c>
      <c r="C4006" t="s">
        <v>23</v>
      </c>
      <c r="D4006" t="s">
        <v>5886</v>
      </c>
      <c r="F4006" t="s">
        <v>78</v>
      </c>
      <c r="G4006" t="s">
        <v>27</v>
      </c>
      <c r="H4006">
        <v>6</v>
      </c>
      <c r="I4006">
        <v>6</v>
      </c>
      <c r="J4006" t="s">
        <v>27</v>
      </c>
      <c r="K4006" t="s">
        <v>5378</v>
      </c>
      <c r="L4006" t="s">
        <v>5299</v>
      </c>
      <c r="M4006" t="s">
        <v>23</v>
      </c>
      <c r="N4006" t="s">
        <v>27</v>
      </c>
      <c r="O4006" t="s">
        <v>27</v>
      </c>
      <c r="P4006" t="s">
        <v>27</v>
      </c>
      <c r="Q4006" s="1">
        <v>39567.543749999997</v>
      </c>
      <c r="R4006" s="1">
        <v>41054.618750000001</v>
      </c>
      <c r="S4006" t="s">
        <v>27</v>
      </c>
      <c r="T4006" t="s">
        <v>27</v>
      </c>
      <c r="U4006" t="s">
        <v>27</v>
      </c>
    </row>
    <row r="4007" spans="1:21" x14ac:dyDescent="0.25">
      <c r="A4007" t="s">
        <v>21</v>
      </c>
      <c r="B4007" t="s">
        <v>5376</v>
      </c>
      <c r="C4007" t="s">
        <v>23</v>
      </c>
      <c r="D4007" t="s">
        <v>5377</v>
      </c>
      <c r="F4007" t="s">
        <v>78</v>
      </c>
      <c r="G4007" t="s">
        <v>27</v>
      </c>
      <c r="H4007">
        <v>5</v>
      </c>
      <c r="I4007">
        <v>6</v>
      </c>
      <c r="J4007" t="s">
        <v>27</v>
      </c>
      <c r="K4007" t="s">
        <v>5069</v>
      </c>
      <c r="L4007" t="s">
        <v>5070</v>
      </c>
      <c r="M4007" t="s">
        <v>23</v>
      </c>
      <c r="N4007" t="s">
        <v>27</v>
      </c>
      <c r="O4007" t="s">
        <v>27</v>
      </c>
      <c r="P4007" t="s">
        <v>27</v>
      </c>
      <c r="Q4007" s="1">
        <v>41904.661111111112</v>
      </c>
      <c r="R4007" s="1">
        <v>42912.671527777777</v>
      </c>
      <c r="S4007" t="s">
        <v>27</v>
      </c>
      <c r="T4007" t="s">
        <v>27</v>
      </c>
      <c r="U4007" t="s">
        <v>27</v>
      </c>
    </row>
    <row r="4008" spans="1:21" x14ac:dyDescent="0.25">
      <c r="A4008" t="s">
        <v>21</v>
      </c>
      <c r="B4008" t="s">
        <v>5835</v>
      </c>
      <c r="C4008" t="s">
        <v>23</v>
      </c>
      <c r="D4008" t="s">
        <v>4978</v>
      </c>
      <c r="F4008" t="s">
        <v>78</v>
      </c>
      <c r="G4008" t="s">
        <v>27</v>
      </c>
      <c r="H4008">
        <v>5</v>
      </c>
      <c r="I4008">
        <v>6</v>
      </c>
      <c r="J4008" t="s">
        <v>27</v>
      </c>
      <c r="K4008" t="s">
        <v>5343</v>
      </c>
      <c r="L4008" t="s">
        <v>5344</v>
      </c>
      <c r="M4008" t="s">
        <v>23</v>
      </c>
      <c r="N4008" t="s">
        <v>27</v>
      </c>
      <c r="O4008" t="s">
        <v>27</v>
      </c>
      <c r="P4008" t="s">
        <v>27</v>
      </c>
      <c r="Q4008" s="1">
        <v>39703.531944444447</v>
      </c>
      <c r="R4008" s="1">
        <v>42859.635416666664</v>
      </c>
      <c r="S4008" t="s">
        <v>27</v>
      </c>
      <c r="T4008" t="s">
        <v>27</v>
      </c>
      <c r="U4008" t="s">
        <v>27</v>
      </c>
    </row>
    <row r="4009" spans="1:21" x14ac:dyDescent="0.25">
      <c r="A4009" t="s">
        <v>21</v>
      </c>
      <c r="B4009" t="s">
        <v>5691</v>
      </c>
      <c r="C4009" t="s">
        <v>23</v>
      </c>
      <c r="D4009" t="s">
        <v>5692</v>
      </c>
      <c r="F4009" t="s">
        <v>78</v>
      </c>
      <c r="G4009" t="s">
        <v>27</v>
      </c>
      <c r="H4009">
        <v>6</v>
      </c>
      <c r="I4009">
        <v>6</v>
      </c>
      <c r="J4009" t="s">
        <v>27</v>
      </c>
      <c r="K4009" t="s">
        <v>5866</v>
      </c>
      <c r="L4009" t="s">
        <v>5867</v>
      </c>
      <c r="M4009" t="s">
        <v>23</v>
      </c>
      <c r="N4009" t="s">
        <v>27</v>
      </c>
      <c r="O4009" t="s">
        <v>27</v>
      </c>
      <c r="P4009" t="s">
        <v>27</v>
      </c>
      <c r="Q4009" s="1">
        <v>41991.595138888886</v>
      </c>
      <c r="R4009" s="1">
        <v>42776.465277777781</v>
      </c>
      <c r="S4009" t="s">
        <v>27</v>
      </c>
      <c r="T4009" t="s">
        <v>27</v>
      </c>
      <c r="U4009" t="s">
        <v>27</v>
      </c>
    </row>
    <row r="4010" spans="1:21" x14ac:dyDescent="0.25">
      <c r="A4010" t="s">
        <v>21</v>
      </c>
      <c r="B4010" t="s">
        <v>5756</v>
      </c>
      <c r="C4010" t="s">
        <v>23</v>
      </c>
      <c r="D4010" t="s">
        <v>5757</v>
      </c>
      <c r="F4010" t="s">
        <v>78</v>
      </c>
      <c r="G4010" t="s">
        <v>27</v>
      </c>
      <c r="H4010">
        <v>6</v>
      </c>
      <c r="I4010">
        <v>6</v>
      </c>
      <c r="J4010" t="s">
        <v>27</v>
      </c>
      <c r="K4010" t="s">
        <v>5497</v>
      </c>
      <c r="L4010" t="s">
        <v>5299</v>
      </c>
      <c r="M4010" t="s">
        <v>23</v>
      </c>
      <c r="N4010" t="s">
        <v>27</v>
      </c>
      <c r="O4010" t="s">
        <v>27</v>
      </c>
      <c r="P4010" t="s">
        <v>27</v>
      </c>
      <c r="Q4010" s="1">
        <v>41327.579861111109</v>
      </c>
      <c r="R4010" s="1">
        <v>41947.445833333331</v>
      </c>
      <c r="S4010" t="s">
        <v>27</v>
      </c>
      <c r="T4010" t="s">
        <v>27</v>
      </c>
      <c r="U4010" t="s">
        <v>27</v>
      </c>
    </row>
    <row r="4011" spans="1:21" x14ac:dyDescent="0.25">
      <c r="A4011" t="s">
        <v>21</v>
      </c>
      <c r="B4011" t="s">
        <v>5881</v>
      </c>
      <c r="C4011" t="s">
        <v>23</v>
      </c>
      <c r="D4011" t="s">
        <v>5882</v>
      </c>
      <c r="F4011" t="s">
        <v>78</v>
      </c>
      <c r="G4011" t="s">
        <v>27</v>
      </c>
      <c r="H4011">
        <v>5</v>
      </c>
      <c r="I4011">
        <v>6</v>
      </c>
      <c r="J4011" t="s">
        <v>27</v>
      </c>
      <c r="K4011" t="s">
        <v>5303</v>
      </c>
      <c r="L4011" t="s">
        <v>5068</v>
      </c>
      <c r="M4011" t="s">
        <v>23</v>
      </c>
      <c r="N4011" t="s">
        <v>27</v>
      </c>
      <c r="O4011" t="s">
        <v>27</v>
      </c>
      <c r="P4011" t="s">
        <v>27</v>
      </c>
      <c r="Q4011" s="1">
        <v>41711.605555555558</v>
      </c>
      <c r="R4011" s="1">
        <v>42057.400694444441</v>
      </c>
      <c r="S4011" t="s">
        <v>27</v>
      </c>
      <c r="T4011" t="s">
        <v>27</v>
      </c>
      <c r="U4011" t="s">
        <v>27</v>
      </c>
    </row>
    <row r="4012" spans="1:21" x14ac:dyDescent="0.25">
      <c r="A4012" t="s">
        <v>21</v>
      </c>
      <c r="B4012" t="s">
        <v>5883</v>
      </c>
      <c r="C4012" t="s">
        <v>23</v>
      </c>
      <c r="D4012" t="s">
        <v>5884</v>
      </c>
      <c r="F4012" t="s">
        <v>78</v>
      </c>
      <c r="G4012" t="s">
        <v>27</v>
      </c>
      <c r="H4012">
        <v>5</v>
      </c>
      <c r="I4012">
        <v>6</v>
      </c>
      <c r="J4012" t="s">
        <v>27</v>
      </c>
      <c r="K4012" t="s">
        <v>5303</v>
      </c>
      <c r="L4012" t="s">
        <v>5068</v>
      </c>
      <c r="M4012" t="s">
        <v>23</v>
      </c>
      <c r="N4012" t="s">
        <v>27</v>
      </c>
      <c r="O4012" t="s">
        <v>27</v>
      </c>
      <c r="P4012" t="s">
        <v>27</v>
      </c>
      <c r="Q4012" s="1">
        <v>41711.605555555558</v>
      </c>
      <c r="R4012" s="1">
        <v>42186.552777777775</v>
      </c>
      <c r="S4012" t="s">
        <v>27</v>
      </c>
      <c r="T4012" t="s">
        <v>27</v>
      </c>
      <c r="U4012" t="s">
        <v>27</v>
      </c>
    </row>
    <row r="4013" spans="1:21" x14ac:dyDescent="0.25">
      <c r="A4013" t="s">
        <v>21</v>
      </c>
      <c r="B4013" t="s">
        <v>5883</v>
      </c>
      <c r="C4013" t="s">
        <v>23</v>
      </c>
      <c r="D4013" t="s">
        <v>5884</v>
      </c>
      <c r="F4013" t="s">
        <v>78</v>
      </c>
      <c r="G4013" t="s">
        <v>27</v>
      </c>
      <c r="H4013">
        <v>6</v>
      </c>
      <c r="I4013">
        <v>6</v>
      </c>
      <c r="J4013" t="s">
        <v>27</v>
      </c>
      <c r="K4013" t="s">
        <v>5690</v>
      </c>
      <c r="L4013" t="s">
        <v>5299</v>
      </c>
      <c r="M4013" t="s">
        <v>23</v>
      </c>
      <c r="N4013" t="s">
        <v>27</v>
      </c>
      <c r="O4013" t="s">
        <v>27</v>
      </c>
      <c r="P4013" t="s">
        <v>27</v>
      </c>
      <c r="Q4013" s="1">
        <v>41557.594444444447</v>
      </c>
      <c r="R4013" s="1">
        <v>42725.542361111111</v>
      </c>
      <c r="S4013" t="s">
        <v>27</v>
      </c>
      <c r="T4013" t="s">
        <v>27</v>
      </c>
      <c r="U4013" t="s">
        <v>27</v>
      </c>
    </row>
    <row r="4014" spans="1:21" x14ac:dyDescent="0.25">
      <c r="A4014" t="s">
        <v>21</v>
      </c>
      <c r="B4014" t="s">
        <v>5846</v>
      </c>
      <c r="C4014" t="s">
        <v>23</v>
      </c>
      <c r="D4014" t="s">
        <v>5847</v>
      </c>
      <c r="F4014" t="s">
        <v>78</v>
      </c>
      <c r="G4014" t="s">
        <v>27</v>
      </c>
      <c r="H4014">
        <v>5</v>
      </c>
      <c r="I4014">
        <v>6</v>
      </c>
      <c r="J4014" t="s">
        <v>27</v>
      </c>
      <c r="K4014" t="s">
        <v>5302</v>
      </c>
      <c r="L4014" t="s">
        <v>5190</v>
      </c>
      <c r="M4014" t="s">
        <v>23</v>
      </c>
      <c r="N4014" t="s">
        <v>27</v>
      </c>
      <c r="O4014" t="s">
        <v>27</v>
      </c>
      <c r="P4014" t="s">
        <v>27</v>
      </c>
      <c r="Q4014" s="1">
        <v>38996.501388888886</v>
      </c>
      <c r="R4014" s="1">
        <v>41369.62222222222</v>
      </c>
      <c r="S4014" t="s">
        <v>27</v>
      </c>
      <c r="T4014" t="s">
        <v>27</v>
      </c>
      <c r="U4014" t="s">
        <v>27</v>
      </c>
    </row>
    <row r="4015" spans="1:21" x14ac:dyDescent="0.25">
      <c r="A4015" t="s">
        <v>21</v>
      </c>
      <c r="B4015" t="s">
        <v>5829</v>
      </c>
      <c r="C4015" t="s">
        <v>23</v>
      </c>
      <c r="D4015" t="s">
        <v>5830</v>
      </c>
      <c r="F4015" t="s">
        <v>78</v>
      </c>
      <c r="G4015" t="s">
        <v>27</v>
      </c>
      <c r="H4015">
        <v>4</v>
      </c>
      <c r="I4015">
        <v>6</v>
      </c>
      <c r="J4015" t="s">
        <v>27</v>
      </c>
      <c r="K4015" t="s">
        <v>5490</v>
      </c>
      <c r="L4015" t="s">
        <v>5068</v>
      </c>
      <c r="M4015" t="s">
        <v>23</v>
      </c>
      <c r="N4015" t="s">
        <v>27</v>
      </c>
      <c r="O4015" t="s">
        <v>27</v>
      </c>
      <c r="P4015" t="s">
        <v>27</v>
      </c>
      <c r="Q4015" s="1">
        <v>42857.568055555559</v>
      </c>
      <c r="R4015" s="1">
        <v>43010.673611111109</v>
      </c>
      <c r="S4015" t="s">
        <v>27</v>
      </c>
      <c r="T4015" t="s">
        <v>27</v>
      </c>
      <c r="U4015" t="s">
        <v>27</v>
      </c>
    </row>
    <row r="4016" spans="1:21" x14ac:dyDescent="0.25">
      <c r="A4016" t="s">
        <v>21</v>
      </c>
      <c r="B4016" t="s">
        <v>5780</v>
      </c>
      <c r="C4016" t="s">
        <v>23</v>
      </c>
      <c r="D4016" t="s">
        <v>5781</v>
      </c>
      <c r="F4016" t="s">
        <v>78</v>
      </c>
      <c r="G4016" t="s">
        <v>27</v>
      </c>
      <c r="H4016">
        <v>5</v>
      </c>
      <c r="I4016">
        <v>6</v>
      </c>
      <c r="J4016" t="s">
        <v>27</v>
      </c>
      <c r="K4016" t="s">
        <v>5340</v>
      </c>
      <c r="L4016" t="s">
        <v>5068</v>
      </c>
      <c r="M4016" t="s">
        <v>23</v>
      </c>
      <c r="N4016" t="s">
        <v>27</v>
      </c>
      <c r="O4016" t="s">
        <v>27</v>
      </c>
      <c r="P4016" t="s">
        <v>27</v>
      </c>
      <c r="Q4016" s="1">
        <v>41404.62222222222</v>
      </c>
      <c r="R4016" s="1">
        <v>42738.675694444442</v>
      </c>
      <c r="S4016" t="s">
        <v>27</v>
      </c>
      <c r="T4016" t="s">
        <v>27</v>
      </c>
      <c r="U4016" t="s">
        <v>27</v>
      </c>
    </row>
    <row r="4017" spans="1:21" x14ac:dyDescent="0.25">
      <c r="A4017" t="s">
        <v>21</v>
      </c>
      <c r="B4017" t="s">
        <v>5804</v>
      </c>
      <c r="C4017" t="s">
        <v>23</v>
      </c>
      <c r="D4017" t="s">
        <v>5805</v>
      </c>
      <c r="F4017" t="s">
        <v>78</v>
      </c>
      <c r="G4017" t="s">
        <v>27</v>
      </c>
      <c r="H4017">
        <v>6</v>
      </c>
      <c r="I4017">
        <v>6</v>
      </c>
      <c r="J4017" t="s">
        <v>27</v>
      </c>
      <c r="K4017" t="s">
        <v>5605</v>
      </c>
      <c r="L4017" t="s">
        <v>5299</v>
      </c>
      <c r="M4017" t="s">
        <v>23</v>
      </c>
      <c r="N4017" t="s">
        <v>27</v>
      </c>
      <c r="O4017" t="s">
        <v>27</v>
      </c>
      <c r="P4017" t="s">
        <v>27</v>
      </c>
      <c r="Q4017" s="1">
        <v>41624.606944444444</v>
      </c>
      <c r="R4017" s="1">
        <v>41829.440972222219</v>
      </c>
      <c r="S4017" t="s">
        <v>27</v>
      </c>
      <c r="T4017" t="s">
        <v>27</v>
      </c>
      <c r="U4017" t="s">
        <v>27</v>
      </c>
    </row>
    <row r="4018" spans="1:21" x14ac:dyDescent="0.25">
      <c r="A4018" t="s">
        <v>21</v>
      </c>
      <c r="B4018" t="s">
        <v>5877</v>
      </c>
      <c r="C4018" t="s">
        <v>23</v>
      </c>
      <c r="D4018" t="s">
        <v>5878</v>
      </c>
      <c r="F4018" t="s">
        <v>78</v>
      </c>
      <c r="G4018" t="s">
        <v>27</v>
      </c>
      <c r="H4018">
        <v>6</v>
      </c>
      <c r="I4018">
        <v>6</v>
      </c>
      <c r="J4018" t="s">
        <v>27</v>
      </c>
      <c r="K4018" t="s">
        <v>5536</v>
      </c>
      <c r="L4018" t="s">
        <v>5072</v>
      </c>
      <c r="M4018" t="s">
        <v>23</v>
      </c>
      <c r="N4018" t="s">
        <v>27</v>
      </c>
      <c r="O4018" t="s">
        <v>27</v>
      </c>
      <c r="P4018" t="s">
        <v>27</v>
      </c>
      <c r="Q4018" s="1">
        <v>40161.425000000003</v>
      </c>
      <c r="R4018" s="1">
        <v>40869.46597222222</v>
      </c>
      <c r="S4018" t="s">
        <v>27</v>
      </c>
      <c r="T4018" t="s">
        <v>27</v>
      </c>
      <c r="U4018" t="s">
        <v>27</v>
      </c>
    </row>
    <row r="4019" spans="1:21" x14ac:dyDescent="0.25">
      <c r="A4019" t="s">
        <v>21</v>
      </c>
      <c r="B4019" t="s">
        <v>4994</v>
      </c>
      <c r="C4019" t="s">
        <v>23</v>
      </c>
      <c r="D4019" t="s">
        <v>4995</v>
      </c>
      <c r="F4019" t="s">
        <v>78</v>
      </c>
      <c r="G4019" t="s">
        <v>27</v>
      </c>
      <c r="H4019">
        <v>6</v>
      </c>
      <c r="I4019">
        <v>6</v>
      </c>
      <c r="J4019" t="s">
        <v>27</v>
      </c>
      <c r="K4019" t="s">
        <v>5866</v>
      </c>
      <c r="L4019" t="s">
        <v>5867</v>
      </c>
      <c r="M4019" t="s">
        <v>23</v>
      </c>
      <c r="N4019" t="s">
        <v>27</v>
      </c>
      <c r="O4019" t="s">
        <v>27</v>
      </c>
      <c r="P4019" t="s">
        <v>27</v>
      </c>
      <c r="Q4019" s="1">
        <v>41991.595138888886</v>
      </c>
      <c r="R4019" s="1">
        <v>42776.465277777781</v>
      </c>
      <c r="S4019" t="s">
        <v>27</v>
      </c>
      <c r="T4019" t="s">
        <v>27</v>
      </c>
      <c r="U4019" t="s">
        <v>27</v>
      </c>
    </row>
    <row r="4020" spans="1:21" x14ac:dyDescent="0.25">
      <c r="A4020" t="s">
        <v>21</v>
      </c>
      <c r="B4020" t="s">
        <v>5883</v>
      </c>
      <c r="C4020" t="s">
        <v>23</v>
      </c>
      <c r="D4020" t="s">
        <v>5884</v>
      </c>
      <c r="F4020" t="s">
        <v>78</v>
      </c>
      <c r="G4020" t="s">
        <v>27</v>
      </c>
      <c r="H4020">
        <v>6</v>
      </c>
      <c r="I4020">
        <v>6</v>
      </c>
      <c r="J4020" t="s">
        <v>27</v>
      </c>
      <c r="K4020" t="s">
        <v>5071</v>
      </c>
      <c r="L4020" t="s">
        <v>5072</v>
      </c>
      <c r="M4020" t="s">
        <v>23</v>
      </c>
      <c r="N4020" t="s">
        <v>27</v>
      </c>
      <c r="O4020" t="s">
        <v>27</v>
      </c>
      <c r="P4020" t="s">
        <v>27</v>
      </c>
      <c r="Q4020" s="1">
        <v>40400.667361111111</v>
      </c>
      <c r="R4020" s="1">
        <v>41769.477083333331</v>
      </c>
      <c r="S4020" t="s">
        <v>27</v>
      </c>
      <c r="T4020" t="s">
        <v>27</v>
      </c>
      <c r="U4020" t="s">
        <v>27</v>
      </c>
    </row>
    <row r="4021" spans="1:21" x14ac:dyDescent="0.25">
      <c r="A4021" t="s">
        <v>21</v>
      </c>
      <c r="B4021" t="s">
        <v>5836</v>
      </c>
      <c r="C4021" t="s">
        <v>23</v>
      </c>
      <c r="D4021" t="s">
        <v>5837</v>
      </c>
      <c r="F4021" t="s">
        <v>78</v>
      </c>
      <c r="G4021" t="s">
        <v>27</v>
      </c>
      <c r="H4021">
        <v>6</v>
      </c>
      <c r="I4021">
        <v>6</v>
      </c>
      <c r="J4021" t="s">
        <v>27</v>
      </c>
      <c r="K4021" t="s">
        <v>5736</v>
      </c>
      <c r="L4021" t="s">
        <v>5737</v>
      </c>
      <c r="M4021" t="s">
        <v>23</v>
      </c>
      <c r="N4021" t="s">
        <v>27</v>
      </c>
      <c r="O4021" t="s">
        <v>27</v>
      </c>
      <c r="P4021" t="s">
        <v>27</v>
      </c>
      <c r="Q4021" s="1">
        <v>42065.633333333331</v>
      </c>
      <c r="R4021" s="1">
        <v>42591.550694444442</v>
      </c>
      <c r="S4021" t="s">
        <v>27</v>
      </c>
      <c r="T4021" t="s">
        <v>27</v>
      </c>
      <c r="U4021" t="s">
        <v>27</v>
      </c>
    </row>
    <row r="4022" spans="1:21" x14ac:dyDescent="0.25">
      <c r="A4022" t="s">
        <v>21</v>
      </c>
      <c r="B4022" t="s">
        <v>5385</v>
      </c>
      <c r="C4022" t="s">
        <v>23</v>
      </c>
      <c r="D4022" t="s">
        <v>5386</v>
      </c>
      <c r="F4022" t="s">
        <v>78</v>
      </c>
      <c r="G4022" t="s">
        <v>27</v>
      </c>
      <c r="H4022">
        <v>6</v>
      </c>
      <c r="I4022">
        <v>6</v>
      </c>
      <c r="J4022" t="s">
        <v>27</v>
      </c>
      <c r="K4022" t="s">
        <v>5450</v>
      </c>
      <c r="L4022" t="s">
        <v>5068</v>
      </c>
      <c r="M4022" t="s">
        <v>23</v>
      </c>
      <c r="N4022" t="s">
        <v>27</v>
      </c>
      <c r="O4022" t="s">
        <v>27</v>
      </c>
      <c r="P4022" t="s">
        <v>27</v>
      </c>
      <c r="Q4022" s="1">
        <v>41778.571527777778</v>
      </c>
      <c r="R4022" s="1">
        <v>42807.695138888892</v>
      </c>
      <c r="S4022" t="s">
        <v>27</v>
      </c>
      <c r="T4022" t="s">
        <v>27</v>
      </c>
      <c r="U4022" t="s">
        <v>27</v>
      </c>
    </row>
    <row r="4023" spans="1:21" x14ac:dyDescent="0.25">
      <c r="A4023" t="s">
        <v>21</v>
      </c>
      <c r="B4023" t="s">
        <v>193</v>
      </c>
      <c r="C4023" t="s">
        <v>23</v>
      </c>
      <c r="D4023" t="s">
        <v>194</v>
      </c>
      <c r="F4023" t="s">
        <v>26</v>
      </c>
      <c r="G4023" t="s">
        <v>27</v>
      </c>
      <c r="H4023">
        <v>5</v>
      </c>
      <c r="I4023">
        <v>5</v>
      </c>
      <c r="J4023" t="s">
        <v>27</v>
      </c>
      <c r="K4023" t="s">
        <v>195</v>
      </c>
      <c r="L4023" t="s">
        <v>196</v>
      </c>
      <c r="M4023" t="s">
        <v>23</v>
      </c>
      <c r="N4023" t="s">
        <v>27</v>
      </c>
      <c r="O4023" t="s">
        <v>27</v>
      </c>
      <c r="P4023" t="s">
        <v>27</v>
      </c>
      <c r="Q4023" s="1">
        <v>38530.707638888889</v>
      </c>
      <c r="R4023" s="1">
        <v>42286.620833333334</v>
      </c>
      <c r="S4023" t="s">
        <v>27</v>
      </c>
      <c r="T4023" t="s">
        <v>27</v>
      </c>
      <c r="U4023" t="s">
        <v>27</v>
      </c>
    </row>
    <row r="4024" spans="1:21" x14ac:dyDescent="0.25">
      <c r="A4024" t="s">
        <v>21</v>
      </c>
      <c r="B4024" t="s">
        <v>223</v>
      </c>
      <c r="C4024" t="s">
        <v>23</v>
      </c>
      <c r="D4024" t="s">
        <v>224</v>
      </c>
      <c r="F4024" t="s">
        <v>26</v>
      </c>
      <c r="G4024" t="s">
        <v>27</v>
      </c>
      <c r="H4024">
        <v>5</v>
      </c>
      <c r="I4024">
        <v>5</v>
      </c>
      <c r="J4024" t="s">
        <v>27</v>
      </c>
      <c r="K4024" t="s">
        <v>223</v>
      </c>
      <c r="L4024" t="s">
        <v>224</v>
      </c>
      <c r="M4024" t="s">
        <v>23</v>
      </c>
      <c r="N4024" t="s">
        <v>27</v>
      </c>
      <c r="O4024" t="s">
        <v>27</v>
      </c>
      <c r="P4024" t="s">
        <v>27</v>
      </c>
      <c r="Q4024" s="1">
        <v>42745.724305555559</v>
      </c>
      <c r="R4024" s="1">
        <v>43012.563194444447</v>
      </c>
      <c r="S4024" t="s">
        <v>27</v>
      </c>
      <c r="T4024" t="s">
        <v>27</v>
      </c>
      <c r="U4024" t="s">
        <v>27</v>
      </c>
    </row>
    <row r="4025" spans="1:21" x14ac:dyDescent="0.25">
      <c r="A4025" t="s">
        <v>21</v>
      </c>
      <c r="B4025" t="s">
        <v>128</v>
      </c>
      <c r="C4025" t="s">
        <v>23</v>
      </c>
      <c r="D4025" t="s">
        <v>129</v>
      </c>
      <c r="F4025" t="s">
        <v>130</v>
      </c>
      <c r="G4025" t="s">
        <v>27</v>
      </c>
      <c r="H4025">
        <v>5</v>
      </c>
      <c r="I4025">
        <v>5</v>
      </c>
      <c r="J4025" t="s">
        <v>27</v>
      </c>
      <c r="K4025" t="s">
        <v>237</v>
      </c>
      <c r="L4025" t="s">
        <v>238</v>
      </c>
      <c r="M4025" t="s">
        <v>23</v>
      </c>
      <c r="N4025" t="s">
        <v>27</v>
      </c>
      <c r="O4025" t="s">
        <v>27</v>
      </c>
      <c r="P4025" t="s">
        <v>27</v>
      </c>
      <c r="Q4025" s="1">
        <v>35634.012499999997</v>
      </c>
      <c r="R4025" s="1">
        <v>37669.574999999997</v>
      </c>
      <c r="S4025" t="s">
        <v>27</v>
      </c>
      <c r="T4025" t="s">
        <v>27</v>
      </c>
      <c r="U4025" t="s">
        <v>27</v>
      </c>
    </row>
    <row r="4026" spans="1:21" x14ac:dyDescent="0.25">
      <c r="A4026" t="s">
        <v>21</v>
      </c>
      <c r="B4026" t="s">
        <v>319</v>
      </c>
      <c r="C4026" t="s">
        <v>23</v>
      </c>
      <c r="D4026" t="s">
        <v>320</v>
      </c>
      <c r="E4026" t="s">
        <v>123</v>
      </c>
      <c r="F4026" t="s">
        <v>26</v>
      </c>
      <c r="G4026" t="s">
        <v>27</v>
      </c>
      <c r="H4026">
        <v>5</v>
      </c>
      <c r="I4026">
        <v>5</v>
      </c>
      <c r="J4026" t="s">
        <v>27</v>
      </c>
      <c r="K4026" t="s">
        <v>321</v>
      </c>
      <c r="L4026" t="s">
        <v>322</v>
      </c>
      <c r="M4026" t="s">
        <v>23</v>
      </c>
      <c r="N4026" t="s">
        <v>27</v>
      </c>
      <c r="O4026" t="s">
        <v>27</v>
      </c>
      <c r="P4026" t="s">
        <v>27</v>
      </c>
      <c r="Q4026" s="1">
        <v>40063.440972222219</v>
      </c>
      <c r="R4026" s="1">
        <v>42951.380555555559</v>
      </c>
      <c r="S4026" t="s">
        <v>27</v>
      </c>
      <c r="T4026" t="s">
        <v>27</v>
      </c>
      <c r="U4026" t="s">
        <v>27</v>
      </c>
    </row>
    <row r="4027" spans="1:21" x14ac:dyDescent="0.25">
      <c r="A4027" t="s">
        <v>21</v>
      </c>
      <c r="B4027" t="s">
        <v>328</v>
      </c>
      <c r="C4027" t="s">
        <v>23</v>
      </c>
      <c r="D4027" t="s">
        <v>329</v>
      </c>
      <c r="E4027" t="s">
        <v>123</v>
      </c>
      <c r="F4027" t="s">
        <v>26</v>
      </c>
      <c r="G4027" t="s">
        <v>27</v>
      </c>
      <c r="H4027">
        <v>5</v>
      </c>
      <c r="I4027">
        <v>5</v>
      </c>
      <c r="J4027" t="s">
        <v>27</v>
      </c>
      <c r="K4027" t="s">
        <v>321</v>
      </c>
      <c r="L4027" t="s">
        <v>322</v>
      </c>
      <c r="M4027" t="s">
        <v>23</v>
      </c>
      <c r="N4027" t="s">
        <v>27</v>
      </c>
      <c r="O4027" t="s">
        <v>27</v>
      </c>
      <c r="P4027" t="s">
        <v>27</v>
      </c>
      <c r="Q4027" s="1">
        <v>40063.440972222219</v>
      </c>
      <c r="R4027" s="1">
        <v>42951.380555555559</v>
      </c>
      <c r="S4027">
        <v>31</v>
      </c>
      <c r="T4027">
        <v>31</v>
      </c>
      <c r="U4027">
        <v>31</v>
      </c>
    </row>
    <row r="4028" spans="1:21" x14ac:dyDescent="0.25">
      <c r="A4028" t="s">
        <v>21</v>
      </c>
      <c r="B4028" t="s">
        <v>407</v>
      </c>
      <c r="C4028" t="s">
        <v>23</v>
      </c>
      <c r="D4028" t="s">
        <v>408</v>
      </c>
      <c r="F4028" t="s">
        <v>26</v>
      </c>
      <c r="G4028" t="s">
        <v>27</v>
      </c>
      <c r="H4028">
        <v>5</v>
      </c>
      <c r="I4028">
        <v>5</v>
      </c>
      <c r="J4028" t="s">
        <v>27</v>
      </c>
      <c r="K4028" t="s">
        <v>407</v>
      </c>
      <c r="L4028" t="s">
        <v>408</v>
      </c>
      <c r="M4028" t="s">
        <v>23</v>
      </c>
      <c r="N4028" t="s">
        <v>27</v>
      </c>
      <c r="O4028" t="s">
        <v>27</v>
      </c>
      <c r="P4028" t="s">
        <v>27</v>
      </c>
      <c r="Q4028" s="1">
        <v>42264.402083333334</v>
      </c>
      <c r="R4028" s="1">
        <v>42752.490277777775</v>
      </c>
      <c r="S4028" t="s">
        <v>27</v>
      </c>
      <c r="T4028" t="s">
        <v>27</v>
      </c>
      <c r="U4028" t="s">
        <v>27</v>
      </c>
    </row>
    <row r="4029" spans="1:21" x14ac:dyDescent="0.25">
      <c r="A4029" t="s">
        <v>21</v>
      </c>
      <c r="B4029" t="s">
        <v>122</v>
      </c>
      <c r="C4029" t="s">
        <v>23</v>
      </c>
      <c r="D4029" t="s">
        <v>122</v>
      </c>
      <c r="E4029" t="s">
        <v>123</v>
      </c>
      <c r="F4029" t="s">
        <v>26</v>
      </c>
      <c r="G4029" t="s">
        <v>27</v>
      </c>
      <c r="H4029">
        <v>5</v>
      </c>
      <c r="I4029">
        <v>5</v>
      </c>
      <c r="J4029" t="s">
        <v>27</v>
      </c>
      <c r="K4029" t="s">
        <v>321</v>
      </c>
      <c r="L4029" t="s">
        <v>322</v>
      </c>
      <c r="M4029" t="s">
        <v>23</v>
      </c>
      <c r="N4029" t="s">
        <v>27</v>
      </c>
      <c r="O4029" t="s">
        <v>27</v>
      </c>
      <c r="P4029" t="s">
        <v>27</v>
      </c>
      <c r="Q4029" s="1">
        <v>40063.440972222219</v>
      </c>
      <c r="R4029" s="1">
        <v>42951.380555555559</v>
      </c>
      <c r="S4029">
        <v>43</v>
      </c>
      <c r="T4029">
        <v>43</v>
      </c>
      <c r="U4029">
        <v>43</v>
      </c>
    </row>
    <row r="4030" spans="1:21" x14ac:dyDescent="0.25">
      <c r="A4030" t="s">
        <v>21</v>
      </c>
      <c r="B4030" t="s">
        <v>494</v>
      </c>
      <c r="C4030" t="s">
        <v>23</v>
      </c>
      <c r="D4030" t="s">
        <v>494</v>
      </c>
      <c r="E4030" t="s">
        <v>123</v>
      </c>
      <c r="F4030" t="s">
        <v>26</v>
      </c>
      <c r="G4030" t="s">
        <v>27</v>
      </c>
      <c r="H4030">
        <v>5</v>
      </c>
      <c r="I4030">
        <v>5</v>
      </c>
      <c r="J4030" t="s">
        <v>27</v>
      </c>
      <c r="K4030" t="s">
        <v>321</v>
      </c>
      <c r="L4030" t="s">
        <v>322</v>
      </c>
      <c r="M4030" t="s">
        <v>23</v>
      </c>
      <c r="N4030" t="s">
        <v>27</v>
      </c>
      <c r="O4030" t="s">
        <v>27</v>
      </c>
      <c r="P4030" t="s">
        <v>27</v>
      </c>
      <c r="Q4030" s="1">
        <v>40063.440972222219</v>
      </c>
      <c r="R4030" s="1">
        <v>42951.380555555559</v>
      </c>
      <c r="S4030">
        <v>4</v>
      </c>
      <c r="T4030">
        <v>4</v>
      </c>
      <c r="U4030">
        <v>4</v>
      </c>
    </row>
    <row r="4031" spans="1:21" x14ac:dyDescent="0.25">
      <c r="A4031" t="s">
        <v>21</v>
      </c>
      <c r="B4031" t="s">
        <v>647</v>
      </c>
      <c r="C4031" t="s">
        <v>23</v>
      </c>
      <c r="D4031" t="s">
        <v>647</v>
      </c>
      <c r="E4031" t="s">
        <v>123</v>
      </c>
      <c r="F4031" t="s">
        <v>26</v>
      </c>
      <c r="G4031" t="s">
        <v>27</v>
      </c>
      <c r="H4031">
        <v>5</v>
      </c>
      <c r="I4031">
        <v>5</v>
      </c>
      <c r="J4031" t="s">
        <v>27</v>
      </c>
      <c r="K4031" t="s">
        <v>321</v>
      </c>
      <c r="L4031" t="s">
        <v>322</v>
      </c>
      <c r="M4031" t="s">
        <v>23</v>
      </c>
      <c r="N4031" t="s">
        <v>27</v>
      </c>
      <c r="O4031" t="s">
        <v>27</v>
      </c>
      <c r="P4031" t="s">
        <v>27</v>
      </c>
      <c r="Q4031" s="1">
        <v>40063.440972222219</v>
      </c>
      <c r="R4031" s="1">
        <v>42951.380555555559</v>
      </c>
      <c r="S4031">
        <v>1</v>
      </c>
      <c r="T4031">
        <v>1</v>
      </c>
      <c r="U4031">
        <v>1</v>
      </c>
    </row>
    <row r="4032" spans="1:21" x14ac:dyDescent="0.25">
      <c r="A4032" t="s">
        <v>21</v>
      </c>
      <c r="B4032" t="s">
        <v>670</v>
      </c>
      <c r="C4032" t="s">
        <v>23</v>
      </c>
      <c r="D4032" t="s">
        <v>671</v>
      </c>
      <c r="E4032" t="s">
        <v>325</v>
      </c>
      <c r="F4032" t="s">
        <v>26</v>
      </c>
      <c r="G4032" t="s">
        <v>27</v>
      </c>
      <c r="H4032">
        <v>5</v>
      </c>
      <c r="I4032">
        <v>5</v>
      </c>
      <c r="J4032" t="s">
        <v>27</v>
      </c>
      <c r="K4032" t="s">
        <v>673</v>
      </c>
      <c r="L4032" t="s">
        <v>674</v>
      </c>
      <c r="M4032" t="s">
        <v>23</v>
      </c>
      <c r="N4032" t="s">
        <v>27</v>
      </c>
      <c r="O4032" t="s">
        <v>27</v>
      </c>
      <c r="P4032" t="s">
        <v>27</v>
      </c>
      <c r="Q4032" s="1">
        <v>38239.115277777775</v>
      </c>
      <c r="R4032" s="1">
        <v>40156.918055555558</v>
      </c>
      <c r="S4032" t="s">
        <v>27</v>
      </c>
      <c r="T4032" t="s">
        <v>27</v>
      </c>
      <c r="U4032" t="s">
        <v>27</v>
      </c>
    </row>
    <row r="4033" spans="1:21" x14ac:dyDescent="0.25">
      <c r="A4033" t="s">
        <v>21</v>
      </c>
      <c r="B4033" t="s">
        <v>209</v>
      </c>
      <c r="C4033" t="s">
        <v>23</v>
      </c>
      <c r="D4033" t="s">
        <v>210</v>
      </c>
      <c r="E4033" t="s">
        <v>211</v>
      </c>
      <c r="F4033" t="s">
        <v>26</v>
      </c>
      <c r="G4033" t="s">
        <v>27</v>
      </c>
      <c r="H4033">
        <v>5</v>
      </c>
      <c r="I4033">
        <v>5</v>
      </c>
      <c r="J4033">
        <v>-73</v>
      </c>
      <c r="K4033" t="s">
        <v>209</v>
      </c>
      <c r="L4033" t="s">
        <v>399</v>
      </c>
      <c r="M4033" t="s">
        <v>23</v>
      </c>
      <c r="N4033" t="s">
        <v>27</v>
      </c>
      <c r="O4033" t="s">
        <v>27</v>
      </c>
      <c r="P4033" t="s">
        <v>27</v>
      </c>
      <c r="Q4033" s="1">
        <v>37930.42291666667</v>
      </c>
      <c r="R4033" s="1">
        <v>40227.70208333333</v>
      </c>
      <c r="S4033">
        <v>85</v>
      </c>
      <c r="T4033">
        <v>122</v>
      </c>
      <c r="U4033">
        <v>105</v>
      </c>
    </row>
    <row r="4034" spans="1:21" x14ac:dyDescent="0.25">
      <c r="A4034" t="s">
        <v>21</v>
      </c>
      <c r="B4034" t="s">
        <v>744</v>
      </c>
      <c r="C4034" t="s">
        <v>23</v>
      </c>
      <c r="D4034" t="s">
        <v>745</v>
      </c>
      <c r="E4034" t="s">
        <v>123</v>
      </c>
      <c r="F4034" t="s">
        <v>26</v>
      </c>
      <c r="G4034" t="s">
        <v>27</v>
      </c>
      <c r="H4034">
        <v>5</v>
      </c>
      <c r="I4034">
        <v>5</v>
      </c>
      <c r="J4034" t="s">
        <v>27</v>
      </c>
      <c r="K4034" t="s">
        <v>321</v>
      </c>
      <c r="L4034" t="s">
        <v>322</v>
      </c>
      <c r="M4034" t="s">
        <v>23</v>
      </c>
      <c r="N4034" t="s">
        <v>27</v>
      </c>
      <c r="O4034" t="s">
        <v>27</v>
      </c>
      <c r="P4034" t="s">
        <v>27</v>
      </c>
      <c r="Q4034" s="1">
        <v>40063.440972222219</v>
      </c>
      <c r="R4034" s="1">
        <v>42951.380555555559</v>
      </c>
      <c r="S4034">
        <v>65</v>
      </c>
      <c r="T4034">
        <v>65</v>
      </c>
      <c r="U4034">
        <v>65</v>
      </c>
    </row>
    <row r="4035" spans="1:21" x14ac:dyDescent="0.25">
      <c r="A4035" t="s">
        <v>21</v>
      </c>
      <c r="B4035" t="s">
        <v>53</v>
      </c>
      <c r="C4035" t="s">
        <v>23</v>
      </c>
      <c r="D4035" t="s">
        <v>54</v>
      </c>
      <c r="E4035" t="s">
        <v>55</v>
      </c>
      <c r="F4035" t="s">
        <v>26</v>
      </c>
      <c r="G4035" t="s">
        <v>27</v>
      </c>
      <c r="H4035">
        <v>4</v>
      </c>
      <c r="I4035">
        <v>5</v>
      </c>
      <c r="J4035" t="s">
        <v>1138</v>
      </c>
      <c r="K4035" t="s">
        <v>191</v>
      </c>
      <c r="L4035" t="s">
        <v>54</v>
      </c>
      <c r="M4035" t="s">
        <v>23</v>
      </c>
      <c r="N4035" t="s">
        <v>27</v>
      </c>
      <c r="O4035" t="s">
        <v>27</v>
      </c>
      <c r="P4035" t="s">
        <v>27</v>
      </c>
      <c r="Q4035" s="1">
        <v>41526.597916666666</v>
      </c>
      <c r="R4035" s="1">
        <v>42158.647916666669</v>
      </c>
      <c r="S4035">
        <v>96</v>
      </c>
      <c r="T4035">
        <v>209</v>
      </c>
      <c r="U4035">
        <v>147.6</v>
      </c>
    </row>
    <row r="4036" spans="1:21" x14ac:dyDescent="0.25">
      <c r="A4036" t="s">
        <v>21</v>
      </c>
      <c r="B4036" t="s">
        <v>1154</v>
      </c>
      <c r="C4036" t="s">
        <v>23</v>
      </c>
      <c r="D4036" t="s">
        <v>1155</v>
      </c>
      <c r="E4036" t="s">
        <v>123</v>
      </c>
      <c r="F4036" t="s">
        <v>26</v>
      </c>
      <c r="G4036" t="s">
        <v>27</v>
      </c>
      <c r="H4036">
        <v>5</v>
      </c>
      <c r="I4036">
        <v>5</v>
      </c>
      <c r="J4036" t="s">
        <v>27</v>
      </c>
      <c r="K4036" t="s">
        <v>321</v>
      </c>
      <c r="L4036" t="s">
        <v>322</v>
      </c>
      <c r="M4036" t="s">
        <v>23</v>
      </c>
      <c r="N4036" t="s">
        <v>27</v>
      </c>
      <c r="O4036" t="s">
        <v>27</v>
      </c>
      <c r="P4036" t="s">
        <v>27</v>
      </c>
      <c r="Q4036" s="1">
        <v>40063.440972222219</v>
      </c>
      <c r="R4036" s="1">
        <v>42951.380555555559</v>
      </c>
      <c r="S4036" t="s">
        <v>27</v>
      </c>
      <c r="T4036" t="s">
        <v>27</v>
      </c>
      <c r="U4036" t="s">
        <v>27</v>
      </c>
    </row>
    <row r="4037" spans="1:21" x14ac:dyDescent="0.25">
      <c r="A4037" t="s">
        <v>21</v>
      </c>
      <c r="B4037" t="s">
        <v>1156</v>
      </c>
      <c r="C4037" t="s">
        <v>23</v>
      </c>
      <c r="D4037" t="s">
        <v>1157</v>
      </c>
      <c r="E4037" t="s">
        <v>1006</v>
      </c>
      <c r="F4037" t="s">
        <v>26</v>
      </c>
      <c r="G4037" t="s">
        <v>27</v>
      </c>
      <c r="H4037">
        <v>5</v>
      </c>
      <c r="I4037">
        <v>5</v>
      </c>
      <c r="J4037" t="s">
        <v>27</v>
      </c>
      <c r="K4037" t="s">
        <v>729</v>
      </c>
      <c r="L4037" t="s">
        <v>730</v>
      </c>
      <c r="M4037" t="s">
        <v>23</v>
      </c>
      <c r="N4037" t="s">
        <v>27</v>
      </c>
      <c r="O4037" t="s">
        <v>27</v>
      </c>
      <c r="P4037" t="s">
        <v>27</v>
      </c>
      <c r="Q4037" s="1">
        <v>41974.567361111112</v>
      </c>
      <c r="R4037" s="1">
        <v>42773.615972222222</v>
      </c>
      <c r="S4037" t="s">
        <v>27</v>
      </c>
      <c r="T4037" t="s">
        <v>27</v>
      </c>
      <c r="U4037" t="s">
        <v>27</v>
      </c>
    </row>
    <row r="4038" spans="1:21" x14ac:dyDescent="0.25">
      <c r="A4038" t="s">
        <v>21</v>
      </c>
      <c r="B4038" t="s">
        <v>1167</v>
      </c>
      <c r="C4038" t="s">
        <v>23</v>
      </c>
      <c r="D4038" t="s">
        <v>1168</v>
      </c>
      <c r="E4038" t="s">
        <v>211</v>
      </c>
      <c r="F4038" t="s">
        <v>26</v>
      </c>
      <c r="G4038" t="s">
        <v>27</v>
      </c>
      <c r="H4038">
        <v>5</v>
      </c>
      <c r="I4038">
        <v>5</v>
      </c>
      <c r="J4038" t="s">
        <v>816</v>
      </c>
      <c r="K4038" t="s">
        <v>1169</v>
      </c>
      <c r="L4038" t="s">
        <v>1170</v>
      </c>
      <c r="M4038" t="s">
        <v>23</v>
      </c>
      <c r="N4038" t="s">
        <v>27</v>
      </c>
      <c r="O4038" t="s">
        <v>27</v>
      </c>
      <c r="P4038" t="s">
        <v>27</v>
      </c>
      <c r="Q4038" s="1">
        <v>39569.008333333331</v>
      </c>
      <c r="R4038" s="1">
        <v>40582.732638888891</v>
      </c>
      <c r="S4038">
        <v>94</v>
      </c>
      <c r="T4038">
        <v>108</v>
      </c>
      <c r="U4038">
        <v>100.2</v>
      </c>
    </row>
    <row r="4039" spans="1:21" x14ac:dyDescent="0.25">
      <c r="A4039" t="s">
        <v>21</v>
      </c>
      <c r="B4039" t="s">
        <v>1173</v>
      </c>
      <c r="C4039" t="s">
        <v>23</v>
      </c>
      <c r="D4039" t="s">
        <v>1174</v>
      </c>
      <c r="E4039" t="s">
        <v>46</v>
      </c>
      <c r="F4039" t="s">
        <v>26</v>
      </c>
      <c r="G4039" t="s">
        <v>27</v>
      </c>
      <c r="H4039">
        <v>5</v>
      </c>
      <c r="I4039">
        <v>5</v>
      </c>
      <c r="J4039" t="s">
        <v>27</v>
      </c>
      <c r="K4039" t="s">
        <v>557</v>
      </c>
      <c r="L4039" t="s">
        <v>558</v>
      </c>
      <c r="M4039" t="s">
        <v>23</v>
      </c>
      <c r="N4039" t="s">
        <v>27</v>
      </c>
      <c r="O4039" t="s">
        <v>27</v>
      </c>
      <c r="P4039" t="s">
        <v>27</v>
      </c>
      <c r="Q4039" s="1">
        <v>40315.757638888892</v>
      </c>
      <c r="R4039" s="1">
        <v>42639.527777777781</v>
      </c>
      <c r="S4039" t="s">
        <v>27</v>
      </c>
      <c r="T4039" t="s">
        <v>27</v>
      </c>
      <c r="U4039" t="s">
        <v>27</v>
      </c>
    </row>
    <row r="4040" spans="1:21" x14ac:dyDescent="0.25">
      <c r="A4040" t="s">
        <v>21</v>
      </c>
      <c r="B4040" t="s">
        <v>1214</v>
      </c>
      <c r="C4040" t="s">
        <v>23</v>
      </c>
      <c r="D4040" t="s">
        <v>1215</v>
      </c>
      <c r="E4040" t="s">
        <v>211</v>
      </c>
      <c r="F4040" t="s">
        <v>26</v>
      </c>
      <c r="G4040" t="s">
        <v>27</v>
      </c>
      <c r="H4040">
        <v>5</v>
      </c>
      <c r="I4040">
        <v>5</v>
      </c>
      <c r="J4040" t="s">
        <v>27</v>
      </c>
      <c r="K4040" t="s">
        <v>1214</v>
      </c>
      <c r="L4040" t="s">
        <v>1215</v>
      </c>
      <c r="M4040" t="s">
        <v>23</v>
      </c>
      <c r="N4040" t="s">
        <v>27</v>
      </c>
      <c r="O4040" t="s">
        <v>27</v>
      </c>
      <c r="P4040" t="s">
        <v>27</v>
      </c>
      <c r="Q4040" s="1">
        <v>41499.498611111114</v>
      </c>
      <c r="R4040" s="1">
        <v>42999.589583333334</v>
      </c>
      <c r="S4040" t="s">
        <v>27</v>
      </c>
      <c r="T4040" t="s">
        <v>27</v>
      </c>
      <c r="U4040" t="s">
        <v>27</v>
      </c>
    </row>
    <row r="4041" spans="1:21" x14ac:dyDescent="0.25">
      <c r="A4041" t="s">
        <v>21</v>
      </c>
      <c r="B4041" t="s">
        <v>61</v>
      </c>
      <c r="C4041" t="s">
        <v>23</v>
      </c>
      <c r="D4041" t="s">
        <v>62</v>
      </c>
      <c r="E4041" t="s">
        <v>833</v>
      </c>
      <c r="F4041" t="s">
        <v>26</v>
      </c>
      <c r="G4041" t="s">
        <v>27</v>
      </c>
      <c r="H4041">
        <v>5</v>
      </c>
      <c r="I4041">
        <v>5</v>
      </c>
      <c r="J4041" t="s">
        <v>1352</v>
      </c>
      <c r="K4041" t="s">
        <v>65</v>
      </c>
      <c r="L4041" t="s">
        <v>66</v>
      </c>
      <c r="M4041" t="s">
        <v>23</v>
      </c>
      <c r="N4041" t="s">
        <v>27</v>
      </c>
      <c r="O4041" t="s">
        <v>27</v>
      </c>
      <c r="P4041" t="s">
        <v>27</v>
      </c>
      <c r="Q4041" s="1">
        <v>42564.506249999999</v>
      </c>
      <c r="R4041" s="1">
        <v>42782.645138888889</v>
      </c>
      <c r="S4041">
        <v>0.3</v>
      </c>
      <c r="T4041">
        <v>19.8</v>
      </c>
      <c r="U4041">
        <v>5.2</v>
      </c>
    </row>
    <row r="4042" spans="1:21" x14ac:dyDescent="0.25">
      <c r="A4042" t="s">
        <v>21</v>
      </c>
      <c r="B4042" t="s">
        <v>338</v>
      </c>
      <c r="C4042" t="s">
        <v>23</v>
      </c>
      <c r="D4042" t="s">
        <v>1370</v>
      </c>
      <c r="F4042" t="s">
        <v>26</v>
      </c>
      <c r="G4042" t="s">
        <v>27</v>
      </c>
      <c r="H4042">
        <v>5</v>
      </c>
      <c r="I4042">
        <v>5</v>
      </c>
      <c r="J4042" t="s">
        <v>27</v>
      </c>
      <c r="K4042" t="s">
        <v>1371</v>
      </c>
      <c r="L4042" t="s">
        <v>1372</v>
      </c>
      <c r="M4042" t="s">
        <v>23</v>
      </c>
      <c r="N4042" t="s">
        <v>27</v>
      </c>
      <c r="O4042" t="s">
        <v>27</v>
      </c>
      <c r="P4042" t="s">
        <v>27</v>
      </c>
      <c r="Q4042" s="1">
        <v>41961.436111111114</v>
      </c>
      <c r="R4042" s="1">
        <v>42068.457638888889</v>
      </c>
      <c r="S4042" t="s">
        <v>27</v>
      </c>
      <c r="T4042" t="s">
        <v>27</v>
      </c>
      <c r="U4042" t="s">
        <v>27</v>
      </c>
    </row>
    <row r="4043" spans="1:21" x14ac:dyDescent="0.25">
      <c r="A4043" t="s">
        <v>21</v>
      </c>
      <c r="B4043" t="s">
        <v>1389</v>
      </c>
      <c r="C4043" t="s">
        <v>23</v>
      </c>
      <c r="D4043" t="s">
        <v>1390</v>
      </c>
      <c r="F4043" t="s">
        <v>26</v>
      </c>
      <c r="G4043" t="s">
        <v>27</v>
      </c>
      <c r="H4043">
        <v>5</v>
      </c>
      <c r="I4043">
        <v>5</v>
      </c>
      <c r="J4043" t="s">
        <v>27</v>
      </c>
      <c r="K4043" t="s">
        <v>1389</v>
      </c>
      <c r="L4043" t="s">
        <v>1390</v>
      </c>
      <c r="M4043" t="s">
        <v>23</v>
      </c>
      <c r="N4043" t="s">
        <v>27</v>
      </c>
      <c r="O4043" t="s">
        <v>27</v>
      </c>
      <c r="P4043" t="s">
        <v>27</v>
      </c>
      <c r="Q4043" s="1">
        <v>42094.574999999997</v>
      </c>
      <c r="R4043" s="1">
        <v>42530.472222222219</v>
      </c>
      <c r="S4043" t="s">
        <v>27</v>
      </c>
      <c r="T4043" t="s">
        <v>27</v>
      </c>
      <c r="U4043" t="s">
        <v>27</v>
      </c>
    </row>
    <row r="4044" spans="1:21" x14ac:dyDescent="0.25">
      <c r="A4044" t="s">
        <v>21</v>
      </c>
      <c r="B4044" t="s">
        <v>65</v>
      </c>
      <c r="C4044" t="s">
        <v>23</v>
      </c>
      <c r="D4044" t="s">
        <v>968</v>
      </c>
      <c r="E4044" t="s">
        <v>394</v>
      </c>
      <c r="F4044" t="s">
        <v>26</v>
      </c>
      <c r="G4044" t="s">
        <v>27</v>
      </c>
      <c r="H4044">
        <v>5</v>
      </c>
      <c r="I4044">
        <v>5</v>
      </c>
      <c r="J4044" t="s">
        <v>27</v>
      </c>
      <c r="K4044" t="s">
        <v>65</v>
      </c>
      <c r="L4044" t="s">
        <v>66</v>
      </c>
      <c r="M4044" t="s">
        <v>23</v>
      </c>
      <c r="N4044" t="s">
        <v>27</v>
      </c>
      <c r="O4044" t="s">
        <v>27</v>
      </c>
      <c r="P4044" t="s">
        <v>27</v>
      </c>
      <c r="Q4044" s="1">
        <v>41745.640277777777</v>
      </c>
      <c r="R4044" s="1">
        <v>42033.748611111114</v>
      </c>
      <c r="S4044" t="s">
        <v>27</v>
      </c>
      <c r="T4044" t="s">
        <v>27</v>
      </c>
      <c r="U4044" t="s">
        <v>27</v>
      </c>
    </row>
    <row r="4045" spans="1:21" x14ac:dyDescent="0.25">
      <c r="A4045" t="s">
        <v>21</v>
      </c>
      <c r="B4045" t="s">
        <v>774</v>
      </c>
      <c r="C4045" t="s">
        <v>23</v>
      </c>
      <c r="D4045" t="s">
        <v>775</v>
      </c>
      <c r="F4045" t="s">
        <v>26</v>
      </c>
      <c r="G4045" t="s">
        <v>27</v>
      </c>
      <c r="H4045">
        <v>5</v>
      </c>
      <c r="I4045">
        <v>5</v>
      </c>
      <c r="J4045" t="s">
        <v>27</v>
      </c>
      <c r="K4045" t="s">
        <v>195</v>
      </c>
      <c r="L4045" t="s">
        <v>196</v>
      </c>
      <c r="M4045" t="s">
        <v>23</v>
      </c>
      <c r="N4045" t="s">
        <v>27</v>
      </c>
      <c r="O4045" t="s">
        <v>27</v>
      </c>
      <c r="P4045" t="s">
        <v>27</v>
      </c>
      <c r="Q4045" s="1">
        <v>38530.707638888889</v>
      </c>
      <c r="R4045" s="1">
        <v>42286.620833333334</v>
      </c>
      <c r="S4045" t="s">
        <v>27</v>
      </c>
      <c r="T4045" t="s">
        <v>27</v>
      </c>
      <c r="U4045" t="s">
        <v>27</v>
      </c>
    </row>
    <row r="4046" spans="1:21" x14ac:dyDescent="0.25">
      <c r="A4046" t="s">
        <v>21</v>
      </c>
      <c r="B4046" t="s">
        <v>1437</v>
      </c>
      <c r="C4046" t="s">
        <v>23</v>
      </c>
      <c r="D4046" t="s">
        <v>1438</v>
      </c>
      <c r="F4046" t="s">
        <v>107</v>
      </c>
      <c r="G4046" t="s">
        <v>27</v>
      </c>
      <c r="H4046">
        <v>5</v>
      </c>
      <c r="I4046">
        <v>5</v>
      </c>
      <c r="J4046" t="s">
        <v>27</v>
      </c>
      <c r="K4046" t="s">
        <v>1437</v>
      </c>
      <c r="L4046" t="s">
        <v>1439</v>
      </c>
      <c r="M4046" t="s">
        <v>23</v>
      </c>
      <c r="N4046" t="s">
        <v>27</v>
      </c>
      <c r="O4046" t="s">
        <v>27</v>
      </c>
      <c r="P4046" t="s">
        <v>27</v>
      </c>
      <c r="Q4046" s="1">
        <v>38944.417361111111</v>
      </c>
      <c r="R4046" s="1">
        <v>40931.755555555559</v>
      </c>
      <c r="S4046" t="s">
        <v>27</v>
      </c>
      <c r="T4046" t="s">
        <v>27</v>
      </c>
      <c r="U4046" t="s">
        <v>27</v>
      </c>
    </row>
    <row r="4047" spans="1:21" x14ac:dyDescent="0.25">
      <c r="A4047" t="s">
        <v>21</v>
      </c>
      <c r="B4047" t="s">
        <v>1458</v>
      </c>
      <c r="C4047" t="s">
        <v>23</v>
      </c>
      <c r="D4047" t="s">
        <v>1142</v>
      </c>
      <c r="E4047" t="s">
        <v>429</v>
      </c>
      <c r="F4047" t="s">
        <v>26</v>
      </c>
      <c r="G4047" t="s">
        <v>27</v>
      </c>
      <c r="H4047">
        <v>5</v>
      </c>
      <c r="I4047">
        <v>5</v>
      </c>
      <c r="J4047" t="s">
        <v>27</v>
      </c>
      <c r="K4047" t="s">
        <v>1459</v>
      </c>
      <c r="L4047" t="s">
        <v>565</v>
      </c>
      <c r="M4047" t="s">
        <v>23</v>
      </c>
      <c r="N4047" t="s">
        <v>27</v>
      </c>
      <c r="O4047" t="s">
        <v>27</v>
      </c>
      <c r="P4047" t="s">
        <v>27</v>
      </c>
      <c r="Q4047" s="1">
        <v>41982.684027777781</v>
      </c>
      <c r="R4047" s="1">
        <v>43011.728472222225</v>
      </c>
      <c r="S4047" t="s">
        <v>27</v>
      </c>
      <c r="T4047" t="s">
        <v>27</v>
      </c>
      <c r="U4047" t="s">
        <v>27</v>
      </c>
    </row>
    <row r="4048" spans="1:21" x14ac:dyDescent="0.25">
      <c r="A4048" t="s">
        <v>21</v>
      </c>
      <c r="B4048" t="s">
        <v>1527</v>
      </c>
      <c r="C4048" t="s">
        <v>23</v>
      </c>
      <c r="D4048" t="s">
        <v>1528</v>
      </c>
      <c r="F4048" t="s">
        <v>26</v>
      </c>
      <c r="G4048" t="s">
        <v>27</v>
      </c>
      <c r="H4048">
        <v>5</v>
      </c>
      <c r="I4048">
        <v>5</v>
      </c>
      <c r="J4048" t="s">
        <v>27</v>
      </c>
      <c r="K4048" t="s">
        <v>1527</v>
      </c>
      <c r="L4048" t="s">
        <v>1528</v>
      </c>
      <c r="M4048" t="s">
        <v>23</v>
      </c>
      <c r="N4048" t="s">
        <v>27</v>
      </c>
      <c r="O4048" t="s">
        <v>27</v>
      </c>
      <c r="P4048" t="s">
        <v>27</v>
      </c>
      <c r="Q4048" s="1">
        <v>40204.729861111111</v>
      </c>
      <c r="R4048" s="1">
        <v>41617.719444444447</v>
      </c>
      <c r="S4048" t="s">
        <v>27</v>
      </c>
      <c r="T4048" t="s">
        <v>27</v>
      </c>
      <c r="U4048" t="s">
        <v>27</v>
      </c>
    </row>
    <row r="4049" spans="1:21" x14ac:dyDescent="0.25">
      <c r="A4049" t="s">
        <v>21</v>
      </c>
      <c r="B4049" t="s">
        <v>1459</v>
      </c>
      <c r="C4049" t="s">
        <v>23</v>
      </c>
      <c r="D4049" t="s">
        <v>565</v>
      </c>
      <c r="F4049" t="s">
        <v>26</v>
      </c>
      <c r="G4049" t="s">
        <v>27</v>
      </c>
      <c r="H4049">
        <v>5</v>
      </c>
      <c r="I4049">
        <v>5</v>
      </c>
      <c r="J4049" t="s">
        <v>27</v>
      </c>
      <c r="K4049" t="s">
        <v>1459</v>
      </c>
      <c r="L4049" t="s">
        <v>565</v>
      </c>
      <c r="M4049" t="s">
        <v>23</v>
      </c>
      <c r="N4049" t="s">
        <v>27</v>
      </c>
      <c r="O4049" t="s">
        <v>27</v>
      </c>
      <c r="P4049" t="s">
        <v>27</v>
      </c>
      <c r="Q4049" s="1">
        <v>41982.684027777781</v>
      </c>
      <c r="R4049" s="1">
        <v>43011.728472222225</v>
      </c>
      <c r="S4049" t="s">
        <v>27</v>
      </c>
      <c r="T4049" t="s">
        <v>27</v>
      </c>
      <c r="U4049" t="s">
        <v>27</v>
      </c>
    </row>
    <row r="4050" spans="1:21" x14ac:dyDescent="0.25">
      <c r="A4050" t="s">
        <v>21</v>
      </c>
      <c r="B4050" t="s">
        <v>235</v>
      </c>
      <c r="C4050" t="s">
        <v>23</v>
      </c>
      <c r="D4050" t="s">
        <v>235</v>
      </c>
      <c r="E4050" t="s">
        <v>1134</v>
      </c>
      <c r="F4050" t="s">
        <v>26</v>
      </c>
      <c r="G4050" t="s">
        <v>27</v>
      </c>
      <c r="H4050">
        <v>5</v>
      </c>
      <c r="I4050">
        <v>5</v>
      </c>
      <c r="J4050" t="s">
        <v>27</v>
      </c>
      <c r="K4050" t="s">
        <v>235</v>
      </c>
      <c r="L4050" t="s">
        <v>235</v>
      </c>
      <c r="M4050" t="s">
        <v>23</v>
      </c>
      <c r="N4050" t="s">
        <v>27</v>
      </c>
      <c r="O4050" t="s">
        <v>27</v>
      </c>
      <c r="P4050" t="s">
        <v>27</v>
      </c>
      <c r="Q4050" s="1">
        <v>42705.71597222222</v>
      </c>
      <c r="R4050" s="1">
        <v>43010.468055555553</v>
      </c>
      <c r="S4050" t="s">
        <v>27</v>
      </c>
      <c r="T4050" t="s">
        <v>27</v>
      </c>
      <c r="U4050" t="s">
        <v>27</v>
      </c>
    </row>
    <row r="4051" spans="1:21" x14ac:dyDescent="0.25">
      <c r="A4051" t="s">
        <v>21</v>
      </c>
      <c r="B4051" t="s">
        <v>1677</v>
      </c>
      <c r="C4051" t="s">
        <v>23</v>
      </c>
      <c r="D4051" t="s">
        <v>1678</v>
      </c>
      <c r="E4051" t="s">
        <v>25</v>
      </c>
      <c r="F4051" t="s">
        <v>26</v>
      </c>
      <c r="G4051" t="s">
        <v>27</v>
      </c>
      <c r="H4051">
        <v>5</v>
      </c>
      <c r="I4051">
        <v>5</v>
      </c>
      <c r="J4051" t="s">
        <v>27</v>
      </c>
      <c r="K4051" t="s">
        <v>1677</v>
      </c>
      <c r="L4051" t="s">
        <v>1678</v>
      </c>
      <c r="M4051" t="s">
        <v>23</v>
      </c>
      <c r="N4051" t="s">
        <v>27</v>
      </c>
      <c r="O4051" t="s">
        <v>27</v>
      </c>
      <c r="P4051" t="s">
        <v>27</v>
      </c>
      <c r="Q4051" s="1">
        <v>37866.671527777777</v>
      </c>
      <c r="R4051" s="1">
        <v>39384.42083333333</v>
      </c>
      <c r="S4051" t="s">
        <v>27</v>
      </c>
      <c r="T4051" t="s">
        <v>27</v>
      </c>
      <c r="U4051" t="s">
        <v>27</v>
      </c>
    </row>
    <row r="4052" spans="1:21" x14ac:dyDescent="0.25">
      <c r="A4052" t="s">
        <v>21</v>
      </c>
      <c r="B4052" t="s">
        <v>703</v>
      </c>
      <c r="C4052" t="s">
        <v>23</v>
      </c>
      <c r="D4052" t="s">
        <v>704</v>
      </c>
      <c r="E4052" t="s">
        <v>199</v>
      </c>
      <c r="F4052" t="s">
        <v>26</v>
      </c>
      <c r="G4052" t="s">
        <v>27</v>
      </c>
      <c r="H4052">
        <v>5</v>
      </c>
      <c r="I4052">
        <v>5</v>
      </c>
      <c r="J4052">
        <v>-0.26</v>
      </c>
      <c r="K4052" t="s">
        <v>703</v>
      </c>
      <c r="L4052" t="s">
        <v>704</v>
      </c>
      <c r="M4052" t="s">
        <v>23</v>
      </c>
      <c r="N4052" t="s">
        <v>27</v>
      </c>
      <c r="O4052" t="s">
        <v>27</v>
      </c>
      <c r="P4052" t="s">
        <v>27</v>
      </c>
      <c r="Q4052" s="1">
        <v>41964.38958333333</v>
      </c>
      <c r="R4052" s="1">
        <v>41964.38958333333</v>
      </c>
      <c r="S4052">
        <v>0.41</v>
      </c>
      <c r="T4052">
        <v>1.3</v>
      </c>
      <c r="U4052">
        <v>0.72</v>
      </c>
    </row>
    <row r="4053" spans="1:21" x14ac:dyDescent="0.25">
      <c r="A4053" t="s">
        <v>21</v>
      </c>
      <c r="B4053" t="s">
        <v>717</v>
      </c>
      <c r="C4053" t="s">
        <v>23</v>
      </c>
      <c r="D4053" t="s">
        <v>717</v>
      </c>
      <c r="E4053" t="s">
        <v>123</v>
      </c>
      <c r="F4053" t="s">
        <v>26</v>
      </c>
      <c r="G4053" t="s">
        <v>27</v>
      </c>
      <c r="H4053">
        <v>5</v>
      </c>
      <c r="I4053">
        <v>5</v>
      </c>
      <c r="J4053" t="s">
        <v>27</v>
      </c>
      <c r="K4053" t="s">
        <v>321</v>
      </c>
      <c r="L4053" t="s">
        <v>322</v>
      </c>
      <c r="M4053" t="s">
        <v>23</v>
      </c>
      <c r="N4053" t="s">
        <v>27</v>
      </c>
      <c r="O4053" t="s">
        <v>27</v>
      </c>
      <c r="P4053" t="s">
        <v>27</v>
      </c>
      <c r="Q4053" s="1">
        <v>40063.440972222219</v>
      </c>
      <c r="R4053" s="1">
        <v>42951.380555555559</v>
      </c>
      <c r="S4053">
        <v>1</v>
      </c>
      <c r="T4053">
        <v>1</v>
      </c>
      <c r="U4053">
        <v>1</v>
      </c>
    </row>
    <row r="4054" spans="1:21" x14ac:dyDescent="0.25">
      <c r="A4054" t="s">
        <v>21</v>
      </c>
      <c r="B4054" t="s">
        <v>1809</v>
      </c>
      <c r="C4054" t="s">
        <v>23</v>
      </c>
      <c r="D4054" t="s">
        <v>1810</v>
      </c>
      <c r="F4054" t="s">
        <v>26</v>
      </c>
      <c r="G4054" t="s">
        <v>27</v>
      </c>
      <c r="H4054">
        <v>5</v>
      </c>
      <c r="I4054">
        <v>5</v>
      </c>
      <c r="J4054" t="s">
        <v>27</v>
      </c>
      <c r="K4054" t="s">
        <v>1811</v>
      </c>
      <c r="L4054" t="s">
        <v>1812</v>
      </c>
      <c r="M4054" t="s">
        <v>23</v>
      </c>
      <c r="N4054" t="s">
        <v>27</v>
      </c>
      <c r="O4054" t="s">
        <v>27</v>
      </c>
      <c r="P4054" t="s">
        <v>27</v>
      </c>
      <c r="Q4054" s="1">
        <v>41883.665277777778</v>
      </c>
      <c r="R4054" s="1">
        <v>42733.701388888891</v>
      </c>
      <c r="S4054" t="s">
        <v>27</v>
      </c>
      <c r="T4054" t="s">
        <v>27</v>
      </c>
      <c r="U4054" t="s">
        <v>27</v>
      </c>
    </row>
    <row r="4055" spans="1:21" x14ac:dyDescent="0.25">
      <c r="A4055" t="s">
        <v>21</v>
      </c>
      <c r="B4055" t="s">
        <v>984</v>
      </c>
      <c r="C4055" t="s">
        <v>23</v>
      </c>
      <c r="D4055" t="s">
        <v>985</v>
      </c>
      <c r="E4055" t="s">
        <v>123</v>
      </c>
      <c r="F4055" t="s">
        <v>26</v>
      </c>
      <c r="G4055" t="s">
        <v>27</v>
      </c>
      <c r="H4055">
        <v>5</v>
      </c>
      <c r="I4055">
        <v>5</v>
      </c>
      <c r="J4055" t="s">
        <v>27</v>
      </c>
      <c r="K4055" t="s">
        <v>321</v>
      </c>
      <c r="L4055" t="s">
        <v>322</v>
      </c>
      <c r="M4055" t="s">
        <v>23</v>
      </c>
      <c r="N4055" t="s">
        <v>27</v>
      </c>
      <c r="O4055" t="s">
        <v>27</v>
      </c>
      <c r="P4055" t="s">
        <v>27</v>
      </c>
      <c r="Q4055" s="1">
        <v>40063.440972222219</v>
      </c>
      <c r="R4055" s="1">
        <v>42951.380555555559</v>
      </c>
      <c r="S4055">
        <v>1</v>
      </c>
      <c r="T4055">
        <v>1</v>
      </c>
      <c r="U4055">
        <v>1</v>
      </c>
    </row>
    <row r="4056" spans="1:21" x14ac:dyDescent="0.25">
      <c r="A4056" t="s">
        <v>21</v>
      </c>
      <c r="B4056" t="s">
        <v>506</v>
      </c>
      <c r="C4056" t="s">
        <v>23</v>
      </c>
      <c r="D4056" t="s">
        <v>1827</v>
      </c>
      <c r="F4056" t="s">
        <v>26</v>
      </c>
      <c r="G4056" t="s">
        <v>27</v>
      </c>
      <c r="H4056">
        <v>5</v>
      </c>
      <c r="I4056">
        <v>5</v>
      </c>
      <c r="J4056" t="s">
        <v>27</v>
      </c>
      <c r="K4056" t="s">
        <v>1371</v>
      </c>
      <c r="L4056" t="s">
        <v>1372</v>
      </c>
      <c r="M4056" t="s">
        <v>23</v>
      </c>
      <c r="N4056" t="s">
        <v>27</v>
      </c>
      <c r="O4056" t="s">
        <v>27</v>
      </c>
      <c r="P4056" t="s">
        <v>27</v>
      </c>
      <c r="Q4056" s="1">
        <v>41961.436111111114</v>
      </c>
      <c r="R4056" s="1">
        <v>42068.457638888889</v>
      </c>
      <c r="S4056" t="s">
        <v>27</v>
      </c>
      <c r="T4056" t="s">
        <v>27</v>
      </c>
      <c r="U4056" t="s">
        <v>27</v>
      </c>
    </row>
    <row r="4057" spans="1:21" x14ac:dyDescent="0.25">
      <c r="A4057" t="s">
        <v>21</v>
      </c>
      <c r="B4057" t="s">
        <v>1929</v>
      </c>
      <c r="C4057" t="s">
        <v>23</v>
      </c>
      <c r="D4057" t="s">
        <v>1930</v>
      </c>
      <c r="F4057" t="s">
        <v>26</v>
      </c>
      <c r="G4057" t="s">
        <v>27</v>
      </c>
      <c r="H4057">
        <v>5</v>
      </c>
      <c r="I4057">
        <v>5</v>
      </c>
      <c r="J4057" t="s">
        <v>27</v>
      </c>
      <c r="K4057" t="s">
        <v>1929</v>
      </c>
      <c r="L4057" t="s">
        <v>1931</v>
      </c>
      <c r="M4057" t="s">
        <v>23</v>
      </c>
      <c r="N4057" t="s">
        <v>27</v>
      </c>
      <c r="O4057" t="s">
        <v>27</v>
      </c>
      <c r="P4057" t="s">
        <v>27</v>
      </c>
      <c r="Q4057" s="1">
        <v>42402.615972222222</v>
      </c>
      <c r="R4057" s="1">
        <v>42921.421527777777</v>
      </c>
      <c r="S4057" t="s">
        <v>27</v>
      </c>
      <c r="T4057" t="s">
        <v>27</v>
      </c>
      <c r="U4057" t="s">
        <v>27</v>
      </c>
    </row>
    <row r="4058" spans="1:21" x14ac:dyDescent="0.25">
      <c r="A4058" t="s">
        <v>21</v>
      </c>
      <c r="B4058" t="s">
        <v>128</v>
      </c>
      <c r="C4058" t="s">
        <v>23</v>
      </c>
      <c r="D4058" t="s">
        <v>129</v>
      </c>
      <c r="F4058" t="s">
        <v>130</v>
      </c>
      <c r="G4058" t="s">
        <v>27</v>
      </c>
      <c r="H4058">
        <v>5</v>
      </c>
      <c r="I4058">
        <v>5</v>
      </c>
      <c r="J4058" t="s">
        <v>27</v>
      </c>
      <c r="K4058" t="s">
        <v>1934</v>
      </c>
      <c r="L4058" t="s">
        <v>1935</v>
      </c>
      <c r="M4058" t="s">
        <v>23</v>
      </c>
      <c r="N4058" t="s">
        <v>27</v>
      </c>
      <c r="O4058" t="s">
        <v>27</v>
      </c>
      <c r="P4058" t="s">
        <v>27</v>
      </c>
      <c r="Q4058" s="1">
        <v>35851.636111111111</v>
      </c>
      <c r="R4058" s="1">
        <v>36714.28125</v>
      </c>
      <c r="S4058" t="s">
        <v>27</v>
      </c>
      <c r="T4058" t="s">
        <v>27</v>
      </c>
      <c r="U4058" t="s">
        <v>27</v>
      </c>
    </row>
    <row r="4059" spans="1:21" x14ac:dyDescent="0.25">
      <c r="A4059" t="s">
        <v>21</v>
      </c>
      <c r="B4059" t="s">
        <v>506</v>
      </c>
      <c r="C4059" t="s">
        <v>23</v>
      </c>
      <c r="D4059" t="s">
        <v>339</v>
      </c>
      <c r="F4059" t="s">
        <v>78</v>
      </c>
      <c r="G4059" t="s">
        <v>27</v>
      </c>
      <c r="H4059">
        <v>5</v>
      </c>
      <c r="I4059">
        <v>5</v>
      </c>
      <c r="J4059" t="s">
        <v>27</v>
      </c>
      <c r="K4059" t="s">
        <v>1938</v>
      </c>
      <c r="L4059" t="s">
        <v>1939</v>
      </c>
      <c r="M4059" t="s">
        <v>23</v>
      </c>
      <c r="N4059" t="s">
        <v>27</v>
      </c>
      <c r="O4059" t="s">
        <v>27</v>
      </c>
      <c r="P4059" t="s">
        <v>27</v>
      </c>
      <c r="Q4059" s="1">
        <v>41991.44027777778</v>
      </c>
      <c r="R4059" s="1">
        <v>42747.489583333336</v>
      </c>
      <c r="S4059" t="s">
        <v>27</v>
      </c>
      <c r="T4059" t="s">
        <v>27</v>
      </c>
      <c r="U4059" t="s">
        <v>27</v>
      </c>
    </row>
    <row r="4060" spans="1:21" x14ac:dyDescent="0.25">
      <c r="A4060" t="s">
        <v>21</v>
      </c>
      <c r="B4060" t="s">
        <v>721</v>
      </c>
      <c r="C4060" t="s">
        <v>23</v>
      </c>
      <c r="D4060" t="s">
        <v>721</v>
      </c>
      <c r="E4060" t="s">
        <v>123</v>
      </c>
      <c r="F4060" t="s">
        <v>26</v>
      </c>
      <c r="G4060" t="s">
        <v>27</v>
      </c>
      <c r="H4060">
        <v>5</v>
      </c>
      <c r="I4060">
        <v>5</v>
      </c>
      <c r="J4060" t="s">
        <v>27</v>
      </c>
      <c r="K4060" t="s">
        <v>321</v>
      </c>
      <c r="L4060" t="s">
        <v>322</v>
      </c>
      <c r="M4060" t="s">
        <v>23</v>
      </c>
      <c r="N4060" t="s">
        <v>27</v>
      </c>
      <c r="O4060" t="s">
        <v>27</v>
      </c>
      <c r="P4060" t="s">
        <v>27</v>
      </c>
      <c r="Q4060" s="1">
        <v>40063.440972222219</v>
      </c>
      <c r="R4060" s="1">
        <v>42951.380555555559</v>
      </c>
      <c r="S4060">
        <v>29</v>
      </c>
      <c r="T4060">
        <v>29</v>
      </c>
      <c r="U4060">
        <v>29</v>
      </c>
    </row>
    <row r="4061" spans="1:21" x14ac:dyDescent="0.25">
      <c r="A4061" t="s">
        <v>21</v>
      </c>
      <c r="B4061" t="s">
        <v>1614</v>
      </c>
      <c r="C4061" t="s">
        <v>23</v>
      </c>
      <c r="D4061" t="s">
        <v>1614</v>
      </c>
      <c r="E4061" t="s">
        <v>123</v>
      </c>
      <c r="F4061" t="s">
        <v>26</v>
      </c>
      <c r="G4061" t="s">
        <v>27</v>
      </c>
      <c r="H4061">
        <v>5</v>
      </c>
      <c r="I4061">
        <v>5</v>
      </c>
      <c r="J4061" t="s">
        <v>27</v>
      </c>
      <c r="K4061" t="s">
        <v>321</v>
      </c>
      <c r="L4061" t="s">
        <v>322</v>
      </c>
      <c r="M4061" t="s">
        <v>23</v>
      </c>
      <c r="N4061" t="s">
        <v>27</v>
      </c>
      <c r="O4061" t="s">
        <v>27</v>
      </c>
      <c r="P4061" t="s">
        <v>27</v>
      </c>
      <c r="Q4061" s="1">
        <v>40063.440972222219</v>
      </c>
      <c r="R4061" s="1">
        <v>42951.380555555559</v>
      </c>
      <c r="S4061">
        <v>49</v>
      </c>
      <c r="T4061">
        <v>49</v>
      </c>
      <c r="U4061">
        <v>49</v>
      </c>
    </row>
    <row r="4062" spans="1:21" x14ac:dyDescent="0.25">
      <c r="A4062" t="s">
        <v>21</v>
      </c>
      <c r="B4062" t="s">
        <v>2167</v>
      </c>
      <c r="C4062" t="s">
        <v>23</v>
      </c>
      <c r="D4062" t="s">
        <v>2168</v>
      </c>
      <c r="E4062" t="s">
        <v>123</v>
      </c>
      <c r="F4062" t="s">
        <v>26</v>
      </c>
      <c r="G4062" t="s">
        <v>27</v>
      </c>
      <c r="H4062">
        <v>5</v>
      </c>
      <c r="I4062">
        <v>5</v>
      </c>
      <c r="J4062" t="s">
        <v>27</v>
      </c>
      <c r="K4062" t="s">
        <v>321</v>
      </c>
      <c r="L4062" t="s">
        <v>322</v>
      </c>
      <c r="M4062" t="s">
        <v>23</v>
      </c>
      <c r="N4062" t="s">
        <v>27</v>
      </c>
      <c r="O4062" t="s">
        <v>27</v>
      </c>
      <c r="P4062" t="s">
        <v>27</v>
      </c>
      <c r="Q4062" s="1">
        <v>40063.440972222219</v>
      </c>
      <c r="R4062" s="1">
        <v>42951.380555555559</v>
      </c>
      <c r="S4062">
        <v>30</v>
      </c>
      <c r="T4062">
        <v>30</v>
      </c>
      <c r="U4062">
        <v>30</v>
      </c>
    </row>
    <row r="4063" spans="1:21" x14ac:dyDescent="0.25">
      <c r="A4063" t="s">
        <v>21</v>
      </c>
      <c r="B4063" t="s">
        <v>2318</v>
      </c>
      <c r="C4063" t="s">
        <v>23</v>
      </c>
      <c r="D4063" t="s">
        <v>2318</v>
      </c>
      <c r="E4063" t="s">
        <v>69</v>
      </c>
      <c r="F4063" t="s">
        <v>26</v>
      </c>
      <c r="G4063" t="s">
        <v>27</v>
      </c>
      <c r="H4063">
        <v>5</v>
      </c>
      <c r="I4063">
        <v>5</v>
      </c>
      <c r="J4063" t="s">
        <v>2319</v>
      </c>
      <c r="K4063" t="s">
        <v>2318</v>
      </c>
      <c r="L4063" t="s">
        <v>2320</v>
      </c>
      <c r="M4063" t="s">
        <v>23</v>
      </c>
      <c r="N4063" t="s">
        <v>27</v>
      </c>
      <c r="O4063" t="s">
        <v>27</v>
      </c>
      <c r="P4063" t="s">
        <v>27</v>
      </c>
      <c r="Q4063" s="1">
        <v>42399.522222222222</v>
      </c>
      <c r="R4063" s="1">
        <v>42970.515972222223</v>
      </c>
      <c r="S4063">
        <v>9</v>
      </c>
      <c r="T4063">
        <v>18.5</v>
      </c>
      <c r="U4063">
        <v>14</v>
      </c>
    </row>
    <row r="4064" spans="1:21" x14ac:dyDescent="0.25">
      <c r="A4064" t="s">
        <v>21</v>
      </c>
      <c r="B4064" t="s">
        <v>2332</v>
      </c>
      <c r="C4064" t="s">
        <v>23</v>
      </c>
      <c r="D4064" t="s">
        <v>2332</v>
      </c>
      <c r="E4064" t="s">
        <v>46</v>
      </c>
      <c r="F4064" t="s">
        <v>26</v>
      </c>
      <c r="G4064" t="s">
        <v>27</v>
      </c>
      <c r="H4064">
        <v>5</v>
      </c>
      <c r="I4064">
        <v>5</v>
      </c>
      <c r="J4064" t="s">
        <v>2333</v>
      </c>
      <c r="K4064" t="s">
        <v>2315</v>
      </c>
      <c r="L4064" t="s">
        <v>2316</v>
      </c>
      <c r="M4064" t="s">
        <v>23</v>
      </c>
      <c r="N4064" t="s">
        <v>27</v>
      </c>
      <c r="O4064" t="s">
        <v>27</v>
      </c>
      <c r="P4064" t="s">
        <v>27</v>
      </c>
      <c r="Q4064" s="1">
        <v>38013.598611111112</v>
      </c>
      <c r="R4064" s="1">
        <v>42199.525000000001</v>
      </c>
      <c r="S4064">
        <v>0.2</v>
      </c>
      <c r="T4064">
        <v>0.9</v>
      </c>
      <c r="U4064">
        <v>0.44</v>
      </c>
    </row>
    <row r="4065" spans="1:21" x14ac:dyDescent="0.25">
      <c r="A4065" t="s">
        <v>21</v>
      </c>
      <c r="B4065" t="s">
        <v>2360</v>
      </c>
      <c r="C4065" t="s">
        <v>23</v>
      </c>
      <c r="D4065" t="s">
        <v>2361</v>
      </c>
      <c r="F4065" t="s">
        <v>26</v>
      </c>
      <c r="G4065" t="s">
        <v>27</v>
      </c>
      <c r="H4065">
        <v>4</v>
      </c>
      <c r="I4065">
        <v>5</v>
      </c>
      <c r="J4065" t="s">
        <v>27</v>
      </c>
      <c r="K4065" t="s">
        <v>2362</v>
      </c>
      <c r="L4065" t="s">
        <v>2363</v>
      </c>
      <c r="M4065" t="s">
        <v>23</v>
      </c>
      <c r="N4065" t="s">
        <v>27</v>
      </c>
      <c r="O4065" t="s">
        <v>27</v>
      </c>
      <c r="P4065" t="s">
        <v>27</v>
      </c>
      <c r="Q4065" s="1">
        <v>41842.774305555555</v>
      </c>
      <c r="R4065" s="1">
        <v>42734.457638888889</v>
      </c>
      <c r="S4065" t="s">
        <v>27</v>
      </c>
      <c r="T4065" t="s">
        <v>27</v>
      </c>
      <c r="U4065" t="s">
        <v>27</v>
      </c>
    </row>
    <row r="4066" spans="1:21" x14ac:dyDescent="0.25">
      <c r="A4066" t="s">
        <v>21</v>
      </c>
      <c r="B4066" t="s">
        <v>2388</v>
      </c>
      <c r="C4066" t="s">
        <v>23</v>
      </c>
      <c r="D4066" t="s">
        <v>2388</v>
      </c>
      <c r="E4066" t="s">
        <v>325</v>
      </c>
      <c r="F4066" t="s">
        <v>26</v>
      </c>
      <c r="G4066" t="s">
        <v>27</v>
      </c>
      <c r="H4066">
        <v>5</v>
      </c>
      <c r="I4066">
        <v>5</v>
      </c>
      <c r="J4066" t="s">
        <v>2389</v>
      </c>
      <c r="K4066" t="s">
        <v>2330</v>
      </c>
      <c r="L4066" t="s">
        <v>2331</v>
      </c>
      <c r="M4066" t="s">
        <v>23</v>
      </c>
      <c r="N4066" t="s">
        <v>27</v>
      </c>
      <c r="O4066" t="s">
        <v>27</v>
      </c>
      <c r="P4066" t="s">
        <v>27</v>
      </c>
      <c r="Q4066" s="1">
        <v>39126.493750000001</v>
      </c>
      <c r="R4066" s="1">
        <v>40724.566666666666</v>
      </c>
      <c r="S4066">
        <v>0.28000000000000003</v>
      </c>
      <c r="T4066">
        <v>0.92</v>
      </c>
      <c r="U4066">
        <v>0.69</v>
      </c>
    </row>
    <row r="4067" spans="1:21" x14ac:dyDescent="0.25">
      <c r="A4067" t="s">
        <v>21</v>
      </c>
      <c r="B4067" t="s">
        <v>2424</v>
      </c>
      <c r="C4067" t="s">
        <v>23</v>
      </c>
      <c r="D4067" t="s">
        <v>2425</v>
      </c>
      <c r="F4067" t="s">
        <v>26</v>
      </c>
      <c r="G4067" t="s">
        <v>27</v>
      </c>
      <c r="H4067">
        <v>4</v>
      </c>
      <c r="I4067">
        <v>5</v>
      </c>
      <c r="J4067" t="s">
        <v>27</v>
      </c>
      <c r="K4067" t="s">
        <v>2362</v>
      </c>
      <c r="L4067" t="s">
        <v>2363</v>
      </c>
      <c r="M4067" t="s">
        <v>23</v>
      </c>
      <c r="N4067" t="s">
        <v>27</v>
      </c>
      <c r="O4067" t="s">
        <v>27</v>
      </c>
      <c r="P4067" t="s">
        <v>27</v>
      </c>
      <c r="Q4067" s="1">
        <v>41842.774305555555</v>
      </c>
      <c r="R4067" s="1">
        <v>42734.457638888889</v>
      </c>
      <c r="S4067" t="s">
        <v>27</v>
      </c>
      <c r="T4067" t="s">
        <v>27</v>
      </c>
      <c r="U4067" t="s">
        <v>27</v>
      </c>
    </row>
    <row r="4068" spans="1:21" x14ac:dyDescent="0.25">
      <c r="A4068" t="s">
        <v>21</v>
      </c>
      <c r="B4068" t="s">
        <v>2318</v>
      </c>
      <c r="C4068" t="s">
        <v>23</v>
      </c>
      <c r="D4068" t="s">
        <v>2318</v>
      </c>
      <c r="E4068" t="s">
        <v>69</v>
      </c>
      <c r="F4068" t="s">
        <v>26</v>
      </c>
      <c r="G4068" t="s">
        <v>27</v>
      </c>
      <c r="H4068">
        <v>4</v>
      </c>
      <c r="I4068">
        <v>5</v>
      </c>
      <c r="J4068" t="s">
        <v>2444</v>
      </c>
      <c r="K4068" t="s">
        <v>2318</v>
      </c>
      <c r="L4068" t="s">
        <v>2320</v>
      </c>
      <c r="M4068" t="s">
        <v>23</v>
      </c>
      <c r="N4068" t="s">
        <v>27</v>
      </c>
      <c r="O4068" t="s">
        <v>27</v>
      </c>
      <c r="P4068" t="s">
        <v>27</v>
      </c>
      <c r="Q4068" s="1">
        <v>42242.398611111108</v>
      </c>
      <c r="R4068" s="1">
        <v>42963.46597222222</v>
      </c>
      <c r="S4068">
        <v>5.4</v>
      </c>
      <c r="T4068">
        <v>65.3</v>
      </c>
      <c r="U4068">
        <v>25.72</v>
      </c>
    </row>
    <row r="4069" spans="1:21" x14ac:dyDescent="0.25">
      <c r="A4069" t="s">
        <v>21</v>
      </c>
      <c r="B4069" t="s">
        <v>2386</v>
      </c>
      <c r="C4069" t="s">
        <v>23</v>
      </c>
      <c r="D4069" t="s">
        <v>2386</v>
      </c>
      <c r="E4069" t="s">
        <v>325</v>
      </c>
      <c r="F4069" t="s">
        <v>26</v>
      </c>
      <c r="G4069" t="s">
        <v>27</v>
      </c>
      <c r="H4069">
        <v>5</v>
      </c>
      <c r="I4069">
        <v>5</v>
      </c>
      <c r="J4069" t="s">
        <v>2450</v>
      </c>
      <c r="K4069" t="s">
        <v>2330</v>
      </c>
      <c r="L4069" t="s">
        <v>2331</v>
      </c>
      <c r="M4069" t="s">
        <v>23</v>
      </c>
      <c r="N4069" t="s">
        <v>27</v>
      </c>
      <c r="O4069" t="s">
        <v>27</v>
      </c>
      <c r="P4069" t="s">
        <v>27</v>
      </c>
      <c r="Q4069" s="1">
        <v>39126.493750000001</v>
      </c>
      <c r="R4069" s="1">
        <v>40724.566666666666</v>
      </c>
      <c r="S4069">
        <v>1.55</v>
      </c>
      <c r="T4069">
        <v>6.36</v>
      </c>
      <c r="U4069">
        <v>3.1640000000000001</v>
      </c>
    </row>
    <row r="4070" spans="1:21" x14ac:dyDescent="0.25">
      <c r="A4070" t="s">
        <v>21</v>
      </c>
      <c r="B4070" t="s">
        <v>2467</v>
      </c>
      <c r="C4070" t="s">
        <v>23</v>
      </c>
      <c r="D4070" t="s">
        <v>2468</v>
      </c>
      <c r="F4070" t="s">
        <v>26</v>
      </c>
      <c r="G4070" t="s">
        <v>27</v>
      </c>
      <c r="H4070">
        <v>5</v>
      </c>
      <c r="I4070">
        <v>5</v>
      </c>
      <c r="J4070" t="s">
        <v>27</v>
      </c>
      <c r="K4070" t="s">
        <v>1389</v>
      </c>
      <c r="L4070" t="s">
        <v>1390</v>
      </c>
      <c r="M4070" t="s">
        <v>23</v>
      </c>
      <c r="N4070" t="s">
        <v>27</v>
      </c>
      <c r="O4070" t="s">
        <v>27</v>
      </c>
      <c r="P4070" t="s">
        <v>27</v>
      </c>
      <c r="Q4070" s="1">
        <v>42094.574999999997</v>
      </c>
      <c r="R4070" s="1">
        <v>42530.472222222219</v>
      </c>
      <c r="S4070" t="s">
        <v>27</v>
      </c>
      <c r="T4070" t="s">
        <v>27</v>
      </c>
      <c r="U4070" t="s">
        <v>27</v>
      </c>
    </row>
    <row r="4071" spans="1:21" x14ac:dyDescent="0.25">
      <c r="A4071" t="s">
        <v>21</v>
      </c>
      <c r="B4071" t="s">
        <v>2328</v>
      </c>
      <c r="C4071" t="s">
        <v>23</v>
      </c>
      <c r="D4071" t="s">
        <v>2328</v>
      </c>
      <c r="E4071" t="s">
        <v>325</v>
      </c>
      <c r="F4071" t="s">
        <v>26</v>
      </c>
      <c r="G4071" t="s">
        <v>27</v>
      </c>
      <c r="H4071">
        <v>5</v>
      </c>
      <c r="I4071">
        <v>5</v>
      </c>
      <c r="J4071" t="s">
        <v>2494</v>
      </c>
      <c r="K4071" t="s">
        <v>2330</v>
      </c>
      <c r="L4071" t="s">
        <v>2331</v>
      </c>
      <c r="M4071" t="s">
        <v>23</v>
      </c>
      <c r="N4071" t="s">
        <v>27</v>
      </c>
      <c r="O4071" t="s">
        <v>27</v>
      </c>
      <c r="P4071" t="s">
        <v>27</v>
      </c>
      <c r="Q4071" s="1">
        <v>39325.535416666666</v>
      </c>
      <c r="R4071" s="1">
        <v>41281.518750000003</v>
      </c>
      <c r="S4071">
        <v>0.44</v>
      </c>
      <c r="T4071">
        <v>0.69</v>
      </c>
      <c r="U4071">
        <v>0.53</v>
      </c>
    </row>
    <row r="4072" spans="1:21" x14ac:dyDescent="0.25">
      <c r="A4072" t="s">
        <v>21</v>
      </c>
      <c r="B4072" t="s">
        <v>2321</v>
      </c>
      <c r="C4072" t="s">
        <v>23</v>
      </c>
      <c r="D4072" t="s">
        <v>2322</v>
      </c>
      <c r="E4072" t="s">
        <v>838</v>
      </c>
      <c r="F4072" t="s">
        <v>26</v>
      </c>
      <c r="G4072" t="s">
        <v>27</v>
      </c>
      <c r="H4072">
        <v>5</v>
      </c>
      <c r="I4072">
        <v>5</v>
      </c>
      <c r="J4072" t="s">
        <v>2537</v>
      </c>
      <c r="K4072" t="s">
        <v>2318</v>
      </c>
      <c r="L4072" t="s">
        <v>2320</v>
      </c>
      <c r="M4072" t="s">
        <v>23</v>
      </c>
      <c r="N4072" t="s">
        <v>27</v>
      </c>
      <c r="O4072" t="s">
        <v>27</v>
      </c>
      <c r="P4072" t="s">
        <v>27</v>
      </c>
      <c r="Q4072" s="1">
        <v>42405.574999999997</v>
      </c>
      <c r="R4072" s="1">
        <v>42649.611111111109</v>
      </c>
      <c r="S4072">
        <v>2</v>
      </c>
      <c r="T4072">
        <v>5</v>
      </c>
      <c r="U4072">
        <v>3.78</v>
      </c>
    </row>
    <row r="4073" spans="1:21" x14ac:dyDescent="0.25">
      <c r="A4073" t="s">
        <v>21</v>
      </c>
      <c r="B4073" t="s">
        <v>2717</v>
      </c>
      <c r="C4073" t="s">
        <v>23</v>
      </c>
      <c r="D4073" t="s">
        <v>2718</v>
      </c>
      <c r="E4073" t="s">
        <v>325</v>
      </c>
      <c r="F4073" t="s">
        <v>26</v>
      </c>
      <c r="G4073" t="s">
        <v>27</v>
      </c>
      <c r="H4073">
        <v>5</v>
      </c>
      <c r="I4073">
        <v>5</v>
      </c>
      <c r="J4073" t="s">
        <v>27</v>
      </c>
      <c r="K4073" t="s">
        <v>2122</v>
      </c>
      <c r="L4073" t="s">
        <v>2123</v>
      </c>
      <c r="M4073" t="s">
        <v>23</v>
      </c>
      <c r="N4073" t="s">
        <v>27</v>
      </c>
      <c r="O4073" t="s">
        <v>27</v>
      </c>
      <c r="P4073" t="s">
        <v>27</v>
      </c>
      <c r="Q4073" s="1">
        <v>42312.59652777778</v>
      </c>
      <c r="R4073" s="1">
        <v>42605.651388888888</v>
      </c>
      <c r="S4073" t="s">
        <v>27</v>
      </c>
      <c r="T4073" t="s">
        <v>27</v>
      </c>
      <c r="U4073" t="s">
        <v>27</v>
      </c>
    </row>
    <row r="4074" spans="1:21" x14ac:dyDescent="0.25">
      <c r="A4074" t="s">
        <v>21</v>
      </c>
      <c r="B4074" t="s">
        <v>2318</v>
      </c>
      <c r="C4074" t="s">
        <v>23</v>
      </c>
      <c r="D4074" t="s">
        <v>2318</v>
      </c>
      <c r="E4074" t="s">
        <v>1006</v>
      </c>
      <c r="F4074" t="s">
        <v>26</v>
      </c>
      <c r="G4074" t="s">
        <v>27</v>
      </c>
      <c r="H4074">
        <v>5</v>
      </c>
      <c r="I4074">
        <v>5</v>
      </c>
      <c r="J4074" t="s">
        <v>2734</v>
      </c>
      <c r="K4074" t="s">
        <v>2447</v>
      </c>
      <c r="L4074" t="s">
        <v>2320</v>
      </c>
      <c r="M4074" t="s">
        <v>23</v>
      </c>
      <c r="N4074" t="s">
        <v>27</v>
      </c>
      <c r="O4074" t="s">
        <v>27</v>
      </c>
      <c r="P4074" t="s">
        <v>27</v>
      </c>
      <c r="Q4074" s="1">
        <v>41963.456250000003</v>
      </c>
      <c r="R4074" s="1">
        <v>42089.42291666667</v>
      </c>
      <c r="S4074">
        <v>117</v>
      </c>
      <c r="T4074">
        <v>567</v>
      </c>
      <c r="U4074">
        <v>285</v>
      </c>
    </row>
    <row r="4075" spans="1:21" x14ac:dyDescent="0.25">
      <c r="A4075" t="s">
        <v>21</v>
      </c>
      <c r="B4075" t="s">
        <v>2435</v>
      </c>
      <c r="C4075" t="s">
        <v>23</v>
      </c>
      <c r="D4075" t="s">
        <v>2827</v>
      </c>
      <c r="F4075" t="s">
        <v>107</v>
      </c>
      <c r="G4075" t="s">
        <v>27</v>
      </c>
      <c r="H4075">
        <v>5</v>
      </c>
      <c r="I4075">
        <v>5</v>
      </c>
      <c r="J4075" t="s">
        <v>27</v>
      </c>
      <c r="K4075" t="s">
        <v>2437</v>
      </c>
      <c r="L4075" t="s">
        <v>2828</v>
      </c>
      <c r="M4075" t="s">
        <v>23</v>
      </c>
      <c r="N4075" t="s">
        <v>27</v>
      </c>
      <c r="O4075" t="s">
        <v>27</v>
      </c>
      <c r="P4075" t="s">
        <v>27</v>
      </c>
      <c r="Q4075" s="1">
        <v>39559.669444444444</v>
      </c>
      <c r="R4075" s="1">
        <v>40714.708333333336</v>
      </c>
      <c r="S4075" t="s">
        <v>27</v>
      </c>
      <c r="T4075" t="s">
        <v>27</v>
      </c>
      <c r="U4075" t="s">
        <v>27</v>
      </c>
    </row>
    <row r="4076" spans="1:21" x14ac:dyDescent="0.25">
      <c r="A4076" t="s">
        <v>21</v>
      </c>
      <c r="B4076" t="s">
        <v>2928</v>
      </c>
      <c r="C4076" t="s">
        <v>23</v>
      </c>
      <c r="D4076" t="s">
        <v>2929</v>
      </c>
      <c r="F4076" t="s">
        <v>78</v>
      </c>
      <c r="G4076" t="s">
        <v>27</v>
      </c>
      <c r="H4076">
        <v>4</v>
      </c>
      <c r="I4076">
        <v>5</v>
      </c>
      <c r="J4076" t="s">
        <v>27</v>
      </c>
      <c r="K4076" t="s">
        <v>2928</v>
      </c>
      <c r="L4076" t="s">
        <v>2927</v>
      </c>
      <c r="M4076" t="s">
        <v>23</v>
      </c>
      <c r="N4076" t="s">
        <v>27</v>
      </c>
      <c r="O4076" t="s">
        <v>27</v>
      </c>
      <c r="P4076" t="s">
        <v>27</v>
      </c>
      <c r="Q4076" s="1">
        <v>41675.443749999999</v>
      </c>
      <c r="R4076" s="1">
        <v>41764.586805555555</v>
      </c>
      <c r="S4076" t="s">
        <v>27</v>
      </c>
      <c r="T4076" t="s">
        <v>27</v>
      </c>
      <c r="U4076" t="s">
        <v>27</v>
      </c>
    </row>
    <row r="4077" spans="1:21" x14ac:dyDescent="0.25">
      <c r="A4077" t="s">
        <v>21</v>
      </c>
      <c r="B4077" t="s">
        <v>2813</v>
      </c>
      <c r="C4077" t="s">
        <v>23</v>
      </c>
      <c r="D4077" t="s">
        <v>2814</v>
      </c>
      <c r="F4077" t="s">
        <v>107</v>
      </c>
      <c r="G4077" t="s">
        <v>27</v>
      </c>
      <c r="H4077">
        <v>5</v>
      </c>
      <c r="I4077">
        <v>5</v>
      </c>
      <c r="J4077" t="s">
        <v>27</v>
      </c>
      <c r="K4077" t="s">
        <v>1437</v>
      </c>
      <c r="L4077" t="s">
        <v>1439</v>
      </c>
      <c r="M4077" t="s">
        <v>23</v>
      </c>
      <c r="N4077" t="s">
        <v>27</v>
      </c>
      <c r="O4077" t="s">
        <v>27</v>
      </c>
      <c r="P4077" t="s">
        <v>27</v>
      </c>
      <c r="Q4077" s="1">
        <v>38944.417361111111</v>
      </c>
      <c r="R4077" s="1">
        <v>40931.755555555559</v>
      </c>
      <c r="S4077" t="s">
        <v>27</v>
      </c>
      <c r="T4077" t="s">
        <v>27</v>
      </c>
      <c r="U4077" t="s">
        <v>27</v>
      </c>
    </row>
    <row r="4078" spans="1:21" x14ac:dyDescent="0.25">
      <c r="A4078" t="s">
        <v>21</v>
      </c>
      <c r="B4078" t="s">
        <v>3006</v>
      </c>
      <c r="C4078" t="s">
        <v>23</v>
      </c>
      <c r="D4078" t="s">
        <v>3007</v>
      </c>
      <c r="E4078" t="s">
        <v>123</v>
      </c>
      <c r="F4078" t="s">
        <v>26</v>
      </c>
      <c r="G4078" t="s">
        <v>27</v>
      </c>
      <c r="H4078">
        <v>5</v>
      </c>
      <c r="I4078">
        <v>5</v>
      </c>
      <c r="J4078" t="s">
        <v>27</v>
      </c>
      <c r="K4078" t="s">
        <v>321</v>
      </c>
      <c r="L4078" t="s">
        <v>322</v>
      </c>
      <c r="M4078" t="s">
        <v>23</v>
      </c>
      <c r="N4078" t="s">
        <v>27</v>
      </c>
      <c r="O4078" t="s">
        <v>27</v>
      </c>
      <c r="P4078" t="s">
        <v>27</v>
      </c>
      <c r="Q4078" s="1">
        <v>40063.440972222219</v>
      </c>
      <c r="R4078" s="1">
        <v>42951.380555555559</v>
      </c>
      <c r="S4078">
        <v>1</v>
      </c>
      <c r="T4078">
        <v>1</v>
      </c>
      <c r="U4078">
        <v>1</v>
      </c>
    </row>
    <row r="4079" spans="1:21" x14ac:dyDescent="0.25">
      <c r="A4079" t="s">
        <v>21</v>
      </c>
      <c r="B4079" t="s">
        <v>1915</v>
      </c>
      <c r="C4079" t="s">
        <v>23</v>
      </c>
      <c r="D4079" t="s">
        <v>1915</v>
      </c>
      <c r="F4079" t="s">
        <v>26</v>
      </c>
      <c r="G4079" t="s">
        <v>27</v>
      </c>
      <c r="H4079">
        <v>5</v>
      </c>
      <c r="I4079">
        <v>5</v>
      </c>
      <c r="J4079" t="s">
        <v>2281</v>
      </c>
      <c r="K4079" t="s">
        <v>525</v>
      </c>
      <c r="L4079" t="s">
        <v>526</v>
      </c>
      <c r="M4079" t="s">
        <v>23</v>
      </c>
      <c r="N4079" t="s">
        <v>27</v>
      </c>
      <c r="O4079" t="s">
        <v>27</v>
      </c>
      <c r="P4079" t="s">
        <v>27</v>
      </c>
      <c r="Q4079" s="1">
        <v>39464.750694444447</v>
      </c>
      <c r="R4079" s="1">
        <v>40014.501388888886</v>
      </c>
      <c r="S4079">
        <v>0.313</v>
      </c>
      <c r="T4079">
        <v>0.44800000000000001</v>
      </c>
      <c r="U4079">
        <v>0.37140000000000001</v>
      </c>
    </row>
    <row r="4080" spans="1:21" x14ac:dyDescent="0.25">
      <c r="A4080" t="s">
        <v>21</v>
      </c>
      <c r="B4080" t="s">
        <v>2321</v>
      </c>
      <c r="C4080" t="s">
        <v>23</v>
      </c>
      <c r="D4080" t="s">
        <v>2322</v>
      </c>
      <c r="E4080" t="s">
        <v>838</v>
      </c>
      <c r="F4080" t="s">
        <v>26</v>
      </c>
      <c r="G4080" t="s">
        <v>27</v>
      </c>
      <c r="H4080">
        <v>5</v>
      </c>
      <c r="I4080">
        <v>5</v>
      </c>
      <c r="J4080" t="s">
        <v>3035</v>
      </c>
      <c r="K4080" t="s">
        <v>2318</v>
      </c>
      <c r="L4080" t="s">
        <v>2320</v>
      </c>
      <c r="M4080" t="s">
        <v>23</v>
      </c>
      <c r="N4080" t="s">
        <v>27</v>
      </c>
      <c r="O4080" t="s">
        <v>27</v>
      </c>
      <c r="P4080" t="s">
        <v>27</v>
      </c>
      <c r="Q4080" s="1">
        <v>42676.606249999997</v>
      </c>
      <c r="R4080" s="1">
        <v>42963.46597222222</v>
      </c>
      <c r="S4080">
        <v>4.5999999999999996</v>
      </c>
      <c r="T4080">
        <v>6.6</v>
      </c>
      <c r="U4080">
        <v>5.74</v>
      </c>
    </row>
    <row r="4081" spans="1:21" x14ac:dyDescent="0.25">
      <c r="A4081" t="s">
        <v>21</v>
      </c>
      <c r="B4081" t="s">
        <v>2048</v>
      </c>
      <c r="C4081" t="s">
        <v>23</v>
      </c>
      <c r="D4081" t="s">
        <v>2049</v>
      </c>
      <c r="E4081" t="s">
        <v>46</v>
      </c>
      <c r="F4081" t="s">
        <v>26</v>
      </c>
      <c r="G4081" t="s">
        <v>27</v>
      </c>
      <c r="H4081">
        <v>5</v>
      </c>
      <c r="I4081">
        <v>5</v>
      </c>
      <c r="J4081" t="s">
        <v>27</v>
      </c>
      <c r="K4081" t="s">
        <v>1123</v>
      </c>
      <c r="L4081" t="s">
        <v>1124</v>
      </c>
      <c r="M4081" t="s">
        <v>23</v>
      </c>
      <c r="N4081" t="s">
        <v>27</v>
      </c>
      <c r="O4081" t="s">
        <v>27</v>
      </c>
      <c r="P4081" t="s">
        <v>27</v>
      </c>
      <c r="Q4081" s="1">
        <v>41467.661111111112</v>
      </c>
      <c r="R4081" s="1">
        <v>42871.660416666666</v>
      </c>
      <c r="S4081" t="s">
        <v>27</v>
      </c>
      <c r="T4081" t="s">
        <v>27</v>
      </c>
      <c r="U4081" t="s">
        <v>27</v>
      </c>
    </row>
    <row r="4082" spans="1:21" x14ac:dyDescent="0.25">
      <c r="A4082" t="s">
        <v>21</v>
      </c>
      <c r="B4082" t="s">
        <v>1811</v>
      </c>
      <c r="C4082" t="s">
        <v>23</v>
      </c>
      <c r="D4082" t="s">
        <v>2433</v>
      </c>
      <c r="F4082" t="s">
        <v>26</v>
      </c>
      <c r="G4082" t="s">
        <v>27</v>
      </c>
      <c r="H4082">
        <v>5</v>
      </c>
      <c r="I4082">
        <v>5</v>
      </c>
      <c r="J4082" t="s">
        <v>27</v>
      </c>
      <c r="K4082" t="s">
        <v>1811</v>
      </c>
      <c r="L4082" t="s">
        <v>1812</v>
      </c>
      <c r="M4082" t="s">
        <v>23</v>
      </c>
      <c r="N4082" t="s">
        <v>27</v>
      </c>
      <c r="O4082" t="s">
        <v>27</v>
      </c>
      <c r="P4082" t="s">
        <v>27</v>
      </c>
      <c r="Q4082" s="1">
        <v>41883.665277777778</v>
      </c>
      <c r="R4082" s="1">
        <v>42733.701388888891</v>
      </c>
      <c r="S4082" t="s">
        <v>27</v>
      </c>
      <c r="T4082" t="s">
        <v>27</v>
      </c>
      <c r="U4082" t="s">
        <v>27</v>
      </c>
    </row>
    <row r="4083" spans="1:21" x14ac:dyDescent="0.25">
      <c r="A4083" t="s">
        <v>21</v>
      </c>
      <c r="B4083" t="s">
        <v>2318</v>
      </c>
      <c r="C4083" t="s">
        <v>23</v>
      </c>
      <c r="D4083" t="s">
        <v>2318</v>
      </c>
      <c r="E4083" t="s">
        <v>69</v>
      </c>
      <c r="F4083" t="s">
        <v>26</v>
      </c>
      <c r="G4083" t="s">
        <v>27</v>
      </c>
      <c r="H4083">
        <v>5</v>
      </c>
      <c r="I4083">
        <v>5</v>
      </c>
      <c r="J4083" t="s">
        <v>3067</v>
      </c>
      <c r="K4083" t="s">
        <v>2318</v>
      </c>
      <c r="L4083" t="s">
        <v>2320</v>
      </c>
      <c r="M4083" t="s">
        <v>23</v>
      </c>
      <c r="N4083" t="s">
        <v>27</v>
      </c>
      <c r="O4083" t="s">
        <v>27</v>
      </c>
      <c r="P4083" t="s">
        <v>27</v>
      </c>
      <c r="Q4083" s="1">
        <v>42184.631249999999</v>
      </c>
      <c r="R4083" s="1">
        <v>42790.48333333333</v>
      </c>
      <c r="S4083">
        <v>12.4</v>
      </c>
      <c r="T4083">
        <v>72</v>
      </c>
      <c r="U4083">
        <v>28.7</v>
      </c>
    </row>
    <row r="4084" spans="1:21" x14ac:dyDescent="0.25">
      <c r="A4084" t="s">
        <v>21</v>
      </c>
      <c r="B4084" t="s">
        <v>2388</v>
      </c>
      <c r="C4084" t="s">
        <v>23</v>
      </c>
      <c r="D4084" t="s">
        <v>2388</v>
      </c>
      <c r="E4084" t="s">
        <v>325</v>
      </c>
      <c r="F4084" t="s">
        <v>26</v>
      </c>
      <c r="G4084" t="s">
        <v>27</v>
      </c>
      <c r="H4084">
        <v>5</v>
      </c>
      <c r="I4084">
        <v>5</v>
      </c>
      <c r="J4084" t="s">
        <v>3071</v>
      </c>
      <c r="K4084" t="s">
        <v>2330</v>
      </c>
      <c r="L4084" t="s">
        <v>2331</v>
      </c>
      <c r="M4084" t="s">
        <v>23</v>
      </c>
      <c r="N4084" t="s">
        <v>27</v>
      </c>
      <c r="O4084" t="s">
        <v>27</v>
      </c>
      <c r="P4084" t="s">
        <v>27</v>
      </c>
      <c r="Q4084" s="1">
        <v>39325.535416666666</v>
      </c>
      <c r="R4084" s="1">
        <v>41281.518750000003</v>
      </c>
      <c r="S4084">
        <v>1.01</v>
      </c>
      <c r="T4084">
        <v>3.38</v>
      </c>
      <c r="U4084">
        <v>2.31</v>
      </c>
    </row>
    <row r="4085" spans="1:21" x14ac:dyDescent="0.25">
      <c r="A4085" t="s">
        <v>21</v>
      </c>
      <c r="B4085" t="s">
        <v>2332</v>
      </c>
      <c r="C4085" t="s">
        <v>23</v>
      </c>
      <c r="D4085" t="s">
        <v>2332</v>
      </c>
      <c r="E4085" t="s">
        <v>46</v>
      </c>
      <c r="F4085" t="s">
        <v>26</v>
      </c>
      <c r="G4085" t="s">
        <v>27</v>
      </c>
      <c r="H4085">
        <v>5</v>
      </c>
      <c r="I4085">
        <v>5</v>
      </c>
      <c r="J4085" t="s">
        <v>3203</v>
      </c>
      <c r="K4085" t="s">
        <v>2315</v>
      </c>
      <c r="L4085" t="s">
        <v>2316</v>
      </c>
      <c r="M4085" t="s">
        <v>23</v>
      </c>
      <c r="N4085" t="s">
        <v>27</v>
      </c>
      <c r="O4085" t="s">
        <v>27</v>
      </c>
      <c r="P4085" t="s">
        <v>27</v>
      </c>
      <c r="Q4085" s="1">
        <v>37961.804166666669</v>
      </c>
      <c r="R4085" s="1">
        <v>39871.634722222225</v>
      </c>
      <c r="S4085">
        <v>0.6</v>
      </c>
      <c r="T4085">
        <v>1.2</v>
      </c>
      <c r="U4085">
        <v>0.84</v>
      </c>
    </row>
    <row r="4086" spans="1:21" x14ac:dyDescent="0.25">
      <c r="A4086" t="s">
        <v>21</v>
      </c>
      <c r="B4086" t="s">
        <v>2461</v>
      </c>
      <c r="C4086" t="s">
        <v>23</v>
      </c>
      <c r="D4086" t="s">
        <v>3253</v>
      </c>
      <c r="F4086" t="s">
        <v>26</v>
      </c>
      <c r="G4086" t="s">
        <v>27</v>
      </c>
      <c r="H4086">
        <v>5</v>
      </c>
      <c r="I4086">
        <v>5</v>
      </c>
      <c r="J4086" t="s">
        <v>27</v>
      </c>
      <c r="K4086" t="s">
        <v>2461</v>
      </c>
      <c r="L4086" t="s">
        <v>2344</v>
      </c>
      <c r="M4086" t="s">
        <v>23</v>
      </c>
      <c r="N4086" t="s">
        <v>27</v>
      </c>
      <c r="O4086" t="s">
        <v>27</v>
      </c>
      <c r="P4086" t="s">
        <v>27</v>
      </c>
      <c r="Q4086" s="1">
        <v>42011.56527777778</v>
      </c>
      <c r="R4086" s="1">
        <v>42964.737500000003</v>
      </c>
      <c r="S4086" t="s">
        <v>27</v>
      </c>
      <c r="T4086" t="s">
        <v>27</v>
      </c>
      <c r="U4086" t="s">
        <v>27</v>
      </c>
    </row>
    <row r="4087" spans="1:21" x14ac:dyDescent="0.25">
      <c r="A4087" t="s">
        <v>21</v>
      </c>
      <c r="B4087" t="s">
        <v>2391</v>
      </c>
      <c r="C4087" t="s">
        <v>23</v>
      </c>
      <c r="D4087" t="s">
        <v>2391</v>
      </c>
      <c r="E4087" t="s">
        <v>325</v>
      </c>
      <c r="F4087" t="s">
        <v>26</v>
      </c>
      <c r="G4087" t="s">
        <v>27</v>
      </c>
      <c r="H4087">
        <v>5</v>
      </c>
      <c r="I4087">
        <v>5</v>
      </c>
      <c r="J4087" t="s">
        <v>3292</v>
      </c>
      <c r="K4087" t="s">
        <v>2330</v>
      </c>
      <c r="L4087" t="s">
        <v>2331</v>
      </c>
      <c r="M4087" t="s">
        <v>23</v>
      </c>
      <c r="N4087" t="s">
        <v>27</v>
      </c>
      <c r="O4087" t="s">
        <v>27</v>
      </c>
      <c r="P4087" t="s">
        <v>27</v>
      </c>
      <c r="Q4087" s="1">
        <v>39126.493750000001</v>
      </c>
      <c r="R4087" s="1">
        <v>40724.566666666666</v>
      </c>
      <c r="S4087">
        <v>0.03</v>
      </c>
      <c r="T4087">
        <v>7.0000000000000007E-2</v>
      </c>
      <c r="U4087">
        <v>5.6000000000000001E-2</v>
      </c>
    </row>
    <row r="4088" spans="1:21" x14ac:dyDescent="0.25">
      <c r="A4088" t="s">
        <v>21</v>
      </c>
      <c r="B4088" t="s">
        <v>3308</v>
      </c>
      <c r="C4088" t="s">
        <v>23</v>
      </c>
      <c r="D4088" t="s">
        <v>3309</v>
      </c>
      <c r="F4088" t="s">
        <v>26</v>
      </c>
      <c r="G4088" t="s">
        <v>27</v>
      </c>
      <c r="H4088">
        <v>5</v>
      </c>
      <c r="I4088">
        <v>5</v>
      </c>
      <c r="J4088" t="s">
        <v>27</v>
      </c>
      <c r="K4088" t="s">
        <v>1371</v>
      </c>
      <c r="L4088" t="s">
        <v>1372</v>
      </c>
      <c r="M4088" t="s">
        <v>23</v>
      </c>
      <c r="N4088" t="s">
        <v>27</v>
      </c>
      <c r="O4088" t="s">
        <v>27</v>
      </c>
      <c r="P4088" t="s">
        <v>27</v>
      </c>
      <c r="Q4088" s="1">
        <v>41961.436111111114</v>
      </c>
      <c r="R4088" s="1">
        <v>42068.457638888889</v>
      </c>
      <c r="S4088" t="s">
        <v>27</v>
      </c>
      <c r="T4088" t="s">
        <v>27</v>
      </c>
      <c r="U4088" t="s">
        <v>27</v>
      </c>
    </row>
    <row r="4089" spans="1:21" x14ac:dyDescent="0.25">
      <c r="A4089" t="s">
        <v>21</v>
      </c>
      <c r="B4089" t="s">
        <v>3418</v>
      </c>
      <c r="C4089" t="s">
        <v>23</v>
      </c>
      <c r="D4089" t="s">
        <v>3419</v>
      </c>
      <c r="F4089" t="s">
        <v>26</v>
      </c>
      <c r="G4089" t="s">
        <v>27</v>
      </c>
      <c r="H4089">
        <v>5</v>
      </c>
      <c r="I4089">
        <v>5</v>
      </c>
      <c r="J4089" t="s">
        <v>27</v>
      </c>
      <c r="K4089" t="s">
        <v>3418</v>
      </c>
      <c r="L4089" t="s">
        <v>3419</v>
      </c>
      <c r="M4089" t="s">
        <v>23</v>
      </c>
      <c r="N4089" t="s">
        <v>27</v>
      </c>
      <c r="O4089" t="s">
        <v>27</v>
      </c>
      <c r="P4089" t="s">
        <v>27</v>
      </c>
      <c r="Q4089" s="1">
        <v>42745.724305555559</v>
      </c>
      <c r="R4089" s="1">
        <v>43012.563194444447</v>
      </c>
      <c r="S4089" t="s">
        <v>27</v>
      </c>
      <c r="T4089" t="s">
        <v>27</v>
      </c>
      <c r="U4089" t="s">
        <v>27</v>
      </c>
    </row>
    <row r="4090" spans="1:21" x14ac:dyDescent="0.25">
      <c r="A4090" t="s">
        <v>21</v>
      </c>
      <c r="B4090" t="s">
        <v>2048</v>
      </c>
      <c r="C4090" t="s">
        <v>23</v>
      </c>
      <c r="D4090" t="s">
        <v>2049</v>
      </c>
      <c r="E4090" t="s">
        <v>2131</v>
      </c>
      <c r="F4090" t="s">
        <v>26</v>
      </c>
      <c r="G4090" t="s">
        <v>27</v>
      </c>
      <c r="H4090">
        <v>5</v>
      </c>
      <c r="I4090">
        <v>5</v>
      </c>
      <c r="J4090" t="s">
        <v>2423</v>
      </c>
      <c r="K4090" t="s">
        <v>525</v>
      </c>
      <c r="L4090" t="s">
        <v>526</v>
      </c>
      <c r="M4090" t="s">
        <v>23</v>
      </c>
      <c r="N4090" t="s">
        <v>27</v>
      </c>
      <c r="O4090" t="s">
        <v>27</v>
      </c>
      <c r="P4090" t="s">
        <v>27</v>
      </c>
      <c r="Q4090" s="1">
        <v>39464.750694444447</v>
      </c>
      <c r="R4090" s="1">
        <v>40014.501388888886</v>
      </c>
      <c r="S4090">
        <v>10.5</v>
      </c>
      <c r="T4090">
        <v>14.4</v>
      </c>
      <c r="U4090">
        <v>12.26</v>
      </c>
    </row>
    <row r="4091" spans="1:21" x14ac:dyDescent="0.25">
      <c r="A4091" t="s">
        <v>21</v>
      </c>
      <c r="B4091" t="s">
        <v>2476</v>
      </c>
      <c r="C4091" t="s">
        <v>23</v>
      </c>
      <c r="D4091" t="s">
        <v>2477</v>
      </c>
      <c r="F4091" t="s">
        <v>26</v>
      </c>
      <c r="G4091" t="s">
        <v>27</v>
      </c>
      <c r="H4091">
        <v>4</v>
      </c>
      <c r="I4091">
        <v>5</v>
      </c>
      <c r="J4091" t="s">
        <v>27</v>
      </c>
      <c r="K4091" t="s">
        <v>2362</v>
      </c>
      <c r="L4091" t="s">
        <v>2363</v>
      </c>
      <c r="M4091" t="s">
        <v>23</v>
      </c>
      <c r="N4091" t="s">
        <v>27</v>
      </c>
      <c r="O4091" t="s">
        <v>27</v>
      </c>
      <c r="P4091" t="s">
        <v>27</v>
      </c>
      <c r="Q4091" s="1">
        <v>41842.774305555555</v>
      </c>
      <c r="R4091" s="1">
        <v>42734.457638888889</v>
      </c>
      <c r="S4091" t="s">
        <v>27</v>
      </c>
      <c r="T4091" t="s">
        <v>27</v>
      </c>
      <c r="U4091" t="s">
        <v>27</v>
      </c>
    </row>
    <row r="4092" spans="1:21" x14ac:dyDescent="0.25">
      <c r="A4092" t="s">
        <v>21</v>
      </c>
      <c r="B4092" t="s">
        <v>2597</v>
      </c>
      <c r="C4092" t="s">
        <v>23</v>
      </c>
      <c r="D4092" t="s">
        <v>2597</v>
      </c>
      <c r="E4092" t="s">
        <v>46</v>
      </c>
      <c r="F4092" t="s">
        <v>26</v>
      </c>
      <c r="G4092" t="s">
        <v>27</v>
      </c>
      <c r="H4092">
        <v>5</v>
      </c>
      <c r="I4092">
        <v>5</v>
      </c>
      <c r="J4092" t="s">
        <v>27</v>
      </c>
      <c r="K4092" t="s">
        <v>1123</v>
      </c>
      <c r="L4092" t="s">
        <v>1124</v>
      </c>
      <c r="M4092" t="s">
        <v>23</v>
      </c>
      <c r="N4092" t="s">
        <v>27</v>
      </c>
      <c r="O4092" t="s">
        <v>27</v>
      </c>
      <c r="P4092" t="s">
        <v>27</v>
      </c>
      <c r="Q4092" s="1">
        <v>41467.661111111112</v>
      </c>
      <c r="R4092" s="1">
        <v>42871.660416666666</v>
      </c>
      <c r="S4092" t="s">
        <v>27</v>
      </c>
      <c r="T4092" t="s">
        <v>27</v>
      </c>
      <c r="U4092" t="s">
        <v>27</v>
      </c>
    </row>
    <row r="4093" spans="1:21" x14ac:dyDescent="0.25">
      <c r="A4093" t="s">
        <v>21</v>
      </c>
      <c r="B4093" t="s">
        <v>2835</v>
      </c>
      <c r="C4093" t="s">
        <v>23</v>
      </c>
      <c r="D4093" t="s">
        <v>1133</v>
      </c>
      <c r="E4093" t="s">
        <v>1134</v>
      </c>
      <c r="F4093" t="s">
        <v>26</v>
      </c>
      <c r="G4093" t="s">
        <v>27</v>
      </c>
      <c r="H4093">
        <v>5</v>
      </c>
      <c r="I4093">
        <v>5</v>
      </c>
      <c r="J4093" t="s">
        <v>1135</v>
      </c>
      <c r="K4093" t="s">
        <v>2835</v>
      </c>
      <c r="L4093" t="s">
        <v>1133</v>
      </c>
      <c r="M4093" t="s">
        <v>23</v>
      </c>
      <c r="N4093" t="s">
        <v>27</v>
      </c>
      <c r="O4093" t="s">
        <v>27</v>
      </c>
      <c r="P4093" t="s">
        <v>27</v>
      </c>
      <c r="Q4093" s="1">
        <v>41718.6875</v>
      </c>
      <c r="R4093" s="1">
        <v>42997.530555555553</v>
      </c>
      <c r="S4093">
        <v>5</v>
      </c>
      <c r="T4093">
        <v>537</v>
      </c>
      <c r="U4093">
        <v>116.6</v>
      </c>
    </row>
    <row r="4094" spans="1:21" x14ac:dyDescent="0.25">
      <c r="A4094" t="s">
        <v>21</v>
      </c>
      <c r="B4094" t="s">
        <v>2328</v>
      </c>
      <c r="C4094" t="s">
        <v>23</v>
      </c>
      <c r="D4094" t="s">
        <v>2328</v>
      </c>
      <c r="E4094" t="s">
        <v>325</v>
      </c>
      <c r="F4094" t="s">
        <v>26</v>
      </c>
      <c r="G4094" t="s">
        <v>27</v>
      </c>
      <c r="H4094">
        <v>5</v>
      </c>
      <c r="I4094">
        <v>5</v>
      </c>
      <c r="J4094" t="s">
        <v>3575</v>
      </c>
      <c r="K4094" t="s">
        <v>2330</v>
      </c>
      <c r="L4094" t="s">
        <v>2331</v>
      </c>
      <c r="M4094" t="s">
        <v>23</v>
      </c>
      <c r="N4094" t="s">
        <v>27</v>
      </c>
      <c r="O4094" t="s">
        <v>27</v>
      </c>
      <c r="P4094" t="s">
        <v>27</v>
      </c>
      <c r="Q4094" s="1">
        <v>39126.493750000001</v>
      </c>
      <c r="R4094" s="1">
        <v>40724.566666666666</v>
      </c>
      <c r="S4094">
        <v>0.12</v>
      </c>
      <c r="T4094">
        <v>0.31</v>
      </c>
      <c r="U4094">
        <v>0.245</v>
      </c>
    </row>
    <row r="4095" spans="1:21" x14ac:dyDescent="0.25">
      <c r="A4095" t="s">
        <v>21</v>
      </c>
      <c r="B4095" t="s">
        <v>2386</v>
      </c>
      <c r="C4095" t="s">
        <v>23</v>
      </c>
      <c r="D4095" t="s">
        <v>2386</v>
      </c>
      <c r="E4095" t="s">
        <v>325</v>
      </c>
      <c r="F4095" t="s">
        <v>26</v>
      </c>
      <c r="G4095" t="s">
        <v>27</v>
      </c>
      <c r="H4095">
        <v>5</v>
      </c>
      <c r="I4095">
        <v>5</v>
      </c>
      <c r="J4095" t="s">
        <v>3713</v>
      </c>
      <c r="K4095" t="s">
        <v>2330</v>
      </c>
      <c r="L4095" t="s">
        <v>2331</v>
      </c>
      <c r="M4095" t="s">
        <v>23</v>
      </c>
      <c r="N4095" t="s">
        <v>27</v>
      </c>
      <c r="O4095" t="s">
        <v>27</v>
      </c>
      <c r="P4095" t="s">
        <v>27</v>
      </c>
      <c r="Q4095" s="1">
        <v>39325.535416666666</v>
      </c>
      <c r="R4095" s="1">
        <v>41281.518750000003</v>
      </c>
      <c r="S4095">
        <v>5</v>
      </c>
      <c r="T4095">
        <v>9.3000000000000007</v>
      </c>
      <c r="U4095">
        <v>7.0780000000000003</v>
      </c>
    </row>
    <row r="4096" spans="1:21" x14ac:dyDescent="0.25">
      <c r="A4096" t="s">
        <v>21</v>
      </c>
      <c r="B4096" t="s">
        <v>3412</v>
      </c>
      <c r="C4096" t="s">
        <v>23</v>
      </c>
      <c r="D4096" t="s">
        <v>3413</v>
      </c>
      <c r="F4096" t="s">
        <v>107</v>
      </c>
      <c r="G4096" t="s">
        <v>27</v>
      </c>
      <c r="H4096">
        <v>5</v>
      </c>
      <c r="I4096">
        <v>5</v>
      </c>
      <c r="J4096" t="s">
        <v>27</v>
      </c>
      <c r="K4096" t="s">
        <v>3414</v>
      </c>
      <c r="L4096" t="s">
        <v>2269</v>
      </c>
      <c r="M4096" t="s">
        <v>23</v>
      </c>
      <c r="N4096" t="s">
        <v>27</v>
      </c>
      <c r="O4096" t="s">
        <v>27</v>
      </c>
      <c r="P4096" t="s">
        <v>27</v>
      </c>
      <c r="Q4096" s="1">
        <v>41095.432638888888</v>
      </c>
      <c r="R4096" s="1">
        <v>41541.73541666667</v>
      </c>
      <c r="S4096" t="s">
        <v>27</v>
      </c>
      <c r="T4096" t="s">
        <v>27</v>
      </c>
      <c r="U4096" t="s">
        <v>27</v>
      </c>
    </row>
    <row r="4097" spans="1:21" x14ac:dyDescent="0.25">
      <c r="A4097" t="s">
        <v>21</v>
      </c>
      <c r="B4097" t="s">
        <v>2313</v>
      </c>
      <c r="C4097" t="s">
        <v>23</v>
      </c>
      <c r="D4097" t="s">
        <v>2313</v>
      </c>
      <c r="E4097" t="s">
        <v>46</v>
      </c>
      <c r="F4097" t="s">
        <v>26</v>
      </c>
      <c r="G4097" t="s">
        <v>27</v>
      </c>
      <c r="H4097">
        <v>5</v>
      </c>
      <c r="I4097">
        <v>5</v>
      </c>
      <c r="J4097" t="s">
        <v>782</v>
      </c>
      <c r="K4097" t="s">
        <v>2315</v>
      </c>
      <c r="L4097" t="s">
        <v>2316</v>
      </c>
      <c r="M4097" t="s">
        <v>23</v>
      </c>
      <c r="N4097" t="s">
        <v>27</v>
      </c>
      <c r="O4097" t="s">
        <v>27</v>
      </c>
      <c r="P4097" t="s">
        <v>27</v>
      </c>
      <c r="Q4097" s="1">
        <v>37961.804166666669</v>
      </c>
      <c r="R4097" s="1">
        <v>39871.634722222225</v>
      </c>
      <c r="S4097">
        <v>0.11</v>
      </c>
      <c r="T4097">
        <v>1.58</v>
      </c>
      <c r="U4097">
        <v>0.56200000000000006</v>
      </c>
    </row>
    <row r="4098" spans="1:21" x14ac:dyDescent="0.25">
      <c r="A4098" t="s">
        <v>21</v>
      </c>
      <c r="B4098" t="s">
        <v>2223</v>
      </c>
      <c r="C4098" t="s">
        <v>23</v>
      </c>
      <c r="D4098" t="s">
        <v>2224</v>
      </c>
      <c r="E4098" t="s">
        <v>199</v>
      </c>
      <c r="F4098" t="s">
        <v>26</v>
      </c>
      <c r="G4098" t="s">
        <v>27</v>
      </c>
      <c r="H4098">
        <v>5</v>
      </c>
      <c r="I4098">
        <v>5</v>
      </c>
      <c r="J4098">
        <v>-14.3</v>
      </c>
      <c r="K4098" t="s">
        <v>2223</v>
      </c>
      <c r="L4098" t="s">
        <v>2224</v>
      </c>
      <c r="M4098" t="s">
        <v>23</v>
      </c>
      <c r="N4098" t="s">
        <v>27</v>
      </c>
      <c r="O4098" t="s">
        <v>27</v>
      </c>
      <c r="P4098" t="s">
        <v>27</v>
      </c>
      <c r="Q4098" s="1">
        <v>42150.40347222222</v>
      </c>
      <c r="R4098" s="1">
        <v>42709.397222222222</v>
      </c>
      <c r="S4098">
        <v>7.1</v>
      </c>
      <c r="T4098">
        <v>15.2</v>
      </c>
      <c r="U4098">
        <v>10.58</v>
      </c>
    </row>
    <row r="4099" spans="1:21" x14ac:dyDescent="0.25">
      <c r="A4099" t="s">
        <v>21</v>
      </c>
      <c r="B4099" t="s">
        <v>3431</v>
      </c>
      <c r="C4099" t="s">
        <v>23</v>
      </c>
      <c r="D4099" t="s">
        <v>3432</v>
      </c>
      <c r="F4099" t="s">
        <v>26</v>
      </c>
      <c r="G4099" t="s">
        <v>27</v>
      </c>
      <c r="H4099">
        <v>5</v>
      </c>
      <c r="I4099">
        <v>5</v>
      </c>
      <c r="J4099" t="s">
        <v>27</v>
      </c>
      <c r="K4099" t="s">
        <v>195</v>
      </c>
      <c r="L4099" t="s">
        <v>196</v>
      </c>
      <c r="M4099" t="s">
        <v>23</v>
      </c>
      <c r="N4099" t="s">
        <v>27</v>
      </c>
      <c r="O4099" t="s">
        <v>27</v>
      </c>
      <c r="P4099" t="s">
        <v>27</v>
      </c>
      <c r="Q4099" s="1">
        <v>38530.707638888889</v>
      </c>
      <c r="R4099" s="1">
        <v>42286.620833333334</v>
      </c>
      <c r="S4099" t="s">
        <v>27</v>
      </c>
      <c r="T4099" t="s">
        <v>27</v>
      </c>
      <c r="U4099" t="s">
        <v>27</v>
      </c>
    </row>
    <row r="4100" spans="1:21" x14ac:dyDescent="0.25">
      <c r="A4100" t="s">
        <v>21</v>
      </c>
      <c r="B4100" t="s">
        <v>3802</v>
      </c>
      <c r="C4100" t="s">
        <v>23</v>
      </c>
      <c r="D4100" t="s">
        <v>3803</v>
      </c>
      <c r="E4100" t="s">
        <v>3804</v>
      </c>
      <c r="F4100" t="s">
        <v>26</v>
      </c>
      <c r="G4100" t="s">
        <v>27</v>
      </c>
      <c r="H4100">
        <v>5</v>
      </c>
      <c r="I4100">
        <v>5</v>
      </c>
      <c r="J4100" t="s">
        <v>27</v>
      </c>
      <c r="K4100" t="s">
        <v>3805</v>
      </c>
      <c r="L4100" t="s">
        <v>3806</v>
      </c>
      <c r="M4100" t="s">
        <v>23</v>
      </c>
      <c r="N4100" t="s">
        <v>27</v>
      </c>
      <c r="O4100" t="s">
        <v>27</v>
      </c>
      <c r="P4100" t="s">
        <v>27</v>
      </c>
      <c r="Q4100" s="1">
        <v>41928.423611111109</v>
      </c>
      <c r="R4100" s="1">
        <v>42038.487500000003</v>
      </c>
      <c r="S4100">
        <v>320</v>
      </c>
      <c r="T4100">
        <v>1280</v>
      </c>
      <c r="U4100">
        <v>800</v>
      </c>
    </row>
    <row r="4101" spans="1:21" x14ac:dyDescent="0.25">
      <c r="A4101" t="s">
        <v>21</v>
      </c>
      <c r="B4101" t="s">
        <v>2326</v>
      </c>
      <c r="C4101" t="s">
        <v>23</v>
      </c>
      <c r="D4101" t="s">
        <v>2326</v>
      </c>
      <c r="E4101" t="s">
        <v>46</v>
      </c>
      <c r="F4101" t="s">
        <v>26</v>
      </c>
      <c r="G4101" t="s">
        <v>27</v>
      </c>
      <c r="H4101">
        <v>5</v>
      </c>
      <c r="I4101">
        <v>5</v>
      </c>
      <c r="J4101" t="s">
        <v>2541</v>
      </c>
      <c r="K4101" t="s">
        <v>2315</v>
      </c>
      <c r="L4101" t="s">
        <v>2316</v>
      </c>
      <c r="M4101" t="s">
        <v>23</v>
      </c>
      <c r="N4101" t="s">
        <v>27</v>
      </c>
      <c r="O4101" t="s">
        <v>27</v>
      </c>
      <c r="P4101" t="s">
        <v>27</v>
      </c>
      <c r="Q4101" s="1">
        <v>37961.804166666669</v>
      </c>
      <c r="R4101" s="1">
        <v>39871.634722222225</v>
      </c>
      <c r="S4101">
        <v>2</v>
      </c>
      <c r="T4101">
        <v>15.6</v>
      </c>
      <c r="U4101">
        <v>6</v>
      </c>
    </row>
    <row r="4102" spans="1:21" x14ac:dyDescent="0.25">
      <c r="A4102" t="s">
        <v>21</v>
      </c>
      <c r="B4102" t="s">
        <v>2313</v>
      </c>
      <c r="C4102" t="s">
        <v>23</v>
      </c>
      <c r="D4102" t="s">
        <v>2313</v>
      </c>
      <c r="E4102" t="s">
        <v>46</v>
      </c>
      <c r="F4102" t="s">
        <v>26</v>
      </c>
      <c r="G4102" t="s">
        <v>27</v>
      </c>
      <c r="H4102">
        <v>5</v>
      </c>
      <c r="I4102">
        <v>5</v>
      </c>
      <c r="J4102" t="s">
        <v>2899</v>
      </c>
      <c r="K4102" t="s">
        <v>2380</v>
      </c>
      <c r="L4102" t="s">
        <v>2381</v>
      </c>
      <c r="M4102" t="s">
        <v>23</v>
      </c>
      <c r="N4102" t="s">
        <v>27</v>
      </c>
      <c r="O4102" t="s">
        <v>27</v>
      </c>
      <c r="P4102" t="s">
        <v>27</v>
      </c>
      <c r="Q4102" s="1">
        <v>40430.646527777775</v>
      </c>
      <c r="R4102" s="1">
        <v>41121.563888888886</v>
      </c>
      <c r="S4102">
        <v>0.17</v>
      </c>
      <c r="T4102">
        <v>0.93</v>
      </c>
      <c r="U4102">
        <v>0.496</v>
      </c>
    </row>
    <row r="4103" spans="1:21" x14ac:dyDescent="0.25">
      <c r="A4103" t="s">
        <v>21</v>
      </c>
      <c r="B4103" t="s">
        <v>2362</v>
      </c>
      <c r="C4103" t="s">
        <v>23</v>
      </c>
      <c r="D4103" t="s">
        <v>3944</v>
      </c>
      <c r="F4103" t="s">
        <v>26</v>
      </c>
      <c r="G4103" t="s">
        <v>27</v>
      </c>
      <c r="H4103">
        <v>4</v>
      </c>
      <c r="I4103">
        <v>5</v>
      </c>
      <c r="J4103" t="s">
        <v>27</v>
      </c>
      <c r="K4103" t="s">
        <v>2362</v>
      </c>
      <c r="L4103" t="s">
        <v>2363</v>
      </c>
      <c r="M4103" t="s">
        <v>23</v>
      </c>
      <c r="N4103" t="s">
        <v>27</v>
      </c>
      <c r="O4103" t="s">
        <v>27</v>
      </c>
      <c r="P4103" t="s">
        <v>27</v>
      </c>
      <c r="Q4103" s="1">
        <v>41842.774305555555</v>
      </c>
      <c r="R4103" s="1">
        <v>42734.457638888889</v>
      </c>
      <c r="S4103" t="s">
        <v>27</v>
      </c>
      <c r="T4103" t="s">
        <v>27</v>
      </c>
      <c r="U4103" t="s">
        <v>27</v>
      </c>
    </row>
    <row r="4104" spans="1:21" x14ac:dyDescent="0.25">
      <c r="A4104" t="s">
        <v>21</v>
      </c>
      <c r="B4104" t="s">
        <v>3957</v>
      </c>
      <c r="C4104" t="s">
        <v>23</v>
      </c>
      <c r="D4104" t="s">
        <v>3958</v>
      </c>
      <c r="E4104" t="s">
        <v>226</v>
      </c>
      <c r="F4104" t="s">
        <v>26</v>
      </c>
      <c r="G4104" t="s">
        <v>27</v>
      </c>
      <c r="H4104">
        <v>5</v>
      </c>
      <c r="I4104">
        <v>5</v>
      </c>
      <c r="J4104" t="s">
        <v>27</v>
      </c>
      <c r="K4104" t="s">
        <v>56</v>
      </c>
      <c r="L4104" t="s">
        <v>57</v>
      </c>
      <c r="M4104" t="s">
        <v>23</v>
      </c>
      <c r="N4104" t="s">
        <v>27</v>
      </c>
      <c r="O4104" t="s">
        <v>27</v>
      </c>
      <c r="P4104" t="s">
        <v>27</v>
      </c>
      <c r="Q4104" s="1">
        <v>40961.677083333336</v>
      </c>
      <c r="R4104" s="1">
        <v>42775.704861111109</v>
      </c>
      <c r="S4104" t="s">
        <v>27</v>
      </c>
      <c r="T4104" t="s">
        <v>27</v>
      </c>
      <c r="U4104" t="s">
        <v>27</v>
      </c>
    </row>
    <row r="4105" spans="1:21" x14ac:dyDescent="0.25">
      <c r="A4105" t="s">
        <v>21</v>
      </c>
      <c r="B4105" t="s">
        <v>3884</v>
      </c>
      <c r="C4105" t="s">
        <v>23</v>
      </c>
      <c r="D4105" t="s">
        <v>3885</v>
      </c>
      <c r="F4105" t="s">
        <v>130</v>
      </c>
      <c r="G4105" t="s">
        <v>27</v>
      </c>
      <c r="H4105">
        <v>5</v>
      </c>
      <c r="I4105">
        <v>5</v>
      </c>
      <c r="J4105" t="s">
        <v>27</v>
      </c>
      <c r="K4105" t="s">
        <v>4163</v>
      </c>
      <c r="L4105" t="s">
        <v>4164</v>
      </c>
      <c r="M4105" t="s">
        <v>23</v>
      </c>
      <c r="N4105" t="s">
        <v>27</v>
      </c>
      <c r="O4105" t="s">
        <v>27</v>
      </c>
      <c r="P4105" t="s">
        <v>27</v>
      </c>
      <c r="Q4105" s="1">
        <v>34717.737500000003</v>
      </c>
      <c r="R4105" s="1">
        <v>39360.670138888891</v>
      </c>
      <c r="S4105" t="s">
        <v>27</v>
      </c>
      <c r="T4105" t="s">
        <v>27</v>
      </c>
      <c r="U4105" t="s">
        <v>27</v>
      </c>
    </row>
    <row r="4106" spans="1:21" x14ac:dyDescent="0.25">
      <c r="A4106" t="s">
        <v>21</v>
      </c>
      <c r="B4106" t="s">
        <v>4236</v>
      </c>
      <c r="C4106" t="s">
        <v>23</v>
      </c>
      <c r="D4106" t="s">
        <v>4237</v>
      </c>
      <c r="F4106" t="s">
        <v>130</v>
      </c>
      <c r="G4106" t="s">
        <v>27</v>
      </c>
      <c r="H4106">
        <v>5</v>
      </c>
      <c r="I4106">
        <v>5</v>
      </c>
      <c r="J4106" t="s">
        <v>27</v>
      </c>
      <c r="K4106" t="s">
        <v>237</v>
      </c>
      <c r="L4106" t="s">
        <v>238</v>
      </c>
      <c r="M4106" t="s">
        <v>23</v>
      </c>
      <c r="N4106" t="s">
        <v>27</v>
      </c>
      <c r="O4106" t="s">
        <v>27</v>
      </c>
      <c r="P4106" t="s">
        <v>27</v>
      </c>
      <c r="Q4106" s="1">
        <v>35634.012499999997</v>
      </c>
      <c r="R4106" s="1">
        <v>37669.574999999997</v>
      </c>
      <c r="S4106" t="s">
        <v>27</v>
      </c>
      <c r="T4106" t="s">
        <v>27</v>
      </c>
      <c r="U4106" t="s">
        <v>27</v>
      </c>
    </row>
    <row r="4107" spans="1:21" x14ac:dyDescent="0.25">
      <c r="A4107" t="s">
        <v>21</v>
      </c>
      <c r="B4107" t="s">
        <v>4289</v>
      </c>
      <c r="C4107" t="s">
        <v>23</v>
      </c>
      <c r="D4107" t="s">
        <v>4290</v>
      </c>
      <c r="F4107" t="s">
        <v>107</v>
      </c>
      <c r="G4107" t="s">
        <v>27</v>
      </c>
      <c r="H4107">
        <v>5</v>
      </c>
      <c r="I4107">
        <v>5</v>
      </c>
      <c r="J4107" t="s">
        <v>27</v>
      </c>
      <c r="K4107" t="s">
        <v>4291</v>
      </c>
      <c r="L4107" t="s">
        <v>4292</v>
      </c>
      <c r="M4107" t="s">
        <v>23</v>
      </c>
      <c r="N4107" t="s">
        <v>27</v>
      </c>
      <c r="O4107" t="s">
        <v>27</v>
      </c>
      <c r="P4107" t="s">
        <v>27</v>
      </c>
      <c r="Q4107" s="1">
        <v>39358.606249999997</v>
      </c>
      <c r="R4107" s="1">
        <v>41507.720138888886</v>
      </c>
      <c r="S4107" t="s">
        <v>27</v>
      </c>
      <c r="T4107" t="s">
        <v>27</v>
      </c>
      <c r="U4107" t="s">
        <v>27</v>
      </c>
    </row>
    <row r="4108" spans="1:21" x14ac:dyDescent="0.25">
      <c r="A4108" t="s">
        <v>21</v>
      </c>
      <c r="B4108" t="s">
        <v>4293</v>
      </c>
      <c r="C4108" t="s">
        <v>23</v>
      </c>
      <c r="D4108" t="s">
        <v>4294</v>
      </c>
      <c r="E4108" t="s">
        <v>123</v>
      </c>
      <c r="F4108" t="s">
        <v>26</v>
      </c>
      <c r="G4108" t="s">
        <v>27</v>
      </c>
      <c r="H4108">
        <v>5</v>
      </c>
      <c r="I4108">
        <v>5</v>
      </c>
      <c r="J4108" t="s">
        <v>27</v>
      </c>
      <c r="K4108" t="s">
        <v>321</v>
      </c>
      <c r="L4108" t="s">
        <v>322</v>
      </c>
      <c r="M4108" t="s">
        <v>23</v>
      </c>
      <c r="N4108" t="s">
        <v>27</v>
      </c>
      <c r="O4108" t="s">
        <v>27</v>
      </c>
      <c r="P4108" t="s">
        <v>27</v>
      </c>
      <c r="Q4108" s="1">
        <v>40063.440972222219</v>
      </c>
      <c r="R4108" s="1">
        <v>42951.380555555559</v>
      </c>
      <c r="S4108">
        <v>49</v>
      </c>
      <c r="T4108">
        <v>49</v>
      </c>
      <c r="U4108">
        <v>49</v>
      </c>
    </row>
    <row r="4109" spans="1:21" x14ac:dyDescent="0.25">
      <c r="A4109" t="s">
        <v>21</v>
      </c>
      <c r="B4109" t="s">
        <v>3837</v>
      </c>
      <c r="C4109" t="s">
        <v>23</v>
      </c>
      <c r="D4109" t="s">
        <v>3840</v>
      </c>
      <c r="E4109" t="s">
        <v>1723</v>
      </c>
      <c r="F4109" t="s">
        <v>78</v>
      </c>
      <c r="G4109" t="s">
        <v>27</v>
      </c>
      <c r="H4109">
        <v>5</v>
      </c>
      <c r="I4109">
        <v>5</v>
      </c>
      <c r="J4109" t="s">
        <v>3841</v>
      </c>
      <c r="K4109" t="s">
        <v>1228</v>
      </c>
      <c r="L4109" t="s">
        <v>1722</v>
      </c>
      <c r="M4109" t="s">
        <v>23</v>
      </c>
      <c r="N4109" t="s">
        <v>27</v>
      </c>
      <c r="O4109" t="s">
        <v>27</v>
      </c>
      <c r="P4109" t="s">
        <v>27</v>
      </c>
      <c r="Q4109" s="1">
        <v>39552.380555555559</v>
      </c>
      <c r="R4109" s="1">
        <v>41123.459722222222</v>
      </c>
      <c r="S4109">
        <v>1</v>
      </c>
      <c r="T4109">
        <v>85</v>
      </c>
      <c r="U4109">
        <v>36.4</v>
      </c>
    </row>
    <row r="4110" spans="1:21" x14ac:dyDescent="0.25">
      <c r="A4110" t="s">
        <v>21</v>
      </c>
      <c r="B4110" t="s">
        <v>3884</v>
      </c>
      <c r="C4110" t="s">
        <v>23</v>
      </c>
      <c r="D4110" t="s">
        <v>3885</v>
      </c>
      <c r="F4110" t="s">
        <v>130</v>
      </c>
      <c r="G4110" t="s">
        <v>27</v>
      </c>
      <c r="H4110">
        <v>5</v>
      </c>
      <c r="I4110">
        <v>5</v>
      </c>
      <c r="J4110" t="s">
        <v>27</v>
      </c>
      <c r="K4110" t="s">
        <v>1876</v>
      </c>
      <c r="L4110" t="s">
        <v>1877</v>
      </c>
      <c r="M4110" t="s">
        <v>23</v>
      </c>
      <c r="N4110" t="s">
        <v>27</v>
      </c>
      <c r="O4110" t="s">
        <v>27</v>
      </c>
      <c r="P4110" t="s">
        <v>27</v>
      </c>
      <c r="Q4110" s="1">
        <v>38230.662499999999</v>
      </c>
      <c r="R4110" s="1">
        <v>39618.68472222222</v>
      </c>
      <c r="S4110" t="s">
        <v>27</v>
      </c>
      <c r="T4110" t="s">
        <v>27</v>
      </c>
      <c r="U4110" t="s">
        <v>27</v>
      </c>
    </row>
    <row r="4111" spans="1:21" x14ac:dyDescent="0.25">
      <c r="A4111" t="s">
        <v>21</v>
      </c>
      <c r="B4111" t="s">
        <v>4575</v>
      </c>
      <c r="C4111" t="s">
        <v>23</v>
      </c>
      <c r="D4111" t="s">
        <v>4576</v>
      </c>
      <c r="F4111" t="s">
        <v>144</v>
      </c>
      <c r="G4111" t="s">
        <v>27</v>
      </c>
      <c r="H4111">
        <v>5</v>
      </c>
      <c r="I4111">
        <v>5</v>
      </c>
      <c r="J4111" t="s">
        <v>27</v>
      </c>
      <c r="K4111" t="s">
        <v>3361</v>
      </c>
      <c r="L4111" t="s">
        <v>3362</v>
      </c>
      <c r="M4111" t="s">
        <v>23</v>
      </c>
      <c r="N4111" t="s">
        <v>27</v>
      </c>
      <c r="O4111" t="s">
        <v>27</v>
      </c>
      <c r="P4111" t="s">
        <v>27</v>
      </c>
      <c r="Q4111" s="1">
        <v>42761.435416666667</v>
      </c>
      <c r="R4111" s="1">
        <v>42973.293749999997</v>
      </c>
      <c r="S4111" t="s">
        <v>27</v>
      </c>
      <c r="T4111" t="s">
        <v>27</v>
      </c>
      <c r="U4111" t="s">
        <v>27</v>
      </c>
    </row>
    <row r="4112" spans="1:21" x14ac:dyDescent="0.25">
      <c r="A4112" t="s">
        <v>21</v>
      </c>
      <c r="B4112" t="s">
        <v>4585</v>
      </c>
      <c r="C4112" t="s">
        <v>23</v>
      </c>
      <c r="D4112" t="s">
        <v>4727</v>
      </c>
      <c r="E4112" t="s">
        <v>1723</v>
      </c>
      <c r="F4112" t="s">
        <v>78</v>
      </c>
      <c r="G4112" t="s">
        <v>27</v>
      </c>
      <c r="H4112">
        <v>5</v>
      </c>
      <c r="I4112">
        <v>5</v>
      </c>
      <c r="J4112" t="s">
        <v>2487</v>
      </c>
      <c r="K4112" t="s">
        <v>1228</v>
      </c>
      <c r="L4112" t="s">
        <v>1229</v>
      </c>
      <c r="M4112" t="s">
        <v>23</v>
      </c>
      <c r="N4112" t="s">
        <v>27</v>
      </c>
      <c r="O4112" t="s">
        <v>27</v>
      </c>
      <c r="P4112" t="s">
        <v>27</v>
      </c>
      <c r="Q4112" s="1">
        <v>41474.455555555556</v>
      </c>
      <c r="R4112" s="1">
        <v>41543.393750000003</v>
      </c>
      <c r="S4112">
        <v>8</v>
      </c>
      <c r="T4112">
        <v>300</v>
      </c>
      <c r="U4112">
        <v>110.2</v>
      </c>
    </row>
    <row r="4113" spans="1:21" x14ac:dyDescent="0.25">
      <c r="A4113" t="s">
        <v>21</v>
      </c>
      <c r="B4113" t="s">
        <v>3837</v>
      </c>
      <c r="C4113" t="s">
        <v>23</v>
      </c>
      <c r="D4113" t="s">
        <v>3837</v>
      </c>
      <c r="E4113" t="s">
        <v>3838</v>
      </c>
      <c r="F4113" t="s">
        <v>26</v>
      </c>
      <c r="G4113" t="s">
        <v>27</v>
      </c>
      <c r="H4113">
        <v>5</v>
      </c>
      <c r="I4113">
        <v>5</v>
      </c>
      <c r="J4113" t="s">
        <v>4742</v>
      </c>
      <c r="K4113" t="s">
        <v>525</v>
      </c>
      <c r="L4113" t="s">
        <v>526</v>
      </c>
      <c r="M4113" t="s">
        <v>23</v>
      </c>
      <c r="N4113" t="s">
        <v>27</v>
      </c>
      <c r="O4113" t="s">
        <v>27</v>
      </c>
      <c r="P4113" t="s">
        <v>27</v>
      </c>
      <c r="Q4113" s="1">
        <v>39464.750694444447</v>
      </c>
      <c r="R4113" s="1">
        <v>40014.501388888886</v>
      </c>
      <c r="S4113">
        <v>3.46</v>
      </c>
      <c r="T4113">
        <v>4.58</v>
      </c>
      <c r="U4113">
        <v>4.12</v>
      </c>
    </row>
    <row r="4114" spans="1:21" x14ac:dyDescent="0.25">
      <c r="A4114" t="s">
        <v>21</v>
      </c>
      <c r="B4114" t="s">
        <v>3884</v>
      </c>
      <c r="C4114" t="s">
        <v>23</v>
      </c>
      <c r="D4114" t="s">
        <v>3885</v>
      </c>
      <c r="F4114" t="s">
        <v>130</v>
      </c>
      <c r="G4114" t="s">
        <v>27</v>
      </c>
      <c r="H4114">
        <v>5</v>
      </c>
      <c r="I4114">
        <v>5</v>
      </c>
      <c r="J4114" t="s">
        <v>27</v>
      </c>
      <c r="K4114" t="s">
        <v>4749</v>
      </c>
      <c r="L4114" t="s">
        <v>4750</v>
      </c>
      <c r="M4114" t="s">
        <v>23</v>
      </c>
      <c r="N4114" t="s">
        <v>27</v>
      </c>
      <c r="O4114" t="s">
        <v>27</v>
      </c>
      <c r="P4114" t="s">
        <v>27</v>
      </c>
      <c r="Q4114" s="1">
        <v>39120.559027777781</v>
      </c>
      <c r="R4114" s="1">
        <v>41661.379861111112</v>
      </c>
      <c r="S4114" t="s">
        <v>27</v>
      </c>
      <c r="T4114" t="s">
        <v>27</v>
      </c>
      <c r="U4114" t="s">
        <v>27</v>
      </c>
    </row>
    <row r="4115" spans="1:21" x14ac:dyDescent="0.25">
      <c r="A4115" t="s">
        <v>21</v>
      </c>
      <c r="B4115" t="s">
        <v>4898</v>
      </c>
      <c r="C4115" t="s">
        <v>23</v>
      </c>
      <c r="D4115" t="s">
        <v>4899</v>
      </c>
      <c r="E4115" t="s">
        <v>4507</v>
      </c>
      <c r="F4115" t="s">
        <v>26</v>
      </c>
      <c r="G4115" t="s">
        <v>27</v>
      </c>
      <c r="H4115">
        <v>5</v>
      </c>
      <c r="I4115">
        <v>5</v>
      </c>
      <c r="J4115" t="s">
        <v>27</v>
      </c>
      <c r="K4115" t="s">
        <v>4505</v>
      </c>
      <c r="L4115" t="s">
        <v>4508</v>
      </c>
      <c r="M4115" t="s">
        <v>23</v>
      </c>
      <c r="N4115" t="s">
        <v>27</v>
      </c>
      <c r="O4115" t="s">
        <v>27</v>
      </c>
      <c r="P4115" t="s">
        <v>27</v>
      </c>
      <c r="Q4115" s="1">
        <v>40585.465277777781</v>
      </c>
      <c r="R4115" s="1">
        <v>42958.438194444447</v>
      </c>
      <c r="S4115" t="s">
        <v>27</v>
      </c>
      <c r="T4115" t="s">
        <v>27</v>
      </c>
      <c r="U4115" t="s">
        <v>27</v>
      </c>
    </row>
    <row r="4116" spans="1:21" x14ac:dyDescent="0.25">
      <c r="A4116" t="s">
        <v>21</v>
      </c>
      <c r="B4116" t="s">
        <v>3884</v>
      </c>
      <c r="C4116" t="s">
        <v>23</v>
      </c>
      <c r="D4116" t="s">
        <v>3885</v>
      </c>
      <c r="F4116" t="s">
        <v>130</v>
      </c>
      <c r="G4116" t="s">
        <v>27</v>
      </c>
      <c r="H4116">
        <v>5</v>
      </c>
      <c r="I4116">
        <v>5</v>
      </c>
      <c r="J4116" t="s">
        <v>27</v>
      </c>
      <c r="K4116" t="s">
        <v>4930</v>
      </c>
      <c r="L4116" t="s">
        <v>4931</v>
      </c>
      <c r="M4116" t="s">
        <v>23</v>
      </c>
      <c r="N4116" t="s">
        <v>27</v>
      </c>
      <c r="O4116" t="s">
        <v>27</v>
      </c>
      <c r="P4116" t="s">
        <v>27</v>
      </c>
      <c r="Q4116" s="1">
        <v>42541.709722222222</v>
      </c>
      <c r="R4116" s="1">
        <v>42921.685416666667</v>
      </c>
      <c r="S4116" t="s">
        <v>27</v>
      </c>
      <c r="T4116" t="s">
        <v>27</v>
      </c>
      <c r="U4116" t="s">
        <v>27</v>
      </c>
    </row>
    <row r="4117" spans="1:21" x14ac:dyDescent="0.25">
      <c r="A4117" t="s">
        <v>21</v>
      </c>
      <c r="B4117" t="s">
        <v>4253</v>
      </c>
      <c r="C4117" t="s">
        <v>23</v>
      </c>
      <c r="D4117" t="s">
        <v>4254</v>
      </c>
      <c r="E4117" t="s">
        <v>838</v>
      </c>
      <c r="F4117" t="s">
        <v>26</v>
      </c>
      <c r="G4117" t="s">
        <v>27</v>
      </c>
      <c r="H4117">
        <v>4</v>
      </c>
      <c r="I4117">
        <v>5</v>
      </c>
      <c r="J4117" t="s">
        <v>27</v>
      </c>
      <c r="K4117" t="s">
        <v>4253</v>
      </c>
      <c r="L4117" t="s">
        <v>4254</v>
      </c>
      <c r="M4117" t="s">
        <v>23</v>
      </c>
      <c r="N4117" t="s">
        <v>27</v>
      </c>
      <c r="O4117" t="s">
        <v>27</v>
      </c>
      <c r="P4117" t="s">
        <v>27</v>
      </c>
      <c r="Q4117" s="1">
        <v>39684.613888888889</v>
      </c>
      <c r="R4117" s="1">
        <v>41667.757638888892</v>
      </c>
      <c r="S4117" t="s">
        <v>27</v>
      </c>
      <c r="T4117" t="s">
        <v>27</v>
      </c>
      <c r="U4117" t="s">
        <v>27</v>
      </c>
    </row>
    <row r="4118" spans="1:21" x14ac:dyDescent="0.25">
      <c r="A4118" t="s">
        <v>21</v>
      </c>
      <c r="B4118" t="s">
        <v>4302</v>
      </c>
      <c r="C4118" t="s">
        <v>23</v>
      </c>
      <c r="D4118" t="s">
        <v>1829</v>
      </c>
      <c r="E4118" t="s">
        <v>85</v>
      </c>
      <c r="F4118" t="s">
        <v>26</v>
      </c>
      <c r="G4118" t="s">
        <v>27</v>
      </c>
      <c r="H4118">
        <v>5</v>
      </c>
      <c r="I4118">
        <v>5</v>
      </c>
      <c r="J4118" t="s">
        <v>27</v>
      </c>
      <c r="K4118" t="s">
        <v>4981</v>
      </c>
      <c r="L4118" t="s">
        <v>4982</v>
      </c>
      <c r="M4118" t="s">
        <v>23</v>
      </c>
      <c r="N4118" t="s">
        <v>27</v>
      </c>
      <c r="O4118" t="s">
        <v>27</v>
      </c>
      <c r="P4118" t="s">
        <v>27</v>
      </c>
      <c r="Q4118" s="1">
        <v>39309.479861111111</v>
      </c>
      <c r="R4118" s="1">
        <v>42831.44027777778</v>
      </c>
      <c r="S4118" t="s">
        <v>27</v>
      </c>
      <c r="T4118" t="s">
        <v>27</v>
      </c>
      <c r="U4118" t="s">
        <v>27</v>
      </c>
    </row>
    <row r="4119" spans="1:21" x14ac:dyDescent="0.25">
      <c r="A4119" t="s">
        <v>21</v>
      </c>
      <c r="B4119" t="s">
        <v>4988</v>
      </c>
      <c r="C4119" t="s">
        <v>23</v>
      </c>
      <c r="D4119" t="s">
        <v>4989</v>
      </c>
      <c r="F4119" t="s">
        <v>26</v>
      </c>
      <c r="G4119" t="s">
        <v>27</v>
      </c>
      <c r="H4119">
        <v>5</v>
      </c>
      <c r="I4119">
        <v>5</v>
      </c>
      <c r="J4119" t="s">
        <v>27</v>
      </c>
      <c r="K4119" t="s">
        <v>4988</v>
      </c>
      <c r="L4119" t="s">
        <v>4989</v>
      </c>
      <c r="M4119" t="s">
        <v>23</v>
      </c>
      <c r="N4119" t="s">
        <v>27</v>
      </c>
      <c r="O4119" t="s">
        <v>27</v>
      </c>
      <c r="P4119" t="s">
        <v>27</v>
      </c>
      <c r="Q4119" s="1">
        <v>39809.484722222223</v>
      </c>
      <c r="R4119" s="1">
        <v>40130.749305555553</v>
      </c>
      <c r="S4119" t="s">
        <v>27</v>
      </c>
      <c r="T4119" t="s">
        <v>27</v>
      </c>
      <c r="U4119" t="s">
        <v>27</v>
      </c>
    </row>
    <row r="4120" spans="1:21" x14ac:dyDescent="0.25">
      <c r="A4120" t="s">
        <v>21</v>
      </c>
      <c r="B4120" t="s">
        <v>4994</v>
      </c>
      <c r="C4120" t="s">
        <v>23</v>
      </c>
      <c r="D4120" t="s">
        <v>4995</v>
      </c>
      <c r="F4120" t="s">
        <v>78</v>
      </c>
      <c r="G4120" t="s">
        <v>27</v>
      </c>
      <c r="H4120">
        <v>2</v>
      </c>
      <c r="I4120">
        <v>5</v>
      </c>
      <c r="J4120" t="s">
        <v>27</v>
      </c>
      <c r="K4120" t="s">
        <v>5155</v>
      </c>
      <c r="L4120" t="s">
        <v>5068</v>
      </c>
      <c r="M4120" t="s">
        <v>23</v>
      </c>
      <c r="N4120" t="s">
        <v>27</v>
      </c>
      <c r="O4120" t="s">
        <v>27</v>
      </c>
      <c r="P4120" t="s">
        <v>27</v>
      </c>
      <c r="Q4120" s="1">
        <v>42448.724305555559</v>
      </c>
      <c r="R4120" s="1">
        <v>42482.705555555556</v>
      </c>
      <c r="S4120" t="s">
        <v>27</v>
      </c>
      <c r="T4120" t="s">
        <v>27</v>
      </c>
      <c r="U4120" t="s">
        <v>27</v>
      </c>
    </row>
    <row r="4121" spans="1:21" x14ac:dyDescent="0.25">
      <c r="A4121" t="s">
        <v>21</v>
      </c>
      <c r="B4121" t="s">
        <v>3884</v>
      </c>
      <c r="C4121" t="s">
        <v>23</v>
      </c>
      <c r="D4121" t="s">
        <v>3885</v>
      </c>
      <c r="F4121" t="s">
        <v>130</v>
      </c>
      <c r="G4121" t="s">
        <v>27</v>
      </c>
      <c r="H4121">
        <v>5</v>
      </c>
      <c r="I4121">
        <v>5</v>
      </c>
      <c r="J4121" t="s">
        <v>27</v>
      </c>
      <c r="K4121" t="s">
        <v>5314</v>
      </c>
      <c r="L4121" t="s">
        <v>5169</v>
      </c>
      <c r="M4121" t="s">
        <v>23</v>
      </c>
      <c r="N4121" t="s">
        <v>27</v>
      </c>
      <c r="O4121" t="s">
        <v>27</v>
      </c>
      <c r="P4121" t="s">
        <v>27</v>
      </c>
      <c r="Q4121" s="1">
        <v>37935.338194444441</v>
      </c>
      <c r="R4121" s="1">
        <v>42720.621527777781</v>
      </c>
      <c r="S4121" t="s">
        <v>27</v>
      </c>
      <c r="T4121" t="s">
        <v>27</v>
      </c>
      <c r="U4121" t="s">
        <v>27</v>
      </c>
    </row>
    <row r="4122" spans="1:21" x14ac:dyDescent="0.25">
      <c r="A4122" t="s">
        <v>21</v>
      </c>
      <c r="B4122" t="s">
        <v>4184</v>
      </c>
      <c r="C4122" t="s">
        <v>23</v>
      </c>
      <c r="D4122" t="s">
        <v>4185</v>
      </c>
      <c r="F4122" t="s">
        <v>26</v>
      </c>
      <c r="G4122" t="s">
        <v>27</v>
      </c>
      <c r="H4122">
        <v>5</v>
      </c>
      <c r="I4122">
        <v>5</v>
      </c>
      <c r="J4122" t="s">
        <v>27</v>
      </c>
      <c r="K4122" t="s">
        <v>195</v>
      </c>
      <c r="L4122" t="s">
        <v>196</v>
      </c>
      <c r="M4122" t="s">
        <v>23</v>
      </c>
      <c r="N4122" t="s">
        <v>27</v>
      </c>
      <c r="O4122" t="s">
        <v>27</v>
      </c>
      <c r="P4122" t="s">
        <v>27</v>
      </c>
      <c r="Q4122" s="1">
        <v>38530.707638888889</v>
      </c>
      <c r="R4122" s="1">
        <v>42286.620833333334</v>
      </c>
      <c r="S4122" t="s">
        <v>27</v>
      </c>
      <c r="T4122" t="s">
        <v>27</v>
      </c>
      <c r="U4122" t="s">
        <v>27</v>
      </c>
    </row>
    <row r="4123" spans="1:21" x14ac:dyDescent="0.25">
      <c r="A4123" t="s">
        <v>21</v>
      </c>
      <c r="B4123" t="s">
        <v>4289</v>
      </c>
      <c r="C4123" t="s">
        <v>23</v>
      </c>
      <c r="D4123" t="s">
        <v>5398</v>
      </c>
      <c r="F4123" t="s">
        <v>26</v>
      </c>
      <c r="G4123" t="s">
        <v>27</v>
      </c>
      <c r="H4123">
        <v>5</v>
      </c>
      <c r="I4123">
        <v>5</v>
      </c>
      <c r="J4123" t="s">
        <v>27</v>
      </c>
      <c r="K4123" t="s">
        <v>4291</v>
      </c>
      <c r="L4123" t="s">
        <v>4292</v>
      </c>
      <c r="M4123" t="s">
        <v>23</v>
      </c>
      <c r="N4123" t="s">
        <v>27</v>
      </c>
      <c r="O4123" t="s">
        <v>27</v>
      </c>
      <c r="P4123" t="s">
        <v>27</v>
      </c>
      <c r="Q4123" s="1">
        <v>41894.747916666667</v>
      </c>
      <c r="R4123" s="1">
        <v>42706.663888888892</v>
      </c>
      <c r="S4123" t="s">
        <v>27</v>
      </c>
      <c r="T4123" t="s">
        <v>27</v>
      </c>
      <c r="U4123" t="s">
        <v>27</v>
      </c>
    </row>
    <row r="4124" spans="1:21" x14ac:dyDescent="0.25">
      <c r="A4124" t="s">
        <v>21</v>
      </c>
      <c r="B4124" t="s">
        <v>3884</v>
      </c>
      <c r="C4124" t="s">
        <v>23</v>
      </c>
      <c r="D4124" t="s">
        <v>3885</v>
      </c>
      <c r="F4124" t="s">
        <v>130</v>
      </c>
      <c r="G4124" t="s">
        <v>27</v>
      </c>
      <c r="H4124">
        <v>5</v>
      </c>
      <c r="I4124">
        <v>5</v>
      </c>
      <c r="J4124" t="s">
        <v>27</v>
      </c>
      <c r="K4124" t="s">
        <v>1752</v>
      </c>
      <c r="L4124" t="s">
        <v>1753</v>
      </c>
      <c r="M4124" t="s">
        <v>23</v>
      </c>
      <c r="N4124" t="s">
        <v>27</v>
      </c>
      <c r="O4124" t="s">
        <v>27</v>
      </c>
      <c r="P4124" t="s">
        <v>27</v>
      </c>
      <c r="Q4124" s="1">
        <v>38107.642361111109</v>
      </c>
      <c r="R4124" s="1">
        <v>39673.365972222222</v>
      </c>
      <c r="S4124" t="s">
        <v>27</v>
      </c>
      <c r="T4124" t="s">
        <v>27</v>
      </c>
      <c r="U4124" t="s">
        <v>27</v>
      </c>
    </row>
    <row r="4125" spans="1:21" x14ac:dyDescent="0.25">
      <c r="A4125" t="s">
        <v>21</v>
      </c>
      <c r="B4125" t="s">
        <v>4236</v>
      </c>
      <c r="C4125" t="s">
        <v>23</v>
      </c>
      <c r="D4125" t="s">
        <v>4237</v>
      </c>
      <c r="F4125" t="s">
        <v>130</v>
      </c>
      <c r="G4125" t="s">
        <v>27</v>
      </c>
      <c r="H4125">
        <v>5</v>
      </c>
      <c r="I4125">
        <v>5</v>
      </c>
      <c r="J4125" t="s">
        <v>27</v>
      </c>
      <c r="K4125" t="s">
        <v>1934</v>
      </c>
      <c r="L4125" t="s">
        <v>1935</v>
      </c>
      <c r="M4125" t="s">
        <v>23</v>
      </c>
      <c r="N4125" t="s">
        <v>27</v>
      </c>
      <c r="O4125" t="s">
        <v>27</v>
      </c>
      <c r="P4125" t="s">
        <v>27</v>
      </c>
      <c r="Q4125" s="1">
        <v>35851.636111111111</v>
      </c>
      <c r="R4125" s="1">
        <v>36714.28125</v>
      </c>
      <c r="S4125" t="s">
        <v>27</v>
      </c>
      <c r="T4125" t="s">
        <v>27</v>
      </c>
      <c r="U4125" t="s">
        <v>27</v>
      </c>
    </row>
    <row r="4126" spans="1:21" x14ac:dyDescent="0.25">
      <c r="A4126" t="s">
        <v>21</v>
      </c>
      <c r="B4126" t="s">
        <v>4291</v>
      </c>
      <c r="C4126" t="s">
        <v>23</v>
      </c>
      <c r="D4126" t="s">
        <v>4292</v>
      </c>
      <c r="F4126" t="s">
        <v>107</v>
      </c>
      <c r="G4126" t="s">
        <v>27</v>
      </c>
      <c r="H4126">
        <v>5</v>
      </c>
      <c r="I4126">
        <v>5</v>
      </c>
      <c r="J4126" t="s">
        <v>27</v>
      </c>
      <c r="K4126" t="s">
        <v>4291</v>
      </c>
      <c r="L4126" t="s">
        <v>4292</v>
      </c>
      <c r="M4126" t="s">
        <v>23</v>
      </c>
      <c r="N4126" t="s">
        <v>27</v>
      </c>
      <c r="O4126" t="s">
        <v>27</v>
      </c>
      <c r="P4126" t="s">
        <v>27</v>
      </c>
      <c r="Q4126" s="1">
        <v>39358.606249999997</v>
      </c>
      <c r="R4126" s="1">
        <v>41507.720138888886</v>
      </c>
      <c r="S4126" t="s">
        <v>27</v>
      </c>
      <c r="T4126" t="s">
        <v>27</v>
      </c>
      <c r="U4126" t="s">
        <v>27</v>
      </c>
    </row>
    <row r="4127" spans="1:21" x14ac:dyDescent="0.25">
      <c r="A4127" t="s">
        <v>21</v>
      </c>
      <c r="B4127" t="s">
        <v>3876</v>
      </c>
      <c r="C4127" t="s">
        <v>23</v>
      </c>
      <c r="D4127" t="s">
        <v>3877</v>
      </c>
      <c r="E4127" t="s">
        <v>1951</v>
      </c>
      <c r="F4127" t="s">
        <v>26</v>
      </c>
      <c r="G4127" t="s">
        <v>27</v>
      </c>
      <c r="H4127">
        <v>5</v>
      </c>
      <c r="I4127">
        <v>5</v>
      </c>
      <c r="J4127" t="s">
        <v>27</v>
      </c>
      <c r="K4127" t="s">
        <v>65</v>
      </c>
      <c r="L4127" t="s">
        <v>66</v>
      </c>
      <c r="M4127" t="s">
        <v>23</v>
      </c>
      <c r="N4127" t="s">
        <v>27</v>
      </c>
      <c r="O4127" t="s">
        <v>27</v>
      </c>
      <c r="P4127" t="s">
        <v>27</v>
      </c>
      <c r="Q4127" s="1">
        <v>41745.640277777777</v>
      </c>
      <c r="R4127" s="1">
        <v>42033.748611111114</v>
      </c>
      <c r="S4127" t="s">
        <v>27</v>
      </c>
      <c r="T4127" t="s">
        <v>27</v>
      </c>
      <c r="U4127" t="s">
        <v>27</v>
      </c>
    </row>
    <row r="4128" spans="1:21" x14ac:dyDescent="0.25">
      <c r="A4128" t="s">
        <v>21</v>
      </c>
      <c r="B4128" t="s">
        <v>3884</v>
      </c>
      <c r="C4128" t="s">
        <v>23</v>
      </c>
      <c r="D4128" t="s">
        <v>3885</v>
      </c>
      <c r="F4128" t="s">
        <v>130</v>
      </c>
      <c r="G4128" t="s">
        <v>27</v>
      </c>
      <c r="H4128">
        <v>5</v>
      </c>
      <c r="I4128">
        <v>5</v>
      </c>
      <c r="J4128" t="s">
        <v>27</v>
      </c>
      <c r="K4128" t="s">
        <v>5550</v>
      </c>
      <c r="L4128" t="s">
        <v>5551</v>
      </c>
      <c r="M4128" t="s">
        <v>23</v>
      </c>
      <c r="N4128" t="s">
        <v>27</v>
      </c>
      <c r="O4128" t="s">
        <v>27</v>
      </c>
      <c r="P4128" t="s">
        <v>27</v>
      </c>
      <c r="Q4128" s="1">
        <v>41929.422222222223</v>
      </c>
      <c r="R4128" s="1">
        <v>42921.67291666667</v>
      </c>
      <c r="S4128" t="s">
        <v>27</v>
      </c>
      <c r="T4128" t="s">
        <v>27</v>
      </c>
      <c r="U4128" t="s">
        <v>27</v>
      </c>
    </row>
    <row r="4129" spans="1:21" x14ac:dyDescent="0.25">
      <c r="A4129" t="s">
        <v>21</v>
      </c>
      <c r="B4129" t="s">
        <v>4291</v>
      </c>
      <c r="C4129" t="s">
        <v>23</v>
      </c>
      <c r="D4129" t="s">
        <v>5590</v>
      </c>
      <c r="F4129" t="s">
        <v>26</v>
      </c>
      <c r="G4129" t="s">
        <v>27</v>
      </c>
      <c r="H4129">
        <v>5</v>
      </c>
      <c r="I4129">
        <v>5</v>
      </c>
      <c r="J4129" t="s">
        <v>27</v>
      </c>
      <c r="K4129" t="s">
        <v>4291</v>
      </c>
      <c r="L4129" t="s">
        <v>4292</v>
      </c>
      <c r="M4129" t="s">
        <v>23</v>
      </c>
      <c r="N4129" t="s">
        <v>27</v>
      </c>
      <c r="O4129" t="s">
        <v>27</v>
      </c>
      <c r="P4129" t="s">
        <v>27</v>
      </c>
      <c r="Q4129" s="1">
        <v>41894.747916666667</v>
      </c>
      <c r="R4129" s="1">
        <v>42706.663888888892</v>
      </c>
      <c r="S4129" t="s">
        <v>27</v>
      </c>
      <c r="T4129" t="s">
        <v>27</v>
      </c>
      <c r="U4129" t="s">
        <v>27</v>
      </c>
    </row>
    <row r="4130" spans="1:21" x14ac:dyDescent="0.25">
      <c r="A4130" t="s">
        <v>21</v>
      </c>
      <c r="B4130" t="s">
        <v>5591</v>
      </c>
      <c r="C4130" t="s">
        <v>23</v>
      </c>
      <c r="D4130" t="s">
        <v>5592</v>
      </c>
      <c r="F4130" t="s">
        <v>26</v>
      </c>
      <c r="G4130" t="s">
        <v>27</v>
      </c>
      <c r="H4130">
        <v>5</v>
      </c>
      <c r="I4130">
        <v>5</v>
      </c>
      <c r="J4130" t="s">
        <v>27</v>
      </c>
      <c r="K4130" t="s">
        <v>1371</v>
      </c>
      <c r="L4130" t="s">
        <v>1372</v>
      </c>
      <c r="M4130" t="s">
        <v>23</v>
      </c>
      <c r="N4130" t="s">
        <v>27</v>
      </c>
      <c r="O4130" t="s">
        <v>27</v>
      </c>
      <c r="P4130" t="s">
        <v>27</v>
      </c>
      <c r="Q4130" s="1">
        <v>41961.436111111114</v>
      </c>
      <c r="R4130" s="1">
        <v>42068.457638888889</v>
      </c>
      <c r="S4130" t="s">
        <v>27</v>
      </c>
      <c r="T4130" t="s">
        <v>27</v>
      </c>
      <c r="U4130" t="s">
        <v>27</v>
      </c>
    </row>
    <row r="4131" spans="1:21" x14ac:dyDescent="0.25">
      <c r="A4131" t="s">
        <v>21</v>
      </c>
      <c r="B4131" t="s">
        <v>5609</v>
      </c>
      <c r="C4131" t="s">
        <v>23</v>
      </c>
      <c r="D4131" t="s">
        <v>5610</v>
      </c>
      <c r="F4131" t="s">
        <v>78</v>
      </c>
      <c r="G4131" t="s">
        <v>27</v>
      </c>
      <c r="H4131">
        <v>5</v>
      </c>
      <c r="I4131">
        <v>5</v>
      </c>
      <c r="J4131" t="s">
        <v>27</v>
      </c>
      <c r="K4131" t="s">
        <v>5606</v>
      </c>
      <c r="L4131" t="s">
        <v>5453</v>
      </c>
      <c r="M4131" t="s">
        <v>23</v>
      </c>
      <c r="N4131" t="s">
        <v>27</v>
      </c>
      <c r="O4131" t="s">
        <v>27</v>
      </c>
      <c r="P4131" t="s">
        <v>27</v>
      </c>
      <c r="Q4131" s="1">
        <v>41450.400694444441</v>
      </c>
      <c r="R4131" s="1">
        <v>42773.705555555556</v>
      </c>
      <c r="S4131" t="s">
        <v>27</v>
      </c>
      <c r="T4131" t="s">
        <v>27</v>
      </c>
      <c r="U4131" t="s">
        <v>27</v>
      </c>
    </row>
    <row r="4132" spans="1:21" x14ac:dyDescent="0.25">
      <c r="A4132" t="s">
        <v>21</v>
      </c>
      <c r="B4132" t="s">
        <v>3884</v>
      </c>
      <c r="C4132" t="s">
        <v>23</v>
      </c>
      <c r="D4132" t="s">
        <v>3885</v>
      </c>
      <c r="F4132" t="s">
        <v>130</v>
      </c>
      <c r="G4132" t="s">
        <v>27</v>
      </c>
      <c r="H4132">
        <v>5</v>
      </c>
      <c r="I4132">
        <v>5</v>
      </c>
      <c r="J4132" t="s">
        <v>27</v>
      </c>
      <c r="K4132" t="s">
        <v>5615</v>
      </c>
      <c r="L4132" t="s">
        <v>5616</v>
      </c>
      <c r="M4132" t="s">
        <v>23</v>
      </c>
      <c r="N4132" t="s">
        <v>27</v>
      </c>
      <c r="O4132" t="s">
        <v>27</v>
      </c>
      <c r="P4132" t="s">
        <v>27</v>
      </c>
      <c r="Q4132" s="1">
        <v>38650.428472222222</v>
      </c>
      <c r="R4132" s="1">
        <v>43000.605555555558</v>
      </c>
      <c r="S4132" t="s">
        <v>27</v>
      </c>
      <c r="T4132" t="s">
        <v>27</v>
      </c>
      <c r="U4132" t="s">
        <v>27</v>
      </c>
    </row>
    <row r="4133" spans="1:21" x14ac:dyDescent="0.25">
      <c r="A4133" t="s">
        <v>21</v>
      </c>
      <c r="B4133" t="s">
        <v>5366</v>
      </c>
      <c r="C4133" t="s">
        <v>23</v>
      </c>
      <c r="D4133" t="s">
        <v>5367</v>
      </c>
      <c r="F4133" t="s">
        <v>78</v>
      </c>
      <c r="G4133" t="s">
        <v>27</v>
      </c>
      <c r="H4133">
        <v>5</v>
      </c>
      <c r="I4133">
        <v>5</v>
      </c>
      <c r="J4133" t="s">
        <v>27</v>
      </c>
      <c r="K4133" t="s">
        <v>5490</v>
      </c>
      <c r="L4133" t="s">
        <v>5299</v>
      </c>
      <c r="M4133" t="s">
        <v>23</v>
      </c>
      <c r="N4133" t="s">
        <v>27</v>
      </c>
      <c r="O4133" t="s">
        <v>27</v>
      </c>
      <c r="P4133" t="s">
        <v>27</v>
      </c>
      <c r="Q4133" s="1">
        <v>41792.699305555558</v>
      </c>
      <c r="R4133" s="1">
        <v>42825.634722222225</v>
      </c>
      <c r="S4133" t="s">
        <v>27</v>
      </c>
      <c r="T4133" t="s">
        <v>27</v>
      </c>
      <c r="U4133" t="s">
        <v>27</v>
      </c>
    </row>
    <row r="4134" spans="1:21" x14ac:dyDescent="0.25">
      <c r="A4134" t="s">
        <v>21</v>
      </c>
      <c r="B4134" t="s">
        <v>5372</v>
      </c>
      <c r="C4134" t="s">
        <v>23</v>
      </c>
      <c r="D4134" t="s">
        <v>5373</v>
      </c>
      <c r="F4134" t="s">
        <v>78</v>
      </c>
      <c r="G4134" t="s">
        <v>27</v>
      </c>
      <c r="H4134">
        <v>4</v>
      </c>
      <c r="I4134">
        <v>5</v>
      </c>
      <c r="J4134" t="s">
        <v>27</v>
      </c>
      <c r="K4134" t="s">
        <v>5384</v>
      </c>
      <c r="L4134" t="s">
        <v>5068</v>
      </c>
      <c r="M4134" t="s">
        <v>23</v>
      </c>
      <c r="N4134" t="s">
        <v>27</v>
      </c>
      <c r="O4134" t="s">
        <v>27</v>
      </c>
      <c r="P4134" t="s">
        <v>27</v>
      </c>
      <c r="Q4134" s="1">
        <v>41871.592361111114</v>
      </c>
      <c r="R4134" s="1">
        <v>42977.679861111108</v>
      </c>
      <c r="S4134" t="s">
        <v>27</v>
      </c>
      <c r="T4134" t="s">
        <v>27</v>
      </c>
      <c r="U4134" t="s">
        <v>27</v>
      </c>
    </row>
    <row r="4135" spans="1:21" x14ac:dyDescent="0.25">
      <c r="A4135" t="s">
        <v>21</v>
      </c>
      <c r="B4135" t="s">
        <v>5385</v>
      </c>
      <c r="C4135" t="s">
        <v>23</v>
      </c>
      <c r="D4135" t="s">
        <v>5386</v>
      </c>
      <c r="F4135" t="s">
        <v>78</v>
      </c>
      <c r="G4135" t="s">
        <v>27</v>
      </c>
      <c r="H4135">
        <v>5</v>
      </c>
      <c r="I4135">
        <v>5</v>
      </c>
      <c r="J4135" t="s">
        <v>27</v>
      </c>
      <c r="K4135" t="s">
        <v>5689</v>
      </c>
      <c r="L4135" t="s">
        <v>5068</v>
      </c>
      <c r="M4135" t="s">
        <v>23</v>
      </c>
      <c r="N4135" t="s">
        <v>27</v>
      </c>
      <c r="O4135" t="s">
        <v>27</v>
      </c>
      <c r="P4135" t="s">
        <v>27</v>
      </c>
      <c r="Q4135" s="1">
        <v>41821.602777777778</v>
      </c>
      <c r="R4135" s="1">
        <v>42930.535416666666</v>
      </c>
      <c r="S4135" t="s">
        <v>27</v>
      </c>
      <c r="T4135" t="s">
        <v>27</v>
      </c>
      <c r="U4135" t="s">
        <v>27</v>
      </c>
    </row>
    <row r="4136" spans="1:21" x14ac:dyDescent="0.25">
      <c r="A4136" t="s">
        <v>21</v>
      </c>
      <c r="B4136" t="s">
        <v>4575</v>
      </c>
      <c r="C4136" t="s">
        <v>23</v>
      </c>
      <c r="D4136" t="s">
        <v>4576</v>
      </c>
      <c r="F4136" t="s">
        <v>144</v>
      </c>
      <c r="G4136" t="s">
        <v>27</v>
      </c>
      <c r="H4136">
        <v>5</v>
      </c>
      <c r="I4136">
        <v>5</v>
      </c>
      <c r="J4136" t="s">
        <v>27</v>
      </c>
      <c r="K4136" t="s">
        <v>1780</v>
      </c>
      <c r="L4136" t="s">
        <v>1781</v>
      </c>
      <c r="M4136" t="s">
        <v>23</v>
      </c>
      <c r="N4136" t="s">
        <v>27</v>
      </c>
      <c r="O4136" t="s">
        <v>27</v>
      </c>
      <c r="P4136" t="s">
        <v>27</v>
      </c>
      <c r="Q4136" s="1">
        <v>42419.866666666669</v>
      </c>
      <c r="R4136" s="1">
        <v>42836.502083333333</v>
      </c>
      <c r="S4136" t="s">
        <v>27</v>
      </c>
      <c r="T4136" t="s">
        <v>27</v>
      </c>
      <c r="U4136" t="s">
        <v>27</v>
      </c>
    </row>
    <row r="4137" spans="1:21" x14ac:dyDescent="0.25">
      <c r="A4137" t="s">
        <v>21</v>
      </c>
      <c r="B4137" t="s">
        <v>5756</v>
      </c>
      <c r="C4137" t="s">
        <v>23</v>
      </c>
      <c r="D4137" t="s">
        <v>5757</v>
      </c>
      <c r="F4137" t="s">
        <v>78</v>
      </c>
      <c r="G4137" t="s">
        <v>27</v>
      </c>
      <c r="H4137">
        <v>4</v>
      </c>
      <c r="I4137">
        <v>5</v>
      </c>
      <c r="J4137" t="s">
        <v>27</v>
      </c>
      <c r="K4137" t="s">
        <v>5342</v>
      </c>
      <c r="L4137" t="s">
        <v>5299</v>
      </c>
      <c r="M4137" t="s">
        <v>23</v>
      </c>
      <c r="N4137" t="s">
        <v>27</v>
      </c>
      <c r="O4137" t="s">
        <v>27</v>
      </c>
      <c r="P4137" t="s">
        <v>27</v>
      </c>
      <c r="Q4137" s="1">
        <v>42097.652083333334</v>
      </c>
      <c r="R4137" s="1">
        <v>42770.616666666669</v>
      </c>
      <c r="S4137" t="s">
        <v>27</v>
      </c>
      <c r="T4137" t="s">
        <v>27</v>
      </c>
      <c r="U4137" t="s">
        <v>27</v>
      </c>
    </row>
    <row r="4138" spans="1:21" x14ac:dyDescent="0.25">
      <c r="A4138" t="s">
        <v>21</v>
      </c>
      <c r="B4138" t="s">
        <v>5758</v>
      </c>
      <c r="C4138" t="s">
        <v>23</v>
      </c>
      <c r="D4138" t="s">
        <v>5759</v>
      </c>
      <c r="F4138" t="s">
        <v>78</v>
      </c>
      <c r="G4138" t="s">
        <v>27</v>
      </c>
      <c r="H4138">
        <v>5</v>
      </c>
      <c r="I4138">
        <v>5</v>
      </c>
      <c r="J4138" t="s">
        <v>27</v>
      </c>
      <c r="K4138" t="s">
        <v>5699</v>
      </c>
      <c r="L4138" t="s">
        <v>5700</v>
      </c>
      <c r="M4138" t="s">
        <v>23</v>
      </c>
      <c r="N4138" t="s">
        <v>27</v>
      </c>
      <c r="O4138" t="s">
        <v>27</v>
      </c>
      <c r="P4138" t="s">
        <v>27</v>
      </c>
      <c r="Q4138" s="1">
        <v>40220.427777777775</v>
      </c>
      <c r="R4138" s="1">
        <v>41680.740972222222</v>
      </c>
      <c r="S4138" t="s">
        <v>27</v>
      </c>
      <c r="T4138" t="s">
        <v>27</v>
      </c>
      <c r="U4138" t="s">
        <v>27</v>
      </c>
    </row>
    <row r="4139" spans="1:21" x14ac:dyDescent="0.25">
      <c r="A4139" t="s">
        <v>21</v>
      </c>
      <c r="B4139" t="s">
        <v>5691</v>
      </c>
      <c r="C4139" t="s">
        <v>23</v>
      </c>
      <c r="D4139" t="s">
        <v>5692</v>
      </c>
      <c r="F4139" t="s">
        <v>78</v>
      </c>
      <c r="G4139" t="s">
        <v>27</v>
      </c>
      <c r="H4139">
        <v>4</v>
      </c>
      <c r="I4139">
        <v>5</v>
      </c>
      <c r="J4139" t="s">
        <v>27</v>
      </c>
      <c r="K4139" t="s">
        <v>5490</v>
      </c>
      <c r="L4139" t="s">
        <v>5068</v>
      </c>
      <c r="M4139" t="s">
        <v>23</v>
      </c>
      <c r="N4139" t="s">
        <v>27</v>
      </c>
      <c r="O4139" t="s">
        <v>27</v>
      </c>
      <c r="P4139" t="s">
        <v>27</v>
      </c>
      <c r="Q4139" s="1">
        <v>41495.736805555556</v>
      </c>
      <c r="R4139" s="1">
        <v>43010.673611111109</v>
      </c>
      <c r="S4139" t="s">
        <v>27</v>
      </c>
      <c r="T4139" t="s">
        <v>27</v>
      </c>
      <c r="U4139" t="s">
        <v>27</v>
      </c>
    </row>
    <row r="4140" spans="1:21" x14ac:dyDescent="0.25">
      <c r="A4140" t="s">
        <v>21</v>
      </c>
      <c r="B4140" t="s">
        <v>5709</v>
      </c>
      <c r="C4140" t="s">
        <v>23</v>
      </c>
      <c r="D4140" t="s">
        <v>5710</v>
      </c>
      <c r="F4140" t="s">
        <v>78</v>
      </c>
      <c r="G4140" t="s">
        <v>27</v>
      </c>
      <c r="H4140">
        <v>5</v>
      </c>
      <c r="I4140">
        <v>5</v>
      </c>
      <c r="J4140" t="s">
        <v>27</v>
      </c>
      <c r="K4140" t="s">
        <v>5451</v>
      </c>
      <c r="L4140" t="s">
        <v>5068</v>
      </c>
      <c r="M4140" t="s">
        <v>23</v>
      </c>
      <c r="N4140" t="s">
        <v>27</v>
      </c>
      <c r="O4140" t="s">
        <v>27</v>
      </c>
      <c r="P4140" t="s">
        <v>27</v>
      </c>
      <c r="Q4140" s="1">
        <v>42451.680555555555</v>
      </c>
      <c r="R4140" s="1">
        <v>42968.554166666669</v>
      </c>
      <c r="S4140" t="s">
        <v>27</v>
      </c>
      <c r="T4140" t="s">
        <v>27</v>
      </c>
      <c r="U4140" t="s">
        <v>27</v>
      </c>
    </row>
    <row r="4141" spans="1:21" x14ac:dyDescent="0.25">
      <c r="A4141" t="s">
        <v>21</v>
      </c>
      <c r="B4141" t="s">
        <v>5709</v>
      </c>
      <c r="C4141" t="s">
        <v>23</v>
      </c>
      <c r="D4141" t="s">
        <v>5710</v>
      </c>
      <c r="F4141" t="s">
        <v>78</v>
      </c>
      <c r="G4141" t="s">
        <v>27</v>
      </c>
      <c r="H4141">
        <v>5</v>
      </c>
      <c r="I4141">
        <v>5</v>
      </c>
      <c r="J4141" t="s">
        <v>27</v>
      </c>
      <c r="K4141" t="s">
        <v>5605</v>
      </c>
      <c r="L4141" t="s">
        <v>5299</v>
      </c>
      <c r="M4141" t="s">
        <v>23</v>
      </c>
      <c r="N4141" t="s">
        <v>27</v>
      </c>
      <c r="O4141" t="s">
        <v>27</v>
      </c>
      <c r="P4141" t="s">
        <v>27</v>
      </c>
      <c r="Q4141" s="1">
        <v>41641.534722222219</v>
      </c>
      <c r="R4141" s="1">
        <v>41858.429861111108</v>
      </c>
      <c r="S4141" t="s">
        <v>27</v>
      </c>
      <c r="T4141" t="s">
        <v>27</v>
      </c>
      <c r="U4141" t="s">
        <v>27</v>
      </c>
    </row>
    <row r="4142" spans="1:21" x14ac:dyDescent="0.25">
      <c r="A4142" t="s">
        <v>21</v>
      </c>
      <c r="B4142" t="s">
        <v>5780</v>
      </c>
      <c r="C4142" t="s">
        <v>23</v>
      </c>
      <c r="D4142" t="s">
        <v>5781</v>
      </c>
      <c r="F4142" t="s">
        <v>78</v>
      </c>
      <c r="G4142" t="s">
        <v>27</v>
      </c>
      <c r="H4142">
        <v>5</v>
      </c>
      <c r="I4142">
        <v>5</v>
      </c>
      <c r="J4142" t="s">
        <v>27</v>
      </c>
      <c r="K4142" t="s">
        <v>5302</v>
      </c>
      <c r="L4142" t="s">
        <v>5190</v>
      </c>
      <c r="M4142" t="s">
        <v>23</v>
      </c>
      <c r="N4142" t="s">
        <v>27</v>
      </c>
      <c r="O4142" t="s">
        <v>27</v>
      </c>
      <c r="P4142" t="s">
        <v>27</v>
      </c>
      <c r="Q4142" s="1">
        <v>40640.647916666669</v>
      </c>
      <c r="R4142" s="1">
        <v>41690.477083333331</v>
      </c>
      <c r="S4142" t="s">
        <v>27</v>
      </c>
      <c r="T4142" t="s">
        <v>27</v>
      </c>
      <c r="U4142" t="s">
        <v>27</v>
      </c>
    </row>
    <row r="4143" spans="1:21" x14ac:dyDescent="0.25">
      <c r="A4143" t="s">
        <v>21</v>
      </c>
      <c r="B4143" t="s">
        <v>5376</v>
      </c>
      <c r="C4143" t="s">
        <v>23</v>
      </c>
      <c r="D4143" t="s">
        <v>5377</v>
      </c>
      <c r="F4143" t="s">
        <v>78</v>
      </c>
      <c r="G4143" t="s">
        <v>27</v>
      </c>
      <c r="H4143">
        <v>3</v>
      </c>
      <c r="I4143">
        <v>5</v>
      </c>
      <c r="J4143" t="s">
        <v>27</v>
      </c>
      <c r="K4143" t="s">
        <v>5689</v>
      </c>
      <c r="L4143" t="s">
        <v>5068</v>
      </c>
      <c r="M4143" t="s">
        <v>23</v>
      </c>
      <c r="N4143" t="s">
        <v>27</v>
      </c>
      <c r="O4143" t="s">
        <v>27</v>
      </c>
      <c r="P4143" t="s">
        <v>27</v>
      </c>
      <c r="Q4143" s="1">
        <v>42013.627083333333</v>
      </c>
      <c r="R4143" s="1">
        <v>42265.712500000001</v>
      </c>
      <c r="S4143" t="s">
        <v>27</v>
      </c>
      <c r="T4143" t="s">
        <v>27</v>
      </c>
      <c r="U4143" t="s">
        <v>27</v>
      </c>
    </row>
    <row r="4144" spans="1:21" x14ac:dyDescent="0.25">
      <c r="A4144" t="s">
        <v>21</v>
      </c>
      <c r="B4144" t="s">
        <v>5815</v>
      </c>
      <c r="C4144" t="s">
        <v>23</v>
      </c>
      <c r="D4144" t="s">
        <v>5816</v>
      </c>
      <c r="F4144" t="s">
        <v>78</v>
      </c>
      <c r="G4144" t="s">
        <v>27</v>
      </c>
      <c r="H4144">
        <v>4</v>
      </c>
      <c r="I4144">
        <v>5</v>
      </c>
      <c r="J4144" t="s">
        <v>27</v>
      </c>
      <c r="K4144" t="s">
        <v>5493</v>
      </c>
      <c r="L4144" t="s">
        <v>5494</v>
      </c>
      <c r="M4144" t="s">
        <v>23</v>
      </c>
      <c r="N4144" t="s">
        <v>27</v>
      </c>
      <c r="O4144" t="s">
        <v>27</v>
      </c>
      <c r="P4144" t="s">
        <v>27</v>
      </c>
      <c r="Q4144" s="1">
        <v>41837.620138888888</v>
      </c>
      <c r="R4144" s="1">
        <v>42641.705555555556</v>
      </c>
      <c r="S4144" t="s">
        <v>27</v>
      </c>
      <c r="T4144" t="s">
        <v>27</v>
      </c>
      <c r="U4144" t="s">
        <v>27</v>
      </c>
    </row>
    <row r="4145" spans="1:21" x14ac:dyDescent="0.25">
      <c r="A4145" t="s">
        <v>21</v>
      </c>
      <c r="B4145" t="s">
        <v>4302</v>
      </c>
      <c r="C4145" t="s">
        <v>23</v>
      </c>
      <c r="D4145" t="s">
        <v>1829</v>
      </c>
      <c r="E4145" t="s">
        <v>85</v>
      </c>
      <c r="F4145" t="s">
        <v>26</v>
      </c>
      <c r="G4145" t="s">
        <v>27</v>
      </c>
      <c r="H4145">
        <v>5</v>
      </c>
      <c r="I4145">
        <v>5</v>
      </c>
      <c r="J4145" s="2">
        <v>45323</v>
      </c>
      <c r="K4145" t="s">
        <v>3729</v>
      </c>
      <c r="L4145" t="s">
        <v>3730</v>
      </c>
      <c r="M4145" t="s">
        <v>23</v>
      </c>
      <c r="N4145" t="s">
        <v>27</v>
      </c>
      <c r="O4145" t="s">
        <v>27</v>
      </c>
      <c r="P4145" t="s">
        <v>27</v>
      </c>
      <c r="Q4145" s="1">
        <v>42087.681944444441</v>
      </c>
      <c r="R4145" s="1">
        <v>42985.668055555558</v>
      </c>
      <c r="S4145">
        <v>2.5</v>
      </c>
      <c r="T4145">
        <v>13.4</v>
      </c>
      <c r="U4145">
        <v>6.42</v>
      </c>
    </row>
    <row r="4146" spans="1:21" x14ac:dyDescent="0.25">
      <c r="A4146" t="s">
        <v>21</v>
      </c>
      <c r="B4146" t="s">
        <v>5385</v>
      </c>
      <c r="C4146" t="s">
        <v>23</v>
      </c>
      <c r="D4146" t="s">
        <v>5386</v>
      </c>
      <c r="F4146" t="s">
        <v>78</v>
      </c>
      <c r="G4146" t="s">
        <v>27</v>
      </c>
      <c r="H4146">
        <v>4</v>
      </c>
      <c r="I4146">
        <v>5</v>
      </c>
      <c r="J4146" t="s">
        <v>27</v>
      </c>
      <c r="K4146" t="s">
        <v>5542</v>
      </c>
      <c r="L4146" t="s">
        <v>5543</v>
      </c>
      <c r="M4146" t="s">
        <v>23</v>
      </c>
      <c r="N4146" t="s">
        <v>27</v>
      </c>
      <c r="O4146" t="s">
        <v>27</v>
      </c>
      <c r="P4146" t="s">
        <v>27</v>
      </c>
      <c r="Q4146" s="1">
        <v>41995.55</v>
      </c>
      <c r="R4146" s="1">
        <v>42958.710416666669</v>
      </c>
      <c r="S4146" t="s">
        <v>27</v>
      </c>
      <c r="T4146" t="s">
        <v>27</v>
      </c>
      <c r="U4146" t="s">
        <v>27</v>
      </c>
    </row>
    <row r="4147" spans="1:21" x14ac:dyDescent="0.25">
      <c r="A4147" t="s">
        <v>21</v>
      </c>
      <c r="B4147" t="s">
        <v>5419</v>
      </c>
      <c r="C4147" t="s">
        <v>23</v>
      </c>
      <c r="D4147" t="s">
        <v>5420</v>
      </c>
      <c r="F4147" t="s">
        <v>78</v>
      </c>
      <c r="G4147" t="s">
        <v>27</v>
      </c>
      <c r="H4147">
        <v>5</v>
      </c>
      <c r="I4147">
        <v>5</v>
      </c>
      <c r="J4147" t="s">
        <v>27</v>
      </c>
      <c r="K4147" t="s">
        <v>5452</v>
      </c>
      <c r="L4147" t="s">
        <v>5453</v>
      </c>
      <c r="M4147" t="s">
        <v>23</v>
      </c>
      <c r="N4147" t="s">
        <v>27</v>
      </c>
      <c r="O4147" t="s">
        <v>27</v>
      </c>
      <c r="P4147" t="s">
        <v>27</v>
      </c>
      <c r="Q4147" s="1">
        <v>39162.711111111108</v>
      </c>
      <c r="R4147" s="1">
        <v>42885.545138888891</v>
      </c>
      <c r="S4147" t="s">
        <v>27</v>
      </c>
      <c r="T4147" t="s">
        <v>27</v>
      </c>
      <c r="U4147" t="s">
        <v>27</v>
      </c>
    </row>
    <row r="4148" spans="1:21" x14ac:dyDescent="0.25">
      <c r="A4148" t="s">
        <v>21</v>
      </c>
      <c r="B4148" t="s">
        <v>5780</v>
      </c>
      <c r="C4148" t="s">
        <v>23</v>
      </c>
      <c r="D4148" t="s">
        <v>5781</v>
      </c>
      <c r="F4148" t="s">
        <v>78</v>
      </c>
      <c r="G4148" t="s">
        <v>27</v>
      </c>
      <c r="H4148">
        <v>5</v>
      </c>
      <c r="I4148">
        <v>5</v>
      </c>
      <c r="J4148" t="s">
        <v>27</v>
      </c>
      <c r="K4148" t="s">
        <v>5659</v>
      </c>
      <c r="L4148" t="s">
        <v>5185</v>
      </c>
      <c r="M4148" t="s">
        <v>23</v>
      </c>
      <c r="N4148" t="s">
        <v>27</v>
      </c>
      <c r="O4148" t="s">
        <v>27</v>
      </c>
      <c r="P4148" t="s">
        <v>27</v>
      </c>
      <c r="Q4148" s="1">
        <v>42418.574999999997</v>
      </c>
      <c r="R4148" s="1">
        <v>42761.599999999999</v>
      </c>
      <c r="S4148" t="s">
        <v>27</v>
      </c>
      <c r="T4148" t="s">
        <v>27</v>
      </c>
      <c r="U4148" t="s">
        <v>27</v>
      </c>
    </row>
    <row r="4149" spans="1:21" x14ac:dyDescent="0.25">
      <c r="A4149" t="s">
        <v>21</v>
      </c>
      <c r="B4149" t="s">
        <v>5191</v>
      </c>
      <c r="C4149" t="s">
        <v>23</v>
      </c>
      <c r="D4149" t="s">
        <v>5192</v>
      </c>
      <c r="F4149" t="s">
        <v>78</v>
      </c>
      <c r="G4149" t="s">
        <v>27</v>
      </c>
      <c r="H4149">
        <v>5</v>
      </c>
      <c r="I4149">
        <v>5</v>
      </c>
      <c r="J4149" t="s">
        <v>27</v>
      </c>
      <c r="K4149" t="s">
        <v>5539</v>
      </c>
      <c r="L4149" t="s">
        <v>5113</v>
      </c>
      <c r="M4149" t="s">
        <v>23</v>
      </c>
      <c r="N4149" t="s">
        <v>27</v>
      </c>
      <c r="O4149" t="s">
        <v>27</v>
      </c>
      <c r="P4149" t="s">
        <v>27</v>
      </c>
      <c r="Q4149" s="1">
        <v>42230.463888888888</v>
      </c>
      <c r="R4149" s="1">
        <v>42382.594444444447</v>
      </c>
      <c r="S4149" t="s">
        <v>27</v>
      </c>
      <c r="T4149" t="s">
        <v>27</v>
      </c>
      <c r="U4149" t="s">
        <v>27</v>
      </c>
    </row>
    <row r="4150" spans="1:21" x14ac:dyDescent="0.25">
      <c r="A4150" t="s">
        <v>21</v>
      </c>
      <c r="B4150" t="s">
        <v>5366</v>
      </c>
      <c r="C4150" t="s">
        <v>23</v>
      </c>
      <c r="D4150" t="s">
        <v>5367</v>
      </c>
      <c r="F4150" t="s">
        <v>78</v>
      </c>
      <c r="G4150" t="s">
        <v>27</v>
      </c>
      <c r="H4150">
        <v>5</v>
      </c>
      <c r="I4150">
        <v>5</v>
      </c>
      <c r="J4150" t="s">
        <v>27</v>
      </c>
      <c r="K4150" t="s">
        <v>4996</v>
      </c>
      <c r="L4150" t="s">
        <v>4997</v>
      </c>
      <c r="M4150" t="s">
        <v>23</v>
      </c>
      <c r="N4150" t="s">
        <v>27</v>
      </c>
      <c r="O4150" t="s">
        <v>27</v>
      </c>
      <c r="P4150" t="s">
        <v>27</v>
      </c>
      <c r="Q4150" s="1">
        <v>41920.489583333336</v>
      </c>
      <c r="R4150" s="1">
        <v>42923.674305555556</v>
      </c>
      <c r="S4150" t="s">
        <v>27</v>
      </c>
      <c r="T4150" t="s">
        <v>27</v>
      </c>
      <c r="U4150" t="s">
        <v>27</v>
      </c>
    </row>
    <row r="4151" spans="1:21" x14ac:dyDescent="0.25">
      <c r="A4151" t="s">
        <v>21</v>
      </c>
      <c r="B4151" t="s">
        <v>5372</v>
      </c>
      <c r="C4151" t="s">
        <v>23</v>
      </c>
      <c r="D4151" t="s">
        <v>5373</v>
      </c>
      <c r="F4151" t="s">
        <v>78</v>
      </c>
      <c r="G4151" t="s">
        <v>27</v>
      </c>
      <c r="H4151">
        <v>5</v>
      </c>
      <c r="I4151">
        <v>5</v>
      </c>
      <c r="J4151" t="s">
        <v>27</v>
      </c>
      <c r="K4151" t="s">
        <v>5418</v>
      </c>
      <c r="L4151" t="s">
        <v>5068</v>
      </c>
      <c r="M4151" t="s">
        <v>23</v>
      </c>
      <c r="N4151" t="s">
        <v>27</v>
      </c>
      <c r="O4151" t="s">
        <v>27</v>
      </c>
      <c r="P4151" t="s">
        <v>27</v>
      </c>
      <c r="Q4151" s="1">
        <v>41491.572222222225</v>
      </c>
      <c r="R4151" s="1">
        <v>42725.54583333333</v>
      </c>
      <c r="S4151" t="s">
        <v>27</v>
      </c>
      <c r="T4151" t="s">
        <v>27</v>
      </c>
      <c r="U4151" t="s">
        <v>27</v>
      </c>
    </row>
    <row r="4152" spans="1:21" x14ac:dyDescent="0.25">
      <c r="A4152" t="s">
        <v>21</v>
      </c>
      <c r="B4152" t="s">
        <v>5372</v>
      </c>
      <c r="C4152" t="s">
        <v>23</v>
      </c>
      <c r="D4152" t="s">
        <v>5373</v>
      </c>
      <c r="F4152" t="s">
        <v>78</v>
      </c>
      <c r="G4152" t="s">
        <v>27</v>
      </c>
      <c r="H4152">
        <v>5</v>
      </c>
      <c r="I4152">
        <v>5</v>
      </c>
      <c r="J4152" t="s">
        <v>27</v>
      </c>
      <c r="K4152" t="s">
        <v>5699</v>
      </c>
      <c r="L4152" t="s">
        <v>5700</v>
      </c>
      <c r="M4152" t="s">
        <v>23</v>
      </c>
      <c r="N4152" t="s">
        <v>27</v>
      </c>
      <c r="O4152" t="s">
        <v>27</v>
      </c>
      <c r="P4152" t="s">
        <v>27</v>
      </c>
      <c r="Q4152" s="1">
        <v>39759.63958333333</v>
      </c>
      <c r="R4152" s="1">
        <v>41680.740972222222</v>
      </c>
      <c r="S4152" t="s">
        <v>27</v>
      </c>
      <c r="T4152" t="s">
        <v>27</v>
      </c>
      <c r="U4152" t="s">
        <v>27</v>
      </c>
    </row>
    <row r="4153" spans="1:21" x14ac:dyDescent="0.25">
      <c r="A4153" t="s">
        <v>21</v>
      </c>
      <c r="B4153" t="s">
        <v>5385</v>
      </c>
      <c r="C4153" t="s">
        <v>23</v>
      </c>
      <c r="D4153" t="s">
        <v>5386</v>
      </c>
      <c r="F4153" t="s">
        <v>78</v>
      </c>
      <c r="G4153" t="s">
        <v>27</v>
      </c>
      <c r="H4153">
        <v>5</v>
      </c>
      <c r="I4153">
        <v>5</v>
      </c>
      <c r="J4153" t="s">
        <v>27</v>
      </c>
      <c r="K4153" t="s">
        <v>5364</v>
      </c>
      <c r="L4153" t="s">
        <v>5299</v>
      </c>
      <c r="M4153" t="s">
        <v>23</v>
      </c>
      <c r="N4153" t="s">
        <v>27</v>
      </c>
      <c r="O4153" t="s">
        <v>27</v>
      </c>
      <c r="P4153" t="s">
        <v>27</v>
      </c>
      <c r="Q4153" s="1">
        <v>39150.542361111111</v>
      </c>
      <c r="R4153" s="1">
        <v>40216.186111111114</v>
      </c>
      <c r="S4153" t="s">
        <v>27</v>
      </c>
      <c r="T4153" t="s">
        <v>27</v>
      </c>
      <c r="U4153" t="s">
        <v>27</v>
      </c>
    </row>
    <row r="4154" spans="1:21" x14ac:dyDescent="0.25">
      <c r="A4154" t="s">
        <v>21</v>
      </c>
      <c r="B4154" t="s">
        <v>5819</v>
      </c>
      <c r="C4154" t="s">
        <v>23</v>
      </c>
      <c r="D4154" t="s">
        <v>5820</v>
      </c>
      <c r="F4154" t="s">
        <v>78</v>
      </c>
      <c r="G4154" t="s">
        <v>27</v>
      </c>
      <c r="H4154">
        <v>5</v>
      </c>
      <c r="I4154">
        <v>5</v>
      </c>
      <c r="J4154" t="s">
        <v>27</v>
      </c>
      <c r="K4154" t="s">
        <v>5302</v>
      </c>
      <c r="L4154" t="s">
        <v>5190</v>
      </c>
      <c r="M4154" t="s">
        <v>23</v>
      </c>
      <c r="N4154" t="s">
        <v>27</v>
      </c>
      <c r="O4154" t="s">
        <v>27</v>
      </c>
      <c r="P4154" t="s">
        <v>27</v>
      </c>
      <c r="Q4154" s="1">
        <v>41587.698611111111</v>
      </c>
      <c r="R4154" s="1">
        <v>41690.477083333331</v>
      </c>
      <c r="S4154" t="s">
        <v>27</v>
      </c>
      <c r="T4154" t="s">
        <v>27</v>
      </c>
      <c r="U4154" t="s">
        <v>27</v>
      </c>
    </row>
    <row r="4155" spans="1:21" x14ac:dyDescent="0.25">
      <c r="A4155" t="s">
        <v>21</v>
      </c>
      <c r="B4155" t="s">
        <v>5372</v>
      </c>
      <c r="C4155" t="s">
        <v>23</v>
      </c>
      <c r="D4155" t="s">
        <v>5373</v>
      </c>
      <c r="F4155" t="s">
        <v>78</v>
      </c>
      <c r="G4155" t="s">
        <v>27</v>
      </c>
      <c r="H4155">
        <v>5</v>
      </c>
      <c r="I4155">
        <v>5</v>
      </c>
      <c r="J4155" t="s">
        <v>27</v>
      </c>
      <c r="K4155" t="s">
        <v>5109</v>
      </c>
      <c r="L4155" t="s">
        <v>5068</v>
      </c>
      <c r="M4155" t="s">
        <v>23</v>
      </c>
      <c r="N4155" t="s">
        <v>27</v>
      </c>
      <c r="O4155" t="s">
        <v>27</v>
      </c>
      <c r="P4155" t="s">
        <v>27</v>
      </c>
      <c r="Q4155" s="1">
        <v>41789.685416666667</v>
      </c>
      <c r="R4155" s="1">
        <v>42968.454861111109</v>
      </c>
      <c r="S4155" t="s">
        <v>27</v>
      </c>
      <c r="T4155" t="s">
        <v>27</v>
      </c>
      <c r="U4155" t="s">
        <v>27</v>
      </c>
    </row>
    <row r="4156" spans="1:21" x14ac:dyDescent="0.25">
      <c r="A4156" t="s">
        <v>21</v>
      </c>
      <c r="B4156" t="s">
        <v>5372</v>
      </c>
      <c r="C4156" t="s">
        <v>23</v>
      </c>
      <c r="D4156" t="s">
        <v>5373</v>
      </c>
      <c r="F4156" t="s">
        <v>78</v>
      </c>
      <c r="G4156" t="s">
        <v>27</v>
      </c>
      <c r="H4156">
        <v>5</v>
      </c>
      <c r="I4156">
        <v>5</v>
      </c>
      <c r="J4156" t="s">
        <v>27</v>
      </c>
      <c r="K4156" t="s">
        <v>4996</v>
      </c>
      <c r="L4156" t="s">
        <v>4997</v>
      </c>
      <c r="M4156" t="s">
        <v>23</v>
      </c>
      <c r="N4156" t="s">
        <v>27</v>
      </c>
      <c r="O4156" t="s">
        <v>27</v>
      </c>
      <c r="P4156" t="s">
        <v>27</v>
      </c>
      <c r="Q4156" s="1">
        <v>41920.489583333336</v>
      </c>
      <c r="R4156" s="1">
        <v>42923.674305555556</v>
      </c>
      <c r="S4156" t="s">
        <v>27</v>
      </c>
      <c r="T4156" t="s">
        <v>27</v>
      </c>
      <c r="U4156" t="s">
        <v>27</v>
      </c>
    </row>
    <row r="4157" spans="1:21" x14ac:dyDescent="0.25">
      <c r="A4157" t="s">
        <v>21</v>
      </c>
      <c r="B4157" t="s">
        <v>5813</v>
      </c>
      <c r="C4157" t="s">
        <v>23</v>
      </c>
      <c r="D4157" t="s">
        <v>5814</v>
      </c>
      <c r="F4157" t="s">
        <v>78</v>
      </c>
      <c r="G4157" t="s">
        <v>27</v>
      </c>
      <c r="H4157">
        <v>3</v>
      </c>
      <c r="I4157">
        <v>5</v>
      </c>
      <c r="J4157" t="s">
        <v>27</v>
      </c>
      <c r="K4157" t="s">
        <v>5493</v>
      </c>
      <c r="L4157" t="s">
        <v>5494</v>
      </c>
      <c r="M4157" t="s">
        <v>23</v>
      </c>
      <c r="N4157" t="s">
        <v>27</v>
      </c>
      <c r="O4157" t="s">
        <v>27</v>
      </c>
      <c r="P4157" t="s">
        <v>27</v>
      </c>
      <c r="Q4157" s="1">
        <v>41837.620138888888</v>
      </c>
      <c r="R4157" s="1">
        <v>42682.606944444444</v>
      </c>
      <c r="S4157" t="s">
        <v>27</v>
      </c>
      <c r="T4157" t="s">
        <v>27</v>
      </c>
      <c r="U4157" t="s">
        <v>27</v>
      </c>
    </row>
    <row r="4158" spans="1:21" x14ac:dyDescent="0.25">
      <c r="A4158" t="s">
        <v>21</v>
      </c>
      <c r="B4158" t="s">
        <v>5780</v>
      </c>
      <c r="C4158" t="s">
        <v>23</v>
      </c>
      <c r="D4158" t="s">
        <v>5781</v>
      </c>
      <c r="F4158" t="s">
        <v>78</v>
      </c>
      <c r="G4158" t="s">
        <v>27</v>
      </c>
      <c r="H4158">
        <v>5</v>
      </c>
      <c r="I4158">
        <v>5</v>
      </c>
      <c r="J4158" t="s">
        <v>27</v>
      </c>
      <c r="K4158" t="s">
        <v>5342</v>
      </c>
      <c r="L4158" t="s">
        <v>5068</v>
      </c>
      <c r="M4158" t="s">
        <v>23</v>
      </c>
      <c r="N4158" t="s">
        <v>27</v>
      </c>
      <c r="O4158" t="s">
        <v>27</v>
      </c>
      <c r="P4158" t="s">
        <v>27</v>
      </c>
      <c r="Q4158" s="1">
        <v>41621.478472222225</v>
      </c>
      <c r="R4158" s="1">
        <v>42546.634027777778</v>
      </c>
      <c r="S4158" t="s">
        <v>27</v>
      </c>
      <c r="T4158" t="s">
        <v>27</v>
      </c>
      <c r="U4158" t="s">
        <v>27</v>
      </c>
    </row>
    <row r="4159" spans="1:21" x14ac:dyDescent="0.25">
      <c r="A4159" t="s">
        <v>21</v>
      </c>
      <c r="B4159" t="s">
        <v>4994</v>
      </c>
      <c r="C4159" t="s">
        <v>23</v>
      </c>
      <c r="D4159" t="s">
        <v>4995</v>
      </c>
      <c r="F4159" t="s">
        <v>78</v>
      </c>
      <c r="G4159" t="s">
        <v>27</v>
      </c>
      <c r="H4159">
        <v>5</v>
      </c>
      <c r="I4159">
        <v>5</v>
      </c>
      <c r="J4159" t="s">
        <v>27</v>
      </c>
      <c r="K4159" t="s">
        <v>5539</v>
      </c>
      <c r="L4159" t="s">
        <v>5113</v>
      </c>
      <c r="M4159" t="s">
        <v>23</v>
      </c>
      <c r="N4159" t="s">
        <v>27</v>
      </c>
      <c r="O4159" t="s">
        <v>27</v>
      </c>
      <c r="P4159" t="s">
        <v>27</v>
      </c>
      <c r="Q4159" s="1">
        <v>42230.463888888888</v>
      </c>
      <c r="R4159" s="1">
        <v>42382.594444444447</v>
      </c>
      <c r="S4159" t="s">
        <v>27</v>
      </c>
      <c r="T4159" t="s">
        <v>27</v>
      </c>
      <c r="U4159" t="s">
        <v>27</v>
      </c>
    </row>
    <row r="4160" spans="1:21" x14ac:dyDescent="0.25">
      <c r="A4160" t="s">
        <v>21</v>
      </c>
      <c r="B4160" t="s">
        <v>5873</v>
      </c>
      <c r="C4160" t="s">
        <v>23</v>
      </c>
      <c r="D4160" t="s">
        <v>5874</v>
      </c>
      <c r="F4160" t="s">
        <v>78</v>
      </c>
      <c r="G4160" t="s">
        <v>27</v>
      </c>
      <c r="H4160">
        <v>5</v>
      </c>
      <c r="I4160">
        <v>5</v>
      </c>
      <c r="J4160" t="s">
        <v>27</v>
      </c>
      <c r="K4160" t="s">
        <v>5302</v>
      </c>
      <c r="L4160" t="s">
        <v>5190</v>
      </c>
      <c r="M4160" t="s">
        <v>23</v>
      </c>
      <c r="N4160" t="s">
        <v>27</v>
      </c>
      <c r="O4160" t="s">
        <v>27</v>
      </c>
      <c r="P4160" t="s">
        <v>27</v>
      </c>
      <c r="Q4160" s="1">
        <v>41579.436805555553</v>
      </c>
      <c r="R4160" s="1">
        <v>41690.477083333331</v>
      </c>
      <c r="S4160" t="s">
        <v>27</v>
      </c>
      <c r="T4160" t="s">
        <v>27</v>
      </c>
      <c r="U4160" t="s">
        <v>27</v>
      </c>
    </row>
    <row r="4161" spans="1:21" x14ac:dyDescent="0.25">
      <c r="A4161" t="s">
        <v>21</v>
      </c>
      <c r="B4161" t="s">
        <v>5831</v>
      </c>
      <c r="C4161" t="s">
        <v>23</v>
      </c>
      <c r="D4161" t="s">
        <v>5832</v>
      </c>
      <c r="F4161" t="s">
        <v>78</v>
      </c>
      <c r="G4161" t="s">
        <v>27</v>
      </c>
      <c r="H4161">
        <v>5</v>
      </c>
      <c r="I4161">
        <v>5</v>
      </c>
      <c r="J4161" t="s">
        <v>27</v>
      </c>
      <c r="K4161" t="s">
        <v>5259</v>
      </c>
      <c r="L4161" t="s">
        <v>5657</v>
      </c>
      <c r="M4161" t="s">
        <v>23</v>
      </c>
      <c r="N4161" t="s">
        <v>27</v>
      </c>
      <c r="O4161" t="s">
        <v>27</v>
      </c>
      <c r="P4161" t="s">
        <v>27</v>
      </c>
      <c r="Q4161" s="1">
        <v>39353.693055555559</v>
      </c>
      <c r="R4161" s="1">
        <v>41512.436111111114</v>
      </c>
      <c r="S4161" t="s">
        <v>27</v>
      </c>
      <c r="T4161" t="s">
        <v>27</v>
      </c>
      <c r="U4161" t="s">
        <v>27</v>
      </c>
    </row>
    <row r="4162" spans="1:21" x14ac:dyDescent="0.25">
      <c r="A4162" t="s">
        <v>21</v>
      </c>
      <c r="B4162" t="s">
        <v>5191</v>
      </c>
      <c r="C4162" t="s">
        <v>23</v>
      </c>
      <c r="D4162" t="s">
        <v>5192</v>
      </c>
      <c r="F4162" t="s">
        <v>78</v>
      </c>
      <c r="G4162" t="s">
        <v>27</v>
      </c>
      <c r="H4162">
        <v>2</v>
      </c>
      <c r="I4162">
        <v>5</v>
      </c>
      <c r="J4162" t="s">
        <v>27</v>
      </c>
      <c r="K4162" t="s">
        <v>5155</v>
      </c>
      <c r="L4162" t="s">
        <v>5068</v>
      </c>
      <c r="M4162" t="s">
        <v>23</v>
      </c>
      <c r="N4162" t="s">
        <v>27</v>
      </c>
      <c r="O4162" t="s">
        <v>27</v>
      </c>
      <c r="P4162" t="s">
        <v>27</v>
      </c>
      <c r="Q4162" s="1">
        <v>42448.724305555559</v>
      </c>
      <c r="R4162" s="1">
        <v>42482.705555555556</v>
      </c>
      <c r="S4162" t="s">
        <v>27</v>
      </c>
      <c r="T4162" t="s">
        <v>27</v>
      </c>
      <c r="U4162" t="s">
        <v>27</v>
      </c>
    </row>
    <row r="4163" spans="1:21" x14ac:dyDescent="0.25">
      <c r="A4163" t="s">
        <v>21</v>
      </c>
      <c r="B4163" t="s">
        <v>5881</v>
      </c>
      <c r="C4163" t="s">
        <v>23</v>
      </c>
      <c r="D4163" t="s">
        <v>5882</v>
      </c>
      <c r="F4163" t="s">
        <v>78</v>
      </c>
      <c r="G4163" t="s">
        <v>27</v>
      </c>
      <c r="H4163">
        <v>5</v>
      </c>
      <c r="I4163">
        <v>5</v>
      </c>
      <c r="J4163" t="s">
        <v>27</v>
      </c>
      <c r="K4163" t="s">
        <v>5114</v>
      </c>
      <c r="L4163" t="s">
        <v>5115</v>
      </c>
      <c r="M4163" t="s">
        <v>23</v>
      </c>
      <c r="N4163" t="s">
        <v>27</v>
      </c>
      <c r="O4163" t="s">
        <v>27</v>
      </c>
      <c r="P4163" t="s">
        <v>27</v>
      </c>
      <c r="Q4163" s="1">
        <v>41793.762499999997</v>
      </c>
      <c r="R4163" s="1">
        <v>42807.366666666669</v>
      </c>
      <c r="S4163" t="s">
        <v>27</v>
      </c>
      <c r="T4163" t="s">
        <v>27</v>
      </c>
      <c r="U4163" t="s">
        <v>27</v>
      </c>
    </row>
    <row r="4164" spans="1:21" x14ac:dyDescent="0.25">
      <c r="A4164" t="s">
        <v>21</v>
      </c>
      <c r="B4164" t="s">
        <v>5831</v>
      </c>
      <c r="C4164" t="s">
        <v>23</v>
      </c>
      <c r="D4164" t="s">
        <v>5832</v>
      </c>
      <c r="F4164" t="s">
        <v>78</v>
      </c>
      <c r="G4164" t="s">
        <v>27</v>
      </c>
      <c r="H4164">
        <v>5</v>
      </c>
      <c r="I4164">
        <v>5</v>
      </c>
      <c r="J4164" t="s">
        <v>27</v>
      </c>
      <c r="K4164" t="s">
        <v>5539</v>
      </c>
      <c r="L4164" t="s">
        <v>5540</v>
      </c>
      <c r="M4164" t="s">
        <v>23</v>
      </c>
      <c r="N4164" t="s">
        <v>27</v>
      </c>
      <c r="O4164" t="s">
        <v>27</v>
      </c>
      <c r="P4164" t="s">
        <v>27</v>
      </c>
      <c r="Q4164" s="1">
        <v>41792.73333333333</v>
      </c>
      <c r="R4164" s="1">
        <v>42940.477777777778</v>
      </c>
      <c r="S4164" t="s">
        <v>27</v>
      </c>
      <c r="T4164" t="s">
        <v>27</v>
      </c>
      <c r="U4164" t="s">
        <v>27</v>
      </c>
    </row>
    <row r="4165" spans="1:21" x14ac:dyDescent="0.25">
      <c r="A4165" t="s">
        <v>21</v>
      </c>
      <c r="B4165" t="s">
        <v>5881</v>
      </c>
      <c r="C4165" t="s">
        <v>23</v>
      </c>
      <c r="D4165" t="s">
        <v>5882</v>
      </c>
      <c r="F4165" t="s">
        <v>78</v>
      </c>
      <c r="G4165" t="s">
        <v>27</v>
      </c>
      <c r="H4165">
        <v>4</v>
      </c>
      <c r="I4165">
        <v>5</v>
      </c>
      <c r="J4165" t="s">
        <v>27</v>
      </c>
      <c r="K4165" t="s">
        <v>5364</v>
      </c>
      <c r="L4165" t="s">
        <v>5299</v>
      </c>
      <c r="M4165" t="s">
        <v>23</v>
      </c>
      <c r="N4165" t="s">
        <v>27</v>
      </c>
      <c r="O4165" t="s">
        <v>27</v>
      </c>
      <c r="P4165" t="s">
        <v>27</v>
      </c>
      <c r="Q4165" s="1">
        <v>39371.522916666669</v>
      </c>
      <c r="R4165" s="1">
        <v>41313.658333333333</v>
      </c>
      <c r="S4165" t="s">
        <v>27</v>
      </c>
      <c r="T4165" t="s">
        <v>27</v>
      </c>
      <c r="U4165" t="s">
        <v>27</v>
      </c>
    </row>
    <row r="4166" spans="1:21" x14ac:dyDescent="0.25">
      <c r="A4166" t="s">
        <v>21</v>
      </c>
      <c r="B4166" t="s">
        <v>5889</v>
      </c>
      <c r="C4166" t="s">
        <v>23</v>
      </c>
      <c r="D4166" t="s">
        <v>5890</v>
      </c>
      <c r="F4166" t="s">
        <v>78</v>
      </c>
      <c r="G4166" t="s">
        <v>27</v>
      </c>
      <c r="H4166">
        <v>5</v>
      </c>
      <c r="I4166">
        <v>5</v>
      </c>
      <c r="J4166" t="s">
        <v>27</v>
      </c>
      <c r="K4166" t="s">
        <v>5606</v>
      </c>
      <c r="L4166" t="s">
        <v>5453</v>
      </c>
      <c r="M4166" t="s">
        <v>23</v>
      </c>
      <c r="N4166" t="s">
        <v>27</v>
      </c>
      <c r="O4166" t="s">
        <v>27</v>
      </c>
      <c r="P4166" t="s">
        <v>27</v>
      </c>
      <c r="Q4166" s="1">
        <v>40216.400000000001</v>
      </c>
      <c r="R4166" s="1">
        <v>40854.427777777775</v>
      </c>
      <c r="S4166" t="s">
        <v>27</v>
      </c>
      <c r="T4166" t="s">
        <v>27</v>
      </c>
      <c r="U4166" t="s">
        <v>27</v>
      </c>
    </row>
    <row r="4167" spans="1:21" x14ac:dyDescent="0.25">
      <c r="A4167" t="s">
        <v>21</v>
      </c>
      <c r="B4167" t="s">
        <v>5881</v>
      </c>
      <c r="C4167" t="s">
        <v>23</v>
      </c>
      <c r="D4167" t="s">
        <v>5882</v>
      </c>
      <c r="F4167" t="s">
        <v>78</v>
      </c>
      <c r="G4167" t="s">
        <v>27</v>
      </c>
      <c r="H4167">
        <v>5</v>
      </c>
      <c r="I4167">
        <v>5</v>
      </c>
      <c r="J4167" t="s">
        <v>27</v>
      </c>
      <c r="K4167" t="s">
        <v>5493</v>
      </c>
      <c r="L4167" t="s">
        <v>5494</v>
      </c>
      <c r="M4167" t="s">
        <v>23</v>
      </c>
      <c r="N4167" t="s">
        <v>27</v>
      </c>
      <c r="O4167" t="s">
        <v>27</v>
      </c>
      <c r="P4167" t="s">
        <v>27</v>
      </c>
      <c r="Q4167" s="1">
        <v>41882.872916666667</v>
      </c>
      <c r="R4167" s="1">
        <v>42551.700694444444</v>
      </c>
      <c r="S4167" t="s">
        <v>27</v>
      </c>
      <c r="T4167" t="s">
        <v>27</v>
      </c>
      <c r="U4167" t="s">
        <v>27</v>
      </c>
    </row>
    <row r="4168" spans="1:21" x14ac:dyDescent="0.25">
      <c r="A4168" t="s">
        <v>21</v>
      </c>
      <c r="B4168" t="s">
        <v>5642</v>
      </c>
      <c r="C4168" t="s">
        <v>23</v>
      </c>
      <c r="D4168" t="s">
        <v>5643</v>
      </c>
      <c r="F4168" t="s">
        <v>78</v>
      </c>
      <c r="G4168" t="s">
        <v>27</v>
      </c>
      <c r="H4168">
        <v>4</v>
      </c>
      <c r="I4168">
        <v>5</v>
      </c>
      <c r="J4168" t="s">
        <v>27</v>
      </c>
      <c r="K4168" t="s">
        <v>5446</v>
      </c>
      <c r="L4168" t="s">
        <v>5447</v>
      </c>
      <c r="M4168" t="s">
        <v>23</v>
      </c>
      <c r="N4168" t="s">
        <v>27</v>
      </c>
      <c r="O4168" t="s">
        <v>27</v>
      </c>
      <c r="P4168" t="s">
        <v>27</v>
      </c>
      <c r="Q4168" s="1">
        <v>41863.649305555555</v>
      </c>
      <c r="R4168" s="1">
        <v>42874.495833333334</v>
      </c>
      <c r="S4168" t="s">
        <v>27</v>
      </c>
      <c r="T4168" t="s">
        <v>27</v>
      </c>
      <c r="U4168" t="s">
        <v>27</v>
      </c>
    </row>
    <row r="4169" spans="1:21" x14ac:dyDescent="0.25">
      <c r="A4169" t="s">
        <v>21</v>
      </c>
      <c r="B4169" t="s">
        <v>5756</v>
      </c>
      <c r="C4169" t="s">
        <v>23</v>
      </c>
      <c r="D4169" t="s">
        <v>5757</v>
      </c>
      <c r="F4169" t="s">
        <v>78</v>
      </c>
      <c r="G4169" t="s">
        <v>27</v>
      </c>
      <c r="H4169">
        <v>5</v>
      </c>
      <c r="I4169">
        <v>5</v>
      </c>
      <c r="J4169" t="s">
        <v>27</v>
      </c>
      <c r="K4169" t="s">
        <v>5114</v>
      </c>
      <c r="L4169" t="s">
        <v>5115</v>
      </c>
      <c r="M4169" t="s">
        <v>23</v>
      </c>
      <c r="N4169" t="s">
        <v>27</v>
      </c>
      <c r="O4169" t="s">
        <v>27</v>
      </c>
      <c r="P4169" t="s">
        <v>27</v>
      </c>
      <c r="Q4169" s="1">
        <v>42131.537499999999</v>
      </c>
      <c r="R4169" s="1">
        <v>42905.522222222222</v>
      </c>
      <c r="S4169" t="s">
        <v>27</v>
      </c>
      <c r="T4169" t="s">
        <v>27</v>
      </c>
      <c r="U4169" t="s">
        <v>27</v>
      </c>
    </row>
    <row r="4170" spans="1:21" x14ac:dyDescent="0.25">
      <c r="A4170" t="s">
        <v>21</v>
      </c>
      <c r="B4170" t="s">
        <v>5835</v>
      </c>
      <c r="C4170" t="s">
        <v>23</v>
      </c>
      <c r="D4170" t="s">
        <v>4978</v>
      </c>
      <c r="F4170" t="s">
        <v>78</v>
      </c>
      <c r="G4170" t="s">
        <v>27</v>
      </c>
      <c r="H4170">
        <v>5</v>
      </c>
      <c r="I4170">
        <v>5</v>
      </c>
      <c r="J4170" t="s">
        <v>27</v>
      </c>
      <c r="K4170" t="s">
        <v>5450</v>
      </c>
      <c r="L4170" t="s">
        <v>5068</v>
      </c>
      <c r="M4170" t="s">
        <v>23</v>
      </c>
      <c r="N4170" t="s">
        <v>27</v>
      </c>
      <c r="O4170" t="s">
        <v>27</v>
      </c>
      <c r="P4170" t="s">
        <v>27</v>
      </c>
      <c r="Q4170" s="1">
        <v>41467.638194444444</v>
      </c>
      <c r="R4170" s="1">
        <v>41673.616666666669</v>
      </c>
      <c r="S4170" t="s">
        <v>27</v>
      </c>
      <c r="T4170" t="s">
        <v>27</v>
      </c>
      <c r="U4170" t="s">
        <v>27</v>
      </c>
    </row>
    <row r="4171" spans="1:21" x14ac:dyDescent="0.25">
      <c r="A4171" t="s">
        <v>21</v>
      </c>
      <c r="B4171" t="s">
        <v>5819</v>
      </c>
      <c r="C4171" t="s">
        <v>23</v>
      </c>
      <c r="D4171" t="s">
        <v>5820</v>
      </c>
      <c r="F4171" t="s">
        <v>78</v>
      </c>
      <c r="G4171" t="s">
        <v>27</v>
      </c>
      <c r="H4171">
        <v>4</v>
      </c>
      <c r="I4171">
        <v>5</v>
      </c>
      <c r="J4171" t="s">
        <v>27</v>
      </c>
      <c r="K4171" t="s">
        <v>5342</v>
      </c>
      <c r="L4171" t="s">
        <v>5068</v>
      </c>
      <c r="M4171" t="s">
        <v>23</v>
      </c>
      <c r="N4171" t="s">
        <v>27</v>
      </c>
      <c r="O4171" t="s">
        <v>27</v>
      </c>
      <c r="P4171" t="s">
        <v>27</v>
      </c>
      <c r="Q4171" s="1">
        <v>41621.478472222225</v>
      </c>
      <c r="R4171" s="1">
        <v>42653.609027777777</v>
      </c>
      <c r="S4171" t="s">
        <v>27</v>
      </c>
      <c r="T4171" t="s">
        <v>27</v>
      </c>
      <c r="U4171" t="s">
        <v>27</v>
      </c>
    </row>
    <row r="4172" spans="1:21" x14ac:dyDescent="0.25">
      <c r="A4172" t="s">
        <v>21</v>
      </c>
      <c r="B4172" t="s">
        <v>5835</v>
      </c>
      <c r="C4172" t="s">
        <v>23</v>
      </c>
      <c r="D4172" t="s">
        <v>4978</v>
      </c>
      <c r="F4172" t="s">
        <v>78</v>
      </c>
      <c r="G4172" t="s">
        <v>27</v>
      </c>
      <c r="H4172">
        <v>5</v>
      </c>
      <c r="I4172">
        <v>5</v>
      </c>
      <c r="J4172" t="s">
        <v>27</v>
      </c>
      <c r="K4172" t="s">
        <v>5659</v>
      </c>
      <c r="L4172" t="s">
        <v>5185</v>
      </c>
      <c r="M4172" t="s">
        <v>23</v>
      </c>
      <c r="N4172" t="s">
        <v>27</v>
      </c>
      <c r="O4172" t="s">
        <v>27</v>
      </c>
      <c r="P4172" t="s">
        <v>27</v>
      </c>
      <c r="Q4172" s="1">
        <v>42418.574999999997</v>
      </c>
      <c r="R4172" s="1">
        <v>42761.599999999999</v>
      </c>
      <c r="S4172" t="s">
        <v>27</v>
      </c>
      <c r="T4172" t="s">
        <v>27</v>
      </c>
      <c r="U4172" t="s">
        <v>27</v>
      </c>
    </row>
    <row r="4173" spans="1:21" x14ac:dyDescent="0.25">
      <c r="A4173" t="s">
        <v>21</v>
      </c>
      <c r="B4173" t="s">
        <v>5883</v>
      </c>
      <c r="C4173" t="s">
        <v>23</v>
      </c>
      <c r="D4173" t="s">
        <v>5884</v>
      </c>
      <c r="F4173" t="s">
        <v>78</v>
      </c>
      <c r="G4173" t="s">
        <v>27</v>
      </c>
      <c r="H4173">
        <v>5</v>
      </c>
      <c r="I4173">
        <v>5</v>
      </c>
      <c r="J4173" t="s">
        <v>27</v>
      </c>
      <c r="K4173" t="s">
        <v>5497</v>
      </c>
      <c r="L4173" t="s">
        <v>5299</v>
      </c>
      <c r="M4173" t="s">
        <v>23</v>
      </c>
      <c r="N4173" t="s">
        <v>27</v>
      </c>
      <c r="O4173" t="s">
        <v>27</v>
      </c>
      <c r="P4173" t="s">
        <v>27</v>
      </c>
      <c r="Q4173" s="1">
        <v>41193.534722222219</v>
      </c>
      <c r="R4173" s="1">
        <v>42741.73333333333</v>
      </c>
      <c r="S4173" t="s">
        <v>27</v>
      </c>
      <c r="T4173" t="s">
        <v>27</v>
      </c>
      <c r="U4173" t="s">
        <v>27</v>
      </c>
    </row>
    <row r="4174" spans="1:21" x14ac:dyDescent="0.25">
      <c r="A4174" t="s">
        <v>21</v>
      </c>
      <c r="B4174" t="s">
        <v>5756</v>
      </c>
      <c r="C4174" t="s">
        <v>23</v>
      </c>
      <c r="D4174" t="s">
        <v>5757</v>
      </c>
      <c r="F4174" t="s">
        <v>78</v>
      </c>
      <c r="G4174" t="s">
        <v>27</v>
      </c>
      <c r="H4174">
        <v>4</v>
      </c>
      <c r="I4174">
        <v>5</v>
      </c>
      <c r="J4174" t="s">
        <v>27</v>
      </c>
      <c r="K4174" t="s">
        <v>5660</v>
      </c>
      <c r="L4174" t="s">
        <v>5661</v>
      </c>
      <c r="M4174" t="s">
        <v>23</v>
      </c>
      <c r="N4174" t="s">
        <v>27</v>
      </c>
      <c r="O4174" t="s">
        <v>27</v>
      </c>
      <c r="P4174" t="s">
        <v>27</v>
      </c>
      <c r="Q4174" s="1">
        <v>39342.594444444447</v>
      </c>
      <c r="R4174" s="1">
        <v>40218.852777777778</v>
      </c>
      <c r="S4174" t="s">
        <v>27</v>
      </c>
      <c r="T4174" t="s">
        <v>27</v>
      </c>
      <c r="U4174" t="s">
        <v>27</v>
      </c>
    </row>
    <row r="4175" spans="1:21" x14ac:dyDescent="0.25">
      <c r="A4175" t="s">
        <v>21</v>
      </c>
      <c r="B4175" t="s">
        <v>5883</v>
      </c>
      <c r="C4175" t="s">
        <v>23</v>
      </c>
      <c r="D4175" t="s">
        <v>5884</v>
      </c>
      <c r="F4175" t="s">
        <v>78</v>
      </c>
      <c r="G4175" t="s">
        <v>27</v>
      </c>
      <c r="H4175">
        <v>5</v>
      </c>
      <c r="I4175">
        <v>5</v>
      </c>
      <c r="J4175" t="s">
        <v>27</v>
      </c>
      <c r="K4175" t="s">
        <v>5364</v>
      </c>
      <c r="L4175" t="s">
        <v>5299</v>
      </c>
      <c r="M4175" t="s">
        <v>23</v>
      </c>
      <c r="N4175" t="s">
        <v>27</v>
      </c>
      <c r="O4175" t="s">
        <v>27</v>
      </c>
      <c r="P4175" t="s">
        <v>27</v>
      </c>
      <c r="Q4175" s="1">
        <v>39587.626388888886</v>
      </c>
      <c r="R4175" s="1">
        <v>41311.690972222219</v>
      </c>
      <c r="S4175" t="s">
        <v>27</v>
      </c>
      <c r="T4175" t="s">
        <v>27</v>
      </c>
      <c r="U4175" t="s">
        <v>27</v>
      </c>
    </row>
    <row r="4176" spans="1:21" x14ac:dyDescent="0.25">
      <c r="A4176" t="s">
        <v>21</v>
      </c>
      <c r="B4176" t="s">
        <v>5877</v>
      </c>
      <c r="C4176" t="s">
        <v>23</v>
      </c>
      <c r="D4176" t="s">
        <v>5878</v>
      </c>
      <c r="F4176" t="s">
        <v>78</v>
      </c>
      <c r="G4176" t="s">
        <v>27</v>
      </c>
      <c r="H4176">
        <v>5</v>
      </c>
      <c r="I4176">
        <v>5</v>
      </c>
      <c r="J4176" t="s">
        <v>27</v>
      </c>
      <c r="K4176" t="s">
        <v>5364</v>
      </c>
      <c r="L4176" t="s">
        <v>5299</v>
      </c>
      <c r="M4176" t="s">
        <v>23</v>
      </c>
      <c r="N4176" t="s">
        <v>27</v>
      </c>
      <c r="O4176" t="s">
        <v>27</v>
      </c>
      <c r="P4176" t="s">
        <v>27</v>
      </c>
      <c r="Q4176" s="1">
        <v>39729.443055555559</v>
      </c>
      <c r="R4176" s="1">
        <v>40361.527777777781</v>
      </c>
      <c r="S4176" t="s">
        <v>27</v>
      </c>
      <c r="T4176" t="s">
        <v>27</v>
      </c>
      <c r="U4176" t="s">
        <v>27</v>
      </c>
    </row>
    <row r="4177" spans="1:21" x14ac:dyDescent="0.25">
      <c r="A4177" t="s">
        <v>21</v>
      </c>
      <c r="B4177" t="s">
        <v>5709</v>
      </c>
      <c r="C4177" t="s">
        <v>23</v>
      </c>
      <c r="D4177" t="s">
        <v>5710</v>
      </c>
      <c r="F4177" t="s">
        <v>78</v>
      </c>
      <c r="G4177" t="s">
        <v>27</v>
      </c>
      <c r="H4177">
        <v>5</v>
      </c>
      <c r="I4177">
        <v>5</v>
      </c>
      <c r="J4177" t="s">
        <v>27</v>
      </c>
      <c r="K4177" t="s">
        <v>5384</v>
      </c>
      <c r="L4177" t="s">
        <v>5068</v>
      </c>
      <c r="M4177" t="s">
        <v>23</v>
      </c>
      <c r="N4177" t="s">
        <v>27</v>
      </c>
      <c r="O4177" t="s">
        <v>27</v>
      </c>
      <c r="P4177" t="s">
        <v>27</v>
      </c>
      <c r="Q4177" s="1">
        <v>41636.552083333336</v>
      </c>
      <c r="R4177" s="1">
        <v>42803.658333333333</v>
      </c>
      <c r="S4177" t="s">
        <v>27</v>
      </c>
      <c r="T4177" t="s">
        <v>27</v>
      </c>
      <c r="U4177" t="s">
        <v>27</v>
      </c>
    </row>
    <row r="4178" spans="1:21" x14ac:dyDescent="0.25">
      <c r="A4178" t="s">
        <v>21</v>
      </c>
      <c r="B4178" t="s">
        <v>5881</v>
      </c>
      <c r="C4178" t="s">
        <v>23</v>
      </c>
      <c r="D4178" t="s">
        <v>5882</v>
      </c>
      <c r="F4178" t="s">
        <v>78</v>
      </c>
      <c r="G4178" t="s">
        <v>27</v>
      </c>
      <c r="H4178">
        <v>3</v>
      </c>
      <c r="I4178">
        <v>5</v>
      </c>
      <c r="J4178" t="s">
        <v>27</v>
      </c>
      <c r="K4178" t="s">
        <v>5343</v>
      </c>
      <c r="L4178" t="s">
        <v>5344</v>
      </c>
      <c r="M4178" t="s">
        <v>23</v>
      </c>
      <c r="N4178" t="s">
        <v>27</v>
      </c>
      <c r="O4178" t="s">
        <v>27</v>
      </c>
      <c r="P4178" t="s">
        <v>27</v>
      </c>
      <c r="Q4178" s="1">
        <v>40046.602777777778</v>
      </c>
      <c r="R4178" s="1">
        <v>40744.647916666669</v>
      </c>
      <c r="S4178" t="s">
        <v>27</v>
      </c>
      <c r="T4178" t="s">
        <v>27</v>
      </c>
      <c r="U4178" t="s">
        <v>27</v>
      </c>
    </row>
    <row r="4179" spans="1:21" x14ac:dyDescent="0.25">
      <c r="A4179" t="s">
        <v>21</v>
      </c>
      <c r="B4179" t="s">
        <v>5642</v>
      </c>
      <c r="C4179" t="s">
        <v>23</v>
      </c>
      <c r="D4179" t="s">
        <v>5643</v>
      </c>
      <c r="F4179" t="s">
        <v>78</v>
      </c>
      <c r="G4179" t="s">
        <v>27</v>
      </c>
      <c r="H4179">
        <v>5</v>
      </c>
      <c r="I4179">
        <v>5</v>
      </c>
      <c r="J4179" t="s">
        <v>27</v>
      </c>
      <c r="K4179" t="s">
        <v>5189</v>
      </c>
      <c r="L4179" t="s">
        <v>5190</v>
      </c>
      <c r="M4179" t="s">
        <v>23</v>
      </c>
      <c r="N4179" t="s">
        <v>27</v>
      </c>
      <c r="O4179" t="s">
        <v>27</v>
      </c>
      <c r="P4179" t="s">
        <v>27</v>
      </c>
      <c r="Q4179" s="1">
        <v>39380.49722222222</v>
      </c>
      <c r="R4179" s="1">
        <v>40221.42083333333</v>
      </c>
      <c r="S4179" t="s">
        <v>27</v>
      </c>
      <c r="T4179" t="s">
        <v>27</v>
      </c>
      <c r="U4179" t="s">
        <v>27</v>
      </c>
    </row>
    <row r="4180" spans="1:21" x14ac:dyDescent="0.25">
      <c r="A4180" t="s">
        <v>21</v>
      </c>
      <c r="B4180" t="s">
        <v>5829</v>
      </c>
      <c r="C4180" t="s">
        <v>23</v>
      </c>
      <c r="D4180" t="s">
        <v>5830</v>
      </c>
      <c r="F4180" t="s">
        <v>78</v>
      </c>
      <c r="G4180" t="s">
        <v>27</v>
      </c>
      <c r="H4180">
        <v>5</v>
      </c>
      <c r="I4180">
        <v>5</v>
      </c>
      <c r="J4180" t="s">
        <v>27</v>
      </c>
      <c r="K4180" t="s">
        <v>5605</v>
      </c>
      <c r="L4180" t="s">
        <v>5299</v>
      </c>
      <c r="M4180" t="s">
        <v>23</v>
      </c>
      <c r="N4180" t="s">
        <v>27</v>
      </c>
      <c r="O4180" t="s">
        <v>27</v>
      </c>
      <c r="P4180" t="s">
        <v>27</v>
      </c>
      <c r="Q4180" s="1">
        <v>41797.56527777778</v>
      </c>
      <c r="R4180" s="1">
        <v>41858.429861111108</v>
      </c>
      <c r="S4180" t="s">
        <v>27</v>
      </c>
      <c r="T4180" t="s">
        <v>27</v>
      </c>
      <c r="U4180" t="s">
        <v>27</v>
      </c>
    </row>
    <row r="4181" spans="1:21" x14ac:dyDescent="0.25">
      <c r="A4181" t="s">
        <v>21</v>
      </c>
      <c r="B4181" t="s">
        <v>5756</v>
      </c>
      <c r="C4181" t="s">
        <v>23</v>
      </c>
      <c r="D4181" t="s">
        <v>5757</v>
      </c>
      <c r="F4181" t="s">
        <v>78</v>
      </c>
      <c r="G4181" t="s">
        <v>27</v>
      </c>
      <c r="H4181">
        <v>5</v>
      </c>
      <c r="I4181">
        <v>5</v>
      </c>
      <c r="J4181" t="s">
        <v>27</v>
      </c>
      <c r="K4181" t="s">
        <v>5539</v>
      </c>
      <c r="L4181" t="s">
        <v>5540</v>
      </c>
      <c r="M4181" t="s">
        <v>23</v>
      </c>
      <c r="N4181" t="s">
        <v>27</v>
      </c>
      <c r="O4181" t="s">
        <v>27</v>
      </c>
      <c r="P4181" t="s">
        <v>27</v>
      </c>
      <c r="Q4181" s="1">
        <v>42189.609722222223</v>
      </c>
      <c r="R4181" s="1">
        <v>42766.649305555555</v>
      </c>
      <c r="S4181" t="s">
        <v>27</v>
      </c>
      <c r="T4181" t="s">
        <v>27</v>
      </c>
      <c r="U4181" t="s">
        <v>27</v>
      </c>
    </row>
    <row r="4182" spans="1:21" x14ac:dyDescent="0.25">
      <c r="A4182" t="s">
        <v>21</v>
      </c>
      <c r="B4182" t="s">
        <v>5756</v>
      </c>
      <c r="C4182" t="s">
        <v>23</v>
      </c>
      <c r="D4182" t="s">
        <v>5757</v>
      </c>
      <c r="F4182" t="s">
        <v>78</v>
      </c>
      <c r="G4182" t="s">
        <v>27</v>
      </c>
      <c r="H4182">
        <v>5</v>
      </c>
      <c r="I4182">
        <v>5</v>
      </c>
      <c r="J4182" t="s">
        <v>27</v>
      </c>
      <c r="K4182" t="s">
        <v>5265</v>
      </c>
      <c r="L4182" t="s">
        <v>5421</v>
      </c>
      <c r="M4182" t="s">
        <v>23</v>
      </c>
      <c r="N4182" t="s">
        <v>27</v>
      </c>
      <c r="O4182" t="s">
        <v>27</v>
      </c>
      <c r="P4182" t="s">
        <v>27</v>
      </c>
      <c r="Q4182" s="1">
        <v>39471.625694444447</v>
      </c>
      <c r="R4182" s="1">
        <v>41264.448611111111</v>
      </c>
      <c r="S4182" t="s">
        <v>27</v>
      </c>
      <c r="T4182" t="s">
        <v>27</v>
      </c>
      <c r="U4182" t="s">
        <v>27</v>
      </c>
    </row>
    <row r="4183" spans="1:21" x14ac:dyDescent="0.25">
      <c r="A4183" t="s">
        <v>21</v>
      </c>
      <c r="B4183" t="s">
        <v>5758</v>
      </c>
      <c r="C4183" t="s">
        <v>23</v>
      </c>
      <c r="D4183" t="s">
        <v>5759</v>
      </c>
      <c r="F4183" t="s">
        <v>78</v>
      </c>
      <c r="G4183" t="s">
        <v>27</v>
      </c>
      <c r="H4183">
        <v>5</v>
      </c>
      <c r="I4183">
        <v>5</v>
      </c>
      <c r="J4183" t="s">
        <v>27</v>
      </c>
      <c r="K4183" t="s">
        <v>5298</v>
      </c>
      <c r="L4183" t="s">
        <v>5068</v>
      </c>
      <c r="M4183" t="s">
        <v>23</v>
      </c>
      <c r="N4183" t="s">
        <v>27</v>
      </c>
      <c r="O4183" t="s">
        <v>27</v>
      </c>
      <c r="P4183" t="s">
        <v>27</v>
      </c>
      <c r="Q4183" s="1">
        <v>41842.404166666667</v>
      </c>
      <c r="R4183" s="1">
        <v>42777.513194444444</v>
      </c>
      <c r="S4183" t="s">
        <v>27</v>
      </c>
      <c r="T4183" t="s">
        <v>27</v>
      </c>
      <c r="U4183" t="s">
        <v>27</v>
      </c>
    </row>
    <row r="4184" spans="1:21" x14ac:dyDescent="0.25">
      <c r="A4184" t="s">
        <v>21</v>
      </c>
      <c r="B4184" t="s">
        <v>5836</v>
      </c>
      <c r="C4184" t="s">
        <v>23</v>
      </c>
      <c r="D4184" t="s">
        <v>5837</v>
      </c>
      <c r="F4184" t="s">
        <v>78</v>
      </c>
      <c r="G4184" t="s">
        <v>27</v>
      </c>
      <c r="H4184">
        <v>5</v>
      </c>
      <c r="I4184">
        <v>5</v>
      </c>
      <c r="J4184" t="s">
        <v>27</v>
      </c>
      <c r="K4184" t="s">
        <v>5866</v>
      </c>
      <c r="L4184" t="s">
        <v>5867</v>
      </c>
      <c r="M4184" t="s">
        <v>23</v>
      </c>
      <c r="N4184" t="s">
        <v>27</v>
      </c>
      <c r="O4184" t="s">
        <v>27</v>
      </c>
      <c r="P4184" t="s">
        <v>27</v>
      </c>
      <c r="Q4184" s="1">
        <v>42264.375</v>
      </c>
      <c r="R4184" s="1">
        <v>42776.465277777781</v>
      </c>
      <c r="S4184" t="s">
        <v>27</v>
      </c>
      <c r="T4184" t="s">
        <v>27</v>
      </c>
      <c r="U4184" t="s">
        <v>27</v>
      </c>
    </row>
    <row r="4185" spans="1:21" x14ac:dyDescent="0.25">
      <c r="A4185" t="s">
        <v>21</v>
      </c>
      <c r="B4185" t="s">
        <v>205</v>
      </c>
      <c r="C4185" t="s">
        <v>23</v>
      </c>
      <c r="D4185" t="s">
        <v>206</v>
      </c>
      <c r="F4185" t="s">
        <v>107</v>
      </c>
      <c r="G4185" t="s">
        <v>27</v>
      </c>
      <c r="H4185">
        <v>4</v>
      </c>
      <c r="I4185">
        <v>4</v>
      </c>
      <c r="J4185" t="s">
        <v>27</v>
      </c>
      <c r="K4185" t="s">
        <v>207</v>
      </c>
      <c r="L4185" t="s">
        <v>208</v>
      </c>
      <c r="M4185" t="s">
        <v>23</v>
      </c>
      <c r="N4185" t="s">
        <v>27</v>
      </c>
      <c r="O4185" t="s">
        <v>27</v>
      </c>
      <c r="P4185" t="s">
        <v>27</v>
      </c>
      <c r="Q4185" s="1">
        <v>38296.715277777781</v>
      </c>
      <c r="R4185" s="1">
        <v>39937.52847222222</v>
      </c>
      <c r="S4185" t="s">
        <v>27</v>
      </c>
      <c r="T4185" t="s">
        <v>27</v>
      </c>
      <c r="U4185" t="s">
        <v>27</v>
      </c>
    </row>
    <row r="4186" spans="1:21" x14ac:dyDescent="0.25">
      <c r="A4186" t="s">
        <v>21</v>
      </c>
      <c r="B4186" t="s">
        <v>257</v>
      </c>
      <c r="C4186" t="s">
        <v>23</v>
      </c>
      <c r="D4186" t="s">
        <v>258</v>
      </c>
      <c r="F4186" t="s">
        <v>26</v>
      </c>
      <c r="G4186" t="s">
        <v>27</v>
      </c>
      <c r="H4186">
        <v>4</v>
      </c>
      <c r="I4186">
        <v>4</v>
      </c>
      <c r="J4186" t="s">
        <v>27</v>
      </c>
      <c r="K4186" t="s">
        <v>257</v>
      </c>
      <c r="L4186" t="s">
        <v>259</v>
      </c>
      <c r="M4186" t="s">
        <v>23</v>
      </c>
      <c r="N4186" t="s">
        <v>27</v>
      </c>
      <c r="O4186" t="s">
        <v>27</v>
      </c>
      <c r="P4186" t="s">
        <v>27</v>
      </c>
      <c r="Q4186" s="1">
        <v>42059.558333333334</v>
      </c>
      <c r="R4186" s="1">
        <v>42927.615972222222</v>
      </c>
      <c r="S4186" t="s">
        <v>27</v>
      </c>
      <c r="T4186" t="s">
        <v>27</v>
      </c>
      <c r="U4186" t="s">
        <v>27</v>
      </c>
    </row>
    <row r="4187" spans="1:21" x14ac:dyDescent="0.25">
      <c r="A4187" t="s">
        <v>21</v>
      </c>
      <c r="B4187" t="s">
        <v>310</v>
      </c>
      <c r="C4187" t="s">
        <v>23</v>
      </c>
      <c r="D4187" t="s">
        <v>311</v>
      </c>
      <c r="E4187" t="s">
        <v>199</v>
      </c>
      <c r="F4187" t="s">
        <v>26</v>
      </c>
      <c r="G4187" t="s">
        <v>27</v>
      </c>
      <c r="H4187">
        <v>4</v>
      </c>
      <c r="I4187">
        <v>4</v>
      </c>
      <c r="J4187" t="s">
        <v>27</v>
      </c>
      <c r="K4187" t="s">
        <v>312</v>
      </c>
      <c r="L4187" t="s">
        <v>313</v>
      </c>
      <c r="M4187" t="s">
        <v>23</v>
      </c>
      <c r="N4187" t="s">
        <v>27</v>
      </c>
      <c r="O4187" t="s">
        <v>27</v>
      </c>
      <c r="P4187" t="s">
        <v>27</v>
      </c>
      <c r="Q4187" s="1">
        <v>42895.381249999999</v>
      </c>
      <c r="R4187" s="1">
        <v>42941.465277777781</v>
      </c>
      <c r="S4187" t="s">
        <v>27</v>
      </c>
      <c r="T4187" t="s">
        <v>27</v>
      </c>
      <c r="U4187" t="s">
        <v>27</v>
      </c>
    </row>
    <row r="4188" spans="1:21" x14ac:dyDescent="0.25">
      <c r="A4188" t="s">
        <v>21</v>
      </c>
      <c r="B4188" t="s">
        <v>250</v>
      </c>
      <c r="C4188" t="s">
        <v>23</v>
      </c>
      <c r="D4188" t="s">
        <v>251</v>
      </c>
      <c r="F4188" t="s">
        <v>26</v>
      </c>
      <c r="G4188" t="s">
        <v>27</v>
      </c>
      <c r="H4188">
        <v>4</v>
      </c>
      <c r="I4188">
        <v>4</v>
      </c>
      <c r="J4188" t="s">
        <v>27</v>
      </c>
      <c r="K4188" t="s">
        <v>250</v>
      </c>
      <c r="L4188" t="s">
        <v>251</v>
      </c>
      <c r="M4188" t="s">
        <v>23</v>
      </c>
      <c r="N4188" t="s">
        <v>27</v>
      </c>
      <c r="O4188" t="s">
        <v>27</v>
      </c>
      <c r="P4188" t="s">
        <v>27</v>
      </c>
      <c r="Q4188" s="1">
        <v>41274.665972222225</v>
      </c>
      <c r="R4188" s="1">
        <v>42936.415277777778</v>
      </c>
      <c r="S4188">
        <v>0</v>
      </c>
      <c r="T4188">
        <v>0</v>
      </c>
      <c r="U4188">
        <v>0</v>
      </c>
    </row>
    <row r="4189" spans="1:21" x14ac:dyDescent="0.25">
      <c r="A4189" t="s">
        <v>21</v>
      </c>
      <c r="B4189" t="s">
        <v>414</v>
      </c>
      <c r="C4189" t="s">
        <v>23</v>
      </c>
      <c r="D4189" t="s">
        <v>415</v>
      </c>
      <c r="E4189" t="s">
        <v>199</v>
      </c>
      <c r="F4189" t="s">
        <v>26</v>
      </c>
      <c r="G4189" t="s">
        <v>27</v>
      </c>
      <c r="H4189">
        <v>4</v>
      </c>
      <c r="I4189">
        <v>4</v>
      </c>
      <c r="J4189" t="s">
        <v>27</v>
      </c>
      <c r="K4189" t="s">
        <v>312</v>
      </c>
      <c r="L4189" t="s">
        <v>313</v>
      </c>
      <c r="M4189" t="s">
        <v>23</v>
      </c>
      <c r="N4189" t="s">
        <v>27</v>
      </c>
      <c r="O4189" t="s">
        <v>27</v>
      </c>
      <c r="P4189" t="s">
        <v>27</v>
      </c>
      <c r="Q4189" s="1">
        <v>42895.381249999999</v>
      </c>
      <c r="R4189" s="1">
        <v>42941.465277777781</v>
      </c>
      <c r="S4189" t="s">
        <v>27</v>
      </c>
      <c r="T4189" t="s">
        <v>27</v>
      </c>
      <c r="U4189" t="s">
        <v>27</v>
      </c>
    </row>
    <row r="4190" spans="1:21" x14ac:dyDescent="0.25">
      <c r="A4190" t="s">
        <v>21</v>
      </c>
      <c r="B4190" t="s">
        <v>416</v>
      </c>
      <c r="C4190" t="s">
        <v>23</v>
      </c>
      <c r="D4190" t="s">
        <v>417</v>
      </c>
      <c r="E4190" t="s">
        <v>199</v>
      </c>
      <c r="F4190" t="s">
        <v>26</v>
      </c>
      <c r="G4190" t="s">
        <v>27</v>
      </c>
      <c r="H4190">
        <v>4</v>
      </c>
      <c r="I4190">
        <v>4</v>
      </c>
      <c r="J4190" t="s">
        <v>27</v>
      </c>
      <c r="K4190" t="s">
        <v>312</v>
      </c>
      <c r="L4190" t="s">
        <v>313</v>
      </c>
      <c r="M4190" t="s">
        <v>23</v>
      </c>
      <c r="N4190" t="s">
        <v>27</v>
      </c>
      <c r="O4190" t="s">
        <v>27</v>
      </c>
      <c r="P4190" t="s">
        <v>27</v>
      </c>
      <c r="Q4190" s="1">
        <v>42895.381249999999</v>
      </c>
      <c r="R4190" s="1">
        <v>42941.465277777781</v>
      </c>
      <c r="S4190" t="s">
        <v>27</v>
      </c>
      <c r="T4190" t="s">
        <v>27</v>
      </c>
      <c r="U4190" t="s">
        <v>27</v>
      </c>
    </row>
    <row r="4191" spans="1:21" x14ac:dyDescent="0.25">
      <c r="A4191" t="s">
        <v>21</v>
      </c>
      <c r="B4191" t="s">
        <v>262</v>
      </c>
      <c r="C4191" t="s">
        <v>23</v>
      </c>
      <c r="D4191" t="s">
        <v>263</v>
      </c>
      <c r="E4191" t="s">
        <v>199</v>
      </c>
      <c r="F4191" t="s">
        <v>26</v>
      </c>
      <c r="G4191" t="s">
        <v>27</v>
      </c>
      <c r="H4191">
        <v>4</v>
      </c>
      <c r="I4191">
        <v>4</v>
      </c>
      <c r="J4191" t="s">
        <v>743</v>
      </c>
      <c r="K4191" t="s">
        <v>262</v>
      </c>
      <c r="L4191" t="s">
        <v>263</v>
      </c>
      <c r="M4191" t="s">
        <v>23</v>
      </c>
      <c r="N4191" t="s">
        <v>27</v>
      </c>
      <c r="O4191" t="s">
        <v>27</v>
      </c>
      <c r="P4191" t="s">
        <v>27</v>
      </c>
      <c r="Q4191" s="1">
        <v>41780.748611111114</v>
      </c>
      <c r="R4191" s="1">
        <v>42082.397222222222</v>
      </c>
      <c r="S4191">
        <v>6.4</v>
      </c>
      <c r="T4191">
        <v>11.08</v>
      </c>
      <c r="U4191">
        <v>8.9499999999999993</v>
      </c>
    </row>
    <row r="4192" spans="1:21" x14ac:dyDescent="0.25">
      <c r="A4192" t="s">
        <v>21</v>
      </c>
      <c r="B4192" t="s">
        <v>128</v>
      </c>
      <c r="C4192" t="s">
        <v>23</v>
      </c>
      <c r="D4192" t="s">
        <v>129</v>
      </c>
      <c r="F4192" t="s">
        <v>130</v>
      </c>
      <c r="G4192" t="s">
        <v>27</v>
      </c>
      <c r="H4192">
        <v>4</v>
      </c>
      <c r="I4192">
        <v>4</v>
      </c>
      <c r="J4192" t="s">
        <v>27</v>
      </c>
      <c r="K4192" t="s">
        <v>799</v>
      </c>
      <c r="L4192" t="s">
        <v>800</v>
      </c>
      <c r="M4192" t="s">
        <v>23</v>
      </c>
      <c r="N4192" t="s">
        <v>27</v>
      </c>
      <c r="O4192" t="s">
        <v>27</v>
      </c>
      <c r="P4192" t="s">
        <v>27</v>
      </c>
      <c r="Q4192" s="1">
        <v>36270.619444444441</v>
      </c>
      <c r="R4192" s="1">
        <v>37326.527083333334</v>
      </c>
      <c r="S4192" t="s">
        <v>27</v>
      </c>
      <c r="T4192" t="s">
        <v>27</v>
      </c>
      <c r="U4192" t="s">
        <v>27</v>
      </c>
    </row>
    <row r="4193" spans="1:21" x14ac:dyDescent="0.25">
      <c r="A4193" t="s">
        <v>21</v>
      </c>
      <c r="B4193" t="s">
        <v>67</v>
      </c>
      <c r="C4193" t="s">
        <v>23</v>
      </c>
      <c r="D4193" t="s">
        <v>68</v>
      </c>
      <c r="E4193" t="s">
        <v>290</v>
      </c>
      <c r="F4193" t="s">
        <v>26</v>
      </c>
      <c r="G4193" t="s">
        <v>27</v>
      </c>
      <c r="H4193">
        <v>3</v>
      </c>
      <c r="I4193">
        <v>4</v>
      </c>
      <c r="J4193" t="s">
        <v>973</v>
      </c>
      <c r="K4193" t="s">
        <v>67</v>
      </c>
      <c r="L4193" t="s">
        <v>68</v>
      </c>
      <c r="M4193" t="s">
        <v>23</v>
      </c>
      <c r="N4193" t="s">
        <v>27</v>
      </c>
      <c r="O4193" t="s">
        <v>27</v>
      </c>
      <c r="P4193" t="s">
        <v>27</v>
      </c>
      <c r="Q4193" s="1">
        <v>42675.627083333333</v>
      </c>
      <c r="R4193" s="1">
        <v>43013.45</v>
      </c>
      <c r="S4193">
        <v>1.5</v>
      </c>
      <c r="T4193">
        <v>6.4</v>
      </c>
      <c r="U4193">
        <v>4</v>
      </c>
    </row>
    <row r="4194" spans="1:21" x14ac:dyDescent="0.25">
      <c r="A4194" t="s">
        <v>21</v>
      </c>
      <c r="B4194" t="s">
        <v>128</v>
      </c>
      <c r="C4194" t="s">
        <v>23</v>
      </c>
      <c r="D4194" t="s">
        <v>129</v>
      </c>
      <c r="F4194" t="s">
        <v>130</v>
      </c>
      <c r="G4194" t="s">
        <v>27</v>
      </c>
      <c r="H4194">
        <v>4</v>
      </c>
      <c r="I4194">
        <v>4</v>
      </c>
      <c r="J4194" t="s">
        <v>27</v>
      </c>
      <c r="K4194" t="s">
        <v>991</v>
      </c>
      <c r="L4194" t="s">
        <v>992</v>
      </c>
      <c r="M4194" t="s">
        <v>23</v>
      </c>
      <c r="N4194" t="s">
        <v>27</v>
      </c>
      <c r="O4194" t="s">
        <v>27</v>
      </c>
      <c r="P4194" t="s">
        <v>27</v>
      </c>
      <c r="Q4194" s="1">
        <v>36364.910416666666</v>
      </c>
      <c r="R4194" s="1">
        <v>37384.709027777775</v>
      </c>
      <c r="S4194" t="s">
        <v>27</v>
      </c>
      <c r="T4194" t="s">
        <v>27</v>
      </c>
      <c r="U4194" t="s">
        <v>27</v>
      </c>
    </row>
    <row r="4195" spans="1:21" x14ac:dyDescent="0.25">
      <c r="A4195" t="s">
        <v>21</v>
      </c>
      <c r="B4195" t="s">
        <v>166</v>
      </c>
      <c r="C4195" t="s">
        <v>23</v>
      </c>
      <c r="D4195" t="s">
        <v>167</v>
      </c>
      <c r="F4195" t="s">
        <v>151</v>
      </c>
      <c r="G4195" t="s">
        <v>27</v>
      </c>
      <c r="H4195">
        <v>4</v>
      </c>
      <c r="I4195">
        <v>4</v>
      </c>
      <c r="J4195" t="s">
        <v>27</v>
      </c>
      <c r="K4195" t="s">
        <v>1004</v>
      </c>
      <c r="L4195" t="s">
        <v>1005</v>
      </c>
      <c r="M4195" t="s">
        <v>23</v>
      </c>
      <c r="N4195" t="s">
        <v>27</v>
      </c>
      <c r="O4195" t="s">
        <v>27</v>
      </c>
      <c r="P4195" t="s">
        <v>27</v>
      </c>
      <c r="Q4195" s="1">
        <v>38243.334027777775</v>
      </c>
      <c r="R4195" s="1">
        <v>38246.367361111108</v>
      </c>
      <c r="S4195" t="s">
        <v>27</v>
      </c>
      <c r="T4195" t="s">
        <v>27</v>
      </c>
      <c r="U4195" t="s">
        <v>27</v>
      </c>
    </row>
    <row r="4196" spans="1:21" x14ac:dyDescent="0.25">
      <c r="A4196" t="s">
        <v>21</v>
      </c>
      <c r="B4196" t="s">
        <v>65</v>
      </c>
      <c r="C4196" t="s">
        <v>23</v>
      </c>
      <c r="D4196" t="s">
        <v>968</v>
      </c>
      <c r="F4196" t="s">
        <v>26</v>
      </c>
      <c r="G4196" t="s">
        <v>27</v>
      </c>
      <c r="H4196">
        <v>3</v>
      </c>
      <c r="I4196">
        <v>4</v>
      </c>
      <c r="J4196" t="s">
        <v>27</v>
      </c>
      <c r="K4196" t="s">
        <v>65</v>
      </c>
      <c r="L4196" t="s">
        <v>66</v>
      </c>
      <c r="M4196" t="s">
        <v>23</v>
      </c>
      <c r="N4196" t="s">
        <v>27</v>
      </c>
      <c r="O4196" t="s">
        <v>27</v>
      </c>
      <c r="P4196" t="s">
        <v>27</v>
      </c>
      <c r="Q4196" s="1">
        <v>41844.42083333333</v>
      </c>
      <c r="R4196" s="1">
        <v>42663.429166666669</v>
      </c>
      <c r="S4196" t="s">
        <v>27</v>
      </c>
      <c r="T4196" t="s">
        <v>27</v>
      </c>
      <c r="U4196" t="s">
        <v>27</v>
      </c>
    </row>
    <row r="4197" spans="1:21" x14ac:dyDescent="0.25">
      <c r="A4197" t="s">
        <v>21</v>
      </c>
      <c r="B4197" t="s">
        <v>61</v>
      </c>
      <c r="C4197" t="s">
        <v>23</v>
      </c>
      <c r="D4197" t="s">
        <v>62</v>
      </c>
      <c r="E4197" t="s">
        <v>833</v>
      </c>
      <c r="F4197" t="s">
        <v>26</v>
      </c>
      <c r="G4197" t="s">
        <v>27</v>
      </c>
      <c r="H4197">
        <v>4</v>
      </c>
      <c r="I4197">
        <v>4</v>
      </c>
      <c r="J4197" t="s">
        <v>1031</v>
      </c>
      <c r="K4197" t="s">
        <v>65</v>
      </c>
      <c r="L4197" t="s">
        <v>66</v>
      </c>
      <c r="M4197" t="s">
        <v>23</v>
      </c>
      <c r="N4197" t="s">
        <v>27</v>
      </c>
      <c r="O4197" t="s">
        <v>27</v>
      </c>
      <c r="P4197" t="s">
        <v>27</v>
      </c>
      <c r="Q4197" s="1">
        <v>42578.429861111108</v>
      </c>
      <c r="R4197" s="1">
        <v>42843.625694444447</v>
      </c>
      <c r="S4197">
        <v>0.1</v>
      </c>
      <c r="T4197">
        <v>35.299999999999997</v>
      </c>
      <c r="U4197">
        <v>11.15</v>
      </c>
    </row>
    <row r="4198" spans="1:21" x14ac:dyDescent="0.25">
      <c r="A4198" t="s">
        <v>21</v>
      </c>
      <c r="B4198" t="s">
        <v>1048</v>
      </c>
      <c r="C4198" t="s">
        <v>23</v>
      </c>
      <c r="D4198" t="s">
        <v>1049</v>
      </c>
      <c r="E4198" t="s">
        <v>199</v>
      </c>
      <c r="F4198" t="s">
        <v>26</v>
      </c>
      <c r="G4198" t="s">
        <v>27</v>
      </c>
      <c r="H4198">
        <v>4</v>
      </c>
      <c r="I4198">
        <v>4</v>
      </c>
      <c r="J4198" t="s">
        <v>27</v>
      </c>
      <c r="K4198" t="s">
        <v>312</v>
      </c>
      <c r="L4198" t="s">
        <v>313</v>
      </c>
      <c r="M4198" t="s">
        <v>23</v>
      </c>
      <c r="N4198" t="s">
        <v>27</v>
      </c>
      <c r="O4198" t="s">
        <v>27</v>
      </c>
      <c r="P4198" t="s">
        <v>27</v>
      </c>
      <c r="Q4198" s="1">
        <v>42895.381249999999</v>
      </c>
      <c r="R4198" s="1">
        <v>42941.465277777781</v>
      </c>
      <c r="S4198" t="s">
        <v>27</v>
      </c>
      <c r="T4198" t="s">
        <v>27</v>
      </c>
      <c r="U4198" t="s">
        <v>27</v>
      </c>
    </row>
    <row r="4199" spans="1:21" x14ac:dyDescent="0.25">
      <c r="A4199" t="s">
        <v>21</v>
      </c>
      <c r="B4199" t="s">
        <v>1141</v>
      </c>
      <c r="C4199" t="s">
        <v>23</v>
      </c>
      <c r="D4199" t="s">
        <v>1142</v>
      </c>
      <c r="E4199" t="s">
        <v>429</v>
      </c>
      <c r="F4199" t="s">
        <v>26</v>
      </c>
      <c r="G4199" t="s">
        <v>27</v>
      </c>
      <c r="H4199">
        <v>4</v>
      </c>
      <c r="I4199">
        <v>4</v>
      </c>
      <c r="J4199" t="s">
        <v>27</v>
      </c>
      <c r="K4199" t="s">
        <v>1141</v>
      </c>
      <c r="L4199" t="s">
        <v>565</v>
      </c>
      <c r="M4199" t="s">
        <v>23</v>
      </c>
      <c r="N4199" t="s">
        <v>27</v>
      </c>
      <c r="O4199" t="s">
        <v>27</v>
      </c>
      <c r="P4199" t="s">
        <v>27</v>
      </c>
      <c r="Q4199" s="1">
        <v>42173.530555555553</v>
      </c>
      <c r="R4199" s="1">
        <v>42668.634722222225</v>
      </c>
      <c r="S4199" t="s">
        <v>27</v>
      </c>
      <c r="T4199" t="s">
        <v>27</v>
      </c>
      <c r="U4199" t="s">
        <v>27</v>
      </c>
    </row>
    <row r="4200" spans="1:21" x14ac:dyDescent="0.25">
      <c r="A4200" t="s">
        <v>21</v>
      </c>
      <c r="B4200" t="s">
        <v>1148</v>
      </c>
      <c r="C4200" t="s">
        <v>23</v>
      </c>
      <c r="D4200" t="s">
        <v>1149</v>
      </c>
      <c r="E4200" t="s">
        <v>1148</v>
      </c>
      <c r="F4200" t="s">
        <v>26</v>
      </c>
      <c r="G4200" t="s">
        <v>27</v>
      </c>
      <c r="H4200">
        <v>4</v>
      </c>
      <c r="I4200">
        <v>4</v>
      </c>
      <c r="J4200" t="s">
        <v>27</v>
      </c>
      <c r="K4200" t="s">
        <v>1148</v>
      </c>
      <c r="L4200" t="s">
        <v>1149</v>
      </c>
      <c r="M4200" t="s">
        <v>23</v>
      </c>
      <c r="N4200" t="s">
        <v>27</v>
      </c>
      <c r="O4200" t="s">
        <v>27</v>
      </c>
      <c r="P4200" t="s">
        <v>27</v>
      </c>
      <c r="Q4200" s="1">
        <v>42888.647222222222</v>
      </c>
      <c r="R4200" s="1">
        <v>43005.577777777777</v>
      </c>
      <c r="S4200" t="s">
        <v>27</v>
      </c>
      <c r="T4200" t="s">
        <v>27</v>
      </c>
      <c r="U4200" t="s">
        <v>27</v>
      </c>
    </row>
    <row r="4201" spans="1:21" x14ac:dyDescent="0.25">
      <c r="A4201" t="s">
        <v>21</v>
      </c>
      <c r="B4201" t="s">
        <v>1195</v>
      </c>
      <c r="C4201" t="s">
        <v>23</v>
      </c>
      <c r="D4201" t="s">
        <v>1196</v>
      </c>
      <c r="F4201" t="s">
        <v>107</v>
      </c>
      <c r="G4201" t="s">
        <v>27</v>
      </c>
      <c r="H4201">
        <v>4</v>
      </c>
      <c r="I4201">
        <v>4</v>
      </c>
      <c r="J4201" t="s">
        <v>27</v>
      </c>
      <c r="K4201" t="s">
        <v>207</v>
      </c>
      <c r="L4201" t="s">
        <v>208</v>
      </c>
      <c r="M4201" t="s">
        <v>23</v>
      </c>
      <c r="N4201" t="s">
        <v>27</v>
      </c>
      <c r="O4201" t="s">
        <v>27</v>
      </c>
      <c r="P4201" t="s">
        <v>27</v>
      </c>
      <c r="Q4201" s="1">
        <v>38296.715277777781</v>
      </c>
      <c r="R4201" s="1">
        <v>39937.52847222222</v>
      </c>
      <c r="S4201" t="s">
        <v>27</v>
      </c>
      <c r="T4201" t="s">
        <v>27</v>
      </c>
      <c r="U4201" t="s">
        <v>27</v>
      </c>
    </row>
    <row r="4202" spans="1:21" x14ac:dyDescent="0.25">
      <c r="A4202" t="s">
        <v>21</v>
      </c>
      <c r="B4202" t="s">
        <v>1369</v>
      </c>
      <c r="C4202" t="s">
        <v>23</v>
      </c>
      <c r="D4202" t="s">
        <v>426</v>
      </c>
      <c r="F4202" t="s">
        <v>26</v>
      </c>
      <c r="G4202" t="s">
        <v>27</v>
      </c>
      <c r="H4202">
        <v>4</v>
      </c>
      <c r="I4202">
        <v>4</v>
      </c>
      <c r="J4202" t="s">
        <v>27</v>
      </c>
      <c r="K4202" t="s">
        <v>1369</v>
      </c>
      <c r="L4202" t="s">
        <v>426</v>
      </c>
      <c r="M4202" t="s">
        <v>23</v>
      </c>
      <c r="N4202" t="s">
        <v>27</v>
      </c>
      <c r="O4202" t="s">
        <v>27</v>
      </c>
      <c r="P4202" t="s">
        <v>27</v>
      </c>
      <c r="Q4202" s="1">
        <v>42404.799305555556</v>
      </c>
      <c r="R4202" s="1">
        <v>42990.634722222225</v>
      </c>
      <c r="S4202" t="s">
        <v>27</v>
      </c>
      <c r="T4202" t="s">
        <v>27</v>
      </c>
      <c r="U4202" t="s">
        <v>27</v>
      </c>
    </row>
    <row r="4203" spans="1:21" x14ac:dyDescent="0.25">
      <c r="A4203" t="s">
        <v>21</v>
      </c>
      <c r="B4203" t="s">
        <v>128</v>
      </c>
      <c r="C4203" t="s">
        <v>23</v>
      </c>
      <c r="D4203" t="s">
        <v>129</v>
      </c>
      <c r="F4203" t="s">
        <v>130</v>
      </c>
      <c r="G4203" t="s">
        <v>27</v>
      </c>
      <c r="H4203">
        <v>4</v>
      </c>
      <c r="I4203">
        <v>4</v>
      </c>
      <c r="J4203" t="s">
        <v>27</v>
      </c>
      <c r="K4203" t="s">
        <v>1412</v>
      </c>
      <c r="L4203" t="s">
        <v>1413</v>
      </c>
      <c r="M4203" t="s">
        <v>23</v>
      </c>
      <c r="N4203" t="s">
        <v>27</v>
      </c>
      <c r="O4203" t="s">
        <v>27</v>
      </c>
      <c r="P4203" t="s">
        <v>27</v>
      </c>
      <c r="Q4203" s="1">
        <v>35527.830555555556</v>
      </c>
      <c r="R4203" s="1">
        <v>36011.056944444441</v>
      </c>
      <c r="S4203" t="s">
        <v>27</v>
      </c>
      <c r="T4203" t="s">
        <v>27</v>
      </c>
      <c r="U4203" t="s">
        <v>27</v>
      </c>
    </row>
    <row r="4204" spans="1:21" x14ac:dyDescent="0.25">
      <c r="A4204" t="s">
        <v>21</v>
      </c>
      <c r="B4204" t="s">
        <v>890</v>
      </c>
      <c r="C4204" t="s">
        <v>23</v>
      </c>
      <c r="D4204" t="s">
        <v>891</v>
      </c>
      <c r="E4204" t="s">
        <v>211</v>
      </c>
      <c r="F4204" t="s">
        <v>26</v>
      </c>
      <c r="G4204" t="s">
        <v>27</v>
      </c>
      <c r="H4204">
        <v>4</v>
      </c>
      <c r="I4204">
        <v>4</v>
      </c>
      <c r="J4204" t="s">
        <v>816</v>
      </c>
      <c r="K4204" t="s">
        <v>1435</v>
      </c>
      <c r="L4204" t="s">
        <v>1436</v>
      </c>
      <c r="M4204" t="s">
        <v>23</v>
      </c>
      <c r="N4204" t="s">
        <v>27</v>
      </c>
      <c r="O4204" t="s">
        <v>27</v>
      </c>
      <c r="P4204" t="s">
        <v>27</v>
      </c>
      <c r="Q4204" s="1">
        <v>39569.008333333331</v>
      </c>
      <c r="R4204" s="1">
        <v>40049.681944444441</v>
      </c>
      <c r="S4204">
        <v>87</v>
      </c>
      <c r="T4204">
        <v>121</v>
      </c>
      <c r="U4204">
        <v>104.75</v>
      </c>
    </row>
    <row r="4205" spans="1:21" x14ac:dyDescent="0.25">
      <c r="A4205" t="s">
        <v>21</v>
      </c>
      <c r="B4205" t="s">
        <v>1455</v>
      </c>
      <c r="C4205" t="s">
        <v>23</v>
      </c>
      <c r="D4205" t="s">
        <v>565</v>
      </c>
      <c r="F4205" t="s">
        <v>26</v>
      </c>
      <c r="G4205" t="s">
        <v>27</v>
      </c>
      <c r="H4205">
        <v>4</v>
      </c>
      <c r="I4205">
        <v>4</v>
      </c>
      <c r="J4205" t="s">
        <v>27</v>
      </c>
      <c r="K4205" t="s">
        <v>1141</v>
      </c>
      <c r="L4205" t="s">
        <v>565</v>
      </c>
      <c r="M4205" t="s">
        <v>23</v>
      </c>
      <c r="N4205" t="s">
        <v>27</v>
      </c>
      <c r="O4205" t="s">
        <v>27</v>
      </c>
      <c r="P4205" t="s">
        <v>27</v>
      </c>
      <c r="Q4205" s="1">
        <v>42173.530555555553</v>
      </c>
      <c r="R4205" s="1">
        <v>42668.634722222225</v>
      </c>
      <c r="S4205" t="s">
        <v>27</v>
      </c>
      <c r="T4205" t="s">
        <v>27</v>
      </c>
      <c r="U4205" t="s">
        <v>27</v>
      </c>
    </row>
    <row r="4206" spans="1:21" x14ac:dyDescent="0.25">
      <c r="A4206" t="s">
        <v>21</v>
      </c>
      <c r="B4206" t="s">
        <v>1470</v>
      </c>
      <c r="C4206" t="s">
        <v>23</v>
      </c>
      <c r="D4206" t="s">
        <v>1471</v>
      </c>
      <c r="F4206" t="s">
        <v>107</v>
      </c>
      <c r="G4206" t="s">
        <v>27</v>
      </c>
      <c r="H4206">
        <v>3</v>
      </c>
      <c r="I4206">
        <v>4</v>
      </c>
      <c r="J4206" t="s">
        <v>27</v>
      </c>
      <c r="K4206" t="s">
        <v>518</v>
      </c>
      <c r="L4206" t="s">
        <v>520</v>
      </c>
      <c r="M4206" t="s">
        <v>23</v>
      </c>
      <c r="N4206" t="s">
        <v>27</v>
      </c>
      <c r="O4206" t="s">
        <v>27</v>
      </c>
      <c r="P4206" t="s">
        <v>27</v>
      </c>
      <c r="Q4206" s="1">
        <v>38341.571527777778</v>
      </c>
      <c r="R4206" s="1">
        <v>40222.845833333333</v>
      </c>
      <c r="S4206" t="s">
        <v>27</v>
      </c>
      <c r="T4206" t="s">
        <v>27</v>
      </c>
      <c r="U4206" t="s">
        <v>27</v>
      </c>
    </row>
    <row r="4207" spans="1:21" x14ac:dyDescent="0.25">
      <c r="A4207" t="s">
        <v>21</v>
      </c>
      <c r="B4207" t="s">
        <v>1499</v>
      </c>
      <c r="C4207" t="s">
        <v>23</v>
      </c>
      <c r="D4207" t="s">
        <v>1500</v>
      </c>
      <c r="E4207" t="s">
        <v>199</v>
      </c>
      <c r="F4207" t="s">
        <v>26</v>
      </c>
      <c r="G4207" t="s">
        <v>27</v>
      </c>
      <c r="H4207">
        <v>4</v>
      </c>
      <c r="I4207">
        <v>4</v>
      </c>
      <c r="J4207" t="s">
        <v>27</v>
      </c>
      <c r="K4207" t="s">
        <v>312</v>
      </c>
      <c r="L4207" t="s">
        <v>313</v>
      </c>
      <c r="M4207" t="s">
        <v>23</v>
      </c>
      <c r="N4207" t="s">
        <v>27</v>
      </c>
      <c r="O4207" t="s">
        <v>27</v>
      </c>
      <c r="P4207" t="s">
        <v>27</v>
      </c>
      <c r="Q4207" s="1">
        <v>42895.381249999999</v>
      </c>
      <c r="R4207" s="1">
        <v>42941.465277777781</v>
      </c>
      <c r="S4207" t="s">
        <v>27</v>
      </c>
      <c r="T4207" t="s">
        <v>27</v>
      </c>
      <c r="U4207" t="s">
        <v>27</v>
      </c>
    </row>
    <row r="4208" spans="1:21" x14ac:dyDescent="0.25">
      <c r="A4208" t="s">
        <v>21</v>
      </c>
      <c r="B4208" t="s">
        <v>156</v>
      </c>
      <c r="C4208" t="s">
        <v>23</v>
      </c>
      <c r="D4208" t="s">
        <v>157</v>
      </c>
      <c r="E4208" t="s">
        <v>158</v>
      </c>
      <c r="F4208" t="s">
        <v>26</v>
      </c>
      <c r="G4208" t="s">
        <v>27</v>
      </c>
      <c r="H4208">
        <v>4</v>
      </c>
      <c r="I4208">
        <v>4</v>
      </c>
      <c r="J4208" t="s">
        <v>1622</v>
      </c>
      <c r="K4208" t="s">
        <v>163</v>
      </c>
      <c r="L4208" t="s">
        <v>164</v>
      </c>
      <c r="M4208" t="s">
        <v>23</v>
      </c>
      <c r="N4208" t="s">
        <v>27</v>
      </c>
      <c r="O4208" t="s">
        <v>27</v>
      </c>
      <c r="P4208" t="s">
        <v>27</v>
      </c>
      <c r="Q4208" s="1">
        <v>38678.728472222225</v>
      </c>
      <c r="R4208" s="1">
        <v>42068.589583333334</v>
      </c>
      <c r="S4208">
        <v>23</v>
      </c>
      <c r="T4208">
        <v>55</v>
      </c>
      <c r="U4208">
        <v>43.75</v>
      </c>
    </row>
    <row r="4209" spans="1:21" x14ac:dyDescent="0.25">
      <c r="A4209" t="s">
        <v>21</v>
      </c>
      <c r="B4209" t="s">
        <v>1653</v>
      </c>
      <c r="C4209" t="s">
        <v>23</v>
      </c>
      <c r="D4209" t="s">
        <v>1654</v>
      </c>
      <c r="E4209" t="s">
        <v>199</v>
      </c>
      <c r="F4209" t="s">
        <v>26</v>
      </c>
      <c r="G4209" t="s">
        <v>27</v>
      </c>
      <c r="H4209">
        <v>4</v>
      </c>
      <c r="I4209">
        <v>4</v>
      </c>
      <c r="J4209" t="s">
        <v>27</v>
      </c>
      <c r="K4209" t="s">
        <v>312</v>
      </c>
      <c r="L4209" t="s">
        <v>313</v>
      </c>
      <c r="M4209" t="s">
        <v>23</v>
      </c>
      <c r="N4209" t="s">
        <v>27</v>
      </c>
      <c r="O4209" t="s">
        <v>27</v>
      </c>
      <c r="P4209" t="s">
        <v>27</v>
      </c>
      <c r="Q4209" s="1">
        <v>42895.381249999999</v>
      </c>
      <c r="R4209" s="1">
        <v>42941.465277777781</v>
      </c>
      <c r="S4209" t="s">
        <v>27</v>
      </c>
      <c r="T4209" t="s">
        <v>27</v>
      </c>
      <c r="U4209" t="s">
        <v>27</v>
      </c>
    </row>
    <row r="4210" spans="1:21" x14ac:dyDescent="0.25">
      <c r="A4210" t="s">
        <v>21</v>
      </c>
      <c r="B4210" t="s">
        <v>1667</v>
      </c>
      <c r="C4210" t="s">
        <v>23</v>
      </c>
      <c r="D4210" t="s">
        <v>1668</v>
      </c>
      <c r="F4210" t="s">
        <v>107</v>
      </c>
      <c r="G4210" t="s">
        <v>27</v>
      </c>
      <c r="H4210">
        <v>4</v>
      </c>
      <c r="I4210">
        <v>4</v>
      </c>
      <c r="J4210" t="s">
        <v>27</v>
      </c>
      <c r="K4210" t="s">
        <v>503</v>
      </c>
      <c r="L4210" t="s">
        <v>504</v>
      </c>
      <c r="M4210" t="s">
        <v>23</v>
      </c>
      <c r="N4210" t="s">
        <v>27</v>
      </c>
      <c r="O4210" t="s">
        <v>27</v>
      </c>
      <c r="P4210" t="s">
        <v>27</v>
      </c>
      <c r="Q4210" s="1">
        <v>40890.6</v>
      </c>
      <c r="R4210" s="1">
        <v>41271.508333333331</v>
      </c>
      <c r="S4210" t="s">
        <v>27</v>
      </c>
      <c r="T4210" t="s">
        <v>27</v>
      </c>
      <c r="U4210" t="s">
        <v>27</v>
      </c>
    </row>
    <row r="4211" spans="1:21" x14ac:dyDescent="0.25">
      <c r="A4211" t="s">
        <v>21</v>
      </c>
      <c r="B4211" t="s">
        <v>262</v>
      </c>
      <c r="C4211" t="s">
        <v>23</v>
      </c>
      <c r="D4211" t="s">
        <v>263</v>
      </c>
      <c r="E4211" t="s">
        <v>199</v>
      </c>
      <c r="F4211" t="s">
        <v>26</v>
      </c>
      <c r="G4211" t="s">
        <v>27</v>
      </c>
      <c r="H4211">
        <v>4</v>
      </c>
      <c r="I4211">
        <v>4</v>
      </c>
      <c r="J4211" t="s">
        <v>1717</v>
      </c>
      <c r="K4211" t="s">
        <v>262</v>
      </c>
      <c r="L4211" t="s">
        <v>263</v>
      </c>
      <c r="M4211" t="s">
        <v>23</v>
      </c>
      <c r="N4211" t="s">
        <v>27</v>
      </c>
      <c r="O4211" t="s">
        <v>27</v>
      </c>
      <c r="P4211" t="s">
        <v>27</v>
      </c>
      <c r="Q4211" s="1">
        <v>42367.555555555555</v>
      </c>
      <c r="R4211" s="1">
        <v>42640.45</v>
      </c>
      <c r="S4211">
        <v>0.7</v>
      </c>
      <c r="T4211">
        <v>3.6</v>
      </c>
      <c r="U4211">
        <v>1.7250000000000001</v>
      </c>
    </row>
    <row r="4212" spans="1:21" x14ac:dyDescent="0.25">
      <c r="A4212" t="s">
        <v>21</v>
      </c>
      <c r="B4212" t="s">
        <v>1292</v>
      </c>
      <c r="C4212" t="s">
        <v>23</v>
      </c>
      <c r="D4212" t="s">
        <v>1293</v>
      </c>
      <c r="E4212" t="s">
        <v>1006</v>
      </c>
      <c r="F4212" t="s">
        <v>26</v>
      </c>
      <c r="G4212" t="s">
        <v>27</v>
      </c>
      <c r="H4212">
        <v>4</v>
      </c>
      <c r="I4212">
        <v>4</v>
      </c>
      <c r="J4212">
        <v>-13</v>
      </c>
      <c r="K4212" t="s">
        <v>1292</v>
      </c>
      <c r="L4212" t="s">
        <v>1293</v>
      </c>
      <c r="M4212" t="s">
        <v>23</v>
      </c>
      <c r="N4212" t="s">
        <v>27</v>
      </c>
      <c r="O4212" t="s">
        <v>27</v>
      </c>
      <c r="P4212" t="s">
        <v>27</v>
      </c>
      <c r="Q4212" s="1">
        <v>41791.897916666669</v>
      </c>
      <c r="R4212" s="1">
        <v>41967.531944444447</v>
      </c>
      <c r="S4212">
        <v>0.1</v>
      </c>
      <c r="T4212">
        <v>14.7</v>
      </c>
      <c r="U4212">
        <v>6.5250000000000004</v>
      </c>
    </row>
    <row r="4213" spans="1:21" x14ac:dyDescent="0.25">
      <c r="A4213" t="s">
        <v>21</v>
      </c>
      <c r="B4213" t="s">
        <v>1737</v>
      </c>
      <c r="C4213" t="s">
        <v>23</v>
      </c>
      <c r="D4213" t="s">
        <v>1738</v>
      </c>
      <c r="F4213" t="s">
        <v>26</v>
      </c>
      <c r="G4213" t="s">
        <v>27</v>
      </c>
      <c r="H4213">
        <v>4</v>
      </c>
      <c r="I4213">
        <v>4</v>
      </c>
      <c r="J4213" t="s">
        <v>27</v>
      </c>
      <c r="K4213" t="s">
        <v>1737</v>
      </c>
      <c r="L4213" t="s">
        <v>1739</v>
      </c>
      <c r="M4213" t="s">
        <v>23</v>
      </c>
      <c r="N4213" t="s">
        <v>27</v>
      </c>
      <c r="O4213" t="s">
        <v>27</v>
      </c>
      <c r="P4213" t="s">
        <v>27</v>
      </c>
      <c r="Q4213" s="1">
        <v>40865.60833333333</v>
      </c>
      <c r="R4213" s="1">
        <v>42887.679861111108</v>
      </c>
      <c r="S4213" t="s">
        <v>27</v>
      </c>
      <c r="T4213" t="s">
        <v>27</v>
      </c>
      <c r="U4213" t="s">
        <v>27</v>
      </c>
    </row>
    <row r="4214" spans="1:21" x14ac:dyDescent="0.25">
      <c r="A4214" t="s">
        <v>21</v>
      </c>
      <c r="B4214" t="s">
        <v>1802</v>
      </c>
      <c r="C4214" t="s">
        <v>23</v>
      </c>
      <c r="D4214" t="s">
        <v>1803</v>
      </c>
      <c r="E4214" t="s">
        <v>85</v>
      </c>
      <c r="F4214" t="s">
        <v>26</v>
      </c>
      <c r="G4214" t="s">
        <v>27</v>
      </c>
      <c r="H4214">
        <v>4</v>
      </c>
      <c r="I4214">
        <v>4</v>
      </c>
      <c r="J4214" t="s">
        <v>27</v>
      </c>
      <c r="K4214" t="s">
        <v>1802</v>
      </c>
      <c r="L4214" t="s">
        <v>1803</v>
      </c>
      <c r="M4214" t="s">
        <v>23</v>
      </c>
      <c r="N4214" t="s">
        <v>27</v>
      </c>
      <c r="O4214" t="s">
        <v>27</v>
      </c>
      <c r="P4214" t="s">
        <v>27</v>
      </c>
      <c r="Q4214" s="1">
        <v>39555.711111111108</v>
      </c>
      <c r="R4214" s="1">
        <v>42684.613888888889</v>
      </c>
      <c r="S4214">
        <v>1.8</v>
      </c>
      <c r="T4214">
        <v>4.4000000000000004</v>
      </c>
      <c r="U4214">
        <v>2.6666666666666701</v>
      </c>
    </row>
    <row r="4215" spans="1:21" x14ac:dyDescent="0.25">
      <c r="A4215" t="s">
        <v>21</v>
      </c>
      <c r="B4215" t="s">
        <v>128</v>
      </c>
      <c r="C4215" t="s">
        <v>23</v>
      </c>
      <c r="D4215" t="s">
        <v>129</v>
      </c>
      <c r="F4215" t="s">
        <v>130</v>
      </c>
      <c r="G4215" t="s">
        <v>27</v>
      </c>
      <c r="H4215">
        <v>4</v>
      </c>
      <c r="I4215">
        <v>4</v>
      </c>
      <c r="J4215" t="s">
        <v>27</v>
      </c>
      <c r="K4215" t="s">
        <v>1874</v>
      </c>
      <c r="L4215" t="s">
        <v>1875</v>
      </c>
      <c r="M4215" t="s">
        <v>23</v>
      </c>
      <c r="N4215" t="s">
        <v>27</v>
      </c>
      <c r="O4215" t="s">
        <v>27</v>
      </c>
      <c r="P4215" t="s">
        <v>27</v>
      </c>
      <c r="Q4215" s="1">
        <v>35508.799305555556</v>
      </c>
      <c r="R4215" s="1">
        <v>35543.84375</v>
      </c>
      <c r="S4215" t="s">
        <v>27</v>
      </c>
      <c r="T4215" t="s">
        <v>27</v>
      </c>
      <c r="U4215" t="s">
        <v>27</v>
      </c>
    </row>
    <row r="4216" spans="1:21" x14ac:dyDescent="0.25">
      <c r="A4216" t="s">
        <v>21</v>
      </c>
      <c r="B4216" t="s">
        <v>47</v>
      </c>
      <c r="C4216" t="s">
        <v>23</v>
      </c>
      <c r="D4216" t="s">
        <v>225</v>
      </c>
      <c r="E4216" t="s">
        <v>226</v>
      </c>
      <c r="F4216" t="s">
        <v>26</v>
      </c>
      <c r="G4216" t="s">
        <v>27</v>
      </c>
      <c r="H4216">
        <v>4</v>
      </c>
      <c r="I4216">
        <v>4</v>
      </c>
      <c r="J4216" t="s">
        <v>27</v>
      </c>
      <c r="K4216" t="s">
        <v>56</v>
      </c>
      <c r="L4216" t="s">
        <v>57</v>
      </c>
      <c r="M4216" t="s">
        <v>23</v>
      </c>
      <c r="N4216" t="s">
        <v>27</v>
      </c>
      <c r="O4216" t="s">
        <v>27</v>
      </c>
      <c r="P4216" t="s">
        <v>27</v>
      </c>
      <c r="Q4216" s="1">
        <v>41107.675000000003</v>
      </c>
      <c r="R4216" s="1">
        <v>42690.527777777781</v>
      </c>
      <c r="S4216" t="s">
        <v>27</v>
      </c>
      <c r="T4216" t="s">
        <v>27</v>
      </c>
      <c r="U4216" t="s">
        <v>27</v>
      </c>
    </row>
    <row r="4217" spans="1:21" x14ac:dyDescent="0.25">
      <c r="A4217" t="s">
        <v>21</v>
      </c>
      <c r="B4217" t="s">
        <v>207</v>
      </c>
      <c r="C4217" t="s">
        <v>23</v>
      </c>
      <c r="D4217" t="s">
        <v>2013</v>
      </c>
      <c r="F4217" t="s">
        <v>107</v>
      </c>
      <c r="G4217" t="s">
        <v>27</v>
      </c>
      <c r="H4217">
        <v>4</v>
      </c>
      <c r="I4217">
        <v>4</v>
      </c>
      <c r="J4217" t="s">
        <v>27</v>
      </c>
      <c r="K4217" t="s">
        <v>207</v>
      </c>
      <c r="L4217" t="s">
        <v>208</v>
      </c>
      <c r="M4217" t="s">
        <v>23</v>
      </c>
      <c r="N4217" t="s">
        <v>27</v>
      </c>
      <c r="O4217" t="s">
        <v>27</v>
      </c>
      <c r="P4217" t="s">
        <v>27</v>
      </c>
      <c r="Q4217" s="1">
        <v>38296.715277777781</v>
      </c>
      <c r="R4217" s="1">
        <v>39937.52847222222</v>
      </c>
      <c r="S4217" t="s">
        <v>27</v>
      </c>
      <c r="T4217" t="s">
        <v>27</v>
      </c>
      <c r="U4217" t="s">
        <v>27</v>
      </c>
    </row>
    <row r="4218" spans="1:21" x14ac:dyDescent="0.25">
      <c r="A4218" t="s">
        <v>21</v>
      </c>
      <c r="B4218" t="s">
        <v>2025</v>
      </c>
      <c r="C4218" t="s">
        <v>23</v>
      </c>
      <c r="D4218" t="s">
        <v>2026</v>
      </c>
      <c r="F4218" t="s">
        <v>26</v>
      </c>
      <c r="G4218" t="s">
        <v>27</v>
      </c>
      <c r="H4218">
        <v>4</v>
      </c>
      <c r="I4218">
        <v>4</v>
      </c>
      <c r="J4218" t="s">
        <v>27</v>
      </c>
      <c r="K4218" t="s">
        <v>2025</v>
      </c>
      <c r="L4218" t="s">
        <v>2026</v>
      </c>
      <c r="M4218" t="s">
        <v>23</v>
      </c>
      <c r="N4218" t="s">
        <v>27</v>
      </c>
      <c r="O4218" t="s">
        <v>27</v>
      </c>
      <c r="P4218" t="s">
        <v>27</v>
      </c>
      <c r="Q4218" s="1">
        <v>41479.526388888888</v>
      </c>
      <c r="R4218" s="1">
        <v>42622.475694444445</v>
      </c>
      <c r="S4218" t="s">
        <v>27</v>
      </c>
      <c r="T4218" t="s">
        <v>27</v>
      </c>
      <c r="U4218" t="s">
        <v>27</v>
      </c>
    </row>
    <row r="4219" spans="1:21" x14ac:dyDescent="0.25">
      <c r="A4219" t="s">
        <v>21</v>
      </c>
      <c r="B4219" t="s">
        <v>1915</v>
      </c>
      <c r="C4219" t="s">
        <v>23</v>
      </c>
      <c r="D4219" t="s">
        <v>1915</v>
      </c>
      <c r="F4219" t="s">
        <v>26</v>
      </c>
      <c r="G4219" t="s">
        <v>27</v>
      </c>
      <c r="H4219">
        <v>4</v>
      </c>
      <c r="I4219">
        <v>4</v>
      </c>
      <c r="J4219" t="s">
        <v>27</v>
      </c>
      <c r="K4219" t="s">
        <v>1917</v>
      </c>
      <c r="L4219" t="s">
        <v>1918</v>
      </c>
      <c r="M4219" t="s">
        <v>23</v>
      </c>
      <c r="N4219" t="s">
        <v>27</v>
      </c>
      <c r="O4219" t="s">
        <v>27</v>
      </c>
      <c r="P4219" t="s">
        <v>27</v>
      </c>
      <c r="Q4219" s="1">
        <v>39836.392361111109</v>
      </c>
      <c r="R4219" s="1">
        <v>42877.647222222222</v>
      </c>
      <c r="S4219" t="s">
        <v>27</v>
      </c>
      <c r="T4219" t="s">
        <v>27</v>
      </c>
      <c r="U4219" t="s">
        <v>27</v>
      </c>
    </row>
    <row r="4220" spans="1:21" x14ac:dyDescent="0.25">
      <c r="A4220" t="s">
        <v>21</v>
      </c>
      <c r="B4220" t="s">
        <v>2111</v>
      </c>
      <c r="C4220" t="s">
        <v>23</v>
      </c>
      <c r="D4220" t="s">
        <v>601</v>
      </c>
      <c r="F4220" t="s">
        <v>26</v>
      </c>
      <c r="G4220" t="s">
        <v>27</v>
      </c>
      <c r="H4220">
        <v>4</v>
      </c>
      <c r="I4220">
        <v>4</v>
      </c>
      <c r="J4220" t="s">
        <v>27</v>
      </c>
      <c r="K4220" t="s">
        <v>257</v>
      </c>
      <c r="L4220" t="s">
        <v>259</v>
      </c>
      <c r="M4220" t="s">
        <v>23</v>
      </c>
      <c r="N4220" t="s">
        <v>27</v>
      </c>
      <c r="O4220" t="s">
        <v>27</v>
      </c>
      <c r="P4220" t="s">
        <v>27</v>
      </c>
      <c r="Q4220" s="1">
        <v>42059.558333333334</v>
      </c>
      <c r="R4220" s="1">
        <v>42927.615972222222</v>
      </c>
      <c r="S4220" t="s">
        <v>27</v>
      </c>
      <c r="T4220" t="s">
        <v>27</v>
      </c>
      <c r="U4220" t="s">
        <v>27</v>
      </c>
    </row>
    <row r="4221" spans="1:21" x14ac:dyDescent="0.25">
      <c r="A4221" t="s">
        <v>21</v>
      </c>
      <c r="B4221" t="s">
        <v>1011</v>
      </c>
      <c r="C4221" t="s">
        <v>23</v>
      </c>
      <c r="D4221" t="s">
        <v>1012</v>
      </c>
      <c r="F4221" t="s">
        <v>26</v>
      </c>
      <c r="G4221" t="s">
        <v>27</v>
      </c>
      <c r="H4221">
        <v>4</v>
      </c>
      <c r="I4221">
        <v>4</v>
      </c>
      <c r="J4221" t="s">
        <v>27</v>
      </c>
      <c r="K4221" t="s">
        <v>2179</v>
      </c>
      <c r="L4221" t="s">
        <v>2180</v>
      </c>
      <c r="M4221" t="s">
        <v>23</v>
      </c>
      <c r="N4221" t="s">
        <v>27</v>
      </c>
      <c r="O4221" t="s">
        <v>27</v>
      </c>
      <c r="P4221" t="s">
        <v>27</v>
      </c>
      <c r="Q4221" s="1">
        <v>37811.436805555553</v>
      </c>
      <c r="R4221" s="1">
        <v>40304.713888888888</v>
      </c>
      <c r="S4221" t="s">
        <v>27</v>
      </c>
      <c r="T4221" t="s">
        <v>27</v>
      </c>
      <c r="U4221" t="s">
        <v>27</v>
      </c>
    </row>
    <row r="4222" spans="1:21" x14ac:dyDescent="0.25">
      <c r="A4222" t="s">
        <v>21</v>
      </c>
      <c r="B4222" t="s">
        <v>2204</v>
      </c>
      <c r="C4222" t="s">
        <v>23</v>
      </c>
      <c r="D4222" t="s">
        <v>2205</v>
      </c>
      <c r="E4222" t="s">
        <v>199</v>
      </c>
      <c r="F4222" t="s">
        <v>26</v>
      </c>
      <c r="G4222" t="s">
        <v>27</v>
      </c>
      <c r="H4222">
        <v>4</v>
      </c>
      <c r="I4222">
        <v>4</v>
      </c>
      <c r="J4222" t="s">
        <v>27</v>
      </c>
      <c r="K4222" t="s">
        <v>312</v>
      </c>
      <c r="L4222" t="s">
        <v>313</v>
      </c>
      <c r="M4222" t="s">
        <v>23</v>
      </c>
      <c r="N4222" t="s">
        <v>27</v>
      </c>
      <c r="O4222" t="s">
        <v>27</v>
      </c>
      <c r="P4222" t="s">
        <v>27</v>
      </c>
      <c r="Q4222" s="1">
        <v>42895.381249999999</v>
      </c>
      <c r="R4222" s="1">
        <v>42941.465277777781</v>
      </c>
      <c r="S4222" t="s">
        <v>27</v>
      </c>
      <c r="T4222" t="s">
        <v>27</v>
      </c>
      <c r="U4222" t="s">
        <v>27</v>
      </c>
    </row>
    <row r="4223" spans="1:21" x14ac:dyDescent="0.25">
      <c r="A4223" t="s">
        <v>21</v>
      </c>
      <c r="B4223" t="s">
        <v>149</v>
      </c>
      <c r="C4223" t="s">
        <v>23</v>
      </c>
      <c r="D4223" t="s">
        <v>150</v>
      </c>
      <c r="F4223" t="s">
        <v>151</v>
      </c>
      <c r="G4223" t="s">
        <v>27</v>
      </c>
      <c r="H4223">
        <v>4</v>
      </c>
      <c r="I4223">
        <v>4</v>
      </c>
      <c r="J4223" t="s">
        <v>27</v>
      </c>
      <c r="K4223" t="s">
        <v>1004</v>
      </c>
      <c r="L4223" t="s">
        <v>1005</v>
      </c>
      <c r="M4223" t="s">
        <v>23</v>
      </c>
      <c r="N4223" t="s">
        <v>27</v>
      </c>
      <c r="O4223" t="s">
        <v>27</v>
      </c>
      <c r="P4223" t="s">
        <v>27</v>
      </c>
      <c r="Q4223" s="1">
        <v>38243.334027777775</v>
      </c>
      <c r="R4223" s="1">
        <v>38246.367361111108</v>
      </c>
      <c r="S4223" t="s">
        <v>27</v>
      </c>
      <c r="T4223" t="s">
        <v>27</v>
      </c>
      <c r="U4223" t="s">
        <v>27</v>
      </c>
    </row>
    <row r="4224" spans="1:21" x14ac:dyDescent="0.25">
      <c r="A4224" t="s">
        <v>21</v>
      </c>
      <c r="B4224" t="s">
        <v>1597</v>
      </c>
      <c r="C4224" t="s">
        <v>23</v>
      </c>
      <c r="D4224" t="s">
        <v>1598</v>
      </c>
      <c r="E4224" t="s">
        <v>2266</v>
      </c>
      <c r="F4224" t="s">
        <v>26</v>
      </c>
      <c r="G4224" t="s">
        <v>27</v>
      </c>
      <c r="H4224">
        <v>4</v>
      </c>
      <c r="I4224">
        <v>4</v>
      </c>
      <c r="J4224" t="s">
        <v>27</v>
      </c>
      <c r="K4224" t="s">
        <v>1597</v>
      </c>
      <c r="L4224" t="s">
        <v>1598</v>
      </c>
      <c r="M4224" t="s">
        <v>23</v>
      </c>
      <c r="N4224" t="s">
        <v>27</v>
      </c>
      <c r="O4224" t="s">
        <v>27</v>
      </c>
      <c r="P4224" t="s">
        <v>27</v>
      </c>
      <c r="Q4224" s="1">
        <v>39738.635416666664</v>
      </c>
      <c r="R4224" s="1">
        <v>42846.482638888891</v>
      </c>
      <c r="S4224" t="s">
        <v>27</v>
      </c>
      <c r="T4224" t="s">
        <v>27</v>
      </c>
      <c r="U4224" t="s">
        <v>27</v>
      </c>
    </row>
    <row r="4225" spans="1:21" x14ac:dyDescent="0.25">
      <c r="A4225" t="s">
        <v>21</v>
      </c>
      <c r="B4225" t="s">
        <v>2321</v>
      </c>
      <c r="C4225" t="s">
        <v>23</v>
      </c>
      <c r="D4225" t="s">
        <v>2322</v>
      </c>
      <c r="E4225" t="s">
        <v>838</v>
      </c>
      <c r="F4225" t="s">
        <v>26</v>
      </c>
      <c r="G4225" t="s">
        <v>27</v>
      </c>
      <c r="H4225">
        <v>4</v>
      </c>
      <c r="I4225">
        <v>4</v>
      </c>
      <c r="J4225" t="s">
        <v>2325</v>
      </c>
      <c r="K4225" t="s">
        <v>2318</v>
      </c>
      <c r="L4225" t="s">
        <v>2320</v>
      </c>
      <c r="M4225" t="s">
        <v>23</v>
      </c>
      <c r="N4225" t="s">
        <v>27</v>
      </c>
      <c r="O4225" t="s">
        <v>27</v>
      </c>
      <c r="P4225" t="s">
        <v>27</v>
      </c>
      <c r="Q4225" s="1">
        <v>42783.611111111109</v>
      </c>
      <c r="R4225" s="1">
        <v>42992.823611111111</v>
      </c>
      <c r="S4225">
        <v>3.7</v>
      </c>
      <c r="T4225">
        <v>5.7</v>
      </c>
      <c r="U4225">
        <v>5</v>
      </c>
    </row>
    <row r="4226" spans="1:21" x14ac:dyDescent="0.25">
      <c r="A4226" t="s">
        <v>21</v>
      </c>
      <c r="B4226" t="s">
        <v>2326</v>
      </c>
      <c r="C4226" t="s">
        <v>23</v>
      </c>
      <c r="D4226" t="s">
        <v>2326</v>
      </c>
      <c r="E4226" t="s">
        <v>46</v>
      </c>
      <c r="F4226" t="s">
        <v>26</v>
      </c>
      <c r="G4226" t="s">
        <v>27</v>
      </c>
      <c r="H4226">
        <v>4</v>
      </c>
      <c r="I4226">
        <v>4</v>
      </c>
      <c r="J4226" t="s">
        <v>2327</v>
      </c>
      <c r="K4226" t="s">
        <v>2326</v>
      </c>
      <c r="L4226" t="s">
        <v>2326</v>
      </c>
      <c r="M4226" t="s">
        <v>23</v>
      </c>
      <c r="N4226" t="s">
        <v>27</v>
      </c>
      <c r="O4226" t="s">
        <v>27</v>
      </c>
      <c r="P4226" t="s">
        <v>27</v>
      </c>
      <c r="Q4226" s="1">
        <v>38001.695138888892</v>
      </c>
      <c r="R4226" s="1">
        <v>42416.406944444447</v>
      </c>
      <c r="S4226">
        <v>4.5999999999999996</v>
      </c>
      <c r="T4226">
        <v>12</v>
      </c>
      <c r="U4226">
        <v>7.4249999999999998</v>
      </c>
    </row>
    <row r="4227" spans="1:21" x14ac:dyDescent="0.25">
      <c r="A4227" t="s">
        <v>21</v>
      </c>
      <c r="B4227" t="s">
        <v>2366</v>
      </c>
      <c r="C4227" t="s">
        <v>23</v>
      </c>
      <c r="D4227" t="s">
        <v>1810</v>
      </c>
      <c r="F4227" t="s">
        <v>26</v>
      </c>
      <c r="G4227" t="s">
        <v>27</v>
      </c>
      <c r="H4227">
        <v>4</v>
      </c>
      <c r="I4227">
        <v>4</v>
      </c>
      <c r="J4227" t="s">
        <v>27</v>
      </c>
      <c r="K4227" t="s">
        <v>2367</v>
      </c>
      <c r="L4227" t="s">
        <v>1812</v>
      </c>
      <c r="M4227" t="s">
        <v>23</v>
      </c>
      <c r="N4227" t="s">
        <v>27</v>
      </c>
      <c r="O4227" t="s">
        <v>27</v>
      </c>
      <c r="P4227" t="s">
        <v>27</v>
      </c>
      <c r="Q4227" s="1">
        <v>42545.993750000001</v>
      </c>
      <c r="R4227" s="1">
        <v>42957.709027777775</v>
      </c>
      <c r="S4227" t="s">
        <v>27</v>
      </c>
      <c r="T4227" t="s">
        <v>27</v>
      </c>
      <c r="U4227" t="s">
        <v>27</v>
      </c>
    </row>
    <row r="4228" spans="1:21" x14ac:dyDescent="0.25">
      <c r="A4228" t="s">
        <v>21</v>
      </c>
      <c r="B4228" t="s">
        <v>2459</v>
      </c>
      <c r="C4228" t="s">
        <v>23</v>
      </c>
      <c r="D4228" t="s">
        <v>2460</v>
      </c>
      <c r="F4228" t="s">
        <v>26</v>
      </c>
      <c r="G4228" t="s">
        <v>27</v>
      </c>
      <c r="H4228">
        <v>4</v>
      </c>
      <c r="I4228">
        <v>4</v>
      </c>
      <c r="J4228" t="s">
        <v>27</v>
      </c>
      <c r="K4228" t="s">
        <v>2461</v>
      </c>
      <c r="L4228" t="s">
        <v>2344</v>
      </c>
      <c r="M4228" t="s">
        <v>23</v>
      </c>
      <c r="N4228" t="s">
        <v>27</v>
      </c>
      <c r="O4228" t="s">
        <v>27</v>
      </c>
      <c r="P4228" t="s">
        <v>27</v>
      </c>
      <c r="Q4228" s="1">
        <v>42011.56527777778</v>
      </c>
      <c r="R4228" s="1">
        <v>42964.737500000003</v>
      </c>
      <c r="S4228" t="s">
        <v>27</v>
      </c>
      <c r="T4228" t="s">
        <v>27</v>
      </c>
      <c r="U4228" t="s">
        <v>27</v>
      </c>
    </row>
    <row r="4229" spans="1:21" x14ac:dyDescent="0.25">
      <c r="A4229" t="s">
        <v>21</v>
      </c>
      <c r="B4229" t="s">
        <v>1984</v>
      </c>
      <c r="C4229" t="s">
        <v>23</v>
      </c>
      <c r="D4229" t="s">
        <v>1985</v>
      </c>
      <c r="E4229" t="s">
        <v>211</v>
      </c>
      <c r="F4229" t="s">
        <v>26</v>
      </c>
      <c r="G4229" t="s">
        <v>27</v>
      </c>
      <c r="H4229">
        <v>4</v>
      </c>
      <c r="I4229">
        <v>4</v>
      </c>
      <c r="J4229" t="s">
        <v>27</v>
      </c>
      <c r="K4229" t="s">
        <v>1984</v>
      </c>
      <c r="L4229" t="s">
        <v>1985</v>
      </c>
      <c r="M4229" t="s">
        <v>23</v>
      </c>
      <c r="N4229" t="s">
        <v>27</v>
      </c>
      <c r="O4229" t="s">
        <v>27</v>
      </c>
      <c r="P4229" t="s">
        <v>27</v>
      </c>
      <c r="Q4229" s="1">
        <v>38617.510416666664</v>
      </c>
      <c r="R4229" s="1">
        <v>42999.581250000003</v>
      </c>
      <c r="S4229" t="s">
        <v>27</v>
      </c>
      <c r="T4229" t="s">
        <v>27</v>
      </c>
      <c r="U4229" t="s">
        <v>27</v>
      </c>
    </row>
    <row r="4230" spans="1:21" x14ac:dyDescent="0.25">
      <c r="A4230" t="s">
        <v>21</v>
      </c>
      <c r="B4230" t="s">
        <v>2332</v>
      </c>
      <c r="C4230" t="s">
        <v>23</v>
      </c>
      <c r="D4230" t="s">
        <v>2332</v>
      </c>
      <c r="E4230" t="s">
        <v>46</v>
      </c>
      <c r="F4230" t="s">
        <v>26</v>
      </c>
      <c r="G4230" t="s">
        <v>27</v>
      </c>
      <c r="H4230">
        <v>4</v>
      </c>
      <c r="I4230">
        <v>4</v>
      </c>
      <c r="J4230" t="s">
        <v>2453</v>
      </c>
      <c r="K4230" t="s">
        <v>2332</v>
      </c>
      <c r="L4230" t="s">
        <v>2332</v>
      </c>
      <c r="M4230" t="s">
        <v>23</v>
      </c>
      <c r="N4230" t="s">
        <v>27</v>
      </c>
      <c r="O4230" t="s">
        <v>27</v>
      </c>
      <c r="P4230" t="s">
        <v>27</v>
      </c>
      <c r="Q4230" s="1">
        <v>38001.695138888892</v>
      </c>
      <c r="R4230" s="1">
        <v>41856.398611111108</v>
      </c>
      <c r="S4230">
        <v>0.3</v>
      </c>
      <c r="T4230">
        <v>0.7</v>
      </c>
      <c r="U4230">
        <v>0.57499999999999996</v>
      </c>
    </row>
    <row r="4231" spans="1:21" x14ac:dyDescent="0.25">
      <c r="A4231" t="s">
        <v>21</v>
      </c>
      <c r="B4231" t="s">
        <v>2594</v>
      </c>
      <c r="C4231" t="s">
        <v>23</v>
      </c>
      <c r="D4231" t="s">
        <v>2595</v>
      </c>
      <c r="F4231" t="s">
        <v>26</v>
      </c>
      <c r="G4231" t="s">
        <v>27</v>
      </c>
      <c r="H4231">
        <v>4</v>
      </c>
      <c r="I4231">
        <v>4</v>
      </c>
      <c r="J4231" t="s">
        <v>27</v>
      </c>
      <c r="K4231" t="s">
        <v>2461</v>
      </c>
      <c r="L4231" t="s">
        <v>2344</v>
      </c>
      <c r="M4231" t="s">
        <v>23</v>
      </c>
      <c r="N4231" t="s">
        <v>27</v>
      </c>
      <c r="O4231" t="s">
        <v>27</v>
      </c>
      <c r="P4231" t="s">
        <v>27</v>
      </c>
      <c r="Q4231" s="1">
        <v>42011.56527777778</v>
      </c>
      <c r="R4231" s="1">
        <v>42964.737500000003</v>
      </c>
      <c r="S4231" t="s">
        <v>27</v>
      </c>
      <c r="T4231" t="s">
        <v>27</v>
      </c>
      <c r="U4231" t="s">
        <v>27</v>
      </c>
    </row>
    <row r="4232" spans="1:21" x14ac:dyDescent="0.25">
      <c r="A4232" t="s">
        <v>21</v>
      </c>
      <c r="B4232" t="s">
        <v>2605</v>
      </c>
      <c r="C4232" t="s">
        <v>23</v>
      </c>
      <c r="D4232" t="s">
        <v>2606</v>
      </c>
      <c r="F4232" t="s">
        <v>26</v>
      </c>
      <c r="G4232" t="s">
        <v>27</v>
      </c>
      <c r="H4232">
        <v>4</v>
      </c>
      <c r="I4232">
        <v>4</v>
      </c>
      <c r="J4232" t="s">
        <v>27</v>
      </c>
      <c r="K4232" t="s">
        <v>2605</v>
      </c>
      <c r="L4232" t="s">
        <v>2606</v>
      </c>
      <c r="M4232" t="s">
        <v>23</v>
      </c>
      <c r="N4232" t="s">
        <v>27</v>
      </c>
      <c r="O4232" t="s">
        <v>27</v>
      </c>
      <c r="P4232" t="s">
        <v>27</v>
      </c>
      <c r="Q4232" s="1">
        <v>41795.394444444442</v>
      </c>
      <c r="R4232" s="1">
        <v>42801.46875</v>
      </c>
      <c r="S4232" t="s">
        <v>27</v>
      </c>
      <c r="T4232" t="s">
        <v>27</v>
      </c>
      <c r="U4232" t="s">
        <v>27</v>
      </c>
    </row>
    <row r="4233" spans="1:21" x14ac:dyDescent="0.25">
      <c r="A4233" t="s">
        <v>21</v>
      </c>
      <c r="B4233" t="s">
        <v>2223</v>
      </c>
      <c r="C4233" t="s">
        <v>23</v>
      </c>
      <c r="D4233" t="s">
        <v>2224</v>
      </c>
      <c r="E4233" t="s">
        <v>199</v>
      </c>
      <c r="F4233" t="s">
        <v>26</v>
      </c>
      <c r="G4233" t="s">
        <v>27</v>
      </c>
      <c r="H4233">
        <v>4</v>
      </c>
      <c r="I4233">
        <v>4</v>
      </c>
      <c r="J4233" t="s">
        <v>2624</v>
      </c>
      <c r="K4233" t="s">
        <v>2223</v>
      </c>
      <c r="L4233" t="s">
        <v>2224</v>
      </c>
      <c r="M4233" t="s">
        <v>23</v>
      </c>
      <c r="N4233" t="s">
        <v>27</v>
      </c>
      <c r="O4233" t="s">
        <v>27</v>
      </c>
      <c r="P4233" t="s">
        <v>27</v>
      </c>
      <c r="Q4233" s="1">
        <v>42774.40902777778</v>
      </c>
      <c r="R4233" s="1">
        <v>42984.390277777777</v>
      </c>
      <c r="S4233">
        <v>7.4</v>
      </c>
      <c r="T4233">
        <v>27.9</v>
      </c>
      <c r="U4233">
        <v>14.05</v>
      </c>
    </row>
    <row r="4234" spans="1:21" x14ac:dyDescent="0.25">
      <c r="A4234" t="s">
        <v>21</v>
      </c>
      <c r="B4234" t="s">
        <v>2648</v>
      </c>
      <c r="C4234" t="s">
        <v>23</v>
      </c>
      <c r="D4234" t="s">
        <v>2648</v>
      </c>
      <c r="E4234" t="s">
        <v>2649</v>
      </c>
      <c r="F4234" t="s">
        <v>26</v>
      </c>
      <c r="G4234" t="s">
        <v>27</v>
      </c>
      <c r="H4234">
        <v>4</v>
      </c>
      <c r="I4234">
        <v>4</v>
      </c>
      <c r="J4234" t="s">
        <v>27</v>
      </c>
      <c r="K4234" t="s">
        <v>1917</v>
      </c>
      <c r="L4234" t="s">
        <v>1918</v>
      </c>
      <c r="M4234" t="s">
        <v>23</v>
      </c>
      <c r="N4234" t="s">
        <v>27</v>
      </c>
      <c r="O4234" t="s">
        <v>27</v>
      </c>
      <c r="P4234" t="s">
        <v>27</v>
      </c>
      <c r="Q4234" s="1">
        <v>39836.392361111109</v>
      </c>
      <c r="R4234" s="1">
        <v>42877.647222222222</v>
      </c>
      <c r="S4234" t="s">
        <v>27</v>
      </c>
      <c r="T4234" t="s">
        <v>27</v>
      </c>
      <c r="U4234" t="s">
        <v>27</v>
      </c>
    </row>
    <row r="4235" spans="1:21" x14ac:dyDescent="0.25">
      <c r="A4235" t="s">
        <v>21</v>
      </c>
      <c r="B4235" t="s">
        <v>2656</v>
      </c>
      <c r="C4235" t="s">
        <v>23</v>
      </c>
      <c r="D4235" t="s">
        <v>2657</v>
      </c>
      <c r="F4235" t="s">
        <v>26</v>
      </c>
      <c r="G4235" t="s">
        <v>27</v>
      </c>
      <c r="H4235">
        <v>4</v>
      </c>
      <c r="I4235">
        <v>4</v>
      </c>
      <c r="J4235" t="s">
        <v>27</v>
      </c>
      <c r="K4235" t="s">
        <v>2656</v>
      </c>
      <c r="L4235" t="s">
        <v>2657</v>
      </c>
      <c r="M4235" t="s">
        <v>23</v>
      </c>
      <c r="N4235" t="s">
        <v>27</v>
      </c>
      <c r="O4235" t="s">
        <v>27</v>
      </c>
      <c r="P4235" t="s">
        <v>27</v>
      </c>
      <c r="Q4235" s="1">
        <v>42629.646527777775</v>
      </c>
      <c r="R4235" s="1">
        <v>42887.702777777777</v>
      </c>
      <c r="S4235" t="s">
        <v>27</v>
      </c>
      <c r="T4235" t="s">
        <v>27</v>
      </c>
      <c r="U4235" t="s">
        <v>27</v>
      </c>
    </row>
    <row r="4236" spans="1:21" x14ac:dyDescent="0.25">
      <c r="A4236" t="s">
        <v>21</v>
      </c>
      <c r="B4236" t="s">
        <v>2693</v>
      </c>
      <c r="C4236" t="s">
        <v>23</v>
      </c>
      <c r="D4236" t="s">
        <v>2694</v>
      </c>
      <c r="F4236" t="s">
        <v>26</v>
      </c>
      <c r="G4236" t="s">
        <v>27</v>
      </c>
      <c r="H4236">
        <v>4</v>
      </c>
      <c r="I4236">
        <v>4</v>
      </c>
      <c r="J4236" t="s">
        <v>27</v>
      </c>
      <c r="K4236" t="s">
        <v>2693</v>
      </c>
      <c r="L4236" t="s">
        <v>2694</v>
      </c>
      <c r="M4236" t="s">
        <v>23</v>
      </c>
      <c r="N4236" t="s">
        <v>27</v>
      </c>
      <c r="O4236" t="s">
        <v>27</v>
      </c>
      <c r="P4236" t="s">
        <v>27</v>
      </c>
      <c r="Q4236" s="1">
        <v>40044.395138888889</v>
      </c>
      <c r="R4236" s="1">
        <v>42641.578472222223</v>
      </c>
      <c r="S4236" t="s">
        <v>27</v>
      </c>
      <c r="T4236" t="s">
        <v>27</v>
      </c>
      <c r="U4236" t="s">
        <v>27</v>
      </c>
    </row>
    <row r="4237" spans="1:21" x14ac:dyDescent="0.25">
      <c r="A4237" t="s">
        <v>21</v>
      </c>
      <c r="B4237" t="s">
        <v>2640</v>
      </c>
      <c r="C4237" t="s">
        <v>23</v>
      </c>
      <c r="D4237" t="s">
        <v>2641</v>
      </c>
      <c r="F4237" t="s">
        <v>26</v>
      </c>
      <c r="G4237" t="s">
        <v>27</v>
      </c>
      <c r="H4237">
        <v>4</v>
      </c>
      <c r="I4237">
        <v>4</v>
      </c>
      <c r="J4237">
        <v>-1.1299999999999999</v>
      </c>
      <c r="K4237" t="s">
        <v>532</v>
      </c>
      <c r="L4237" t="s">
        <v>533</v>
      </c>
      <c r="M4237" t="s">
        <v>23</v>
      </c>
      <c r="N4237" t="s">
        <v>27</v>
      </c>
      <c r="O4237" t="s">
        <v>27</v>
      </c>
      <c r="P4237" t="s">
        <v>27</v>
      </c>
      <c r="Q4237" s="1">
        <v>37831.690972222219</v>
      </c>
      <c r="R4237" s="1">
        <v>41477.65902777778</v>
      </c>
      <c r="S4237" t="s">
        <v>27</v>
      </c>
      <c r="T4237" t="s">
        <v>27</v>
      </c>
      <c r="U4237" t="s">
        <v>27</v>
      </c>
    </row>
    <row r="4238" spans="1:21" x14ac:dyDescent="0.25">
      <c r="A4238" t="s">
        <v>21</v>
      </c>
      <c r="B4238" t="s">
        <v>2321</v>
      </c>
      <c r="C4238" t="s">
        <v>23</v>
      </c>
      <c r="D4238" t="s">
        <v>2322</v>
      </c>
      <c r="E4238" t="s">
        <v>838</v>
      </c>
      <c r="F4238" t="s">
        <v>26</v>
      </c>
      <c r="G4238" t="s">
        <v>27</v>
      </c>
      <c r="H4238">
        <v>4</v>
      </c>
      <c r="I4238">
        <v>4</v>
      </c>
      <c r="J4238" t="s">
        <v>2791</v>
      </c>
      <c r="K4238" t="s">
        <v>2318</v>
      </c>
      <c r="L4238" t="s">
        <v>2320</v>
      </c>
      <c r="M4238" t="s">
        <v>23</v>
      </c>
      <c r="N4238" t="s">
        <v>27</v>
      </c>
      <c r="O4238" t="s">
        <v>27</v>
      </c>
      <c r="P4238" t="s">
        <v>27</v>
      </c>
      <c r="Q4238" s="1">
        <v>42676.412499999999</v>
      </c>
      <c r="R4238" s="1">
        <v>42888.552083333336</v>
      </c>
      <c r="S4238">
        <v>4.0999999999999996</v>
      </c>
      <c r="T4238">
        <v>5.4</v>
      </c>
      <c r="U4238">
        <v>4.9249999999999998</v>
      </c>
    </row>
    <row r="4239" spans="1:21" x14ac:dyDescent="0.25">
      <c r="A4239" t="s">
        <v>21</v>
      </c>
      <c r="B4239" t="s">
        <v>2798</v>
      </c>
      <c r="C4239" t="s">
        <v>23</v>
      </c>
      <c r="D4239" t="s">
        <v>2799</v>
      </c>
      <c r="E4239" t="s">
        <v>838</v>
      </c>
      <c r="F4239" t="s">
        <v>26</v>
      </c>
      <c r="G4239" t="s">
        <v>27</v>
      </c>
      <c r="H4239">
        <v>4</v>
      </c>
      <c r="I4239">
        <v>4</v>
      </c>
      <c r="J4239" t="s">
        <v>27</v>
      </c>
      <c r="K4239" t="s">
        <v>2800</v>
      </c>
      <c r="L4239" t="s">
        <v>2799</v>
      </c>
      <c r="M4239" t="s">
        <v>23</v>
      </c>
      <c r="N4239" t="s">
        <v>27</v>
      </c>
      <c r="O4239" t="s">
        <v>27</v>
      </c>
      <c r="P4239" t="s">
        <v>27</v>
      </c>
      <c r="Q4239" s="1">
        <v>42123.572222222225</v>
      </c>
      <c r="R4239" s="1">
        <v>42765.597916666666</v>
      </c>
      <c r="S4239" t="s">
        <v>27</v>
      </c>
      <c r="T4239" t="s">
        <v>27</v>
      </c>
      <c r="U4239" t="s">
        <v>27</v>
      </c>
    </row>
    <row r="4240" spans="1:21" x14ac:dyDescent="0.25">
      <c r="A4240" t="s">
        <v>21</v>
      </c>
      <c r="B4240" t="s">
        <v>2318</v>
      </c>
      <c r="C4240" t="s">
        <v>23</v>
      </c>
      <c r="D4240" t="s">
        <v>2318</v>
      </c>
      <c r="E4240" t="s">
        <v>69</v>
      </c>
      <c r="F4240" t="s">
        <v>26</v>
      </c>
      <c r="G4240" t="s">
        <v>27</v>
      </c>
      <c r="H4240">
        <v>4</v>
      </c>
      <c r="I4240">
        <v>4</v>
      </c>
      <c r="J4240" t="s">
        <v>2839</v>
      </c>
      <c r="K4240" t="s">
        <v>2318</v>
      </c>
      <c r="L4240" t="s">
        <v>2320</v>
      </c>
      <c r="M4240" t="s">
        <v>23</v>
      </c>
      <c r="N4240" t="s">
        <v>27</v>
      </c>
      <c r="O4240" t="s">
        <v>27</v>
      </c>
      <c r="P4240" t="s">
        <v>27</v>
      </c>
      <c r="Q4240" s="1">
        <v>42214.753472222219</v>
      </c>
      <c r="R4240" s="1">
        <v>42999.395138888889</v>
      </c>
      <c r="S4240">
        <v>14.3</v>
      </c>
      <c r="T4240">
        <v>61.6</v>
      </c>
      <c r="U4240">
        <v>33.85</v>
      </c>
    </row>
    <row r="4241" spans="1:21" x14ac:dyDescent="0.25">
      <c r="A4241" t="s">
        <v>21</v>
      </c>
      <c r="B4241" t="s">
        <v>2318</v>
      </c>
      <c r="C4241" t="s">
        <v>23</v>
      </c>
      <c r="D4241" t="s">
        <v>2318</v>
      </c>
      <c r="E4241" t="s">
        <v>1006</v>
      </c>
      <c r="F4241" t="s">
        <v>26</v>
      </c>
      <c r="G4241" t="s">
        <v>27</v>
      </c>
      <c r="H4241">
        <v>4</v>
      </c>
      <c r="I4241">
        <v>4</v>
      </c>
      <c r="J4241" t="s">
        <v>2840</v>
      </c>
      <c r="K4241" t="s">
        <v>2447</v>
      </c>
      <c r="L4241" t="s">
        <v>2320</v>
      </c>
      <c r="M4241" t="s">
        <v>23</v>
      </c>
      <c r="N4241" t="s">
        <v>27</v>
      </c>
      <c r="O4241" t="s">
        <v>27</v>
      </c>
      <c r="P4241" t="s">
        <v>27</v>
      </c>
      <c r="Q4241" s="1">
        <v>41788.395833333336</v>
      </c>
      <c r="R4241" s="1">
        <v>42054.536805555559</v>
      </c>
      <c r="S4241">
        <v>74</v>
      </c>
      <c r="T4241">
        <v>210</v>
      </c>
      <c r="U4241">
        <v>124.5</v>
      </c>
    </row>
    <row r="4242" spans="1:21" x14ac:dyDescent="0.25">
      <c r="A4242" t="s">
        <v>21</v>
      </c>
      <c r="B4242" t="s">
        <v>2867</v>
      </c>
      <c r="C4242" t="s">
        <v>23</v>
      </c>
      <c r="D4242" t="s">
        <v>2868</v>
      </c>
      <c r="F4242" t="s">
        <v>107</v>
      </c>
      <c r="G4242" t="s">
        <v>27</v>
      </c>
      <c r="H4242">
        <v>4</v>
      </c>
      <c r="I4242">
        <v>4</v>
      </c>
      <c r="J4242" t="s">
        <v>27</v>
      </c>
      <c r="K4242" t="s">
        <v>2869</v>
      </c>
      <c r="L4242" t="s">
        <v>2870</v>
      </c>
      <c r="M4242" t="s">
        <v>23</v>
      </c>
      <c r="N4242" t="s">
        <v>27</v>
      </c>
      <c r="O4242" t="s">
        <v>27</v>
      </c>
      <c r="P4242" t="s">
        <v>27</v>
      </c>
      <c r="Q4242" s="1">
        <v>41019.939583333333</v>
      </c>
      <c r="R4242" s="1">
        <v>41478.460416666669</v>
      </c>
      <c r="S4242" t="s">
        <v>27</v>
      </c>
      <c r="T4242" t="s">
        <v>27</v>
      </c>
      <c r="U4242" t="s">
        <v>27</v>
      </c>
    </row>
    <row r="4243" spans="1:21" x14ac:dyDescent="0.25">
      <c r="A4243" t="s">
        <v>21</v>
      </c>
      <c r="B4243" t="s">
        <v>2313</v>
      </c>
      <c r="C4243" t="s">
        <v>23</v>
      </c>
      <c r="D4243" t="s">
        <v>2313</v>
      </c>
      <c r="E4243" t="s">
        <v>46</v>
      </c>
      <c r="F4243" t="s">
        <v>26</v>
      </c>
      <c r="G4243" t="s">
        <v>27</v>
      </c>
      <c r="H4243">
        <v>4</v>
      </c>
      <c r="I4243">
        <v>4</v>
      </c>
      <c r="J4243" t="s">
        <v>782</v>
      </c>
      <c r="K4243" t="s">
        <v>1127</v>
      </c>
      <c r="L4243" t="s">
        <v>1128</v>
      </c>
      <c r="M4243" t="s">
        <v>23</v>
      </c>
      <c r="N4243" t="s">
        <v>27</v>
      </c>
      <c r="O4243" t="s">
        <v>27</v>
      </c>
      <c r="P4243" t="s">
        <v>27</v>
      </c>
      <c r="Q4243" s="1">
        <v>37883.525694444441</v>
      </c>
      <c r="R4243" s="1">
        <v>39630.425694444442</v>
      </c>
      <c r="S4243">
        <v>7.0000000000000007E-2</v>
      </c>
      <c r="T4243">
        <v>0.21</v>
      </c>
      <c r="U4243">
        <v>0.1525</v>
      </c>
    </row>
    <row r="4244" spans="1:21" x14ac:dyDescent="0.25">
      <c r="A4244" t="s">
        <v>21</v>
      </c>
      <c r="B4244" t="s">
        <v>2122</v>
      </c>
      <c r="C4244" t="s">
        <v>23</v>
      </c>
      <c r="D4244" t="s">
        <v>2123</v>
      </c>
      <c r="E4244" t="s">
        <v>325</v>
      </c>
      <c r="F4244" t="s">
        <v>26</v>
      </c>
      <c r="G4244" t="s">
        <v>27</v>
      </c>
      <c r="H4244">
        <v>4</v>
      </c>
      <c r="I4244">
        <v>4</v>
      </c>
      <c r="J4244" t="s">
        <v>27</v>
      </c>
      <c r="K4244" t="s">
        <v>2125</v>
      </c>
      <c r="L4244" t="s">
        <v>2123</v>
      </c>
      <c r="M4244" t="s">
        <v>23</v>
      </c>
      <c r="N4244" t="s">
        <v>27</v>
      </c>
      <c r="O4244" t="s">
        <v>27</v>
      </c>
      <c r="P4244" t="s">
        <v>27</v>
      </c>
      <c r="Q4244" s="1">
        <v>41906.578472222223</v>
      </c>
      <c r="R4244" s="1">
        <v>42046.537499999999</v>
      </c>
      <c r="S4244">
        <v>0.15</v>
      </c>
      <c r="T4244">
        <v>0.15</v>
      </c>
      <c r="U4244">
        <v>0.15</v>
      </c>
    </row>
    <row r="4245" spans="1:21" x14ac:dyDescent="0.25">
      <c r="A4245" t="s">
        <v>21</v>
      </c>
      <c r="B4245" t="s">
        <v>2988</v>
      </c>
      <c r="C4245" t="s">
        <v>23</v>
      </c>
      <c r="D4245" t="s">
        <v>2989</v>
      </c>
      <c r="F4245" t="s">
        <v>107</v>
      </c>
      <c r="G4245" t="s">
        <v>27</v>
      </c>
      <c r="H4245">
        <v>4</v>
      </c>
      <c r="I4245">
        <v>4</v>
      </c>
      <c r="J4245" t="s">
        <v>27</v>
      </c>
      <c r="K4245" t="s">
        <v>1204</v>
      </c>
      <c r="L4245" t="s">
        <v>1205</v>
      </c>
      <c r="M4245" t="s">
        <v>23</v>
      </c>
      <c r="N4245" t="s">
        <v>27</v>
      </c>
      <c r="O4245" t="s">
        <v>27</v>
      </c>
      <c r="P4245" t="s">
        <v>27</v>
      </c>
      <c r="Q4245" s="1">
        <v>38770.56527777778</v>
      </c>
      <c r="R4245" s="1">
        <v>41277.700694444444</v>
      </c>
      <c r="S4245" t="s">
        <v>27</v>
      </c>
      <c r="T4245" t="s">
        <v>27</v>
      </c>
      <c r="U4245" t="s">
        <v>27</v>
      </c>
    </row>
    <row r="4246" spans="1:21" x14ac:dyDescent="0.25">
      <c r="A4246" t="s">
        <v>21</v>
      </c>
      <c r="B4246" t="s">
        <v>2990</v>
      </c>
      <c r="C4246" t="s">
        <v>23</v>
      </c>
      <c r="D4246" t="s">
        <v>2991</v>
      </c>
      <c r="F4246" t="s">
        <v>107</v>
      </c>
      <c r="G4246" t="s">
        <v>27</v>
      </c>
      <c r="H4246">
        <v>3</v>
      </c>
      <c r="I4246">
        <v>4</v>
      </c>
      <c r="J4246" t="s">
        <v>27</v>
      </c>
      <c r="K4246" t="s">
        <v>503</v>
      </c>
      <c r="L4246" t="s">
        <v>504</v>
      </c>
      <c r="M4246" t="s">
        <v>23</v>
      </c>
      <c r="N4246" t="s">
        <v>27</v>
      </c>
      <c r="O4246" t="s">
        <v>27</v>
      </c>
      <c r="P4246" t="s">
        <v>27</v>
      </c>
      <c r="Q4246" s="1">
        <v>40890.6</v>
      </c>
      <c r="R4246" s="1">
        <v>41267.746527777781</v>
      </c>
      <c r="S4246" t="s">
        <v>27</v>
      </c>
      <c r="T4246" t="s">
        <v>27</v>
      </c>
      <c r="U4246" t="s">
        <v>27</v>
      </c>
    </row>
    <row r="4247" spans="1:21" x14ac:dyDescent="0.25">
      <c r="A4247" t="s">
        <v>21</v>
      </c>
      <c r="B4247" t="s">
        <v>2923</v>
      </c>
      <c r="C4247" t="s">
        <v>23</v>
      </c>
      <c r="D4247" t="s">
        <v>3013</v>
      </c>
      <c r="F4247" t="s">
        <v>107</v>
      </c>
      <c r="G4247" t="s">
        <v>27</v>
      </c>
      <c r="H4247">
        <v>3</v>
      </c>
      <c r="I4247">
        <v>4</v>
      </c>
      <c r="J4247" t="s">
        <v>27</v>
      </c>
      <c r="K4247" t="s">
        <v>3014</v>
      </c>
      <c r="L4247" t="s">
        <v>3015</v>
      </c>
      <c r="M4247" t="s">
        <v>23</v>
      </c>
      <c r="N4247" t="s">
        <v>27</v>
      </c>
      <c r="O4247" t="s">
        <v>27</v>
      </c>
      <c r="P4247" t="s">
        <v>27</v>
      </c>
      <c r="Q4247" s="1">
        <v>38421.574305555558</v>
      </c>
      <c r="R4247" s="1">
        <v>38540.711111111108</v>
      </c>
      <c r="S4247" t="s">
        <v>27</v>
      </c>
      <c r="T4247" t="s">
        <v>27</v>
      </c>
      <c r="U4247" t="s">
        <v>27</v>
      </c>
    </row>
    <row r="4248" spans="1:21" x14ac:dyDescent="0.25">
      <c r="A4248" t="s">
        <v>21</v>
      </c>
      <c r="B4248" t="s">
        <v>2313</v>
      </c>
      <c r="C4248" t="s">
        <v>23</v>
      </c>
      <c r="D4248" t="s">
        <v>2313</v>
      </c>
      <c r="E4248" t="s">
        <v>46</v>
      </c>
      <c r="F4248" t="s">
        <v>26</v>
      </c>
      <c r="G4248" t="s">
        <v>27</v>
      </c>
      <c r="H4248">
        <v>4</v>
      </c>
      <c r="I4248">
        <v>4</v>
      </c>
      <c r="J4248" t="s">
        <v>2899</v>
      </c>
      <c r="K4248" t="s">
        <v>2313</v>
      </c>
      <c r="L4248" t="s">
        <v>2313</v>
      </c>
      <c r="M4248" t="s">
        <v>23</v>
      </c>
      <c r="N4248" t="s">
        <v>27</v>
      </c>
      <c r="O4248" t="s">
        <v>27</v>
      </c>
      <c r="P4248" t="s">
        <v>27</v>
      </c>
      <c r="Q4248" s="1">
        <v>39267.49722222222</v>
      </c>
      <c r="R4248" s="1">
        <v>41856.709722222222</v>
      </c>
      <c r="S4248">
        <v>0.13</v>
      </c>
      <c r="T4248">
        <v>0.56999999999999995</v>
      </c>
      <c r="U4248">
        <v>0.26</v>
      </c>
    </row>
    <row r="4249" spans="1:21" x14ac:dyDescent="0.25">
      <c r="A4249" t="s">
        <v>21</v>
      </c>
      <c r="B4249" t="s">
        <v>2318</v>
      </c>
      <c r="C4249" t="s">
        <v>23</v>
      </c>
      <c r="D4249" t="s">
        <v>2318</v>
      </c>
      <c r="E4249" t="s">
        <v>69</v>
      </c>
      <c r="F4249" t="s">
        <v>26</v>
      </c>
      <c r="G4249" t="s">
        <v>27</v>
      </c>
      <c r="H4249">
        <v>3</v>
      </c>
      <c r="I4249">
        <v>4</v>
      </c>
      <c r="J4249" t="s">
        <v>3065</v>
      </c>
      <c r="K4249" t="s">
        <v>2318</v>
      </c>
      <c r="L4249" t="s">
        <v>2320</v>
      </c>
      <c r="M4249" t="s">
        <v>23</v>
      </c>
      <c r="N4249" t="s">
        <v>27</v>
      </c>
      <c r="O4249" t="s">
        <v>27</v>
      </c>
      <c r="P4249" t="s">
        <v>27</v>
      </c>
      <c r="Q4249" s="1">
        <v>42209.599305555559</v>
      </c>
      <c r="R4249" s="1">
        <v>42685.598611111112</v>
      </c>
      <c r="S4249">
        <v>11.3</v>
      </c>
      <c r="T4249">
        <v>15.3</v>
      </c>
      <c r="U4249">
        <v>12.95</v>
      </c>
    </row>
    <row r="4250" spans="1:21" x14ac:dyDescent="0.25">
      <c r="A4250" t="s">
        <v>21</v>
      </c>
      <c r="B4250" t="s">
        <v>2318</v>
      </c>
      <c r="C4250" t="s">
        <v>23</v>
      </c>
      <c r="D4250" t="s">
        <v>2318</v>
      </c>
      <c r="E4250" t="s">
        <v>69</v>
      </c>
      <c r="F4250" t="s">
        <v>26</v>
      </c>
      <c r="G4250" t="s">
        <v>27</v>
      </c>
      <c r="H4250">
        <v>3</v>
      </c>
      <c r="I4250">
        <v>4</v>
      </c>
      <c r="J4250" t="s">
        <v>3110</v>
      </c>
      <c r="K4250" t="s">
        <v>2318</v>
      </c>
      <c r="L4250" t="s">
        <v>2320</v>
      </c>
      <c r="M4250" t="s">
        <v>23</v>
      </c>
      <c r="N4250" t="s">
        <v>27</v>
      </c>
      <c r="O4250" t="s">
        <v>27</v>
      </c>
      <c r="P4250" t="s">
        <v>27</v>
      </c>
      <c r="Q4250" s="1">
        <v>42207.543749999997</v>
      </c>
      <c r="R4250" s="1">
        <v>42625.540277777778</v>
      </c>
      <c r="S4250">
        <v>2.6</v>
      </c>
      <c r="T4250">
        <v>22.7</v>
      </c>
      <c r="U4250">
        <v>8.875</v>
      </c>
    </row>
    <row r="4251" spans="1:21" x14ac:dyDescent="0.25">
      <c r="A4251" t="s">
        <v>21</v>
      </c>
      <c r="B4251" t="s">
        <v>2321</v>
      </c>
      <c r="C4251" t="s">
        <v>23</v>
      </c>
      <c r="D4251" t="s">
        <v>2322</v>
      </c>
      <c r="E4251" t="s">
        <v>838</v>
      </c>
      <c r="F4251" t="s">
        <v>26</v>
      </c>
      <c r="G4251" t="s">
        <v>27</v>
      </c>
      <c r="H4251">
        <v>4</v>
      </c>
      <c r="I4251">
        <v>4</v>
      </c>
      <c r="J4251" t="s">
        <v>3290</v>
      </c>
      <c r="K4251" t="s">
        <v>2318</v>
      </c>
      <c r="L4251" t="s">
        <v>2320</v>
      </c>
      <c r="M4251" t="s">
        <v>23</v>
      </c>
      <c r="N4251" t="s">
        <v>27</v>
      </c>
      <c r="O4251" t="s">
        <v>27</v>
      </c>
      <c r="P4251" t="s">
        <v>27</v>
      </c>
      <c r="Q4251" s="1">
        <v>42709.548611111109</v>
      </c>
      <c r="R4251" s="1">
        <v>42944.729166666664</v>
      </c>
      <c r="S4251">
        <v>4.2</v>
      </c>
      <c r="T4251">
        <v>6.2</v>
      </c>
      <c r="U4251">
        <v>5.15</v>
      </c>
    </row>
    <row r="4252" spans="1:21" x14ac:dyDescent="0.25">
      <c r="A4252" t="s">
        <v>21</v>
      </c>
      <c r="B4252" t="s">
        <v>3345</v>
      </c>
      <c r="C4252" t="s">
        <v>23</v>
      </c>
      <c r="D4252" t="s">
        <v>3346</v>
      </c>
      <c r="E4252" t="s">
        <v>3347</v>
      </c>
      <c r="F4252" t="s">
        <v>26</v>
      </c>
      <c r="G4252" t="s">
        <v>27</v>
      </c>
      <c r="H4252">
        <v>4</v>
      </c>
      <c r="I4252">
        <v>4</v>
      </c>
      <c r="J4252" t="s">
        <v>27</v>
      </c>
      <c r="K4252" t="s">
        <v>3345</v>
      </c>
      <c r="L4252" t="s">
        <v>3346</v>
      </c>
      <c r="M4252" t="s">
        <v>23</v>
      </c>
      <c r="N4252" t="s">
        <v>27</v>
      </c>
      <c r="O4252" t="s">
        <v>27</v>
      </c>
      <c r="P4252" t="s">
        <v>27</v>
      </c>
      <c r="Q4252" s="1">
        <v>42871.573611111111</v>
      </c>
      <c r="R4252" s="1">
        <v>42986.474305555559</v>
      </c>
      <c r="S4252" t="s">
        <v>27</v>
      </c>
      <c r="T4252" t="s">
        <v>27</v>
      </c>
      <c r="U4252" t="s">
        <v>27</v>
      </c>
    </row>
    <row r="4253" spans="1:21" x14ac:dyDescent="0.25">
      <c r="A4253" t="s">
        <v>21</v>
      </c>
      <c r="B4253" t="s">
        <v>3354</v>
      </c>
      <c r="C4253" t="s">
        <v>23</v>
      </c>
      <c r="D4253" t="s">
        <v>3355</v>
      </c>
      <c r="E4253" t="s">
        <v>199</v>
      </c>
      <c r="F4253" t="s">
        <v>26</v>
      </c>
      <c r="G4253" t="s">
        <v>27</v>
      </c>
      <c r="H4253">
        <v>4</v>
      </c>
      <c r="I4253">
        <v>4</v>
      </c>
      <c r="J4253" t="s">
        <v>27</v>
      </c>
      <c r="K4253" t="s">
        <v>3356</v>
      </c>
      <c r="L4253" t="s">
        <v>3355</v>
      </c>
      <c r="M4253" t="s">
        <v>23</v>
      </c>
      <c r="N4253" t="s">
        <v>27</v>
      </c>
      <c r="O4253" t="s">
        <v>27</v>
      </c>
      <c r="P4253" t="s">
        <v>27</v>
      </c>
      <c r="Q4253" s="1">
        <v>42137.683333333334</v>
      </c>
      <c r="R4253" s="1">
        <v>43004.447916666664</v>
      </c>
      <c r="S4253" t="s">
        <v>27</v>
      </c>
      <c r="T4253" t="s">
        <v>27</v>
      </c>
      <c r="U4253" t="s">
        <v>27</v>
      </c>
    </row>
    <row r="4254" spans="1:21" x14ac:dyDescent="0.25">
      <c r="A4254" t="s">
        <v>21</v>
      </c>
      <c r="B4254" t="s">
        <v>2326</v>
      </c>
      <c r="C4254" t="s">
        <v>23</v>
      </c>
      <c r="D4254" t="s">
        <v>2326</v>
      </c>
      <c r="E4254" t="s">
        <v>46</v>
      </c>
      <c r="F4254" t="s">
        <v>26</v>
      </c>
      <c r="G4254" t="s">
        <v>27</v>
      </c>
      <c r="H4254">
        <v>4</v>
      </c>
      <c r="I4254">
        <v>4</v>
      </c>
      <c r="J4254" t="s">
        <v>3116</v>
      </c>
      <c r="K4254" t="s">
        <v>2326</v>
      </c>
      <c r="L4254" t="s">
        <v>2326</v>
      </c>
      <c r="M4254" t="s">
        <v>23</v>
      </c>
      <c r="N4254" t="s">
        <v>27</v>
      </c>
      <c r="O4254" t="s">
        <v>27</v>
      </c>
      <c r="P4254" t="s">
        <v>27</v>
      </c>
      <c r="Q4254" s="1">
        <v>39651.381249999999</v>
      </c>
      <c r="R4254" s="1">
        <v>41856.398611111108</v>
      </c>
      <c r="S4254">
        <v>5.4</v>
      </c>
      <c r="T4254">
        <v>9.9</v>
      </c>
      <c r="U4254">
        <v>7.5250000000000004</v>
      </c>
    </row>
    <row r="4255" spans="1:21" x14ac:dyDescent="0.25">
      <c r="A4255" t="s">
        <v>21</v>
      </c>
      <c r="B4255" t="s">
        <v>3014</v>
      </c>
      <c r="C4255" t="s">
        <v>23</v>
      </c>
      <c r="D4255" t="s">
        <v>3268</v>
      </c>
      <c r="F4255" t="s">
        <v>26</v>
      </c>
      <c r="G4255" t="s">
        <v>27</v>
      </c>
      <c r="H4255">
        <v>4</v>
      </c>
      <c r="I4255">
        <v>4</v>
      </c>
      <c r="J4255" t="s">
        <v>27</v>
      </c>
      <c r="K4255" t="s">
        <v>3014</v>
      </c>
      <c r="L4255" t="s">
        <v>3267</v>
      </c>
      <c r="M4255" t="s">
        <v>23</v>
      </c>
      <c r="N4255" t="s">
        <v>27</v>
      </c>
      <c r="O4255" t="s">
        <v>27</v>
      </c>
      <c r="P4255" t="s">
        <v>27</v>
      </c>
      <c r="Q4255" s="1">
        <v>41756.865277777775</v>
      </c>
      <c r="R4255" s="1">
        <v>42669.706944444442</v>
      </c>
      <c r="S4255" t="s">
        <v>27</v>
      </c>
      <c r="T4255" t="s">
        <v>27</v>
      </c>
      <c r="U4255" t="s">
        <v>27</v>
      </c>
    </row>
    <row r="4256" spans="1:21" x14ac:dyDescent="0.25">
      <c r="A4256" t="s">
        <v>21</v>
      </c>
      <c r="B4256" t="s">
        <v>2318</v>
      </c>
      <c r="C4256" t="s">
        <v>23</v>
      </c>
      <c r="D4256" t="s">
        <v>2318</v>
      </c>
      <c r="E4256" t="s">
        <v>69</v>
      </c>
      <c r="F4256" t="s">
        <v>26</v>
      </c>
      <c r="G4256" t="s">
        <v>27</v>
      </c>
      <c r="H4256">
        <v>4</v>
      </c>
      <c r="I4256">
        <v>4</v>
      </c>
      <c r="J4256" t="s">
        <v>3471</v>
      </c>
      <c r="K4256" t="s">
        <v>2318</v>
      </c>
      <c r="L4256" t="s">
        <v>2320</v>
      </c>
      <c r="M4256" t="s">
        <v>23</v>
      </c>
      <c r="N4256" t="s">
        <v>27</v>
      </c>
      <c r="O4256" t="s">
        <v>27</v>
      </c>
      <c r="P4256" t="s">
        <v>27</v>
      </c>
      <c r="Q4256" s="1">
        <v>42495.595833333333</v>
      </c>
      <c r="R4256" s="1">
        <v>42810.425000000003</v>
      </c>
      <c r="S4256">
        <v>19.899999999999999</v>
      </c>
      <c r="T4256">
        <v>58.1</v>
      </c>
      <c r="U4256">
        <v>36.024999999999999</v>
      </c>
    </row>
    <row r="4257" spans="1:21" x14ac:dyDescent="0.25">
      <c r="A4257" t="s">
        <v>21</v>
      </c>
      <c r="B4257" t="s">
        <v>2332</v>
      </c>
      <c r="C4257" t="s">
        <v>23</v>
      </c>
      <c r="D4257" t="s">
        <v>2332</v>
      </c>
      <c r="E4257" t="s">
        <v>46</v>
      </c>
      <c r="F4257" t="s">
        <v>26</v>
      </c>
      <c r="G4257" t="s">
        <v>27</v>
      </c>
      <c r="H4257">
        <v>4</v>
      </c>
      <c r="I4257">
        <v>4</v>
      </c>
      <c r="J4257" t="s">
        <v>2496</v>
      </c>
      <c r="K4257" t="s">
        <v>2332</v>
      </c>
      <c r="L4257" t="s">
        <v>2332</v>
      </c>
      <c r="M4257" t="s">
        <v>23</v>
      </c>
      <c r="N4257" t="s">
        <v>27</v>
      </c>
      <c r="O4257" t="s">
        <v>27</v>
      </c>
      <c r="P4257" t="s">
        <v>27</v>
      </c>
      <c r="Q4257" s="1">
        <v>38037.508333333331</v>
      </c>
      <c r="R4257" s="1">
        <v>42622.494444444441</v>
      </c>
      <c r="S4257">
        <v>0.9</v>
      </c>
      <c r="T4257">
        <v>1.4</v>
      </c>
      <c r="U4257">
        <v>1.2250000000000001</v>
      </c>
    </row>
    <row r="4258" spans="1:21" x14ac:dyDescent="0.25">
      <c r="A4258" t="s">
        <v>21</v>
      </c>
      <c r="B4258" t="s">
        <v>2405</v>
      </c>
      <c r="C4258" t="s">
        <v>23</v>
      </c>
      <c r="D4258" t="s">
        <v>2406</v>
      </c>
      <c r="E4258" t="s">
        <v>563</v>
      </c>
      <c r="F4258" t="s">
        <v>26</v>
      </c>
      <c r="G4258" t="s">
        <v>27</v>
      </c>
      <c r="H4258">
        <v>3</v>
      </c>
      <c r="I4258">
        <v>4</v>
      </c>
      <c r="J4258" s="2">
        <v>22098</v>
      </c>
      <c r="K4258" t="s">
        <v>2405</v>
      </c>
      <c r="L4258" t="s">
        <v>2407</v>
      </c>
      <c r="M4258" t="s">
        <v>23</v>
      </c>
      <c r="N4258" t="s">
        <v>27</v>
      </c>
      <c r="O4258" t="s">
        <v>27</v>
      </c>
      <c r="P4258" t="s">
        <v>27</v>
      </c>
      <c r="Q4258" s="1">
        <v>42014.361805555556</v>
      </c>
      <c r="R4258" s="1">
        <v>42641.498611111114</v>
      </c>
      <c r="S4258">
        <v>8</v>
      </c>
      <c r="T4258">
        <v>123</v>
      </c>
      <c r="U4258">
        <v>72.5</v>
      </c>
    </row>
    <row r="4259" spans="1:21" x14ac:dyDescent="0.25">
      <c r="A4259" t="s">
        <v>21</v>
      </c>
      <c r="B4259" t="s">
        <v>3352</v>
      </c>
      <c r="C4259" t="s">
        <v>23</v>
      </c>
      <c r="D4259" t="s">
        <v>3523</v>
      </c>
      <c r="F4259" t="s">
        <v>144</v>
      </c>
      <c r="G4259" t="s">
        <v>27</v>
      </c>
      <c r="H4259">
        <v>4</v>
      </c>
      <c r="I4259">
        <v>4</v>
      </c>
      <c r="J4259" t="s">
        <v>27</v>
      </c>
      <c r="K4259" t="s">
        <v>3352</v>
      </c>
      <c r="L4259" t="s">
        <v>3523</v>
      </c>
      <c r="M4259" t="s">
        <v>23</v>
      </c>
      <c r="N4259" t="s">
        <v>27</v>
      </c>
      <c r="O4259" t="s">
        <v>27</v>
      </c>
      <c r="P4259" t="s">
        <v>27</v>
      </c>
      <c r="Q4259" s="1">
        <v>41493.561111111114</v>
      </c>
      <c r="R4259" s="1">
        <v>42340.731249999997</v>
      </c>
      <c r="S4259" t="s">
        <v>27</v>
      </c>
      <c r="T4259" t="s">
        <v>27</v>
      </c>
      <c r="U4259" t="s">
        <v>27</v>
      </c>
    </row>
    <row r="4260" spans="1:21" x14ac:dyDescent="0.25">
      <c r="A4260" t="s">
        <v>21</v>
      </c>
      <c r="B4260" t="s">
        <v>2321</v>
      </c>
      <c r="C4260" t="s">
        <v>23</v>
      </c>
      <c r="D4260" t="s">
        <v>2322</v>
      </c>
      <c r="E4260" t="s">
        <v>838</v>
      </c>
      <c r="F4260" t="s">
        <v>26</v>
      </c>
      <c r="G4260" t="s">
        <v>27</v>
      </c>
      <c r="H4260">
        <v>4</v>
      </c>
      <c r="I4260">
        <v>4</v>
      </c>
      <c r="J4260" t="s">
        <v>3533</v>
      </c>
      <c r="K4260" t="s">
        <v>2318</v>
      </c>
      <c r="L4260" t="s">
        <v>2320</v>
      </c>
      <c r="M4260" t="s">
        <v>23</v>
      </c>
      <c r="N4260" t="s">
        <v>27</v>
      </c>
      <c r="O4260" t="s">
        <v>27</v>
      </c>
      <c r="P4260" t="s">
        <v>27</v>
      </c>
      <c r="Q4260" s="1">
        <v>42720.587500000001</v>
      </c>
      <c r="R4260" s="1">
        <v>42936.665277777778</v>
      </c>
      <c r="S4260">
        <v>1.5</v>
      </c>
      <c r="T4260">
        <v>4.0999999999999996</v>
      </c>
      <c r="U4260">
        <v>3.1749999999999998</v>
      </c>
    </row>
    <row r="4261" spans="1:21" x14ac:dyDescent="0.25">
      <c r="A4261" t="s">
        <v>21</v>
      </c>
      <c r="B4261" t="s">
        <v>3016</v>
      </c>
      <c r="C4261" t="s">
        <v>23</v>
      </c>
      <c r="D4261" t="s">
        <v>3017</v>
      </c>
      <c r="E4261" t="s">
        <v>226</v>
      </c>
      <c r="F4261" t="s">
        <v>26</v>
      </c>
      <c r="G4261" t="s">
        <v>27</v>
      </c>
      <c r="H4261">
        <v>4</v>
      </c>
      <c r="I4261">
        <v>4</v>
      </c>
      <c r="J4261" t="s">
        <v>27</v>
      </c>
      <c r="K4261" t="s">
        <v>2397</v>
      </c>
      <c r="L4261" t="s">
        <v>2398</v>
      </c>
      <c r="M4261" t="s">
        <v>23</v>
      </c>
      <c r="N4261" t="s">
        <v>27</v>
      </c>
      <c r="O4261" t="s">
        <v>27</v>
      </c>
      <c r="P4261" t="s">
        <v>27</v>
      </c>
      <c r="Q4261" s="1">
        <v>39337.552083333336</v>
      </c>
      <c r="R4261" s="1">
        <v>41424.768055555556</v>
      </c>
      <c r="S4261" t="s">
        <v>27</v>
      </c>
      <c r="T4261" t="s">
        <v>27</v>
      </c>
      <c r="U4261" t="s">
        <v>27</v>
      </c>
    </row>
    <row r="4262" spans="1:21" x14ac:dyDescent="0.25">
      <c r="A4262" t="s">
        <v>21</v>
      </c>
      <c r="B4262" t="s">
        <v>3576</v>
      </c>
      <c r="C4262" t="s">
        <v>23</v>
      </c>
      <c r="D4262" t="s">
        <v>3577</v>
      </c>
      <c r="F4262" t="s">
        <v>26</v>
      </c>
      <c r="G4262" t="s">
        <v>27</v>
      </c>
      <c r="H4262">
        <v>4</v>
      </c>
      <c r="I4262">
        <v>4</v>
      </c>
      <c r="J4262" t="s">
        <v>27</v>
      </c>
      <c r="K4262" t="s">
        <v>3576</v>
      </c>
      <c r="L4262" t="s">
        <v>3577</v>
      </c>
      <c r="M4262" t="s">
        <v>23</v>
      </c>
      <c r="N4262" t="s">
        <v>27</v>
      </c>
      <c r="O4262" t="s">
        <v>27</v>
      </c>
      <c r="P4262" t="s">
        <v>27</v>
      </c>
      <c r="Q4262" s="1">
        <v>42914.46875</v>
      </c>
      <c r="R4262" s="1">
        <v>42956.444444444445</v>
      </c>
      <c r="S4262" t="s">
        <v>27</v>
      </c>
      <c r="T4262" t="s">
        <v>27</v>
      </c>
      <c r="U4262" t="s">
        <v>27</v>
      </c>
    </row>
    <row r="4263" spans="1:21" x14ac:dyDescent="0.25">
      <c r="A4263" t="s">
        <v>21</v>
      </c>
      <c r="B4263" t="s">
        <v>3632</v>
      </c>
      <c r="C4263" t="s">
        <v>23</v>
      </c>
      <c r="D4263" t="s">
        <v>3633</v>
      </c>
      <c r="F4263" t="s">
        <v>107</v>
      </c>
      <c r="G4263" t="s">
        <v>27</v>
      </c>
      <c r="H4263">
        <v>3</v>
      </c>
      <c r="I4263">
        <v>4</v>
      </c>
      <c r="J4263" t="s">
        <v>27</v>
      </c>
      <c r="K4263" t="s">
        <v>2370</v>
      </c>
      <c r="L4263" t="s">
        <v>2371</v>
      </c>
      <c r="M4263" t="s">
        <v>23</v>
      </c>
      <c r="N4263" t="s">
        <v>27</v>
      </c>
      <c r="O4263" t="s">
        <v>27</v>
      </c>
      <c r="P4263" t="s">
        <v>27</v>
      </c>
      <c r="Q4263" s="1">
        <v>39703.510416666664</v>
      </c>
      <c r="R4263" s="1">
        <v>40120.588194444441</v>
      </c>
      <c r="S4263" t="s">
        <v>27</v>
      </c>
      <c r="T4263" t="s">
        <v>27</v>
      </c>
      <c r="U4263" t="s">
        <v>27</v>
      </c>
    </row>
    <row r="4264" spans="1:21" x14ac:dyDescent="0.25">
      <c r="A4264" t="s">
        <v>21</v>
      </c>
      <c r="B4264" t="s">
        <v>3655</v>
      </c>
      <c r="C4264" t="s">
        <v>23</v>
      </c>
      <c r="D4264" t="s">
        <v>3656</v>
      </c>
      <c r="F4264" t="s">
        <v>26</v>
      </c>
      <c r="G4264" t="s">
        <v>27</v>
      </c>
      <c r="H4264">
        <v>4</v>
      </c>
      <c r="I4264">
        <v>4</v>
      </c>
      <c r="J4264" t="s">
        <v>27</v>
      </c>
      <c r="K4264" t="s">
        <v>3655</v>
      </c>
      <c r="L4264" t="s">
        <v>3656</v>
      </c>
      <c r="M4264" t="s">
        <v>23</v>
      </c>
      <c r="N4264" t="s">
        <v>27</v>
      </c>
      <c r="O4264" t="s">
        <v>27</v>
      </c>
      <c r="P4264" t="s">
        <v>27</v>
      </c>
      <c r="Q4264" s="1">
        <v>42586.477083333331</v>
      </c>
      <c r="R4264" s="1">
        <v>42957.536805555559</v>
      </c>
      <c r="S4264" t="s">
        <v>27</v>
      </c>
      <c r="T4264" t="s">
        <v>27</v>
      </c>
      <c r="U4264" t="s">
        <v>27</v>
      </c>
    </row>
    <row r="4265" spans="1:21" x14ac:dyDescent="0.25">
      <c r="A4265" t="s">
        <v>21</v>
      </c>
      <c r="B4265" t="s">
        <v>3668</v>
      </c>
      <c r="C4265" t="s">
        <v>23</v>
      </c>
      <c r="D4265" t="s">
        <v>2582</v>
      </c>
      <c r="F4265" t="s">
        <v>26</v>
      </c>
      <c r="G4265" t="s">
        <v>27</v>
      </c>
      <c r="H4265">
        <v>4</v>
      </c>
      <c r="I4265">
        <v>4</v>
      </c>
      <c r="J4265" t="s">
        <v>27</v>
      </c>
      <c r="K4265" t="s">
        <v>1811</v>
      </c>
      <c r="L4265" t="s">
        <v>1812</v>
      </c>
      <c r="M4265" t="s">
        <v>23</v>
      </c>
      <c r="N4265" t="s">
        <v>27</v>
      </c>
      <c r="O4265" t="s">
        <v>27</v>
      </c>
      <c r="P4265" t="s">
        <v>27</v>
      </c>
      <c r="Q4265" s="1">
        <v>41883.665277777778</v>
      </c>
      <c r="R4265" s="1">
        <v>42733.701388888891</v>
      </c>
      <c r="S4265" t="s">
        <v>27</v>
      </c>
      <c r="T4265" t="s">
        <v>27</v>
      </c>
      <c r="U4265" t="s">
        <v>27</v>
      </c>
    </row>
    <row r="4266" spans="1:21" x14ac:dyDescent="0.25">
      <c r="A4266" t="s">
        <v>21</v>
      </c>
      <c r="B4266" t="s">
        <v>3687</v>
      </c>
      <c r="C4266" t="s">
        <v>23</v>
      </c>
      <c r="D4266" t="s">
        <v>3688</v>
      </c>
      <c r="F4266" t="s">
        <v>107</v>
      </c>
      <c r="G4266" t="s">
        <v>27</v>
      </c>
      <c r="H4266">
        <v>4</v>
      </c>
      <c r="I4266">
        <v>4</v>
      </c>
      <c r="J4266" t="s">
        <v>27</v>
      </c>
      <c r="K4266" t="s">
        <v>2869</v>
      </c>
      <c r="L4266" t="s">
        <v>2870</v>
      </c>
      <c r="M4266" t="s">
        <v>23</v>
      </c>
      <c r="N4266" t="s">
        <v>27</v>
      </c>
      <c r="O4266" t="s">
        <v>27</v>
      </c>
      <c r="P4266" t="s">
        <v>27</v>
      </c>
      <c r="Q4266" s="1">
        <v>41019.939583333333</v>
      </c>
      <c r="R4266" s="1">
        <v>41478.460416666669</v>
      </c>
      <c r="S4266" t="s">
        <v>27</v>
      </c>
      <c r="T4266" t="s">
        <v>27</v>
      </c>
      <c r="U4266" t="s">
        <v>27</v>
      </c>
    </row>
    <row r="4267" spans="1:21" x14ac:dyDescent="0.25">
      <c r="A4267" t="s">
        <v>21</v>
      </c>
      <c r="B4267" t="s">
        <v>3265</v>
      </c>
      <c r="C4267" t="s">
        <v>23</v>
      </c>
      <c r="D4267" t="s">
        <v>3266</v>
      </c>
      <c r="F4267" t="s">
        <v>26</v>
      </c>
      <c r="G4267" t="s">
        <v>27</v>
      </c>
      <c r="H4267">
        <v>4</v>
      </c>
      <c r="I4267">
        <v>4</v>
      </c>
      <c r="J4267" t="s">
        <v>27</v>
      </c>
      <c r="K4267" t="s">
        <v>3014</v>
      </c>
      <c r="L4267" t="s">
        <v>3267</v>
      </c>
      <c r="M4267" t="s">
        <v>23</v>
      </c>
      <c r="N4267" t="s">
        <v>27</v>
      </c>
      <c r="O4267" t="s">
        <v>27</v>
      </c>
      <c r="P4267" t="s">
        <v>27</v>
      </c>
      <c r="Q4267" s="1">
        <v>41756.865277777775</v>
      </c>
      <c r="R4267" s="1">
        <v>42669.706944444442</v>
      </c>
      <c r="S4267" t="s">
        <v>27</v>
      </c>
      <c r="T4267" t="s">
        <v>27</v>
      </c>
      <c r="U4267" t="s">
        <v>27</v>
      </c>
    </row>
    <row r="4268" spans="1:21" x14ac:dyDescent="0.25">
      <c r="A4268" t="s">
        <v>21</v>
      </c>
      <c r="B4268" t="s">
        <v>3740</v>
      </c>
      <c r="C4268" t="s">
        <v>23</v>
      </c>
      <c r="D4268" t="s">
        <v>2433</v>
      </c>
      <c r="F4268" t="s">
        <v>26</v>
      </c>
      <c r="G4268" t="s">
        <v>27</v>
      </c>
      <c r="H4268">
        <v>4</v>
      </c>
      <c r="I4268">
        <v>4</v>
      </c>
      <c r="J4268" t="s">
        <v>27</v>
      </c>
      <c r="K4268" t="s">
        <v>2367</v>
      </c>
      <c r="L4268" t="s">
        <v>1812</v>
      </c>
      <c r="M4268" t="s">
        <v>23</v>
      </c>
      <c r="N4268" t="s">
        <v>27</v>
      </c>
      <c r="O4268" t="s">
        <v>27</v>
      </c>
      <c r="P4268" t="s">
        <v>27</v>
      </c>
      <c r="Q4268" s="1">
        <v>42545.993750000001</v>
      </c>
      <c r="R4268" s="1">
        <v>42957.709027777775</v>
      </c>
      <c r="S4268" t="s">
        <v>27</v>
      </c>
      <c r="T4268" t="s">
        <v>27</v>
      </c>
      <c r="U4268" t="s">
        <v>27</v>
      </c>
    </row>
    <row r="4269" spans="1:21" x14ac:dyDescent="0.25">
      <c r="A4269" t="s">
        <v>21</v>
      </c>
      <c r="B4269" t="s">
        <v>2326</v>
      </c>
      <c r="C4269" t="s">
        <v>23</v>
      </c>
      <c r="D4269" t="s">
        <v>2326</v>
      </c>
      <c r="E4269" t="s">
        <v>46</v>
      </c>
      <c r="F4269" t="s">
        <v>26</v>
      </c>
      <c r="G4269" t="s">
        <v>27</v>
      </c>
      <c r="H4269">
        <v>4</v>
      </c>
      <c r="I4269">
        <v>4</v>
      </c>
      <c r="J4269" t="s">
        <v>2542</v>
      </c>
      <c r="K4269" t="s">
        <v>2330</v>
      </c>
      <c r="L4269" t="s">
        <v>2331</v>
      </c>
      <c r="M4269" t="s">
        <v>23</v>
      </c>
      <c r="N4269" t="s">
        <v>27</v>
      </c>
      <c r="O4269" t="s">
        <v>27</v>
      </c>
      <c r="P4269" t="s">
        <v>27</v>
      </c>
      <c r="Q4269" s="1">
        <v>39708.50277777778</v>
      </c>
      <c r="R4269" s="1">
        <v>41856.709722222222</v>
      </c>
      <c r="S4269">
        <v>3.1</v>
      </c>
      <c r="T4269">
        <v>9.6999999999999993</v>
      </c>
      <c r="U4269">
        <v>6.0250000000000004</v>
      </c>
    </row>
    <row r="4270" spans="1:21" x14ac:dyDescent="0.25">
      <c r="A4270" t="s">
        <v>21</v>
      </c>
      <c r="B4270" t="s">
        <v>2318</v>
      </c>
      <c r="C4270" t="s">
        <v>23</v>
      </c>
      <c r="D4270" t="s">
        <v>2318</v>
      </c>
      <c r="E4270" t="s">
        <v>69</v>
      </c>
      <c r="F4270" t="s">
        <v>26</v>
      </c>
      <c r="G4270" t="s">
        <v>27</v>
      </c>
      <c r="H4270">
        <v>4</v>
      </c>
      <c r="I4270">
        <v>4</v>
      </c>
      <c r="J4270" t="s">
        <v>3774</v>
      </c>
      <c r="K4270" t="s">
        <v>2318</v>
      </c>
      <c r="L4270" t="s">
        <v>2320</v>
      </c>
      <c r="M4270" t="s">
        <v>23</v>
      </c>
      <c r="N4270" t="s">
        <v>27</v>
      </c>
      <c r="O4270" t="s">
        <v>27</v>
      </c>
      <c r="P4270" t="s">
        <v>27</v>
      </c>
      <c r="Q4270" s="1">
        <v>42405.574999999997</v>
      </c>
      <c r="R4270" s="1">
        <v>42531.574305555558</v>
      </c>
      <c r="S4270">
        <v>7.1</v>
      </c>
      <c r="T4270">
        <v>57.4</v>
      </c>
      <c r="U4270">
        <v>23.95</v>
      </c>
    </row>
    <row r="4271" spans="1:21" x14ac:dyDescent="0.25">
      <c r="A4271" t="s">
        <v>21</v>
      </c>
      <c r="B4271" t="s">
        <v>3787</v>
      </c>
      <c r="C4271" t="s">
        <v>23</v>
      </c>
      <c r="D4271" t="s">
        <v>3788</v>
      </c>
      <c r="E4271" t="s">
        <v>135</v>
      </c>
      <c r="F4271" t="s">
        <v>26</v>
      </c>
      <c r="G4271" t="s">
        <v>27</v>
      </c>
      <c r="H4271">
        <v>4</v>
      </c>
      <c r="I4271">
        <v>4</v>
      </c>
      <c r="J4271" t="s">
        <v>27</v>
      </c>
      <c r="K4271" t="s">
        <v>2869</v>
      </c>
      <c r="L4271" t="s">
        <v>3051</v>
      </c>
      <c r="M4271" t="s">
        <v>23</v>
      </c>
      <c r="N4271" t="s">
        <v>27</v>
      </c>
      <c r="O4271" t="s">
        <v>27</v>
      </c>
      <c r="P4271" t="s">
        <v>27</v>
      </c>
      <c r="Q4271" s="1">
        <v>42381.98541666667</v>
      </c>
      <c r="R4271" s="1">
        <v>42524.645833333336</v>
      </c>
      <c r="S4271">
        <v>2</v>
      </c>
      <c r="T4271">
        <v>4</v>
      </c>
      <c r="U4271">
        <v>2.5</v>
      </c>
    </row>
    <row r="4272" spans="1:21" x14ac:dyDescent="0.25">
      <c r="A4272" t="s">
        <v>21</v>
      </c>
      <c r="B4272" t="s">
        <v>3649</v>
      </c>
      <c r="C4272" t="s">
        <v>23</v>
      </c>
      <c r="D4272" t="s">
        <v>3789</v>
      </c>
      <c r="F4272" t="s">
        <v>107</v>
      </c>
      <c r="G4272" t="s">
        <v>27</v>
      </c>
      <c r="H4272">
        <v>3</v>
      </c>
      <c r="I4272">
        <v>4</v>
      </c>
      <c r="J4272" t="s">
        <v>27</v>
      </c>
      <c r="K4272" t="s">
        <v>2807</v>
      </c>
      <c r="L4272" t="s">
        <v>2809</v>
      </c>
      <c r="M4272" t="s">
        <v>23</v>
      </c>
      <c r="N4272" t="s">
        <v>27</v>
      </c>
      <c r="O4272" t="s">
        <v>27</v>
      </c>
      <c r="P4272" t="s">
        <v>27</v>
      </c>
      <c r="Q4272" s="1">
        <v>38572.605555555558</v>
      </c>
      <c r="R4272" s="1">
        <v>40982.536111111112</v>
      </c>
      <c r="S4272" t="s">
        <v>27</v>
      </c>
      <c r="T4272" t="s">
        <v>27</v>
      </c>
      <c r="U4272" t="s">
        <v>27</v>
      </c>
    </row>
    <row r="4273" spans="1:21" x14ac:dyDescent="0.25">
      <c r="A4273" t="s">
        <v>21</v>
      </c>
      <c r="B4273" t="s">
        <v>3014</v>
      </c>
      <c r="C4273" t="s">
        <v>23</v>
      </c>
      <c r="D4273" t="s">
        <v>3845</v>
      </c>
      <c r="F4273" t="s">
        <v>107</v>
      </c>
      <c r="G4273" t="s">
        <v>27</v>
      </c>
      <c r="H4273">
        <v>3</v>
      </c>
      <c r="I4273">
        <v>4</v>
      </c>
      <c r="J4273" t="s">
        <v>27</v>
      </c>
      <c r="K4273" t="s">
        <v>3014</v>
      </c>
      <c r="L4273" t="s">
        <v>3015</v>
      </c>
      <c r="M4273" t="s">
        <v>23</v>
      </c>
      <c r="N4273" t="s">
        <v>27</v>
      </c>
      <c r="O4273" t="s">
        <v>27</v>
      </c>
      <c r="P4273" t="s">
        <v>27</v>
      </c>
      <c r="Q4273" s="1">
        <v>38421.574305555558</v>
      </c>
      <c r="R4273" s="1">
        <v>38540.711111111108</v>
      </c>
      <c r="S4273" t="s">
        <v>27</v>
      </c>
      <c r="T4273" t="s">
        <v>27</v>
      </c>
      <c r="U4273" t="s">
        <v>27</v>
      </c>
    </row>
    <row r="4274" spans="1:21" x14ac:dyDescent="0.25">
      <c r="A4274" t="s">
        <v>21</v>
      </c>
      <c r="B4274" t="s">
        <v>3807</v>
      </c>
      <c r="C4274" t="s">
        <v>23</v>
      </c>
      <c r="D4274" t="s">
        <v>3808</v>
      </c>
      <c r="E4274" t="s">
        <v>211</v>
      </c>
      <c r="F4274" t="s">
        <v>26</v>
      </c>
      <c r="G4274" t="s">
        <v>27</v>
      </c>
      <c r="H4274">
        <v>4</v>
      </c>
      <c r="I4274">
        <v>4</v>
      </c>
      <c r="J4274">
        <v>-64</v>
      </c>
      <c r="K4274" t="s">
        <v>3807</v>
      </c>
      <c r="L4274" t="s">
        <v>3808</v>
      </c>
      <c r="M4274" t="s">
        <v>23</v>
      </c>
      <c r="N4274" t="s">
        <v>27</v>
      </c>
      <c r="O4274" t="s">
        <v>27</v>
      </c>
      <c r="P4274" t="s">
        <v>27</v>
      </c>
      <c r="Q4274" s="1">
        <v>41304.50277777778</v>
      </c>
      <c r="R4274" s="1">
        <v>41990.554166666669</v>
      </c>
      <c r="S4274">
        <v>45</v>
      </c>
      <c r="T4274">
        <v>80</v>
      </c>
      <c r="U4274">
        <v>62.5</v>
      </c>
    </row>
    <row r="4275" spans="1:21" x14ac:dyDescent="0.25">
      <c r="A4275" t="s">
        <v>21</v>
      </c>
      <c r="B4275" t="s">
        <v>3884</v>
      </c>
      <c r="C4275" t="s">
        <v>23</v>
      </c>
      <c r="D4275" t="s">
        <v>3885</v>
      </c>
      <c r="F4275" t="s">
        <v>130</v>
      </c>
      <c r="G4275" t="s">
        <v>27</v>
      </c>
      <c r="H4275">
        <v>4</v>
      </c>
      <c r="I4275">
        <v>4</v>
      </c>
      <c r="J4275" t="s">
        <v>27</v>
      </c>
      <c r="K4275" t="s">
        <v>1362</v>
      </c>
      <c r="L4275" t="s">
        <v>1363</v>
      </c>
      <c r="M4275" t="s">
        <v>23</v>
      </c>
      <c r="N4275" t="s">
        <v>27</v>
      </c>
      <c r="O4275" t="s">
        <v>27</v>
      </c>
      <c r="P4275" t="s">
        <v>27</v>
      </c>
      <c r="Q4275" s="1">
        <v>38047.63958333333</v>
      </c>
      <c r="R4275" s="1">
        <v>39577.371527777781</v>
      </c>
      <c r="S4275" t="s">
        <v>27</v>
      </c>
      <c r="T4275" t="s">
        <v>27</v>
      </c>
      <c r="U4275" t="s">
        <v>27</v>
      </c>
    </row>
    <row r="4276" spans="1:21" x14ac:dyDescent="0.25">
      <c r="A4276" t="s">
        <v>21</v>
      </c>
      <c r="B4276" t="s">
        <v>3884</v>
      </c>
      <c r="C4276" t="s">
        <v>23</v>
      </c>
      <c r="D4276" t="s">
        <v>3885</v>
      </c>
      <c r="F4276" t="s">
        <v>130</v>
      </c>
      <c r="G4276" t="s">
        <v>27</v>
      </c>
      <c r="H4276">
        <v>4</v>
      </c>
      <c r="I4276">
        <v>4</v>
      </c>
      <c r="J4276" t="s">
        <v>27</v>
      </c>
      <c r="K4276" t="s">
        <v>3894</v>
      </c>
      <c r="L4276" t="s">
        <v>3895</v>
      </c>
      <c r="M4276" t="s">
        <v>23</v>
      </c>
      <c r="N4276" t="s">
        <v>27</v>
      </c>
      <c r="O4276" t="s">
        <v>27</v>
      </c>
      <c r="P4276" t="s">
        <v>27</v>
      </c>
      <c r="Q4276" s="1">
        <v>42544.665277777778</v>
      </c>
      <c r="R4276" s="1">
        <v>42965.450694444444</v>
      </c>
      <c r="S4276" t="s">
        <v>27</v>
      </c>
      <c r="T4276" t="s">
        <v>27</v>
      </c>
      <c r="U4276" t="s">
        <v>27</v>
      </c>
    </row>
    <row r="4277" spans="1:21" x14ac:dyDescent="0.25">
      <c r="A4277" t="s">
        <v>21</v>
      </c>
      <c r="B4277" t="s">
        <v>3916</v>
      </c>
      <c r="C4277" t="s">
        <v>23</v>
      </c>
      <c r="D4277" t="s">
        <v>3917</v>
      </c>
      <c r="E4277" t="s">
        <v>135</v>
      </c>
      <c r="F4277" t="s">
        <v>26</v>
      </c>
      <c r="G4277" t="s">
        <v>27</v>
      </c>
      <c r="H4277">
        <v>4</v>
      </c>
      <c r="I4277">
        <v>4</v>
      </c>
      <c r="J4277" t="s">
        <v>27</v>
      </c>
      <c r="K4277" t="s">
        <v>2869</v>
      </c>
      <c r="L4277" t="s">
        <v>3051</v>
      </c>
      <c r="M4277" t="s">
        <v>23</v>
      </c>
      <c r="N4277" t="s">
        <v>27</v>
      </c>
      <c r="O4277" t="s">
        <v>27</v>
      </c>
      <c r="P4277" t="s">
        <v>27</v>
      </c>
      <c r="Q4277" s="1">
        <v>42381.98541666667</v>
      </c>
      <c r="R4277" s="1">
        <v>42524.645833333336</v>
      </c>
      <c r="S4277">
        <v>2</v>
      </c>
      <c r="T4277">
        <v>4</v>
      </c>
      <c r="U4277">
        <v>2.5</v>
      </c>
    </row>
    <row r="4278" spans="1:21" x14ac:dyDescent="0.25">
      <c r="A4278" t="s">
        <v>21</v>
      </c>
      <c r="B4278" t="s">
        <v>2695</v>
      </c>
      <c r="C4278" t="s">
        <v>23</v>
      </c>
      <c r="D4278" t="s">
        <v>2695</v>
      </c>
      <c r="E4278" t="s">
        <v>1274</v>
      </c>
      <c r="F4278" t="s">
        <v>26</v>
      </c>
      <c r="G4278" t="s">
        <v>27</v>
      </c>
      <c r="H4278">
        <v>4</v>
      </c>
      <c r="I4278">
        <v>4</v>
      </c>
      <c r="J4278" t="s">
        <v>27</v>
      </c>
      <c r="K4278" t="s">
        <v>1917</v>
      </c>
      <c r="L4278" t="s">
        <v>1918</v>
      </c>
      <c r="M4278" t="s">
        <v>23</v>
      </c>
      <c r="N4278" t="s">
        <v>27</v>
      </c>
      <c r="O4278" t="s">
        <v>27</v>
      </c>
      <c r="P4278" t="s">
        <v>27</v>
      </c>
      <c r="Q4278" s="1">
        <v>39836.392361111109</v>
      </c>
      <c r="R4278" s="1">
        <v>42877.647222222222</v>
      </c>
      <c r="S4278" t="s">
        <v>27</v>
      </c>
      <c r="T4278" t="s">
        <v>27</v>
      </c>
      <c r="U4278" t="s">
        <v>27</v>
      </c>
    </row>
    <row r="4279" spans="1:21" x14ac:dyDescent="0.25">
      <c r="A4279" t="s">
        <v>21</v>
      </c>
      <c r="B4279" t="s">
        <v>3705</v>
      </c>
      <c r="C4279" t="s">
        <v>23</v>
      </c>
      <c r="D4279" t="s">
        <v>3946</v>
      </c>
      <c r="F4279" t="s">
        <v>107</v>
      </c>
      <c r="G4279" t="s">
        <v>27</v>
      </c>
      <c r="H4279">
        <v>4</v>
      </c>
      <c r="I4279">
        <v>4</v>
      </c>
      <c r="J4279" t="s">
        <v>27</v>
      </c>
      <c r="K4279" t="s">
        <v>2437</v>
      </c>
      <c r="L4279" t="s">
        <v>2828</v>
      </c>
      <c r="M4279" t="s">
        <v>23</v>
      </c>
      <c r="N4279" t="s">
        <v>27</v>
      </c>
      <c r="O4279" t="s">
        <v>27</v>
      </c>
      <c r="P4279" t="s">
        <v>27</v>
      </c>
      <c r="Q4279" s="1">
        <v>39352.416666666664</v>
      </c>
      <c r="R4279" s="1">
        <v>40222.295138888891</v>
      </c>
      <c r="S4279" t="s">
        <v>27</v>
      </c>
      <c r="T4279" t="s">
        <v>27</v>
      </c>
      <c r="U4279" t="s">
        <v>27</v>
      </c>
    </row>
    <row r="4280" spans="1:21" x14ac:dyDescent="0.25">
      <c r="A4280" t="s">
        <v>21</v>
      </c>
      <c r="B4280" t="s">
        <v>3961</v>
      </c>
      <c r="C4280" t="s">
        <v>23</v>
      </c>
      <c r="D4280" t="s">
        <v>3962</v>
      </c>
      <c r="F4280" t="s">
        <v>26</v>
      </c>
      <c r="G4280" t="s">
        <v>27</v>
      </c>
      <c r="H4280">
        <v>4</v>
      </c>
      <c r="I4280">
        <v>4</v>
      </c>
      <c r="J4280" t="s">
        <v>27</v>
      </c>
      <c r="K4280" t="s">
        <v>3961</v>
      </c>
      <c r="L4280" t="s">
        <v>3962</v>
      </c>
      <c r="M4280" t="s">
        <v>23</v>
      </c>
      <c r="N4280" t="s">
        <v>27</v>
      </c>
      <c r="O4280" t="s">
        <v>27</v>
      </c>
      <c r="P4280" t="s">
        <v>27</v>
      </c>
      <c r="Q4280" s="1">
        <v>42781.463194444441</v>
      </c>
      <c r="R4280" s="1">
        <v>42929.445138888892</v>
      </c>
      <c r="S4280" t="s">
        <v>27</v>
      </c>
      <c r="T4280" t="s">
        <v>27</v>
      </c>
      <c r="U4280" t="s">
        <v>27</v>
      </c>
    </row>
    <row r="4281" spans="1:21" x14ac:dyDescent="0.25">
      <c r="A4281" t="s">
        <v>21</v>
      </c>
      <c r="B4281" t="s">
        <v>4041</v>
      </c>
      <c r="C4281" t="s">
        <v>23</v>
      </c>
      <c r="D4281" t="s">
        <v>4042</v>
      </c>
      <c r="E4281" t="s">
        <v>135</v>
      </c>
      <c r="F4281" t="s">
        <v>26</v>
      </c>
      <c r="G4281" t="s">
        <v>27</v>
      </c>
      <c r="H4281">
        <v>4</v>
      </c>
      <c r="I4281">
        <v>4</v>
      </c>
      <c r="J4281" t="s">
        <v>27</v>
      </c>
      <c r="K4281" t="s">
        <v>2869</v>
      </c>
      <c r="L4281" t="s">
        <v>3051</v>
      </c>
      <c r="M4281" t="s">
        <v>23</v>
      </c>
      <c r="N4281" t="s">
        <v>27</v>
      </c>
      <c r="O4281" t="s">
        <v>27</v>
      </c>
      <c r="P4281" t="s">
        <v>27</v>
      </c>
      <c r="Q4281" s="1">
        <v>42381.98541666667</v>
      </c>
      <c r="R4281" s="1">
        <v>42524.645833333336</v>
      </c>
      <c r="S4281">
        <v>2</v>
      </c>
      <c r="T4281">
        <v>4</v>
      </c>
      <c r="U4281">
        <v>3</v>
      </c>
    </row>
    <row r="4282" spans="1:21" x14ac:dyDescent="0.25">
      <c r="A4282" t="s">
        <v>21</v>
      </c>
      <c r="B4282" t="s">
        <v>3884</v>
      </c>
      <c r="C4282" t="s">
        <v>23</v>
      </c>
      <c r="D4282" t="s">
        <v>3885</v>
      </c>
      <c r="F4282" t="s">
        <v>130</v>
      </c>
      <c r="G4282" t="s">
        <v>27</v>
      </c>
      <c r="H4282">
        <v>4</v>
      </c>
      <c r="I4282">
        <v>4</v>
      </c>
      <c r="J4282" t="s">
        <v>27</v>
      </c>
      <c r="K4282" t="s">
        <v>4065</v>
      </c>
      <c r="L4282" t="s">
        <v>4066</v>
      </c>
      <c r="M4282" t="s">
        <v>23</v>
      </c>
      <c r="N4282" t="s">
        <v>27</v>
      </c>
      <c r="O4282" t="s">
        <v>27</v>
      </c>
      <c r="P4282" t="s">
        <v>27</v>
      </c>
      <c r="Q4282" s="1">
        <v>41513.614583333336</v>
      </c>
      <c r="R4282" s="1">
        <v>42318.62222222222</v>
      </c>
      <c r="S4282" t="s">
        <v>27</v>
      </c>
      <c r="T4282" t="s">
        <v>27</v>
      </c>
      <c r="U4282" t="s">
        <v>27</v>
      </c>
    </row>
    <row r="4283" spans="1:21" x14ac:dyDescent="0.25">
      <c r="A4283" t="s">
        <v>21</v>
      </c>
      <c r="B4283" t="s">
        <v>3557</v>
      </c>
      <c r="C4283" t="s">
        <v>23</v>
      </c>
      <c r="D4283" t="s">
        <v>3557</v>
      </c>
      <c r="E4283" t="s">
        <v>300</v>
      </c>
      <c r="F4283" t="s">
        <v>26</v>
      </c>
      <c r="G4283" t="s">
        <v>27</v>
      </c>
      <c r="H4283">
        <v>3</v>
      </c>
      <c r="I4283">
        <v>4</v>
      </c>
      <c r="J4283" t="s">
        <v>27</v>
      </c>
      <c r="K4283" t="s">
        <v>1015</v>
      </c>
      <c r="L4283" t="s">
        <v>1016</v>
      </c>
      <c r="M4283" t="s">
        <v>23</v>
      </c>
      <c r="N4283" t="s">
        <v>27</v>
      </c>
      <c r="O4283" t="s">
        <v>27</v>
      </c>
      <c r="P4283" t="s">
        <v>27</v>
      </c>
      <c r="Q4283" s="1">
        <v>42123.568055555559</v>
      </c>
      <c r="R4283" s="1">
        <v>42723.661111111112</v>
      </c>
      <c r="S4283" t="s">
        <v>27</v>
      </c>
      <c r="T4283" t="s">
        <v>27</v>
      </c>
      <c r="U4283" t="s">
        <v>27</v>
      </c>
    </row>
    <row r="4284" spans="1:21" x14ac:dyDescent="0.25">
      <c r="A4284" t="s">
        <v>21</v>
      </c>
      <c r="B4284" t="s">
        <v>4036</v>
      </c>
      <c r="C4284" t="s">
        <v>23</v>
      </c>
      <c r="D4284" t="s">
        <v>4036</v>
      </c>
      <c r="F4284" t="s">
        <v>26</v>
      </c>
      <c r="G4284" t="s">
        <v>27</v>
      </c>
      <c r="H4284">
        <v>4</v>
      </c>
      <c r="I4284">
        <v>4</v>
      </c>
      <c r="J4284" t="s">
        <v>27</v>
      </c>
      <c r="K4284" t="s">
        <v>1917</v>
      </c>
      <c r="L4284" t="s">
        <v>1918</v>
      </c>
      <c r="M4284" t="s">
        <v>23</v>
      </c>
      <c r="N4284" t="s">
        <v>27</v>
      </c>
      <c r="O4284" t="s">
        <v>27</v>
      </c>
      <c r="P4284" t="s">
        <v>27</v>
      </c>
      <c r="Q4284" s="1">
        <v>39836.392361111109</v>
      </c>
      <c r="R4284" s="1">
        <v>42877.647222222222</v>
      </c>
      <c r="S4284" t="s">
        <v>27</v>
      </c>
      <c r="T4284" t="s">
        <v>27</v>
      </c>
      <c r="U4284" t="s">
        <v>27</v>
      </c>
    </row>
    <row r="4285" spans="1:21" x14ac:dyDescent="0.25">
      <c r="A4285" t="s">
        <v>21</v>
      </c>
      <c r="B4285" t="s">
        <v>3884</v>
      </c>
      <c r="C4285" t="s">
        <v>23</v>
      </c>
      <c r="D4285" t="s">
        <v>3885</v>
      </c>
      <c r="F4285" t="s">
        <v>130</v>
      </c>
      <c r="G4285" t="s">
        <v>27</v>
      </c>
      <c r="H4285">
        <v>4</v>
      </c>
      <c r="I4285">
        <v>4</v>
      </c>
      <c r="J4285" t="s">
        <v>27</v>
      </c>
      <c r="K4285" t="s">
        <v>4271</v>
      </c>
      <c r="L4285" t="s">
        <v>1270</v>
      </c>
      <c r="M4285" t="s">
        <v>23</v>
      </c>
      <c r="N4285" t="s">
        <v>27</v>
      </c>
      <c r="O4285" t="s">
        <v>27</v>
      </c>
      <c r="P4285" t="s">
        <v>27</v>
      </c>
      <c r="Q4285" s="1">
        <v>37875.550000000003</v>
      </c>
      <c r="R4285" s="1">
        <v>38854.375694444447</v>
      </c>
      <c r="S4285" t="s">
        <v>27</v>
      </c>
      <c r="T4285" t="s">
        <v>27</v>
      </c>
      <c r="U4285" t="s">
        <v>27</v>
      </c>
    </row>
    <row r="4286" spans="1:21" x14ac:dyDescent="0.25">
      <c r="A4286" t="s">
        <v>21</v>
      </c>
      <c r="B4286" t="s">
        <v>4309</v>
      </c>
      <c r="C4286" t="s">
        <v>23</v>
      </c>
      <c r="D4286" t="s">
        <v>4310</v>
      </c>
      <c r="F4286" t="s">
        <v>26</v>
      </c>
      <c r="G4286" t="s">
        <v>27</v>
      </c>
      <c r="H4286">
        <v>4</v>
      </c>
      <c r="I4286">
        <v>4</v>
      </c>
      <c r="J4286" t="s">
        <v>27</v>
      </c>
      <c r="K4286" t="s">
        <v>4309</v>
      </c>
      <c r="L4286" t="s">
        <v>1605</v>
      </c>
      <c r="M4286" t="s">
        <v>23</v>
      </c>
      <c r="N4286" t="s">
        <v>27</v>
      </c>
      <c r="O4286" t="s">
        <v>27</v>
      </c>
      <c r="P4286" t="s">
        <v>27</v>
      </c>
      <c r="Q4286" s="1">
        <v>39378.506249999999</v>
      </c>
      <c r="R4286" s="1">
        <v>40435.43472222222</v>
      </c>
      <c r="S4286">
        <v>1.2</v>
      </c>
      <c r="T4286">
        <v>1.8</v>
      </c>
      <c r="U4286">
        <v>1.5</v>
      </c>
    </row>
    <row r="4287" spans="1:21" x14ac:dyDescent="0.25">
      <c r="A4287" t="s">
        <v>21</v>
      </c>
      <c r="B4287" t="s">
        <v>4333</v>
      </c>
      <c r="C4287" t="s">
        <v>23</v>
      </c>
      <c r="D4287" t="s">
        <v>4334</v>
      </c>
      <c r="F4287" t="s">
        <v>144</v>
      </c>
      <c r="G4287" t="s">
        <v>27</v>
      </c>
      <c r="H4287">
        <v>3</v>
      </c>
      <c r="I4287">
        <v>4</v>
      </c>
      <c r="J4287" t="s">
        <v>27</v>
      </c>
      <c r="K4287" t="s">
        <v>4335</v>
      </c>
      <c r="L4287" t="s">
        <v>4334</v>
      </c>
      <c r="M4287" t="s">
        <v>23</v>
      </c>
      <c r="N4287" t="s">
        <v>27</v>
      </c>
      <c r="O4287" t="s">
        <v>27</v>
      </c>
      <c r="P4287" t="s">
        <v>27</v>
      </c>
      <c r="Q4287" s="1">
        <v>42053.713888888888</v>
      </c>
      <c r="R4287" s="1">
        <v>42601.729861111111</v>
      </c>
      <c r="S4287">
        <v>2</v>
      </c>
      <c r="T4287">
        <v>4</v>
      </c>
      <c r="U4287">
        <v>3</v>
      </c>
    </row>
    <row r="4288" spans="1:21" x14ac:dyDescent="0.25">
      <c r="A4288" t="s">
        <v>21</v>
      </c>
      <c r="B4288" t="s">
        <v>3884</v>
      </c>
      <c r="C4288" t="s">
        <v>23</v>
      </c>
      <c r="D4288" t="s">
        <v>3885</v>
      </c>
      <c r="F4288" t="s">
        <v>130</v>
      </c>
      <c r="G4288" t="s">
        <v>27</v>
      </c>
      <c r="H4288">
        <v>4</v>
      </c>
      <c r="I4288">
        <v>4</v>
      </c>
      <c r="J4288" t="s">
        <v>27</v>
      </c>
      <c r="K4288" t="s">
        <v>4374</v>
      </c>
      <c r="L4288" t="s">
        <v>4374</v>
      </c>
      <c r="M4288" t="s">
        <v>23</v>
      </c>
      <c r="N4288" t="s">
        <v>27</v>
      </c>
      <c r="O4288" t="s">
        <v>27</v>
      </c>
      <c r="P4288" t="s">
        <v>27</v>
      </c>
      <c r="Q4288" s="1">
        <v>38005.447916666664</v>
      </c>
      <c r="R4288" s="1">
        <v>38168.693055555559</v>
      </c>
      <c r="S4288" t="s">
        <v>27</v>
      </c>
      <c r="T4288" t="s">
        <v>27</v>
      </c>
      <c r="U4288" t="s">
        <v>27</v>
      </c>
    </row>
    <row r="4289" spans="1:21" x14ac:dyDescent="0.25">
      <c r="A4289" t="s">
        <v>21</v>
      </c>
      <c r="B4289" t="s">
        <v>2970</v>
      </c>
      <c r="C4289" t="s">
        <v>23</v>
      </c>
      <c r="D4289" t="s">
        <v>2971</v>
      </c>
      <c r="F4289" t="s">
        <v>151</v>
      </c>
      <c r="G4289" t="s">
        <v>27</v>
      </c>
      <c r="H4289">
        <v>4</v>
      </c>
      <c r="I4289">
        <v>4</v>
      </c>
      <c r="J4289" t="s">
        <v>27</v>
      </c>
      <c r="K4289" t="s">
        <v>1004</v>
      </c>
      <c r="L4289" t="s">
        <v>1005</v>
      </c>
      <c r="M4289" t="s">
        <v>23</v>
      </c>
      <c r="N4289" t="s">
        <v>27</v>
      </c>
      <c r="O4289" t="s">
        <v>27</v>
      </c>
      <c r="P4289" t="s">
        <v>27</v>
      </c>
      <c r="Q4289" s="1">
        <v>38243.334027777775</v>
      </c>
      <c r="R4289" s="1">
        <v>38246.367361111108</v>
      </c>
      <c r="S4289" t="s">
        <v>27</v>
      </c>
      <c r="T4289" t="s">
        <v>27</v>
      </c>
      <c r="U4289" t="s">
        <v>27</v>
      </c>
    </row>
    <row r="4290" spans="1:21" x14ac:dyDescent="0.25">
      <c r="A4290" t="s">
        <v>21</v>
      </c>
      <c r="B4290" t="s">
        <v>4055</v>
      </c>
      <c r="C4290" t="s">
        <v>23</v>
      </c>
      <c r="D4290" t="s">
        <v>4056</v>
      </c>
      <c r="F4290" t="s">
        <v>144</v>
      </c>
      <c r="G4290" t="s">
        <v>27</v>
      </c>
      <c r="H4290">
        <v>4</v>
      </c>
      <c r="I4290">
        <v>4</v>
      </c>
      <c r="J4290" t="s">
        <v>27</v>
      </c>
      <c r="K4290" t="s">
        <v>2417</v>
      </c>
      <c r="L4290" t="s">
        <v>2418</v>
      </c>
      <c r="M4290" t="s">
        <v>23</v>
      </c>
      <c r="N4290" t="s">
        <v>27</v>
      </c>
      <c r="O4290" t="s">
        <v>27</v>
      </c>
      <c r="P4290" t="s">
        <v>27</v>
      </c>
      <c r="Q4290" s="1">
        <v>41765.634722222225</v>
      </c>
      <c r="R4290" s="1">
        <v>42739.260416666664</v>
      </c>
      <c r="S4290" t="s">
        <v>27</v>
      </c>
      <c r="T4290" t="s">
        <v>27</v>
      </c>
      <c r="U4290" t="s">
        <v>27</v>
      </c>
    </row>
    <row r="4291" spans="1:21" x14ac:dyDescent="0.25">
      <c r="A4291" t="s">
        <v>21</v>
      </c>
      <c r="B4291" t="s">
        <v>3884</v>
      </c>
      <c r="C4291" t="s">
        <v>23</v>
      </c>
      <c r="D4291" t="s">
        <v>3885</v>
      </c>
      <c r="F4291" t="s">
        <v>130</v>
      </c>
      <c r="G4291" t="s">
        <v>27</v>
      </c>
      <c r="H4291">
        <v>4</v>
      </c>
      <c r="I4291">
        <v>4</v>
      </c>
      <c r="J4291" t="s">
        <v>27</v>
      </c>
      <c r="K4291" t="s">
        <v>4449</v>
      </c>
      <c r="L4291" t="s">
        <v>4450</v>
      </c>
      <c r="M4291" t="s">
        <v>23</v>
      </c>
      <c r="N4291" t="s">
        <v>27</v>
      </c>
      <c r="O4291" t="s">
        <v>27</v>
      </c>
      <c r="P4291" t="s">
        <v>27</v>
      </c>
      <c r="Q4291" s="1">
        <v>40737.679861111108</v>
      </c>
      <c r="R4291" s="1">
        <v>42811.468055555553</v>
      </c>
      <c r="S4291" t="s">
        <v>27</v>
      </c>
      <c r="T4291" t="s">
        <v>27</v>
      </c>
      <c r="U4291" t="s">
        <v>27</v>
      </c>
    </row>
    <row r="4292" spans="1:21" x14ac:dyDescent="0.25">
      <c r="A4292" t="s">
        <v>21</v>
      </c>
      <c r="B4292" t="s">
        <v>4236</v>
      </c>
      <c r="C4292" t="s">
        <v>23</v>
      </c>
      <c r="D4292" t="s">
        <v>4237</v>
      </c>
      <c r="F4292" t="s">
        <v>130</v>
      </c>
      <c r="G4292" t="s">
        <v>27</v>
      </c>
      <c r="H4292">
        <v>4</v>
      </c>
      <c r="I4292">
        <v>4</v>
      </c>
      <c r="J4292" t="s">
        <v>27</v>
      </c>
      <c r="K4292" t="s">
        <v>1874</v>
      </c>
      <c r="L4292" t="s">
        <v>1875</v>
      </c>
      <c r="M4292" t="s">
        <v>23</v>
      </c>
      <c r="N4292" t="s">
        <v>27</v>
      </c>
      <c r="O4292" t="s">
        <v>27</v>
      </c>
      <c r="P4292" t="s">
        <v>27</v>
      </c>
      <c r="Q4292" s="1">
        <v>35508.799305555556</v>
      </c>
      <c r="R4292" s="1">
        <v>35543.84375</v>
      </c>
      <c r="S4292" t="s">
        <v>27</v>
      </c>
      <c r="T4292" t="s">
        <v>27</v>
      </c>
      <c r="U4292" t="s">
        <v>27</v>
      </c>
    </row>
    <row r="4293" spans="1:21" x14ac:dyDescent="0.25">
      <c r="A4293" t="s">
        <v>21</v>
      </c>
      <c r="B4293" t="s">
        <v>4517</v>
      </c>
      <c r="C4293" t="s">
        <v>23</v>
      </c>
      <c r="D4293" t="s">
        <v>4518</v>
      </c>
      <c r="F4293" t="s">
        <v>107</v>
      </c>
      <c r="G4293" t="s">
        <v>27</v>
      </c>
      <c r="H4293">
        <v>4</v>
      </c>
      <c r="I4293">
        <v>4</v>
      </c>
      <c r="J4293" t="s">
        <v>27</v>
      </c>
      <c r="K4293" t="s">
        <v>4517</v>
      </c>
      <c r="L4293" t="s">
        <v>4519</v>
      </c>
      <c r="M4293" t="s">
        <v>23</v>
      </c>
      <c r="N4293" t="s">
        <v>27</v>
      </c>
      <c r="O4293" t="s">
        <v>27</v>
      </c>
      <c r="P4293" t="s">
        <v>27</v>
      </c>
      <c r="Q4293" s="1">
        <v>38552.709027777775</v>
      </c>
      <c r="R4293" s="1">
        <v>40161.647916666669</v>
      </c>
      <c r="S4293" t="s">
        <v>27</v>
      </c>
      <c r="T4293" t="s">
        <v>27</v>
      </c>
      <c r="U4293" t="s">
        <v>27</v>
      </c>
    </row>
    <row r="4294" spans="1:21" x14ac:dyDescent="0.25">
      <c r="A4294" t="s">
        <v>21</v>
      </c>
      <c r="B4294" t="s">
        <v>2869</v>
      </c>
      <c r="C4294" t="s">
        <v>23</v>
      </c>
      <c r="D4294" t="s">
        <v>3051</v>
      </c>
      <c r="F4294" t="s">
        <v>107</v>
      </c>
      <c r="G4294" t="s">
        <v>27</v>
      </c>
      <c r="H4294">
        <v>4</v>
      </c>
      <c r="I4294">
        <v>4</v>
      </c>
      <c r="J4294" t="s">
        <v>27</v>
      </c>
      <c r="K4294" t="s">
        <v>2869</v>
      </c>
      <c r="L4294" t="s">
        <v>2870</v>
      </c>
      <c r="M4294" t="s">
        <v>23</v>
      </c>
      <c r="N4294" t="s">
        <v>27</v>
      </c>
      <c r="O4294" t="s">
        <v>27</v>
      </c>
      <c r="P4294" t="s">
        <v>27</v>
      </c>
      <c r="Q4294" s="1">
        <v>41019.939583333333</v>
      </c>
      <c r="R4294" s="1">
        <v>41478.460416666669</v>
      </c>
      <c r="S4294" t="s">
        <v>27</v>
      </c>
      <c r="T4294" t="s">
        <v>27</v>
      </c>
      <c r="U4294" t="s">
        <v>27</v>
      </c>
    </row>
    <row r="4295" spans="1:21" x14ac:dyDescent="0.25">
      <c r="A4295" t="s">
        <v>21</v>
      </c>
      <c r="B4295" t="s">
        <v>3884</v>
      </c>
      <c r="C4295" t="s">
        <v>23</v>
      </c>
      <c r="D4295" t="s">
        <v>3885</v>
      </c>
      <c r="F4295" t="s">
        <v>130</v>
      </c>
      <c r="G4295" t="s">
        <v>27</v>
      </c>
      <c r="H4295">
        <v>4</v>
      </c>
      <c r="I4295">
        <v>4</v>
      </c>
      <c r="J4295" t="s">
        <v>27</v>
      </c>
      <c r="K4295" t="s">
        <v>4614</v>
      </c>
      <c r="L4295" t="s">
        <v>4615</v>
      </c>
      <c r="M4295" t="s">
        <v>23</v>
      </c>
      <c r="N4295" t="s">
        <v>27</v>
      </c>
      <c r="O4295" t="s">
        <v>27</v>
      </c>
      <c r="P4295" t="s">
        <v>27</v>
      </c>
      <c r="Q4295" s="1">
        <v>40555.683333333334</v>
      </c>
      <c r="R4295" s="1">
        <v>42940.441666666666</v>
      </c>
      <c r="S4295" t="s">
        <v>27</v>
      </c>
      <c r="T4295" t="s">
        <v>27</v>
      </c>
      <c r="U4295" t="s">
        <v>27</v>
      </c>
    </row>
    <row r="4296" spans="1:21" x14ac:dyDescent="0.25">
      <c r="A4296" t="s">
        <v>21</v>
      </c>
      <c r="B4296" t="s">
        <v>4634</v>
      </c>
      <c r="C4296" t="s">
        <v>23</v>
      </c>
      <c r="D4296" t="s">
        <v>4635</v>
      </c>
      <c r="F4296" t="s">
        <v>26</v>
      </c>
      <c r="G4296" t="s">
        <v>27</v>
      </c>
      <c r="H4296">
        <v>3</v>
      </c>
      <c r="I4296">
        <v>4</v>
      </c>
      <c r="J4296" t="s">
        <v>27</v>
      </c>
      <c r="K4296" t="s">
        <v>4636</v>
      </c>
      <c r="L4296" t="s">
        <v>4635</v>
      </c>
      <c r="M4296" t="s">
        <v>23</v>
      </c>
      <c r="N4296" t="s">
        <v>27</v>
      </c>
      <c r="O4296" t="s">
        <v>27</v>
      </c>
      <c r="P4296" t="s">
        <v>27</v>
      </c>
      <c r="Q4296" s="1">
        <v>38369.480555555558</v>
      </c>
      <c r="R4296" s="1">
        <v>38715.68472222222</v>
      </c>
      <c r="S4296">
        <v>3</v>
      </c>
      <c r="T4296">
        <v>20</v>
      </c>
      <c r="U4296">
        <v>11.3333333333333</v>
      </c>
    </row>
    <row r="4297" spans="1:21" x14ac:dyDescent="0.25">
      <c r="A4297" t="s">
        <v>21</v>
      </c>
      <c r="B4297" t="s">
        <v>3884</v>
      </c>
      <c r="C4297" t="s">
        <v>23</v>
      </c>
      <c r="D4297" t="s">
        <v>3885</v>
      </c>
      <c r="F4297" t="s">
        <v>130</v>
      </c>
      <c r="G4297" t="s">
        <v>27</v>
      </c>
      <c r="H4297">
        <v>4</v>
      </c>
      <c r="I4297">
        <v>4</v>
      </c>
      <c r="J4297" t="s">
        <v>27</v>
      </c>
      <c r="K4297" t="s">
        <v>4638</v>
      </c>
      <c r="L4297" t="s">
        <v>4639</v>
      </c>
      <c r="M4297" t="s">
        <v>23</v>
      </c>
      <c r="N4297" t="s">
        <v>27</v>
      </c>
      <c r="O4297" t="s">
        <v>27</v>
      </c>
      <c r="P4297" t="s">
        <v>27</v>
      </c>
      <c r="Q4297" s="1">
        <v>38848.697222222225</v>
      </c>
      <c r="R4297" s="1">
        <v>41982.338194444441</v>
      </c>
      <c r="S4297" t="s">
        <v>27</v>
      </c>
      <c r="T4297" t="s">
        <v>27</v>
      </c>
      <c r="U4297" t="s">
        <v>27</v>
      </c>
    </row>
    <row r="4298" spans="1:21" x14ac:dyDescent="0.25">
      <c r="A4298" t="s">
        <v>21</v>
      </c>
      <c r="B4298" t="s">
        <v>3884</v>
      </c>
      <c r="C4298" t="s">
        <v>23</v>
      </c>
      <c r="D4298" t="s">
        <v>3885</v>
      </c>
      <c r="F4298" t="s">
        <v>130</v>
      </c>
      <c r="G4298" t="s">
        <v>27</v>
      </c>
      <c r="H4298">
        <v>4</v>
      </c>
      <c r="I4298">
        <v>4</v>
      </c>
      <c r="J4298" t="s">
        <v>27</v>
      </c>
      <c r="K4298" t="s">
        <v>4697</v>
      </c>
      <c r="L4298" t="s">
        <v>4698</v>
      </c>
      <c r="M4298" t="s">
        <v>23</v>
      </c>
      <c r="N4298" t="s">
        <v>27</v>
      </c>
      <c r="O4298" t="s">
        <v>27</v>
      </c>
      <c r="P4298" t="s">
        <v>27</v>
      </c>
      <c r="Q4298" s="1">
        <v>38363.45208333333</v>
      </c>
      <c r="R4298" s="1">
        <v>41978.40625</v>
      </c>
      <c r="S4298" t="s">
        <v>27</v>
      </c>
      <c r="T4298" t="s">
        <v>27</v>
      </c>
      <c r="U4298" t="s">
        <v>27</v>
      </c>
    </row>
    <row r="4299" spans="1:21" x14ac:dyDescent="0.25">
      <c r="A4299" t="s">
        <v>21</v>
      </c>
      <c r="B4299" t="s">
        <v>4712</v>
      </c>
      <c r="C4299" t="s">
        <v>23</v>
      </c>
      <c r="D4299" t="s">
        <v>4713</v>
      </c>
      <c r="F4299" t="s">
        <v>107</v>
      </c>
      <c r="G4299" t="s">
        <v>27</v>
      </c>
      <c r="H4299">
        <v>4</v>
      </c>
      <c r="I4299">
        <v>4</v>
      </c>
      <c r="J4299" t="s">
        <v>27</v>
      </c>
      <c r="K4299" t="s">
        <v>4517</v>
      </c>
      <c r="L4299" t="s">
        <v>4519</v>
      </c>
      <c r="M4299" t="s">
        <v>23</v>
      </c>
      <c r="N4299" t="s">
        <v>27</v>
      </c>
      <c r="O4299" t="s">
        <v>27</v>
      </c>
      <c r="P4299" t="s">
        <v>27</v>
      </c>
      <c r="Q4299" s="1">
        <v>38552.709027777775</v>
      </c>
      <c r="R4299" s="1">
        <v>40161.647916666669</v>
      </c>
      <c r="S4299" t="s">
        <v>27</v>
      </c>
      <c r="T4299" t="s">
        <v>27</v>
      </c>
      <c r="U4299" t="s">
        <v>27</v>
      </c>
    </row>
    <row r="4300" spans="1:21" x14ac:dyDescent="0.25">
      <c r="A4300" t="s">
        <v>21</v>
      </c>
      <c r="B4300" t="s">
        <v>3837</v>
      </c>
      <c r="C4300" t="s">
        <v>23</v>
      </c>
      <c r="D4300" t="s">
        <v>3837</v>
      </c>
      <c r="E4300" t="s">
        <v>3838</v>
      </c>
      <c r="F4300" t="s">
        <v>26</v>
      </c>
      <c r="G4300" t="s">
        <v>27</v>
      </c>
      <c r="H4300">
        <v>4</v>
      </c>
      <c r="I4300">
        <v>4</v>
      </c>
      <c r="J4300" t="s">
        <v>27</v>
      </c>
      <c r="K4300" t="s">
        <v>1917</v>
      </c>
      <c r="L4300" t="s">
        <v>1918</v>
      </c>
      <c r="M4300" t="s">
        <v>23</v>
      </c>
      <c r="N4300" t="s">
        <v>27</v>
      </c>
      <c r="O4300" t="s">
        <v>27</v>
      </c>
      <c r="P4300" t="s">
        <v>27</v>
      </c>
      <c r="Q4300" s="1">
        <v>39836.392361111109</v>
      </c>
      <c r="R4300" s="1">
        <v>42877.647222222222</v>
      </c>
      <c r="S4300" t="s">
        <v>27</v>
      </c>
      <c r="T4300" t="s">
        <v>27</v>
      </c>
      <c r="U4300" t="s">
        <v>27</v>
      </c>
    </row>
    <row r="4301" spans="1:21" x14ac:dyDescent="0.25">
      <c r="A4301" t="s">
        <v>21</v>
      </c>
      <c r="B4301" t="s">
        <v>4880</v>
      </c>
      <c r="C4301" t="s">
        <v>23</v>
      </c>
      <c r="D4301" t="s">
        <v>4881</v>
      </c>
      <c r="F4301" t="s">
        <v>107</v>
      </c>
      <c r="G4301" t="s">
        <v>27</v>
      </c>
      <c r="H4301">
        <v>4</v>
      </c>
      <c r="I4301">
        <v>4</v>
      </c>
      <c r="J4301" t="s">
        <v>27</v>
      </c>
      <c r="K4301" t="s">
        <v>503</v>
      </c>
      <c r="L4301" t="s">
        <v>504</v>
      </c>
      <c r="M4301" t="s">
        <v>23</v>
      </c>
      <c r="N4301" t="s">
        <v>27</v>
      </c>
      <c r="O4301" t="s">
        <v>27</v>
      </c>
      <c r="P4301" t="s">
        <v>27</v>
      </c>
      <c r="Q4301" s="1">
        <v>39555.710416666669</v>
      </c>
      <c r="R4301" s="1">
        <v>41271.508333333331</v>
      </c>
      <c r="S4301" t="s">
        <v>27</v>
      </c>
      <c r="T4301" t="s">
        <v>27</v>
      </c>
      <c r="U4301" t="s">
        <v>27</v>
      </c>
    </row>
    <row r="4302" spans="1:21" x14ac:dyDescent="0.25">
      <c r="A4302" t="s">
        <v>21</v>
      </c>
      <c r="B4302" t="s">
        <v>4161</v>
      </c>
      <c r="C4302" t="s">
        <v>23</v>
      </c>
      <c r="D4302" t="s">
        <v>4162</v>
      </c>
      <c r="F4302" t="s">
        <v>26</v>
      </c>
      <c r="G4302" t="s">
        <v>27</v>
      </c>
      <c r="H4302">
        <v>4</v>
      </c>
      <c r="I4302">
        <v>4</v>
      </c>
      <c r="J4302" t="s">
        <v>27</v>
      </c>
      <c r="K4302" t="s">
        <v>503</v>
      </c>
      <c r="L4302" t="s">
        <v>505</v>
      </c>
      <c r="M4302" t="s">
        <v>23</v>
      </c>
      <c r="N4302" t="s">
        <v>27</v>
      </c>
      <c r="O4302" t="s">
        <v>27</v>
      </c>
      <c r="P4302" t="s">
        <v>27</v>
      </c>
      <c r="Q4302" s="1">
        <v>41815.949999999997</v>
      </c>
      <c r="R4302" s="1">
        <v>42907.9375</v>
      </c>
      <c r="S4302" t="s">
        <v>27</v>
      </c>
      <c r="T4302" t="s">
        <v>27</v>
      </c>
      <c r="U4302" t="s">
        <v>27</v>
      </c>
    </row>
    <row r="4303" spans="1:21" x14ac:dyDescent="0.25">
      <c r="A4303" t="s">
        <v>21</v>
      </c>
      <c r="B4303" t="s">
        <v>3884</v>
      </c>
      <c r="C4303" t="s">
        <v>23</v>
      </c>
      <c r="D4303" t="s">
        <v>3885</v>
      </c>
      <c r="F4303" t="s">
        <v>130</v>
      </c>
      <c r="G4303" t="s">
        <v>27</v>
      </c>
      <c r="H4303">
        <v>4</v>
      </c>
      <c r="I4303">
        <v>4</v>
      </c>
      <c r="J4303" t="s">
        <v>27</v>
      </c>
      <c r="K4303" t="s">
        <v>4934</v>
      </c>
      <c r="L4303" t="s">
        <v>4935</v>
      </c>
      <c r="M4303" t="s">
        <v>23</v>
      </c>
      <c r="N4303" t="s">
        <v>27</v>
      </c>
      <c r="O4303" t="s">
        <v>27</v>
      </c>
      <c r="P4303" t="s">
        <v>27</v>
      </c>
      <c r="Q4303" s="1">
        <v>38175.34652777778</v>
      </c>
      <c r="R4303" s="1">
        <v>42612.564583333333</v>
      </c>
      <c r="S4303" t="s">
        <v>27</v>
      </c>
      <c r="T4303" t="s">
        <v>27</v>
      </c>
      <c r="U4303" t="s">
        <v>27</v>
      </c>
    </row>
    <row r="4304" spans="1:21" x14ac:dyDescent="0.25">
      <c r="A4304" t="s">
        <v>21</v>
      </c>
      <c r="B4304" t="s">
        <v>4236</v>
      </c>
      <c r="C4304" t="s">
        <v>23</v>
      </c>
      <c r="D4304" t="s">
        <v>4237</v>
      </c>
      <c r="F4304" t="s">
        <v>130</v>
      </c>
      <c r="G4304" t="s">
        <v>27</v>
      </c>
      <c r="H4304">
        <v>4</v>
      </c>
      <c r="I4304">
        <v>4</v>
      </c>
      <c r="J4304" t="s">
        <v>27</v>
      </c>
      <c r="K4304" t="s">
        <v>1412</v>
      </c>
      <c r="L4304" t="s">
        <v>1413</v>
      </c>
      <c r="M4304" t="s">
        <v>23</v>
      </c>
      <c r="N4304" t="s">
        <v>27</v>
      </c>
      <c r="O4304" t="s">
        <v>27</v>
      </c>
      <c r="P4304" t="s">
        <v>27</v>
      </c>
      <c r="Q4304" s="1">
        <v>35527.830555555556</v>
      </c>
      <c r="R4304" s="1">
        <v>36011.056944444441</v>
      </c>
      <c r="S4304" t="s">
        <v>27</v>
      </c>
      <c r="T4304" t="s">
        <v>27</v>
      </c>
      <c r="U4304" t="s">
        <v>27</v>
      </c>
    </row>
    <row r="4305" spans="1:21" x14ac:dyDescent="0.25">
      <c r="A4305" t="s">
        <v>21</v>
      </c>
      <c r="B4305" t="s">
        <v>4957</v>
      </c>
      <c r="C4305" t="s">
        <v>23</v>
      </c>
      <c r="D4305" t="s">
        <v>4958</v>
      </c>
      <c r="F4305" t="s">
        <v>26</v>
      </c>
      <c r="G4305" t="s">
        <v>27</v>
      </c>
      <c r="H4305">
        <v>4</v>
      </c>
      <c r="I4305">
        <v>4</v>
      </c>
      <c r="J4305" t="s">
        <v>27</v>
      </c>
      <c r="K4305" t="s">
        <v>4957</v>
      </c>
      <c r="L4305" t="s">
        <v>4958</v>
      </c>
      <c r="M4305" t="s">
        <v>23</v>
      </c>
      <c r="N4305" t="s">
        <v>27</v>
      </c>
      <c r="O4305" t="s">
        <v>27</v>
      </c>
      <c r="P4305" t="s">
        <v>27</v>
      </c>
      <c r="Q4305" s="1">
        <v>41487.77847222222</v>
      </c>
      <c r="R4305" s="1">
        <v>42956.675000000003</v>
      </c>
      <c r="S4305" t="s">
        <v>27</v>
      </c>
      <c r="T4305" t="s">
        <v>27</v>
      </c>
      <c r="U4305" t="s">
        <v>27</v>
      </c>
    </row>
    <row r="4306" spans="1:21" x14ac:dyDescent="0.25">
      <c r="A4306" t="s">
        <v>21</v>
      </c>
      <c r="B4306" t="s">
        <v>4236</v>
      </c>
      <c r="C4306" t="s">
        <v>23</v>
      </c>
      <c r="D4306" t="s">
        <v>4237</v>
      </c>
      <c r="F4306" t="s">
        <v>130</v>
      </c>
      <c r="G4306" t="s">
        <v>27</v>
      </c>
      <c r="H4306">
        <v>4</v>
      </c>
      <c r="I4306">
        <v>4</v>
      </c>
      <c r="J4306" t="s">
        <v>27</v>
      </c>
      <c r="K4306" t="s">
        <v>799</v>
      </c>
      <c r="L4306" t="s">
        <v>800</v>
      </c>
      <c r="M4306" t="s">
        <v>23</v>
      </c>
      <c r="N4306" t="s">
        <v>27</v>
      </c>
      <c r="O4306" t="s">
        <v>27</v>
      </c>
      <c r="P4306" t="s">
        <v>27</v>
      </c>
      <c r="Q4306" s="1">
        <v>36270.619444444441</v>
      </c>
      <c r="R4306" s="1">
        <v>37326.527083333334</v>
      </c>
      <c r="S4306" t="s">
        <v>27</v>
      </c>
      <c r="T4306" t="s">
        <v>27</v>
      </c>
      <c r="U4306" t="s">
        <v>27</v>
      </c>
    </row>
    <row r="4307" spans="1:21" x14ac:dyDescent="0.25">
      <c r="A4307" t="s">
        <v>21</v>
      </c>
      <c r="B4307" t="s">
        <v>3136</v>
      </c>
      <c r="C4307" t="s">
        <v>23</v>
      </c>
      <c r="D4307" t="s">
        <v>4998</v>
      </c>
      <c r="F4307" t="s">
        <v>26</v>
      </c>
      <c r="G4307" t="s">
        <v>27</v>
      </c>
      <c r="H4307">
        <v>4</v>
      </c>
      <c r="I4307">
        <v>4</v>
      </c>
      <c r="J4307" t="s">
        <v>27</v>
      </c>
      <c r="K4307" t="s">
        <v>3014</v>
      </c>
      <c r="L4307" t="s">
        <v>3267</v>
      </c>
      <c r="M4307" t="s">
        <v>23</v>
      </c>
      <c r="N4307" t="s">
        <v>27</v>
      </c>
      <c r="O4307" t="s">
        <v>27</v>
      </c>
      <c r="P4307" t="s">
        <v>27</v>
      </c>
      <c r="Q4307" s="1">
        <v>41756.865277777775</v>
      </c>
      <c r="R4307" s="1">
        <v>42669.706944444442</v>
      </c>
      <c r="S4307" t="s">
        <v>27</v>
      </c>
      <c r="T4307" t="s">
        <v>27</v>
      </c>
      <c r="U4307" t="s">
        <v>27</v>
      </c>
    </row>
    <row r="4308" spans="1:21" x14ac:dyDescent="0.25">
      <c r="A4308" t="s">
        <v>21</v>
      </c>
      <c r="B4308" t="s">
        <v>5063</v>
      </c>
      <c r="C4308" t="s">
        <v>23</v>
      </c>
      <c r="D4308" t="s">
        <v>5064</v>
      </c>
      <c r="F4308" t="s">
        <v>26</v>
      </c>
      <c r="G4308" t="s">
        <v>27</v>
      </c>
      <c r="H4308">
        <v>4</v>
      </c>
      <c r="I4308">
        <v>4</v>
      </c>
      <c r="J4308" t="s">
        <v>27</v>
      </c>
      <c r="K4308" t="s">
        <v>5063</v>
      </c>
      <c r="L4308" t="s">
        <v>5064</v>
      </c>
      <c r="M4308" t="s">
        <v>23</v>
      </c>
      <c r="N4308" t="s">
        <v>27</v>
      </c>
      <c r="O4308" t="s">
        <v>27</v>
      </c>
      <c r="P4308" t="s">
        <v>27</v>
      </c>
      <c r="Q4308" s="1">
        <v>42948.337500000001</v>
      </c>
      <c r="R4308" s="1">
        <v>43012.67291666667</v>
      </c>
      <c r="S4308" t="s">
        <v>27</v>
      </c>
      <c r="T4308" t="s">
        <v>27</v>
      </c>
      <c r="U4308" t="s">
        <v>27</v>
      </c>
    </row>
    <row r="4309" spans="1:21" x14ac:dyDescent="0.25">
      <c r="A4309" t="s">
        <v>21</v>
      </c>
      <c r="B4309" t="s">
        <v>3884</v>
      </c>
      <c r="C4309" t="s">
        <v>23</v>
      </c>
      <c r="D4309" t="s">
        <v>3885</v>
      </c>
      <c r="F4309" t="s">
        <v>130</v>
      </c>
      <c r="G4309" t="s">
        <v>27</v>
      </c>
      <c r="H4309">
        <v>4</v>
      </c>
      <c r="I4309">
        <v>4</v>
      </c>
      <c r="J4309" t="s">
        <v>27</v>
      </c>
      <c r="K4309" t="s">
        <v>5082</v>
      </c>
      <c r="L4309" t="s">
        <v>5083</v>
      </c>
      <c r="M4309" t="s">
        <v>23</v>
      </c>
      <c r="N4309" t="s">
        <v>27</v>
      </c>
      <c r="O4309" t="s">
        <v>27</v>
      </c>
      <c r="P4309" t="s">
        <v>27</v>
      </c>
      <c r="Q4309" s="1">
        <v>41955.447916666664</v>
      </c>
      <c r="R4309" s="1">
        <v>42733.696527777778</v>
      </c>
      <c r="S4309" t="s">
        <v>27</v>
      </c>
      <c r="T4309" t="s">
        <v>27</v>
      </c>
      <c r="U4309" t="s">
        <v>27</v>
      </c>
    </row>
    <row r="4310" spans="1:21" x14ac:dyDescent="0.25">
      <c r="A4310" t="s">
        <v>21</v>
      </c>
      <c r="B4310" t="s">
        <v>3884</v>
      </c>
      <c r="C4310" t="s">
        <v>23</v>
      </c>
      <c r="D4310" t="s">
        <v>3885</v>
      </c>
      <c r="F4310" t="s">
        <v>130</v>
      </c>
      <c r="G4310" t="s">
        <v>27</v>
      </c>
      <c r="H4310">
        <v>4</v>
      </c>
      <c r="I4310">
        <v>4</v>
      </c>
      <c r="J4310" t="s">
        <v>27</v>
      </c>
      <c r="K4310" t="s">
        <v>5091</v>
      </c>
      <c r="L4310" t="s">
        <v>1661</v>
      </c>
      <c r="M4310" t="s">
        <v>23</v>
      </c>
      <c r="N4310" t="s">
        <v>27</v>
      </c>
      <c r="O4310" t="s">
        <v>27</v>
      </c>
      <c r="P4310" t="s">
        <v>27</v>
      </c>
      <c r="Q4310" s="1">
        <v>38589.540277777778</v>
      </c>
      <c r="R4310" s="1">
        <v>40262.566666666666</v>
      </c>
      <c r="S4310" t="s">
        <v>27</v>
      </c>
      <c r="T4310" t="s">
        <v>27</v>
      </c>
      <c r="U4310" t="s">
        <v>27</v>
      </c>
    </row>
    <row r="4311" spans="1:21" x14ac:dyDescent="0.25">
      <c r="A4311" t="s">
        <v>21</v>
      </c>
      <c r="B4311" t="s">
        <v>5098</v>
      </c>
      <c r="C4311" t="s">
        <v>23</v>
      </c>
      <c r="D4311" t="s">
        <v>5099</v>
      </c>
      <c r="E4311" t="s">
        <v>4101</v>
      </c>
      <c r="F4311" t="s">
        <v>26</v>
      </c>
      <c r="G4311" t="s">
        <v>27</v>
      </c>
      <c r="H4311">
        <v>4</v>
      </c>
      <c r="I4311">
        <v>4</v>
      </c>
      <c r="J4311" t="s">
        <v>27</v>
      </c>
      <c r="K4311" t="s">
        <v>445</v>
      </c>
      <c r="L4311" t="s">
        <v>446</v>
      </c>
      <c r="M4311" t="s">
        <v>23</v>
      </c>
      <c r="N4311" t="s">
        <v>27</v>
      </c>
      <c r="O4311" t="s">
        <v>27</v>
      </c>
      <c r="P4311" t="s">
        <v>27</v>
      </c>
      <c r="Q4311" s="1">
        <v>41900.682638888888</v>
      </c>
      <c r="R4311" s="1">
        <v>42072.740277777775</v>
      </c>
      <c r="S4311">
        <v>391</v>
      </c>
      <c r="T4311">
        <v>2031</v>
      </c>
      <c r="U4311">
        <v>1274</v>
      </c>
    </row>
    <row r="4312" spans="1:21" x14ac:dyDescent="0.25">
      <c r="A4312" t="s">
        <v>21</v>
      </c>
      <c r="B4312" t="s">
        <v>2179</v>
      </c>
      <c r="C4312" t="s">
        <v>23</v>
      </c>
      <c r="D4312" t="s">
        <v>2180</v>
      </c>
      <c r="E4312" t="s">
        <v>46</v>
      </c>
      <c r="F4312" t="s">
        <v>26</v>
      </c>
      <c r="G4312" t="s">
        <v>27</v>
      </c>
      <c r="H4312">
        <v>4</v>
      </c>
      <c r="I4312">
        <v>4</v>
      </c>
      <c r="J4312" t="s">
        <v>27</v>
      </c>
      <c r="K4312" t="s">
        <v>2179</v>
      </c>
      <c r="L4312" t="s">
        <v>2180</v>
      </c>
      <c r="M4312" t="s">
        <v>23</v>
      </c>
      <c r="N4312" t="s">
        <v>27</v>
      </c>
      <c r="O4312" t="s">
        <v>27</v>
      </c>
      <c r="P4312" t="s">
        <v>27</v>
      </c>
      <c r="Q4312" s="1">
        <v>37811.436805555553</v>
      </c>
      <c r="R4312" s="1">
        <v>40304.713888888888</v>
      </c>
      <c r="S4312">
        <v>12</v>
      </c>
      <c r="T4312">
        <v>12.9</v>
      </c>
      <c r="U4312">
        <v>12.45</v>
      </c>
    </row>
    <row r="4313" spans="1:21" x14ac:dyDescent="0.25">
      <c r="A4313" t="s">
        <v>21</v>
      </c>
      <c r="B4313" t="s">
        <v>5116</v>
      </c>
      <c r="C4313" t="s">
        <v>23</v>
      </c>
      <c r="D4313" t="s">
        <v>3999</v>
      </c>
      <c r="F4313" t="s">
        <v>78</v>
      </c>
      <c r="G4313" t="s">
        <v>27</v>
      </c>
      <c r="H4313">
        <v>4</v>
      </c>
      <c r="I4313">
        <v>4</v>
      </c>
      <c r="J4313" t="s">
        <v>27</v>
      </c>
      <c r="K4313" t="s">
        <v>2972</v>
      </c>
      <c r="L4313" t="s">
        <v>2927</v>
      </c>
      <c r="M4313" t="s">
        <v>23</v>
      </c>
      <c r="N4313" t="s">
        <v>27</v>
      </c>
      <c r="O4313" t="s">
        <v>27</v>
      </c>
      <c r="P4313" t="s">
        <v>27</v>
      </c>
      <c r="Q4313" s="1">
        <v>41578.400694444441</v>
      </c>
      <c r="R4313" s="1">
        <v>41764.586805555555</v>
      </c>
      <c r="S4313" t="s">
        <v>27</v>
      </c>
      <c r="T4313" t="s">
        <v>27</v>
      </c>
      <c r="U4313" t="s">
        <v>27</v>
      </c>
    </row>
    <row r="4314" spans="1:21" x14ac:dyDescent="0.25">
      <c r="A4314" t="s">
        <v>21</v>
      </c>
      <c r="B4314" t="s">
        <v>5148</v>
      </c>
      <c r="C4314" t="s">
        <v>23</v>
      </c>
      <c r="D4314" t="s">
        <v>5149</v>
      </c>
      <c r="F4314" t="s">
        <v>26</v>
      </c>
      <c r="G4314" t="s">
        <v>27</v>
      </c>
      <c r="H4314">
        <v>4</v>
      </c>
      <c r="I4314">
        <v>4</v>
      </c>
      <c r="J4314" t="s">
        <v>27</v>
      </c>
      <c r="K4314" t="s">
        <v>4735</v>
      </c>
      <c r="L4314" t="s">
        <v>5150</v>
      </c>
      <c r="M4314" t="s">
        <v>23</v>
      </c>
      <c r="N4314" t="s">
        <v>27</v>
      </c>
      <c r="O4314" t="s">
        <v>27</v>
      </c>
      <c r="P4314" t="s">
        <v>27</v>
      </c>
      <c r="Q4314" s="1">
        <v>41712.03125</v>
      </c>
      <c r="R4314" s="1">
        <v>42340.972916666666</v>
      </c>
      <c r="S4314" t="s">
        <v>27</v>
      </c>
      <c r="T4314" t="s">
        <v>27</v>
      </c>
      <c r="U4314" t="s">
        <v>27</v>
      </c>
    </row>
    <row r="4315" spans="1:21" x14ac:dyDescent="0.25">
      <c r="A4315" t="s">
        <v>21</v>
      </c>
      <c r="B4315" t="s">
        <v>4994</v>
      </c>
      <c r="C4315" t="s">
        <v>23</v>
      </c>
      <c r="D4315" t="s">
        <v>4995</v>
      </c>
      <c r="F4315" t="s">
        <v>78</v>
      </c>
      <c r="G4315" t="s">
        <v>27</v>
      </c>
      <c r="H4315">
        <v>2</v>
      </c>
      <c r="I4315">
        <v>4</v>
      </c>
      <c r="J4315" t="s">
        <v>27</v>
      </c>
      <c r="K4315" t="s">
        <v>5259</v>
      </c>
      <c r="L4315" t="s">
        <v>5185</v>
      </c>
      <c r="M4315" t="s">
        <v>23</v>
      </c>
      <c r="N4315" t="s">
        <v>27</v>
      </c>
      <c r="O4315" t="s">
        <v>27</v>
      </c>
      <c r="P4315" t="s">
        <v>27</v>
      </c>
      <c r="Q4315" s="1">
        <v>41419.534722222219</v>
      </c>
      <c r="R4315" s="1">
        <v>41696.62777777778</v>
      </c>
      <c r="S4315" t="s">
        <v>27</v>
      </c>
      <c r="T4315" t="s">
        <v>27</v>
      </c>
      <c r="U4315" t="s">
        <v>27</v>
      </c>
    </row>
    <row r="4316" spans="1:21" x14ac:dyDescent="0.25">
      <c r="A4316" t="s">
        <v>21</v>
      </c>
      <c r="B4316" t="s">
        <v>4236</v>
      </c>
      <c r="C4316" t="s">
        <v>23</v>
      </c>
      <c r="D4316" t="s">
        <v>4237</v>
      </c>
      <c r="F4316" t="s">
        <v>130</v>
      </c>
      <c r="G4316" t="s">
        <v>27</v>
      </c>
      <c r="H4316">
        <v>4</v>
      </c>
      <c r="I4316">
        <v>4</v>
      </c>
      <c r="J4316" t="s">
        <v>27</v>
      </c>
      <c r="K4316" t="s">
        <v>991</v>
      </c>
      <c r="L4316" t="s">
        <v>992</v>
      </c>
      <c r="M4316" t="s">
        <v>23</v>
      </c>
      <c r="N4316" t="s">
        <v>27</v>
      </c>
      <c r="O4316" t="s">
        <v>27</v>
      </c>
      <c r="P4316" t="s">
        <v>27</v>
      </c>
      <c r="Q4316" s="1">
        <v>36364.910416666666</v>
      </c>
      <c r="R4316" s="1">
        <v>37384.709027777775</v>
      </c>
      <c r="S4316" t="s">
        <v>27</v>
      </c>
      <c r="T4316" t="s">
        <v>27</v>
      </c>
      <c r="U4316" t="s">
        <v>27</v>
      </c>
    </row>
    <row r="4317" spans="1:21" x14ac:dyDescent="0.25">
      <c r="A4317" t="s">
        <v>21</v>
      </c>
      <c r="B4317" t="s">
        <v>5290</v>
      </c>
      <c r="C4317" t="s">
        <v>23</v>
      </c>
      <c r="D4317" t="s">
        <v>5291</v>
      </c>
      <c r="F4317" t="s">
        <v>107</v>
      </c>
      <c r="G4317" t="s">
        <v>27</v>
      </c>
      <c r="H4317">
        <v>4</v>
      </c>
      <c r="I4317">
        <v>4</v>
      </c>
      <c r="J4317" t="s">
        <v>27</v>
      </c>
      <c r="K4317" t="s">
        <v>4389</v>
      </c>
      <c r="L4317" t="s">
        <v>4390</v>
      </c>
      <c r="M4317" t="s">
        <v>23</v>
      </c>
      <c r="N4317" t="s">
        <v>27</v>
      </c>
      <c r="O4317" t="s">
        <v>27</v>
      </c>
      <c r="P4317" t="s">
        <v>27</v>
      </c>
      <c r="Q4317" s="1">
        <v>38978.563888888886</v>
      </c>
      <c r="R4317" s="1">
        <v>40940.713888888888</v>
      </c>
      <c r="S4317" t="s">
        <v>27</v>
      </c>
      <c r="T4317" t="s">
        <v>27</v>
      </c>
      <c r="U4317" t="s">
        <v>27</v>
      </c>
    </row>
    <row r="4318" spans="1:21" x14ac:dyDescent="0.25">
      <c r="A4318" t="s">
        <v>21</v>
      </c>
      <c r="B4318" t="s">
        <v>3884</v>
      </c>
      <c r="C4318" t="s">
        <v>23</v>
      </c>
      <c r="D4318" t="s">
        <v>3885</v>
      </c>
      <c r="F4318" t="s">
        <v>130</v>
      </c>
      <c r="G4318" t="s">
        <v>27</v>
      </c>
      <c r="H4318">
        <v>4</v>
      </c>
      <c r="I4318">
        <v>4</v>
      </c>
      <c r="J4318" t="s">
        <v>27</v>
      </c>
      <c r="K4318" t="s">
        <v>5322</v>
      </c>
      <c r="L4318" t="s">
        <v>5323</v>
      </c>
      <c r="M4318" t="s">
        <v>23</v>
      </c>
      <c r="N4318" t="s">
        <v>27</v>
      </c>
      <c r="O4318" t="s">
        <v>27</v>
      </c>
      <c r="P4318" t="s">
        <v>27</v>
      </c>
      <c r="Q4318" s="1">
        <v>40666.423611111109</v>
      </c>
      <c r="R4318" s="1">
        <v>42139.420138888891</v>
      </c>
      <c r="S4318" t="s">
        <v>27</v>
      </c>
      <c r="T4318" t="s">
        <v>27</v>
      </c>
      <c r="U4318" t="s">
        <v>27</v>
      </c>
    </row>
    <row r="4319" spans="1:21" x14ac:dyDescent="0.25">
      <c r="A4319" t="s">
        <v>21</v>
      </c>
      <c r="B4319" t="s">
        <v>5366</v>
      </c>
      <c r="C4319" t="s">
        <v>23</v>
      </c>
      <c r="D4319" t="s">
        <v>5367</v>
      </c>
      <c r="F4319" t="s">
        <v>78</v>
      </c>
      <c r="G4319" t="s">
        <v>27</v>
      </c>
      <c r="H4319">
        <v>4</v>
      </c>
      <c r="I4319">
        <v>4</v>
      </c>
      <c r="J4319" t="s">
        <v>27</v>
      </c>
      <c r="K4319" t="s">
        <v>5368</v>
      </c>
      <c r="L4319" t="s">
        <v>5068</v>
      </c>
      <c r="M4319" t="s">
        <v>23</v>
      </c>
      <c r="N4319" t="s">
        <v>27</v>
      </c>
      <c r="O4319" t="s">
        <v>27</v>
      </c>
      <c r="P4319" t="s">
        <v>27</v>
      </c>
      <c r="Q4319" s="1">
        <v>42704.469444444447</v>
      </c>
      <c r="R4319" s="1">
        <v>42822.675694444442</v>
      </c>
      <c r="S4319" t="s">
        <v>27</v>
      </c>
      <c r="T4319" t="s">
        <v>27</v>
      </c>
      <c r="U4319" t="s">
        <v>27</v>
      </c>
    </row>
    <row r="4320" spans="1:21" x14ac:dyDescent="0.25">
      <c r="A4320" t="s">
        <v>21</v>
      </c>
      <c r="B4320" t="s">
        <v>5537</v>
      </c>
      <c r="C4320" t="s">
        <v>23</v>
      </c>
      <c r="D4320" t="s">
        <v>5538</v>
      </c>
      <c r="F4320" t="s">
        <v>78</v>
      </c>
      <c r="G4320" t="s">
        <v>27</v>
      </c>
      <c r="H4320">
        <v>3</v>
      </c>
      <c r="I4320">
        <v>4</v>
      </c>
      <c r="J4320" t="s">
        <v>27</v>
      </c>
      <c r="K4320" t="s">
        <v>5539</v>
      </c>
      <c r="L4320" t="s">
        <v>5540</v>
      </c>
      <c r="M4320" t="s">
        <v>23</v>
      </c>
      <c r="N4320" t="s">
        <v>27</v>
      </c>
      <c r="O4320" t="s">
        <v>27</v>
      </c>
      <c r="P4320" t="s">
        <v>27</v>
      </c>
      <c r="Q4320" s="1">
        <v>42343.838888888888</v>
      </c>
      <c r="R4320" s="1">
        <v>42607.625694444447</v>
      </c>
      <c r="S4320" t="s">
        <v>27</v>
      </c>
      <c r="T4320" t="s">
        <v>27</v>
      </c>
      <c r="U4320" t="s">
        <v>27</v>
      </c>
    </row>
    <row r="4321" spans="1:21" x14ac:dyDescent="0.25">
      <c r="A4321" t="s">
        <v>21</v>
      </c>
      <c r="B4321" t="s">
        <v>5563</v>
      </c>
      <c r="C4321" t="s">
        <v>23</v>
      </c>
      <c r="D4321" t="s">
        <v>5564</v>
      </c>
      <c r="F4321" t="s">
        <v>26</v>
      </c>
      <c r="G4321" t="s">
        <v>27</v>
      </c>
      <c r="H4321">
        <v>4</v>
      </c>
      <c r="I4321">
        <v>4</v>
      </c>
      <c r="J4321" t="s">
        <v>27</v>
      </c>
      <c r="K4321" t="s">
        <v>5563</v>
      </c>
      <c r="L4321" t="s">
        <v>5564</v>
      </c>
      <c r="M4321" t="s">
        <v>23</v>
      </c>
      <c r="N4321" t="s">
        <v>27</v>
      </c>
      <c r="O4321" t="s">
        <v>27</v>
      </c>
      <c r="P4321" t="s">
        <v>27</v>
      </c>
      <c r="Q4321" s="1">
        <v>42902.367361111108</v>
      </c>
      <c r="R4321" s="1">
        <v>42972.352083333331</v>
      </c>
      <c r="S4321" t="s">
        <v>27</v>
      </c>
      <c r="T4321" t="s">
        <v>27</v>
      </c>
      <c r="U4321" t="s">
        <v>27</v>
      </c>
    </row>
    <row r="4322" spans="1:21" x14ac:dyDescent="0.25">
      <c r="A4322" t="s">
        <v>21</v>
      </c>
      <c r="B4322" t="s">
        <v>5566</v>
      </c>
      <c r="C4322" t="s">
        <v>23</v>
      </c>
      <c r="D4322" t="s">
        <v>5567</v>
      </c>
      <c r="F4322" t="s">
        <v>78</v>
      </c>
      <c r="G4322" t="s">
        <v>27</v>
      </c>
      <c r="H4322">
        <v>4</v>
      </c>
      <c r="I4322">
        <v>4</v>
      </c>
      <c r="J4322" t="s">
        <v>27</v>
      </c>
      <c r="K4322" t="s">
        <v>5566</v>
      </c>
      <c r="L4322" t="s">
        <v>5568</v>
      </c>
      <c r="M4322" t="s">
        <v>23</v>
      </c>
      <c r="N4322" t="s">
        <v>27</v>
      </c>
      <c r="O4322" t="s">
        <v>27</v>
      </c>
      <c r="P4322" t="s">
        <v>27</v>
      </c>
      <c r="Q4322" s="1">
        <v>38478.439583333333</v>
      </c>
      <c r="R4322" s="1">
        <v>41677.592361111114</v>
      </c>
      <c r="S4322" t="s">
        <v>27</v>
      </c>
      <c r="T4322" t="s">
        <v>27</v>
      </c>
      <c r="U4322" t="s">
        <v>27</v>
      </c>
    </row>
    <row r="4323" spans="1:21" x14ac:dyDescent="0.25">
      <c r="A4323" t="s">
        <v>21</v>
      </c>
      <c r="B4323" t="s">
        <v>4994</v>
      </c>
      <c r="C4323" t="s">
        <v>23</v>
      </c>
      <c r="D4323" t="s">
        <v>4995</v>
      </c>
      <c r="F4323" t="s">
        <v>78</v>
      </c>
      <c r="G4323" t="s">
        <v>27</v>
      </c>
      <c r="H4323">
        <v>4</v>
      </c>
      <c r="I4323">
        <v>4</v>
      </c>
      <c r="J4323" t="s">
        <v>27</v>
      </c>
      <c r="K4323" t="s">
        <v>5634</v>
      </c>
      <c r="L4323" t="s">
        <v>5299</v>
      </c>
      <c r="M4323" t="s">
        <v>23</v>
      </c>
      <c r="N4323" t="s">
        <v>27</v>
      </c>
      <c r="O4323" t="s">
        <v>27</v>
      </c>
      <c r="P4323" t="s">
        <v>27</v>
      </c>
      <c r="Q4323" s="1">
        <v>40459.418749999997</v>
      </c>
      <c r="R4323" s="1">
        <v>41818.561805555553</v>
      </c>
      <c r="S4323" t="s">
        <v>27</v>
      </c>
      <c r="T4323" t="s">
        <v>27</v>
      </c>
      <c r="U4323" t="s">
        <v>27</v>
      </c>
    </row>
    <row r="4324" spans="1:21" x14ac:dyDescent="0.25">
      <c r="A4324" t="s">
        <v>21</v>
      </c>
      <c r="B4324" t="s">
        <v>5385</v>
      </c>
      <c r="C4324" t="s">
        <v>23</v>
      </c>
      <c r="D4324" t="s">
        <v>5386</v>
      </c>
      <c r="F4324" t="s">
        <v>78</v>
      </c>
      <c r="G4324" t="s">
        <v>27</v>
      </c>
      <c r="H4324">
        <v>3</v>
      </c>
      <c r="I4324">
        <v>4</v>
      </c>
      <c r="J4324" t="s">
        <v>27</v>
      </c>
      <c r="K4324" t="s">
        <v>5189</v>
      </c>
      <c r="L4324" t="s">
        <v>5190</v>
      </c>
      <c r="M4324" t="s">
        <v>23</v>
      </c>
      <c r="N4324" t="s">
        <v>27</v>
      </c>
      <c r="O4324" t="s">
        <v>27</v>
      </c>
      <c r="P4324" t="s">
        <v>27</v>
      </c>
      <c r="Q4324" s="1">
        <v>40176.609027777777</v>
      </c>
      <c r="R4324" s="1">
        <v>40221.42083333333</v>
      </c>
      <c r="S4324" t="s">
        <v>27</v>
      </c>
      <c r="T4324" t="s">
        <v>27</v>
      </c>
      <c r="U4324" t="s">
        <v>27</v>
      </c>
    </row>
    <row r="4325" spans="1:21" x14ac:dyDescent="0.25">
      <c r="A4325" t="s">
        <v>21</v>
      </c>
      <c r="B4325" t="s">
        <v>5646</v>
      </c>
      <c r="C4325" t="s">
        <v>23</v>
      </c>
      <c r="D4325" t="s">
        <v>5647</v>
      </c>
      <c r="F4325" t="s">
        <v>78</v>
      </c>
      <c r="G4325" t="s">
        <v>27</v>
      </c>
      <c r="H4325">
        <v>4</v>
      </c>
      <c r="I4325">
        <v>4</v>
      </c>
      <c r="J4325" t="s">
        <v>27</v>
      </c>
      <c r="K4325" t="s">
        <v>5302</v>
      </c>
      <c r="L4325" t="s">
        <v>5190</v>
      </c>
      <c r="M4325" t="s">
        <v>23</v>
      </c>
      <c r="N4325" t="s">
        <v>27</v>
      </c>
      <c r="O4325" t="s">
        <v>27</v>
      </c>
      <c r="P4325" t="s">
        <v>27</v>
      </c>
      <c r="Q4325" s="1">
        <v>40217.25</v>
      </c>
      <c r="R4325" s="1">
        <v>41630.45208333333</v>
      </c>
      <c r="S4325" t="s">
        <v>27</v>
      </c>
      <c r="T4325" t="s">
        <v>27</v>
      </c>
      <c r="U4325" t="s">
        <v>27</v>
      </c>
    </row>
    <row r="4326" spans="1:21" x14ac:dyDescent="0.25">
      <c r="A4326" t="s">
        <v>21</v>
      </c>
      <c r="B4326" t="s">
        <v>5379</v>
      </c>
      <c r="C4326" t="s">
        <v>23</v>
      </c>
      <c r="D4326" t="s">
        <v>5380</v>
      </c>
      <c r="F4326" t="s">
        <v>78</v>
      </c>
      <c r="G4326" t="s">
        <v>27</v>
      </c>
      <c r="H4326">
        <v>3</v>
      </c>
      <c r="I4326">
        <v>4</v>
      </c>
      <c r="J4326" t="s">
        <v>27</v>
      </c>
      <c r="K4326" t="s">
        <v>5539</v>
      </c>
      <c r="L4326" t="s">
        <v>5540</v>
      </c>
      <c r="M4326" t="s">
        <v>23</v>
      </c>
      <c r="N4326" t="s">
        <v>27</v>
      </c>
      <c r="O4326" t="s">
        <v>27</v>
      </c>
      <c r="P4326" t="s">
        <v>27</v>
      </c>
      <c r="Q4326" s="1">
        <v>42343.838888888888</v>
      </c>
      <c r="R4326" s="1">
        <v>42607.625694444447</v>
      </c>
      <c r="S4326" t="s">
        <v>27</v>
      </c>
      <c r="T4326" t="s">
        <v>27</v>
      </c>
      <c r="U4326" t="s">
        <v>27</v>
      </c>
    </row>
    <row r="4327" spans="1:21" x14ac:dyDescent="0.25">
      <c r="A4327" t="s">
        <v>21</v>
      </c>
      <c r="B4327" t="s">
        <v>4735</v>
      </c>
      <c r="C4327" t="s">
        <v>23</v>
      </c>
      <c r="D4327" t="s">
        <v>5681</v>
      </c>
      <c r="F4327" t="s">
        <v>26</v>
      </c>
      <c r="G4327" t="s">
        <v>27</v>
      </c>
      <c r="H4327">
        <v>4</v>
      </c>
      <c r="I4327">
        <v>4</v>
      </c>
      <c r="J4327" t="s">
        <v>27</v>
      </c>
      <c r="K4327" t="s">
        <v>4735</v>
      </c>
      <c r="L4327" t="s">
        <v>5150</v>
      </c>
      <c r="M4327" t="s">
        <v>23</v>
      </c>
      <c r="N4327" t="s">
        <v>27</v>
      </c>
      <c r="O4327" t="s">
        <v>27</v>
      </c>
      <c r="P4327" t="s">
        <v>27</v>
      </c>
      <c r="Q4327" s="1">
        <v>41712.03125</v>
      </c>
      <c r="R4327" s="1">
        <v>42340.972916666666</v>
      </c>
      <c r="S4327" t="s">
        <v>27</v>
      </c>
      <c r="T4327" t="s">
        <v>27</v>
      </c>
      <c r="U4327" t="s">
        <v>27</v>
      </c>
    </row>
    <row r="4328" spans="1:21" x14ac:dyDescent="0.25">
      <c r="A4328" t="s">
        <v>21</v>
      </c>
      <c r="B4328" t="s">
        <v>4994</v>
      </c>
      <c r="C4328" t="s">
        <v>23</v>
      </c>
      <c r="D4328" t="s">
        <v>4995</v>
      </c>
      <c r="F4328" t="s">
        <v>78</v>
      </c>
      <c r="G4328" t="s">
        <v>27</v>
      </c>
      <c r="H4328">
        <v>4</v>
      </c>
      <c r="I4328">
        <v>4</v>
      </c>
      <c r="J4328" t="s">
        <v>27</v>
      </c>
      <c r="K4328" t="s">
        <v>5701</v>
      </c>
      <c r="L4328" t="s">
        <v>5702</v>
      </c>
      <c r="M4328" t="s">
        <v>23</v>
      </c>
      <c r="N4328" t="s">
        <v>27</v>
      </c>
      <c r="O4328" t="s">
        <v>27</v>
      </c>
      <c r="P4328" t="s">
        <v>27</v>
      </c>
      <c r="Q4328" s="1">
        <v>42074.47152777778</v>
      </c>
      <c r="R4328" s="1">
        <v>42746.506944444445</v>
      </c>
      <c r="S4328" t="s">
        <v>27</v>
      </c>
      <c r="T4328" t="s">
        <v>27</v>
      </c>
      <c r="U4328" t="s">
        <v>27</v>
      </c>
    </row>
    <row r="4329" spans="1:21" x14ac:dyDescent="0.25">
      <c r="A4329" t="s">
        <v>21</v>
      </c>
      <c r="B4329" t="s">
        <v>5376</v>
      </c>
      <c r="C4329" t="s">
        <v>23</v>
      </c>
      <c r="D4329" t="s">
        <v>5377</v>
      </c>
      <c r="F4329" t="s">
        <v>78</v>
      </c>
      <c r="G4329" t="s">
        <v>27</v>
      </c>
      <c r="H4329">
        <v>3</v>
      </c>
      <c r="I4329">
        <v>4</v>
      </c>
      <c r="J4329" t="s">
        <v>27</v>
      </c>
      <c r="K4329" t="s">
        <v>5342</v>
      </c>
      <c r="L4329" t="s">
        <v>5299</v>
      </c>
      <c r="M4329" t="s">
        <v>23</v>
      </c>
      <c r="N4329" t="s">
        <v>27</v>
      </c>
      <c r="O4329" t="s">
        <v>27</v>
      </c>
      <c r="P4329" t="s">
        <v>27</v>
      </c>
      <c r="Q4329" s="1">
        <v>41942.599305555559</v>
      </c>
      <c r="R4329" s="1">
        <v>42756.618055555555</v>
      </c>
      <c r="S4329" t="s">
        <v>27</v>
      </c>
      <c r="T4329" t="s">
        <v>27</v>
      </c>
      <c r="U4329" t="s">
        <v>27</v>
      </c>
    </row>
    <row r="4330" spans="1:21" x14ac:dyDescent="0.25">
      <c r="A4330" t="s">
        <v>21</v>
      </c>
      <c r="B4330" t="s">
        <v>5714</v>
      </c>
      <c r="C4330" t="s">
        <v>23</v>
      </c>
      <c r="D4330" t="s">
        <v>5715</v>
      </c>
      <c r="F4330" t="s">
        <v>107</v>
      </c>
      <c r="G4330" t="s">
        <v>27</v>
      </c>
      <c r="H4330">
        <v>4</v>
      </c>
      <c r="I4330">
        <v>4</v>
      </c>
      <c r="J4330" t="s">
        <v>27</v>
      </c>
      <c r="K4330" t="s">
        <v>4389</v>
      </c>
      <c r="L4330" t="s">
        <v>4390</v>
      </c>
      <c r="M4330" t="s">
        <v>23</v>
      </c>
      <c r="N4330" t="s">
        <v>27</v>
      </c>
      <c r="O4330" t="s">
        <v>27</v>
      </c>
      <c r="P4330" t="s">
        <v>27</v>
      </c>
      <c r="Q4330" s="1">
        <v>39764.453472222223</v>
      </c>
      <c r="R4330" s="1">
        <v>41051.676388888889</v>
      </c>
      <c r="S4330" t="s">
        <v>27</v>
      </c>
      <c r="T4330" t="s">
        <v>27</v>
      </c>
      <c r="U4330" t="s">
        <v>27</v>
      </c>
    </row>
    <row r="4331" spans="1:21" x14ac:dyDescent="0.25">
      <c r="A4331" t="s">
        <v>21</v>
      </c>
      <c r="B4331" t="s">
        <v>5640</v>
      </c>
      <c r="C4331" t="s">
        <v>23</v>
      </c>
      <c r="D4331" t="s">
        <v>5641</v>
      </c>
      <c r="F4331" t="s">
        <v>78</v>
      </c>
      <c r="G4331" t="s">
        <v>27</v>
      </c>
      <c r="H4331">
        <v>3</v>
      </c>
      <c r="I4331">
        <v>4</v>
      </c>
      <c r="J4331" t="s">
        <v>27</v>
      </c>
      <c r="K4331" t="s">
        <v>5690</v>
      </c>
      <c r="L4331" t="s">
        <v>5299</v>
      </c>
      <c r="M4331" t="s">
        <v>23</v>
      </c>
      <c r="N4331" t="s">
        <v>27</v>
      </c>
      <c r="O4331" t="s">
        <v>27</v>
      </c>
      <c r="P4331" t="s">
        <v>27</v>
      </c>
      <c r="Q4331" s="1">
        <v>42310.425000000003</v>
      </c>
      <c r="R4331" s="1">
        <v>42677.474999999999</v>
      </c>
      <c r="S4331" t="s">
        <v>27</v>
      </c>
      <c r="T4331" t="s">
        <v>27</v>
      </c>
      <c r="U4331" t="s">
        <v>27</v>
      </c>
    </row>
    <row r="4332" spans="1:21" x14ac:dyDescent="0.25">
      <c r="A4332" t="s">
        <v>21</v>
      </c>
      <c r="B4332" t="s">
        <v>5725</v>
      </c>
      <c r="C4332" t="s">
        <v>23</v>
      </c>
      <c r="D4332" t="s">
        <v>5726</v>
      </c>
      <c r="F4332" t="s">
        <v>78</v>
      </c>
      <c r="G4332" t="s">
        <v>27</v>
      </c>
      <c r="H4332">
        <v>4</v>
      </c>
      <c r="I4332">
        <v>4</v>
      </c>
      <c r="J4332" t="s">
        <v>27</v>
      </c>
      <c r="K4332" t="s">
        <v>5493</v>
      </c>
      <c r="L4332" t="s">
        <v>5494</v>
      </c>
      <c r="M4332" t="s">
        <v>23</v>
      </c>
      <c r="N4332" t="s">
        <v>27</v>
      </c>
      <c r="O4332" t="s">
        <v>27</v>
      </c>
      <c r="P4332" t="s">
        <v>27</v>
      </c>
      <c r="Q4332" s="1">
        <v>41895.620833333334</v>
      </c>
      <c r="R4332" s="1">
        <v>42633.672222222223</v>
      </c>
      <c r="S4332" t="s">
        <v>27</v>
      </c>
      <c r="T4332" t="s">
        <v>27</v>
      </c>
      <c r="U4332" t="s">
        <v>27</v>
      </c>
    </row>
    <row r="4333" spans="1:21" x14ac:dyDescent="0.25">
      <c r="A4333" t="s">
        <v>21</v>
      </c>
      <c r="B4333" t="s">
        <v>4994</v>
      </c>
      <c r="C4333" t="s">
        <v>23</v>
      </c>
      <c r="D4333" t="s">
        <v>4995</v>
      </c>
      <c r="F4333" t="s">
        <v>78</v>
      </c>
      <c r="G4333" t="s">
        <v>27</v>
      </c>
      <c r="H4333">
        <v>4</v>
      </c>
      <c r="I4333">
        <v>4</v>
      </c>
      <c r="J4333" t="s">
        <v>27</v>
      </c>
      <c r="K4333" t="s">
        <v>5306</v>
      </c>
      <c r="L4333" t="s">
        <v>5299</v>
      </c>
      <c r="M4333" t="s">
        <v>23</v>
      </c>
      <c r="N4333" t="s">
        <v>27</v>
      </c>
      <c r="O4333" t="s">
        <v>27</v>
      </c>
      <c r="P4333" t="s">
        <v>27</v>
      </c>
      <c r="Q4333" s="1">
        <v>41489.543055555558</v>
      </c>
      <c r="R4333" s="1">
        <v>42730.657638888886</v>
      </c>
      <c r="S4333" t="s">
        <v>27</v>
      </c>
      <c r="T4333" t="s">
        <v>27</v>
      </c>
      <c r="U4333" t="s">
        <v>27</v>
      </c>
    </row>
    <row r="4334" spans="1:21" x14ac:dyDescent="0.25">
      <c r="A4334" t="s">
        <v>21</v>
      </c>
      <c r="B4334" t="s">
        <v>4581</v>
      </c>
      <c r="C4334" t="s">
        <v>23</v>
      </c>
      <c r="D4334" t="s">
        <v>4582</v>
      </c>
      <c r="E4334" t="s">
        <v>211</v>
      </c>
      <c r="F4334" t="s">
        <v>26</v>
      </c>
      <c r="G4334" t="s">
        <v>27</v>
      </c>
      <c r="H4334">
        <v>3</v>
      </c>
      <c r="I4334">
        <v>4</v>
      </c>
      <c r="J4334" t="s">
        <v>816</v>
      </c>
      <c r="K4334" t="s">
        <v>4583</v>
      </c>
      <c r="L4334" t="s">
        <v>4584</v>
      </c>
      <c r="M4334" t="s">
        <v>23</v>
      </c>
      <c r="N4334" t="s">
        <v>27</v>
      </c>
      <c r="O4334" t="s">
        <v>27</v>
      </c>
      <c r="P4334" t="s">
        <v>27</v>
      </c>
      <c r="Q4334" s="1">
        <v>38736.006249999999</v>
      </c>
      <c r="R4334" s="1">
        <v>39287.303472222222</v>
      </c>
      <c r="S4334">
        <v>9</v>
      </c>
      <c r="T4334">
        <v>107</v>
      </c>
      <c r="U4334">
        <v>72.75</v>
      </c>
    </row>
    <row r="4335" spans="1:21" x14ac:dyDescent="0.25">
      <c r="A4335" t="s">
        <v>21</v>
      </c>
      <c r="B4335" t="s">
        <v>5754</v>
      </c>
      <c r="C4335" t="s">
        <v>23</v>
      </c>
      <c r="D4335" t="s">
        <v>5755</v>
      </c>
      <c r="F4335" t="s">
        <v>78</v>
      </c>
      <c r="G4335" t="s">
        <v>27</v>
      </c>
      <c r="H4335">
        <v>4</v>
      </c>
      <c r="I4335">
        <v>4</v>
      </c>
      <c r="J4335" t="s">
        <v>27</v>
      </c>
      <c r="K4335" t="s">
        <v>5454</v>
      </c>
      <c r="L4335" t="s">
        <v>5453</v>
      </c>
      <c r="M4335" t="s">
        <v>23</v>
      </c>
      <c r="N4335" t="s">
        <v>27</v>
      </c>
      <c r="O4335" t="s">
        <v>27</v>
      </c>
      <c r="P4335" t="s">
        <v>27</v>
      </c>
      <c r="Q4335" s="1">
        <v>42281.634722222225</v>
      </c>
      <c r="R4335" s="1">
        <v>42904.711111111108</v>
      </c>
      <c r="S4335" t="s">
        <v>27</v>
      </c>
      <c r="T4335" t="s">
        <v>27</v>
      </c>
      <c r="U4335" t="s">
        <v>27</v>
      </c>
    </row>
    <row r="4336" spans="1:21" x14ac:dyDescent="0.25">
      <c r="A4336" t="s">
        <v>21</v>
      </c>
      <c r="B4336" t="s">
        <v>5707</v>
      </c>
      <c r="C4336" t="s">
        <v>23</v>
      </c>
      <c r="D4336" t="s">
        <v>5708</v>
      </c>
      <c r="F4336" t="s">
        <v>78</v>
      </c>
      <c r="G4336" t="s">
        <v>27</v>
      </c>
      <c r="H4336">
        <v>4</v>
      </c>
      <c r="I4336">
        <v>4</v>
      </c>
      <c r="J4336" t="s">
        <v>27</v>
      </c>
      <c r="K4336" t="s">
        <v>5454</v>
      </c>
      <c r="L4336" t="s">
        <v>5453</v>
      </c>
      <c r="M4336" t="s">
        <v>23</v>
      </c>
      <c r="N4336" t="s">
        <v>27</v>
      </c>
      <c r="O4336" t="s">
        <v>27</v>
      </c>
      <c r="P4336" t="s">
        <v>27</v>
      </c>
      <c r="Q4336" s="1">
        <v>42280.546527777777</v>
      </c>
      <c r="R4336" s="1">
        <v>42960.574305555558</v>
      </c>
      <c r="S4336" t="s">
        <v>27</v>
      </c>
      <c r="T4336" t="s">
        <v>27</v>
      </c>
      <c r="U4336" t="s">
        <v>27</v>
      </c>
    </row>
    <row r="4337" spans="1:21" x14ac:dyDescent="0.25">
      <c r="A4337" t="s">
        <v>21</v>
      </c>
      <c r="B4337" t="s">
        <v>5758</v>
      </c>
      <c r="C4337" t="s">
        <v>23</v>
      </c>
      <c r="D4337" t="s">
        <v>5759</v>
      </c>
      <c r="F4337" t="s">
        <v>78</v>
      </c>
      <c r="G4337" t="s">
        <v>27</v>
      </c>
      <c r="H4337">
        <v>4</v>
      </c>
      <c r="I4337">
        <v>4</v>
      </c>
      <c r="J4337" t="s">
        <v>27</v>
      </c>
      <c r="K4337" t="s">
        <v>5303</v>
      </c>
      <c r="L4337" t="s">
        <v>5068</v>
      </c>
      <c r="M4337" t="s">
        <v>23</v>
      </c>
      <c r="N4337" t="s">
        <v>27</v>
      </c>
      <c r="O4337" t="s">
        <v>27</v>
      </c>
      <c r="P4337" t="s">
        <v>27</v>
      </c>
      <c r="Q4337" s="1">
        <v>41711.605555555558</v>
      </c>
      <c r="R4337" s="1">
        <v>42799.628472222219</v>
      </c>
      <c r="S4337" t="s">
        <v>27</v>
      </c>
      <c r="T4337" t="s">
        <v>27</v>
      </c>
      <c r="U4337" t="s">
        <v>27</v>
      </c>
    </row>
    <row r="4338" spans="1:21" x14ac:dyDescent="0.25">
      <c r="A4338" t="s">
        <v>21</v>
      </c>
      <c r="B4338" t="s">
        <v>5788</v>
      </c>
      <c r="C4338" t="s">
        <v>23</v>
      </c>
      <c r="D4338" t="s">
        <v>5789</v>
      </c>
      <c r="F4338" t="s">
        <v>78</v>
      </c>
      <c r="G4338" t="s">
        <v>27</v>
      </c>
      <c r="H4338">
        <v>4</v>
      </c>
      <c r="I4338">
        <v>4</v>
      </c>
      <c r="J4338" t="s">
        <v>27</v>
      </c>
      <c r="K4338" t="s">
        <v>5811</v>
      </c>
      <c r="L4338" t="s">
        <v>5812</v>
      </c>
      <c r="M4338" t="s">
        <v>23</v>
      </c>
      <c r="N4338" t="s">
        <v>27</v>
      </c>
      <c r="O4338" t="s">
        <v>27</v>
      </c>
      <c r="P4338" t="s">
        <v>27</v>
      </c>
      <c r="Q4338" s="1">
        <v>42500.613194444442</v>
      </c>
      <c r="R4338" s="1">
        <v>42796.407638888886</v>
      </c>
      <c r="S4338" t="s">
        <v>27</v>
      </c>
      <c r="T4338" t="s">
        <v>27</v>
      </c>
      <c r="U4338" t="s">
        <v>27</v>
      </c>
    </row>
    <row r="4339" spans="1:21" x14ac:dyDescent="0.25">
      <c r="A4339" t="s">
        <v>21</v>
      </c>
      <c r="B4339" t="s">
        <v>5385</v>
      </c>
      <c r="C4339" t="s">
        <v>23</v>
      </c>
      <c r="D4339" t="s">
        <v>5386</v>
      </c>
      <c r="F4339" t="s">
        <v>78</v>
      </c>
      <c r="G4339" t="s">
        <v>27</v>
      </c>
      <c r="H4339">
        <v>4</v>
      </c>
      <c r="I4339">
        <v>4</v>
      </c>
      <c r="J4339" t="s">
        <v>27</v>
      </c>
      <c r="K4339" t="s">
        <v>5109</v>
      </c>
      <c r="L4339" t="s">
        <v>5068</v>
      </c>
      <c r="M4339" t="s">
        <v>23</v>
      </c>
      <c r="N4339" t="s">
        <v>27</v>
      </c>
      <c r="O4339" t="s">
        <v>27</v>
      </c>
      <c r="P4339" t="s">
        <v>27</v>
      </c>
      <c r="Q4339" s="1">
        <v>41789.685416666667</v>
      </c>
      <c r="R4339" s="1">
        <v>42968.454861111109</v>
      </c>
      <c r="S4339" t="s">
        <v>27</v>
      </c>
      <c r="T4339" t="s">
        <v>27</v>
      </c>
      <c r="U4339" t="s">
        <v>27</v>
      </c>
    </row>
    <row r="4340" spans="1:21" x14ac:dyDescent="0.25">
      <c r="A4340" t="s">
        <v>21</v>
      </c>
      <c r="B4340" t="s">
        <v>5369</v>
      </c>
      <c r="C4340" t="s">
        <v>23</v>
      </c>
      <c r="D4340" t="s">
        <v>5370</v>
      </c>
      <c r="F4340" t="s">
        <v>78</v>
      </c>
      <c r="G4340" t="s">
        <v>27</v>
      </c>
      <c r="H4340">
        <v>3</v>
      </c>
      <c r="I4340">
        <v>4</v>
      </c>
      <c r="J4340" t="s">
        <v>27</v>
      </c>
      <c r="K4340" t="s">
        <v>5539</v>
      </c>
      <c r="L4340" t="s">
        <v>5540</v>
      </c>
      <c r="M4340" t="s">
        <v>23</v>
      </c>
      <c r="N4340" t="s">
        <v>27</v>
      </c>
      <c r="O4340" t="s">
        <v>27</v>
      </c>
      <c r="P4340" t="s">
        <v>27</v>
      </c>
      <c r="Q4340" s="1">
        <v>42343.838888888888</v>
      </c>
      <c r="R4340" s="1">
        <v>42607.625694444447</v>
      </c>
      <c r="S4340" t="s">
        <v>27</v>
      </c>
      <c r="T4340" t="s">
        <v>27</v>
      </c>
      <c r="U4340" t="s">
        <v>27</v>
      </c>
    </row>
    <row r="4341" spans="1:21" x14ac:dyDescent="0.25">
      <c r="A4341" t="s">
        <v>21</v>
      </c>
      <c r="B4341" t="s">
        <v>5385</v>
      </c>
      <c r="C4341" t="s">
        <v>23</v>
      </c>
      <c r="D4341" t="s">
        <v>5386</v>
      </c>
      <c r="F4341" t="s">
        <v>78</v>
      </c>
      <c r="G4341" t="s">
        <v>27</v>
      </c>
      <c r="H4341">
        <v>4</v>
      </c>
      <c r="I4341">
        <v>4</v>
      </c>
      <c r="J4341" t="s">
        <v>27</v>
      </c>
      <c r="K4341" t="s">
        <v>5418</v>
      </c>
      <c r="L4341" t="s">
        <v>5068</v>
      </c>
      <c r="M4341" t="s">
        <v>23</v>
      </c>
      <c r="N4341" t="s">
        <v>27</v>
      </c>
      <c r="O4341" t="s">
        <v>27</v>
      </c>
      <c r="P4341" t="s">
        <v>27</v>
      </c>
      <c r="Q4341" s="1">
        <v>41491.572222222225</v>
      </c>
      <c r="R4341" s="1">
        <v>42657.663194444445</v>
      </c>
      <c r="S4341" t="s">
        <v>27</v>
      </c>
      <c r="T4341" t="s">
        <v>27</v>
      </c>
      <c r="U4341" t="s">
        <v>27</v>
      </c>
    </row>
    <row r="4342" spans="1:21" x14ac:dyDescent="0.25">
      <c r="A4342" t="s">
        <v>21</v>
      </c>
      <c r="B4342" t="s">
        <v>5382</v>
      </c>
      <c r="C4342" t="s">
        <v>23</v>
      </c>
      <c r="D4342" t="s">
        <v>5383</v>
      </c>
      <c r="F4342" t="s">
        <v>78</v>
      </c>
      <c r="G4342" t="s">
        <v>27</v>
      </c>
      <c r="H4342">
        <v>4</v>
      </c>
      <c r="I4342">
        <v>4</v>
      </c>
      <c r="J4342" t="s">
        <v>27</v>
      </c>
      <c r="K4342" t="s">
        <v>5189</v>
      </c>
      <c r="L4342" t="s">
        <v>5190</v>
      </c>
      <c r="M4342" t="s">
        <v>23</v>
      </c>
      <c r="N4342" t="s">
        <v>27</v>
      </c>
      <c r="O4342" t="s">
        <v>27</v>
      </c>
      <c r="P4342" t="s">
        <v>27</v>
      </c>
      <c r="Q4342" s="1">
        <v>39434.647222222222</v>
      </c>
      <c r="R4342" s="1">
        <v>41665.49722222222</v>
      </c>
      <c r="S4342" t="s">
        <v>27</v>
      </c>
      <c r="T4342" t="s">
        <v>27</v>
      </c>
      <c r="U4342" t="s">
        <v>27</v>
      </c>
    </row>
    <row r="4343" spans="1:21" x14ac:dyDescent="0.25">
      <c r="A4343" t="s">
        <v>21</v>
      </c>
      <c r="B4343" t="s">
        <v>5846</v>
      </c>
      <c r="C4343" t="s">
        <v>23</v>
      </c>
      <c r="D4343" t="s">
        <v>5847</v>
      </c>
      <c r="F4343" t="s">
        <v>78</v>
      </c>
      <c r="G4343" t="s">
        <v>27</v>
      </c>
      <c r="H4343">
        <v>3</v>
      </c>
      <c r="I4343">
        <v>4</v>
      </c>
      <c r="J4343" t="s">
        <v>27</v>
      </c>
      <c r="K4343" t="s">
        <v>5342</v>
      </c>
      <c r="L4343" t="s">
        <v>5068</v>
      </c>
      <c r="M4343" t="s">
        <v>23</v>
      </c>
      <c r="N4343" t="s">
        <v>27</v>
      </c>
      <c r="O4343" t="s">
        <v>27</v>
      </c>
      <c r="P4343" t="s">
        <v>27</v>
      </c>
      <c r="Q4343" s="1">
        <v>41806.484722222223</v>
      </c>
      <c r="R4343" s="1">
        <v>42830.715277777781</v>
      </c>
      <c r="S4343" t="s">
        <v>27</v>
      </c>
      <c r="T4343" t="s">
        <v>27</v>
      </c>
      <c r="U4343" t="s">
        <v>27</v>
      </c>
    </row>
    <row r="4344" spans="1:21" x14ac:dyDescent="0.25">
      <c r="A4344" t="s">
        <v>21</v>
      </c>
      <c r="B4344" t="s">
        <v>5640</v>
      </c>
      <c r="C4344" t="s">
        <v>23</v>
      </c>
      <c r="D4344" t="s">
        <v>5641</v>
      </c>
      <c r="F4344" t="s">
        <v>78</v>
      </c>
      <c r="G4344" t="s">
        <v>27</v>
      </c>
      <c r="H4344">
        <v>3</v>
      </c>
      <c r="I4344">
        <v>4</v>
      </c>
      <c r="J4344" t="s">
        <v>27</v>
      </c>
      <c r="K4344" t="s">
        <v>5497</v>
      </c>
      <c r="L4344" t="s">
        <v>5299</v>
      </c>
      <c r="M4344" t="s">
        <v>23</v>
      </c>
      <c r="N4344" t="s">
        <v>27</v>
      </c>
      <c r="O4344" t="s">
        <v>27</v>
      </c>
      <c r="P4344" t="s">
        <v>27</v>
      </c>
      <c r="Q4344" s="1">
        <v>41351.57708333333</v>
      </c>
      <c r="R4344" s="1">
        <v>42663.54791666667</v>
      </c>
      <c r="S4344" t="s">
        <v>27</v>
      </c>
      <c r="T4344" t="s">
        <v>27</v>
      </c>
      <c r="U4344" t="s">
        <v>27</v>
      </c>
    </row>
    <row r="4345" spans="1:21" x14ac:dyDescent="0.25">
      <c r="A4345" t="s">
        <v>21</v>
      </c>
      <c r="B4345" t="s">
        <v>5419</v>
      </c>
      <c r="C4345" t="s">
        <v>23</v>
      </c>
      <c r="D4345" t="s">
        <v>5420</v>
      </c>
      <c r="F4345" t="s">
        <v>78</v>
      </c>
      <c r="G4345" t="s">
        <v>27</v>
      </c>
      <c r="H4345">
        <v>4</v>
      </c>
      <c r="I4345">
        <v>4</v>
      </c>
      <c r="J4345" t="s">
        <v>27</v>
      </c>
      <c r="K4345" t="s">
        <v>5298</v>
      </c>
      <c r="L4345" t="s">
        <v>5068</v>
      </c>
      <c r="M4345" t="s">
        <v>23</v>
      </c>
      <c r="N4345" t="s">
        <v>27</v>
      </c>
      <c r="O4345" t="s">
        <v>27</v>
      </c>
      <c r="P4345" t="s">
        <v>27</v>
      </c>
      <c r="Q4345" s="1">
        <v>41857.45416666667</v>
      </c>
      <c r="R4345" s="1">
        <v>42777.513194444444</v>
      </c>
      <c r="S4345" t="s">
        <v>27</v>
      </c>
      <c r="T4345" t="s">
        <v>27</v>
      </c>
      <c r="U4345" t="s">
        <v>27</v>
      </c>
    </row>
    <row r="4346" spans="1:21" x14ac:dyDescent="0.25">
      <c r="A4346" t="s">
        <v>21</v>
      </c>
      <c r="B4346" t="s">
        <v>5646</v>
      </c>
      <c r="C4346" t="s">
        <v>23</v>
      </c>
      <c r="D4346" t="s">
        <v>5647</v>
      </c>
      <c r="F4346" t="s">
        <v>78</v>
      </c>
      <c r="G4346" t="s">
        <v>27</v>
      </c>
      <c r="H4346">
        <v>4</v>
      </c>
      <c r="I4346">
        <v>4</v>
      </c>
      <c r="J4346" t="s">
        <v>27</v>
      </c>
      <c r="K4346" t="s">
        <v>5259</v>
      </c>
      <c r="L4346" t="s">
        <v>5657</v>
      </c>
      <c r="M4346" t="s">
        <v>23</v>
      </c>
      <c r="N4346" t="s">
        <v>27</v>
      </c>
      <c r="O4346" t="s">
        <v>27</v>
      </c>
      <c r="P4346" t="s">
        <v>27</v>
      </c>
      <c r="Q4346" s="1">
        <v>39462.618055555555</v>
      </c>
      <c r="R4346" s="1">
        <v>40384.454861111109</v>
      </c>
      <c r="S4346" t="s">
        <v>27</v>
      </c>
      <c r="T4346" t="s">
        <v>27</v>
      </c>
      <c r="U4346" t="s">
        <v>27</v>
      </c>
    </row>
    <row r="4347" spans="1:21" x14ac:dyDescent="0.25">
      <c r="A4347" t="s">
        <v>21</v>
      </c>
      <c r="B4347" t="s">
        <v>5802</v>
      </c>
      <c r="C4347" t="s">
        <v>23</v>
      </c>
      <c r="D4347" t="s">
        <v>5803</v>
      </c>
      <c r="F4347" t="s">
        <v>78</v>
      </c>
      <c r="G4347" t="s">
        <v>27</v>
      </c>
      <c r="H4347">
        <v>3</v>
      </c>
      <c r="I4347">
        <v>4</v>
      </c>
      <c r="J4347" t="s">
        <v>27</v>
      </c>
      <c r="K4347" t="s">
        <v>5689</v>
      </c>
      <c r="L4347" t="s">
        <v>5068</v>
      </c>
      <c r="M4347" t="s">
        <v>23</v>
      </c>
      <c r="N4347" t="s">
        <v>27</v>
      </c>
      <c r="O4347" t="s">
        <v>27</v>
      </c>
      <c r="P4347" t="s">
        <v>27</v>
      </c>
      <c r="Q4347" s="1">
        <v>41821.602777777778</v>
      </c>
      <c r="R4347" s="1">
        <v>42233.369444444441</v>
      </c>
      <c r="S4347" t="s">
        <v>27</v>
      </c>
      <c r="T4347" t="s">
        <v>27</v>
      </c>
      <c r="U4347" t="s">
        <v>27</v>
      </c>
    </row>
    <row r="4348" spans="1:21" x14ac:dyDescent="0.25">
      <c r="A4348" t="s">
        <v>21</v>
      </c>
      <c r="B4348" t="s">
        <v>5613</v>
      </c>
      <c r="C4348" t="s">
        <v>23</v>
      </c>
      <c r="D4348" t="s">
        <v>5614</v>
      </c>
      <c r="F4348" t="s">
        <v>78</v>
      </c>
      <c r="G4348" t="s">
        <v>27</v>
      </c>
      <c r="H4348">
        <v>4</v>
      </c>
      <c r="I4348">
        <v>4</v>
      </c>
      <c r="J4348" t="s">
        <v>27</v>
      </c>
      <c r="K4348" t="s">
        <v>5659</v>
      </c>
      <c r="L4348" t="s">
        <v>5185</v>
      </c>
      <c r="M4348" t="s">
        <v>23</v>
      </c>
      <c r="N4348" t="s">
        <v>27</v>
      </c>
      <c r="O4348" t="s">
        <v>27</v>
      </c>
      <c r="P4348" t="s">
        <v>27</v>
      </c>
      <c r="Q4348" s="1">
        <v>42368.708333333336</v>
      </c>
      <c r="R4348" s="1">
        <v>42897.561111111114</v>
      </c>
      <c r="S4348" t="s">
        <v>27</v>
      </c>
      <c r="T4348" t="s">
        <v>27</v>
      </c>
      <c r="U4348" t="s">
        <v>27</v>
      </c>
    </row>
    <row r="4349" spans="1:21" x14ac:dyDescent="0.25">
      <c r="A4349" t="s">
        <v>21</v>
      </c>
      <c r="B4349" t="s">
        <v>5613</v>
      </c>
      <c r="C4349" t="s">
        <v>23</v>
      </c>
      <c r="D4349" t="s">
        <v>5614</v>
      </c>
      <c r="F4349" t="s">
        <v>78</v>
      </c>
      <c r="G4349" t="s">
        <v>27</v>
      </c>
      <c r="H4349">
        <v>4</v>
      </c>
      <c r="I4349">
        <v>4</v>
      </c>
      <c r="J4349" t="s">
        <v>27</v>
      </c>
      <c r="K4349" t="s">
        <v>5114</v>
      </c>
      <c r="L4349" t="s">
        <v>5115</v>
      </c>
      <c r="M4349" t="s">
        <v>23</v>
      </c>
      <c r="N4349" t="s">
        <v>27</v>
      </c>
      <c r="O4349" t="s">
        <v>27</v>
      </c>
      <c r="P4349" t="s">
        <v>27</v>
      </c>
      <c r="Q4349" s="1">
        <v>42284.654861111114</v>
      </c>
      <c r="R4349" s="1">
        <v>42837.707638888889</v>
      </c>
      <c r="S4349" t="s">
        <v>27</v>
      </c>
      <c r="T4349" t="s">
        <v>27</v>
      </c>
      <c r="U4349" t="s">
        <v>27</v>
      </c>
    </row>
    <row r="4350" spans="1:21" x14ac:dyDescent="0.25">
      <c r="A4350" t="s">
        <v>21</v>
      </c>
      <c r="B4350" t="s">
        <v>5575</v>
      </c>
      <c r="C4350" t="s">
        <v>23</v>
      </c>
      <c r="D4350" t="s">
        <v>5576</v>
      </c>
      <c r="F4350" t="s">
        <v>78</v>
      </c>
      <c r="G4350" t="s">
        <v>27</v>
      </c>
      <c r="H4350">
        <v>3</v>
      </c>
      <c r="I4350">
        <v>4</v>
      </c>
      <c r="J4350" t="s">
        <v>27</v>
      </c>
      <c r="K4350" t="s">
        <v>5342</v>
      </c>
      <c r="L4350" t="s">
        <v>5299</v>
      </c>
      <c r="M4350" t="s">
        <v>23</v>
      </c>
      <c r="N4350" t="s">
        <v>27</v>
      </c>
      <c r="O4350" t="s">
        <v>27</v>
      </c>
      <c r="P4350" t="s">
        <v>27</v>
      </c>
      <c r="Q4350" s="1">
        <v>42326.625</v>
      </c>
      <c r="R4350" s="1">
        <v>42693.746527777781</v>
      </c>
      <c r="S4350" t="s">
        <v>27</v>
      </c>
      <c r="T4350" t="s">
        <v>27</v>
      </c>
      <c r="U4350" t="s">
        <v>27</v>
      </c>
    </row>
    <row r="4351" spans="1:21" x14ac:dyDescent="0.25">
      <c r="A4351" t="s">
        <v>21</v>
      </c>
      <c r="B4351" t="s">
        <v>5707</v>
      </c>
      <c r="C4351" t="s">
        <v>23</v>
      </c>
      <c r="D4351" t="s">
        <v>5708</v>
      </c>
      <c r="F4351" t="s">
        <v>78</v>
      </c>
      <c r="G4351" t="s">
        <v>27</v>
      </c>
      <c r="H4351">
        <v>4</v>
      </c>
      <c r="I4351">
        <v>4</v>
      </c>
      <c r="J4351" t="s">
        <v>27</v>
      </c>
      <c r="K4351" t="s">
        <v>5259</v>
      </c>
      <c r="L4351" t="s">
        <v>5657</v>
      </c>
      <c r="M4351" t="s">
        <v>23</v>
      </c>
      <c r="N4351" t="s">
        <v>27</v>
      </c>
      <c r="O4351" t="s">
        <v>27</v>
      </c>
      <c r="P4351" t="s">
        <v>27</v>
      </c>
      <c r="Q4351" s="1">
        <v>40217.163888888892</v>
      </c>
      <c r="R4351" s="1">
        <v>41943.711111111108</v>
      </c>
      <c r="S4351" t="s">
        <v>27</v>
      </c>
      <c r="T4351" t="s">
        <v>27</v>
      </c>
      <c r="U4351" t="s">
        <v>27</v>
      </c>
    </row>
    <row r="4352" spans="1:21" x14ac:dyDescent="0.25">
      <c r="A4352" t="s">
        <v>21</v>
      </c>
      <c r="B4352" t="s">
        <v>5369</v>
      </c>
      <c r="C4352" t="s">
        <v>23</v>
      </c>
      <c r="D4352" t="s">
        <v>5370</v>
      </c>
      <c r="F4352" t="s">
        <v>78</v>
      </c>
      <c r="G4352" t="s">
        <v>27</v>
      </c>
      <c r="H4352">
        <v>4</v>
      </c>
      <c r="I4352">
        <v>4</v>
      </c>
      <c r="J4352" t="s">
        <v>27</v>
      </c>
      <c r="K4352" t="s">
        <v>5536</v>
      </c>
      <c r="L4352" t="s">
        <v>5072</v>
      </c>
      <c r="M4352" t="s">
        <v>23</v>
      </c>
      <c r="N4352" t="s">
        <v>27</v>
      </c>
      <c r="O4352" t="s">
        <v>27</v>
      </c>
      <c r="P4352" t="s">
        <v>27</v>
      </c>
      <c r="Q4352" s="1">
        <v>42172.701388888891</v>
      </c>
      <c r="R4352" s="1">
        <v>42956.594444444447</v>
      </c>
      <c r="S4352" t="s">
        <v>27</v>
      </c>
      <c r="T4352" t="s">
        <v>27</v>
      </c>
      <c r="U4352" t="s">
        <v>27</v>
      </c>
    </row>
    <row r="4353" spans="1:21" x14ac:dyDescent="0.25">
      <c r="A4353" t="s">
        <v>21</v>
      </c>
      <c r="B4353" t="s">
        <v>5385</v>
      </c>
      <c r="C4353" t="s">
        <v>23</v>
      </c>
      <c r="D4353" t="s">
        <v>5386</v>
      </c>
      <c r="F4353" t="s">
        <v>78</v>
      </c>
      <c r="G4353" t="s">
        <v>27</v>
      </c>
      <c r="H4353">
        <v>3</v>
      </c>
      <c r="I4353">
        <v>4</v>
      </c>
      <c r="J4353" t="s">
        <v>27</v>
      </c>
      <c r="K4353" t="s">
        <v>5445</v>
      </c>
      <c r="L4353" t="s">
        <v>5299</v>
      </c>
      <c r="M4353" t="s">
        <v>23</v>
      </c>
      <c r="N4353" t="s">
        <v>27</v>
      </c>
      <c r="O4353" t="s">
        <v>27</v>
      </c>
      <c r="P4353" t="s">
        <v>27</v>
      </c>
      <c r="Q4353" s="1">
        <v>41398.550000000003</v>
      </c>
      <c r="R4353" s="1">
        <v>42431.679166666669</v>
      </c>
      <c r="S4353" t="s">
        <v>27</v>
      </c>
      <c r="T4353" t="s">
        <v>27</v>
      </c>
      <c r="U4353" t="s">
        <v>27</v>
      </c>
    </row>
    <row r="4354" spans="1:21" x14ac:dyDescent="0.25">
      <c r="A4354" t="s">
        <v>21</v>
      </c>
      <c r="B4354" t="s">
        <v>5644</v>
      </c>
      <c r="C4354" t="s">
        <v>23</v>
      </c>
      <c r="D4354" t="s">
        <v>5645</v>
      </c>
      <c r="F4354" t="s">
        <v>78</v>
      </c>
      <c r="G4354" t="s">
        <v>27</v>
      </c>
      <c r="H4354">
        <v>4</v>
      </c>
      <c r="I4354">
        <v>4</v>
      </c>
      <c r="J4354" t="s">
        <v>27</v>
      </c>
      <c r="K4354" t="s">
        <v>5156</v>
      </c>
      <c r="L4354" t="s">
        <v>5157</v>
      </c>
      <c r="M4354" t="s">
        <v>23</v>
      </c>
      <c r="N4354" t="s">
        <v>27</v>
      </c>
      <c r="O4354" t="s">
        <v>27</v>
      </c>
      <c r="P4354" t="s">
        <v>27</v>
      </c>
      <c r="Q4354" s="1">
        <v>41778.591666666667</v>
      </c>
      <c r="R4354" s="1">
        <v>42481.740277777775</v>
      </c>
      <c r="S4354" t="s">
        <v>27</v>
      </c>
      <c r="T4354" t="s">
        <v>27</v>
      </c>
      <c r="U4354" t="s">
        <v>27</v>
      </c>
    </row>
    <row r="4355" spans="1:21" x14ac:dyDescent="0.25">
      <c r="A4355" t="s">
        <v>21</v>
      </c>
      <c r="B4355" t="s">
        <v>5804</v>
      </c>
      <c r="C4355" t="s">
        <v>23</v>
      </c>
      <c r="D4355" t="s">
        <v>5805</v>
      </c>
      <c r="F4355" t="s">
        <v>78</v>
      </c>
      <c r="G4355" t="s">
        <v>27</v>
      </c>
      <c r="H4355">
        <v>4</v>
      </c>
      <c r="I4355">
        <v>4</v>
      </c>
      <c r="J4355" t="s">
        <v>27</v>
      </c>
      <c r="K4355" t="s">
        <v>5368</v>
      </c>
      <c r="L4355" t="s">
        <v>5068</v>
      </c>
      <c r="M4355" t="s">
        <v>23</v>
      </c>
      <c r="N4355" t="s">
        <v>27</v>
      </c>
      <c r="O4355" t="s">
        <v>27</v>
      </c>
      <c r="P4355" t="s">
        <v>27</v>
      </c>
      <c r="Q4355" s="1">
        <v>42581.506944444445</v>
      </c>
      <c r="R4355" s="1">
        <v>42996.652777777781</v>
      </c>
      <c r="S4355" t="s">
        <v>27</v>
      </c>
      <c r="T4355" t="s">
        <v>27</v>
      </c>
      <c r="U4355" t="s">
        <v>27</v>
      </c>
    </row>
    <row r="4356" spans="1:21" x14ac:dyDescent="0.25">
      <c r="A4356" t="s">
        <v>21</v>
      </c>
      <c r="B4356" t="s">
        <v>5419</v>
      </c>
      <c r="C4356" t="s">
        <v>23</v>
      </c>
      <c r="D4356" t="s">
        <v>5420</v>
      </c>
      <c r="F4356" t="s">
        <v>78</v>
      </c>
      <c r="G4356" t="s">
        <v>27</v>
      </c>
      <c r="H4356">
        <v>4</v>
      </c>
      <c r="I4356">
        <v>4</v>
      </c>
      <c r="J4356" t="s">
        <v>27</v>
      </c>
      <c r="K4356" t="s">
        <v>5264</v>
      </c>
      <c r="L4356" t="s">
        <v>4997</v>
      </c>
      <c r="M4356" t="s">
        <v>23</v>
      </c>
      <c r="N4356" t="s">
        <v>27</v>
      </c>
      <c r="O4356" t="s">
        <v>27</v>
      </c>
      <c r="P4356" t="s">
        <v>27</v>
      </c>
      <c r="Q4356" s="1">
        <v>41793.699999999997</v>
      </c>
      <c r="R4356" s="1">
        <v>42040.651388888888</v>
      </c>
      <c r="S4356" t="s">
        <v>27</v>
      </c>
      <c r="T4356" t="s">
        <v>27</v>
      </c>
      <c r="U4356" t="s">
        <v>27</v>
      </c>
    </row>
    <row r="4357" spans="1:21" x14ac:dyDescent="0.25">
      <c r="A4357" t="s">
        <v>21</v>
      </c>
      <c r="B4357" t="s">
        <v>5804</v>
      </c>
      <c r="C4357" t="s">
        <v>23</v>
      </c>
      <c r="D4357" t="s">
        <v>5805</v>
      </c>
      <c r="F4357" t="s">
        <v>78</v>
      </c>
      <c r="G4357" t="s">
        <v>27</v>
      </c>
      <c r="H4357">
        <v>4</v>
      </c>
      <c r="I4357">
        <v>4</v>
      </c>
      <c r="J4357" t="s">
        <v>27</v>
      </c>
      <c r="K4357" t="s">
        <v>5490</v>
      </c>
      <c r="L4357" t="s">
        <v>5068</v>
      </c>
      <c r="M4357" t="s">
        <v>23</v>
      </c>
      <c r="N4357" t="s">
        <v>27</v>
      </c>
      <c r="O4357" t="s">
        <v>27</v>
      </c>
      <c r="P4357" t="s">
        <v>27</v>
      </c>
      <c r="Q4357" s="1">
        <v>42410.512499999997</v>
      </c>
      <c r="R4357" s="1">
        <v>43010.673611111109</v>
      </c>
      <c r="S4357" t="s">
        <v>27</v>
      </c>
      <c r="T4357" t="s">
        <v>27</v>
      </c>
      <c r="U4357" t="s">
        <v>27</v>
      </c>
    </row>
    <row r="4358" spans="1:21" x14ac:dyDescent="0.25">
      <c r="A4358" t="s">
        <v>21</v>
      </c>
      <c r="B4358" t="s">
        <v>5869</v>
      </c>
      <c r="C4358" t="s">
        <v>23</v>
      </c>
      <c r="D4358" t="s">
        <v>5870</v>
      </c>
      <c r="F4358" t="s">
        <v>78</v>
      </c>
      <c r="G4358" t="s">
        <v>27</v>
      </c>
      <c r="H4358">
        <v>3</v>
      </c>
      <c r="I4358">
        <v>4</v>
      </c>
      <c r="J4358" t="s">
        <v>27</v>
      </c>
      <c r="K4358" t="s">
        <v>5446</v>
      </c>
      <c r="L4358" t="s">
        <v>5447</v>
      </c>
      <c r="M4358" t="s">
        <v>23</v>
      </c>
      <c r="N4358" t="s">
        <v>27</v>
      </c>
      <c r="O4358" t="s">
        <v>27</v>
      </c>
      <c r="P4358" t="s">
        <v>27</v>
      </c>
      <c r="Q4358" s="1">
        <v>41951.487500000003</v>
      </c>
      <c r="R4358" s="1">
        <v>42874.495833333334</v>
      </c>
      <c r="S4358" t="s">
        <v>27</v>
      </c>
      <c r="T4358" t="s">
        <v>27</v>
      </c>
      <c r="U4358" t="s">
        <v>27</v>
      </c>
    </row>
    <row r="4359" spans="1:21" x14ac:dyDescent="0.25">
      <c r="A4359" t="s">
        <v>21</v>
      </c>
      <c r="B4359" t="s">
        <v>5819</v>
      </c>
      <c r="C4359" t="s">
        <v>23</v>
      </c>
      <c r="D4359" t="s">
        <v>5820</v>
      </c>
      <c r="F4359" t="s">
        <v>78</v>
      </c>
      <c r="G4359" t="s">
        <v>27</v>
      </c>
      <c r="H4359">
        <v>2</v>
      </c>
      <c r="I4359">
        <v>4</v>
      </c>
      <c r="J4359" t="s">
        <v>27</v>
      </c>
      <c r="K4359" t="s">
        <v>5689</v>
      </c>
      <c r="L4359" t="s">
        <v>5068</v>
      </c>
      <c r="M4359" t="s">
        <v>23</v>
      </c>
      <c r="N4359" t="s">
        <v>27</v>
      </c>
      <c r="O4359" t="s">
        <v>27</v>
      </c>
      <c r="P4359" t="s">
        <v>27</v>
      </c>
      <c r="Q4359" s="1">
        <v>41855.584027777775</v>
      </c>
      <c r="R4359" s="1">
        <v>42797.755555555559</v>
      </c>
      <c r="S4359" t="s">
        <v>27</v>
      </c>
      <c r="T4359" t="s">
        <v>27</v>
      </c>
      <c r="U4359" t="s">
        <v>27</v>
      </c>
    </row>
    <row r="4360" spans="1:21" x14ac:dyDescent="0.25">
      <c r="A4360" t="s">
        <v>21</v>
      </c>
      <c r="B4360" t="s">
        <v>5372</v>
      </c>
      <c r="C4360" t="s">
        <v>23</v>
      </c>
      <c r="D4360" t="s">
        <v>5373</v>
      </c>
      <c r="F4360" t="s">
        <v>78</v>
      </c>
      <c r="G4360" t="s">
        <v>27</v>
      </c>
      <c r="H4360">
        <v>4</v>
      </c>
      <c r="I4360">
        <v>4</v>
      </c>
      <c r="J4360" t="s">
        <v>27</v>
      </c>
      <c r="K4360" t="s">
        <v>5303</v>
      </c>
      <c r="L4360" t="s">
        <v>5068</v>
      </c>
      <c r="M4360" t="s">
        <v>23</v>
      </c>
      <c r="N4360" t="s">
        <v>27</v>
      </c>
      <c r="O4360" t="s">
        <v>27</v>
      </c>
      <c r="P4360" t="s">
        <v>27</v>
      </c>
      <c r="Q4360" s="1">
        <v>41865.452777777777</v>
      </c>
      <c r="R4360" s="1">
        <v>42799.628472222219</v>
      </c>
      <c r="S4360" t="s">
        <v>27</v>
      </c>
      <c r="T4360" t="s">
        <v>27</v>
      </c>
      <c r="U4360" t="s">
        <v>27</v>
      </c>
    </row>
    <row r="4361" spans="1:21" x14ac:dyDescent="0.25">
      <c r="A4361" t="s">
        <v>21</v>
      </c>
      <c r="B4361" t="s">
        <v>5836</v>
      </c>
      <c r="C4361" t="s">
        <v>23</v>
      </c>
      <c r="D4361" t="s">
        <v>5837</v>
      </c>
      <c r="F4361" t="s">
        <v>78</v>
      </c>
      <c r="G4361" t="s">
        <v>27</v>
      </c>
      <c r="H4361">
        <v>4</v>
      </c>
      <c r="I4361">
        <v>4</v>
      </c>
      <c r="J4361" t="s">
        <v>27</v>
      </c>
      <c r="K4361" t="s">
        <v>5541</v>
      </c>
      <c r="L4361" t="s">
        <v>5068</v>
      </c>
      <c r="M4361" t="s">
        <v>23</v>
      </c>
      <c r="N4361" t="s">
        <v>27</v>
      </c>
      <c r="O4361" t="s">
        <v>27</v>
      </c>
      <c r="P4361" t="s">
        <v>27</v>
      </c>
      <c r="Q4361" s="1">
        <v>41468.507638888892</v>
      </c>
      <c r="R4361" s="1">
        <v>41944.553472222222</v>
      </c>
      <c r="S4361" t="s">
        <v>27</v>
      </c>
      <c r="T4361" t="s">
        <v>27</v>
      </c>
      <c r="U4361" t="s">
        <v>27</v>
      </c>
    </row>
    <row r="4362" spans="1:21" x14ac:dyDescent="0.25">
      <c r="A4362" t="s">
        <v>21</v>
      </c>
      <c r="B4362" t="s">
        <v>5817</v>
      </c>
      <c r="C4362" t="s">
        <v>23</v>
      </c>
      <c r="D4362" t="s">
        <v>5818</v>
      </c>
      <c r="F4362" t="s">
        <v>78</v>
      </c>
      <c r="G4362" t="s">
        <v>27</v>
      </c>
      <c r="H4362">
        <v>3</v>
      </c>
      <c r="I4362">
        <v>4</v>
      </c>
      <c r="J4362" t="s">
        <v>27</v>
      </c>
      <c r="K4362" t="s">
        <v>5539</v>
      </c>
      <c r="L4362" t="s">
        <v>5540</v>
      </c>
      <c r="M4362" t="s">
        <v>23</v>
      </c>
      <c r="N4362" t="s">
        <v>27</v>
      </c>
      <c r="O4362" t="s">
        <v>27</v>
      </c>
      <c r="P4362" t="s">
        <v>27</v>
      </c>
      <c r="Q4362" s="1">
        <v>42343.838888888888</v>
      </c>
      <c r="R4362" s="1">
        <v>42607.625694444447</v>
      </c>
      <c r="S4362" t="s">
        <v>27</v>
      </c>
      <c r="T4362" t="s">
        <v>27</v>
      </c>
      <c r="U4362" t="s">
        <v>27</v>
      </c>
    </row>
    <row r="4363" spans="1:21" x14ac:dyDescent="0.25">
      <c r="A4363" t="s">
        <v>21</v>
      </c>
      <c r="B4363" t="s">
        <v>5191</v>
      </c>
      <c r="C4363" t="s">
        <v>23</v>
      </c>
      <c r="D4363" t="s">
        <v>5192</v>
      </c>
      <c r="F4363" t="s">
        <v>78</v>
      </c>
      <c r="G4363" t="s">
        <v>27</v>
      </c>
      <c r="H4363">
        <v>4</v>
      </c>
      <c r="I4363">
        <v>4</v>
      </c>
      <c r="J4363" t="s">
        <v>27</v>
      </c>
      <c r="K4363" t="s">
        <v>5306</v>
      </c>
      <c r="L4363" t="s">
        <v>5299</v>
      </c>
      <c r="M4363" t="s">
        <v>23</v>
      </c>
      <c r="N4363" t="s">
        <v>27</v>
      </c>
      <c r="O4363" t="s">
        <v>27</v>
      </c>
      <c r="P4363" t="s">
        <v>27</v>
      </c>
      <c r="Q4363" s="1">
        <v>41489.543055555558</v>
      </c>
      <c r="R4363" s="1">
        <v>42730.657638888886</v>
      </c>
      <c r="S4363" t="s">
        <v>27</v>
      </c>
      <c r="T4363" t="s">
        <v>27</v>
      </c>
      <c r="U4363" t="s">
        <v>27</v>
      </c>
    </row>
    <row r="4364" spans="1:21" x14ac:dyDescent="0.25">
      <c r="A4364" t="s">
        <v>21</v>
      </c>
      <c r="B4364" t="s">
        <v>5304</v>
      </c>
      <c r="C4364" t="s">
        <v>23</v>
      </c>
      <c r="D4364" t="s">
        <v>5305</v>
      </c>
      <c r="F4364" t="s">
        <v>78</v>
      </c>
      <c r="G4364" t="s">
        <v>27</v>
      </c>
      <c r="H4364">
        <v>2</v>
      </c>
      <c r="I4364">
        <v>4</v>
      </c>
      <c r="J4364" t="s">
        <v>27</v>
      </c>
      <c r="K4364" t="s">
        <v>5384</v>
      </c>
      <c r="L4364" t="s">
        <v>5068</v>
      </c>
      <c r="M4364" t="s">
        <v>23</v>
      </c>
      <c r="N4364" t="s">
        <v>27</v>
      </c>
      <c r="O4364" t="s">
        <v>27</v>
      </c>
      <c r="P4364" t="s">
        <v>27</v>
      </c>
      <c r="Q4364" s="1">
        <v>42482.574999999997</v>
      </c>
      <c r="R4364" s="1">
        <v>42484.636805555558</v>
      </c>
      <c r="S4364" t="s">
        <v>27</v>
      </c>
      <c r="T4364" t="s">
        <v>27</v>
      </c>
      <c r="U4364" t="s">
        <v>27</v>
      </c>
    </row>
    <row r="4365" spans="1:21" x14ac:dyDescent="0.25">
      <c r="A4365" t="s">
        <v>21</v>
      </c>
      <c r="B4365" t="s">
        <v>5833</v>
      </c>
      <c r="C4365" t="s">
        <v>23</v>
      </c>
      <c r="D4365" t="s">
        <v>5834</v>
      </c>
      <c r="F4365" t="s">
        <v>78</v>
      </c>
      <c r="G4365" t="s">
        <v>27</v>
      </c>
      <c r="H4365">
        <v>3</v>
      </c>
      <c r="I4365">
        <v>4</v>
      </c>
      <c r="J4365" t="s">
        <v>27</v>
      </c>
      <c r="K4365" t="s">
        <v>5340</v>
      </c>
      <c r="L4365" t="s">
        <v>5068</v>
      </c>
      <c r="M4365" t="s">
        <v>23</v>
      </c>
      <c r="N4365" t="s">
        <v>27</v>
      </c>
      <c r="O4365" t="s">
        <v>27</v>
      </c>
      <c r="P4365" t="s">
        <v>27</v>
      </c>
      <c r="Q4365" s="1">
        <v>41645.695138888892</v>
      </c>
      <c r="R4365" s="1">
        <v>42524.595833333333</v>
      </c>
      <c r="S4365" t="s">
        <v>27</v>
      </c>
      <c r="T4365" t="s">
        <v>27</v>
      </c>
      <c r="U4365" t="s">
        <v>27</v>
      </c>
    </row>
    <row r="4366" spans="1:21" x14ac:dyDescent="0.25">
      <c r="A4366" t="s">
        <v>21</v>
      </c>
      <c r="B4366" t="s">
        <v>5191</v>
      </c>
      <c r="C4366" t="s">
        <v>23</v>
      </c>
      <c r="D4366" t="s">
        <v>5192</v>
      </c>
      <c r="F4366" t="s">
        <v>78</v>
      </c>
      <c r="G4366" t="s">
        <v>27</v>
      </c>
      <c r="H4366">
        <v>4</v>
      </c>
      <c r="I4366">
        <v>4</v>
      </c>
      <c r="J4366" t="s">
        <v>27</v>
      </c>
      <c r="K4366" t="s">
        <v>5634</v>
      </c>
      <c r="L4366" t="s">
        <v>5299</v>
      </c>
      <c r="M4366" t="s">
        <v>23</v>
      </c>
      <c r="N4366" t="s">
        <v>27</v>
      </c>
      <c r="O4366" t="s">
        <v>27</v>
      </c>
      <c r="P4366" t="s">
        <v>27</v>
      </c>
      <c r="Q4366" s="1">
        <v>40459.418749999997</v>
      </c>
      <c r="R4366" s="1">
        <v>41818.561805555553</v>
      </c>
      <c r="S4366" t="s">
        <v>27</v>
      </c>
      <c r="T4366" t="s">
        <v>27</v>
      </c>
      <c r="U4366" t="s">
        <v>27</v>
      </c>
    </row>
    <row r="4367" spans="1:21" x14ac:dyDescent="0.25">
      <c r="A4367" t="s">
        <v>21</v>
      </c>
      <c r="B4367" t="s">
        <v>5376</v>
      </c>
      <c r="C4367" t="s">
        <v>23</v>
      </c>
      <c r="D4367" t="s">
        <v>5377</v>
      </c>
      <c r="F4367" t="s">
        <v>78</v>
      </c>
      <c r="G4367" t="s">
        <v>27</v>
      </c>
      <c r="H4367">
        <v>4</v>
      </c>
      <c r="I4367">
        <v>4</v>
      </c>
      <c r="J4367" t="s">
        <v>27</v>
      </c>
      <c r="K4367" t="s">
        <v>5450</v>
      </c>
      <c r="L4367" t="s">
        <v>5068</v>
      </c>
      <c r="M4367" t="s">
        <v>23</v>
      </c>
      <c r="N4367" t="s">
        <v>27</v>
      </c>
      <c r="O4367" t="s">
        <v>27</v>
      </c>
      <c r="P4367" t="s">
        <v>27</v>
      </c>
      <c r="Q4367" s="1">
        <v>41878.679861111108</v>
      </c>
      <c r="R4367" s="1">
        <v>42687.792361111111</v>
      </c>
      <c r="S4367" t="s">
        <v>27</v>
      </c>
      <c r="T4367" t="s">
        <v>27</v>
      </c>
      <c r="U4367" t="s">
        <v>27</v>
      </c>
    </row>
    <row r="4368" spans="1:21" x14ac:dyDescent="0.25">
      <c r="A4368" t="s">
        <v>21</v>
      </c>
      <c r="B4368" t="s">
        <v>5804</v>
      </c>
      <c r="C4368" t="s">
        <v>23</v>
      </c>
      <c r="D4368" t="s">
        <v>5805</v>
      </c>
      <c r="F4368" t="s">
        <v>78</v>
      </c>
      <c r="G4368" t="s">
        <v>27</v>
      </c>
      <c r="H4368">
        <v>4</v>
      </c>
      <c r="I4368">
        <v>4</v>
      </c>
      <c r="J4368" t="s">
        <v>27</v>
      </c>
      <c r="K4368" t="s">
        <v>5302</v>
      </c>
      <c r="L4368" t="s">
        <v>5190</v>
      </c>
      <c r="M4368" t="s">
        <v>23</v>
      </c>
      <c r="N4368" t="s">
        <v>27</v>
      </c>
      <c r="O4368" t="s">
        <v>27</v>
      </c>
      <c r="P4368" t="s">
        <v>27</v>
      </c>
      <c r="Q4368" s="1">
        <v>39395.597916666666</v>
      </c>
      <c r="R4368" s="1">
        <v>41587.613194444442</v>
      </c>
      <c r="S4368" t="s">
        <v>27</v>
      </c>
      <c r="T4368" t="s">
        <v>27</v>
      </c>
      <c r="U4368" t="s">
        <v>27</v>
      </c>
    </row>
    <row r="4369" spans="1:21" x14ac:dyDescent="0.25">
      <c r="A4369" t="s">
        <v>21</v>
      </c>
      <c r="B4369" t="s">
        <v>5758</v>
      </c>
      <c r="C4369" t="s">
        <v>23</v>
      </c>
      <c r="D4369" t="s">
        <v>5759</v>
      </c>
      <c r="F4369" t="s">
        <v>78</v>
      </c>
      <c r="G4369" t="s">
        <v>27</v>
      </c>
      <c r="H4369">
        <v>4</v>
      </c>
      <c r="I4369">
        <v>4</v>
      </c>
      <c r="J4369" t="s">
        <v>27</v>
      </c>
      <c r="K4369" t="s">
        <v>5686</v>
      </c>
      <c r="L4369" t="s">
        <v>5266</v>
      </c>
      <c r="M4369" t="s">
        <v>23</v>
      </c>
      <c r="N4369" t="s">
        <v>27</v>
      </c>
      <c r="O4369" t="s">
        <v>27</v>
      </c>
      <c r="P4369" t="s">
        <v>27</v>
      </c>
      <c r="Q4369" s="1">
        <v>42406.720138888886</v>
      </c>
      <c r="R4369" s="1">
        <v>42807.68472222222</v>
      </c>
      <c r="S4369" t="s">
        <v>27</v>
      </c>
      <c r="T4369" t="s">
        <v>27</v>
      </c>
      <c r="U4369" t="s">
        <v>27</v>
      </c>
    </row>
    <row r="4370" spans="1:21" x14ac:dyDescent="0.25">
      <c r="A4370" t="s">
        <v>21</v>
      </c>
      <c r="B4370" t="s">
        <v>5881</v>
      </c>
      <c r="C4370" t="s">
        <v>23</v>
      </c>
      <c r="D4370" t="s">
        <v>5882</v>
      </c>
      <c r="F4370" t="s">
        <v>78</v>
      </c>
      <c r="G4370" t="s">
        <v>27</v>
      </c>
      <c r="H4370">
        <v>4</v>
      </c>
      <c r="I4370">
        <v>4</v>
      </c>
      <c r="J4370" t="s">
        <v>27</v>
      </c>
      <c r="K4370" t="s">
        <v>5451</v>
      </c>
      <c r="L4370" t="s">
        <v>5299</v>
      </c>
      <c r="M4370" t="s">
        <v>23</v>
      </c>
      <c r="N4370" t="s">
        <v>27</v>
      </c>
      <c r="O4370" t="s">
        <v>27</v>
      </c>
      <c r="P4370" t="s">
        <v>27</v>
      </c>
      <c r="Q4370" s="1">
        <v>40781.597222222219</v>
      </c>
      <c r="R4370" s="1">
        <v>41781.604861111111</v>
      </c>
      <c r="S4370" t="s">
        <v>27</v>
      </c>
      <c r="T4370" t="s">
        <v>27</v>
      </c>
      <c r="U4370" t="s">
        <v>27</v>
      </c>
    </row>
    <row r="4371" spans="1:21" x14ac:dyDescent="0.25">
      <c r="A4371" t="s">
        <v>21</v>
      </c>
      <c r="B4371" t="s">
        <v>5881</v>
      </c>
      <c r="C4371" t="s">
        <v>23</v>
      </c>
      <c r="D4371" t="s">
        <v>5882</v>
      </c>
      <c r="F4371" t="s">
        <v>78</v>
      </c>
      <c r="G4371" t="s">
        <v>27</v>
      </c>
      <c r="H4371">
        <v>4</v>
      </c>
      <c r="I4371">
        <v>4</v>
      </c>
      <c r="J4371" t="s">
        <v>27</v>
      </c>
      <c r="K4371" t="s">
        <v>5497</v>
      </c>
      <c r="L4371" t="s">
        <v>5299</v>
      </c>
      <c r="M4371" t="s">
        <v>23</v>
      </c>
      <c r="N4371" t="s">
        <v>27</v>
      </c>
      <c r="O4371" t="s">
        <v>27</v>
      </c>
      <c r="P4371" t="s">
        <v>27</v>
      </c>
      <c r="Q4371" s="1">
        <v>41193.534722222219</v>
      </c>
      <c r="R4371" s="1">
        <v>41556.587500000001</v>
      </c>
      <c r="S4371" t="s">
        <v>27</v>
      </c>
      <c r="T4371" t="s">
        <v>27</v>
      </c>
      <c r="U4371" t="s">
        <v>27</v>
      </c>
    </row>
    <row r="4372" spans="1:21" x14ac:dyDescent="0.25">
      <c r="A4372" t="s">
        <v>21</v>
      </c>
      <c r="B4372" t="s">
        <v>5788</v>
      </c>
      <c r="C4372" t="s">
        <v>23</v>
      </c>
      <c r="D4372" t="s">
        <v>5789</v>
      </c>
      <c r="F4372" t="s">
        <v>78</v>
      </c>
      <c r="G4372" t="s">
        <v>27</v>
      </c>
      <c r="H4372">
        <v>4</v>
      </c>
      <c r="I4372">
        <v>4</v>
      </c>
      <c r="J4372" t="s">
        <v>27</v>
      </c>
      <c r="K4372" t="s">
        <v>5302</v>
      </c>
      <c r="L4372" t="s">
        <v>5190</v>
      </c>
      <c r="M4372" t="s">
        <v>23</v>
      </c>
      <c r="N4372" t="s">
        <v>27</v>
      </c>
      <c r="O4372" t="s">
        <v>27</v>
      </c>
      <c r="P4372" t="s">
        <v>27</v>
      </c>
      <c r="Q4372" s="1">
        <v>41657.459722222222</v>
      </c>
      <c r="R4372" s="1">
        <v>41690.477083333331</v>
      </c>
      <c r="S4372" t="s">
        <v>27</v>
      </c>
      <c r="T4372" t="s">
        <v>27</v>
      </c>
      <c r="U4372" t="s">
        <v>27</v>
      </c>
    </row>
    <row r="4373" spans="1:21" x14ac:dyDescent="0.25">
      <c r="A4373" t="s">
        <v>21</v>
      </c>
      <c r="B4373" t="s">
        <v>5819</v>
      </c>
      <c r="C4373" t="s">
        <v>23</v>
      </c>
      <c r="D4373" t="s">
        <v>5820</v>
      </c>
      <c r="F4373" t="s">
        <v>78</v>
      </c>
      <c r="G4373" t="s">
        <v>27</v>
      </c>
      <c r="H4373">
        <v>4</v>
      </c>
      <c r="I4373">
        <v>4</v>
      </c>
      <c r="J4373" t="s">
        <v>27</v>
      </c>
      <c r="K4373" t="s">
        <v>5659</v>
      </c>
      <c r="L4373" t="s">
        <v>5185</v>
      </c>
      <c r="M4373" t="s">
        <v>23</v>
      </c>
      <c r="N4373" t="s">
        <v>27</v>
      </c>
      <c r="O4373" t="s">
        <v>27</v>
      </c>
      <c r="P4373" t="s">
        <v>27</v>
      </c>
      <c r="Q4373" s="1">
        <v>42312.436111111114</v>
      </c>
      <c r="R4373" s="1">
        <v>42752.648611111108</v>
      </c>
      <c r="S4373" t="s">
        <v>27</v>
      </c>
      <c r="T4373" t="s">
        <v>27</v>
      </c>
      <c r="U4373" t="s">
        <v>27</v>
      </c>
    </row>
    <row r="4374" spans="1:21" x14ac:dyDescent="0.25">
      <c r="A4374" t="s">
        <v>21</v>
      </c>
      <c r="B4374" t="s">
        <v>5709</v>
      </c>
      <c r="C4374" t="s">
        <v>23</v>
      </c>
      <c r="D4374" t="s">
        <v>5710</v>
      </c>
      <c r="F4374" t="s">
        <v>78</v>
      </c>
      <c r="G4374" t="s">
        <v>27</v>
      </c>
      <c r="H4374">
        <v>4</v>
      </c>
      <c r="I4374">
        <v>4</v>
      </c>
      <c r="J4374" t="s">
        <v>27</v>
      </c>
      <c r="K4374" t="s">
        <v>5155</v>
      </c>
      <c r="L4374" t="s">
        <v>5299</v>
      </c>
      <c r="M4374" t="s">
        <v>23</v>
      </c>
      <c r="N4374" t="s">
        <v>27</v>
      </c>
      <c r="O4374" t="s">
        <v>27</v>
      </c>
      <c r="P4374" t="s">
        <v>27</v>
      </c>
      <c r="Q4374" s="1">
        <v>41413.620833333334</v>
      </c>
      <c r="R4374" s="1">
        <v>42797.47152777778</v>
      </c>
      <c r="S4374" t="s">
        <v>27</v>
      </c>
      <c r="T4374" t="s">
        <v>27</v>
      </c>
      <c r="U4374" t="s">
        <v>27</v>
      </c>
    </row>
    <row r="4375" spans="1:21" x14ac:dyDescent="0.25">
      <c r="A4375" t="s">
        <v>21</v>
      </c>
      <c r="B4375" t="s">
        <v>5705</v>
      </c>
      <c r="C4375" t="s">
        <v>23</v>
      </c>
      <c r="D4375" t="s">
        <v>5706</v>
      </c>
      <c r="F4375" t="s">
        <v>78</v>
      </c>
      <c r="G4375" t="s">
        <v>27</v>
      </c>
      <c r="H4375">
        <v>4</v>
      </c>
      <c r="I4375">
        <v>4</v>
      </c>
      <c r="J4375" t="s">
        <v>27</v>
      </c>
      <c r="K4375" t="s">
        <v>5302</v>
      </c>
      <c r="L4375" t="s">
        <v>5190</v>
      </c>
      <c r="M4375" t="s">
        <v>23</v>
      </c>
      <c r="N4375" t="s">
        <v>27</v>
      </c>
      <c r="O4375" t="s">
        <v>27</v>
      </c>
      <c r="P4375" t="s">
        <v>27</v>
      </c>
      <c r="Q4375" s="1">
        <v>41579.436805555553</v>
      </c>
      <c r="R4375" s="1">
        <v>41690.477083333331</v>
      </c>
      <c r="S4375" t="s">
        <v>27</v>
      </c>
      <c r="T4375" t="s">
        <v>27</v>
      </c>
      <c r="U4375" t="s">
        <v>27</v>
      </c>
    </row>
    <row r="4376" spans="1:21" x14ac:dyDescent="0.25">
      <c r="A4376" t="s">
        <v>21</v>
      </c>
      <c r="B4376" t="s">
        <v>5756</v>
      </c>
      <c r="C4376" t="s">
        <v>23</v>
      </c>
      <c r="D4376" t="s">
        <v>5757</v>
      </c>
      <c r="F4376" t="s">
        <v>78</v>
      </c>
      <c r="G4376" t="s">
        <v>27</v>
      </c>
      <c r="H4376">
        <v>4</v>
      </c>
      <c r="I4376">
        <v>4</v>
      </c>
      <c r="J4376" t="s">
        <v>27</v>
      </c>
      <c r="K4376" t="s">
        <v>5536</v>
      </c>
      <c r="L4376" t="s">
        <v>5072</v>
      </c>
      <c r="M4376" t="s">
        <v>23</v>
      </c>
      <c r="N4376" t="s">
        <v>27</v>
      </c>
      <c r="O4376" t="s">
        <v>27</v>
      </c>
      <c r="P4376" t="s">
        <v>27</v>
      </c>
      <c r="Q4376" s="1">
        <v>41136.392361111109</v>
      </c>
      <c r="R4376" s="1">
        <v>41378.556250000001</v>
      </c>
      <c r="S4376" t="s">
        <v>27</v>
      </c>
      <c r="T4376" t="s">
        <v>27</v>
      </c>
      <c r="U4376" t="s">
        <v>27</v>
      </c>
    </row>
    <row r="4377" spans="1:21" x14ac:dyDescent="0.25">
      <c r="A4377" t="s">
        <v>21</v>
      </c>
      <c r="B4377" t="s">
        <v>5831</v>
      </c>
      <c r="C4377" t="s">
        <v>23</v>
      </c>
      <c r="D4377" t="s">
        <v>5832</v>
      </c>
      <c r="F4377" t="s">
        <v>78</v>
      </c>
      <c r="G4377" t="s">
        <v>27</v>
      </c>
      <c r="H4377">
        <v>3</v>
      </c>
      <c r="I4377">
        <v>4</v>
      </c>
      <c r="J4377" t="s">
        <v>27</v>
      </c>
      <c r="K4377" t="s">
        <v>5632</v>
      </c>
      <c r="L4377" t="s">
        <v>5633</v>
      </c>
      <c r="M4377" t="s">
        <v>23</v>
      </c>
      <c r="N4377" t="s">
        <v>27</v>
      </c>
      <c r="O4377" t="s">
        <v>27</v>
      </c>
      <c r="P4377" t="s">
        <v>27</v>
      </c>
      <c r="Q4377" s="1">
        <v>41929.663194444445</v>
      </c>
      <c r="R4377" s="1">
        <v>42300.642361111109</v>
      </c>
      <c r="S4377" t="s">
        <v>27</v>
      </c>
      <c r="T4377" t="s">
        <v>27</v>
      </c>
      <c r="U4377" t="s">
        <v>27</v>
      </c>
    </row>
    <row r="4378" spans="1:21" x14ac:dyDescent="0.25">
      <c r="A4378" t="s">
        <v>21</v>
      </c>
      <c r="B4378" t="s">
        <v>5881</v>
      </c>
      <c r="C4378" t="s">
        <v>23</v>
      </c>
      <c r="D4378" t="s">
        <v>5882</v>
      </c>
      <c r="F4378" t="s">
        <v>78</v>
      </c>
      <c r="G4378" t="s">
        <v>27</v>
      </c>
      <c r="H4378">
        <v>4</v>
      </c>
      <c r="I4378">
        <v>4</v>
      </c>
      <c r="J4378" t="s">
        <v>27</v>
      </c>
      <c r="K4378" t="s">
        <v>5265</v>
      </c>
      <c r="L4378" t="s">
        <v>5266</v>
      </c>
      <c r="M4378" t="s">
        <v>23</v>
      </c>
      <c r="N4378" t="s">
        <v>27</v>
      </c>
      <c r="O4378" t="s">
        <v>27</v>
      </c>
      <c r="P4378" t="s">
        <v>27</v>
      </c>
      <c r="Q4378" s="1">
        <v>41467.636805555558</v>
      </c>
      <c r="R4378" s="1">
        <v>41701.720138888886</v>
      </c>
      <c r="S4378" t="s">
        <v>27</v>
      </c>
      <c r="T4378" t="s">
        <v>27</v>
      </c>
      <c r="U4378" t="s">
        <v>27</v>
      </c>
    </row>
    <row r="4379" spans="1:21" x14ac:dyDescent="0.25">
      <c r="A4379" t="s">
        <v>21</v>
      </c>
      <c r="B4379" t="s">
        <v>5817</v>
      </c>
      <c r="C4379" t="s">
        <v>23</v>
      </c>
      <c r="D4379" t="s">
        <v>5818</v>
      </c>
      <c r="F4379" t="s">
        <v>78</v>
      </c>
      <c r="G4379" t="s">
        <v>27</v>
      </c>
      <c r="H4379">
        <v>4</v>
      </c>
      <c r="I4379">
        <v>4</v>
      </c>
      <c r="J4379" t="s">
        <v>27</v>
      </c>
      <c r="K4379" t="s">
        <v>5536</v>
      </c>
      <c r="L4379" t="s">
        <v>5072</v>
      </c>
      <c r="M4379" t="s">
        <v>23</v>
      </c>
      <c r="N4379" t="s">
        <v>27</v>
      </c>
      <c r="O4379" t="s">
        <v>27</v>
      </c>
      <c r="P4379" t="s">
        <v>27</v>
      </c>
      <c r="Q4379" s="1">
        <v>42172.701388888891</v>
      </c>
      <c r="R4379" s="1">
        <v>42956.594444444447</v>
      </c>
      <c r="S4379" t="s">
        <v>27</v>
      </c>
      <c r="T4379" t="s">
        <v>27</v>
      </c>
      <c r="U4379" t="s">
        <v>27</v>
      </c>
    </row>
    <row r="4380" spans="1:21" x14ac:dyDescent="0.25">
      <c r="A4380" t="s">
        <v>21</v>
      </c>
      <c r="B4380" t="s">
        <v>5758</v>
      </c>
      <c r="C4380" t="s">
        <v>23</v>
      </c>
      <c r="D4380" t="s">
        <v>5759</v>
      </c>
      <c r="F4380" t="s">
        <v>78</v>
      </c>
      <c r="G4380" t="s">
        <v>27</v>
      </c>
      <c r="H4380">
        <v>4</v>
      </c>
      <c r="I4380">
        <v>4</v>
      </c>
      <c r="J4380" t="s">
        <v>27</v>
      </c>
      <c r="K4380" t="s">
        <v>5497</v>
      </c>
      <c r="L4380" t="s">
        <v>5299</v>
      </c>
      <c r="M4380" t="s">
        <v>23</v>
      </c>
      <c r="N4380" t="s">
        <v>27</v>
      </c>
      <c r="O4380" t="s">
        <v>27</v>
      </c>
      <c r="P4380" t="s">
        <v>27</v>
      </c>
      <c r="Q4380" s="1">
        <v>41225.677083333336</v>
      </c>
      <c r="R4380" s="1">
        <v>42730.654861111114</v>
      </c>
      <c r="S4380" t="s">
        <v>27</v>
      </c>
      <c r="T4380" t="s">
        <v>27</v>
      </c>
      <c r="U4380" t="s">
        <v>27</v>
      </c>
    </row>
    <row r="4381" spans="1:21" x14ac:dyDescent="0.25">
      <c r="A4381" t="s">
        <v>21</v>
      </c>
      <c r="B4381" t="s">
        <v>5771</v>
      </c>
      <c r="C4381" t="s">
        <v>23</v>
      </c>
      <c r="D4381" t="s">
        <v>5772</v>
      </c>
      <c r="F4381" t="s">
        <v>78</v>
      </c>
      <c r="G4381" t="s">
        <v>27</v>
      </c>
      <c r="H4381">
        <v>4</v>
      </c>
      <c r="I4381">
        <v>4</v>
      </c>
      <c r="J4381" t="s">
        <v>27</v>
      </c>
      <c r="K4381" t="s">
        <v>5378</v>
      </c>
      <c r="L4381" t="s">
        <v>5299</v>
      </c>
      <c r="M4381" t="s">
        <v>23</v>
      </c>
      <c r="N4381" t="s">
        <v>27</v>
      </c>
      <c r="O4381" t="s">
        <v>27</v>
      </c>
      <c r="P4381" t="s">
        <v>27</v>
      </c>
      <c r="Q4381" s="1">
        <v>39567.543749999997</v>
      </c>
      <c r="R4381" s="1">
        <v>41054.618750000001</v>
      </c>
      <c r="S4381" t="s">
        <v>27</v>
      </c>
      <c r="T4381" t="s">
        <v>27</v>
      </c>
      <c r="U4381" t="s">
        <v>27</v>
      </c>
    </row>
    <row r="4382" spans="1:21" x14ac:dyDescent="0.25">
      <c r="A4382" t="s">
        <v>21</v>
      </c>
      <c r="B4382" t="s">
        <v>5831</v>
      </c>
      <c r="C4382" t="s">
        <v>23</v>
      </c>
      <c r="D4382" t="s">
        <v>5832</v>
      </c>
      <c r="F4382" t="s">
        <v>78</v>
      </c>
      <c r="G4382" t="s">
        <v>27</v>
      </c>
      <c r="H4382">
        <v>3</v>
      </c>
      <c r="I4382">
        <v>4</v>
      </c>
      <c r="J4382" t="s">
        <v>27</v>
      </c>
      <c r="K4382" t="s">
        <v>5445</v>
      </c>
      <c r="L4382" t="s">
        <v>5299</v>
      </c>
      <c r="M4382" t="s">
        <v>23</v>
      </c>
      <c r="N4382" t="s">
        <v>27</v>
      </c>
      <c r="O4382" t="s">
        <v>27</v>
      </c>
      <c r="P4382" t="s">
        <v>27</v>
      </c>
      <c r="Q4382" s="1">
        <v>42340.719444444447</v>
      </c>
      <c r="R4382" s="1">
        <v>42431.679166666669</v>
      </c>
      <c r="S4382" t="s">
        <v>27</v>
      </c>
      <c r="T4382" t="s">
        <v>27</v>
      </c>
      <c r="U4382" t="s">
        <v>27</v>
      </c>
    </row>
    <row r="4383" spans="1:21" x14ac:dyDescent="0.25">
      <c r="A4383" t="s">
        <v>21</v>
      </c>
      <c r="B4383" t="s">
        <v>5836</v>
      </c>
      <c r="C4383" t="s">
        <v>23</v>
      </c>
      <c r="D4383" t="s">
        <v>5837</v>
      </c>
      <c r="F4383" t="s">
        <v>78</v>
      </c>
      <c r="G4383" t="s">
        <v>27</v>
      </c>
      <c r="H4383">
        <v>4</v>
      </c>
      <c r="I4383">
        <v>4</v>
      </c>
      <c r="J4383" t="s">
        <v>27</v>
      </c>
      <c r="K4383" t="s">
        <v>5536</v>
      </c>
      <c r="L4383" t="s">
        <v>5072</v>
      </c>
      <c r="M4383" t="s">
        <v>23</v>
      </c>
      <c r="N4383" t="s">
        <v>27</v>
      </c>
      <c r="O4383" t="s">
        <v>27</v>
      </c>
      <c r="P4383" t="s">
        <v>27</v>
      </c>
      <c r="Q4383" s="1">
        <v>41251.489583333336</v>
      </c>
      <c r="R4383" s="1">
        <v>42735.533333333333</v>
      </c>
      <c r="S4383" t="s">
        <v>27</v>
      </c>
      <c r="T4383" t="s">
        <v>27</v>
      </c>
      <c r="U4383" t="s">
        <v>27</v>
      </c>
    </row>
    <row r="4384" spans="1:21" x14ac:dyDescent="0.25">
      <c r="A4384" t="s">
        <v>21</v>
      </c>
      <c r="B4384" t="s">
        <v>5831</v>
      </c>
      <c r="C4384" t="s">
        <v>23</v>
      </c>
      <c r="D4384" t="s">
        <v>5832</v>
      </c>
      <c r="F4384" t="s">
        <v>78</v>
      </c>
      <c r="G4384" t="s">
        <v>27</v>
      </c>
      <c r="H4384">
        <v>4</v>
      </c>
      <c r="I4384">
        <v>4</v>
      </c>
      <c r="J4384" t="s">
        <v>27</v>
      </c>
      <c r="K4384" t="s">
        <v>5497</v>
      </c>
      <c r="L4384" t="s">
        <v>5299</v>
      </c>
      <c r="M4384" t="s">
        <v>23</v>
      </c>
      <c r="N4384" t="s">
        <v>27</v>
      </c>
      <c r="O4384" t="s">
        <v>27</v>
      </c>
      <c r="P4384" t="s">
        <v>27</v>
      </c>
      <c r="Q4384" s="1">
        <v>41438.513194444444</v>
      </c>
      <c r="R4384" s="1">
        <v>42459.688888888886</v>
      </c>
      <c r="S4384" t="s">
        <v>27</v>
      </c>
      <c r="T4384" t="s">
        <v>27</v>
      </c>
      <c r="U4384" t="s">
        <v>27</v>
      </c>
    </row>
    <row r="4385" spans="1:21" x14ac:dyDescent="0.25">
      <c r="A4385" t="s">
        <v>21</v>
      </c>
      <c r="B4385" t="s">
        <v>5835</v>
      </c>
      <c r="C4385" t="s">
        <v>23</v>
      </c>
      <c r="D4385" t="s">
        <v>4978</v>
      </c>
      <c r="F4385" t="s">
        <v>78</v>
      </c>
      <c r="G4385" t="s">
        <v>27</v>
      </c>
      <c r="H4385">
        <v>4</v>
      </c>
      <c r="I4385">
        <v>4</v>
      </c>
      <c r="J4385" t="s">
        <v>27</v>
      </c>
      <c r="K4385" t="s">
        <v>5265</v>
      </c>
      <c r="L4385" t="s">
        <v>5266</v>
      </c>
      <c r="M4385" t="s">
        <v>23</v>
      </c>
      <c r="N4385" t="s">
        <v>27</v>
      </c>
      <c r="O4385" t="s">
        <v>27</v>
      </c>
      <c r="P4385" t="s">
        <v>27</v>
      </c>
      <c r="Q4385" s="1">
        <v>41467.636805555558</v>
      </c>
      <c r="R4385" s="1">
        <v>41701.720138888886</v>
      </c>
      <c r="S4385" t="s">
        <v>27</v>
      </c>
      <c r="T4385" t="s">
        <v>27</v>
      </c>
      <c r="U4385" t="s">
        <v>27</v>
      </c>
    </row>
    <row r="4386" spans="1:21" x14ac:dyDescent="0.25">
      <c r="A4386" t="s">
        <v>21</v>
      </c>
      <c r="B4386" t="s">
        <v>5372</v>
      </c>
      <c r="C4386" t="s">
        <v>23</v>
      </c>
      <c r="D4386" t="s">
        <v>5373</v>
      </c>
      <c r="F4386" t="s">
        <v>78</v>
      </c>
      <c r="G4386" t="s">
        <v>27</v>
      </c>
      <c r="H4386">
        <v>4</v>
      </c>
      <c r="I4386">
        <v>4</v>
      </c>
      <c r="J4386" t="s">
        <v>27</v>
      </c>
      <c r="K4386" t="s">
        <v>5452</v>
      </c>
      <c r="L4386" t="s">
        <v>5453</v>
      </c>
      <c r="M4386" t="s">
        <v>23</v>
      </c>
      <c r="N4386" t="s">
        <v>27</v>
      </c>
      <c r="O4386" t="s">
        <v>27</v>
      </c>
      <c r="P4386" t="s">
        <v>27</v>
      </c>
      <c r="Q4386" s="1">
        <v>41046.480555555558</v>
      </c>
      <c r="R4386" s="1">
        <v>42885.545138888891</v>
      </c>
      <c r="S4386" t="s">
        <v>27</v>
      </c>
      <c r="T4386" t="s">
        <v>27</v>
      </c>
      <c r="U4386" t="s">
        <v>27</v>
      </c>
    </row>
    <row r="4387" spans="1:21" x14ac:dyDescent="0.25">
      <c r="A4387" t="s">
        <v>21</v>
      </c>
      <c r="B4387" t="s">
        <v>5385</v>
      </c>
      <c r="C4387" t="s">
        <v>23</v>
      </c>
      <c r="D4387" t="s">
        <v>5386</v>
      </c>
      <c r="F4387" t="s">
        <v>78</v>
      </c>
      <c r="G4387" t="s">
        <v>27</v>
      </c>
      <c r="H4387">
        <v>3</v>
      </c>
      <c r="I4387">
        <v>4</v>
      </c>
      <c r="J4387" t="s">
        <v>27</v>
      </c>
      <c r="K4387" t="s">
        <v>5342</v>
      </c>
      <c r="L4387" t="s">
        <v>5068</v>
      </c>
      <c r="M4387" t="s">
        <v>23</v>
      </c>
      <c r="N4387" t="s">
        <v>27</v>
      </c>
      <c r="O4387" t="s">
        <v>27</v>
      </c>
      <c r="P4387" t="s">
        <v>27</v>
      </c>
      <c r="Q4387" s="1">
        <v>41621.478472222225</v>
      </c>
      <c r="R4387" s="1">
        <v>42208.618055555555</v>
      </c>
      <c r="S4387" t="s">
        <v>27</v>
      </c>
      <c r="T4387" t="s">
        <v>27</v>
      </c>
      <c r="U4387" t="s">
        <v>27</v>
      </c>
    </row>
    <row r="4388" spans="1:21" x14ac:dyDescent="0.25">
      <c r="A4388" t="s">
        <v>21</v>
      </c>
      <c r="B4388" t="s">
        <v>5613</v>
      </c>
      <c r="C4388" t="s">
        <v>23</v>
      </c>
      <c r="D4388" t="s">
        <v>5614</v>
      </c>
      <c r="F4388" t="s">
        <v>78</v>
      </c>
      <c r="G4388" t="s">
        <v>27</v>
      </c>
      <c r="H4388">
        <v>2</v>
      </c>
      <c r="I4388">
        <v>4</v>
      </c>
      <c r="J4388" t="s">
        <v>27</v>
      </c>
      <c r="K4388" t="s">
        <v>5686</v>
      </c>
      <c r="L4388" t="s">
        <v>5266</v>
      </c>
      <c r="M4388" t="s">
        <v>23</v>
      </c>
      <c r="N4388" t="s">
        <v>27</v>
      </c>
      <c r="O4388" t="s">
        <v>27</v>
      </c>
      <c r="P4388" t="s">
        <v>27</v>
      </c>
      <c r="Q4388" s="1">
        <v>42622.676388888889</v>
      </c>
      <c r="R4388" s="1">
        <v>42807.68472222222</v>
      </c>
      <c r="S4388" t="s">
        <v>27</v>
      </c>
      <c r="T4388" t="s">
        <v>27</v>
      </c>
      <c r="U4388" t="s">
        <v>27</v>
      </c>
    </row>
    <row r="4389" spans="1:21" x14ac:dyDescent="0.25">
      <c r="A4389" t="s">
        <v>21</v>
      </c>
      <c r="B4389" t="s">
        <v>5883</v>
      </c>
      <c r="C4389" t="s">
        <v>23</v>
      </c>
      <c r="D4389" t="s">
        <v>5884</v>
      </c>
      <c r="F4389" t="s">
        <v>78</v>
      </c>
      <c r="G4389" t="s">
        <v>27</v>
      </c>
      <c r="H4389">
        <v>3</v>
      </c>
      <c r="I4389">
        <v>4</v>
      </c>
      <c r="J4389" t="s">
        <v>27</v>
      </c>
      <c r="K4389" t="s">
        <v>5418</v>
      </c>
      <c r="L4389" t="s">
        <v>5068</v>
      </c>
      <c r="M4389" t="s">
        <v>23</v>
      </c>
      <c r="N4389" t="s">
        <v>27</v>
      </c>
      <c r="O4389" t="s">
        <v>27</v>
      </c>
      <c r="P4389" t="s">
        <v>27</v>
      </c>
      <c r="Q4389" s="1">
        <v>41641.675000000003</v>
      </c>
      <c r="R4389" s="1">
        <v>42725.54583333333</v>
      </c>
      <c r="S4389" t="s">
        <v>27</v>
      </c>
      <c r="T4389" t="s">
        <v>27</v>
      </c>
      <c r="U4389" t="s">
        <v>27</v>
      </c>
    </row>
    <row r="4390" spans="1:21" x14ac:dyDescent="0.25">
      <c r="A4390" t="s">
        <v>21</v>
      </c>
      <c r="B4390" t="s">
        <v>5885</v>
      </c>
      <c r="C4390" t="s">
        <v>23</v>
      </c>
      <c r="D4390" t="s">
        <v>5886</v>
      </c>
      <c r="F4390" t="s">
        <v>78</v>
      </c>
      <c r="G4390" t="s">
        <v>27</v>
      </c>
      <c r="H4390">
        <v>2</v>
      </c>
      <c r="I4390">
        <v>4</v>
      </c>
      <c r="J4390" t="s">
        <v>27</v>
      </c>
      <c r="K4390" t="s">
        <v>5384</v>
      </c>
      <c r="L4390" t="s">
        <v>5068</v>
      </c>
      <c r="M4390" t="s">
        <v>23</v>
      </c>
      <c r="N4390" t="s">
        <v>27</v>
      </c>
      <c r="O4390" t="s">
        <v>27</v>
      </c>
      <c r="P4390" t="s">
        <v>27</v>
      </c>
      <c r="Q4390" s="1">
        <v>42482.574999999997</v>
      </c>
      <c r="R4390" s="1">
        <v>42484.636805555558</v>
      </c>
      <c r="S4390" t="s">
        <v>27</v>
      </c>
      <c r="T4390" t="s">
        <v>27</v>
      </c>
      <c r="U4390" t="s">
        <v>27</v>
      </c>
    </row>
    <row r="4391" spans="1:21" x14ac:dyDescent="0.25">
      <c r="A4391" t="s">
        <v>21</v>
      </c>
      <c r="B4391" t="s">
        <v>5833</v>
      </c>
      <c r="C4391" t="s">
        <v>23</v>
      </c>
      <c r="D4391" t="s">
        <v>5834</v>
      </c>
      <c r="F4391" t="s">
        <v>78</v>
      </c>
      <c r="G4391" t="s">
        <v>27</v>
      </c>
      <c r="H4391">
        <v>3</v>
      </c>
      <c r="I4391">
        <v>4</v>
      </c>
      <c r="J4391" t="s">
        <v>27</v>
      </c>
      <c r="K4391" t="s">
        <v>5381</v>
      </c>
      <c r="L4391" t="s">
        <v>5068</v>
      </c>
      <c r="M4391" t="s">
        <v>23</v>
      </c>
      <c r="N4391" t="s">
        <v>27</v>
      </c>
      <c r="O4391" t="s">
        <v>27</v>
      </c>
      <c r="P4391" t="s">
        <v>27</v>
      </c>
      <c r="Q4391" s="1">
        <v>42141.572916666664</v>
      </c>
      <c r="R4391" s="1">
        <v>42969.663194444445</v>
      </c>
      <c r="S4391" t="s">
        <v>27</v>
      </c>
      <c r="T4391" t="s">
        <v>27</v>
      </c>
      <c r="U4391" t="s">
        <v>27</v>
      </c>
    </row>
    <row r="4392" spans="1:21" x14ac:dyDescent="0.25">
      <c r="A4392" t="s">
        <v>21</v>
      </c>
      <c r="B4392" t="s">
        <v>5883</v>
      </c>
      <c r="C4392" t="s">
        <v>23</v>
      </c>
      <c r="D4392" t="s">
        <v>5884</v>
      </c>
      <c r="F4392" t="s">
        <v>78</v>
      </c>
      <c r="G4392" t="s">
        <v>27</v>
      </c>
      <c r="H4392">
        <v>4</v>
      </c>
      <c r="I4392">
        <v>4</v>
      </c>
      <c r="J4392" t="s">
        <v>27</v>
      </c>
      <c r="K4392" t="s">
        <v>5265</v>
      </c>
      <c r="L4392" t="s">
        <v>5266</v>
      </c>
      <c r="M4392" t="s">
        <v>23</v>
      </c>
      <c r="N4392" t="s">
        <v>27</v>
      </c>
      <c r="O4392" t="s">
        <v>27</v>
      </c>
      <c r="P4392" t="s">
        <v>27</v>
      </c>
      <c r="Q4392" s="1">
        <v>41467.636805555558</v>
      </c>
      <c r="R4392" s="1">
        <v>41701.720138888886</v>
      </c>
      <c r="S4392" t="s">
        <v>27</v>
      </c>
      <c r="T4392" t="s">
        <v>27</v>
      </c>
      <c r="U4392" t="s">
        <v>27</v>
      </c>
    </row>
    <row r="4393" spans="1:21" x14ac:dyDescent="0.25">
      <c r="A4393" t="s">
        <v>21</v>
      </c>
      <c r="B4393" t="s">
        <v>5191</v>
      </c>
      <c r="C4393" t="s">
        <v>23</v>
      </c>
      <c r="D4393" t="s">
        <v>5192</v>
      </c>
      <c r="F4393" t="s">
        <v>78</v>
      </c>
      <c r="G4393" t="s">
        <v>27</v>
      </c>
      <c r="H4393">
        <v>4</v>
      </c>
      <c r="I4393">
        <v>4</v>
      </c>
      <c r="J4393" t="s">
        <v>27</v>
      </c>
      <c r="K4393" t="s">
        <v>5701</v>
      </c>
      <c r="L4393" t="s">
        <v>5702</v>
      </c>
      <c r="M4393" t="s">
        <v>23</v>
      </c>
      <c r="N4393" t="s">
        <v>27</v>
      </c>
      <c r="O4393" t="s">
        <v>27</v>
      </c>
      <c r="P4393" t="s">
        <v>27</v>
      </c>
      <c r="Q4393" s="1">
        <v>42074.47152777778</v>
      </c>
      <c r="R4393" s="1">
        <v>42746.506944444445</v>
      </c>
      <c r="S4393" t="s">
        <v>27</v>
      </c>
      <c r="T4393" t="s">
        <v>27</v>
      </c>
      <c r="U4393" t="s">
        <v>27</v>
      </c>
    </row>
    <row r="4394" spans="1:21" x14ac:dyDescent="0.25">
      <c r="A4394" t="s">
        <v>21</v>
      </c>
      <c r="B4394" t="s">
        <v>5611</v>
      </c>
      <c r="C4394" t="s">
        <v>23</v>
      </c>
      <c r="D4394" t="s">
        <v>5612</v>
      </c>
      <c r="F4394" t="s">
        <v>78</v>
      </c>
      <c r="G4394" t="s">
        <v>27</v>
      </c>
      <c r="H4394">
        <v>4</v>
      </c>
      <c r="I4394">
        <v>4</v>
      </c>
      <c r="J4394" t="s">
        <v>27</v>
      </c>
      <c r="K4394" t="s">
        <v>5302</v>
      </c>
      <c r="L4394" t="s">
        <v>5190</v>
      </c>
      <c r="M4394" t="s">
        <v>23</v>
      </c>
      <c r="N4394" t="s">
        <v>27</v>
      </c>
      <c r="O4394" t="s">
        <v>27</v>
      </c>
      <c r="P4394" t="s">
        <v>27</v>
      </c>
      <c r="Q4394" s="1">
        <v>40221.583333333336</v>
      </c>
      <c r="R4394" s="1">
        <v>41630.45208333333</v>
      </c>
      <c r="S4394" t="s">
        <v>27</v>
      </c>
      <c r="T4394" t="s">
        <v>27</v>
      </c>
      <c r="U4394" t="s">
        <v>27</v>
      </c>
    </row>
    <row r="4395" spans="1:21" x14ac:dyDescent="0.25">
      <c r="A4395" t="s">
        <v>21</v>
      </c>
      <c r="B4395" t="s">
        <v>5881</v>
      </c>
      <c r="C4395" t="s">
        <v>23</v>
      </c>
      <c r="D4395" t="s">
        <v>5882</v>
      </c>
      <c r="F4395" t="s">
        <v>78</v>
      </c>
      <c r="G4395" t="s">
        <v>27</v>
      </c>
      <c r="H4395">
        <v>4</v>
      </c>
      <c r="I4395">
        <v>4</v>
      </c>
      <c r="J4395" t="s">
        <v>27</v>
      </c>
      <c r="K4395" t="s">
        <v>5298</v>
      </c>
      <c r="L4395" t="s">
        <v>5299</v>
      </c>
      <c r="M4395" t="s">
        <v>23</v>
      </c>
      <c r="N4395" t="s">
        <v>27</v>
      </c>
      <c r="O4395" t="s">
        <v>27</v>
      </c>
      <c r="P4395" t="s">
        <v>27</v>
      </c>
      <c r="Q4395" s="1">
        <v>41262.609027777777</v>
      </c>
      <c r="R4395" s="1">
        <v>42718.525694444441</v>
      </c>
      <c r="S4395" t="s">
        <v>27</v>
      </c>
      <c r="T4395" t="s">
        <v>27</v>
      </c>
      <c r="U4395" t="s">
        <v>27</v>
      </c>
    </row>
    <row r="4396" spans="1:21" x14ac:dyDescent="0.25">
      <c r="A4396" t="s">
        <v>21</v>
      </c>
      <c r="B4396" t="s">
        <v>5773</v>
      </c>
      <c r="C4396" t="s">
        <v>23</v>
      </c>
      <c r="D4396" t="s">
        <v>5774</v>
      </c>
      <c r="F4396" t="s">
        <v>78</v>
      </c>
      <c r="G4396" t="s">
        <v>27</v>
      </c>
      <c r="H4396">
        <v>3</v>
      </c>
      <c r="I4396">
        <v>4</v>
      </c>
      <c r="J4396" t="s">
        <v>27</v>
      </c>
      <c r="K4396" t="s">
        <v>5539</v>
      </c>
      <c r="L4396" t="s">
        <v>5540</v>
      </c>
      <c r="M4396" t="s">
        <v>23</v>
      </c>
      <c r="N4396" t="s">
        <v>27</v>
      </c>
      <c r="O4396" t="s">
        <v>27</v>
      </c>
      <c r="P4396" t="s">
        <v>27</v>
      </c>
      <c r="Q4396" s="1">
        <v>42343.838888888888</v>
      </c>
      <c r="R4396" s="1">
        <v>42607.625694444447</v>
      </c>
      <c r="S4396" t="s">
        <v>27</v>
      </c>
      <c r="T4396" t="s">
        <v>27</v>
      </c>
      <c r="U4396" t="s">
        <v>27</v>
      </c>
    </row>
    <row r="4397" spans="1:21" x14ac:dyDescent="0.25">
      <c r="A4397" t="s">
        <v>21</v>
      </c>
      <c r="B4397" t="s">
        <v>5836</v>
      </c>
      <c r="C4397" t="s">
        <v>23</v>
      </c>
      <c r="D4397" t="s">
        <v>5837</v>
      </c>
      <c r="F4397" t="s">
        <v>78</v>
      </c>
      <c r="G4397" t="s">
        <v>27</v>
      </c>
      <c r="H4397">
        <v>4</v>
      </c>
      <c r="I4397">
        <v>4</v>
      </c>
      <c r="J4397" t="s">
        <v>27</v>
      </c>
      <c r="K4397" t="s">
        <v>5632</v>
      </c>
      <c r="L4397" t="s">
        <v>5633</v>
      </c>
      <c r="M4397" t="s">
        <v>23</v>
      </c>
      <c r="N4397" t="s">
        <v>27</v>
      </c>
      <c r="O4397" t="s">
        <v>27</v>
      </c>
      <c r="P4397" t="s">
        <v>27</v>
      </c>
      <c r="Q4397" s="1">
        <v>41929.663194444445</v>
      </c>
      <c r="R4397" s="1">
        <v>42300.642361111109</v>
      </c>
      <c r="S4397" t="s">
        <v>27</v>
      </c>
      <c r="T4397" t="s">
        <v>27</v>
      </c>
      <c r="U4397" t="s">
        <v>27</v>
      </c>
    </row>
    <row r="4398" spans="1:21" x14ac:dyDescent="0.25">
      <c r="A4398" t="s">
        <v>21</v>
      </c>
      <c r="B4398" t="s">
        <v>5756</v>
      </c>
      <c r="C4398" t="s">
        <v>23</v>
      </c>
      <c r="D4398" t="s">
        <v>5757</v>
      </c>
      <c r="F4398" t="s">
        <v>78</v>
      </c>
      <c r="G4398" t="s">
        <v>27</v>
      </c>
      <c r="H4398">
        <v>4</v>
      </c>
      <c r="I4398">
        <v>4</v>
      </c>
      <c r="J4398" t="s">
        <v>27</v>
      </c>
      <c r="K4398" t="s">
        <v>5035</v>
      </c>
      <c r="L4398" t="s">
        <v>5036</v>
      </c>
      <c r="M4398" t="s">
        <v>23</v>
      </c>
      <c r="N4398" t="s">
        <v>27</v>
      </c>
      <c r="O4398" t="s">
        <v>27</v>
      </c>
      <c r="P4398" t="s">
        <v>27</v>
      </c>
      <c r="Q4398" s="1">
        <v>42280.495138888888</v>
      </c>
      <c r="R4398" s="1">
        <v>42805.554166666669</v>
      </c>
      <c r="S4398" t="s">
        <v>27</v>
      </c>
      <c r="T4398" t="s">
        <v>27</v>
      </c>
      <c r="U4398" t="s">
        <v>27</v>
      </c>
    </row>
    <row r="4399" spans="1:21" x14ac:dyDescent="0.25">
      <c r="A4399" t="s">
        <v>21</v>
      </c>
      <c r="B4399" t="s">
        <v>5833</v>
      </c>
      <c r="C4399" t="s">
        <v>23</v>
      </c>
      <c r="D4399" t="s">
        <v>5834</v>
      </c>
      <c r="F4399" t="s">
        <v>78</v>
      </c>
      <c r="G4399" t="s">
        <v>27</v>
      </c>
      <c r="H4399">
        <v>3</v>
      </c>
      <c r="I4399">
        <v>4</v>
      </c>
      <c r="J4399" t="s">
        <v>27</v>
      </c>
      <c r="K4399" t="s">
        <v>5689</v>
      </c>
      <c r="L4399" t="s">
        <v>5068</v>
      </c>
      <c r="M4399" t="s">
        <v>23</v>
      </c>
      <c r="N4399" t="s">
        <v>27</v>
      </c>
      <c r="O4399" t="s">
        <v>27</v>
      </c>
      <c r="P4399" t="s">
        <v>27</v>
      </c>
      <c r="Q4399" s="1">
        <v>41821.602777777778</v>
      </c>
      <c r="R4399" s="1">
        <v>42458.798611111109</v>
      </c>
      <c r="S4399" t="s">
        <v>27</v>
      </c>
      <c r="T4399" t="s">
        <v>27</v>
      </c>
      <c r="U4399" t="s">
        <v>27</v>
      </c>
    </row>
    <row r="4400" spans="1:21" x14ac:dyDescent="0.25">
      <c r="A4400" t="s">
        <v>21</v>
      </c>
      <c r="B4400" t="s">
        <v>5804</v>
      </c>
      <c r="C4400" t="s">
        <v>23</v>
      </c>
      <c r="D4400" t="s">
        <v>5805</v>
      </c>
      <c r="F4400" t="s">
        <v>78</v>
      </c>
      <c r="G4400" t="s">
        <v>27</v>
      </c>
      <c r="H4400">
        <v>4</v>
      </c>
      <c r="I4400">
        <v>4</v>
      </c>
      <c r="J4400" t="s">
        <v>27</v>
      </c>
      <c r="K4400" t="s">
        <v>5035</v>
      </c>
      <c r="L4400" t="s">
        <v>5036</v>
      </c>
      <c r="M4400" t="s">
        <v>23</v>
      </c>
      <c r="N4400" t="s">
        <v>27</v>
      </c>
      <c r="O4400" t="s">
        <v>27</v>
      </c>
      <c r="P4400" t="s">
        <v>27</v>
      </c>
      <c r="Q4400" s="1">
        <v>42384.614583333336</v>
      </c>
      <c r="R4400" s="1">
        <v>42597.396527777775</v>
      </c>
      <c r="S4400" t="s">
        <v>27</v>
      </c>
      <c r="T4400" t="s">
        <v>27</v>
      </c>
      <c r="U4400" t="s">
        <v>27</v>
      </c>
    </row>
    <row r="4401" spans="1:21" x14ac:dyDescent="0.25">
      <c r="A4401" t="s">
        <v>21</v>
      </c>
      <c r="B4401" t="s">
        <v>5819</v>
      </c>
      <c r="C4401" t="s">
        <v>23</v>
      </c>
      <c r="D4401" t="s">
        <v>5820</v>
      </c>
      <c r="F4401" t="s">
        <v>78</v>
      </c>
      <c r="G4401" t="s">
        <v>27</v>
      </c>
      <c r="H4401">
        <v>4</v>
      </c>
      <c r="I4401">
        <v>4</v>
      </c>
      <c r="J4401" t="s">
        <v>27</v>
      </c>
      <c r="K4401" t="s">
        <v>5265</v>
      </c>
      <c r="L4401" t="s">
        <v>5421</v>
      </c>
      <c r="M4401" t="s">
        <v>23</v>
      </c>
      <c r="N4401" t="s">
        <v>27</v>
      </c>
      <c r="O4401" t="s">
        <v>27</v>
      </c>
      <c r="P4401" t="s">
        <v>27</v>
      </c>
      <c r="Q4401" s="1">
        <v>40214.363888888889</v>
      </c>
      <c r="R4401" s="1">
        <v>41624.502083333333</v>
      </c>
      <c r="S4401" t="s">
        <v>27</v>
      </c>
      <c r="T4401" t="s">
        <v>27</v>
      </c>
      <c r="U4401" t="s">
        <v>27</v>
      </c>
    </row>
    <row r="4402" spans="1:21" x14ac:dyDescent="0.25">
      <c r="A4402" t="s">
        <v>21</v>
      </c>
      <c r="B4402" t="s">
        <v>5883</v>
      </c>
      <c r="C4402" t="s">
        <v>23</v>
      </c>
      <c r="D4402" t="s">
        <v>5884</v>
      </c>
      <c r="F4402" t="s">
        <v>78</v>
      </c>
      <c r="G4402" t="s">
        <v>27</v>
      </c>
      <c r="H4402">
        <v>4</v>
      </c>
      <c r="I4402">
        <v>4</v>
      </c>
      <c r="J4402" t="s">
        <v>27</v>
      </c>
      <c r="K4402" t="s">
        <v>5381</v>
      </c>
      <c r="L4402" t="s">
        <v>5068</v>
      </c>
      <c r="M4402" t="s">
        <v>23</v>
      </c>
      <c r="N4402" t="s">
        <v>27</v>
      </c>
      <c r="O4402" t="s">
        <v>27</v>
      </c>
      <c r="P4402" t="s">
        <v>27</v>
      </c>
      <c r="Q4402" s="1">
        <v>42633.542361111111</v>
      </c>
      <c r="R4402" s="1">
        <v>42850.626388888886</v>
      </c>
      <c r="S4402" t="s">
        <v>27</v>
      </c>
      <c r="T4402" t="s">
        <v>27</v>
      </c>
      <c r="U4402" t="s">
        <v>27</v>
      </c>
    </row>
    <row r="4403" spans="1:21" x14ac:dyDescent="0.25">
      <c r="A4403" t="s">
        <v>21</v>
      </c>
      <c r="B4403" t="s">
        <v>5191</v>
      </c>
      <c r="C4403" t="s">
        <v>23</v>
      </c>
      <c r="D4403" t="s">
        <v>5192</v>
      </c>
      <c r="F4403" t="s">
        <v>78</v>
      </c>
      <c r="G4403" t="s">
        <v>27</v>
      </c>
      <c r="H4403">
        <v>2</v>
      </c>
      <c r="I4403">
        <v>4</v>
      </c>
      <c r="J4403" t="s">
        <v>27</v>
      </c>
      <c r="K4403" t="s">
        <v>5259</v>
      </c>
      <c r="L4403" t="s">
        <v>5185</v>
      </c>
      <c r="M4403" t="s">
        <v>23</v>
      </c>
      <c r="N4403" t="s">
        <v>27</v>
      </c>
      <c r="O4403" t="s">
        <v>27</v>
      </c>
      <c r="P4403" t="s">
        <v>27</v>
      </c>
      <c r="Q4403" s="1">
        <v>41419.534722222219</v>
      </c>
      <c r="R4403" s="1">
        <v>41696.62777777778</v>
      </c>
      <c r="S4403" t="s">
        <v>27</v>
      </c>
      <c r="T4403" t="s">
        <v>27</v>
      </c>
      <c r="U4403" t="s">
        <v>27</v>
      </c>
    </row>
    <row r="4404" spans="1:21" x14ac:dyDescent="0.25">
      <c r="A4404" t="s">
        <v>21</v>
      </c>
      <c r="B4404" t="s">
        <v>5366</v>
      </c>
      <c r="C4404" t="s">
        <v>23</v>
      </c>
      <c r="D4404" t="s">
        <v>5367</v>
      </c>
      <c r="F4404" t="s">
        <v>78</v>
      </c>
      <c r="G4404" t="s">
        <v>27</v>
      </c>
      <c r="H4404">
        <v>4</v>
      </c>
      <c r="I4404">
        <v>4</v>
      </c>
      <c r="J4404" t="s">
        <v>27</v>
      </c>
      <c r="K4404" t="s">
        <v>5384</v>
      </c>
      <c r="L4404" t="s">
        <v>5068</v>
      </c>
      <c r="M4404" t="s">
        <v>23</v>
      </c>
      <c r="N4404" t="s">
        <v>27</v>
      </c>
      <c r="O4404" t="s">
        <v>27</v>
      </c>
      <c r="P4404" t="s">
        <v>27</v>
      </c>
      <c r="Q4404" s="1">
        <v>42484.636805555558</v>
      </c>
      <c r="R4404" s="1">
        <v>42977.679861111108</v>
      </c>
      <c r="S4404" t="s">
        <v>27</v>
      </c>
      <c r="T4404" t="s">
        <v>27</v>
      </c>
      <c r="U4404" t="s">
        <v>27</v>
      </c>
    </row>
    <row r="4405" spans="1:21" x14ac:dyDescent="0.25">
      <c r="A4405" t="s">
        <v>21</v>
      </c>
      <c r="B4405" t="s">
        <v>5613</v>
      </c>
      <c r="C4405" t="s">
        <v>23</v>
      </c>
      <c r="D4405" t="s">
        <v>5614</v>
      </c>
      <c r="F4405" t="s">
        <v>78</v>
      </c>
      <c r="G4405" t="s">
        <v>27</v>
      </c>
      <c r="H4405">
        <v>4</v>
      </c>
      <c r="I4405">
        <v>4</v>
      </c>
      <c r="J4405" t="s">
        <v>27</v>
      </c>
      <c r="K4405" t="s">
        <v>5069</v>
      </c>
      <c r="L4405" t="s">
        <v>5070</v>
      </c>
      <c r="M4405" t="s">
        <v>23</v>
      </c>
      <c r="N4405" t="s">
        <v>27</v>
      </c>
      <c r="O4405" t="s">
        <v>27</v>
      </c>
      <c r="P4405" t="s">
        <v>27</v>
      </c>
      <c r="Q4405" s="1">
        <v>41887.489583333336</v>
      </c>
      <c r="R4405" s="1">
        <v>42808.460416666669</v>
      </c>
      <c r="S4405" t="s">
        <v>27</v>
      </c>
      <c r="T4405" t="s">
        <v>27</v>
      </c>
      <c r="U4405" t="s">
        <v>27</v>
      </c>
    </row>
    <row r="4406" spans="1:21" x14ac:dyDescent="0.25">
      <c r="A4406" t="s">
        <v>21</v>
      </c>
      <c r="B4406" t="s">
        <v>5788</v>
      </c>
      <c r="C4406" t="s">
        <v>23</v>
      </c>
      <c r="D4406" t="s">
        <v>5789</v>
      </c>
      <c r="F4406" t="s">
        <v>78</v>
      </c>
      <c r="G4406" t="s">
        <v>27</v>
      </c>
      <c r="H4406">
        <v>4</v>
      </c>
      <c r="I4406">
        <v>4</v>
      </c>
      <c r="J4406" t="s">
        <v>27</v>
      </c>
      <c r="K4406" t="s">
        <v>5630</v>
      </c>
      <c r="L4406" t="s">
        <v>5631</v>
      </c>
      <c r="M4406" t="s">
        <v>23</v>
      </c>
      <c r="N4406" t="s">
        <v>27</v>
      </c>
      <c r="O4406" t="s">
        <v>27</v>
      </c>
      <c r="P4406" t="s">
        <v>27</v>
      </c>
      <c r="Q4406" s="1">
        <v>42276.38958333333</v>
      </c>
      <c r="R4406" s="1">
        <v>42862.386805555558</v>
      </c>
      <c r="S4406" t="s">
        <v>27</v>
      </c>
      <c r="T4406" t="s">
        <v>27</v>
      </c>
      <c r="U4406" t="s">
        <v>27</v>
      </c>
    </row>
    <row r="4407" spans="1:21" x14ac:dyDescent="0.25">
      <c r="A4407" t="s">
        <v>21</v>
      </c>
      <c r="B4407" t="s">
        <v>5819</v>
      </c>
      <c r="C4407" t="s">
        <v>23</v>
      </c>
      <c r="D4407" t="s">
        <v>5820</v>
      </c>
      <c r="F4407" t="s">
        <v>78</v>
      </c>
      <c r="G4407" t="s">
        <v>27</v>
      </c>
      <c r="H4407">
        <v>3</v>
      </c>
      <c r="I4407">
        <v>4</v>
      </c>
      <c r="J4407" t="s">
        <v>27</v>
      </c>
      <c r="K4407" t="s">
        <v>5303</v>
      </c>
      <c r="L4407" t="s">
        <v>5068</v>
      </c>
      <c r="M4407" t="s">
        <v>23</v>
      </c>
      <c r="N4407" t="s">
        <v>27</v>
      </c>
      <c r="O4407" t="s">
        <v>27</v>
      </c>
      <c r="P4407" t="s">
        <v>27</v>
      </c>
      <c r="Q4407" s="1">
        <v>41711.605555555558</v>
      </c>
      <c r="R4407" s="1">
        <v>42057.400694444441</v>
      </c>
      <c r="S4407" t="s">
        <v>27</v>
      </c>
      <c r="T4407" t="s">
        <v>27</v>
      </c>
      <c r="U4407" t="s">
        <v>27</v>
      </c>
    </row>
    <row r="4408" spans="1:21" x14ac:dyDescent="0.25">
      <c r="A4408" t="s">
        <v>21</v>
      </c>
      <c r="B4408" t="s">
        <v>5899</v>
      </c>
      <c r="C4408" t="s">
        <v>23</v>
      </c>
      <c r="D4408" t="s">
        <v>5900</v>
      </c>
      <c r="F4408" t="s">
        <v>78</v>
      </c>
      <c r="G4408" t="s">
        <v>27</v>
      </c>
      <c r="H4408">
        <v>4</v>
      </c>
      <c r="I4408">
        <v>4</v>
      </c>
      <c r="J4408" t="s">
        <v>27</v>
      </c>
      <c r="K4408" t="s">
        <v>5446</v>
      </c>
      <c r="L4408" t="s">
        <v>5447</v>
      </c>
      <c r="M4408" t="s">
        <v>23</v>
      </c>
      <c r="N4408" t="s">
        <v>27</v>
      </c>
      <c r="O4408" t="s">
        <v>27</v>
      </c>
      <c r="P4408" t="s">
        <v>27</v>
      </c>
      <c r="Q4408" s="1">
        <v>40798.661805555559</v>
      </c>
      <c r="R4408" s="1">
        <v>42761.67083333333</v>
      </c>
      <c r="S4408" t="s">
        <v>27</v>
      </c>
      <c r="T4408" t="s">
        <v>27</v>
      </c>
      <c r="U4408" t="s">
        <v>27</v>
      </c>
    </row>
    <row r="4409" spans="1:21" x14ac:dyDescent="0.25">
      <c r="A4409" t="s">
        <v>21</v>
      </c>
      <c r="B4409" t="s">
        <v>53</v>
      </c>
      <c r="C4409" t="s">
        <v>23</v>
      </c>
      <c r="D4409" t="s">
        <v>54</v>
      </c>
      <c r="E4409" t="s">
        <v>55</v>
      </c>
      <c r="F4409" t="s">
        <v>26</v>
      </c>
      <c r="G4409" t="s">
        <v>27</v>
      </c>
      <c r="H4409">
        <v>3</v>
      </c>
      <c r="I4409">
        <v>3</v>
      </c>
      <c r="J4409" t="s">
        <v>27</v>
      </c>
      <c r="K4409" t="s">
        <v>56</v>
      </c>
      <c r="L4409" t="s">
        <v>57</v>
      </c>
      <c r="M4409" t="s">
        <v>23</v>
      </c>
      <c r="N4409" t="s">
        <v>27</v>
      </c>
      <c r="O4409" t="s">
        <v>27</v>
      </c>
      <c r="P4409" t="s">
        <v>27</v>
      </c>
      <c r="Q4409" s="1">
        <v>41375.550694444442</v>
      </c>
      <c r="R4409" s="1">
        <v>42690.527777777781</v>
      </c>
      <c r="S4409" t="s">
        <v>27</v>
      </c>
      <c r="T4409" t="s">
        <v>27</v>
      </c>
      <c r="U4409" t="s">
        <v>27</v>
      </c>
    </row>
    <row r="4410" spans="1:21" x14ac:dyDescent="0.25">
      <c r="A4410" t="s">
        <v>21</v>
      </c>
      <c r="B4410" t="s">
        <v>83</v>
      </c>
      <c r="C4410" t="s">
        <v>23</v>
      </c>
      <c r="D4410" t="s">
        <v>84</v>
      </c>
      <c r="E4410" t="s">
        <v>85</v>
      </c>
      <c r="F4410" t="s">
        <v>26</v>
      </c>
      <c r="G4410" t="s">
        <v>27</v>
      </c>
      <c r="H4410">
        <v>3</v>
      </c>
      <c r="I4410">
        <v>3</v>
      </c>
      <c r="J4410" t="s">
        <v>27</v>
      </c>
      <c r="K4410" t="s">
        <v>86</v>
      </c>
      <c r="L4410" t="s">
        <v>87</v>
      </c>
      <c r="M4410" t="s">
        <v>23</v>
      </c>
      <c r="N4410" t="s">
        <v>27</v>
      </c>
      <c r="O4410" t="s">
        <v>27</v>
      </c>
      <c r="P4410" t="s">
        <v>27</v>
      </c>
      <c r="Q4410" s="1">
        <v>38674.723611111112</v>
      </c>
      <c r="R4410" s="1">
        <v>42781.74722222222</v>
      </c>
      <c r="S4410">
        <v>5</v>
      </c>
      <c r="T4410">
        <v>5</v>
      </c>
      <c r="U4410">
        <v>5</v>
      </c>
    </row>
    <row r="4411" spans="1:21" x14ac:dyDescent="0.25">
      <c r="A4411" t="s">
        <v>21</v>
      </c>
      <c r="B4411" t="s">
        <v>128</v>
      </c>
      <c r="C4411" t="s">
        <v>23</v>
      </c>
      <c r="D4411" t="s">
        <v>129</v>
      </c>
      <c r="F4411" t="s">
        <v>130</v>
      </c>
      <c r="G4411" t="s">
        <v>27</v>
      </c>
      <c r="H4411">
        <v>3</v>
      </c>
      <c r="I4411">
        <v>3</v>
      </c>
      <c r="J4411" t="s">
        <v>27</v>
      </c>
      <c r="K4411" t="s">
        <v>131</v>
      </c>
      <c r="L4411" t="s">
        <v>132</v>
      </c>
      <c r="M4411" t="s">
        <v>23</v>
      </c>
      <c r="N4411" t="s">
        <v>27</v>
      </c>
      <c r="O4411" t="s">
        <v>27</v>
      </c>
      <c r="P4411" t="s">
        <v>27</v>
      </c>
      <c r="Q4411" s="1">
        <v>35646.300000000003</v>
      </c>
      <c r="R4411" s="1">
        <v>35916.462500000001</v>
      </c>
      <c r="S4411" t="s">
        <v>27</v>
      </c>
      <c r="T4411" t="s">
        <v>27</v>
      </c>
      <c r="U4411" t="s">
        <v>27</v>
      </c>
    </row>
    <row r="4412" spans="1:21" x14ac:dyDescent="0.25">
      <c r="A4412" t="s">
        <v>21</v>
      </c>
      <c r="B4412" t="s">
        <v>239</v>
      </c>
      <c r="C4412" t="s">
        <v>23</v>
      </c>
      <c r="D4412" t="s">
        <v>240</v>
      </c>
      <c r="F4412" t="s">
        <v>107</v>
      </c>
      <c r="G4412" t="s">
        <v>27</v>
      </c>
      <c r="H4412">
        <v>3</v>
      </c>
      <c r="I4412">
        <v>3</v>
      </c>
      <c r="J4412" t="s">
        <v>27</v>
      </c>
      <c r="K4412" t="s">
        <v>241</v>
      </c>
      <c r="L4412" t="s">
        <v>242</v>
      </c>
      <c r="M4412" t="s">
        <v>23</v>
      </c>
      <c r="N4412" t="s">
        <v>27</v>
      </c>
      <c r="O4412" t="s">
        <v>27</v>
      </c>
      <c r="P4412" t="s">
        <v>27</v>
      </c>
      <c r="Q4412" s="1">
        <v>38238.729861111111</v>
      </c>
      <c r="R4412" s="1">
        <v>39646.420138888891</v>
      </c>
      <c r="S4412" t="s">
        <v>27</v>
      </c>
      <c r="T4412" t="s">
        <v>27</v>
      </c>
      <c r="U4412" t="s">
        <v>27</v>
      </c>
    </row>
    <row r="4413" spans="1:21" x14ac:dyDescent="0.25">
      <c r="A4413" t="s">
        <v>21</v>
      </c>
      <c r="B4413" t="s">
        <v>248</v>
      </c>
      <c r="C4413" t="s">
        <v>23</v>
      </c>
      <c r="D4413" t="s">
        <v>249</v>
      </c>
      <c r="F4413" t="s">
        <v>26</v>
      </c>
      <c r="G4413" t="s">
        <v>27</v>
      </c>
      <c r="H4413">
        <v>3</v>
      </c>
      <c r="I4413">
        <v>3</v>
      </c>
      <c r="J4413" t="s">
        <v>27</v>
      </c>
      <c r="K4413" t="s">
        <v>250</v>
      </c>
      <c r="L4413" t="s">
        <v>251</v>
      </c>
      <c r="M4413" t="s">
        <v>23</v>
      </c>
      <c r="N4413" t="s">
        <v>27</v>
      </c>
      <c r="O4413" t="s">
        <v>27</v>
      </c>
      <c r="P4413" t="s">
        <v>27</v>
      </c>
      <c r="Q4413" s="1">
        <v>42545.439583333333</v>
      </c>
      <c r="R4413" s="1">
        <v>42936.415277777778</v>
      </c>
      <c r="S4413" t="s">
        <v>27</v>
      </c>
      <c r="T4413" t="s">
        <v>27</v>
      </c>
      <c r="U4413" t="s">
        <v>27</v>
      </c>
    </row>
    <row r="4414" spans="1:21" x14ac:dyDescent="0.25">
      <c r="A4414" t="s">
        <v>21</v>
      </c>
      <c r="B4414" t="s">
        <v>332</v>
      </c>
      <c r="C4414" t="s">
        <v>23</v>
      </c>
      <c r="D4414" t="s">
        <v>333</v>
      </c>
      <c r="E4414" t="s">
        <v>334</v>
      </c>
      <c r="F4414" t="s">
        <v>26</v>
      </c>
      <c r="G4414" t="s">
        <v>27</v>
      </c>
      <c r="H4414">
        <v>3</v>
      </c>
      <c r="I4414">
        <v>3</v>
      </c>
      <c r="J4414" t="s">
        <v>27</v>
      </c>
      <c r="K4414" t="s">
        <v>332</v>
      </c>
      <c r="L4414" t="s">
        <v>333</v>
      </c>
      <c r="M4414" t="s">
        <v>23</v>
      </c>
      <c r="N4414" t="s">
        <v>27</v>
      </c>
      <c r="O4414" t="s">
        <v>27</v>
      </c>
      <c r="P4414" t="s">
        <v>27</v>
      </c>
      <c r="Q4414" s="1">
        <v>41787.022222222222</v>
      </c>
      <c r="R4414" s="1">
        <v>41869.488888888889</v>
      </c>
      <c r="S4414" t="s">
        <v>27</v>
      </c>
      <c r="T4414" t="s">
        <v>27</v>
      </c>
      <c r="U4414" t="s">
        <v>27</v>
      </c>
    </row>
    <row r="4415" spans="1:21" x14ac:dyDescent="0.25">
      <c r="A4415" t="s">
        <v>21</v>
      </c>
      <c r="B4415" t="s">
        <v>379</v>
      </c>
      <c r="C4415" t="s">
        <v>23</v>
      </c>
      <c r="D4415" t="s">
        <v>380</v>
      </c>
      <c r="E4415" t="s">
        <v>290</v>
      </c>
      <c r="F4415" t="s">
        <v>26</v>
      </c>
      <c r="G4415" t="s">
        <v>27</v>
      </c>
      <c r="H4415">
        <v>3</v>
      </c>
      <c r="I4415">
        <v>3</v>
      </c>
      <c r="J4415" t="s">
        <v>383</v>
      </c>
      <c r="K4415" t="s">
        <v>382</v>
      </c>
      <c r="L4415" t="s">
        <v>380</v>
      </c>
      <c r="M4415" t="s">
        <v>23</v>
      </c>
      <c r="N4415" t="s">
        <v>27</v>
      </c>
      <c r="O4415" t="s">
        <v>27</v>
      </c>
      <c r="P4415" t="s">
        <v>27</v>
      </c>
      <c r="Q4415" s="1">
        <v>42598.619444444441</v>
      </c>
      <c r="R4415" s="1">
        <v>42675.627083333333</v>
      </c>
      <c r="S4415">
        <v>1.6</v>
      </c>
      <c r="T4415">
        <v>130.1</v>
      </c>
      <c r="U4415">
        <v>44.6</v>
      </c>
    </row>
    <row r="4416" spans="1:21" x14ac:dyDescent="0.25">
      <c r="A4416" t="s">
        <v>21</v>
      </c>
      <c r="B4416" t="s">
        <v>209</v>
      </c>
      <c r="C4416" t="s">
        <v>23</v>
      </c>
      <c r="D4416" t="s">
        <v>210</v>
      </c>
      <c r="E4416" t="s">
        <v>211</v>
      </c>
      <c r="F4416" t="s">
        <v>26</v>
      </c>
      <c r="G4416" t="s">
        <v>27</v>
      </c>
      <c r="H4416">
        <v>3</v>
      </c>
      <c r="I4416">
        <v>3</v>
      </c>
      <c r="J4416">
        <v>-80</v>
      </c>
      <c r="K4416" t="s">
        <v>209</v>
      </c>
      <c r="L4416" t="s">
        <v>399</v>
      </c>
      <c r="M4416" t="s">
        <v>23</v>
      </c>
      <c r="N4416" t="s">
        <v>27</v>
      </c>
      <c r="O4416" t="s">
        <v>27</v>
      </c>
      <c r="P4416" t="s">
        <v>27</v>
      </c>
      <c r="Q4416" s="1">
        <v>40757.688888888886</v>
      </c>
      <c r="R4416" s="1">
        <v>41124.529166666667</v>
      </c>
      <c r="S4416">
        <v>93</v>
      </c>
      <c r="T4416">
        <v>122</v>
      </c>
      <c r="U4416">
        <v>103</v>
      </c>
    </row>
    <row r="4417" spans="1:21" x14ac:dyDescent="0.25">
      <c r="A4417" t="s">
        <v>21</v>
      </c>
      <c r="B4417" t="s">
        <v>442</v>
      </c>
      <c r="C4417" t="s">
        <v>23</v>
      </c>
      <c r="D4417" t="s">
        <v>443</v>
      </c>
      <c r="E4417" t="s">
        <v>444</v>
      </c>
      <c r="F4417" t="s">
        <v>26</v>
      </c>
      <c r="G4417" t="s">
        <v>27</v>
      </c>
      <c r="H4417">
        <v>3</v>
      </c>
      <c r="I4417">
        <v>3</v>
      </c>
      <c r="J4417" t="s">
        <v>27</v>
      </c>
      <c r="K4417" t="s">
        <v>445</v>
      </c>
      <c r="L4417" t="s">
        <v>446</v>
      </c>
      <c r="M4417" t="s">
        <v>23</v>
      </c>
      <c r="N4417" t="s">
        <v>27</v>
      </c>
      <c r="O4417" t="s">
        <v>27</v>
      </c>
      <c r="P4417" t="s">
        <v>27</v>
      </c>
      <c r="Q4417" s="1">
        <v>41858.405555555553</v>
      </c>
      <c r="R4417" s="1">
        <v>41975.432638888888</v>
      </c>
      <c r="S4417" t="s">
        <v>27</v>
      </c>
      <c r="T4417" t="s">
        <v>27</v>
      </c>
      <c r="U4417" t="s">
        <v>27</v>
      </c>
    </row>
    <row r="4418" spans="1:21" x14ac:dyDescent="0.25">
      <c r="A4418" t="s">
        <v>21</v>
      </c>
      <c r="B4418" t="s">
        <v>393</v>
      </c>
      <c r="C4418" t="s">
        <v>23</v>
      </c>
      <c r="D4418" t="s">
        <v>393</v>
      </c>
      <c r="E4418" t="s">
        <v>467</v>
      </c>
      <c r="F4418" t="s">
        <v>26</v>
      </c>
      <c r="G4418" t="s">
        <v>27</v>
      </c>
      <c r="H4418">
        <v>3</v>
      </c>
      <c r="I4418">
        <v>3</v>
      </c>
      <c r="J4418" t="s">
        <v>27</v>
      </c>
      <c r="K4418" t="s">
        <v>393</v>
      </c>
      <c r="L4418" t="s">
        <v>393</v>
      </c>
      <c r="M4418" t="s">
        <v>23</v>
      </c>
      <c r="N4418" t="s">
        <v>27</v>
      </c>
      <c r="O4418" t="s">
        <v>27</v>
      </c>
      <c r="P4418" t="s">
        <v>27</v>
      </c>
      <c r="Q4418" s="1">
        <v>41845.519444444442</v>
      </c>
      <c r="R4418" s="1">
        <v>42046.46875</v>
      </c>
      <c r="S4418">
        <v>1</v>
      </c>
      <c r="T4418">
        <v>6</v>
      </c>
      <c r="U4418">
        <v>2.6666666666666701</v>
      </c>
    </row>
    <row r="4419" spans="1:21" x14ac:dyDescent="0.25">
      <c r="A4419" t="s">
        <v>21</v>
      </c>
      <c r="B4419" t="s">
        <v>521</v>
      </c>
      <c r="C4419" t="s">
        <v>23</v>
      </c>
      <c r="D4419" t="s">
        <v>134</v>
      </c>
      <c r="E4419" t="s">
        <v>135</v>
      </c>
      <c r="F4419" t="s">
        <v>26</v>
      </c>
      <c r="G4419" t="s">
        <v>27</v>
      </c>
      <c r="H4419">
        <v>3</v>
      </c>
      <c r="I4419">
        <v>3</v>
      </c>
      <c r="J4419" t="s">
        <v>27</v>
      </c>
      <c r="K4419" t="s">
        <v>522</v>
      </c>
      <c r="L4419" t="s">
        <v>523</v>
      </c>
      <c r="M4419" t="s">
        <v>23</v>
      </c>
      <c r="N4419" t="s">
        <v>27</v>
      </c>
      <c r="O4419" t="s">
        <v>27</v>
      </c>
      <c r="P4419" t="s">
        <v>27</v>
      </c>
      <c r="Q4419" s="1">
        <v>42059.558333333334</v>
      </c>
      <c r="R4419" s="1">
        <v>43013.50277777778</v>
      </c>
      <c r="S4419">
        <v>2.69</v>
      </c>
      <c r="T4419">
        <v>2.69</v>
      </c>
      <c r="U4419">
        <v>2.69</v>
      </c>
    </row>
    <row r="4420" spans="1:21" x14ac:dyDescent="0.25">
      <c r="A4420" t="s">
        <v>21</v>
      </c>
      <c r="B4420" t="s">
        <v>184</v>
      </c>
      <c r="C4420" t="s">
        <v>23</v>
      </c>
      <c r="D4420" t="s">
        <v>185</v>
      </c>
      <c r="F4420" t="s">
        <v>26</v>
      </c>
      <c r="G4420" t="s">
        <v>27</v>
      </c>
      <c r="H4420">
        <v>1</v>
      </c>
      <c r="I4420">
        <v>3</v>
      </c>
      <c r="J4420" t="s">
        <v>27</v>
      </c>
      <c r="K4420" t="s">
        <v>542</v>
      </c>
      <c r="L4420" t="s">
        <v>543</v>
      </c>
      <c r="M4420" t="s">
        <v>23</v>
      </c>
      <c r="N4420" t="s">
        <v>27</v>
      </c>
      <c r="O4420" t="s">
        <v>27</v>
      </c>
      <c r="P4420" t="s">
        <v>27</v>
      </c>
      <c r="Q4420" s="1">
        <v>41842.679166666669</v>
      </c>
      <c r="R4420" s="1">
        <v>42905.732638888891</v>
      </c>
      <c r="S4420" t="s">
        <v>27</v>
      </c>
      <c r="T4420" t="s">
        <v>27</v>
      </c>
      <c r="U4420" t="s">
        <v>27</v>
      </c>
    </row>
    <row r="4421" spans="1:21" x14ac:dyDescent="0.25">
      <c r="A4421" t="s">
        <v>21</v>
      </c>
      <c r="B4421" t="s">
        <v>156</v>
      </c>
      <c r="C4421" t="s">
        <v>23</v>
      </c>
      <c r="D4421" t="s">
        <v>157</v>
      </c>
      <c r="E4421" t="s">
        <v>158</v>
      </c>
      <c r="F4421" t="s">
        <v>26</v>
      </c>
      <c r="G4421" t="s">
        <v>27</v>
      </c>
      <c r="H4421">
        <v>3</v>
      </c>
      <c r="I4421">
        <v>3</v>
      </c>
      <c r="J4421" t="s">
        <v>597</v>
      </c>
      <c r="K4421" t="s">
        <v>348</v>
      </c>
      <c r="L4421" t="s">
        <v>157</v>
      </c>
      <c r="M4421" t="s">
        <v>23</v>
      </c>
      <c r="N4421" t="s">
        <v>27</v>
      </c>
      <c r="O4421" t="s">
        <v>27</v>
      </c>
      <c r="P4421" t="s">
        <v>27</v>
      </c>
      <c r="Q4421" s="1">
        <v>41162.59375</v>
      </c>
      <c r="R4421" s="1">
        <v>41591.688888888886</v>
      </c>
      <c r="S4421">
        <v>37</v>
      </c>
      <c r="T4421">
        <v>71</v>
      </c>
      <c r="U4421">
        <v>57</v>
      </c>
    </row>
    <row r="4422" spans="1:21" x14ac:dyDescent="0.25">
      <c r="A4422" t="s">
        <v>21</v>
      </c>
      <c r="B4422" t="s">
        <v>631</v>
      </c>
      <c r="C4422" t="s">
        <v>23</v>
      </c>
      <c r="D4422" t="s">
        <v>632</v>
      </c>
      <c r="E4422" t="s">
        <v>633</v>
      </c>
      <c r="F4422" t="s">
        <v>26</v>
      </c>
      <c r="G4422" t="s">
        <v>27</v>
      </c>
      <c r="H4422">
        <v>3</v>
      </c>
      <c r="I4422">
        <v>3</v>
      </c>
      <c r="J4422" t="s">
        <v>634</v>
      </c>
      <c r="K4422" t="s">
        <v>631</v>
      </c>
      <c r="L4422" t="s">
        <v>632</v>
      </c>
      <c r="M4422" t="s">
        <v>23</v>
      </c>
      <c r="N4422" t="s">
        <v>27</v>
      </c>
      <c r="O4422" t="s">
        <v>27</v>
      </c>
      <c r="P4422" t="s">
        <v>27</v>
      </c>
      <c r="Q4422" s="1">
        <v>41954.525694444441</v>
      </c>
      <c r="R4422" s="1">
        <v>42300.50277777778</v>
      </c>
      <c r="S4422">
        <v>9.5</v>
      </c>
      <c r="T4422">
        <v>12.4</v>
      </c>
      <c r="U4422">
        <v>11.1</v>
      </c>
    </row>
    <row r="4423" spans="1:21" x14ac:dyDescent="0.25">
      <c r="A4423" t="s">
        <v>21</v>
      </c>
      <c r="B4423" t="s">
        <v>120</v>
      </c>
      <c r="C4423" t="s">
        <v>23</v>
      </c>
      <c r="D4423" t="s">
        <v>642</v>
      </c>
      <c r="F4423" t="s">
        <v>26</v>
      </c>
      <c r="G4423" t="s">
        <v>27</v>
      </c>
      <c r="H4423">
        <v>3</v>
      </c>
      <c r="I4423">
        <v>3</v>
      </c>
      <c r="J4423" t="s">
        <v>27</v>
      </c>
      <c r="K4423" t="s">
        <v>120</v>
      </c>
      <c r="L4423" t="s">
        <v>643</v>
      </c>
      <c r="M4423" t="s">
        <v>23</v>
      </c>
      <c r="N4423" t="s">
        <v>27</v>
      </c>
      <c r="O4423" t="s">
        <v>27</v>
      </c>
      <c r="P4423" t="s">
        <v>27</v>
      </c>
      <c r="Q4423" s="1">
        <v>41927.757638888892</v>
      </c>
      <c r="R4423" s="1">
        <v>42548.659722222219</v>
      </c>
      <c r="S4423" t="s">
        <v>27</v>
      </c>
      <c r="T4423" t="s">
        <v>27</v>
      </c>
      <c r="U4423" t="s">
        <v>27</v>
      </c>
    </row>
    <row r="4424" spans="1:21" x14ac:dyDescent="0.25">
      <c r="A4424" t="s">
        <v>21</v>
      </c>
      <c r="B4424" t="s">
        <v>694</v>
      </c>
      <c r="C4424" t="s">
        <v>23</v>
      </c>
      <c r="D4424" t="s">
        <v>695</v>
      </c>
      <c r="E4424" t="s">
        <v>696</v>
      </c>
      <c r="F4424" t="s">
        <v>26</v>
      </c>
      <c r="G4424" t="s">
        <v>27</v>
      </c>
      <c r="H4424">
        <v>3</v>
      </c>
      <c r="I4424">
        <v>3</v>
      </c>
      <c r="J4424" t="s">
        <v>27</v>
      </c>
      <c r="K4424" t="s">
        <v>697</v>
      </c>
      <c r="L4424" t="s">
        <v>698</v>
      </c>
      <c r="M4424" t="s">
        <v>23</v>
      </c>
      <c r="N4424" t="s">
        <v>27</v>
      </c>
      <c r="O4424" t="s">
        <v>27</v>
      </c>
      <c r="P4424" t="s">
        <v>27</v>
      </c>
      <c r="Q4424" s="1">
        <v>37825.609027777777</v>
      </c>
      <c r="R4424" s="1">
        <v>37866.703472222223</v>
      </c>
      <c r="S4424" t="s">
        <v>27</v>
      </c>
      <c r="T4424" t="s">
        <v>27</v>
      </c>
      <c r="U4424" t="s">
        <v>27</v>
      </c>
    </row>
    <row r="4425" spans="1:21" x14ac:dyDescent="0.25">
      <c r="A4425" t="s">
        <v>21</v>
      </c>
      <c r="B4425" t="s">
        <v>241</v>
      </c>
      <c r="C4425" t="s">
        <v>23</v>
      </c>
      <c r="D4425" t="s">
        <v>726</v>
      </c>
      <c r="F4425" t="s">
        <v>107</v>
      </c>
      <c r="G4425" t="s">
        <v>27</v>
      </c>
      <c r="H4425">
        <v>3</v>
      </c>
      <c r="I4425">
        <v>3</v>
      </c>
      <c r="J4425" t="s">
        <v>27</v>
      </c>
      <c r="K4425" t="s">
        <v>241</v>
      </c>
      <c r="L4425" t="s">
        <v>242</v>
      </c>
      <c r="M4425" t="s">
        <v>23</v>
      </c>
      <c r="N4425" t="s">
        <v>27</v>
      </c>
      <c r="O4425" t="s">
        <v>27</v>
      </c>
      <c r="P4425" t="s">
        <v>27</v>
      </c>
      <c r="Q4425" s="1">
        <v>38238.729861111111</v>
      </c>
      <c r="R4425" s="1">
        <v>39646.420138888891</v>
      </c>
      <c r="S4425" t="s">
        <v>27</v>
      </c>
      <c r="T4425" t="s">
        <v>27</v>
      </c>
      <c r="U4425" t="s">
        <v>27</v>
      </c>
    </row>
    <row r="4426" spans="1:21" x14ac:dyDescent="0.25">
      <c r="A4426" t="s">
        <v>21</v>
      </c>
      <c r="B4426" t="s">
        <v>784</v>
      </c>
      <c r="C4426" t="s">
        <v>23</v>
      </c>
      <c r="D4426" t="s">
        <v>785</v>
      </c>
      <c r="F4426" t="s">
        <v>26</v>
      </c>
      <c r="G4426" t="s">
        <v>27</v>
      </c>
      <c r="H4426">
        <v>3</v>
      </c>
      <c r="I4426">
        <v>3</v>
      </c>
      <c r="J4426" t="s">
        <v>27</v>
      </c>
      <c r="K4426" t="s">
        <v>784</v>
      </c>
      <c r="L4426" t="s">
        <v>785</v>
      </c>
      <c r="M4426" t="s">
        <v>23</v>
      </c>
      <c r="N4426" t="s">
        <v>27</v>
      </c>
      <c r="O4426" t="s">
        <v>27</v>
      </c>
      <c r="P4426" t="s">
        <v>27</v>
      </c>
      <c r="Q4426" s="1">
        <v>42073.594444444447</v>
      </c>
      <c r="R4426" s="1">
        <v>42209.593055555553</v>
      </c>
      <c r="S4426" t="s">
        <v>27</v>
      </c>
      <c r="T4426" t="s">
        <v>27</v>
      </c>
      <c r="U4426" t="s">
        <v>27</v>
      </c>
    </row>
    <row r="4427" spans="1:21" x14ac:dyDescent="0.25">
      <c r="A4427" t="s">
        <v>21</v>
      </c>
      <c r="B4427" t="s">
        <v>809</v>
      </c>
      <c r="C4427" t="s">
        <v>23</v>
      </c>
      <c r="D4427" t="s">
        <v>810</v>
      </c>
      <c r="E4427" t="s">
        <v>811</v>
      </c>
      <c r="F4427" t="s">
        <v>26</v>
      </c>
      <c r="G4427" t="s">
        <v>27</v>
      </c>
      <c r="H4427">
        <v>3</v>
      </c>
      <c r="I4427">
        <v>3</v>
      </c>
      <c r="J4427" t="s">
        <v>27</v>
      </c>
      <c r="K4427" t="s">
        <v>812</v>
      </c>
      <c r="L4427" t="s">
        <v>810</v>
      </c>
      <c r="M4427" t="s">
        <v>23</v>
      </c>
      <c r="N4427" t="s">
        <v>27</v>
      </c>
      <c r="O4427" t="s">
        <v>27</v>
      </c>
      <c r="P4427" t="s">
        <v>27</v>
      </c>
      <c r="Q4427" s="1">
        <v>42801.46875</v>
      </c>
      <c r="R4427" s="1">
        <v>42893.49722222222</v>
      </c>
      <c r="S4427" t="s">
        <v>27</v>
      </c>
      <c r="T4427" t="s">
        <v>27</v>
      </c>
      <c r="U4427" t="s">
        <v>27</v>
      </c>
    </row>
    <row r="4428" spans="1:21" x14ac:dyDescent="0.25">
      <c r="A4428" t="s">
        <v>21</v>
      </c>
      <c r="B4428" t="s">
        <v>979</v>
      </c>
      <c r="C4428" t="s">
        <v>23</v>
      </c>
      <c r="D4428" t="s">
        <v>980</v>
      </c>
      <c r="E4428" t="s">
        <v>85</v>
      </c>
      <c r="F4428" t="s">
        <v>26</v>
      </c>
      <c r="G4428" t="s">
        <v>27</v>
      </c>
      <c r="H4428">
        <v>3</v>
      </c>
      <c r="I4428">
        <v>3</v>
      </c>
      <c r="J4428" t="s">
        <v>27</v>
      </c>
      <c r="K4428" t="s">
        <v>86</v>
      </c>
      <c r="L4428" t="s">
        <v>87</v>
      </c>
      <c r="M4428" t="s">
        <v>23</v>
      </c>
      <c r="N4428" t="s">
        <v>27</v>
      </c>
      <c r="O4428" t="s">
        <v>27</v>
      </c>
      <c r="P4428" t="s">
        <v>27</v>
      </c>
      <c r="Q4428" s="1">
        <v>38674.723611111112</v>
      </c>
      <c r="R4428" s="1">
        <v>42781.74722222222</v>
      </c>
      <c r="S4428">
        <v>121</v>
      </c>
      <c r="T4428">
        <v>133</v>
      </c>
      <c r="U4428">
        <v>127</v>
      </c>
    </row>
    <row r="4429" spans="1:21" x14ac:dyDescent="0.25">
      <c r="A4429" t="s">
        <v>21</v>
      </c>
      <c r="B4429" t="s">
        <v>442</v>
      </c>
      <c r="C4429" t="s">
        <v>23</v>
      </c>
      <c r="D4429" t="s">
        <v>443</v>
      </c>
      <c r="E4429" t="s">
        <v>69</v>
      </c>
      <c r="F4429" t="s">
        <v>26</v>
      </c>
      <c r="G4429" t="s">
        <v>27</v>
      </c>
      <c r="H4429">
        <v>3</v>
      </c>
      <c r="I4429">
        <v>3</v>
      </c>
      <c r="J4429" t="s">
        <v>27</v>
      </c>
      <c r="K4429" t="s">
        <v>445</v>
      </c>
      <c r="L4429" t="s">
        <v>446</v>
      </c>
      <c r="M4429" t="s">
        <v>23</v>
      </c>
      <c r="N4429" t="s">
        <v>27</v>
      </c>
      <c r="O4429" t="s">
        <v>27</v>
      </c>
      <c r="P4429" t="s">
        <v>27</v>
      </c>
      <c r="Q4429" s="1">
        <v>41970.671527777777</v>
      </c>
      <c r="R4429" s="1">
        <v>42072.740277777775</v>
      </c>
      <c r="S4429" t="s">
        <v>27</v>
      </c>
      <c r="T4429" t="s">
        <v>27</v>
      </c>
      <c r="U4429" t="s">
        <v>27</v>
      </c>
    </row>
    <row r="4430" spans="1:21" x14ac:dyDescent="0.25">
      <c r="A4430" t="s">
        <v>21</v>
      </c>
      <c r="B4430" t="s">
        <v>209</v>
      </c>
      <c r="C4430" t="s">
        <v>23</v>
      </c>
      <c r="D4430" t="s">
        <v>210</v>
      </c>
      <c r="E4430" t="s">
        <v>211</v>
      </c>
      <c r="F4430" t="s">
        <v>26</v>
      </c>
      <c r="G4430" t="s">
        <v>27</v>
      </c>
      <c r="H4430">
        <v>2</v>
      </c>
      <c r="I4430">
        <v>3</v>
      </c>
      <c r="J4430" t="s">
        <v>27</v>
      </c>
      <c r="K4430" t="s">
        <v>209</v>
      </c>
      <c r="L4430" t="s">
        <v>399</v>
      </c>
      <c r="M4430" t="s">
        <v>23</v>
      </c>
      <c r="N4430" t="s">
        <v>27</v>
      </c>
      <c r="O4430" t="s">
        <v>27</v>
      </c>
      <c r="P4430" t="s">
        <v>27</v>
      </c>
      <c r="Q4430" s="1">
        <v>42122.364583333336</v>
      </c>
      <c r="R4430" s="1">
        <v>42375.402777777781</v>
      </c>
      <c r="S4430">
        <v>99</v>
      </c>
      <c r="T4430">
        <v>109</v>
      </c>
      <c r="U4430">
        <v>104.666666666667</v>
      </c>
    </row>
    <row r="4431" spans="1:21" x14ac:dyDescent="0.25">
      <c r="A4431" t="s">
        <v>21</v>
      </c>
      <c r="B4431" t="s">
        <v>1040</v>
      </c>
      <c r="C4431" t="s">
        <v>23</v>
      </c>
      <c r="D4431" t="s">
        <v>1041</v>
      </c>
      <c r="F4431" t="s">
        <v>107</v>
      </c>
      <c r="G4431" t="s">
        <v>27</v>
      </c>
      <c r="H4431">
        <v>3</v>
      </c>
      <c r="I4431">
        <v>3</v>
      </c>
      <c r="J4431" t="s">
        <v>27</v>
      </c>
      <c r="K4431" t="s">
        <v>845</v>
      </c>
      <c r="L4431" t="s">
        <v>1042</v>
      </c>
      <c r="M4431" t="s">
        <v>23</v>
      </c>
      <c r="N4431" t="s">
        <v>27</v>
      </c>
      <c r="O4431" t="s">
        <v>27</v>
      </c>
      <c r="P4431" t="s">
        <v>27</v>
      </c>
      <c r="Q4431" s="1">
        <v>38286.633333333331</v>
      </c>
      <c r="R4431" s="1">
        <v>41096.73541666667</v>
      </c>
      <c r="S4431" t="s">
        <v>27</v>
      </c>
      <c r="T4431" t="s">
        <v>27</v>
      </c>
      <c r="U4431" t="s">
        <v>27</v>
      </c>
    </row>
    <row r="4432" spans="1:21" x14ac:dyDescent="0.25">
      <c r="A4432" t="s">
        <v>21</v>
      </c>
      <c r="B4432" t="s">
        <v>1044</v>
      </c>
      <c r="C4432" t="s">
        <v>23</v>
      </c>
      <c r="D4432" t="s">
        <v>1045</v>
      </c>
      <c r="E4432" t="s">
        <v>199</v>
      </c>
      <c r="F4432" t="s">
        <v>26</v>
      </c>
      <c r="G4432" t="s">
        <v>27</v>
      </c>
      <c r="H4432">
        <v>3</v>
      </c>
      <c r="I4432">
        <v>3</v>
      </c>
      <c r="J4432" t="s">
        <v>27</v>
      </c>
      <c r="K4432" t="s">
        <v>1046</v>
      </c>
      <c r="L4432" t="s">
        <v>1047</v>
      </c>
      <c r="M4432" t="s">
        <v>23</v>
      </c>
      <c r="N4432" t="s">
        <v>27</v>
      </c>
      <c r="O4432" t="s">
        <v>27</v>
      </c>
      <c r="P4432" t="s">
        <v>27</v>
      </c>
      <c r="Q4432" s="1">
        <v>42914.814583333333</v>
      </c>
      <c r="R4432" s="1">
        <v>42971.700694444444</v>
      </c>
      <c r="S4432" t="s">
        <v>27</v>
      </c>
      <c r="T4432" t="s">
        <v>27</v>
      </c>
      <c r="U4432" t="s">
        <v>27</v>
      </c>
    </row>
    <row r="4433" spans="1:21" x14ac:dyDescent="0.25">
      <c r="A4433" t="s">
        <v>21</v>
      </c>
      <c r="B4433" t="s">
        <v>950</v>
      </c>
      <c r="C4433" t="s">
        <v>23</v>
      </c>
      <c r="D4433" t="s">
        <v>951</v>
      </c>
      <c r="E4433" t="s">
        <v>300</v>
      </c>
      <c r="F4433" t="s">
        <v>26</v>
      </c>
      <c r="G4433" t="s">
        <v>27</v>
      </c>
      <c r="H4433">
        <v>2</v>
      </c>
      <c r="I4433">
        <v>3</v>
      </c>
      <c r="J4433" t="s">
        <v>27</v>
      </c>
      <c r="K4433" t="s">
        <v>1015</v>
      </c>
      <c r="L4433" t="s">
        <v>1016</v>
      </c>
      <c r="M4433" t="s">
        <v>23</v>
      </c>
      <c r="N4433" t="s">
        <v>27</v>
      </c>
      <c r="O4433" t="s">
        <v>27</v>
      </c>
      <c r="P4433" t="s">
        <v>27</v>
      </c>
      <c r="Q4433" s="1">
        <v>42123.568055555559</v>
      </c>
      <c r="R4433" s="1">
        <v>42500.654861111114</v>
      </c>
      <c r="S4433" t="s">
        <v>27</v>
      </c>
      <c r="T4433" t="s">
        <v>27</v>
      </c>
      <c r="U4433" t="s">
        <v>27</v>
      </c>
    </row>
    <row r="4434" spans="1:21" x14ac:dyDescent="0.25">
      <c r="A4434" t="s">
        <v>21</v>
      </c>
      <c r="B4434" t="s">
        <v>1034</v>
      </c>
      <c r="C4434" t="s">
        <v>23</v>
      </c>
      <c r="D4434" t="s">
        <v>1140</v>
      </c>
      <c r="F4434" t="s">
        <v>107</v>
      </c>
      <c r="G4434" t="s">
        <v>27</v>
      </c>
      <c r="H4434">
        <v>3</v>
      </c>
      <c r="I4434">
        <v>3</v>
      </c>
      <c r="J4434" t="s">
        <v>27</v>
      </c>
      <c r="K4434" t="s">
        <v>1034</v>
      </c>
      <c r="L4434" t="s">
        <v>1035</v>
      </c>
      <c r="M4434" t="s">
        <v>23</v>
      </c>
      <c r="N4434" t="s">
        <v>27</v>
      </c>
      <c r="O4434" t="s">
        <v>27</v>
      </c>
      <c r="P4434" t="s">
        <v>27</v>
      </c>
      <c r="Q4434" s="1">
        <v>38814.501388888886</v>
      </c>
      <c r="R4434" s="1">
        <v>41492.571527777778</v>
      </c>
      <c r="S4434" t="s">
        <v>27</v>
      </c>
      <c r="T4434" t="s">
        <v>27</v>
      </c>
      <c r="U4434" t="s">
        <v>27</v>
      </c>
    </row>
    <row r="4435" spans="1:21" x14ac:dyDescent="0.25">
      <c r="A4435" t="s">
        <v>21</v>
      </c>
      <c r="B4435" t="s">
        <v>393</v>
      </c>
      <c r="C4435" t="s">
        <v>23</v>
      </c>
      <c r="D4435" t="s">
        <v>393</v>
      </c>
      <c r="E4435" t="s">
        <v>467</v>
      </c>
      <c r="F4435" t="s">
        <v>26</v>
      </c>
      <c r="G4435" t="s">
        <v>27</v>
      </c>
      <c r="H4435">
        <v>3</v>
      </c>
      <c r="I4435">
        <v>3</v>
      </c>
      <c r="J4435" t="s">
        <v>1187</v>
      </c>
      <c r="K4435" t="s">
        <v>393</v>
      </c>
      <c r="L4435" t="s">
        <v>393</v>
      </c>
      <c r="M4435" t="s">
        <v>23</v>
      </c>
      <c r="N4435" t="s">
        <v>27</v>
      </c>
      <c r="O4435" t="s">
        <v>27</v>
      </c>
      <c r="P4435" t="s">
        <v>27</v>
      </c>
      <c r="Q4435" s="1">
        <v>41991.461805555555</v>
      </c>
      <c r="R4435" s="1">
        <v>42109.504166666666</v>
      </c>
      <c r="S4435">
        <v>2</v>
      </c>
      <c r="T4435">
        <v>5</v>
      </c>
      <c r="U4435">
        <v>4</v>
      </c>
    </row>
    <row r="4436" spans="1:21" x14ac:dyDescent="0.25">
      <c r="A4436" t="s">
        <v>21</v>
      </c>
      <c r="B4436" t="s">
        <v>843</v>
      </c>
      <c r="C4436" t="s">
        <v>23</v>
      </c>
      <c r="D4436" t="s">
        <v>1203</v>
      </c>
      <c r="F4436" t="s">
        <v>107</v>
      </c>
      <c r="G4436" t="s">
        <v>27</v>
      </c>
      <c r="H4436">
        <v>2</v>
      </c>
      <c r="I4436">
        <v>3</v>
      </c>
      <c r="J4436" t="s">
        <v>27</v>
      </c>
      <c r="K4436" t="s">
        <v>1204</v>
      </c>
      <c r="L4436" t="s">
        <v>1205</v>
      </c>
      <c r="M4436" t="s">
        <v>23</v>
      </c>
      <c r="N4436" t="s">
        <v>27</v>
      </c>
      <c r="O4436" t="s">
        <v>27</v>
      </c>
      <c r="P4436" t="s">
        <v>27</v>
      </c>
      <c r="Q4436" s="1">
        <v>40078.523611111108</v>
      </c>
      <c r="R4436" s="1">
        <v>41136.677083333336</v>
      </c>
      <c r="S4436" t="s">
        <v>27</v>
      </c>
      <c r="T4436" t="s">
        <v>27</v>
      </c>
      <c r="U4436" t="s">
        <v>27</v>
      </c>
    </row>
    <row r="4437" spans="1:21" x14ac:dyDescent="0.25">
      <c r="A4437" t="s">
        <v>21</v>
      </c>
      <c r="B4437" t="s">
        <v>1079</v>
      </c>
      <c r="C4437" t="s">
        <v>23</v>
      </c>
      <c r="D4437" t="s">
        <v>463</v>
      </c>
      <c r="F4437" t="s">
        <v>26</v>
      </c>
      <c r="G4437" t="s">
        <v>27</v>
      </c>
      <c r="H4437">
        <v>3</v>
      </c>
      <c r="I4437">
        <v>3</v>
      </c>
      <c r="J4437" t="s">
        <v>27</v>
      </c>
      <c r="K4437" t="s">
        <v>828</v>
      </c>
      <c r="L4437" t="s">
        <v>465</v>
      </c>
      <c r="M4437" t="s">
        <v>23</v>
      </c>
      <c r="N4437" t="s">
        <v>27</v>
      </c>
      <c r="O4437" t="s">
        <v>27</v>
      </c>
      <c r="P4437" t="s">
        <v>27</v>
      </c>
      <c r="Q4437" s="1">
        <v>42339.961111111108</v>
      </c>
      <c r="R4437" s="1">
        <v>42772.720833333333</v>
      </c>
      <c r="S4437" t="s">
        <v>27</v>
      </c>
      <c r="T4437" t="s">
        <v>27</v>
      </c>
      <c r="U4437" t="s">
        <v>27</v>
      </c>
    </row>
    <row r="4438" spans="1:21" x14ac:dyDescent="0.25">
      <c r="A4438" t="s">
        <v>21</v>
      </c>
      <c r="B4438" t="s">
        <v>548</v>
      </c>
      <c r="C4438" t="s">
        <v>23</v>
      </c>
      <c r="D4438" t="s">
        <v>549</v>
      </c>
      <c r="F4438" t="s">
        <v>26</v>
      </c>
      <c r="G4438" t="s">
        <v>27</v>
      </c>
      <c r="H4438">
        <v>3</v>
      </c>
      <c r="I4438">
        <v>3</v>
      </c>
      <c r="J4438" t="s">
        <v>27</v>
      </c>
      <c r="K4438" t="s">
        <v>548</v>
      </c>
      <c r="L4438" t="s">
        <v>549</v>
      </c>
      <c r="M4438" t="s">
        <v>23</v>
      </c>
      <c r="N4438" t="s">
        <v>27</v>
      </c>
      <c r="O4438" t="s">
        <v>27</v>
      </c>
      <c r="P4438" t="s">
        <v>27</v>
      </c>
      <c r="Q4438" s="1">
        <v>41403.711805555555</v>
      </c>
      <c r="R4438" s="1">
        <v>42761.625</v>
      </c>
      <c r="S4438" t="s">
        <v>27</v>
      </c>
      <c r="T4438" t="s">
        <v>27</v>
      </c>
      <c r="U4438" t="s">
        <v>27</v>
      </c>
    </row>
    <row r="4439" spans="1:21" x14ac:dyDescent="0.25">
      <c r="A4439" t="s">
        <v>21</v>
      </c>
      <c r="B4439" t="s">
        <v>1272</v>
      </c>
      <c r="C4439" t="s">
        <v>23</v>
      </c>
      <c r="D4439" t="s">
        <v>1273</v>
      </c>
      <c r="E4439" t="s">
        <v>1274</v>
      </c>
      <c r="F4439" t="s">
        <v>26</v>
      </c>
      <c r="G4439" t="s">
        <v>27</v>
      </c>
      <c r="H4439">
        <v>2</v>
      </c>
      <c r="I4439">
        <v>3</v>
      </c>
      <c r="J4439" t="s">
        <v>27</v>
      </c>
      <c r="K4439" t="s">
        <v>1272</v>
      </c>
      <c r="L4439" t="s">
        <v>1273</v>
      </c>
      <c r="M4439" t="s">
        <v>23</v>
      </c>
      <c r="N4439" t="s">
        <v>27</v>
      </c>
      <c r="O4439" t="s">
        <v>27</v>
      </c>
      <c r="P4439" t="s">
        <v>27</v>
      </c>
      <c r="Q4439" s="1">
        <v>40707.547222222223</v>
      </c>
      <c r="R4439" s="1">
        <v>40889.568055555559</v>
      </c>
      <c r="S4439">
        <v>30.8</v>
      </c>
      <c r="T4439">
        <v>33.9</v>
      </c>
      <c r="U4439">
        <v>32.35</v>
      </c>
    </row>
    <row r="4440" spans="1:21" x14ac:dyDescent="0.25">
      <c r="A4440" t="s">
        <v>21</v>
      </c>
      <c r="B4440" t="s">
        <v>1167</v>
      </c>
      <c r="C4440" t="s">
        <v>23</v>
      </c>
      <c r="D4440" t="s">
        <v>1168</v>
      </c>
      <c r="E4440" t="s">
        <v>211</v>
      </c>
      <c r="F4440" t="s">
        <v>26</v>
      </c>
      <c r="G4440" t="s">
        <v>27</v>
      </c>
      <c r="H4440">
        <v>3</v>
      </c>
      <c r="I4440">
        <v>3</v>
      </c>
      <c r="J4440" t="s">
        <v>816</v>
      </c>
      <c r="K4440" t="s">
        <v>710</v>
      </c>
      <c r="L4440" t="s">
        <v>711</v>
      </c>
      <c r="M4440" t="s">
        <v>23</v>
      </c>
      <c r="N4440" t="s">
        <v>27</v>
      </c>
      <c r="O4440" t="s">
        <v>27</v>
      </c>
      <c r="P4440" t="s">
        <v>27</v>
      </c>
      <c r="Q4440" s="1">
        <v>38972.005555555559</v>
      </c>
      <c r="R4440" s="1">
        <v>41141.361805555556</v>
      </c>
      <c r="S4440">
        <v>136</v>
      </c>
      <c r="T4440">
        <v>177</v>
      </c>
      <c r="U4440">
        <v>154.333333333333</v>
      </c>
    </row>
    <row r="4441" spans="1:21" x14ac:dyDescent="0.25">
      <c r="A4441" t="s">
        <v>21</v>
      </c>
      <c r="B4441" t="s">
        <v>1302</v>
      </c>
      <c r="C4441" t="s">
        <v>23</v>
      </c>
      <c r="D4441" t="s">
        <v>1303</v>
      </c>
      <c r="F4441" t="s">
        <v>26</v>
      </c>
      <c r="G4441" t="s">
        <v>27</v>
      </c>
      <c r="H4441">
        <v>2</v>
      </c>
      <c r="I4441">
        <v>3</v>
      </c>
      <c r="J4441" t="s">
        <v>27</v>
      </c>
      <c r="K4441" t="s">
        <v>1304</v>
      </c>
      <c r="L4441" t="s">
        <v>1305</v>
      </c>
      <c r="M4441" t="s">
        <v>23</v>
      </c>
      <c r="N4441" t="s">
        <v>27</v>
      </c>
      <c r="O4441" t="s">
        <v>27</v>
      </c>
      <c r="P4441" t="s">
        <v>27</v>
      </c>
      <c r="Q4441" s="1">
        <v>42338.967361111114</v>
      </c>
      <c r="R4441" s="1">
        <v>42657.563194444447</v>
      </c>
      <c r="S4441" t="s">
        <v>27</v>
      </c>
      <c r="T4441" t="s">
        <v>27</v>
      </c>
      <c r="U4441" t="s">
        <v>27</v>
      </c>
    </row>
    <row r="4442" spans="1:21" x14ac:dyDescent="0.25">
      <c r="A4442" t="s">
        <v>21</v>
      </c>
      <c r="B4442" t="s">
        <v>1424</v>
      </c>
      <c r="C4442" t="s">
        <v>23</v>
      </c>
      <c r="D4442" t="s">
        <v>595</v>
      </c>
      <c r="F4442" t="s">
        <v>26</v>
      </c>
      <c r="G4442" t="s">
        <v>27</v>
      </c>
      <c r="H4442">
        <v>3</v>
      </c>
      <c r="I4442">
        <v>3</v>
      </c>
      <c r="J4442" t="s">
        <v>27</v>
      </c>
      <c r="K4442" t="s">
        <v>1424</v>
      </c>
      <c r="L4442" t="s">
        <v>595</v>
      </c>
      <c r="M4442" t="s">
        <v>23</v>
      </c>
      <c r="N4442" t="s">
        <v>27</v>
      </c>
      <c r="O4442" t="s">
        <v>27</v>
      </c>
      <c r="P4442" t="s">
        <v>27</v>
      </c>
      <c r="Q4442" s="1">
        <v>42715.450694444444</v>
      </c>
      <c r="R4442" s="1">
        <v>42991.569444444445</v>
      </c>
      <c r="S4442" t="s">
        <v>27</v>
      </c>
      <c r="T4442" t="s">
        <v>27</v>
      </c>
      <c r="U4442" t="s">
        <v>27</v>
      </c>
    </row>
    <row r="4443" spans="1:21" x14ac:dyDescent="0.25">
      <c r="A4443" t="s">
        <v>21</v>
      </c>
      <c r="B4443" t="s">
        <v>950</v>
      </c>
      <c r="C4443" t="s">
        <v>23</v>
      </c>
      <c r="D4443" t="s">
        <v>951</v>
      </c>
      <c r="E4443" t="s">
        <v>300</v>
      </c>
      <c r="F4443" t="s">
        <v>26</v>
      </c>
      <c r="G4443" t="s">
        <v>27</v>
      </c>
      <c r="H4443">
        <v>3</v>
      </c>
      <c r="I4443">
        <v>3</v>
      </c>
      <c r="J4443" t="s">
        <v>1434</v>
      </c>
      <c r="K4443" t="s">
        <v>202</v>
      </c>
      <c r="L4443" t="s">
        <v>482</v>
      </c>
      <c r="M4443" t="s">
        <v>23</v>
      </c>
      <c r="N4443" t="s">
        <v>27</v>
      </c>
      <c r="O4443" t="s">
        <v>27</v>
      </c>
      <c r="P4443" t="s">
        <v>27</v>
      </c>
      <c r="Q4443" s="1">
        <v>38178.36041666667</v>
      </c>
      <c r="R4443" s="1">
        <v>41366.45208333333</v>
      </c>
      <c r="S4443">
        <v>0.09</v>
      </c>
      <c r="T4443">
        <v>0.16</v>
      </c>
      <c r="U4443">
        <v>0.12666666666666701</v>
      </c>
    </row>
    <row r="4444" spans="1:21" x14ac:dyDescent="0.25">
      <c r="A4444" t="s">
        <v>21</v>
      </c>
      <c r="B4444" t="s">
        <v>1448</v>
      </c>
      <c r="C4444" t="s">
        <v>23</v>
      </c>
      <c r="D4444" t="s">
        <v>565</v>
      </c>
      <c r="F4444" t="s">
        <v>26</v>
      </c>
      <c r="G4444" t="s">
        <v>27</v>
      </c>
      <c r="H4444">
        <v>3</v>
      </c>
      <c r="I4444">
        <v>3</v>
      </c>
      <c r="J4444" t="s">
        <v>27</v>
      </c>
      <c r="K4444" t="s">
        <v>828</v>
      </c>
      <c r="L4444" t="s">
        <v>465</v>
      </c>
      <c r="M4444" t="s">
        <v>23</v>
      </c>
      <c r="N4444" t="s">
        <v>27</v>
      </c>
      <c r="O4444" t="s">
        <v>27</v>
      </c>
      <c r="P4444" t="s">
        <v>27</v>
      </c>
      <c r="Q4444" s="1">
        <v>42339.961111111108</v>
      </c>
      <c r="R4444" s="1">
        <v>42772.720833333333</v>
      </c>
      <c r="S4444" t="s">
        <v>27</v>
      </c>
      <c r="T4444" t="s">
        <v>27</v>
      </c>
      <c r="U4444" t="s">
        <v>27</v>
      </c>
    </row>
    <row r="4445" spans="1:21" x14ac:dyDescent="0.25">
      <c r="A4445" t="s">
        <v>21</v>
      </c>
      <c r="B4445" t="s">
        <v>997</v>
      </c>
      <c r="C4445" t="s">
        <v>23</v>
      </c>
      <c r="D4445" t="s">
        <v>998</v>
      </c>
      <c r="E4445" t="s">
        <v>999</v>
      </c>
      <c r="F4445" t="s">
        <v>26</v>
      </c>
      <c r="G4445" t="s">
        <v>27</v>
      </c>
      <c r="H4445">
        <v>3</v>
      </c>
      <c r="I4445">
        <v>3</v>
      </c>
      <c r="J4445" t="s">
        <v>27</v>
      </c>
      <c r="K4445" t="s">
        <v>1001</v>
      </c>
      <c r="L4445" t="s">
        <v>1002</v>
      </c>
      <c r="M4445" t="s">
        <v>23</v>
      </c>
      <c r="N4445" t="s">
        <v>27</v>
      </c>
      <c r="O4445" t="s">
        <v>27</v>
      </c>
      <c r="P4445" t="s">
        <v>27</v>
      </c>
      <c r="Q4445" s="1">
        <v>37846.530555555553</v>
      </c>
      <c r="R4445" s="1">
        <v>38737.645138888889</v>
      </c>
      <c r="S4445" t="s">
        <v>27</v>
      </c>
      <c r="T4445" t="s">
        <v>27</v>
      </c>
      <c r="U4445" t="s">
        <v>27</v>
      </c>
    </row>
    <row r="4446" spans="1:21" x14ac:dyDescent="0.25">
      <c r="A4446" t="s">
        <v>21</v>
      </c>
      <c r="B4446" t="s">
        <v>128</v>
      </c>
      <c r="C4446" t="s">
        <v>23</v>
      </c>
      <c r="D4446" t="s">
        <v>129</v>
      </c>
      <c r="F4446" t="s">
        <v>130</v>
      </c>
      <c r="G4446" t="s">
        <v>27</v>
      </c>
      <c r="H4446">
        <v>3</v>
      </c>
      <c r="I4446">
        <v>3</v>
      </c>
      <c r="J4446" t="s">
        <v>27</v>
      </c>
      <c r="K4446" t="s">
        <v>1615</v>
      </c>
      <c r="L4446" t="s">
        <v>1616</v>
      </c>
      <c r="M4446" t="s">
        <v>23</v>
      </c>
      <c r="N4446" t="s">
        <v>27</v>
      </c>
      <c r="O4446" t="s">
        <v>27</v>
      </c>
      <c r="P4446" t="s">
        <v>27</v>
      </c>
      <c r="Q4446" s="1">
        <v>36399.908333333333</v>
      </c>
      <c r="R4446" s="1">
        <v>36817.938888888886</v>
      </c>
      <c r="S4446" t="s">
        <v>27</v>
      </c>
      <c r="T4446" t="s">
        <v>27</v>
      </c>
      <c r="U4446" t="s">
        <v>27</v>
      </c>
    </row>
    <row r="4447" spans="1:21" x14ac:dyDescent="0.25">
      <c r="A4447" t="s">
        <v>21</v>
      </c>
      <c r="B4447" t="s">
        <v>262</v>
      </c>
      <c r="C4447" t="s">
        <v>23</v>
      </c>
      <c r="D4447" t="s">
        <v>263</v>
      </c>
      <c r="E4447" t="s">
        <v>199</v>
      </c>
      <c r="F4447" t="s">
        <v>26</v>
      </c>
      <c r="G4447" t="s">
        <v>27</v>
      </c>
      <c r="H4447">
        <v>3</v>
      </c>
      <c r="I4447">
        <v>3</v>
      </c>
      <c r="J4447" t="s">
        <v>1623</v>
      </c>
      <c r="K4447" t="s">
        <v>262</v>
      </c>
      <c r="L4447" t="s">
        <v>263</v>
      </c>
      <c r="M4447" t="s">
        <v>23</v>
      </c>
      <c r="N4447" t="s">
        <v>27</v>
      </c>
      <c r="O4447" t="s">
        <v>27</v>
      </c>
      <c r="P4447" t="s">
        <v>27</v>
      </c>
      <c r="Q4447" s="1">
        <v>41885.426388888889</v>
      </c>
      <c r="R4447" s="1">
        <v>42088.51666666667</v>
      </c>
      <c r="S4447">
        <v>1.95</v>
      </c>
      <c r="T4447">
        <v>13.6</v>
      </c>
      <c r="U4447">
        <v>7.26</v>
      </c>
    </row>
    <row r="4448" spans="1:21" x14ac:dyDescent="0.25">
      <c r="A4448" t="s">
        <v>21</v>
      </c>
      <c r="B4448" t="s">
        <v>1633</v>
      </c>
      <c r="C4448" t="s">
        <v>23</v>
      </c>
      <c r="D4448" t="s">
        <v>1634</v>
      </c>
      <c r="F4448" t="s">
        <v>26</v>
      </c>
      <c r="G4448" t="s">
        <v>27</v>
      </c>
      <c r="H4448">
        <v>3</v>
      </c>
      <c r="I4448">
        <v>3</v>
      </c>
      <c r="J4448" t="s">
        <v>27</v>
      </c>
      <c r="K4448" t="s">
        <v>1633</v>
      </c>
      <c r="L4448" t="s">
        <v>1587</v>
      </c>
      <c r="M4448" t="s">
        <v>23</v>
      </c>
      <c r="N4448" t="s">
        <v>27</v>
      </c>
      <c r="O4448" t="s">
        <v>27</v>
      </c>
      <c r="P4448" t="s">
        <v>27</v>
      </c>
      <c r="Q4448" s="1">
        <v>42526.709722222222</v>
      </c>
      <c r="R4448" s="1">
        <v>42762.749305555553</v>
      </c>
      <c r="S4448" t="s">
        <v>27</v>
      </c>
      <c r="T4448" t="s">
        <v>27</v>
      </c>
      <c r="U4448" t="s">
        <v>27</v>
      </c>
    </row>
    <row r="4449" spans="1:21" x14ac:dyDescent="0.25">
      <c r="A4449" t="s">
        <v>21</v>
      </c>
      <c r="B4449" t="s">
        <v>1644</v>
      </c>
      <c r="C4449" t="s">
        <v>23</v>
      </c>
      <c r="D4449" t="s">
        <v>1645</v>
      </c>
      <c r="F4449" t="s">
        <v>26</v>
      </c>
      <c r="G4449" t="s">
        <v>27</v>
      </c>
      <c r="H4449">
        <v>3</v>
      </c>
      <c r="I4449">
        <v>3</v>
      </c>
      <c r="J4449" t="s">
        <v>27</v>
      </c>
      <c r="K4449" t="s">
        <v>1644</v>
      </c>
      <c r="L4449" t="s">
        <v>1645</v>
      </c>
      <c r="M4449" t="s">
        <v>23</v>
      </c>
      <c r="N4449" t="s">
        <v>27</v>
      </c>
      <c r="O4449" t="s">
        <v>27</v>
      </c>
      <c r="P4449" t="s">
        <v>27</v>
      </c>
      <c r="Q4449" s="1">
        <v>42864.365277777775</v>
      </c>
      <c r="R4449" s="1">
        <v>42990.46875</v>
      </c>
      <c r="S4449" t="s">
        <v>27</v>
      </c>
      <c r="T4449" t="s">
        <v>27</v>
      </c>
      <c r="U4449" t="s">
        <v>27</v>
      </c>
    </row>
    <row r="4450" spans="1:21" x14ac:dyDescent="0.25">
      <c r="A4450" t="s">
        <v>21</v>
      </c>
      <c r="B4450" t="s">
        <v>1180</v>
      </c>
      <c r="C4450" t="s">
        <v>23</v>
      </c>
      <c r="D4450" t="s">
        <v>1181</v>
      </c>
      <c r="E4450" t="s">
        <v>1666</v>
      </c>
      <c r="F4450" t="s">
        <v>26</v>
      </c>
      <c r="G4450" t="s">
        <v>27</v>
      </c>
      <c r="H4450">
        <v>1</v>
      </c>
      <c r="I4450">
        <v>3</v>
      </c>
      <c r="J4450" t="s">
        <v>27</v>
      </c>
      <c r="K4450" t="s">
        <v>1180</v>
      </c>
      <c r="L4450" t="s">
        <v>1181</v>
      </c>
      <c r="M4450" t="s">
        <v>23</v>
      </c>
      <c r="N4450" t="s">
        <v>27</v>
      </c>
      <c r="O4450" t="s">
        <v>27</v>
      </c>
      <c r="P4450" t="s">
        <v>27</v>
      </c>
      <c r="Q4450" s="1">
        <v>42383.754166666666</v>
      </c>
      <c r="R4450" s="1">
        <v>42846.737500000003</v>
      </c>
      <c r="S4450">
        <v>11.4</v>
      </c>
      <c r="T4450">
        <v>11.4</v>
      </c>
      <c r="U4450">
        <v>11.4</v>
      </c>
    </row>
    <row r="4451" spans="1:21" x14ac:dyDescent="0.25">
      <c r="A4451" t="s">
        <v>21</v>
      </c>
      <c r="B4451" t="s">
        <v>1669</v>
      </c>
      <c r="C4451" t="s">
        <v>23</v>
      </c>
      <c r="D4451" t="s">
        <v>275</v>
      </c>
      <c r="F4451" t="s">
        <v>26</v>
      </c>
      <c r="G4451" t="s">
        <v>27</v>
      </c>
      <c r="H4451">
        <v>3</v>
      </c>
      <c r="I4451">
        <v>3</v>
      </c>
      <c r="J4451" t="s">
        <v>27</v>
      </c>
      <c r="K4451" t="s">
        <v>1669</v>
      </c>
      <c r="L4451" t="s">
        <v>275</v>
      </c>
      <c r="M4451" t="s">
        <v>23</v>
      </c>
      <c r="N4451" t="s">
        <v>27</v>
      </c>
      <c r="O4451" t="s">
        <v>27</v>
      </c>
      <c r="P4451" t="s">
        <v>27</v>
      </c>
      <c r="Q4451" s="1">
        <v>42185.68472222222</v>
      </c>
      <c r="R4451" s="1">
        <v>42984.67291666667</v>
      </c>
      <c r="S4451" t="s">
        <v>27</v>
      </c>
      <c r="T4451" t="s">
        <v>27</v>
      </c>
      <c r="U4451" t="s">
        <v>27</v>
      </c>
    </row>
    <row r="4452" spans="1:21" x14ac:dyDescent="0.25">
      <c r="A4452" t="s">
        <v>21</v>
      </c>
      <c r="B4452" t="s">
        <v>1178</v>
      </c>
      <c r="C4452" t="s">
        <v>23</v>
      </c>
      <c r="D4452" t="s">
        <v>1693</v>
      </c>
      <c r="E4452" t="s">
        <v>513</v>
      </c>
      <c r="F4452" t="s">
        <v>78</v>
      </c>
      <c r="G4452" t="s">
        <v>27</v>
      </c>
      <c r="H4452">
        <v>2</v>
      </c>
      <c r="I4452">
        <v>3</v>
      </c>
      <c r="J4452" t="s">
        <v>27</v>
      </c>
      <c r="K4452" t="s">
        <v>1178</v>
      </c>
      <c r="L4452" t="s">
        <v>1693</v>
      </c>
      <c r="M4452" t="s">
        <v>23</v>
      </c>
      <c r="N4452" t="s">
        <v>27</v>
      </c>
      <c r="O4452" t="s">
        <v>27</v>
      </c>
      <c r="P4452" t="s">
        <v>27</v>
      </c>
      <c r="Q4452" s="1">
        <v>38741.626388888886</v>
      </c>
      <c r="R4452" s="1">
        <v>39384.542361111111</v>
      </c>
      <c r="S4452">
        <v>1.2</v>
      </c>
      <c r="T4452">
        <v>5.4</v>
      </c>
      <c r="U4452">
        <v>3.3</v>
      </c>
    </row>
    <row r="4453" spans="1:21" x14ac:dyDescent="0.25">
      <c r="A4453" t="s">
        <v>21</v>
      </c>
      <c r="B4453" t="s">
        <v>631</v>
      </c>
      <c r="C4453" t="s">
        <v>23</v>
      </c>
      <c r="D4453" t="s">
        <v>632</v>
      </c>
      <c r="E4453" t="s">
        <v>1699</v>
      </c>
      <c r="F4453" t="s">
        <v>26</v>
      </c>
      <c r="G4453" t="s">
        <v>27</v>
      </c>
      <c r="H4453">
        <v>3</v>
      </c>
      <c r="I4453">
        <v>3</v>
      </c>
      <c r="J4453" t="s">
        <v>27</v>
      </c>
      <c r="K4453" t="s">
        <v>631</v>
      </c>
      <c r="L4453" t="s">
        <v>632</v>
      </c>
      <c r="M4453" t="s">
        <v>23</v>
      </c>
      <c r="N4453" t="s">
        <v>27</v>
      </c>
      <c r="O4453" t="s">
        <v>27</v>
      </c>
      <c r="P4453" t="s">
        <v>27</v>
      </c>
      <c r="Q4453" s="1">
        <v>41834.657638888886</v>
      </c>
      <c r="R4453" s="1">
        <v>41941.414583333331</v>
      </c>
      <c r="S4453" t="s">
        <v>27</v>
      </c>
      <c r="T4453" t="s">
        <v>27</v>
      </c>
      <c r="U4453" t="s">
        <v>27</v>
      </c>
    </row>
    <row r="4454" spans="1:21" x14ac:dyDescent="0.25">
      <c r="A4454" t="s">
        <v>21</v>
      </c>
      <c r="B4454" t="s">
        <v>1225</v>
      </c>
      <c r="C4454" t="s">
        <v>23</v>
      </c>
      <c r="D4454" t="s">
        <v>1227</v>
      </c>
      <c r="E4454" t="s">
        <v>1723</v>
      </c>
      <c r="F4454" t="s">
        <v>78</v>
      </c>
      <c r="G4454" t="s">
        <v>27</v>
      </c>
      <c r="H4454">
        <v>3</v>
      </c>
      <c r="I4454">
        <v>3</v>
      </c>
      <c r="J4454" t="s">
        <v>27</v>
      </c>
      <c r="K4454" t="s">
        <v>1228</v>
      </c>
      <c r="L4454" t="s">
        <v>1229</v>
      </c>
      <c r="M4454" t="s">
        <v>23</v>
      </c>
      <c r="N4454" t="s">
        <v>27</v>
      </c>
      <c r="O4454" t="s">
        <v>27</v>
      </c>
      <c r="P4454" t="s">
        <v>27</v>
      </c>
      <c r="Q4454" s="1">
        <v>39861.634722222225</v>
      </c>
      <c r="R4454" s="1">
        <v>40612.493055555555</v>
      </c>
      <c r="S4454" t="s">
        <v>27</v>
      </c>
      <c r="T4454" t="s">
        <v>27</v>
      </c>
      <c r="U4454" t="s">
        <v>27</v>
      </c>
    </row>
    <row r="4455" spans="1:21" x14ac:dyDescent="0.25">
      <c r="A4455" t="s">
        <v>21</v>
      </c>
      <c r="B4455" t="s">
        <v>298</v>
      </c>
      <c r="C4455" t="s">
        <v>23</v>
      </c>
      <c r="D4455" t="s">
        <v>299</v>
      </c>
      <c r="E4455" t="s">
        <v>300</v>
      </c>
      <c r="F4455" t="s">
        <v>26</v>
      </c>
      <c r="G4455" t="s">
        <v>27</v>
      </c>
      <c r="H4455">
        <v>2</v>
      </c>
      <c r="I4455">
        <v>3</v>
      </c>
      <c r="J4455" t="s">
        <v>27</v>
      </c>
      <c r="K4455" t="s">
        <v>1015</v>
      </c>
      <c r="L4455" t="s">
        <v>1016</v>
      </c>
      <c r="M4455" t="s">
        <v>23</v>
      </c>
      <c r="N4455" t="s">
        <v>27</v>
      </c>
      <c r="O4455" t="s">
        <v>27</v>
      </c>
      <c r="P4455" t="s">
        <v>27</v>
      </c>
      <c r="Q4455" s="1">
        <v>42123.568055555559</v>
      </c>
      <c r="R4455" s="1">
        <v>42500.654861111114</v>
      </c>
      <c r="S4455" t="s">
        <v>27</v>
      </c>
      <c r="T4455" t="s">
        <v>27</v>
      </c>
      <c r="U4455" t="s">
        <v>27</v>
      </c>
    </row>
    <row r="4456" spans="1:21" x14ac:dyDescent="0.25">
      <c r="A4456" t="s">
        <v>21</v>
      </c>
      <c r="B4456" t="s">
        <v>583</v>
      </c>
      <c r="C4456" t="s">
        <v>23</v>
      </c>
      <c r="D4456" t="s">
        <v>583</v>
      </c>
      <c r="E4456" t="s">
        <v>325</v>
      </c>
      <c r="F4456" t="s">
        <v>26</v>
      </c>
      <c r="G4456" t="s">
        <v>27</v>
      </c>
      <c r="H4456">
        <v>3</v>
      </c>
      <c r="I4456">
        <v>3</v>
      </c>
      <c r="J4456" t="s">
        <v>27</v>
      </c>
      <c r="K4456" t="s">
        <v>583</v>
      </c>
      <c r="L4456" t="s">
        <v>583</v>
      </c>
      <c r="M4456" t="s">
        <v>23</v>
      </c>
      <c r="N4456" t="s">
        <v>27</v>
      </c>
      <c r="O4456" t="s">
        <v>27</v>
      </c>
      <c r="P4456" t="s">
        <v>27</v>
      </c>
      <c r="Q4456" s="1">
        <v>40450.947222222225</v>
      </c>
      <c r="R4456" s="1">
        <v>42041.548611111109</v>
      </c>
      <c r="S4456" t="s">
        <v>27</v>
      </c>
      <c r="T4456" t="s">
        <v>27</v>
      </c>
      <c r="U4456" t="s">
        <v>27</v>
      </c>
    </row>
    <row r="4457" spans="1:21" x14ac:dyDescent="0.25">
      <c r="A4457" t="s">
        <v>21</v>
      </c>
      <c r="B4457" t="s">
        <v>1046</v>
      </c>
      <c r="C4457" t="s">
        <v>23</v>
      </c>
      <c r="D4457" t="s">
        <v>1750</v>
      </c>
      <c r="E4457" t="s">
        <v>199</v>
      </c>
      <c r="F4457" t="s">
        <v>26</v>
      </c>
      <c r="G4457" t="s">
        <v>27</v>
      </c>
      <c r="H4457">
        <v>3</v>
      </c>
      <c r="I4457">
        <v>3</v>
      </c>
      <c r="J4457" t="s">
        <v>27</v>
      </c>
      <c r="K4457" t="s">
        <v>1046</v>
      </c>
      <c r="L4457" t="s">
        <v>1047</v>
      </c>
      <c r="M4457" t="s">
        <v>23</v>
      </c>
      <c r="N4457" t="s">
        <v>27</v>
      </c>
      <c r="O4457" t="s">
        <v>27</v>
      </c>
      <c r="P4457" t="s">
        <v>27</v>
      </c>
      <c r="Q4457" s="1">
        <v>42914.814583333333</v>
      </c>
      <c r="R4457" s="1">
        <v>42971.700694444444</v>
      </c>
      <c r="S4457" t="s">
        <v>27</v>
      </c>
      <c r="T4457" t="s">
        <v>27</v>
      </c>
      <c r="U4457" t="s">
        <v>27</v>
      </c>
    </row>
    <row r="4458" spans="1:21" x14ac:dyDescent="0.25">
      <c r="A4458" t="s">
        <v>21</v>
      </c>
      <c r="B4458" t="s">
        <v>128</v>
      </c>
      <c r="C4458" t="s">
        <v>23</v>
      </c>
      <c r="D4458" t="s">
        <v>129</v>
      </c>
      <c r="F4458" t="s">
        <v>130</v>
      </c>
      <c r="G4458" t="s">
        <v>27</v>
      </c>
      <c r="H4458">
        <v>3</v>
      </c>
      <c r="I4458">
        <v>3</v>
      </c>
      <c r="J4458" t="s">
        <v>27</v>
      </c>
      <c r="K4458" t="s">
        <v>1752</v>
      </c>
      <c r="L4458" t="s">
        <v>1753</v>
      </c>
      <c r="M4458" t="s">
        <v>23</v>
      </c>
      <c r="N4458" t="s">
        <v>27</v>
      </c>
      <c r="O4458" t="s">
        <v>27</v>
      </c>
      <c r="P4458" t="s">
        <v>27</v>
      </c>
      <c r="Q4458" s="1">
        <v>36615.694444444445</v>
      </c>
      <c r="R4458" s="1">
        <v>37631.886111111111</v>
      </c>
      <c r="S4458" t="s">
        <v>27</v>
      </c>
      <c r="T4458" t="s">
        <v>27</v>
      </c>
      <c r="U4458" t="s">
        <v>27</v>
      </c>
    </row>
    <row r="4459" spans="1:21" x14ac:dyDescent="0.25">
      <c r="A4459" t="s">
        <v>21</v>
      </c>
      <c r="B4459" t="s">
        <v>1373</v>
      </c>
      <c r="C4459" t="s">
        <v>23</v>
      </c>
      <c r="D4459" t="s">
        <v>1374</v>
      </c>
      <c r="E4459" t="s">
        <v>999</v>
      </c>
      <c r="F4459" t="s">
        <v>26</v>
      </c>
      <c r="G4459" t="s">
        <v>27</v>
      </c>
      <c r="H4459">
        <v>3</v>
      </c>
      <c r="I4459">
        <v>3</v>
      </c>
      <c r="J4459" t="s">
        <v>27</v>
      </c>
      <c r="K4459" t="s">
        <v>1001</v>
      </c>
      <c r="L4459" t="s">
        <v>1002</v>
      </c>
      <c r="M4459" t="s">
        <v>23</v>
      </c>
      <c r="N4459" t="s">
        <v>27</v>
      </c>
      <c r="O4459" t="s">
        <v>27</v>
      </c>
      <c r="P4459" t="s">
        <v>27</v>
      </c>
      <c r="Q4459" s="1">
        <v>37846.530555555553</v>
      </c>
      <c r="R4459" s="1">
        <v>38737.645138888889</v>
      </c>
      <c r="S4459" t="s">
        <v>27</v>
      </c>
      <c r="T4459" t="s">
        <v>27</v>
      </c>
      <c r="U4459" t="s">
        <v>27</v>
      </c>
    </row>
    <row r="4460" spans="1:21" x14ac:dyDescent="0.25">
      <c r="A4460" t="s">
        <v>21</v>
      </c>
      <c r="B4460" t="s">
        <v>1177</v>
      </c>
      <c r="C4460" t="s">
        <v>23</v>
      </c>
      <c r="D4460" t="s">
        <v>385</v>
      </c>
      <c r="F4460" t="s">
        <v>26</v>
      </c>
      <c r="G4460" t="s">
        <v>27</v>
      </c>
      <c r="H4460">
        <v>3</v>
      </c>
      <c r="I4460">
        <v>3</v>
      </c>
      <c r="J4460" t="s">
        <v>27</v>
      </c>
      <c r="K4460" t="s">
        <v>1235</v>
      </c>
      <c r="L4460" t="s">
        <v>1236</v>
      </c>
      <c r="M4460" t="s">
        <v>23</v>
      </c>
      <c r="N4460" t="s">
        <v>27</v>
      </c>
      <c r="O4460" t="s">
        <v>27</v>
      </c>
      <c r="P4460" t="s">
        <v>27</v>
      </c>
      <c r="Q4460" s="1">
        <v>42376.738888888889</v>
      </c>
      <c r="R4460" s="1">
        <v>42766.728472222225</v>
      </c>
      <c r="S4460" t="s">
        <v>27</v>
      </c>
      <c r="T4460" t="s">
        <v>27</v>
      </c>
      <c r="U4460" t="s">
        <v>27</v>
      </c>
    </row>
    <row r="4461" spans="1:21" x14ac:dyDescent="0.25">
      <c r="A4461" t="s">
        <v>21</v>
      </c>
      <c r="B4461" t="s">
        <v>67</v>
      </c>
      <c r="C4461" t="s">
        <v>23</v>
      </c>
      <c r="D4461" t="s">
        <v>68</v>
      </c>
      <c r="E4461" t="s">
        <v>69</v>
      </c>
      <c r="F4461" t="s">
        <v>26</v>
      </c>
      <c r="G4461" t="s">
        <v>27</v>
      </c>
      <c r="H4461">
        <v>3</v>
      </c>
      <c r="I4461">
        <v>3</v>
      </c>
      <c r="J4461" t="s">
        <v>1774</v>
      </c>
      <c r="K4461" t="s">
        <v>67</v>
      </c>
      <c r="L4461" t="s">
        <v>68</v>
      </c>
      <c r="M4461" t="s">
        <v>23</v>
      </c>
      <c r="N4461" t="s">
        <v>27</v>
      </c>
      <c r="O4461" t="s">
        <v>27</v>
      </c>
      <c r="P4461" t="s">
        <v>27</v>
      </c>
      <c r="Q4461" s="1">
        <v>41933.418749999997</v>
      </c>
      <c r="R4461" s="1">
        <v>42019.59097222222</v>
      </c>
      <c r="S4461">
        <v>0.42</v>
      </c>
      <c r="T4461">
        <v>2.0299999999999998</v>
      </c>
      <c r="U4461">
        <v>1.33</v>
      </c>
    </row>
    <row r="4462" spans="1:21" x14ac:dyDescent="0.25">
      <c r="A4462" t="s">
        <v>21</v>
      </c>
      <c r="B4462" t="s">
        <v>128</v>
      </c>
      <c r="C4462" t="s">
        <v>23</v>
      </c>
      <c r="D4462" t="s">
        <v>129</v>
      </c>
      <c r="F4462" t="s">
        <v>130</v>
      </c>
      <c r="G4462" t="s">
        <v>27</v>
      </c>
      <c r="H4462">
        <v>3</v>
      </c>
      <c r="I4462">
        <v>3</v>
      </c>
      <c r="J4462" t="s">
        <v>27</v>
      </c>
      <c r="K4462" t="s">
        <v>1876</v>
      </c>
      <c r="L4462" t="s">
        <v>1877</v>
      </c>
      <c r="M4462" t="s">
        <v>23</v>
      </c>
      <c r="N4462" t="s">
        <v>27</v>
      </c>
      <c r="O4462" t="s">
        <v>27</v>
      </c>
      <c r="P4462" t="s">
        <v>27</v>
      </c>
      <c r="Q4462" s="1">
        <v>35857.843055555553</v>
      </c>
      <c r="R4462" s="1">
        <v>36153.359722222223</v>
      </c>
      <c r="S4462" t="s">
        <v>27</v>
      </c>
      <c r="T4462" t="s">
        <v>27</v>
      </c>
      <c r="U4462" t="s">
        <v>27</v>
      </c>
    </row>
    <row r="4463" spans="1:21" x14ac:dyDescent="0.25">
      <c r="A4463" t="s">
        <v>21</v>
      </c>
      <c r="B4463" t="s">
        <v>1677</v>
      </c>
      <c r="C4463" t="s">
        <v>23</v>
      </c>
      <c r="D4463" t="s">
        <v>1678</v>
      </c>
      <c r="E4463" t="s">
        <v>25</v>
      </c>
      <c r="F4463" t="s">
        <v>26</v>
      </c>
      <c r="G4463" t="s">
        <v>27</v>
      </c>
      <c r="H4463">
        <v>2</v>
      </c>
      <c r="I4463">
        <v>3</v>
      </c>
      <c r="J4463" s="2">
        <v>43101</v>
      </c>
      <c r="K4463" t="s">
        <v>1677</v>
      </c>
      <c r="L4463" t="s">
        <v>1678</v>
      </c>
      <c r="M4463" t="s">
        <v>23</v>
      </c>
      <c r="N4463" t="s">
        <v>27</v>
      </c>
      <c r="O4463" t="s">
        <v>27</v>
      </c>
      <c r="P4463" t="s">
        <v>27</v>
      </c>
      <c r="Q4463" s="1">
        <v>38273.047222222223</v>
      </c>
      <c r="R4463" s="1">
        <v>38296.711111111108</v>
      </c>
      <c r="S4463" t="s">
        <v>27</v>
      </c>
      <c r="T4463" t="s">
        <v>27</v>
      </c>
      <c r="U4463" t="s">
        <v>27</v>
      </c>
    </row>
    <row r="4464" spans="1:21" x14ac:dyDescent="0.25">
      <c r="A4464" t="s">
        <v>21</v>
      </c>
      <c r="B4464" t="s">
        <v>814</v>
      </c>
      <c r="C4464" t="s">
        <v>23</v>
      </c>
      <c r="D4464" t="s">
        <v>815</v>
      </c>
      <c r="E4464" t="s">
        <v>211</v>
      </c>
      <c r="F4464" t="s">
        <v>26</v>
      </c>
      <c r="G4464" t="s">
        <v>27</v>
      </c>
      <c r="H4464">
        <v>3</v>
      </c>
      <c r="I4464">
        <v>3</v>
      </c>
      <c r="J4464" t="s">
        <v>27</v>
      </c>
      <c r="K4464" t="s">
        <v>814</v>
      </c>
      <c r="L4464" t="s">
        <v>815</v>
      </c>
      <c r="M4464" t="s">
        <v>23</v>
      </c>
      <c r="N4464" t="s">
        <v>27</v>
      </c>
      <c r="O4464" t="s">
        <v>27</v>
      </c>
      <c r="P4464" t="s">
        <v>27</v>
      </c>
      <c r="Q4464" s="1">
        <v>41697.712500000001</v>
      </c>
      <c r="R4464" s="1">
        <v>42999.581250000003</v>
      </c>
      <c r="S4464" t="s">
        <v>27</v>
      </c>
      <c r="T4464" t="s">
        <v>27</v>
      </c>
      <c r="U4464" t="s">
        <v>27</v>
      </c>
    </row>
    <row r="4465" spans="1:21" x14ac:dyDescent="0.25">
      <c r="A4465" t="s">
        <v>21</v>
      </c>
      <c r="B4465" t="s">
        <v>1940</v>
      </c>
      <c r="C4465" t="s">
        <v>23</v>
      </c>
      <c r="D4465" t="s">
        <v>1941</v>
      </c>
      <c r="F4465" t="s">
        <v>26</v>
      </c>
      <c r="G4465" t="s">
        <v>27</v>
      </c>
      <c r="H4465">
        <v>3</v>
      </c>
      <c r="I4465">
        <v>3</v>
      </c>
      <c r="J4465" t="s">
        <v>27</v>
      </c>
      <c r="K4465" t="s">
        <v>1940</v>
      </c>
      <c r="L4465" t="s">
        <v>1941</v>
      </c>
      <c r="M4465" t="s">
        <v>23</v>
      </c>
      <c r="N4465" t="s">
        <v>27</v>
      </c>
      <c r="O4465" t="s">
        <v>27</v>
      </c>
      <c r="P4465" t="s">
        <v>27</v>
      </c>
      <c r="Q4465" s="1">
        <v>41038.811805555553</v>
      </c>
      <c r="R4465" s="1">
        <v>42921.5625</v>
      </c>
      <c r="S4465" t="s">
        <v>27</v>
      </c>
      <c r="T4465" t="s">
        <v>27</v>
      </c>
      <c r="U4465" t="s">
        <v>27</v>
      </c>
    </row>
    <row r="4466" spans="1:21" x14ac:dyDescent="0.25">
      <c r="A4466" t="s">
        <v>21</v>
      </c>
      <c r="B4466" t="s">
        <v>1947</v>
      </c>
      <c r="C4466" t="s">
        <v>23</v>
      </c>
      <c r="D4466" t="s">
        <v>1948</v>
      </c>
      <c r="E4466" t="s">
        <v>1949</v>
      </c>
      <c r="F4466" t="s">
        <v>26</v>
      </c>
      <c r="G4466" t="s">
        <v>27</v>
      </c>
      <c r="H4466">
        <v>3</v>
      </c>
      <c r="I4466">
        <v>3</v>
      </c>
      <c r="J4466" t="s">
        <v>27</v>
      </c>
      <c r="K4466" t="s">
        <v>1947</v>
      </c>
      <c r="L4466" t="s">
        <v>1950</v>
      </c>
      <c r="M4466" t="s">
        <v>23</v>
      </c>
      <c r="N4466" t="s">
        <v>27</v>
      </c>
      <c r="O4466" t="s">
        <v>27</v>
      </c>
      <c r="P4466" t="s">
        <v>27</v>
      </c>
      <c r="Q4466" s="1">
        <v>42881.581250000003</v>
      </c>
      <c r="R4466" s="1">
        <v>42922.606249999997</v>
      </c>
      <c r="S4466" t="s">
        <v>27</v>
      </c>
      <c r="T4466" t="s">
        <v>27</v>
      </c>
      <c r="U4466" t="s">
        <v>27</v>
      </c>
    </row>
    <row r="4467" spans="1:21" x14ac:dyDescent="0.25">
      <c r="A4467" t="s">
        <v>21</v>
      </c>
      <c r="B4467" t="s">
        <v>67</v>
      </c>
      <c r="C4467" t="s">
        <v>23</v>
      </c>
      <c r="D4467" t="s">
        <v>68</v>
      </c>
      <c r="E4467" t="s">
        <v>290</v>
      </c>
      <c r="F4467" t="s">
        <v>26</v>
      </c>
      <c r="G4467" t="s">
        <v>27</v>
      </c>
      <c r="H4467">
        <v>3</v>
      </c>
      <c r="I4467">
        <v>3</v>
      </c>
      <c r="J4467" t="s">
        <v>1964</v>
      </c>
      <c r="K4467" t="s">
        <v>67</v>
      </c>
      <c r="L4467" t="s">
        <v>68</v>
      </c>
      <c r="M4467" t="s">
        <v>23</v>
      </c>
      <c r="N4467" t="s">
        <v>27</v>
      </c>
      <c r="O4467" t="s">
        <v>27</v>
      </c>
      <c r="P4467" t="s">
        <v>27</v>
      </c>
      <c r="Q4467" s="1">
        <v>42675.62777777778</v>
      </c>
      <c r="R4467" s="1">
        <v>42972.615972222222</v>
      </c>
      <c r="S4467">
        <v>2</v>
      </c>
      <c r="T4467">
        <v>2.7</v>
      </c>
      <c r="U4467">
        <v>2.4666666666666699</v>
      </c>
    </row>
    <row r="4468" spans="1:21" x14ac:dyDescent="0.25">
      <c r="A4468" t="s">
        <v>21</v>
      </c>
      <c r="B4468" t="s">
        <v>209</v>
      </c>
      <c r="C4468" t="s">
        <v>23</v>
      </c>
      <c r="D4468" t="s">
        <v>210</v>
      </c>
      <c r="E4468" t="s">
        <v>211</v>
      </c>
      <c r="F4468" t="s">
        <v>26</v>
      </c>
      <c r="G4468" t="s">
        <v>27</v>
      </c>
      <c r="H4468">
        <v>3</v>
      </c>
      <c r="I4468">
        <v>3</v>
      </c>
      <c r="J4468" t="s">
        <v>27</v>
      </c>
      <c r="K4468" t="s">
        <v>550</v>
      </c>
      <c r="L4468" t="s">
        <v>551</v>
      </c>
      <c r="M4468" t="s">
        <v>23</v>
      </c>
      <c r="N4468" t="s">
        <v>27</v>
      </c>
      <c r="O4468" t="s">
        <v>27</v>
      </c>
      <c r="P4468" t="s">
        <v>27</v>
      </c>
      <c r="Q4468" s="1">
        <v>39952.762499999997</v>
      </c>
      <c r="R4468" s="1">
        <v>40240.738194444442</v>
      </c>
      <c r="S4468">
        <v>107</v>
      </c>
      <c r="T4468">
        <v>123</v>
      </c>
      <c r="U4468">
        <v>114.666666666667</v>
      </c>
    </row>
    <row r="4469" spans="1:21" x14ac:dyDescent="0.25">
      <c r="A4469" t="s">
        <v>21</v>
      </c>
      <c r="B4469" t="s">
        <v>149</v>
      </c>
      <c r="C4469" t="s">
        <v>23</v>
      </c>
      <c r="D4469" t="s">
        <v>150</v>
      </c>
      <c r="F4469" t="s">
        <v>151</v>
      </c>
      <c r="G4469" t="s">
        <v>27</v>
      </c>
      <c r="H4469">
        <v>3</v>
      </c>
      <c r="I4469">
        <v>3</v>
      </c>
      <c r="J4469" t="s">
        <v>27</v>
      </c>
      <c r="K4469" t="s">
        <v>1976</v>
      </c>
      <c r="L4469" t="s">
        <v>1977</v>
      </c>
      <c r="M4469" t="s">
        <v>23</v>
      </c>
      <c r="N4469" t="s">
        <v>27</v>
      </c>
      <c r="O4469" t="s">
        <v>27</v>
      </c>
      <c r="P4469" t="s">
        <v>27</v>
      </c>
      <c r="Q4469" s="1">
        <v>39524.275694444441</v>
      </c>
      <c r="R4469" s="1">
        <v>41094.401388888888</v>
      </c>
      <c r="S4469" t="s">
        <v>27</v>
      </c>
      <c r="T4469" t="s">
        <v>27</v>
      </c>
      <c r="U4469" t="s">
        <v>27</v>
      </c>
    </row>
    <row r="4470" spans="1:21" x14ac:dyDescent="0.25">
      <c r="A4470" t="s">
        <v>21</v>
      </c>
      <c r="B4470" t="s">
        <v>262</v>
      </c>
      <c r="C4470" t="s">
        <v>23</v>
      </c>
      <c r="D4470" t="s">
        <v>263</v>
      </c>
      <c r="E4470" t="s">
        <v>199</v>
      </c>
      <c r="F4470" t="s">
        <v>26</v>
      </c>
      <c r="G4470" t="s">
        <v>27</v>
      </c>
      <c r="H4470">
        <v>3</v>
      </c>
      <c r="I4470">
        <v>3</v>
      </c>
      <c r="J4470" t="s">
        <v>1979</v>
      </c>
      <c r="K4470" t="s">
        <v>262</v>
      </c>
      <c r="L4470" t="s">
        <v>263</v>
      </c>
      <c r="M4470" t="s">
        <v>23</v>
      </c>
      <c r="N4470" t="s">
        <v>27</v>
      </c>
      <c r="O4470" t="s">
        <v>27</v>
      </c>
      <c r="P4470" t="s">
        <v>27</v>
      </c>
      <c r="Q4470" s="1">
        <v>41813.536111111112</v>
      </c>
      <c r="R4470" s="1">
        <v>41870.772222222222</v>
      </c>
      <c r="S4470">
        <v>0.49</v>
      </c>
      <c r="T4470">
        <v>5.88</v>
      </c>
      <c r="U4470">
        <v>3.6766666666666699</v>
      </c>
    </row>
    <row r="4471" spans="1:21" x14ac:dyDescent="0.25">
      <c r="A4471" t="s">
        <v>21</v>
      </c>
      <c r="B4471" t="s">
        <v>166</v>
      </c>
      <c r="C4471" t="s">
        <v>23</v>
      </c>
      <c r="D4471" t="s">
        <v>167</v>
      </c>
      <c r="F4471" t="s">
        <v>151</v>
      </c>
      <c r="G4471" t="s">
        <v>27</v>
      </c>
      <c r="H4471">
        <v>3</v>
      </c>
      <c r="I4471">
        <v>3</v>
      </c>
      <c r="J4471" t="s">
        <v>27</v>
      </c>
      <c r="K4471" t="s">
        <v>1976</v>
      </c>
      <c r="L4471" t="s">
        <v>1977</v>
      </c>
      <c r="M4471" t="s">
        <v>23</v>
      </c>
      <c r="N4471" t="s">
        <v>27</v>
      </c>
      <c r="O4471" t="s">
        <v>27</v>
      </c>
      <c r="P4471" t="s">
        <v>27</v>
      </c>
      <c r="Q4471" s="1">
        <v>39524.275694444441</v>
      </c>
      <c r="R4471" s="1">
        <v>41094.401388888888</v>
      </c>
      <c r="S4471" t="s">
        <v>27</v>
      </c>
      <c r="T4471" t="s">
        <v>27</v>
      </c>
      <c r="U4471" t="s">
        <v>27</v>
      </c>
    </row>
    <row r="4472" spans="1:21" x14ac:dyDescent="0.25">
      <c r="A4472" t="s">
        <v>21</v>
      </c>
      <c r="B4472" t="s">
        <v>2118</v>
      </c>
      <c r="C4472" t="s">
        <v>23</v>
      </c>
      <c r="D4472" t="s">
        <v>1587</v>
      </c>
      <c r="F4472" t="s">
        <v>26</v>
      </c>
      <c r="G4472" t="s">
        <v>27</v>
      </c>
      <c r="H4472">
        <v>3</v>
      </c>
      <c r="I4472">
        <v>3</v>
      </c>
      <c r="J4472" t="s">
        <v>27</v>
      </c>
      <c r="K4472" t="s">
        <v>2118</v>
      </c>
      <c r="L4472" t="s">
        <v>1587</v>
      </c>
      <c r="M4472" t="s">
        <v>23</v>
      </c>
      <c r="N4472" t="s">
        <v>27</v>
      </c>
      <c r="O4472" t="s">
        <v>27</v>
      </c>
      <c r="P4472" t="s">
        <v>27</v>
      </c>
      <c r="Q4472" s="1">
        <v>42171.815972222219</v>
      </c>
      <c r="R4472" s="1">
        <v>42800.659722222219</v>
      </c>
      <c r="S4472" t="s">
        <v>27</v>
      </c>
      <c r="T4472" t="s">
        <v>27</v>
      </c>
      <c r="U4472" t="s">
        <v>27</v>
      </c>
    </row>
    <row r="4473" spans="1:21" x14ac:dyDescent="0.25">
      <c r="A4473" t="s">
        <v>21</v>
      </c>
      <c r="B4473" t="s">
        <v>1188</v>
      </c>
      <c r="C4473" t="s">
        <v>23</v>
      </c>
      <c r="D4473" t="s">
        <v>1189</v>
      </c>
      <c r="E4473" t="s">
        <v>2136</v>
      </c>
      <c r="F4473" t="s">
        <v>26</v>
      </c>
      <c r="G4473" t="s">
        <v>27</v>
      </c>
      <c r="H4473">
        <v>3</v>
      </c>
      <c r="I4473">
        <v>3</v>
      </c>
      <c r="J4473" t="s">
        <v>42</v>
      </c>
      <c r="K4473" t="s">
        <v>1188</v>
      </c>
      <c r="L4473" t="s">
        <v>1190</v>
      </c>
      <c r="M4473" t="s">
        <v>23</v>
      </c>
      <c r="N4473" t="s">
        <v>27</v>
      </c>
      <c r="O4473" t="s">
        <v>27</v>
      </c>
      <c r="P4473" t="s">
        <v>27</v>
      </c>
      <c r="Q4473" s="1">
        <v>42843.620833333334</v>
      </c>
      <c r="R4473" s="1">
        <v>42964.604861111111</v>
      </c>
      <c r="S4473">
        <v>45</v>
      </c>
      <c r="T4473">
        <v>322</v>
      </c>
      <c r="U4473">
        <v>148</v>
      </c>
    </row>
    <row r="4474" spans="1:21" x14ac:dyDescent="0.25">
      <c r="A4474" t="s">
        <v>21</v>
      </c>
      <c r="B4474" t="s">
        <v>53</v>
      </c>
      <c r="C4474" t="s">
        <v>23</v>
      </c>
      <c r="D4474" t="s">
        <v>54</v>
      </c>
      <c r="E4474" t="s">
        <v>55</v>
      </c>
      <c r="F4474" t="s">
        <v>26</v>
      </c>
      <c r="G4474" t="s">
        <v>27</v>
      </c>
      <c r="H4474">
        <v>3</v>
      </c>
      <c r="I4474">
        <v>3</v>
      </c>
      <c r="J4474" t="s">
        <v>1821</v>
      </c>
      <c r="K4474" t="s">
        <v>56</v>
      </c>
      <c r="L4474" t="s">
        <v>57</v>
      </c>
      <c r="M4474" t="s">
        <v>23</v>
      </c>
      <c r="N4474" t="s">
        <v>27</v>
      </c>
      <c r="O4474" t="s">
        <v>27</v>
      </c>
      <c r="P4474" t="s">
        <v>27</v>
      </c>
      <c r="Q4474" s="1">
        <v>40092.845833333333</v>
      </c>
      <c r="R4474" s="1">
        <v>40156.645138888889</v>
      </c>
      <c r="S4474">
        <v>201</v>
      </c>
      <c r="T4474">
        <v>311</v>
      </c>
      <c r="U4474">
        <v>266.66666666666703</v>
      </c>
    </row>
    <row r="4475" spans="1:21" x14ac:dyDescent="0.25">
      <c r="A4475" t="s">
        <v>21</v>
      </c>
      <c r="B4475" t="s">
        <v>1241</v>
      </c>
      <c r="C4475" t="s">
        <v>23</v>
      </c>
      <c r="D4475" t="s">
        <v>1242</v>
      </c>
      <c r="F4475" t="s">
        <v>107</v>
      </c>
      <c r="G4475" t="s">
        <v>27</v>
      </c>
      <c r="H4475">
        <v>3</v>
      </c>
      <c r="I4475">
        <v>3</v>
      </c>
      <c r="J4475" t="s">
        <v>27</v>
      </c>
      <c r="K4475" t="s">
        <v>1034</v>
      </c>
      <c r="L4475" t="s">
        <v>1035</v>
      </c>
      <c r="M4475" t="s">
        <v>23</v>
      </c>
      <c r="N4475" t="s">
        <v>27</v>
      </c>
      <c r="O4475" t="s">
        <v>27</v>
      </c>
      <c r="P4475" t="s">
        <v>27</v>
      </c>
      <c r="Q4475" s="1">
        <v>38814.501388888886</v>
      </c>
      <c r="R4475" s="1">
        <v>41492.571527777778</v>
      </c>
      <c r="S4475" t="s">
        <v>27</v>
      </c>
      <c r="T4475" t="s">
        <v>27</v>
      </c>
      <c r="U4475" t="s">
        <v>27</v>
      </c>
    </row>
    <row r="4476" spans="1:21" x14ac:dyDescent="0.25">
      <c r="A4476" t="s">
        <v>21</v>
      </c>
      <c r="B4476" t="s">
        <v>548</v>
      </c>
      <c r="C4476" t="s">
        <v>23</v>
      </c>
      <c r="D4476" t="s">
        <v>549</v>
      </c>
      <c r="F4476" t="s">
        <v>26</v>
      </c>
      <c r="G4476" t="s">
        <v>27</v>
      </c>
      <c r="H4476">
        <v>3</v>
      </c>
      <c r="I4476">
        <v>3</v>
      </c>
      <c r="J4476" t="s">
        <v>27</v>
      </c>
      <c r="K4476" t="s">
        <v>550</v>
      </c>
      <c r="L4476" t="s">
        <v>551</v>
      </c>
      <c r="M4476" t="s">
        <v>23</v>
      </c>
      <c r="N4476" t="s">
        <v>27</v>
      </c>
      <c r="O4476" t="s">
        <v>27</v>
      </c>
      <c r="P4476" t="s">
        <v>27</v>
      </c>
      <c r="Q4476" s="1">
        <v>39952.762499999997</v>
      </c>
      <c r="R4476" s="1">
        <v>40240.738194444442</v>
      </c>
      <c r="S4476">
        <v>1.8</v>
      </c>
      <c r="T4476">
        <v>2.7</v>
      </c>
      <c r="U4476">
        <v>2.2000000000000002</v>
      </c>
    </row>
    <row r="4477" spans="1:21" x14ac:dyDescent="0.25">
      <c r="A4477" t="s">
        <v>21</v>
      </c>
      <c r="B4477" t="s">
        <v>950</v>
      </c>
      <c r="C4477" t="s">
        <v>23</v>
      </c>
      <c r="D4477" t="s">
        <v>951</v>
      </c>
      <c r="E4477" t="s">
        <v>300</v>
      </c>
      <c r="F4477" t="s">
        <v>26</v>
      </c>
      <c r="G4477" t="s">
        <v>27</v>
      </c>
      <c r="H4477">
        <v>3</v>
      </c>
      <c r="I4477">
        <v>3</v>
      </c>
      <c r="J4477" t="s">
        <v>964</v>
      </c>
      <c r="K4477" t="s">
        <v>1015</v>
      </c>
      <c r="L4477" t="s">
        <v>1016</v>
      </c>
      <c r="M4477" t="s">
        <v>23</v>
      </c>
      <c r="N4477" t="s">
        <v>27</v>
      </c>
      <c r="O4477" t="s">
        <v>27</v>
      </c>
      <c r="P4477" t="s">
        <v>27</v>
      </c>
      <c r="Q4477" s="1">
        <v>42011.522916666669</v>
      </c>
      <c r="R4477" s="1">
        <v>42597.752083333333</v>
      </c>
      <c r="S4477">
        <v>0.28000000000000003</v>
      </c>
      <c r="T4477">
        <v>0.62</v>
      </c>
      <c r="U4477">
        <v>0.473333333333333</v>
      </c>
    </row>
    <row r="4478" spans="1:21" x14ac:dyDescent="0.25">
      <c r="A4478" t="s">
        <v>21</v>
      </c>
      <c r="B4478" t="s">
        <v>1670</v>
      </c>
      <c r="C4478" t="s">
        <v>23</v>
      </c>
      <c r="D4478" t="s">
        <v>1671</v>
      </c>
      <c r="E4478" t="s">
        <v>211</v>
      </c>
      <c r="F4478" t="s">
        <v>26</v>
      </c>
      <c r="G4478" t="s">
        <v>27</v>
      </c>
      <c r="H4478">
        <v>3</v>
      </c>
      <c r="I4478">
        <v>3</v>
      </c>
      <c r="J4478" t="s">
        <v>27</v>
      </c>
      <c r="K4478" t="s">
        <v>1670</v>
      </c>
      <c r="L4478" t="s">
        <v>1671</v>
      </c>
      <c r="M4478" t="s">
        <v>23</v>
      </c>
      <c r="N4478" t="s">
        <v>27</v>
      </c>
      <c r="O4478" t="s">
        <v>27</v>
      </c>
      <c r="P4478" t="s">
        <v>27</v>
      </c>
      <c r="Q4478" s="1">
        <v>41364.122916666667</v>
      </c>
      <c r="R4478" s="1">
        <v>42999.581250000003</v>
      </c>
      <c r="S4478" t="s">
        <v>27</v>
      </c>
      <c r="T4478" t="s">
        <v>27</v>
      </c>
      <c r="U4478" t="s">
        <v>27</v>
      </c>
    </row>
    <row r="4479" spans="1:21" x14ac:dyDescent="0.25">
      <c r="A4479" t="s">
        <v>21</v>
      </c>
      <c r="B4479" t="s">
        <v>2219</v>
      </c>
      <c r="C4479" t="s">
        <v>23</v>
      </c>
      <c r="D4479" t="s">
        <v>2220</v>
      </c>
      <c r="F4479" t="s">
        <v>26</v>
      </c>
      <c r="G4479" t="s">
        <v>27</v>
      </c>
      <c r="H4479">
        <v>3</v>
      </c>
      <c r="I4479">
        <v>3</v>
      </c>
      <c r="J4479" t="s">
        <v>27</v>
      </c>
      <c r="K4479" t="s">
        <v>2221</v>
      </c>
      <c r="L4479" t="s">
        <v>2222</v>
      </c>
      <c r="M4479" t="s">
        <v>23</v>
      </c>
      <c r="N4479" t="s">
        <v>27</v>
      </c>
      <c r="O4479" t="s">
        <v>27</v>
      </c>
      <c r="P4479" t="s">
        <v>27</v>
      </c>
      <c r="Q4479" s="1">
        <v>42704.713194444441</v>
      </c>
      <c r="R4479" s="1">
        <v>42859.745833333334</v>
      </c>
      <c r="S4479" t="s">
        <v>27</v>
      </c>
      <c r="T4479" t="s">
        <v>27</v>
      </c>
      <c r="U4479" t="s">
        <v>27</v>
      </c>
    </row>
    <row r="4480" spans="1:21" x14ac:dyDescent="0.25">
      <c r="A4480" t="s">
        <v>21</v>
      </c>
      <c r="B4480" t="s">
        <v>2364</v>
      </c>
      <c r="C4480" t="s">
        <v>23</v>
      </c>
      <c r="D4480" t="s">
        <v>2365</v>
      </c>
      <c r="F4480" t="s">
        <v>26</v>
      </c>
      <c r="G4480" t="s">
        <v>27</v>
      </c>
      <c r="H4480">
        <v>3</v>
      </c>
      <c r="I4480">
        <v>3</v>
      </c>
      <c r="J4480" t="s">
        <v>27</v>
      </c>
      <c r="K4480" t="s">
        <v>828</v>
      </c>
      <c r="L4480" t="s">
        <v>465</v>
      </c>
      <c r="M4480" t="s">
        <v>23</v>
      </c>
      <c r="N4480" t="s">
        <v>27</v>
      </c>
      <c r="O4480" t="s">
        <v>27</v>
      </c>
      <c r="P4480" t="s">
        <v>27</v>
      </c>
      <c r="Q4480" s="1">
        <v>42339.961111111108</v>
      </c>
      <c r="R4480" s="1">
        <v>42772.720833333333</v>
      </c>
      <c r="S4480" t="s">
        <v>27</v>
      </c>
      <c r="T4480" t="s">
        <v>27</v>
      </c>
      <c r="U4480" t="s">
        <v>27</v>
      </c>
    </row>
    <row r="4481" spans="1:21" x14ac:dyDescent="0.25">
      <c r="A4481" t="s">
        <v>21</v>
      </c>
      <c r="B4481" t="s">
        <v>2321</v>
      </c>
      <c r="C4481" t="s">
        <v>23</v>
      </c>
      <c r="D4481" t="s">
        <v>2322</v>
      </c>
      <c r="E4481" t="s">
        <v>838</v>
      </c>
      <c r="F4481" t="s">
        <v>26</v>
      </c>
      <c r="G4481" t="s">
        <v>27</v>
      </c>
      <c r="H4481">
        <v>3</v>
      </c>
      <c r="I4481">
        <v>3</v>
      </c>
      <c r="J4481" t="s">
        <v>2132</v>
      </c>
      <c r="K4481" t="s">
        <v>2318</v>
      </c>
      <c r="L4481" t="s">
        <v>2320</v>
      </c>
      <c r="M4481" t="s">
        <v>23</v>
      </c>
      <c r="N4481" t="s">
        <v>27</v>
      </c>
      <c r="O4481" t="s">
        <v>27</v>
      </c>
      <c r="P4481" t="s">
        <v>27</v>
      </c>
      <c r="Q4481" s="1">
        <v>42684.477083333331</v>
      </c>
      <c r="R4481" s="1">
        <v>42972.363888888889</v>
      </c>
      <c r="S4481">
        <v>1.6</v>
      </c>
      <c r="T4481">
        <v>2.9</v>
      </c>
      <c r="U4481">
        <v>2.2333333333333298</v>
      </c>
    </row>
    <row r="4482" spans="1:21" x14ac:dyDescent="0.25">
      <c r="A4482" t="s">
        <v>21</v>
      </c>
      <c r="B4482" t="s">
        <v>1208</v>
      </c>
      <c r="C4482" t="s">
        <v>23</v>
      </c>
      <c r="D4482" t="s">
        <v>344</v>
      </c>
      <c r="F4482" t="s">
        <v>144</v>
      </c>
      <c r="G4482" t="s">
        <v>27</v>
      </c>
      <c r="H4482">
        <v>3</v>
      </c>
      <c r="I4482">
        <v>3</v>
      </c>
      <c r="J4482" t="s">
        <v>27</v>
      </c>
      <c r="K4482" t="s">
        <v>2417</v>
      </c>
      <c r="L4482" t="s">
        <v>2418</v>
      </c>
      <c r="M4482" t="s">
        <v>23</v>
      </c>
      <c r="N4482" t="s">
        <v>27</v>
      </c>
      <c r="O4482" t="s">
        <v>27</v>
      </c>
      <c r="P4482" t="s">
        <v>27</v>
      </c>
      <c r="Q4482" s="1">
        <v>41765.634722222225</v>
      </c>
      <c r="R4482" s="1">
        <v>42571.195138888892</v>
      </c>
      <c r="S4482" t="s">
        <v>27</v>
      </c>
      <c r="T4482" t="s">
        <v>27</v>
      </c>
      <c r="U4482" t="s">
        <v>27</v>
      </c>
    </row>
    <row r="4483" spans="1:21" x14ac:dyDescent="0.25">
      <c r="A4483" t="s">
        <v>21</v>
      </c>
      <c r="B4483" t="s">
        <v>2048</v>
      </c>
      <c r="C4483" t="s">
        <v>23</v>
      </c>
      <c r="D4483" t="s">
        <v>2049</v>
      </c>
      <c r="E4483" t="s">
        <v>2131</v>
      </c>
      <c r="F4483" t="s">
        <v>26</v>
      </c>
      <c r="G4483" t="s">
        <v>27</v>
      </c>
      <c r="H4483">
        <v>3</v>
      </c>
      <c r="I4483">
        <v>3</v>
      </c>
      <c r="J4483" t="s">
        <v>2423</v>
      </c>
      <c r="K4483" t="s">
        <v>2049</v>
      </c>
      <c r="L4483" t="s">
        <v>2089</v>
      </c>
      <c r="M4483" t="s">
        <v>23</v>
      </c>
      <c r="N4483" t="s">
        <v>27</v>
      </c>
      <c r="O4483" t="s">
        <v>27</v>
      </c>
      <c r="P4483" t="s">
        <v>27</v>
      </c>
      <c r="Q4483" s="1">
        <v>37992.675000000003</v>
      </c>
      <c r="R4483" s="1">
        <v>41086.742361111108</v>
      </c>
      <c r="S4483">
        <v>10.4</v>
      </c>
      <c r="T4483">
        <v>12.8</v>
      </c>
      <c r="U4483">
        <v>11.6</v>
      </c>
    </row>
    <row r="4484" spans="1:21" x14ac:dyDescent="0.25">
      <c r="A4484" t="s">
        <v>21</v>
      </c>
      <c r="B4484" t="s">
        <v>1915</v>
      </c>
      <c r="C4484" t="s">
        <v>23</v>
      </c>
      <c r="D4484" t="s">
        <v>1915</v>
      </c>
      <c r="F4484" t="s">
        <v>26</v>
      </c>
      <c r="G4484" t="s">
        <v>27</v>
      </c>
      <c r="H4484">
        <v>3</v>
      </c>
      <c r="I4484">
        <v>3</v>
      </c>
      <c r="J4484" t="s">
        <v>2475</v>
      </c>
      <c r="K4484" t="s">
        <v>1015</v>
      </c>
      <c r="L4484" t="s">
        <v>1016</v>
      </c>
      <c r="M4484" t="s">
        <v>23</v>
      </c>
      <c r="N4484" t="s">
        <v>27</v>
      </c>
      <c r="O4484" t="s">
        <v>27</v>
      </c>
      <c r="P4484" t="s">
        <v>27</v>
      </c>
      <c r="Q4484" s="1">
        <v>42011.522916666669</v>
      </c>
      <c r="R4484" s="1">
        <v>42597.752083333333</v>
      </c>
      <c r="S4484">
        <v>0.26800000000000002</v>
      </c>
      <c r="T4484">
        <v>0.34300000000000003</v>
      </c>
      <c r="U4484">
        <v>0.31733333333333302</v>
      </c>
    </row>
    <row r="4485" spans="1:21" x14ac:dyDescent="0.25">
      <c r="A4485" t="s">
        <v>21</v>
      </c>
      <c r="B4485" t="s">
        <v>1915</v>
      </c>
      <c r="C4485" t="s">
        <v>23</v>
      </c>
      <c r="D4485" t="s">
        <v>1915</v>
      </c>
      <c r="F4485" t="s">
        <v>26</v>
      </c>
      <c r="G4485" t="s">
        <v>27</v>
      </c>
      <c r="H4485">
        <v>3</v>
      </c>
      <c r="I4485">
        <v>3</v>
      </c>
      <c r="J4485" t="s">
        <v>2281</v>
      </c>
      <c r="K4485" t="s">
        <v>2049</v>
      </c>
      <c r="L4485" t="s">
        <v>2089</v>
      </c>
      <c r="M4485" t="s">
        <v>23</v>
      </c>
      <c r="N4485" t="s">
        <v>27</v>
      </c>
      <c r="O4485" t="s">
        <v>27</v>
      </c>
      <c r="P4485" t="s">
        <v>27</v>
      </c>
      <c r="Q4485" s="1">
        <v>37992.675000000003</v>
      </c>
      <c r="R4485" s="1">
        <v>41086.742361111108</v>
      </c>
      <c r="S4485">
        <v>0.318</v>
      </c>
      <c r="T4485">
        <v>0.38900000000000001</v>
      </c>
      <c r="U4485">
        <v>0.35466666666666702</v>
      </c>
    </row>
    <row r="4486" spans="1:21" x14ac:dyDescent="0.25">
      <c r="A4486" t="s">
        <v>21</v>
      </c>
      <c r="B4486" t="s">
        <v>2308</v>
      </c>
      <c r="C4486" t="s">
        <v>23</v>
      </c>
      <c r="D4486" t="s">
        <v>1869</v>
      </c>
      <c r="F4486" t="s">
        <v>26</v>
      </c>
      <c r="G4486" t="s">
        <v>27</v>
      </c>
      <c r="H4486">
        <v>3</v>
      </c>
      <c r="I4486">
        <v>3</v>
      </c>
      <c r="J4486" t="s">
        <v>27</v>
      </c>
      <c r="K4486" t="s">
        <v>828</v>
      </c>
      <c r="L4486" t="s">
        <v>465</v>
      </c>
      <c r="M4486" t="s">
        <v>23</v>
      </c>
      <c r="N4486" t="s">
        <v>27</v>
      </c>
      <c r="O4486" t="s">
        <v>27</v>
      </c>
      <c r="P4486" t="s">
        <v>27</v>
      </c>
      <c r="Q4486" s="1">
        <v>42339.961111111108</v>
      </c>
      <c r="R4486" s="1">
        <v>42772.720833333333</v>
      </c>
      <c r="S4486" t="s">
        <v>27</v>
      </c>
      <c r="T4486" t="s">
        <v>27</v>
      </c>
      <c r="U4486" t="s">
        <v>27</v>
      </c>
    </row>
    <row r="4487" spans="1:21" x14ac:dyDescent="0.25">
      <c r="A4487" t="s">
        <v>21</v>
      </c>
      <c r="B4487" t="s">
        <v>2610</v>
      </c>
      <c r="C4487" t="s">
        <v>23</v>
      </c>
      <c r="D4487" t="s">
        <v>2611</v>
      </c>
      <c r="F4487" t="s">
        <v>78</v>
      </c>
      <c r="G4487" t="s">
        <v>27</v>
      </c>
      <c r="H4487">
        <v>3</v>
      </c>
      <c r="I4487">
        <v>3</v>
      </c>
      <c r="J4487" t="s">
        <v>27</v>
      </c>
      <c r="K4487" t="s">
        <v>2610</v>
      </c>
      <c r="L4487" t="s">
        <v>2612</v>
      </c>
      <c r="M4487" t="s">
        <v>23</v>
      </c>
      <c r="N4487" t="s">
        <v>27</v>
      </c>
      <c r="O4487" t="s">
        <v>27</v>
      </c>
      <c r="P4487" t="s">
        <v>27</v>
      </c>
      <c r="Q4487" s="1">
        <v>41192.623611111114</v>
      </c>
      <c r="R4487" s="1">
        <v>42889.583333333336</v>
      </c>
      <c r="S4487" t="s">
        <v>27</v>
      </c>
      <c r="T4487" t="s">
        <v>27</v>
      </c>
      <c r="U4487" t="s">
        <v>27</v>
      </c>
    </row>
    <row r="4488" spans="1:21" x14ac:dyDescent="0.25">
      <c r="A4488" t="s">
        <v>21</v>
      </c>
      <c r="B4488" t="s">
        <v>2318</v>
      </c>
      <c r="C4488" t="s">
        <v>23</v>
      </c>
      <c r="D4488" t="s">
        <v>2318</v>
      </c>
      <c r="E4488" t="s">
        <v>69</v>
      </c>
      <c r="F4488" t="s">
        <v>26</v>
      </c>
      <c r="G4488" t="s">
        <v>27</v>
      </c>
      <c r="H4488">
        <v>3</v>
      </c>
      <c r="I4488">
        <v>3</v>
      </c>
      <c r="J4488" t="s">
        <v>2677</v>
      </c>
      <c r="K4488" t="s">
        <v>2318</v>
      </c>
      <c r="L4488" t="s">
        <v>2320</v>
      </c>
      <c r="M4488" t="s">
        <v>23</v>
      </c>
      <c r="N4488" t="s">
        <v>27</v>
      </c>
      <c r="O4488" t="s">
        <v>27</v>
      </c>
      <c r="P4488" t="s">
        <v>27</v>
      </c>
      <c r="Q4488" s="1">
        <v>42465.46875</v>
      </c>
      <c r="R4488" s="1">
        <v>42888.552083333336</v>
      </c>
      <c r="S4488">
        <v>33.9</v>
      </c>
      <c r="T4488">
        <v>57.1</v>
      </c>
      <c r="U4488">
        <v>46.133333333333297</v>
      </c>
    </row>
    <row r="4489" spans="1:21" x14ac:dyDescent="0.25">
      <c r="A4489" t="s">
        <v>21</v>
      </c>
      <c r="B4489" t="s">
        <v>2715</v>
      </c>
      <c r="C4489" t="s">
        <v>23</v>
      </c>
      <c r="D4489" t="s">
        <v>1810</v>
      </c>
      <c r="F4489" t="s">
        <v>26</v>
      </c>
      <c r="G4489" t="s">
        <v>27</v>
      </c>
      <c r="H4489">
        <v>3</v>
      </c>
      <c r="I4489">
        <v>3</v>
      </c>
      <c r="J4489" t="s">
        <v>27</v>
      </c>
      <c r="K4489" t="s">
        <v>2716</v>
      </c>
      <c r="L4489" t="s">
        <v>1812</v>
      </c>
      <c r="M4489" t="s">
        <v>23</v>
      </c>
      <c r="N4489" t="s">
        <v>27</v>
      </c>
      <c r="O4489" t="s">
        <v>27</v>
      </c>
      <c r="P4489" t="s">
        <v>27</v>
      </c>
      <c r="Q4489" s="1">
        <v>41723.665972222225</v>
      </c>
      <c r="R4489" s="1">
        <v>42285.544444444444</v>
      </c>
      <c r="S4489" t="s">
        <v>27</v>
      </c>
      <c r="T4489" t="s">
        <v>27</v>
      </c>
      <c r="U4489" t="s">
        <v>27</v>
      </c>
    </row>
    <row r="4490" spans="1:21" x14ac:dyDescent="0.25">
      <c r="A4490" t="s">
        <v>21</v>
      </c>
      <c r="B4490" t="s">
        <v>2835</v>
      </c>
      <c r="C4490" t="s">
        <v>23</v>
      </c>
      <c r="D4490" t="s">
        <v>1133</v>
      </c>
      <c r="E4490" t="s">
        <v>1134</v>
      </c>
      <c r="F4490" t="s">
        <v>26</v>
      </c>
      <c r="G4490" t="s">
        <v>27</v>
      </c>
      <c r="H4490">
        <v>3</v>
      </c>
      <c r="I4490">
        <v>3</v>
      </c>
      <c r="J4490" t="s">
        <v>1986</v>
      </c>
      <c r="K4490" t="s">
        <v>2835</v>
      </c>
      <c r="L4490" t="s">
        <v>1133</v>
      </c>
      <c r="M4490" t="s">
        <v>23</v>
      </c>
      <c r="N4490" t="s">
        <v>27</v>
      </c>
      <c r="O4490" t="s">
        <v>27</v>
      </c>
      <c r="P4490" t="s">
        <v>27</v>
      </c>
      <c r="Q4490" s="1">
        <v>41943.674305555556</v>
      </c>
      <c r="R4490" s="1">
        <v>42159.533333333333</v>
      </c>
      <c r="S4490">
        <v>5</v>
      </c>
      <c r="T4490">
        <v>10</v>
      </c>
      <c r="U4490">
        <v>6.6666666666666696</v>
      </c>
    </row>
    <row r="4491" spans="1:21" x14ac:dyDescent="0.25">
      <c r="A4491" t="s">
        <v>21</v>
      </c>
      <c r="B4491" t="s">
        <v>2464</v>
      </c>
      <c r="C4491" t="s">
        <v>23</v>
      </c>
      <c r="D4491" t="s">
        <v>2465</v>
      </c>
      <c r="E4491" t="s">
        <v>300</v>
      </c>
      <c r="F4491" t="s">
        <v>26</v>
      </c>
      <c r="G4491" t="s">
        <v>27</v>
      </c>
      <c r="H4491">
        <v>3</v>
      </c>
      <c r="I4491">
        <v>3</v>
      </c>
      <c r="J4491" t="s">
        <v>2508</v>
      </c>
      <c r="K4491" t="s">
        <v>1015</v>
      </c>
      <c r="L4491" t="s">
        <v>1016</v>
      </c>
      <c r="M4491" t="s">
        <v>23</v>
      </c>
      <c r="N4491" t="s">
        <v>27</v>
      </c>
      <c r="O4491" t="s">
        <v>27</v>
      </c>
      <c r="P4491" t="s">
        <v>27</v>
      </c>
      <c r="Q4491" s="1">
        <v>42153.5625</v>
      </c>
      <c r="R4491" s="1">
        <v>42957.588194444441</v>
      </c>
      <c r="S4491">
        <v>1.83</v>
      </c>
      <c r="T4491">
        <v>3.34</v>
      </c>
      <c r="U4491">
        <v>2.37</v>
      </c>
    </row>
    <row r="4492" spans="1:21" x14ac:dyDescent="0.25">
      <c r="A4492" t="s">
        <v>21</v>
      </c>
      <c r="B4492" t="s">
        <v>2917</v>
      </c>
      <c r="C4492" t="s">
        <v>23</v>
      </c>
      <c r="D4492" t="s">
        <v>2918</v>
      </c>
      <c r="E4492" t="s">
        <v>999</v>
      </c>
      <c r="F4492" t="s">
        <v>26</v>
      </c>
      <c r="G4492" t="s">
        <v>27</v>
      </c>
      <c r="H4492">
        <v>3</v>
      </c>
      <c r="I4492">
        <v>3</v>
      </c>
      <c r="J4492" t="s">
        <v>27</v>
      </c>
      <c r="K4492" t="s">
        <v>1001</v>
      </c>
      <c r="L4492" t="s">
        <v>1002</v>
      </c>
      <c r="M4492" t="s">
        <v>23</v>
      </c>
      <c r="N4492" t="s">
        <v>27</v>
      </c>
      <c r="O4492" t="s">
        <v>27</v>
      </c>
      <c r="P4492" t="s">
        <v>27</v>
      </c>
      <c r="Q4492" s="1">
        <v>37846.530555555553</v>
      </c>
      <c r="R4492" s="1">
        <v>38737.645138888889</v>
      </c>
      <c r="S4492" t="s">
        <v>27</v>
      </c>
      <c r="T4492" t="s">
        <v>27</v>
      </c>
      <c r="U4492" t="s">
        <v>27</v>
      </c>
    </row>
    <row r="4493" spans="1:21" x14ac:dyDescent="0.25">
      <c r="A4493" t="s">
        <v>21</v>
      </c>
      <c r="B4493" t="s">
        <v>2921</v>
      </c>
      <c r="C4493" t="s">
        <v>23</v>
      </c>
      <c r="D4493" t="s">
        <v>2922</v>
      </c>
      <c r="F4493" t="s">
        <v>107</v>
      </c>
      <c r="G4493" t="s">
        <v>27</v>
      </c>
      <c r="H4493">
        <v>3</v>
      </c>
      <c r="I4493">
        <v>3</v>
      </c>
      <c r="J4493" t="s">
        <v>27</v>
      </c>
      <c r="K4493" t="s">
        <v>2923</v>
      </c>
      <c r="L4493" t="s">
        <v>2922</v>
      </c>
      <c r="M4493" t="s">
        <v>23</v>
      </c>
      <c r="N4493" t="s">
        <v>27</v>
      </c>
      <c r="O4493" t="s">
        <v>27</v>
      </c>
      <c r="P4493" t="s">
        <v>27</v>
      </c>
      <c r="Q4493" s="1">
        <v>39577.75</v>
      </c>
      <c r="R4493" s="1">
        <v>40946.554861111108</v>
      </c>
      <c r="S4493" t="s">
        <v>27</v>
      </c>
      <c r="T4493" t="s">
        <v>27</v>
      </c>
      <c r="U4493" t="s">
        <v>27</v>
      </c>
    </row>
    <row r="4494" spans="1:21" x14ac:dyDescent="0.25">
      <c r="A4494" t="s">
        <v>21</v>
      </c>
      <c r="B4494" t="s">
        <v>2318</v>
      </c>
      <c r="C4494" t="s">
        <v>23</v>
      </c>
      <c r="D4494" t="s">
        <v>2318</v>
      </c>
      <c r="E4494" t="s">
        <v>69</v>
      </c>
      <c r="F4494" t="s">
        <v>26</v>
      </c>
      <c r="G4494" t="s">
        <v>27</v>
      </c>
      <c r="H4494">
        <v>3</v>
      </c>
      <c r="I4494">
        <v>3</v>
      </c>
      <c r="J4494" t="s">
        <v>2948</v>
      </c>
      <c r="K4494" t="s">
        <v>2318</v>
      </c>
      <c r="L4494" t="s">
        <v>2320</v>
      </c>
      <c r="M4494" t="s">
        <v>23</v>
      </c>
      <c r="N4494" t="s">
        <v>27</v>
      </c>
      <c r="O4494" t="s">
        <v>27</v>
      </c>
      <c r="P4494" t="s">
        <v>27</v>
      </c>
      <c r="Q4494" s="1">
        <v>42268.507638888892</v>
      </c>
      <c r="R4494" s="1">
        <v>42998.606249999997</v>
      </c>
      <c r="S4494">
        <v>7</v>
      </c>
      <c r="T4494">
        <v>21.6</v>
      </c>
      <c r="U4494">
        <v>12.766666666666699</v>
      </c>
    </row>
    <row r="4495" spans="1:21" x14ac:dyDescent="0.25">
      <c r="A4495" t="s">
        <v>21</v>
      </c>
      <c r="B4495" t="s">
        <v>2581</v>
      </c>
      <c r="C4495" t="s">
        <v>23</v>
      </c>
      <c r="D4495" t="s">
        <v>2582</v>
      </c>
      <c r="F4495" t="s">
        <v>26</v>
      </c>
      <c r="G4495" t="s">
        <v>27</v>
      </c>
      <c r="H4495">
        <v>3</v>
      </c>
      <c r="I4495">
        <v>3</v>
      </c>
      <c r="J4495" t="s">
        <v>27</v>
      </c>
      <c r="K4495" t="s">
        <v>2716</v>
      </c>
      <c r="L4495" t="s">
        <v>1812</v>
      </c>
      <c r="M4495" t="s">
        <v>23</v>
      </c>
      <c r="N4495" t="s">
        <v>27</v>
      </c>
      <c r="O4495" t="s">
        <v>27</v>
      </c>
      <c r="P4495" t="s">
        <v>27</v>
      </c>
      <c r="Q4495" s="1">
        <v>41723.665972222225</v>
      </c>
      <c r="R4495" s="1">
        <v>42285.544444444444</v>
      </c>
      <c r="S4495" t="s">
        <v>27</v>
      </c>
      <c r="T4495" t="s">
        <v>27</v>
      </c>
      <c r="U4495" t="s">
        <v>27</v>
      </c>
    </row>
    <row r="4496" spans="1:21" x14ac:dyDescent="0.25">
      <c r="A4496" t="s">
        <v>21</v>
      </c>
      <c r="B4496" t="s">
        <v>2318</v>
      </c>
      <c r="C4496" t="s">
        <v>23</v>
      </c>
      <c r="D4496" t="s">
        <v>2318</v>
      </c>
      <c r="E4496" t="s">
        <v>69</v>
      </c>
      <c r="F4496" t="s">
        <v>26</v>
      </c>
      <c r="G4496" t="s">
        <v>27</v>
      </c>
      <c r="H4496">
        <v>2</v>
      </c>
      <c r="I4496">
        <v>3</v>
      </c>
      <c r="J4496" t="s">
        <v>2986</v>
      </c>
      <c r="K4496" t="s">
        <v>2318</v>
      </c>
      <c r="L4496" t="s">
        <v>2320</v>
      </c>
      <c r="M4496" t="s">
        <v>23</v>
      </c>
      <c r="N4496" t="s">
        <v>27</v>
      </c>
      <c r="O4496" t="s">
        <v>27</v>
      </c>
      <c r="P4496" t="s">
        <v>27</v>
      </c>
      <c r="Q4496" s="1">
        <v>42129.525000000001</v>
      </c>
      <c r="R4496" s="1">
        <v>42718.647222222222</v>
      </c>
      <c r="S4496">
        <v>15.8</v>
      </c>
      <c r="T4496">
        <v>26.8</v>
      </c>
      <c r="U4496">
        <v>21.3</v>
      </c>
    </row>
    <row r="4497" spans="1:21" x14ac:dyDescent="0.25">
      <c r="A4497" t="s">
        <v>21</v>
      </c>
      <c r="B4497" t="s">
        <v>2326</v>
      </c>
      <c r="C4497" t="s">
        <v>23</v>
      </c>
      <c r="D4497" t="s">
        <v>2326</v>
      </c>
      <c r="E4497" t="s">
        <v>46</v>
      </c>
      <c r="F4497" t="s">
        <v>26</v>
      </c>
      <c r="G4497" t="s">
        <v>27</v>
      </c>
      <c r="H4497">
        <v>3</v>
      </c>
      <c r="I4497">
        <v>3</v>
      </c>
      <c r="J4497" t="s">
        <v>3036</v>
      </c>
      <c r="K4497" t="s">
        <v>2330</v>
      </c>
      <c r="L4497" t="s">
        <v>2331</v>
      </c>
      <c r="M4497" t="s">
        <v>23</v>
      </c>
      <c r="N4497" t="s">
        <v>27</v>
      </c>
      <c r="O4497" t="s">
        <v>27</v>
      </c>
      <c r="P4497" t="s">
        <v>27</v>
      </c>
      <c r="Q4497" s="1">
        <v>39126.493750000001</v>
      </c>
      <c r="R4497" s="1">
        <v>40186.440972222219</v>
      </c>
      <c r="S4497">
        <v>2.9</v>
      </c>
      <c r="T4497">
        <v>5.7</v>
      </c>
      <c r="U4497">
        <v>4.1666666666666696</v>
      </c>
    </row>
    <row r="4498" spans="1:21" x14ac:dyDescent="0.25">
      <c r="A4498" t="s">
        <v>21</v>
      </c>
      <c r="B4498" t="s">
        <v>3073</v>
      </c>
      <c r="C4498" t="s">
        <v>23</v>
      </c>
      <c r="D4498" t="s">
        <v>3074</v>
      </c>
      <c r="F4498" t="s">
        <v>107</v>
      </c>
      <c r="G4498" t="s">
        <v>27</v>
      </c>
      <c r="H4498">
        <v>3</v>
      </c>
      <c r="I4498">
        <v>3</v>
      </c>
      <c r="J4498" t="s">
        <v>27</v>
      </c>
      <c r="K4498" t="s">
        <v>1204</v>
      </c>
      <c r="L4498" t="s">
        <v>1205</v>
      </c>
      <c r="M4498" t="s">
        <v>23</v>
      </c>
      <c r="N4498" t="s">
        <v>27</v>
      </c>
      <c r="O4498" t="s">
        <v>27</v>
      </c>
      <c r="P4498" t="s">
        <v>27</v>
      </c>
      <c r="Q4498" s="1">
        <v>38770.56527777778</v>
      </c>
      <c r="R4498" s="1">
        <v>41277.700694444444</v>
      </c>
      <c r="S4498" t="s">
        <v>27</v>
      </c>
      <c r="T4498" t="s">
        <v>27</v>
      </c>
      <c r="U4498" t="s">
        <v>27</v>
      </c>
    </row>
    <row r="4499" spans="1:21" x14ac:dyDescent="0.25">
      <c r="A4499" t="s">
        <v>21</v>
      </c>
      <c r="B4499" t="s">
        <v>2695</v>
      </c>
      <c r="C4499" t="s">
        <v>23</v>
      </c>
      <c r="D4499" t="s">
        <v>2695</v>
      </c>
      <c r="E4499" t="s">
        <v>1274</v>
      </c>
      <c r="F4499" t="s">
        <v>26</v>
      </c>
      <c r="G4499" t="s">
        <v>27</v>
      </c>
      <c r="H4499">
        <v>2</v>
      </c>
      <c r="I4499">
        <v>3</v>
      </c>
      <c r="J4499" t="s">
        <v>27</v>
      </c>
      <c r="K4499" t="s">
        <v>1015</v>
      </c>
      <c r="L4499" t="s">
        <v>1016</v>
      </c>
      <c r="M4499" t="s">
        <v>23</v>
      </c>
      <c r="N4499" t="s">
        <v>27</v>
      </c>
      <c r="O4499" t="s">
        <v>27</v>
      </c>
      <c r="P4499" t="s">
        <v>27</v>
      </c>
      <c r="Q4499" s="1">
        <v>42123.568055555559</v>
      </c>
      <c r="R4499" s="1">
        <v>42500.654861111114</v>
      </c>
      <c r="S4499" t="s">
        <v>27</v>
      </c>
      <c r="T4499" t="s">
        <v>27</v>
      </c>
      <c r="U4499" t="s">
        <v>27</v>
      </c>
    </row>
    <row r="4500" spans="1:21" x14ac:dyDescent="0.25">
      <c r="A4500" t="s">
        <v>21</v>
      </c>
      <c r="B4500" t="s">
        <v>3089</v>
      </c>
      <c r="C4500" t="s">
        <v>23</v>
      </c>
      <c r="D4500" t="s">
        <v>1939</v>
      </c>
      <c r="F4500" t="s">
        <v>863</v>
      </c>
      <c r="G4500" t="s">
        <v>27</v>
      </c>
      <c r="H4500">
        <v>3</v>
      </c>
      <c r="I4500">
        <v>3</v>
      </c>
      <c r="J4500" t="s">
        <v>27</v>
      </c>
      <c r="K4500" t="s">
        <v>3090</v>
      </c>
      <c r="L4500" t="s">
        <v>3091</v>
      </c>
      <c r="M4500" t="s">
        <v>23</v>
      </c>
      <c r="N4500" t="s">
        <v>27</v>
      </c>
      <c r="O4500" t="s">
        <v>27</v>
      </c>
      <c r="P4500" t="s">
        <v>27</v>
      </c>
      <c r="Q4500" s="1">
        <v>38992.636111111111</v>
      </c>
      <c r="R4500" s="1">
        <v>42152.640277777777</v>
      </c>
      <c r="S4500" t="s">
        <v>27</v>
      </c>
      <c r="T4500" t="s">
        <v>27</v>
      </c>
      <c r="U4500" t="s">
        <v>27</v>
      </c>
    </row>
    <row r="4501" spans="1:21" x14ac:dyDescent="0.25">
      <c r="A4501" t="s">
        <v>21</v>
      </c>
      <c r="B4501" t="s">
        <v>3102</v>
      </c>
      <c r="C4501" t="s">
        <v>23</v>
      </c>
      <c r="D4501" t="s">
        <v>3103</v>
      </c>
      <c r="E4501" t="s">
        <v>300</v>
      </c>
      <c r="F4501" t="s">
        <v>26</v>
      </c>
      <c r="G4501" t="s">
        <v>27</v>
      </c>
      <c r="H4501">
        <v>3</v>
      </c>
      <c r="I4501">
        <v>3</v>
      </c>
      <c r="J4501" t="s">
        <v>3104</v>
      </c>
      <c r="K4501" t="s">
        <v>1015</v>
      </c>
      <c r="L4501" t="s">
        <v>1016</v>
      </c>
      <c r="M4501" t="s">
        <v>23</v>
      </c>
      <c r="N4501" t="s">
        <v>27</v>
      </c>
      <c r="O4501" t="s">
        <v>27</v>
      </c>
      <c r="P4501" t="s">
        <v>27</v>
      </c>
      <c r="Q4501" s="1">
        <v>42011.522916666669</v>
      </c>
      <c r="R4501" s="1">
        <v>42597.752083333333</v>
      </c>
      <c r="S4501">
        <v>2.86</v>
      </c>
      <c r="T4501">
        <v>5.71</v>
      </c>
      <c r="U4501">
        <v>4.54</v>
      </c>
    </row>
    <row r="4502" spans="1:21" x14ac:dyDescent="0.25">
      <c r="A4502" t="s">
        <v>21</v>
      </c>
      <c r="B4502" t="s">
        <v>3124</v>
      </c>
      <c r="C4502" t="s">
        <v>23</v>
      </c>
      <c r="D4502" t="s">
        <v>3125</v>
      </c>
      <c r="F4502" t="s">
        <v>26</v>
      </c>
      <c r="G4502" t="s">
        <v>27</v>
      </c>
      <c r="H4502">
        <v>3</v>
      </c>
      <c r="I4502">
        <v>3</v>
      </c>
      <c r="J4502" t="s">
        <v>27</v>
      </c>
      <c r="K4502" t="s">
        <v>2593</v>
      </c>
      <c r="L4502" t="s">
        <v>2592</v>
      </c>
      <c r="M4502" t="s">
        <v>23</v>
      </c>
      <c r="N4502" t="s">
        <v>27</v>
      </c>
      <c r="O4502" t="s">
        <v>27</v>
      </c>
      <c r="P4502" t="s">
        <v>27</v>
      </c>
      <c r="Q4502" s="1">
        <v>42264.693749999999</v>
      </c>
      <c r="R4502" s="1">
        <v>42409.646527777775</v>
      </c>
      <c r="S4502" t="s">
        <v>27</v>
      </c>
      <c r="T4502" t="s">
        <v>27</v>
      </c>
      <c r="U4502" t="s">
        <v>27</v>
      </c>
    </row>
    <row r="4503" spans="1:21" x14ac:dyDescent="0.25">
      <c r="A4503" t="s">
        <v>21</v>
      </c>
      <c r="B4503" t="s">
        <v>3140</v>
      </c>
      <c r="C4503" t="s">
        <v>23</v>
      </c>
      <c r="D4503" t="s">
        <v>3141</v>
      </c>
      <c r="F4503" t="s">
        <v>26</v>
      </c>
      <c r="G4503" t="s">
        <v>27</v>
      </c>
      <c r="H4503">
        <v>3</v>
      </c>
      <c r="I4503">
        <v>3</v>
      </c>
      <c r="J4503" t="s">
        <v>27</v>
      </c>
      <c r="K4503" t="s">
        <v>828</v>
      </c>
      <c r="L4503" t="s">
        <v>465</v>
      </c>
      <c r="M4503" t="s">
        <v>23</v>
      </c>
      <c r="N4503" t="s">
        <v>27</v>
      </c>
      <c r="O4503" t="s">
        <v>27</v>
      </c>
      <c r="P4503" t="s">
        <v>27</v>
      </c>
      <c r="Q4503" s="1">
        <v>42339.961111111108</v>
      </c>
      <c r="R4503" s="1">
        <v>42772.720833333333</v>
      </c>
      <c r="S4503" t="s">
        <v>27</v>
      </c>
      <c r="T4503" t="s">
        <v>27</v>
      </c>
      <c r="U4503" t="s">
        <v>27</v>
      </c>
    </row>
    <row r="4504" spans="1:21" x14ac:dyDescent="0.25">
      <c r="A4504" t="s">
        <v>21</v>
      </c>
      <c r="B4504" t="s">
        <v>2646</v>
      </c>
      <c r="C4504" t="s">
        <v>23</v>
      </c>
      <c r="D4504" t="s">
        <v>3132</v>
      </c>
      <c r="E4504" t="s">
        <v>300</v>
      </c>
      <c r="F4504" t="s">
        <v>26</v>
      </c>
      <c r="G4504" t="s">
        <v>27</v>
      </c>
      <c r="H4504">
        <v>2</v>
      </c>
      <c r="I4504">
        <v>3</v>
      </c>
      <c r="J4504" t="s">
        <v>27</v>
      </c>
      <c r="K4504" t="s">
        <v>1015</v>
      </c>
      <c r="L4504" t="s">
        <v>1016</v>
      </c>
      <c r="M4504" t="s">
        <v>23</v>
      </c>
      <c r="N4504" t="s">
        <v>27</v>
      </c>
      <c r="O4504" t="s">
        <v>27</v>
      </c>
      <c r="P4504" t="s">
        <v>27</v>
      </c>
      <c r="Q4504" s="1">
        <v>42123.568055555559</v>
      </c>
      <c r="R4504" s="1">
        <v>42500.654861111114</v>
      </c>
      <c r="S4504" t="s">
        <v>27</v>
      </c>
      <c r="T4504" t="s">
        <v>27</v>
      </c>
      <c r="U4504" t="s">
        <v>27</v>
      </c>
    </row>
    <row r="4505" spans="1:21" x14ac:dyDescent="0.25">
      <c r="A4505" t="s">
        <v>21</v>
      </c>
      <c r="B4505" t="s">
        <v>2970</v>
      </c>
      <c r="C4505" t="s">
        <v>23</v>
      </c>
      <c r="D4505" t="s">
        <v>2971</v>
      </c>
      <c r="F4505" t="s">
        <v>151</v>
      </c>
      <c r="G4505" t="s">
        <v>27</v>
      </c>
      <c r="H4505">
        <v>3</v>
      </c>
      <c r="I4505">
        <v>3</v>
      </c>
      <c r="J4505" t="s">
        <v>27</v>
      </c>
      <c r="K4505" t="s">
        <v>1976</v>
      </c>
      <c r="L4505" t="s">
        <v>1977</v>
      </c>
      <c r="M4505" t="s">
        <v>23</v>
      </c>
      <c r="N4505" t="s">
        <v>27</v>
      </c>
      <c r="O4505" t="s">
        <v>27</v>
      </c>
      <c r="P4505" t="s">
        <v>27</v>
      </c>
      <c r="Q4505" s="1">
        <v>39524.275694444441</v>
      </c>
      <c r="R4505" s="1">
        <v>41094.401388888888</v>
      </c>
      <c r="S4505" t="s">
        <v>27</v>
      </c>
      <c r="T4505" t="s">
        <v>27</v>
      </c>
      <c r="U4505" t="s">
        <v>27</v>
      </c>
    </row>
    <row r="4506" spans="1:21" x14ac:dyDescent="0.25">
      <c r="A4506" t="s">
        <v>21</v>
      </c>
      <c r="B4506" t="s">
        <v>2321</v>
      </c>
      <c r="C4506" t="s">
        <v>23</v>
      </c>
      <c r="D4506" t="s">
        <v>2322</v>
      </c>
      <c r="E4506" t="s">
        <v>838</v>
      </c>
      <c r="F4506" t="s">
        <v>26</v>
      </c>
      <c r="G4506" t="s">
        <v>27</v>
      </c>
      <c r="H4506">
        <v>3</v>
      </c>
      <c r="I4506">
        <v>3</v>
      </c>
      <c r="J4506" t="s">
        <v>3202</v>
      </c>
      <c r="K4506" t="s">
        <v>2318</v>
      </c>
      <c r="L4506" t="s">
        <v>2320</v>
      </c>
      <c r="M4506" t="s">
        <v>23</v>
      </c>
      <c r="N4506" t="s">
        <v>27</v>
      </c>
      <c r="O4506" t="s">
        <v>27</v>
      </c>
      <c r="P4506" t="s">
        <v>27</v>
      </c>
      <c r="Q4506" s="1">
        <v>42671.489583333336</v>
      </c>
      <c r="R4506" s="1">
        <v>42909.592361111114</v>
      </c>
      <c r="S4506">
        <v>4.7</v>
      </c>
      <c r="T4506">
        <v>7.2</v>
      </c>
      <c r="U4506">
        <v>5.6</v>
      </c>
    </row>
    <row r="4507" spans="1:21" x14ac:dyDescent="0.25">
      <c r="A4507" t="s">
        <v>21</v>
      </c>
      <c r="B4507" t="s">
        <v>2464</v>
      </c>
      <c r="C4507" t="s">
        <v>23</v>
      </c>
      <c r="D4507" t="s">
        <v>2465</v>
      </c>
      <c r="E4507" t="s">
        <v>300</v>
      </c>
      <c r="F4507" t="s">
        <v>26</v>
      </c>
      <c r="G4507" t="s">
        <v>27</v>
      </c>
      <c r="H4507">
        <v>3</v>
      </c>
      <c r="I4507">
        <v>3</v>
      </c>
      <c r="J4507" t="s">
        <v>2963</v>
      </c>
      <c r="K4507" t="s">
        <v>202</v>
      </c>
      <c r="L4507" t="s">
        <v>482</v>
      </c>
      <c r="M4507" t="s">
        <v>23</v>
      </c>
      <c r="N4507" t="s">
        <v>27</v>
      </c>
      <c r="O4507" t="s">
        <v>27</v>
      </c>
      <c r="P4507" t="s">
        <v>27</v>
      </c>
      <c r="Q4507" s="1">
        <v>38178.36041666667</v>
      </c>
      <c r="R4507" s="1">
        <v>41366.45208333333</v>
      </c>
      <c r="S4507">
        <v>3.75</v>
      </c>
      <c r="T4507">
        <v>5.0199999999999996</v>
      </c>
      <c r="U4507">
        <v>4.2566666666666704</v>
      </c>
    </row>
    <row r="4508" spans="1:21" x14ac:dyDescent="0.25">
      <c r="A4508" t="s">
        <v>21</v>
      </c>
      <c r="B4508" t="s">
        <v>2597</v>
      </c>
      <c r="C4508" t="s">
        <v>23</v>
      </c>
      <c r="D4508" t="s">
        <v>2597</v>
      </c>
      <c r="E4508" t="s">
        <v>2131</v>
      </c>
      <c r="F4508" t="s">
        <v>26</v>
      </c>
      <c r="G4508" t="s">
        <v>27</v>
      </c>
      <c r="H4508">
        <v>3</v>
      </c>
      <c r="I4508">
        <v>3</v>
      </c>
      <c r="J4508" t="s">
        <v>27</v>
      </c>
      <c r="K4508" t="s">
        <v>1123</v>
      </c>
      <c r="L4508" t="s">
        <v>1124</v>
      </c>
      <c r="M4508" t="s">
        <v>23</v>
      </c>
      <c r="N4508" t="s">
        <v>27</v>
      </c>
      <c r="O4508" t="s">
        <v>27</v>
      </c>
      <c r="P4508" t="s">
        <v>27</v>
      </c>
      <c r="Q4508" s="1">
        <v>39503.473611111112</v>
      </c>
      <c r="R4508" s="1">
        <v>40309.649305555555</v>
      </c>
      <c r="S4508" t="s">
        <v>27</v>
      </c>
      <c r="T4508" t="s">
        <v>27</v>
      </c>
      <c r="U4508" t="s">
        <v>27</v>
      </c>
    </row>
    <row r="4509" spans="1:21" x14ac:dyDescent="0.25">
      <c r="A4509" t="s">
        <v>21</v>
      </c>
      <c r="B4509" t="s">
        <v>2597</v>
      </c>
      <c r="C4509" t="s">
        <v>23</v>
      </c>
      <c r="D4509" t="s">
        <v>2597</v>
      </c>
      <c r="E4509" t="s">
        <v>46</v>
      </c>
      <c r="F4509" t="s">
        <v>26</v>
      </c>
      <c r="G4509" t="s">
        <v>27</v>
      </c>
      <c r="H4509">
        <v>2</v>
      </c>
      <c r="I4509">
        <v>3</v>
      </c>
      <c r="J4509" t="s">
        <v>27</v>
      </c>
      <c r="K4509" t="s">
        <v>1015</v>
      </c>
      <c r="L4509" t="s">
        <v>1016</v>
      </c>
      <c r="M4509" t="s">
        <v>23</v>
      </c>
      <c r="N4509" t="s">
        <v>27</v>
      </c>
      <c r="O4509" t="s">
        <v>27</v>
      </c>
      <c r="P4509" t="s">
        <v>27</v>
      </c>
      <c r="Q4509" s="1">
        <v>42123.568055555559</v>
      </c>
      <c r="R4509" s="1">
        <v>42500.654861111114</v>
      </c>
      <c r="S4509" t="s">
        <v>27</v>
      </c>
      <c r="T4509" t="s">
        <v>27</v>
      </c>
      <c r="U4509" t="s">
        <v>27</v>
      </c>
    </row>
    <row r="4510" spans="1:21" x14ac:dyDescent="0.25">
      <c r="A4510" t="s">
        <v>21</v>
      </c>
      <c r="B4510" t="s">
        <v>3314</v>
      </c>
      <c r="C4510" t="s">
        <v>23</v>
      </c>
      <c r="D4510" t="s">
        <v>3315</v>
      </c>
      <c r="F4510" t="s">
        <v>26</v>
      </c>
      <c r="G4510" t="s">
        <v>27</v>
      </c>
      <c r="H4510">
        <v>3</v>
      </c>
      <c r="I4510">
        <v>3</v>
      </c>
      <c r="J4510" t="s">
        <v>27</v>
      </c>
      <c r="K4510" t="s">
        <v>3314</v>
      </c>
      <c r="L4510" t="s">
        <v>3315</v>
      </c>
      <c r="M4510" t="s">
        <v>23</v>
      </c>
      <c r="N4510" t="s">
        <v>27</v>
      </c>
      <c r="O4510" t="s">
        <v>27</v>
      </c>
      <c r="P4510" t="s">
        <v>27</v>
      </c>
      <c r="Q4510" s="1">
        <v>42144.607638888891</v>
      </c>
      <c r="R4510" s="1">
        <v>42450.42291666667</v>
      </c>
      <c r="S4510" t="s">
        <v>27</v>
      </c>
      <c r="T4510" t="s">
        <v>27</v>
      </c>
      <c r="U4510" t="s">
        <v>27</v>
      </c>
    </row>
    <row r="4511" spans="1:21" x14ac:dyDescent="0.25">
      <c r="A4511" t="s">
        <v>21</v>
      </c>
      <c r="B4511" t="s">
        <v>3318</v>
      </c>
      <c r="C4511" t="s">
        <v>23</v>
      </c>
      <c r="D4511" t="s">
        <v>494</v>
      </c>
      <c r="E4511" t="s">
        <v>123</v>
      </c>
      <c r="F4511" t="s">
        <v>26</v>
      </c>
      <c r="G4511" t="s">
        <v>27</v>
      </c>
      <c r="H4511">
        <v>3</v>
      </c>
      <c r="I4511">
        <v>3</v>
      </c>
      <c r="J4511" t="s">
        <v>27</v>
      </c>
      <c r="K4511" t="s">
        <v>697</v>
      </c>
      <c r="L4511" t="s">
        <v>698</v>
      </c>
      <c r="M4511" t="s">
        <v>23</v>
      </c>
      <c r="N4511" t="s">
        <v>27</v>
      </c>
      <c r="O4511" t="s">
        <v>27</v>
      </c>
      <c r="P4511" t="s">
        <v>27</v>
      </c>
      <c r="Q4511" s="1">
        <v>37825.609027777777</v>
      </c>
      <c r="R4511" s="1">
        <v>37866.703472222223</v>
      </c>
      <c r="S4511">
        <v>0.13</v>
      </c>
      <c r="T4511">
        <v>3.97</v>
      </c>
      <c r="U4511">
        <v>1.89</v>
      </c>
    </row>
    <row r="4512" spans="1:21" x14ac:dyDescent="0.25">
      <c r="A4512" t="s">
        <v>21</v>
      </c>
      <c r="B4512" t="s">
        <v>2048</v>
      </c>
      <c r="C4512" t="s">
        <v>23</v>
      </c>
      <c r="D4512" t="s">
        <v>2049</v>
      </c>
      <c r="E4512" t="s">
        <v>46</v>
      </c>
      <c r="F4512" t="s">
        <v>26</v>
      </c>
      <c r="G4512" t="s">
        <v>27</v>
      </c>
      <c r="H4512">
        <v>3</v>
      </c>
      <c r="I4512">
        <v>3</v>
      </c>
      <c r="J4512" t="s">
        <v>2934</v>
      </c>
      <c r="K4512" t="s">
        <v>1015</v>
      </c>
      <c r="L4512" t="s">
        <v>1016</v>
      </c>
      <c r="M4512" t="s">
        <v>23</v>
      </c>
      <c r="N4512" t="s">
        <v>27</v>
      </c>
      <c r="O4512" t="s">
        <v>27</v>
      </c>
      <c r="P4512" t="s">
        <v>27</v>
      </c>
      <c r="Q4512" s="1">
        <v>42011.522916666669</v>
      </c>
      <c r="R4512" s="1">
        <v>42597.752083333333</v>
      </c>
      <c r="S4512">
        <v>96</v>
      </c>
      <c r="T4512">
        <v>121</v>
      </c>
      <c r="U4512">
        <v>110.333333333333</v>
      </c>
    </row>
    <row r="4513" spans="1:21" x14ac:dyDescent="0.25">
      <c r="A4513" t="s">
        <v>21</v>
      </c>
      <c r="B4513" t="s">
        <v>3322</v>
      </c>
      <c r="C4513" t="s">
        <v>23</v>
      </c>
      <c r="D4513" t="s">
        <v>2433</v>
      </c>
      <c r="F4513" t="s">
        <v>26</v>
      </c>
      <c r="G4513" t="s">
        <v>27</v>
      </c>
      <c r="H4513">
        <v>3</v>
      </c>
      <c r="I4513">
        <v>3</v>
      </c>
      <c r="J4513" t="s">
        <v>27</v>
      </c>
      <c r="K4513" t="s">
        <v>2716</v>
      </c>
      <c r="L4513" t="s">
        <v>1812</v>
      </c>
      <c r="M4513" t="s">
        <v>23</v>
      </c>
      <c r="N4513" t="s">
        <v>27</v>
      </c>
      <c r="O4513" t="s">
        <v>27</v>
      </c>
      <c r="P4513" t="s">
        <v>27</v>
      </c>
      <c r="Q4513" s="1">
        <v>41723.665972222225</v>
      </c>
      <c r="R4513" s="1">
        <v>42285.544444444444</v>
      </c>
      <c r="S4513" t="s">
        <v>27</v>
      </c>
      <c r="T4513" t="s">
        <v>27</v>
      </c>
      <c r="U4513" t="s">
        <v>27</v>
      </c>
    </row>
    <row r="4514" spans="1:21" x14ac:dyDescent="0.25">
      <c r="A4514" t="s">
        <v>21</v>
      </c>
      <c r="B4514" t="s">
        <v>2321</v>
      </c>
      <c r="C4514" t="s">
        <v>23</v>
      </c>
      <c r="D4514" t="s">
        <v>2322</v>
      </c>
      <c r="E4514" t="s">
        <v>838</v>
      </c>
      <c r="F4514" t="s">
        <v>26</v>
      </c>
      <c r="G4514" t="s">
        <v>27</v>
      </c>
      <c r="H4514">
        <v>3</v>
      </c>
      <c r="I4514">
        <v>3</v>
      </c>
      <c r="J4514" t="s">
        <v>3332</v>
      </c>
      <c r="K4514" t="s">
        <v>2318</v>
      </c>
      <c r="L4514" t="s">
        <v>2320</v>
      </c>
      <c r="M4514" t="s">
        <v>23</v>
      </c>
      <c r="N4514" t="s">
        <v>27</v>
      </c>
      <c r="O4514" t="s">
        <v>27</v>
      </c>
      <c r="P4514" t="s">
        <v>27</v>
      </c>
      <c r="Q4514" s="1">
        <v>42674.444444444445</v>
      </c>
      <c r="R4514" s="1">
        <v>42808.60833333333</v>
      </c>
      <c r="S4514">
        <v>3.9</v>
      </c>
      <c r="T4514">
        <v>4.8</v>
      </c>
      <c r="U4514">
        <v>4.3333333333333304</v>
      </c>
    </row>
    <row r="4515" spans="1:21" x14ac:dyDescent="0.25">
      <c r="A4515" t="s">
        <v>21</v>
      </c>
      <c r="B4515" t="s">
        <v>2642</v>
      </c>
      <c r="C4515" t="s">
        <v>23</v>
      </c>
      <c r="D4515" t="s">
        <v>2642</v>
      </c>
      <c r="E4515" t="s">
        <v>300</v>
      </c>
      <c r="F4515" t="s">
        <v>26</v>
      </c>
      <c r="G4515" t="s">
        <v>27</v>
      </c>
      <c r="H4515">
        <v>2</v>
      </c>
      <c r="I4515">
        <v>3</v>
      </c>
      <c r="J4515" t="s">
        <v>27</v>
      </c>
      <c r="K4515" t="s">
        <v>1015</v>
      </c>
      <c r="L4515" t="s">
        <v>1016</v>
      </c>
      <c r="M4515" t="s">
        <v>23</v>
      </c>
      <c r="N4515" t="s">
        <v>27</v>
      </c>
      <c r="O4515" t="s">
        <v>27</v>
      </c>
      <c r="P4515" t="s">
        <v>27</v>
      </c>
      <c r="Q4515" s="1">
        <v>42123.568055555559</v>
      </c>
      <c r="R4515" s="1">
        <v>42500.654861111114</v>
      </c>
      <c r="S4515" t="s">
        <v>27</v>
      </c>
      <c r="T4515" t="s">
        <v>27</v>
      </c>
      <c r="U4515" t="s">
        <v>27</v>
      </c>
    </row>
    <row r="4516" spans="1:21" x14ac:dyDescent="0.25">
      <c r="A4516" t="s">
        <v>21</v>
      </c>
      <c r="B4516" t="s">
        <v>3359</v>
      </c>
      <c r="C4516" t="s">
        <v>23</v>
      </c>
      <c r="D4516" t="s">
        <v>3360</v>
      </c>
      <c r="E4516" t="s">
        <v>921</v>
      </c>
      <c r="F4516" t="s">
        <v>26</v>
      </c>
      <c r="G4516" t="s">
        <v>27</v>
      </c>
      <c r="H4516">
        <v>3</v>
      </c>
      <c r="I4516">
        <v>3</v>
      </c>
      <c r="J4516" t="s">
        <v>27</v>
      </c>
      <c r="K4516" t="s">
        <v>3359</v>
      </c>
      <c r="L4516" t="s">
        <v>3360</v>
      </c>
      <c r="M4516" t="s">
        <v>23</v>
      </c>
      <c r="N4516" t="s">
        <v>27</v>
      </c>
      <c r="O4516" t="s">
        <v>27</v>
      </c>
      <c r="P4516" t="s">
        <v>27</v>
      </c>
      <c r="Q4516" s="1">
        <v>42927.380555555559</v>
      </c>
      <c r="R4516" s="1">
        <v>42993.069444444445</v>
      </c>
      <c r="S4516" t="s">
        <v>27</v>
      </c>
      <c r="T4516" t="s">
        <v>27</v>
      </c>
      <c r="U4516" t="s">
        <v>27</v>
      </c>
    </row>
    <row r="4517" spans="1:21" x14ac:dyDescent="0.25">
      <c r="A4517" t="s">
        <v>21</v>
      </c>
      <c r="B4517" t="s">
        <v>3385</v>
      </c>
      <c r="C4517" t="s">
        <v>23</v>
      </c>
      <c r="D4517" t="s">
        <v>3386</v>
      </c>
      <c r="F4517" t="s">
        <v>107</v>
      </c>
      <c r="G4517" t="s">
        <v>27</v>
      </c>
      <c r="H4517">
        <v>3</v>
      </c>
      <c r="I4517">
        <v>3</v>
      </c>
      <c r="J4517" t="s">
        <v>27</v>
      </c>
      <c r="K4517" t="s">
        <v>503</v>
      </c>
      <c r="L4517" t="s">
        <v>504</v>
      </c>
      <c r="M4517" t="s">
        <v>23</v>
      </c>
      <c r="N4517" t="s">
        <v>27</v>
      </c>
      <c r="O4517" t="s">
        <v>27</v>
      </c>
      <c r="P4517" t="s">
        <v>27</v>
      </c>
      <c r="Q4517" s="1">
        <v>40890.6</v>
      </c>
      <c r="R4517" s="1">
        <v>41267.746527777781</v>
      </c>
      <c r="S4517" t="s">
        <v>27</v>
      </c>
      <c r="T4517" t="s">
        <v>27</v>
      </c>
      <c r="U4517" t="s">
        <v>27</v>
      </c>
    </row>
    <row r="4518" spans="1:21" x14ac:dyDescent="0.25">
      <c r="A4518" t="s">
        <v>21</v>
      </c>
      <c r="B4518" t="s">
        <v>3387</v>
      </c>
      <c r="C4518" t="s">
        <v>23</v>
      </c>
      <c r="D4518" t="s">
        <v>3388</v>
      </c>
      <c r="E4518" t="s">
        <v>211</v>
      </c>
      <c r="F4518" t="s">
        <v>26</v>
      </c>
      <c r="G4518" t="s">
        <v>27</v>
      </c>
      <c r="H4518">
        <v>3</v>
      </c>
      <c r="I4518">
        <v>3</v>
      </c>
      <c r="J4518" t="s">
        <v>27</v>
      </c>
      <c r="K4518" t="s">
        <v>550</v>
      </c>
      <c r="L4518" t="s">
        <v>551</v>
      </c>
      <c r="M4518" t="s">
        <v>23</v>
      </c>
      <c r="N4518" t="s">
        <v>27</v>
      </c>
      <c r="O4518" t="s">
        <v>27</v>
      </c>
      <c r="P4518" t="s">
        <v>27</v>
      </c>
      <c r="Q4518" s="1">
        <v>39952.762499999997</v>
      </c>
      <c r="R4518" s="1">
        <v>40240.738194444442</v>
      </c>
      <c r="S4518">
        <v>101</v>
      </c>
      <c r="T4518">
        <v>224</v>
      </c>
      <c r="U4518">
        <v>151.333333333333</v>
      </c>
    </row>
    <row r="4519" spans="1:21" x14ac:dyDescent="0.25">
      <c r="A4519" t="s">
        <v>21</v>
      </c>
      <c r="B4519" t="s">
        <v>3399</v>
      </c>
      <c r="C4519" t="s">
        <v>23</v>
      </c>
      <c r="D4519" t="s">
        <v>3400</v>
      </c>
      <c r="E4519" t="s">
        <v>1006</v>
      </c>
      <c r="F4519" t="s">
        <v>26</v>
      </c>
      <c r="G4519" t="s">
        <v>27</v>
      </c>
      <c r="H4519">
        <v>2</v>
      </c>
      <c r="I4519">
        <v>3</v>
      </c>
      <c r="J4519" t="s">
        <v>27</v>
      </c>
      <c r="K4519" t="s">
        <v>3399</v>
      </c>
      <c r="L4519" t="s">
        <v>3400</v>
      </c>
      <c r="M4519" t="s">
        <v>23</v>
      </c>
      <c r="N4519" t="s">
        <v>27</v>
      </c>
      <c r="O4519" t="s">
        <v>27</v>
      </c>
      <c r="P4519" t="s">
        <v>27</v>
      </c>
      <c r="Q4519" s="1">
        <v>42346.566666666666</v>
      </c>
      <c r="R4519" s="1">
        <v>42398.752083333333</v>
      </c>
      <c r="S4519" t="s">
        <v>27</v>
      </c>
      <c r="T4519" t="s">
        <v>27</v>
      </c>
      <c r="U4519" t="s">
        <v>27</v>
      </c>
    </row>
    <row r="4520" spans="1:21" x14ac:dyDescent="0.25">
      <c r="A4520" t="s">
        <v>21</v>
      </c>
      <c r="B4520" t="s">
        <v>2464</v>
      </c>
      <c r="C4520" t="s">
        <v>23</v>
      </c>
      <c r="D4520" t="s">
        <v>2465</v>
      </c>
      <c r="E4520" t="s">
        <v>300</v>
      </c>
      <c r="F4520" t="s">
        <v>26</v>
      </c>
      <c r="G4520" t="s">
        <v>27</v>
      </c>
      <c r="H4520">
        <v>2</v>
      </c>
      <c r="I4520">
        <v>3</v>
      </c>
      <c r="J4520" t="s">
        <v>27</v>
      </c>
      <c r="K4520" t="s">
        <v>1015</v>
      </c>
      <c r="L4520" t="s">
        <v>1016</v>
      </c>
      <c r="M4520" t="s">
        <v>23</v>
      </c>
      <c r="N4520" t="s">
        <v>27</v>
      </c>
      <c r="O4520" t="s">
        <v>27</v>
      </c>
      <c r="P4520" t="s">
        <v>27</v>
      </c>
      <c r="Q4520" s="1">
        <v>42123.568055555559</v>
      </c>
      <c r="R4520" s="1">
        <v>42500.654861111114</v>
      </c>
      <c r="S4520" t="s">
        <v>27</v>
      </c>
      <c r="T4520" t="s">
        <v>27</v>
      </c>
      <c r="U4520" t="s">
        <v>27</v>
      </c>
    </row>
    <row r="4521" spans="1:21" x14ac:dyDescent="0.25">
      <c r="A4521" t="s">
        <v>21</v>
      </c>
      <c r="B4521" t="s">
        <v>3429</v>
      </c>
      <c r="C4521" t="s">
        <v>23</v>
      </c>
      <c r="D4521" t="s">
        <v>3430</v>
      </c>
      <c r="F4521" t="s">
        <v>26</v>
      </c>
      <c r="G4521" t="s">
        <v>27</v>
      </c>
      <c r="H4521">
        <v>3</v>
      </c>
      <c r="I4521">
        <v>3</v>
      </c>
      <c r="J4521" t="s">
        <v>27</v>
      </c>
      <c r="K4521" t="s">
        <v>3314</v>
      </c>
      <c r="L4521" t="s">
        <v>3315</v>
      </c>
      <c r="M4521" t="s">
        <v>23</v>
      </c>
      <c r="N4521" t="s">
        <v>27</v>
      </c>
      <c r="O4521" t="s">
        <v>27</v>
      </c>
      <c r="P4521" t="s">
        <v>27</v>
      </c>
      <c r="Q4521" s="1">
        <v>42144.607638888891</v>
      </c>
      <c r="R4521" s="1">
        <v>42450.42291666667</v>
      </c>
      <c r="S4521" t="s">
        <v>27</v>
      </c>
      <c r="T4521" t="s">
        <v>27</v>
      </c>
      <c r="U4521" t="s">
        <v>27</v>
      </c>
    </row>
    <row r="4522" spans="1:21" x14ac:dyDescent="0.25">
      <c r="A4522" t="s">
        <v>21</v>
      </c>
      <c r="B4522" t="s">
        <v>2332</v>
      </c>
      <c r="C4522" t="s">
        <v>23</v>
      </c>
      <c r="D4522" t="s">
        <v>2332</v>
      </c>
      <c r="E4522" t="s">
        <v>46</v>
      </c>
      <c r="F4522" t="s">
        <v>26</v>
      </c>
      <c r="G4522" t="s">
        <v>27</v>
      </c>
      <c r="H4522">
        <v>3</v>
      </c>
      <c r="I4522">
        <v>3</v>
      </c>
      <c r="J4522" t="s">
        <v>2497</v>
      </c>
      <c r="K4522" t="s">
        <v>2332</v>
      </c>
      <c r="L4522" t="s">
        <v>2332</v>
      </c>
      <c r="M4522" t="s">
        <v>23</v>
      </c>
      <c r="N4522" t="s">
        <v>27</v>
      </c>
      <c r="O4522" t="s">
        <v>27</v>
      </c>
      <c r="P4522" t="s">
        <v>27</v>
      </c>
      <c r="Q4522" s="1">
        <v>38848.760416666664</v>
      </c>
      <c r="R4522" s="1">
        <v>40141.789583333331</v>
      </c>
      <c r="S4522">
        <v>1</v>
      </c>
      <c r="T4522">
        <v>3</v>
      </c>
      <c r="U4522">
        <v>1.8</v>
      </c>
    </row>
    <row r="4523" spans="1:21" x14ac:dyDescent="0.25">
      <c r="A4523" t="s">
        <v>21</v>
      </c>
      <c r="B4523" t="s">
        <v>3456</v>
      </c>
      <c r="C4523" t="s">
        <v>23</v>
      </c>
      <c r="D4523" t="s">
        <v>3457</v>
      </c>
      <c r="E4523" t="s">
        <v>1666</v>
      </c>
      <c r="F4523" t="s">
        <v>107</v>
      </c>
      <c r="G4523" t="s">
        <v>27</v>
      </c>
      <c r="H4523">
        <v>3</v>
      </c>
      <c r="I4523">
        <v>3</v>
      </c>
      <c r="J4523" t="s">
        <v>27</v>
      </c>
      <c r="K4523" t="s">
        <v>3458</v>
      </c>
      <c r="L4523" t="s">
        <v>3459</v>
      </c>
      <c r="M4523" t="s">
        <v>23</v>
      </c>
      <c r="N4523" t="s">
        <v>27</v>
      </c>
      <c r="O4523" t="s">
        <v>27</v>
      </c>
      <c r="P4523" t="s">
        <v>27</v>
      </c>
      <c r="Q4523" s="1">
        <v>41460.761805555558</v>
      </c>
      <c r="R4523" s="1">
        <v>41551.324999999997</v>
      </c>
      <c r="S4523">
        <v>0.1</v>
      </c>
      <c r="T4523">
        <v>2.09</v>
      </c>
      <c r="U4523">
        <v>0.89</v>
      </c>
    </row>
    <row r="4524" spans="1:21" x14ac:dyDescent="0.25">
      <c r="A4524" t="s">
        <v>21</v>
      </c>
      <c r="B4524" t="s">
        <v>2048</v>
      </c>
      <c r="C4524" t="s">
        <v>23</v>
      </c>
      <c r="D4524" t="s">
        <v>2049</v>
      </c>
      <c r="E4524" t="s">
        <v>46</v>
      </c>
      <c r="F4524" t="s">
        <v>26</v>
      </c>
      <c r="G4524" t="s">
        <v>27</v>
      </c>
      <c r="H4524">
        <v>2</v>
      </c>
      <c r="I4524">
        <v>3</v>
      </c>
      <c r="J4524" t="s">
        <v>27</v>
      </c>
      <c r="K4524" t="s">
        <v>1015</v>
      </c>
      <c r="L4524" t="s">
        <v>1016</v>
      </c>
      <c r="M4524" t="s">
        <v>23</v>
      </c>
      <c r="N4524" t="s">
        <v>27</v>
      </c>
      <c r="O4524" t="s">
        <v>27</v>
      </c>
      <c r="P4524" t="s">
        <v>27</v>
      </c>
      <c r="Q4524" s="1">
        <v>42123.568055555559</v>
      </c>
      <c r="R4524" s="1">
        <v>42500.654861111114</v>
      </c>
      <c r="S4524" t="s">
        <v>27</v>
      </c>
      <c r="T4524" t="s">
        <v>27</v>
      </c>
      <c r="U4524" t="s">
        <v>27</v>
      </c>
    </row>
    <row r="4525" spans="1:21" x14ac:dyDescent="0.25">
      <c r="A4525" t="s">
        <v>21</v>
      </c>
      <c r="B4525" t="s">
        <v>3468</v>
      </c>
      <c r="C4525" t="s">
        <v>23</v>
      </c>
      <c r="D4525" t="s">
        <v>1457</v>
      </c>
      <c r="F4525" t="s">
        <v>26</v>
      </c>
      <c r="G4525" t="s">
        <v>27</v>
      </c>
      <c r="H4525">
        <v>3</v>
      </c>
      <c r="I4525">
        <v>3</v>
      </c>
      <c r="J4525" t="s">
        <v>27</v>
      </c>
      <c r="K4525" t="s">
        <v>828</v>
      </c>
      <c r="L4525" t="s">
        <v>465</v>
      </c>
      <c r="M4525" t="s">
        <v>23</v>
      </c>
      <c r="N4525" t="s">
        <v>27</v>
      </c>
      <c r="O4525" t="s">
        <v>27</v>
      </c>
      <c r="P4525" t="s">
        <v>27</v>
      </c>
      <c r="Q4525" s="1">
        <v>42339.961111111108</v>
      </c>
      <c r="R4525" s="1">
        <v>42772.720833333333</v>
      </c>
      <c r="S4525" t="s">
        <v>27</v>
      </c>
      <c r="T4525" t="s">
        <v>27</v>
      </c>
      <c r="U4525" t="s">
        <v>27</v>
      </c>
    </row>
    <row r="4526" spans="1:21" x14ac:dyDescent="0.25">
      <c r="A4526" t="s">
        <v>21</v>
      </c>
      <c r="B4526" t="s">
        <v>3494</v>
      </c>
      <c r="C4526" t="s">
        <v>23</v>
      </c>
      <c r="D4526">
        <v>14</v>
      </c>
      <c r="E4526" t="s">
        <v>1666</v>
      </c>
      <c r="F4526" t="s">
        <v>107</v>
      </c>
      <c r="G4526" t="s">
        <v>27</v>
      </c>
      <c r="H4526">
        <v>3</v>
      </c>
      <c r="I4526">
        <v>3</v>
      </c>
      <c r="J4526" t="s">
        <v>27</v>
      </c>
      <c r="K4526" t="s">
        <v>3458</v>
      </c>
      <c r="L4526" t="s">
        <v>3459</v>
      </c>
      <c r="M4526" t="s">
        <v>23</v>
      </c>
      <c r="N4526" t="s">
        <v>27</v>
      </c>
      <c r="O4526" t="s">
        <v>27</v>
      </c>
      <c r="P4526" t="s">
        <v>27</v>
      </c>
      <c r="Q4526" s="1">
        <v>41460.761805555558</v>
      </c>
      <c r="R4526" s="1">
        <v>41551.324999999997</v>
      </c>
      <c r="S4526">
        <v>1.47</v>
      </c>
      <c r="T4526">
        <v>197.16</v>
      </c>
      <c r="U4526">
        <v>66.73</v>
      </c>
    </row>
    <row r="4527" spans="1:21" x14ac:dyDescent="0.25">
      <c r="A4527" t="s">
        <v>21</v>
      </c>
      <c r="B4527" t="s">
        <v>2695</v>
      </c>
      <c r="C4527" t="s">
        <v>23</v>
      </c>
      <c r="D4527" t="s">
        <v>2695</v>
      </c>
      <c r="E4527" t="s">
        <v>1274</v>
      </c>
      <c r="F4527" t="s">
        <v>26</v>
      </c>
      <c r="G4527" t="s">
        <v>27</v>
      </c>
      <c r="H4527">
        <v>3</v>
      </c>
      <c r="I4527">
        <v>3</v>
      </c>
      <c r="J4527" t="s">
        <v>3216</v>
      </c>
      <c r="K4527" t="s">
        <v>1015</v>
      </c>
      <c r="L4527" t="s">
        <v>1016</v>
      </c>
      <c r="M4527" t="s">
        <v>23</v>
      </c>
      <c r="N4527" t="s">
        <v>27</v>
      </c>
      <c r="O4527" t="s">
        <v>27</v>
      </c>
      <c r="P4527" t="s">
        <v>27</v>
      </c>
      <c r="Q4527" s="1">
        <v>42011.522916666669</v>
      </c>
      <c r="R4527" s="1">
        <v>42597.752083333333</v>
      </c>
      <c r="S4527">
        <v>25.9</v>
      </c>
      <c r="T4527">
        <v>30.6</v>
      </c>
      <c r="U4527">
        <v>28.466666666666701</v>
      </c>
    </row>
    <row r="4528" spans="1:21" x14ac:dyDescent="0.25">
      <c r="A4528" t="s">
        <v>21</v>
      </c>
      <c r="B4528" t="s">
        <v>3519</v>
      </c>
      <c r="C4528" t="s">
        <v>23</v>
      </c>
      <c r="D4528" t="s">
        <v>3520</v>
      </c>
      <c r="F4528" t="s">
        <v>26</v>
      </c>
      <c r="G4528" t="s">
        <v>27</v>
      </c>
      <c r="H4528">
        <v>3</v>
      </c>
      <c r="I4528">
        <v>3</v>
      </c>
      <c r="J4528" t="s">
        <v>27</v>
      </c>
      <c r="K4528" t="s">
        <v>828</v>
      </c>
      <c r="L4528" t="s">
        <v>465</v>
      </c>
      <c r="M4528" t="s">
        <v>23</v>
      </c>
      <c r="N4528" t="s">
        <v>27</v>
      </c>
      <c r="O4528" t="s">
        <v>27</v>
      </c>
      <c r="P4528" t="s">
        <v>27</v>
      </c>
      <c r="Q4528" s="1">
        <v>42339.961111111108</v>
      </c>
      <c r="R4528" s="1">
        <v>42772.720833333333</v>
      </c>
      <c r="S4528" t="s">
        <v>27</v>
      </c>
      <c r="T4528" t="s">
        <v>27</v>
      </c>
      <c r="U4528" t="s">
        <v>27</v>
      </c>
    </row>
    <row r="4529" spans="1:21" x14ac:dyDescent="0.25">
      <c r="A4529" t="s">
        <v>21</v>
      </c>
      <c r="B4529" t="s">
        <v>2923</v>
      </c>
      <c r="C4529" t="s">
        <v>23</v>
      </c>
      <c r="D4529" t="s">
        <v>3013</v>
      </c>
      <c r="F4529" t="s">
        <v>107</v>
      </c>
      <c r="G4529" t="s">
        <v>27</v>
      </c>
      <c r="H4529">
        <v>3</v>
      </c>
      <c r="I4529">
        <v>3</v>
      </c>
      <c r="J4529" t="s">
        <v>27</v>
      </c>
      <c r="K4529" t="s">
        <v>2923</v>
      </c>
      <c r="L4529" t="s">
        <v>2922</v>
      </c>
      <c r="M4529" t="s">
        <v>23</v>
      </c>
      <c r="N4529" t="s">
        <v>27</v>
      </c>
      <c r="O4529" t="s">
        <v>27</v>
      </c>
      <c r="P4529" t="s">
        <v>27</v>
      </c>
      <c r="Q4529" s="1">
        <v>39577.75</v>
      </c>
      <c r="R4529" s="1">
        <v>40946.554861111108</v>
      </c>
      <c r="S4529" t="s">
        <v>27</v>
      </c>
      <c r="T4529" t="s">
        <v>27</v>
      </c>
      <c r="U4529" t="s">
        <v>27</v>
      </c>
    </row>
    <row r="4530" spans="1:21" x14ac:dyDescent="0.25">
      <c r="A4530" t="s">
        <v>21</v>
      </c>
      <c r="B4530" t="s">
        <v>2318</v>
      </c>
      <c r="C4530" t="s">
        <v>23</v>
      </c>
      <c r="D4530" t="s">
        <v>2318</v>
      </c>
      <c r="E4530" t="s">
        <v>69</v>
      </c>
      <c r="F4530" t="s">
        <v>26</v>
      </c>
      <c r="G4530" t="s">
        <v>27</v>
      </c>
      <c r="H4530">
        <v>3</v>
      </c>
      <c r="I4530">
        <v>3</v>
      </c>
      <c r="J4530" t="s">
        <v>3571</v>
      </c>
      <c r="K4530" t="s">
        <v>2318</v>
      </c>
      <c r="L4530" t="s">
        <v>2320</v>
      </c>
      <c r="M4530" t="s">
        <v>23</v>
      </c>
      <c r="N4530" t="s">
        <v>27</v>
      </c>
      <c r="O4530" t="s">
        <v>27</v>
      </c>
      <c r="P4530" t="s">
        <v>27</v>
      </c>
      <c r="Q4530" s="1">
        <v>42493.495138888888</v>
      </c>
      <c r="R4530" s="1">
        <v>42943.503472222219</v>
      </c>
      <c r="S4530">
        <v>14.3</v>
      </c>
      <c r="T4530">
        <v>36.6</v>
      </c>
      <c r="U4530">
        <v>22.4</v>
      </c>
    </row>
    <row r="4531" spans="1:21" x14ac:dyDescent="0.25">
      <c r="A4531" t="s">
        <v>21</v>
      </c>
      <c r="B4531" t="s">
        <v>3387</v>
      </c>
      <c r="C4531" t="s">
        <v>23</v>
      </c>
      <c r="D4531" t="s">
        <v>3388</v>
      </c>
      <c r="E4531" t="s">
        <v>211</v>
      </c>
      <c r="F4531" t="s">
        <v>26</v>
      </c>
      <c r="G4531" t="s">
        <v>27</v>
      </c>
      <c r="H4531">
        <v>3</v>
      </c>
      <c r="I4531">
        <v>3</v>
      </c>
      <c r="J4531" t="s">
        <v>27</v>
      </c>
      <c r="K4531" t="s">
        <v>3387</v>
      </c>
      <c r="L4531" t="s">
        <v>3388</v>
      </c>
      <c r="M4531" t="s">
        <v>23</v>
      </c>
      <c r="N4531" t="s">
        <v>27</v>
      </c>
      <c r="O4531" t="s">
        <v>27</v>
      </c>
      <c r="P4531" t="s">
        <v>27</v>
      </c>
      <c r="Q4531" s="1">
        <v>38246.701388888891</v>
      </c>
      <c r="R4531" s="1">
        <v>40301.425694444442</v>
      </c>
      <c r="S4531">
        <v>108</v>
      </c>
      <c r="T4531">
        <v>108</v>
      </c>
      <c r="U4531">
        <v>108</v>
      </c>
    </row>
    <row r="4532" spans="1:21" x14ac:dyDescent="0.25">
      <c r="A4532" t="s">
        <v>21</v>
      </c>
      <c r="B4532" t="s">
        <v>2318</v>
      </c>
      <c r="C4532" t="s">
        <v>23</v>
      </c>
      <c r="D4532" t="s">
        <v>2318</v>
      </c>
      <c r="E4532" t="s">
        <v>1006</v>
      </c>
      <c r="F4532" t="s">
        <v>26</v>
      </c>
      <c r="G4532" t="s">
        <v>27</v>
      </c>
      <c r="H4532">
        <v>3</v>
      </c>
      <c r="I4532">
        <v>3</v>
      </c>
      <c r="J4532" t="s">
        <v>27</v>
      </c>
      <c r="K4532" t="s">
        <v>2447</v>
      </c>
      <c r="L4532" t="s">
        <v>2320</v>
      </c>
      <c r="M4532" t="s">
        <v>23</v>
      </c>
      <c r="N4532" t="s">
        <v>27</v>
      </c>
      <c r="O4532" t="s">
        <v>27</v>
      </c>
      <c r="P4532" t="s">
        <v>27</v>
      </c>
      <c r="Q4532" s="1">
        <v>41866.443055555559</v>
      </c>
      <c r="R4532" s="1">
        <v>42040.644444444442</v>
      </c>
      <c r="S4532">
        <v>16</v>
      </c>
      <c r="T4532">
        <v>84</v>
      </c>
      <c r="U4532">
        <v>43.3333333333333</v>
      </c>
    </row>
    <row r="4533" spans="1:21" x14ac:dyDescent="0.25">
      <c r="A4533" t="s">
        <v>21</v>
      </c>
      <c r="B4533" t="s">
        <v>2096</v>
      </c>
      <c r="C4533" t="s">
        <v>23</v>
      </c>
      <c r="D4533" t="s">
        <v>2097</v>
      </c>
      <c r="F4533" t="s">
        <v>26</v>
      </c>
      <c r="G4533" t="s">
        <v>27</v>
      </c>
      <c r="H4533">
        <v>3</v>
      </c>
      <c r="I4533">
        <v>3</v>
      </c>
      <c r="J4533" t="s">
        <v>27</v>
      </c>
      <c r="K4533" t="s">
        <v>3660</v>
      </c>
      <c r="L4533" t="s">
        <v>3661</v>
      </c>
      <c r="M4533" t="s">
        <v>23</v>
      </c>
      <c r="N4533" t="s">
        <v>27</v>
      </c>
      <c r="O4533" t="s">
        <v>27</v>
      </c>
      <c r="P4533" t="s">
        <v>27</v>
      </c>
      <c r="Q4533" s="1">
        <v>37806.699999999997</v>
      </c>
      <c r="R4533" s="1">
        <v>40298.362500000003</v>
      </c>
      <c r="S4533" t="s">
        <v>27</v>
      </c>
      <c r="T4533" t="s">
        <v>27</v>
      </c>
      <c r="U4533" t="s">
        <v>27</v>
      </c>
    </row>
    <row r="4534" spans="1:21" x14ac:dyDescent="0.25">
      <c r="A4534" t="s">
        <v>21</v>
      </c>
      <c r="B4534" t="s">
        <v>2464</v>
      </c>
      <c r="C4534" t="s">
        <v>23</v>
      </c>
      <c r="D4534" t="s">
        <v>2465</v>
      </c>
      <c r="E4534" t="s">
        <v>300</v>
      </c>
      <c r="F4534" t="s">
        <v>26</v>
      </c>
      <c r="G4534" t="s">
        <v>27</v>
      </c>
      <c r="H4534">
        <v>3</v>
      </c>
      <c r="I4534">
        <v>3</v>
      </c>
      <c r="J4534" t="s">
        <v>3300</v>
      </c>
      <c r="K4534" t="s">
        <v>1015</v>
      </c>
      <c r="L4534" t="s">
        <v>1016</v>
      </c>
      <c r="M4534" t="s">
        <v>23</v>
      </c>
      <c r="N4534" t="s">
        <v>27</v>
      </c>
      <c r="O4534" t="s">
        <v>27</v>
      </c>
      <c r="P4534" t="s">
        <v>27</v>
      </c>
      <c r="Q4534" s="1">
        <v>42011.522916666669</v>
      </c>
      <c r="R4534" s="1">
        <v>42597.752083333333</v>
      </c>
      <c r="S4534">
        <v>2.65</v>
      </c>
      <c r="T4534">
        <v>3.78</v>
      </c>
      <c r="U4534">
        <v>3.12666666666667</v>
      </c>
    </row>
    <row r="4535" spans="1:21" x14ac:dyDescent="0.25">
      <c r="A4535" t="s">
        <v>21</v>
      </c>
      <c r="B4535" t="s">
        <v>2648</v>
      </c>
      <c r="C4535" t="s">
        <v>23</v>
      </c>
      <c r="D4535" t="s">
        <v>2648</v>
      </c>
      <c r="E4535" t="s">
        <v>2649</v>
      </c>
      <c r="F4535" t="s">
        <v>26</v>
      </c>
      <c r="G4535" t="s">
        <v>27</v>
      </c>
      <c r="H4535">
        <v>2</v>
      </c>
      <c r="I4535">
        <v>3</v>
      </c>
      <c r="J4535" t="s">
        <v>27</v>
      </c>
      <c r="K4535" t="s">
        <v>1015</v>
      </c>
      <c r="L4535" t="s">
        <v>1016</v>
      </c>
      <c r="M4535" t="s">
        <v>23</v>
      </c>
      <c r="N4535" t="s">
        <v>27</v>
      </c>
      <c r="O4535" t="s">
        <v>27</v>
      </c>
      <c r="P4535" t="s">
        <v>27</v>
      </c>
      <c r="Q4535" s="1">
        <v>42123.568055555559</v>
      </c>
      <c r="R4535" s="1">
        <v>42500.654861111114</v>
      </c>
      <c r="S4535" t="s">
        <v>27</v>
      </c>
      <c r="T4535" t="s">
        <v>27</v>
      </c>
      <c r="U4535" t="s">
        <v>27</v>
      </c>
    </row>
    <row r="4536" spans="1:21" x14ac:dyDescent="0.25">
      <c r="A4536" t="s">
        <v>21</v>
      </c>
      <c r="B4536" t="s">
        <v>2321</v>
      </c>
      <c r="C4536" t="s">
        <v>23</v>
      </c>
      <c r="D4536" t="s">
        <v>2322</v>
      </c>
      <c r="E4536" t="s">
        <v>838</v>
      </c>
      <c r="F4536" t="s">
        <v>26</v>
      </c>
      <c r="G4536" t="s">
        <v>27</v>
      </c>
      <c r="H4536">
        <v>3</v>
      </c>
      <c r="I4536">
        <v>3</v>
      </c>
      <c r="J4536" t="s">
        <v>3712</v>
      </c>
      <c r="K4536" t="s">
        <v>2318</v>
      </c>
      <c r="L4536" t="s">
        <v>2320</v>
      </c>
      <c r="M4536" t="s">
        <v>23</v>
      </c>
      <c r="N4536" t="s">
        <v>27</v>
      </c>
      <c r="O4536" t="s">
        <v>27</v>
      </c>
      <c r="P4536" t="s">
        <v>27</v>
      </c>
      <c r="Q4536" s="1">
        <v>42706.390277777777</v>
      </c>
      <c r="R4536" s="1">
        <v>42997.417361111111</v>
      </c>
      <c r="S4536">
        <v>3.7</v>
      </c>
      <c r="T4536">
        <v>5.3</v>
      </c>
      <c r="U4536">
        <v>4.6333333333333302</v>
      </c>
    </row>
    <row r="4537" spans="1:21" x14ac:dyDescent="0.25">
      <c r="A4537" t="s">
        <v>21</v>
      </c>
      <c r="B4537" t="s">
        <v>1915</v>
      </c>
      <c r="C4537" t="s">
        <v>23</v>
      </c>
      <c r="D4537" t="s">
        <v>1915</v>
      </c>
      <c r="F4537" t="s">
        <v>26</v>
      </c>
      <c r="G4537" t="s">
        <v>27</v>
      </c>
      <c r="H4537">
        <v>2</v>
      </c>
      <c r="I4537">
        <v>3</v>
      </c>
      <c r="J4537" t="s">
        <v>27</v>
      </c>
      <c r="K4537" t="s">
        <v>1015</v>
      </c>
      <c r="L4537" t="s">
        <v>1016</v>
      </c>
      <c r="M4537" t="s">
        <v>23</v>
      </c>
      <c r="N4537" t="s">
        <v>27</v>
      </c>
      <c r="O4537" t="s">
        <v>27</v>
      </c>
      <c r="P4537" t="s">
        <v>27</v>
      </c>
      <c r="Q4537" s="1">
        <v>42123.568055555559</v>
      </c>
      <c r="R4537" s="1">
        <v>42500.654861111114</v>
      </c>
      <c r="S4537" t="s">
        <v>27</v>
      </c>
      <c r="T4537" t="s">
        <v>27</v>
      </c>
      <c r="U4537" t="s">
        <v>27</v>
      </c>
    </row>
    <row r="4538" spans="1:21" x14ac:dyDescent="0.25">
      <c r="A4538" t="s">
        <v>21</v>
      </c>
      <c r="B4538" t="s">
        <v>2318</v>
      </c>
      <c r="C4538" t="s">
        <v>23</v>
      </c>
      <c r="D4538" t="s">
        <v>2318</v>
      </c>
      <c r="E4538" t="s">
        <v>69</v>
      </c>
      <c r="F4538" t="s">
        <v>26</v>
      </c>
      <c r="G4538" t="s">
        <v>27</v>
      </c>
      <c r="H4538">
        <v>3</v>
      </c>
      <c r="I4538">
        <v>3</v>
      </c>
      <c r="J4538" t="s">
        <v>3743</v>
      </c>
      <c r="K4538" t="s">
        <v>2318</v>
      </c>
      <c r="L4538" t="s">
        <v>2320</v>
      </c>
      <c r="M4538" t="s">
        <v>23</v>
      </c>
      <c r="N4538" t="s">
        <v>27</v>
      </c>
      <c r="O4538" t="s">
        <v>27</v>
      </c>
      <c r="P4538" t="s">
        <v>27</v>
      </c>
      <c r="Q4538" s="1">
        <v>42452.592361111114</v>
      </c>
      <c r="R4538" s="1">
        <v>42720.587500000001</v>
      </c>
      <c r="S4538">
        <v>27</v>
      </c>
      <c r="T4538">
        <v>78.099999999999994</v>
      </c>
      <c r="U4538">
        <v>52.566666666666698</v>
      </c>
    </row>
    <row r="4539" spans="1:21" x14ac:dyDescent="0.25">
      <c r="A4539" t="s">
        <v>21</v>
      </c>
      <c r="B4539" t="s">
        <v>2648</v>
      </c>
      <c r="C4539" t="s">
        <v>23</v>
      </c>
      <c r="D4539" t="s">
        <v>2648</v>
      </c>
      <c r="E4539" t="s">
        <v>2649</v>
      </c>
      <c r="F4539" t="s">
        <v>26</v>
      </c>
      <c r="G4539" t="s">
        <v>27</v>
      </c>
      <c r="H4539">
        <v>3</v>
      </c>
      <c r="I4539">
        <v>3</v>
      </c>
      <c r="J4539" t="s">
        <v>2699</v>
      </c>
      <c r="K4539" t="s">
        <v>1015</v>
      </c>
      <c r="L4539" t="s">
        <v>1016</v>
      </c>
      <c r="M4539" t="s">
        <v>23</v>
      </c>
      <c r="N4539" t="s">
        <v>27</v>
      </c>
      <c r="O4539" t="s">
        <v>27</v>
      </c>
      <c r="P4539" t="s">
        <v>27</v>
      </c>
      <c r="Q4539" s="1">
        <v>42011.522916666669</v>
      </c>
      <c r="R4539" s="1">
        <v>42597.752083333333</v>
      </c>
      <c r="S4539">
        <v>77.599999999999994</v>
      </c>
      <c r="T4539">
        <v>85.4</v>
      </c>
      <c r="U4539">
        <v>81.6666666666667</v>
      </c>
    </row>
    <row r="4540" spans="1:21" x14ac:dyDescent="0.25">
      <c r="A4540" t="s">
        <v>21</v>
      </c>
      <c r="B4540" t="s">
        <v>3102</v>
      </c>
      <c r="C4540" t="s">
        <v>23</v>
      </c>
      <c r="D4540" t="s">
        <v>3103</v>
      </c>
      <c r="E4540" t="s">
        <v>300</v>
      </c>
      <c r="F4540" t="s">
        <v>26</v>
      </c>
      <c r="G4540" t="s">
        <v>27</v>
      </c>
      <c r="H4540">
        <v>2</v>
      </c>
      <c r="I4540">
        <v>3</v>
      </c>
      <c r="J4540" t="s">
        <v>27</v>
      </c>
      <c r="K4540" t="s">
        <v>1015</v>
      </c>
      <c r="L4540" t="s">
        <v>1016</v>
      </c>
      <c r="M4540" t="s">
        <v>23</v>
      </c>
      <c r="N4540" t="s">
        <v>27</v>
      </c>
      <c r="O4540" t="s">
        <v>27</v>
      </c>
      <c r="P4540" t="s">
        <v>27</v>
      </c>
      <c r="Q4540" s="1">
        <v>42123.568055555559</v>
      </c>
      <c r="R4540" s="1">
        <v>42500.654861111114</v>
      </c>
      <c r="S4540" t="s">
        <v>27</v>
      </c>
      <c r="T4540" t="s">
        <v>27</v>
      </c>
      <c r="U4540" t="s">
        <v>27</v>
      </c>
    </row>
    <row r="4541" spans="1:21" x14ac:dyDescent="0.25">
      <c r="A4541" t="s">
        <v>21</v>
      </c>
      <c r="B4541" t="s">
        <v>3758</v>
      </c>
      <c r="C4541" t="s">
        <v>23</v>
      </c>
      <c r="D4541" t="s">
        <v>3759</v>
      </c>
      <c r="F4541" t="s">
        <v>107</v>
      </c>
      <c r="G4541" t="s">
        <v>27</v>
      </c>
      <c r="H4541">
        <v>3</v>
      </c>
      <c r="I4541">
        <v>3</v>
      </c>
      <c r="J4541" t="s">
        <v>27</v>
      </c>
      <c r="K4541" t="s">
        <v>503</v>
      </c>
      <c r="L4541" t="s">
        <v>504</v>
      </c>
      <c r="M4541" t="s">
        <v>23</v>
      </c>
      <c r="N4541" t="s">
        <v>27</v>
      </c>
      <c r="O4541" t="s">
        <v>27</v>
      </c>
      <c r="P4541" t="s">
        <v>27</v>
      </c>
      <c r="Q4541" s="1">
        <v>40890.6</v>
      </c>
      <c r="R4541" s="1">
        <v>41267.746527777781</v>
      </c>
      <c r="S4541" t="s">
        <v>27</v>
      </c>
      <c r="T4541" t="s">
        <v>27</v>
      </c>
      <c r="U4541" t="s">
        <v>27</v>
      </c>
    </row>
    <row r="4542" spans="1:21" x14ac:dyDescent="0.25">
      <c r="A4542" t="s">
        <v>21</v>
      </c>
      <c r="B4542" t="s">
        <v>3766</v>
      </c>
      <c r="C4542" t="s">
        <v>23</v>
      </c>
      <c r="D4542" t="s">
        <v>3767</v>
      </c>
      <c r="E4542" t="s">
        <v>1666</v>
      </c>
      <c r="F4542" t="s">
        <v>107</v>
      </c>
      <c r="G4542" t="s">
        <v>27</v>
      </c>
      <c r="H4542">
        <v>3</v>
      </c>
      <c r="I4542">
        <v>3</v>
      </c>
      <c r="J4542" t="s">
        <v>27</v>
      </c>
      <c r="K4542" t="s">
        <v>3458</v>
      </c>
      <c r="L4542" t="s">
        <v>3459</v>
      </c>
      <c r="M4542" t="s">
        <v>23</v>
      </c>
      <c r="N4542" t="s">
        <v>27</v>
      </c>
      <c r="O4542" t="s">
        <v>27</v>
      </c>
      <c r="P4542" t="s">
        <v>27</v>
      </c>
      <c r="Q4542" s="1">
        <v>41460.761805555558</v>
      </c>
      <c r="R4542" s="1">
        <v>41551.324999999997</v>
      </c>
      <c r="S4542">
        <v>0.18</v>
      </c>
      <c r="T4542">
        <v>2.8</v>
      </c>
      <c r="U4542">
        <v>1.1466666666666701</v>
      </c>
    </row>
    <row r="4543" spans="1:21" x14ac:dyDescent="0.25">
      <c r="A4543" t="s">
        <v>21</v>
      </c>
      <c r="B4543" t="s">
        <v>2321</v>
      </c>
      <c r="C4543" t="s">
        <v>23</v>
      </c>
      <c r="D4543" t="s">
        <v>2322</v>
      </c>
      <c r="E4543" t="s">
        <v>838</v>
      </c>
      <c r="F4543" t="s">
        <v>26</v>
      </c>
      <c r="G4543" t="s">
        <v>27</v>
      </c>
      <c r="H4543">
        <v>3</v>
      </c>
      <c r="I4543">
        <v>3</v>
      </c>
      <c r="J4543" t="s">
        <v>3776</v>
      </c>
      <c r="K4543" t="s">
        <v>2318</v>
      </c>
      <c r="L4543" t="s">
        <v>2320</v>
      </c>
      <c r="M4543" t="s">
        <v>23</v>
      </c>
      <c r="N4543" t="s">
        <v>27</v>
      </c>
      <c r="O4543" t="s">
        <v>27</v>
      </c>
      <c r="P4543" t="s">
        <v>27</v>
      </c>
      <c r="Q4543" s="1">
        <v>42790.481944444444</v>
      </c>
      <c r="R4543" s="1">
        <v>42970.515972222223</v>
      </c>
      <c r="S4543">
        <v>2.9</v>
      </c>
      <c r="T4543">
        <v>4.5999999999999996</v>
      </c>
      <c r="U4543">
        <v>3.7666666666666702</v>
      </c>
    </row>
    <row r="4544" spans="1:21" x14ac:dyDescent="0.25">
      <c r="A4544" t="s">
        <v>21</v>
      </c>
      <c r="B4544" t="s">
        <v>3687</v>
      </c>
      <c r="C4544" t="s">
        <v>23</v>
      </c>
      <c r="D4544" t="s">
        <v>3688</v>
      </c>
      <c r="F4544" t="s">
        <v>26</v>
      </c>
      <c r="G4544" t="s">
        <v>27</v>
      </c>
      <c r="H4544">
        <v>2</v>
      </c>
      <c r="I4544">
        <v>3</v>
      </c>
      <c r="J4544" t="s">
        <v>27</v>
      </c>
      <c r="K4544" t="s">
        <v>2869</v>
      </c>
      <c r="L4544" t="s">
        <v>3051</v>
      </c>
      <c r="M4544" t="s">
        <v>23</v>
      </c>
      <c r="N4544" t="s">
        <v>27</v>
      </c>
      <c r="O4544" t="s">
        <v>27</v>
      </c>
      <c r="P4544" t="s">
        <v>27</v>
      </c>
      <c r="Q4544" s="1">
        <v>41675.745138888888</v>
      </c>
      <c r="R4544" s="1">
        <v>41838.552777777775</v>
      </c>
      <c r="S4544" t="s">
        <v>27</v>
      </c>
      <c r="T4544" t="s">
        <v>27</v>
      </c>
      <c r="U4544" t="s">
        <v>27</v>
      </c>
    </row>
    <row r="4545" spans="1:21" x14ac:dyDescent="0.25">
      <c r="A4545" t="s">
        <v>21</v>
      </c>
      <c r="B4545" t="s">
        <v>3549</v>
      </c>
      <c r="C4545" t="s">
        <v>23</v>
      </c>
      <c r="D4545" t="s">
        <v>3795</v>
      </c>
      <c r="F4545" t="s">
        <v>26</v>
      </c>
      <c r="G4545" t="s">
        <v>27</v>
      </c>
      <c r="H4545">
        <v>3</v>
      </c>
      <c r="I4545">
        <v>3</v>
      </c>
      <c r="J4545" t="s">
        <v>27</v>
      </c>
      <c r="K4545" t="s">
        <v>828</v>
      </c>
      <c r="L4545" t="s">
        <v>465</v>
      </c>
      <c r="M4545" t="s">
        <v>23</v>
      </c>
      <c r="N4545" t="s">
        <v>27</v>
      </c>
      <c r="O4545" t="s">
        <v>27</v>
      </c>
      <c r="P4545" t="s">
        <v>27</v>
      </c>
      <c r="Q4545" s="1">
        <v>42339.961111111108</v>
      </c>
      <c r="R4545" s="1">
        <v>42772.720833333333</v>
      </c>
      <c r="S4545" t="s">
        <v>27</v>
      </c>
      <c r="T4545" t="s">
        <v>27</v>
      </c>
      <c r="U4545" t="s">
        <v>27</v>
      </c>
    </row>
    <row r="4546" spans="1:21" x14ac:dyDescent="0.25">
      <c r="A4546" t="s">
        <v>21</v>
      </c>
      <c r="B4546" t="s">
        <v>2318</v>
      </c>
      <c r="C4546" t="s">
        <v>23</v>
      </c>
      <c r="D4546" t="s">
        <v>2318</v>
      </c>
      <c r="E4546" t="s">
        <v>69</v>
      </c>
      <c r="F4546" t="s">
        <v>26</v>
      </c>
      <c r="G4546" t="s">
        <v>27</v>
      </c>
      <c r="H4546">
        <v>3</v>
      </c>
      <c r="I4546">
        <v>3</v>
      </c>
      <c r="J4546" t="s">
        <v>3811</v>
      </c>
      <c r="K4546" t="s">
        <v>2318</v>
      </c>
      <c r="L4546" t="s">
        <v>2320</v>
      </c>
      <c r="M4546" t="s">
        <v>23</v>
      </c>
      <c r="N4546" t="s">
        <v>27</v>
      </c>
      <c r="O4546" t="s">
        <v>27</v>
      </c>
      <c r="P4546" t="s">
        <v>27</v>
      </c>
      <c r="Q4546" s="1">
        <v>42286.541666666664</v>
      </c>
      <c r="R4546" s="1">
        <v>42773.575694444444</v>
      </c>
      <c r="S4546">
        <v>22.6</v>
      </c>
      <c r="T4546">
        <v>38.9</v>
      </c>
      <c r="U4546">
        <v>31.066666666666698</v>
      </c>
    </row>
    <row r="4547" spans="1:21" x14ac:dyDescent="0.25">
      <c r="A4547" t="s">
        <v>21</v>
      </c>
      <c r="B4547" t="s">
        <v>2318</v>
      </c>
      <c r="C4547" t="s">
        <v>23</v>
      </c>
      <c r="D4547" t="s">
        <v>2318</v>
      </c>
      <c r="E4547" t="s">
        <v>1006</v>
      </c>
      <c r="F4547" t="s">
        <v>26</v>
      </c>
      <c r="G4547" t="s">
        <v>27</v>
      </c>
      <c r="H4547">
        <v>3</v>
      </c>
      <c r="I4547">
        <v>3</v>
      </c>
      <c r="J4547" t="s">
        <v>3813</v>
      </c>
      <c r="K4547" t="s">
        <v>2447</v>
      </c>
      <c r="L4547" t="s">
        <v>2320</v>
      </c>
      <c r="M4547" t="s">
        <v>23</v>
      </c>
      <c r="N4547" t="s">
        <v>27</v>
      </c>
      <c r="O4547" t="s">
        <v>27</v>
      </c>
      <c r="P4547" t="s">
        <v>27</v>
      </c>
      <c r="Q4547" s="1">
        <v>41774.480555555558</v>
      </c>
      <c r="R4547" s="1">
        <v>42058.593055555553</v>
      </c>
      <c r="S4547">
        <v>44</v>
      </c>
      <c r="T4547">
        <v>83</v>
      </c>
      <c r="U4547">
        <v>69.6666666666667</v>
      </c>
    </row>
    <row r="4548" spans="1:21" x14ac:dyDescent="0.25">
      <c r="A4548" t="s">
        <v>21</v>
      </c>
      <c r="B4548" t="s">
        <v>3056</v>
      </c>
      <c r="C4548" t="s">
        <v>23</v>
      </c>
      <c r="D4548" t="s">
        <v>3057</v>
      </c>
      <c r="E4548" t="s">
        <v>921</v>
      </c>
      <c r="F4548" t="s">
        <v>26</v>
      </c>
      <c r="G4548" t="s">
        <v>27</v>
      </c>
      <c r="H4548">
        <v>3</v>
      </c>
      <c r="I4548">
        <v>3</v>
      </c>
      <c r="J4548" t="s">
        <v>3447</v>
      </c>
      <c r="K4548" t="s">
        <v>1584</v>
      </c>
      <c r="L4548" t="s">
        <v>1585</v>
      </c>
      <c r="M4548" t="s">
        <v>23</v>
      </c>
      <c r="N4548" t="s">
        <v>27</v>
      </c>
      <c r="O4548" t="s">
        <v>27</v>
      </c>
      <c r="P4548" t="s">
        <v>27</v>
      </c>
      <c r="Q4548" s="1">
        <v>38323.399305555555</v>
      </c>
      <c r="R4548" s="1">
        <v>39022.661805555559</v>
      </c>
      <c r="S4548">
        <v>26</v>
      </c>
      <c r="T4548">
        <v>45</v>
      </c>
      <c r="U4548">
        <v>35.3333333333333</v>
      </c>
    </row>
    <row r="4549" spans="1:21" x14ac:dyDescent="0.25">
      <c r="A4549" t="s">
        <v>21</v>
      </c>
      <c r="B4549" t="s">
        <v>3830</v>
      </c>
      <c r="C4549" t="s">
        <v>23</v>
      </c>
      <c r="D4549">
        <v>5</v>
      </c>
      <c r="E4549" t="s">
        <v>1666</v>
      </c>
      <c r="F4549" t="s">
        <v>107</v>
      </c>
      <c r="G4549" t="s">
        <v>27</v>
      </c>
      <c r="H4549">
        <v>3</v>
      </c>
      <c r="I4549">
        <v>3</v>
      </c>
      <c r="J4549" t="s">
        <v>27</v>
      </c>
      <c r="K4549" t="s">
        <v>3458</v>
      </c>
      <c r="L4549" t="s">
        <v>3459</v>
      </c>
      <c r="M4549" t="s">
        <v>23</v>
      </c>
      <c r="N4549" t="s">
        <v>27</v>
      </c>
      <c r="O4549" t="s">
        <v>27</v>
      </c>
      <c r="P4549" t="s">
        <v>27</v>
      </c>
      <c r="Q4549" s="1">
        <v>41460.761805555558</v>
      </c>
      <c r="R4549" s="1">
        <v>41551.324999999997</v>
      </c>
      <c r="S4549">
        <v>0.28000000000000003</v>
      </c>
      <c r="T4549">
        <v>0.44</v>
      </c>
      <c r="U4549">
        <v>0.353333333333333</v>
      </c>
    </row>
    <row r="4550" spans="1:21" x14ac:dyDescent="0.25">
      <c r="A4550" t="s">
        <v>21</v>
      </c>
      <c r="B4550" t="s">
        <v>3834</v>
      </c>
      <c r="C4550" t="s">
        <v>23</v>
      </c>
      <c r="D4550" t="s">
        <v>3835</v>
      </c>
      <c r="E4550" t="s">
        <v>211</v>
      </c>
      <c r="F4550" t="s">
        <v>26</v>
      </c>
      <c r="G4550" t="s">
        <v>27</v>
      </c>
      <c r="H4550">
        <v>2</v>
      </c>
      <c r="I4550">
        <v>3</v>
      </c>
      <c r="J4550" t="s">
        <v>27</v>
      </c>
      <c r="K4550" t="s">
        <v>3834</v>
      </c>
      <c r="L4550" t="s">
        <v>3836</v>
      </c>
      <c r="M4550" t="s">
        <v>23</v>
      </c>
      <c r="N4550" t="s">
        <v>27</v>
      </c>
      <c r="O4550" t="s">
        <v>27</v>
      </c>
      <c r="P4550" t="s">
        <v>27</v>
      </c>
      <c r="Q4550" s="1">
        <v>40617.550000000003</v>
      </c>
      <c r="R4550" s="1">
        <v>42592.518750000003</v>
      </c>
      <c r="S4550">
        <v>21</v>
      </c>
      <c r="T4550">
        <v>66</v>
      </c>
      <c r="U4550">
        <v>37</v>
      </c>
    </row>
    <row r="4551" spans="1:21" x14ac:dyDescent="0.25">
      <c r="A4551" t="s">
        <v>21</v>
      </c>
      <c r="B4551" t="s">
        <v>3858</v>
      </c>
      <c r="C4551" t="s">
        <v>23</v>
      </c>
      <c r="D4551" t="s">
        <v>3859</v>
      </c>
      <c r="E4551" t="s">
        <v>1666</v>
      </c>
      <c r="F4551" t="s">
        <v>107</v>
      </c>
      <c r="G4551" t="s">
        <v>27</v>
      </c>
      <c r="H4551">
        <v>3</v>
      </c>
      <c r="I4551">
        <v>3</v>
      </c>
      <c r="J4551" t="s">
        <v>27</v>
      </c>
      <c r="K4551" t="s">
        <v>3458</v>
      </c>
      <c r="L4551" t="s">
        <v>3459</v>
      </c>
      <c r="M4551" t="s">
        <v>23</v>
      </c>
      <c r="N4551" t="s">
        <v>27</v>
      </c>
      <c r="O4551" t="s">
        <v>27</v>
      </c>
      <c r="P4551" t="s">
        <v>27</v>
      </c>
      <c r="Q4551" s="1">
        <v>41460.761805555558</v>
      </c>
      <c r="R4551" s="1">
        <v>41551.324999999997</v>
      </c>
      <c r="S4551">
        <v>0.55000000000000004</v>
      </c>
      <c r="T4551">
        <v>0.7</v>
      </c>
      <c r="U4551">
        <v>0.62</v>
      </c>
    </row>
    <row r="4552" spans="1:21" x14ac:dyDescent="0.25">
      <c r="A4552" t="s">
        <v>21</v>
      </c>
      <c r="B4552" t="s">
        <v>3884</v>
      </c>
      <c r="C4552" t="s">
        <v>23</v>
      </c>
      <c r="D4552" t="s">
        <v>3885</v>
      </c>
      <c r="F4552" t="s">
        <v>130</v>
      </c>
      <c r="G4552" t="s">
        <v>27</v>
      </c>
      <c r="H4552">
        <v>3</v>
      </c>
      <c r="I4552">
        <v>3</v>
      </c>
      <c r="J4552" t="s">
        <v>27</v>
      </c>
      <c r="K4552" t="s">
        <v>3940</v>
      </c>
      <c r="L4552" t="s">
        <v>3941</v>
      </c>
      <c r="M4552" t="s">
        <v>23</v>
      </c>
      <c r="N4552" t="s">
        <v>27</v>
      </c>
      <c r="O4552" t="s">
        <v>27</v>
      </c>
      <c r="P4552" t="s">
        <v>27</v>
      </c>
      <c r="Q4552" s="1">
        <v>41248.547222222223</v>
      </c>
      <c r="R4552" s="1">
        <v>41331.377083333333</v>
      </c>
      <c r="S4552" t="s">
        <v>27</v>
      </c>
      <c r="T4552" t="s">
        <v>27</v>
      </c>
      <c r="U4552" t="s">
        <v>27</v>
      </c>
    </row>
    <row r="4553" spans="1:21" x14ac:dyDescent="0.25">
      <c r="A4553" t="s">
        <v>21</v>
      </c>
      <c r="B4553" t="s">
        <v>3884</v>
      </c>
      <c r="C4553" t="s">
        <v>23</v>
      </c>
      <c r="D4553" t="s">
        <v>3885</v>
      </c>
      <c r="F4553" t="s">
        <v>130</v>
      </c>
      <c r="G4553" t="s">
        <v>27</v>
      </c>
      <c r="H4553">
        <v>3</v>
      </c>
      <c r="I4553">
        <v>3</v>
      </c>
      <c r="J4553" t="s">
        <v>27</v>
      </c>
      <c r="K4553" t="s">
        <v>3973</v>
      </c>
      <c r="L4553" t="s">
        <v>3974</v>
      </c>
      <c r="M4553" t="s">
        <v>23</v>
      </c>
      <c r="N4553" t="s">
        <v>27</v>
      </c>
      <c r="O4553" t="s">
        <v>27</v>
      </c>
      <c r="P4553" t="s">
        <v>27</v>
      </c>
      <c r="Q4553" s="1">
        <v>40779.38958333333</v>
      </c>
      <c r="R4553" s="1">
        <v>42165.677083333336</v>
      </c>
      <c r="S4553" t="s">
        <v>27</v>
      </c>
      <c r="T4553" t="s">
        <v>27</v>
      </c>
      <c r="U4553" t="s">
        <v>27</v>
      </c>
    </row>
    <row r="4554" spans="1:21" x14ac:dyDescent="0.25">
      <c r="A4554" t="s">
        <v>21</v>
      </c>
      <c r="B4554" t="s">
        <v>2321</v>
      </c>
      <c r="C4554" t="s">
        <v>23</v>
      </c>
      <c r="D4554" t="s">
        <v>2322</v>
      </c>
      <c r="E4554" t="s">
        <v>838</v>
      </c>
      <c r="F4554" t="s">
        <v>26</v>
      </c>
      <c r="G4554" t="s">
        <v>27</v>
      </c>
      <c r="H4554">
        <v>3</v>
      </c>
      <c r="I4554">
        <v>3</v>
      </c>
      <c r="J4554" t="s">
        <v>3987</v>
      </c>
      <c r="K4554" t="s">
        <v>2318</v>
      </c>
      <c r="L4554" t="s">
        <v>2320</v>
      </c>
      <c r="M4554" t="s">
        <v>23</v>
      </c>
      <c r="N4554" t="s">
        <v>27</v>
      </c>
      <c r="O4554" t="s">
        <v>27</v>
      </c>
      <c r="P4554" t="s">
        <v>27</v>
      </c>
      <c r="Q4554" s="1">
        <v>42922.592361111114</v>
      </c>
      <c r="R4554" s="1">
        <v>42942.577777777777</v>
      </c>
      <c r="S4554">
        <v>1.4</v>
      </c>
      <c r="T4554">
        <v>5.8</v>
      </c>
      <c r="U4554">
        <v>3.7333333333333298</v>
      </c>
    </row>
    <row r="4555" spans="1:21" x14ac:dyDescent="0.25">
      <c r="A4555" t="s">
        <v>21</v>
      </c>
      <c r="B4555" t="s">
        <v>2558</v>
      </c>
      <c r="C4555" t="s">
        <v>23</v>
      </c>
      <c r="D4555" t="s">
        <v>2559</v>
      </c>
      <c r="E4555" t="s">
        <v>999</v>
      </c>
      <c r="F4555" t="s">
        <v>26</v>
      </c>
      <c r="G4555" t="s">
        <v>27</v>
      </c>
      <c r="H4555">
        <v>3</v>
      </c>
      <c r="I4555">
        <v>3</v>
      </c>
      <c r="J4555" t="s">
        <v>27</v>
      </c>
      <c r="K4555" t="s">
        <v>1001</v>
      </c>
      <c r="L4555" t="s">
        <v>1002</v>
      </c>
      <c r="M4555" t="s">
        <v>23</v>
      </c>
      <c r="N4555" t="s">
        <v>27</v>
      </c>
      <c r="O4555" t="s">
        <v>27</v>
      </c>
      <c r="P4555" t="s">
        <v>27</v>
      </c>
      <c r="Q4555" s="1">
        <v>37846.530555555553</v>
      </c>
      <c r="R4555" s="1">
        <v>38737.645138888889</v>
      </c>
      <c r="S4555" t="s">
        <v>27</v>
      </c>
      <c r="T4555" t="s">
        <v>27</v>
      </c>
      <c r="U4555" t="s">
        <v>27</v>
      </c>
    </row>
    <row r="4556" spans="1:21" x14ac:dyDescent="0.25">
      <c r="A4556" t="s">
        <v>21</v>
      </c>
      <c r="B4556" t="s">
        <v>2503</v>
      </c>
      <c r="C4556" t="s">
        <v>23</v>
      </c>
      <c r="D4556" t="s">
        <v>846</v>
      </c>
      <c r="F4556" t="s">
        <v>26</v>
      </c>
      <c r="G4556" t="s">
        <v>27</v>
      </c>
      <c r="H4556">
        <v>3</v>
      </c>
      <c r="I4556">
        <v>3</v>
      </c>
      <c r="J4556" t="s">
        <v>27</v>
      </c>
      <c r="K4556" t="s">
        <v>2503</v>
      </c>
      <c r="L4556" t="s">
        <v>846</v>
      </c>
      <c r="M4556" t="s">
        <v>23</v>
      </c>
      <c r="N4556" t="s">
        <v>27</v>
      </c>
      <c r="O4556" t="s">
        <v>27</v>
      </c>
      <c r="P4556" t="s">
        <v>27</v>
      </c>
      <c r="Q4556" s="1">
        <v>42059.558333333334</v>
      </c>
      <c r="R4556" s="1">
        <v>42964.737500000003</v>
      </c>
      <c r="S4556" t="s">
        <v>27</v>
      </c>
      <c r="T4556" t="s">
        <v>27</v>
      </c>
      <c r="U4556" t="s">
        <v>27</v>
      </c>
    </row>
    <row r="4557" spans="1:21" x14ac:dyDescent="0.25">
      <c r="A4557" t="s">
        <v>21</v>
      </c>
      <c r="B4557" t="s">
        <v>2048</v>
      </c>
      <c r="C4557" t="s">
        <v>23</v>
      </c>
      <c r="D4557" t="s">
        <v>2049</v>
      </c>
      <c r="E4557" t="s">
        <v>2131</v>
      </c>
      <c r="F4557" t="s">
        <v>26</v>
      </c>
      <c r="G4557" t="s">
        <v>27</v>
      </c>
      <c r="H4557">
        <v>3</v>
      </c>
      <c r="I4557">
        <v>3</v>
      </c>
      <c r="J4557" t="s">
        <v>27</v>
      </c>
      <c r="K4557" t="s">
        <v>1123</v>
      </c>
      <c r="L4557" t="s">
        <v>1124</v>
      </c>
      <c r="M4557" t="s">
        <v>23</v>
      </c>
      <c r="N4557" t="s">
        <v>27</v>
      </c>
      <c r="O4557" t="s">
        <v>27</v>
      </c>
      <c r="P4557" t="s">
        <v>27</v>
      </c>
      <c r="Q4557" s="1">
        <v>39503.473611111112</v>
      </c>
      <c r="R4557" s="1">
        <v>40309.649305555555</v>
      </c>
      <c r="S4557" t="s">
        <v>27</v>
      </c>
      <c r="T4557" t="s">
        <v>27</v>
      </c>
      <c r="U4557" t="s">
        <v>27</v>
      </c>
    </row>
    <row r="4558" spans="1:21" x14ac:dyDescent="0.25">
      <c r="A4558" t="s">
        <v>21</v>
      </c>
      <c r="B4558" t="s">
        <v>2318</v>
      </c>
      <c r="C4558" t="s">
        <v>23</v>
      </c>
      <c r="D4558" t="s">
        <v>2318</v>
      </c>
      <c r="E4558" t="s">
        <v>69</v>
      </c>
      <c r="F4558" t="s">
        <v>26</v>
      </c>
      <c r="G4558" t="s">
        <v>27</v>
      </c>
      <c r="H4558">
        <v>3</v>
      </c>
      <c r="I4558">
        <v>3</v>
      </c>
      <c r="J4558" t="s">
        <v>4025</v>
      </c>
      <c r="K4558" t="s">
        <v>2318</v>
      </c>
      <c r="L4558" t="s">
        <v>2320</v>
      </c>
      <c r="M4558" t="s">
        <v>23</v>
      </c>
      <c r="N4558" t="s">
        <v>27</v>
      </c>
      <c r="O4558" t="s">
        <v>27</v>
      </c>
      <c r="P4558" t="s">
        <v>27</v>
      </c>
      <c r="Q4558" s="1">
        <v>42922.592361111114</v>
      </c>
      <c r="R4558" s="1">
        <v>42942.577777777777</v>
      </c>
      <c r="S4558">
        <v>6.8</v>
      </c>
      <c r="T4558">
        <v>63.4</v>
      </c>
      <c r="U4558">
        <v>28.733333333333299</v>
      </c>
    </row>
    <row r="4559" spans="1:21" x14ac:dyDescent="0.25">
      <c r="A4559" t="s">
        <v>21</v>
      </c>
      <c r="B4559" t="s">
        <v>2591</v>
      </c>
      <c r="C4559" t="s">
        <v>23</v>
      </c>
      <c r="D4559" t="s">
        <v>2592</v>
      </c>
      <c r="F4559" t="s">
        <v>26</v>
      </c>
      <c r="G4559" t="s">
        <v>27</v>
      </c>
      <c r="H4559">
        <v>3</v>
      </c>
      <c r="I4559">
        <v>3</v>
      </c>
      <c r="J4559" t="s">
        <v>27</v>
      </c>
      <c r="K4559" t="s">
        <v>2593</v>
      </c>
      <c r="L4559" t="s">
        <v>2592</v>
      </c>
      <c r="M4559" t="s">
        <v>23</v>
      </c>
      <c r="N4559" t="s">
        <v>27</v>
      </c>
      <c r="O4559" t="s">
        <v>27</v>
      </c>
      <c r="P4559" t="s">
        <v>27</v>
      </c>
      <c r="Q4559" s="1">
        <v>42264.693749999999</v>
      </c>
      <c r="R4559" s="1">
        <v>42409.646527777775</v>
      </c>
      <c r="S4559" t="s">
        <v>27</v>
      </c>
      <c r="T4559" t="s">
        <v>27</v>
      </c>
      <c r="U4559" t="s">
        <v>27</v>
      </c>
    </row>
    <row r="4560" spans="1:21" x14ac:dyDescent="0.25">
      <c r="A4560" t="s">
        <v>21</v>
      </c>
      <c r="B4560" t="s">
        <v>828</v>
      </c>
      <c r="C4560" t="s">
        <v>23</v>
      </c>
      <c r="D4560" t="s">
        <v>4062</v>
      </c>
      <c r="F4560" t="s">
        <v>26</v>
      </c>
      <c r="G4560" t="s">
        <v>27</v>
      </c>
      <c r="H4560">
        <v>3</v>
      </c>
      <c r="I4560">
        <v>3</v>
      </c>
      <c r="J4560" t="s">
        <v>27</v>
      </c>
      <c r="K4560" t="s">
        <v>828</v>
      </c>
      <c r="L4560" t="s">
        <v>465</v>
      </c>
      <c r="M4560" t="s">
        <v>23</v>
      </c>
      <c r="N4560" t="s">
        <v>27</v>
      </c>
      <c r="O4560" t="s">
        <v>27</v>
      </c>
      <c r="P4560" t="s">
        <v>27</v>
      </c>
      <c r="Q4560" s="1">
        <v>42339.961111111108</v>
      </c>
      <c r="R4560" s="1">
        <v>42772.720833333333</v>
      </c>
      <c r="S4560" t="s">
        <v>27</v>
      </c>
      <c r="T4560" t="s">
        <v>27</v>
      </c>
      <c r="U4560" t="s">
        <v>27</v>
      </c>
    </row>
    <row r="4561" spans="1:21" x14ac:dyDescent="0.25">
      <c r="A4561" t="s">
        <v>21</v>
      </c>
      <c r="B4561" t="s">
        <v>4093</v>
      </c>
      <c r="C4561" t="s">
        <v>23</v>
      </c>
      <c r="D4561">
        <v>3</v>
      </c>
      <c r="E4561" t="s">
        <v>1666</v>
      </c>
      <c r="F4561" t="s">
        <v>107</v>
      </c>
      <c r="G4561" t="s">
        <v>27</v>
      </c>
      <c r="H4561">
        <v>3</v>
      </c>
      <c r="I4561">
        <v>3</v>
      </c>
      <c r="J4561" t="s">
        <v>27</v>
      </c>
      <c r="K4561" t="s">
        <v>3458</v>
      </c>
      <c r="L4561" t="s">
        <v>3459</v>
      </c>
      <c r="M4561" t="s">
        <v>23</v>
      </c>
      <c r="N4561" t="s">
        <v>27</v>
      </c>
      <c r="O4561" t="s">
        <v>27</v>
      </c>
      <c r="P4561" t="s">
        <v>27</v>
      </c>
      <c r="Q4561" s="1">
        <v>41460.761805555558</v>
      </c>
      <c r="R4561" s="1">
        <v>41551.324999999997</v>
      </c>
      <c r="S4561">
        <v>0.22</v>
      </c>
      <c r="T4561">
        <v>2.5499999999999998</v>
      </c>
      <c r="U4561">
        <v>1.54</v>
      </c>
    </row>
    <row r="4562" spans="1:21" x14ac:dyDescent="0.25">
      <c r="A4562" t="s">
        <v>21</v>
      </c>
      <c r="B4562" t="s">
        <v>4094</v>
      </c>
      <c r="C4562" t="s">
        <v>23</v>
      </c>
      <c r="D4562">
        <v>4</v>
      </c>
      <c r="E4562" t="s">
        <v>1666</v>
      </c>
      <c r="F4562" t="s">
        <v>107</v>
      </c>
      <c r="G4562" t="s">
        <v>27</v>
      </c>
      <c r="H4562">
        <v>3</v>
      </c>
      <c r="I4562">
        <v>3</v>
      </c>
      <c r="J4562" t="s">
        <v>27</v>
      </c>
      <c r="K4562" t="s">
        <v>3458</v>
      </c>
      <c r="L4562" t="s">
        <v>3459</v>
      </c>
      <c r="M4562" t="s">
        <v>23</v>
      </c>
      <c r="N4562" t="s">
        <v>27</v>
      </c>
      <c r="O4562" t="s">
        <v>27</v>
      </c>
      <c r="P4562" t="s">
        <v>27</v>
      </c>
      <c r="Q4562" s="1">
        <v>41460.761805555558</v>
      </c>
      <c r="R4562" s="1">
        <v>41551.324999999997</v>
      </c>
      <c r="S4562">
        <v>0.12</v>
      </c>
      <c r="T4562">
        <v>0.17</v>
      </c>
      <c r="U4562">
        <v>0.146666666666667</v>
      </c>
    </row>
    <row r="4563" spans="1:21" x14ac:dyDescent="0.25">
      <c r="A4563" t="s">
        <v>21</v>
      </c>
      <c r="B4563" t="s">
        <v>4097</v>
      </c>
      <c r="C4563" t="s">
        <v>23</v>
      </c>
      <c r="D4563" t="s">
        <v>4098</v>
      </c>
      <c r="E4563" t="s">
        <v>325</v>
      </c>
      <c r="F4563" t="s">
        <v>26</v>
      </c>
      <c r="G4563" t="s">
        <v>27</v>
      </c>
      <c r="H4563">
        <v>3</v>
      </c>
      <c r="I4563">
        <v>3</v>
      </c>
      <c r="J4563" t="s">
        <v>27</v>
      </c>
      <c r="K4563" t="s">
        <v>2179</v>
      </c>
      <c r="L4563" t="s">
        <v>2180</v>
      </c>
      <c r="M4563" t="s">
        <v>23</v>
      </c>
      <c r="N4563" t="s">
        <v>27</v>
      </c>
      <c r="O4563" t="s">
        <v>27</v>
      </c>
      <c r="P4563" t="s">
        <v>27</v>
      </c>
      <c r="Q4563" s="1">
        <v>40302.234027777777</v>
      </c>
      <c r="R4563" s="1">
        <v>40304.713888888888</v>
      </c>
      <c r="S4563">
        <v>60</v>
      </c>
      <c r="T4563">
        <v>77</v>
      </c>
      <c r="U4563">
        <v>71</v>
      </c>
    </row>
    <row r="4564" spans="1:21" x14ac:dyDescent="0.25">
      <c r="A4564" t="s">
        <v>21</v>
      </c>
      <c r="B4564" t="s">
        <v>4104</v>
      </c>
      <c r="C4564" t="s">
        <v>23</v>
      </c>
      <c r="D4564" t="s">
        <v>4105</v>
      </c>
      <c r="F4564" t="s">
        <v>26</v>
      </c>
      <c r="G4564" t="s">
        <v>27</v>
      </c>
      <c r="H4564">
        <v>3</v>
      </c>
      <c r="I4564">
        <v>3</v>
      </c>
      <c r="J4564" t="s">
        <v>27</v>
      </c>
      <c r="K4564" t="s">
        <v>828</v>
      </c>
      <c r="L4564" t="s">
        <v>465</v>
      </c>
      <c r="M4564" t="s">
        <v>23</v>
      </c>
      <c r="N4564" t="s">
        <v>27</v>
      </c>
      <c r="O4564" t="s">
        <v>27</v>
      </c>
      <c r="P4564" t="s">
        <v>27</v>
      </c>
      <c r="Q4564" s="1">
        <v>42339.961111111108</v>
      </c>
      <c r="R4564" s="1">
        <v>42772.720833333333</v>
      </c>
      <c r="S4564" t="s">
        <v>27</v>
      </c>
      <c r="T4564" t="s">
        <v>27</v>
      </c>
      <c r="U4564" t="s">
        <v>27</v>
      </c>
    </row>
    <row r="4565" spans="1:21" x14ac:dyDescent="0.25">
      <c r="A4565" t="s">
        <v>21</v>
      </c>
      <c r="B4565" t="s">
        <v>4145</v>
      </c>
      <c r="C4565" t="s">
        <v>23</v>
      </c>
      <c r="D4565" t="s">
        <v>4146</v>
      </c>
      <c r="F4565" t="s">
        <v>26</v>
      </c>
      <c r="G4565" t="s">
        <v>27</v>
      </c>
      <c r="H4565">
        <v>3</v>
      </c>
      <c r="I4565">
        <v>3</v>
      </c>
      <c r="J4565" t="s">
        <v>27</v>
      </c>
      <c r="K4565" t="s">
        <v>4145</v>
      </c>
      <c r="L4565" t="s">
        <v>4146</v>
      </c>
      <c r="M4565" t="s">
        <v>23</v>
      </c>
      <c r="N4565" t="s">
        <v>27</v>
      </c>
      <c r="O4565" t="s">
        <v>27</v>
      </c>
      <c r="P4565" t="s">
        <v>27</v>
      </c>
      <c r="Q4565" s="1">
        <v>42696.589583333334</v>
      </c>
      <c r="R4565" s="1">
        <v>42772.396527777775</v>
      </c>
      <c r="S4565" t="s">
        <v>27</v>
      </c>
      <c r="T4565" t="s">
        <v>27</v>
      </c>
      <c r="U4565" t="s">
        <v>27</v>
      </c>
    </row>
    <row r="4566" spans="1:21" x14ac:dyDescent="0.25">
      <c r="A4566" t="s">
        <v>21</v>
      </c>
      <c r="B4566" t="s">
        <v>4149</v>
      </c>
      <c r="C4566" t="s">
        <v>23</v>
      </c>
      <c r="D4566" t="s">
        <v>4150</v>
      </c>
      <c r="E4566" t="s">
        <v>921</v>
      </c>
      <c r="F4566" t="s">
        <v>26</v>
      </c>
      <c r="G4566" t="s">
        <v>27</v>
      </c>
      <c r="H4566">
        <v>3</v>
      </c>
      <c r="I4566">
        <v>3</v>
      </c>
      <c r="J4566" t="s">
        <v>4151</v>
      </c>
      <c r="K4566" t="s">
        <v>1584</v>
      </c>
      <c r="L4566" t="s">
        <v>1585</v>
      </c>
      <c r="M4566" t="s">
        <v>23</v>
      </c>
      <c r="N4566" t="s">
        <v>27</v>
      </c>
      <c r="O4566" t="s">
        <v>27</v>
      </c>
      <c r="P4566" t="s">
        <v>27</v>
      </c>
      <c r="Q4566" s="1">
        <v>38323.399305555555</v>
      </c>
      <c r="R4566" s="1">
        <v>39022.661805555559</v>
      </c>
      <c r="S4566">
        <v>15</v>
      </c>
      <c r="T4566">
        <v>136</v>
      </c>
      <c r="U4566">
        <v>57.6666666666667</v>
      </c>
    </row>
    <row r="4567" spans="1:21" x14ac:dyDescent="0.25">
      <c r="A4567" t="s">
        <v>21</v>
      </c>
      <c r="B4567" t="s">
        <v>1304</v>
      </c>
      <c r="C4567" t="s">
        <v>23</v>
      </c>
      <c r="D4567" t="s">
        <v>4160</v>
      </c>
      <c r="E4567" t="s">
        <v>513</v>
      </c>
      <c r="F4567" t="s">
        <v>26</v>
      </c>
      <c r="G4567" t="s">
        <v>27</v>
      </c>
      <c r="H4567">
        <v>2</v>
      </c>
      <c r="I4567">
        <v>3</v>
      </c>
      <c r="J4567" t="s">
        <v>27</v>
      </c>
      <c r="K4567" t="s">
        <v>1304</v>
      </c>
      <c r="L4567" t="s">
        <v>1305</v>
      </c>
      <c r="M4567" t="s">
        <v>23</v>
      </c>
      <c r="N4567" t="s">
        <v>27</v>
      </c>
      <c r="O4567" t="s">
        <v>27</v>
      </c>
      <c r="P4567" t="s">
        <v>27</v>
      </c>
      <c r="Q4567" s="1">
        <v>42338.967361111114</v>
      </c>
      <c r="R4567" s="1">
        <v>42657.563194444447</v>
      </c>
      <c r="S4567">
        <v>0.3</v>
      </c>
      <c r="T4567">
        <v>1.4</v>
      </c>
      <c r="U4567">
        <v>0.85</v>
      </c>
    </row>
    <row r="4568" spans="1:21" x14ac:dyDescent="0.25">
      <c r="A4568" t="s">
        <v>21</v>
      </c>
      <c r="B4568" t="s">
        <v>4161</v>
      </c>
      <c r="C4568" t="s">
        <v>23</v>
      </c>
      <c r="D4568" t="s">
        <v>4162</v>
      </c>
      <c r="F4568" t="s">
        <v>107</v>
      </c>
      <c r="G4568" t="s">
        <v>27</v>
      </c>
      <c r="H4568">
        <v>3</v>
      </c>
      <c r="I4568">
        <v>3</v>
      </c>
      <c r="J4568" t="s">
        <v>27</v>
      </c>
      <c r="K4568" t="s">
        <v>503</v>
      </c>
      <c r="L4568" t="s">
        <v>504</v>
      </c>
      <c r="M4568" t="s">
        <v>23</v>
      </c>
      <c r="N4568" t="s">
        <v>27</v>
      </c>
      <c r="O4568" t="s">
        <v>27</v>
      </c>
      <c r="P4568" t="s">
        <v>27</v>
      </c>
      <c r="Q4568" s="1">
        <v>40878.749305555553</v>
      </c>
      <c r="R4568" s="1">
        <v>41271.508333333331</v>
      </c>
      <c r="S4568" t="s">
        <v>27</v>
      </c>
      <c r="T4568" t="s">
        <v>27</v>
      </c>
      <c r="U4568" t="s">
        <v>27</v>
      </c>
    </row>
    <row r="4569" spans="1:21" x14ac:dyDescent="0.25">
      <c r="A4569" t="s">
        <v>21</v>
      </c>
      <c r="B4569" t="s">
        <v>4192</v>
      </c>
      <c r="C4569" t="s">
        <v>23</v>
      </c>
      <c r="D4569" t="s">
        <v>4193</v>
      </c>
      <c r="F4569" t="s">
        <v>26</v>
      </c>
      <c r="G4569" t="s">
        <v>27</v>
      </c>
      <c r="H4569">
        <v>3</v>
      </c>
      <c r="I4569">
        <v>3</v>
      </c>
      <c r="J4569" t="s">
        <v>27</v>
      </c>
      <c r="K4569" t="s">
        <v>4192</v>
      </c>
      <c r="L4569" t="s">
        <v>4193</v>
      </c>
      <c r="M4569" t="s">
        <v>23</v>
      </c>
      <c r="N4569" t="s">
        <v>27</v>
      </c>
      <c r="O4569" t="s">
        <v>27</v>
      </c>
      <c r="P4569" t="s">
        <v>27</v>
      </c>
      <c r="Q4569" s="1">
        <v>42193.618055555555</v>
      </c>
      <c r="R4569" s="1">
        <v>42838.674305555556</v>
      </c>
      <c r="S4569" t="s">
        <v>27</v>
      </c>
      <c r="T4569" t="s">
        <v>27</v>
      </c>
      <c r="U4569" t="s">
        <v>27</v>
      </c>
    </row>
    <row r="4570" spans="1:21" x14ac:dyDescent="0.25">
      <c r="A4570" t="s">
        <v>21</v>
      </c>
      <c r="B4570" t="s">
        <v>3768</v>
      </c>
      <c r="C4570" t="s">
        <v>23</v>
      </c>
      <c r="D4570" t="s">
        <v>3769</v>
      </c>
      <c r="E4570" t="s">
        <v>1666</v>
      </c>
      <c r="F4570" t="s">
        <v>107</v>
      </c>
      <c r="G4570" t="s">
        <v>27</v>
      </c>
      <c r="H4570">
        <v>3</v>
      </c>
      <c r="I4570">
        <v>3</v>
      </c>
      <c r="J4570" t="s">
        <v>27</v>
      </c>
      <c r="K4570" t="s">
        <v>3458</v>
      </c>
      <c r="L4570" t="s">
        <v>3459</v>
      </c>
      <c r="M4570" t="s">
        <v>23</v>
      </c>
      <c r="N4570" t="s">
        <v>27</v>
      </c>
      <c r="O4570" t="s">
        <v>27</v>
      </c>
      <c r="P4570" t="s">
        <v>27</v>
      </c>
      <c r="Q4570" s="1">
        <v>41460.761805555558</v>
      </c>
      <c r="R4570" s="1">
        <v>41551.324999999997</v>
      </c>
      <c r="S4570">
        <v>0.05</v>
      </c>
      <c r="T4570">
        <v>0.33</v>
      </c>
      <c r="U4570">
        <v>0.193333333333333</v>
      </c>
    </row>
    <row r="4571" spans="1:21" x14ac:dyDescent="0.25">
      <c r="A4571" t="s">
        <v>21</v>
      </c>
      <c r="B4571" t="s">
        <v>3807</v>
      </c>
      <c r="C4571" t="s">
        <v>23</v>
      </c>
      <c r="D4571" t="s">
        <v>3808</v>
      </c>
      <c r="E4571" t="s">
        <v>211</v>
      </c>
      <c r="F4571" t="s">
        <v>26</v>
      </c>
      <c r="G4571" t="s">
        <v>27</v>
      </c>
      <c r="H4571">
        <v>3</v>
      </c>
      <c r="I4571">
        <v>3</v>
      </c>
      <c r="J4571" t="s">
        <v>27</v>
      </c>
      <c r="K4571" t="s">
        <v>550</v>
      </c>
      <c r="L4571" t="s">
        <v>551</v>
      </c>
      <c r="M4571" t="s">
        <v>23</v>
      </c>
      <c r="N4571" t="s">
        <v>27</v>
      </c>
      <c r="O4571" t="s">
        <v>27</v>
      </c>
      <c r="P4571" t="s">
        <v>27</v>
      </c>
      <c r="Q4571" s="1">
        <v>39952.762499999997</v>
      </c>
      <c r="R4571" s="1">
        <v>40240.738194444442</v>
      </c>
      <c r="S4571">
        <v>84</v>
      </c>
      <c r="T4571">
        <v>126</v>
      </c>
      <c r="U4571">
        <v>101.333333333333</v>
      </c>
    </row>
    <row r="4572" spans="1:21" x14ac:dyDescent="0.25">
      <c r="A4572" t="s">
        <v>21</v>
      </c>
      <c r="B4572" t="s">
        <v>3884</v>
      </c>
      <c r="C4572" t="s">
        <v>23</v>
      </c>
      <c r="D4572" t="s">
        <v>3885</v>
      </c>
      <c r="F4572" t="s">
        <v>130</v>
      </c>
      <c r="G4572" t="s">
        <v>27</v>
      </c>
      <c r="H4572">
        <v>3</v>
      </c>
      <c r="I4572">
        <v>3</v>
      </c>
      <c r="J4572" t="s">
        <v>27</v>
      </c>
      <c r="K4572" t="s">
        <v>4216</v>
      </c>
      <c r="L4572" t="s">
        <v>4217</v>
      </c>
      <c r="M4572" t="s">
        <v>23</v>
      </c>
      <c r="N4572" t="s">
        <v>27</v>
      </c>
      <c r="O4572" t="s">
        <v>27</v>
      </c>
      <c r="P4572" t="s">
        <v>27</v>
      </c>
      <c r="Q4572" s="1">
        <v>40836.236805555556</v>
      </c>
      <c r="R4572" s="1">
        <v>40872.696527777778</v>
      </c>
      <c r="S4572" t="s">
        <v>27</v>
      </c>
      <c r="T4572" t="s">
        <v>27</v>
      </c>
      <c r="U4572" t="s">
        <v>27</v>
      </c>
    </row>
    <row r="4573" spans="1:21" x14ac:dyDescent="0.25">
      <c r="A4573" t="s">
        <v>21</v>
      </c>
      <c r="B4573" t="s">
        <v>3620</v>
      </c>
      <c r="C4573" t="s">
        <v>23</v>
      </c>
      <c r="D4573" t="s">
        <v>3622</v>
      </c>
      <c r="F4573" t="s">
        <v>107</v>
      </c>
      <c r="G4573" t="s">
        <v>27</v>
      </c>
      <c r="H4573">
        <v>3</v>
      </c>
      <c r="I4573">
        <v>3</v>
      </c>
      <c r="J4573" t="s">
        <v>27</v>
      </c>
      <c r="K4573" t="s">
        <v>3620</v>
      </c>
      <c r="L4573" t="s">
        <v>4303</v>
      </c>
      <c r="M4573" t="s">
        <v>23</v>
      </c>
      <c r="N4573" t="s">
        <v>27</v>
      </c>
      <c r="O4573" t="s">
        <v>27</v>
      </c>
      <c r="P4573" t="s">
        <v>27</v>
      </c>
      <c r="Q4573" s="1">
        <v>38568.504861111112</v>
      </c>
      <c r="R4573" s="1">
        <v>40513.569444444445</v>
      </c>
      <c r="S4573" t="s">
        <v>27</v>
      </c>
      <c r="T4573" t="s">
        <v>27</v>
      </c>
      <c r="U4573" t="s">
        <v>27</v>
      </c>
    </row>
    <row r="4574" spans="1:21" x14ac:dyDescent="0.25">
      <c r="A4574" t="s">
        <v>21</v>
      </c>
      <c r="B4574" t="s">
        <v>4314</v>
      </c>
      <c r="C4574" t="s">
        <v>23</v>
      </c>
      <c r="D4574" t="s">
        <v>4315</v>
      </c>
      <c r="F4574" t="s">
        <v>26</v>
      </c>
      <c r="G4574" t="s">
        <v>27</v>
      </c>
      <c r="H4574">
        <v>3</v>
      </c>
      <c r="I4574">
        <v>3</v>
      </c>
      <c r="J4574" t="s">
        <v>27</v>
      </c>
      <c r="K4574" t="s">
        <v>4314</v>
      </c>
      <c r="L4574" t="s">
        <v>4315</v>
      </c>
      <c r="M4574" t="s">
        <v>23</v>
      </c>
      <c r="N4574" t="s">
        <v>27</v>
      </c>
      <c r="O4574" t="s">
        <v>27</v>
      </c>
      <c r="P4574" t="s">
        <v>27</v>
      </c>
      <c r="Q4574" s="1">
        <v>42156.636111111111</v>
      </c>
      <c r="R4574" s="1">
        <v>42824.453472222223</v>
      </c>
      <c r="S4574" t="s">
        <v>27</v>
      </c>
      <c r="T4574" t="s">
        <v>27</v>
      </c>
      <c r="U4574" t="s">
        <v>27</v>
      </c>
    </row>
    <row r="4575" spans="1:21" x14ac:dyDescent="0.25">
      <c r="A4575" t="s">
        <v>21</v>
      </c>
      <c r="B4575" t="s">
        <v>3884</v>
      </c>
      <c r="C4575" t="s">
        <v>23</v>
      </c>
      <c r="D4575" t="s">
        <v>3885</v>
      </c>
      <c r="F4575" t="s">
        <v>130</v>
      </c>
      <c r="G4575" t="s">
        <v>27</v>
      </c>
      <c r="H4575">
        <v>3</v>
      </c>
      <c r="I4575">
        <v>3</v>
      </c>
      <c r="J4575" t="s">
        <v>27</v>
      </c>
      <c r="K4575" t="s">
        <v>4321</v>
      </c>
      <c r="L4575" t="s">
        <v>4322</v>
      </c>
      <c r="M4575" t="s">
        <v>23</v>
      </c>
      <c r="N4575" t="s">
        <v>27</v>
      </c>
      <c r="O4575" t="s">
        <v>27</v>
      </c>
      <c r="P4575" t="s">
        <v>27</v>
      </c>
      <c r="Q4575" s="1">
        <v>42786.564583333333</v>
      </c>
      <c r="R4575" s="1">
        <v>43011.34097222222</v>
      </c>
      <c r="S4575" t="s">
        <v>27</v>
      </c>
      <c r="T4575" t="s">
        <v>27</v>
      </c>
      <c r="U4575" t="s">
        <v>27</v>
      </c>
    </row>
    <row r="4576" spans="1:21" x14ac:dyDescent="0.25">
      <c r="A4576" t="s">
        <v>21</v>
      </c>
      <c r="B4576" t="s">
        <v>4302</v>
      </c>
      <c r="C4576" t="s">
        <v>23</v>
      </c>
      <c r="D4576" t="s">
        <v>1829</v>
      </c>
      <c r="E4576" t="s">
        <v>85</v>
      </c>
      <c r="F4576" t="s">
        <v>26</v>
      </c>
      <c r="G4576" t="s">
        <v>27</v>
      </c>
      <c r="H4576">
        <v>3</v>
      </c>
      <c r="I4576">
        <v>3</v>
      </c>
      <c r="J4576" t="s">
        <v>27</v>
      </c>
      <c r="K4576" t="s">
        <v>584</v>
      </c>
      <c r="L4576" t="s">
        <v>587</v>
      </c>
      <c r="M4576" t="s">
        <v>23</v>
      </c>
      <c r="N4576" t="s">
        <v>27</v>
      </c>
      <c r="O4576" t="s">
        <v>27</v>
      </c>
      <c r="P4576" t="s">
        <v>27</v>
      </c>
      <c r="Q4576" s="1">
        <v>39288.790972222225</v>
      </c>
      <c r="R4576" s="1">
        <v>39556.493750000001</v>
      </c>
      <c r="S4576" t="s">
        <v>27</v>
      </c>
      <c r="T4576" t="s">
        <v>27</v>
      </c>
      <c r="U4576" t="s">
        <v>27</v>
      </c>
    </row>
    <row r="4577" spans="1:21" x14ac:dyDescent="0.25">
      <c r="A4577" t="s">
        <v>21</v>
      </c>
      <c r="B4577" t="s">
        <v>3102</v>
      </c>
      <c r="C4577" t="s">
        <v>23</v>
      </c>
      <c r="D4577" t="s">
        <v>3103</v>
      </c>
      <c r="E4577" t="s">
        <v>300</v>
      </c>
      <c r="F4577" t="s">
        <v>26</v>
      </c>
      <c r="G4577" t="s">
        <v>27</v>
      </c>
      <c r="H4577">
        <v>3</v>
      </c>
      <c r="I4577">
        <v>3</v>
      </c>
      <c r="J4577" t="s">
        <v>4406</v>
      </c>
      <c r="K4577" t="s">
        <v>1015</v>
      </c>
      <c r="L4577" t="s">
        <v>1016</v>
      </c>
      <c r="M4577" t="s">
        <v>23</v>
      </c>
      <c r="N4577" t="s">
        <v>27</v>
      </c>
      <c r="O4577" t="s">
        <v>27</v>
      </c>
      <c r="P4577" t="s">
        <v>27</v>
      </c>
      <c r="Q4577" s="1">
        <v>42153.5625</v>
      </c>
      <c r="R4577" s="1">
        <v>42957.588194444441</v>
      </c>
      <c r="S4577">
        <v>3.71</v>
      </c>
      <c r="T4577">
        <v>6.34</v>
      </c>
      <c r="U4577">
        <v>4.74</v>
      </c>
    </row>
    <row r="4578" spans="1:21" x14ac:dyDescent="0.25">
      <c r="A4578" t="s">
        <v>21</v>
      </c>
      <c r="B4578" t="s">
        <v>3884</v>
      </c>
      <c r="C4578" t="s">
        <v>23</v>
      </c>
      <c r="D4578" t="s">
        <v>3885</v>
      </c>
      <c r="F4578" t="s">
        <v>130</v>
      </c>
      <c r="G4578" t="s">
        <v>27</v>
      </c>
      <c r="H4578">
        <v>3</v>
      </c>
      <c r="I4578">
        <v>3</v>
      </c>
      <c r="J4578" t="s">
        <v>27</v>
      </c>
      <c r="K4578" t="s">
        <v>1659</v>
      </c>
      <c r="L4578" t="s">
        <v>1659</v>
      </c>
      <c r="M4578" t="s">
        <v>23</v>
      </c>
      <c r="N4578" t="s">
        <v>27</v>
      </c>
      <c r="O4578" t="s">
        <v>27</v>
      </c>
      <c r="P4578" t="s">
        <v>27</v>
      </c>
      <c r="Q4578" s="1">
        <v>37862.636111111111</v>
      </c>
      <c r="R4578" s="1">
        <v>38656.640277777777</v>
      </c>
      <c r="S4578" t="s">
        <v>27</v>
      </c>
      <c r="T4578" t="s">
        <v>27</v>
      </c>
      <c r="U4578" t="s">
        <v>27</v>
      </c>
    </row>
    <row r="4579" spans="1:21" x14ac:dyDescent="0.25">
      <c r="A4579" t="s">
        <v>21</v>
      </c>
      <c r="B4579" t="s">
        <v>3837</v>
      </c>
      <c r="C4579" t="s">
        <v>23</v>
      </c>
      <c r="D4579" t="s">
        <v>3837</v>
      </c>
      <c r="E4579" t="s">
        <v>3838</v>
      </c>
      <c r="F4579" t="s">
        <v>26</v>
      </c>
      <c r="G4579" t="s">
        <v>27</v>
      </c>
      <c r="H4579">
        <v>2</v>
      </c>
      <c r="I4579">
        <v>3</v>
      </c>
      <c r="J4579" t="s">
        <v>27</v>
      </c>
      <c r="K4579" t="s">
        <v>1015</v>
      </c>
      <c r="L4579" t="s">
        <v>1016</v>
      </c>
      <c r="M4579" t="s">
        <v>23</v>
      </c>
      <c r="N4579" t="s">
        <v>27</v>
      </c>
      <c r="O4579" t="s">
        <v>27</v>
      </c>
      <c r="P4579" t="s">
        <v>27</v>
      </c>
      <c r="Q4579" s="1">
        <v>42123.568055555559</v>
      </c>
      <c r="R4579" s="1">
        <v>42500.654861111114</v>
      </c>
      <c r="S4579" t="s">
        <v>27</v>
      </c>
      <c r="T4579" t="s">
        <v>27</v>
      </c>
      <c r="U4579" t="s">
        <v>27</v>
      </c>
    </row>
    <row r="4580" spans="1:21" x14ac:dyDescent="0.25">
      <c r="A4580" t="s">
        <v>21</v>
      </c>
      <c r="B4580" t="s">
        <v>4236</v>
      </c>
      <c r="C4580" t="s">
        <v>23</v>
      </c>
      <c r="D4580" t="s">
        <v>4237</v>
      </c>
      <c r="F4580" t="s">
        <v>130</v>
      </c>
      <c r="G4580" t="s">
        <v>27</v>
      </c>
      <c r="H4580">
        <v>3</v>
      </c>
      <c r="I4580">
        <v>3</v>
      </c>
      <c r="J4580" t="s">
        <v>27</v>
      </c>
      <c r="K4580" t="s">
        <v>1615</v>
      </c>
      <c r="L4580" t="s">
        <v>1616</v>
      </c>
      <c r="M4580" t="s">
        <v>23</v>
      </c>
      <c r="N4580" t="s">
        <v>27</v>
      </c>
      <c r="O4580" t="s">
        <v>27</v>
      </c>
      <c r="P4580" t="s">
        <v>27</v>
      </c>
      <c r="Q4580" s="1">
        <v>36399.908333333333</v>
      </c>
      <c r="R4580" s="1">
        <v>36817.938888888886</v>
      </c>
      <c r="S4580" t="s">
        <v>27</v>
      </c>
      <c r="T4580" t="s">
        <v>27</v>
      </c>
      <c r="U4580" t="s">
        <v>27</v>
      </c>
    </row>
    <row r="4581" spans="1:21" x14ac:dyDescent="0.25">
      <c r="A4581" t="s">
        <v>21</v>
      </c>
      <c r="B4581" t="s">
        <v>4564</v>
      </c>
      <c r="C4581" t="s">
        <v>23</v>
      </c>
      <c r="D4581" t="s">
        <v>4565</v>
      </c>
      <c r="F4581" t="s">
        <v>26</v>
      </c>
      <c r="G4581" t="s">
        <v>27</v>
      </c>
      <c r="H4581">
        <v>3</v>
      </c>
      <c r="I4581">
        <v>3</v>
      </c>
      <c r="J4581" t="s">
        <v>27</v>
      </c>
      <c r="K4581" t="s">
        <v>4564</v>
      </c>
      <c r="L4581" t="s">
        <v>4565</v>
      </c>
      <c r="M4581" t="s">
        <v>23</v>
      </c>
      <c r="N4581" t="s">
        <v>27</v>
      </c>
      <c r="O4581" t="s">
        <v>27</v>
      </c>
      <c r="P4581" t="s">
        <v>27</v>
      </c>
      <c r="Q4581" s="1">
        <v>37963.714583333334</v>
      </c>
      <c r="R4581" s="1">
        <v>38211.406944444447</v>
      </c>
      <c r="S4581" t="s">
        <v>27</v>
      </c>
      <c r="T4581" t="s">
        <v>27</v>
      </c>
      <c r="U4581" t="s">
        <v>27</v>
      </c>
    </row>
    <row r="4582" spans="1:21" x14ac:dyDescent="0.25">
      <c r="A4582" t="s">
        <v>21</v>
      </c>
      <c r="B4582" t="s">
        <v>4236</v>
      </c>
      <c r="C4582" t="s">
        <v>23</v>
      </c>
      <c r="D4582" t="s">
        <v>4237</v>
      </c>
      <c r="F4582" t="s">
        <v>130</v>
      </c>
      <c r="G4582" t="s">
        <v>27</v>
      </c>
      <c r="H4582">
        <v>3</v>
      </c>
      <c r="I4582">
        <v>3</v>
      </c>
      <c r="J4582" t="s">
        <v>27</v>
      </c>
      <c r="K4582" t="s">
        <v>131</v>
      </c>
      <c r="L4582" t="s">
        <v>132</v>
      </c>
      <c r="M4582" t="s">
        <v>23</v>
      </c>
      <c r="N4582" t="s">
        <v>27</v>
      </c>
      <c r="O4582" t="s">
        <v>27</v>
      </c>
      <c r="P4582" t="s">
        <v>27</v>
      </c>
      <c r="Q4582" s="1">
        <v>35646.300000000003</v>
      </c>
      <c r="R4582" s="1">
        <v>35916.462500000001</v>
      </c>
      <c r="S4582" t="s">
        <v>27</v>
      </c>
      <c r="T4582" t="s">
        <v>27</v>
      </c>
      <c r="U4582" t="s">
        <v>27</v>
      </c>
    </row>
    <row r="4583" spans="1:21" x14ac:dyDescent="0.25">
      <c r="A4583" t="s">
        <v>21</v>
      </c>
      <c r="B4583" t="s">
        <v>1235</v>
      </c>
      <c r="C4583" t="s">
        <v>23</v>
      </c>
      <c r="D4583" t="s">
        <v>4618</v>
      </c>
      <c r="E4583" t="s">
        <v>513</v>
      </c>
      <c r="F4583" t="s">
        <v>26</v>
      </c>
      <c r="G4583" t="s">
        <v>27</v>
      </c>
      <c r="H4583">
        <v>3</v>
      </c>
      <c r="I4583">
        <v>3</v>
      </c>
      <c r="J4583" t="s">
        <v>27</v>
      </c>
      <c r="K4583" t="s">
        <v>1235</v>
      </c>
      <c r="L4583" t="s">
        <v>1236</v>
      </c>
      <c r="M4583" t="s">
        <v>23</v>
      </c>
      <c r="N4583" t="s">
        <v>27</v>
      </c>
      <c r="O4583" t="s">
        <v>27</v>
      </c>
      <c r="P4583" t="s">
        <v>27</v>
      </c>
      <c r="Q4583" s="1">
        <v>42376.738888888889</v>
      </c>
      <c r="R4583" s="1">
        <v>42766.728472222225</v>
      </c>
      <c r="S4583">
        <v>19.600000000000001</v>
      </c>
      <c r="T4583">
        <v>29.2</v>
      </c>
      <c r="U4583">
        <v>24.133333333333301</v>
      </c>
    </row>
    <row r="4584" spans="1:21" x14ac:dyDescent="0.25">
      <c r="A4584" t="s">
        <v>21</v>
      </c>
      <c r="B4584" t="s">
        <v>4585</v>
      </c>
      <c r="C4584" t="s">
        <v>23</v>
      </c>
      <c r="D4584" t="s">
        <v>4585</v>
      </c>
      <c r="E4584" t="s">
        <v>300</v>
      </c>
      <c r="F4584" t="s">
        <v>26</v>
      </c>
      <c r="G4584" t="s">
        <v>27</v>
      </c>
      <c r="H4584">
        <v>2</v>
      </c>
      <c r="I4584">
        <v>3</v>
      </c>
      <c r="J4584" t="s">
        <v>27</v>
      </c>
      <c r="K4584" t="s">
        <v>1015</v>
      </c>
      <c r="L4584" t="s">
        <v>1016</v>
      </c>
      <c r="M4584" t="s">
        <v>23</v>
      </c>
      <c r="N4584" t="s">
        <v>27</v>
      </c>
      <c r="O4584" t="s">
        <v>27</v>
      </c>
      <c r="P4584" t="s">
        <v>27</v>
      </c>
      <c r="Q4584" s="1">
        <v>42123.568055555559</v>
      </c>
      <c r="R4584" s="1">
        <v>42500.654861111114</v>
      </c>
      <c r="S4584" t="s">
        <v>27</v>
      </c>
      <c r="T4584" t="s">
        <v>27</v>
      </c>
      <c r="U4584" t="s">
        <v>27</v>
      </c>
    </row>
    <row r="4585" spans="1:21" x14ac:dyDescent="0.25">
      <c r="A4585" t="s">
        <v>21</v>
      </c>
      <c r="B4585" t="s">
        <v>3628</v>
      </c>
      <c r="C4585" t="s">
        <v>23</v>
      </c>
      <c r="D4585">
        <v>1</v>
      </c>
      <c r="E4585" t="s">
        <v>1666</v>
      </c>
      <c r="F4585" t="s">
        <v>107</v>
      </c>
      <c r="G4585" t="s">
        <v>27</v>
      </c>
      <c r="H4585">
        <v>3</v>
      </c>
      <c r="I4585">
        <v>3</v>
      </c>
      <c r="J4585" t="s">
        <v>27</v>
      </c>
      <c r="K4585" t="s">
        <v>3458</v>
      </c>
      <c r="L4585" t="s">
        <v>3459</v>
      </c>
      <c r="M4585" t="s">
        <v>23</v>
      </c>
      <c r="N4585" t="s">
        <v>27</v>
      </c>
      <c r="O4585" t="s">
        <v>27</v>
      </c>
      <c r="P4585" t="s">
        <v>27</v>
      </c>
      <c r="Q4585" s="1">
        <v>41460.761805555558</v>
      </c>
      <c r="R4585" s="1">
        <v>41551.324999999997</v>
      </c>
      <c r="S4585">
        <v>0.05</v>
      </c>
      <c r="T4585">
        <v>1.93</v>
      </c>
      <c r="U4585">
        <v>0.84666666666666701</v>
      </c>
    </row>
    <row r="4586" spans="1:21" x14ac:dyDescent="0.25">
      <c r="A4586" t="s">
        <v>21</v>
      </c>
      <c r="B4586" t="s">
        <v>3924</v>
      </c>
      <c r="C4586" t="s">
        <v>23</v>
      </c>
      <c r="D4586" t="s">
        <v>3965</v>
      </c>
      <c r="E4586" t="s">
        <v>236</v>
      </c>
      <c r="F4586" t="s">
        <v>26</v>
      </c>
      <c r="G4586" t="s">
        <v>27</v>
      </c>
      <c r="H4586">
        <v>3</v>
      </c>
      <c r="I4586">
        <v>3</v>
      </c>
      <c r="J4586" t="s">
        <v>27</v>
      </c>
      <c r="K4586" t="s">
        <v>2071</v>
      </c>
      <c r="L4586" t="s">
        <v>2073</v>
      </c>
      <c r="M4586" t="s">
        <v>23</v>
      </c>
      <c r="N4586" t="s">
        <v>27</v>
      </c>
      <c r="O4586" t="s">
        <v>27</v>
      </c>
      <c r="P4586" t="s">
        <v>27</v>
      </c>
      <c r="Q4586" s="1">
        <v>38076.706250000003</v>
      </c>
      <c r="R4586" s="1">
        <v>39981.51666666667</v>
      </c>
      <c r="S4586" t="s">
        <v>27</v>
      </c>
      <c r="T4586" t="s">
        <v>27</v>
      </c>
      <c r="U4586" t="s">
        <v>27</v>
      </c>
    </row>
    <row r="4587" spans="1:21" x14ac:dyDescent="0.25">
      <c r="A4587" t="s">
        <v>21</v>
      </c>
      <c r="B4587" t="s">
        <v>4626</v>
      </c>
      <c r="C4587" t="s">
        <v>23</v>
      </c>
      <c r="D4587" t="s">
        <v>4627</v>
      </c>
      <c r="F4587" t="s">
        <v>107</v>
      </c>
      <c r="G4587" t="s">
        <v>27</v>
      </c>
      <c r="H4587">
        <v>2</v>
      </c>
      <c r="I4587">
        <v>3</v>
      </c>
      <c r="J4587" t="s">
        <v>27</v>
      </c>
      <c r="K4587" t="s">
        <v>4297</v>
      </c>
      <c r="L4587" t="s">
        <v>4298</v>
      </c>
      <c r="M4587" t="s">
        <v>23</v>
      </c>
      <c r="N4587" t="s">
        <v>27</v>
      </c>
      <c r="O4587" t="s">
        <v>27</v>
      </c>
      <c r="P4587" t="s">
        <v>27</v>
      </c>
      <c r="Q4587" s="1">
        <v>40340.772916666669</v>
      </c>
      <c r="R4587" s="1">
        <v>40477.571527777778</v>
      </c>
      <c r="S4587" t="s">
        <v>27</v>
      </c>
      <c r="T4587" t="s">
        <v>27</v>
      </c>
      <c r="U4587" t="s">
        <v>27</v>
      </c>
    </row>
    <row r="4588" spans="1:21" x14ac:dyDescent="0.25">
      <c r="A4588" t="s">
        <v>21</v>
      </c>
      <c r="B4588" t="s">
        <v>4738</v>
      </c>
      <c r="C4588" t="s">
        <v>23</v>
      </c>
      <c r="D4588" t="s">
        <v>4739</v>
      </c>
      <c r="F4588" t="s">
        <v>26</v>
      </c>
      <c r="G4588" t="s">
        <v>27</v>
      </c>
      <c r="H4588">
        <v>3</v>
      </c>
      <c r="I4588">
        <v>3</v>
      </c>
      <c r="J4588" t="s">
        <v>27</v>
      </c>
      <c r="K4588" t="s">
        <v>4314</v>
      </c>
      <c r="L4588" t="s">
        <v>4315</v>
      </c>
      <c r="M4588" t="s">
        <v>23</v>
      </c>
      <c r="N4588" t="s">
        <v>27</v>
      </c>
      <c r="O4588" t="s">
        <v>27</v>
      </c>
      <c r="P4588" t="s">
        <v>27</v>
      </c>
      <c r="Q4588" s="1">
        <v>42156.636111111111</v>
      </c>
      <c r="R4588" s="1">
        <v>42824.453472222223</v>
      </c>
      <c r="S4588" t="s">
        <v>27</v>
      </c>
      <c r="T4588" t="s">
        <v>27</v>
      </c>
      <c r="U4588" t="s">
        <v>27</v>
      </c>
    </row>
    <row r="4589" spans="1:21" x14ac:dyDescent="0.25">
      <c r="A4589" t="s">
        <v>21</v>
      </c>
      <c r="B4589" t="s">
        <v>3837</v>
      </c>
      <c r="C4589" t="s">
        <v>23</v>
      </c>
      <c r="D4589" t="s">
        <v>3837</v>
      </c>
      <c r="E4589" t="s">
        <v>3838</v>
      </c>
      <c r="F4589" t="s">
        <v>26</v>
      </c>
      <c r="G4589" t="s">
        <v>27</v>
      </c>
      <c r="H4589">
        <v>3</v>
      </c>
      <c r="I4589">
        <v>3</v>
      </c>
      <c r="J4589" t="s">
        <v>4742</v>
      </c>
      <c r="K4589" t="s">
        <v>2049</v>
      </c>
      <c r="L4589" t="s">
        <v>2089</v>
      </c>
      <c r="M4589" t="s">
        <v>23</v>
      </c>
      <c r="N4589" t="s">
        <v>27</v>
      </c>
      <c r="O4589" t="s">
        <v>27</v>
      </c>
      <c r="P4589" t="s">
        <v>27</v>
      </c>
      <c r="Q4589" s="1">
        <v>37992.675000000003</v>
      </c>
      <c r="R4589" s="1">
        <v>41086.742361111108</v>
      </c>
      <c r="S4589">
        <v>3.57</v>
      </c>
      <c r="T4589">
        <v>3.96</v>
      </c>
      <c r="U4589">
        <v>3.7633333333333301</v>
      </c>
    </row>
    <row r="4590" spans="1:21" x14ac:dyDescent="0.25">
      <c r="A4590" t="s">
        <v>21</v>
      </c>
      <c r="B4590" t="s">
        <v>4825</v>
      </c>
      <c r="C4590" t="s">
        <v>23</v>
      </c>
      <c r="D4590" t="s">
        <v>4825</v>
      </c>
      <c r="E4590" t="s">
        <v>1346</v>
      </c>
      <c r="F4590" t="s">
        <v>26</v>
      </c>
      <c r="G4590" t="s">
        <v>27</v>
      </c>
      <c r="H4590">
        <v>3</v>
      </c>
      <c r="I4590">
        <v>3</v>
      </c>
      <c r="J4590" t="s">
        <v>27</v>
      </c>
      <c r="K4590" t="s">
        <v>4826</v>
      </c>
      <c r="L4590" t="s">
        <v>4827</v>
      </c>
      <c r="M4590" t="s">
        <v>23</v>
      </c>
      <c r="N4590" t="s">
        <v>27</v>
      </c>
      <c r="O4590" t="s">
        <v>27</v>
      </c>
      <c r="P4590" t="s">
        <v>27</v>
      </c>
      <c r="Q4590" s="1">
        <v>38119.413888888892</v>
      </c>
      <c r="R4590" s="1">
        <v>38478.388888888891</v>
      </c>
      <c r="S4590" t="s">
        <v>27</v>
      </c>
      <c r="T4590" t="s">
        <v>27</v>
      </c>
      <c r="U4590" t="s">
        <v>27</v>
      </c>
    </row>
    <row r="4591" spans="1:21" x14ac:dyDescent="0.25">
      <c r="A4591" t="s">
        <v>21</v>
      </c>
      <c r="B4591" t="s">
        <v>3102</v>
      </c>
      <c r="C4591" t="s">
        <v>23</v>
      </c>
      <c r="D4591" t="s">
        <v>3103</v>
      </c>
      <c r="E4591" t="s">
        <v>300</v>
      </c>
      <c r="F4591" t="s">
        <v>26</v>
      </c>
      <c r="G4591" t="s">
        <v>27</v>
      </c>
      <c r="H4591">
        <v>3</v>
      </c>
      <c r="I4591">
        <v>3</v>
      </c>
      <c r="J4591" t="s">
        <v>3589</v>
      </c>
      <c r="K4591" t="s">
        <v>202</v>
      </c>
      <c r="L4591" t="s">
        <v>482</v>
      </c>
      <c r="M4591" t="s">
        <v>23</v>
      </c>
      <c r="N4591" t="s">
        <v>27</v>
      </c>
      <c r="O4591" t="s">
        <v>27</v>
      </c>
      <c r="P4591" t="s">
        <v>27</v>
      </c>
      <c r="Q4591" s="1">
        <v>38178.36041666667</v>
      </c>
      <c r="R4591" s="1">
        <v>41366.45208333333</v>
      </c>
      <c r="S4591">
        <v>2</v>
      </c>
      <c r="T4591">
        <v>8.6300000000000008</v>
      </c>
      <c r="U4591">
        <v>4.7366666666666699</v>
      </c>
    </row>
    <row r="4592" spans="1:21" x14ac:dyDescent="0.25">
      <c r="A4592" t="s">
        <v>21</v>
      </c>
      <c r="B4592" t="s">
        <v>4055</v>
      </c>
      <c r="C4592" t="s">
        <v>23</v>
      </c>
      <c r="D4592" t="s">
        <v>4056</v>
      </c>
      <c r="F4592" t="s">
        <v>144</v>
      </c>
      <c r="G4592" t="s">
        <v>27</v>
      </c>
      <c r="H4592">
        <v>3</v>
      </c>
      <c r="I4592">
        <v>3</v>
      </c>
      <c r="J4592" t="s">
        <v>27</v>
      </c>
      <c r="K4592" t="s">
        <v>4835</v>
      </c>
      <c r="L4592" t="s">
        <v>4836</v>
      </c>
      <c r="M4592" t="s">
        <v>23</v>
      </c>
      <c r="N4592" t="s">
        <v>27</v>
      </c>
      <c r="O4592" t="s">
        <v>27</v>
      </c>
      <c r="P4592" t="s">
        <v>27</v>
      </c>
      <c r="Q4592" s="1">
        <v>40604.065972222219</v>
      </c>
      <c r="R4592" s="1">
        <v>42325.828472222223</v>
      </c>
      <c r="S4592" t="s">
        <v>27</v>
      </c>
      <c r="T4592" t="s">
        <v>27</v>
      </c>
      <c r="U4592" t="s">
        <v>27</v>
      </c>
    </row>
    <row r="4593" spans="1:21" x14ac:dyDescent="0.25">
      <c r="A4593" t="s">
        <v>21</v>
      </c>
      <c r="B4593" t="s">
        <v>845</v>
      </c>
      <c r="C4593" t="s">
        <v>23</v>
      </c>
      <c r="D4593" t="s">
        <v>4893</v>
      </c>
      <c r="F4593" t="s">
        <v>107</v>
      </c>
      <c r="G4593" t="s">
        <v>27</v>
      </c>
      <c r="H4593">
        <v>3</v>
      </c>
      <c r="I4593">
        <v>3</v>
      </c>
      <c r="J4593" t="s">
        <v>27</v>
      </c>
      <c r="K4593" t="s">
        <v>845</v>
      </c>
      <c r="L4593" t="s">
        <v>1042</v>
      </c>
      <c r="M4593" t="s">
        <v>23</v>
      </c>
      <c r="N4593" t="s">
        <v>27</v>
      </c>
      <c r="O4593" t="s">
        <v>27</v>
      </c>
      <c r="P4593" t="s">
        <v>27</v>
      </c>
      <c r="Q4593" s="1">
        <v>38286.633333333331</v>
      </c>
      <c r="R4593" s="1">
        <v>41096.73541666667</v>
      </c>
      <c r="S4593" t="s">
        <v>27</v>
      </c>
      <c r="T4593" t="s">
        <v>27</v>
      </c>
      <c r="U4593" t="s">
        <v>27</v>
      </c>
    </row>
    <row r="4594" spans="1:21" x14ac:dyDescent="0.25">
      <c r="A4594" t="s">
        <v>21</v>
      </c>
      <c r="B4594" t="s">
        <v>4236</v>
      </c>
      <c r="C4594" t="s">
        <v>23</v>
      </c>
      <c r="D4594" t="s">
        <v>4237</v>
      </c>
      <c r="F4594" t="s">
        <v>130</v>
      </c>
      <c r="G4594" t="s">
        <v>27</v>
      </c>
      <c r="H4594">
        <v>3</v>
      </c>
      <c r="I4594">
        <v>3</v>
      </c>
      <c r="J4594" t="s">
        <v>27</v>
      </c>
      <c r="K4594" t="s">
        <v>1752</v>
      </c>
      <c r="L4594" t="s">
        <v>1753</v>
      </c>
      <c r="M4594" t="s">
        <v>23</v>
      </c>
      <c r="N4594" t="s">
        <v>27</v>
      </c>
      <c r="O4594" t="s">
        <v>27</v>
      </c>
      <c r="P4594" t="s">
        <v>27</v>
      </c>
      <c r="Q4594" s="1">
        <v>36615.694444444445</v>
      </c>
      <c r="R4594" s="1">
        <v>37631.886111111111</v>
      </c>
      <c r="S4594" t="s">
        <v>27</v>
      </c>
      <c r="T4594" t="s">
        <v>27</v>
      </c>
      <c r="U4594" t="s">
        <v>27</v>
      </c>
    </row>
    <row r="4595" spans="1:21" x14ac:dyDescent="0.25">
      <c r="A4595" t="s">
        <v>21</v>
      </c>
      <c r="B4595" t="s">
        <v>3837</v>
      </c>
      <c r="C4595" t="s">
        <v>23</v>
      </c>
      <c r="D4595" t="s">
        <v>3837</v>
      </c>
      <c r="E4595" t="s">
        <v>3838</v>
      </c>
      <c r="F4595" t="s">
        <v>26</v>
      </c>
      <c r="G4595" t="s">
        <v>27</v>
      </c>
      <c r="H4595">
        <v>3</v>
      </c>
      <c r="I4595">
        <v>3</v>
      </c>
      <c r="J4595" t="s">
        <v>4256</v>
      </c>
      <c r="K4595" t="s">
        <v>1015</v>
      </c>
      <c r="L4595" t="s">
        <v>1016</v>
      </c>
      <c r="M4595" t="s">
        <v>23</v>
      </c>
      <c r="N4595" t="s">
        <v>27</v>
      </c>
      <c r="O4595" t="s">
        <v>27</v>
      </c>
      <c r="P4595" t="s">
        <v>27</v>
      </c>
      <c r="Q4595" s="1">
        <v>42011.522916666669</v>
      </c>
      <c r="R4595" s="1">
        <v>42597.752083333333</v>
      </c>
      <c r="S4595">
        <v>3.13</v>
      </c>
      <c r="T4595">
        <v>4.3899999999999997</v>
      </c>
      <c r="U4595">
        <v>3.9</v>
      </c>
    </row>
    <row r="4596" spans="1:21" x14ac:dyDescent="0.25">
      <c r="A4596" t="s">
        <v>21</v>
      </c>
      <c r="B4596" t="s">
        <v>4585</v>
      </c>
      <c r="C4596" t="s">
        <v>23</v>
      </c>
      <c r="D4596" t="s">
        <v>4585</v>
      </c>
      <c r="E4596" t="s">
        <v>300</v>
      </c>
      <c r="F4596" t="s">
        <v>26</v>
      </c>
      <c r="G4596" t="s">
        <v>27</v>
      </c>
      <c r="H4596">
        <v>3</v>
      </c>
      <c r="I4596">
        <v>3</v>
      </c>
      <c r="J4596" t="s">
        <v>4832</v>
      </c>
      <c r="K4596" t="s">
        <v>1015</v>
      </c>
      <c r="L4596" t="s">
        <v>1016</v>
      </c>
      <c r="M4596" t="s">
        <v>23</v>
      </c>
      <c r="N4596" t="s">
        <v>27</v>
      </c>
      <c r="O4596" t="s">
        <v>27</v>
      </c>
      <c r="P4596" t="s">
        <v>27</v>
      </c>
      <c r="Q4596" s="1">
        <v>42011.522916666669</v>
      </c>
      <c r="R4596" s="1">
        <v>42597.752083333333</v>
      </c>
      <c r="S4596">
        <v>6.39</v>
      </c>
      <c r="T4596">
        <v>10.07</v>
      </c>
      <c r="U4596">
        <v>8.8233333333333306</v>
      </c>
    </row>
    <row r="4597" spans="1:21" x14ac:dyDescent="0.25">
      <c r="A4597" t="s">
        <v>21</v>
      </c>
      <c r="B4597" t="s">
        <v>3884</v>
      </c>
      <c r="C4597" t="s">
        <v>23</v>
      </c>
      <c r="D4597" t="s">
        <v>3885</v>
      </c>
      <c r="F4597" t="s">
        <v>130</v>
      </c>
      <c r="G4597" t="s">
        <v>27</v>
      </c>
      <c r="H4597">
        <v>3</v>
      </c>
      <c r="I4597">
        <v>3</v>
      </c>
      <c r="J4597" t="s">
        <v>27</v>
      </c>
      <c r="K4597" t="s">
        <v>4971</v>
      </c>
      <c r="L4597" t="s">
        <v>4972</v>
      </c>
      <c r="M4597" t="s">
        <v>23</v>
      </c>
      <c r="N4597" t="s">
        <v>27</v>
      </c>
      <c r="O4597" t="s">
        <v>27</v>
      </c>
      <c r="P4597" t="s">
        <v>27</v>
      </c>
      <c r="Q4597" s="1">
        <v>35500.578472222223</v>
      </c>
      <c r="R4597" s="1">
        <v>40493.282638888886</v>
      </c>
      <c r="S4597" t="s">
        <v>27</v>
      </c>
      <c r="T4597" t="s">
        <v>27</v>
      </c>
      <c r="U4597" t="s">
        <v>27</v>
      </c>
    </row>
    <row r="4598" spans="1:21" x14ac:dyDescent="0.25">
      <c r="A4598" t="s">
        <v>21</v>
      </c>
      <c r="B4598" t="s">
        <v>4236</v>
      </c>
      <c r="C4598" t="s">
        <v>23</v>
      </c>
      <c r="D4598" t="s">
        <v>4237</v>
      </c>
      <c r="F4598" t="s">
        <v>130</v>
      </c>
      <c r="G4598" t="s">
        <v>27</v>
      </c>
      <c r="H4598">
        <v>3</v>
      </c>
      <c r="I4598">
        <v>3</v>
      </c>
      <c r="J4598" t="s">
        <v>27</v>
      </c>
      <c r="K4598" t="s">
        <v>1876</v>
      </c>
      <c r="L4598" t="s">
        <v>1877</v>
      </c>
      <c r="M4598" t="s">
        <v>23</v>
      </c>
      <c r="N4598" t="s">
        <v>27</v>
      </c>
      <c r="O4598" t="s">
        <v>27</v>
      </c>
      <c r="P4598" t="s">
        <v>27</v>
      </c>
      <c r="Q4598" s="1">
        <v>35857.843055555553</v>
      </c>
      <c r="R4598" s="1">
        <v>36153.359722222223</v>
      </c>
      <c r="S4598" t="s">
        <v>27</v>
      </c>
      <c r="T4598" t="s">
        <v>27</v>
      </c>
      <c r="U4598" t="s">
        <v>27</v>
      </c>
    </row>
    <row r="4599" spans="1:21" x14ac:dyDescent="0.25">
      <c r="A4599" t="s">
        <v>21</v>
      </c>
      <c r="B4599" t="s">
        <v>4986</v>
      </c>
      <c r="C4599" t="s">
        <v>23</v>
      </c>
      <c r="D4599" t="s">
        <v>4987</v>
      </c>
      <c r="E4599" t="s">
        <v>1578</v>
      </c>
      <c r="F4599" t="s">
        <v>863</v>
      </c>
      <c r="G4599" t="s">
        <v>27</v>
      </c>
      <c r="H4599">
        <v>3</v>
      </c>
      <c r="I4599">
        <v>3</v>
      </c>
      <c r="J4599" t="s">
        <v>27</v>
      </c>
      <c r="K4599" t="s">
        <v>3090</v>
      </c>
      <c r="L4599" t="s">
        <v>3091</v>
      </c>
      <c r="M4599" t="s">
        <v>23</v>
      </c>
      <c r="N4599" t="s">
        <v>27</v>
      </c>
      <c r="O4599" t="s">
        <v>27</v>
      </c>
      <c r="P4599" t="s">
        <v>27</v>
      </c>
      <c r="Q4599" s="1">
        <v>38992.636111111111</v>
      </c>
      <c r="R4599" s="1">
        <v>42152.640277777777</v>
      </c>
      <c r="S4599">
        <v>18</v>
      </c>
      <c r="T4599">
        <v>74</v>
      </c>
      <c r="U4599">
        <v>46</v>
      </c>
    </row>
    <row r="4600" spans="1:21" x14ac:dyDescent="0.25">
      <c r="A4600" t="s">
        <v>21</v>
      </c>
      <c r="B4600" t="s">
        <v>4973</v>
      </c>
      <c r="C4600" t="s">
        <v>23</v>
      </c>
      <c r="D4600" t="s">
        <v>4974</v>
      </c>
      <c r="E4600" t="s">
        <v>5019</v>
      </c>
      <c r="F4600" t="s">
        <v>26</v>
      </c>
      <c r="G4600" t="s">
        <v>27</v>
      </c>
      <c r="H4600">
        <v>3</v>
      </c>
      <c r="I4600">
        <v>3</v>
      </c>
      <c r="J4600" t="s">
        <v>27</v>
      </c>
      <c r="K4600" t="s">
        <v>1371</v>
      </c>
      <c r="L4600" t="s">
        <v>1372</v>
      </c>
      <c r="M4600" t="s">
        <v>23</v>
      </c>
      <c r="N4600" t="s">
        <v>27</v>
      </c>
      <c r="O4600" t="s">
        <v>27</v>
      </c>
      <c r="P4600" t="s">
        <v>27</v>
      </c>
      <c r="Q4600" s="1">
        <v>42019.833333333336</v>
      </c>
      <c r="R4600" s="1">
        <v>42068.457638888889</v>
      </c>
      <c r="S4600">
        <v>5.1999999999999998E-2</v>
      </c>
      <c r="T4600">
        <v>8.5999999999999993E-2</v>
      </c>
      <c r="U4600">
        <v>6.4000000000000001E-2</v>
      </c>
    </row>
    <row r="4601" spans="1:21" x14ac:dyDescent="0.25">
      <c r="A4601" t="s">
        <v>21</v>
      </c>
      <c r="B4601" t="s">
        <v>542</v>
      </c>
      <c r="C4601" t="s">
        <v>23</v>
      </c>
      <c r="D4601" t="s">
        <v>5037</v>
      </c>
      <c r="E4601" t="s">
        <v>513</v>
      </c>
      <c r="F4601" t="s">
        <v>26</v>
      </c>
      <c r="G4601" t="s">
        <v>27</v>
      </c>
      <c r="H4601">
        <v>1</v>
      </c>
      <c r="I4601">
        <v>3</v>
      </c>
      <c r="J4601" t="s">
        <v>27</v>
      </c>
      <c r="K4601" t="s">
        <v>542</v>
      </c>
      <c r="L4601" t="s">
        <v>543</v>
      </c>
      <c r="M4601" t="s">
        <v>23</v>
      </c>
      <c r="N4601" t="s">
        <v>27</v>
      </c>
      <c r="O4601" t="s">
        <v>27</v>
      </c>
      <c r="P4601" t="s">
        <v>27</v>
      </c>
      <c r="Q4601" s="1">
        <v>41842.679166666669</v>
      </c>
      <c r="R4601" s="1">
        <v>42905.732638888891</v>
      </c>
      <c r="S4601">
        <v>0.4</v>
      </c>
      <c r="T4601">
        <v>4.7</v>
      </c>
      <c r="U4601">
        <v>2.4666666666666699</v>
      </c>
    </row>
    <row r="4602" spans="1:21" x14ac:dyDescent="0.25">
      <c r="A4602" t="s">
        <v>21</v>
      </c>
      <c r="B4602" t="s">
        <v>3495</v>
      </c>
      <c r="C4602" t="s">
        <v>23</v>
      </c>
      <c r="D4602" t="s">
        <v>3496</v>
      </c>
      <c r="E4602" t="s">
        <v>1666</v>
      </c>
      <c r="F4602" t="s">
        <v>107</v>
      </c>
      <c r="G4602" t="s">
        <v>27</v>
      </c>
      <c r="H4602">
        <v>3</v>
      </c>
      <c r="I4602">
        <v>3</v>
      </c>
      <c r="J4602" t="s">
        <v>27</v>
      </c>
      <c r="K4602" t="s">
        <v>3458</v>
      </c>
      <c r="L4602" t="s">
        <v>3459</v>
      </c>
      <c r="M4602" t="s">
        <v>23</v>
      </c>
      <c r="N4602" t="s">
        <v>27</v>
      </c>
      <c r="O4602" t="s">
        <v>27</v>
      </c>
      <c r="P4602" t="s">
        <v>27</v>
      </c>
      <c r="Q4602" s="1">
        <v>41460.761805555558</v>
      </c>
      <c r="R4602" s="1">
        <v>41551.324999999997</v>
      </c>
      <c r="S4602">
        <v>0.18</v>
      </c>
      <c r="T4602">
        <v>2.48</v>
      </c>
      <c r="U4602">
        <v>1.05666666666667</v>
      </c>
    </row>
    <row r="4603" spans="1:21" x14ac:dyDescent="0.25">
      <c r="A4603" t="s">
        <v>21</v>
      </c>
      <c r="B4603" t="s">
        <v>4036</v>
      </c>
      <c r="C4603" t="s">
        <v>23</v>
      </c>
      <c r="D4603" t="s">
        <v>4036</v>
      </c>
      <c r="F4603" t="s">
        <v>26</v>
      </c>
      <c r="G4603" t="s">
        <v>27</v>
      </c>
      <c r="H4603">
        <v>2</v>
      </c>
      <c r="I4603">
        <v>3</v>
      </c>
      <c r="J4603" t="s">
        <v>27</v>
      </c>
      <c r="K4603" t="s">
        <v>1015</v>
      </c>
      <c r="L4603" t="s">
        <v>1016</v>
      </c>
      <c r="M4603" t="s">
        <v>23</v>
      </c>
      <c r="N4603" t="s">
        <v>27</v>
      </c>
      <c r="O4603" t="s">
        <v>27</v>
      </c>
      <c r="P4603" t="s">
        <v>27</v>
      </c>
      <c r="Q4603" s="1">
        <v>42123.568055555559</v>
      </c>
      <c r="R4603" s="1">
        <v>42500.654861111114</v>
      </c>
      <c r="S4603" t="s">
        <v>27</v>
      </c>
      <c r="T4603" t="s">
        <v>27</v>
      </c>
      <c r="U4603" t="s">
        <v>27</v>
      </c>
    </row>
    <row r="4604" spans="1:21" x14ac:dyDescent="0.25">
      <c r="A4604" t="s">
        <v>21</v>
      </c>
      <c r="B4604" t="s">
        <v>5179</v>
      </c>
      <c r="C4604" t="s">
        <v>23</v>
      </c>
      <c r="D4604" t="s">
        <v>5180</v>
      </c>
      <c r="E4604" t="s">
        <v>5181</v>
      </c>
      <c r="F4604" t="s">
        <v>26</v>
      </c>
      <c r="G4604" t="s">
        <v>27</v>
      </c>
      <c r="H4604">
        <v>2</v>
      </c>
      <c r="I4604">
        <v>3</v>
      </c>
      <c r="J4604" t="s">
        <v>27</v>
      </c>
      <c r="K4604" t="s">
        <v>5179</v>
      </c>
      <c r="L4604" t="s">
        <v>5180</v>
      </c>
      <c r="M4604" t="s">
        <v>23</v>
      </c>
      <c r="N4604" t="s">
        <v>27</v>
      </c>
      <c r="O4604" t="s">
        <v>27</v>
      </c>
      <c r="P4604" t="s">
        <v>27</v>
      </c>
      <c r="Q4604" s="1">
        <v>42292.519444444442</v>
      </c>
      <c r="R4604" s="1">
        <v>42688.590277777781</v>
      </c>
      <c r="S4604" t="s">
        <v>27</v>
      </c>
      <c r="T4604" t="s">
        <v>27</v>
      </c>
      <c r="U4604" t="s">
        <v>27</v>
      </c>
    </row>
    <row r="4605" spans="1:21" x14ac:dyDescent="0.25">
      <c r="A4605" t="s">
        <v>21</v>
      </c>
      <c r="B4605" t="s">
        <v>4782</v>
      </c>
      <c r="C4605" t="s">
        <v>23</v>
      </c>
      <c r="D4605" t="s">
        <v>4783</v>
      </c>
      <c r="F4605" t="s">
        <v>144</v>
      </c>
      <c r="G4605" t="s">
        <v>27</v>
      </c>
      <c r="H4605">
        <v>3</v>
      </c>
      <c r="I4605">
        <v>3</v>
      </c>
      <c r="J4605" t="s">
        <v>27</v>
      </c>
      <c r="K4605" t="s">
        <v>2417</v>
      </c>
      <c r="L4605" t="s">
        <v>2418</v>
      </c>
      <c r="M4605" t="s">
        <v>23</v>
      </c>
      <c r="N4605" t="s">
        <v>27</v>
      </c>
      <c r="O4605" t="s">
        <v>27</v>
      </c>
      <c r="P4605" t="s">
        <v>27</v>
      </c>
      <c r="Q4605" s="1">
        <v>41765.634722222225</v>
      </c>
      <c r="R4605" s="1">
        <v>42571.195138888892</v>
      </c>
      <c r="S4605" t="s">
        <v>27</v>
      </c>
      <c r="T4605" t="s">
        <v>27</v>
      </c>
      <c r="U4605" t="s">
        <v>27</v>
      </c>
    </row>
    <row r="4606" spans="1:21" x14ac:dyDescent="0.25">
      <c r="A4606" t="s">
        <v>21</v>
      </c>
      <c r="B4606" t="s">
        <v>3524</v>
      </c>
      <c r="C4606" t="s">
        <v>23</v>
      </c>
      <c r="D4606" t="s">
        <v>3525</v>
      </c>
      <c r="E4606" t="s">
        <v>1666</v>
      </c>
      <c r="F4606" t="s">
        <v>107</v>
      </c>
      <c r="G4606" t="s">
        <v>27</v>
      </c>
      <c r="H4606">
        <v>3</v>
      </c>
      <c r="I4606">
        <v>3</v>
      </c>
      <c r="J4606" t="s">
        <v>27</v>
      </c>
      <c r="K4606" t="s">
        <v>3458</v>
      </c>
      <c r="L4606" t="s">
        <v>3459</v>
      </c>
      <c r="M4606" t="s">
        <v>23</v>
      </c>
      <c r="N4606" t="s">
        <v>27</v>
      </c>
      <c r="O4606" t="s">
        <v>27</v>
      </c>
      <c r="P4606" t="s">
        <v>27</v>
      </c>
      <c r="Q4606" s="1">
        <v>41460.761805555558</v>
      </c>
      <c r="R4606" s="1">
        <v>41551.324999999997</v>
      </c>
      <c r="S4606">
        <v>0.05</v>
      </c>
      <c r="T4606">
        <v>1</v>
      </c>
      <c r="U4606">
        <v>0.56333333333333302</v>
      </c>
    </row>
    <row r="4607" spans="1:21" x14ac:dyDescent="0.25">
      <c r="A4607" t="s">
        <v>21</v>
      </c>
      <c r="B4607" t="s">
        <v>5194</v>
      </c>
      <c r="C4607" t="s">
        <v>23</v>
      </c>
      <c r="D4607" t="s">
        <v>4254</v>
      </c>
      <c r="E4607" t="s">
        <v>158</v>
      </c>
      <c r="F4607" t="s">
        <v>26</v>
      </c>
      <c r="G4607" t="s">
        <v>27</v>
      </c>
      <c r="H4607">
        <v>3</v>
      </c>
      <c r="I4607">
        <v>3</v>
      </c>
      <c r="J4607" t="s">
        <v>27</v>
      </c>
      <c r="K4607" t="s">
        <v>5195</v>
      </c>
      <c r="L4607" t="s">
        <v>4254</v>
      </c>
      <c r="M4607" t="s">
        <v>23</v>
      </c>
      <c r="N4607" t="s">
        <v>27</v>
      </c>
      <c r="O4607" t="s">
        <v>27</v>
      </c>
      <c r="P4607" t="s">
        <v>27</v>
      </c>
      <c r="Q4607" s="1">
        <v>38000.5625</v>
      </c>
      <c r="R4607" s="1">
        <v>38874.443055555559</v>
      </c>
      <c r="S4607">
        <v>1</v>
      </c>
      <c r="T4607">
        <v>10</v>
      </c>
      <c r="U4607">
        <v>7</v>
      </c>
    </row>
    <row r="4608" spans="1:21" x14ac:dyDescent="0.25">
      <c r="A4608" t="s">
        <v>21</v>
      </c>
      <c r="B4608" t="s">
        <v>5211</v>
      </c>
      <c r="C4608" t="s">
        <v>23</v>
      </c>
      <c r="D4608" t="s">
        <v>5212</v>
      </c>
      <c r="E4608" t="s">
        <v>513</v>
      </c>
      <c r="F4608" t="s">
        <v>78</v>
      </c>
      <c r="G4608" t="s">
        <v>27</v>
      </c>
      <c r="H4608">
        <v>2</v>
      </c>
      <c r="I4608">
        <v>3</v>
      </c>
      <c r="J4608" t="s">
        <v>27</v>
      </c>
      <c r="K4608" t="s">
        <v>5211</v>
      </c>
      <c r="L4608" t="s">
        <v>5213</v>
      </c>
      <c r="M4608" t="s">
        <v>23</v>
      </c>
      <c r="N4608" t="s">
        <v>27</v>
      </c>
      <c r="O4608" t="s">
        <v>27</v>
      </c>
      <c r="P4608" t="s">
        <v>27</v>
      </c>
      <c r="Q4608" s="1">
        <v>38572.711805555555</v>
      </c>
      <c r="R4608" s="1">
        <v>38700.418749999997</v>
      </c>
      <c r="S4608">
        <v>0.1</v>
      </c>
      <c r="T4608">
        <v>0.2</v>
      </c>
      <c r="U4608">
        <v>0.15</v>
      </c>
    </row>
    <row r="4609" spans="1:21" x14ac:dyDescent="0.25">
      <c r="A4609" t="s">
        <v>21</v>
      </c>
      <c r="B4609" t="s">
        <v>5241</v>
      </c>
      <c r="C4609" t="s">
        <v>23</v>
      </c>
      <c r="D4609" t="s">
        <v>5242</v>
      </c>
      <c r="E4609" t="s">
        <v>838</v>
      </c>
      <c r="F4609" t="s">
        <v>26</v>
      </c>
      <c r="G4609" t="s">
        <v>27</v>
      </c>
      <c r="H4609">
        <v>3</v>
      </c>
      <c r="I4609">
        <v>3</v>
      </c>
      <c r="J4609" t="s">
        <v>27</v>
      </c>
      <c r="K4609" t="s">
        <v>5241</v>
      </c>
      <c r="L4609" t="s">
        <v>5242</v>
      </c>
      <c r="M4609" t="s">
        <v>23</v>
      </c>
      <c r="N4609" t="s">
        <v>27</v>
      </c>
      <c r="O4609" t="s">
        <v>27</v>
      </c>
      <c r="P4609" t="s">
        <v>27</v>
      </c>
      <c r="Q4609" s="1">
        <v>37865.538194444445</v>
      </c>
      <c r="R4609" s="1">
        <v>42303.61041666667</v>
      </c>
      <c r="S4609" t="s">
        <v>27</v>
      </c>
      <c r="T4609" t="s">
        <v>27</v>
      </c>
      <c r="U4609" t="s">
        <v>27</v>
      </c>
    </row>
    <row r="4610" spans="1:21" x14ac:dyDescent="0.25">
      <c r="A4610" t="s">
        <v>21</v>
      </c>
      <c r="B4610" t="s">
        <v>5243</v>
      </c>
      <c r="C4610" t="s">
        <v>23</v>
      </c>
      <c r="D4610" t="s">
        <v>4239</v>
      </c>
      <c r="F4610" t="s">
        <v>26</v>
      </c>
      <c r="G4610" t="s">
        <v>27</v>
      </c>
      <c r="H4610">
        <v>3</v>
      </c>
      <c r="I4610">
        <v>3</v>
      </c>
      <c r="J4610" t="s">
        <v>27</v>
      </c>
      <c r="K4610" t="s">
        <v>828</v>
      </c>
      <c r="L4610" t="s">
        <v>465</v>
      </c>
      <c r="M4610" t="s">
        <v>23</v>
      </c>
      <c r="N4610" t="s">
        <v>27</v>
      </c>
      <c r="O4610" t="s">
        <v>27</v>
      </c>
      <c r="P4610" t="s">
        <v>27</v>
      </c>
      <c r="Q4610" s="1">
        <v>42339.961111111108</v>
      </c>
      <c r="R4610" s="1">
        <v>42772.720833333333</v>
      </c>
      <c r="S4610" t="s">
        <v>27</v>
      </c>
      <c r="T4610" t="s">
        <v>27</v>
      </c>
      <c r="U4610" t="s">
        <v>27</v>
      </c>
    </row>
    <row r="4611" spans="1:21" x14ac:dyDescent="0.25">
      <c r="A4611" t="s">
        <v>21</v>
      </c>
      <c r="B4611" t="s">
        <v>3884</v>
      </c>
      <c r="C4611" t="s">
        <v>23</v>
      </c>
      <c r="D4611" t="s">
        <v>3885</v>
      </c>
      <c r="F4611" t="s">
        <v>130</v>
      </c>
      <c r="G4611" t="s">
        <v>27</v>
      </c>
      <c r="H4611">
        <v>3</v>
      </c>
      <c r="I4611">
        <v>3</v>
      </c>
      <c r="J4611" t="s">
        <v>27</v>
      </c>
      <c r="K4611" t="s">
        <v>2237</v>
      </c>
      <c r="L4611" t="s">
        <v>2238</v>
      </c>
      <c r="M4611" t="s">
        <v>23</v>
      </c>
      <c r="N4611" t="s">
        <v>27</v>
      </c>
      <c r="O4611" t="s">
        <v>27</v>
      </c>
      <c r="P4611" t="s">
        <v>27</v>
      </c>
      <c r="Q4611" s="1">
        <v>38314.609027777777</v>
      </c>
      <c r="R4611" s="1">
        <v>42807.6</v>
      </c>
      <c r="S4611" t="s">
        <v>27</v>
      </c>
      <c r="T4611" t="s">
        <v>27</v>
      </c>
      <c r="U4611" t="s">
        <v>27</v>
      </c>
    </row>
    <row r="4612" spans="1:21" x14ac:dyDescent="0.25">
      <c r="A4612" t="s">
        <v>21</v>
      </c>
      <c r="B4612" t="s">
        <v>3884</v>
      </c>
      <c r="C4612" t="s">
        <v>23</v>
      </c>
      <c r="D4612" t="s">
        <v>3885</v>
      </c>
      <c r="F4612" t="s">
        <v>130</v>
      </c>
      <c r="G4612" t="s">
        <v>27</v>
      </c>
      <c r="H4612">
        <v>3</v>
      </c>
      <c r="I4612">
        <v>3</v>
      </c>
      <c r="J4612" t="s">
        <v>27</v>
      </c>
      <c r="K4612" t="s">
        <v>5268</v>
      </c>
      <c r="L4612" t="s">
        <v>5269</v>
      </c>
      <c r="M4612" t="s">
        <v>23</v>
      </c>
      <c r="N4612" t="s">
        <v>27</v>
      </c>
      <c r="O4612" t="s">
        <v>27</v>
      </c>
      <c r="P4612" t="s">
        <v>27</v>
      </c>
      <c r="Q4612" s="1">
        <v>40895.888194444444</v>
      </c>
      <c r="R4612" s="1">
        <v>42746.554861111108</v>
      </c>
      <c r="S4612" t="s">
        <v>27</v>
      </c>
      <c r="T4612" t="s">
        <v>27</v>
      </c>
      <c r="U4612" t="s">
        <v>27</v>
      </c>
    </row>
    <row r="4613" spans="1:21" x14ac:dyDescent="0.25">
      <c r="A4613" t="s">
        <v>21</v>
      </c>
      <c r="B4613" t="s">
        <v>4782</v>
      </c>
      <c r="C4613" t="s">
        <v>23</v>
      </c>
      <c r="D4613" t="s">
        <v>4961</v>
      </c>
      <c r="F4613" t="s">
        <v>144</v>
      </c>
      <c r="G4613" t="s">
        <v>27</v>
      </c>
      <c r="H4613">
        <v>3</v>
      </c>
      <c r="I4613">
        <v>3</v>
      </c>
      <c r="J4613" t="s">
        <v>27</v>
      </c>
      <c r="K4613" t="s">
        <v>5294</v>
      </c>
      <c r="L4613" t="s">
        <v>5295</v>
      </c>
      <c r="M4613" t="s">
        <v>23</v>
      </c>
      <c r="N4613" t="s">
        <v>27</v>
      </c>
      <c r="O4613" t="s">
        <v>27</v>
      </c>
      <c r="P4613" t="s">
        <v>27</v>
      </c>
      <c r="Q4613" s="1">
        <v>39712.973611111112</v>
      </c>
      <c r="R4613" s="1">
        <v>39993.942361111112</v>
      </c>
      <c r="S4613" t="s">
        <v>27</v>
      </c>
      <c r="T4613" t="s">
        <v>27</v>
      </c>
      <c r="U4613" t="s">
        <v>27</v>
      </c>
    </row>
    <row r="4614" spans="1:21" x14ac:dyDescent="0.25">
      <c r="A4614" t="s">
        <v>21</v>
      </c>
      <c r="B4614" t="s">
        <v>5304</v>
      </c>
      <c r="C4614" t="s">
        <v>23</v>
      </c>
      <c r="D4614" t="s">
        <v>5305</v>
      </c>
      <c r="F4614" t="s">
        <v>78</v>
      </c>
      <c r="G4614" t="s">
        <v>27</v>
      </c>
      <c r="H4614">
        <v>2</v>
      </c>
      <c r="I4614">
        <v>3</v>
      </c>
      <c r="J4614" t="s">
        <v>27</v>
      </c>
      <c r="K4614" t="s">
        <v>5306</v>
      </c>
      <c r="L4614" t="s">
        <v>5068</v>
      </c>
      <c r="M4614" t="s">
        <v>23</v>
      </c>
      <c r="N4614" t="s">
        <v>27</v>
      </c>
      <c r="O4614" t="s">
        <v>27</v>
      </c>
      <c r="P4614" t="s">
        <v>27</v>
      </c>
      <c r="Q4614" s="1">
        <v>42404.499305555553</v>
      </c>
      <c r="R4614" s="1">
        <v>42960.599305555559</v>
      </c>
      <c r="S4614" t="s">
        <v>27</v>
      </c>
      <c r="T4614" t="s">
        <v>27</v>
      </c>
      <c r="U4614" t="s">
        <v>27</v>
      </c>
    </row>
    <row r="4615" spans="1:21" x14ac:dyDescent="0.25">
      <c r="A4615" t="s">
        <v>21</v>
      </c>
      <c r="B4615" t="s">
        <v>5331</v>
      </c>
      <c r="C4615" t="s">
        <v>23</v>
      </c>
      <c r="D4615" t="s">
        <v>5332</v>
      </c>
      <c r="F4615" t="s">
        <v>26</v>
      </c>
      <c r="G4615" t="s">
        <v>27</v>
      </c>
      <c r="H4615">
        <v>2</v>
      </c>
      <c r="I4615">
        <v>3</v>
      </c>
      <c r="J4615" t="s">
        <v>27</v>
      </c>
      <c r="K4615" t="s">
        <v>5331</v>
      </c>
      <c r="L4615" t="s">
        <v>5332</v>
      </c>
      <c r="M4615" t="s">
        <v>23</v>
      </c>
      <c r="N4615" t="s">
        <v>27</v>
      </c>
      <c r="O4615" t="s">
        <v>27</v>
      </c>
      <c r="P4615" t="s">
        <v>27</v>
      </c>
      <c r="Q4615" s="1">
        <v>42620.461111111108</v>
      </c>
      <c r="R4615" s="1">
        <v>42993.458333333336</v>
      </c>
      <c r="S4615" t="s">
        <v>27</v>
      </c>
      <c r="T4615" t="s">
        <v>27</v>
      </c>
      <c r="U4615" t="s">
        <v>27</v>
      </c>
    </row>
    <row r="4616" spans="1:21" x14ac:dyDescent="0.25">
      <c r="A4616" t="s">
        <v>21</v>
      </c>
      <c r="B4616" t="s">
        <v>5098</v>
      </c>
      <c r="C4616" t="s">
        <v>23</v>
      </c>
      <c r="D4616" t="s">
        <v>5099</v>
      </c>
      <c r="F4616" t="s">
        <v>26</v>
      </c>
      <c r="G4616" t="s">
        <v>27</v>
      </c>
      <c r="H4616">
        <v>3</v>
      </c>
      <c r="I4616">
        <v>3</v>
      </c>
      <c r="J4616" t="s">
        <v>27</v>
      </c>
      <c r="K4616" t="s">
        <v>445</v>
      </c>
      <c r="L4616" t="s">
        <v>446</v>
      </c>
      <c r="M4616" t="s">
        <v>23</v>
      </c>
      <c r="N4616" t="s">
        <v>27</v>
      </c>
      <c r="O4616" t="s">
        <v>27</v>
      </c>
      <c r="P4616" t="s">
        <v>27</v>
      </c>
      <c r="Q4616" s="1">
        <v>41967.540277777778</v>
      </c>
      <c r="R4616" s="1">
        <v>42065.60833333333</v>
      </c>
      <c r="S4616" t="s">
        <v>27</v>
      </c>
      <c r="T4616" t="s">
        <v>27</v>
      </c>
      <c r="U4616" t="s">
        <v>27</v>
      </c>
    </row>
    <row r="4617" spans="1:21" x14ac:dyDescent="0.25">
      <c r="A4617" t="s">
        <v>21</v>
      </c>
      <c r="B4617" t="s">
        <v>3802</v>
      </c>
      <c r="C4617" t="s">
        <v>23</v>
      </c>
      <c r="D4617" t="s">
        <v>3803</v>
      </c>
      <c r="F4617" t="s">
        <v>26</v>
      </c>
      <c r="G4617" t="s">
        <v>27</v>
      </c>
      <c r="H4617">
        <v>3</v>
      </c>
      <c r="I4617">
        <v>3</v>
      </c>
      <c r="J4617" t="s">
        <v>27</v>
      </c>
      <c r="K4617" t="s">
        <v>3805</v>
      </c>
      <c r="L4617" t="s">
        <v>3806</v>
      </c>
      <c r="M4617" t="s">
        <v>23</v>
      </c>
      <c r="N4617" t="s">
        <v>27</v>
      </c>
      <c r="O4617" t="s">
        <v>27</v>
      </c>
      <c r="P4617" t="s">
        <v>27</v>
      </c>
      <c r="Q4617" s="1">
        <v>41897.582638888889</v>
      </c>
      <c r="R4617" s="1">
        <v>41989.692361111112</v>
      </c>
      <c r="S4617" t="s">
        <v>27</v>
      </c>
      <c r="T4617" t="s">
        <v>27</v>
      </c>
      <c r="U4617" t="s">
        <v>27</v>
      </c>
    </row>
    <row r="4618" spans="1:21" x14ac:dyDescent="0.25">
      <c r="A4618" t="s">
        <v>21</v>
      </c>
      <c r="B4618" t="s">
        <v>3629</v>
      </c>
      <c r="C4618" t="s">
        <v>23</v>
      </c>
      <c r="D4618" t="s">
        <v>3630</v>
      </c>
      <c r="E4618" t="s">
        <v>1666</v>
      </c>
      <c r="F4618" t="s">
        <v>107</v>
      </c>
      <c r="G4618" t="s">
        <v>27</v>
      </c>
      <c r="H4618">
        <v>3</v>
      </c>
      <c r="I4618">
        <v>3</v>
      </c>
      <c r="J4618" t="s">
        <v>27</v>
      </c>
      <c r="K4618" t="s">
        <v>3458</v>
      </c>
      <c r="L4618" t="s">
        <v>3459</v>
      </c>
      <c r="M4618" t="s">
        <v>23</v>
      </c>
      <c r="N4618" t="s">
        <v>27</v>
      </c>
      <c r="O4618" t="s">
        <v>27</v>
      </c>
      <c r="P4618" t="s">
        <v>27</v>
      </c>
      <c r="Q4618" s="1">
        <v>41460.761805555558</v>
      </c>
      <c r="R4618" s="1">
        <v>41551.324999999997</v>
      </c>
      <c r="S4618">
        <v>0.05</v>
      </c>
      <c r="T4618">
        <v>10.69</v>
      </c>
      <c r="U4618">
        <v>3.6566666666666698</v>
      </c>
    </row>
    <row r="4619" spans="1:21" x14ac:dyDescent="0.25">
      <c r="A4619" t="s">
        <v>21</v>
      </c>
      <c r="B4619" t="s">
        <v>3876</v>
      </c>
      <c r="C4619" t="s">
        <v>23</v>
      </c>
      <c r="D4619" t="s">
        <v>3877</v>
      </c>
      <c r="F4619" t="s">
        <v>26</v>
      </c>
      <c r="G4619" t="s">
        <v>27</v>
      </c>
      <c r="H4619">
        <v>3</v>
      </c>
      <c r="I4619">
        <v>3</v>
      </c>
      <c r="J4619" t="s">
        <v>27</v>
      </c>
      <c r="K4619" t="s">
        <v>65</v>
      </c>
      <c r="L4619" t="s">
        <v>66</v>
      </c>
      <c r="M4619" t="s">
        <v>23</v>
      </c>
      <c r="N4619" t="s">
        <v>27</v>
      </c>
      <c r="O4619" t="s">
        <v>27</v>
      </c>
      <c r="P4619" t="s">
        <v>27</v>
      </c>
      <c r="Q4619" s="1">
        <v>41844.42083333333</v>
      </c>
      <c r="R4619" s="1">
        <v>42663.429166666669</v>
      </c>
      <c r="S4619" t="s">
        <v>27</v>
      </c>
      <c r="T4619" t="s">
        <v>27</v>
      </c>
      <c r="U4619" t="s">
        <v>27</v>
      </c>
    </row>
    <row r="4620" spans="1:21" x14ac:dyDescent="0.25">
      <c r="A4620" t="s">
        <v>21</v>
      </c>
      <c r="B4620" t="s">
        <v>4302</v>
      </c>
      <c r="C4620" t="s">
        <v>23</v>
      </c>
      <c r="D4620" t="s">
        <v>1829</v>
      </c>
      <c r="E4620" t="s">
        <v>85</v>
      </c>
      <c r="F4620" t="s">
        <v>26</v>
      </c>
      <c r="G4620" t="s">
        <v>27</v>
      </c>
      <c r="H4620">
        <v>2</v>
      </c>
      <c r="I4620">
        <v>3</v>
      </c>
      <c r="J4620" s="2">
        <v>45323</v>
      </c>
      <c r="K4620" t="s">
        <v>4505</v>
      </c>
      <c r="L4620" t="s">
        <v>4508</v>
      </c>
      <c r="M4620" t="s">
        <v>23</v>
      </c>
      <c r="N4620" t="s">
        <v>27</v>
      </c>
      <c r="O4620" t="s">
        <v>27</v>
      </c>
      <c r="P4620" t="s">
        <v>27</v>
      </c>
      <c r="Q4620" s="1">
        <v>41996.455555555556</v>
      </c>
      <c r="R4620" s="1">
        <v>42663.402083333334</v>
      </c>
      <c r="S4620">
        <v>4.3</v>
      </c>
      <c r="T4620">
        <v>7.9</v>
      </c>
      <c r="U4620">
        <v>6.1666666666666696</v>
      </c>
    </row>
    <row r="4621" spans="1:21" x14ac:dyDescent="0.25">
      <c r="A4621" t="s">
        <v>21</v>
      </c>
      <c r="B4621" t="s">
        <v>5491</v>
      </c>
      <c r="C4621" t="s">
        <v>23</v>
      </c>
      <c r="D4621" t="s">
        <v>5492</v>
      </c>
      <c r="F4621" t="s">
        <v>78</v>
      </c>
      <c r="G4621" t="s">
        <v>27</v>
      </c>
      <c r="H4621">
        <v>2</v>
      </c>
      <c r="I4621">
        <v>3</v>
      </c>
      <c r="J4621" t="s">
        <v>27</v>
      </c>
      <c r="K4621" t="s">
        <v>5493</v>
      </c>
      <c r="L4621" t="s">
        <v>5494</v>
      </c>
      <c r="M4621" t="s">
        <v>23</v>
      </c>
      <c r="N4621" t="s">
        <v>27</v>
      </c>
      <c r="O4621" t="s">
        <v>27</v>
      </c>
      <c r="P4621" t="s">
        <v>27</v>
      </c>
      <c r="Q4621" s="1">
        <v>41837.620138888888</v>
      </c>
      <c r="R4621" s="1">
        <v>42641.705555555556</v>
      </c>
      <c r="S4621" t="s">
        <v>27</v>
      </c>
      <c r="T4621" t="s">
        <v>27</v>
      </c>
      <c r="U4621" t="s">
        <v>27</v>
      </c>
    </row>
    <row r="4622" spans="1:21" x14ac:dyDescent="0.25">
      <c r="A4622" t="s">
        <v>21</v>
      </c>
      <c r="B4622" t="s">
        <v>3884</v>
      </c>
      <c r="C4622" t="s">
        <v>23</v>
      </c>
      <c r="D4622" t="s">
        <v>3885</v>
      </c>
      <c r="F4622" t="s">
        <v>130</v>
      </c>
      <c r="G4622" t="s">
        <v>27</v>
      </c>
      <c r="H4622">
        <v>3</v>
      </c>
      <c r="I4622">
        <v>3</v>
      </c>
      <c r="J4622" t="s">
        <v>27</v>
      </c>
      <c r="K4622" t="s">
        <v>5499</v>
      </c>
      <c r="L4622" t="s">
        <v>5500</v>
      </c>
      <c r="M4622" t="s">
        <v>23</v>
      </c>
      <c r="N4622" t="s">
        <v>27</v>
      </c>
      <c r="O4622" t="s">
        <v>27</v>
      </c>
      <c r="P4622" t="s">
        <v>27</v>
      </c>
      <c r="Q4622" s="1">
        <v>42566.385416666664</v>
      </c>
      <c r="R4622" s="1">
        <v>42969.600694444445</v>
      </c>
      <c r="S4622" t="s">
        <v>27</v>
      </c>
      <c r="T4622" t="s">
        <v>27</v>
      </c>
      <c r="U4622" t="s">
        <v>27</v>
      </c>
    </row>
    <row r="4623" spans="1:21" x14ac:dyDescent="0.25">
      <c r="A4623" t="s">
        <v>21</v>
      </c>
      <c r="B4623" t="s">
        <v>3884</v>
      </c>
      <c r="C4623" t="s">
        <v>23</v>
      </c>
      <c r="D4623" t="s">
        <v>3885</v>
      </c>
      <c r="F4623" t="s">
        <v>130</v>
      </c>
      <c r="G4623" t="s">
        <v>27</v>
      </c>
      <c r="H4623">
        <v>3</v>
      </c>
      <c r="I4623">
        <v>3</v>
      </c>
      <c r="J4623" t="s">
        <v>27</v>
      </c>
      <c r="K4623" t="s">
        <v>5547</v>
      </c>
      <c r="L4623" t="s">
        <v>5548</v>
      </c>
      <c r="M4623" t="s">
        <v>23</v>
      </c>
      <c r="N4623" t="s">
        <v>27</v>
      </c>
      <c r="O4623" t="s">
        <v>27</v>
      </c>
      <c r="P4623" t="s">
        <v>27</v>
      </c>
      <c r="Q4623" s="1">
        <v>42163.688194444447</v>
      </c>
      <c r="R4623" s="1">
        <v>43013.386805555558</v>
      </c>
      <c r="S4623" t="s">
        <v>27</v>
      </c>
      <c r="T4623" t="s">
        <v>27</v>
      </c>
      <c r="U4623" t="s">
        <v>27</v>
      </c>
    </row>
    <row r="4624" spans="1:21" x14ac:dyDescent="0.25">
      <c r="A4624" t="s">
        <v>21</v>
      </c>
      <c r="B4624" t="s">
        <v>4178</v>
      </c>
      <c r="C4624" t="s">
        <v>23</v>
      </c>
      <c r="D4624" t="s">
        <v>4179</v>
      </c>
      <c r="F4624" t="s">
        <v>26</v>
      </c>
      <c r="G4624" t="s">
        <v>27</v>
      </c>
      <c r="H4624">
        <v>3</v>
      </c>
      <c r="I4624">
        <v>3</v>
      </c>
      <c r="J4624" t="s">
        <v>27</v>
      </c>
      <c r="K4624" t="s">
        <v>828</v>
      </c>
      <c r="L4624" t="s">
        <v>465</v>
      </c>
      <c r="M4624" t="s">
        <v>23</v>
      </c>
      <c r="N4624" t="s">
        <v>27</v>
      </c>
      <c r="O4624" t="s">
        <v>27</v>
      </c>
      <c r="P4624" t="s">
        <v>27</v>
      </c>
      <c r="Q4624" s="1">
        <v>42339.961111111108</v>
      </c>
      <c r="R4624" s="1">
        <v>42772.720833333333</v>
      </c>
      <c r="S4624" t="s">
        <v>27</v>
      </c>
      <c r="T4624" t="s">
        <v>27</v>
      </c>
      <c r="U4624" t="s">
        <v>27</v>
      </c>
    </row>
    <row r="4625" spans="1:21" x14ac:dyDescent="0.25">
      <c r="A4625" t="s">
        <v>21</v>
      </c>
      <c r="B4625" t="s">
        <v>756</v>
      </c>
      <c r="C4625" t="s">
        <v>23</v>
      </c>
      <c r="D4625" t="s">
        <v>4425</v>
      </c>
      <c r="E4625" t="s">
        <v>4426</v>
      </c>
      <c r="F4625" t="s">
        <v>26</v>
      </c>
      <c r="G4625" t="s">
        <v>27</v>
      </c>
      <c r="H4625">
        <v>3</v>
      </c>
      <c r="I4625">
        <v>3</v>
      </c>
      <c r="J4625" t="s">
        <v>27</v>
      </c>
      <c r="K4625" t="s">
        <v>445</v>
      </c>
      <c r="L4625" t="s">
        <v>446</v>
      </c>
      <c r="M4625" t="s">
        <v>23</v>
      </c>
      <c r="N4625" t="s">
        <v>27</v>
      </c>
      <c r="O4625" t="s">
        <v>27</v>
      </c>
      <c r="P4625" t="s">
        <v>27</v>
      </c>
      <c r="Q4625" s="1">
        <v>41970.671527777777</v>
      </c>
      <c r="R4625" s="1">
        <v>42072.740277777775</v>
      </c>
      <c r="S4625" t="s">
        <v>27</v>
      </c>
      <c r="T4625" t="s">
        <v>27</v>
      </c>
      <c r="U4625" t="s">
        <v>27</v>
      </c>
    </row>
    <row r="4626" spans="1:21" x14ac:dyDescent="0.25">
      <c r="A4626" t="s">
        <v>21</v>
      </c>
      <c r="B4626" t="s">
        <v>4302</v>
      </c>
      <c r="C4626" t="s">
        <v>23</v>
      </c>
      <c r="D4626" t="s">
        <v>1829</v>
      </c>
      <c r="E4626" t="s">
        <v>85</v>
      </c>
      <c r="F4626" t="s">
        <v>26</v>
      </c>
      <c r="G4626" t="s">
        <v>27</v>
      </c>
      <c r="H4626">
        <v>3</v>
      </c>
      <c r="I4626">
        <v>3</v>
      </c>
      <c r="J4626" s="2">
        <v>45323</v>
      </c>
      <c r="K4626" t="s">
        <v>28</v>
      </c>
      <c r="L4626" t="s">
        <v>29</v>
      </c>
      <c r="M4626" t="s">
        <v>23</v>
      </c>
      <c r="N4626" t="s">
        <v>27</v>
      </c>
      <c r="O4626" t="s">
        <v>27</v>
      </c>
      <c r="P4626" t="s">
        <v>27</v>
      </c>
      <c r="Q4626" s="1">
        <v>41907.511805555558</v>
      </c>
      <c r="R4626" s="1">
        <v>42376.409722222219</v>
      </c>
      <c r="S4626">
        <v>0.8</v>
      </c>
      <c r="T4626">
        <v>8.8000000000000007</v>
      </c>
      <c r="U4626">
        <v>4.6666666666666696</v>
      </c>
    </row>
    <row r="4627" spans="1:21" x14ac:dyDescent="0.25">
      <c r="A4627" t="s">
        <v>21</v>
      </c>
      <c r="B4627" t="s">
        <v>4431</v>
      </c>
      <c r="C4627" t="s">
        <v>23</v>
      </c>
      <c r="D4627" t="s">
        <v>4432</v>
      </c>
      <c r="E4627" t="s">
        <v>4101</v>
      </c>
      <c r="F4627" t="s">
        <v>26</v>
      </c>
      <c r="G4627" t="s">
        <v>27</v>
      </c>
      <c r="H4627">
        <v>3</v>
      </c>
      <c r="I4627">
        <v>3</v>
      </c>
      <c r="J4627" t="s">
        <v>27</v>
      </c>
      <c r="K4627" t="s">
        <v>1394</v>
      </c>
      <c r="L4627" t="s">
        <v>1395</v>
      </c>
      <c r="M4627" t="s">
        <v>23</v>
      </c>
      <c r="N4627" t="s">
        <v>27</v>
      </c>
      <c r="O4627" t="s">
        <v>27</v>
      </c>
      <c r="P4627" t="s">
        <v>27</v>
      </c>
      <c r="Q4627" s="1">
        <v>38325.563888888886</v>
      </c>
      <c r="R4627" s="1">
        <v>42164.798611111109</v>
      </c>
      <c r="S4627">
        <v>1895</v>
      </c>
      <c r="T4627">
        <v>3230</v>
      </c>
      <c r="U4627">
        <v>2492.6666666666702</v>
      </c>
    </row>
    <row r="4628" spans="1:21" x14ac:dyDescent="0.25">
      <c r="A4628" t="s">
        <v>21</v>
      </c>
      <c r="B4628" t="s">
        <v>5104</v>
      </c>
      <c r="C4628" t="s">
        <v>23</v>
      </c>
      <c r="D4628" t="s">
        <v>5105</v>
      </c>
      <c r="F4628" t="s">
        <v>26</v>
      </c>
      <c r="G4628" t="s">
        <v>27</v>
      </c>
      <c r="H4628">
        <v>1</v>
      </c>
      <c r="I4628">
        <v>3</v>
      </c>
      <c r="J4628" t="s">
        <v>27</v>
      </c>
      <c r="K4628" t="s">
        <v>5628</v>
      </c>
      <c r="L4628" t="s">
        <v>5629</v>
      </c>
      <c r="M4628" t="s">
        <v>23</v>
      </c>
      <c r="N4628" t="s">
        <v>27</v>
      </c>
      <c r="O4628" t="s">
        <v>27</v>
      </c>
      <c r="P4628" t="s">
        <v>27</v>
      </c>
      <c r="Q4628" s="1">
        <v>39014.400000000001</v>
      </c>
      <c r="R4628" s="1">
        <v>39534.713194444441</v>
      </c>
      <c r="S4628" t="s">
        <v>27</v>
      </c>
      <c r="T4628" t="s">
        <v>27</v>
      </c>
      <c r="U4628" t="s">
        <v>27</v>
      </c>
    </row>
    <row r="4629" spans="1:21" x14ac:dyDescent="0.25">
      <c r="A4629" t="s">
        <v>21</v>
      </c>
      <c r="B4629" t="s">
        <v>5537</v>
      </c>
      <c r="C4629" t="s">
        <v>23</v>
      </c>
      <c r="D4629" t="s">
        <v>5538</v>
      </c>
      <c r="F4629" t="s">
        <v>78</v>
      </c>
      <c r="G4629" t="s">
        <v>27</v>
      </c>
      <c r="H4629">
        <v>1</v>
      </c>
      <c r="I4629">
        <v>3</v>
      </c>
      <c r="J4629" t="s">
        <v>27</v>
      </c>
      <c r="K4629" t="s">
        <v>5384</v>
      </c>
      <c r="L4629" t="s">
        <v>5068</v>
      </c>
      <c r="M4629" t="s">
        <v>23</v>
      </c>
      <c r="N4629" t="s">
        <v>27</v>
      </c>
      <c r="O4629" t="s">
        <v>27</v>
      </c>
      <c r="P4629" t="s">
        <v>27</v>
      </c>
      <c r="Q4629" s="1">
        <v>42482.574999999997</v>
      </c>
      <c r="R4629" s="1">
        <v>42482.574999999997</v>
      </c>
      <c r="S4629" t="s">
        <v>27</v>
      </c>
      <c r="T4629" t="s">
        <v>27</v>
      </c>
      <c r="U4629" t="s">
        <v>27</v>
      </c>
    </row>
    <row r="4630" spans="1:21" x14ac:dyDescent="0.25">
      <c r="A4630" t="s">
        <v>21</v>
      </c>
      <c r="B4630" t="s">
        <v>3884</v>
      </c>
      <c r="C4630" t="s">
        <v>23</v>
      </c>
      <c r="D4630" t="s">
        <v>3885</v>
      </c>
      <c r="F4630" t="s">
        <v>130</v>
      </c>
      <c r="G4630" t="s">
        <v>27</v>
      </c>
      <c r="H4630">
        <v>3</v>
      </c>
      <c r="I4630">
        <v>3</v>
      </c>
      <c r="J4630" t="s">
        <v>27</v>
      </c>
      <c r="K4630" t="s">
        <v>5670</v>
      </c>
      <c r="L4630" t="s">
        <v>5671</v>
      </c>
      <c r="M4630" t="s">
        <v>23</v>
      </c>
      <c r="N4630" t="s">
        <v>27</v>
      </c>
      <c r="O4630" t="s">
        <v>27</v>
      </c>
      <c r="P4630" t="s">
        <v>27</v>
      </c>
      <c r="Q4630" s="1">
        <v>38194.334722222222</v>
      </c>
      <c r="R4630" s="1">
        <v>39526.409722222219</v>
      </c>
      <c r="S4630" t="s">
        <v>27</v>
      </c>
      <c r="T4630" t="s">
        <v>27</v>
      </c>
      <c r="U4630" t="s">
        <v>27</v>
      </c>
    </row>
    <row r="4631" spans="1:21" x14ac:dyDescent="0.25">
      <c r="A4631" t="s">
        <v>21</v>
      </c>
      <c r="B4631" t="s">
        <v>5369</v>
      </c>
      <c r="C4631" t="s">
        <v>23</v>
      </c>
      <c r="D4631" t="s">
        <v>5370</v>
      </c>
      <c r="F4631" t="s">
        <v>78</v>
      </c>
      <c r="G4631" t="s">
        <v>27</v>
      </c>
      <c r="H4631">
        <v>1</v>
      </c>
      <c r="I4631">
        <v>3</v>
      </c>
      <c r="J4631" t="s">
        <v>27</v>
      </c>
      <c r="K4631" t="s">
        <v>5384</v>
      </c>
      <c r="L4631" t="s">
        <v>5068</v>
      </c>
      <c r="M4631" t="s">
        <v>23</v>
      </c>
      <c r="N4631" t="s">
        <v>27</v>
      </c>
      <c r="O4631" t="s">
        <v>27</v>
      </c>
      <c r="P4631" t="s">
        <v>27</v>
      </c>
      <c r="Q4631" s="1">
        <v>42482.574999999997</v>
      </c>
      <c r="R4631" s="1">
        <v>42482.574999999997</v>
      </c>
      <c r="S4631" t="s">
        <v>27</v>
      </c>
      <c r="T4631" t="s">
        <v>27</v>
      </c>
      <c r="U4631" t="s">
        <v>27</v>
      </c>
    </row>
    <row r="4632" spans="1:21" x14ac:dyDescent="0.25">
      <c r="A4632" t="s">
        <v>21</v>
      </c>
      <c r="B4632" t="s">
        <v>5379</v>
      </c>
      <c r="C4632" t="s">
        <v>23</v>
      </c>
      <c r="D4632" t="s">
        <v>5380</v>
      </c>
      <c r="F4632" t="s">
        <v>78</v>
      </c>
      <c r="G4632" t="s">
        <v>27</v>
      </c>
      <c r="H4632">
        <v>2</v>
      </c>
      <c r="I4632">
        <v>3</v>
      </c>
      <c r="J4632" t="s">
        <v>27</v>
      </c>
      <c r="K4632" t="s">
        <v>5306</v>
      </c>
      <c r="L4632" t="s">
        <v>5068</v>
      </c>
      <c r="M4632" t="s">
        <v>23</v>
      </c>
      <c r="N4632" t="s">
        <v>27</v>
      </c>
      <c r="O4632" t="s">
        <v>27</v>
      </c>
      <c r="P4632" t="s">
        <v>27</v>
      </c>
      <c r="Q4632" s="1">
        <v>42404.499305555553</v>
      </c>
      <c r="R4632" s="1">
        <v>42960.599305555559</v>
      </c>
      <c r="S4632" t="s">
        <v>27</v>
      </c>
      <c r="T4632" t="s">
        <v>27</v>
      </c>
      <c r="U4632" t="s">
        <v>27</v>
      </c>
    </row>
    <row r="4633" spans="1:21" x14ac:dyDescent="0.25">
      <c r="A4633" t="s">
        <v>21</v>
      </c>
      <c r="B4633" t="s">
        <v>5740</v>
      </c>
      <c r="C4633" t="s">
        <v>23</v>
      </c>
      <c r="D4633" t="s">
        <v>5741</v>
      </c>
      <c r="F4633" t="s">
        <v>78</v>
      </c>
      <c r="G4633" t="s">
        <v>27</v>
      </c>
      <c r="H4633">
        <v>3</v>
      </c>
      <c r="I4633">
        <v>3</v>
      </c>
      <c r="J4633" t="s">
        <v>27</v>
      </c>
      <c r="K4633" t="s">
        <v>5340</v>
      </c>
      <c r="L4633" t="s">
        <v>5068</v>
      </c>
      <c r="M4633" t="s">
        <v>23</v>
      </c>
      <c r="N4633" t="s">
        <v>27</v>
      </c>
      <c r="O4633" t="s">
        <v>27</v>
      </c>
      <c r="P4633" t="s">
        <v>27</v>
      </c>
      <c r="Q4633" s="1">
        <v>42300.60833333333</v>
      </c>
      <c r="R4633" s="1">
        <v>42686.607638888891</v>
      </c>
      <c r="S4633" t="s">
        <v>27</v>
      </c>
      <c r="T4633" t="s">
        <v>27</v>
      </c>
      <c r="U4633" t="s">
        <v>27</v>
      </c>
    </row>
    <row r="4634" spans="1:21" x14ac:dyDescent="0.25">
      <c r="A4634" t="s">
        <v>21</v>
      </c>
      <c r="B4634" t="s">
        <v>5707</v>
      </c>
      <c r="C4634" t="s">
        <v>23</v>
      </c>
      <c r="D4634" t="s">
        <v>5708</v>
      </c>
      <c r="F4634" t="s">
        <v>78</v>
      </c>
      <c r="G4634" t="s">
        <v>27</v>
      </c>
      <c r="H4634">
        <v>3</v>
      </c>
      <c r="I4634">
        <v>3</v>
      </c>
      <c r="J4634" t="s">
        <v>27</v>
      </c>
      <c r="K4634" t="s">
        <v>5381</v>
      </c>
      <c r="L4634" t="s">
        <v>5068</v>
      </c>
      <c r="M4634" t="s">
        <v>23</v>
      </c>
      <c r="N4634" t="s">
        <v>27</v>
      </c>
      <c r="O4634" t="s">
        <v>27</v>
      </c>
      <c r="P4634" t="s">
        <v>27</v>
      </c>
      <c r="Q4634" s="1">
        <v>42593.685416666667</v>
      </c>
      <c r="R4634" s="1">
        <v>42893.688888888886</v>
      </c>
      <c r="S4634" t="s">
        <v>27</v>
      </c>
      <c r="T4634" t="s">
        <v>27</v>
      </c>
      <c r="U4634" t="s">
        <v>27</v>
      </c>
    </row>
    <row r="4635" spans="1:21" x14ac:dyDescent="0.25">
      <c r="A4635" t="s">
        <v>21</v>
      </c>
      <c r="B4635" t="s">
        <v>5707</v>
      </c>
      <c r="C4635" t="s">
        <v>23</v>
      </c>
      <c r="D4635" t="s">
        <v>5708</v>
      </c>
      <c r="F4635" t="s">
        <v>78</v>
      </c>
      <c r="G4635" t="s">
        <v>27</v>
      </c>
      <c r="H4635">
        <v>3</v>
      </c>
      <c r="I4635">
        <v>3</v>
      </c>
      <c r="J4635" t="s">
        <v>27</v>
      </c>
      <c r="K4635" t="s">
        <v>5606</v>
      </c>
      <c r="L4635" t="s">
        <v>5453</v>
      </c>
      <c r="M4635" t="s">
        <v>23</v>
      </c>
      <c r="N4635" t="s">
        <v>27</v>
      </c>
      <c r="O4635" t="s">
        <v>27</v>
      </c>
      <c r="P4635" t="s">
        <v>27</v>
      </c>
      <c r="Q4635" s="1">
        <v>39610.515277777777</v>
      </c>
      <c r="R4635" s="1">
        <v>42354.490972222222</v>
      </c>
      <c r="S4635" t="s">
        <v>27</v>
      </c>
      <c r="T4635" t="s">
        <v>27</v>
      </c>
      <c r="U4635" t="s">
        <v>27</v>
      </c>
    </row>
    <row r="4636" spans="1:21" x14ac:dyDescent="0.25">
      <c r="A4636" t="s">
        <v>21</v>
      </c>
      <c r="B4636" t="s">
        <v>5758</v>
      </c>
      <c r="C4636" t="s">
        <v>23</v>
      </c>
      <c r="D4636" t="s">
        <v>5759</v>
      </c>
      <c r="F4636" t="s">
        <v>78</v>
      </c>
      <c r="G4636" t="s">
        <v>27</v>
      </c>
      <c r="H4636">
        <v>3</v>
      </c>
      <c r="I4636">
        <v>3</v>
      </c>
      <c r="J4636" t="s">
        <v>27</v>
      </c>
      <c r="K4636" t="s">
        <v>5156</v>
      </c>
      <c r="L4636" t="s">
        <v>5157</v>
      </c>
      <c r="M4636" t="s">
        <v>23</v>
      </c>
      <c r="N4636" t="s">
        <v>27</v>
      </c>
      <c r="O4636" t="s">
        <v>27</v>
      </c>
      <c r="P4636" t="s">
        <v>27</v>
      </c>
      <c r="Q4636" s="1">
        <v>41474.586111111108</v>
      </c>
      <c r="R4636" s="1">
        <v>42746.429166666669</v>
      </c>
      <c r="S4636" t="s">
        <v>27</v>
      </c>
      <c r="T4636" t="s">
        <v>27</v>
      </c>
      <c r="U4636" t="s">
        <v>27</v>
      </c>
    </row>
    <row r="4637" spans="1:21" x14ac:dyDescent="0.25">
      <c r="A4637" t="s">
        <v>21</v>
      </c>
      <c r="B4637" t="s">
        <v>5773</v>
      </c>
      <c r="C4637" t="s">
        <v>23</v>
      </c>
      <c r="D4637" t="s">
        <v>5774</v>
      </c>
      <c r="F4637" t="s">
        <v>78</v>
      </c>
      <c r="G4637" t="s">
        <v>27</v>
      </c>
      <c r="H4637">
        <v>2</v>
      </c>
      <c r="I4637">
        <v>3</v>
      </c>
      <c r="J4637" t="s">
        <v>27</v>
      </c>
      <c r="K4637" t="s">
        <v>5306</v>
      </c>
      <c r="L4637" t="s">
        <v>5068</v>
      </c>
      <c r="M4637" t="s">
        <v>23</v>
      </c>
      <c r="N4637" t="s">
        <v>27</v>
      </c>
      <c r="O4637" t="s">
        <v>27</v>
      </c>
      <c r="P4637" t="s">
        <v>27</v>
      </c>
      <c r="Q4637" s="1">
        <v>42404.499305555553</v>
      </c>
      <c r="R4637" s="1">
        <v>42960.599305555559</v>
      </c>
      <c r="S4637" t="s">
        <v>27</v>
      </c>
      <c r="T4637" t="s">
        <v>27</v>
      </c>
      <c r="U4637" t="s">
        <v>27</v>
      </c>
    </row>
    <row r="4638" spans="1:21" x14ac:dyDescent="0.25">
      <c r="A4638" t="s">
        <v>21</v>
      </c>
      <c r="B4638" t="s">
        <v>5609</v>
      </c>
      <c r="C4638" t="s">
        <v>23</v>
      </c>
      <c r="D4638" t="s">
        <v>5610</v>
      </c>
      <c r="F4638" t="s">
        <v>78</v>
      </c>
      <c r="G4638" t="s">
        <v>27</v>
      </c>
      <c r="H4638">
        <v>2</v>
      </c>
      <c r="I4638">
        <v>3</v>
      </c>
      <c r="J4638" t="s">
        <v>27</v>
      </c>
      <c r="K4638" t="s">
        <v>5378</v>
      </c>
      <c r="L4638" t="s">
        <v>5299</v>
      </c>
      <c r="M4638" t="s">
        <v>23</v>
      </c>
      <c r="N4638" t="s">
        <v>27</v>
      </c>
      <c r="O4638" t="s">
        <v>27</v>
      </c>
      <c r="P4638" t="s">
        <v>27</v>
      </c>
      <c r="Q4638" s="1">
        <v>39121.459027777775</v>
      </c>
      <c r="R4638" s="1">
        <v>40217.761805555558</v>
      </c>
      <c r="S4638" t="s">
        <v>27</v>
      </c>
      <c r="T4638" t="s">
        <v>27</v>
      </c>
      <c r="U4638" t="s">
        <v>27</v>
      </c>
    </row>
    <row r="4639" spans="1:21" x14ac:dyDescent="0.25">
      <c r="A4639" t="s">
        <v>21</v>
      </c>
      <c r="B4639" t="s">
        <v>5419</v>
      </c>
      <c r="C4639" t="s">
        <v>23</v>
      </c>
      <c r="D4639" t="s">
        <v>5420</v>
      </c>
      <c r="F4639" t="s">
        <v>78</v>
      </c>
      <c r="G4639" t="s">
        <v>27</v>
      </c>
      <c r="H4639">
        <v>3</v>
      </c>
      <c r="I4639">
        <v>3</v>
      </c>
      <c r="J4639" t="s">
        <v>27</v>
      </c>
      <c r="K4639" t="s">
        <v>5446</v>
      </c>
      <c r="L4639" t="s">
        <v>5447</v>
      </c>
      <c r="M4639" t="s">
        <v>23</v>
      </c>
      <c r="N4639" t="s">
        <v>27</v>
      </c>
      <c r="O4639" t="s">
        <v>27</v>
      </c>
      <c r="P4639" t="s">
        <v>27</v>
      </c>
      <c r="Q4639" s="1">
        <v>41863.649305555555</v>
      </c>
      <c r="R4639" s="1">
        <v>42761.67083333333</v>
      </c>
      <c r="S4639" t="s">
        <v>27</v>
      </c>
      <c r="T4639" t="s">
        <v>27</v>
      </c>
      <c r="U4639" t="s">
        <v>27</v>
      </c>
    </row>
    <row r="4640" spans="1:21" x14ac:dyDescent="0.25">
      <c r="A4640" t="s">
        <v>21</v>
      </c>
      <c r="B4640" t="s">
        <v>5537</v>
      </c>
      <c r="C4640" t="s">
        <v>23</v>
      </c>
      <c r="D4640" t="s">
        <v>5538</v>
      </c>
      <c r="F4640" t="s">
        <v>78</v>
      </c>
      <c r="G4640" t="s">
        <v>27</v>
      </c>
      <c r="H4640">
        <v>2</v>
      </c>
      <c r="I4640">
        <v>3</v>
      </c>
      <c r="J4640" t="s">
        <v>27</v>
      </c>
      <c r="K4640" t="s">
        <v>5306</v>
      </c>
      <c r="L4640" t="s">
        <v>5068</v>
      </c>
      <c r="M4640" t="s">
        <v>23</v>
      </c>
      <c r="N4640" t="s">
        <v>27</v>
      </c>
      <c r="O4640" t="s">
        <v>27</v>
      </c>
      <c r="P4640" t="s">
        <v>27</v>
      </c>
      <c r="Q4640" s="1">
        <v>42404.499305555553</v>
      </c>
      <c r="R4640" s="1">
        <v>42960.599305555559</v>
      </c>
      <c r="S4640" t="s">
        <v>27</v>
      </c>
      <c r="T4640" t="s">
        <v>27</v>
      </c>
      <c r="U4640" t="s">
        <v>27</v>
      </c>
    </row>
    <row r="4641" spans="1:21" x14ac:dyDescent="0.25">
      <c r="A4641" t="s">
        <v>21</v>
      </c>
      <c r="B4641" t="s">
        <v>5366</v>
      </c>
      <c r="C4641" t="s">
        <v>23</v>
      </c>
      <c r="D4641" t="s">
        <v>5367</v>
      </c>
      <c r="F4641" t="s">
        <v>78</v>
      </c>
      <c r="G4641" t="s">
        <v>27</v>
      </c>
      <c r="H4641">
        <v>3</v>
      </c>
      <c r="I4641">
        <v>3</v>
      </c>
      <c r="J4641" t="s">
        <v>27</v>
      </c>
      <c r="K4641" t="s">
        <v>5690</v>
      </c>
      <c r="L4641" t="s">
        <v>5299</v>
      </c>
      <c r="M4641" t="s">
        <v>23</v>
      </c>
      <c r="N4641" t="s">
        <v>27</v>
      </c>
      <c r="O4641" t="s">
        <v>27</v>
      </c>
      <c r="P4641" t="s">
        <v>27</v>
      </c>
      <c r="Q4641" s="1">
        <v>41927.538888888892</v>
      </c>
      <c r="R4641" s="1">
        <v>42456.614583333336</v>
      </c>
      <c r="S4641" t="s">
        <v>27</v>
      </c>
      <c r="T4641" t="s">
        <v>27</v>
      </c>
      <c r="U4641" t="s">
        <v>27</v>
      </c>
    </row>
    <row r="4642" spans="1:21" x14ac:dyDescent="0.25">
      <c r="A4642" t="s">
        <v>21</v>
      </c>
      <c r="B4642" t="s">
        <v>5640</v>
      </c>
      <c r="C4642" t="s">
        <v>23</v>
      </c>
      <c r="D4642" t="s">
        <v>5641</v>
      </c>
      <c r="F4642" t="s">
        <v>78</v>
      </c>
      <c r="G4642" t="s">
        <v>27</v>
      </c>
      <c r="H4642">
        <v>3</v>
      </c>
      <c r="I4642">
        <v>3</v>
      </c>
      <c r="J4642" t="s">
        <v>27</v>
      </c>
      <c r="K4642" t="s">
        <v>5659</v>
      </c>
      <c r="L4642" t="s">
        <v>5185</v>
      </c>
      <c r="M4642" t="s">
        <v>23</v>
      </c>
      <c r="N4642" t="s">
        <v>27</v>
      </c>
      <c r="O4642" t="s">
        <v>27</v>
      </c>
      <c r="P4642" t="s">
        <v>27</v>
      </c>
      <c r="Q4642" s="1">
        <v>42355.511805555558</v>
      </c>
      <c r="R4642" s="1">
        <v>42874.595833333333</v>
      </c>
      <c r="S4642" t="s">
        <v>27</v>
      </c>
      <c r="T4642" t="s">
        <v>27</v>
      </c>
      <c r="U4642" t="s">
        <v>27</v>
      </c>
    </row>
    <row r="4643" spans="1:21" x14ac:dyDescent="0.25">
      <c r="A4643" t="s">
        <v>21</v>
      </c>
      <c r="B4643" t="s">
        <v>5366</v>
      </c>
      <c r="C4643" t="s">
        <v>23</v>
      </c>
      <c r="D4643" t="s">
        <v>5367</v>
      </c>
      <c r="F4643" t="s">
        <v>78</v>
      </c>
      <c r="G4643" t="s">
        <v>27</v>
      </c>
      <c r="H4643">
        <v>3</v>
      </c>
      <c r="I4643">
        <v>3</v>
      </c>
      <c r="J4643" t="s">
        <v>27</v>
      </c>
      <c r="K4643" t="s">
        <v>5738</v>
      </c>
      <c r="L4643" t="s">
        <v>4997</v>
      </c>
      <c r="M4643" t="s">
        <v>23</v>
      </c>
      <c r="N4643" t="s">
        <v>27</v>
      </c>
      <c r="O4643" t="s">
        <v>27</v>
      </c>
      <c r="P4643" t="s">
        <v>27</v>
      </c>
      <c r="Q4643" s="1">
        <v>41916.536111111112</v>
      </c>
      <c r="R4643" s="1">
        <v>42990.65625</v>
      </c>
      <c r="S4643" t="s">
        <v>27</v>
      </c>
      <c r="T4643" t="s">
        <v>27</v>
      </c>
      <c r="U4643" t="s">
        <v>27</v>
      </c>
    </row>
    <row r="4644" spans="1:21" x14ac:dyDescent="0.25">
      <c r="A4644" t="s">
        <v>21</v>
      </c>
      <c r="B4644" t="s">
        <v>5495</v>
      </c>
      <c r="C4644" t="s">
        <v>23</v>
      </c>
      <c r="D4644" t="s">
        <v>5496</v>
      </c>
      <c r="F4644" t="s">
        <v>78</v>
      </c>
      <c r="G4644" t="s">
        <v>27</v>
      </c>
      <c r="H4644">
        <v>2</v>
      </c>
      <c r="I4644">
        <v>3</v>
      </c>
      <c r="J4644" t="s">
        <v>27</v>
      </c>
      <c r="K4644" t="s">
        <v>5342</v>
      </c>
      <c r="L4644" t="s">
        <v>5299</v>
      </c>
      <c r="M4644" t="s">
        <v>23</v>
      </c>
      <c r="N4644" t="s">
        <v>27</v>
      </c>
      <c r="O4644" t="s">
        <v>27</v>
      </c>
      <c r="P4644" t="s">
        <v>27</v>
      </c>
      <c r="Q4644" s="1">
        <v>42652.563888888886</v>
      </c>
      <c r="R4644" s="1">
        <v>42770.616666666669</v>
      </c>
      <c r="S4644" t="s">
        <v>27</v>
      </c>
      <c r="T4644" t="s">
        <v>27</v>
      </c>
      <c r="U4644" t="s">
        <v>27</v>
      </c>
    </row>
    <row r="4645" spans="1:21" x14ac:dyDescent="0.25">
      <c r="A4645" t="s">
        <v>21</v>
      </c>
      <c r="B4645" t="s">
        <v>5640</v>
      </c>
      <c r="C4645" t="s">
        <v>23</v>
      </c>
      <c r="D4645" t="s">
        <v>5641</v>
      </c>
      <c r="F4645" t="s">
        <v>78</v>
      </c>
      <c r="G4645" t="s">
        <v>27</v>
      </c>
      <c r="H4645">
        <v>3</v>
      </c>
      <c r="I4645">
        <v>3</v>
      </c>
      <c r="J4645" t="s">
        <v>27</v>
      </c>
      <c r="K4645" t="s">
        <v>5699</v>
      </c>
      <c r="L4645" t="s">
        <v>5700</v>
      </c>
      <c r="M4645" t="s">
        <v>23</v>
      </c>
      <c r="N4645" t="s">
        <v>27</v>
      </c>
      <c r="O4645" t="s">
        <v>27</v>
      </c>
      <c r="P4645" t="s">
        <v>27</v>
      </c>
      <c r="Q4645" s="1">
        <v>39591.609027777777</v>
      </c>
      <c r="R4645" s="1">
        <v>40220.486111111109</v>
      </c>
      <c r="S4645" t="s">
        <v>27</v>
      </c>
      <c r="T4645" t="s">
        <v>27</v>
      </c>
      <c r="U4645" t="s">
        <v>27</v>
      </c>
    </row>
    <row r="4646" spans="1:21" x14ac:dyDescent="0.25">
      <c r="A4646" t="s">
        <v>21</v>
      </c>
      <c r="B4646" t="s">
        <v>5640</v>
      </c>
      <c r="C4646" t="s">
        <v>23</v>
      </c>
      <c r="D4646" t="s">
        <v>5641</v>
      </c>
      <c r="F4646" t="s">
        <v>78</v>
      </c>
      <c r="G4646" t="s">
        <v>27</v>
      </c>
      <c r="H4646">
        <v>3</v>
      </c>
      <c r="I4646">
        <v>3</v>
      </c>
      <c r="J4646" t="s">
        <v>27</v>
      </c>
      <c r="K4646" t="s">
        <v>5450</v>
      </c>
      <c r="L4646" t="s">
        <v>5068</v>
      </c>
      <c r="M4646" t="s">
        <v>23</v>
      </c>
      <c r="N4646" t="s">
        <v>27</v>
      </c>
      <c r="O4646" t="s">
        <v>27</v>
      </c>
      <c r="P4646" t="s">
        <v>27</v>
      </c>
      <c r="Q4646" s="1">
        <v>42386.549305555556</v>
      </c>
      <c r="R4646" s="1">
        <v>42581.61041666667</v>
      </c>
      <c r="S4646" t="s">
        <v>27</v>
      </c>
      <c r="T4646" t="s">
        <v>27</v>
      </c>
      <c r="U4646" t="s">
        <v>27</v>
      </c>
    </row>
    <row r="4647" spans="1:21" x14ac:dyDescent="0.25">
      <c r="A4647" t="s">
        <v>21</v>
      </c>
      <c r="B4647" t="s">
        <v>5840</v>
      </c>
      <c r="C4647" t="s">
        <v>23</v>
      </c>
      <c r="D4647" t="s">
        <v>5841</v>
      </c>
      <c r="F4647" t="s">
        <v>78</v>
      </c>
      <c r="G4647" t="s">
        <v>27</v>
      </c>
      <c r="H4647">
        <v>3</v>
      </c>
      <c r="I4647">
        <v>3</v>
      </c>
      <c r="J4647" t="s">
        <v>27</v>
      </c>
      <c r="K4647" t="s">
        <v>5378</v>
      </c>
      <c r="L4647" t="s">
        <v>5299</v>
      </c>
      <c r="M4647" t="s">
        <v>23</v>
      </c>
      <c r="N4647" t="s">
        <v>27</v>
      </c>
      <c r="O4647" t="s">
        <v>27</v>
      </c>
      <c r="P4647" t="s">
        <v>27</v>
      </c>
      <c r="Q4647" s="1">
        <v>39652.654861111114</v>
      </c>
      <c r="R4647" s="1">
        <v>40457.59652777778</v>
      </c>
      <c r="S4647" t="s">
        <v>27</v>
      </c>
      <c r="T4647" t="s">
        <v>27</v>
      </c>
      <c r="U4647" t="s">
        <v>27</v>
      </c>
    </row>
    <row r="4648" spans="1:21" x14ac:dyDescent="0.25">
      <c r="A4648" t="s">
        <v>21</v>
      </c>
      <c r="B4648" t="s">
        <v>5379</v>
      </c>
      <c r="C4648" t="s">
        <v>23</v>
      </c>
      <c r="D4648" t="s">
        <v>5380</v>
      </c>
      <c r="F4648" t="s">
        <v>78</v>
      </c>
      <c r="G4648" t="s">
        <v>27</v>
      </c>
      <c r="H4648">
        <v>1</v>
      </c>
      <c r="I4648">
        <v>3</v>
      </c>
      <c r="J4648" t="s">
        <v>27</v>
      </c>
      <c r="K4648" t="s">
        <v>5384</v>
      </c>
      <c r="L4648" t="s">
        <v>5068</v>
      </c>
      <c r="M4648" t="s">
        <v>23</v>
      </c>
      <c r="N4648" t="s">
        <v>27</v>
      </c>
      <c r="O4648" t="s">
        <v>27</v>
      </c>
      <c r="P4648" t="s">
        <v>27</v>
      </c>
      <c r="Q4648" s="1">
        <v>42482.574999999997</v>
      </c>
      <c r="R4648" s="1">
        <v>42482.574999999997</v>
      </c>
      <c r="S4648" t="s">
        <v>27</v>
      </c>
      <c r="T4648" t="s">
        <v>27</v>
      </c>
      <c r="U4648" t="s">
        <v>27</v>
      </c>
    </row>
    <row r="4649" spans="1:21" x14ac:dyDescent="0.25">
      <c r="A4649" t="s">
        <v>21</v>
      </c>
      <c r="B4649" t="s">
        <v>5366</v>
      </c>
      <c r="C4649" t="s">
        <v>23</v>
      </c>
      <c r="D4649" t="s">
        <v>5367</v>
      </c>
      <c r="F4649" t="s">
        <v>78</v>
      </c>
      <c r="G4649" t="s">
        <v>27</v>
      </c>
      <c r="H4649">
        <v>3</v>
      </c>
      <c r="I4649">
        <v>3</v>
      </c>
      <c r="J4649" t="s">
        <v>27</v>
      </c>
      <c r="K4649" t="s">
        <v>5303</v>
      </c>
      <c r="L4649" t="s">
        <v>5068</v>
      </c>
      <c r="M4649" t="s">
        <v>23</v>
      </c>
      <c r="N4649" t="s">
        <v>27</v>
      </c>
      <c r="O4649" t="s">
        <v>27</v>
      </c>
      <c r="P4649" t="s">
        <v>27</v>
      </c>
      <c r="Q4649" s="1">
        <v>41733.734722222223</v>
      </c>
      <c r="R4649" s="1">
        <v>42799.628472222219</v>
      </c>
      <c r="S4649" t="s">
        <v>27</v>
      </c>
      <c r="T4649" t="s">
        <v>27</v>
      </c>
      <c r="U4649" t="s">
        <v>27</v>
      </c>
    </row>
    <row r="4650" spans="1:21" x14ac:dyDescent="0.25">
      <c r="A4650" t="s">
        <v>21</v>
      </c>
      <c r="B4650" t="s">
        <v>5756</v>
      </c>
      <c r="C4650" t="s">
        <v>23</v>
      </c>
      <c r="D4650" t="s">
        <v>5757</v>
      </c>
      <c r="F4650" t="s">
        <v>78</v>
      </c>
      <c r="G4650" t="s">
        <v>27</v>
      </c>
      <c r="H4650">
        <v>3</v>
      </c>
      <c r="I4650">
        <v>3</v>
      </c>
      <c r="J4650" t="s">
        <v>27</v>
      </c>
      <c r="K4650" t="s">
        <v>5343</v>
      </c>
      <c r="L4650" t="s">
        <v>5344</v>
      </c>
      <c r="M4650" t="s">
        <v>23</v>
      </c>
      <c r="N4650" t="s">
        <v>27</v>
      </c>
      <c r="O4650" t="s">
        <v>27</v>
      </c>
      <c r="P4650" t="s">
        <v>27</v>
      </c>
      <c r="Q4650" s="1">
        <v>40088.582638888889</v>
      </c>
      <c r="R4650" s="1">
        <v>40744.647916666669</v>
      </c>
      <c r="S4650" t="s">
        <v>27</v>
      </c>
      <c r="T4650" t="s">
        <v>27</v>
      </c>
      <c r="U4650" t="s">
        <v>27</v>
      </c>
    </row>
    <row r="4651" spans="1:21" x14ac:dyDescent="0.25">
      <c r="A4651" t="s">
        <v>21</v>
      </c>
      <c r="B4651" t="s">
        <v>5802</v>
      </c>
      <c r="C4651" t="s">
        <v>23</v>
      </c>
      <c r="D4651" t="s">
        <v>5803</v>
      </c>
      <c r="F4651" t="s">
        <v>78</v>
      </c>
      <c r="G4651" t="s">
        <v>27</v>
      </c>
      <c r="H4651">
        <v>2</v>
      </c>
      <c r="I4651">
        <v>3</v>
      </c>
      <c r="J4651" t="s">
        <v>27</v>
      </c>
      <c r="K4651" t="s">
        <v>5340</v>
      </c>
      <c r="L4651" t="s">
        <v>5068</v>
      </c>
      <c r="M4651" t="s">
        <v>23</v>
      </c>
      <c r="N4651" t="s">
        <v>27</v>
      </c>
      <c r="O4651" t="s">
        <v>27</v>
      </c>
      <c r="P4651" t="s">
        <v>27</v>
      </c>
      <c r="Q4651" s="1">
        <v>41645.695138888892</v>
      </c>
      <c r="R4651" s="1">
        <v>41843.490277777775</v>
      </c>
      <c r="S4651" t="s">
        <v>27</v>
      </c>
      <c r="T4651" t="s">
        <v>27</v>
      </c>
      <c r="U4651" t="s">
        <v>27</v>
      </c>
    </row>
    <row r="4652" spans="1:21" x14ac:dyDescent="0.25">
      <c r="A4652" t="s">
        <v>21</v>
      </c>
      <c r="B4652" t="s">
        <v>5707</v>
      </c>
      <c r="C4652" t="s">
        <v>23</v>
      </c>
      <c r="D4652" t="s">
        <v>5708</v>
      </c>
      <c r="F4652" t="s">
        <v>78</v>
      </c>
      <c r="G4652" t="s">
        <v>27</v>
      </c>
      <c r="H4652">
        <v>2</v>
      </c>
      <c r="I4652">
        <v>3</v>
      </c>
      <c r="J4652" t="s">
        <v>27</v>
      </c>
      <c r="K4652" t="s">
        <v>5306</v>
      </c>
      <c r="L4652" t="s">
        <v>5068</v>
      </c>
      <c r="M4652" t="s">
        <v>23</v>
      </c>
      <c r="N4652" t="s">
        <v>27</v>
      </c>
      <c r="O4652" t="s">
        <v>27</v>
      </c>
      <c r="P4652" t="s">
        <v>27</v>
      </c>
      <c r="Q4652" s="1">
        <v>42404.499305555553</v>
      </c>
      <c r="R4652" s="1">
        <v>42960.599305555559</v>
      </c>
      <c r="S4652" t="s">
        <v>27</v>
      </c>
      <c r="T4652" t="s">
        <v>27</v>
      </c>
      <c r="U4652" t="s">
        <v>27</v>
      </c>
    </row>
    <row r="4653" spans="1:21" x14ac:dyDescent="0.25">
      <c r="A4653" t="s">
        <v>21</v>
      </c>
      <c r="B4653" t="s">
        <v>5802</v>
      </c>
      <c r="C4653" t="s">
        <v>23</v>
      </c>
      <c r="D4653" t="s">
        <v>5803</v>
      </c>
      <c r="F4653" t="s">
        <v>78</v>
      </c>
      <c r="G4653" t="s">
        <v>27</v>
      </c>
      <c r="H4653">
        <v>1</v>
      </c>
      <c r="I4653">
        <v>3</v>
      </c>
      <c r="J4653" t="s">
        <v>27</v>
      </c>
      <c r="K4653" t="s">
        <v>5343</v>
      </c>
      <c r="L4653" t="s">
        <v>5344</v>
      </c>
      <c r="M4653" t="s">
        <v>23</v>
      </c>
      <c r="N4653" t="s">
        <v>27</v>
      </c>
      <c r="O4653" t="s">
        <v>27</v>
      </c>
      <c r="P4653" t="s">
        <v>27</v>
      </c>
      <c r="Q4653" s="1">
        <v>40077.554861111108</v>
      </c>
      <c r="R4653" s="1">
        <v>40077.64166666667</v>
      </c>
      <c r="S4653" t="s">
        <v>27</v>
      </c>
      <c r="T4653" t="s">
        <v>27</v>
      </c>
      <c r="U4653" t="s">
        <v>27</v>
      </c>
    </row>
    <row r="4654" spans="1:21" x14ac:dyDescent="0.25">
      <c r="A4654" t="s">
        <v>21</v>
      </c>
      <c r="B4654" t="s">
        <v>5773</v>
      </c>
      <c r="C4654" t="s">
        <v>23</v>
      </c>
      <c r="D4654" t="s">
        <v>5774</v>
      </c>
      <c r="F4654" t="s">
        <v>78</v>
      </c>
      <c r="G4654" t="s">
        <v>27</v>
      </c>
      <c r="H4654">
        <v>3</v>
      </c>
      <c r="I4654">
        <v>3</v>
      </c>
      <c r="J4654" t="s">
        <v>27</v>
      </c>
      <c r="K4654" t="s">
        <v>5659</v>
      </c>
      <c r="L4654" t="s">
        <v>5185</v>
      </c>
      <c r="M4654" t="s">
        <v>23</v>
      </c>
      <c r="N4654" t="s">
        <v>27</v>
      </c>
      <c r="O4654" t="s">
        <v>27</v>
      </c>
      <c r="P4654" t="s">
        <v>27</v>
      </c>
      <c r="Q4654" s="1">
        <v>42656.681944444441</v>
      </c>
      <c r="R4654" s="1">
        <v>42998.479166666664</v>
      </c>
      <c r="S4654" t="s">
        <v>27</v>
      </c>
      <c r="T4654" t="s">
        <v>27</v>
      </c>
      <c r="U4654" t="s">
        <v>27</v>
      </c>
    </row>
    <row r="4655" spans="1:21" x14ac:dyDescent="0.25">
      <c r="A4655" t="s">
        <v>21</v>
      </c>
      <c r="B4655" t="s">
        <v>5376</v>
      </c>
      <c r="C4655" t="s">
        <v>23</v>
      </c>
      <c r="D4655" t="s">
        <v>5377</v>
      </c>
      <c r="F4655" t="s">
        <v>78</v>
      </c>
      <c r="G4655" t="s">
        <v>27</v>
      </c>
      <c r="H4655">
        <v>2</v>
      </c>
      <c r="I4655">
        <v>3</v>
      </c>
      <c r="J4655" t="s">
        <v>27</v>
      </c>
      <c r="K4655" t="s">
        <v>5340</v>
      </c>
      <c r="L4655" t="s">
        <v>5068</v>
      </c>
      <c r="M4655" t="s">
        <v>23</v>
      </c>
      <c r="N4655" t="s">
        <v>27</v>
      </c>
      <c r="O4655" t="s">
        <v>27</v>
      </c>
      <c r="P4655" t="s">
        <v>27</v>
      </c>
      <c r="Q4655" s="1">
        <v>41843.490277777775</v>
      </c>
      <c r="R4655" s="1">
        <v>42279.673611111109</v>
      </c>
      <c r="S4655" t="s">
        <v>27</v>
      </c>
      <c r="T4655" t="s">
        <v>27</v>
      </c>
      <c r="U4655" t="s">
        <v>27</v>
      </c>
    </row>
    <row r="4656" spans="1:21" x14ac:dyDescent="0.25">
      <c r="A4656" t="s">
        <v>21</v>
      </c>
      <c r="B4656" t="s">
        <v>5640</v>
      </c>
      <c r="C4656" t="s">
        <v>23</v>
      </c>
      <c r="D4656" t="s">
        <v>5641</v>
      </c>
      <c r="F4656" t="s">
        <v>78</v>
      </c>
      <c r="G4656" t="s">
        <v>27</v>
      </c>
      <c r="H4656">
        <v>2</v>
      </c>
      <c r="I4656">
        <v>3</v>
      </c>
      <c r="J4656" t="s">
        <v>27</v>
      </c>
      <c r="K4656" t="s">
        <v>5686</v>
      </c>
      <c r="L4656" t="s">
        <v>5266</v>
      </c>
      <c r="M4656" t="s">
        <v>23</v>
      </c>
      <c r="N4656" t="s">
        <v>27</v>
      </c>
      <c r="O4656" t="s">
        <v>27</v>
      </c>
      <c r="P4656" t="s">
        <v>27</v>
      </c>
      <c r="Q4656" s="1">
        <v>42622.676388888889</v>
      </c>
      <c r="R4656" s="1">
        <v>42715.743750000001</v>
      </c>
      <c r="S4656" t="s">
        <v>27</v>
      </c>
      <c r="T4656" t="s">
        <v>27</v>
      </c>
      <c r="U4656" t="s">
        <v>27</v>
      </c>
    </row>
    <row r="4657" spans="1:21" x14ac:dyDescent="0.25">
      <c r="A4657" t="s">
        <v>21</v>
      </c>
      <c r="B4657" t="s">
        <v>5379</v>
      </c>
      <c r="C4657" t="s">
        <v>23</v>
      </c>
      <c r="D4657" t="s">
        <v>5380</v>
      </c>
      <c r="F4657" t="s">
        <v>78</v>
      </c>
      <c r="G4657" t="s">
        <v>27</v>
      </c>
      <c r="H4657">
        <v>3</v>
      </c>
      <c r="I4657">
        <v>3</v>
      </c>
      <c r="J4657" t="s">
        <v>27</v>
      </c>
      <c r="K4657" t="s">
        <v>5536</v>
      </c>
      <c r="L4657" t="s">
        <v>5072</v>
      </c>
      <c r="M4657" t="s">
        <v>23</v>
      </c>
      <c r="N4657" t="s">
        <v>27</v>
      </c>
      <c r="O4657" t="s">
        <v>27</v>
      </c>
      <c r="P4657" t="s">
        <v>27</v>
      </c>
      <c r="Q4657" s="1">
        <v>42461.714583333334</v>
      </c>
      <c r="R4657" s="1">
        <v>42956.594444444447</v>
      </c>
      <c r="S4657" t="s">
        <v>27</v>
      </c>
      <c r="T4657" t="s">
        <v>27</v>
      </c>
      <c r="U4657" t="s">
        <v>27</v>
      </c>
    </row>
    <row r="4658" spans="1:21" x14ac:dyDescent="0.25">
      <c r="A4658" t="s">
        <v>21</v>
      </c>
      <c r="B4658" t="s">
        <v>5419</v>
      </c>
      <c r="C4658" t="s">
        <v>23</v>
      </c>
      <c r="D4658" t="s">
        <v>5420</v>
      </c>
      <c r="F4658" t="s">
        <v>78</v>
      </c>
      <c r="G4658" t="s">
        <v>27</v>
      </c>
      <c r="H4658">
        <v>3</v>
      </c>
      <c r="I4658">
        <v>3</v>
      </c>
      <c r="J4658" t="s">
        <v>27</v>
      </c>
      <c r="K4658" t="s">
        <v>5265</v>
      </c>
      <c r="L4658" t="s">
        <v>5266</v>
      </c>
      <c r="M4658" t="s">
        <v>23</v>
      </c>
      <c r="N4658" t="s">
        <v>27</v>
      </c>
      <c r="O4658" t="s">
        <v>27</v>
      </c>
      <c r="P4658" t="s">
        <v>27</v>
      </c>
      <c r="Q4658" s="1">
        <v>41544.47152777778</v>
      </c>
      <c r="R4658" s="1">
        <v>41701.720138888886</v>
      </c>
      <c r="S4658" t="s">
        <v>27</v>
      </c>
      <c r="T4658" t="s">
        <v>27</v>
      </c>
      <c r="U4658" t="s">
        <v>27</v>
      </c>
    </row>
    <row r="4659" spans="1:21" x14ac:dyDescent="0.25">
      <c r="A4659" t="s">
        <v>21</v>
      </c>
      <c r="B4659" t="s">
        <v>5537</v>
      </c>
      <c r="C4659" t="s">
        <v>23</v>
      </c>
      <c r="D4659" t="s">
        <v>5538</v>
      </c>
      <c r="F4659" t="s">
        <v>78</v>
      </c>
      <c r="G4659" t="s">
        <v>27</v>
      </c>
      <c r="H4659">
        <v>3</v>
      </c>
      <c r="I4659">
        <v>3</v>
      </c>
      <c r="J4659" t="s">
        <v>27</v>
      </c>
      <c r="K4659" t="s">
        <v>5536</v>
      </c>
      <c r="L4659" t="s">
        <v>5072</v>
      </c>
      <c r="M4659" t="s">
        <v>23</v>
      </c>
      <c r="N4659" t="s">
        <v>27</v>
      </c>
      <c r="O4659" t="s">
        <v>27</v>
      </c>
      <c r="P4659" t="s">
        <v>27</v>
      </c>
      <c r="Q4659" s="1">
        <v>42461.714583333334</v>
      </c>
      <c r="R4659" s="1">
        <v>42956.594444444447</v>
      </c>
      <c r="S4659" t="s">
        <v>27</v>
      </c>
      <c r="T4659" t="s">
        <v>27</v>
      </c>
      <c r="U4659" t="s">
        <v>27</v>
      </c>
    </row>
    <row r="4660" spans="1:21" x14ac:dyDescent="0.25">
      <c r="A4660" t="s">
        <v>21</v>
      </c>
      <c r="B4660" t="s">
        <v>5376</v>
      </c>
      <c r="C4660" t="s">
        <v>23</v>
      </c>
      <c r="D4660" t="s">
        <v>5377</v>
      </c>
      <c r="F4660" t="s">
        <v>78</v>
      </c>
      <c r="G4660" t="s">
        <v>27</v>
      </c>
      <c r="H4660">
        <v>3</v>
      </c>
      <c r="I4660">
        <v>3</v>
      </c>
      <c r="J4660" t="s">
        <v>27</v>
      </c>
      <c r="K4660" t="s">
        <v>5114</v>
      </c>
      <c r="L4660" t="s">
        <v>5115</v>
      </c>
      <c r="M4660" t="s">
        <v>23</v>
      </c>
      <c r="N4660" t="s">
        <v>27</v>
      </c>
      <c r="O4660" t="s">
        <v>27</v>
      </c>
      <c r="P4660" t="s">
        <v>27</v>
      </c>
      <c r="Q4660" s="1">
        <v>41793.762499999997</v>
      </c>
      <c r="R4660" s="1">
        <v>42081.499305555553</v>
      </c>
      <c r="S4660" t="s">
        <v>27</v>
      </c>
      <c r="T4660" t="s">
        <v>27</v>
      </c>
      <c r="U4660" t="s">
        <v>27</v>
      </c>
    </row>
    <row r="4661" spans="1:21" x14ac:dyDescent="0.25">
      <c r="A4661" t="s">
        <v>21</v>
      </c>
      <c r="B4661" t="s">
        <v>5771</v>
      </c>
      <c r="C4661" t="s">
        <v>23</v>
      </c>
      <c r="D4661" t="s">
        <v>5772</v>
      </c>
      <c r="F4661" t="s">
        <v>78</v>
      </c>
      <c r="G4661" t="s">
        <v>27</v>
      </c>
      <c r="H4661">
        <v>3</v>
      </c>
      <c r="I4661">
        <v>3</v>
      </c>
      <c r="J4661" t="s">
        <v>27</v>
      </c>
      <c r="K4661" t="s">
        <v>5259</v>
      </c>
      <c r="L4661" t="s">
        <v>5657</v>
      </c>
      <c r="M4661" t="s">
        <v>23</v>
      </c>
      <c r="N4661" t="s">
        <v>27</v>
      </c>
      <c r="O4661" t="s">
        <v>27</v>
      </c>
      <c r="P4661" t="s">
        <v>27</v>
      </c>
      <c r="Q4661" s="1">
        <v>40217.163888888892</v>
      </c>
      <c r="R4661" s="1">
        <v>41943.711111111108</v>
      </c>
      <c r="S4661" t="s">
        <v>27</v>
      </c>
      <c r="T4661" t="s">
        <v>27</v>
      </c>
      <c r="U4661" t="s">
        <v>27</v>
      </c>
    </row>
    <row r="4662" spans="1:21" x14ac:dyDescent="0.25">
      <c r="A4662" t="s">
        <v>21</v>
      </c>
      <c r="B4662" t="s">
        <v>5802</v>
      </c>
      <c r="C4662" t="s">
        <v>23</v>
      </c>
      <c r="D4662" t="s">
        <v>5803</v>
      </c>
      <c r="F4662" t="s">
        <v>78</v>
      </c>
      <c r="G4662" t="s">
        <v>27</v>
      </c>
      <c r="H4662">
        <v>2</v>
      </c>
      <c r="I4662">
        <v>3</v>
      </c>
      <c r="J4662" t="s">
        <v>27</v>
      </c>
      <c r="K4662" t="s">
        <v>5542</v>
      </c>
      <c r="L4662" t="s">
        <v>5543</v>
      </c>
      <c r="M4662" t="s">
        <v>23</v>
      </c>
      <c r="N4662" t="s">
        <v>27</v>
      </c>
      <c r="O4662" t="s">
        <v>27</v>
      </c>
      <c r="P4662" t="s">
        <v>27</v>
      </c>
      <c r="Q4662" s="1">
        <v>42013.626388888886</v>
      </c>
      <c r="R4662" s="1">
        <v>42090.571527777778</v>
      </c>
      <c r="S4662" t="s">
        <v>27</v>
      </c>
      <c r="T4662" t="s">
        <v>27</v>
      </c>
      <c r="U4662" t="s">
        <v>27</v>
      </c>
    </row>
    <row r="4663" spans="1:21" x14ac:dyDescent="0.25">
      <c r="A4663" t="s">
        <v>21</v>
      </c>
      <c r="B4663" t="s">
        <v>5691</v>
      </c>
      <c r="C4663" t="s">
        <v>23</v>
      </c>
      <c r="D4663" t="s">
        <v>5692</v>
      </c>
      <c r="F4663" t="s">
        <v>78</v>
      </c>
      <c r="G4663" t="s">
        <v>27</v>
      </c>
      <c r="H4663">
        <v>3</v>
      </c>
      <c r="I4663">
        <v>3</v>
      </c>
      <c r="J4663" t="s">
        <v>27</v>
      </c>
      <c r="K4663" t="s">
        <v>5539</v>
      </c>
      <c r="L4663" t="s">
        <v>5113</v>
      </c>
      <c r="M4663" t="s">
        <v>23</v>
      </c>
      <c r="N4663" t="s">
        <v>27</v>
      </c>
      <c r="O4663" t="s">
        <v>27</v>
      </c>
      <c r="P4663" t="s">
        <v>27</v>
      </c>
      <c r="Q4663" s="1">
        <v>42230.463888888888</v>
      </c>
      <c r="R4663" s="1">
        <v>42382.594444444447</v>
      </c>
      <c r="S4663" t="s">
        <v>27</v>
      </c>
      <c r="T4663" t="s">
        <v>27</v>
      </c>
      <c r="U4663" t="s">
        <v>27</v>
      </c>
    </row>
    <row r="4664" spans="1:21" x14ac:dyDescent="0.25">
      <c r="A4664" t="s">
        <v>21</v>
      </c>
      <c r="B4664" t="s">
        <v>4585</v>
      </c>
      <c r="C4664" t="s">
        <v>23</v>
      </c>
      <c r="D4664" t="s">
        <v>4585</v>
      </c>
      <c r="E4664" t="s">
        <v>300</v>
      </c>
      <c r="F4664" t="s">
        <v>26</v>
      </c>
      <c r="G4664" t="s">
        <v>27</v>
      </c>
      <c r="H4664">
        <v>3</v>
      </c>
      <c r="I4664">
        <v>3</v>
      </c>
      <c r="J4664" t="s">
        <v>4991</v>
      </c>
      <c r="K4664" t="s">
        <v>1015</v>
      </c>
      <c r="L4664" t="s">
        <v>1016</v>
      </c>
      <c r="M4664" t="s">
        <v>23</v>
      </c>
      <c r="N4664" t="s">
        <v>27</v>
      </c>
      <c r="O4664" t="s">
        <v>27</v>
      </c>
      <c r="P4664" t="s">
        <v>27</v>
      </c>
      <c r="Q4664" s="1">
        <v>42153.5625</v>
      </c>
      <c r="R4664" s="1">
        <v>42957.588194444441</v>
      </c>
      <c r="S4664">
        <v>6.25</v>
      </c>
      <c r="T4664">
        <v>10.77</v>
      </c>
      <c r="U4664">
        <v>7.93</v>
      </c>
    </row>
    <row r="4665" spans="1:21" x14ac:dyDescent="0.25">
      <c r="A4665" t="s">
        <v>21</v>
      </c>
      <c r="B4665" t="s">
        <v>5419</v>
      </c>
      <c r="C4665" t="s">
        <v>23</v>
      </c>
      <c r="D4665" t="s">
        <v>5420</v>
      </c>
      <c r="F4665" t="s">
        <v>78</v>
      </c>
      <c r="G4665" t="s">
        <v>27</v>
      </c>
      <c r="H4665">
        <v>2</v>
      </c>
      <c r="I4665">
        <v>3</v>
      </c>
      <c r="J4665" t="s">
        <v>27</v>
      </c>
      <c r="K4665" t="s">
        <v>5365</v>
      </c>
      <c r="L4665" t="s">
        <v>5072</v>
      </c>
      <c r="M4665" t="s">
        <v>23</v>
      </c>
      <c r="N4665" t="s">
        <v>27</v>
      </c>
      <c r="O4665" t="s">
        <v>27</v>
      </c>
      <c r="P4665" t="s">
        <v>27</v>
      </c>
      <c r="Q4665" s="1">
        <v>39732.434027777781</v>
      </c>
      <c r="R4665" s="1">
        <v>40389.71875</v>
      </c>
      <c r="S4665" t="s">
        <v>27</v>
      </c>
      <c r="T4665" t="s">
        <v>27</v>
      </c>
      <c r="U4665" t="s">
        <v>27</v>
      </c>
    </row>
    <row r="4666" spans="1:21" x14ac:dyDescent="0.25">
      <c r="A4666" t="s">
        <v>21</v>
      </c>
      <c r="B4666" t="s">
        <v>5419</v>
      </c>
      <c r="C4666" t="s">
        <v>23</v>
      </c>
      <c r="D4666" t="s">
        <v>5420</v>
      </c>
      <c r="F4666" t="s">
        <v>78</v>
      </c>
      <c r="G4666" t="s">
        <v>27</v>
      </c>
      <c r="H4666">
        <v>3</v>
      </c>
      <c r="I4666">
        <v>3</v>
      </c>
      <c r="J4666" t="s">
        <v>27</v>
      </c>
      <c r="K4666" t="s">
        <v>5156</v>
      </c>
      <c r="L4666" t="s">
        <v>5157</v>
      </c>
      <c r="M4666" t="s">
        <v>23</v>
      </c>
      <c r="N4666" t="s">
        <v>27</v>
      </c>
      <c r="O4666" t="s">
        <v>27</v>
      </c>
      <c r="P4666" t="s">
        <v>27</v>
      </c>
      <c r="Q4666" s="1">
        <v>41474.586111111108</v>
      </c>
      <c r="R4666" s="1">
        <v>42746.429166666669</v>
      </c>
      <c r="S4666" t="s">
        <v>27</v>
      </c>
      <c r="T4666" t="s">
        <v>27</v>
      </c>
      <c r="U4666" t="s">
        <v>27</v>
      </c>
    </row>
    <row r="4667" spans="1:21" x14ac:dyDescent="0.25">
      <c r="A4667" t="s">
        <v>21</v>
      </c>
      <c r="B4667" t="s">
        <v>5691</v>
      </c>
      <c r="C4667" t="s">
        <v>23</v>
      </c>
      <c r="D4667" t="s">
        <v>5692</v>
      </c>
      <c r="F4667" t="s">
        <v>78</v>
      </c>
      <c r="G4667" t="s">
        <v>27</v>
      </c>
      <c r="H4667">
        <v>3</v>
      </c>
      <c r="I4667">
        <v>3</v>
      </c>
      <c r="J4667" t="s">
        <v>27</v>
      </c>
      <c r="K4667" t="s">
        <v>5634</v>
      </c>
      <c r="L4667" t="s">
        <v>5299</v>
      </c>
      <c r="M4667" t="s">
        <v>23</v>
      </c>
      <c r="N4667" t="s">
        <v>27</v>
      </c>
      <c r="O4667" t="s">
        <v>27</v>
      </c>
      <c r="P4667" t="s">
        <v>27</v>
      </c>
      <c r="Q4667" s="1">
        <v>40459.418749999997</v>
      </c>
      <c r="R4667" s="1">
        <v>41818.561805555553</v>
      </c>
      <c r="S4667" t="s">
        <v>27</v>
      </c>
      <c r="T4667" t="s">
        <v>27</v>
      </c>
      <c r="U4667" t="s">
        <v>27</v>
      </c>
    </row>
    <row r="4668" spans="1:21" x14ac:dyDescent="0.25">
      <c r="A4668" t="s">
        <v>21</v>
      </c>
      <c r="B4668" t="s">
        <v>5780</v>
      </c>
      <c r="C4668" t="s">
        <v>23</v>
      </c>
      <c r="D4668" t="s">
        <v>5781</v>
      </c>
      <c r="F4668" t="s">
        <v>78</v>
      </c>
      <c r="G4668" t="s">
        <v>27</v>
      </c>
      <c r="H4668">
        <v>2</v>
      </c>
      <c r="I4668">
        <v>3</v>
      </c>
      <c r="J4668" t="s">
        <v>27</v>
      </c>
      <c r="K4668" t="s">
        <v>5303</v>
      </c>
      <c r="L4668" t="s">
        <v>5068</v>
      </c>
      <c r="M4668" t="s">
        <v>23</v>
      </c>
      <c r="N4668" t="s">
        <v>27</v>
      </c>
      <c r="O4668" t="s">
        <v>27</v>
      </c>
      <c r="P4668" t="s">
        <v>27</v>
      </c>
      <c r="Q4668" s="1">
        <v>41711.605555555558</v>
      </c>
      <c r="R4668" s="1">
        <v>41865.452777777777</v>
      </c>
      <c r="S4668" t="s">
        <v>27</v>
      </c>
      <c r="T4668" t="s">
        <v>27</v>
      </c>
      <c r="U4668" t="s">
        <v>27</v>
      </c>
    </row>
    <row r="4669" spans="1:21" x14ac:dyDescent="0.25">
      <c r="A4669" t="s">
        <v>21</v>
      </c>
      <c r="B4669" t="s">
        <v>5575</v>
      </c>
      <c r="C4669" t="s">
        <v>23</v>
      </c>
      <c r="D4669" t="s">
        <v>5576</v>
      </c>
      <c r="F4669" t="s">
        <v>78</v>
      </c>
      <c r="G4669" t="s">
        <v>27</v>
      </c>
      <c r="H4669">
        <v>3</v>
      </c>
      <c r="I4669">
        <v>3</v>
      </c>
      <c r="J4669" t="s">
        <v>27</v>
      </c>
      <c r="K4669" t="s">
        <v>5298</v>
      </c>
      <c r="L4669" t="s">
        <v>5299</v>
      </c>
      <c r="M4669" t="s">
        <v>23</v>
      </c>
      <c r="N4669" t="s">
        <v>27</v>
      </c>
      <c r="O4669" t="s">
        <v>27</v>
      </c>
      <c r="P4669" t="s">
        <v>27</v>
      </c>
      <c r="Q4669" s="1">
        <v>41704.706250000003</v>
      </c>
      <c r="R4669" s="1">
        <v>41765.365972222222</v>
      </c>
      <c r="S4669" t="s">
        <v>27</v>
      </c>
      <c r="T4669" t="s">
        <v>27</v>
      </c>
      <c r="U4669" t="s">
        <v>27</v>
      </c>
    </row>
    <row r="4670" spans="1:21" x14ac:dyDescent="0.25">
      <c r="A4670" t="s">
        <v>21</v>
      </c>
      <c r="B4670" t="s">
        <v>5642</v>
      </c>
      <c r="C4670" t="s">
        <v>23</v>
      </c>
      <c r="D4670" t="s">
        <v>5643</v>
      </c>
      <c r="F4670" t="s">
        <v>78</v>
      </c>
      <c r="G4670" t="s">
        <v>27</v>
      </c>
      <c r="H4670">
        <v>3</v>
      </c>
      <c r="I4670">
        <v>3</v>
      </c>
      <c r="J4670" t="s">
        <v>27</v>
      </c>
      <c r="K4670" t="s">
        <v>5690</v>
      </c>
      <c r="L4670" t="s">
        <v>5299</v>
      </c>
      <c r="M4670" t="s">
        <v>23</v>
      </c>
      <c r="N4670" t="s">
        <v>27</v>
      </c>
      <c r="O4670" t="s">
        <v>27</v>
      </c>
      <c r="P4670" t="s">
        <v>27</v>
      </c>
      <c r="Q4670" s="1">
        <v>42173.538194444445</v>
      </c>
      <c r="R4670" s="1">
        <v>42467.519444444442</v>
      </c>
      <c r="S4670" t="s">
        <v>27</v>
      </c>
      <c r="T4670" t="s">
        <v>27</v>
      </c>
      <c r="U4670" t="s">
        <v>27</v>
      </c>
    </row>
    <row r="4671" spans="1:21" x14ac:dyDescent="0.25">
      <c r="A4671" t="s">
        <v>21</v>
      </c>
      <c r="B4671" t="s">
        <v>5831</v>
      </c>
      <c r="C4671" t="s">
        <v>23</v>
      </c>
      <c r="D4671" t="s">
        <v>5832</v>
      </c>
      <c r="F4671" t="s">
        <v>78</v>
      </c>
      <c r="G4671" t="s">
        <v>27</v>
      </c>
      <c r="H4671">
        <v>3</v>
      </c>
      <c r="I4671">
        <v>3</v>
      </c>
      <c r="J4671" t="s">
        <v>27</v>
      </c>
      <c r="K4671" t="s">
        <v>5189</v>
      </c>
      <c r="L4671" t="s">
        <v>5190</v>
      </c>
      <c r="M4671" t="s">
        <v>23</v>
      </c>
      <c r="N4671" t="s">
        <v>27</v>
      </c>
      <c r="O4671" t="s">
        <v>27</v>
      </c>
      <c r="P4671" t="s">
        <v>27</v>
      </c>
      <c r="Q4671" s="1">
        <v>42463.612500000003</v>
      </c>
      <c r="R4671" s="1">
        <v>42919.593055555553</v>
      </c>
      <c r="S4671" t="s">
        <v>27</v>
      </c>
      <c r="T4671" t="s">
        <v>27</v>
      </c>
      <c r="U4671" t="s">
        <v>27</v>
      </c>
    </row>
    <row r="4672" spans="1:21" x14ac:dyDescent="0.25">
      <c r="A4672" t="s">
        <v>21</v>
      </c>
      <c r="B4672" t="s">
        <v>5642</v>
      </c>
      <c r="C4672" t="s">
        <v>23</v>
      </c>
      <c r="D4672" t="s">
        <v>5643</v>
      </c>
      <c r="F4672" t="s">
        <v>78</v>
      </c>
      <c r="G4672" t="s">
        <v>27</v>
      </c>
      <c r="H4672">
        <v>3</v>
      </c>
      <c r="I4672">
        <v>3</v>
      </c>
      <c r="J4672" t="s">
        <v>27</v>
      </c>
      <c r="K4672" t="s">
        <v>5069</v>
      </c>
      <c r="L4672" t="s">
        <v>5070</v>
      </c>
      <c r="M4672" t="s">
        <v>23</v>
      </c>
      <c r="N4672" t="s">
        <v>27</v>
      </c>
      <c r="O4672" t="s">
        <v>27</v>
      </c>
      <c r="P4672" t="s">
        <v>27</v>
      </c>
      <c r="Q4672" s="1">
        <v>41936.811805555553</v>
      </c>
      <c r="R4672" s="1">
        <v>42778.705555555556</v>
      </c>
      <c r="S4672" t="s">
        <v>27</v>
      </c>
      <c r="T4672" t="s">
        <v>27</v>
      </c>
      <c r="U4672" t="s">
        <v>27</v>
      </c>
    </row>
    <row r="4673" spans="1:21" x14ac:dyDescent="0.25">
      <c r="A4673" t="s">
        <v>21</v>
      </c>
      <c r="B4673" t="s">
        <v>5756</v>
      </c>
      <c r="C4673" t="s">
        <v>23</v>
      </c>
      <c r="D4673" t="s">
        <v>5757</v>
      </c>
      <c r="F4673" t="s">
        <v>78</v>
      </c>
      <c r="G4673" t="s">
        <v>27</v>
      </c>
      <c r="H4673">
        <v>3</v>
      </c>
      <c r="I4673">
        <v>3</v>
      </c>
      <c r="J4673" t="s">
        <v>27</v>
      </c>
      <c r="K4673" t="s">
        <v>5265</v>
      </c>
      <c r="L4673" t="s">
        <v>5266</v>
      </c>
      <c r="M4673" t="s">
        <v>23</v>
      </c>
      <c r="N4673" t="s">
        <v>27</v>
      </c>
      <c r="O4673" t="s">
        <v>27</v>
      </c>
      <c r="P4673" t="s">
        <v>27</v>
      </c>
      <c r="Q4673" s="1">
        <v>41397.558333333334</v>
      </c>
      <c r="R4673" s="1">
        <v>41624.605555555558</v>
      </c>
      <c r="S4673" t="s">
        <v>27</v>
      </c>
      <c r="T4673" t="s">
        <v>27</v>
      </c>
      <c r="U4673" t="s">
        <v>27</v>
      </c>
    </row>
    <row r="4674" spans="1:21" x14ac:dyDescent="0.25">
      <c r="A4674" t="s">
        <v>21</v>
      </c>
      <c r="B4674" t="s">
        <v>5366</v>
      </c>
      <c r="C4674" t="s">
        <v>23</v>
      </c>
      <c r="D4674" t="s">
        <v>5367</v>
      </c>
      <c r="F4674" t="s">
        <v>78</v>
      </c>
      <c r="G4674" t="s">
        <v>27</v>
      </c>
      <c r="H4674">
        <v>3</v>
      </c>
      <c r="I4674">
        <v>3</v>
      </c>
      <c r="J4674" t="s">
        <v>27</v>
      </c>
      <c r="K4674" t="s">
        <v>5298</v>
      </c>
      <c r="L4674" t="s">
        <v>5068</v>
      </c>
      <c r="M4674" t="s">
        <v>23</v>
      </c>
      <c r="N4674" t="s">
        <v>27</v>
      </c>
      <c r="O4674" t="s">
        <v>27</v>
      </c>
      <c r="P4674" t="s">
        <v>27</v>
      </c>
      <c r="Q4674" s="1">
        <v>42169.439583333333</v>
      </c>
      <c r="R4674" s="1">
        <v>42842.402083333334</v>
      </c>
      <c r="S4674" t="s">
        <v>27</v>
      </c>
      <c r="T4674" t="s">
        <v>27</v>
      </c>
      <c r="U4674" t="s">
        <v>27</v>
      </c>
    </row>
    <row r="4675" spans="1:21" x14ac:dyDescent="0.25">
      <c r="A4675" t="s">
        <v>21</v>
      </c>
      <c r="B4675" t="s">
        <v>5831</v>
      </c>
      <c r="C4675" t="s">
        <v>23</v>
      </c>
      <c r="D4675" t="s">
        <v>5832</v>
      </c>
      <c r="F4675" t="s">
        <v>78</v>
      </c>
      <c r="G4675" t="s">
        <v>27</v>
      </c>
      <c r="H4675">
        <v>3</v>
      </c>
      <c r="I4675">
        <v>3</v>
      </c>
      <c r="J4675" t="s">
        <v>27</v>
      </c>
      <c r="K4675" t="s">
        <v>5265</v>
      </c>
      <c r="L4675" t="s">
        <v>5421</v>
      </c>
      <c r="M4675" t="s">
        <v>23</v>
      </c>
      <c r="N4675" t="s">
        <v>27</v>
      </c>
      <c r="O4675" t="s">
        <v>27</v>
      </c>
      <c r="P4675" t="s">
        <v>27</v>
      </c>
      <c r="Q4675" s="1">
        <v>40760.477083333331</v>
      </c>
      <c r="R4675" s="1">
        <v>41265.478472222225</v>
      </c>
      <c r="S4675" t="s">
        <v>27</v>
      </c>
      <c r="T4675" t="s">
        <v>27</v>
      </c>
      <c r="U4675" t="s">
        <v>27</v>
      </c>
    </row>
    <row r="4676" spans="1:21" x14ac:dyDescent="0.25">
      <c r="A4676" t="s">
        <v>21</v>
      </c>
      <c r="B4676" t="s">
        <v>5829</v>
      </c>
      <c r="C4676" t="s">
        <v>23</v>
      </c>
      <c r="D4676" t="s">
        <v>5830</v>
      </c>
      <c r="F4676" t="s">
        <v>78</v>
      </c>
      <c r="G4676" t="s">
        <v>27</v>
      </c>
      <c r="H4676">
        <v>3</v>
      </c>
      <c r="I4676">
        <v>3</v>
      </c>
      <c r="J4676" t="s">
        <v>27</v>
      </c>
      <c r="K4676" t="s">
        <v>5634</v>
      </c>
      <c r="L4676" t="s">
        <v>5299</v>
      </c>
      <c r="M4676" t="s">
        <v>23</v>
      </c>
      <c r="N4676" t="s">
        <v>27</v>
      </c>
      <c r="O4676" t="s">
        <v>27</v>
      </c>
      <c r="P4676" t="s">
        <v>27</v>
      </c>
      <c r="Q4676" s="1">
        <v>40459.418749999997</v>
      </c>
      <c r="R4676" s="1">
        <v>41818.561805555553</v>
      </c>
      <c r="S4676" t="s">
        <v>27</v>
      </c>
      <c r="T4676" t="s">
        <v>27</v>
      </c>
      <c r="U4676" t="s">
        <v>27</v>
      </c>
    </row>
    <row r="4677" spans="1:21" x14ac:dyDescent="0.25">
      <c r="A4677" t="s">
        <v>21</v>
      </c>
      <c r="B4677" t="s">
        <v>5815</v>
      </c>
      <c r="C4677" t="s">
        <v>23</v>
      </c>
      <c r="D4677" t="s">
        <v>5816</v>
      </c>
      <c r="F4677" t="s">
        <v>78</v>
      </c>
      <c r="G4677" t="s">
        <v>27</v>
      </c>
      <c r="H4677">
        <v>3</v>
      </c>
      <c r="I4677">
        <v>3</v>
      </c>
      <c r="J4677" t="s">
        <v>27</v>
      </c>
      <c r="K4677" t="s">
        <v>5606</v>
      </c>
      <c r="L4677" t="s">
        <v>5453</v>
      </c>
      <c r="M4677" t="s">
        <v>23</v>
      </c>
      <c r="N4677" t="s">
        <v>27</v>
      </c>
      <c r="O4677" t="s">
        <v>27</v>
      </c>
      <c r="P4677" t="s">
        <v>27</v>
      </c>
      <c r="Q4677" s="1">
        <v>40577.737500000003</v>
      </c>
      <c r="R4677" s="1">
        <v>41450.400694444441</v>
      </c>
      <c r="S4677" t="s">
        <v>27</v>
      </c>
      <c r="T4677" t="s">
        <v>27</v>
      </c>
      <c r="U4677" t="s">
        <v>27</v>
      </c>
    </row>
    <row r="4678" spans="1:21" x14ac:dyDescent="0.25">
      <c r="A4678" t="s">
        <v>21</v>
      </c>
      <c r="B4678" t="s">
        <v>5773</v>
      </c>
      <c r="C4678" t="s">
        <v>23</v>
      </c>
      <c r="D4678" t="s">
        <v>5774</v>
      </c>
      <c r="F4678" t="s">
        <v>78</v>
      </c>
      <c r="G4678" t="s">
        <v>27</v>
      </c>
      <c r="H4678">
        <v>3</v>
      </c>
      <c r="I4678">
        <v>3</v>
      </c>
      <c r="J4678" t="s">
        <v>27</v>
      </c>
      <c r="K4678" t="s">
        <v>5536</v>
      </c>
      <c r="L4678" t="s">
        <v>5072</v>
      </c>
      <c r="M4678" t="s">
        <v>23</v>
      </c>
      <c r="N4678" t="s">
        <v>27</v>
      </c>
      <c r="O4678" t="s">
        <v>27</v>
      </c>
      <c r="P4678" t="s">
        <v>27</v>
      </c>
      <c r="Q4678" s="1">
        <v>42461.714583333334</v>
      </c>
      <c r="R4678" s="1">
        <v>42956.594444444447</v>
      </c>
      <c r="S4678" t="s">
        <v>27</v>
      </c>
      <c r="T4678" t="s">
        <v>27</v>
      </c>
      <c r="U4678" t="s">
        <v>27</v>
      </c>
    </row>
    <row r="4679" spans="1:21" x14ac:dyDescent="0.25">
      <c r="A4679" t="s">
        <v>21</v>
      </c>
      <c r="B4679" t="s">
        <v>5835</v>
      </c>
      <c r="C4679" t="s">
        <v>23</v>
      </c>
      <c r="D4679" t="s">
        <v>4978</v>
      </c>
      <c r="F4679" t="s">
        <v>78</v>
      </c>
      <c r="G4679" t="s">
        <v>27</v>
      </c>
      <c r="H4679">
        <v>3</v>
      </c>
      <c r="I4679">
        <v>3</v>
      </c>
      <c r="J4679" t="s">
        <v>27</v>
      </c>
      <c r="K4679" t="s">
        <v>5497</v>
      </c>
      <c r="L4679" t="s">
        <v>5068</v>
      </c>
      <c r="M4679" t="s">
        <v>23</v>
      </c>
      <c r="N4679" t="s">
        <v>27</v>
      </c>
      <c r="O4679" t="s">
        <v>27</v>
      </c>
      <c r="P4679" t="s">
        <v>27</v>
      </c>
      <c r="Q4679" s="1">
        <v>41398.54583333333</v>
      </c>
      <c r="R4679" s="1">
        <v>41467.640277777777</v>
      </c>
      <c r="S4679" t="s">
        <v>27</v>
      </c>
      <c r="T4679" t="s">
        <v>27</v>
      </c>
      <c r="U4679" t="s">
        <v>27</v>
      </c>
    </row>
    <row r="4680" spans="1:21" x14ac:dyDescent="0.25">
      <c r="A4680" t="s">
        <v>21</v>
      </c>
      <c r="B4680" t="s">
        <v>5709</v>
      </c>
      <c r="C4680" t="s">
        <v>23</v>
      </c>
      <c r="D4680" t="s">
        <v>5710</v>
      </c>
      <c r="F4680" t="s">
        <v>78</v>
      </c>
      <c r="G4680" t="s">
        <v>27</v>
      </c>
      <c r="H4680">
        <v>3</v>
      </c>
      <c r="I4680">
        <v>3</v>
      </c>
      <c r="J4680" t="s">
        <v>27</v>
      </c>
      <c r="K4680" t="s">
        <v>5634</v>
      </c>
      <c r="L4680" t="s">
        <v>5299</v>
      </c>
      <c r="M4680" t="s">
        <v>23</v>
      </c>
      <c r="N4680" t="s">
        <v>27</v>
      </c>
      <c r="O4680" t="s">
        <v>27</v>
      </c>
      <c r="P4680" t="s">
        <v>27</v>
      </c>
      <c r="Q4680" s="1">
        <v>40459.418749999997</v>
      </c>
      <c r="R4680" s="1">
        <v>41818.561805555553</v>
      </c>
      <c r="S4680" t="s">
        <v>27</v>
      </c>
      <c r="T4680" t="s">
        <v>27</v>
      </c>
      <c r="U4680" t="s">
        <v>27</v>
      </c>
    </row>
    <row r="4681" spans="1:21" x14ac:dyDescent="0.25">
      <c r="A4681" t="s">
        <v>21</v>
      </c>
      <c r="B4681" t="s">
        <v>5802</v>
      </c>
      <c r="C4681" t="s">
        <v>23</v>
      </c>
      <c r="D4681" t="s">
        <v>5803</v>
      </c>
      <c r="F4681" t="s">
        <v>78</v>
      </c>
      <c r="G4681" t="s">
        <v>27</v>
      </c>
      <c r="H4681">
        <v>1</v>
      </c>
      <c r="I4681">
        <v>3</v>
      </c>
      <c r="J4681" t="s">
        <v>27</v>
      </c>
      <c r="K4681" t="s">
        <v>5445</v>
      </c>
      <c r="L4681" t="s">
        <v>5299</v>
      </c>
      <c r="M4681" t="s">
        <v>23</v>
      </c>
      <c r="N4681" t="s">
        <v>27</v>
      </c>
      <c r="O4681" t="s">
        <v>27</v>
      </c>
      <c r="P4681" t="s">
        <v>27</v>
      </c>
      <c r="Q4681" s="1">
        <v>41398.550000000003</v>
      </c>
      <c r="R4681" s="1">
        <v>41398.550000000003</v>
      </c>
      <c r="S4681" t="s">
        <v>27</v>
      </c>
      <c r="T4681" t="s">
        <v>27</v>
      </c>
      <c r="U4681" t="s">
        <v>27</v>
      </c>
    </row>
    <row r="4682" spans="1:21" x14ac:dyDescent="0.25">
      <c r="A4682" t="s">
        <v>21</v>
      </c>
      <c r="B4682" t="s">
        <v>5831</v>
      </c>
      <c r="C4682" t="s">
        <v>23</v>
      </c>
      <c r="D4682" t="s">
        <v>5832</v>
      </c>
      <c r="F4682" t="s">
        <v>78</v>
      </c>
      <c r="G4682" t="s">
        <v>27</v>
      </c>
      <c r="H4682">
        <v>3</v>
      </c>
      <c r="I4682">
        <v>3</v>
      </c>
      <c r="J4682" t="s">
        <v>27</v>
      </c>
      <c r="K4682" t="s">
        <v>5412</v>
      </c>
      <c r="L4682" t="s">
        <v>5068</v>
      </c>
      <c r="M4682" t="s">
        <v>23</v>
      </c>
      <c r="N4682" t="s">
        <v>27</v>
      </c>
      <c r="O4682" t="s">
        <v>27</v>
      </c>
      <c r="P4682" t="s">
        <v>27</v>
      </c>
      <c r="Q4682" s="1">
        <v>42531.68472222222</v>
      </c>
      <c r="R4682" s="1">
        <v>42659.634027777778</v>
      </c>
      <c r="S4682" t="s">
        <v>27</v>
      </c>
      <c r="T4682" t="s">
        <v>27</v>
      </c>
      <c r="U4682" t="s">
        <v>27</v>
      </c>
    </row>
    <row r="4683" spans="1:21" x14ac:dyDescent="0.25">
      <c r="A4683" t="s">
        <v>21</v>
      </c>
      <c r="B4683" t="s">
        <v>5385</v>
      </c>
      <c r="C4683" t="s">
        <v>23</v>
      </c>
      <c r="D4683" t="s">
        <v>5386</v>
      </c>
      <c r="F4683" t="s">
        <v>78</v>
      </c>
      <c r="G4683" t="s">
        <v>27</v>
      </c>
      <c r="H4683">
        <v>3</v>
      </c>
      <c r="I4683">
        <v>3</v>
      </c>
      <c r="J4683" t="s">
        <v>27</v>
      </c>
      <c r="K4683" t="s">
        <v>5454</v>
      </c>
      <c r="L4683" t="s">
        <v>5453</v>
      </c>
      <c r="M4683" t="s">
        <v>23</v>
      </c>
      <c r="N4683" t="s">
        <v>27</v>
      </c>
      <c r="O4683" t="s">
        <v>27</v>
      </c>
      <c r="P4683" t="s">
        <v>27</v>
      </c>
      <c r="Q4683" s="1">
        <v>42452.631944444445</v>
      </c>
      <c r="R4683" s="1">
        <v>42922.619444444441</v>
      </c>
      <c r="S4683" t="s">
        <v>27</v>
      </c>
      <c r="T4683" t="s">
        <v>27</v>
      </c>
      <c r="U4683" t="s">
        <v>27</v>
      </c>
    </row>
    <row r="4684" spans="1:21" x14ac:dyDescent="0.25">
      <c r="A4684" t="s">
        <v>21</v>
      </c>
      <c r="B4684" t="s">
        <v>5419</v>
      </c>
      <c r="C4684" t="s">
        <v>23</v>
      </c>
      <c r="D4684" t="s">
        <v>5420</v>
      </c>
      <c r="F4684" t="s">
        <v>78</v>
      </c>
      <c r="G4684" t="s">
        <v>27</v>
      </c>
      <c r="H4684">
        <v>3</v>
      </c>
      <c r="I4684">
        <v>3</v>
      </c>
      <c r="J4684" t="s">
        <v>27</v>
      </c>
      <c r="K4684" t="s">
        <v>5343</v>
      </c>
      <c r="L4684" t="s">
        <v>5344</v>
      </c>
      <c r="M4684" t="s">
        <v>23</v>
      </c>
      <c r="N4684" t="s">
        <v>27</v>
      </c>
      <c r="O4684" t="s">
        <v>27</v>
      </c>
      <c r="P4684" t="s">
        <v>27</v>
      </c>
      <c r="Q4684" s="1">
        <v>40744.647916666669</v>
      </c>
      <c r="R4684" s="1">
        <v>42034.616666666669</v>
      </c>
      <c r="S4684" t="s">
        <v>27</v>
      </c>
      <c r="T4684" t="s">
        <v>27</v>
      </c>
      <c r="U4684" t="s">
        <v>27</v>
      </c>
    </row>
    <row r="4685" spans="1:21" x14ac:dyDescent="0.25">
      <c r="A4685" t="s">
        <v>21</v>
      </c>
      <c r="B4685" t="s">
        <v>5644</v>
      </c>
      <c r="C4685" t="s">
        <v>23</v>
      </c>
      <c r="D4685" t="s">
        <v>5645</v>
      </c>
      <c r="F4685" t="s">
        <v>78</v>
      </c>
      <c r="G4685" t="s">
        <v>27</v>
      </c>
      <c r="H4685">
        <v>3</v>
      </c>
      <c r="I4685">
        <v>3</v>
      </c>
      <c r="J4685" t="s">
        <v>27</v>
      </c>
      <c r="K4685" t="s">
        <v>5493</v>
      </c>
      <c r="L4685" t="s">
        <v>5494</v>
      </c>
      <c r="M4685" t="s">
        <v>23</v>
      </c>
      <c r="N4685" t="s">
        <v>27</v>
      </c>
      <c r="O4685" t="s">
        <v>27</v>
      </c>
      <c r="P4685" t="s">
        <v>27</v>
      </c>
      <c r="Q4685" s="1">
        <v>41838.559027777781</v>
      </c>
      <c r="R4685" s="1">
        <v>42687.804166666669</v>
      </c>
      <c r="S4685" t="s">
        <v>27</v>
      </c>
      <c r="T4685" t="s">
        <v>27</v>
      </c>
      <c r="U4685" t="s">
        <v>27</v>
      </c>
    </row>
    <row r="4686" spans="1:21" x14ac:dyDescent="0.25">
      <c r="A4686" t="s">
        <v>21</v>
      </c>
      <c r="B4686" t="s">
        <v>5304</v>
      </c>
      <c r="C4686" t="s">
        <v>23</v>
      </c>
      <c r="D4686" t="s">
        <v>5305</v>
      </c>
      <c r="F4686" t="s">
        <v>78</v>
      </c>
      <c r="G4686" t="s">
        <v>27</v>
      </c>
      <c r="H4686">
        <v>3</v>
      </c>
      <c r="I4686">
        <v>3</v>
      </c>
      <c r="J4686" t="s">
        <v>27</v>
      </c>
      <c r="K4686" t="s">
        <v>5606</v>
      </c>
      <c r="L4686" t="s">
        <v>5453</v>
      </c>
      <c r="M4686" t="s">
        <v>23</v>
      </c>
      <c r="N4686" t="s">
        <v>27</v>
      </c>
      <c r="O4686" t="s">
        <v>27</v>
      </c>
      <c r="P4686" t="s">
        <v>27</v>
      </c>
      <c r="Q4686" s="1">
        <v>39610.515277777777</v>
      </c>
      <c r="R4686" s="1">
        <v>42354.490972222222</v>
      </c>
      <c r="S4686" t="s">
        <v>27</v>
      </c>
      <c r="T4686" t="s">
        <v>27</v>
      </c>
      <c r="U4686" t="s">
        <v>27</v>
      </c>
    </row>
    <row r="4687" spans="1:21" x14ac:dyDescent="0.25">
      <c r="A4687" t="s">
        <v>21</v>
      </c>
      <c r="B4687" t="s">
        <v>5642</v>
      </c>
      <c r="C4687" t="s">
        <v>23</v>
      </c>
      <c r="D4687" t="s">
        <v>5643</v>
      </c>
      <c r="F4687" t="s">
        <v>78</v>
      </c>
      <c r="G4687" t="s">
        <v>27</v>
      </c>
      <c r="H4687">
        <v>3</v>
      </c>
      <c r="I4687">
        <v>3</v>
      </c>
      <c r="J4687" t="s">
        <v>27</v>
      </c>
      <c r="K4687" t="s">
        <v>5067</v>
      </c>
      <c r="L4687" t="s">
        <v>5068</v>
      </c>
      <c r="M4687" t="s">
        <v>23</v>
      </c>
      <c r="N4687" t="s">
        <v>27</v>
      </c>
      <c r="O4687" t="s">
        <v>27</v>
      </c>
      <c r="P4687" t="s">
        <v>27</v>
      </c>
      <c r="Q4687" s="1">
        <v>41652.542361111111</v>
      </c>
      <c r="R4687" s="1">
        <v>42518.722916666666</v>
      </c>
      <c r="S4687" t="s">
        <v>27</v>
      </c>
      <c r="T4687" t="s">
        <v>27</v>
      </c>
      <c r="U4687" t="s">
        <v>27</v>
      </c>
    </row>
    <row r="4688" spans="1:21" x14ac:dyDescent="0.25">
      <c r="A4688" t="s">
        <v>21</v>
      </c>
      <c r="B4688" t="s">
        <v>5644</v>
      </c>
      <c r="C4688" t="s">
        <v>23</v>
      </c>
      <c r="D4688" t="s">
        <v>5645</v>
      </c>
      <c r="F4688" t="s">
        <v>78</v>
      </c>
      <c r="G4688" t="s">
        <v>27</v>
      </c>
      <c r="H4688">
        <v>2</v>
      </c>
      <c r="I4688">
        <v>3</v>
      </c>
      <c r="J4688" t="s">
        <v>27</v>
      </c>
      <c r="K4688" t="s">
        <v>5303</v>
      </c>
      <c r="L4688" t="s">
        <v>5068</v>
      </c>
      <c r="M4688" t="s">
        <v>23</v>
      </c>
      <c r="N4688" t="s">
        <v>27</v>
      </c>
      <c r="O4688" t="s">
        <v>27</v>
      </c>
      <c r="P4688" t="s">
        <v>27</v>
      </c>
      <c r="Q4688" s="1">
        <v>41865.452777777777</v>
      </c>
      <c r="R4688" s="1">
        <v>42186.552777777775</v>
      </c>
      <c r="S4688" t="s">
        <v>27</v>
      </c>
      <c r="T4688" t="s">
        <v>27</v>
      </c>
      <c r="U4688" t="s">
        <v>27</v>
      </c>
    </row>
    <row r="4689" spans="1:21" x14ac:dyDescent="0.25">
      <c r="A4689" t="s">
        <v>21</v>
      </c>
      <c r="B4689" t="s">
        <v>5575</v>
      </c>
      <c r="C4689" t="s">
        <v>23</v>
      </c>
      <c r="D4689" t="s">
        <v>5576</v>
      </c>
      <c r="F4689" t="s">
        <v>78</v>
      </c>
      <c r="G4689" t="s">
        <v>27</v>
      </c>
      <c r="H4689">
        <v>3</v>
      </c>
      <c r="I4689">
        <v>3</v>
      </c>
      <c r="J4689" t="s">
        <v>27</v>
      </c>
      <c r="K4689" t="s">
        <v>5659</v>
      </c>
      <c r="L4689" t="s">
        <v>5185</v>
      </c>
      <c r="M4689" t="s">
        <v>23</v>
      </c>
      <c r="N4689" t="s">
        <v>27</v>
      </c>
      <c r="O4689" t="s">
        <v>27</v>
      </c>
      <c r="P4689" t="s">
        <v>27</v>
      </c>
      <c r="Q4689" s="1">
        <v>42484.638888888891</v>
      </c>
      <c r="R4689" s="1">
        <v>42762.676388888889</v>
      </c>
      <c r="S4689" t="s">
        <v>27</v>
      </c>
      <c r="T4689" t="s">
        <v>27</v>
      </c>
      <c r="U4689" t="s">
        <v>27</v>
      </c>
    </row>
    <row r="4690" spans="1:21" x14ac:dyDescent="0.25">
      <c r="A4690" t="s">
        <v>21</v>
      </c>
      <c r="B4690" t="s">
        <v>5642</v>
      </c>
      <c r="C4690" t="s">
        <v>23</v>
      </c>
      <c r="D4690" t="s">
        <v>5643</v>
      </c>
      <c r="F4690" t="s">
        <v>78</v>
      </c>
      <c r="G4690" t="s">
        <v>27</v>
      </c>
      <c r="H4690">
        <v>2</v>
      </c>
      <c r="I4690">
        <v>3</v>
      </c>
      <c r="J4690" t="s">
        <v>27</v>
      </c>
      <c r="K4690" t="s">
        <v>5342</v>
      </c>
      <c r="L4690" t="s">
        <v>5068</v>
      </c>
      <c r="M4690" t="s">
        <v>23</v>
      </c>
      <c r="N4690" t="s">
        <v>27</v>
      </c>
      <c r="O4690" t="s">
        <v>27</v>
      </c>
      <c r="P4690" t="s">
        <v>27</v>
      </c>
      <c r="Q4690" s="1">
        <v>42310.570833333331</v>
      </c>
      <c r="R4690" s="1">
        <v>42830.715277777781</v>
      </c>
      <c r="S4690" t="s">
        <v>27</v>
      </c>
      <c r="T4690" t="s">
        <v>27</v>
      </c>
      <c r="U4690" t="s">
        <v>27</v>
      </c>
    </row>
    <row r="4691" spans="1:21" x14ac:dyDescent="0.25">
      <c r="A4691" t="s">
        <v>21</v>
      </c>
      <c r="B4691" t="s">
        <v>5709</v>
      </c>
      <c r="C4691" t="s">
        <v>23</v>
      </c>
      <c r="D4691" t="s">
        <v>5710</v>
      </c>
      <c r="F4691" t="s">
        <v>78</v>
      </c>
      <c r="G4691" t="s">
        <v>27</v>
      </c>
      <c r="H4691">
        <v>3</v>
      </c>
      <c r="I4691">
        <v>3</v>
      </c>
      <c r="J4691" t="s">
        <v>27</v>
      </c>
      <c r="K4691" t="s">
        <v>5490</v>
      </c>
      <c r="L4691" t="s">
        <v>5068</v>
      </c>
      <c r="M4691" t="s">
        <v>23</v>
      </c>
      <c r="N4691" t="s">
        <v>27</v>
      </c>
      <c r="O4691" t="s">
        <v>27</v>
      </c>
      <c r="P4691" t="s">
        <v>27</v>
      </c>
      <c r="Q4691" s="1">
        <v>41495.736805555556</v>
      </c>
      <c r="R4691" s="1">
        <v>42909.661111111112</v>
      </c>
      <c r="S4691" t="s">
        <v>27</v>
      </c>
      <c r="T4691" t="s">
        <v>27</v>
      </c>
      <c r="U4691" t="s">
        <v>27</v>
      </c>
    </row>
    <row r="4692" spans="1:21" x14ac:dyDescent="0.25">
      <c r="A4692" t="s">
        <v>21</v>
      </c>
      <c r="B4692" t="s">
        <v>5419</v>
      </c>
      <c r="C4692" t="s">
        <v>23</v>
      </c>
      <c r="D4692" t="s">
        <v>5420</v>
      </c>
      <c r="F4692" t="s">
        <v>78</v>
      </c>
      <c r="G4692" t="s">
        <v>27</v>
      </c>
      <c r="H4692">
        <v>3</v>
      </c>
      <c r="I4692">
        <v>3</v>
      </c>
      <c r="J4692" t="s">
        <v>27</v>
      </c>
      <c r="K4692" t="s">
        <v>5690</v>
      </c>
      <c r="L4692" t="s">
        <v>5299</v>
      </c>
      <c r="M4692" t="s">
        <v>23</v>
      </c>
      <c r="N4692" t="s">
        <v>27</v>
      </c>
      <c r="O4692" t="s">
        <v>27</v>
      </c>
      <c r="P4692" t="s">
        <v>27</v>
      </c>
      <c r="Q4692" s="1">
        <v>41921.51458333333</v>
      </c>
      <c r="R4692" s="1">
        <v>42390.50277777778</v>
      </c>
      <c r="S4692" t="s">
        <v>27</v>
      </c>
      <c r="T4692" t="s">
        <v>27</v>
      </c>
      <c r="U4692" t="s">
        <v>27</v>
      </c>
    </row>
    <row r="4693" spans="1:21" x14ac:dyDescent="0.25">
      <c r="A4693" t="s">
        <v>21</v>
      </c>
      <c r="B4693" t="s">
        <v>5831</v>
      </c>
      <c r="C4693" t="s">
        <v>23</v>
      </c>
      <c r="D4693" t="s">
        <v>5832</v>
      </c>
      <c r="F4693" t="s">
        <v>78</v>
      </c>
      <c r="G4693" t="s">
        <v>27</v>
      </c>
      <c r="H4693">
        <v>3</v>
      </c>
      <c r="I4693">
        <v>3</v>
      </c>
      <c r="J4693" t="s">
        <v>27</v>
      </c>
      <c r="K4693" t="s">
        <v>5411</v>
      </c>
      <c r="L4693" t="s">
        <v>5113</v>
      </c>
      <c r="M4693" t="s">
        <v>23</v>
      </c>
      <c r="N4693" t="s">
        <v>27</v>
      </c>
      <c r="O4693" t="s">
        <v>27</v>
      </c>
      <c r="P4693" t="s">
        <v>27</v>
      </c>
      <c r="Q4693" s="1">
        <v>40890.486805555556</v>
      </c>
      <c r="R4693" s="1">
        <v>41264.580555555556</v>
      </c>
      <c r="S4693" t="s">
        <v>27</v>
      </c>
      <c r="T4693" t="s">
        <v>27</v>
      </c>
      <c r="U4693" t="s">
        <v>27</v>
      </c>
    </row>
    <row r="4694" spans="1:21" x14ac:dyDescent="0.25">
      <c r="A4694" t="s">
        <v>21</v>
      </c>
      <c r="B4694" t="s">
        <v>5836</v>
      </c>
      <c r="C4694" t="s">
        <v>23</v>
      </c>
      <c r="D4694" t="s">
        <v>5837</v>
      </c>
      <c r="F4694" t="s">
        <v>78</v>
      </c>
      <c r="G4694" t="s">
        <v>27</v>
      </c>
      <c r="H4694">
        <v>3</v>
      </c>
      <c r="I4694">
        <v>3</v>
      </c>
      <c r="J4694" t="s">
        <v>27</v>
      </c>
      <c r="K4694" t="s">
        <v>5490</v>
      </c>
      <c r="L4694" t="s">
        <v>5299</v>
      </c>
      <c r="M4694" t="s">
        <v>23</v>
      </c>
      <c r="N4694" t="s">
        <v>27</v>
      </c>
      <c r="O4694" t="s">
        <v>27</v>
      </c>
      <c r="P4694" t="s">
        <v>27</v>
      </c>
      <c r="Q4694" s="1">
        <v>41522.494444444441</v>
      </c>
      <c r="R4694" s="1">
        <v>42392.852083333331</v>
      </c>
      <c r="S4694" t="s">
        <v>27</v>
      </c>
      <c r="T4694" t="s">
        <v>27</v>
      </c>
      <c r="U4694" t="s">
        <v>27</v>
      </c>
    </row>
    <row r="4695" spans="1:21" x14ac:dyDescent="0.25">
      <c r="A4695" t="s">
        <v>21</v>
      </c>
      <c r="B4695" t="s">
        <v>5756</v>
      </c>
      <c r="C4695" t="s">
        <v>23</v>
      </c>
      <c r="D4695" t="s">
        <v>5757</v>
      </c>
      <c r="F4695" t="s">
        <v>78</v>
      </c>
      <c r="G4695" t="s">
        <v>27</v>
      </c>
      <c r="H4695">
        <v>3</v>
      </c>
      <c r="I4695">
        <v>3</v>
      </c>
      <c r="J4695" t="s">
        <v>27</v>
      </c>
      <c r="K4695" t="s">
        <v>5541</v>
      </c>
      <c r="L4695" t="s">
        <v>5299</v>
      </c>
      <c r="M4695" t="s">
        <v>23</v>
      </c>
      <c r="N4695" t="s">
        <v>27</v>
      </c>
      <c r="O4695" t="s">
        <v>27</v>
      </c>
      <c r="P4695" t="s">
        <v>27</v>
      </c>
      <c r="Q4695" s="1">
        <v>41662.570138888892</v>
      </c>
      <c r="R4695" s="1">
        <v>42727.406944444447</v>
      </c>
      <c r="S4695" t="s">
        <v>27</v>
      </c>
      <c r="T4695" t="s">
        <v>27</v>
      </c>
      <c r="U4695" t="s">
        <v>27</v>
      </c>
    </row>
    <row r="4696" spans="1:21" x14ac:dyDescent="0.25">
      <c r="A4696" t="s">
        <v>21</v>
      </c>
      <c r="B4696" t="s">
        <v>5846</v>
      </c>
      <c r="C4696" t="s">
        <v>23</v>
      </c>
      <c r="D4696" t="s">
        <v>5847</v>
      </c>
      <c r="F4696" t="s">
        <v>78</v>
      </c>
      <c r="G4696" t="s">
        <v>27</v>
      </c>
      <c r="H4696">
        <v>3</v>
      </c>
      <c r="I4696">
        <v>3</v>
      </c>
      <c r="J4696" t="s">
        <v>27</v>
      </c>
      <c r="K4696" t="s">
        <v>5378</v>
      </c>
      <c r="L4696" t="s">
        <v>5299</v>
      </c>
      <c r="M4696" t="s">
        <v>23</v>
      </c>
      <c r="N4696" t="s">
        <v>27</v>
      </c>
      <c r="O4696" t="s">
        <v>27</v>
      </c>
      <c r="P4696" t="s">
        <v>27</v>
      </c>
      <c r="Q4696" s="1">
        <v>39821.663194444445</v>
      </c>
      <c r="R4696" s="1">
        <v>41143.623611111114</v>
      </c>
      <c r="S4696" t="s">
        <v>27</v>
      </c>
      <c r="T4696" t="s">
        <v>27</v>
      </c>
      <c r="U4696" t="s">
        <v>27</v>
      </c>
    </row>
    <row r="4697" spans="1:21" x14ac:dyDescent="0.25">
      <c r="A4697" t="s">
        <v>21</v>
      </c>
      <c r="B4697" t="s">
        <v>5833</v>
      </c>
      <c r="C4697" t="s">
        <v>23</v>
      </c>
      <c r="D4697" t="s">
        <v>5834</v>
      </c>
      <c r="F4697" t="s">
        <v>78</v>
      </c>
      <c r="G4697" t="s">
        <v>27</v>
      </c>
      <c r="H4697">
        <v>1</v>
      </c>
      <c r="I4697">
        <v>3</v>
      </c>
      <c r="J4697" t="s">
        <v>27</v>
      </c>
      <c r="K4697" t="s">
        <v>5343</v>
      </c>
      <c r="L4697" t="s">
        <v>5344</v>
      </c>
      <c r="M4697" t="s">
        <v>23</v>
      </c>
      <c r="N4697" t="s">
        <v>27</v>
      </c>
      <c r="O4697" t="s">
        <v>27</v>
      </c>
      <c r="P4697" t="s">
        <v>27</v>
      </c>
      <c r="Q4697" s="1">
        <v>40077.554861111108</v>
      </c>
      <c r="R4697" s="1">
        <v>40077.64166666667</v>
      </c>
      <c r="S4697" t="s">
        <v>27</v>
      </c>
      <c r="T4697" t="s">
        <v>27</v>
      </c>
      <c r="U4697" t="s">
        <v>27</v>
      </c>
    </row>
    <row r="4698" spans="1:21" x14ac:dyDescent="0.25">
      <c r="A4698" t="s">
        <v>21</v>
      </c>
      <c r="B4698" t="s">
        <v>5875</v>
      </c>
      <c r="C4698" t="s">
        <v>23</v>
      </c>
      <c r="D4698" t="s">
        <v>5213</v>
      </c>
      <c r="F4698" t="s">
        <v>78</v>
      </c>
      <c r="G4698" t="s">
        <v>27</v>
      </c>
      <c r="H4698">
        <v>2</v>
      </c>
      <c r="I4698">
        <v>3</v>
      </c>
      <c r="J4698" t="s">
        <v>27</v>
      </c>
      <c r="K4698" t="s">
        <v>5342</v>
      </c>
      <c r="L4698" t="s">
        <v>5299</v>
      </c>
      <c r="M4698" t="s">
        <v>23</v>
      </c>
      <c r="N4698" t="s">
        <v>27</v>
      </c>
      <c r="O4698" t="s">
        <v>27</v>
      </c>
      <c r="P4698" t="s">
        <v>27</v>
      </c>
      <c r="Q4698" s="1">
        <v>42652.563888888886</v>
      </c>
      <c r="R4698" s="1">
        <v>42770.616666666669</v>
      </c>
      <c r="S4698" t="s">
        <v>27</v>
      </c>
      <c r="T4698" t="s">
        <v>27</v>
      </c>
      <c r="U4698" t="s">
        <v>27</v>
      </c>
    </row>
    <row r="4699" spans="1:21" x14ac:dyDescent="0.25">
      <c r="A4699" t="s">
        <v>21</v>
      </c>
      <c r="B4699" t="s">
        <v>5875</v>
      </c>
      <c r="C4699" t="s">
        <v>23</v>
      </c>
      <c r="D4699" t="s">
        <v>5213</v>
      </c>
      <c r="F4699" t="s">
        <v>78</v>
      </c>
      <c r="G4699" t="s">
        <v>27</v>
      </c>
      <c r="H4699">
        <v>3</v>
      </c>
      <c r="I4699">
        <v>3</v>
      </c>
      <c r="J4699" t="s">
        <v>27</v>
      </c>
      <c r="K4699" t="s">
        <v>5114</v>
      </c>
      <c r="L4699" t="s">
        <v>5115</v>
      </c>
      <c r="M4699" t="s">
        <v>23</v>
      </c>
      <c r="N4699" t="s">
        <v>27</v>
      </c>
      <c r="O4699" t="s">
        <v>27</v>
      </c>
      <c r="P4699" t="s">
        <v>27</v>
      </c>
      <c r="Q4699" s="1">
        <v>41852.722222222219</v>
      </c>
      <c r="R4699" s="1">
        <v>42358.536805555559</v>
      </c>
      <c r="S4699" t="s">
        <v>27</v>
      </c>
      <c r="T4699" t="s">
        <v>27</v>
      </c>
      <c r="U4699" t="s">
        <v>27</v>
      </c>
    </row>
    <row r="4700" spans="1:21" x14ac:dyDescent="0.25">
      <c r="A4700" t="s">
        <v>21</v>
      </c>
      <c r="B4700" t="s">
        <v>5883</v>
      </c>
      <c r="C4700" t="s">
        <v>23</v>
      </c>
      <c r="D4700" t="s">
        <v>5884</v>
      </c>
      <c r="F4700" t="s">
        <v>78</v>
      </c>
      <c r="G4700" t="s">
        <v>27</v>
      </c>
      <c r="H4700">
        <v>3</v>
      </c>
      <c r="I4700">
        <v>3</v>
      </c>
      <c r="J4700" t="s">
        <v>27</v>
      </c>
      <c r="K4700" t="s">
        <v>5114</v>
      </c>
      <c r="L4700" t="s">
        <v>5115</v>
      </c>
      <c r="M4700" t="s">
        <v>23</v>
      </c>
      <c r="N4700" t="s">
        <v>27</v>
      </c>
      <c r="O4700" t="s">
        <v>27</v>
      </c>
      <c r="P4700" t="s">
        <v>27</v>
      </c>
      <c r="Q4700" s="1">
        <v>41794.615277777775</v>
      </c>
      <c r="R4700" s="1">
        <v>42408.572222222225</v>
      </c>
      <c r="S4700" t="s">
        <v>27</v>
      </c>
      <c r="T4700" t="s">
        <v>27</v>
      </c>
      <c r="U4700" t="s">
        <v>27</v>
      </c>
    </row>
    <row r="4701" spans="1:21" x14ac:dyDescent="0.25">
      <c r="A4701" t="s">
        <v>21</v>
      </c>
      <c r="B4701" t="s">
        <v>5372</v>
      </c>
      <c r="C4701" t="s">
        <v>23</v>
      </c>
      <c r="D4701" t="s">
        <v>5373</v>
      </c>
      <c r="F4701" t="s">
        <v>78</v>
      </c>
      <c r="G4701" t="s">
        <v>27</v>
      </c>
      <c r="H4701">
        <v>3</v>
      </c>
      <c r="I4701">
        <v>3</v>
      </c>
      <c r="J4701" t="s">
        <v>27</v>
      </c>
      <c r="K4701" t="s">
        <v>5690</v>
      </c>
      <c r="L4701" t="s">
        <v>5299</v>
      </c>
      <c r="M4701" t="s">
        <v>23</v>
      </c>
      <c r="N4701" t="s">
        <v>27</v>
      </c>
      <c r="O4701" t="s">
        <v>27</v>
      </c>
      <c r="P4701" t="s">
        <v>27</v>
      </c>
      <c r="Q4701" s="1">
        <v>41927.538888888892</v>
      </c>
      <c r="R4701" s="1">
        <v>42725.542361111111</v>
      </c>
      <c r="S4701" t="s">
        <v>27</v>
      </c>
      <c r="T4701" t="s">
        <v>27</v>
      </c>
      <c r="U4701" t="s">
        <v>27</v>
      </c>
    </row>
    <row r="4702" spans="1:21" x14ac:dyDescent="0.25">
      <c r="A4702" t="s">
        <v>21</v>
      </c>
      <c r="B4702" t="s">
        <v>5379</v>
      </c>
      <c r="C4702" t="s">
        <v>23</v>
      </c>
      <c r="D4702" t="s">
        <v>5380</v>
      </c>
      <c r="F4702" t="s">
        <v>78</v>
      </c>
      <c r="G4702" t="s">
        <v>27</v>
      </c>
      <c r="H4702">
        <v>3</v>
      </c>
      <c r="I4702">
        <v>3</v>
      </c>
      <c r="J4702" t="s">
        <v>27</v>
      </c>
      <c r="K4702" t="s">
        <v>5411</v>
      </c>
      <c r="L4702" t="s">
        <v>5113</v>
      </c>
      <c r="M4702" t="s">
        <v>23</v>
      </c>
      <c r="N4702" t="s">
        <v>27</v>
      </c>
      <c r="O4702" t="s">
        <v>27</v>
      </c>
      <c r="P4702" t="s">
        <v>27</v>
      </c>
      <c r="Q4702" s="1">
        <v>40834.404861111114</v>
      </c>
      <c r="R4702" s="1">
        <v>41622.54583333333</v>
      </c>
      <c r="S4702" t="s">
        <v>27</v>
      </c>
      <c r="T4702" t="s">
        <v>27</v>
      </c>
      <c r="U4702" t="s">
        <v>27</v>
      </c>
    </row>
    <row r="4703" spans="1:21" x14ac:dyDescent="0.25">
      <c r="A4703" t="s">
        <v>21</v>
      </c>
      <c r="B4703" t="s">
        <v>5709</v>
      </c>
      <c r="C4703" t="s">
        <v>23</v>
      </c>
      <c r="D4703" t="s">
        <v>5710</v>
      </c>
      <c r="F4703" t="s">
        <v>78</v>
      </c>
      <c r="G4703" t="s">
        <v>27</v>
      </c>
      <c r="H4703">
        <v>3</v>
      </c>
      <c r="I4703">
        <v>3</v>
      </c>
      <c r="J4703" t="s">
        <v>27</v>
      </c>
      <c r="K4703" t="s">
        <v>5454</v>
      </c>
      <c r="L4703" t="s">
        <v>5453</v>
      </c>
      <c r="M4703" t="s">
        <v>23</v>
      </c>
      <c r="N4703" t="s">
        <v>27</v>
      </c>
      <c r="O4703" t="s">
        <v>27</v>
      </c>
      <c r="P4703" t="s">
        <v>27</v>
      </c>
      <c r="Q4703" s="1">
        <v>42463.418055555558</v>
      </c>
      <c r="R4703" s="1">
        <v>42663.518055555556</v>
      </c>
      <c r="S4703" t="s">
        <v>27</v>
      </c>
      <c r="T4703" t="s">
        <v>27</v>
      </c>
      <c r="U4703" t="s">
        <v>27</v>
      </c>
    </row>
    <row r="4704" spans="1:21" x14ac:dyDescent="0.25">
      <c r="A4704" t="s">
        <v>21</v>
      </c>
      <c r="B4704" t="s">
        <v>5773</v>
      </c>
      <c r="C4704" t="s">
        <v>23</v>
      </c>
      <c r="D4704" t="s">
        <v>5774</v>
      </c>
      <c r="F4704" t="s">
        <v>78</v>
      </c>
      <c r="G4704" t="s">
        <v>27</v>
      </c>
      <c r="H4704">
        <v>1</v>
      </c>
      <c r="I4704">
        <v>3</v>
      </c>
      <c r="J4704" t="s">
        <v>27</v>
      </c>
      <c r="K4704" t="s">
        <v>5384</v>
      </c>
      <c r="L4704" t="s">
        <v>5068</v>
      </c>
      <c r="M4704" t="s">
        <v>23</v>
      </c>
      <c r="N4704" t="s">
        <v>27</v>
      </c>
      <c r="O4704" t="s">
        <v>27</v>
      </c>
      <c r="P4704" t="s">
        <v>27</v>
      </c>
      <c r="Q4704" s="1">
        <v>42482.574999999997</v>
      </c>
      <c r="R4704" s="1">
        <v>42482.574999999997</v>
      </c>
      <c r="S4704" t="s">
        <v>27</v>
      </c>
      <c r="T4704" t="s">
        <v>27</v>
      </c>
      <c r="U4704" t="s">
        <v>27</v>
      </c>
    </row>
    <row r="4705" spans="1:21" x14ac:dyDescent="0.25">
      <c r="A4705" t="s">
        <v>21</v>
      </c>
      <c r="B4705" t="s">
        <v>5829</v>
      </c>
      <c r="C4705" t="s">
        <v>23</v>
      </c>
      <c r="D4705" t="s">
        <v>5830</v>
      </c>
      <c r="F4705" t="s">
        <v>78</v>
      </c>
      <c r="G4705" t="s">
        <v>27</v>
      </c>
      <c r="H4705">
        <v>3</v>
      </c>
      <c r="I4705">
        <v>3</v>
      </c>
      <c r="J4705" t="s">
        <v>27</v>
      </c>
      <c r="K4705" t="s">
        <v>5539</v>
      </c>
      <c r="L4705" t="s">
        <v>5113</v>
      </c>
      <c r="M4705" t="s">
        <v>23</v>
      </c>
      <c r="N4705" t="s">
        <v>27</v>
      </c>
      <c r="O4705" t="s">
        <v>27</v>
      </c>
      <c r="P4705" t="s">
        <v>27</v>
      </c>
      <c r="Q4705" s="1">
        <v>42230.463888888888</v>
      </c>
      <c r="R4705" s="1">
        <v>42382.594444444447</v>
      </c>
      <c r="S4705" t="s">
        <v>27</v>
      </c>
      <c r="T4705" t="s">
        <v>27</v>
      </c>
      <c r="U4705" t="s">
        <v>27</v>
      </c>
    </row>
    <row r="4706" spans="1:21" x14ac:dyDescent="0.25">
      <c r="A4706" t="s">
        <v>21</v>
      </c>
      <c r="B4706" t="s">
        <v>5819</v>
      </c>
      <c r="C4706" t="s">
        <v>23</v>
      </c>
      <c r="D4706" t="s">
        <v>5820</v>
      </c>
      <c r="F4706" t="s">
        <v>78</v>
      </c>
      <c r="G4706" t="s">
        <v>27</v>
      </c>
      <c r="H4706">
        <v>3</v>
      </c>
      <c r="I4706">
        <v>3</v>
      </c>
      <c r="J4706" t="s">
        <v>27</v>
      </c>
      <c r="K4706" t="s">
        <v>5265</v>
      </c>
      <c r="L4706" t="s">
        <v>5266</v>
      </c>
      <c r="M4706" t="s">
        <v>23</v>
      </c>
      <c r="N4706" t="s">
        <v>27</v>
      </c>
      <c r="O4706" t="s">
        <v>27</v>
      </c>
      <c r="P4706" t="s">
        <v>27</v>
      </c>
      <c r="Q4706" s="1">
        <v>41544.47152777778</v>
      </c>
      <c r="R4706" s="1">
        <v>41701.720138888886</v>
      </c>
      <c r="S4706" t="s">
        <v>27</v>
      </c>
      <c r="T4706" t="s">
        <v>27</v>
      </c>
      <c r="U4706" t="s">
        <v>27</v>
      </c>
    </row>
    <row r="4707" spans="1:21" x14ac:dyDescent="0.25">
      <c r="A4707" t="s">
        <v>21</v>
      </c>
      <c r="B4707" t="s">
        <v>5836</v>
      </c>
      <c r="C4707" t="s">
        <v>23</v>
      </c>
      <c r="D4707" t="s">
        <v>5837</v>
      </c>
      <c r="F4707" t="s">
        <v>78</v>
      </c>
      <c r="G4707" t="s">
        <v>27</v>
      </c>
      <c r="H4707">
        <v>3</v>
      </c>
      <c r="I4707">
        <v>3</v>
      </c>
      <c r="J4707" t="s">
        <v>27</v>
      </c>
      <c r="K4707" t="s">
        <v>5490</v>
      </c>
      <c r="L4707" t="s">
        <v>5068</v>
      </c>
      <c r="M4707" t="s">
        <v>23</v>
      </c>
      <c r="N4707" t="s">
        <v>27</v>
      </c>
      <c r="O4707" t="s">
        <v>27</v>
      </c>
      <c r="P4707" t="s">
        <v>27</v>
      </c>
      <c r="Q4707" s="1">
        <v>42857.568055555559</v>
      </c>
      <c r="R4707" s="1">
        <v>42970.542361111111</v>
      </c>
      <c r="S4707" t="s">
        <v>27</v>
      </c>
      <c r="T4707" t="s">
        <v>27</v>
      </c>
      <c r="U4707" t="s">
        <v>27</v>
      </c>
    </row>
    <row r="4708" spans="1:21" x14ac:dyDescent="0.25">
      <c r="A4708" t="s">
        <v>21</v>
      </c>
      <c r="B4708" t="s">
        <v>5385</v>
      </c>
      <c r="C4708" t="s">
        <v>23</v>
      </c>
      <c r="D4708" t="s">
        <v>5386</v>
      </c>
      <c r="F4708" t="s">
        <v>78</v>
      </c>
      <c r="G4708" t="s">
        <v>27</v>
      </c>
      <c r="H4708">
        <v>2</v>
      </c>
      <c r="I4708">
        <v>3</v>
      </c>
      <c r="J4708" t="s">
        <v>27</v>
      </c>
      <c r="K4708" t="s">
        <v>5384</v>
      </c>
      <c r="L4708" t="s">
        <v>5068</v>
      </c>
      <c r="M4708" t="s">
        <v>23</v>
      </c>
      <c r="N4708" t="s">
        <v>27</v>
      </c>
      <c r="O4708" t="s">
        <v>27</v>
      </c>
      <c r="P4708" t="s">
        <v>27</v>
      </c>
      <c r="Q4708" s="1">
        <v>41871.592361111114</v>
      </c>
      <c r="R4708" s="1">
        <v>42484.636805555558</v>
      </c>
      <c r="S4708" t="s">
        <v>27</v>
      </c>
      <c r="T4708" t="s">
        <v>27</v>
      </c>
      <c r="U4708" t="s">
        <v>27</v>
      </c>
    </row>
    <row r="4709" spans="1:21" x14ac:dyDescent="0.25">
      <c r="A4709" t="s">
        <v>21</v>
      </c>
      <c r="B4709" t="s">
        <v>5646</v>
      </c>
      <c r="C4709" t="s">
        <v>23</v>
      </c>
      <c r="D4709" t="s">
        <v>5647</v>
      </c>
      <c r="F4709" t="s">
        <v>78</v>
      </c>
      <c r="G4709" t="s">
        <v>27</v>
      </c>
      <c r="H4709">
        <v>3</v>
      </c>
      <c r="I4709">
        <v>3</v>
      </c>
      <c r="J4709" t="s">
        <v>27</v>
      </c>
      <c r="K4709" t="s">
        <v>5659</v>
      </c>
      <c r="L4709" t="s">
        <v>5185</v>
      </c>
      <c r="M4709" t="s">
        <v>23</v>
      </c>
      <c r="N4709" t="s">
        <v>27</v>
      </c>
      <c r="O4709" t="s">
        <v>27</v>
      </c>
      <c r="P4709" t="s">
        <v>27</v>
      </c>
      <c r="Q4709" s="1">
        <v>42312.436111111114</v>
      </c>
      <c r="R4709" s="1">
        <v>42752.648611111108</v>
      </c>
      <c r="S4709" t="s">
        <v>27</v>
      </c>
      <c r="T4709" t="s">
        <v>27</v>
      </c>
      <c r="U4709" t="s">
        <v>27</v>
      </c>
    </row>
    <row r="4710" spans="1:21" x14ac:dyDescent="0.25">
      <c r="A4710" t="s">
        <v>21</v>
      </c>
      <c r="B4710" t="s">
        <v>5758</v>
      </c>
      <c r="C4710" t="s">
        <v>23</v>
      </c>
      <c r="D4710" t="s">
        <v>5759</v>
      </c>
      <c r="F4710" t="s">
        <v>78</v>
      </c>
      <c r="G4710" t="s">
        <v>27</v>
      </c>
      <c r="H4710">
        <v>3</v>
      </c>
      <c r="I4710">
        <v>3</v>
      </c>
      <c r="J4710" t="s">
        <v>27</v>
      </c>
      <c r="K4710" t="s">
        <v>5412</v>
      </c>
      <c r="L4710" t="s">
        <v>5068</v>
      </c>
      <c r="M4710" t="s">
        <v>23</v>
      </c>
      <c r="N4710" t="s">
        <v>27</v>
      </c>
      <c r="O4710" t="s">
        <v>27</v>
      </c>
      <c r="P4710" t="s">
        <v>27</v>
      </c>
      <c r="Q4710" s="1">
        <v>41522.59652777778</v>
      </c>
      <c r="R4710" s="1">
        <v>41827.52847222222</v>
      </c>
      <c r="S4710" t="s">
        <v>27</v>
      </c>
      <c r="T4710" t="s">
        <v>27</v>
      </c>
      <c r="U4710" t="s">
        <v>27</v>
      </c>
    </row>
    <row r="4711" spans="1:21" x14ac:dyDescent="0.25">
      <c r="A4711" t="s">
        <v>21</v>
      </c>
      <c r="B4711" t="s">
        <v>5788</v>
      </c>
      <c r="C4711" t="s">
        <v>23</v>
      </c>
      <c r="D4711" t="s">
        <v>5789</v>
      </c>
      <c r="F4711" t="s">
        <v>78</v>
      </c>
      <c r="G4711" t="s">
        <v>27</v>
      </c>
      <c r="H4711">
        <v>3</v>
      </c>
      <c r="I4711">
        <v>3</v>
      </c>
      <c r="J4711" t="s">
        <v>27</v>
      </c>
      <c r="K4711" t="s">
        <v>5114</v>
      </c>
      <c r="L4711" t="s">
        <v>5115</v>
      </c>
      <c r="M4711" t="s">
        <v>23</v>
      </c>
      <c r="N4711" t="s">
        <v>27</v>
      </c>
      <c r="O4711" t="s">
        <v>27</v>
      </c>
      <c r="P4711" t="s">
        <v>27</v>
      </c>
      <c r="Q4711" s="1">
        <v>42223.57708333333</v>
      </c>
      <c r="R4711" s="1">
        <v>42642.705555555556</v>
      </c>
      <c r="S4711" t="s">
        <v>27</v>
      </c>
      <c r="T4711" t="s">
        <v>27</v>
      </c>
      <c r="U4711" t="s">
        <v>27</v>
      </c>
    </row>
    <row r="4712" spans="1:21" x14ac:dyDescent="0.25">
      <c r="A4712" t="s">
        <v>21</v>
      </c>
      <c r="B4712" t="s">
        <v>5883</v>
      </c>
      <c r="C4712" t="s">
        <v>23</v>
      </c>
      <c r="D4712" t="s">
        <v>5884</v>
      </c>
      <c r="F4712" t="s">
        <v>78</v>
      </c>
      <c r="G4712" t="s">
        <v>27</v>
      </c>
      <c r="H4712">
        <v>3</v>
      </c>
      <c r="I4712">
        <v>3</v>
      </c>
      <c r="J4712" t="s">
        <v>27</v>
      </c>
      <c r="K4712" t="s">
        <v>5490</v>
      </c>
      <c r="L4712" t="s">
        <v>5299</v>
      </c>
      <c r="M4712" t="s">
        <v>23</v>
      </c>
      <c r="N4712" t="s">
        <v>27</v>
      </c>
      <c r="O4712" t="s">
        <v>27</v>
      </c>
      <c r="P4712" t="s">
        <v>27</v>
      </c>
      <c r="Q4712" s="1">
        <v>41522.494444444441</v>
      </c>
      <c r="R4712" s="1">
        <v>42384.7</v>
      </c>
      <c r="S4712" t="s">
        <v>27</v>
      </c>
      <c r="T4712" t="s">
        <v>27</v>
      </c>
      <c r="U4712" t="s">
        <v>27</v>
      </c>
    </row>
    <row r="4713" spans="1:21" x14ac:dyDescent="0.25">
      <c r="A4713" t="s">
        <v>21</v>
      </c>
      <c r="B4713" t="s">
        <v>5873</v>
      </c>
      <c r="C4713" t="s">
        <v>23</v>
      </c>
      <c r="D4713" t="s">
        <v>5874</v>
      </c>
      <c r="F4713" t="s">
        <v>78</v>
      </c>
      <c r="G4713" t="s">
        <v>27</v>
      </c>
      <c r="H4713">
        <v>3</v>
      </c>
      <c r="I4713">
        <v>3</v>
      </c>
      <c r="J4713" t="s">
        <v>27</v>
      </c>
      <c r="K4713" t="s">
        <v>5378</v>
      </c>
      <c r="L4713" t="s">
        <v>5299</v>
      </c>
      <c r="M4713" t="s">
        <v>23</v>
      </c>
      <c r="N4713" t="s">
        <v>27</v>
      </c>
      <c r="O4713" t="s">
        <v>27</v>
      </c>
      <c r="P4713" t="s">
        <v>27</v>
      </c>
      <c r="Q4713" s="1">
        <v>40932.517361111109</v>
      </c>
      <c r="R4713" s="1">
        <v>41248.538194444445</v>
      </c>
      <c r="S4713" t="s">
        <v>27</v>
      </c>
      <c r="T4713" t="s">
        <v>27</v>
      </c>
      <c r="U4713" t="s">
        <v>27</v>
      </c>
    </row>
    <row r="4714" spans="1:21" x14ac:dyDescent="0.25">
      <c r="A4714" t="s">
        <v>21</v>
      </c>
      <c r="B4714" t="s">
        <v>5304</v>
      </c>
      <c r="C4714" t="s">
        <v>23</v>
      </c>
      <c r="D4714" t="s">
        <v>5305</v>
      </c>
      <c r="F4714" t="s">
        <v>78</v>
      </c>
      <c r="G4714" t="s">
        <v>27</v>
      </c>
      <c r="H4714">
        <v>3</v>
      </c>
      <c r="I4714">
        <v>3</v>
      </c>
      <c r="J4714" t="s">
        <v>27</v>
      </c>
      <c r="K4714" t="s">
        <v>5259</v>
      </c>
      <c r="L4714" t="s">
        <v>5657</v>
      </c>
      <c r="M4714" t="s">
        <v>23</v>
      </c>
      <c r="N4714" t="s">
        <v>27</v>
      </c>
      <c r="O4714" t="s">
        <v>27</v>
      </c>
      <c r="P4714" t="s">
        <v>27</v>
      </c>
      <c r="Q4714" s="1">
        <v>40217.163888888892</v>
      </c>
      <c r="R4714" s="1">
        <v>41943.711111111108</v>
      </c>
      <c r="S4714" t="s">
        <v>27</v>
      </c>
      <c r="T4714" t="s">
        <v>27</v>
      </c>
      <c r="U4714" t="s">
        <v>27</v>
      </c>
    </row>
    <row r="4715" spans="1:21" x14ac:dyDescent="0.25">
      <c r="A4715" t="s">
        <v>21</v>
      </c>
      <c r="B4715" t="s">
        <v>5369</v>
      </c>
      <c r="C4715" t="s">
        <v>23</v>
      </c>
      <c r="D4715" t="s">
        <v>5370</v>
      </c>
      <c r="F4715" t="s">
        <v>78</v>
      </c>
      <c r="G4715" t="s">
        <v>27</v>
      </c>
      <c r="H4715">
        <v>2</v>
      </c>
      <c r="I4715">
        <v>3</v>
      </c>
      <c r="J4715" t="s">
        <v>27</v>
      </c>
      <c r="K4715" t="s">
        <v>5306</v>
      </c>
      <c r="L4715" t="s">
        <v>5068</v>
      </c>
      <c r="M4715" t="s">
        <v>23</v>
      </c>
      <c r="N4715" t="s">
        <v>27</v>
      </c>
      <c r="O4715" t="s">
        <v>27</v>
      </c>
      <c r="P4715" t="s">
        <v>27</v>
      </c>
      <c r="Q4715" s="1">
        <v>42404.499305555553</v>
      </c>
      <c r="R4715" s="1">
        <v>42960.599305555559</v>
      </c>
      <c r="S4715" t="s">
        <v>27</v>
      </c>
      <c r="T4715" t="s">
        <v>27</v>
      </c>
      <c r="U4715" t="s">
        <v>27</v>
      </c>
    </row>
    <row r="4716" spans="1:21" x14ac:dyDescent="0.25">
      <c r="A4716" t="s">
        <v>21</v>
      </c>
      <c r="B4716" t="s">
        <v>5833</v>
      </c>
      <c r="C4716" t="s">
        <v>23</v>
      </c>
      <c r="D4716" t="s">
        <v>5834</v>
      </c>
      <c r="F4716" t="s">
        <v>78</v>
      </c>
      <c r="G4716" t="s">
        <v>27</v>
      </c>
      <c r="H4716">
        <v>3</v>
      </c>
      <c r="I4716">
        <v>3</v>
      </c>
      <c r="J4716" t="s">
        <v>27</v>
      </c>
      <c r="K4716" t="s">
        <v>5686</v>
      </c>
      <c r="L4716" t="s">
        <v>5266</v>
      </c>
      <c r="M4716" t="s">
        <v>23</v>
      </c>
      <c r="N4716" t="s">
        <v>27</v>
      </c>
      <c r="O4716" t="s">
        <v>27</v>
      </c>
      <c r="P4716" t="s">
        <v>27</v>
      </c>
      <c r="Q4716" s="1">
        <v>42406.720138888886</v>
      </c>
      <c r="R4716" s="1">
        <v>42807.68472222222</v>
      </c>
      <c r="S4716" t="s">
        <v>27</v>
      </c>
      <c r="T4716" t="s">
        <v>27</v>
      </c>
      <c r="U4716" t="s">
        <v>27</v>
      </c>
    </row>
    <row r="4717" spans="1:21" x14ac:dyDescent="0.25">
      <c r="A4717" t="s">
        <v>21</v>
      </c>
      <c r="B4717" t="s">
        <v>5836</v>
      </c>
      <c r="C4717" t="s">
        <v>23</v>
      </c>
      <c r="D4717" t="s">
        <v>5837</v>
      </c>
      <c r="F4717" t="s">
        <v>78</v>
      </c>
      <c r="G4717" t="s">
        <v>27</v>
      </c>
      <c r="H4717">
        <v>2</v>
      </c>
      <c r="I4717">
        <v>3</v>
      </c>
      <c r="J4717" t="s">
        <v>27</v>
      </c>
      <c r="K4717" t="s">
        <v>5155</v>
      </c>
      <c r="L4717" t="s">
        <v>5299</v>
      </c>
      <c r="M4717" t="s">
        <v>23</v>
      </c>
      <c r="N4717" t="s">
        <v>27</v>
      </c>
      <c r="O4717" t="s">
        <v>27</v>
      </c>
      <c r="P4717" t="s">
        <v>27</v>
      </c>
      <c r="Q4717" s="1">
        <v>42398.711111111108</v>
      </c>
      <c r="R4717" s="1">
        <v>42797.47152777778</v>
      </c>
      <c r="S4717" t="s">
        <v>27</v>
      </c>
      <c r="T4717" t="s">
        <v>27</v>
      </c>
      <c r="U4717" t="s">
        <v>27</v>
      </c>
    </row>
    <row r="4718" spans="1:21" x14ac:dyDescent="0.25">
      <c r="A4718" t="s">
        <v>21</v>
      </c>
      <c r="B4718" t="s">
        <v>5873</v>
      </c>
      <c r="C4718" t="s">
        <v>23</v>
      </c>
      <c r="D4718" t="s">
        <v>5874</v>
      </c>
      <c r="F4718" t="s">
        <v>78</v>
      </c>
      <c r="G4718" t="s">
        <v>27</v>
      </c>
      <c r="H4718">
        <v>2</v>
      </c>
      <c r="I4718">
        <v>3</v>
      </c>
      <c r="J4718" t="s">
        <v>27</v>
      </c>
      <c r="K4718" t="s">
        <v>5497</v>
      </c>
      <c r="L4718" t="s">
        <v>5068</v>
      </c>
      <c r="M4718" t="s">
        <v>23</v>
      </c>
      <c r="N4718" t="s">
        <v>27</v>
      </c>
      <c r="O4718" t="s">
        <v>27</v>
      </c>
      <c r="P4718" t="s">
        <v>27</v>
      </c>
      <c r="Q4718" s="1">
        <v>42459.532638888886</v>
      </c>
      <c r="R4718" s="1">
        <v>42519.493055555555</v>
      </c>
      <c r="S4718" t="s">
        <v>27</v>
      </c>
      <c r="T4718" t="s">
        <v>27</v>
      </c>
      <c r="U4718" t="s">
        <v>27</v>
      </c>
    </row>
    <row r="4719" spans="1:21" x14ac:dyDescent="0.25">
      <c r="A4719" t="s">
        <v>21</v>
      </c>
      <c r="B4719" t="s">
        <v>5609</v>
      </c>
      <c r="C4719" t="s">
        <v>23</v>
      </c>
      <c r="D4719" t="s">
        <v>5610</v>
      </c>
      <c r="F4719" t="s">
        <v>78</v>
      </c>
      <c r="G4719" t="s">
        <v>27</v>
      </c>
      <c r="H4719">
        <v>3</v>
      </c>
      <c r="I4719">
        <v>3</v>
      </c>
      <c r="J4719" t="s">
        <v>27</v>
      </c>
      <c r="K4719" t="s">
        <v>5069</v>
      </c>
      <c r="L4719" t="s">
        <v>5070</v>
      </c>
      <c r="M4719" t="s">
        <v>23</v>
      </c>
      <c r="N4719" t="s">
        <v>27</v>
      </c>
      <c r="O4719" t="s">
        <v>27</v>
      </c>
      <c r="P4719" t="s">
        <v>27</v>
      </c>
      <c r="Q4719" s="1">
        <v>42015.783333333333</v>
      </c>
      <c r="R4719" s="1">
        <v>42459.698611111111</v>
      </c>
      <c r="S4719" t="s">
        <v>27</v>
      </c>
      <c r="T4719" t="s">
        <v>27</v>
      </c>
      <c r="U4719" t="s">
        <v>27</v>
      </c>
    </row>
    <row r="4720" spans="1:21" x14ac:dyDescent="0.25">
      <c r="A4720" t="s">
        <v>21</v>
      </c>
      <c r="B4720" t="s">
        <v>5835</v>
      </c>
      <c r="C4720" t="s">
        <v>23</v>
      </c>
      <c r="D4720" t="s">
        <v>4978</v>
      </c>
      <c r="F4720" t="s">
        <v>78</v>
      </c>
      <c r="G4720" t="s">
        <v>27</v>
      </c>
      <c r="H4720">
        <v>2</v>
      </c>
      <c r="I4720">
        <v>3</v>
      </c>
      <c r="J4720" t="s">
        <v>27</v>
      </c>
      <c r="K4720" t="s">
        <v>5689</v>
      </c>
      <c r="L4720" t="s">
        <v>5068</v>
      </c>
      <c r="M4720" t="s">
        <v>23</v>
      </c>
      <c r="N4720" t="s">
        <v>27</v>
      </c>
      <c r="O4720" t="s">
        <v>27</v>
      </c>
      <c r="P4720" t="s">
        <v>27</v>
      </c>
      <c r="Q4720" s="1">
        <v>42559.676388888889</v>
      </c>
      <c r="R4720" s="1">
        <v>42898.413888888892</v>
      </c>
      <c r="S4720" t="s">
        <v>27</v>
      </c>
      <c r="T4720" t="s">
        <v>27</v>
      </c>
      <c r="U4720" t="s">
        <v>27</v>
      </c>
    </row>
    <row r="4721" spans="1:21" x14ac:dyDescent="0.25">
      <c r="A4721" t="s">
        <v>21</v>
      </c>
      <c r="B4721" t="s">
        <v>5885</v>
      </c>
      <c r="C4721" t="s">
        <v>23</v>
      </c>
      <c r="D4721" t="s">
        <v>5886</v>
      </c>
      <c r="F4721" t="s">
        <v>78</v>
      </c>
      <c r="G4721" t="s">
        <v>27</v>
      </c>
      <c r="H4721">
        <v>3</v>
      </c>
      <c r="I4721">
        <v>3</v>
      </c>
      <c r="J4721" t="s">
        <v>27</v>
      </c>
      <c r="K4721" t="s">
        <v>5259</v>
      </c>
      <c r="L4721" t="s">
        <v>5657</v>
      </c>
      <c r="M4721" t="s">
        <v>23</v>
      </c>
      <c r="N4721" t="s">
        <v>27</v>
      </c>
      <c r="O4721" t="s">
        <v>27</v>
      </c>
      <c r="P4721" t="s">
        <v>27</v>
      </c>
      <c r="Q4721" s="1">
        <v>40217.163888888892</v>
      </c>
      <c r="R4721" s="1">
        <v>41943.711111111108</v>
      </c>
      <c r="S4721" t="s">
        <v>27</v>
      </c>
      <c r="T4721" t="s">
        <v>27</v>
      </c>
      <c r="U4721" t="s">
        <v>27</v>
      </c>
    </row>
    <row r="4722" spans="1:21" x14ac:dyDescent="0.25">
      <c r="A4722" t="s">
        <v>21</v>
      </c>
      <c r="B4722" t="s">
        <v>5883</v>
      </c>
      <c r="C4722" t="s">
        <v>23</v>
      </c>
      <c r="D4722" t="s">
        <v>5884</v>
      </c>
      <c r="F4722" t="s">
        <v>78</v>
      </c>
      <c r="G4722" t="s">
        <v>27</v>
      </c>
      <c r="H4722">
        <v>3</v>
      </c>
      <c r="I4722">
        <v>3</v>
      </c>
      <c r="J4722" t="s">
        <v>27</v>
      </c>
      <c r="K4722" t="s">
        <v>5156</v>
      </c>
      <c r="L4722" t="s">
        <v>5157</v>
      </c>
      <c r="M4722" t="s">
        <v>23</v>
      </c>
      <c r="N4722" t="s">
        <v>27</v>
      </c>
      <c r="O4722" t="s">
        <v>27</v>
      </c>
      <c r="P4722" t="s">
        <v>27</v>
      </c>
      <c r="Q4722" s="1">
        <v>41778.591666666667</v>
      </c>
      <c r="R4722" s="1">
        <v>41951.493750000001</v>
      </c>
      <c r="S4722" t="s">
        <v>27</v>
      </c>
      <c r="T4722" t="s">
        <v>27</v>
      </c>
      <c r="U4722" t="s">
        <v>27</v>
      </c>
    </row>
    <row r="4723" spans="1:21" x14ac:dyDescent="0.25">
      <c r="A4723" t="s">
        <v>21</v>
      </c>
      <c r="B4723" t="s">
        <v>5611</v>
      </c>
      <c r="C4723" t="s">
        <v>23</v>
      </c>
      <c r="D4723" t="s">
        <v>5612</v>
      </c>
      <c r="F4723" t="s">
        <v>78</v>
      </c>
      <c r="G4723" t="s">
        <v>27</v>
      </c>
      <c r="H4723">
        <v>3</v>
      </c>
      <c r="I4723">
        <v>3</v>
      </c>
      <c r="J4723" t="s">
        <v>27</v>
      </c>
      <c r="K4723" t="s">
        <v>5259</v>
      </c>
      <c r="L4723" t="s">
        <v>5657</v>
      </c>
      <c r="M4723" t="s">
        <v>23</v>
      </c>
      <c r="N4723" t="s">
        <v>27</v>
      </c>
      <c r="O4723" t="s">
        <v>27</v>
      </c>
      <c r="P4723" t="s">
        <v>27</v>
      </c>
      <c r="Q4723" s="1">
        <v>39389.443749999999</v>
      </c>
      <c r="R4723" s="1">
        <v>40217.642361111109</v>
      </c>
      <c r="S4723" t="s">
        <v>27</v>
      </c>
      <c r="T4723" t="s">
        <v>27</v>
      </c>
      <c r="U4723" t="s">
        <v>27</v>
      </c>
    </row>
    <row r="4724" spans="1:21" x14ac:dyDescent="0.25">
      <c r="A4724" t="s">
        <v>21</v>
      </c>
      <c r="B4724" t="s">
        <v>5833</v>
      </c>
      <c r="C4724" t="s">
        <v>23</v>
      </c>
      <c r="D4724" t="s">
        <v>5834</v>
      </c>
      <c r="F4724" t="s">
        <v>78</v>
      </c>
      <c r="G4724" t="s">
        <v>27</v>
      </c>
      <c r="H4724">
        <v>3</v>
      </c>
      <c r="I4724">
        <v>3</v>
      </c>
      <c r="J4724" t="s">
        <v>27</v>
      </c>
      <c r="K4724" t="s">
        <v>5497</v>
      </c>
      <c r="L4724" t="s">
        <v>5068</v>
      </c>
      <c r="M4724" t="s">
        <v>23</v>
      </c>
      <c r="N4724" t="s">
        <v>27</v>
      </c>
      <c r="O4724" t="s">
        <v>27</v>
      </c>
      <c r="P4724" t="s">
        <v>27</v>
      </c>
      <c r="Q4724" s="1">
        <v>41462.518055555556</v>
      </c>
      <c r="R4724" s="1">
        <v>42519.493055555555</v>
      </c>
      <c r="S4724" t="s">
        <v>27</v>
      </c>
      <c r="T4724" t="s">
        <v>27</v>
      </c>
      <c r="U4724" t="s">
        <v>27</v>
      </c>
    </row>
    <row r="4725" spans="1:21" x14ac:dyDescent="0.25">
      <c r="A4725" t="s">
        <v>21</v>
      </c>
      <c r="B4725" t="s">
        <v>5835</v>
      </c>
      <c r="C4725" t="s">
        <v>23</v>
      </c>
      <c r="D4725" t="s">
        <v>4978</v>
      </c>
      <c r="F4725" t="s">
        <v>78</v>
      </c>
      <c r="G4725" t="s">
        <v>27</v>
      </c>
      <c r="H4725">
        <v>3</v>
      </c>
      <c r="I4725">
        <v>3</v>
      </c>
      <c r="J4725" t="s">
        <v>27</v>
      </c>
      <c r="K4725" t="s">
        <v>5303</v>
      </c>
      <c r="L4725" t="s">
        <v>5068</v>
      </c>
      <c r="M4725" t="s">
        <v>23</v>
      </c>
      <c r="N4725" t="s">
        <v>27</v>
      </c>
      <c r="O4725" t="s">
        <v>27</v>
      </c>
      <c r="P4725" t="s">
        <v>27</v>
      </c>
      <c r="Q4725" s="1">
        <v>41711.605555555558</v>
      </c>
      <c r="R4725" s="1">
        <v>41865.452777777777</v>
      </c>
      <c r="S4725" t="s">
        <v>27</v>
      </c>
      <c r="T4725" t="s">
        <v>27</v>
      </c>
      <c r="U4725" t="s">
        <v>27</v>
      </c>
    </row>
    <row r="4726" spans="1:21" x14ac:dyDescent="0.25">
      <c r="A4726" t="s">
        <v>21</v>
      </c>
      <c r="B4726" t="s">
        <v>5881</v>
      </c>
      <c r="C4726" t="s">
        <v>23</v>
      </c>
      <c r="D4726" t="s">
        <v>5882</v>
      </c>
      <c r="F4726" t="s">
        <v>78</v>
      </c>
      <c r="G4726" t="s">
        <v>27</v>
      </c>
      <c r="H4726">
        <v>3</v>
      </c>
      <c r="I4726">
        <v>3</v>
      </c>
      <c r="J4726" t="s">
        <v>27</v>
      </c>
      <c r="K4726" t="s">
        <v>5490</v>
      </c>
      <c r="L4726" t="s">
        <v>5299</v>
      </c>
      <c r="M4726" t="s">
        <v>23</v>
      </c>
      <c r="N4726" t="s">
        <v>27</v>
      </c>
      <c r="O4726" t="s">
        <v>27</v>
      </c>
      <c r="P4726" t="s">
        <v>27</v>
      </c>
      <c r="Q4726" s="1">
        <v>41522.494444444441</v>
      </c>
      <c r="R4726" s="1">
        <v>41792.699305555558</v>
      </c>
      <c r="S4726" t="s">
        <v>27</v>
      </c>
      <c r="T4726" t="s">
        <v>27</v>
      </c>
      <c r="U4726" t="s">
        <v>27</v>
      </c>
    </row>
    <row r="4727" spans="1:21" x14ac:dyDescent="0.25">
      <c r="A4727" t="s">
        <v>21</v>
      </c>
      <c r="B4727" t="s">
        <v>5788</v>
      </c>
      <c r="C4727" t="s">
        <v>23</v>
      </c>
      <c r="D4727" t="s">
        <v>5789</v>
      </c>
      <c r="F4727" t="s">
        <v>78</v>
      </c>
      <c r="G4727" t="s">
        <v>27</v>
      </c>
      <c r="H4727">
        <v>3</v>
      </c>
      <c r="I4727">
        <v>3</v>
      </c>
      <c r="J4727" t="s">
        <v>27</v>
      </c>
      <c r="K4727" t="s">
        <v>5866</v>
      </c>
      <c r="L4727" t="s">
        <v>5867</v>
      </c>
      <c r="M4727" t="s">
        <v>23</v>
      </c>
      <c r="N4727" t="s">
        <v>27</v>
      </c>
      <c r="O4727" t="s">
        <v>27</v>
      </c>
      <c r="P4727" t="s">
        <v>27</v>
      </c>
      <c r="Q4727" s="1">
        <v>41991.595138888886</v>
      </c>
      <c r="R4727" s="1">
        <v>42776.465277777781</v>
      </c>
      <c r="S4727" t="s">
        <v>27</v>
      </c>
      <c r="T4727" t="s">
        <v>27</v>
      </c>
      <c r="U4727" t="s">
        <v>27</v>
      </c>
    </row>
    <row r="4728" spans="1:21" x14ac:dyDescent="0.25">
      <c r="A4728" t="s">
        <v>21</v>
      </c>
      <c r="B4728" t="s">
        <v>5836</v>
      </c>
      <c r="C4728" t="s">
        <v>23</v>
      </c>
      <c r="D4728" t="s">
        <v>5837</v>
      </c>
      <c r="F4728" t="s">
        <v>78</v>
      </c>
      <c r="G4728" t="s">
        <v>27</v>
      </c>
      <c r="H4728">
        <v>3</v>
      </c>
      <c r="I4728">
        <v>3</v>
      </c>
      <c r="J4728" t="s">
        <v>27</v>
      </c>
      <c r="K4728" t="s">
        <v>5451</v>
      </c>
      <c r="L4728" t="s">
        <v>5068</v>
      </c>
      <c r="M4728" t="s">
        <v>23</v>
      </c>
      <c r="N4728" t="s">
        <v>27</v>
      </c>
      <c r="O4728" t="s">
        <v>27</v>
      </c>
      <c r="P4728" t="s">
        <v>27</v>
      </c>
      <c r="Q4728" s="1">
        <v>42817.468055555553</v>
      </c>
      <c r="R4728" s="1">
        <v>42968.554166666669</v>
      </c>
      <c r="S4728" t="s">
        <v>27</v>
      </c>
      <c r="T4728" t="s">
        <v>27</v>
      </c>
      <c r="U4728" t="s">
        <v>27</v>
      </c>
    </row>
    <row r="4729" spans="1:21" x14ac:dyDescent="0.25">
      <c r="A4729" t="s">
        <v>21</v>
      </c>
      <c r="B4729" t="s">
        <v>5873</v>
      </c>
      <c r="C4729" t="s">
        <v>23</v>
      </c>
      <c r="D4729" t="s">
        <v>5874</v>
      </c>
      <c r="F4729" t="s">
        <v>78</v>
      </c>
      <c r="G4729" t="s">
        <v>27</v>
      </c>
      <c r="H4729">
        <v>2</v>
      </c>
      <c r="I4729">
        <v>3</v>
      </c>
      <c r="J4729" t="s">
        <v>27</v>
      </c>
      <c r="K4729" t="s">
        <v>5342</v>
      </c>
      <c r="L4729" t="s">
        <v>5299</v>
      </c>
      <c r="M4729" t="s">
        <v>23</v>
      </c>
      <c r="N4729" t="s">
        <v>27</v>
      </c>
      <c r="O4729" t="s">
        <v>27</v>
      </c>
      <c r="P4729" t="s">
        <v>27</v>
      </c>
      <c r="Q4729" s="1">
        <v>42104.652777777781</v>
      </c>
      <c r="R4729" s="1">
        <v>42118.587500000001</v>
      </c>
      <c r="S4729" t="s">
        <v>27</v>
      </c>
      <c r="T4729" t="s">
        <v>27</v>
      </c>
      <c r="U4729" t="s">
        <v>27</v>
      </c>
    </row>
    <row r="4730" spans="1:21" x14ac:dyDescent="0.25">
      <c r="A4730" t="s">
        <v>21</v>
      </c>
      <c r="B4730" t="s">
        <v>5885</v>
      </c>
      <c r="C4730" t="s">
        <v>23</v>
      </c>
      <c r="D4730" t="s">
        <v>5886</v>
      </c>
      <c r="F4730" t="s">
        <v>78</v>
      </c>
      <c r="G4730" t="s">
        <v>27</v>
      </c>
      <c r="H4730">
        <v>3</v>
      </c>
      <c r="I4730">
        <v>3</v>
      </c>
      <c r="J4730" t="s">
        <v>27</v>
      </c>
      <c r="K4730" t="s">
        <v>5606</v>
      </c>
      <c r="L4730" t="s">
        <v>5453</v>
      </c>
      <c r="M4730" t="s">
        <v>23</v>
      </c>
      <c r="N4730" t="s">
        <v>27</v>
      </c>
      <c r="O4730" t="s">
        <v>27</v>
      </c>
      <c r="P4730" t="s">
        <v>27</v>
      </c>
      <c r="Q4730" s="1">
        <v>39610.515277777777</v>
      </c>
      <c r="R4730" s="1">
        <v>42354.490972222222</v>
      </c>
      <c r="S4730" t="s">
        <v>27</v>
      </c>
      <c r="T4730" t="s">
        <v>27</v>
      </c>
      <c r="U4730" t="s">
        <v>27</v>
      </c>
    </row>
    <row r="4731" spans="1:21" x14ac:dyDescent="0.25">
      <c r="A4731" t="s">
        <v>21</v>
      </c>
      <c r="B4731" t="s">
        <v>5385</v>
      </c>
      <c r="C4731" t="s">
        <v>23</v>
      </c>
      <c r="D4731" t="s">
        <v>5386</v>
      </c>
      <c r="F4731" t="s">
        <v>78</v>
      </c>
      <c r="G4731" t="s">
        <v>27</v>
      </c>
      <c r="H4731">
        <v>3</v>
      </c>
      <c r="I4731">
        <v>3</v>
      </c>
      <c r="J4731" t="s">
        <v>27</v>
      </c>
      <c r="K4731" t="s">
        <v>4996</v>
      </c>
      <c r="L4731" t="s">
        <v>4997</v>
      </c>
      <c r="M4731" t="s">
        <v>23</v>
      </c>
      <c r="N4731" t="s">
        <v>27</v>
      </c>
      <c r="O4731" t="s">
        <v>27</v>
      </c>
      <c r="P4731" t="s">
        <v>27</v>
      </c>
      <c r="Q4731" s="1">
        <v>41920.489583333336</v>
      </c>
      <c r="R4731" s="1">
        <v>42290.709722222222</v>
      </c>
      <c r="S4731" t="s">
        <v>27</v>
      </c>
      <c r="T4731" t="s">
        <v>27</v>
      </c>
      <c r="U4731" t="s">
        <v>27</v>
      </c>
    </row>
    <row r="4732" spans="1:21" x14ac:dyDescent="0.25">
      <c r="A4732" t="s">
        <v>21</v>
      </c>
      <c r="B4732" t="s">
        <v>5756</v>
      </c>
      <c r="C4732" t="s">
        <v>23</v>
      </c>
      <c r="D4732" t="s">
        <v>5757</v>
      </c>
      <c r="F4732" t="s">
        <v>78</v>
      </c>
      <c r="G4732" t="s">
        <v>27</v>
      </c>
      <c r="H4732">
        <v>3</v>
      </c>
      <c r="I4732">
        <v>3</v>
      </c>
      <c r="J4732" t="s">
        <v>27</v>
      </c>
      <c r="K4732" t="s">
        <v>5659</v>
      </c>
      <c r="L4732" t="s">
        <v>5185</v>
      </c>
      <c r="M4732" t="s">
        <v>23</v>
      </c>
      <c r="N4732" t="s">
        <v>27</v>
      </c>
      <c r="O4732" t="s">
        <v>27</v>
      </c>
      <c r="P4732" t="s">
        <v>27</v>
      </c>
      <c r="Q4732" s="1">
        <v>42484.638888888891</v>
      </c>
      <c r="R4732" s="1">
        <v>42762.676388888889</v>
      </c>
      <c r="S4732" t="s">
        <v>27</v>
      </c>
      <c r="T4732" t="s">
        <v>27</v>
      </c>
      <c r="U4732" t="s">
        <v>27</v>
      </c>
    </row>
    <row r="4733" spans="1:21" x14ac:dyDescent="0.25">
      <c r="A4733" t="s">
        <v>21</v>
      </c>
      <c r="B4733" t="s">
        <v>5883</v>
      </c>
      <c r="C4733" t="s">
        <v>23</v>
      </c>
      <c r="D4733" t="s">
        <v>5884</v>
      </c>
      <c r="F4733" t="s">
        <v>78</v>
      </c>
      <c r="G4733" t="s">
        <v>27</v>
      </c>
      <c r="H4733">
        <v>3</v>
      </c>
      <c r="I4733">
        <v>3</v>
      </c>
      <c r="J4733" t="s">
        <v>27</v>
      </c>
      <c r="K4733" t="s">
        <v>5411</v>
      </c>
      <c r="L4733" t="s">
        <v>5113</v>
      </c>
      <c r="M4733" t="s">
        <v>23</v>
      </c>
      <c r="N4733" t="s">
        <v>27</v>
      </c>
      <c r="O4733" t="s">
        <v>27</v>
      </c>
      <c r="P4733" t="s">
        <v>27</v>
      </c>
      <c r="Q4733" s="1">
        <v>40106.587500000001</v>
      </c>
      <c r="R4733" s="1">
        <v>41420.65902777778</v>
      </c>
      <c r="S4733" t="s">
        <v>27</v>
      </c>
      <c r="T4733" t="s">
        <v>27</v>
      </c>
      <c r="U4733" t="s">
        <v>27</v>
      </c>
    </row>
    <row r="4734" spans="1:21" x14ac:dyDescent="0.25">
      <c r="A4734" t="s">
        <v>21</v>
      </c>
      <c r="B4734" t="s">
        <v>5831</v>
      </c>
      <c r="C4734" t="s">
        <v>23</v>
      </c>
      <c r="D4734" t="s">
        <v>5832</v>
      </c>
      <c r="F4734" t="s">
        <v>78</v>
      </c>
      <c r="G4734" t="s">
        <v>27</v>
      </c>
      <c r="H4734">
        <v>3</v>
      </c>
      <c r="I4734">
        <v>3</v>
      </c>
      <c r="J4734" t="s">
        <v>27</v>
      </c>
      <c r="K4734" t="s">
        <v>5365</v>
      </c>
      <c r="L4734" t="s">
        <v>5072</v>
      </c>
      <c r="M4734" t="s">
        <v>23</v>
      </c>
      <c r="N4734" t="s">
        <v>27</v>
      </c>
      <c r="O4734" t="s">
        <v>27</v>
      </c>
      <c r="P4734" t="s">
        <v>27</v>
      </c>
      <c r="Q4734" s="1">
        <v>41221.503472222219</v>
      </c>
      <c r="R4734" s="1">
        <v>41347.582638888889</v>
      </c>
      <c r="S4734" t="s">
        <v>27</v>
      </c>
      <c r="T4734" t="s">
        <v>27</v>
      </c>
      <c r="U4734" t="s">
        <v>27</v>
      </c>
    </row>
    <row r="4735" spans="1:21" x14ac:dyDescent="0.25">
      <c r="A4735" t="s">
        <v>21</v>
      </c>
      <c r="B4735" t="s">
        <v>5836</v>
      </c>
      <c r="C4735" t="s">
        <v>23</v>
      </c>
      <c r="D4735" t="s">
        <v>5837</v>
      </c>
      <c r="F4735" t="s">
        <v>78</v>
      </c>
      <c r="G4735" t="s">
        <v>27</v>
      </c>
      <c r="H4735">
        <v>3</v>
      </c>
      <c r="I4735">
        <v>3</v>
      </c>
      <c r="J4735" t="s">
        <v>27</v>
      </c>
      <c r="K4735" t="s">
        <v>5384</v>
      </c>
      <c r="L4735" t="s">
        <v>5068</v>
      </c>
      <c r="M4735" t="s">
        <v>23</v>
      </c>
      <c r="N4735" t="s">
        <v>27</v>
      </c>
      <c r="O4735" t="s">
        <v>27</v>
      </c>
      <c r="P4735" t="s">
        <v>27</v>
      </c>
      <c r="Q4735" s="1">
        <v>42571.566666666666</v>
      </c>
      <c r="R4735" s="1">
        <v>42837.679166666669</v>
      </c>
      <c r="S4735" t="s">
        <v>27</v>
      </c>
      <c r="T4735" t="s">
        <v>27</v>
      </c>
      <c r="U4735" t="s">
        <v>27</v>
      </c>
    </row>
    <row r="4736" spans="1:21" x14ac:dyDescent="0.25">
      <c r="A4736" t="s">
        <v>21</v>
      </c>
      <c r="B4736" t="s">
        <v>188</v>
      </c>
      <c r="C4736" t="s">
        <v>23</v>
      </c>
      <c r="D4736" t="s">
        <v>189</v>
      </c>
      <c r="E4736" t="s">
        <v>85</v>
      </c>
      <c r="F4736" t="s">
        <v>26</v>
      </c>
      <c r="G4736" t="s">
        <v>27</v>
      </c>
      <c r="H4736">
        <v>2</v>
      </c>
      <c r="I4736">
        <v>2</v>
      </c>
      <c r="J4736" s="2">
        <v>42705</v>
      </c>
      <c r="K4736" t="s">
        <v>188</v>
      </c>
      <c r="L4736" t="s">
        <v>189</v>
      </c>
      <c r="M4736" t="s">
        <v>23</v>
      </c>
      <c r="N4736" t="s">
        <v>27</v>
      </c>
      <c r="O4736" t="s">
        <v>27</v>
      </c>
      <c r="P4736" t="s">
        <v>27</v>
      </c>
      <c r="Q4736" s="1">
        <v>42121.688194444447</v>
      </c>
      <c r="R4736" s="1">
        <v>42810.70416666667</v>
      </c>
      <c r="S4736">
        <v>14</v>
      </c>
      <c r="T4736">
        <v>15</v>
      </c>
      <c r="U4736">
        <v>14.5</v>
      </c>
    </row>
    <row r="4737" spans="1:21" x14ac:dyDescent="0.25">
      <c r="A4737" t="s">
        <v>21</v>
      </c>
      <c r="B4737" t="s">
        <v>262</v>
      </c>
      <c r="C4737" t="s">
        <v>23</v>
      </c>
      <c r="D4737" t="s">
        <v>263</v>
      </c>
      <c r="E4737" t="s">
        <v>199</v>
      </c>
      <c r="F4737" t="s">
        <v>26</v>
      </c>
      <c r="G4737" t="s">
        <v>27</v>
      </c>
      <c r="H4737">
        <v>2</v>
      </c>
      <c r="I4737">
        <v>2</v>
      </c>
      <c r="J4737" t="s">
        <v>264</v>
      </c>
      <c r="K4737" t="s">
        <v>262</v>
      </c>
      <c r="L4737" t="s">
        <v>263</v>
      </c>
      <c r="M4737" t="s">
        <v>23</v>
      </c>
      <c r="N4737" t="s">
        <v>27</v>
      </c>
      <c r="O4737" t="s">
        <v>27</v>
      </c>
      <c r="P4737" t="s">
        <v>27</v>
      </c>
      <c r="Q4737" s="1">
        <v>41820.595833333333</v>
      </c>
      <c r="R4737" s="1">
        <v>41905.420138888891</v>
      </c>
      <c r="S4737">
        <v>0.3</v>
      </c>
      <c r="T4737">
        <v>12.49</v>
      </c>
      <c r="U4737">
        <v>6.3949999999999996</v>
      </c>
    </row>
    <row r="4738" spans="1:21" x14ac:dyDescent="0.25">
      <c r="A4738" t="s">
        <v>21</v>
      </c>
      <c r="B4738" t="s">
        <v>274</v>
      </c>
      <c r="C4738" t="s">
        <v>23</v>
      </c>
      <c r="D4738" t="s">
        <v>275</v>
      </c>
      <c r="F4738" t="s">
        <v>26</v>
      </c>
      <c r="G4738" t="s">
        <v>27</v>
      </c>
      <c r="H4738">
        <v>2</v>
      </c>
      <c r="I4738">
        <v>2</v>
      </c>
      <c r="J4738" t="s">
        <v>27</v>
      </c>
      <c r="K4738" t="s">
        <v>274</v>
      </c>
      <c r="L4738" t="s">
        <v>275</v>
      </c>
      <c r="M4738" t="s">
        <v>23</v>
      </c>
      <c r="N4738" t="s">
        <v>27</v>
      </c>
      <c r="O4738" t="s">
        <v>27</v>
      </c>
      <c r="P4738" t="s">
        <v>27</v>
      </c>
      <c r="Q4738" s="1">
        <v>41673.045138888891</v>
      </c>
      <c r="R4738" s="1">
        <v>42564.774305555555</v>
      </c>
      <c r="S4738" t="s">
        <v>27</v>
      </c>
      <c r="T4738" t="s">
        <v>27</v>
      </c>
      <c r="U4738" t="s">
        <v>27</v>
      </c>
    </row>
    <row r="4739" spans="1:21" x14ac:dyDescent="0.25">
      <c r="A4739" t="s">
        <v>21</v>
      </c>
      <c r="B4739" t="s">
        <v>323</v>
      </c>
      <c r="C4739" t="s">
        <v>23</v>
      </c>
      <c r="D4739" t="s">
        <v>324</v>
      </c>
      <c r="E4739" t="s">
        <v>325</v>
      </c>
      <c r="F4739" t="s">
        <v>26</v>
      </c>
      <c r="G4739" t="s">
        <v>27</v>
      </c>
      <c r="H4739">
        <v>2</v>
      </c>
      <c r="I4739">
        <v>2</v>
      </c>
      <c r="J4739" t="s">
        <v>27</v>
      </c>
      <c r="K4739" t="s">
        <v>323</v>
      </c>
      <c r="L4739" t="s">
        <v>324</v>
      </c>
      <c r="M4739" t="s">
        <v>23</v>
      </c>
      <c r="N4739" t="s">
        <v>27</v>
      </c>
      <c r="O4739" t="s">
        <v>27</v>
      </c>
      <c r="P4739" t="s">
        <v>27</v>
      </c>
      <c r="Q4739" s="1">
        <v>41820.529861111114</v>
      </c>
      <c r="R4739" s="1">
        <v>42116.429861111108</v>
      </c>
      <c r="S4739" t="s">
        <v>27</v>
      </c>
      <c r="T4739" t="s">
        <v>27</v>
      </c>
      <c r="U4739" t="s">
        <v>27</v>
      </c>
    </row>
    <row r="4740" spans="1:21" x14ac:dyDescent="0.25">
      <c r="A4740" t="s">
        <v>21</v>
      </c>
      <c r="B4740" t="s">
        <v>379</v>
      </c>
      <c r="C4740" t="s">
        <v>23</v>
      </c>
      <c r="D4740" t="s">
        <v>380</v>
      </c>
      <c r="E4740" t="s">
        <v>290</v>
      </c>
      <c r="F4740" t="s">
        <v>26</v>
      </c>
      <c r="G4740" t="s">
        <v>27</v>
      </c>
      <c r="H4740">
        <v>2</v>
      </c>
      <c r="I4740">
        <v>2</v>
      </c>
      <c r="J4740" t="s">
        <v>381</v>
      </c>
      <c r="K4740" t="s">
        <v>382</v>
      </c>
      <c r="L4740" t="s">
        <v>380</v>
      </c>
      <c r="M4740" t="s">
        <v>23</v>
      </c>
      <c r="N4740" t="s">
        <v>27</v>
      </c>
      <c r="O4740" t="s">
        <v>27</v>
      </c>
      <c r="P4740" t="s">
        <v>27</v>
      </c>
      <c r="Q4740" s="1">
        <v>42690.665277777778</v>
      </c>
      <c r="R4740" s="1">
        <v>42830.467361111114</v>
      </c>
      <c r="S4740">
        <v>1.3</v>
      </c>
      <c r="T4740">
        <v>4.7</v>
      </c>
      <c r="U4740">
        <v>3</v>
      </c>
    </row>
    <row r="4741" spans="1:21" x14ac:dyDescent="0.25">
      <c r="A4741" t="s">
        <v>21</v>
      </c>
      <c r="B4741" t="s">
        <v>379</v>
      </c>
      <c r="C4741" t="s">
        <v>23</v>
      </c>
      <c r="D4741" t="s">
        <v>380</v>
      </c>
      <c r="E4741" t="s">
        <v>290</v>
      </c>
      <c r="F4741" t="s">
        <v>26</v>
      </c>
      <c r="G4741" t="s">
        <v>27</v>
      </c>
      <c r="H4741">
        <v>2</v>
      </c>
      <c r="I4741">
        <v>2</v>
      </c>
      <c r="J4741" t="s">
        <v>461</v>
      </c>
      <c r="K4741" t="s">
        <v>382</v>
      </c>
      <c r="L4741" t="s">
        <v>380</v>
      </c>
      <c r="M4741" t="s">
        <v>23</v>
      </c>
      <c r="N4741" t="s">
        <v>27</v>
      </c>
      <c r="O4741" t="s">
        <v>27</v>
      </c>
      <c r="P4741" t="s">
        <v>27</v>
      </c>
      <c r="Q4741" s="1">
        <v>42656.618750000001</v>
      </c>
      <c r="R4741" s="1">
        <v>42661.679166666669</v>
      </c>
      <c r="S4741">
        <v>1.6</v>
      </c>
      <c r="T4741">
        <v>1.7</v>
      </c>
      <c r="U4741">
        <v>1.65</v>
      </c>
    </row>
    <row r="4742" spans="1:21" x14ac:dyDescent="0.25">
      <c r="A4742" t="s">
        <v>21</v>
      </c>
      <c r="B4742" t="s">
        <v>209</v>
      </c>
      <c r="C4742" t="s">
        <v>23</v>
      </c>
      <c r="D4742" t="s">
        <v>210</v>
      </c>
      <c r="E4742" t="s">
        <v>211</v>
      </c>
      <c r="F4742" t="s">
        <v>26</v>
      </c>
      <c r="G4742" t="s">
        <v>27</v>
      </c>
      <c r="H4742">
        <v>2</v>
      </c>
      <c r="I4742">
        <v>2</v>
      </c>
      <c r="J4742">
        <v>-79</v>
      </c>
      <c r="K4742" t="s">
        <v>209</v>
      </c>
      <c r="L4742" t="s">
        <v>399</v>
      </c>
      <c r="M4742" t="s">
        <v>23</v>
      </c>
      <c r="N4742" t="s">
        <v>27</v>
      </c>
      <c r="O4742" t="s">
        <v>27</v>
      </c>
      <c r="P4742" t="s">
        <v>27</v>
      </c>
      <c r="Q4742" s="1">
        <v>41403.711805555555</v>
      </c>
      <c r="R4742" s="1">
        <v>41617.727777777778</v>
      </c>
      <c r="S4742">
        <v>82</v>
      </c>
      <c r="T4742">
        <v>90</v>
      </c>
      <c r="U4742">
        <v>86</v>
      </c>
    </row>
    <row r="4743" spans="1:21" x14ac:dyDescent="0.25">
      <c r="A4743" t="s">
        <v>21</v>
      </c>
      <c r="B4743" t="s">
        <v>491</v>
      </c>
      <c r="C4743" t="s">
        <v>23</v>
      </c>
      <c r="D4743" t="s">
        <v>491</v>
      </c>
      <c r="E4743" t="s">
        <v>199</v>
      </c>
      <c r="F4743" t="s">
        <v>26</v>
      </c>
      <c r="G4743" t="s">
        <v>27</v>
      </c>
      <c r="H4743">
        <v>2</v>
      </c>
      <c r="I4743">
        <v>2</v>
      </c>
      <c r="J4743" t="s">
        <v>27</v>
      </c>
      <c r="K4743" t="s">
        <v>492</v>
      </c>
      <c r="L4743" t="s">
        <v>493</v>
      </c>
      <c r="M4743" t="s">
        <v>23</v>
      </c>
      <c r="N4743" t="s">
        <v>27</v>
      </c>
      <c r="O4743" t="s">
        <v>27</v>
      </c>
      <c r="P4743" t="s">
        <v>27</v>
      </c>
      <c r="Q4743" s="1">
        <v>41732.638888888891</v>
      </c>
      <c r="R4743" s="1">
        <v>42955.631944444445</v>
      </c>
      <c r="S4743" t="s">
        <v>27</v>
      </c>
      <c r="T4743" t="s">
        <v>27</v>
      </c>
      <c r="U4743" t="s">
        <v>27</v>
      </c>
    </row>
    <row r="4744" spans="1:21" x14ac:dyDescent="0.25">
      <c r="A4744" t="s">
        <v>21</v>
      </c>
      <c r="B4744" t="s">
        <v>262</v>
      </c>
      <c r="C4744" t="s">
        <v>23</v>
      </c>
      <c r="D4744" t="s">
        <v>263</v>
      </c>
      <c r="E4744" t="s">
        <v>199</v>
      </c>
      <c r="F4744" t="s">
        <v>26</v>
      </c>
      <c r="G4744" t="s">
        <v>27</v>
      </c>
      <c r="H4744">
        <v>2</v>
      </c>
      <c r="I4744">
        <v>2</v>
      </c>
      <c r="J4744" t="s">
        <v>517</v>
      </c>
      <c r="K4744" t="s">
        <v>262</v>
      </c>
      <c r="L4744" t="s">
        <v>263</v>
      </c>
      <c r="M4744" t="s">
        <v>23</v>
      </c>
      <c r="N4744" t="s">
        <v>27</v>
      </c>
      <c r="O4744" t="s">
        <v>27</v>
      </c>
      <c r="P4744" t="s">
        <v>27</v>
      </c>
      <c r="Q4744" s="1">
        <v>41957.642361111109</v>
      </c>
      <c r="R4744" s="1">
        <v>42073.571527777778</v>
      </c>
      <c r="S4744">
        <v>3.25</v>
      </c>
      <c r="T4744">
        <v>6.48</v>
      </c>
      <c r="U4744">
        <v>4.8650000000000002</v>
      </c>
    </row>
    <row r="4745" spans="1:21" x14ac:dyDescent="0.25">
      <c r="A4745" t="s">
        <v>21</v>
      </c>
      <c r="B4745" t="s">
        <v>262</v>
      </c>
      <c r="C4745" t="s">
        <v>23</v>
      </c>
      <c r="D4745" t="s">
        <v>263</v>
      </c>
      <c r="E4745" t="s">
        <v>158</v>
      </c>
      <c r="F4745" t="s">
        <v>26</v>
      </c>
      <c r="G4745" t="s">
        <v>27</v>
      </c>
      <c r="H4745">
        <v>2</v>
      </c>
      <c r="I4745">
        <v>2</v>
      </c>
      <c r="J4745" t="s">
        <v>610</v>
      </c>
      <c r="K4745" t="s">
        <v>262</v>
      </c>
      <c r="L4745" t="s">
        <v>263</v>
      </c>
      <c r="M4745" t="s">
        <v>23</v>
      </c>
      <c r="N4745" t="s">
        <v>27</v>
      </c>
      <c r="O4745" t="s">
        <v>27</v>
      </c>
      <c r="P4745" t="s">
        <v>27</v>
      </c>
      <c r="Q4745" s="1">
        <v>42921.614583333336</v>
      </c>
      <c r="R4745" s="1">
        <v>42993.606944444444</v>
      </c>
      <c r="S4745">
        <v>0.6</v>
      </c>
      <c r="T4745">
        <v>0.8</v>
      </c>
      <c r="U4745">
        <v>0.7</v>
      </c>
    </row>
    <row r="4746" spans="1:21" x14ac:dyDescent="0.25">
      <c r="A4746" t="s">
        <v>21</v>
      </c>
      <c r="B4746" t="s">
        <v>262</v>
      </c>
      <c r="C4746" t="s">
        <v>23</v>
      </c>
      <c r="D4746" t="s">
        <v>263</v>
      </c>
      <c r="E4746" t="s">
        <v>199</v>
      </c>
      <c r="F4746" t="s">
        <v>26</v>
      </c>
      <c r="G4746" t="s">
        <v>27</v>
      </c>
      <c r="H4746">
        <v>2</v>
      </c>
      <c r="I4746">
        <v>2</v>
      </c>
      <c r="J4746" t="s">
        <v>611</v>
      </c>
      <c r="K4746" t="s">
        <v>262</v>
      </c>
      <c r="L4746" t="s">
        <v>263</v>
      </c>
      <c r="M4746" t="s">
        <v>23</v>
      </c>
      <c r="N4746" t="s">
        <v>27</v>
      </c>
      <c r="O4746" t="s">
        <v>27</v>
      </c>
      <c r="P4746" t="s">
        <v>27</v>
      </c>
      <c r="Q4746" s="1">
        <v>41915.477083333331</v>
      </c>
      <c r="R4746" s="1">
        <v>42038.561111111114</v>
      </c>
      <c r="S4746">
        <v>1</v>
      </c>
      <c r="T4746">
        <v>1.6</v>
      </c>
      <c r="U4746">
        <v>1.3</v>
      </c>
    </row>
    <row r="4747" spans="1:21" x14ac:dyDescent="0.25">
      <c r="A4747" t="s">
        <v>21</v>
      </c>
      <c r="B4747" t="s">
        <v>637</v>
      </c>
      <c r="C4747" t="s">
        <v>23</v>
      </c>
      <c r="D4747" t="s">
        <v>638</v>
      </c>
      <c r="F4747" t="s">
        <v>78</v>
      </c>
      <c r="G4747" t="s">
        <v>27</v>
      </c>
      <c r="H4747">
        <v>2</v>
      </c>
      <c r="I4747">
        <v>2</v>
      </c>
      <c r="J4747" t="s">
        <v>27</v>
      </c>
      <c r="K4747" t="s">
        <v>637</v>
      </c>
      <c r="L4747" t="s">
        <v>639</v>
      </c>
      <c r="M4747" t="s">
        <v>23</v>
      </c>
      <c r="N4747" t="s">
        <v>27</v>
      </c>
      <c r="O4747" t="s">
        <v>27</v>
      </c>
      <c r="P4747" t="s">
        <v>27</v>
      </c>
      <c r="Q4747" s="1">
        <v>38488.410416666666</v>
      </c>
      <c r="R4747" s="1">
        <v>40218.373611111114</v>
      </c>
      <c r="S4747" t="s">
        <v>27</v>
      </c>
      <c r="T4747" t="s">
        <v>27</v>
      </c>
      <c r="U4747" t="s">
        <v>27</v>
      </c>
    </row>
    <row r="4748" spans="1:21" x14ac:dyDescent="0.25">
      <c r="A4748" t="s">
        <v>21</v>
      </c>
      <c r="B4748" t="s">
        <v>120</v>
      </c>
      <c r="C4748" t="s">
        <v>23</v>
      </c>
      <c r="D4748" t="s">
        <v>121</v>
      </c>
      <c r="F4748" t="s">
        <v>107</v>
      </c>
      <c r="G4748" t="s">
        <v>27</v>
      </c>
      <c r="H4748">
        <v>2</v>
      </c>
      <c r="I4748">
        <v>2</v>
      </c>
      <c r="J4748" t="s">
        <v>27</v>
      </c>
      <c r="K4748" t="s">
        <v>120</v>
      </c>
      <c r="L4748" t="s">
        <v>121</v>
      </c>
      <c r="M4748" t="s">
        <v>23</v>
      </c>
      <c r="N4748" t="s">
        <v>27</v>
      </c>
      <c r="O4748" t="s">
        <v>27</v>
      </c>
      <c r="P4748" t="s">
        <v>27</v>
      </c>
      <c r="Q4748" s="1">
        <v>38275.789583333331</v>
      </c>
      <c r="R4748" s="1">
        <v>41558.652083333334</v>
      </c>
      <c r="S4748" t="s">
        <v>27</v>
      </c>
      <c r="T4748" t="s">
        <v>27</v>
      </c>
      <c r="U4748" t="s">
        <v>27</v>
      </c>
    </row>
    <row r="4749" spans="1:21" x14ac:dyDescent="0.25">
      <c r="A4749" t="s">
        <v>21</v>
      </c>
      <c r="B4749" t="s">
        <v>246</v>
      </c>
      <c r="C4749" t="s">
        <v>23</v>
      </c>
      <c r="D4749" t="s">
        <v>247</v>
      </c>
      <c r="E4749" t="s">
        <v>226</v>
      </c>
      <c r="F4749" t="s">
        <v>26</v>
      </c>
      <c r="G4749" t="s">
        <v>27</v>
      </c>
      <c r="H4749">
        <v>2</v>
      </c>
      <c r="I4749">
        <v>2</v>
      </c>
      <c r="J4749" t="s">
        <v>664</v>
      </c>
      <c r="K4749" t="s">
        <v>188</v>
      </c>
      <c r="L4749" t="s">
        <v>189</v>
      </c>
      <c r="M4749" t="s">
        <v>23</v>
      </c>
      <c r="N4749" t="s">
        <v>27</v>
      </c>
      <c r="O4749" t="s">
        <v>27</v>
      </c>
      <c r="P4749" t="s">
        <v>27</v>
      </c>
      <c r="Q4749" s="1">
        <v>42121.688194444447</v>
      </c>
      <c r="R4749" s="1">
        <v>42810.70416666667</v>
      </c>
      <c r="S4749">
        <v>101</v>
      </c>
      <c r="T4749">
        <v>101</v>
      </c>
      <c r="U4749">
        <v>101</v>
      </c>
    </row>
    <row r="4750" spans="1:21" x14ac:dyDescent="0.25">
      <c r="A4750" t="s">
        <v>21</v>
      </c>
      <c r="B4750" t="s">
        <v>686</v>
      </c>
      <c r="C4750" t="s">
        <v>23</v>
      </c>
      <c r="D4750" t="s">
        <v>687</v>
      </c>
      <c r="E4750" t="s">
        <v>85</v>
      </c>
      <c r="F4750" t="s">
        <v>26</v>
      </c>
      <c r="G4750" t="s">
        <v>27</v>
      </c>
      <c r="H4750">
        <v>1</v>
      </c>
      <c r="I4750">
        <v>2</v>
      </c>
      <c r="J4750" t="s">
        <v>27</v>
      </c>
      <c r="K4750" t="s">
        <v>686</v>
      </c>
      <c r="L4750" t="s">
        <v>687</v>
      </c>
      <c r="M4750" t="s">
        <v>23</v>
      </c>
      <c r="N4750" t="s">
        <v>27</v>
      </c>
      <c r="O4750" t="s">
        <v>27</v>
      </c>
      <c r="P4750" t="s">
        <v>27</v>
      </c>
      <c r="Q4750" s="1">
        <v>39282.436111111114</v>
      </c>
      <c r="R4750" s="1">
        <v>39282.436111111114</v>
      </c>
      <c r="S4750" t="s">
        <v>27</v>
      </c>
      <c r="T4750" t="s">
        <v>27</v>
      </c>
      <c r="U4750" t="s">
        <v>27</v>
      </c>
    </row>
    <row r="4751" spans="1:21" x14ac:dyDescent="0.25">
      <c r="A4751" t="s">
        <v>21</v>
      </c>
      <c r="B4751" t="s">
        <v>292</v>
      </c>
      <c r="C4751" t="s">
        <v>23</v>
      </c>
      <c r="D4751" t="s">
        <v>292</v>
      </c>
      <c r="E4751" t="s">
        <v>293</v>
      </c>
      <c r="F4751" t="s">
        <v>26</v>
      </c>
      <c r="G4751" t="s">
        <v>27</v>
      </c>
      <c r="H4751">
        <v>2</v>
      </c>
      <c r="I4751">
        <v>2</v>
      </c>
      <c r="J4751" t="s">
        <v>27</v>
      </c>
      <c r="K4751" t="s">
        <v>710</v>
      </c>
      <c r="L4751" t="s">
        <v>711</v>
      </c>
      <c r="M4751" t="s">
        <v>23</v>
      </c>
      <c r="N4751" t="s">
        <v>27</v>
      </c>
      <c r="O4751" t="s">
        <v>27</v>
      </c>
      <c r="P4751" t="s">
        <v>27</v>
      </c>
      <c r="Q4751" s="1">
        <v>38972.005555555559</v>
      </c>
      <c r="R4751" s="1">
        <v>41141.361805555556</v>
      </c>
      <c r="S4751">
        <v>26</v>
      </c>
      <c r="T4751">
        <v>27</v>
      </c>
      <c r="U4751">
        <v>26.5</v>
      </c>
    </row>
    <row r="4752" spans="1:21" x14ac:dyDescent="0.25">
      <c r="A4752" t="s">
        <v>21</v>
      </c>
      <c r="B4752" t="s">
        <v>724</v>
      </c>
      <c r="C4752" t="s">
        <v>23</v>
      </c>
      <c r="D4752" t="s">
        <v>725</v>
      </c>
      <c r="F4752" t="s">
        <v>26</v>
      </c>
      <c r="G4752" t="s">
        <v>27</v>
      </c>
      <c r="H4752">
        <v>2</v>
      </c>
      <c r="I4752">
        <v>2</v>
      </c>
      <c r="J4752" t="s">
        <v>27</v>
      </c>
      <c r="K4752" t="s">
        <v>724</v>
      </c>
      <c r="L4752" t="s">
        <v>426</v>
      </c>
      <c r="M4752" t="s">
        <v>23</v>
      </c>
      <c r="N4752" t="s">
        <v>27</v>
      </c>
      <c r="O4752" t="s">
        <v>27</v>
      </c>
      <c r="P4752" t="s">
        <v>27</v>
      </c>
      <c r="Q4752" s="1">
        <v>42748.714583333334</v>
      </c>
      <c r="R4752" s="1">
        <v>42824.502083333333</v>
      </c>
      <c r="S4752" t="s">
        <v>27</v>
      </c>
      <c r="T4752" t="s">
        <v>27</v>
      </c>
      <c r="U4752" t="s">
        <v>27</v>
      </c>
    </row>
    <row r="4753" spans="1:21" x14ac:dyDescent="0.25">
      <c r="A4753" t="s">
        <v>21</v>
      </c>
      <c r="B4753" t="s">
        <v>156</v>
      </c>
      <c r="C4753" t="s">
        <v>23</v>
      </c>
      <c r="D4753" t="s">
        <v>157</v>
      </c>
      <c r="E4753" t="s">
        <v>158</v>
      </c>
      <c r="F4753" t="s">
        <v>26</v>
      </c>
      <c r="G4753" t="s">
        <v>27</v>
      </c>
      <c r="H4753">
        <v>2</v>
      </c>
      <c r="I4753">
        <v>2</v>
      </c>
      <c r="J4753" t="s">
        <v>438</v>
      </c>
      <c r="K4753" t="s">
        <v>255</v>
      </c>
      <c r="L4753" t="s">
        <v>256</v>
      </c>
      <c r="M4753" t="s">
        <v>23</v>
      </c>
      <c r="N4753" t="s">
        <v>27</v>
      </c>
      <c r="O4753" t="s">
        <v>27</v>
      </c>
      <c r="P4753" t="s">
        <v>27</v>
      </c>
      <c r="Q4753" s="1">
        <v>41346.539583333331</v>
      </c>
      <c r="R4753" s="1">
        <v>41669.777777777781</v>
      </c>
      <c r="S4753">
        <v>40</v>
      </c>
      <c r="T4753">
        <v>52</v>
      </c>
      <c r="U4753">
        <v>46</v>
      </c>
    </row>
    <row r="4754" spans="1:21" x14ac:dyDescent="0.25">
      <c r="A4754" t="s">
        <v>21</v>
      </c>
      <c r="B4754" t="s">
        <v>384</v>
      </c>
      <c r="C4754" t="s">
        <v>23</v>
      </c>
      <c r="D4754" t="s">
        <v>768</v>
      </c>
      <c r="E4754" t="s">
        <v>513</v>
      </c>
      <c r="F4754" t="s">
        <v>78</v>
      </c>
      <c r="G4754" t="s">
        <v>27</v>
      </c>
      <c r="H4754">
        <v>2</v>
      </c>
      <c r="I4754">
        <v>2</v>
      </c>
      <c r="J4754" t="s">
        <v>27</v>
      </c>
      <c r="K4754" t="s">
        <v>384</v>
      </c>
      <c r="L4754" t="s">
        <v>769</v>
      </c>
      <c r="M4754" t="s">
        <v>23</v>
      </c>
      <c r="N4754" t="s">
        <v>27</v>
      </c>
      <c r="O4754" t="s">
        <v>27</v>
      </c>
      <c r="P4754" t="s">
        <v>27</v>
      </c>
      <c r="Q4754" s="1">
        <v>38428.570138888892</v>
      </c>
      <c r="R4754" s="1">
        <v>38969.44027777778</v>
      </c>
      <c r="S4754">
        <v>20.7</v>
      </c>
      <c r="T4754">
        <v>20.7</v>
      </c>
      <c r="U4754">
        <v>20.7</v>
      </c>
    </row>
    <row r="4755" spans="1:21" x14ac:dyDescent="0.25">
      <c r="A4755" t="s">
        <v>21</v>
      </c>
      <c r="B4755" t="s">
        <v>790</v>
      </c>
      <c r="C4755" t="s">
        <v>23</v>
      </c>
      <c r="D4755" t="s">
        <v>791</v>
      </c>
      <c r="F4755" t="s">
        <v>26</v>
      </c>
      <c r="G4755" t="s">
        <v>27</v>
      </c>
      <c r="H4755">
        <v>2</v>
      </c>
      <c r="I4755">
        <v>2</v>
      </c>
      <c r="J4755" t="s">
        <v>27</v>
      </c>
      <c r="K4755" t="s">
        <v>492</v>
      </c>
      <c r="L4755" t="s">
        <v>493</v>
      </c>
      <c r="M4755" t="s">
        <v>23</v>
      </c>
      <c r="N4755" t="s">
        <v>27</v>
      </c>
      <c r="O4755" t="s">
        <v>27</v>
      </c>
      <c r="P4755" t="s">
        <v>27</v>
      </c>
      <c r="Q4755" s="1">
        <v>41732.638888888891</v>
      </c>
      <c r="R4755" s="1">
        <v>42955.631944444445</v>
      </c>
      <c r="S4755" t="s">
        <v>27</v>
      </c>
      <c r="T4755" t="s">
        <v>27</v>
      </c>
      <c r="U4755" t="s">
        <v>27</v>
      </c>
    </row>
    <row r="4756" spans="1:21" x14ac:dyDescent="0.25">
      <c r="A4756" t="s">
        <v>21</v>
      </c>
      <c r="B4756" t="s">
        <v>184</v>
      </c>
      <c r="C4756" t="s">
        <v>23</v>
      </c>
      <c r="D4756" t="s">
        <v>185</v>
      </c>
      <c r="F4756" t="s">
        <v>26</v>
      </c>
      <c r="G4756" t="s">
        <v>27</v>
      </c>
      <c r="H4756">
        <v>2</v>
      </c>
      <c r="I4756">
        <v>2</v>
      </c>
      <c r="J4756" t="s">
        <v>27</v>
      </c>
      <c r="K4756" t="s">
        <v>829</v>
      </c>
      <c r="L4756" t="s">
        <v>830</v>
      </c>
      <c r="M4756" t="s">
        <v>23</v>
      </c>
      <c r="N4756" t="s">
        <v>27</v>
      </c>
      <c r="O4756" t="s">
        <v>27</v>
      </c>
      <c r="P4756" t="s">
        <v>27</v>
      </c>
      <c r="Q4756" s="1">
        <v>42265.520833333336</v>
      </c>
      <c r="R4756" s="1">
        <v>42902.545138888891</v>
      </c>
      <c r="S4756" t="s">
        <v>27</v>
      </c>
      <c r="T4756" t="s">
        <v>27</v>
      </c>
      <c r="U4756" t="s">
        <v>27</v>
      </c>
    </row>
    <row r="4757" spans="1:21" x14ac:dyDescent="0.25">
      <c r="A4757" t="s">
        <v>21</v>
      </c>
      <c r="B4757" t="s">
        <v>839</v>
      </c>
      <c r="C4757" t="s">
        <v>23</v>
      </c>
      <c r="D4757" t="s">
        <v>840</v>
      </c>
      <c r="E4757" t="s">
        <v>46</v>
      </c>
      <c r="F4757" t="s">
        <v>26</v>
      </c>
      <c r="G4757" t="s">
        <v>27</v>
      </c>
      <c r="H4757">
        <v>2</v>
      </c>
      <c r="I4757">
        <v>2</v>
      </c>
      <c r="J4757" t="s">
        <v>27</v>
      </c>
      <c r="K4757" t="s">
        <v>841</v>
      </c>
      <c r="L4757" t="s">
        <v>842</v>
      </c>
      <c r="M4757" t="s">
        <v>23</v>
      </c>
      <c r="N4757" t="s">
        <v>27</v>
      </c>
      <c r="O4757" t="s">
        <v>27</v>
      </c>
      <c r="P4757" t="s">
        <v>27</v>
      </c>
      <c r="Q4757" s="1">
        <v>42065.730555555558</v>
      </c>
      <c r="R4757" s="1">
        <v>42170.487500000003</v>
      </c>
      <c r="S4757" t="s">
        <v>27</v>
      </c>
      <c r="T4757" t="s">
        <v>27</v>
      </c>
      <c r="U4757" t="s">
        <v>27</v>
      </c>
    </row>
    <row r="4758" spans="1:21" x14ac:dyDescent="0.25">
      <c r="A4758" t="s">
        <v>21</v>
      </c>
      <c r="B4758" t="s">
        <v>943</v>
      </c>
      <c r="C4758" t="s">
        <v>23</v>
      </c>
      <c r="D4758" t="s">
        <v>426</v>
      </c>
      <c r="F4758" t="s">
        <v>26</v>
      </c>
      <c r="G4758" t="s">
        <v>27</v>
      </c>
      <c r="H4758">
        <v>2</v>
      </c>
      <c r="I4758">
        <v>2</v>
      </c>
      <c r="J4758" t="s">
        <v>27</v>
      </c>
      <c r="K4758" t="s">
        <v>943</v>
      </c>
      <c r="L4758" t="s">
        <v>426</v>
      </c>
      <c r="M4758" t="s">
        <v>23</v>
      </c>
      <c r="N4758" t="s">
        <v>27</v>
      </c>
      <c r="O4758" t="s">
        <v>27</v>
      </c>
      <c r="P4758" t="s">
        <v>27</v>
      </c>
      <c r="Q4758" s="1">
        <v>42528.792361111111</v>
      </c>
      <c r="R4758" s="1">
        <v>42859.85</v>
      </c>
      <c r="S4758" t="s">
        <v>27</v>
      </c>
      <c r="T4758" t="s">
        <v>27</v>
      </c>
      <c r="U4758" t="s">
        <v>27</v>
      </c>
    </row>
    <row r="4759" spans="1:21" x14ac:dyDescent="0.25">
      <c r="A4759" t="s">
        <v>21</v>
      </c>
      <c r="B4759" t="s">
        <v>53</v>
      </c>
      <c r="C4759" t="s">
        <v>23</v>
      </c>
      <c r="D4759" t="s">
        <v>54</v>
      </c>
      <c r="E4759" t="s">
        <v>55</v>
      </c>
      <c r="F4759" t="s">
        <v>26</v>
      </c>
      <c r="G4759" t="s">
        <v>27</v>
      </c>
      <c r="H4759">
        <v>2</v>
      </c>
      <c r="I4759">
        <v>2</v>
      </c>
      <c r="J4759" t="s">
        <v>970</v>
      </c>
      <c r="K4759" t="s">
        <v>56</v>
      </c>
      <c r="L4759" t="s">
        <v>57</v>
      </c>
      <c r="M4759" t="s">
        <v>23</v>
      </c>
      <c r="N4759" t="s">
        <v>27</v>
      </c>
      <c r="O4759" t="s">
        <v>27</v>
      </c>
      <c r="P4759" t="s">
        <v>27</v>
      </c>
      <c r="Q4759" s="1">
        <v>42781.566666666666</v>
      </c>
      <c r="R4759" s="1">
        <v>42986.717361111114</v>
      </c>
      <c r="S4759">
        <v>96</v>
      </c>
      <c r="T4759">
        <v>382</v>
      </c>
      <c r="U4759">
        <v>239</v>
      </c>
    </row>
    <row r="4760" spans="1:21" x14ac:dyDescent="0.25">
      <c r="A4760" t="s">
        <v>21</v>
      </c>
      <c r="B4760" t="s">
        <v>988</v>
      </c>
      <c r="C4760" t="s">
        <v>23</v>
      </c>
      <c r="D4760" t="s">
        <v>134</v>
      </c>
      <c r="E4760" t="s">
        <v>135</v>
      </c>
      <c r="F4760" t="s">
        <v>26</v>
      </c>
      <c r="G4760" t="s">
        <v>27</v>
      </c>
      <c r="H4760">
        <v>2</v>
      </c>
      <c r="I4760">
        <v>2</v>
      </c>
      <c r="J4760" t="s">
        <v>27</v>
      </c>
      <c r="K4760" t="s">
        <v>989</v>
      </c>
      <c r="L4760" t="s">
        <v>137</v>
      </c>
      <c r="M4760" t="s">
        <v>23</v>
      </c>
      <c r="N4760" t="s">
        <v>27</v>
      </c>
      <c r="O4760" t="s">
        <v>27</v>
      </c>
      <c r="P4760" t="s">
        <v>27</v>
      </c>
      <c r="Q4760" s="1">
        <v>42072.912499999999</v>
      </c>
      <c r="R4760" s="1">
        <v>42808.654166666667</v>
      </c>
      <c r="S4760" t="s">
        <v>27</v>
      </c>
      <c r="T4760" t="s">
        <v>27</v>
      </c>
      <c r="U4760" t="s">
        <v>27</v>
      </c>
    </row>
    <row r="4761" spans="1:21" x14ac:dyDescent="0.25">
      <c r="A4761" t="s">
        <v>21</v>
      </c>
      <c r="B4761" t="s">
        <v>1032</v>
      </c>
      <c r="C4761" t="s">
        <v>23</v>
      </c>
      <c r="D4761" t="s">
        <v>1033</v>
      </c>
      <c r="F4761" t="s">
        <v>107</v>
      </c>
      <c r="G4761" t="s">
        <v>27</v>
      </c>
      <c r="H4761">
        <v>2</v>
      </c>
      <c r="I4761">
        <v>2</v>
      </c>
      <c r="J4761" t="s">
        <v>27</v>
      </c>
      <c r="K4761" t="s">
        <v>1034</v>
      </c>
      <c r="L4761" t="s">
        <v>1035</v>
      </c>
      <c r="M4761" t="s">
        <v>23</v>
      </c>
      <c r="N4761" t="s">
        <v>27</v>
      </c>
      <c r="O4761" t="s">
        <v>27</v>
      </c>
      <c r="P4761" t="s">
        <v>27</v>
      </c>
      <c r="Q4761" s="1">
        <v>38814.501388888886</v>
      </c>
      <c r="R4761" s="1">
        <v>41492.571527777778</v>
      </c>
      <c r="S4761" t="s">
        <v>27</v>
      </c>
      <c r="T4761" t="s">
        <v>27</v>
      </c>
      <c r="U4761" t="s">
        <v>27</v>
      </c>
    </row>
    <row r="4762" spans="1:21" x14ac:dyDescent="0.25">
      <c r="A4762" t="s">
        <v>21</v>
      </c>
      <c r="B4762" t="s">
        <v>1076</v>
      </c>
      <c r="C4762" t="s">
        <v>23</v>
      </c>
      <c r="D4762" t="s">
        <v>1077</v>
      </c>
      <c r="F4762" t="s">
        <v>26</v>
      </c>
      <c r="G4762" t="s">
        <v>27</v>
      </c>
      <c r="H4762">
        <v>2</v>
      </c>
      <c r="I4762">
        <v>2</v>
      </c>
      <c r="J4762" t="s">
        <v>27</v>
      </c>
      <c r="K4762" t="s">
        <v>1076</v>
      </c>
      <c r="L4762" t="s">
        <v>1078</v>
      </c>
      <c r="M4762" t="s">
        <v>23</v>
      </c>
      <c r="N4762" t="s">
        <v>27</v>
      </c>
      <c r="O4762" t="s">
        <v>27</v>
      </c>
      <c r="P4762" t="s">
        <v>27</v>
      </c>
      <c r="Q4762" s="1">
        <v>42470.024305555555</v>
      </c>
      <c r="R4762" s="1">
        <v>42750.805555555555</v>
      </c>
      <c r="S4762" t="s">
        <v>27</v>
      </c>
      <c r="T4762" t="s">
        <v>27</v>
      </c>
      <c r="U4762" t="s">
        <v>27</v>
      </c>
    </row>
    <row r="4763" spans="1:21" x14ac:dyDescent="0.25">
      <c r="A4763" t="s">
        <v>21</v>
      </c>
      <c r="B4763" t="s">
        <v>1102</v>
      </c>
      <c r="C4763" t="s">
        <v>23</v>
      </c>
      <c r="D4763" t="s">
        <v>1103</v>
      </c>
      <c r="E4763" t="s">
        <v>1104</v>
      </c>
      <c r="F4763" t="s">
        <v>26</v>
      </c>
      <c r="G4763" t="s">
        <v>27</v>
      </c>
      <c r="H4763">
        <v>2</v>
      </c>
      <c r="I4763">
        <v>2</v>
      </c>
      <c r="J4763" t="s">
        <v>27</v>
      </c>
      <c r="K4763" t="s">
        <v>1105</v>
      </c>
      <c r="L4763" t="s">
        <v>1106</v>
      </c>
      <c r="M4763" t="s">
        <v>23</v>
      </c>
      <c r="N4763" t="s">
        <v>27</v>
      </c>
      <c r="O4763" t="s">
        <v>27</v>
      </c>
      <c r="P4763" t="s">
        <v>27</v>
      </c>
      <c r="Q4763" s="1">
        <v>40771.773611111108</v>
      </c>
      <c r="R4763" s="1">
        <v>41990.62777777778</v>
      </c>
      <c r="S4763">
        <v>2.62</v>
      </c>
      <c r="T4763">
        <v>2.62</v>
      </c>
      <c r="U4763">
        <v>2.62</v>
      </c>
    </row>
    <row r="4764" spans="1:21" x14ac:dyDescent="0.25">
      <c r="A4764" t="s">
        <v>21</v>
      </c>
      <c r="B4764" t="s">
        <v>128</v>
      </c>
      <c r="C4764" t="s">
        <v>23</v>
      </c>
      <c r="D4764" t="s">
        <v>129</v>
      </c>
      <c r="F4764" t="s">
        <v>130</v>
      </c>
      <c r="G4764" t="s">
        <v>27</v>
      </c>
      <c r="H4764">
        <v>2</v>
      </c>
      <c r="I4764">
        <v>2</v>
      </c>
      <c r="J4764" t="s">
        <v>27</v>
      </c>
      <c r="K4764" t="s">
        <v>1112</v>
      </c>
      <c r="L4764" t="s">
        <v>1113</v>
      </c>
      <c r="M4764" t="s">
        <v>23</v>
      </c>
      <c r="N4764" t="s">
        <v>27</v>
      </c>
      <c r="O4764" t="s">
        <v>27</v>
      </c>
      <c r="P4764" t="s">
        <v>27</v>
      </c>
      <c r="Q4764" s="1">
        <v>36270.633333333331</v>
      </c>
      <c r="R4764" s="1">
        <v>36794.149305555555</v>
      </c>
      <c r="S4764" t="s">
        <v>27</v>
      </c>
      <c r="T4764" t="s">
        <v>27</v>
      </c>
      <c r="U4764" t="s">
        <v>27</v>
      </c>
    </row>
    <row r="4765" spans="1:21" x14ac:dyDescent="0.25">
      <c r="A4765" t="s">
        <v>21</v>
      </c>
      <c r="B4765" t="s">
        <v>1116</v>
      </c>
      <c r="C4765" t="s">
        <v>23</v>
      </c>
      <c r="D4765" t="s">
        <v>1117</v>
      </c>
      <c r="F4765" t="s">
        <v>26</v>
      </c>
      <c r="G4765" t="s">
        <v>27</v>
      </c>
      <c r="H4765">
        <v>2</v>
      </c>
      <c r="I4765">
        <v>2</v>
      </c>
      <c r="J4765" t="s">
        <v>27</v>
      </c>
      <c r="K4765" t="s">
        <v>1118</v>
      </c>
      <c r="L4765" t="s">
        <v>1117</v>
      </c>
      <c r="M4765" t="s">
        <v>23</v>
      </c>
      <c r="N4765" t="s">
        <v>27</v>
      </c>
      <c r="O4765" t="s">
        <v>27</v>
      </c>
      <c r="P4765" t="s">
        <v>27</v>
      </c>
      <c r="Q4765" s="1">
        <v>42619.737500000003</v>
      </c>
      <c r="R4765" s="1">
        <v>42782.710416666669</v>
      </c>
      <c r="S4765" t="s">
        <v>27</v>
      </c>
      <c r="T4765" t="s">
        <v>27</v>
      </c>
      <c r="U4765" t="s">
        <v>27</v>
      </c>
    </row>
    <row r="4766" spans="1:21" x14ac:dyDescent="0.25">
      <c r="A4766" t="s">
        <v>21</v>
      </c>
      <c r="B4766" t="s">
        <v>156</v>
      </c>
      <c r="C4766" t="s">
        <v>23</v>
      </c>
      <c r="D4766" t="s">
        <v>157</v>
      </c>
      <c r="E4766" t="s">
        <v>158</v>
      </c>
      <c r="F4766" t="s">
        <v>26</v>
      </c>
      <c r="G4766" t="s">
        <v>27</v>
      </c>
      <c r="H4766">
        <v>2</v>
      </c>
      <c r="I4766">
        <v>2</v>
      </c>
      <c r="J4766" t="s">
        <v>1003</v>
      </c>
      <c r="K4766" t="s">
        <v>255</v>
      </c>
      <c r="L4766" t="s">
        <v>256</v>
      </c>
      <c r="M4766" t="s">
        <v>23</v>
      </c>
      <c r="N4766" t="s">
        <v>27</v>
      </c>
      <c r="O4766" t="s">
        <v>27</v>
      </c>
      <c r="P4766" t="s">
        <v>27</v>
      </c>
      <c r="Q4766" s="1">
        <v>41327.645138888889</v>
      </c>
      <c r="R4766" s="1">
        <v>41933.661111111112</v>
      </c>
      <c r="S4766">
        <v>37</v>
      </c>
      <c r="T4766">
        <v>39</v>
      </c>
      <c r="U4766">
        <v>38</v>
      </c>
    </row>
    <row r="4767" spans="1:21" x14ac:dyDescent="0.25">
      <c r="A4767" t="s">
        <v>21</v>
      </c>
      <c r="B4767" t="s">
        <v>1177</v>
      </c>
      <c r="C4767" t="s">
        <v>23</v>
      </c>
      <c r="D4767" t="s">
        <v>385</v>
      </c>
      <c r="F4767" t="s">
        <v>26</v>
      </c>
      <c r="G4767" t="s">
        <v>27</v>
      </c>
      <c r="H4767">
        <v>1</v>
      </c>
      <c r="I4767">
        <v>2</v>
      </c>
      <c r="J4767" t="s">
        <v>27</v>
      </c>
      <c r="K4767" t="s">
        <v>1180</v>
      </c>
      <c r="L4767" t="s">
        <v>1181</v>
      </c>
      <c r="M4767" t="s">
        <v>23</v>
      </c>
      <c r="N4767" t="s">
        <v>27</v>
      </c>
      <c r="O4767" t="s">
        <v>27</v>
      </c>
      <c r="P4767" t="s">
        <v>27</v>
      </c>
      <c r="Q4767" s="1">
        <v>42738.70208333333</v>
      </c>
      <c r="R4767" s="1">
        <v>42846.737500000003</v>
      </c>
      <c r="S4767" t="s">
        <v>27</v>
      </c>
      <c r="T4767" t="s">
        <v>27</v>
      </c>
      <c r="U4767" t="s">
        <v>27</v>
      </c>
    </row>
    <row r="4768" spans="1:21" x14ac:dyDescent="0.25">
      <c r="A4768" t="s">
        <v>21</v>
      </c>
      <c r="B4768" t="s">
        <v>906</v>
      </c>
      <c r="C4768" t="s">
        <v>23</v>
      </c>
      <c r="D4768" t="s">
        <v>907</v>
      </c>
      <c r="F4768" t="s">
        <v>26</v>
      </c>
      <c r="G4768" t="s">
        <v>27</v>
      </c>
      <c r="H4768">
        <v>2</v>
      </c>
      <c r="I4768">
        <v>2</v>
      </c>
      <c r="J4768" t="s">
        <v>27</v>
      </c>
      <c r="K4768" t="s">
        <v>908</v>
      </c>
      <c r="L4768" t="s">
        <v>1194</v>
      </c>
      <c r="M4768" t="s">
        <v>23</v>
      </c>
      <c r="N4768" t="s">
        <v>27</v>
      </c>
      <c r="O4768" t="s">
        <v>27</v>
      </c>
      <c r="P4768" t="s">
        <v>27</v>
      </c>
      <c r="Q4768" s="1">
        <v>41782.949305555558</v>
      </c>
      <c r="R4768" s="1">
        <v>42941.602777777778</v>
      </c>
      <c r="S4768" t="s">
        <v>27</v>
      </c>
      <c r="T4768" t="s">
        <v>27</v>
      </c>
      <c r="U4768" t="s">
        <v>27</v>
      </c>
    </row>
    <row r="4769" spans="1:21" x14ac:dyDescent="0.25">
      <c r="A4769" t="s">
        <v>21</v>
      </c>
      <c r="B4769" t="s">
        <v>149</v>
      </c>
      <c r="C4769" t="s">
        <v>23</v>
      </c>
      <c r="D4769" t="s">
        <v>150</v>
      </c>
      <c r="F4769" t="s">
        <v>151</v>
      </c>
      <c r="G4769" t="s">
        <v>27</v>
      </c>
      <c r="H4769">
        <v>2</v>
      </c>
      <c r="I4769">
        <v>2</v>
      </c>
      <c r="J4769" t="s">
        <v>27</v>
      </c>
      <c r="K4769" t="s">
        <v>1210</v>
      </c>
      <c r="L4769" t="s">
        <v>1211</v>
      </c>
      <c r="M4769" t="s">
        <v>23</v>
      </c>
      <c r="N4769" t="s">
        <v>27</v>
      </c>
      <c r="O4769" t="s">
        <v>27</v>
      </c>
      <c r="P4769" t="s">
        <v>27</v>
      </c>
      <c r="Q4769" s="1">
        <v>38103.363194444442</v>
      </c>
      <c r="R4769" s="1">
        <v>39013.29583333333</v>
      </c>
      <c r="S4769" t="s">
        <v>27</v>
      </c>
      <c r="T4769" t="s">
        <v>27</v>
      </c>
      <c r="U4769" t="s">
        <v>27</v>
      </c>
    </row>
    <row r="4770" spans="1:21" x14ac:dyDescent="0.25">
      <c r="A4770" t="s">
        <v>21</v>
      </c>
      <c r="B4770" t="s">
        <v>262</v>
      </c>
      <c r="C4770" t="s">
        <v>23</v>
      </c>
      <c r="D4770" t="s">
        <v>263</v>
      </c>
      <c r="E4770" t="s">
        <v>158</v>
      </c>
      <c r="F4770" t="s">
        <v>26</v>
      </c>
      <c r="G4770" t="s">
        <v>27</v>
      </c>
      <c r="H4770">
        <v>2</v>
      </c>
      <c r="I4770">
        <v>2</v>
      </c>
      <c r="J4770" t="s">
        <v>1213</v>
      </c>
      <c r="K4770" t="s">
        <v>262</v>
      </c>
      <c r="L4770" t="s">
        <v>263</v>
      </c>
      <c r="M4770" t="s">
        <v>23</v>
      </c>
      <c r="N4770" t="s">
        <v>27</v>
      </c>
      <c r="O4770" t="s">
        <v>27</v>
      </c>
      <c r="P4770" t="s">
        <v>27</v>
      </c>
      <c r="Q4770" s="1">
        <v>42808.5</v>
      </c>
      <c r="R4770" s="1">
        <v>42936.555555555555</v>
      </c>
      <c r="S4770">
        <v>1.9</v>
      </c>
      <c r="T4770">
        <v>3.4</v>
      </c>
      <c r="U4770">
        <v>2.65</v>
      </c>
    </row>
    <row r="4771" spans="1:21" x14ac:dyDescent="0.25">
      <c r="A4771" t="s">
        <v>21</v>
      </c>
      <c r="B4771" t="s">
        <v>975</v>
      </c>
      <c r="C4771" t="s">
        <v>23</v>
      </c>
      <c r="D4771" t="s">
        <v>976</v>
      </c>
      <c r="F4771" t="s">
        <v>26</v>
      </c>
      <c r="G4771" t="s">
        <v>27</v>
      </c>
      <c r="H4771">
        <v>2</v>
      </c>
      <c r="I4771">
        <v>2</v>
      </c>
      <c r="J4771" t="s">
        <v>282</v>
      </c>
      <c r="K4771" t="s">
        <v>710</v>
      </c>
      <c r="L4771" t="s">
        <v>711</v>
      </c>
      <c r="M4771" t="s">
        <v>23</v>
      </c>
      <c r="N4771" t="s">
        <v>27</v>
      </c>
      <c r="O4771" t="s">
        <v>27</v>
      </c>
      <c r="P4771" t="s">
        <v>27</v>
      </c>
      <c r="Q4771" s="1">
        <v>38972.005555555559</v>
      </c>
      <c r="R4771" s="1">
        <v>41141.361805555556</v>
      </c>
      <c r="S4771">
        <v>0.9</v>
      </c>
      <c r="T4771">
        <v>1</v>
      </c>
      <c r="U4771">
        <v>0.95</v>
      </c>
    </row>
    <row r="4772" spans="1:21" x14ac:dyDescent="0.25">
      <c r="A4772" t="s">
        <v>21</v>
      </c>
      <c r="B4772" t="s">
        <v>850</v>
      </c>
      <c r="C4772" t="s">
        <v>23</v>
      </c>
      <c r="D4772" t="s">
        <v>851</v>
      </c>
      <c r="F4772" t="s">
        <v>78</v>
      </c>
      <c r="G4772" t="s">
        <v>27</v>
      </c>
      <c r="H4772">
        <v>2</v>
      </c>
      <c r="I4772">
        <v>2</v>
      </c>
      <c r="J4772" t="s">
        <v>27</v>
      </c>
      <c r="K4772" t="s">
        <v>637</v>
      </c>
      <c r="L4772" t="s">
        <v>638</v>
      </c>
      <c r="M4772" t="s">
        <v>23</v>
      </c>
      <c r="N4772" t="s">
        <v>27</v>
      </c>
      <c r="O4772" t="s">
        <v>27</v>
      </c>
      <c r="P4772" t="s">
        <v>27</v>
      </c>
      <c r="Q4772" s="1">
        <v>41904.661111111112</v>
      </c>
      <c r="R4772" s="1">
        <v>42604.51666666667</v>
      </c>
      <c r="S4772" t="s">
        <v>27</v>
      </c>
      <c r="T4772" t="s">
        <v>27</v>
      </c>
      <c r="U4772" t="s">
        <v>27</v>
      </c>
    </row>
    <row r="4773" spans="1:21" x14ac:dyDescent="0.25">
      <c r="A4773" t="s">
        <v>21</v>
      </c>
      <c r="B4773" t="s">
        <v>156</v>
      </c>
      <c r="C4773" t="s">
        <v>23</v>
      </c>
      <c r="D4773" t="s">
        <v>157</v>
      </c>
      <c r="E4773" t="s">
        <v>158</v>
      </c>
      <c r="F4773" t="s">
        <v>26</v>
      </c>
      <c r="G4773" t="s">
        <v>27</v>
      </c>
      <c r="H4773">
        <v>2</v>
      </c>
      <c r="I4773">
        <v>2</v>
      </c>
      <c r="J4773" t="s">
        <v>27</v>
      </c>
      <c r="K4773" t="s">
        <v>348</v>
      </c>
      <c r="L4773" t="s">
        <v>157</v>
      </c>
      <c r="M4773" t="s">
        <v>23</v>
      </c>
      <c r="N4773" t="s">
        <v>27</v>
      </c>
      <c r="O4773" t="s">
        <v>27</v>
      </c>
      <c r="P4773" t="s">
        <v>27</v>
      </c>
      <c r="Q4773" s="1">
        <v>42033.719444444447</v>
      </c>
      <c r="R4773" s="1">
        <v>42963.65625</v>
      </c>
      <c r="S4773" t="s">
        <v>27</v>
      </c>
      <c r="T4773" t="s">
        <v>27</v>
      </c>
      <c r="U4773" t="s">
        <v>27</v>
      </c>
    </row>
    <row r="4774" spans="1:21" x14ac:dyDescent="0.25">
      <c r="A4774" t="s">
        <v>21</v>
      </c>
      <c r="B4774" t="s">
        <v>156</v>
      </c>
      <c r="C4774" t="s">
        <v>23</v>
      </c>
      <c r="D4774" t="s">
        <v>157</v>
      </c>
      <c r="E4774" t="s">
        <v>158</v>
      </c>
      <c r="F4774" t="s">
        <v>26</v>
      </c>
      <c r="G4774" t="s">
        <v>27</v>
      </c>
      <c r="H4774">
        <v>2</v>
      </c>
      <c r="I4774">
        <v>2</v>
      </c>
      <c r="J4774" t="s">
        <v>162</v>
      </c>
      <c r="K4774" t="s">
        <v>255</v>
      </c>
      <c r="L4774" t="s">
        <v>256</v>
      </c>
      <c r="M4774" t="s">
        <v>23</v>
      </c>
      <c r="N4774" t="s">
        <v>27</v>
      </c>
      <c r="O4774" t="s">
        <v>27</v>
      </c>
      <c r="P4774" t="s">
        <v>27</v>
      </c>
      <c r="Q4774" s="1">
        <v>41682.550694444442</v>
      </c>
      <c r="R4774" s="1">
        <v>42852.711111111108</v>
      </c>
      <c r="S4774">
        <v>33</v>
      </c>
      <c r="T4774">
        <v>48</v>
      </c>
      <c r="U4774">
        <v>40.5</v>
      </c>
    </row>
    <row r="4775" spans="1:21" x14ac:dyDescent="0.25">
      <c r="A4775" t="s">
        <v>21</v>
      </c>
      <c r="B4775" t="s">
        <v>1282</v>
      </c>
      <c r="C4775" t="s">
        <v>23</v>
      </c>
      <c r="D4775" t="s">
        <v>1283</v>
      </c>
      <c r="F4775" t="s">
        <v>26</v>
      </c>
      <c r="G4775" t="s">
        <v>27</v>
      </c>
      <c r="H4775">
        <v>1</v>
      </c>
      <c r="I4775">
        <v>2</v>
      </c>
      <c r="J4775" t="s">
        <v>27</v>
      </c>
      <c r="K4775" t="s">
        <v>1284</v>
      </c>
      <c r="L4775" t="s">
        <v>1285</v>
      </c>
      <c r="M4775" t="s">
        <v>23</v>
      </c>
      <c r="N4775" t="s">
        <v>27</v>
      </c>
      <c r="O4775" t="s">
        <v>27</v>
      </c>
      <c r="P4775" t="s">
        <v>27</v>
      </c>
      <c r="Q4775" s="1">
        <v>42342.981249999997</v>
      </c>
      <c r="R4775" s="1">
        <v>42441.04791666667</v>
      </c>
      <c r="S4775" t="s">
        <v>27</v>
      </c>
      <c r="T4775" t="s">
        <v>27</v>
      </c>
      <c r="U4775" t="s">
        <v>27</v>
      </c>
    </row>
    <row r="4776" spans="1:21" x14ac:dyDescent="0.25">
      <c r="A4776" t="s">
        <v>21</v>
      </c>
      <c r="B4776" t="s">
        <v>1173</v>
      </c>
      <c r="C4776" t="s">
        <v>23</v>
      </c>
      <c r="D4776" t="s">
        <v>1174</v>
      </c>
      <c r="E4776" t="s">
        <v>46</v>
      </c>
      <c r="F4776" t="s">
        <v>26</v>
      </c>
      <c r="G4776" t="s">
        <v>27</v>
      </c>
      <c r="H4776">
        <v>2</v>
      </c>
      <c r="I4776">
        <v>2</v>
      </c>
      <c r="J4776" t="s">
        <v>1286</v>
      </c>
      <c r="K4776" t="s">
        <v>710</v>
      </c>
      <c r="L4776" t="s">
        <v>711</v>
      </c>
      <c r="M4776" t="s">
        <v>23</v>
      </c>
      <c r="N4776" t="s">
        <v>27</v>
      </c>
      <c r="O4776" t="s">
        <v>27</v>
      </c>
      <c r="P4776" t="s">
        <v>27</v>
      </c>
      <c r="Q4776" s="1">
        <v>38972.005555555559</v>
      </c>
      <c r="R4776" s="1">
        <v>40403.523611111108</v>
      </c>
      <c r="S4776">
        <v>3.1</v>
      </c>
      <c r="T4776">
        <v>3.3</v>
      </c>
      <c r="U4776">
        <v>3.2</v>
      </c>
    </row>
    <row r="4777" spans="1:21" x14ac:dyDescent="0.25">
      <c r="A4777" t="s">
        <v>21</v>
      </c>
      <c r="B4777" t="s">
        <v>1317</v>
      </c>
      <c r="C4777" t="s">
        <v>23</v>
      </c>
      <c r="D4777" t="s">
        <v>1318</v>
      </c>
      <c r="F4777" t="s">
        <v>26</v>
      </c>
      <c r="G4777" t="s">
        <v>27</v>
      </c>
      <c r="H4777">
        <v>2</v>
      </c>
      <c r="I4777">
        <v>2</v>
      </c>
      <c r="J4777" t="s">
        <v>27</v>
      </c>
      <c r="K4777" t="s">
        <v>120</v>
      </c>
      <c r="L4777" t="s">
        <v>643</v>
      </c>
      <c r="M4777" t="s">
        <v>23</v>
      </c>
      <c r="N4777" t="s">
        <v>27</v>
      </c>
      <c r="O4777" t="s">
        <v>27</v>
      </c>
      <c r="P4777" t="s">
        <v>27</v>
      </c>
      <c r="Q4777" s="1">
        <v>42422.547222222223</v>
      </c>
      <c r="R4777" s="1">
        <v>42548.659722222219</v>
      </c>
      <c r="S4777" t="s">
        <v>27</v>
      </c>
      <c r="T4777" t="s">
        <v>27</v>
      </c>
      <c r="U4777" t="s">
        <v>27</v>
      </c>
    </row>
    <row r="4778" spans="1:21" x14ac:dyDescent="0.25">
      <c r="A4778" t="s">
        <v>21</v>
      </c>
      <c r="B4778" t="s">
        <v>128</v>
      </c>
      <c r="C4778" t="s">
        <v>23</v>
      </c>
      <c r="D4778" t="s">
        <v>129</v>
      </c>
      <c r="F4778" t="s">
        <v>130</v>
      </c>
      <c r="G4778" t="s">
        <v>27</v>
      </c>
      <c r="H4778">
        <v>2</v>
      </c>
      <c r="I4778">
        <v>2</v>
      </c>
      <c r="J4778" t="s">
        <v>27</v>
      </c>
      <c r="K4778" t="s">
        <v>1362</v>
      </c>
      <c r="L4778" t="s">
        <v>1363</v>
      </c>
      <c r="M4778" t="s">
        <v>23</v>
      </c>
      <c r="N4778" t="s">
        <v>27</v>
      </c>
      <c r="O4778" t="s">
        <v>27</v>
      </c>
      <c r="P4778" t="s">
        <v>27</v>
      </c>
      <c r="Q4778" s="1">
        <v>36034.973611111112</v>
      </c>
      <c r="R4778" s="1">
        <v>36238.798611111109</v>
      </c>
      <c r="S4778" t="s">
        <v>27</v>
      </c>
      <c r="T4778" t="s">
        <v>27</v>
      </c>
      <c r="U4778" t="s">
        <v>27</v>
      </c>
    </row>
    <row r="4779" spans="1:21" x14ac:dyDescent="0.25">
      <c r="A4779" t="s">
        <v>21</v>
      </c>
      <c r="B4779" t="s">
        <v>1397</v>
      </c>
      <c r="C4779" t="s">
        <v>23</v>
      </c>
      <c r="D4779" t="s">
        <v>1398</v>
      </c>
      <c r="E4779" t="s">
        <v>46</v>
      </c>
      <c r="F4779" t="s">
        <v>26</v>
      </c>
      <c r="G4779" t="s">
        <v>27</v>
      </c>
      <c r="H4779">
        <v>2</v>
      </c>
      <c r="I4779">
        <v>2</v>
      </c>
      <c r="J4779" t="s">
        <v>27</v>
      </c>
      <c r="K4779" t="s">
        <v>1399</v>
      </c>
      <c r="L4779" t="s">
        <v>1400</v>
      </c>
      <c r="M4779" t="s">
        <v>23</v>
      </c>
      <c r="N4779" t="s">
        <v>27</v>
      </c>
      <c r="O4779" t="s">
        <v>27</v>
      </c>
      <c r="P4779" t="s">
        <v>27</v>
      </c>
      <c r="Q4779" s="1">
        <v>42065.730555555558</v>
      </c>
      <c r="R4779" s="1">
        <v>42170.487500000003</v>
      </c>
      <c r="S4779" t="s">
        <v>27</v>
      </c>
      <c r="T4779" t="s">
        <v>27</v>
      </c>
      <c r="U4779" t="s">
        <v>27</v>
      </c>
    </row>
    <row r="4780" spans="1:21" x14ac:dyDescent="0.25">
      <c r="A4780" t="s">
        <v>21</v>
      </c>
      <c r="B4780" t="s">
        <v>1150</v>
      </c>
      <c r="C4780" t="s">
        <v>23</v>
      </c>
      <c r="D4780" t="s">
        <v>1151</v>
      </c>
      <c r="E4780" t="s">
        <v>158</v>
      </c>
      <c r="F4780" t="s">
        <v>26</v>
      </c>
      <c r="G4780" t="s">
        <v>27</v>
      </c>
      <c r="H4780">
        <v>2</v>
      </c>
      <c r="I4780">
        <v>2</v>
      </c>
      <c r="J4780" t="s">
        <v>27</v>
      </c>
      <c r="K4780" t="s">
        <v>1105</v>
      </c>
      <c r="L4780" t="s">
        <v>1106</v>
      </c>
      <c r="M4780" t="s">
        <v>23</v>
      </c>
      <c r="N4780" t="s">
        <v>27</v>
      </c>
      <c r="O4780" t="s">
        <v>27</v>
      </c>
      <c r="P4780" t="s">
        <v>27</v>
      </c>
      <c r="Q4780" s="1">
        <v>40771.773611111108</v>
      </c>
      <c r="R4780" s="1">
        <v>41990.62777777778</v>
      </c>
      <c r="S4780">
        <v>51</v>
      </c>
      <c r="T4780">
        <v>51</v>
      </c>
      <c r="U4780">
        <v>51</v>
      </c>
    </row>
    <row r="4781" spans="1:21" x14ac:dyDescent="0.25">
      <c r="A4781" t="s">
        <v>21</v>
      </c>
      <c r="B4781" t="s">
        <v>1418</v>
      </c>
      <c r="C4781" t="s">
        <v>23</v>
      </c>
      <c r="D4781" t="s">
        <v>428</v>
      </c>
      <c r="E4781" t="s">
        <v>429</v>
      </c>
      <c r="F4781" t="s">
        <v>26</v>
      </c>
      <c r="G4781" t="s">
        <v>27</v>
      </c>
      <c r="H4781">
        <v>2</v>
      </c>
      <c r="I4781">
        <v>2</v>
      </c>
      <c r="J4781" t="s">
        <v>27</v>
      </c>
      <c r="K4781" t="s">
        <v>1419</v>
      </c>
      <c r="L4781" t="s">
        <v>137</v>
      </c>
      <c r="M4781" t="s">
        <v>23</v>
      </c>
      <c r="N4781" t="s">
        <v>27</v>
      </c>
      <c r="O4781" t="s">
        <v>27</v>
      </c>
      <c r="P4781" t="s">
        <v>27</v>
      </c>
      <c r="Q4781" s="1">
        <v>42356.015277777777</v>
      </c>
      <c r="R4781" s="1">
        <v>42582.965277777781</v>
      </c>
      <c r="S4781" t="s">
        <v>27</v>
      </c>
      <c r="T4781" t="s">
        <v>27</v>
      </c>
      <c r="U4781" t="s">
        <v>27</v>
      </c>
    </row>
    <row r="4782" spans="1:21" x14ac:dyDescent="0.25">
      <c r="A4782" t="s">
        <v>21</v>
      </c>
      <c r="B4782" t="s">
        <v>1462</v>
      </c>
      <c r="C4782" t="s">
        <v>23</v>
      </c>
      <c r="D4782" t="s">
        <v>1463</v>
      </c>
      <c r="F4782" t="s">
        <v>26</v>
      </c>
      <c r="G4782" t="s">
        <v>27</v>
      </c>
      <c r="H4782">
        <v>2</v>
      </c>
      <c r="I4782">
        <v>2</v>
      </c>
      <c r="J4782" t="s">
        <v>27</v>
      </c>
      <c r="K4782" t="s">
        <v>1462</v>
      </c>
      <c r="L4782" t="s">
        <v>1464</v>
      </c>
      <c r="M4782" t="s">
        <v>23</v>
      </c>
      <c r="N4782" t="s">
        <v>27</v>
      </c>
      <c r="O4782" t="s">
        <v>27</v>
      </c>
      <c r="P4782" t="s">
        <v>27</v>
      </c>
      <c r="Q4782" s="1">
        <v>42913.561111111114</v>
      </c>
      <c r="R4782" s="1">
        <v>42936.376388888886</v>
      </c>
      <c r="S4782" t="s">
        <v>27</v>
      </c>
      <c r="T4782" t="s">
        <v>27</v>
      </c>
      <c r="U4782" t="s">
        <v>27</v>
      </c>
    </row>
    <row r="4783" spans="1:21" x14ac:dyDescent="0.25">
      <c r="A4783" t="s">
        <v>21</v>
      </c>
      <c r="B4783" t="s">
        <v>166</v>
      </c>
      <c r="C4783" t="s">
        <v>23</v>
      </c>
      <c r="D4783" t="s">
        <v>167</v>
      </c>
      <c r="F4783" t="s">
        <v>151</v>
      </c>
      <c r="G4783" t="s">
        <v>27</v>
      </c>
      <c r="H4783">
        <v>2</v>
      </c>
      <c r="I4783">
        <v>2</v>
      </c>
      <c r="J4783" t="s">
        <v>27</v>
      </c>
      <c r="K4783" t="s">
        <v>1210</v>
      </c>
      <c r="L4783" t="s">
        <v>1211</v>
      </c>
      <c r="M4783" t="s">
        <v>23</v>
      </c>
      <c r="N4783" t="s">
        <v>27</v>
      </c>
      <c r="O4783" t="s">
        <v>27</v>
      </c>
      <c r="P4783" t="s">
        <v>27</v>
      </c>
      <c r="Q4783" s="1">
        <v>38103.363194444442</v>
      </c>
      <c r="R4783" s="1">
        <v>39013.29583333333</v>
      </c>
      <c r="S4783" t="s">
        <v>27</v>
      </c>
      <c r="T4783" t="s">
        <v>27</v>
      </c>
      <c r="U4783" t="s">
        <v>27</v>
      </c>
    </row>
    <row r="4784" spans="1:21" x14ac:dyDescent="0.25">
      <c r="A4784" t="s">
        <v>21</v>
      </c>
      <c r="B4784" t="s">
        <v>1480</v>
      </c>
      <c r="C4784" t="s">
        <v>23</v>
      </c>
      <c r="D4784" t="s">
        <v>1481</v>
      </c>
      <c r="E4784" t="s">
        <v>226</v>
      </c>
      <c r="F4784" t="s">
        <v>26</v>
      </c>
      <c r="G4784" t="s">
        <v>27</v>
      </c>
      <c r="H4784">
        <v>2</v>
      </c>
      <c r="I4784">
        <v>2</v>
      </c>
      <c r="J4784" t="s">
        <v>27</v>
      </c>
      <c r="K4784" t="s">
        <v>1306</v>
      </c>
      <c r="L4784" t="s">
        <v>1307</v>
      </c>
      <c r="M4784" t="s">
        <v>23</v>
      </c>
      <c r="N4784" t="s">
        <v>27</v>
      </c>
      <c r="O4784" t="s">
        <v>27</v>
      </c>
      <c r="P4784" t="s">
        <v>27</v>
      </c>
      <c r="Q4784" s="1">
        <v>41425.927083333336</v>
      </c>
      <c r="R4784" s="1">
        <v>42382.48333333333</v>
      </c>
      <c r="S4784">
        <v>5.5</v>
      </c>
      <c r="T4784">
        <v>6.3</v>
      </c>
      <c r="U4784">
        <v>5.9</v>
      </c>
    </row>
    <row r="4785" spans="1:21" x14ac:dyDescent="0.25">
      <c r="A4785" t="s">
        <v>21</v>
      </c>
      <c r="B4785" t="s">
        <v>1034</v>
      </c>
      <c r="C4785" t="s">
        <v>23</v>
      </c>
      <c r="D4785" t="s">
        <v>1491</v>
      </c>
      <c r="F4785" t="s">
        <v>26</v>
      </c>
      <c r="G4785" t="s">
        <v>27</v>
      </c>
      <c r="H4785">
        <v>2</v>
      </c>
      <c r="I4785">
        <v>2</v>
      </c>
      <c r="J4785" t="s">
        <v>27</v>
      </c>
      <c r="K4785" t="s">
        <v>1034</v>
      </c>
      <c r="L4785" t="s">
        <v>1243</v>
      </c>
      <c r="M4785" t="s">
        <v>23</v>
      </c>
      <c r="N4785" t="s">
        <v>27</v>
      </c>
      <c r="O4785" t="s">
        <v>27</v>
      </c>
      <c r="P4785" t="s">
        <v>27</v>
      </c>
      <c r="Q4785" s="1">
        <v>41712.03125</v>
      </c>
      <c r="R4785" s="1">
        <v>42224.861111111109</v>
      </c>
      <c r="S4785" t="s">
        <v>27</v>
      </c>
      <c r="T4785" t="s">
        <v>27</v>
      </c>
      <c r="U4785" t="s">
        <v>27</v>
      </c>
    </row>
    <row r="4786" spans="1:21" x14ac:dyDescent="0.25">
      <c r="A4786" t="s">
        <v>21</v>
      </c>
      <c r="B4786" t="s">
        <v>262</v>
      </c>
      <c r="C4786" t="s">
        <v>23</v>
      </c>
      <c r="D4786" t="s">
        <v>263</v>
      </c>
      <c r="E4786" t="s">
        <v>158</v>
      </c>
      <c r="F4786" t="s">
        <v>26</v>
      </c>
      <c r="G4786" t="s">
        <v>27</v>
      </c>
      <c r="H4786">
        <v>2</v>
      </c>
      <c r="I4786">
        <v>2</v>
      </c>
      <c r="J4786" t="s">
        <v>1519</v>
      </c>
      <c r="K4786" t="s">
        <v>262</v>
      </c>
      <c r="L4786" t="s">
        <v>263</v>
      </c>
      <c r="M4786" t="s">
        <v>23</v>
      </c>
      <c r="N4786" t="s">
        <v>27</v>
      </c>
      <c r="O4786" t="s">
        <v>27</v>
      </c>
      <c r="P4786" t="s">
        <v>27</v>
      </c>
      <c r="Q4786" s="1">
        <v>42690.665277777778</v>
      </c>
      <c r="R4786" s="1">
        <v>42992.638888888891</v>
      </c>
      <c r="S4786">
        <v>5.2</v>
      </c>
      <c r="T4786">
        <v>6.8</v>
      </c>
      <c r="U4786">
        <v>6</v>
      </c>
    </row>
    <row r="4787" spans="1:21" x14ac:dyDescent="0.25">
      <c r="A4787" t="s">
        <v>21</v>
      </c>
      <c r="B4787" t="s">
        <v>379</v>
      </c>
      <c r="C4787" t="s">
        <v>23</v>
      </c>
      <c r="D4787" t="s">
        <v>380</v>
      </c>
      <c r="E4787" t="s">
        <v>290</v>
      </c>
      <c r="F4787" t="s">
        <v>26</v>
      </c>
      <c r="G4787" t="s">
        <v>27</v>
      </c>
      <c r="H4787">
        <v>2</v>
      </c>
      <c r="I4787">
        <v>2</v>
      </c>
      <c r="J4787" t="s">
        <v>1537</v>
      </c>
      <c r="K4787" t="s">
        <v>382</v>
      </c>
      <c r="L4787" t="s">
        <v>380</v>
      </c>
      <c r="M4787" t="s">
        <v>23</v>
      </c>
      <c r="N4787" t="s">
        <v>27</v>
      </c>
      <c r="O4787" t="s">
        <v>27</v>
      </c>
      <c r="P4787" t="s">
        <v>27</v>
      </c>
      <c r="Q4787" s="1">
        <v>42699.876388888886</v>
      </c>
      <c r="R4787" s="1">
        <v>42765.549305555556</v>
      </c>
      <c r="S4787">
        <v>4</v>
      </c>
      <c r="T4787">
        <v>4.4000000000000004</v>
      </c>
      <c r="U4787">
        <v>4.2</v>
      </c>
    </row>
    <row r="4788" spans="1:21" x14ac:dyDescent="0.25">
      <c r="A4788" t="s">
        <v>21</v>
      </c>
      <c r="B4788" t="s">
        <v>184</v>
      </c>
      <c r="C4788" t="s">
        <v>23</v>
      </c>
      <c r="D4788" t="s">
        <v>185</v>
      </c>
      <c r="F4788" t="s">
        <v>107</v>
      </c>
      <c r="G4788" t="s">
        <v>27</v>
      </c>
      <c r="H4788">
        <v>2</v>
      </c>
      <c r="I4788">
        <v>2</v>
      </c>
      <c r="J4788" t="s">
        <v>27</v>
      </c>
      <c r="K4788" t="s">
        <v>186</v>
      </c>
      <c r="L4788" t="s">
        <v>1542</v>
      </c>
      <c r="M4788" t="s">
        <v>23</v>
      </c>
      <c r="N4788" t="s">
        <v>27</v>
      </c>
      <c r="O4788" t="s">
        <v>27</v>
      </c>
      <c r="P4788" t="s">
        <v>27</v>
      </c>
      <c r="Q4788" s="1">
        <v>41180.784722222219</v>
      </c>
      <c r="R4788" s="1">
        <v>41423.456250000003</v>
      </c>
      <c r="S4788" t="s">
        <v>27</v>
      </c>
      <c r="T4788" t="s">
        <v>27</v>
      </c>
      <c r="U4788" t="s">
        <v>27</v>
      </c>
    </row>
    <row r="4789" spans="1:21" x14ac:dyDescent="0.25">
      <c r="A4789" t="s">
        <v>21</v>
      </c>
      <c r="B4789" t="s">
        <v>262</v>
      </c>
      <c r="C4789" t="s">
        <v>23</v>
      </c>
      <c r="D4789" t="s">
        <v>263</v>
      </c>
      <c r="E4789" t="s">
        <v>199</v>
      </c>
      <c r="F4789" t="s">
        <v>26</v>
      </c>
      <c r="G4789" t="s">
        <v>27</v>
      </c>
      <c r="H4789">
        <v>2</v>
      </c>
      <c r="I4789">
        <v>2</v>
      </c>
      <c r="J4789" t="s">
        <v>1563</v>
      </c>
      <c r="K4789" t="s">
        <v>262</v>
      </c>
      <c r="L4789" t="s">
        <v>263</v>
      </c>
      <c r="M4789" t="s">
        <v>23</v>
      </c>
      <c r="N4789" t="s">
        <v>27</v>
      </c>
      <c r="O4789" t="s">
        <v>27</v>
      </c>
      <c r="P4789" t="s">
        <v>27</v>
      </c>
      <c r="Q4789" s="1">
        <v>41885.515277777777</v>
      </c>
      <c r="R4789" s="1">
        <v>41932.433333333334</v>
      </c>
      <c r="S4789">
        <v>0.11</v>
      </c>
      <c r="T4789">
        <v>2.63</v>
      </c>
      <c r="U4789">
        <v>1.37</v>
      </c>
    </row>
    <row r="4790" spans="1:21" x14ac:dyDescent="0.25">
      <c r="A4790" t="s">
        <v>21</v>
      </c>
      <c r="B4790" t="s">
        <v>1564</v>
      </c>
      <c r="C4790" t="s">
        <v>23</v>
      </c>
      <c r="D4790" t="s">
        <v>1565</v>
      </c>
      <c r="E4790" t="s">
        <v>211</v>
      </c>
      <c r="F4790" t="s">
        <v>26</v>
      </c>
      <c r="G4790" t="s">
        <v>27</v>
      </c>
      <c r="H4790">
        <v>2</v>
      </c>
      <c r="I4790">
        <v>2</v>
      </c>
      <c r="J4790" t="s">
        <v>816</v>
      </c>
      <c r="K4790" t="s">
        <v>1566</v>
      </c>
      <c r="L4790" t="s">
        <v>1567</v>
      </c>
      <c r="M4790" t="s">
        <v>23</v>
      </c>
      <c r="N4790" t="s">
        <v>27</v>
      </c>
      <c r="O4790" t="s">
        <v>27</v>
      </c>
      <c r="P4790" t="s">
        <v>27</v>
      </c>
      <c r="Q4790" s="1">
        <v>39794.442361111112</v>
      </c>
      <c r="R4790" s="1">
        <v>40582.732638888891</v>
      </c>
      <c r="S4790">
        <v>52</v>
      </c>
      <c r="T4790">
        <v>102</v>
      </c>
      <c r="U4790">
        <v>77</v>
      </c>
    </row>
    <row r="4791" spans="1:21" x14ac:dyDescent="0.25">
      <c r="A4791" t="s">
        <v>21</v>
      </c>
      <c r="B4791" t="s">
        <v>1584</v>
      </c>
      <c r="C4791" t="s">
        <v>23</v>
      </c>
      <c r="D4791" t="s">
        <v>1585</v>
      </c>
      <c r="E4791" t="s">
        <v>921</v>
      </c>
      <c r="F4791" t="s">
        <v>26</v>
      </c>
      <c r="G4791" t="s">
        <v>27</v>
      </c>
      <c r="H4791">
        <v>2</v>
      </c>
      <c r="I4791">
        <v>2</v>
      </c>
      <c r="J4791" t="s">
        <v>27</v>
      </c>
      <c r="K4791" t="s">
        <v>1584</v>
      </c>
      <c r="L4791" t="s">
        <v>1585</v>
      </c>
      <c r="M4791" t="s">
        <v>23</v>
      </c>
      <c r="N4791" t="s">
        <v>27</v>
      </c>
      <c r="O4791" t="s">
        <v>27</v>
      </c>
      <c r="P4791" t="s">
        <v>27</v>
      </c>
      <c r="Q4791" s="1">
        <v>41641.546527777777</v>
      </c>
      <c r="R4791" s="1">
        <v>42922.444444444445</v>
      </c>
      <c r="S4791" t="s">
        <v>27</v>
      </c>
      <c r="T4791" t="s">
        <v>27</v>
      </c>
      <c r="U4791" t="s">
        <v>27</v>
      </c>
    </row>
    <row r="4792" spans="1:21" x14ac:dyDescent="0.25">
      <c r="A4792" t="s">
        <v>21</v>
      </c>
      <c r="B4792" t="s">
        <v>1595</v>
      </c>
      <c r="C4792" t="s">
        <v>23</v>
      </c>
      <c r="D4792" t="s">
        <v>565</v>
      </c>
      <c r="F4792" t="s">
        <v>26</v>
      </c>
      <c r="G4792" t="s">
        <v>27</v>
      </c>
      <c r="H4792">
        <v>2</v>
      </c>
      <c r="I4792">
        <v>2</v>
      </c>
      <c r="J4792" t="s">
        <v>27</v>
      </c>
      <c r="K4792" t="s">
        <v>908</v>
      </c>
      <c r="L4792" t="s">
        <v>1194</v>
      </c>
      <c r="M4792" t="s">
        <v>23</v>
      </c>
      <c r="N4792" t="s">
        <v>27</v>
      </c>
      <c r="O4792" t="s">
        <v>27</v>
      </c>
      <c r="P4792" t="s">
        <v>27</v>
      </c>
      <c r="Q4792" s="1">
        <v>41782.949305555558</v>
      </c>
      <c r="R4792" s="1">
        <v>42941.602777777778</v>
      </c>
      <c r="S4792" t="s">
        <v>27</v>
      </c>
      <c r="T4792" t="s">
        <v>27</v>
      </c>
      <c r="U4792" t="s">
        <v>27</v>
      </c>
    </row>
    <row r="4793" spans="1:21" x14ac:dyDescent="0.25">
      <c r="A4793" t="s">
        <v>21</v>
      </c>
      <c r="B4793" t="s">
        <v>1609</v>
      </c>
      <c r="C4793" t="s">
        <v>23</v>
      </c>
      <c r="D4793" t="s">
        <v>1497</v>
      </c>
      <c r="E4793" t="s">
        <v>838</v>
      </c>
      <c r="F4793" t="s">
        <v>26</v>
      </c>
      <c r="G4793" t="s">
        <v>27</v>
      </c>
      <c r="H4793">
        <v>2</v>
      </c>
      <c r="I4793">
        <v>2</v>
      </c>
      <c r="J4793" t="s">
        <v>27</v>
      </c>
      <c r="K4793" t="s">
        <v>1610</v>
      </c>
      <c r="L4793" t="s">
        <v>1611</v>
      </c>
      <c r="M4793" t="s">
        <v>23</v>
      </c>
      <c r="N4793" t="s">
        <v>27</v>
      </c>
      <c r="O4793" t="s">
        <v>27</v>
      </c>
      <c r="P4793" t="s">
        <v>27</v>
      </c>
      <c r="Q4793" s="1">
        <v>38688.691666666666</v>
      </c>
      <c r="R4793" s="1">
        <v>39519.497916666667</v>
      </c>
      <c r="S4793" t="s">
        <v>27</v>
      </c>
      <c r="T4793" t="s">
        <v>27</v>
      </c>
      <c r="U4793" t="s">
        <v>27</v>
      </c>
    </row>
    <row r="4794" spans="1:21" x14ac:dyDescent="0.25">
      <c r="A4794" t="s">
        <v>21</v>
      </c>
      <c r="B4794" t="s">
        <v>262</v>
      </c>
      <c r="C4794" t="s">
        <v>23</v>
      </c>
      <c r="D4794" t="s">
        <v>263</v>
      </c>
      <c r="E4794" t="s">
        <v>199</v>
      </c>
      <c r="F4794" t="s">
        <v>26</v>
      </c>
      <c r="G4794" t="s">
        <v>27</v>
      </c>
      <c r="H4794">
        <v>2</v>
      </c>
      <c r="I4794">
        <v>2</v>
      </c>
      <c r="J4794" t="s">
        <v>1624</v>
      </c>
      <c r="K4794" t="s">
        <v>262</v>
      </c>
      <c r="L4794" t="s">
        <v>263</v>
      </c>
      <c r="M4794" t="s">
        <v>23</v>
      </c>
      <c r="N4794" t="s">
        <v>27</v>
      </c>
      <c r="O4794" t="s">
        <v>27</v>
      </c>
      <c r="P4794" t="s">
        <v>27</v>
      </c>
      <c r="Q4794" s="1">
        <v>41920.843055555553</v>
      </c>
      <c r="R4794" s="1">
        <v>42054.703472222223</v>
      </c>
      <c r="S4794">
        <v>5.26</v>
      </c>
      <c r="T4794">
        <v>6.72</v>
      </c>
      <c r="U4794">
        <v>5.99</v>
      </c>
    </row>
    <row r="4795" spans="1:21" x14ac:dyDescent="0.25">
      <c r="A4795" t="s">
        <v>21</v>
      </c>
      <c r="B4795" t="s">
        <v>128</v>
      </c>
      <c r="C4795" t="s">
        <v>23</v>
      </c>
      <c r="D4795" t="s">
        <v>129</v>
      </c>
      <c r="F4795" t="s">
        <v>130</v>
      </c>
      <c r="G4795" t="s">
        <v>27</v>
      </c>
      <c r="H4795">
        <v>2</v>
      </c>
      <c r="I4795">
        <v>2</v>
      </c>
      <c r="J4795" t="s">
        <v>27</v>
      </c>
      <c r="K4795" t="s">
        <v>1660</v>
      </c>
      <c r="L4795" t="s">
        <v>1661</v>
      </c>
      <c r="M4795" t="s">
        <v>23</v>
      </c>
      <c r="N4795" t="s">
        <v>27</v>
      </c>
      <c r="O4795" t="s">
        <v>27</v>
      </c>
      <c r="P4795" t="s">
        <v>27</v>
      </c>
      <c r="Q4795" s="1">
        <v>36033.970833333333</v>
      </c>
      <c r="R4795" s="1">
        <v>36270.631944444445</v>
      </c>
      <c r="S4795" t="s">
        <v>27</v>
      </c>
      <c r="T4795" t="s">
        <v>27</v>
      </c>
      <c r="U4795" t="s">
        <v>27</v>
      </c>
    </row>
    <row r="4796" spans="1:21" x14ac:dyDescent="0.25">
      <c r="A4796" t="s">
        <v>21</v>
      </c>
      <c r="B4796" t="s">
        <v>1672</v>
      </c>
      <c r="C4796" t="s">
        <v>23</v>
      </c>
      <c r="D4796" t="s">
        <v>1673</v>
      </c>
      <c r="E4796" t="s">
        <v>1674</v>
      </c>
      <c r="F4796" t="s">
        <v>26</v>
      </c>
      <c r="G4796" t="s">
        <v>27</v>
      </c>
      <c r="H4796">
        <v>2</v>
      </c>
      <c r="I4796">
        <v>2</v>
      </c>
      <c r="J4796" t="s">
        <v>27</v>
      </c>
      <c r="K4796" t="s">
        <v>1675</v>
      </c>
      <c r="L4796" t="s">
        <v>1676</v>
      </c>
      <c r="M4796" t="s">
        <v>23</v>
      </c>
      <c r="N4796" t="s">
        <v>27</v>
      </c>
      <c r="O4796" t="s">
        <v>27</v>
      </c>
      <c r="P4796" t="s">
        <v>27</v>
      </c>
      <c r="Q4796" s="1">
        <v>42916.404166666667</v>
      </c>
      <c r="R4796" s="1">
        <v>42940.470833333333</v>
      </c>
      <c r="S4796" t="s">
        <v>27</v>
      </c>
      <c r="T4796" t="s">
        <v>27</v>
      </c>
      <c r="U4796" t="s">
        <v>27</v>
      </c>
    </row>
    <row r="4797" spans="1:21" x14ac:dyDescent="0.25">
      <c r="A4797" t="s">
        <v>21</v>
      </c>
      <c r="B4797" t="s">
        <v>1684</v>
      </c>
      <c r="C4797" t="s">
        <v>23</v>
      </c>
      <c r="D4797" t="s">
        <v>1587</v>
      </c>
      <c r="F4797" t="s">
        <v>26</v>
      </c>
      <c r="G4797" t="s">
        <v>27</v>
      </c>
      <c r="H4797">
        <v>2</v>
      </c>
      <c r="I4797">
        <v>2</v>
      </c>
      <c r="J4797" t="s">
        <v>27</v>
      </c>
      <c r="K4797" t="s">
        <v>1684</v>
      </c>
      <c r="L4797" t="s">
        <v>1587</v>
      </c>
      <c r="M4797" t="s">
        <v>23</v>
      </c>
      <c r="N4797" t="s">
        <v>27</v>
      </c>
      <c r="O4797" t="s">
        <v>27</v>
      </c>
      <c r="P4797" t="s">
        <v>27</v>
      </c>
      <c r="Q4797" s="1">
        <v>42404.799305555556</v>
      </c>
      <c r="R4797" s="1">
        <v>42921.772916666669</v>
      </c>
      <c r="S4797" t="s">
        <v>27</v>
      </c>
      <c r="T4797" t="s">
        <v>27</v>
      </c>
      <c r="U4797" t="s">
        <v>27</v>
      </c>
    </row>
    <row r="4798" spans="1:21" x14ac:dyDescent="0.25">
      <c r="A4798" t="s">
        <v>21</v>
      </c>
      <c r="B4798" t="s">
        <v>53</v>
      </c>
      <c r="C4798" t="s">
        <v>23</v>
      </c>
      <c r="D4798" t="s">
        <v>54</v>
      </c>
      <c r="E4798" t="s">
        <v>55</v>
      </c>
      <c r="F4798" t="s">
        <v>26</v>
      </c>
      <c r="G4798" t="s">
        <v>27</v>
      </c>
      <c r="H4798">
        <v>2</v>
      </c>
      <c r="I4798">
        <v>2</v>
      </c>
      <c r="J4798" t="s">
        <v>1692</v>
      </c>
      <c r="K4798" t="s">
        <v>56</v>
      </c>
      <c r="L4798" t="s">
        <v>57</v>
      </c>
      <c r="M4798" t="s">
        <v>23</v>
      </c>
      <c r="N4798" t="s">
        <v>27</v>
      </c>
      <c r="O4798" t="s">
        <v>27</v>
      </c>
      <c r="P4798" t="s">
        <v>27</v>
      </c>
      <c r="Q4798" s="1">
        <v>42223.973611111112</v>
      </c>
      <c r="R4798" s="1">
        <v>42817.77847222222</v>
      </c>
      <c r="S4798">
        <v>194</v>
      </c>
      <c r="T4798">
        <v>237</v>
      </c>
      <c r="U4798">
        <v>215.5</v>
      </c>
    </row>
    <row r="4799" spans="1:21" x14ac:dyDescent="0.25">
      <c r="A4799" t="s">
        <v>21</v>
      </c>
      <c r="B4799" t="s">
        <v>53</v>
      </c>
      <c r="C4799" t="s">
        <v>23</v>
      </c>
      <c r="D4799" t="s">
        <v>54</v>
      </c>
      <c r="E4799" t="s">
        <v>55</v>
      </c>
      <c r="F4799" t="s">
        <v>26</v>
      </c>
      <c r="G4799" t="s">
        <v>27</v>
      </c>
      <c r="H4799">
        <v>2</v>
      </c>
      <c r="I4799">
        <v>2</v>
      </c>
      <c r="J4799" t="s">
        <v>468</v>
      </c>
      <c r="K4799" t="s">
        <v>56</v>
      </c>
      <c r="L4799" t="s">
        <v>57</v>
      </c>
      <c r="M4799" t="s">
        <v>23</v>
      </c>
      <c r="N4799" t="s">
        <v>27</v>
      </c>
      <c r="O4799" t="s">
        <v>27</v>
      </c>
      <c r="P4799" t="s">
        <v>27</v>
      </c>
      <c r="Q4799" s="1">
        <v>39750.419444444444</v>
      </c>
      <c r="R4799" s="1">
        <v>42968.477777777778</v>
      </c>
      <c r="S4799">
        <v>313</v>
      </c>
      <c r="T4799">
        <v>497</v>
      </c>
      <c r="U4799">
        <v>405</v>
      </c>
    </row>
    <row r="4800" spans="1:21" x14ac:dyDescent="0.25">
      <c r="A4800" t="s">
        <v>21</v>
      </c>
      <c r="B4800" t="s">
        <v>1709</v>
      </c>
      <c r="C4800" t="s">
        <v>23</v>
      </c>
      <c r="D4800" t="s">
        <v>1710</v>
      </c>
      <c r="F4800" t="s">
        <v>26</v>
      </c>
      <c r="G4800" t="s">
        <v>27</v>
      </c>
      <c r="H4800">
        <v>2</v>
      </c>
      <c r="I4800">
        <v>2</v>
      </c>
      <c r="J4800" t="s">
        <v>27</v>
      </c>
      <c r="K4800" t="s">
        <v>1711</v>
      </c>
      <c r="L4800" t="s">
        <v>1712</v>
      </c>
      <c r="M4800" t="s">
        <v>23</v>
      </c>
      <c r="N4800" t="s">
        <v>27</v>
      </c>
      <c r="O4800" t="s">
        <v>27</v>
      </c>
      <c r="P4800" t="s">
        <v>27</v>
      </c>
      <c r="Q4800" s="1">
        <v>42738.51666666667</v>
      </c>
      <c r="R4800" s="1">
        <v>42788.59375</v>
      </c>
      <c r="S4800" t="s">
        <v>27</v>
      </c>
      <c r="T4800" t="s">
        <v>27</v>
      </c>
      <c r="U4800" t="s">
        <v>27</v>
      </c>
    </row>
    <row r="4801" spans="1:21" x14ac:dyDescent="0.25">
      <c r="A4801" t="s">
        <v>21</v>
      </c>
      <c r="B4801" t="s">
        <v>1732</v>
      </c>
      <c r="C4801" t="s">
        <v>23</v>
      </c>
      <c r="D4801" t="s">
        <v>1733</v>
      </c>
      <c r="F4801" t="s">
        <v>107</v>
      </c>
      <c r="G4801" t="s">
        <v>27</v>
      </c>
      <c r="H4801">
        <v>1</v>
      </c>
      <c r="I4801">
        <v>2</v>
      </c>
      <c r="J4801" t="s">
        <v>27</v>
      </c>
      <c r="K4801" t="s">
        <v>518</v>
      </c>
      <c r="L4801" t="s">
        <v>520</v>
      </c>
      <c r="M4801" t="s">
        <v>23</v>
      </c>
      <c r="N4801" t="s">
        <v>27</v>
      </c>
      <c r="O4801" t="s">
        <v>27</v>
      </c>
      <c r="P4801" t="s">
        <v>27</v>
      </c>
      <c r="Q4801" s="1">
        <v>38341.571527777778</v>
      </c>
      <c r="R4801" s="1">
        <v>40222.845833333333</v>
      </c>
      <c r="S4801" t="s">
        <v>27</v>
      </c>
      <c r="T4801" t="s">
        <v>27</v>
      </c>
      <c r="U4801" t="s">
        <v>27</v>
      </c>
    </row>
    <row r="4802" spans="1:21" x14ac:dyDescent="0.25">
      <c r="A4802" t="s">
        <v>21</v>
      </c>
      <c r="B4802" t="s">
        <v>67</v>
      </c>
      <c r="C4802" t="s">
        <v>23</v>
      </c>
      <c r="D4802" t="s">
        <v>68</v>
      </c>
      <c r="E4802" t="s">
        <v>290</v>
      </c>
      <c r="F4802" t="s">
        <v>26</v>
      </c>
      <c r="G4802" t="s">
        <v>27</v>
      </c>
      <c r="H4802">
        <v>2</v>
      </c>
      <c r="I4802">
        <v>2</v>
      </c>
      <c r="J4802" t="s">
        <v>1745</v>
      </c>
      <c r="K4802" t="s">
        <v>67</v>
      </c>
      <c r="L4802" t="s">
        <v>68</v>
      </c>
      <c r="M4802" t="s">
        <v>23</v>
      </c>
      <c r="N4802" t="s">
        <v>27</v>
      </c>
      <c r="O4802" t="s">
        <v>27</v>
      </c>
      <c r="P4802" t="s">
        <v>27</v>
      </c>
      <c r="Q4802" s="1">
        <v>42661.672222222223</v>
      </c>
      <c r="R4802" s="1">
        <v>42921.558333333334</v>
      </c>
      <c r="S4802">
        <v>0.4</v>
      </c>
      <c r="T4802">
        <v>1.1000000000000001</v>
      </c>
      <c r="U4802">
        <v>0.75</v>
      </c>
    </row>
    <row r="4803" spans="1:21" x14ac:dyDescent="0.25">
      <c r="A4803" t="s">
        <v>21</v>
      </c>
      <c r="B4803" t="s">
        <v>1790</v>
      </c>
      <c r="C4803" t="s">
        <v>23</v>
      </c>
      <c r="D4803" t="s">
        <v>1791</v>
      </c>
      <c r="F4803" t="s">
        <v>26</v>
      </c>
      <c r="G4803" t="s">
        <v>27</v>
      </c>
      <c r="H4803">
        <v>2</v>
      </c>
      <c r="I4803">
        <v>2</v>
      </c>
      <c r="J4803" t="s">
        <v>27</v>
      </c>
      <c r="K4803" t="s">
        <v>1790</v>
      </c>
      <c r="L4803" t="s">
        <v>1792</v>
      </c>
      <c r="M4803" t="s">
        <v>23</v>
      </c>
      <c r="N4803" t="s">
        <v>27</v>
      </c>
      <c r="O4803" t="s">
        <v>27</v>
      </c>
      <c r="P4803" t="s">
        <v>27</v>
      </c>
      <c r="Q4803" s="1">
        <v>42283.614583333336</v>
      </c>
      <c r="R4803" s="1">
        <v>42874.990972222222</v>
      </c>
      <c r="S4803" t="s">
        <v>27</v>
      </c>
      <c r="T4803" t="s">
        <v>27</v>
      </c>
      <c r="U4803" t="s">
        <v>27</v>
      </c>
    </row>
    <row r="4804" spans="1:21" x14ac:dyDescent="0.25">
      <c r="A4804" t="s">
        <v>21</v>
      </c>
      <c r="B4804" t="s">
        <v>1793</v>
      </c>
      <c r="C4804" t="s">
        <v>23</v>
      </c>
      <c r="D4804" t="s">
        <v>1794</v>
      </c>
      <c r="F4804" t="s">
        <v>26</v>
      </c>
      <c r="G4804" t="s">
        <v>27</v>
      </c>
      <c r="H4804">
        <v>2</v>
      </c>
      <c r="I4804">
        <v>2</v>
      </c>
      <c r="J4804" t="s">
        <v>27</v>
      </c>
      <c r="K4804" t="s">
        <v>1790</v>
      </c>
      <c r="L4804" t="s">
        <v>1792</v>
      </c>
      <c r="M4804" t="s">
        <v>23</v>
      </c>
      <c r="N4804" t="s">
        <v>27</v>
      </c>
      <c r="O4804" t="s">
        <v>27</v>
      </c>
      <c r="P4804" t="s">
        <v>27</v>
      </c>
      <c r="Q4804" s="1">
        <v>42283.614583333336</v>
      </c>
      <c r="R4804" s="1">
        <v>42874.990972222222</v>
      </c>
      <c r="S4804" t="s">
        <v>27</v>
      </c>
      <c r="T4804" t="s">
        <v>27</v>
      </c>
      <c r="U4804" t="s">
        <v>27</v>
      </c>
    </row>
    <row r="4805" spans="1:21" x14ac:dyDescent="0.25">
      <c r="A4805" t="s">
        <v>21</v>
      </c>
      <c r="B4805" t="s">
        <v>1800</v>
      </c>
      <c r="C4805" t="s">
        <v>23</v>
      </c>
      <c r="D4805" t="s">
        <v>1801</v>
      </c>
      <c r="E4805" t="s">
        <v>85</v>
      </c>
      <c r="F4805" t="s">
        <v>26</v>
      </c>
      <c r="G4805" t="s">
        <v>27</v>
      </c>
      <c r="H4805">
        <v>1</v>
      </c>
      <c r="I4805">
        <v>2</v>
      </c>
      <c r="J4805" t="s">
        <v>27</v>
      </c>
      <c r="K4805" t="s">
        <v>1800</v>
      </c>
      <c r="L4805" t="s">
        <v>1801</v>
      </c>
      <c r="M4805" t="s">
        <v>23</v>
      </c>
      <c r="N4805" t="s">
        <v>27</v>
      </c>
      <c r="O4805" t="s">
        <v>27</v>
      </c>
      <c r="P4805" t="s">
        <v>27</v>
      </c>
      <c r="Q4805" s="1">
        <v>39282.436111111114</v>
      </c>
      <c r="R4805" s="1">
        <v>39282.436111111114</v>
      </c>
      <c r="S4805" t="s">
        <v>27</v>
      </c>
      <c r="T4805" t="s">
        <v>27</v>
      </c>
      <c r="U4805" t="s">
        <v>27</v>
      </c>
    </row>
    <row r="4806" spans="1:21" x14ac:dyDescent="0.25">
      <c r="A4806" t="s">
        <v>21</v>
      </c>
      <c r="B4806" t="s">
        <v>1805</v>
      </c>
      <c r="C4806" t="s">
        <v>23</v>
      </c>
      <c r="D4806" t="s">
        <v>1806</v>
      </c>
      <c r="F4806" t="s">
        <v>26</v>
      </c>
      <c r="G4806" t="s">
        <v>27</v>
      </c>
      <c r="H4806">
        <v>2</v>
      </c>
      <c r="I4806">
        <v>2</v>
      </c>
      <c r="J4806" t="s">
        <v>27</v>
      </c>
      <c r="K4806" t="s">
        <v>1807</v>
      </c>
      <c r="L4806" t="s">
        <v>1808</v>
      </c>
      <c r="M4806" t="s">
        <v>23</v>
      </c>
      <c r="N4806" t="s">
        <v>27</v>
      </c>
      <c r="O4806" t="s">
        <v>27</v>
      </c>
      <c r="P4806" t="s">
        <v>27</v>
      </c>
      <c r="Q4806" s="1">
        <v>39282.703472222223</v>
      </c>
      <c r="R4806" s="1">
        <v>39339.659722222219</v>
      </c>
      <c r="S4806" t="s">
        <v>27</v>
      </c>
      <c r="T4806" t="s">
        <v>27</v>
      </c>
      <c r="U4806" t="s">
        <v>27</v>
      </c>
    </row>
    <row r="4807" spans="1:21" x14ac:dyDescent="0.25">
      <c r="A4807" t="s">
        <v>21</v>
      </c>
      <c r="B4807" t="s">
        <v>923</v>
      </c>
      <c r="C4807" t="s">
        <v>23</v>
      </c>
      <c r="D4807" t="s">
        <v>923</v>
      </c>
      <c r="E4807" t="s">
        <v>325</v>
      </c>
      <c r="F4807" t="s">
        <v>26</v>
      </c>
      <c r="G4807" t="s">
        <v>27</v>
      </c>
      <c r="H4807">
        <v>2</v>
      </c>
      <c r="I4807">
        <v>2</v>
      </c>
      <c r="J4807" t="s">
        <v>27</v>
      </c>
      <c r="K4807" t="s">
        <v>925</v>
      </c>
      <c r="L4807" t="s">
        <v>398</v>
      </c>
      <c r="M4807" t="s">
        <v>23</v>
      </c>
      <c r="N4807" t="s">
        <v>27</v>
      </c>
      <c r="O4807" t="s">
        <v>27</v>
      </c>
      <c r="P4807" t="s">
        <v>27</v>
      </c>
      <c r="Q4807" s="1">
        <v>42857.504861111112</v>
      </c>
      <c r="R4807" s="1">
        <v>43007.569444444445</v>
      </c>
      <c r="S4807" t="s">
        <v>27</v>
      </c>
      <c r="T4807" t="s">
        <v>27</v>
      </c>
      <c r="U4807" t="s">
        <v>27</v>
      </c>
    </row>
    <row r="4808" spans="1:21" x14ac:dyDescent="0.25">
      <c r="A4808" t="s">
        <v>21</v>
      </c>
      <c r="B4808" t="s">
        <v>1711</v>
      </c>
      <c r="C4808" t="s">
        <v>23</v>
      </c>
      <c r="D4808" t="s">
        <v>1712</v>
      </c>
      <c r="F4808" t="s">
        <v>26</v>
      </c>
      <c r="G4808" t="s">
        <v>27</v>
      </c>
      <c r="H4808">
        <v>2</v>
      </c>
      <c r="I4808">
        <v>2</v>
      </c>
      <c r="J4808" t="s">
        <v>27</v>
      </c>
      <c r="K4808" t="s">
        <v>1711</v>
      </c>
      <c r="L4808" t="s">
        <v>1712</v>
      </c>
      <c r="M4808" t="s">
        <v>23</v>
      </c>
      <c r="N4808" t="s">
        <v>27</v>
      </c>
      <c r="O4808" t="s">
        <v>27</v>
      </c>
      <c r="P4808" t="s">
        <v>27</v>
      </c>
      <c r="Q4808" s="1">
        <v>42738.51666666667</v>
      </c>
      <c r="R4808" s="1">
        <v>42788.59375</v>
      </c>
      <c r="S4808" t="s">
        <v>27</v>
      </c>
      <c r="T4808" t="s">
        <v>27</v>
      </c>
      <c r="U4808" t="s">
        <v>27</v>
      </c>
    </row>
    <row r="4809" spans="1:21" x14ac:dyDescent="0.25">
      <c r="A4809" t="s">
        <v>21</v>
      </c>
      <c r="B4809" t="s">
        <v>1833</v>
      </c>
      <c r="C4809" t="s">
        <v>23</v>
      </c>
      <c r="D4809" t="s">
        <v>1834</v>
      </c>
      <c r="E4809" t="s">
        <v>85</v>
      </c>
      <c r="F4809" t="s">
        <v>26</v>
      </c>
      <c r="G4809" t="s">
        <v>27</v>
      </c>
      <c r="H4809">
        <v>2</v>
      </c>
      <c r="I4809">
        <v>2</v>
      </c>
      <c r="J4809" t="s">
        <v>27</v>
      </c>
      <c r="K4809" t="s">
        <v>1833</v>
      </c>
      <c r="L4809" t="s">
        <v>1834</v>
      </c>
      <c r="M4809" t="s">
        <v>23</v>
      </c>
      <c r="N4809" t="s">
        <v>27</v>
      </c>
      <c r="O4809" t="s">
        <v>27</v>
      </c>
      <c r="P4809" t="s">
        <v>27</v>
      </c>
      <c r="Q4809" s="1">
        <v>42265.676388888889</v>
      </c>
      <c r="R4809" s="1">
        <v>42543.667361111111</v>
      </c>
      <c r="S4809">
        <v>0.4</v>
      </c>
      <c r="T4809">
        <v>0.4</v>
      </c>
      <c r="U4809">
        <v>0.4</v>
      </c>
    </row>
    <row r="4810" spans="1:21" x14ac:dyDescent="0.25">
      <c r="A4810" t="s">
        <v>21</v>
      </c>
      <c r="B4810" t="s">
        <v>53</v>
      </c>
      <c r="C4810" t="s">
        <v>23</v>
      </c>
      <c r="D4810" t="s">
        <v>54</v>
      </c>
      <c r="E4810" t="s">
        <v>55</v>
      </c>
      <c r="F4810" t="s">
        <v>26</v>
      </c>
      <c r="G4810" t="s">
        <v>27</v>
      </c>
      <c r="H4810">
        <v>2</v>
      </c>
      <c r="I4810">
        <v>2</v>
      </c>
      <c r="J4810" t="s">
        <v>1138</v>
      </c>
      <c r="K4810" t="s">
        <v>56</v>
      </c>
      <c r="L4810" t="s">
        <v>57</v>
      </c>
      <c r="M4810" t="s">
        <v>23</v>
      </c>
      <c r="N4810" t="s">
        <v>27</v>
      </c>
      <c r="O4810" t="s">
        <v>27</v>
      </c>
      <c r="P4810" t="s">
        <v>27</v>
      </c>
      <c r="Q4810" s="1">
        <v>39485.692361111112</v>
      </c>
      <c r="R4810" s="1">
        <v>39855.564583333333</v>
      </c>
      <c r="S4810">
        <v>90</v>
      </c>
      <c r="T4810">
        <v>132</v>
      </c>
      <c r="U4810">
        <v>111</v>
      </c>
    </row>
    <row r="4811" spans="1:21" x14ac:dyDescent="0.25">
      <c r="A4811" t="s">
        <v>21</v>
      </c>
      <c r="B4811" t="s">
        <v>1870</v>
      </c>
      <c r="C4811" t="s">
        <v>23</v>
      </c>
      <c r="D4811" t="s">
        <v>1871</v>
      </c>
      <c r="F4811" t="s">
        <v>26</v>
      </c>
      <c r="G4811" t="s">
        <v>27</v>
      </c>
      <c r="H4811">
        <v>2</v>
      </c>
      <c r="I4811">
        <v>2</v>
      </c>
      <c r="J4811" t="s">
        <v>27</v>
      </c>
      <c r="K4811" t="s">
        <v>492</v>
      </c>
      <c r="L4811" t="s">
        <v>493</v>
      </c>
      <c r="M4811" t="s">
        <v>23</v>
      </c>
      <c r="N4811" t="s">
        <v>27</v>
      </c>
      <c r="O4811" t="s">
        <v>27</v>
      </c>
      <c r="P4811" t="s">
        <v>27</v>
      </c>
      <c r="Q4811" s="1">
        <v>41732.638888888891</v>
      </c>
      <c r="R4811" s="1">
        <v>42955.631944444445</v>
      </c>
      <c r="S4811" t="s">
        <v>27</v>
      </c>
      <c r="T4811" t="s">
        <v>27</v>
      </c>
      <c r="U4811" t="s">
        <v>27</v>
      </c>
    </row>
    <row r="4812" spans="1:21" x14ac:dyDescent="0.25">
      <c r="A4812" t="s">
        <v>21</v>
      </c>
      <c r="B4812" t="s">
        <v>1891</v>
      </c>
      <c r="C4812" t="s">
        <v>23</v>
      </c>
      <c r="D4812" t="s">
        <v>1634</v>
      </c>
      <c r="F4812" t="s">
        <v>26</v>
      </c>
      <c r="G4812" t="s">
        <v>27</v>
      </c>
      <c r="H4812">
        <v>2</v>
      </c>
      <c r="I4812">
        <v>2</v>
      </c>
      <c r="J4812" t="s">
        <v>27</v>
      </c>
      <c r="K4812" t="s">
        <v>1891</v>
      </c>
      <c r="L4812" t="s">
        <v>1587</v>
      </c>
      <c r="M4812" t="s">
        <v>23</v>
      </c>
      <c r="N4812" t="s">
        <v>27</v>
      </c>
      <c r="O4812" t="s">
        <v>27</v>
      </c>
      <c r="P4812" t="s">
        <v>27</v>
      </c>
      <c r="Q4812" s="1">
        <v>42751.588194444441</v>
      </c>
      <c r="R4812" s="1">
        <v>42921.481944444444</v>
      </c>
      <c r="S4812" t="s">
        <v>27</v>
      </c>
      <c r="T4812" t="s">
        <v>27</v>
      </c>
      <c r="U4812" t="s">
        <v>27</v>
      </c>
    </row>
    <row r="4813" spans="1:21" x14ac:dyDescent="0.25">
      <c r="A4813" t="s">
        <v>21</v>
      </c>
      <c r="B4813" t="s">
        <v>583</v>
      </c>
      <c r="C4813" t="s">
        <v>23</v>
      </c>
      <c r="D4813" t="s">
        <v>583</v>
      </c>
      <c r="E4813" t="s">
        <v>325</v>
      </c>
      <c r="F4813" t="s">
        <v>26</v>
      </c>
      <c r="G4813" t="s">
        <v>27</v>
      </c>
      <c r="H4813">
        <v>2</v>
      </c>
      <c r="I4813">
        <v>2</v>
      </c>
      <c r="J4813" t="s">
        <v>27</v>
      </c>
      <c r="K4813" t="s">
        <v>925</v>
      </c>
      <c r="L4813" t="s">
        <v>398</v>
      </c>
      <c r="M4813" t="s">
        <v>23</v>
      </c>
      <c r="N4813" t="s">
        <v>27</v>
      </c>
      <c r="O4813" t="s">
        <v>27</v>
      </c>
      <c r="P4813" t="s">
        <v>27</v>
      </c>
      <c r="Q4813" s="1">
        <v>42857.504861111112</v>
      </c>
      <c r="R4813" s="1">
        <v>43007.569444444445</v>
      </c>
      <c r="S4813" t="s">
        <v>27</v>
      </c>
      <c r="T4813" t="s">
        <v>27</v>
      </c>
      <c r="U4813" t="s">
        <v>27</v>
      </c>
    </row>
    <row r="4814" spans="1:21" x14ac:dyDescent="0.25">
      <c r="A4814" t="s">
        <v>21</v>
      </c>
      <c r="B4814" t="s">
        <v>1419</v>
      </c>
      <c r="C4814" t="s">
        <v>23</v>
      </c>
      <c r="D4814" t="s">
        <v>668</v>
      </c>
      <c r="F4814" t="s">
        <v>26</v>
      </c>
      <c r="G4814" t="s">
        <v>27</v>
      </c>
      <c r="H4814">
        <v>2</v>
      </c>
      <c r="I4814">
        <v>2</v>
      </c>
      <c r="J4814" t="s">
        <v>27</v>
      </c>
      <c r="K4814" t="s">
        <v>1419</v>
      </c>
      <c r="L4814" t="s">
        <v>137</v>
      </c>
      <c r="M4814" t="s">
        <v>23</v>
      </c>
      <c r="N4814" t="s">
        <v>27</v>
      </c>
      <c r="O4814" t="s">
        <v>27</v>
      </c>
      <c r="P4814" t="s">
        <v>27</v>
      </c>
      <c r="Q4814" s="1">
        <v>42356.015277777777</v>
      </c>
      <c r="R4814" s="1">
        <v>42582.965277777781</v>
      </c>
      <c r="S4814" t="s">
        <v>27</v>
      </c>
      <c r="T4814" t="s">
        <v>27</v>
      </c>
      <c r="U4814" t="s">
        <v>27</v>
      </c>
    </row>
    <row r="4815" spans="1:21" x14ac:dyDescent="0.25">
      <c r="A4815" t="s">
        <v>21</v>
      </c>
      <c r="B4815" t="s">
        <v>1284</v>
      </c>
      <c r="C4815" t="s">
        <v>23</v>
      </c>
      <c r="D4815" t="s">
        <v>1285</v>
      </c>
      <c r="F4815" t="s">
        <v>26</v>
      </c>
      <c r="G4815" t="s">
        <v>27</v>
      </c>
      <c r="H4815">
        <v>1</v>
      </c>
      <c r="I4815">
        <v>2</v>
      </c>
      <c r="J4815" t="s">
        <v>27</v>
      </c>
      <c r="K4815" t="s">
        <v>1284</v>
      </c>
      <c r="L4815" t="s">
        <v>1285</v>
      </c>
      <c r="M4815" t="s">
        <v>23</v>
      </c>
      <c r="N4815" t="s">
        <v>27</v>
      </c>
      <c r="O4815" t="s">
        <v>27</v>
      </c>
      <c r="P4815" t="s">
        <v>27</v>
      </c>
      <c r="Q4815" s="1">
        <v>42342.981249999997</v>
      </c>
      <c r="R4815" s="1">
        <v>42441.04791666667</v>
      </c>
      <c r="S4815" t="s">
        <v>27</v>
      </c>
      <c r="T4815" t="s">
        <v>27</v>
      </c>
      <c r="U4815" t="s">
        <v>27</v>
      </c>
    </row>
    <row r="4816" spans="1:21" x14ac:dyDescent="0.25">
      <c r="A4816" t="s">
        <v>21</v>
      </c>
      <c r="B4816" t="s">
        <v>1915</v>
      </c>
      <c r="C4816" t="s">
        <v>23</v>
      </c>
      <c r="D4816" t="s">
        <v>1915</v>
      </c>
      <c r="F4816" t="s">
        <v>26</v>
      </c>
      <c r="G4816" t="s">
        <v>27</v>
      </c>
      <c r="H4816">
        <v>2</v>
      </c>
      <c r="I4816">
        <v>2</v>
      </c>
      <c r="J4816" t="s">
        <v>1916</v>
      </c>
      <c r="K4816" t="s">
        <v>1917</v>
      </c>
      <c r="L4816" t="s">
        <v>1918</v>
      </c>
      <c r="M4816" t="s">
        <v>23</v>
      </c>
      <c r="N4816" t="s">
        <v>27</v>
      </c>
      <c r="O4816" t="s">
        <v>27</v>
      </c>
      <c r="P4816" t="s">
        <v>27</v>
      </c>
      <c r="Q4816" s="1">
        <v>39344.616666666669</v>
      </c>
      <c r="R4816" s="1">
        <v>40043.392361111109</v>
      </c>
      <c r="S4816">
        <v>0.28799999999999998</v>
      </c>
      <c r="T4816">
        <v>0.32700000000000001</v>
      </c>
      <c r="U4816">
        <v>0.3075</v>
      </c>
    </row>
    <row r="4817" spans="1:21" x14ac:dyDescent="0.25">
      <c r="A4817" t="s">
        <v>21</v>
      </c>
      <c r="B4817" t="s">
        <v>1513</v>
      </c>
      <c r="C4817" t="s">
        <v>23</v>
      </c>
      <c r="D4817" t="s">
        <v>1937</v>
      </c>
      <c r="F4817" t="s">
        <v>107</v>
      </c>
      <c r="G4817" t="s">
        <v>27</v>
      </c>
      <c r="H4817">
        <v>2</v>
      </c>
      <c r="I4817">
        <v>2</v>
      </c>
      <c r="J4817" t="s">
        <v>27</v>
      </c>
      <c r="K4817" t="s">
        <v>503</v>
      </c>
      <c r="L4817" t="s">
        <v>504</v>
      </c>
      <c r="M4817" t="s">
        <v>23</v>
      </c>
      <c r="N4817" t="s">
        <v>27</v>
      </c>
      <c r="O4817" t="s">
        <v>27</v>
      </c>
      <c r="P4817" t="s">
        <v>27</v>
      </c>
      <c r="Q4817" s="1">
        <v>41137.663194444445</v>
      </c>
      <c r="R4817" s="1">
        <v>41267.746527777781</v>
      </c>
      <c r="S4817" t="s">
        <v>27</v>
      </c>
      <c r="T4817" t="s">
        <v>27</v>
      </c>
      <c r="U4817" t="s">
        <v>27</v>
      </c>
    </row>
    <row r="4818" spans="1:21" x14ac:dyDescent="0.25">
      <c r="A4818" t="s">
        <v>21</v>
      </c>
      <c r="B4818" t="s">
        <v>1599</v>
      </c>
      <c r="C4818" t="s">
        <v>23</v>
      </c>
      <c r="D4818" t="s">
        <v>2012</v>
      </c>
      <c r="F4818" t="s">
        <v>107</v>
      </c>
      <c r="G4818" t="s">
        <v>27</v>
      </c>
      <c r="H4818">
        <v>2</v>
      </c>
      <c r="I4818">
        <v>2</v>
      </c>
      <c r="J4818" t="s">
        <v>27</v>
      </c>
      <c r="K4818" t="s">
        <v>1599</v>
      </c>
      <c r="L4818" t="s">
        <v>2012</v>
      </c>
      <c r="M4818" t="s">
        <v>23</v>
      </c>
      <c r="N4818" t="s">
        <v>27</v>
      </c>
      <c r="O4818" t="s">
        <v>27</v>
      </c>
      <c r="P4818" t="s">
        <v>27</v>
      </c>
      <c r="Q4818" s="1">
        <v>39863.79791666667</v>
      </c>
      <c r="R4818" s="1">
        <v>41125.404861111114</v>
      </c>
      <c r="S4818" t="s">
        <v>27</v>
      </c>
      <c r="T4818" t="s">
        <v>27</v>
      </c>
      <c r="U4818" t="s">
        <v>27</v>
      </c>
    </row>
    <row r="4819" spans="1:21" x14ac:dyDescent="0.25">
      <c r="A4819" t="s">
        <v>21</v>
      </c>
      <c r="B4819" t="s">
        <v>1230</v>
      </c>
      <c r="C4819" t="s">
        <v>23</v>
      </c>
      <c r="D4819" t="s">
        <v>1231</v>
      </c>
      <c r="F4819" t="s">
        <v>78</v>
      </c>
      <c r="G4819" t="s">
        <v>27</v>
      </c>
      <c r="H4819">
        <v>2</v>
      </c>
      <c r="I4819">
        <v>2</v>
      </c>
      <c r="J4819" t="s">
        <v>27</v>
      </c>
      <c r="K4819" t="s">
        <v>147</v>
      </c>
      <c r="L4819" t="s">
        <v>342</v>
      </c>
      <c r="M4819" t="s">
        <v>23</v>
      </c>
      <c r="N4819" t="s">
        <v>27</v>
      </c>
      <c r="O4819" t="s">
        <v>27</v>
      </c>
      <c r="P4819" t="s">
        <v>27</v>
      </c>
      <c r="Q4819" s="1">
        <v>40220.448611111111</v>
      </c>
      <c r="R4819" s="1">
        <v>40220.527777777781</v>
      </c>
      <c r="S4819" t="s">
        <v>27</v>
      </c>
      <c r="T4819" t="s">
        <v>27</v>
      </c>
      <c r="U4819" t="s">
        <v>27</v>
      </c>
    </row>
    <row r="4820" spans="1:21" x14ac:dyDescent="0.25">
      <c r="A4820" t="s">
        <v>21</v>
      </c>
      <c r="B4820" t="s">
        <v>2119</v>
      </c>
      <c r="C4820" t="s">
        <v>23</v>
      </c>
      <c r="D4820" t="s">
        <v>2120</v>
      </c>
      <c r="F4820" t="s">
        <v>26</v>
      </c>
      <c r="G4820" t="s">
        <v>27</v>
      </c>
      <c r="H4820">
        <v>2</v>
      </c>
      <c r="I4820">
        <v>2</v>
      </c>
      <c r="J4820" t="s">
        <v>27</v>
      </c>
      <c r="K4820" t="s">
        <v>1807</v>
      </c>
      <c r="L4820" t="s">
        <v>1808</v>
      </c>
      <c r="M4820" t="s">
        <v>23</v>
      </c>
      <c r="N4820" t="s">
        <v>27</v>
      </c>
      <c r="O4820" t="s">
        <v>27</v>
      </c>
      <c r="P4820" t="s">
        <v>27</v>
      </c>
      <c r="Q4820" s="1">
        <v>39282.703472222223</v>
      </c>
      <c r="R4820" s="1">
        <v>39339.659722222219</v>
      </c>
      <c r="S4820" t="s">
        <v>27</v>
      </c>
      <c r="T4820" t="s">
        <v>27</v>
      </c>
      <c r="U4820" t="s">
        <v>27</v>
      </c>
    </row>
    <row r="4821" spans="1:21" x14ac:dyDescent="0.25">
      <c r="A4821" t="s">
        <v>21</v>
      </c>
      <c r="B4821" t="s">
        <v>1105</v>
      </c>
      <c r="C4821" t="s">
        <v>23</v>
      </c>
      <c r="D4821" t="s">
        <v>585</v>
      </c>
      <c r="F4821" t="s">
        <v>26</v>
      </c>
      <c r="G4821" t="s">
        <v>27</v>
      </c>
      <c r="H4821">
        <v>2</v>
      </c>
      <c r="I4821">
        <v>2</v>
      </c>
      <c r="J4821" t="s">
        <v>27</v>
      </c>
      <c r="K4821" t="s">
        <v>1105</v>
      </c>
      <c r="L4821" t="s">
        <v>1106</v>
      </c>
      <c r="M4821" t="s">
        <v>23</v>
      </c>
      <c r="N4821" t="s">
        <v>27</v>
      </c>
      <c r="O4821" t="s">
        <v>27</v>
      </c>
      <c r="P4821" t="s">
        <v>27</v>
      </c>
      <c r="Q4821" s="1">
        <v>40771.773611111108</v>
      </c>
      <c r="R4821" s="1">
        <v>41990.62777777778</v>
      </c>
      <c r="S4821">
        <v>0</v>
      </c>
      <c r="T4821">
        <v>1.2E-2</v>
      </c>
      <c r="U4821">
        <v>6.0000000000000001E-3</v>
      </c>
    </row>
    <row r="4822" spans="1:21" x14ac:dyDescent="0.25">
      <c r="A4822" t="s">
        <v>21</v>
      </c>
      <c r="B4822" t="s">
        <v>450</v>
      </c>
      <c r="C4822" t="s">
        <v>23</v>
      </c>
      <c r="D4822" t="s">
        <v>2154</v>
      </c>
      <c r="F4822" t="s">
        <v>107</v>
      </c>
      <c r="G4822" t="s">
        <v>27</v>
      </c>
      <c r="H4822">
        <v>2</v>
      </c>
      <c r="I4822">
        <v>2</v>
      </c>
      <c r="J4822" t="s">
        <v>27</v>
      </c>
      <c r="K4822" t="s">
        <v>450</v>
      </c>
      <c r="L4822" t="s">
        <v>451</v>
      </c>
      <c r="M4822" t="s">
        <v>23</v>
      </c>
      <c r="N4822" t="s">
        <v>27</v>
      </c>
      <c r="O4822" t="s">
        <v>27</v>
      </c>
      <c r="P4822" t="s">
        <v>27</v>
      </c>
      <c r="Q4822" s="1">
        <v>38632.669444444444</v>
      </c>
      <c r="R4822" s="1">
        <v>41178.621527777781</v>
      </c>
      <c r="S4822" t="s">
        <v>27</v>
      </c>
      <c r="T4822" t="s">
        <v>27</v>
      </c>
      <c r="U4822" t="s">
        <v>27</v>
      </c>
    </row>
    <row r="4823" spans="1:21" x14ac:dyDescent="0.25">
      <c r="A4823" t="s">
        <v>21</v>
      </c>
      <c r="B4823" t="s">
        <v>1118</v>
      </c>
      <c r="C4823" t="s">
        <v>23</v>
      </c>
      <c r="D4823" t="s">
        <v>1117</v>
      </c>
      <c r="F4823" t="s">
        <v>26</v>
      </c>
      <c r="G4823" t="s">
        <v>27</v>
      </c>
      <c r="H4823">
        <v>2</v>
      </c>
      <c r="I4823">
        <v>2</v>
      </c>
      <c r="J4823" t="s">
        <v>27</v>
      </c>
      <c r="K4823" t="s">
        <v>1118</v>
      </c>
      <c r="L4823" t="s">
        <v>1117</v>
      </c>
      <c r="M4823" t="s">
        <v>23</v>
      </c>
      <c r="N4823" t="s">
        <v>27</v>
      </c>
      <c r="O4823" t="s">
        <v>27</v>
      </c>
      <c r="P4823" t="s">
        <v>27</v>
      </c>
      <c r="Q4823" s="1">
        <v>42619.737500000003</v>
      </c>
      <c r="R4823" s="1">
        <v>42782.710416666669</v>
      </c>
      <c r="S4823" t="s">
        <v>27</v>
      </c>
      <c r="T4823" t="s">
        <v>27</v>
      </c>
      <c r="U4823" t="s">
        <v>27</v>
      </c>
    </row>
    <row r="4824" spans="1:21" x14ac:dyDescent="0.25">
      <c r="A4824" t="s">
        <v>21</v>
      </c>
      <c r="B4824" t="s">
        <v>53</v>
      </c>
      <c r="C4824" t="s">
        <v>23</v>
      </c>
      <c r="D4824" t="s">
        <v>54</v>
      </c>
      <c r="E4824" t="s">
        <v>55</v>
      </c>
      <c r="F4824" t="s">
        <v>26</v>
      </c>
      <c r="G4824" t="s">
        <v>27</v>
      </c>
      <c r="H4824">
        <v>2</v>
      </c>
      <c r="I4824">
        <v>2</v>
      </c>
      <c r="J4824" t="s">
        <v>971</v>
      </c>
      <c r="K4824" t="s">
        <v>56</v>
      </c>
      <c r="L4824" t="s">
        <v>57</v>
      </c>
      <c r="M4824" t="s">
        <v>23</v>
      </c>
      <c r="N4824" t="s">
        <v>27</v>
      </c>
      <c r="O4824" t="s">
        <v>27</v>
      </c>
      <c r="P4824" t="s">
        <v>27</v>
      </c>
      <c r="Q4824" s="1">
        <v>42261.439583333333</v>
      </c>
      <c r="R4824" s="1">
        <v>42502.529166666667</v>
      </c>
      <c r="S4824">
        <v>221</v>
      </c>
      <c r="T4824">
        <v>278</v>
      </c>
      <c r="U4824">
        <v>249.5</v>
      </c>
    </row>
    <row r="4825" spans="1:21" x14ac:dyDescent="0.25">
      <c r="A4825" t="s">
        <v>21</v>
      </c>
      <c r="B4825" t="s">
        <v>2199</v>
      </c>
      <c r="C4825" t="s">
        <v>23</v>
      </c>
      <c r="D4825" t="s">
        <v>2200</v>
      </c>
      <c r="F4825" t="s">
        <v>26</v>
      </c>
      <c r="G4825" t="s">
        <v>27</v>
      </c>
      <c r="H4825">
        <v>2</v>
      </c>
      <c r="I4825">
        <v>2</v>
      </c>
      <c r="J4825" t="s">
        <v>27</v>
      </c>
      <c r="K4825" t="s">
        <v>2199</v>
      </c>
      <c r="L4825" t="s">
        <v>2200</v>
      </c>
      <c r="M4825" t="s">
        <v>23</v>
      </c>
      <c r="N4825" t="s">
        <v>27</v>
      </c>
      <c r="O4825" t="s">
        <v>27</v>
      </c>
      <c r="P4825" t="s">
        <v>27</v>
      </c>
      <c r="Q4825" s="1">
        <v>39708.607638888891</v>
      </c>
      <c r="R4825" s="1">
        <v>42473.443055555559</v>
      </c>
      <c r="S4825">
        <v>107</v>
      </c>
      <c r="T4825">
        <v>184</v>
      </c>
      <c r="U4825">
        <v>145.5</v>
      </c>
    </row>
    <row r="4826" spans="1:21" x14ac:dyDescent="0.25">
      <c r="A4826" t="s">
        <v>21</v>
      </c>
      <c r="B4826" t="s">
        <v>975</v>
      </c>
      <c r="C4826" t="s">
        <v>23</v>
      </c>
      <c r="D4826" t="s">
        <v>976</v>
      </c>
      <c r="F4826" t="s">
        <v>26</v>
      </c>
      <c r="G4826" t="s">
        <v>27</v>
      </c>
      <c r="H4826">
        <v>2</v>
      </c>
      <c r="I4826">
        <v>2</v>
      </c>
      <c r="J4826" t="s">
        <v>27</v>
      </c>
      <c r="K4826" t="s">
        <v>557</v>
      </c>
      <c r="L4826" t="s">
        <v>558</v>
      </c>
      <c r="M4826" t="s">
        <v>23</v>
      </c>
      <c r="N4826" t="s">
        <v>27</v>
      </c>
      <c r="O4826" t="s">
        <v>27</v>
      </c>
      <c r="P4826" t="s">
        <v>27</v>
      </c>
      <c r="Q4826" s="1">
        <v>41792.690972222219</v>
      </c>
      <c r="R4826" s="1">
        <v>42562.613888888889</v>
      </c>
      <c r="S4826" t="s">
        <v>27</v>
      </c>
      <c r="T4826" t="s">
        <v>27</v>
      </c>
      <c r="U4826" t="s">
        <v>27</v>
      </c>
    </row>
    <row r="4827" spans="1:21" x14ac:dyDescent="0.25">
      <c r="A4827" t="s">
        <v>21</v>
      </c>
      <c r="B4827" t="s">
        <v>128</v>
      </c>
      <c r="C4827" t="s">
        <v>23</v>
      </c>
      <c r="D4827" t="s">
        <v>129</v>
      </c>
      <c r="F4827" t="s">
        <v>130</v>
      </c>
      <c r="G4827" t="s">
        <v>27</v>
      </c>
      <c r="H4827">
        <v>2</v>
      </c>
      <c r="I4827">
        <v>2</v>
      </c>
      <c r="J4827" t="s">
        <v>27</v>
      </c>
      <c r="K4827" t="s">
        <v>2237</v>
      </c>
      <c r="L4827" t="s">
        <v>2238</v>
      </c>
      <c r="M4827" t="s">
        <v>23</v>
      </c>
      <c r="N4827" t="s">
        <v>27</v>
      </c>
      <c r="O4827" t="s">
        <v>27</v>
      </c>
      <c r="P4827" t="s">
        <v>27</v>
      </c>
      <c r="Q4827" s="1">
        <v>36206.200694444444</v>
      </c>
      <c r="R4827" s="1">
        <v>36294.75277777778</v>
      </c>
      <c r="S4827" t="s">
        <v>27</v>
      </c>
      <c r="T4827" t="s">
        <v>27</v>
      </c>
      <c r="U4827" t="s">
        <v>27</v>
      </c>
    </row>
    <row r="4828" spans="1:21" x14ac:dyDescent="0.25">
      <c r="A4828" t="s">
        <v>21</v>
      </c>
      <c r="B4828" t="s">
        <v>2291</v>
      </c>
      <c r="C4828" t="s">
        <v>23</v>
      </c>
      <c r="D4828" t="s">
        <v>2292</v>
      </c>
      <c r="E4828" t="s">
        <v>429</v>
      </c>
      <c r="F4828" t="s">
        <v>26</v>
      </c>
      <c r="G4828" t="s">
        <v>27</v>
      </c>
      <c r="H4828">
        <v>2</v>
      </c>
      <c r="I4828">
        <v>2</v>
      </c>
      <c r="J4828" t="s">
        <v>27</v>
      </c>
      <c r="K4828" t="s">
        <v>2293</v>
      </c>
      <c r="L4828" t="s">
        <v>2294</v>
      </c>
      <c r="M4828" t="s">
        <v>23</v>
      </c>
      <c r="N4828" t="s">
        <v>27</v>
      </c>
      <c r="O4828" t="s">
        <v>27</v>
      </c>
      <c r="P4828" t="s">
        <v>27</v>
      </c>
      <c r="Q4828" s="1">
        <v>42780.67083333333</v>
      </c>
      <c r="R4828" s="1">
        <v>42962.537499999999</v>
      </c>
      <c r="S4828" t="s">
        <v>27</v>
      </c>
      <c r="T4828" t="s">
        <v>27</v>
      </c>
      <c r="U4828" t="s">
        <v>27</v>
      </c>
    </row>
    <row r="4829" spans="1:21" x14ac:dyDescent="0.25">
      <c r="A4829" t="s">
        <v>21</v>
      </c>
      <c r="B4829" t="s">
        <v>2302</v>
      </c>
      <c r="C4829" t="s">
        <v>23</v>
      </c>
      <c r="D4829" t="s">
        <v>2303</v>
      </c>
      <c r="F4829" t="s">
        <v>26</v>
      </c>
      <c r="G4829" t="s">
        <v>27</v>
      </c>
      <c r="H4829">
        <v>2</v>
      </c>
      <c r="I4829">
        <v>2</v>
      </c>
      <c r="J4829" t="s">
        <v>27</v>
      </c>
      <c r="K4829" t="s">
        <v>2221</v>
      </c>
      <c r="L4829" t="s">
        <v>2222</v>
      </c>
      <c r="M4829" t="s">
        <v>23</v>
      </c>
      <c r="N4829" t="s">
        <v>27</v>
      </c>
      <c r="O4829" t="s">
        <v>27</v>
      </c>
      <c r="P4829" t="s">
        <v>27</v>
      </c>
      <c r="Q4829" s="1">
        <v>41625.973611111112</v>
      </c>
      <c r="R4829" s="1">
        <v>41947.681944444441</v>
      </c>
      <c r="S4829" t="s">
        <v>27</v>
      </c>
      <c r="T4829" t="s">
        <v>27</v>
      </c>
      <c r="U4829" t="s">
        <v>27</v>
      </c>
    </row>
    <row r="4830" spans="1:21" x14ac:dyDescent="0.25">
      <c r="A4830" t="s">
        <v>21</v>
      </c>
      <c r="B4830" t="s">
        <v>2368</v>
      </c>
      <c r="C4830" t="s">
        <v>23</v>
      </c>
      <c r="D4830" t="s">
        <v>2369</v>
      </c>
      <c r="F4830" t="s">
        <v>107</v>
      </c>
      <c r="G4830" t="s">
        <v>27</v>
      </c>
      <c r="H4830">
        <v>2</v>
      </c>
      <c r="I4830">
        <v>2</v>
      </c>
      <c r="J4830" t="s">
        <v>27</v>
      </c>
      <c r="K4830" t="s">
        <v>2370</v>
      </c>
      <c r="L4830" t="s">
        <v>2371</v>
      </c>
      <c r="M4830" t="s">
        <v>23</v>
      </c>
      <c r="N4830" t="s">
        <v>27</v>
      </c>
      <c r="O4830" t="s">
        <v>27</v>
      </c>
      <c r="P4830" t="s">
        <v>27</v>
      </c>
      <c r="Q4830" s="1">
        <v>39703.510416666664</v>
      </c>
      <c r="R4830" s="1">
        <v>39827.499305555553</v>
      </c>
      <c r="S4830" t="s">
        <v>27</v>
      </c>
      <c r="T4830" t="s">
        <v>27</v>
      </c>
      <c r="U4830" t="s">
        <v>27</v>
      </c>
    </row>
    <row r="4831" spans="1:21" x14ac:dyDescent="0.25">
      <c r="A4831" t="s">
        <v>21</v>
      </c>
      <c r="B4831" t="s">
        <v>2432</v>
      </c>
      <c r="C4831" t="s">
        <v>23</v>
      </c>
      <c r="D4831" t="s">
        <v>2433</v>
      </c>
      <c r="F4831" t="s">
        <v>26</v>
      </c>
      <c r="G4831" t="s">
        <v>27</v>
      </c>
      <c r="H4831">
        <v>2</v>
      </c>
      <c r="I4831">
        <v>2</v>
      </c>
      <c r="J4831" t="s">
        <v>27</v>
      </c>
      <c r="K4831" t="s">
        <v>2434</v>
      </c>
      <c r="L4831" t="s">
        <v>1812</v>
      </c>
      <c r="M4831" t="s">
        <v>23</v>
      </c>
      <c r="N4831" t="s">
        <v>27</v>
      </c>
      <c r="O4831" t="s">
        <v>27</v>
      </c>
      <c r="P4831" t="s">
        <v>27</v>
      </c>
      <c r="Q4831" s="1">
        <v>42695.558333333334</v>
      </c>
      <c r="R4831" s="1">
        <v>42829.456944444442</v>
      </c>
      <c r="S4831" t="s">
        <v>27</v>
      </c>
      <c r="T4831" t="s">
        <v>27</v>
      </c>
      <c r="U4831" t="s">
        <v>27</v>
      </c>
    </row>
    <row r="4832" spans="1:21" x14ac:dyDescent="0.25">
      <c r="A4832" t="s">
        <v>21</v>
      </c>
      <c r="B4832" t="s">
        <v>908</v>
      </c>
      <c r="C4832" t="s">
        <v>23</v>
      </c>
      <c r="D4832" t="s">
        <v>1194</v>
      </c>
      <c r="F4832" t="s">
        <v>26</v>
      </c>
      <c r="G4832" t="s">
        <v>27</v>
      </c>
      <c r="H4832">
        <v>2</v>
      </c>
      <c r="I4832">
        <v>2</v>
      </c>
      <c r="J4832" t="s">
        <v>27</v>
      </c>
      <c r="K4832" t="s">
        <v>908</v>
      </c>
      <c r="L4832" t="s">
        <v>1194</v>
      </c>
      <c r="M4832" t="s">
        <v>23</v>
      </c>
      <c r="N4832" t="s">
        <v>27</v>
      </c>
      <c r="O4832" t="s">
        <v>27</v>
      </c>
      <c r="P4832" t="s">
        <v>27</v>
      </c>
      <c r="Q4832" s="1">
        <v>41782.949305555558</v>
      </c>
      <c r="R4832" s="1">
        <v>42941.602777777778</v>
      </c>
      <c r="S4832" t="s">
        <v>27</v>
      </c>
      <c r="T4832" t="s">
        <v>27</v>
      </c>
      <c r="U4832" t="s">
        <v>27</v>
      </c>
    </row>
    <row r="4833" spans="1:21" x14ac:dyDescent="0.25">
      <c r="A4833" t="s">
        <v>21</v>
      </c>
      <c r="B4833" t="s">
        <v>2391</v>
      </c>
      <c r="C4833" t="s">
        <v>23</v>
      </c>
      <c r="D4833" t="s">
        <v>2391</v>
      </c>
      <c r="E4833" t="s">
        <v>325</v>
      </c>
      <c r="F4833" t="s">
        <v>26</v>
      </c>
      <c r="G4833" t="s">
        <v>27</v>
      </c>
      <c r="H4833">
        <v>2</v>
      </c>
      <c r="I4833">
        <v>2</v>
      </c>
      <c r="J4833" t="s">
        <v>2495</v>
      </c>
      <c r="K4833" t="s">
        <v>2330</v>
      </c>
      <c r="L4833" t="s">
        <v>2331</v>
      </c>
      <c r="M4833" t="s">
        <v>23</v>
      </c>
      <c r="N4833" t="s">
        <v>27</v>
      </c>
      <c r="O4833" t="s">
        <v>27</v>
      </c>
      <c r="P4833" t="s">
        <v>27</v>
      </c>
      <c r="Q4833" s="1">
        <v>39140.429861111108</v>
      </c>
      <c r="R4833" s="1">
        <v>39554.43472222222</v>
      </c>
      <c r="S4833">
        <v>0.69</v>
      </c>
      <c r="T4833">
        <v>1.71</v>
      </c>
      <c r="U4833">
        <v>1.2</v>
      </c>
    </row>
    <row r="4834" spans="1:21" x14ac:dyDescent="0.25">
      <c r="A4834" t="s">
        <v>21</v>
      </c>
      <c r="B4834" t="s">
        <v>2313</v>
      </c>
      <c r="C4834" t="s">
        <v>23</v>
      </c>
      <c r="D4834" t="s">
        <v>2313</v>
      </c>
      <c r="E4834" t="s">
        <v>46</v>
      </c>
      <c r="F4834" t="s">
        <v>26</v>
      </c>
      <c r="G4834" t="s">
        <v>27</v>
      </c>
      <c r="H4834">
        <v>2</v>
      </c>
      <c r="I4834">
        <v>2</v>
      </c>
      <c r="J4834" t="s">
        <v>2531</v>
      </c>
      <c r="K4834" t="s">
        <v>2315</v>
      </c>
      <c r="L4834" t="s">
        <v>2316</v>
      </c>
      <c r="M4834" t="s">
        <v>23</v>
      </c>
      <c r="N4834" t="s">
        <v>27</v>
      </c>
      <c r="O4834" t="s">
        <v>27</v>
      </c>
      <c r="P4834" t="s">
        <v>27</v>
      </c>
      <c r="Q4834" s="1">
        <v>38320.682638888888</v>
      </c>
      <c r="R4834" s="1">
        <v>39123.59652777778</v>
      </c>
      <c r="S4834">
        <v>0.13</v>
      </c>
      <c r="T4834">
        <v>0.15</v>
      </c>
      <c r="U4834">
        <v>0.14000000000000001</v>
      </c>
    </row>
    <row r="4835" spans="1:21" x14ac:dyDescent="0.25">
      <c r="A4835" t="s">
        <v>21</v>
      </c>
      <c r="B4835" t="s">
        <v>2560</v>
      </c>
      <c r="C4835" t="s">
        <v>23</v>
      </c>
      <c r="D4835" t="s">
        <v>2561</v>
      </c>
      <c r="E4835" t="s">
        <v>2412</v>
      </c>
      <c r="F4835" t="s">
        <v>26</v>
      </c>
      <c r="G4835" t="s">
        <v>27</v>
      </c>
      <c r="H4835">
        <v>2</v>
      </c>
      <c r="I4835">
        <v>2</v>
      </c>
      <c r="J4835" t="s">
        <v>27</v>
      </c>
      <c r="K4835" t="s">
        <v>2560</v>
      </c>
      <c r="L4835" t="s">
        <v>2561</v>
      </c>
      <c r="M4835" t="s">
        <v>23</v>
      </c>
      <c r="N4835" t="s">
        <v>27</v>
      </c>
      <c r="O4835" t="s">
        <v>27</v>
      </c>
      <c r="P4835" t="s">
        <v>27</v>
      </c>
      <c r="Q4835" s="1">
        <v>41962.65625</v>
      </c>
      <c r="R4835" s="1">
        <v>42543.667361111111</v>
      </c>
      <c r="S4835" t="s">
        <v>27</v>
      </c>
      <c r="T4835" t="s">
        <v>27</v>
      </c>
      <c r="U4835" t="s">
        <v>27</v>
      </c>
    </row>
    <row r="4836" spans="1:21" x14ac:dyDescent="0.25">
      <c r="A4836" t="s">
        <v>21</v>
      </c>
      <c r="B4836" t="s">
        <v>2572</v>
      </c>
      <c r="C4836" t="s">
        <v>23</v>
      </c>
      <c r="D4836" t="s">
        <v>2573</v>
      </c>
      <c r="F4836" t="s">
        <v>26</v>
      </c>
      <c r="G4836" t="s">
        <v>27</v>
      </c>
      <c r="H4836">
        <v>1</v>
      </c>
      <c r="I4836">
        <v>2</v>
      </c>
      <c r="J4836" t="s">
        <v>27</v>
      </c>
      <c r="K4836" t="s">
        <v>2572</v>
      </c>
      <c r="L4836" t="s">
        <v>2574</v>
      </c>
      <c r="M4836" t="s">
        <v>23</v>
      </c>
      <c r="N4836" t="s">
        <v>27</v>
      </c>
      <c r="O4836" t="s">
        <v>27</v>
      </c>
      <c r="P4836" t="s">
        <v>27</v>
      </c>
      <c r="Q4836" s="1">
        <v>42229.627083333333</v>
      </c>
      <c r="R4836" s="1">
        <v>42661.945833333331</v>
      </c>
      <c r="S4836" t="s">
        <v>27</v>
      </c>
      <c r="T4836" t="s">
        <v>27</v>
      </c>
      <c r="U4836" t="s">
        <v>27</v>
      </c>
    </row>
    <row r="4837" spans="1:21" x14ac:dyDescent="0.25">
      <c r="A4837" t="s">
        <v>21</v>
      </c>
      <c r="B4837" t="s">
        <v>778</v>
      </c>
      <c r="C4837" t="s">
        <v>23</v>
      </c>
      <c r="D4837" t="s">
        <v>2618</v>
      </c>
      <c r="F4837" t="s">
        <v>26</v>
      </c>
      <c r="G4837" t="s">
        <v>27</v>
      </c>
      <c r="H4837">
        <v>2</v>
      </c>
      <c r="I4837">
        <v>2</v>
      </c>
      <c r="J4837" t="s">
        <v>27</v>
      </c>
      <c r="K4837" t="s">
        <v>778</v>
      </c>
      <c r="L4837" t="s">
        <v>779</v>
      </c>
      <c r="M4837" t="s">
        <v>23</v>
      </c>
      <c r="N4837" t="s">
        <v>27</v>
      </c>
      <c r="O4837" t="s">
        <v>27</v>
      </c>
      <c r="P4837" t="s">
        <v>27</v>
      </c>
      <c r="Q4837" s="1">
        <v>41835.711111111108</v>
      </c>
      <c r="R4837" s="1">
        <v>42348.686111111114</v>
      </c>
      <c r="S4837" t="s">
        <v>27</v>
      </c>
      <c r="T4837" t="s">
        <v>27</v>
      </c>
      <c r="U4837" t="s">
        <v>27</v>
      </c>
    </row>
    <row r="4838" spans="1:21" x14ac:dyDescent="0.25">
      <c r="A4838" t="s">
        <v>21</v>
      </c>
      <c r="B4838" t="s">
        <v>2328</v>
      </c>
      <c r="C4838" t="s">
        <v>23</v>
      </c>
      <c r="D4838" t="s">
        <v>2328</v>
      </c>
      <c r="E4838" t="s">
        <v>325</v>
      </c>
      <c r="F4838" t="s">
        <v>26</v>
      </c>
      <c r="G4838" t="s">
        <v>27</v>
      </c>
      <c r="H4838">
        <v>2</v>
      </c>
      <c r="I4838">
        <v>2</v>
      </c>
      <c r="J4838" t="s">
        <v>2630</v>
      </c>
      <c r="K4838" t="s">
        <v>2330</v>
      </c>
      <c r="L4838" t="s">
        <v>2331</v>
      </c>
      <c r="M4838" t="s">
        <v>23</v>
      </c>
      <c r="N4838" t="s">
        <v>27</v>
      </c>
      <c r="O4838" t="s">
        <v>27</v>
      </c>
      <c r="P4838" t="s">
        <v>27</v>
      </c>
      <c r="Q4838" s="1">
        <v>39140.429861111108</v>
      </c>
      <c r="R4838" s="1">
        <v>39554.43472222222</v>
      </c>
      <c r="S4838">
        <v>0.38</v>
      </c>
      <c r="T4838">
        <v>0.83</v>
      </c>
      <c r="U4838">
        <v>0.60499999999999998</v>
      </c>
    </row>
    <row r="4839" spans="1:21" x14ac:dyDescent="0.25">
      <c r="A4839" t="s">
        <v>21</v>
      </c>
      <c r="B4839" t="s">
        <v>2597</v>
      </c>
      <c r="C4839" t="s">
        <v>23</v>
      </c>
      <c r="D4839" t="s">
        <v>2597</v>
      </c>
      <c r="E4839" t="s">
        <v>46</v>
      </c>
      <c r="F4839" t="s">
        <v>26</v>
      </c>
      <c r="G4839" t="s">
        <v>27</v>
      </c>
      <c r="H4839">
        <v>2</v>
      </c>
      <c r="I4839">
        <v>2</v>
      </c>
      <c r="J4839" t="s">
        <v>27</v>
      </c>
      <c r="K4839" t="s">
        <v>1917</v>
      </c>
      <c r="L4839" t="s">
        <v>1918</v>
      </c>
      <c r="M4839" t="s">
        <v>23</v>
      </c>
      <c r="N4839" t="s">
        <v>27</v>
      </c>
      <c r="O4839" t="s">
        <v>27</v>
      </c>
      <c r="P4839" t="s">
        <v>27</v>
      </c>
      <c r="Q4839" s="1">
        <v>42767.631944444445</v>
      </c>
      <c r="R4839" s="1">
        <v>42877.647222222222</v>
      </c>
      <c r="S4839" t="s">
        <v>27</v>
      </c>
      <c r="T4839" t="s">
        <v>27</v>
      </c>
      <c r="U4839" t="s">
        <v>27</v>
      </c>
    </row>
    <row r="4840" spans="1:21" x14ac:dyDescent="0.25">
      <c r="A4840" t="s">
        <v>21</v>
      </c>
      <c r="B4840" t="s">
        <v>2631</v>
      </c>
      <c r="C4840" t="s">
        <v>23</v>
      </c>
      <c r="D4840" t="s">
        <v>2631</v>
      </c>
      <c r="F4840" t="s">
        <v>26</v>
      </c>
      <c r="G4840" t="s">
        <v>27</v>
      </c>
      <c r="H4840">
        <v>2</v>
      </c>
      <c r="I4840">
        <v>2</v>
      </c>
      <c r="J4840" t="s">
        <v>27</v>
      </c>
      <c r="K4840" t="s">
        <v>557</v>
      </c>
      <c r="L4840" t="s">
        <v>558</v>
      </c>
      <c r="M4840" t="s">
        <v>23</v>
      </c>
      <c r="N4840" t="s">
        <v>27</v>
      </c>
      <c r="O4840" t="s">
        <v>27</v>
      </c>
      <c r="P4840" t="s">
        <v>27</v>
      </c>
      <c r="Q4840" s="1">
        <v>41792.690972222219</v>
      </c>
      <c r="R4840" s="1">
        <v>42562.613888888889</v>
      </c>
      <c r="S4840" t="s">
        <v>27</v>
      </c>
      <c r="T4840" t="s">
        <v>27</v>
      </c>
      <c r="U4840" t="s">
        <v>27</v>
      </c>
    </row>
    <row r="4841" spans="1:21" x14ac:dyDescent="0.25">
      <c r="A4841" t="s">
        <v>21</v>
      </c>
      <c r="B4841" t="s">
        <v>2391</v>
      </c>
      <c r="C4841" t="s">
        <v>23</v>
      </c>
      <c r="D4841" t="s">
        <v>2391</v>
      </c>
      <c r="E4841" t="s">
        <v>325</v>
      </c>
      <c r="F4841" t="s">
        <v>26</v>
      </c>
      <c r="G4841" t="s">
        <v>27</v>
      </c>
      <c r="H4841">
        <v>2</v>
      </c>
      <c r="I4841">
        <v>2</v>
      </c>
      <c r="J4841" t="s">
        <v>2737</v>
      </c>
      <c r="K4841" t="s">
        <v>2330</v>
      </c>
      <c r="L4841" t="s">
        <v>2331</v>
      </c>
      <c r="M4841" t="s">
        <v>23</v>
      </c>
      <c r="N4841" t="s">
        <v>27</v>
      </c>
      <c r="O4841" t="s">
        <v>27</v>
      </c>
      <c r="P4841" t="s">
        <v>27</v>
      </c>
      <c r="Q4841" s="1">
        <v>39123.59652777778</v>
      </c>
      <c r="R4841" s="1">
        <v>39172.436805555553</v>
      </c>
      <c r="S4841">
        <v>0.05</v>
      </c>
      <c r="T4841">
        <v>0.09</v>
      </c>
      <c r="U4841">
        <v>7.0000000000000007E-2</v>
      </c>
    </row>
    <row r="4842" spans="1:21" x14ac:dyDescent="0.25">
      <c r="A4842" t="s">
        <v>21</v>
      </c>
      <c r="B4842" t="s">
        <v>1112</v>
      </c>
      <c r="C4842" t="s">
        <v>23</v>
      </c>
      <c r="D4842" t="s">
        <v>2763</v>
      </c>
      <c r="E4842" t="s">
        <v>513</v>
      </c>
      <c r="F4842" t="s">
        <v>26</v>
      </c>
      <c r="G4842" t="s">
        <v>27</v>
      </c>
      <c r="H4842">
        <v>2</v>
      </c>
      <c r="I4842">
        <v>2</v>
      </c>
      <c r="J4842" t="s">
        <v>27</v>
      </c>
      <c r="K4842" t="s">
        <v>829</v>
      </c>
      <c r="L4842" t="s">
        <v>830</v>
      </c>
      <c r="M4842" t="s">
        <v>23</v>
      </c>
      <c r="N4842" t="s">
        <v>27</v>
      </c>
      <c r="O4842" t="s">
        <v>27</v>
      </c>
      <c r="P4842" t="s">
        <v>27</v>
      </c>
      <c r="Q4842" s="1">
        <v>42265.520833333336</v>
      </c>
      <c r="R4842" s="1">
        <v>42902.545138888891</v>
      </c>
      <c r="S4842">
        <v>52.5</v>
      </c>
      <c r="T4842">
        <v>52.5</v>
      </c>
      <c r="U4842">
        <v>52.5</v>
      </c>
    </row>
    <row r="4843" spans="1:21" x14ac:dyDescent="0.25">
      <c r="A4843" t="s">
        <v>21</v>
      </c>
      <c r="B4843" t="s">
        <v>2781</v>
      </c>
      <c r="C4843" t="s">
        <v>23</v>
      </c>
      <c r="D4843" t="s">
        <v>2782</v>
      </c>
      <c r="F4843" t="s">
        <v>107</v>
      </c>
      <c r="G4843" t="s">
        <v>27</v>
      </c>
      <c r="H4843">
        <v>2</v>
      </c>
      <c r="I4843">
        <v>2</v>
      </c>
      <c r="J4843" t="s">
        <v>27</v>
      </c>
      <c r="K4843" t="s">
        <v>2711</v>
      </c>
      <c r="L4843" t="s">
        <v>2712</v>
      </c>
      <c r="M4843" t="s">
        <v>23</v>
      </c>
      <c r="N4843" t="s">
        <v>27</v>
      </c>
      <c r="O4843" t="s">
        <v>27</v>
      </c>
      <c r="P4843" t="s">
        <v>27</v>
      </c>
      <c r="Q4843" s="1">
        <v>41026.661111111112</v>
      </c>
      <c r="R4843" s="1">
        <v>41387.506249999999</v>
      </c>
      <c r="S4843" t="s">
        <v>27</v>
      </c>
      <c r="T4843" t="s">
        <v>27</v>
      </c>
      <c r="U4843" t="s">
        <v>27</v>
      </c>
    </row>
    <row r="4844" spans="1:21" x14ac:dyDescent="0.25">
      <c r="A4844" t="s">
        <v>21</v>
      </c>
      <c r="B4844" t="s">
        <v>2786</v>
      </c>
      <c r="C4844" t="s">
        <v>23</v>
      </c>
      <c r="D4844" t="s">
        <v>1810</v>
      </c>
      <c r="F4844" t="s">
        <v>26</v>
      </c>
      <c r="G4844" t="s">
        <v>27</v>
      </c>
      <c r="H4844">
        <v>2</v>
      </c>
      <c r="I4844">
        <v>2</v>
      </c>
      <c r="J4844" t="s">
        <v>27</v>
      </c>
      <c r="K4844" t="s">
        <v>2434</v>
      </c>
      <c r="L4844" t="s">
        <v>1812</v>
      </c>
      <c r="M4844" t="s">
        <v>23</v>
      </c>
      <c r="N4844" t="s">
        <v>27</v>
      </c>
      <c r="O4844" t="s">
        <v>27</v>
      </c>
      <c r="P4844" t="s">
        <v>27</v>
      </c>
      <c r="Q4844" s="1">
        <v>42695.558333333334</v>
      </c>
      <c r="R4844" s="1">
        <v>42829.456944444442</v>
      </c>
      <c r="S4844" t="s">
        <v>27</v>
      </c>
      <c r="T4844" t="s">
        <v>27</v>
      </c>
      <c r="U4844" t="s">
        <v>27</v>
      </c>
    </row>
    <row r="4845" spans="1:21" x14ac:dyDescent="0.25">
      <c r="A4845" t="s">
        <v>21</v>
      </c>
      <c r="B4845" t="s">
        <v>2816</v>
      </c>
      <c r="C4845" t="s">
        <v>23</v>
      </c>
      <c r="D4845" t="s">
        <v>2817</v>
      </c>
      <c r="F4845" t="s">
        <v>26</v>
      </c>
      <c r="G4845" t="s">
        <v>27</v>
      </c>
      <c r="H4845">
        <v>2</v>
      </c>
      <c r="I4845">
        <v>2</v>
      </c>
      <c r="J4845" t="s">
        <v>27</v>
      </c>
      <c r="K4845" t="s">
        <v>2818</v>
      </c>
      <c r="L4845" t="s">
        <v>2819</v>
      </c>
      <c r="M4845" t="s">
        <v>23</v>
      </c>
      <c r="N4845" t="s">
        <v>27</v>
      </c>
      <c r="O4845" t="s">
        <v>27</v>
      </c>
      <c r="P4845" t="s">
        <v>27</v>
      </c>
      <c r="Q4845" s="1">
        <v>42634.754166666666</v>
      </c>
      <c r="R4845" s="1">
        <v>42986.592361111114</v>
      </c>
      <c r="S4845" t="s">
        <v>27</v>
      </c>
      <c r="T4845" t="s">
        <v>27</v>
      </c>
      <c r="U4845" t="s">
        <v>27</v>
      </c>
    </row>
    <row r="4846" spans="1:21" x14ac:dyDescent="0.25">
      <c r="A4846" t="s">
        <v>21</v>
      </c>
      <c r="B4846" t="s">
        <v>2856</v>
      </c>
      <c r="C4846" t="s">
        <v>23</v>
      </c>
      <c r="D4846" t="s">
        <v>2857</v>
      </c>
      <c r="F4846" t="s">
        <v>107</v>
      </c>
      <c r="G4846" t="s">
        <v>27</v>
      </c>
      <c r="H4846">
        <v>1</v>
      </c>
      <c r="I4846">
        <v>2</v>
      </c>
      <c r="J4846" t="s">
        <v>27</v>
      </c>
      <c r="K4846" t="s">
        <v>518</v>
      </c>
      <c r="L4846" t="s">
        <v>520</v>
      </c>
      <c r="M4846" t="s">
        <v>23</v>
      </c>
      <c r="N4846" t="s">
        <v>27</v>
      </c>
      <c r="O4846" t="s">
        <v>27</v>
      </c>
      <c r="P4846" t="s">
        <v>27</v>
      </c>
      <c r="Q4846" s="1">
        <v>38341.571527777778</v>
      </c>
      <c r="R4846" s="1">
        <v>40222.845833333333</v>
      </c>
      <c r="S4846" t="s">
        <v>27</v>
      </c>
      <c r="T4846" t="s">
        <v>27</v>
      </c>
      <c r="U4846" t="s">
        <v>27</v>
      </c>
    </row>
    <row r="4847" spans="1:21" x14ac:dyDescent="0.25">
      <c r="A4847" t="s">
        <v>21</v>
      </c>
      <c r="B4847" t="s">
        <v>2748</v>
      </c>
      <c r="C4847" t="s">
        <v>23</v>
      </c>
      <c r="D4847" t="s">
        <v>2860</v>
      </c>
      <c r="F4847" t="s">
        <v>107</v>
      </c>
      <c r="G4847" t="s">
        <v>27</v>
      </c>
      <c r="H4847">
        <v>2</v>
      </c>
      <c r="I4847">
        <v>2</v>
      </c>
      <c r="J4847" t="s">
        <v>27</v>
      </c>
      <c r="K4847" t="s">
        <v>2861</v>
      </c>
      <c r="L4847" t="s">
        <v>2862</v>
      </c>
      <c r="M4847" t="s">
        <v>23</v>
      </c>
      <c r="N4847" t="s">
        <v>27</v>
      </c>
      <c r="O4847" t="s">
        <v>27</v>
      </c>
      <c r="P4847" t="s">
        <v>27</v>
      </c>
      <c r="Q4847" s="1">
        <v>38301.709027777775</v>
      </c>
      <c r="R4847" s="1">
        <v>38415.713888888888</v>
      </c>
      <c r="S4847" t="s">
        <v>27</v>
      </c>
      <c r="T4847" t="s">
        <v>27</v>
      </c>
      <c r="U4847" t="s">
        <v>27</v>
      </c>
    </row>
    <row r="4848" spans="1:21" x14ac:dyDescent="0.25">
      <c r="A4848" t="s">
        <v>21</v>
      </c>
      <c r="B4848" t="s">
        <v>2871</v>
      </c>
      <c r="C4848" t="s">
        <v>23</v>
      </c>
      <c r="D4848" t="s">
        <v>2872</v>
      </c>
      <c r="F4848" t="s">
        <v>107</v>
      </c>
      <c r="G4848" t="s">
        <v>27</v>
      </c>
      <c r="H4848">
        <v>2</v>
      </c>
      <c r="I4848">
        <v>2</v>
      </c>
      <c r="J4848" t="s">
        <v>27</v>
      </c>
      <c r="K4848" t="s">
        <v>2871</v>
      </c>
      <c r="L4848" t="s">
        <v>2872</v>
      </c>
      <c r="M4848" t="s">
        <v>23</v>
      </c>
      <c r="N4848" t="s">
        <v>27</v>
      </c>
      <c r="O4848" t="s">
        <v>27</v>
      </c>
      <c r="P4848" t="s">
        <v>27</v>
      </c>
      <c r="Q4848" s="1">
        <v>39679.503472222219</v>
      </c>
      <c r="R4848" s="1">
        <v>41031.772916666669</v>
      </c>
      <c r="S4848" t="s">
        <v>27</v>
      </c>
      <c r="T4848" t="s">
        <v>27</v>
      </c>
      <c r="U4848" t="s">
        <v>27</v>
      </c>
    </row>
    <row r="4849" spans="1:21" x14ac:dyDescent="0.25">
      <c r="A4849" t="s">
        <v>21</v>
      </c>
      <c r="B4849" t="s">
        <v>2880</v>
      </c>
      <c r="C4849" t="s">
        <v>23</v>
      </c>
      <c r="D4849" t="s">
        <v>2881</v>
      </c>
      <c r="F4849" t="s">
        <v>26</v>
      </c>
      <c r="G4849" t="s">
        <v>27</v>
      </c>
      <c r="H4849">
        <v>2</v>
      </c>
      <c r="I4849">
        <v>2</v>
      </c>
      <c r="J4849" t="s">
        <v>27</v>
      </c>
      <c r="K4849" t="s">
        <v>2880</v>
      </c>
      <c r="L4849" t="s">
        <v>2881</v>
      </c>
      <c r="M4849" t="s">
        <v>23</v>
      </c>
      <c r="N4849" t="s">
        <v>27</v>
      </c>
      <c r="O4849" t="s">
        <v>27</v>
      </c>
      <c r="P4849" t="s">
        <v>27</v>
      </c>
      <c r="Q4849" s="1">
        <v>38545.515972222223</v>
      </c>
      <c r="R4849" s="1">
        <v>38923.698611111111</v>
      </c>
      <c r="S4849" t="s">
        <v>27</v>
      </c>
      <c r="T4849" t="s">
        <v>27</v>
      </c>
      <c r="U4849" t="s">
        <v>27</v>
      </c>
    </row>
    <row r="4850" spans="1:21" x14ac:dyDescent="0.25">
      <c r="A4850" t="s">
        <v>21</v>
      </c>
      <c r="B4850" t="s">
        <v>2931</v>
      </c>
      <c r="C4850" t="s">
        <v>23</v>
      </c>
      <c r="D4850" t="s">
        <v>2932</v>
      </c>
      <c r="F4850" t="s">
        <v>26</v>
      </c>
      <c r="G4850" t="s">
        <v>27</v>
      </c>
      <c r="H4850">
        <v>2</v>
      </c>
      <c r="I4850">
        <v>2</v>
      </c>
      <c r="J4850" t="s">
        <v>27</v>
      </c>
      <c r="K4850" t="s">
        <v>2818</v>
      </c>
      <c r="L4850" t="s">
        <v>2819</v>
      </c>
      <c r="M4850" t="s">
        <v>23</v>
      </c>
      <c r="N4850" t="s">
        <v>27</v>
      </c>
      <c r="O4850" t="s">
        <v>27</v>
      </c>
      <c r="P4850" t="s">
        <v>27</v>
      </c>
      <c r="Q4850" s="1">
        <v>42634.754166666666</v>
      </c>
      <c r="R4850" s="1">
        <v>42986.592361111114</v>
      </c>
      <c r="S4850" t="s">
        <v>27</v>
      </c>
      <c r="T4850" t="s">
        <v>27</v>
      </c>
      <c r="U4850" t="s">
        <v>27</v>
      </c>
    </row>
    <row r="4851" spans="1:21" x14ac:dyDescent="0.25">
      <c r="A4851" t="s">
        <v>21</v>
      </c>
      <c r="B4851" t="s">
        <v>2048</v>
      </c>
      <c r="C4851" t="s">
        <v>23</v>
      </c>
      <c r="D4851" t="s">
        <v>2049</v>
      </c>
      <c r="E4851" t="s">
        <v>2131</v>
      </c>
      <c r="F4851" t="s">
        <v>26</v>
      </c>
      <c r="G4851" t="s">
        <v>27</v>
      </c>
      <c r="H4851">
        <v>2</v>
      </c>
      <c r="I4851">
        <v>2</v>
      </c>
      <c r="J4851" t="s">
        <v>27</v>
      </c>
      <c r="K4851" t="s">
        <v>1917</v>
      </c>
      <c r="L4851" t="s">
        <v>1918</v>
      </c>
      <c r="M4851" t="s">
        <v>23</v>
      </c>
      <c r="N4851" t="s">
        <v>27</v>
      </c>
      <c r="O4851" t="s">
        <v>27</v>
      </c>
      <c r="P4851" t="s">
        <v>27</v>
      </c>
      <c r="Q4851" s="1">
        <v>39836.392361111109</v>
      </c>
      <c r="R4851" s="1">
        <v>41051.532638888886</v>
      </c>
      <c r="S4851" t="s">
        <v>27</v>
      </c>
      <c r="T4851" t="s">
        <v>27</v>
      </c>
      <c r="U4851" t="s">
        <v>27</v>
      </c>
    </row>
    <row r="4852" spans="1:21" x14ac:dyDescent="0.25">
      <c r="A4852" t="s">
        <v>21</v>
      </c>
      <c r="B4852" t="s">
        <v>2293</v>
      </c>
      <c r="C4852" t="s">
        <v>23</v>
      </c>
      <c r="D4852" t="s">
        <v>2294</v>
      </c>
      <c r="F4852" t="s">
        <v>26</v>
      </c>
      <c r="G4852" t="s">
        <v>27</v>
      </c>
      <c r="H4852">
        <v>2</v>
      </c>
      <c r="I4852">
        <v>2</v>
      </c>
      <c r="J4852" t="s">
        <v>27</v>
      </c>
      <c r="K4852" t="s">
        <v>2293</v>
      </c>
      <c r="L4852" t="s">
        <v>2294</v>
      </c>
      <c r="M4852" t="s">
        <v>23</v>
      </c>
      <c r="N4852" t="s">
        <v>27</v>
      </c>
      <c r="O4852" t="s">
        <v>27</v>
      </c>
      <c r="P4852" t="s">
        <v>27</v>
      </c>
      <c r="Q4852" s="1">
        <v>42780.67083333333</v>
      </c>
      <c r="R4852" s="1">
        <v>42962.537499999999</v>
      </c>
      <c r="S4852" t="s">
        <v>27</v>
      </c>
      <c r="T4852" t="s">
        <v>27</v>
      </c>
      <c r="U4852" t="s">
        <v>27</v>
      </c>
    </row>
    <row r="4853" spans="1:21" x14ac:dyDescent="0.25">
      <c r="A4853" t="s">
        <v>21</v>
      </c>
      <c r="B4853" t="s">
        <v>2386</v>
      </c>
      <c r="C4853" t="s">
        <v>23</v>
      </c>
      <c r="D4853" t="s">
        <v>2386</v>
      </c>
      <c r="E4853" t="s">
        <v>325</v>
      </c>
      <c r="F4853" t="s">
        <v>26</v>
      </c>
      <c r="G4853" t="s">
        <v>27</v>
      </c>
      <c r="H4853">
        <v>2</v>
      </c>
      <c r="I4853">
        <v>2</v>
      </c>
      <c r="J4853" t="s">
        <v>2987</v>
      </c>
      <c r="K4853" t="s">
        <v>2330</v>
      </c>
      <c r="L4853" t="s">
        <v>2331</v>
      </c>
      <c r="M4853" t="s">
        <v>23</v>
      </c>
      <c r="N4853" t="s">
        <v>27</v>
      </c>
      <c r="O4853" t="s">
        <v>27</v>
      </c>
      <c r="P4853" t="s">
        <v>27</v>
      </c>
      <c r="Q4853" s="1">
        <v>39123.59652777778</v>
      </c>
      <c r="R4853" s="1">
        <v>39172.436805555553</v>
      </c>
      <c r="S4853">
        <v>2.38</v>
      </c>
      <c r="T4853">
        <v>2.89</v>
      </c>
      <c r="U4853">
        <v>2.6349999999999998</v>
      </c>
    </row>
    <row r="4854" spans="1:21" x14ac:dyDescent="0.25">
      <c r="A4854" t="s">
        <v>21</v>
      </c>
      <c r="B4854" t="s">
        <v>2995</v>
      </c>
      <c r="C4854" t="s">
        <v>23</v>
      </c>
      <c r="D4854" t="s">
        <v>2996</v>
      </c>
      <c r="F4854" t="s">
        <v>107</v>
      </c>
      <c r="G4854" t="s">
        <v>27</v>
      </c>
      <c r="H4854">
        <v>2</v>
      </c>
      <c r="I4854">
        <v>2</v>
      </c>
      <c r="J4854" t="s">
        <v>27</v>
      </c>
      <c r="K4854" t="s">
        <v>2854</v>
      </c>
      <c r="L4854" t="s">
        <v>2855</v>
      </c>
      <c r="M4854" t="s">
        <v>23</v>
      </c>
      <c r="N4854" t="s">
        <v>27</v>
      </c>
      <c r="O4854" t="s">
        <v>27</v>
      </c>
      <c r="P4854" t="s">
        <v>27</v>
      </c>
      <c r="Q4854" s="1">
        <v>39221.543055555558</v>
      </c>
      <c r="R4854" s="1">
        <v>40890.6</v>
      </c>
      <c r="S4854" t="s">
        <v>27</v>
      </c>
      <c r="T4854" t="s">
        <v>27</v>
      </c>
      <c r="U4854" t="s">
        <v>27</v>
      </c>
    </row>
    <row r="4855" spans="1:21" x14ac:dyDescent="0.25">
      <c r="A4855" t="s">
        <v>21</v>
      </c>
      <c r="B4855" t="s">
        <v>2997</v>
      </c>
      <c r="C4855" t="s">
        <v>23</v>
      </c>
      <c r="D4855" t="s">
        <v>2998</v>
      </c>
      <c r="F4855" t="s">
        <v>26</v>
      </c>
      <c r="G4855" t="s">
        <v>27</v>
      </c>
      <c r="H4855">
        <v>2</v>
      </c>
      <c r="I4855">
        <v>2</v>
      </c>
      <c r="J4855" t="s">
        <v>27</v>
      </c>
      <c r="K4855" t="s">
        <v>2997</v>
      </c>
      <c r="L4855" t="s">
        <v>2998</v>
      </c>
      <c r="M4855" t="s">
        <v>23</v>
      </c>
      <c r="N4855" t="s">
        <v>27</v>
      </c>
      <c r="O4855" t="s">
        <v>27</v>
      </c>
      <c r="P4855" t="s">
        <v>27</v>
      </c>
      <c r="Q4855" s="1">
        <v>42646.714583333334</v>
      </c>
      <c r="R4855" s="1">
        <v>42740.726388888892</v>
      </c>
      <c r="S4855" t="s">
        <v>27</v>
      </c>
      <c r="T4855" t="s">
        <v>27</v>
      </c>
      <c r="U4855" t="s">
        <v>27</v>
      </c>
    </row>
    <row r="4856" spans="1:21" x14ac:dyDescent="0.25">
      <c r="A4856" t="s">
        <v>21</v>
      </c>
      <c r="B4856" t="s">
        <v>2048</v>
      </c>
      <c r="C4856" t="s">
        <v>23</v>
      </c>
      <c r="D4856" t="s">
        <v>2049</v>
      </c>
      <c r="E4856" t="s">
        <v>46</v>
      </c>
      <c r="F4856" t="s">
        <v>26</v>
      </c>
      <c r="G4856" t="s">
        <v>27</v>
      </c>
      <c r="H4856">
        <v>2</v>
      </c>
      <c r="I4856">
        <v>2</v>
      </c>
      <c r="J4856" t="s">
        <v>27</v>
      </c>
      <c r="K4856" t="s">
        <v>1917</v>
      </c>
      <c r="L4856" t="s">
        <v>1918</v>
      </c>
      <c r="M4856" t="s">
        <v>23</v>
      </c>
      <c r="N4856" t="s">
        <v>27</v>
      </c>
      <c r="O4856" t="s">
        <v>27</v>
      </c>
      <c r="P4856" t="s">
        <v>27</v>
      </c>
      <c r="Q4856" s="1">
        <v>42767.631944444445</v>
      </c>
      <c r="R4856" s="1">
        <v>42877.647222222222</v>
      </c>
      <c r="S4856" t="s">
        <v>27</v>
      </c>
      <c r="T4856" t="s">
        <v>27</v>
      </c>
      <c r="U4856" t="s">
        <v>27</v>
      </c>
    </row>
    <row r="4857" spans="1:21" x14ac:dyDescent="0.25">
      <c r="A4857" t="s">
        <v>21</v>
      </c>
      <c r="B4857" t="s">
        <v>2318</v>
      </c>
      <c r="C4857" t="s">
        <v>23</v>
      </c>
      <c r="D4857" t="s">
        <v>2318</v>
      </c>
      <c r="E4857" t="s">
        <v>1006</v>
      </c>
      <c r="F4857" t="s">
        <v>26</v>
      </c>
      <c r="G4857" t="s">
        <v>27</v>
      </c>
      <c r="H4857">
        <v>2</v>
      </c>
      <c r="I4857">
        <v>2</v>
      </c>
      <c r="J4857" t="s">
        <v>3033</v>
      </c>
      <c r="K4857" t="s">
        <v>2447</v>
      </c>
      <c r="L4857" t="s">
        <v>2320</v>
      </c>
      <c r="M4857" t="s">
        <v>23</v>
      </c>
      <c r="N4857" t="s">
        <v>27</v>
      </c>
      <c r="O4857" t="s">
        <v>27</v>
      </c>
      <c r="P4857" t="s">
        <v>27</v>
      </c>
      <c r="Q4857" s="1">
        <v>41878.673611111109</v>
      </c>
      <c r="R4857" s="1">
        <v>41982.474305555559</v>
      </c>
      <c r="S4857">
        <v>89</v>
      </c>
      <c r="T4857">
        <v>232</v>
      </c>
      <c r="U4857">
        <v>160.5</v>
      </c>
    </row>
    <row r="4858" spans="1:21" x14ac:dyDescent="0.25">
      <c r="A4858" t="s">
        <v>21</v>
      </c>
      <c r="B4858" t="s">
        <v>2867</v>
      </c>
      <c r="C4858" t="s">
        <v>23</v>
      </c>
      <c r="D4858" t="s">
        <v>3050</v>
      </c>
      <c r="F4858" t="s">
        <v>26</v>
      </c>
      <c r="G4858" t="s">
        <v>27</v>
      </c>
      <c r="H4858">
        <v>2</v>
      </c>
      <c r="I4858">
        <v>2</v>
      </c>
      <c r="J4858" t="s">
        <v>27</v>
      </c>
      <c r="K4858" t="s">
        <v>2869</v>
      </c>
      <c r="L4858" t="s">
        <v>3051</v>
      </c>
      <c r="M4858" t="s">
        <v>23</v>
      </c>
      <c r="N4858" t="s">
        <v>27</v>
      </c>
      <c r="O4858" t="s">
        <v>27</v>
      </c>
      <c r="P4858" t="s">
        <v>27</v>
      </c>
      <c r="Q4858" s="1">
        <v>41675.745138888888</v>
      </c>
      <c r="R4858" s="1">
        <v>41681.987500000003</v>
      </c>
      <c r="S4858" t="s">
        <v>27</v>
      </c>
      <c r="T4858" t="s">
        <v>27</v>
      </c>
      <c r="U4858" t="s">
        <v>27</v>
      </c>
    </row>
    <row r="4859" spans="1:21" x14ac:dyDescent="0.25">
      <c r="A4859" t="s">
        <v>21</v>
      </c>
      <c r="B4859" t="s">
        <v>2321</v>
      </c>
      <c r="C4859" t="s">
        <v>23</v>
      </c>
      <c r="D4859" t="s">
        <v>2322</v>
      </c>
      <c r="E4859" t="s">
        <v>838</v>
      </c>
      <c r="F4859" t="s">
        <v>26</v>
      </c>
      <c r="G4859" t="s">
        <v>27</v>
      </c>
      <c r="H4859">
        <v>2</v>
      </c>
      <c r="I4859">
        <v>2</v>
      </c>
      <c r="J4859" t="s">
        <v>3069</v>
      </c>
      <c r="K4859" t="s">
        <v>2318</v>
      </c>
      <c r="L4859" t="s">
        <v>2320</v>
      </c>
      <c r="M4859" t="s">
        <v>23</v>
      </c>
      <c r="N4859" t="s">
        <v>27</v>
      </c>
      <c r="O4859" t="s">
        <v>27</v>
      </c>
      <c r="P4859" t="s">
        <v>27</v>
      </c>
      <c r="Q4859" s="1">
        <v>42797.5</v>
      </c>
      <c r="R4859" s="1">
        <v>42920.599305555559</v>
      </c>
      <c r="S4859">
        <v>2.4</v>
      </c>
      <c r="T4859">
        <v>4.8</v>
      </c>
      <c r="U4859">
        <v>3.6</v>
      </c>
    </row>
    <row r="4860" spans="1:21" x14ac:dyDescent="0.25">
      <c r="A4860" t="s">
        <v>21</v>
      </c>
      <c r="B4860" t="s">
        <v>2326</v>
      </c>
      <c r="C4860" t="s">
        <v>23</v>
      </c>
      <c r="D4860" t="s">
        <v>2326</v>
      </c>
      <c r="E4860" t="s">
        <v>46</v>
      </c>
      <c r="F4860" t="s">
        <v>26</v>
      </c>
      <c r="G4860" t="s">
        <v>27</v>
      </c>
      <c r="H4860">
        <v>2</v>
      </c>
      <c r="I4860">
        <v>2</v>
      </c>
      <c r="J4860" t="s">
        <v>3070</v>
      </c>
      <c r="K4860" t="s">
        <v>2315</v>
      </c>
      <c r="L4860" t="s">
        <v>2316</v>
      </c>
      <c r="M4860" t="s">
        <v>23</v>
      </c>
      <c r="N4860" t="s">
        <v>27</v>
      </c>
      <c r="O4860" t="s">
        <v>27</v>
      </c>
      <c r="P4860" t="s">
        <v>27</v>
      </c>
      <c r="Q4860" s="1">
        <v>38320.682638888888</v>
      </c>
      <c r="R4860" s="1">
        <v>39123.59652777778</v>
      </c>
      <c r="S4860">
        <v>2.8</v>
      </c>
      <c r="T4860">
        <v>3.6</v>
      </c>
      <c r="U4860">
        <v>3.2</v>
      </c>
    </row>
    <row r="4861" spans="1:21" x14ac:dyDescent="0.25">
      <c r="A4861" t="s">
        <v>21</v>
      </c>
      <c r="B4861" t="s">
        <v>3082</v>
      </c>
      <c r="C4861" t="s">
        <v>23</v>
      </c>
      <c r="D4861" t="s">
        <v>3083</v>
      </c>
      <c r="F4861" t="s">
        <v>26</v>
      </c>
      <c r="G4861" t="s">
        <v>27</v>
      </c>
      <c r="H4861">
        <v>2</v>
      </c>
      <c r="I4861">
        <v>2</v>
      </c>
      <c r="J4861" t="s">
        <v>27</v>
      </c>
      <c r="K4861" t="s">
        <v>2634</v>
      </c>
      <c r="L4861" t="s">
        <v>2554</v>
      </c>
      <c r="M4861" t="s">
        <v>23</v>
      </c>
      <c r="N4861" t="s">
        <v>27</v>
      </c>
      <c r="O4861" t="s">
        <v>27</v>
      </c>
      <c r="P4861" t="s">
        <v>27</v>
      </c>
      <c r="Q4861" s="1">
        <v>41632.680555555555</v>
      </c>
      <c r="R4861" s="1">
        <v>41675.745138888888</v>
      </c>
      <c r="S4861" t="s">
        <v>27</v>
      </c>
      <c r="T4861" t="s">
        <v>27</v>
      </c>
      <c r="U4861" t="s">
        <v>27</v>
      </c>
    </row>
    <row r="4862" spans="1:21" x14ac:dyDescent="0.25">
      <c r="A4862" t="s">
        <v>21</v>
      </c>
      <c r="B4862" t="s">
        <v>2313</v>
      </c>
      <c r="C4862" t="s">
        <v>23</v>
      </c>
      <c r="D4862" t="s">
        <v>2313</v>
      </c>
      <c r="E4862" t="s">
        <v>46</v>
      </c>
      <c r="F4862" t="s">
        <v>26</v>
      </c>
      <c r="G4862" t="s">
        <v>27</v>
      </c>
      <c r="H4862">
        <v>2</v>
      </c>
      <c r="I4862">
        <v>2</v>
      </c>
      <c r="J4862" t="s">
        <v>2532</v>
      </c>
      <c r="K4862" t="s">
        <v>2441</v>
      </c>
      <c r="L4862" t="s">
        <v>2442</v>
      </c>
      <c r="M4862" t="s">
        <v>23</v>
      </c>
      <c r="N4862" t="s">
        <v>27</v>
      </c>
      <c r="O4862" t="s">
        <v>27</v>
      </c>
      <c r="P4862" t="s">
        <v>27</v>
      </c>
      <c r="Q4862" s="1">
        <v>41956.723611111112</v>
      </c>
      <c r="R4862" s="1">
        <v>42104.540972222225</v>
      </c>
      <c r="S4862">
        <v>0.51</v>
      </c>
      <c r="T4862">
        <v>1.18</v>
      </c>
      <c r="U4862">
        <v>0.84499999999999997</v>
      </c>
    </row>
    <row r="4863" spans="1:21" x14ac:dyDescent="0.25">
      <c r="A4863" t="s">
        <v>21</v>
      </c>
      <c r="B4863" t="s">
        <v>2321</v>
      </c>
      <c r="C4863" t="s">
        <v>23</v>
      </c>
      <c r="D4863" t="s">
        <v>2322</v>
      </c>
      <c r="E4863" t="s">
        <v>838</v>
      </c>
      <c r="F4863" t="s">
        <v>26</v>
      </c>
      <c r="G4863" t="s">
        <v>27</v>
      </c>
      <c r="H4863">
        <v>2</v>
      </c>
      <c r="I4863">
        <v>2</v>
      </c>
      <c r="J4863" t="s">
        <v>3115</v>
      </c>
      <c r="K4863" t="s">
        <v>2318</v>
      </c>
      <c r="L4863" t="s">
        <v>2320</v>
      </c>
      <c r="M4863" t="s">
        <v>23</v>
      </c>
      <c r="N4863" t="s">
        <v>27</v>
      </c>
      <c r="O4863" t="s">
        <v>27</v>
      </c>
      <c r="P4863" t="s">
        <v>27</v>
      </c>
      <c r="Q4863" s="1">
        <v>42704.659722222219</v>
      </c>
      <c r="R4863" s="1">
        <v>42720.587500000001</v>
      </c>
      <c r="S4863">
        <v>7.3</v>
      </c>
      <c r="T4863">
        <v>7.4</v>
      </c>
      <c r="U4863">
        <v>7.35</v>
      </c>
    </row>
    <row r="4864" spans="1:21" x14ac:dyDescent="0.25">
      <c r="A4864" t="s">
        <v>21</v>
      </c>
      <c r="B4864" t="s">
        <v>2388</v>
      </c>
      <c r="C4864" t="s">
        <v>23</v>
      </c>
      <c r="D4864" t="s">
        <v>2388</v>
      </c>
      <c r="E4864" t="s">
        <v>325</v>
      </c>
      <c r="F4864" t="s">
        <v>26</v>
      </c>
      <c r="G4864" t="s">
        <v>27</v>
      </c>
      <c r="H4864">
        <v>2</v>
      </c>
      <c r="I4864">
        <v>2</v>
      </c>
      <c r="J4864" t="s">
        <v>3117</v>
      </c>
      <c r="K4864" t="s">
        <v>2330</v>
      </c>
      <c r="L4864" t="s">
        <v>2331</v>
      </c>
      <c r="M4864" t="s">
        <v>23</v>
      </c>
      <c r="N4864" t="s">
        <v>27</v>
      </c>
      <c r="O4864" t="s">
        <v>27</v>
      </c>
      <c r="P4864" t="s">
        <v>27</v>
      </c>
      <c r="Q4864" s="1">
        <v>39140.429861111108</v>
      </c>
      <c r="R4864" s="1">
        <v>39554.43472222222</v>
      </c>
      <c r="S4864">
        <v>1.2</v>
      </c>
      <c r="T4864">
        <v>2.14</v>
      </c>
      <c r="U4864">
        <v>1.67</v>
      </c>
    </row>
    <row r="4865" spans="1:21" x14ac:dyDescent="0.25">
      <c r="A4865" t="s">
        <v>21</v>
      </c>
      <c r="B4865" t="s">
        <v>3136</v>
      </c>
      <c r="C4865" t="s">
        <v>23</v>
      </c>
      <c r="D4865" t="s">
        <v>3137</v>
      </c>
      <c r="F4865" t="s">
        <v>107</v>
      </c>
      <c r="G4865" t="s">
        <v>27</v>
      </c>
      <c r="H4865">
        <v>2</v>
      </c>
      <c r="I4865">
        <v>2</v>
      </c>
      <c r="J4865" t="s">
        <v>27</v>
      </c>
      <c r="K4865" t="s">
        <v>3014</v>
      </c>
      <c r="L4865" t="s">
        <v>3015</v>
      </c>
      <c r="M4865" t="s">
        <v>23</v>
      </c>
      <c r="N4865" t="s">
        <v>27</v>
      </c>
      <c r="O4865" t="s">
        <v>27</v>
      </c>
      <c r="P4865" t="s">
        <v>27</v>
      </c>
      <c r="Q4865" s="1">
        <v>38421.574305555558</v>
      </c>
      <c r="R4865" s="1">
        <v>38428.615277777775</v>
      </c>
      <c r="S4865" t="s">
        <v>27</v>
      </c>
      <c r="T4865" t="s">
        <v>27</v>
      </c>
      <c r="U4865" t="s">
        <v>27</v>
      </c>
    </row>
    <row r="4866" spans="1:21" x14ac:dyDescent="0.25">
      <c r="A4866" t="s">
        <v>21</v>
      </c>
      <c r="B4866" t="s">
        <v>1813</v>
      </c>
      <c r="C4866" t="s">
        <v>23</v>
      </c>
      <c r="D4866" t="s">
        <v>3149</v>
      </c>
      <c r="F4866" t="s">
        <v>107</v>
      </c>
      <c r="G4866" t="s">
        <v>27</v>
      </c>
      <c r="H4866">
        <v>2</v>
      </c>
      <c r="I4866">
        <v>2</v>
      </c>
      <c r="J4866" t="s">
        <v>27</v>
      </c>
      <c r="K4866" t="s">
        <v>450</v>
      </c>
      <c r="L4866" t="s">
        <v>451</v>
      </c>
      <c r="M4866" t="s">
        <v>23</v>
      </c>
      <c r="N4866" t="s">
        <v>27</v>
      </c>
      <c r="O4866" t="s">
        <v>27</v>
      </c>
      <c r="P4866" t="s">
        <v>27</v>
      </c>
      <c r="Q4866" s="1">
        <v>38632.669444444444</v>
      </c>
      <c r="R4866" s="1">
        <v>41178.621527777781</v>
      </c>
      <c r="S4866" t="s">
        <v>27</v>
      </c>
      <c r="T4866" t="s">
        <v>27</v>
      </c>
      <c r="U4866" t="s">
        <v>27</v>
      </c>
    </row>
    <row r="4867" spans="1:21" x14ac:dyDescent="0.25">
      <c r="A4867" t="s">
        <v>21</v>
      </c>
      <c r="B4867" t="s">
        <v>2328</v>
      </c>
      <c r="C4867" t="s">
        <v>23</v>
      </c>
      <c r="D4867" t="s">
        <v>2328</v>
      </c>
      <c r="E4867" t="s">
        <v>325</v>
      </c>
      <c r="F4867" t="s">
        <v>26</v>
      </c>
      <c r="G4867" t="s">
        <v>27</v>
      </c>
      <c r="H4867">
        <v>2</v>
      </c>
      <c r="I4867">
        <v>2</v>
      </c>
      <c r="J4867" t="s">
        <v>3164</v>
      </c>
      <c r="K4867" t="s">
        <v>2330</v>
      </c>
      <c r="L4867" t="s">
        <v>2331</v>
      </c>
      <c r="M4867" t="s">
        <v>23</v>
      </c>
      <c r="N4867" t="s">
        <v>27</v>
      </c>
      <c r="O4867" t="s">
        <v>27</v>
      </c>
      <c r="P4867" t="s">
        <v>27</v>
      </c>
      <c r="Q4867" s="1">
        <v>39123.59652777778</v>
      </c>
      <c r="R4867" s="1">
        <v>39172.436805555553</v>
      </c>
      <c r="S4867">
        <v>0.15</v>
      </c>
      <c r="T4867">
        <v>0.16</v>
      </c>
      <c r="U4867">
        <v>0.155</v>
      </c>
    </row>
    <row r="4868" spans="1:21" x14ac:dyDescent="0.25">
      <c r="A4868" t="s">
        <v>21</v>
      </c>
      <c r="B4868" t="s">
        <v>2631</v>
      </c>
      <c r="C4868" t="s">
        <v>23</v>
      </c>
      <c r="D4868" t="s">
        <v>2631</v>
      </c>
      <c r="F4868" t="s">
        <v>26</v>
      </c>
      <c r="G4868" t="s">
        <v>27</v>
      </c>
      <c r="H4868">
        <v>2</v>
      </c>
      <c r="I4868">
        <v>2</v>
      </c>
      <c r="J4868" t="s">
        <v>282</v>
      </c>
      <c r="K4868" t="s">
        <v>710</v>
      </c>
      <c r="L4868" t="s">
        <v>711</v>
      </c>
      <c r="M4868" t="s">
        <v>23</v>
      </c>
      <c r="N4868" t="s">
        <v>27</v>
      </c>
      <c r="O4868" t="s">
        <v>27</v>
      </c>
      <c r="P4868" t="s">
        <v>27</v>
      </c>
      <c r="Q4868" s="1">
        <v>38972.005555555559</v>
      </c>
      <c r="R4868" s="1">
        <v>41141.361805555556</v>
      </c>
      <c r="S4868">
        <v>1</v>
      </c>
      <c r="T4868">
        <v>1</v>
      </c>
      <c r="U4868">
        <v>1</v>
      </c>
    </row>
    <row r="4869" spans="1:21" x14ac:dyDescent="0.25">
      <c r="A4869" t="s">
        <v>21</v>
      </c>
      <c r="B4869" t="s">
        <v>3169</v>
      </c>
      <c r="C4869" t="s">
        <v>23</v>
      </c>
      <c r="D4869" t="s">
        <v>3170</v>
      </c>
      <c r="E4869" t="s">
        <v>69</v>
      </c>
      <c r="F4869" t="s">
        <v>26</v>
      </c>
      <c r="G4869" t="s">
        <v>27</v>
      </c>
      <c r="H4869">
        <v>2</v>
      </c>
      <c r="I4869">
        <v>2</v>
      </c>
      <c r="J4869" t="s">
        <v>27</v>
      </c>
      <c r="K4869" t="s">
        <v>3169</v>
      </c>
      <c r="L4869" t="s">
        <v>3170</v>
      </c>
      <c r="M4869" t="s">
        <v>23</v>
      </c>
      <c r="N4869" t="s">
        <v>27</v>
      </c>
      <c r="O4869" t="s">
        <v>27</v>
      </c>
      <c r="P4869" t="s">
        <v>27</v>
      </c>
      <c r="Q4869" s="1">
        <v>38735.495833333334</v>
      </c>
      <c r="R4869" s="1">
        <v>39771.479861111111</v>
      </c>
      <c r="S4869">
        <v>19</v>
      </c>
      <c r="T4869">
        <v>19</v>
      </c>
      <c r="U4869">
        <v>19</v>
      </c>
    </row>
    <row r="4870" spans="1:21" x14ac:dyDescent="0.25">
      <c r="A4870" t="s">
        <v>21</v>
      </c>
      <c r="B4870" t="s">
        <v>2194</v>
      </c>
      <c r="C4870" t="s">
        <v>23</v>
      </c>
      <c r="D4870" t="s">
        <v>3186</v>
      </c>
      <c r="F4870" t="s">
        <v>107</v>
      </c>
      <c r="G4870" t="s">
        <v>27</v>
      </c>
      <c r="H4870">
        <v>2</v>
      </c>
      <c r="I4870">
        <v>2</v>
      </c>
      <c r="J4870" t="s">
        <v>27</v>
      </c>
      <c r="K4870" t="s">
        <v>2126</v>
      </c>
      <c r="L4870" t="s">
        <v>2290</v>
      </c>
      <c r="M4870" t="s">
        <v>23</v>
      </c>
      <c r="N4870" t="s">
        <v>27</v>
      </c>
      <c r="O4870" t="s">
        <v>27</v>
      </c>
      <c r="P4870" t="s">
        <v>27</v>
      </c>
      <c r="Q4870" s="1">
        <v>38708.606944444444</v>
      </c>
      <c r="R4870" s="1">
        <v>40150.507638888892</v>
      </c>
      <c r="S4870" t="s">
        <v>27</v>
      </c>
      <c r="T4870" t="s">
        <v>27</v>
      </c>
      <c r="U4870" t="s">
        <v>27</v>
      </c>
    </row>
    <row r="4871" spans="1:21" x14ac:dyDescent="0.25">
      <c r="A4871" t="s">
        <v>21</v>
      </c>
      <c r="B4871" t="s">
        <v>3229</v>
      </c>
      <c r="C4871" t="s">
        <v>23</v>
      </c>
      <c r="D4871" t="s">
        <v>3230</v>
      </c>
      <c r="F4871" t="s">
        <v>107</v>
      </c>
      <c r="G4871" t="s">
        <v>27</v>
      </c>
      <c r="H4871">
        <v>1</v>
      </c>
      <c r="I4871">
        <v>2</v>
      </c>
      <c r="J4871" t="s">
        <v>27</v>
      </c>
      <c r="K4871" t="s">
        <v>518</v>
      </c>
      <c r="L4871" t="s">
        <v>520</v>
      </c>
      <c r="M4871" t="s">
        <v>23</v>
      </c>
      <c r="N4871" t="s">
        <v>27</v>
      </c>
      <c r="O4871" t="s">
        <v>27</v>
      </c>
      <c r="P4871" t="s">
        <v>27</v>
      </c>
      <c r="Q4871" s="1">
        <v>38341.571527777778</v>
      </c>
      <c r="R4871" s="1">
        <v>40222.845833333333</v>
      </c>
      <c r="S4871" t="s">
        <v>27</v>
      </c>
      <c r="T4871" t="s">
        <v>27</v>
      </c>
      <c r="U4871" t="s">
        <v>27</v>
      </c>
    </row>
    <row r="4872" spans="1:21" x14ac:dyDescent="0.25">
      <c r="A4872" t="s">
        <v>21</v>
      </c>
      <c r="B4872" t="s">
        <v>3231</v>
      </c>
      <c r="C4872" t="s">
        <v>23</v>
      </c>
      <c r="D4872" t="s">
        <v>3232</v>
      </c>
      <c r="F4872" t="s">
        <v>26</v>
      </c>
      <c r="G4872" t="s">
        <v>27</v>
      </c>
      <c r="H4872">
        <v>2</v>
      </c>
      <c r="I4872">
        <v>2</v>
      </c>
      <c r="J4872" t="s">
        <v>27</v>
      </c>
      <c r="K4872" t="s">
        <v>3231</v>
      </c>
      <c r="L4872" t="s">
        <v>3232</v>
      </c>
      <c r="M4872" t="s">
        <v>23</v>
      </c>
      <c r="N4872" t="s">
        <v>27</v>
      </c>
      <c r="O4872" t="s">
        <v>27</v>
      </c>
      <c r="P4872" t="s">
        <v>27</v>
      </c>
      <c r="Q4872" s="1">
        <v>42850.40347222222</v>
      </c>
      <c r="R4872" s="1">
        <v>42874.504861111112</v>
      </c>
      <c r="S4872" t="s">
        <v>27</v>
      </c>
      <c r="T4872" t="s">
        <v>27</v>
      </c>
      <c r="U4872" t="s">
        <v>27</v>
      </c>
    </row>
    <row r="4873" spans="1:21" x14ac:dyDescent="0.25">
      <c r="A4873" t="s">
        <v>21</v>
      </c>
      <c r="B4873" t="s">
        <v>2388</v>
      </c>
      <c r="C4873" t="s">
        <v>23</v>
      </c>
      <c r="D4873" t="s">
        <v>2388</v>
      </c>
      <c r="E4873" t="s">
        <v>325</v>
      </c>
      <c r="F4873" t="s">
        <v>26</v>
      </c>
      <c r="G4873" t="s">
        <v>27</v>
      </c>
      <c r="H4873">
        <v>2</v>
      </c>
      <c r="I4873">
        <v>2</v>
      </c>
      <c r="J4873" t="s">
        <v>3250</v>
      </c>
      <c r="K4873" t="s">
        <v>2330</v>
      </c>
      <c r="L4873" t="s">
        <v>2331</v>
      </c>
      <c r="M4873" t="s">
        <v>23</v>
      </c>
      <c r="N4873" t="s">
        <v>27</v>
      </c>
      <c r="O4873" t="s">
        <v>27</v>
      </c>
      <c r="P4873" t="s">
        <v>27</v>
      </c>
      <c r="Q4873" s="1">
        <v>39123.59652777778</v>
      </c>
      <c r="R4873" s="1">
        <v>39172.436805555553</v>
      </c>
      <c r="S4873">
        <v>0.45</v>
      </c>
      <c r="T4873">
        <v>0.95</v>
      </c>
      <c r="U4873">
        <v>0.7</v>
      </c>
    </row>
    <row r="4874" spans="1:21" x14ac:dyDescent="0.25">
      <c r="A4874" t="s">
        <v>21</v>
      </c>
      <c r="B4874" t="s">
        <v>2321</v>
      </c>
      <c r="C4874" t="s">
        <v>23</v>
      </c>
      <c r="D4874" t="s">
        <v>2322</v>
      </c>
      <c r="E4874" t="s">
        <v>838</v>
      </c>
      <c r="F4874" t="s">
        <v>26</v>
      </c>
      <c r="G4874" t="s">
        <v>27</v>
      </c>
      <c r="H4874">
        <v>2</v>
      </c>
      <c r="I4874">
        <v>2</v>
      </c>
      <c r="J4874" t="s">
        <v>3289</v>
      </c>
      <c r="K4874" t="s">
        <v>2318</v>
      </c>
      <c r="L4874" t="s">
        <v>2320</v>
      </c>
      <c r="M4874" t="s">
        <v>23</v>
      </c>
      <c r="N4874" t="s">
        <v>27</v>
      </c>
      <c r="O4874" t="s">
        <v>27</v>
      </c>
      <c r="P4874" t="s">
        <v>27</v>
      </c>
      <c r="Q4874" s="1">
        <v>42894.418055555558</v>
      </c>
      <c r="R4874" s="1">
        <v>42943.503472222219</v>
      </c>
      <c r="S4874">
        <v>4.2</v>
      </c>
      <c r="T4874">
        <v>6.8</v>
      </c>
      <c r="U4874">
        <v>5.5</v>
      </c>
    </row>
    <row r="4875" spans="1:21" x14ac:dyDescent="0.25">
      <c r="A4875" t="s">
        <v>21</v>
      </c>
      <c r="B4875" t="s">
        <v>2970</v>
      </c>
      <c r="C4875" t="s">
        <v>23</v>
      </c>
      <c r="D4875" t="s">
        <v>2971</v>
      </c>
      <c r="F4875" t="s">
        <v>151</v>
      </c>
      <c r="G4875" t="s">
        <v>27</v>
      </c>
      <c r="H4875">
        <v>2</v>
      </c>
      <c r="I4875">
        <v>2</v>
      </c>
      <c r="J4875" t="s">
        <v>27</v>
      </c>
      <c r="K4875" t="s">
        <v>1210</v>
      </c>
      <c r="L4875" t="s">
        <v>1211</v>
      </c>
      <c r="M4875" t="s">
        <v>23</v>
      </c>
      <c r="N4875" t="s">
        <v>27</v>
      </c>
      <c r="O4875" t="s">
        <v>27</v>
      </c>
      <c r="P4875" t="s">
        <v>27</v>
      </c>
      <c r="Q4875" s="1">
        <v>38103.363194444442</v>
      </c>
      <c r="R4875" s="1">
        <v>39013.29583333333</v>
      </c>
      <c r="S4875" t="s">
        <v>27</v>
      </c>
      <c r="T4875" t="s">
        <v>27</v>
      </c>
      <c r="U4875" t="s">
        <v>27</v>
      </c>
    </row>
    <row r="4876" spans="1:21" x14ac:dyDescent="0.25">
      <c r="A4876" t="s">
        <v>21</v>
      </c>
      <c r="B4876" t="s">
        <v>3305</v>
      </c>
      <c r="C4876" t="s">
        <v>23</v>
      </c>
      <c r="D4876" t="s">
        <v>3306</v>
      </c>
      <c r="F4876" t="s">
        <v>26</v>
      </c>
      <c r="G4876" t="s">
        <v>27</v>
      </c>
      <c r="H4876">
        <v>2</v>
      </c>
      <c r="I4876">
        <v>2</v>
      </c>
      <c r="J4876" t="s">
        <v>27</v>
      </c>
      <c r="K4876" t="s">
        <v>3305</v>
      </c>
      <c r="L4876" t="s">
        <v>3307</v>
      </c>
      <c r="M4876" t="s">
        <v>23</v>
      </c>
      <c r="N4876" t="s">
        <v>27</v>
      </c>
      <c r="O4876" t="s">
        <v>27</v>
      </c>
      <c r="P4876" t="s">
        <v>27</v>
      </c>
      <c r="Q4876" s="1">
        <v>40394.531944444447</v>
      </c>
      <c r="R4876" s="1">
        <v>41082.411805555559</v>
      </c>
      <c r="S4876" t="s">
        <v>27</v>
      </c>
      <c r="T4876" t="s">
        <v>27</v>
      </c>
      <c r="U4876" t="s">
        <v>27</v>
      </c>
    </row>
    <row r="4877" spans="1:21" x14ac:dyDescent="0.25">
      <c r="A4877" t="s">
        <v>21</v>
      </c>
      <c r="B4877" t="s">
        <v>2321</v>
      </c>
      <c r="C4877" t="s">
        <v>23</v>
      </c>
      <c r="D4877" t="s">
        <v>2322</v>
      </c>
      <c r="E4877" t="s">
        <v>838</v>
      </c>
      <c r="F4877" t="s">
        <v>26</v>
      </c>
      <c r="G4877" t="s">
        <v>27</v>
      </c>
      <c r="H4877">
        <v>2</v>
      </c>
      <c r="I4877">
        <v>2</v>
      </c>
      <c r="J4877" t="s">
        <v>3367</v>
      </c>
      <c r="K4877" t="s">
        <v>2318</v>
      </c>
      <c r="L4877" t="s">
        <v>2320</v>
      </c>
      <c r="M4877" t="s">
        <v>23</v>
      </c>
      <c r="N4877" t="s">
        <v>27</v>
      </c>
      <c r="O4877" t="s">
        <v>27</v>
      </c>
      <c r="P4877" t="s">
        <v>27</v>
      </c>
      <c r="Q4877" s="1">
        <v>42684.477083333331</v>
      </c>
      <c r="R4877" s="1">
        <v>42753.484027777777</v>
      </c>
      <c r="S4877">
        <v>2.7</v>
      </c>
      <c r="T4877">
        <v>4.0999999999999996</v>
      </c>
      <c r="U4877">
        <v>3.4</v>
      </c>
    </row>
    <row r="4878" spans="1:21" x14ac:dyDescent="0.25">
      <c r="A4878" t="s">
        <v>21</v>
      </c>
      <c r="B4878" t="s">
        <v>3339</v>
      </c>
      <c r="C4878" t="s">
        <v>23</v>
      </c>
      <c r="D4878" t="s">
        <v>3373</v>
      </c>
      <c r="F4878" t="s">
        <v>26</v>
      </c>
      <c r="G4878" t="s">
        <v>27</v>
      </c>
      <c r="H4878">
        <v>2</v>
      </c>
      <c r="I4878">
        <v>2</v>
      </c>
      <c r="J4878" t="s">
        <v>27</v>
      </c>
      <c r="K4878" t="s">
        <v>2503</v>
      </c>
      <c r="L4878" t="s">
        <v>846</v>
      </c>
      <c r="M4878" t="s">
        <v>23</v>
      </c>
      <c r="N4878" t="s">
        <v>27</v>
      </c>
      <c r="O4878" t="s">
        <v>27</v>
      </c>
      <c r="P4878" t="s">
        <v>27</v>
      </c>
      <c r="Q4878" s="1">
        <v>42542.567361111112</v>
      </c>
      <c r="R4878" s="1">
        <v>42964.737500000003</v>
      </c>
      <c r="S4878" t="s">
        <v>27</v>
      </c>
      <c r="T4878" t="s">
        <v>27</v>
      </c>
      <c r="U4878" t="s">
        <v>27</v>
      </c>
    </row>
    <row r="4879" spans="1:21" x14ac:dyDescent="0.25">
      <c r="A4879" t="s">
        <v>21</v>
      </c>
      <c r="B4879" t="s">
        <v>3378</v>
      </c>
      <c r="C4879" t="s">
        <v>23</v>
      </c>
      <c r="D4879" t="s">
        <v>3379</v>
      </c>
      <c r="F4879" t="s">
        <v>107</v>
      </c>
      <c r="G4879" t="s">
        <v>27</v>
      </c>
      <c r="H4879">
        <v>2</v>
      </c>
      <c r="I4879">
        <v>2</v>
      </c>
      <c r="J4879" t="s">
        <v>27</v>
      </c>
      <c r="K4879" t="s">
        <v>2861</v>
      </c>
      <c r="L4879" t="s">
        <v>2862</v>
      </c>
      <c r="M4879" t="s">
        <v>23</v>
      </c>
      <c r="N4879" t="s">
        <v>27</v>
      </c>
      <c r="O4879" t="s">
        <v>27</v>
      </c>
      <c r="P4879" t="s">
        <v>27</v>
      </c>
      <c r="Q4879" s="1">
        <v>38561.418749999997</v>
      </c>
      <c r="R4879" s="1">
        <v>40222.734027777777</v>
      </c>
      <c r="S4879" t="s">
        <v>27</v>
      </c>
      <c r="T4879" t="s">
        <v>27</v>
      </c>
      <c r="U4879" t="s">
        <v>27</v>
      </c>
    </row>
    <row r="4880" spans="1:21" x14ac:dyDescent="0.25">
      <c r="A4880" t="s">
        <v>21</v>
      </c>
      <c r="B4880" t="s">
        <v>1306</v>
      </c>
      <c r="C4880" t="s">
        <v>23</v>
      </c>
      <c r="D4880" t="s">
        <v>1307</v>
      </c>
      <c r="E4880" t="s">
        <v>2412</v>
      </c>
      <c r="F4880" t="s">
        <v>26</v>
      </c>
      <c r="G4880" t="s">
        <v>27</v>
      </c>
      <c r="H4880">
        <v>2</v>
      </c>
      <c r="I4880">
        <v>2</v>
      </c>
      <c r="J4880" t="s">
        <v>27</v>
      </c>
      <c r="K4880" t="s">
        <v>1306</v>
      </c>
      <c r="L4880" t="s">
        <v>1307</v>
      </c>
      <c r="M4880" t="s">
        <v>23</v>
      </c>
      <c r="N4880" t="s">
        <v>27</v>
      </c>
      <c r="O4880" t="s">
        <v>27</v>
      </c>
      <c r="P4880" t="s">
        <v>27</v>
      </c>
      <c r="Q4880" s="1">
        <v>41425.927083333336</v>
      </c>
      <c r="R4880" s="1">
        <v>42382.48333333333</v>
      </c>
      <c r="S4880">
        <v>2</v>
      </c>
      <c r="T4880">
        <v>2</v>
      </c>
      <c r="U4880">
        <v>2</v>
      </c>
    </row>
    <row r="4881" spans="1:21" x14ac:dyDescent="0.25">
      <c r="A4881" t="s">
        <v>21</v>
      </c>
      <c r="B4881" t="s">
        <v>3425</v>
      </c>
      <c r="C4881" t="s">
        <v>23</v>
      </c>
      <c r="D4881" t="s">
        <v>2872</v>
      </c>
      <c r="F4881" t="s">
        <v>107</v>
      </c>
      <c r="G4881" t="s">
        <v>27</v>
      </c>
      <c r="H4881">
        <v>2</v>
      </c>
      <c r="I4881">
        <v>2</v>
      </c>
      <c r="J4881" t="s">
        <v>27</v>
      </c>
      <c r="K4881" t="s">
        <v>2871</v>
      </c>
      <c r="L4881" t="s">
        <v>2872</v>
      </c>
      <c r="M4881" t="s">
        <v>23</v>
      </c>
      <c r="N4881" t="s">
        <v>27</v>
      </c>
      <c r="O4881" t="s">
        <v>27</v>
      </c>
      <c r="P4881" t="s">
        <v>27</v>
      </c>
      <c r="Q4881" s="1">
        <v>39679.503472222219</v>
      </c>
      <c r="R4881" s="1">
        <v>41031.772916666669</v>
      </c>
      <c r="S4881" t="s">
        <v>27</v>
      </c>
      <c r="T4881" t="s">
        <v>27</v>
      </c>
      <c r="U4881" t="s">
        <v>27</v>
      </c>
    </row>
    <row r="4882" spans="1:21" x14ac:dyDescent="0.25">
      <c r="A4882" t="s">
        <v>21</v>
      </c>
      <c r="B4882" t="s">
        <v>3425</v>
      </c>
      <c r="C4882" t="s">
        <v>23</v>
      </c>
      <c r="D4882" t="s">
        <v>3426</v>
      </c>
      <c r="F4882" t="s">
        <v>26</v>
      </c>
      <c r="G4882" t="s">
        <v>27</v>
      </c>
      <c r="H4882">
        <v>2</v>
      </c>
      <c r="I4882">
        <v>2</v>
      </c>
      <c r="J4882" t="s">
        <v>27</v>
      </c>
      <c r="K4882" t="s">
        <v>2871</v>
      </c>
      <c r="L4882" t="s">
        <v>2872</v>
      </c>
      <c r="M4882" t="s">
        <v>23</v>
      </c>
      <c r="N4882" t="s">
        <v>27</v>
      </c>
      <c r="O4882" t="s">
        <v>27</v>
      </c>
      <c r="P4882" t="s">
        <v>27</v>
      </c>
      <c r="Q4882" s="1">
        <v>42780.686805555553</v>
      </c>
      <c r="R4882" s="1">
        <v>42800.738888888889</v>
      </c>
      <c r="S4882" t="s">
        <v>27</v>
      </c>
      <c r="T4882" t="s">
        <v>27</v>
      </c>
      <c r="U4882" t="s">
        <v>27</v>
      </c>
    </row>
    <row r="4883" spans="1:21" x14ac:dyDescent="0.25">
      <c r="A4883" t="s">
        <v>21</v>
      </c>
      <c r="B4883" t="s">
        <v>2871</v>
      </c>
      <c r="C4883" t="s">
        <v>23</v>
      </c>
      <c r="D4883" t="s">
        <v>2872</v>
      </c>
      <c r="F4883" t="s">
        <v>26</v>
      </c>
      <c r="G4883" t="s">
        <v>27</v>
      </c>
      <c r="H4883">
        <v>2</v>
      </c>
      <c r="I4883">
        <v>2</v>
      </c>
      <c r="J4883" t="s">
        <v>27</v>
      </c>
      <c r="K4883" t="s">
        <v>2871</v>
      </c>
      <c r="L4883" t="s">
        <v>2872</v>
      </c>
      <c r="M4883" t="s">
        <v>23</v>
      </c>
      <c r="N4883" t="s">
        <v>27</v>
      </c>
      <c r="O4883" t="s">
        <v>27</v>
      </c>
      <c r="P4883" t="s">
        <v>27</v>
      </c>
      <c r="Q4883" s="1">
        <v>42780.686805555553</v>
      </c>
      <c r="R4883" s="1">
        <v>42800.738888888889</v>
      </c>
      <c r="S4883" t="s">
        <v>27</v>
      </c>
      <c r="T4883" t="s">
        <v>27</v>
      </c>
      <c r="U4883" t="s">
        <v>27</v>
      </c>
    </row>
    <row r="4884" spans="1:21" x14ac:dyDescent="0.25">
      <c r="A4884" t="s">
        <v>21</v>
      </c>
      <c r="B4884" t="s">
        <v>2130</v>
      </c>
      <c r="C4884" t="s">
        <v>23</v>
      </c>
      <c r="D4884" t="s">
        <v>2582</v>
      </c>
      <c r="F4884" t="s">
        <v>26</v>
      </c>
      <c r="G4884" t="s">
        <v>27</v>
      </c>
      <c r="H4884">
        <v>2</v>
      </c>
      <c r="I4884">
        <v>2</v>
      </c>
      <c r="J4884" t="s">
        <v>27</v>
      </c>
      <c r="K4884" t="s">
        <v>2130</v>
      </c>
      <c r="L4884" t="s">
        <v>1812</v>
      </c>
      <c r="M4884" t="s">
        <v>23</v>
      </c>
      <c r="N4884" t="s">
        <v>27</v>
      </c>
      <c r="O4884" t="s">
        <v>27</v>
      </c>
      <c r="P4884" t="s">
        <v>27</v>
      </c>
      <c r="Q4884" s="1">
        <v>41872.998611111114</v>
      </c>
      <c r="R4884" s="1">
        <v>42055.868750000001</v>
      </c>
      <c r="S4884" t="s">
        <v>27</v>
      </c>
      <c r="T4884" t="s">
        <v>27</v>
      </c>
      <c r="U4884" t="s">
        <v>27</v>
      </c>
    </row>
    <row r="4885" spans="1:21" x14ac:dyDescent="0.25">
      <c r="A4885" t="s">
        <v>21</v>
      </c>
      <c r="B4885" t="s">
        <v>2386</v>
      </c>
      <c r="C4885" t="s">
        <v>23</v>
      </c>
      <c r="D4885" t="s">
        <v>2386</v>
      </c>
      <c r="E4885" t="s">
        <v>325</v>
      </c>
      <c r="F4885" t="s">
        <v>26</v>
      </c>
      <c r="G4885" t="s">
        <v>27</v>
      </c>
      <c r="H4885">
        <v>2</v>
      </c>
      <c r="I4885">
        <v>2</v>
      </c>
      <c r="J4885" t="s">
        <v>3449</v>
      </c>
      <c r="K4885" t="s">
        <v>2330</v>
      </c>
      <c r="L4885" t="s">
        <v>2331</v>
      </c>
      <c r="M4885" t="s">
        <v>23</v>
      </c>
      <c r="N4885" t="s">
        <v>27</v>
      </c>
      <c r="O4885" t="s">
        <v>27</v>
      </c>
      <c r="P4885" t="s">
        <v>27</v>
      </c>
      <c r="Q4885" s="1">
        <v>39140.429861111108</v>
      </c>
      <c r="R4885" s="1">
        <v>39554.43472222222</v>
      </c>
      <c r="S4885">
        <v>5.79</v>
      </c>
      <c r="T4885">
        <v>7.53</v>
      </c>
      <c r="U4885">
        <v>6.66</v>
      </c>
    </row>
    <row r="4886" spans="1:21" x14ac:dyDescent="0.25">
      <c r="A4886" t="s">
        <v>21</v>
      </c>
      <c r="B4886" t="s">
        <v>2321</v>
      </c>
      <c r="C4886" t="s">
        <v>23</v>
      </c>
      <c r="D4886" t="s">
        <v>2322</v>
      </c>
      <c r="E4886" t="s">
        <v>838</v>
      </c>
      <c r="F4886" t="s">
        <v>26</v>
      </c>
      <c r="G4886" t="s">
        <v>27</v>
      </c>
      <c r="H4886">
        <v>2</v>
      </c>
      <c r="I4886">
        <v>2</v>
      </c>
      <c r="J4886" t="s">
        <v>3472</v>
      </c>
      <c r="K4886" t="s">
        <v>2318</v>
      </c>
      <c r="L4886" t="s">
        <v>2320</v>
      </c>
      <c r="M4886" t="s">
        <v>23</v>
      </c>
      <c r="N4886" t="s">
        <v>27</v>
      </c>
      <c r="O4886" t="s">
        <v>27</v>
      </c>
      <c r="P4886" t="s">
        <v>27</v>
      </c>
      <c r="Q4886" s="1">
        <v>42720.587500000001</v>
      </c>
      <c r="R4886" s="1">
        <v>42789.588888888888</v>
      </c>
      <c r="S4886">
        <v>5.3</v>
      </c>
      <c r="T4886">
        <v>6.3</v>
      </c>
      <c r="U4886">
        <v>5.8</v>
      </c>
    </row>
    <row r="4887" spans="1:21" x14ac:dyDescent="0.25">
      <c r="A4887" t="s">
        <v>21</v>
      </c>
      <c r="B4887" t="s">
        <v>2634</v>
      </c>
      <c r="C4887" t="s">
        <v>23</v>
      </c>
      <c r="D4887" t="s">
        <v>2553</v>
      </c>
      <c r="F4887" t="s">
        <v>26</v>
      </c>
      <c r="G4887" t="s">
        <v>27</v>
      </c>
      <c r="H4887">
        <v>2</v>
      </c>
      <c r="I4887">
        <v>2</v>
      </c>
      <c r="J4887" t="s">
        <v>27</v>
      </c>
      <c r="K4887" t="s">
        <v>2634</v>
      </c>
      <c r="L4887" t="s">
        <v>2554</v>
      </c>
      <c r="M4887" t="s">
        <v>23</v>
      </c>
      <c r="N4887" t="s">
        <v>27</v>
      </c>
      <c r="O4887" t="s">
        <v>27</v>
      </c>
      <c r="P4887" t="s">
        <v>27</v>
      </c>
      <c r="Q4887" s="1">
        <v>41632.680555555555</v>
      </c>
      <c r="R4887" s="1">
        <v>41675.745138888888</v>
      </c>
      <c r="S4887" t="s">
        <v>27</v>
      </c>
      <c r="T4887" t="s">
        <v>27</v>
      </c>
      <c r="U4887" t="s">
        <v>27</v>
      </c>
    </row>
    <row r="4888" spans="1:21" x14ac:dyDescent="0.25">
      <c r="A4888" t="s">
        <v>21</v>
      </c>
      <c r="B4888" t="s">
        <v>3527</v>
      </c>
      <c r="C4888" t="s">
        <v>23</v>
      </c>
      <c r="D4888" t="s">
        <v>3528</v>
      </c>
      <c r="E4888" t="s">
        <v>199</v>
      </c>
      <c r="F4888" t="s">
        <v>26</v>
      </c>
      <c r="G4888" t="s">
        <v>27</v>
      </c>
      <c r="H4888">
        <v>2</v>
      </c>
      <c r="I4888">
        <v>2</v>
      </c>
      <c r="J4888" t="s">
        <v>27</v>
      </c>
      <c r="K4888" t="s">
        <v>492</v>
      </c>
      <c r="L4888" t="s">
        <v>493</v>
      </c>
      <c r="M4888" t="s">
        <v>23</v>
      </c>
      <c r="N4888" t="s">
        <v>27</v>
      </c>
      <c r="O4888" t="s">
        <v>27</v>
      </c>
      <c r="P4888" t="s">
        <v>27</v>
      </c>
      <c r="Q4888" s="1">
        <v>41732.638888888891</v>
      </c>
      <c r="R4888" s="1">
        <v>42955.631944444445</v>
      </c>
      <c r="S4888" t="s">
        <v>27</v>
      </c>
      <c r="T4888" t="s">
        <v>27</v>
      </c>
      <c r="U4888" t="s">
        <v>27</v>
      </c>
    </row>
    <row r="4889" spans="1:21" x14ac:dyDescent="0.25">
      <c r="A4889" t="s">
        <v>21</v>
      </c>
      <c r="B4889" t="s">
        <v>1915</v>
      </c>
      <c r="C4889" t="s">
        <v>23</v>
      </c>
      <c r="D4889" t="s">
        <v>1915</v>
      </c>
      <c r="F4889" t="s">
        <v>26</v>
      </c>
      <c r="G4889" t="s">
        <v>27</v>
      </c>
      <c r="H4889">
        <v>2</v>
      </c>
      <c r="I4889">
        <v>2</v>
      </c>
      <c r="J4889" t="s">
        <v>2045</v>
      </c>
      <c r="K4889" t="s">
        <v>2049</v>
      </c>
      <c r="L4889" t="s">
        <v>2089</v>
      </c>
      <c r="M4889" t="s">
        <v>23</v>
      </c>
      <c r="N4889" t="s">
        <v>27</v>
      </c>
      <c r="O4889" t="s">
        <v>27</v>
      </c>
      <c r="P4889" t="s">
        <v>27</v>
      </c>
      <c r="Q4889" s="1">
        <v>39456.586111111108</v>
      </c>
      <c r="R4889" s="1">
        <v>41915.666666666664</v>
      </c>
      <c r="S4889">
        <v>0.30099999999999999</v>
      </c>
      <c r="T4889">
        <v>0.31900000000000001</v>
      </c>
      <c r="U4889">
        <v>0.31</v>
      </c>
    </row>
    <row r="4890" spans="1:21" x14ac:dyDescent="0.25">
      <c r="A4890" t="s">
        <v>21</v>
      </c>
      <c r="B4890" t="s">
        <v>2332</v>
      </c>
      <c r="C4890" t="s">
        <v>23</v>
      </c>
      <c r="D4890" t="s">
        <v>2332</v>
      </c>
      <c r="E4890" t="s">
        <v>46</v>
      </c>
      <c r="F4890" t="s">
        <v>26</v>
      </c>
      <c r="G4890" t="s">
        <v>27</v>
      </c>
      <c r="H4890">
        <v>2</v>
      </c>
      <c r="I4890">
        <v>2</v>
      </c>
      <c r="J4890" t="s">
        <v>3534</v>
      </c>
      <c r="K4890" t="s">
        <v>2315</v>
      </c>
      <c r="L4890" t="s">
        <v>2316</v>
      </c>
      <c r="M4890" t="s">
        <v>23</v>
      </c>
      <c r="N4890" t="s">
        <v>27</v>
      </c>
      <c r="O4890" t="s">
        <v>27</v>
      </c>
      <c r="P4890" t="s">
        <v>27</v>
      </c>
      <c r="Q4890" s="1">
        <v>38320.682638888888</v>
      </c>
      <c r="R4890" s="1">
        <v>39123.59652777778</v>
      </c>
      <c r="S4890">
        <v>0.4</v>
      </c>
      <c r="T4890">
        <v>0.9</v>
      </c>
      <c r="U4890">
        <v>0.65</v>
      </c>
    </row>
    <row r="4891" spans="1:21" x14ac:dyDescent="0.25">
      <c r="A4891" t="s">
        <v>21</v>
      </c>
      <c r="B4891" t="s">
        <v>3042</v>
      </c>
      <c r="C4891" t="s">
        <v>23</v>
      </c>
      <c r="D4891" t="s">
        <v>3043</v>
      </c>
      <c r="F4891" t="s">
        <v>26</v>
      </c>
      <c r="G4891" t="s">
        <v>27</v>
      </c>
      <c r="H4891">
        <v>2</v>
      </c>
      <c r="I4891">
        <v>2</v>
      </c>
      <c r="J4891" t="s">
        <v>27</v>
      </c>
      <c r="K4891" t="s">
        <v>2634</v>
      </c>
      <c r="L4891" t="s">
        <v>2554</v>
      </c>
      <c r="M4891" t="s">
        <v>23</v>
      </c>
      <c r="N4891" t="s">
        <v>27</v>
      </c>
      <c r="O4891" t="s">
        <v>27</v>
      </c>
      <c r="P4891" t="s">
        <v>27</v>
      </c>
      <c r="Q4891" s="1">
        <v>41632.680555555555</v>
      </c>
      <c r="R4891" s="1">
        <v>41675.745138888888</v>
      </c>
      <c r="S4891" t="s">
        <v>27</v>
      </c>
      <c r="T4891" t="s">
        <v>27</v>
      </c>
      <c r="U4891" t="s">
        <v>27</v>
      </c>
    </row>
    <row r="4892" spans="1:21" x14ac:dyDescent="0.25">
      <c r="A4892" t="s">
        <v>21</v>
      </c>
      <c r="B4892" t="s">
        <v>2318</v>
      </c>
      <c r="C4892" t="s">
        <v>23</v>
      </c>
      <c r="D4892" t="s">
        <v>2318</v>
      </c>
      <c r="E4892" t="s">
        <v>69</v>
      </c>
      <c r="F4892" t="s">
        <v>26</v>
      </c>
      <c r="G4892" t="s">
        <v>27</v>
      </c>
      <c r="H4892">
        <v>2</v>
      </c>
      <c r="I4892">
        <v>2</v>
      </c>
      <c r="J4892" t="s">
        <v>3570</v>
      </c>
      <c r="K4892" t="s">
        <v>2318</v>
      </c>
      <c r="L4892" t="s">
        <v>2320</v>
      </c>
      <c r="M4892" t="s">
        <v>23</v>
      </c>
      <c r="N4892" t="s">
        <v>27</v>
      </c>
      <c r="O4892" t="s">
        <v>27</v>
      </c>
      <c r="P4892" t="s">
        <v>27</v>
      </c>
      <c r="Q4892" s="1">
        <v>42116.381944444445</v>
      </c>
      <c r="R4892" s="1">
        <v>42201.460416666669</v>
      </c>
      <c r="S4892">
        <v>8.6</v>
      </c>
      <c r="T4892">
        <v>79.5</v>
      </c>
      <c r="U4892">
        <v>44.05</v>
      </c>
    </row>
    <row r="4893" spans="1:21" x14ac:dyDescent="0.25">
      <c r="A4893" t="s">
        <v>21</v>
      </c>
      <c r="B4893" t="s">
        <v>3039</v>
      </c>
      <c r="C4893" t="s">
        <v>23</v>
      </c>
      <c r="D4893" t="s">
        <v>3040</v>
      </c>
      <c r="F4893" t="s">
        <v>26</v>
      </c>
      <c r="G4893" t="s">
        <v>27</v>
      </c>
      <c r="H4893">
        <v>2</v>
      </c>
      <c r="I4893">
        <v>2</v>
      </c>
      <c r="J4893" t="s">
        <v>27</v>
      </c>
      <c r="K4893" t="s">
        <v>2221</v>
      </c>
      <c r="L4893" t="s">
        <v>2222</v>
      </c>
      <c r="M4893" t="s">
        <v>23</v>
      </c>
      <c r="N4893" t="s">
        <v>27</v>
      </c>
      <c r="O4893" t="s">
        <v>27</v>
      </c>
      <c r="P4893" t="s">
        <v>27</v>
      </c>
      <c r="Q4893" s="1">
        <v>41625.973611111112</v>
      </c>
      <c r="R4893" s="1">
        <v>41947.681944444441</v>
      </c>
      <c r="S4893" t="s">
        <v>27</v>
      </c>
      <c r="T4893" t="s">
        <v>27</v>
      </c>
      <c r="U4893" t="s">
        <v>27</v>
      </c>
    </row>
    <row r="4894" spans="1:21" x14ac:dyDescent="0.25">
      <c r="A4894" t="s">
        <v>21</v>
      </c>
      <c r="B4894" t="s">
        <v>3600</v>
      </c>
      <c r="C4894" t="s">
        <v>23</v>
      </c>
      <c r="D4894" t="s">
        <v>3601</v>
      </c>
      <c r="F4894" t="s">
        <v>26</v>
      </c>
      <c r="G4894" t="s">
        <v>27</v>
      </c>
      <c r="H4894">
        <v>2</v>
      </c>
      <c r="I4894">
        <v>2</v>
      </c>
      <c r="J4894" t="s">
        <v>27</v>
      </c>
      <c r="K4894" t="s">
        <v>3602</v>
      </c>
      <c r="L4894" t="s">
        <v>3603</v>
      </c>
      <c r="M4894" t="s">
        <v>23</v>
      </c>
      <c r="N4894" t="s">
        <v>27</v>
      </c>
      <c r="O4894" t="s">
        <v>27</v>
      </c>
      <c r="P4894" t="s">
        <v>27</v>
      </c>
      <c r="Q4894" s="1">
        <v>41935.425000000003</v>
      </c>
      <c r="R4894" s="1">
        <v>42493.530555555553</v>
      </c>
      <c r="S4894" t="s">
        <v>27</v>
      </c>
      <c r="T4894" t="s">
        <v>27</v>
      </c>
      <c r="U4894" t="s">
        <v>27</v>
      </c>
    </row>
    <row r="4895" spans="1:21" x14ac:dyDescent="0.25">
      <c r="A4895" t="s">
        <v>21</v>
      </c>
      <c r="B4895" t="s">
        <v>2597</v>
      </c>
      <c r="C4895" t="s">
        <v>23</v>
      </c>
      <c r="D4895" t="s">
        <v>2597</v>
      </c>
      <c r="E4895" t="s">
        <v>2131</v>
      </c>
      <c r="F4895" t="s">
        <v>26</v>
      </c>
      <c r="G4895" t="s">
        <v>27</v>
      </c>
      <c r="H4895">
        <v>2</v>
      </c>
      <c r="I4895">
        <v>2</v>
      </c>
      <c r="J4895" t="s">
        <v>27</v>
      </c>
      <c r="K4895" t="s">
        <v>1917</v>
      </c>
      <c r="L4895" t="s">
        <v>1918</v>
      </c>
      <c r="M4895" t="s">
        <v>23</v>
      </c>
      <c r="N4895" t="s">
        <v>27</v>
      </c>
      <c r="O4895" t="s">
        <v>27</v>
      </c>
      <c r="P4895" t="s">
        <v>27</v>
      </c>
      <c r="Q4895" s="1">
        <v>39836.392361111109</v>
      </c>
      <c r="R4895" s="1">
        <v>41051.532638888886</v>
      </c>
      <c r="S4895" t="s">
        <v>27</v>
      </c>
      <c r="T4895" t="s">
        <v>27</v>
      </c>
      <c r="U4895" t="s">
        <v>27</v>
      </c>
    </row>
    <row r="4896" spans="1:21" x14ac:dyDescent="0.25">
      <c r="A4896" t="s">
        <v>21</v>
      </c>
      <c r="B4896" t="s">
        <v>3304</v>
      </c>
      <c r="C4896" t="s">
        <v>23</v>
      </c>
      <c r="D4896" t="s">
        <v>2925</v>
      </c>
      <c r="F4896" t="s">
        <v>78</v>
      </c>
      <c r="G4896" t="s">
        <v>27</v>
      </c>
      <c r="H4896">
        <v>2</v>
      </c>
      <c r="I4896">
        <v>2</v>
      </c>
      <c r="J4896" t="s">
        <v>27</v>
      </c>
      <c r="K4896" t="s">
        <v>3096</v>
      </c>
      <c r="L4896" t="s">
        <v>2877</v>
      </c>
      <c r="M4896" t="s">
        <v>23</v>
      </c>
      <c r="N4896" t="s">
        <v>27</v>
      </c>
      <c r="O4896" t="s">
        <v>27</v>
      </c>
      <c r="P4896" t="s">
        <v>27</v>
      </c>
      <c r="Q4896" s="1">
        <v>41398.567361111112</v>
      </c>
      <c r="R4896" s="1">
        <v>41675.478472222225</v>
      </c>
      <c r="S4896" t="s">
        <v>27</v>
      </c>
      <c r="T4896" t="s">
        <v>27</v>
      </c>
      <c r="U4896" t="s">
        <v>27</v>
      </c>
    </row>
    <row r="4897" spans="1:21" x14ac:dyDescent="0.25">
      <c r="A4897" t="s">
        <v>21</v>
      </c>
      <c r="B4897" t="s">
        <v>2318</v>
      </c>
      <c r="C4897" t="s">
        <v>23</v>
      </c>
      <c r="D4897" t="s">
        <v>2318</v>
      </c>
      <c r="E4897" t="s">
        <v>69</v>
      </c>
      <c r="F4897" t="s">
        <v>26</v>
      </c>
      <c r="G4897" t="s">
        <v>27</v>
      </c>
      <c r="H4897">
        <v>2</v>
      </c>
      <c r="I4897">
        <v>2</v>
      </c>
      <c r="J4897" t="s">
        <v>3634</v>
      </c>
      <c r="K4897" t="s">
        <v>2318</v>
      </c>
      <c r="L4897" t="s">
        <v>2320</v>
      </c>
      <c r="M4897" t="s">
        <v>23</v>
      </c>
      <c r="N4897" t="s">
        <v>27</v>
      </c>
      <c r="O4897" t="s">
        <v>27</v>
      </c>
      <c r="P4897" t="s">
        <v>27</v>
      </c>
      <c r="Q4897" s="1">
        <v>42433.595138888886</v>
      </c>
      <c r="R4897" s="1">
        <v>42746.583333333336</v>
      </c>
      <c r="S4897">
        <v>20.399999999999999</v>
      </c>
      <c r="T4897">
        <v>32.799999999999997</v>
      </c>
      <c r="U4897">
        <v>26.6</v>
      </c>
    </row>
    <row r="4898" spans="1:21" x14ac:dyDescent="0.25">
      <c r="A4898" t="s">
        <v>21</v>
      </c>
      <c r="B4898" t="s">
        <v>3649</v>
      </c>
      <c r="C4898" t="s">
        <v>23</v>
      </c>
      <c r="D4898" t="s">
        <v>3650</v>
      </c>
      <c r="F4898" t="s">
        <v>26</v>
      </c>
      <c r="G4898" t="s">
        <v>27</v>
      </c>
      <c r="H4898">
        <v>2</v>
      </c>
      <c r="I4898">
        <v>2</v>
      </c>
      <c r="J4898" t="s">
        <v>27</v>
      </c>
      <c r="K4898" t="s">
        <v>2997</v>
      </c>
      <c r="L4898" t="s">
        <v>2998</v>
      </c>
      <c r="M4898" t="s">
        <v>23</v>
      </c>
      <c r="N4898" t="s">
        <v>27</v>
      </c>
      <c r="O4898" t="s">
        <v>27</v>
      </c>
      <c r="P4898" t="s">
        <v>27</v>
      </c>
      <c r="Q4898" s="1">
        <v>42646.714583333334</v>
      </c>
      <c r="R4898" s="1">
        <v>42740.726388888892</v>
      </c>
      <c r="S4898" t="s">
        <v>27</v>
      </c>
      <c r="T4898" t="s">
        <v>27</v>
      </c>
      <c r="U4898" t="s">
        <v>27</v>
      </c>
    </row>
    <row r="4899" spans="1:21" x14ac:dyDescent="0.25">
      <c r="A4899" t="s">
        <v>21</v>
      </c>
      <c r="B4899" t="s">
        <v>2321</v>
      </c>
      <c r="C4899" t="s">
        <v>23</v>
      </c>
      <c r="D4899" t="s">
        <v>2322</v>
      </c>
      <c r="E4899" t="s">
        <v>838</v>
      </c>
      <c r="F4899" t="s">
        <v>26</v>
      </c>
      <c r="G4899" t="s">
        <v>27</v>
      </c>
      <c r="H4899">
        <v>2</v>
      </c>
      <c r="I4899">
        <v>2</v>
      </c>
      <c r="J4899" t="s">
        <v>3673</v>
      </c>
      <c r="K4899" t="s">
        <v>2318</v>
      </c>
      <c r="L4899" t="s">
        <v>2320</v>
      </c>
      <c r="M4899" t="s">
        <v>23</v>
      </c>
      <c r="N4899" t="s">
        <v>27</v>
      </c>
      <c r="O4899" t="s">
        <v>27</v>
      </c>
      <c r="P4899" t="s">
        <v>27</v>
      </c>
      <c r="Q4899" s="1">
        <v>42746.579861111109</v>
      </c>
      <c r="R4899" s="1">
        <v>42999.395138888889</v>
      </c>
      <c r="S4899">
        <v>4</v>
      </c>
      <c r="T4899">
        <v>5.4</v>
      </c>
      <c r="U4899">
        <v>4.7</v>
      </c>
    </row>
    <row r="4900" spans="1:21" x14ac:dyDescent="0.25">
      <c r="A4900" t="s">
        <v>21</v>
      </c>
      <c r="B4900" t="s">
        <v>2648</v>
      </c>
      <c r="C4900" t="s">
        <v>23</v>
      </c>
      <c r="D4900" t="s">
        <v>2648</v>
      </c>
      <c r="E4900" t="s">
        <v>2649</v>
      </c>
      <c r="F4900" t="s">
        <v>26</v>
      </c>
      <c r="G4900" t="s">
        <v>27</v>
      </c>
      <c r="H4900">
        <v>2</v>
      </c>
      <c r="I4900">
        <v>2</v>
      </c>
      <c r="J4900" t="s">
        <v>3377</v>
      </c>
      <c r="K4900" t="s">
        <v>1917</v>
      </c>
      <c r="L4900" t="s">
        <v>1918</v>
      </c>
      <c r="M4900" t="s">
        <v>23</v>
      </c>
      <c r="N4900" t="s">
        <v>27</v>
      </c>
      <c r="O4900" t="s">
        <v>27</v>
      </c>
      <c r="P4900" t="s">
        <v>27</v>
      </c>
      <c r="Q4900" s="1">
        <v>39344.616666666669</v>
      </c>
      <c r="R4900" s="1">
        <v>40043.392361111109</v>
      </c>
      <c r="S4900">
        <v>77</v>
      </c>
      <c r="T4900">
        <v>79.2</v>
      </c>
      <c r="U4900">
        <v>78.099999999999994</v>
      </c>
    </row>
    <row r="4901" spans="1:21" x14ac:dyDescent="0.25">
      <c r="A4901" t="s">
        <v>21</v>
      </c>
      <c r="B4901" t="s">
        <v>2318</v>
      </c>
      <c r="C4901" t="s">
        <v>23</v>
      </c>
      <c r="D4901" t="s">
        <v>2318</v>
      </c>
      <c r="E4901" t="s">
        <v>1006</v>
      </c>
      <c r="F4901" t="s">
        <v>26</v>
      </c>
      <c r="G4901" t="s">
        <v>27</v>
      </c>
      <c r="H4901">
        <v>2</v>
      </c>
      <c r="I4901">
        <v>2</v>
      </c>
      <c r="J4901" t="s">
        <v>3711</v>
      </c>
      <c r="K4901" t="s">
        <v>2447</v>
      </c>
      <c r="L4901" t="s">
        <v>2320</v>
      </c>
      <c r="M4901" t="s">
        <v>23</v>
      </c>
      <c r="N4901" t="s">
        <v>27</v>
      </c>
      <c r="O4901" t="s">
        <v>27</v>
      </c>
      <c r="P4901" t="s">
        <v>27</v>
      </c>
      <c r="Q4901" s="1">
        <v>41918.418749999997</v>
      </c>
      <c r="R4901" s="1">
        <v>42046.469444444447</v>
      </c>
      <c r="S4901">
        <v>103</v>
      </c>
      <c r="T4901">
        <v>113</v>
      </c>
      <c r="U4901">
        <v>108</v>
      </c>
    </row>
    <row r="4902" spans="1:21" x14ac:dyDescent="0.25">
      <c r="A4902" t="s">
        <v>21</v>
      </c>
      <c r="B4902" t="s">
        <v>2695</v>
      </c>
      <c r="C4902" t="s">
        <v>23</v>
      </c>
      <c r="D4902" t="s">
        <v>2695</v>
      </c>
      <c r="E4902" t="s">
        <v>1274</v>
      </c>
      <c r="F4902" t="s">
        <v>26</v>
      </c>
      <c r="G4902" t="s">
        <v>27</v>
      </c>
      <c r="H4902">
        <v>2</v>
      </c>
      <c r="I4902">
        <v>2</v>
      </c>
      <c r="J4902" t="s">
        <v>2696</v>
      </c>
      <c r="K4902" t="s">
        <v>1917</v>
      </c>
      <c r="L4902" t="s">
        <v>1918</v>
      </c>
      <c r="M4902" t="s">
        <v>23</v>
      </c>
      <c r="N4902" t="s">
        <v>27</v>
      </c>
      <c r="O4902" t="s">
        <v>27</v>
      </c>
      <c r="P4902" t="s">
        <v>27</v>
      </c>
      <c r="Q4902" s="1">
        <v>39344.616666666669</v>
      </c>
      <c r="R4902" s="1">
        <v>40043.392361111109</v>
      </c>
      <c r="S4902">
        <v>26.7</v>
      </c>
      <c r="T4902">
        <v>29</v>
      </c>
      <c r="U4902">
        <v>27.85</v>
      </c>
    </row>
    <row r="4903" spans="1:21" x14ac:dyDescent="0.25">
      <c r="A4903" t="s">
        <v>21</v>
      </c>
      <c r="B4903" t="s">
        <v>3735</v>
      </c>
      <c r="C4903" t="s">
        <v>23</v>
      </c>
      <c r="D4903" t="s">
        <v>3736</v>
      </c>
      <c r="F4903" t="s">
        <v>26</v>
      </c>
      <c r="G4903" t="s">
        <v>27</v>
      </c>
      <c r="H4903">
        <v>2</v>
      </c>
      <c r="I4903">
        <v>2</v>
      </c>
      <c r="J4903" t="s">
        <v>27</v>
      </c>
      <c r="K4903" t="s">
        <v>2818</v>
      </c>
      <c r="L4903" t="s">
        <v>2819</v>
      </c>
      <c r="M4903" t="s">
        <v>23</v>
      </c>
      <c r="N4903" t="s">
        <v>27</v>
      </c>
      <c r="O4903" t="s">
        <v>27</v>
      </c>
      <c r="P4903" t="s">
        <v>27</v>
      </c>
      <c r="Q4903" s="1">
        <v>42634.754166666666</v>
      </c>
      <c r="R4903" s="1">
        <v>42986.592361111114</v>
      </c>
      <c r="S4903" t="s">
        <v>27</v>
      </c>
      <c r="T4903" t="s">
        <v>27</v>
      </c>
      <c r="U4903" t="s">
        <v>27</v>
      </c>
    </row>
    <row r="4904" spans="1:21" x14ac:dyDescent="0.25">
      <c r="A4904" t="s">
        <v>21</v>
      </c>
      <c r="B4904" t="s">
        <v>2332</v>
      </c>
      <c r="C4904" t="s">
        <v>23</v>
      </c>
      <c r="D4904" t="s">
        <v>2332</v>
      </c>
      <c r="E4904" t="s">
        <v>46</v>
      </c>
      <c r="F4904" t="s">
        <v>26</v>
      </c>
      <c r="G4904" t="s">
        <v>27</v>
      </c>
      <c r="H4904">
        <v>2</v>
      </c>
      <c r="I4904">
        <v>2</v>
      </c>
      <c r="J4904" t="s">
        <v>2738</v>
      </c>
      <c r="K4904" t="s">
        <v>2332</v>
      </c>
      <c r="L4904" t="s">
        <v>2332</v>
      </c>
      <c r="M4904" t="s">
        <v>23</v>
      </c>
      <c r="N4904" t="s">
        <v>27</v>
      </c>
      <c r="O4904" t="s">
        <v>27</v>
      </c>
      <c r="P4904" t="s">
        <v>27</v>
      </c>
      <c r="Q4904" s="1">
        <v>38621.45416666667</v>
      </c>
      <c r="R4904" s="1">
        <v>41856.709722222222</v>
      </c>
      <c r="S4904">
        <v>0.6</v>
      </c>
      <c r="T4904">
        <v>0.9</v>
      </c>
      <c r="U4904">
        <v>0.75</v>
      </c>
    </row>
    <row r="4905" spans="1:21" x14ac:dyDescent="0.25">
      <c r="A4905" t="s">
        <v>21</v>
      </c>
      <c r="B4905" t="s">
        <v>3750</v>
      </c>
      <c r="C4905" t="s">
        <v>23</v>
      </c>
      <c r="D4905" t="s">
        <v>3751</v>
      </c>
      <c r="F4905" t="s">
        <v>26</v>
      </c>
      <c r="G4905" t="s">
        <v>27</v>
      </c>
      <c r="H4905">
        <v>2</v>
      </c>
      <c r="I4905">
        <v>2</v>
      </c>
      <c r="J4905" t="s">
        <v>27</v>
      </c>
      <c r="K4905" t="s">
        <v>3750</v>
      </c>
      <c r="L4905" t="s">
        <v>3751</v>
      </c>
      <c r="M4905" t="s">
        <v>23</v>
      </c>
      <c r="N4905" t="s">
        <v>27</v>
      </c>
      <c r="O4905" t="s">
        <v>27</v>
      </c>
      <c r="P4905" t="s">
        <v>27</v>
      </c>
      <c r="Q4905" s="1">
        <v>42952.504861111112</v>
      </c>
      <c r="R4905" s="1">
        <v>43007.637499999997</v>
      </c>
      <c r="S4905" t="s">
        <v>27</v>
      </c>
      <c r="T4905" t="s">
        <v>27</v>
      </c>
      <c r="U4905" t="s">
        <v>27</v>
      </c>
    </row>
    <row r="4906" spans="1:21" x14ac:dyDescent="0.25">
      <c r="A4906" t="s">
        <v>21</v>
      </c>
      <c r="B4906" t="s">
        <v>2318</v>
      </c>
      <c r="C4906" t="s">
        <v>23</v>
      </c>
      <c r="D4906" t="s">
        <v>2318</v>
      </c>
      <c r="E4906" t="s">
        <v>69</v>
      </c>
      <c r="F4906" t="s">
        <v>26</v>
      </c>
      <c r="G4906" t="s">
        <v>27</v>
      </c>
      <c r="H4906">
        <v>2</v>
      </c>
      <c r="I4906">
        <v>2</v>
      </c>
      <c r="J4906" t="s">
        <v>3775</v>
      </c>
      <c r="K4906" t="s">
        <v>2318</v>
      </c>
      <c r="L4906" t="s">
        <v>2320</v>
      </c>
      <c r="M4906" t="s">
        <v>23</v>
      </c>
      <c r="N4906" t="s">
        <v>27</v>
      </c>
      <c r="O4906" t="s">
        <v>27</v>
      </c>
      <c r="P4906" t="s">
        <v>27</v>
      </c>
      <c r="Q4906" s="1">
        <v>42667.420138888891</v>
      </c>
      <c r="R4906" s="1">
        <v>42894.418055555558</v>
      </c>
      <c r="S4906">
        <v>35.299999999999997</v>
      </c>
      <c r="T4906">
        <v>43.5</v>
      </c>
      <c r="U4906">
        <v>39.4</v>
      </c>
    </row>
    <row r="4907" spans="1:21" x14ac:dyDescent="0.25">
      <c r="A4907" t="s">
        <v>21</v>
      </c>
      <c r="B4907" t="s">
        <v>3782</v>
      </c>
      <c r="C4907" t="s">
        <v>23</v>
      </c>
      <c r="D4907" t="s">
        <v>3783</v>
      </c>
      <c r="F4907" t="s">
        <v>107</v>
      </c>
      <c r="G4907" t="s">
        <v>27</v>
      </c>
      <c r="H4907">
        <v>2</v>
      </c>
      <c r="I4907">
        <v>2</v>
      </c>
      <c r="J4907" t="s">
        <v>27</v>
      </c>
      <c r="K4907" t="s">
        <v>3044</v>
      </c>
      <c r="L4907" t="s">
        <v>3784</v>
      </c>
      <c r="M4907" t="s">
        <v>23</v>
      </c>
      <c r="N4907" t="s">
        <v>27</v>
      </c>
      <c r="O4907" t="s">
        <v>27</v>
      </c>
      <c r="P4907" t="s">
        <v>27</v>
      </c>
      <c r="Q4907" s="1">
        <v>38604.795138888891</v>
      </c>
      <c r="R4907" s="1">
        <v>38605.418055555558</v>
      </c>
      <c r="S4907" t="s">
        <v>27</v>
      </c>
      <c r="T4907" t="s">
        <v>27</v>
      </c>
      <c r="U4907" t="s">
        <v>27</v>
      </c>
    </row>
    <row r="4908" spans="1:21" x14ac:dyDescent="0.25">
      <c r="A4908" t="s">
        <v>21</v>
      </c>
      <c r="B4908" t="s">
        <v>3837</v>
      </c>
      <c r="C4908" t="s">
        <v>23</v>
      </c>
      <c r="D4908" t="s">
        <v>3837</v>
      </c>
      <c r="E4908" t="s">
        <v>3838</v>
      </c>
      <c r="F4908" t="s">
        <v>26</v>
      </c>
      <c r="G4908" t="s">
        <v>27</v>
      </c>
      <c r="H4908">
        <v>2</v>
      </c>
      <c r="I4908">
        <v>2</v>
      </c>
      <c r="J4908" t="s">
        <v>3839</v>
      </c>
      <c r="K4908" t="s">
        <v>1917</v>
      </c>
      <c r="L4908" t="s">
        <v>1918</v>
      </c>
      <c r="M4908" t="s">
        <v>23</v>
      </c>
      <c r="N4908" t="s">
        <v>27</v>
      </c>
      <c r="O4908" t="s">
        <v>27</v>
      </c>
      <c r="P4908" t="s">
        <v>27</v>
      </c>
      <c r="Q4908" s="1">
        <v>39344.616666666669</v>
      </c>
      <c r="R4908" s="1">
        <v>40043.392361111109</v>
      </c>
      <c r="S4908">
        <v>3.74</v>
      </c>
      <c r="T4908">
        <v>4.13</v>
      </c>
      <c r="U4908">
        <v>3.9350000000000001</v>
      </c>
    </row>
    <row r="4909" spans="1:21" x14ac:dyDescent="0.25">
      <c r="A4909" t="s">
        <v>21</v>
      </c>
      <c r="B4909" t="s">
        <v>3842</v>
      </c>
      <c r="C4909" t="s">
        <v>23</v>
      </c>
      <c r="D4909" t="s">
        <v>2920</v>
      </c>
      <c r="F4909" t="s">
        <v>26</v>
      </c>
      <c r="G4909" t="s">
        <v>27</v>
      </c>
      <c r="H4909">
        <v>2</v>
      </c>
      <c r="I4909">
        <v>2</v>
      </c>
      <c r="J4909" t="s">
        <v>27</v>
      </c>
      <c r="K4909" t="s">
        <v>2997</v>
      </c>
      <c r="L4909" t="s">
        <v>2998</v>
      </c>
      <c r="M4909" t="s">
        <v>23</v>
      </c>
      <c r="N4909" t="s">
        <v>27</v>
      </c>
      <c r="O4909" t="s">
        <v>27</v>
      </c>
      <c r="P4909" t="s">
        <v>27</v>
      </c>
      <c r="Q4909" s="1">
        <v>42646.714583333334</v>
      </c>
      <c r="R4909" s="1">
        <v>42740.726388888892</v>
      </c>
      <c r="S4909" t="s">
        <v>27</v>
      </c>
      <c r="T4909" t="s">
        <v>27</v>
      </c>
      <c r="U4909" t="s">
        <v>27</v>
      </c>
    </row>
    <row r="4910" spans="1:21" x14ac:dyDescent="0.25">
      <c r="A4910" t="s">
        <v>21</v>
      </c>
      <c r="B4910" t="s">
        <v>3876</v>
      </c>
      <c r="C4910" t="s">
        <v>23</v>
      </c>
      <c r="D4910" t="s">
        <v>3877</v>
      </c>
      <c r="E4910" t="s">
        <v>3878</v>
      </c>
      <c r="F4910" t="s">
        <v>26</v>
      </c>
      <c r="G4910" t="s">
        <v>27</v>
      </c>
      <c r="H4910">
        <v>1</v>
      </c>
      <c r="I4910">
        <v>2</v>
      </c>
      <c r="J4910" t="s">
        <v>3879</v>
      </c>
      <c r="K4910" t="s">
        <v>65</v>
      </c>
      <c r="L4910" t="s">
        <v>66</v>
      </c>
      <c r="M4910" t="s">
        <v>23</v>
      </c>
      <c r="N4910" t="s">
        <v>27</v>
      </c>
      <c r="O4910" t="s">
        <v>27</v>
      </c>
      <c r="P4910" t="s">
        <v>27</v>
      </c>
      <c r="Q4910" s="1">
        <v>42753.395138888889</v>
      </c>
      <c r="R4910" s="1">
        <v>42829.566666666666</v>
      </c>
      <c r="S4910">
        <v>24.9</v>
      </c>
      <c r="T4910">
        <v>97.2</v>
      </c>
      <c r="U4910">
        <v>61.05</v>
      </c>
    </row>
    <row r="4911" spans="1:21" x14ac:dyDescent="0.25">
      <c r="A4911" t="s">
        <v>21</v>
      </c>
      <c r="B4911" t="s">
        <v>3884</v>
      </c>
      <c r="C4911" t="s">
        <v>23</v>
      </c>
      <c r="D4911" t="s">
        <v>3885</v>
      </c>
      <c r="F4911" t="s">
        <v>130</v>
      </c>
      <c r="G4911" t="s">
        <v>27</v>
      </c>
      <c r="H4911">
        <v>2</v>
      </c>
      <c r="I4911">
        <v>2</v>
      </c>
      <c r="J4911" t="s">
        <v>27</v>
      </c>
      <c r="K4911" t="s">
        <v>3886</v>
      </c>
      <c r="L4911" t="s">
        <v>3887</v>
      </c>
      <c r="M4911" t="s">
        <v>23</v>
      </c>
      <c r="N4911" t="s">
        <v>27</v>
      </c>
      <c r="O4911" t="s">
        <v>27</v>
      </c>
      <c r="P4911" t="s">
        <v>27</v>
      </c>
      <c r="Q4911" s="1">
        <v>42285.538888888892</v>
      </c>
      <c r="R4911" s="1">
        <v>42984.631249999999</v>
      </c>
      <c r="S4911" t="s">
        <v>27</v>
      </c>
      <c r="T4911" t="s">
        <v>27</v>
      </c>
      <c r="U4911" t="s">
        <v>27</v>
      </c>
    </row>
    <row r="4912" spans="1:21" x14ac:dyDescent="0.25">
      <c r="A4912" t="s">
        <v>21</v>
      </c>
      <c r="B4912" t="s">
        <v>3884</v>
      </c>
      <c r="C4912" t="s">
        <v>23</v>
      </c>
      <c r="D4912" t="s">
        <v>3885</v>
      </c>
      <c r="F4912" t="s">
        <v>130</v>
      </c>
      <c r="G4912" t="s">
        <v>27</v>
      </c>
      <c r="H4912">
        <v>2</v>
      </c>
      <c r="I4912">
        <v>2</v>
      </c>
      <c r="J4912" t="s">
        <v>27</v>
      </c>
      <c r="K4912" t="s">
        <v>3896</v>
      </c>
      <c r="L4912" t="s">
        <v>3897</v>
      </c>
      <c r="M4912" t="s">
        <v>23</v>
      </c>
      <c r="N4912" t="s">
        <v>27</v>
      </c>
      <c r="O4912" t="s">
        <v>27</v>
      </c>
      <c r="P4912" t="s">
        <v>27</v>
      </c>
      <c r="Q4912" s="1">
        <v>42486.65</v>
      </c>
      <c r="R4912" s="1">
        <v>43012.662499999999</v>
      </c>
      <c r="S4912" t="s">
        <v>27</v>
      </c>
      <c r="T4912" t="s">
        <v>27</v>
      </c>
      <c r="U4912" t="s">
        <v>27</v>
      </c>
    </row>
    <row r="4913" spans="1:21" x14ac:dyDescent="0.25">
      <c r="A4913" t="s">
        <v>21</v>
      </c>
      <c r="B4913" t="s">
        <v>3884</v>
      </c>
      <c r="C4913" t="s">
        <v>23</v>
      </c>
      <c r="D4913" t="s">
        <v>3885</v>
      </c>
      <c r="F4913" t="s">
        <v>130</v>
      </c>
      <c r="G4913" t="s">
        <v>27</v>
      </c>
      <c r="H4913">
        <v>2</v>
      </c>
      <c r="I4913">
        <v>2</v>
      </c>
      <c r="J4913" t="s">
        <v>27</v>
      </c>
      <c r="K4913" t="s">
        <v>3898</v>
      </c>
      <c r="L4913" t="s">
        <v>3899</v>
      </c>
      <c r="M4913" t="s">
        <v>23</v>
      </c>
      <c r="N4913" t="s">
        <v>27</v>
      </c>
      <c r="O4913" t="s">
        <v>27</v>
      </c>
      <c r="P4913" t="s">
        <v>27</v>
      </c>
      <c r="Q4913" s="1">
        <v>42759.606249999997</v>
      </c>
      <c r="R4913" s="1">
        <v>42825.700694444444</v>
      </c>
      <c r="S4913" t="s">
        <v>27</v>
      </c>
      <c r="T4913" t="s">
        <v>27</v>
      </c>
      <c r="U4913" t="s">
        <v>27</v>
      </c>
    </row>
    <row r="4914" spans="1:21" x14ac:dyDescent="0.25">
      <c r="A4914" t="s">
        <v>21</v>
      </c>
      <c r="B4914" t="s">
        <v>3959</v>
      </c>
      <c r="C4914" t="s">
        <v>23</v>
      </c>
      <c r="D4914" t="s">
        <v>3960</v>
      </c>
      <c r="E4914" t="s">
        <v>199</v>
      </c>
      <c r="F4914" t="s">
        <v>26</v>
      </c>
      <c r="G4914" t="s">
        <v>27</v>
      </c>
      <c r="H4914">
        <v>2</v>
      </c>
      <c r="I4914">
        <v>2</v>
      </c>
      <c r="J4914" t="s">
        <v>27</v>
      </c>
      <c r="K4914" t="s">
        <v>492</v>
      </c>
      <c r="L4914" t="s">
        <v>493</v>
      </c>
      <c r="M4914" t="s">
        <v>23</v>
      </c>
      <c r="N4914" t="s">
        <v>27</v>
      </c>
      <c r="O4914" t="s">
        <v>27</v>
      </c>
      <c r="P4914" t="s">
        <v>27</v>
      </c>
      <c r="Q4914" s="1">
        <v>41732.638888888891</v>
      </c>
      <c r="R4914" s="1">
        <v>42955.631944444445</v>
      </c>
      <c r="S4914" t="s">
        <v>27</v>
      </c>
      <c r="T4914" t="s">
        <v>27</v>
      </c>
      <c r="U4914" t="s">
        <v>27</v>
      </c>
    </row>
    <row r="4915" spans="1:21" x14ac:dyDescent="0.25">
      <c r="A4915" t="s">
        <v>21</v>
      </c>
      <c r="B4915" t="s">
        <v>2318</v>
      </c>
      <c r="C4915" t="s">
        <v>23</v>
      </c>
      <c r="D4915" t="s">
        <v>2318</v>
      </c>
      <c r="E4915" t="s">
        <v>69</v>
      </c>
      <c r="F4915" t="s">
        <v>26</v>
      </c>
      <c r="G4915" t="s">
        <v>27</v>
      </c>
      <c r="H4915">
        <v>1</v>
      </c>
      <c r="I4915">
        <v>2</v>
      </c>
      <c r="J4915" t="s">
        <v>3985</v>
      </c>
      <c r="K4915" t="s">
        <v>2318</v>
      </c>
      <c r="L4915" t="s">
        <v>2320</v>
      </c>
      <c r="M4915" t="s">
        <v>23</v>
      </c>
      <c r="N4915" t="s">
        <v>27</v>
      </c>
      <c r="O4915" t="s">
        <v>27</v>
      </c>
      <c r="P4915" t="s">
        <v>27</v>
      </c>
      <c r="Q4915" s="1">
        <v>42205.697916666664</v>
      </c>
      <c r="R4915" s="1">
        <v>42625.501388888886</v>
      </c>
      <c r="S4915">
        <v>25.2</v>
      </c>
      <c r="T4915">
        <v>25.7</v>
      </c>
      <c r="U4915">
        <v>25.45</v>
      </c>
    </row>
    <row r="4916" spans="1:21" x14ac:dyDescent="0.25">
      <c r="A4916" t="s">
        <v>21</v>
      </c>
      <c r="B4916" t="s">
        <v>2318</v>
      </c>
      <c r="C4916" t="s">
        <v>23</v>
      </c>
      <c r="D4916" t="s">
        <v>2318</v>
      </c>
      <c r="E4916" t="s">
        <v>69</v>
      </c>
      <c r="F4916" t="s">
        <v>26</v>
      </c>
      <c r="G4916" t="s">
        <v>27</v>
      </c>
      <c r="H4916">
        <v>2</v>
      </c>
      <c r="I4916">
        <v>2</v>
      </c>
      <c r="J4916" t="s">
        <v>3986</v>
      </c>
      <c r="K4916" t="s">
        <v>2318</v>
      </c>
      <c r="L4916" t="s">
        <v>2320</v>
      </c>
      <c r="M4916" t="s">
        <v>23</v>
      </c>
      <c r="N4916" t="s">
        <v>27</v>
      </c>
      <c r="O4916" t="s">
        <v>27</v>
      </c>
      <c r="P4916" t="s">
        <v>27</v>
      </c>
      <c r="Q4916" s="1">
        <v>42649.611111111109</v>
      </c>
      <c r="R4916" s="1">
        <v>42961.506944444445</v>
      </c>
      <c r="S4916">
        <v>26.8</v>
      </c>
      <c r="T4916">
        <v>67.7</v>
      </c>
      <c r="U4916">
        <v>47.25</v>
      </c>
    </row>
    <row r="4917" spans="1:21" x14ac:dyDescent="0.25">
      <c r="A4917" t="s">
        <v>21</v>
      </c>
      <c r="B4917" t="s">
        <v>4028</v>
      </c>
      <c r="C4917" t="s">
        <v>23</v>
      </c>
      <c r="D4917" t="s">
        <v>4029</v>
      </c>
      <c r="F4917" t="s">
        <v>26</v>
      </c>
      <c r="G4917" t="s">
        <v>27</v>
      </c>
      <c r="H4917">
        <v>2</v>
      </c>
      <c r="I4917">
        <v>2</v>
      </c>
      <c r="J4917" t="s">
        <v>27</v>
      </c>
      <c r="K4917" t="s">
        <v>4028</v>
      </c>
      <c r="L4917" t="s">
        <v>4029</v>
      </c>
      <c r="M4917" t="s">
        <v>23</v>
      </c>
      <c r="N4917" t="s">
        <v>27</v>
      </c>
      <c r="O4917" t="s">
        <v>27</v>
      </c>
      <c r="P4917" t="s">
        <v>27</v>
      </c>
      <c r="Q4917" s="1">
        <v>37879.566666666666</v>
      </c>
      <c r="R4917" s="1">
        <v>38106.411805555559</v>
      </c>
      <c r="S4917" t="s">
        <v>27</v>
      </c>
      <c r="T4917" t="s">
        <v>27</v>
      </c>
      <c r="U4917" t="s">
        <v>27</v>
      </c>
    </row>
    <row r="4918" spans="1:21" x14ac:dyDescent="0.25">
      <c r="A4918" t="s">
        <v>21</v>
      </c>
      <c r="B4918" t="s">
        <v>3387</v>
      </c>
      <c r="C4918" t="s">
        <v>23</v>
      </c>
      <c r="D4918" t="s">
        <v>3388</v>
      </c>
      <c r="E4918" t="s">
        <v>211</v>
      </c>
      <c r="F4918" t="s">
        <v>26</v>
      </c>
      <c r="G4918" t="s">
        <v>27</v>
      </c>
      <c r="H4918">
        <v>2</v>
      </c>
      <c r="I4918">
        <v>2</v>
      </c>
      <c r="J4918">
        <v>-70</v>
      </c>
      <c r="K4918" t="s">
        <v>3387</v>
      </c>
      <c r="L4918" t="s">
        <v>3388</v>
      </c>
      <c r="M4918" t="s">
        <v>23</v>
      </c>
      <c r="N4918" t="s">
        <v>27</v>
      </c>
      <c r="O4918" t="s">
        <v>27</v>
      </c>
      <c r="P4918" t="s">
        <v>27</v>
      </c>
      <c r="Q4918" s="1">
        <v>41304.50277777778</v>
      </c>
      <c r="R4918" s="1">
        <v>41403.711805555555</v>
      </c>
      <c r="S4918">
        <v>38</v>
      </c>
      <c r="T4918">
        <v>69</v>
      </c>
      <c r="U4918">
        <v>53.5</v>
      </c>
    </row>
    <row r="4919" spans="1:21" x14ac:dyDescent="0.25">
      <c r="A4919" t="s">
        <v>21</v>
      </c>
      <c r="B4919" t="s">
        <v>3874</v>
      </c>
      <c r="C4919" t="s">
        <v>23</v>
      </c>
      <c r="D4919" t="s">
        <v>3875</v>
      </c>
      <c r="E4919" t="s">
        <v>211</v>
      </c>
      <c r="F4919" t="s">
        <v>26</v>
      </c>
      <c r="G4919" t="s">
        <v>27</v>
      </c>
      <c r="H4919">
        <v>2</v>
      </c>
      <c r="I4919">
        <v>2</v>
      </c>
      <c r="J4919">
        <v>-50</v>
      </c>
      <c r="K4919" t="s">
        <v>710</v>
      </c>
      <c r="L4919" t="s">
        <v>711</v>
      </c>
      <c r="M4919" t="s">
        <v>23</v>
      </c>
      <c r="N4919" t="s">
        <v>27</v>
      </c>
      <c r="O4919" t="s">
        <v>27</v>
      </c>
      <c r="P4919" t="s">
        <v>27</v>
      </c>
      <c r="Q4919" s="1">
        <v>40403.523611111108</v>
      </c>
      <c r="R4919" s="1">
        <v>41141.361805555556</v>
      </c>
      <c r="S4919">
        <v>145</v>
      </c>
      <c r="T4919">
        <v>207</v>
      </c>
      <c r="U4919">
        <v>176</v>
      </c>
    </row>
    <row r="4920" spans="1:21" x14ac:dyDescent="0.25">
      <c r="A4920" t="s">
        <v>21</v>
      </c>
      <c r="B4920" t="s">
        <v>3884</v>
      </c>
      <c r="C4920" t="s">
        <v>23</v>
      </c>
      <c r="D4920" t="s">
        <v>3885</v>
      </c>
      <c r="F4920" t="s">
        <v>130</v>
      </c>
      <c r="G4920" t="s">
        <v>27</v>
      </c>
      <c r="H4920">
        <v>2</v>
      </c>
      <c r="I4920">
        <v>2</v>
      </c>
      <c r="J4920" t="s">
        <v>27</v>
      </c>
      <c r="K4920" t="s">
        <v>4067</v>
      </c>
      <c r="L4920" t="s">
        <v>4015</v>
      </c>
      <c r="M4920" t="s">
        <v>23</v>
      </c>
      <c r="N4920" t="s">
        <v>27</v>
      </c>
      <c r="O4920" t="s">
        <v>27</v>
      </c>
      <c r="P4920" t="s">
        <v>27</v>
      </c>
      <c r="Q4920" s="1">
        <v>40123.697916666664</v>
      </c>
      <c r="R4920" s="1">
        <v>41901.433333333334</v>
      </c>
      <c r="S4920" t="s">
        <v>27</v>
      </c>
      <c r="T4920" t="s">
        <v>27</v>
      </c>
      <c r="U4920" t="s">
        <v>27</v>
      </c>
    </row>
    <row r="4921" spans="1:21" x14ac:dyDescent="0.25">
      <c r="A4921" t="s">
        <v>21</v>
      </c>
      <c r="B4921" t="s">
        <v>3874</v>
      </c>
      <c r="C4921" t="s">
        <v>23</v>
      </c>
      <c r="D4921" t="s">
        <v>3875</v>
      </c>
      <c r="E4921" t="s">
        <v>211</v>
      </c>
      <c r="F4921" t="s">
        <v>26</v>
      </c>
      <c r="G4921" t="s">
        <v>27</v>
      </c>
      <c r="H4921">
        <v>2</v>
      </c>
      <c r="I4921">
        <v>2</v>
      </c>
      <c r="J4921" t="s">
        <v>27</v>
      </c>
      <c r="K4921" t="s">
        <v>1171</v>
      </c>
      <c r="L4921" t="s">
        <v>1172</v>
      </c>
      <c r="M4921" t="s">
        <v>23</v>
      </c>
      <c r="N4921" t="s">
        <v>27</v>
      </c>
      <c r="O4921" t="s">
        <v>27</v>
      </c>
      <c r="P4921" t="s">
        <v>27</v>
      </c>
      <c r="Q4921" s="1">
        <v>40570.427777777775</v>
      </c>
      <c r="R4921" s="1">
        <v>40633.491666666669</v>
      </c>
      <c r="S4921" t="s">
        <v>27</v>
      </c>
      <c r="T4921" t="s">
        <v>27</v>
      </c>
      <c r="U4921" t="s">
        <v>27</v>
      </c>
    </row>
    <row r="4922" spans="1:21" x14ac:dyDescent="0.25">
      <c r="A4922" t="s">
        <v>21</v>
      </c>
      <c r="B4922" t="s">
        <v>4190</v>
      </c>
      <c r="C4922" t="s">
        <v>23</v>
      </c>
      <c r="D4922" t="s">
        <v>4191</v>
      </c>
      <c r="F4922" t="s">
        <v>26</v>
      </c>
      <c r="G4922" t="s">
        <v>27</v>
      </c>
      <c r="H4922">
        <v>2</v>
      </c>
      <c r="I4922">
        <v>2</v>
      </c>
      <c r="J4922" t="s">
        <v>27</v>
      </c>
      <c r="K4922" t="s">
        <v>4190</v>
      </c>
      <c r="L4922" t="s">
        <v>4191</v>
      </c>
      <c r="M4922" t="s">
        <v>23</v>
      </c>
      <c r="N4922" t="s">
        <v>27</v>
      </c>
      <c r="O4922" t="s">
        <v>27</v>
      </c>
      <c r="P4922" t="s">
        <v>27</v>
      </c>
      <c r="Q4922" s="1">
        <v>42156.636111111111</v>
      </c>
      <c r="R4922" s="1">
        <v>42269.798611111109</v>
      </c>
      <c r="S4922" t="s">
        <v>27</v>
      </c>
      <c r="T4922" t="s">
        <v>27</v>
      </c>
      <c r="U4922" t="s">
        <v>27</v>
      </c>
    </row>
    <row r="4923" spans="1:21" x14ac:dyDescent="0.25">
      <c r="A4923" t="s">
        <v>21</v>
      </c>
      <c r="B4923" t="s">
        <v>4212</v>
      </c>
      <c r="C4923" t="s">
        <v>23</v>
      </c>
      <c r="D4923" t="s">
        <v>4213</v>
      </c>
      <c r="F4923" t="s">
        <v>26</v>
      </c>
      <c r="G4923" t="s">
        <v>27</v>
      </c>
      <c r="H4923">
        <v>2</v>
      </c>
      <c r="I4923">
        <v>2</v>
      </c>
      <c r="J4923" t="s">
        <v>27</v>
      </c>
      <c r="K4923" t="s">
        <v>4212</v>
      </c>
      <c r="L4923" t="s">
        <v>4213</v>
      </c>
      <c r="M4923" t="s">
        <v>23</v>
      </c>
      <c r="N4923" t="s">
        <v>27</v>
      </c>
      <c r="O4923" t="s">
        <v>27</v>
      </c>
      <c r="P4923" t="s">
        <v>27</v>
      </c>
      <c r="Q4923" s="1">
        <v>42781.463194444441</v>
      </c>
      <c r="R4923" s="1">
        <v>42929.445138888892</v>
      </c>
      <c r="S4923" t="s">
        <v>27</v>
      </c>
      <c r="T4923" t="s">
        <v>27</v>
      </c>
      <c r="U4923" t="s">
        <v>27</v>
      </c>
    </row>
    <row r="4924" spans="1:21" x14ac:dyDescent="0.25">
      <c r="A4924" t="s">
        <v>21</v>
      </c>
      <c r="B4924" t="s">
        <v>3884</v>
      </c>
      <c r="C4924" t="s">
        <v>23</v>
      </c>
      <c r="D4924" t="s">
        <v>3885</v>
      </c>
      <c r="F4924" t="s">
        <v>130</v>
      </c>
      <c r="G4924" t="s">
        <v>27</v>
      </c>
      <c r="H4924">
        <v>2</v>
      </c>
      <c r="I4924">
        <v>2</v>
      </c>
      <c r="J4924" t="s">
        <v>27</v>
      </c>
      <c r="K4924" t="s">
        <v>4218</v>
      </c>
      <c r="L4924" t="s">
        <v>4219</v>
      </c>
      <c r="M4924" t="s">
        <v>23</v>
      </c>
      <c r="N4924" t="s">
        <v>27</v>
      </c>
      <c r="O4924" t="s">
        <v>27</v>
      </c>
      <c r="P4924" t="s">
        <v>27</v>
      </c>
      <c r="Q4924" s="1">
        <v>39265.42083333333</v>
      </c>
      <c r="R4924" s="1">
        <v>41801.436111111114</v>
      </c>
      <c r="S4924" t="s">
        <v>27</v>
      </c>
      <c r="T4924" t="s">
        <v>27</v>
      </c>
      <c r="U4924" t="s">
        <v>27</v>
      </c>
    </row>
    <row r="4925" spans="1:21" x14ac:dyDescent="0.25">
      <c r="A4925" t="s">
        <v>21</v>
      </c>
      <c r="B4925" t="s">
        <v>3884</v>
      </c>
      <c r="C4925" t="s">
        <v>23</v>
      </c>
      <c r="D4925" t="s">
        <v>3885</v>
      </c>
      <c r="F4925" t="s">
        <v>130</v>
      </c>
      <c r="G4925" t="s">
        <v>27</v>
      </c>
      <c r="H4925">
        <v>2</v>
      </c>
      <c r="I4925">
        <v>2</v>
      </c>
      <c r="J4925" t="s">
        <v>27</v>
      </c>
      <c r="K4925" t="s">
        <v>4225</v>
      </c>
      <c r="L4925" t="s">
        <v>4226</v>
      </c>
      <c r="M4925" t="s">
        <v>23</v>
      </c>
      <c r="N4925" t="s">
        <v>27</v>
      </c>
      <c r="O4925" t="s">
        <v>27</v>
      </c>
      <c r="P4925" t="s">
        <v>27</v>
      </c>
      <c r="Q4925" s="1">
        <v>39987.604861111111</v>
      </c>
      <c r="R4925" s="1">
        <v>42983.427083333336</v>
      </c>
      <c r="S4925" t="s">
        <v>27</v>
      </c>
      <c r="T4925" t="s">
        <v>27</v>
      </c>
      <c r="U4925" t="s">
        <v>27</v>
      </c>
    </row>
    <row r="4926" spans="1:21" x14ac:dyDescent="0.25">
      <c r="A4926" t="s">
        <v>21</v>
      </c>
      <c r="B4926" t="s">
        <v>3884</v>
      </c>
      <c r="C4926" t="s">
        <v>23</v>
      </c>
      <c r="D4926" t="s">
        <v>3885</v>
      </c>
      <c r="F4926" t="s">
        <v>130</v>
      </c>
      <c r="G4926" t="s">
        <v>27</v>
      </c>
      <c r="H4926">
        <v>2</v>
      </c>
      <c r="I4926">
        <v>2</v>
      </c>
      <c r="J4926" t="s">
        <v>27</v>
      </c>
      <c r="K4926" t="s">
        <v>4227</v>
      </c>
      <c r="L4926" t="s">
        <v>4228</v>
      </c>
      <c r="M4926" t="s">
        <v>23</v>
      </c>
      <c r="N4926" t="s">
        <v>27</v>
      </c>
      <c r="O4926" t="s">
        <v>27</v>
      </c>
      <c r="P4926" t="s">
        <v>27</v>
      </c>
      <c r="Q4926" s="1">
        <v>40217.722222222219</v>
      </c>
      <c r="R4926" s="1">
        <v>42741.62222222222</v>
      </c>
      <c r="S4926" t="s">
        <v>27</v>
      </c>
      <c r="T4926" t="s">
        <v>27</v>
      </c>
      <c r="U4926" t="s">
        <v>27</v>
      </c>
    </row>
    <row r="4927" spans="1:21" x14ac:dyDescent="0.25">
      <c r="A4927" t="s">
        <v>21</v>
      </c>
      <c r="B4927" t="s">
        <v>3884</v>
      </c>
      <c r="C4927" t="s">
        <v>23</v>
      </c>
      <c r="D4927" t="s">
        <v>3885</v>
      </c>
      <c r="F4927" t="s">
        <v>130</v>
      </c>
      <c r="G4927" t="s">
        <v>27</v>
      </c>
      <c r="H4927">
        <v>2</v>
      </c>
      <c r="I4927">
        <v>2</v>
      </c>
      <c r="J4927" t="s">
        <v>27</v>
      </c>
      <c r="K4927" t="s">
        <v>4229</v>
      </c>
      <c r="L4927" t="s">
        <v>932</v>
      </c>
      <c r="M4927" t="s">
        <v>23</v>
      </c>
      <c r="N4927" t="s">
        <v>27</v>
      </c>
      <c r="O4927" t="s">
        <v>27</v>
      </c>
      <c r="P4927" t="s">
        <v>27</v>
      </c>
      <c r="Q4927" s="1">
        <v>40394.638194444444</v>
      </c>
      <c r="R4927" s="1">
        <v>42821.510416666664</v>
      </c>
      <c r="S4927" t="s">
        <v>27</v>
      </c>
      <c r="T4927" t="s">
        <v>27</v>
      </c>
      <c r="U4927" t="s">
        <v>27</v>
      </c>
    </row>
    <row r="4928" spans="1:21" x14ac:dyDescent="0.25">
      <c r="A4928" t="s">
        <v>21</v>
      </c>
      <c r="B4928" t="s">
        <v>4284</v>
      </c>
      <c r="C4928" t="s">
        <v>23</v>
      </c>
      <c r="D4928" t="s">
        <v>4285</v>
      </c>
      <c r="E4928" t="s">
        <v>199</v>
      </c>
      <c r="F4928" t="s">
        <v>26</v>
      </c>
      <c r="G4928" t="s">
        <v>27</v>
      </c>
      <c r="H4928">
        <v>2</v>
      </c>
      <c r="I4928">
        <v>2</v>
      </c>
      <c r="J4928" t="s">
        <v>4286</v>
      </c>
      <c r="K4928" t="s">
        <v>4284</v>
      </c>
      <c r="L4928" t="s">
        <v>4285</v>
      </c>
      <c r="M4928" t="s">
        <v>23</v>
      </c>
      <c r="N4928" t="s">
        <v>27</v>
      </c>
      <c r="O4928" t="s">
        <v>27</v>
      </c>
      <c r="P4928" t="s">
        <v>27</v>
      </c>
      <c r="Q4928" s="1">
        <v>41941.561805555553</v>
      </c>
      <c r="R4928" s="1">
        <v>42046.46875</v>
      </c>
      <c r="S4928">
        <v>0.61</v>
      </c>
      <c r="T4928">
        <v>2.41</v>
      </c>
      <c r="U4928">
        <v>1.51</v>
      </c>
    </row>
    <row r="4929" spans="1:21" x14ac:dyDescent="0.25">
      <c r="A4929" t="s">
        <v>21</v>
      </c>
      <c r="B4929" t="s">
        <v>4299</v>
      </c>
      <c r="C4929" t="s">
        <v>23</v>
      </c>
      <c r="D4929" t="s">
        <v>4300</v>
      </c>
      <c r="F4929" t="s">
        <v>26</v>
      </c>
      <c r="G4929" t="s">
        <v>27</v>
      </c>
      <c r="H4929">
        <v>2</v>
      </c>
      <c r="I4929">
        <v>2</v>
      </c>
      <c r="J4929" t="s">
        <v>27</v>
      </c>
      <c r="K4929" t="s">
        <v>4297</v>
      </c>
      <c r="L4929" t="s">
        <v>4301</v>
      </c>
      <c r="M4929" t="s">
        <v>23</v>
      </c>
      <c r="N4929" t="s">
        <v>27</v>
      </c>
      <c r="O4929" t="s">
        <v>27</v>
      </c>
      <c r="P4929" t="s">
        <v>27</v>
      </c>
      <c r="Q4929" s="1">
        <v>42826.618750000001</v>
      </c>
      <c r="R4929" s="1">
        <v>42910.004166666666</v>
      </c>
      <c r="S4929" t="s">
        <v>27</v>
      </c>
      <c r="T4929" t="s">
        <v>27</v>
      </c>
      <c r="U4929" t="s">
        <v>27</v>
      </c>
    </row>
    <row r="4930" spans="1:21" x14ac:dyDescent="0.25">
      <c r="A4930" t="s">
        <v>21</v>
      </c>
      <c r="B4930" t="s">
        <v>4079</v>
      </c>
      <c r="C4930" t="s">
        <v>23</v>
      </c>
      <c r="D4930" t="s">
        <v>4080</v>
      </c>
      <c r="E4930" t="s">
        <v>290</v>
      </c>
      <c r="F4930" t="s">
        <v>26</v>
      </c>
      <c r="G4930" t="s">
        <v>27</v>
      </c>
      <c r="H4930">
        <v>2</v>
      </c>
      <c r="I4930">
        <v>2</v>
      </c>
      <c r="J4930" t="s">
        <v>4332</v>
      </c>
      <c r="K4930" t="s">
        <v>4079</v>
      </c>
      <c r="L4930" t="s">
        <v>4080</v>
      </c>
      <c r="M4930" t="s">
        <v>23</v>
      </c>
      <c r="N4930" t="s">
        <v>27</v>
      </c>
      <c r="O4930" t="s">
        <v>27</v>
      </c>
      <c r="P4930" t="s">
        <v>27</v>
      </c>
      <c r="Q4930" s="1">
        <v>42020.806944444441</v>
      </c>
      <c r="R4930" s="1">
        <v>42054.802777777775</v>
      </c>
      <c r="S4930">
        <v>30</v>
      </c>
      <c r="T4930">
        <v>32</v>
      </c>
      <c r="U4930">
        <v>31</v>
      </c>
    </row>
    <row r="4931" spans="1:21" x14ac:dyDescent="0.25">
      <c r="A4931" t="s">
        <v>21</v>
      </c>
      <c r="B4931" t="s">
        <v>4336</v>
      </c>
      <c r="C4931" t="s">
        <v>23</v>
      </c>
      <c r="D4931" t="s">
        <v>4337</v>
      </c>
      <c r="F4931" t="s">
        <v>26</v>
      </c>
      <c r="G4931" t="s">
        <v>27</v>
      </c>
      <c r="H4931">
        <v>2</v>
      </c>
      <c r="I4931">
        <v>2</v>
      </c>
      <c r="J4931" t="s">
        <v>27</v>
      </c>
      <c r="K4931" t="s">
        <v>4336</v>
      </c>
      <c r="L4931" t="s">
        <v>4338</v>
      </c>
      <c r="M4931" t="s">
        <v>23</v>
      </c>
      <c r="N4931" t="s">
        <v>27</v>
      </c>
      <c r="O4931" t="s">
        <v>27</v>
      </c>
      <c r="P4931" t="s">
        <v>27</v>
      </c>
      <c r="Q4931" s="1">
        <v>42059.558333333334</v>
      </c>
      <c r="R4931" s="1">
        <v>42278.909722222219</v>
      </c>
      <c r="S4931" t="s">
        <v>27</v>
      </c>
      <c r="T4931" t="s">
        <v>27</v>
      </c>
      <c r="U4931" t="s">
        <v>27</v>
      </c>
    </row>
    <row r="4932" spans="1:21" x14ac:dyDescent="0.25">
      <c r="A4932" t="s">
        <v>21</v>
      </c>
      <c r="B4932" t="s">
        <v>2924</v>
      </c>
      <c r="C4932" t="s">
        <v>23</v>
      </c>
      <c r="D4932" t="s">
        <v>2925</v>
      </c>
      <c r="F4932" t="s">
        <v>78</v>
      </c>
      <c r="G4932" t="s">
        <v>27</v>
      </c>
      <c r="H4932">
        <v>2</v>
      </c>
      <c r="I4932">
        <v>2</v>
      </c>
      <c r="J4932" t="s">
        <v>27</v>
      </c>
      <c r="K4932" t="s">
        <v>3096</v>
      </c>
      <c r="L4932" t="s">
        <v>2877</v>
      </c>
      <c r="M4932" t="s">
        <v>23</v>
      </c>
      <c r="N4932" t="s">
        <v>27</v>
      </c>
      <c r="O4932" t="s">
        <v>27</v>
      </c>
      <c r="P4932" t="s">
        <v>27</v>
      </c>
      <c r="Q4932" s="1">
        <v>41398.567361111112</v>
      </c>
      <c r="R4932" s="1">
        <v>41675.478472222225</v>
      </c>
      <c r="S4932" t="s">
        <v>27</v>
      </c>
      <c r="T4932" t="s">
        <v>27</v>
      </c>
      <c r="U4932" t="s">
        <v>27</v>
      </c>
    </row>
    <row r="4933" spans="1:21" x14ac:dyDescent="0.25">
      <c r="A4933" t="s">
        <v>21</v>
      </c>
      <c r="B4933" t="s">
        <v>4354</v>
      </c>
      <c r="C4933" t="s">
        <v>23</v>
      </c>
      <c r="D4933" t="s">
        <v>4355</v>
      </c>
      <c r="F4933" t="s">
        <v>26</v>
      </c>
      <c r="G4933" t="s">
        <v>27</v>
      </c>
      <c r="H4933">
        <v>1</v>
      </c>
      <c r="I4933">
        <v>2</v>
      </c>
      <c r="J4933" t="s">
        <v>27</v>
      </c>
      <c r="K4933" t="s">
        <v>4354</v>
      </c>
      <c r="L4933" t="s">
        <v>4355</v>
      </c>
      <c r="M4933" t="s">
        <v>23</v>
      </c>
      <c r="N4933" t="s">
        <v>27</v>
      </c>
      <c r="O4933" t="s">
        <v>27</v>
      </c>
      <c r="P4933" t="s">
        <v>27</v>
      </c>
      <c r="Q4933" s="1">
        <v>42877.479166666664</v>
      </c>
      <c r="R4933" s="1">
        <v>42885.400694444441</v>
      </c>
      <c r="S4933" t="s">
        <v>27</v>
      </c>
      <c r="T4933" t="s">
        <v>27</v>
      </c>
      <c r="U4933" t="s">
        <v>27</v>
      </c>
    </row>
    <row r="4934" spans="1:21" x14ac:dyDescent="0.25">
      <c r="A4934" t="s">
        <v>21</v>
      </c>
      <c r="B4934" t="s">
        <v>4236</v>
      </c>
      <c r="C4934" t="s">
        <v>23</v>
      </c>
      <c r="D4934" t="s">
        <v>4237</v>
      </c>
      <c r="F4934" t="s">
        <v>130</v>
      </c>
      <c r="G4934" t="s">
        <v>27</v>
      </c>
      <c r="H4934">
        <v>2</v>
      </c>
      <c r="I4934">
        <v>2</v>
      </c>
      <c r="J4934" t="s">
        <v>27</v>
      </c>
      <c r="K4934" t="s">
        <v>2237</v>
      </c>
      <c r="L4934" t="s">
        <v>2238</v>
      </c>
      <c r="M4934" t="s">
        <v>23</v>
      </c>
      <c r="N4934" t="s">
        <v>27</v>
      </c>
      <c r="O4934" t="s">
        <v>27</v>
      </c>
      <c r="P4934" t="s">
        <v>27</v>
      </c>
      <c r="Q4934" s="1">
        <v>36206.200694444444</v>
      </c>
      <c r="R4934" s="1">
        <v>36294.75277777778</v>
      </c>
      <c r="S4934" t="s">
        <v>27</v>
      </c>
      <c r="T4934" t="s">
        <v>27</v>
      </c>
      <c r="U4934" t="s">
        <v>27</v>
      </c>
    </row>
    <row r="4935" spans="1:21" x14ac:dyDescent="0.25">
      <c r="A4935" t="s">
        <v>21</v>
      </c>
      <c r="B4935" t="s">
        <v>4385</v>
      </c>
      <c r="C4935" t="s">
        <v>23</v>
      </c>
      <c r="D4935" t="s">
        <v>4386</v>
      </c>
      <c r="F4935" t="s">
        <v>26</v>
      </c>
      <c r="G4935" t="s">
        <v>27</v>
      </c>
      <c r="H4935">
        <v>2</v>
      </c>
      <c r="I4935">
        <v>2</v>
      </c>
      <c r="J4935" t="s">
        <v>27</v>
      </c>
      <c r="K4935" t="s">
        <v>4190</v>
      </c>
      <c r="L4935" t="s">
        <v>4191</v>
      </c>
      <c r="M4935" t="s">
        <v>23</v>
      </c>
      <c r="N4935" t="s">
        <v>27</v>
      </c>
      <c r="O4935" t="s">
        <v>27</v>
      </c>
      <c r="P4935" t="s">
        <v>27</v>
      </c>
      <c r="Q4935" s="1">
        <v>42156.636111111111</v>
      </c>
      <c r="R4935" s="1">
        <v>42269.798611111109</v>
      </c>
      <c r="S4935" t="s">
        <v>27</v>
      </c>
      <c r="T4935" t="s">
        <v>27</v>
      </c>
      <c r="U4935" t="s">
        <v>27</v>
      </c>
    </row>
    <row r="4936" spans="1:21" x14ac:dyDescent="0.25">
      <c r="A4936" t="s">
        <v>21</v>
      </c>
      <c r="B4936" t="s">
        <v>4302</v>
      </c>
      <c r="C4936" t="s">
        <v>23</v>
      </c>
      <c r="D4936" t="s">
        <v>1829</v>
      </c>
      <c r="E4936" t="s">
        <v>85</v>
      </c>
      <c r="F4936" t="s">
        <v>26</v>
      </c>
      <c r="G4936" t="s">
        <v>27</v>
      </c>
      <c r="H4936">
        <v>2</v>
      </c>
      <c r="I4936">
        <v>2</v>
      </c>
      <c r="J4936" t="s">
        <v>27</v>
      </c>
      <c r="K4936" t="s">
        <v>4397</v>
      </c>
      <c r="L4936" t="s">
        <v>4398</v>
      </c>
      <c r="M4936" t="s">
        <v>23</v>
      </c>
      <c r="N4936" t="s">
        <v>27</v>
      </c>
      <c r="O4936" t="s">
        <v>27</v>
      </c>
      <c r="P4936" t="s">
        <v>27</v>
      </c>
      <c r="Q4936" s="1">
        <v>41683.759722222225</v>
      </c>
      <c r="R4936" s="1">
        <v>41888.93472222222</v>
      </c>
      <c r="S4936" t="s">
        <v>27</v>
      </c>
      <c r="T4936" t="s">
        <v>27</v>
      </c>
      <c r="U4936" t="s">
        <v>27</v>
      </c>
    </row>
    <row r="4937" spans="1:21" x14ac:dyDescent="0.25">
      <c r="A4937" t="s">
        <v>21</v>
      </c>
      <c r="B4937" t="s">
        <v>4399</v>
      </c>
      <c r="C4937" t="s">
        <v>23</v>
      </c>
      <c r="D4937" t="s">
        <v>4400</v>
      </c>
      <c r="F4937" t="s">
        <v>26</v>
      </c>
      <c r="G4937" t="s">
        <v>27</v>
      </c>
      <c r="H4937">
        <v>2</v>
      </c>
      <c r="I4937">
        <v>2</v>
      </c>
      <c r="J4937" t="s">
        <v>27</v>
      </c>
      <c r="K4937" t="s">
        <v>4399</v>
      </c>
      <c r="L4937" t="s">
        <v>4400</v>
      </c>
      <c r="M4937" t="s">
        <v>23</v>
      </c>
      <c r="N4937" t="s">
        <v>27</v>
      </c>
      <c r="O4937" t="s">
        <v>27</v>
      </c>
      <c r="P4937" t="s">
        <v>27</v>
      </c>
      <c r="Q4937" s="1">
        <v>41432.372916666667</v>
      </c>
      <c r="R4937" s="1">
        <v>42963.44027777778</v>
      </c>
      <c r="S4937" t="s">
        <v>27</v>
      </c>
      <c r="T4937" t="s">
        <v>27</v>
      </c>
      <c r="U4937" t="s">
        <v>27</v>
      </c>
    </row>
    <row r="4938" spans="1:21" x14ac:dyDescent="0.25">
      <c r="A4938" t="s">
        <v>21</v>
      </c>
      <c r="B4938" t="s">
        <v>2810</v>
      </c>
      <c r="C4938" t="s">
        <v>23</v>
      </c>
      <c r="D4938" t="s">
        <v>2811</v>
      </c>
      <c r="F4938" t="s">
        <v>78</v>
      </c>
      <c r="G4938" t="s">
        <v>27</v>
      </c>
      <c r="H4938">
        <v>2</v>
      </c>
      <c r="I4938">
        <v>2</v>
      </c>
      <c r="J4938" t="s">
        <v>27</v>
      </c>
      <c r="K4938" t="s">
        <v>3096</v>
      </c>
      <c r="L4938" t="s">
        <v>2877</v>
      </c>
      <c r="M4938" t="s">
        <v>23</v>
      </c>
      <c r="N4938" t="s">
        <v>27</v>
      </c>
      <c r="O4938" t="s">
        <v>27</v>
      </c>
      <c r="P4938" t="s">
        <v>27</v>
      </c>
      <c r="Q4938" s="1">
        <v>41398.567361111112</v>
      </c>
      <c r="R4938" s="1">
        <v>41675.478472222225</v>
      </c>
      <c r="S4938" t="s">
        <v>27</v>
      </c>
      <c r="T4938" t="s">
        <v>27</v>
      </c>
      <c r="U4938" t="s">
        <v>27</v>
      </c>
    </row>
    <row r="4939" spans="1:21" x14ac:dyDescent="0.25">
      <c r="A4939" t="s">
        <v>21</v>
      </c>
      <c r="B4939" t="s">
        <v>2926</v>
      </c>
      <c r="C4939" t="s">
        <v>23</v>
      </c>
      <c r="D4939" t="s">
        <v>2811</v>
      </c>
      <c r="F4939" t="s">
        <v>78</v>
      </c>
      <c r="G4939" t="s">
        <v>27</v>
      </c>
      <c r="H4939">
        <v>2</v>
      </c>
      <c r="I4939">
        <v>2</v>
      </c>
      <c r="J4939" t="s">
        <v>27</v>
      </c>
      <c r="K4939" t="s">
        <v>3096</v>
      </c>
      <c r="L4939" t="s">
        <v>2877</v>
      </c>
      <c r="M4939" t="s">
        <v>23</v>
      </c>
      <c r="N4939" t="s">
        <v>27</v>
      </c>
      <c r="O4939" t="s">
        <v>27</v>
      </c>
      <c r="P4939" t="s">
        <v>27</v>
      </c>
      <c r="Q4939" s="1">
        <v>41398.567361111112</v>
      </c>
      <c r="R4939" s="1">
        <v>41675.478472222225</v>
      </c>
      <c r="S4939" t="s">
        <v>27</v>
      </c>
      <c r="T4939" t="s">
        <v>27</v>
      </c>
      <c r="U4939" t="s">
        <v>27</v>
      </c>
    </row>
    <row r="4940" spans="1:21" x14ac:dyDescent="0.25">
      <c r="A4940" t="s">
        <v>21</v>
      </c>
      <c r="B4940" t="s">
        <v>4232</v>
      </c>
      <c r="C4940" t="s">
        <v>23</v>
      </c>
      <c r="D4940" t="s">
        <v>4233</v>
      </c>
      <c r="F4940" t="s">
        <v>26</v>
      </c>
      <c r="G4940" t="s">
        <v>27</v>
      </c>
      <c r="H4940">
        <v>2</v>
      </c>
      <c r="I4940">
        <v>2</v>
      </c>
      <c r="J4940" t="s">
        <v>27</v>
      </c>
      <c r="K4940" t="s">
        <v>908</v>
      </c>
      <c r="L4940" t="s">
        <v>1194</v>
      </c>
      <c r="M4940" t="s">
        <v>23</v>
      </c>
      <c r="N4940" t="s">
        <v>27</v>
      </c>
      <c r="O4940" t="s">
        <v>27</v>
      </c>
      <c r="P4940" t="s">
        <v>27</v>
      </c>
      <c r="Q4940" s="1">
        <v>41782.949305555558</v>
      </c>
      <c r="R4940" s="1">
        <v>42941.602777777778</v>
      </c>
      <c r="S4940" t="s">
        <v>27</v>
      </c>
      <c r="T4940" t="s">
        <v>27</v>
      </c>
      <c r="U4940" t="s">
        <v>27</v>
      </c>
    </row>
    <row r="4941" spans="1:21" x14ac:dyDescent="0.25">
      <c r="A4941" t="s">
        <v>21</v>
      </c>
      <c r="B4941" t="s">
        <v>3884</v>
      </c>
      <c r="C4941" t="s">
        <v>23</v>
      </c>
      <c r="D4941" t="s">
        <v>3885</v>
      </c>
      <c r="F4941" t="s">
        <v>130</v>
      </c>
      <c r="G4941" t="s">
        <v>27</v>
      </c>
      <c r="H4941">
        <v>2</v>
      </c>
      <c r="I4941">
        <v>2</v>
      </c>
      <c r="J4941" t="s">
        <v>27</v>
      </c>
      <c r="K4941" t="s">
        <v>4438</v>
      </c>
      <c r="L4941" t="s">
        <v>4439</v>
      </c>
      <c r="M4941" t="s">
        <v>23</v>
      </c>
      <c r="N4941" t="s">
        <v>27</v>
      </c>
      <c r="O4941" t="s">
        <v>27</v>
      </c>
      <c r="P4941" t="s">
        <v>27</v>
      </c>
      <c r="Q4941" s="1">
        <v>39379.366666666669</v>
      </c>
      <c r="R4941" s="1">
        <v>41976.433333333334</v>
      </c>
      <c r="S4941" t="s">
        <v>27</v>
      </c>
      <c r="T4941" t="s">
        <v>27</v>
      </c>
      <c r="U4941" t="s">
        <v>27</v>
      </c>
    </row>
    <row r="4942" spans="1:21" x14ac:dyDescent="0.25">
      <c r="A4942" t="s">
        <v>21</v>
      </c>
      <c r="B4942" t="s">
        <v>3884</v>
      </c>
      <c r="C4942" t="s">
        <v>23</v>
      </c>
      <c r="D4942" t="s">
        <v>3885</v>
      </c>
      <c r="F4942" t="s">
        <v>130</v>
      </c>
      <c r="G4942" t="s">
        <v>27</v>
      </c>
      <c r="H4942">
        <v>2</v>
      </c>
      <c r="I4942">
        <v>2</v>
      </c>
      <c r="J4942" t="s">
        <v>27</v>
      </c>
      <c r="K4942" t="s">
        <v>4445</v>
      </c>
      <c r="L4942" t="s">
        <v>4446</v>
      </c>
      <c r="M4942" t="s">
        <v>23</v>
      </c>
      <c r="N4942" t="s">
        <v>27</v>
      </c>
      <c r="O4942" t="s">
        <v>27</v>
      </c>
      <c r="P4942" t="s">
        <v>27</v>
      </c>
      <c r="Q4942" s="1">
        <v>37887.679166666669</v>
      </c>
      <c r="R4942" s="1">
        <v>41150.445138888892</v>
      </c>
      <c r="S4942" t="s">
        <v>27</v>
      </c>
      <c r="T4942" t="s">
        <v>27</v>
      </c>
      <c r="U4942" t="s">
        <v>27</v>
      </c>
    </row>
    <row r="4943" spans="1:21" x14ac:dyDescent="0.25">
      <c r="A4943" t="s">
        <v>21</v>
      </c>
      <c r="B4943" t="s">
        <v>3884</v>
      </c>
      <c r="C4943" t="s">
        <v>23</v>
      </c>
      <c r="D4943" t="s">
        <v>3885</v>
      </c>
      <c r="F4943" t="s">
        <v>130</v>
      </c>
      <c r="G4943" t="s">
        <v>27</v>
      </c>
      <c r="H4943">
        <v>2</v>
      </c>
      <c r="I4943">
        <v>2</v>
      </c>
      <c r="J4943" t="s">
        <v>27</v>
      </c>
      <c r="K4943" t="s">
        <v>4447</v>
      </c>
      <c r="L4943" t="s">
        <v>4448</v>
      </c>
      <c r="M4943" t="s">
        <v>23</v>
      </c>
      <c r="N4943" t="s">
        <v>27</v>
      </c>
      <c r="O4943" t="s">
        <v>27</v>
      </c>
      <c r="P4943" t="s">
        <v>27</v>
      </c>
      <c r="Q4943" s="1">
        <v>39126.404861111114</v>
      </c>
      <c r="R4943" s="1">
        <v>39562.61041666667</v>
      </c>
      <c r="S4943" t="s">
        <v>27</v>
      </c>
      <c r="T4943" t="s">
        <v>27</v>
      </c>
      <c r="U4943" t="s">
        <v>27</v>
      </c>
    </row>
    <row r="4944" spans="1:21" x14ac:dyDescent="0.25">
      <c r="A4944" t="s">
        <v>21</v>
      </c>
      <c r="B4944" t="s">
        <v>4236</v>
      </c>
      <c r="C4944" t="s">
        <v>23</v>
      </c>
      <c r="D4944" t="s">
        <v>4237</v>
      </c>
      <c r="F4944" t="s">
        <v>130</v>
      </c>
      <c r="G4944" t="s">
        <v>27</v>
      </c>
      <c r="H4944">
        <v>2</v>
      </c>
      <c r="I4944">
        <v>2</v>
      </c>
      <c r="J4944" t="s">
        <v>27</v>
      </c>
      <c r="K4944" t="s">
        <v>1660</v>
      </c>
      <c r="L4944" t="s">
        <v>1661</v>
      </c>
      <c r="M4944" t="s">
        <v>23</v>
      </c>
      <c r="N4944" t="s">
        <v>27</v>
      </c>
      <c r="O4944" t="s">
        <v>27</v>
      </c>
      <c r="P4944" t="s">
        <v>27</v>
      </c>
      <c r="Q4944" s="1">
        <v>36033.970833333333</v>
      </c>
      <c r="R4944" s="1">
        <v>36270.631944444445</v>
      </c>
      <c r="S4944" t="s">
        <v>27</v>
      </c>
      <c r="T4944" t="s">
        <v>27</v>
      </c>
      <c r="U4944" t="s">
        <v>27</v>
      </c>
    </row>
    <row r="4945" spans="1:21" x14ac:dyDescent="0.25">
      <c r="A4945" t="s">
        <v>21</v>
      </c>
      <c r="B4945" t="s">
        <v>3602</v>
      </c>
      <c r="C4945" t="s">
        <v>23</v>
      </c>
      <c r="D4945" t="s">
        <v>3603</v>
      </c>
      <c r="F4945" t="s">
        <v>26</v>
      </c>
      <c r="G4945" t="s">
        <v>27</v>
      </c>
      <c r="H4945">
        <v>2</v>
      </c>
      <c r="I4945">
        <v>2</v>
      </c>
      <c r="J4945" t="s">
        <v>27</v>
      </c>
      <c r="K4945" t="s">
        <v>3602</v>
      </c>
      <c r="L4945" t="s">
        <v>3603</v>
      </c>
      <c r="M4945" t="s">
        <v>23</v>
      </c>
      <c r="N4945" t="s">
        <v>27</v>
      </c>
      <c r="O4945" t="s">
        <v>27</v>
      </c>
      <c r="P4945" t="s">
        <v>27</v>
      </c>
      <c r="Q4945" s="1">
        <v>41935.425000000003</v>
      </c>
      <c r="R4945" s="1">
        <v>42493.530555555553</v>
      </c>
      <c r="S4945" t="s">
        <v>27</v>
      </c>
      <c r="T4945" t="s">
        <v>27</v>
      </c>
      <c r="U4945" t="s">
        <v>27</v>
      </c>
    </row>
    <row r="4946" spans="1:21" x14ac:dyDescent="0.25">
      <c r="A4946" t="s">
        <v>21</v>
      </c>
      <c r="B4946" t="s">
        <v>3884</v>
      </c>
      <c r="C4946" t="s">
        <v>23</v>
      </c>
      <c r="D4946" t="s">
        <v>3885</v>
      </c>
      <c r="F4946" t="s">
        <v>130</v>
      </c>
      <c r="G4946" t="s">
        <v>27</v>
      </c>
      <c r="H4946">
        <v>2</v>
      </c>
      <c r="I4946">
        <v>2</v>
      </c>
      <c r="J4946" t="s">
        <v>27</v>
      </c>
      <c r="K4946" t="s">
        <v>4496</v>
      </c>
      <c r="L4946" t="s">
        <v>4497</v>
      </c>
      <c r="M4946" t="s">
        <v>23</v>
      </c>
      <c r="N4946" t="s">
        <v>27</v>
      </c>
      <c r="O4946" t="s">
        <v>27</v>
      </c>
      <c r="P4946" t="s">
        <v>27</v>
      </c>
      <c r="Q4946" s="1">
        <v>41977.63958333333</v>
      </c>
      <c r="R4946" s="1">
        <v>42755.432638888888</v>
      </c>
      <c r="S4946" t="s">
        <v>27</v>
      </c>
      <c r="T4946" t="s">
        <v>27</v>
      </c>
      <c r="U4946" t="s">
        <v>27</v>
      </c>
    </row>
    <row r="4947" spans="1:21" x14ac:dyDescent="0.25">
      <c r="A4947" t="s">
        <v>21</v>
      </c>
      <c r="B4947" t="s">
        <v>3884</v>
      </c>
      <c r="C4947" t="s">
        <v>23</v>
      </c>
      <c r="D4947" t="s">
        <v>3885</v>
      </c>
      <c r="F4947" t="s">
        <v>130</v>
      </c>
      <c r="G4947" t="s">
        <v>27</v>
      </c>
      <c r="H4947">
        <v>2</v>
      </c>
      <c r="I4947">
        <v>2</v>
      </c>
      <c r="J4947" t="s">
        <v>27</v>
      </c>
      <c r="K4947" t="s">
        <v>4498</v>
      </c>
      <c r="L4947" t="s">
        <v>4499</v>
      </c>
      <c r="M4947" t="s">
        <v>23</v>
      </c>
      <c r="N4947" t="s">
        <v>27</v>
      </c>
      <c r="O4947" t="s">
        <v>27</v>
      </c>
      <c r="P4947" t="s">
        <v>27</v>
      </c>
      <c r="Q4947" s="1">
        <v>42620.714583333334</v>
      </c>
      <c r="R4947" s="1">
        <v>42846.68472222222</v>
      </c>
      <c r="S4947" t="s">
        <v>27</v>
      </c>
      <c r="T4947" t="s">
        <v>27</v>
      </c>
      <c r="U4947" t="s">
        <v>27</v>
      </c>
    </row>
    <row r="4948" spans="1:21" x14ac:dyDescent="0.25">
      <c r="A4948" t="s">
        <v>21</v>
      </c>
      <c r="B4948" t="s">
        <v>3884</v>
      </c>
      <c r="C4948" t="s">
        <v>23</v>
      </c>
      <c r="D4948" t="s">
        <v>3885</v>
      </c>
      <c r="F4948" t="s">
        <v>130</v>
      </c>
      <c r="G4948" t="s">
        <v>27</v>
      </c>
      <c r="H4948">
        <v>2</v>
      </c>
      <c r="I4948">
        <v>2</v>
      </c>
      <c r="J4948" t="s">
        <v>27</v>
      </c>
      <c r="K4948" t="s">
        <v>4502</v>
      </c>
      <c r="L4948" t="s">
        <v>4503</v>
      </c>
      <c r="M4948" t="s">
        <v>23</v>
      </c>
      <c r="N4948" t="s">
        <v>27</v>
      </c>
      <c r="O4948" t="s">
        <v>27</v>
      </c>
      <c r="P4948" t="s">
        <v>27</v>
      </c>
      <c r="Q4948" s="1">
        <v>42545.40625</v>
      </c>
      <c r="R4948" s="1">
        <v>42660.636805555558</v>
      </c>
      <c r="S4948" t="s">
        <v>27</v>
      </c>
      <c r="T4948" t="s">
        <v>27</v>
      </c>
      <c r="U4948" t="s">
        <v>27</v>
      </c>
    </row>
    <row r="4949" spans="1:21" x14ac:dyDescent="0.25">
      <c r="A4949" t="s">
        <v>21</v>
      </c>
      <c r="B4949" t="s">
        <v>3884</v>
      </c>
      <c r="C4949" t="s">
        <v>23</v>
      </c>
      <c r="D4949" t="s">
        <v>3885</v>
      </c>
      <c r="F4949" t="s">
        <v>130</v>
      </c>
      <c r="G4949" t="s">
        <v>27</v>
      </c>
      <c r="H4949">
        <v>2</v>
      </c>
      <c r="I4949">
        <v>2</v>
      </c>
      <c r="J4949" t="s">
        <v>27</v>
      </c>
      <c r="K4949" t="s">
        <v>4556</v>
      </c>
      <c r="L4949" t="s">
        <v>4557</v>
      </c>
      <c r="M4949" t="s">
        <v>23</v>
      </c>
      <c r="N4949" t="s">
        <v>27</v>
      </c>
      <c r="O4949" t="s">
        <v>27</v>
      </c>
      <c r="P4949" t="s">
        <v>27</v>
      </c>
      <c r="Q4949" s="1">
        <v>42814.620138888888</v>
      </c>
      <c r="R4949" s="1">
        <v>42978.647222222222</v>
      </c>
      <c r="S4949" t="s">
        <v>27</v>
      </c>
      <c r="T4949" t="s">
        <v>27</v>
      </c>
      <c r="U4949" t="s">
        <v>27</v>
      </c>
    </row>
    <row r="4950" spans="1:21" x14ac:dyDescent="0.25">
      <c r="A4950" t="s">
        <v>21</v>
      </c>
      <c r="B4950" t="s">
        <v>4581</v>
      </c>
      <c r="C4950" t="s">
        <v>23</v>
      </c>
      <c r="D4950" t="s">
        <v>4582</v>
      </c>
      <c r="E4950" t="s">
        <v>211</v>
      </c>
      <c r="F4950" t="s">
        <v>26</v>
      </c>
      <c r="G4950" t="s">
        <v>27</v>
      </c>
      <c r="H4950">
        <v>2</v>
      </c>
      <c r="I4950">
        <v>2</v>
      </c>
      <c r="J4950" t="s">
        <v>27</v>
      </c>
      <c r="K4950" t="s">
        <v>4583</v>
      </c>
      <c r="L4950" t="s">
        <v>4584</v>
      </c>
      <c r="M4950" t="s">
        <v>23</v>
      </c>
      <c r="N4950" t="s">
        <v>27</v>
      </c>
      <c r="O4950" t="s">
        <v>27</v>
      </c>
      <c r="P4950" t="s">
        <v>27</v>
      </c>
      <c r="Q4950" s="1">
        <v>40633.491666666669</v>
      </c>
      <c r="R4950" s="1">
        <v>40661.665277777778</v>
      </c>
      <c r="S4950" t="s">
        <v>27</v>
      </c>
      <c r="T4950" t="s">
        <v>27</v>
      </c>
      <c r="U4950" t="s">
        <v>27</v>
      </c>
    </row>
    <row r="4951" spans="1:21" x14ac:dyDescent="0.25">
      <c r="A4951" t="s">
        <v>21</v>
      </c>
      <c r="B4951" t="s">
        <v>4626</v>
      </c>
      <c r="C4951" t="s">
        <v>23</v>
      </c>
      <c r="D4951" t="s">
        <v>4627</v>
      </c>
      <c r="F4951" t="s">
        <v>26</v>
      </c>
      <c r="G4951" t="s">
        <v>27</v>
      </c>
      <c r="H4951">
        <v>2</v>
      </c>
      <c r="I4951">
        <v>2</v>
      </c>
      <c r="J4951" t="s">
        <v>27</v>
      </c>
      <c r="K4951" t="s">
        <v>4297</v>
      </c>
      <c r="L4951" t="s">
        <v>4301</v>
      </c>
      <c r="M4951" t="s">
        <v>23</v>
      </c>
      <c r="N4951" t="s">
        <v>27</v>
      </c>
      <c r="O4951" t="s">
        <v>27</v>
      </c>
      <c r="P4951" t="s">
        <v>27</v>
      </c>
      <c r="Q4951" s="1">
        <v>42826.618750000001</v>
      </c>
      <c r="R4951" s="1">
        <v>42910.004166666666</v>
      </c>
      <c r="S4951" t="s">
        <v>27</v>
      </c>
      <c r="T4951" t="s">
        <v>27</v>
      </c>
      <c r="U4951" t="s">
        <v>27</v>
      </c>
    </row>
    <row r="4952" spans="1:21" x14ac:dyDescent="0.25">
      <c r="A4952" t="s">
        <v>21</v>
      </c>
      <c r="B4952" t="s">
        <v>3884</v>
      </c>
      <c r="C4952" t="s">
        <v>23</v>
      </c>
      <c r="D4952" t="s">
        <v>3885</v>
      </c>
      <c r="F4952" t="s">
        <v>130</v>
      </c>
      <c r="G4952" t="s">
        <v>27</v>
      </c>
      <c r="H4952">
        <v>2</v>
      </c>
      <c r="I4952">
        <v>2</v>
      </c>
      <c r="J4952" t="s">
        <v>27</v>
      </c>
      <c r="K4952" t="s">
        <v>4643</v>
      </c>
      <c r="L4952" t="s">
        <v>4644</v>
      </c>
      <c r="M4952" t="s">
        <v>23</v>
      </c>
      <c r="N4952" t="s">
        <v>27</v>
      </c>
      <c r="O4952" t="s">
        <v>27</v>
      </c>
      <c r="P4952" t="s">
        <v>27</v>
      </c>
      <c r="Q4952" s="1">
        <v>37929.698611111111</v>
      </c>
      <c r="R4952" s="1">
        <v>41541.71875</v>
      </c>
      <c r="S4952" t="s">
        <v>27</v>
      </c>
      <c r="T4952" t="s">
        <v>27</v>
      </c>
      <c r="U4952" t="s">
        <v>27</v>
      </c>
    </row>
    <row r="4953" spans="1:21" x14ac:dyDescent="0.25">
      <c r="A4953" t="s">
        <v>21</v>
      </c>
      <c r="B4953" t="s">
        <v>4682</v>
      </c>
      <c r="C4953" t="s">
        <v>23</v>
      </c>
      <c r="D4953" t="s">
        <v>4476</v>
      </c>
      <c r="F4953" t="s">
        <v>26</v>
      </c>
      <c r="G4953" t="s">
        <v>27</v>
      </c>
      <c r="H4953">
        <v>2</v>
      </c>
      <c r="I4953">
        <v>2</v>
      </c>
      <c r="J4953" t="s">
        <v>27</v>
      </c>
      <c r="K4953" t="s">
        <v>4683</v>
      </c>
      <c r="L4953" t="s">
        <v>4478</v>
      </c>
      <c r="M4953" t="s">
        <v>23</v>
      </c>
      <c r="N4953" t="s">
        <v>27</v>
      </c>
      <c r="O4953" t="s">
        <v>27</v>
      </c>
      <c r="P4953" t="s">
        <v>27</v>
      </c>
      <c r="Q4953" s="1">
        <v>42751.650694444441</v>
      </c>
      <c r="R4953" s="1">
        <v>42997.631249999999</v>
      </c>
      <c r="S4953" t="s">
        <v>27</v>
      </c>
      <c r="T4953" t="s">
        <v>27</v>
      </c>
      <c r="U4953" t="s">
        <v>27</v>
      </c>
    </row>
    <row r="4954" spans="1:21" x14ac:dyDescent="0.25">
      <c r="A4954" t="s">
        <v>21</v>
      </c>
      <c r="B4954" t="s">
        <v>3876</v>
      </c>
      <c r="C4954" t="s">
        <v>23</v>
      </c>
      <c r="D4954" t="s">
        <v>3877</v>
      </c>
      <c r="E4954" t="s">
        <v>1951</v>
      </c>
      <c r="F4954" t="s">
        <v>26</v>
      </c>
      <c r="G4954" t="s">
        <v>27</v>
      </c>
      <c r="H4954">
        <v>2</v>
      </c>
      <c r="I4954">
        <v>2</v>
      </c>
      <c r="J4954" t="s">
        <v>27</v>
      </c>
      <c r="K4954" t="s">
        <v>3876</v>
      </c>
      <c r="L4954" t="s">
        <v>3877</v>
      </c>
      <c r="M4954" t="s">
        <v>23</v>
      </c>
      <c r="N4954" t="s">
        <v>27</v>
      </c>
      <c r="O4954" t="s">
        <v>27</v>
      </c>
      <c r="P4954" t="s">
        <v>27</v>
      </c>
      <c r="Q4954" s="1">
        <v>41740.441666666666</v>
      </c>
      <c r="R4954" s="1">
        <v>41746.784722222219</v>
      </c>
      <c r="S4954" t="s">
        <v>27</v>
      </c>
      <c r="T4954" t="s">
        <v>27</v>
      </c>
      <c r="U4954" t="s">
        <v>27</v>
      </c>
    </row>
    <row r="4955" spans="1:21" x14ac:dyDescent="0.25">
      <c r="A4955" t="s">
        <v>21</v>
      </c>
      <c r="B4955" t="s">
        <v>4762</v>
      </c>
      <c r="C4955" t="s">
        <v>23</v>
      </c>
      <c r="D4955" t="s">
        <v>4763</v>
      </c>
      <c r="F4955" t="s">
        <v>107</v>
      </c>
      <c r="G4955" t="s">
        <v>27</v>
      </c>
      <c r="H4955">
        <v>2</v>
      </c>
      <c r="I4955">
        <v>2</v>
      </c>
      <c r="J4955" t="s">
        <v>27</v>
      </c>
      <c r="K4955" t="s">
        <v>4762</v>
      </c>
      <c r="L4955" t="s">
        <v>4764</v>
      </c>
      <c r="M4955" t="s">
        <v>23</v>
      </c>
      <c r="N4955" t="s">
        <v>27</v>
      </c>
      <c r="O4955" t="s">
        <v>27</v>
      </c>
      <c r="P4955" t="s">
        <v>27</v>
      </c>
      <c r="Q4955" s="1">
        <v>38428.615277777775</v>
      </c>
      <c r="R4955" s="1">
        <v>40190.621527777781</v>
      </c>
      <c r="S4955" t="s">
        <v>27</v>
      </c>
      <c r="T4955" t="s">
        <v>27</v>
      </c>
      <c r="U4955" t="s">
        <v>27</v>
      </c>
    </row>
    <row r="4956" spans="1:21" x14ac:dyDescent="0.25">
      <c r="A4956" t="s">
        <v>21</v>
      </c>
      <c r="B4956" t="s">
        <v>186</v>
      </c>
      <c r="C4956" t="s">
        <v>23</v>
      </c>
      <c r="D4956" t="s">
        <v>4768</v>
      </c>
      <c r="E4956" t="s">
        <v>513</v>
      </c>
      <c r="F4956" t="s">
        <v>107</v>
      </c>
      <c r="G4956" t="s">
        <v>27</v>
      </c>
      <c r="H4956">
        <v>2</v>
      </c>
      <c r="I4956">
        <v>2</v>
      </c>
      <c r="J4956" t="s">
        <v>27</v>
      </c>
      <c r="K4956" t="s">
        <v>186</v>
      </c>
      <c r="L4956" t="s">
        <v>1542</v>
      </c>
      <c r="M4956" t="s">
        <v>23</v>
      </c>
      <c r="N4956" t="s">
        <v>27</v>
      </c>
      <c r="O4956" t="s">
        <v>27</v>
      </c>
      <c r="P4956" t="s">
        <v>27</v>
      </c>
      <c r="Q4956" s="1">
        <v>41180.784722222219</v>
      </c>
      <c r="R4956" s="1">
        <v>41423.456250000003</v>
      </c>
      <c r="S4956">
        <v>0.6</v>
      </c>
      <c r="T4956">
        <v>12.6</v>
      </c>
      <c r="U4956">
        <v>6.6</v>
      </c>
    </row>
    <row r="4957" spans="1:21" x14ac:dyDescent="0.25">
      <c r="A4957" t="s">
        <v>21</v>
      </c>
      <c r="B4957" t="s">
        <v>4773</v>
      </c>
      <c r="C4957" t="s">
        <v>23</v>
      </c>
      <c r="D4957" t="s">
        <v>4774</v>
      </c>
      <c r="F4957" t="s">
        <v>26</v>
      </c>
      <c r="G4957" t="s">
        <v>27</v>
      </c>
      <c r="H4957">
        <v>2</v>
      </c>
      <c r="I4957">
        <v>2</v>
      </c>
      <c r="J4957" t="s">
        <v>27</v>
      </c>
      <c r="K4957" t="s">
        <v>4725</v>
      </c>
      <c r="L4957" t="s">
        <v>4775</v>
      </c>
      <c r="M4957" t="s">
        <v>23</v>
      </c>
      <c r="N4957" t="s">
        <v>27</v>
      </c>
      <c r="O4957" t="s">
        <v>27</v>
      </c>
      <c r="P4957" t="s">
        <v>27</v>
      </c>
      <c r="Q4957" s="1">
        <v>41626.606249999997</v>
      </c>
      <c r="R4957" s="1">
        <v>41955.522916666669</v>
      </c>
      <c r="S4957" t="s">
        <v>27</v>
      </c>
      <c r="T4957" t="s">
        <v>27</v>
      </c>
      <c r="U4957" t="s">
        <v>27</v>
      </c>
    </row>
    <row r="4958" spans="1:21" x14ac:dyDescent="0.25">
      <c r="A4958" t="s">
        <v>21</v>
      </c>
      <c r="B4958" t="s">
        <v>3884</v>
      </c>
      <c r="C4958" t="s">
        <v>23</v>
      </c>
      <c r="D4958" t="s">
        <v>3885</v>
      </c>
      <c r="F4958" t="s">
        <v>130</v>
      </c>
      <c r="G4958" t="s">
        <v>27</v>
      </c>
      <c r="H4958">
        <v>2</v>
      </c>
      <c r="I4958">
        <v>2</v>
      </c>
      <c r="J4958" t="s">
        <v>27</v>
      </c>
      <c r="K4958" t="s">
        <v>4793</v>
      </c>
      <c r="L4958" t="s">
        <v>4794</v>
      </c>
      <c r="M4958" t="s">
        <v>23</v>
      </c>
      <c r="N4958" t="s">
        <v>27</v>
      </c>
      <c r="O4958" t="s">
        <v>27</v>
      </c>
      <c r="P4958" t="s">
        <v>27</v>
      </c>
      <c r="Q4958" s="1">
        <v>38314.611805555556</v>
      </c>
      <c r="R4958" s="1">
        <v>38519.688888888886</v>
      </c>
      <c r="S4958" t="s">
        <v>27</v>
      </c>
      <c r="T4958" t="s">
        <v>27</v>
      </c>
      <c r="U4958" t="s">
        <v>27</v>
      </c>
    </row>
    <row r="4959" spans="1:21" x14ac:dyDescent="0.25">
      <c r="A4959" t="s">
        <v>21</v>
      </c>
      <c r="B4959" t="s">
        <v>3884</v>
      </c>
      <c r="C4959" t="s">
        <v>23</v>
      </c>
      <c r="D4959" t="s">
        <v>3885</v>
      </c>
      <c r="F4959" t="s">
        <v>130</v>
      </c>
      <c r="G4959" t="s">
        <v>27</v>
      </c>
      <c r="H4959">
        <v>2</v>
      </c>
      <c r="I4959">
        <v>2</v>
      </c>
      <c r="J4959" t="s">
        <v>27</v>
      </c>
      <c r="K4959" t="s">
        <v>4795</v>
      </c>
      <c r="L4959" t="s">
        <v>4796</v>
      </c>
      <c r="M4959" t="s">
        <v>23</v>
      </c>
      <c r="N4959" t="s">
        <v>27</v>
      </c>
      <c r="O4959" t="s">
        <v>27</v>
      </c>
      <c r="P4959" t="s">
        <v>27</v>
      </c>
      <c r="Q4959" s="1">
        <v>38162.491666666669</v>
      </c>
      <c r="R4959" s="1">
        <v>38253.612500000003</v>
      </c>
      <c r="S4959" t="s">
        <v>27</v>
      </c>
      <c r="T4959" t="s">
        <v>27</v>
      </c>
      <c r="U4959" t="s">
        <v>27</v>
      </c>
    </row>
    <row r="4960" spans="1:21" x14ac:dyDescent="0.25">
      <c r="A4960" t="s">
        <v>21</v>
      </c>
      <c r="B4960" t="s">
        <v>4302</v>
      </c>
      <c r="C4960" t="s">
        <v>23</v>
      </c>
      <c r="D4960" t="s">
        <v>1829</v>
      </c>
      <c r="E4960" t="s">
        <v>85</v>
      </c>
      <c r="F4960" t="s">
        <v>26</v>
      </c>
      <c r="G4960" t="s">
        <v>27</v>
      </c>
      <c r="H4960">
        <v>2</v>
      </c>
      <c r="I4960">
        <v>2</v>
      </c>
      <c r="J4960" t="s">
        <v>27</v>
      </c>
      <c r="K4960" t="s">
        <v>1152</v>
      </c>
      <c r="L4960" t="s">
        <v>857</v>
      </c>
      <c r="M4960" t="s">
        <v>23</v>
      </c>
      <c r="N4960" t="s">
        <v>27</v>
      </c>
      <c r="O4960" t="s">
        <v>27</v>
      </c>
      <c r="P4960" t="s">
        <v>27</v>
      </c>
      <c r="Q4960" s="1">
        <v>40299.464583333334</v>
      </c>
      <c r="R4960" s="1">
        <v>40302.388888888891</v>
      </c>
      <c r="S4960">
        <v>2.2000000000000002</v>
      </c>
      <c r="T4960">
        <v>11.2</v>
      </c>
      <c r="U4960">
        <v>6.7</v>
      </c>
    </row>
    <row r="4961" spans="1:21" x14ac:dyDescent="0.25">
      <c r="A4961" t="s">
        <v>21</v>
      </c>
      <c r="B4961" t="s">
        <v>3884</v>
      </c>
      <c r="C4961" t="s">
        <v>23</v>
      </c>
      <c r="D4961" t="s">
        <v>3885</v>
      </c>
      <c r="F4961" t="s">
        <v>130</v>
      </c>
      <c r="G4961" t="s">
        <v>27</v>
      </c>
      <c r="H4961">
        <v>2</v>
      </c>
      <c r="I4961">
        <v>2</v>
      </c>
      <c r="J4961" t="s">
        <v>27</v>
      </c>
      <c r="K4961" t="s">
        <v>4859</v>
      </c>
      <c r="L4961" t="s">
        <v>4860</v>
      </c>
      <c r="M4961" t="s">
        <v>23</v>
      </c>
      <c r="N4961" t="s">
        <v>27</v>
      </c>
      <c r="O4961" t="s">
        <v>27</v>
      </c>
      <c r="P4961" t="s">
        <v>27</v>
      </c>
      <c r="Q4961" s="1">
        <v>42397.696527777778</v>
      </c>
      <c r="R4961" s="1">
        <v>42804.666666666664</v>
      </c>
      <c r="S4961" t="s">
        <v>27</v>
      </c>
      <c r="T4961" t="s">
        <v>27</v>
      </c>
      <c r="U4961" t="s">
        <v>27</v>
      </c>
    </row>
    <row r="4962" spans="1:21" x14ac:dyDescent="0.25">
      <c r="A4962" t="s">
        <v>21</v>
      </c>
      <c r="B4962" t="s">
        <v>4683</v>
      </c>
      <c r="C4962" t="s">
        <v>23</v>
      </c>
      <c r="D4962" t="s">
        <v>4879</v>
      </c>
      <c r="F4962" t="s">
        <v>26</v>
      </c>
      <c r="G4962" t="s">
        <v>27</v>
      </c>
      <c r="H4962">
        <v>2</v>
      </c>
      <c r="I4962">
        <v>2</v>
      </c>
      <c r="J4962" t="s">
        <v>27</v>
      </c>
      <c r="K4962" t="s">
        <v>4683</v>
      </c>
      <c r="L4962" t="s">
        <v>4478</v>
      </c>
      <c r="M4962" t="s">
        <v>23</v>
      </c>
      <c r="N4962" t="s">
        <v>27</v>
      </c>
      <c r="O4962" t="s">
        <v>27</v>
      </c>
      <c r="P4962" t="s">
        <v>27</v>
      </c>
      <c r="Q4962" s="1">
        <v>42751.650694444441</v>
      </c>
      <c r="R4962" s="1">
        <v>42997.631249999999</v>
      </c>
      <c r="S4962" t="s">
        <v>27</v>
      </c>
      <c r="T4962" t="s">
        <v>27</v>
      </c>
      <c r="U4962" t="s">
        <v>27</v>
      </c>
    </row>
    <row r="4963" spans="1:21" x14ac:dyDescent="0.25">
      <c r="A4963" t="s">
        <v>21</v>
      </c>
      <c r="B4963" t="s">
        <v>3884</v>
      </c>
      <c r="C4963" t="s">
        <v>23</v>
      </c>
      <c r="D4963" t="s">
        <v>3885</v>
      </c>
      <c r="F4963" t="s">
        <v>130</v>
      </c>
      <c r="G4963" t="s">
        <v>27</v>
      </c>
      <c r="H4963">
        <v>2</v>
      </c>
      <c r="I4963">
        <v>2</v>
      </c>
      <c r="J4963" t="s">
        <v>27</v>
      </c>
      <c r="K4963" t="s">
        <v>4905</v>
      </c>
      <c r="L4963" t="s">
        <v>4906</v>
      </c>
      <c r="M4963" t="s">
        <v>23</v>
      </c>
      <c r="N4963" t="s">
        <v>27</v>
      </c>
      <c r="O4963" t="s">
        <v>27</v>
      </c>
      <c r="P4963" t="s">
        <v>27</v>
      </c>
      <c r="Q4963" s="1">
        <v>39902.643055555556</v>
      </c>
      <c r="R4963" s="1">
        <v>41029.355555555558</v>
      </c>
      <c r="S4963" t="s">
        <v>27</v>
      </c>
      <c r="T4963" t="s">
        <v>27</v>
      </c>
      <c r="U4963" t="s">
        <v>27</v>
      </c>
    </row>
    <row r="4964" spans="1:21" x14ac:dyDescent="0.25">
      <c r="A4964" t="s">
        <v>21</v>
      </c>
      <c r="B4964" t="s">
        <v>4946</v>
      </c>
      <c r="C4964" t="s">
        <v>23</v>
      </c>
      <c r="D4964" t="s">
        <v>4947</v>
      </c>
      <c r="F4964" t="s">
        <v>107</v>
      </c>
      <c r="G4964" t="s">
        <v>27</v>
      </c>
      <c r="H4964">
        <v>2</v>
      </c>
      <c r="I4964">
        <v>2</v>
      </c>
      <c r="J4964" t="s">
        <v>27</v>
      </c>
      <c r="K4964" t="s">
        <v>4762</v>
      </c>
      <c r="L4964" t="s">
        <v>4764</v>
      </c>
      <c r="M4964" t="s">
        <v>23</v>
      </c>
      <c r="N4964" t="s">
        <v>27</v>
      </c>
      <c r="O4964" t="s">
        <v>27</v>
      </c>
      <c r="P4964" t="s">
        <v>27</v>
      </c>
      <c r="Q4964" s="1">
        <v>38428.615277777775</v>
      </c>
      <c r="R4964" s="1">
        <v>40190.621527777781</v>
      </c>
      <c r="S4964" t="s">
        <v>27</v>
      </c>
      <c r="T4964" t="s">
        <v>27</v>
      </c>
      <c r="U4964" t="s">
        <v>27</v>
      </c>
    </row>
    <row r="4965" spans="1:21" x14ac:dyDescent="0.25">
      <c r="A4965" t="s">
        <v>21</v>
      </c>
      <c r="B4965" t="s">
        <v>756</v>
      </c>
      <c r="C4965" t="s">
        <v>23</v>
      </c>
      <c r="D4965" t="s">
        <v>4425</v>
      </c>
      <c r="E4965" t="s">
        <v>4952</v>
      </c>
      <c r="F4965" t="s">
        <v>26</v>
      </c>
      <c r="G4965" t="s">
        <v>27</v>
      </c>
      <c r="H4965">
        <v>2</v>
      </c>
      <c r="I4965">
        <v>2</v>
      </c>
      <c r="J4965" t="s">
        <v>4953</v>
      </c>
      <c r="K4965" t="s">
        <v>445</v>
      </c>
      <c r="L4965" t="s">
        <v>446</v>
      </c>
      <c r="M4965" t="s">
        <v>23</v>
      </c>
      <c r="N4965" t="s">
        <v>27</v>
      </c>
      <c r="O4965" t="s">
        <v>27</v>
      </c>
      <c r="P4965" t="s">
        <v>27</v>
      </c>
      <c r="Q4965" s="1">
        <v>41777.462500000001</v>
      </c>
      <c r="R4965" s="1">
        <v>41975.432638888888</v>
      </c>
      <c r="S4965">
        <v>1.7</v>
      </c>
      <c r="T4965">
        <v>87.5</v>
      </c>
      <c r="U4965">
        <v>44.6</v>
      </c>
    </row>
    <row r="4966" spans="1:21" x14ac:dyDescent="0.25">
      <c r="A4966" t="s">
        <v>21</v>
      </c>
      <c r="B4966" t="s">
        <v>4973</v>
      </c>
      <c r="C4966" t="s">
        <v>23</v>
      </c>
      <c r="D4966" t="s">
        <v>4974</v>
      </c>
      <c r="F4966" t="s">
        <v>26</v>
      </c>
      <c r="G4966" t="s">
        <v>27</v>
      </c>
      <c r="H4966">
        <v>2</v>
      </c>
      <c r="I4966">
        <v>2</v>
      </c>
      <c r="J4966" t="s">
        <v>27</v>
      </c>
      <c r="K4966" t="s">
        <v>1371</v>
      </c>
      <c r="L4966" t="s">
        <v>1372</v>
      </c>
      <c r="M4966" t="s">
        <v>23</v>
      </c>
      <c r="N4966" t="s">
        <v>27</v>
      </c>
      <c r="O4966" t="s">
        <v>27</v>
      </c>
      <c r="P4966" t="s">
        <v>27</v>
      </c>
      <c r="Q4966" s="1">
        <v>41961.436111111114</v>
      </c>
      <c r="R4966" s="1">
        <v>41963.599305555559</v>
      </c>
      <c r="S4966" t="s">
        <v>27</v>
      </c>
      <c r="T4966" t="s">
        <v>27</v>
      </c>
      <c r="U4966" t="s">
        <v>27</v>
      </c>
    </row>
    <row r="4967" spans="1:21" x14ac:dyDescent="0.25">
      <c r="A4967" t="s">
        <v>21</v>
      </c>
      <c r="B4967" t="s">
        <v>3837</v>
      </c>
      <c r="C4967" t="s">
        <v>23</v>
      </c>
      <c r="D4967" t="s">
        <v>3837</v>
      </c>
      <c r="E4967" t="s">
        <v>3838</v>
      </c>
      <c r="F4967" t="s">
        <v>26</v>
      </c>
      <c r="G4967" t="s">
        <v>27</v>
      </c>
      <c r="H4967">
        <v>2</v>
      </c>
      <c r="I4967">
        <v>2</v>
      </c>
      <c r="J4967" t="s">
        <v>4060</v>
      </c>
      <c r="K4967" t="s">
        <v>2049</v>
      </c>
      <c r="L4967" t="s">
        <v>2089</v>
      </c>
      <c r="M4967" t="s">
        <v>23</v>
      </c>
      <c r="N4967" t="s">
        <v>27</v>
      </c>
      <c r="O4967" t="s">
        <v>27</v>
      </c>
      <c r="P4967" t="s">
        <v>27</v>
      </c>
      <c r="Q4967" s="1">
        <v>39456.586111111108</v>
      </c>
      <c r="R4967" s="1">
        <v>41915.666666666664</v>
      </c>
      <c r="S4967">
        <v>3.35</v>
      </c>
      <c r="T4967">
        <v>3.63</v>
      </c>
      <c r="U4967">
        <v>3.49</v>
      </c>
    </row>
    <row r="4968" spans="1:21" x14ac:dyDescent="0.25">
      <c r="A4968" t="s">
        <v>21</v>
      </c>
      <c r="B4968" t="s">
        <v>3884</v>
      </c>
      <c r="C4968" t="s">
        <v>23</v>
      </c>
      <c r="D4968" t="s">
        <v>3885</v>
      </c>
      <c r="F4968" t="s">
        <v>130</v>
      </c>
      <c r="G4968" t="s">
        <v>27</v>
      </c>
      <c r="H4968">
        <v>2</v>
      </c>
      <c r="I4968">
        <v>2</v>
      </c>
      <c r="J4968" t="s">
        <v>27</v>
      </c>
      <c r="K4968" t="s">
        <v>5012</v>
      </c>
      <c r="L4968" t="s">
        <v>5013</v>
      </c>
      <c r="M4968" t="s">
        <v>23</v>
      </c>
      <c r="N4968" t="s">
        <v>27</v>
      </c>
      <c r="O4968" t="s">
        <v>27</v>
      </c>
      <c r="P4968" t="s">
        <v>27</v>
      </c>
      <c r="Q4968" s="1">
        <v>41871.306250000001</v>
      </c>
      <c r="R4968" s="1">
        <v>42691.712500000001</v>
      </c>
      <c r="S4968" t="s">
        <v>27</v>
      </c>
      <c r="T4968" t="s">
        <v>27</v>
      </c>
      <c r="U4968" t="s">
        <v>27</v>
      </c>
    </row>
    <row r="4969" spans="1:21" x14ac:dyDescent="0.25">
      <c r="A4969" t="s">
        <v>21</v>
      </c>
      <c r="B4969" t="s">
        <v>5026</v>
      </c>
      <c r="C4969" t="s">
        <v>23</v>
      </c>
      <c r="D4969" t="s">
        <v>4757</v>
      </c>
      <c r="E4969" t="s">
        <v>838</v>
      </c>
      <c r="F4969" t="s">
        <v>26</v>
      </c>
      <c r="G4969" t="s">
        <v>27</v>
      </c>
      <c r="H4969">
        <v>2</v>
      </c>
      <c r="I4969">
        <v>2</v>
      </c>
      <c r="J4969" t="s">
        <v>27</v>
      </c>
      <c r="K4969" t="s">
        <v>5026</v>
      </c>
      <c r="L4969" t="s">
        <v>4757</v>
      </c>
      <c r="M4969" t="s">
        <v>23</v>
      </c>
      <c r="N4969" t="s">
        <v>27</v>
      </c>
      <c r="O4969" t="s">
        <v>27</v>
      </c>
      <c r="P4969" t="s">
        <v>27</v>
      </c>
      <c r="Q4969" s="1">
        <v>40639.79583333333</v>
      </c>
      <c r="R4969" s="1">
        <v>40772.513194444444</v>
      </c>
      <c r="S4969">
        <v>2</v>
      </c>
      <c r="T4969">
        <v>2</v>
      </c>
      <c r="U4969">
        <v>2</v>
      </c>
    </row>
    <row r="4970" spans="1:21" x14ac:dyDescent="0.25">
      <c r="A4970" t="s">
        <v>21</v>
      </c>
      <c r="B4970" t="s">
        <v>5040</v>
      </c>
      <c r="C4970" t="s">
        <v>23</v>
      </c>
      <c r="D4970" t="s">
        <v>5041</v>
      </c>
      <c r="F4970" t="s">
        <v>26</v>
      </c>
      <c r="G4970" t="s">
        <v>27</v>
      </c>
      <c r="H4970">
        <v>2</v>
      </c>
      <c r="I4970">
        <v>2</v>
      </c>
      <c r="J4970" t="s">
        <v>27</v>
      </c>
      <c r="K4970" t="s">
        <v>5042</v>
      </c>
      <c r="L4970" t="s">
        <v>5041</v>
      </c>
      <c r="M4970" t="s">
        <v>23</v>
      </c>
      <c r="N4970" t="s">
        <v>27</v>
      </c>
      <c r="O4970" t="s">
        <v>27</v>
      </c>
      <c r="P4970" t="s">
        <v>27</v>
      </c>
      <c r="Q4970" s="1">
        <v>42627.60833333333</v>
      </c>
      <c r="R4970" s="1">
        <v>42648.435416666667</v>
      </c>
      <c r="S4970" t="s">
        <v>27</v>
      </c>
      <c r="T4970" t="s">
        <v>27</v>
      </c>
      <c r="U4970" t="s">
        <v>27</v>
      </c>
    </row>
    <row r="4971" spans="1:21" x14ac:dyDescent="0.25">
      <c r="A4971" t="s">
        <v>21</v>
      </c>
      <c r="B4971" t="s">
        <v>3884</v>
      </c>
      <c r="C4971" t="s">
        <v>23</v>
      </c>
      <c r="D4971" t="s">
        <v>3885</v>
      </c>
      <c r="F4971" t="s">
        <v>130</v>
      </c>
      <c r="G4971" t="s">
        <v>27</v>
      </c>
      <c r="H4971">
        <v>2</v>
      </c>
      <c r="I4971">
        <v>2</v>
      </c>
      <c r="J4971" t="s">
        <v>27</v>
      </c>
      <c r="K4971" t="s">
        <v>5045</v>
      </c>
      <c r="L4971" t="s">
        <v>5046</v>
      </c>
      <c r="M4971" t="s">
        <v>23</v>
      </c>
      <c r="N4971" t="s">
        <v>27</v>
      </c>
      <c r="O4971" t="s">
        <v>27</v>
      </c>
      <c r="P4971" t="s">
        <v>27</v>
      </c>
      <c r="Q4971" s="1">
        <v>37873.369444444441</v>
      </c>
      <c r="R4971" s="1">
        <v>39779.647222222222</v>
      </c>
      <c r="S4971" t="s">
        <v>27</v>
      </c>
      <c r="T4971" t="s">
        <v>27</v>
      </c>
      <c r="U4971" t="s">
        <v>27</v>
      </c>
    </row>
    <row r="4972" spans="1:21" x14ac:dyDescent="0.25">
      <c r="A4972" t="s">
        <v>21</v>
      </c>
      <c r="B4972" t="s">
        <v>756</v>
      </c>
      <c r="C4972" t="s">
        <v>23</v>
      </c>
      <c r="D4972" t="s">
        <v>4425</v>
      </c>
      <c r="E4972" t="s">
        <v>4952</v>
      </c>
      <c r="F4972" t="s">
        <v>26</v>
      </c>
      <c r="G4972" t="s">
        <v>27</v>
      </c>
      <c r="H4972">
        <v>2</v>
      </c>
      <c r="I4972">
        <v>2</v>
      </c>
      <c r="J4972" t="s">
        <v>27</v>
      </c>
      <c r="K4972" t="s">
        <v>445</v>
      </c>
      <c r="L4972" t="s">
        <v>446</v>
      </c>
      <c r="M4972" t="s">
        <v>23</v>
      </c>
      <c r="N4972" t="s">
        <v>27</v>
      </c>
      <c r="O4972" t="s">
        <v>27</v>
      </c>
      <c r="P4972" t="s">
        <v>27</v>
      </c>
      <c r="Q4972" s="1">
        <v>41858.405555555553</v>
      </c>
      <c r="R4972" s="1">
        <v>41957.474305555559</v>
      </c>
      <c r="S4972" t="s">
        <v>27</v>
      </c>
      <c r="T4972" t="s">
        <v>27</v>
      </c>
      <c r="U4972" t="s">
        <v>27</v>
      </c>
    </row>
    <row r="4973" spans="1:21" x14ac:dyDescent="0.25">
      <c r="A4973" t="s">
        <v>21</v>
      </c>
      <c r="B4973" t="s">
        <v>3884</v>
      </c>
      <c r="C4973" t="s">
        <v>23</v>
      </c>
      <c r="D4973" t="s">
        <v>3885</v>
      </c>
      <c r="F4973" t="s">
        <v>130</v>
      </c>
      <c r="G4973" t="s">
        <v>27</v>
      </c>
      <c r="H4973">
        <v>2</v>
      </c>
      <c r="I4973">
        <v>2</v>
      </c>
      <c r="J4973" t="s">
        <v>27</v>
      </c>
      <c r="K4973" t="s">
        <v>5078</v>
      </c>
      <c r="L4973" t="s">
        <v>5079</v>
      </c>
      <c r="M4973" t="s">
        <v>23</v>
      </c>
      <c r="N4973" t="s">
        <v>27</v>
      </c>
      <c r="O4973" t="s">
        <v>27</v>
      </c>
      <c r="P4973" t="s">
        <v>27</v>
      </c>
      <c r="Q4973" s="1">
        <v>39786.540277777778</v>
      </c>
      <c r="R4973" s="1">
        <v>40276.342361111114</v>
      </c>
      <c r="S4973" t="s">
        <v>27</v>
      </c>
      <c r="T4973" t="s">
        <v>27</v>
      </c>
      <c r="U4973" t="s">
        <v>27</v>
      </c>
    </row>
    <row r="4974" spans="1:21" x14ac:dyDescent="0.25">
      <c r="A4974" t="s">
        <v>21</v>
      </c>
      <c r="B4974" t="s">
        <v>3884</v>
      </c>
      <c r="C4974" t="s">
        <v>23</v>
      </c>
      <c r="D4974" t="s">
        <v>3885</v>
      </c>
      <c r="F4974" t="s">
        <v>130</v>
      </c>
      <c r="G4974" t="s">
        <v>27</v>
      </c>
      <c r="H4974">
        <v>2</v>
      </c>
      <c r="I4974">
        <v>2</v>
      </c>
      <c r="J4974" t="s">
        <v>27</v>
      </c>
      <c r="K4974" t="s">
        <v>5087</v>
      </c>
      <c r="L4974" t="s">
        <v>4280</v>
      </c>
      <c r="M4974" t="s">
        <v>23</v>
      </c>
      <c r="N4974" t="s">
        <v>27</v>
      </c>
      <c r="O4974" t="s">
        <v>27</v>
      </c>
      <c r="P4974" t="s">
        <v>27</v>
      </c>
      <c r="Q4974" s="1">
        <v>41067.624305555553</v>
      </c>
      <c r="R4974" s="1">
        <v>41346.472916666666</v>
      </c>
      <c r="S4974" t="s">
        <v>27</v>
      </c>
      <c r="T4974" t="s">
        <v>27</v>
      </c>
      <c r="U4974" t="s">
        <v>27</v>
      </c>
    </row>
    <row r="4975" spans="1:21" x14ac:dyDescent="0.25">
      <c r="A4975" t="s">
        <v>21</v>
      </c>
      <c r="B4975" t="s">
        <v>4833</v>
      </c>
      <c r="C4975" t="s">
        <v>23</v>
      </c>
      <c r="D4975" t="s">
        <v>4834</v>
      </c>
      <c r="F4975" t="s">
        <v>144</v>
      </c>
      <c r="G4975" t="s">
        <v>27</v>
      </c>
      <c r="H4975">
        <v>1</v>
      </c>
      <c r="I4975">
        <v>2</v>
      </c>
      <c r="J4975" t="s">
        <v>27</v>
      </c>
      <c r="K4975" t="s">
        <v>5103</v>
      </c>
      <c r="L4975" t="s">
        <v>3182</v>
      </c>
      <c r="M4975" t="s">
        <v>23</v>
      </c>
      <c r="N4975" t="s">
        <v>27</v>
      </c>
      <c r="O4975" t="s">
        <v>27</v>
      </c>
      <c r="P4975" t="s">
        <v>27</v>
      </c>
      <c r="Q4975" s="1">
        <v>42384.508333333331</v>
      </c>
      <c r="R4975" s="1">
        <v>42384.508333333331</v>
      </c>
      <c r="S4975" t="s">
        <v>27</v>
      </c>
      <c r="T4975" t="s">
        <v>27</v>
      </c>
      <c r="U4975" t="s">
        <v>27</v>
      </c>
    </row>
    <row r="4976" spans="1:21" x14ac:dyDescent="0.25">
      <c r="A4976" t="s">
        <v>21</v>
      </c>
      <c r="B4976" t="s">
        <v>3881</v>
      </c>
      <c r="C4976" t="s">
        <v>23</v>
      </c>
      <c r="D4976" t="s">
        <v>3882</v>
      </c>
      <c r="E4976" t="s">
        <v>199</v>
      </c>
      <c r="F4976" t="s">
        <v>26</v>
      </c>
      <c r="G4976" t="s">
        <v>27</v>
      </c>
      <c r="H4976">
        <v>2</v>
      </c>
      <c r="I4976">
        <v>2</v>
      </c>
      <c r="J4976" t="s">
        <v>5123</v>
      </c>
      <c r="K4976" t="s">
        <v>1255</v>
      </c>
      <c r="L4976" t="s">
        <v>1256</v>
      </c>
      <c r="M4976" t="s">
        <v>23</v>
      </c>
      <c r="N4976" t="s">
        <v>27</v>
      </c>
      <c r="O4976" t="s">
        <v>27</v>
      </c>
      <c r="P4976" t="s">
        <v>27</v>
      </c>
      <c r="Q4976" s="1">
        <v>40047.724305555559</v>
      </c>
      <c r="R4976" s="1">
        <v>41137.652777777781</v>
      </c>
      <c r="S4976">
        <v>1.72</v>
      </c>
      <c r="T4976">
        <v>1.77</v>
      </c>
      <c r="U4976">
        <v>1.7450000000000001</v>
      </c>
    </row>
    <row r="4977" spans="1:21" x14ac:dyDescent="0.25">
      <c r="A4977" t="s">
        <v>21</v>
      </c>
      <c r="B4977" t="s">
        <v>3884</v>
      </c>
      <c r="C4977" t="s">
        <v>23</v>
      </c>
      <c r="D4977" t="s">
        <v>3885</v>
      </c>
      <c r="F4977" t="s">
        <v>130</v>
      </c>
      <c r="G4977" t="s">
        <v>27</v>
      </c>
      <c r="H4977">
        <v>2</v>
      </c>
      <c r="I4977">
        <v>2</v>
      </c>
      <c r="J4977" t="s">
        <v>27</v>
      </c>
      <c r="K4977" t="s">
        <v>5166</v>
      </c>
      <c r="L4977" t="s">
        <v>5167</v>
      </c>
      <c r="M4977" t="s">
        <v>23</v>
      </c>
      <c r="N4977" t="s">
        <v>27</v>
      </c>
      <c r="O4977" t="s">
        <v>27</v>
      </c>
      <c r="P4977" t="s">
        <v>27</v>
      </c>
      <c r="Q4977" s="1">
        <v>38786.456944444442</v>
      </c>
      <c r="R4977" s="1">
        <v>39202.606944444444</v>
      </c>
      <c r="S4977" t="s">
        <v>27</v>
      </c>
      <c r="T4977" t="s">
        <v>27</v>
      </c>
      <c r="U4977" t="s">
        <v>27</v>
      </c>
    </row>
    <row r="4978" spans="1:21" x14ac:dyDescent="0.25">
      <c r="A4978" t="s">
        <v>21</v>
      </c>
      <c r="B4978" t="s">
        <v>3884</v>
      </c>
      <c r="C4978" t="s">
        <v>23</v>
      </c>
      <c r="D4978" t="s">
        <v>3885</v>
      </c>
      <c r="F4978" t="s">
        <v>130</v>
      </c>
      <c r="G4978" t="s">
        <v>27</v>
      </c>
      <c r="H4978">
        <v>2</v>
      </c>
      <c r="I4978">
        <v>2</v>
      </c>
      <c r="J4978" t="s">
        <v>27</v>
      </c>
      <c r="K4978" t="s">
        <v>5170</v>
      </c>
      <c r="L4978" t="s">
        <v>5171</v>
      </c>
      <c r="M4978" t="s">
        <v>23</v>
      </c>
      <c r="N4978" t="s">
        <v>27</v>
      </c>
      <c r="O4978" t="s">
        <v>27</v>
      </c>
      <c r="P4978" t="s">
        <v>27</v>
      </c>
      <c r="Q4978" s="1">
        <v>40569.689583333333</v>
      </c>
      <c r="R4978" s="1">
        <v>42424.578472222223</v>
      </c>
      <c r="S4978" t="s">
        <v>27</v>
      </c>
      <c r="T4978" t="s">
        <v>27</v>
      </c>
      <c r="U4978" t="s">
        <v>27</v>
      </c>
    </row>
    <row r="4979" spans="1:21" x14ac:dyDescent="0.25">
      <c r="A4979" t="s">
        <v>21</v>
      </c>
      <c r="B4979" t="s">
        <v>4517</v>
      </c>
      <c r="C4979" t="s">
        <v>23</v>
      </c>
      <c r="D4979" t="s">
        <v>4337</v>
      </c>
      <c r="F4979" t="s">
        <v>26</v>
      </c>
      <c r="G4979" t="s">
        <v>27</v>
      </c>
      <c r="H4979">
        <v>2</v>
      </c>
      <c r="I4979">
        <v>2</v>
      </c>
      <c r="J4979" t="s">
        <v>27</v>
      </c>
      <c r="K4979" t="s">
        <v>4517</v>
      </c>
      <c r="L4979" t="s">
        <v>4338</v>
      </c>
      <c r="M4979" t="s">
        <v>23</v>
      </c>
      <c r="N4979" t="s">
        <v>27</v>
      </c>
      <c r="O4979" t="s">
        <v>27</v>
      </c>
      <c r="P4979" t="s">
        <v>27</v>
      </c>
      <c r="Q4979" s="1">
        <v>42500.636805555558</v>
      </c>
      <c r="R4979" s="1">
        <v>42853.718055555553</v>
      </c>
      <c r="S4979" t="s">
        <v>27</v>
      </c>
      <c r="T4979" t="s">
        <v>27</v>
      </c>
      <c r="U4979" t="s">
        <v>27</v>
      </c>
    </row>
    <row r="4980" spans="1:21" x14ac:dyDescent="0.25">
      <c r="A4980" t="s">
        <v>21</v>
      </c>
      <c r="B4980" t="s">
        <v>4994</v>
      </c>
      <c r="C4980" t="s">
        <v>23</v>
      </c>
      <c r="D4980" t="s">
        <v>4995</v>
      </c>
      <c r="F4980" t="s">
        <v>78</v>
      </c>
      <c r="G4980" t="s">
        <v>27</v>
      </c>
      <c r="H4980">
        <v>2</v>
      </c>
      <c r="I4980">
        <v>2</v>
      </c>
      <c r="J4980" t="s">
        <v>27</v>
      </c>
      <c r="K4980" t="s">
        <v>5184</v>
      </c>
      <c r="L4980" t="s">
        <v>5185</v>
      </c>
      <c r="M4980" t="s">
        <v>23</v>
      </c>
      <c r="N4980" t="s">
        <v>27</v>
      </c>
      <c r="O4980" t="s">
        <v>27</v>
      </c>
      <c r="P4980" t="s">
        <v>27</v>
      </c>
      <c r="Q4980" s="1">
        <v>42616.604166666664</v>
      </c>
      <c r="R4980" s="1">
        <v>42737.823611111111</v>
      </c>
      <c r="S4980" t="s">
        <v>27</v>
      </c>
      <c r="T4980" t="s">
        <v>27</v>
      </c>
      <c r="U4980" t="s">
        <v>27</v>
      </c>
    </row>
    <row r="4981" spans="1:21" x14ac:dyDescent="0.25">
      <c r="A4981" t="s">
        <v>21</v>
      </c>
      <c r="B4981" t="s">
        <v>4994</v>
      </c>
      <c r="C4981" t="s">
        <v>23</v>
      </c>
      <c r="D4981" t="s">
        <v>4995</v>
      </c>
      <c r="F4981" t="s">
        <v>78</v>
      </c>
      <c r="G4981" t="s">
        <v>27</v>
      </c>
      <c r="H4981">
        <v>2</v>
      </c>
      <c r="I4981">
        <v>2</v>
      </c>
      <c r="J4981" t="s">
        <v>27</v>
      </c>
      <c r="K4981" t="s">
        <v>5187</v>
      </c>
      <c r="L4981" t="s">
        <v>5188</v>
      </c>
      <c r="M4981" t="s">
        <v>23</v>
      </c>
      <c r="N4981" t="s">
        <v>27</v>
      </c>
      <c r="O4981" t="s">
        <v>27</v>
      </c>
      <c r="P4981" t="s">
        <v>27</v>
      </c>
      <c r="Q4981" s="1">
        <v>42593.576388888891</v>
      </c>
      <c r="R4981" s="1">
        <v>42772.683333333334</v>
      </c>
      <c r="S4981" t="s">
        <v>27</v>
      </c>
      <c r="T4981" t="s">
        <v>27</v>
      </c>
      <c r="U4981" t="s">
        <v>27</v>
      </c>
    </row>
    <row r="4982" spans="1:21" x14ac:dyDescent="0.25">
      <c r="A4982" t="s">
        <v>21</v>
      </c>
      <c r="B4982" t="s">
        <v>3884</v>
      </c>
      <c r="C4982" t="s">
        <v>23</v>
      </c>
      <c r="D4982" t="s">
        <v>3885</v>
      </c>
      <c r="F4982" t="s">
        <v>130</v>
      </c>
      <c r="G4982" t="s">
        <v>27</v>
      </c>
      <c r="H4982">
        <v>2</v>
      </c>
      <c r="I4982">
        <v>2</v>
      </c>
      <c r="J4982" t="s">
        <v>27</v>
      </c>
      <c r="K4982" t="s">
        <v>5199</v>
      </c>
      <c r="L4982" t="s">
        <v>5200</v>
      </c>
      <c r="M4982" t="s">
        <v>23</v>
      </c>
      <c r="N4982" t="s">
        <v>27</v>
      </c>
      <c r="O4982" t="s">
        <v>27</v>
      </c>
      <c r="P4982" t="s">
        <v>27</v>
      </c>
      <c r="Q4982" s="1">
        <v>38393.629166666666</v>
      </c>
      <c r="R4982" s="1">
        <v>39461.457638888889</v>
      </c>
      <c r="S4982" t="s">
        <v>27</v>
      </c>
      <c r="T4982" t="s">
        <v>27</v>
      </c>
      <c r="U4982" t="s">
        <v>27</v>
      </c>
    </row>
    <row r="4983" spans="1:21" x14ac:dyDescent="0.25">
      <c r="A4983" t="s">
        <v>21</v>
      </c>
      <c r="B4983" t="s">
        <v>5214</v>
      </c>
      <c r="C4983" t="s">
        <v>23</v>
      </c>
      <c r="D4983" t="s">
        <v>5215</v>
      </c>
      <c r="F4983" t="s">
        <v>26</v>
      </c>
      <c r="G4983" t="s">
        <v>27</v>
      </c>
      <c r="H4983">
        <v>2</v>
      </c>
      <c r="I4983">
        <v>2</v>
      </c>
      <c r="J4983" t="s">
        <v>27</v>
      </c>
      <c r="K4983" t="s">
        <v>5214</v>
      </c>
      <c r="L4983" t="s">
        <v>5215</v>
      </c>
      <c r="M4983" t="s">
        <v>23</v>
      </c>
      <c r="N4983" t="s">
        <v>27</v>
      </c>
      <c r="O4983" t="s">
        <v>27</v>
      </c>
      <c r="P4983" t="s">
        <v>27</v>
      </c>
      <c r="Q4983" s="1">
        <v>41689.739583333336</v>
      </c>
      <c r="R4983" s="1">
        <v>41976.642361111109</v>
      </c>
      <c r="S4983" t="s">
        <v>27</v>
      </c>
      <c r="T4983" t="s">
        <v>27</v>
      </c>
      <c r="U4983" t="s">
        <v>27</v>
      </c>
    </row>
    <row r="4984" spans="1:21" x14ac:dyDescent="0.25">
      <c r="A4984" t="s">
        <v>21</v>
      </c>
      <c r="B4984" t="s">
        <v>5076</v>
      </c>
      <c r="C4984" t="s">
        <v>23</v>
      </c>
      <c r="D4984" t="s">
        <v>5077</v>
      </c>
      <c r="F4984" t="s">
        <v>26</v>
      </c>
      <c r="G4984" t="s">
        <v>27</v>
      </c>
      <c r="H4984">
        <v>2</v>
      </c>
      <c r="I4984">
        <v>2</v>
      </c>
      <c r="J4984" t="s">
        <v>27</v>
      </c>
      <c r="K4984" t="s">
        <v>908</v>
      </c>
      <c r="L4984" t="s">
        <v>1194</v>
      </c>
      <c r="M4984" t="s">
        <v>23</v>
      </c>
      <c r="N4984" t="s">
        <v>27</v>
      </c>
      <c r="O4984" t="s">
        <v>27</v>
      </c>
      <c r="P4984" t="s">
        <v>27</v>
      </c>
      <c r="Q4984" s="1">
        <v>41782.949305555558</v>
      </c>
      <c r="R4984" s="1">
        <v>42941.602777777778</v>
      </c>
      <c r="S4984" t="s">
        <v>27</v>
      </c>
      <c r="T4984" t="s">
        <v>27</v>
      </c>
      <c r="U4984" t="s">
        <v>27</v>
      </c>
    </row>
    <row r="4985" spans="1:21" x14ac:dyDescent="0.25">
      <c r="A4985" t="s">
        <v>21</v>
      </c>
      <c r="B4985" t="s">
        <v>3884</v>
      </c>
      <c r="C4985" t="s">
        <v>23</v>
      </c>
      <c r="D4985" t="s">
        <v>3885</v>
      </c>
      <c r="F4985" t="s">
        <v>130</v>
      </c>
      <c r="G4985" t="s">
        <v>27</v>
      </c>
      <c r="H4985">
        <v>2</v>
      </c>
      <c r="I4985">
        <v>2</v>
      </c>
      <c r="J4985" t="s">
        <v>27</v>
      </c>
      <c r="K4985" t="s">
        <v>5232</v>
      </c>
      <c r="L4985" t="s">
        <v>5233</v>
      </c>
      <c r="M4985" t="s">
        <v>23</v>
      </c>
      <c r="N4985" t="s">
        <v>27</v>
      </c>
      <c r="O4985" t="s">
        <v>27</v>
      </c>
      <c r="P4985" t="s">
        <v>27</v>
      </c>
      <c r="Q4985" s="1">
        <v>40714.67083333333</v>
      </c>
      <c r="R4985" s="1">
        <v>40990.599305555559</v>
      </c>
      <c r="S4985" t="s">
        <v>27</v>
      </c>
      <c r="T4985" t="s">
        <v>27</v>
      </c>
      <c r="U4985" t="s">
        <v>27</v>
      </c>
    </row>
    <row r="4986" spans="1:21" x14ac:dyDescent="0.25">
      <c r="A4986" t="s">
        <v>21</v>
      </c>
      <c r="B4986" t="s">
        <v>4079</v>
      </c>
      <c r="C4986" t="s">
        <v>23</v>
      </c>
      <c r="D4986" t="s">
        <v>4080</v>
      </c>
      <c r="E4986" t="s">
        <v>290</v>
      </c>
      <c r="F4986" t="s">
        <v>26</v>
      </c>
      <c r="G4986" t="s">
        <v>27</v>
      </c>
      <c r="H4986">
        <v>2</v>
      </c>
      <c r="I4986">
        <v>2</v>
      </c>
      <c r="J4986" t="s">
        <v>5240</v>
      </c>
      <c r="K4986" t="s">
        <v>4079</v>
      </c>
      <c r="L4986" t="s">
        <v>4080</v>
      </c>
      <c r="M4986" t="s">
        <v>23</v>
      </c>
      <c r="N4986" t="s">
        <v>27</v>
      </c>
      <c r="O4986" t="s">
        <v>27</v>
      </c>
      <c r="P4986" t="s">
        <v>27</v>
      </c>
      <c r="Q4986" s="1">
        <v>42003.563194444447</v>
      </c>
      <c r="R4986" s="1">
        <v>42016.518750000003</v>
      </c>
      <c r="S4986">
        <v>25</v>
      </c>
      <c r="T4986">
        <v>104</v>
      </c>
      <c r="U4986">
        <v>64.5</v>
      </c>
    </row>
    <row r="4987" spans="1:21" x14ac:dyDescent="0.25">
      <c r="A4987" t="s">
        <v>21</v>
      </c>
      <c r="B4987" t="s">
        <v>5244</v>
      </c>
      <c r="C4987" t="s">
        <v>23</v>
      </c>
      <c r="D4987" t="s">
        <v>4713</v>
      </c>
      <c r="F4987" t="s">
        <v>26</v>
      </c>
      <c r="G4987" t="s">
        <v>27</v>
      </c>
      <c r="H4987">
        <v>2</v>
      </c>
      <c r="I4987">
        <v>2</v>
      </c>
      <c r="J4987" t="s">
        <v>27</v>
      </c>
      <c r="K4987" t="s">
        <v>4336</v>
      </c>
      <c r="L4987" t="s">
        <v>4338</v>
      </c>
      <c r="M4987" t="s">
        <v>23</v>
      </c>
      <c r="N4987" t="s">
        <v>27</v>
      </c>
      <c r="O4987" t="s">
        <v>27</v>
      </c>
      <c r="P4987" t="s">
        <v>27</v>
      </c>
      <c r="Q4987" s="1">
        <v>42059.558333333334</v>
      </c>
      <c r="R4987" s="1">
        <v>42278.909722222219</v>
      </c>
      <c r="S4987" t="s">
        <v>27</v>
      </c>
      <c r="T4987" t="s">
        <v>27</v>
      </c>
      <c r="U4987" t="s">
        <v>27</v>
      </c>
    </row>
    <row r="4988" spans="1:21" x14ac:dyDescent="0.25">
      <c r="A4988" t="s">
        <v>21</v>
      </c>
      <c r="B4988" t="s">
        <v>4782</v>
      </c>
      <c r="C4988" t="s">
        <v>23</v>
      </c>
      <c r="D4988" t="s">
        <v>4783</v>
      </c>
      <c r="F4988" t="s">
        <v>144</v>
      </c>
      <c r="G4988" t="s">
        <v>27</v>
      </c>
      <c r="H4988">
        <v>1</v>
      </c>
      <c r="I4988">
        <v>2</v>
      </c>
      <c r="J4988" t="s">
        <v>27</v>
      </c>
      <c r="K4988" t="s">
        <v>2074</v>
      </c>
      <c r="L4988" t="s">
        <v>2075</v>
      </c>
      <c r="M4988" t="s">
        <v>23</v>
      </c>
      <c r="N4988" t="s">
        <v>27</v>
      </c>
      <c r="O4988" t="s">
        <v>27</v>
      </c>
      <c r="P4988" t="s">
        <v>27</v>
      </c>
      <c r="Q4988" s="1">
        <v>39944.868055555555</v>
      </c>
      <c r="R4988" s="1">
        <v>39944.868055555555</v>
      </c>
      <c r="S4988" t="s">
        <v>27</v>
      </c>
      <c r="T4988" t="s">
        <v>27</v>
      </c>
      <c r="U4988" t="s">
        <v>27</v>
      </c>
    </row>
    <row r="4989" spans="1:21" x14ac:dyDescent="0.25">
      <c r="A4989" t="s">
        <v>21</v>
      </c>
      <c r="B4989" t="s">
        <v>4302</v>
      </c>
      <c r="C4989" t="s">
        <v>23</v>
      </c>
      <c r="D4989" t="s">
        <v>1829</v>
      </c>
      <c r="E4989" t="s">
        <v>85</v>
      </c>
      <c r="F4989" t="s">
        <v>26</v>
      </c>
      <c r="G4989" t="s">
        <v>27</v>
      </c>
      <c r="H4989">
        <v>2</v>
      </c>
      <c r="I4989">
        <v>2</v>
      </c>
      <c r="J4989" s="2">
        <v>45323</v>
      </c>
      <c r="K4989" t="s">
        <v>4520</v>
      </c>
      <c r="L4989" t="s">
        <v>1829</v>
      </c>
      <c r="M4989" t="s">
        <v>23</v>
      </c>
      <c r="N4989" t="s">
        <v>27</v>
      </c>
      <c r="O4989" t="s">
        <v>27</v>
      </c>
      <c r="P4989" t="s">
        <v>27</v>
      </c>
      <c r="Q4989" s="1">
        <v>42325.752083333333</v>
      </c>
      <c r="R4989" s="1">
        <v>42422.51666666667</v>
      </c>
      <c r="S4989">
        <v>3</v>
      </c>
      <c r="T4989">
        <v>19.399999999999999</v>
      </c>
      <c r="U4989">
        <v>11.2</v>
      </c>
    </row>
    <row r="4990" spans="1:21" x14ac:dyDescent="0.25">
      <c r="A4990" t="s">
        <v>21</v>
      </c>
      <c r="B4990" t="s">
        <v>4302</v>
      </c>
      <c r="C4990" t="s">
        <v>23</v>
      </c>
      <c r="D4990" t="s">
        <v>1829</v>
      </c>
      <c r="E4990" t="s">
        <v>85</v>
      </c>
      <c r="F4990" t="s">
        <v>26</v>
      </c>
      <c r="G4990" t="s">
        <v>27</v>
      </c>
      <c r="H4990">
        <v>2</v>
      </c>
      <c r="I4990">
        <v>2</v>
      </c>
      <c r="J4990" t="s">
        <v>27</v>
      </c>
      <c r="K4990" t="s">
        <v>4302</v>
      </c>
      <c r="L4990" t="s">
        <v>1829</v>
      </c>
      <c r="M4990" t="s">
        <v>23</v>
      </c>
      <c r="N4990" t="s">
        <v>27</v>
      </c>
      <c r="O4990" t="s">
        <v>27</v>
      </c>
      <c r="P4990" t="s">
        <v>27</v>
      </c>
      <c r="Q4990" s="1">
        <v>39014.657638888886</v>
      </c>
      <c r="R4990" s="1">
        <v>41466.654861111114</v>
      </c>
      <c r="S4990" t="s">
        <v>27</v>
      </c>
      <c r="T4990" t="s">
        <v>27</v>
      </c>
      <c r="U4990" t="s">
        <v>27</v>
      </c>
    </row>
    <row r="4991" spans="1:21" x14ac:dyDescent="0.25">
      <c r="A4991" t="s">
        <v>21</v>
      </c>
      <c r="B4991" t="s">
        <v>5358</v>
      </c>
      <c r="C4991" t="s">
        <v>23</v>
      </c>
      <c r="D4991" t="s">
        <v>4879</v>
      </c>
      <c r="F4991" t="s">
        <v>26</v>
      </c>
      <c r="G4991" t="s">
        <v>27</v>
      </c>
      <c r="H4991">
        <v>2</v>
      </c>
      <c r="I4991">
        <v>2</v>
      </c>
      <c r="J4991" t="s">
        <v>27</v>
      </c>
      <c r="K4991" t="s">
        <v>5358</v>
      </c>
      <c r="L4991" t="s">
        <v>4478</v>
      </c>
      <c r="M4991" t="s">
        <v>23</v>
      </c>
      <c r="N4991" t="s">
        <v>27</v>
      </c>
      <c r="O4991" t="s">
        <v>27</v>
      </c>
      <c r="P4991" t="s">
        <v>27</v>
      </c>
      <c r="Q4991" s="1">
        <v>42796.752083333333</v>
      </c>
      <c r="R4991" s="1">
        <v>42923.974305555559</v>
      </c>
      <c r="S4991" t="s">
        <v>27</v>
      </c>
      <c r="T4991" t="s">
        <v>27</v>
      </c>
      <c r="U4991" t="s">
        <v>27</v>
      </c>
    </row>
    <row r="4992" spans="1:21" x14ac:dyDescent="0.25">
      <c r="A4992" t="s">
        <v>21</v>
      </c>
      <c r="B4992" t="s">
        <v>5290</v>
      </c>
      <c r="C4992" t="s">
        <v>23</v>
      </c>
      <c r="D4992" t="s">
        <v>5291</v>
      </c>
      <c r="F4992" t="s">
        <v>26</v>
      </c>
      <c r="G4992" t="s">
        <v>27</v>
      </c>
      <c r="H4992">
        <v>2</v>
      </c>
      <c r="I4992">
        <v>2</v>
      </c>
      <c r="J4992" t="s">
        <v>27</v>
      </c>
      <c r="K4992" t="s">
        <v>4389</v>
      </c>
      <c r="L4992" t="s">
        <v>4681</v>
      </c>
      <c r="M4992" t="s">
        <v>23</v>
      </c>
      <c r="N4992" t="s">
        <v>27</v>
      </c>
      <c r="O4992" t="s">
        <v>27</v>
      </c>
      <c r="P4992" t="s">
        <v>27</v>
      </c>
      <c r="Q4992" s="1">
        <v>42152.543055555558</v>
      </c>
      <c r="R4992" s="1">
        <v>42993.527777777781</v>
      </c>
      <c r="S4992" t="s">
        <v>27</v>
      </c>
      <c r="T4992" t="s">
        <v>27</v>
      </c>
      <c r="U4992" t="s">
        <v>27</v>
      </c>
    </row>
    <row r="4993" spans="1:21" x14ac:dyDescent="0.25">
      <c r="A4993" t="s">
        <v>21</v>
      </c>
      <c r="B4993" t="s">
        <v>5191</v>
      </c>
      <c r="C4993" t="s">
        <v>23</v>
      </c>
      <c r="D4993" t="s">
        <v>5192</v>
      </c>
      <c r="F4993" t="s">
        <v>78</v>
      </c>
      <c r="G4993" t="s">
        <v>27</v>
      </c>
      <c r="H4993">
        <v>2</v>
      </c>
      <c r="I4993">
        <v>2</v>
      </c>
      <c r="J4993" t="s">
        <v>27</v>
      </c>
      <c r="K4993" t="s">
        <v>5362</v>
      </c>
      <c r="L4993" t="s">
        <v>5363</v>
      </c>
      <c r="M4993" t="s">
        <v>23</v>
      </c>
      <c r="N4993" t="s">
        <v>27</v>
      </c>
      <c r="O4993" t="s">
        <v>27</v>
      </c>
      <c r="P4993" t="s">
        <v>27</v>
      </c>
      <c r="Q4993" s="1">
        <v>42836.525694444441</v>
      </c>
      <c r="R4993" s="1">
        <v>42836.689583333333</v>
      </c>
      <c r="S4993" t="s">
        <v>27</v>
      </c>
      <c r="T4993" t="s">
        <v>27</v>
      </c>
      <c r="U4993" t="s">
        <v>27</v>
      </c>
    </row>
    <row r="4994" spans="1:21" x14ac:dyDescent="0.25">
      <c r="A4994" t="s">
        <v>21</v>
      </c>
      <c r="B4994" t="s">
        <v>5376</v>
      </c>
      <c r="C4994" t="s">
        <v>23</v>
      </c>
      <c r="D4994" t="s">
        <v>5377</v>
      </c>
      <c r="F4994" t="s">
        <v>78</v>
      </c>
      <c r="G4994" t="s">
        <v>27</v>
      </c>
      <c r="H4994">
        <v>2</v>
      </c>
      <c r="I4994">
        <v>2</v>
      </c>
      <c r="J4994" t="s">
        <v>27</v>
      </c>
      <c r="K4994" t="s">
        <v>5378</v>
      </c>
      <c r="L4994" t="s">
        <v>5299</v>
      </c>
      <c r="M4994" t="s">
        <v>23</v>
      </c>
      <c r="N4994" t="s">
        <v>27</v>
      </c>
      <c r="O4994" t="s">
        <v>27</v>
      </c>
      <c r="P4994" t="s">
        <v>27</v>
      </c>
      <c r="Q4994" s="1">
        <v>41045.699999999997</v>
      </c>
      <c r="R4994" s="1">
        <v>41187.604166666664</v>
      </c>
      <c r="S4994" t="s">
        <v>27</v>
      </c>
      <c r="T4994" t="s">
        <v>27</v>
      </c>
      <c r="U4994" t="s">
        <v>27</v>
      </c>
    </row>
    <row r="4995" spans="1:21" x14ac:dyDescent="0.25">
      <c r="A4995" t="s">
        <v>21</v>
      </c>
      <c r="B4995" t="s">
        <v>5379</v>
      </c>
      <c r="C4995" t="s">
        <v>23</v>
      </c>
      <c r="D4995" t="s">
        <v>5380</v>
      </c>
      <c r="F4995" t="s">
        <v>78</v>
      </c>
      <c r="G4995" t="s">
        <v>27</v>
      </c>
      <c r="H4995">
        <v>2</v>
      </c>
      <c r="I4995">
        <v>2</v>
      </c>
      <c r="J4995" t="s">
        <v>27</v>
      </c>
      <c r="K4995" t="s">
        <v>5381</v>
      </c>
      <c r="L4995" t="s">
        <v>5068</v>
      </c>
      <c r="M4995" t="s">
        <v>23</v>
      </c>
      <c r="N4995" t="s">
        <v>27</v>
      </c>
      <c r="O4995" t="s">
        <v>27</v>
      </c>
      <c r="P4995" t="s">
        <v>27</v>
      </c>
      <c r="Q4995" s="1">
        <v>42593.685416666667</v>
      </c>
      <c r="R4995" s="1">
        <v>42600.474999999999</v>
      </c>
      <c r="S4995" t="s">
        <v>27</v>
      </c>
      <c r="T4995" t="s">
        <v>27</v>
      </c>
      <c r="U4995" t="s">
        <v>27</v>
      </c>
    </row>
    <row r="4996" spans="1:21" x14ac:dyDescent="0.25">
      <c r="A4996" t="s">
        <v>21</v>
      </c>
      <c r="B4996" t="s">
        <v>5382</v>
      </c>
      <c r="C4996" t="s">
        <v>23</v>
      </c>
      <c r="D4996" t="s">
        <v>5383</v>
      </c>
      <c r="F4996" t="s">
        <v>78</v>
      </c>
      <c r="G4996" t="s">
        <v>27</v>
      </c>
      <c r="H4996">
        <v>2</v>
      </c>
      <c r="I4996">
        <v>2</v>
      </c>
      <c r="J4996" t="s">
        <v>27</v>
      </c>
      <c r="K4996" t="s">
        <v>5384</v>
      </c>
      <c r="L4996" t="s">
        <v>5068</v>
      </c>
      <c r="M4996" t="s">
        <v>23</v>
      </c>
      <c r="N4996" t="s">
        <v>27</v>
      </c>
      <c r="O4996" t="s">
        <v>27</v>
      </c>
      <c r="P4996" t="s">
        <v>27</v>
      </c>
      <c r="Q4996" s="1">
        <v>42829.563888888886</v>
      </c>
      <c r="R4996" s="1">
        <v>42887.640972222223</v>
      </c>
      <c r="S4996" t="s">
        <v>27</v>
      </c>
      <c r="T4996" t="s">
        <v>27</v>
      </c>
      <c r="U4996" t="s">
        <v>27</v>
      </c>
    </row>
    <row r="4997" spans="1:21" x14ac:dyDescent="0.25">
      <c r="A4997" t="s">
        <v>21</v>
      </c>
      <c r="B4997" t="s">
        <v>4712</v>
      </c>
      <c r="C4997" t="s">
        <v>23</v>
      </c>
      <c r="D4997" t="s">
        <v>4713</v>
      </c>
      <c r="F4997" t="s">
        <v>26</v>
      </c>
      <c r="G4997" t="s">
        <v>27</v>
      </c>
      <c r="H4997">
        <v>2</v>
      </c>
      <c r="I4997">
        <v>2</v>
      </c>
      <c r="J4997" t="s">
        <v>27</v>
      </c>
      <c r="K4997" t="s">
        <v>4517</v>
      </c>
      <c r="L4997" t="s">
        <v>4338</v>
      </c>
      <c r="M4997" t="s">
        <v>23</v>
      </c>
      <c r="N4997" t="s">
        <v>27</v>
      </c>
      <c r="O4997" t="s">
        <v>27</v>
      </c>
      <c r="P4997" t="s">
        <v>27</v>
      </c>
      <c r="Q4997" s="1">
        <v>42500.636805555558</v>
      </c>
      <c r="R4997" s="1">
        <v>42853.718055555553</v>
      </c>
      <c r="S4997" t="s">
        <v>27</v>
      </c>
      <c r="T4997" t="s">
        <v>27</v>
      </c>
      <c r="U4997" t="s">
        <v>27</v>
      </c>
    </row>
    <row r="4998" spans="1:21" x14ac:dyDescent="0.25">
      <c r="A4998" t="s">
        <v>21</v>
      </c>
      <c r="B4998" t="s">
        <v>5462</v>
      </c>
      <c r="C4998" t="s">
        <v>23</v>
      </c>
      <c r="D4998" t="s">
        <v>5463</v>
      </c>
      <c r="E4998" t="s">
        <v>51</v>
      </c>
      <c r="F4998" t="s">
        <v>26</v>
      </c>
      <c r="G4998" t="s">
        <v>27</v>
      </c>
      <c r="H4998">
        <v>2</v>
      </c>
      <c r="I4998">
        <v>2</v>
      </c>
      <c r="J4998" t="s">
        <v>27</v>
      </c>
      <c r="K4998" t="s">
        <v>5462</v>
      </c>
      <c r="L4998" t="s">
        <v>5464</v>
      </c>
      <c r="M4998" t="s">
        <v>23</v>
      </c>
      <c r="N4998" t="s">
        <v>27</v>
      </c>
      <c r="O4998" t="s">
        <v>27</v>
      </c>
      <c r="P4998" t="s">
        <v>27</v>
      </c>
      <c r="Q4998" s="1">
        <v>42287.73333333333</v>
      </c>
      <c r="R4998" s="1">
        <v>42287.73333333333</v>
      </c>
      <c r="S4998" t="s">
        <v>27</v>
      </c>
      <c r="T4998" t="s">
        <v>27</v>
      </c>
      <c r="U4998" t="s">
        <v>27</v>
      </c>
    </row>
    <row r="4999" spans="1:21" x14ac:dyDescent="0.25">
      <c r="A4999" t="s">
        <v>21</v>
      </c>
      <c r="B4999" t="s">
        <v>4152</v>
      </c>
      <c r="C4999" t="s">
        <v>23</v>
      </c>
      <c r="D4999" t="s">
        <v>4152</v>
      </c>
      <c r="E4999" t="s">
        <v>293</v>
      </c>
      <c r="F4999" t="s">
        <v>26</v>
      </c>
      <c r="G4999" t="s">
        <v>27</v>
      </c>
      <c r="H4999">
        <v>2</v>
      </c>
      <c r="I4999">
        <v>2</v>
      </c>
      <c r="J4999" t="s">
        <v>27</v>
      </c>
      <c r="K4999" t="s">
        <v>710</v>
      </c>
      <c r="L4999" t="s">
        <v>711</v>
      </c>
      <c r="M4999" t="s">
        <v>23</v>
      </c>
      <c r="N4999" t="s">
        <v>27</v>
      </c>
      <c r="O4999" t="s">
        <v>27</v>
      </c>
      <c r="P4999" t="s">
        <v>27</v>
      </c>
      <c r="Q4999" s="1">
        <v>38972.005555555559</v>
      </c>
      <c r="R4999" s="1">
        <v>41141.361805555556</v>
      </c>
      <c r="S4999">
        <v>12.2</v>
      </c>
      <c r="T4999">
        <v>12.5</v>
      </c>
      <c r="U4999">
        <v>12.35</v>
      </c>
    </row>
    <row r="5000" spans="1:21" x14ac:dyDescent="0.25">
      <c r="A5000" t="s">
        <v>21</v>
      </c>
      <c r="B5000" t="s">
        <v>5304</v>
      </c>
      <c r="C5000" t="s">
        <v>23</v>
      </c>
      <c r="D5000" t="s">
        <v>5305</v>
      </c>
      <c r="F5000" t="s">
        <v>78</v>
      </c>
      <c r="G5000" t="s">
        <v>27</v>
      </c>
      <c r="H5000">
        <v>2</v>
      </c>
      <c r="I5000">
        <v>2</v>
      </c>
      <c r="J5000" t="s">
        <v>27</v>
      </c>
      <c r="K5000" t="s">
        <v>5371</v>
      </c>
      <c r="L5000" t="s">
        <v>5113</v>
      </c>
      <c r="M5000" t="s">
        <v>23</v>
      </c>
      <c r="N5000" t="s">
        <v>27</v>
      </c>
      <c r="O5000" t="s">
        <v>27</v>
      </c>
      <c r="P5000" t="s">
        <v>27</v>
      </c>
      <c r="Q5000" s="1">
        <v>42546.637499999997</v>
      </c>
      <c r="R5000" s="1">
        <v>42994.481944444444</v>
      </c>
      <c r="S5000" t="s">
        <v>27</v>
      </c>
      <c r="T5000" t="s">
        <v>27</v>
      </c>
      <c r="U5000" t="s">
        <v>27</v>
      </c>
    </row>
    <row r="5001" spans="1:21" x14ac:dyDescent="0.25">
      <c r="A5001" t="s">
        <v>21</v>
      </c>
      <c r="B5001" t="s">
        <v>3884</v>
      </c>
      <c r="C5001" t="s">
        <v>23</v>
      </c>
      <c r="D5001" t="s">
        <v>3885</v>
      </c>
      <c r="F5001" t="s">
        <v>130</v>
      </c>
      <c r="G5001" t="s">
        <v>27</v>
      </c>
      <c r="H5001">
        <v>2</v>
      </c>
      <c r="I5001">
        <v>2</v>
      </c>
      <c r="J5001" t="s">
        <v>27</v>
      </c>
      <c r="K5001" t="s">
        <v>5501</v>
      </c>
      <c r="L5001" t="s">
        <v>5502</v>
      </c>
      <c r="M5001" t="s">
        <v>23</v>
      </c>
      <c r="N5001" t="s">
        <v>27</v>
      </c>
      <c r="O5001" t="s">
        <v>27</v>
      </c>
      <c r="P5001" t="s">
        <v>27</v>
      </c>
      <c r="Q5001" s="1">
        <v>38141.334027777775</v>
      </c>
      <c r="R5001" s="1">
        <v>38196.551388888889</v>
      </c>
      <c r="S5001" t="s">
        <v>27</v>
      </c>
      <c r="T5001" t="s">
        <v>27</v>
      </c>
      <c r="U5001" t="s">
        <v>27</v>
      </c>
    </row>
    <row r="5002" spans="1:21" x14ac:dyDescent="0.25">
      <c r="A5002" t="s">
        <v>21</v>
      </c>
      <c r="B5002" t="s">
        <v>3884</v>
      </c>
      <c r="C5002" t="s">
        <v>23</v>
      </c>
      <c r="D5002" t="s">
        <v>3885</v>
      </c>
      <c r="F5002" t="s">
        <v>130</v>
      </c>
      <c r="G5002" t="s">
        <v>27</v>
      </c>
      <c r="H5002">
        <v>2</v>
      </c>
      <c r="I5002">
        <v>2</v>
      </c>
      <c r="J5002" t="s">
        <v>27</v>
      </c>
      <c r="K5002" t="s">
        <v>5507</v>
      </c>
      <c r="L5002" t="s">
        <v>5508</v>
      </c>
      <c r="M5002" t="s">
        <v>23</v>
      </c>
      <c r="N5002" t="s">
        <v>27</v>
      </c>
      <c r="O5002" t="s">
        <v>27</v>
      </c>
      <c r="P5002" t="s">
        <v>27</v>
      </c>
      <c r="Q5002" s="1">
        <v>40030.871527777781</v>
      </c>
      <c r="R5002" s="1">
        <v>40339.808333333334</v>
      </c>
      <c r="S5002" t="s">
        <v>27</v>
      </c>
      <c r="T5002" t="s">
        <v>27</v>
      </c>
      <c r="U5002" t="s">
        <v>27</v>
      </c>
    </row>
    <row r="5003" spans="1:21" x14ac:dyDescent="0.25">
      <c r="A5003" t="s">
        <v>21</v>
      </c>
      <c r="B5003" t="s">
        <v>5376</v>
      </c>
      <c r="C5003" t="s">
        <v>23</v>
      </c>
      <c r="D5003" t="s">
        <v>5377</v>
      </c>
      <c r="F5003" t="s">
        <v>78</v>
      </c>
      <c r="G5003" t="s">
        <v>27</v>
      </c>
      <c r="H5003">
        <v>2</v>
      </c>
      <c r="I5003">
        <v>2</v>
      </c>
      <c r="J5003" t="s">
        <v>27</v>
      </c>
      <c r="K5003" t="s">
        <v>5342</v>
      </c>
      <c r="L5003" t="s">
        <v>5068</v>
      </c>
      <c r="M5003" t="s">
        <v>23</v>
      </c>
      <c r="N5003" t="s">
        <v>27</v>
      </c>
      <c r="O5003" t="s">
        <v>27</v>
      </c>
      <c r="P5003" t="s">
        <v>27</v>
      </c>
      <c r="Q5003" s="1">
        <v>42608.741666666669</v>
      </c>
      <c r="R5003" s="1">
        <v>42832.371527777781</v>
      </c>
      <c r="S5003" t="s">
        <v>27</v>
      </c>
      <c r="T5003" t="s">
        <v>27</v>
      </c>
      <c r="U5003" t="s">
        <v>27</v>
      </c>
    </row>
    <row r="5004" spans="1:21" x14ac:dyDescent="0.25">
      <c r="A5004" t="s">
        <v>21</v>
      </c>
      <c r="B5004" t="s">
        <v>3884</v>
      </c>
      <c r="C5004" t="s">
        <v>23</v>
      </c>
      <c r="D5004" t="s">
        <v>3885</v>
      </c>
      <c r="F5004" t="s">
        <v>130</v>
      </c>
      <c r="G5004" t="s">
        <v>27</v>
      </c>
      <c r="H5004">
        <v>2</v>
      </c>
      <c r="I5004">
        <v>2</v>
      </c>
      <c r="J5004" t="s">
        <v>27</v>
      </c>
      <c r="K5004" t="s">
        <v>5552</v>
      </c>
      <c r="L5004" t="s">
        <v>5553</v>
      </c>
      <c r="M5004" t="s">
        <v>23</v>
      </c>
      <c r="N5004" t="s">
        <v>27</v>
      </c>
      <c r="O5004" t="s">
        <v>27</v>
      </c>
      <c r="P5004" t="s">
        <v>27</v>
      </c>
      <c r="Q5004" s="1">
        <v>38693.486805555556</v>
      </c>
      <c r="R5004" s="1">
        <v>39583.679166666669</v>
      </c>
      <c r="S5004" t="s">
        <v>27</v>
      </c>
      <c r="T5004" t="s">
        <v>27</v>
      </c>
      <c r="U5004" t="s">
        <v>27</v>
      </c>
    </row>
    <row r="5005" spans="1:21" x14ac:dyDescent="0.25">
      <c r="A5005" t="s">
        <v>21</v>
      </c>
      <c r="B5005" t="s">
        <v>3884</v>
      </c>
      <c r="C5005" t="s">
        <v>23</v>
      </c>
      <c r="D5005" t="s">
        <v>3885</v>
      </c>
      <c r="F5005" t="s">
        <v>130</v>
      </c>
      <c r="G5005" t="s">
        <v>27</v>
      </c>
      <c r="H5005">
        <v>2</v>
      </c>
      <c r="I5005">
        <v>2</v>
      </c>
      <c r="J5005" t="s">
        <v>27</v>
      </c>
      <c r="K5005" t="s">
        <v>5579</v>
      </c>
      <c r="L5005" t="s">
        <v>5580</v>
      </c>
      <c r="M5005" t="s">
        <v>23</v>
      </c>
      <c r="N5005" t="s">
        <v>27</v>
      </c>
      <c r="O5005" t="s">
        <v>27</v>
      </c>
      <c r="P5005" t="s">
        <v>27</v>
      </c>
      <c r="Q5005" s="1">
        <v>38835.568055555559</v>
      </c>
      <c r="R5005" s="1">
        <v>42027.703472222223</v>
      </c>
      <c r="S5005" t="s">
        <v>27</v>
      </c>
      <c r="T5005" t="s">
        <v>27</v>
      </c>
      <c r="U5005" t="s">
        <v>27</v>
      </c>
    </row>
    <row r="5006" spans="1:21" x14ac:dyDescent="0.25">
      <c r="A5006" t="s">
        <v>21</v>
      </c>
      <c r="B5006" t="s">
        <v>4994</v>
      </c>
      <c r="C5006" t="s">
        <v>23</v>
      </c>
      <c r="D5006" t="s">
        <v>4995</v>
      </c>
      <c r="F5006" t="s">
        <v>78</v>
      </c>
      <c r="G5006" t="s">
        <v>27</v>
      </c>
      <c r="H5006">
        <v>2</v>
      </c>
      <c r="I5006">
        <v>2</v>
      </c>
      <c r="J5006" t="s">
        <v>27</v>
      </c>
      <c r="K5006" t="s">
        <v>5604</v>
      </c>
      <c r="L5006" t="s">
        <v>5113</v>
      </c>
      <c r="M5006" t="s">
        <v>23</v>
      </c>
      <c r="N5006" t="s">
        <v>27</v>
      </c>
      <c r="O5006" t="s">
        <v>27</v>
      </c>
      <c r="P5006" t="s">
        <v>27</v>
      </c>
      <c r="Q5006" s="1">
        <v>42506.695138888892</v>
      </c>
      <c r="R5006" s="1">
        <v>42766.609027777777</v>
      </c>
      <c r="S5006" t="s">
        <v>27</v>
      </c>
      <c r="T5006" t="s">
        <v>27</v>
      </c>
      <c r="U5006" t="s">
        <v>27</v>
      </c>
    </row>
    <row r="5007" spans="1:21" x14ac:dyDescent="0.25">
      <c r="A5007" t="s">
        <v>21</v>
      </c>
      <c r="B5007" t="s">
        <v>5607</v>
      </c>
      <c r="C5007" t="s">
        <v>23</v>
      </c>
      <c r="D5007" t="s">
        <v>5608</v>
      </c>
      <c r="F5007" t="s">
        <v>78</v>
      </c>
      <c r="G5007" t="s">
        <v>27</v>
      </c>
      <c r="H5007">
        <v>2</v>
      </c>
      <c r="I5007">
        <v>2</v>
      </c>
      <c r="J5007" t="s">
        <v>27</v>
      </c>
      <c r="K5007" t="s">
        <v>5302</v>
      </c>
      <c r="L5007" t="s">
        <v>5190</v>
      </c>
      <c r="M5007" t="s">
        <v>23</v>
      </c>
      <c r="N5007" t="s">
        <v>27</v>
      </c>
      <c r="O5007" t="s">
        <v>27</v>
      </c>
      <c r="P5007" t="s">
        <v>27</v>
      </c>
      <c r="Q5007" s="1">
        <v>40218.51666666667</v>
      </c>
      <c r="R5007" s="1">
        <v>40220.848611111112</v>
      </c>
      <c r="S5007" t="s">
        <v>27</v>
      </c>
      <c r="T5007" t="s">
        <v>27</v>
      </c>
      <c r="U5007" t="s">
        <v>27</v>
      </c>
    </row>
    <row r="5008" spans="1:21" x14ac:dyDescent="0.25">
      <c r="A5008" t="s">
        <v>21</v>
      </c>
      <c r="B5008" t="s">
        <v>4833</v>
      </c>
      <c r="C5008" t="s">
        <v>23</v>
      </c>
      <c r="D5008" t="s">
        <v>4834</v>
      </c>
      <c r="F5008" t="s">
        <v>144</v>
      </c>
      <c r="G5008" t="s">
        <v>27</v>
      </c>
      <c r="H5008">
        <v>1</v>
      </c>
      <c r="I5008">
        <v>2</v>
      </c>
      <c r="J5008" t="s">
        <v>27</v>
      </c>
      <c r="K5008" t="s">
        <v>5625</v>
      </c>
      <c r="L5008" t="s">
        <v>3182</v>
      </c>
      <c r="M5008" t="s">
        <v>23</v>
      </c>
      <c r="N5008" t="s">
        <v>27</v>
      </c>
      <c r="O5008" t="s">
        <v>27</v>
      </c>
      <c r="P5008" t="s">
        <v>27</v>
      </c>
      <c r="Q5008" s="1">
        <v>41788.660416666666</v>
      </c>
      <c r="R5008" s="1">
        <v>41788.660416666666</v>
      </c>
      <c r="S5008" t="s">
        <v>27</v>
      </c>
      <c r="T5008" t="s">
        <v>27</v>
      </c>
      <c r="U5008" t="s">
        <v>27</v>
      </c>
    </row>
    <row r="5009" spans="1:21" x14ac:dyDescent="0.25">
      <c r="A5009" t="s">
        <v>21</v>
      </c>
      <c r="B5009" t="s">
        <v>5374</v>
      </c>
      <c r="C5009" t="s">
        <v>23</v>
      </c>
      <c r="D5009" t="s">
        <v>5375</v>
      </c>
      <c r="F5009" t="s">
        <v>78</v>
      </c>
      <c r="G5009" t="s">
        <v>27</v>
      </c>
      <c r="H5009">
        <v>2</v>
      </c>
      <c r="I5009">
        <v>2</v>
      </c>
      <c r="J5009" t="s">
        <v>27</v>
      </c>
      <c r="K5009" t="s">
        <v>5411</v>
      </c>
      <c r="L5009" t="s">
        <v>5113</v>
      </c>
      <c r="M5009" t="s">
        <v>23</v>
      </c>
      <c r="N5009" t="s">
        <v>27</v>
      </c>
      <c r="O5009" t="s">
        <v>27</v>
      </c>
      <c r="P5009" t="s">
        <v>27</v>
      </c>
      <c r="Q5009" s="1">
        <v>40733.412499999999</v>
      </c>
      <c r="R5009" s="1">
        <v>41558.657638888886</v>
      </c>
      <c r="S5009" t="s">
        <v>27</v>
      </c>
      <c r="T5009" t="s">
        <v>27</v>
      </c>
      <c r="U5009" t="s">
        <v>27</v>
      </c>
    </row>
    <row r="5010" spans="1:21" x14ac:dyDescent="0.25">
      <c r="A5010" t="s">
        <v>21</v>
      </c>
      <c r="B5010" t="s">
        <v>5644</v>
      </c>
      <c r="C5010" t="s">
        <v>23</v>
      </c>
      <c r="D5010" t="s">
        <v>5645</v>
      </c>
      <c r="F5010" t="s">
        <v>78</v>
      </c>
      <c r="G5010" t="s">
        <v>27</v>
      </c>
      <c r="H5010">
        <v>2</v>
      </c>
      <c r="I5010">
        <v>2</v>
      </c>
      <c r="J5010" t="s">
        <v>27</v>
      </c>
      <c r="K5010" t="s">
        <v>5265</v>
      </c>
      <c r="L5010" t="s">
        <v>5266</v>
      </c>
      <c r="M5010" t="s">
        <v>23</v>
      </c>
      <c r="N5010" t="s">
        <v>27</v>
      </c>
      <c r="O5010" t="s">
        <v>27</v>
      </c>
      <c r="P5010" t="s">
        <v>27</v>
      </c>
      <c r="Q5010" s="1">
        <v>41451.617361111108</v>
      </c>
      <c r="R5010" s="1">
        <v>41544.47152777778</v>
      </c>
      <c r="S5010" t="s">
        <v>27</v>
      </c>
      <c r="T5010" t="s">
        <v>27</v>
      </c>
      <c r="U5010" t="s">
        <v>27</v>
      </c>
    </row>
    <row r="5011" spans="1:21" x14ac:dyDescent="0.25">
      <c r="A5011" t="s">
        <v>21</v>
      </c>
      <c r="B5011" t="s">
        <v>4082</v>
      </c>
      <c r="C5011" t="s">
        <v>23</v>
      </c>
      <c r="D5011" t="s">
        <v>4083</v>
      </c>
      <c r="F5011" t="s">
        <v>151</v>
      </c>
      <c r="G5011" t="s">
        <v>27</v>
      </c>
      <c r="H5011">
        <v>2</v>
      </c>
      <c r="I5011">
        <v>2</v>
      </c>
      <c r="J5011" t="s">
        <v>27</v>
      </c>
      <c r="K5011" t="s">
        <v>152</v>
      </c>
      <c r="L5011" t="s">
        <v>153</v>
      </c>
      <c r="M5011" t="s">
        <v>23</v>
      </c>
      <c r="N5011" t="s">
        <v>27</v>
      </c>
      <c r="O5011" t="s">
        <v>27</v>
      </c>
      <c r="P5011" t="s">
        <v>27</v>
      </c>
      <c r="Q5011" s="1">
        <v>42221.428472222222</v>
      </c>
      <c r="R5011" s="1">
        <v>42268.694444444445</v>
      </c>
      <c r="S5011" t="s">
        <v>27</v>
      </c>
      <c r="T5011" t="s">
        <v>27</v>
      </c>
      <c r="U5011" t="s">
        <v>27</v>
      </c>
    </row>
    <row r="5012" spans="1:21" x14ac:dyDescent="0.25">
      <c r="A5012" t="s">
        <v>21</v>
      </c>
      <c r="B5012" t="s">
        <v>4082</v>
      </c>
      <c r="C5012" t="s">
        <v>23</v>
      </c>
      <c r="D5012" t="s">
        <v>4083</v>
      </c>
      <c r="F5012" t="s">
        <v>151</v>
      </c>
      <c r="G5012" t="s">
        <v>27</v>
      </c>
      <c r="H5012">
        <v>2</v>
      </c>
      <c r="I5012">
        <v>2</v>
      </c>
      <c r="J5012" t="s">
        <v>27</v>
      </c>
      <c r="K5012" t="s">
        <v>1425</v>
      </c>
      <c r="L5012" t="s">
        <v>1426</v>
      </c>
      <c r="M5012" t="s">
        <v>23</v>
      </c>
      <c r="N5012" t="s">
        <v>27</v>
      </c>
      <c r="O5012" t="s">
        <v>27</v>
      </c>
      <c r="P5012" t="s">
        <v>27</v>
      </c>
      <c r="Q5012" s="1">
        <v>40241.560416666667</v>
      </c>
      <c r="R5012" s="1">
        <v>40242.279861111114</v>
      </c>
      <c r="S5012" t="s">
        <v>27</v>
      </c>
      <c r="T5012" t="s">
        <v>27</v>
      </c>
      <c r="U5012" t="s">
        <v>27</v>
      </c>
    </row>
    <row r="5013" spans="1:21" x14ac:dyDescent="0.25">
      <c r="A5013" t="s">
        <v>21</v>
      </c>
      <c r="B5013" t="s">
        <v>4236</v>
      </c>
      <c r="C5013" t="s">
        <v>23</v>
      </c>
      <c r="D5013" t="s">
        <v>4237</v>
      </c>
      <c r="F5013" t="s">
        <v>130</v>
      </c>
      <c r="G5013" t="s">
        <v>27</v>
      </c>
      <c r="H5013">
        <v>2</v>
      </c>
      <c r="I5013">
        <v>2</v>
      </c>
      <c r="J5013" t="s">
        <v>27</v>
      </c>
      <c r="K5013" t="s">
        <v>1362</v>
      </c>
      <c r="L5013" t="s">
        <v>1363</v>
      </c>
      <c r="M5013" t="s">
        <v>23</v>
      </c>
      <c r="N5013" t="s">
        <v>27</v>
      </c>
      <c r="O5013" t="s">
        <v>27</v>
      </c>
      <c r="P5013" t="s">
        <v>27</v>
      </c>
      <c r="Q5013" s="1">
        <v>36034.973611111112</v>
      </c>
      <c r="R5013" s="1">
        <v>36238.798611111109</v>
      </c>
      <c r="S5013" t="s">
        <v>27</v>
      </c>
      <c r="T5013" t="s">
        <v>27</v>
      </c>
      <c r="U5013" t="s">
        <v>27</v>
      </c>
    </row>
    <row r="5014" spans="1:21" x14ac:dyDescent="0.25">
      <c r="A5014" t="s">
        <v>21</v>
      </c>
      <c r="B5014" t="s">
        <v>4994</v>
      </c>
      <c r="C5014" t="s">
        <v>23</v>
      </c>
      <c r="D5014" t="s">
        <v>4995</v>
      </c>
      <c r="F5014" t="s">
        <v>78</v>
      </c>
      <c r="G5014" t="s">
        <v>27</v>
      </c>
      <c r="H5014">
        <v>2</v>
      </c>
      <c r="I5014">
        <v>2</v>
      </c>
      <c r="J5014" t="s">
        <v>27</v>
      </c>
      <c r="K5014" t="s">
        <v>5658</v>
      </c>
      <c r="L5014" t="s">
        <v>5068</v>
      </c>
      <c r="M5014" t="s">
        <v>23</v>
      </c>
      <c r="N5014" t="s">
        <v>27</v>
      </c>
      <c r="O5014" t="s">
        <v>27</v>
      </c>
      <c r="P5014" t="s">
        <v>27</v>
      </c>
      <c r="Q5014" s="1">
        <v>42689.427083333336</v>
      </c>
      <c r="R5014" s="1">
        <v>42886.738888888889</v>
      </c>
      <c r="S5014" t="s">
        <v>27</v>
      </c>
      <c r="T5014" t="s">
        <v>27</v>
      </c>
      <c r="U5014" t="s">
        <v>27</v>
      </c>
    </row>
    <row r="5015" spans="1:21" x14ac:dyDescent="0.25">
      <c r="A5015" t="s">
        <v>21</v>
      </c>
      <c r="B5015" t="s">
        <v>5382</v>
      </c>
      <c r="C5015" t="s">
        <v>23</v>
      </c>
      <c r="D5015" t="s">
        <v>5383</v>
      </c>
      <c r="F5015" t="s">
        <v>78</v>
      </c>
      <c r="G5015" t="s">
        <v>27</v>
      </c>
      <c r="H5015">
        <v>2</v>
      </c>
      <c r="I5015">
        <v>2</v>
      </c>
      <c r="J5015" t="s">
        <v>27</v>
      </c>
      <c r="K5015" t="s">
        <v>5660</v>
      </c>
      <c r="L5015" t="s">
        <v>5661</v>
      </c>
      <c r="M5015" t="s">
        <v>23</v>
      </c>
      <c r="N5015" t="s">
        <v>27</v>
      </c>
      <c r="O5015" t="s">
        <v>27</v>
      </c>
      <c r="P5015" t="s">
        <v>27</v>
      </c>
      <c r="Q5015" s="1">
        <v>40217.621527777781</v>
      </c>
      <c r="R5015" s="1">
        <v>41519.541666666664</v>
      </c>
      <c r="S5015" t="s">
        <v>27</v>
      </c>
      <c r="T5015" t="s">
        <v>27</v>
      </c>
      <c r="U5015" t="s">
        <v>27</v>
      </c>
    </row>
    <row r="5016" spans="1:21" x14ac:dyDescent="0.25">
      <c r="A5016" t="s">
        <v>21</v>
      </c>
      <c r="B5016" t="s">
        <v>5191</v>
      </c>
      <c r="C5016" t="s">
        <v>23</v>
      </c>
      <c r="D5016" t="s">
        <v>5192</v>
      </c>
      <c r="F5016" t="s">
        <v>78</v>
      </c>
      <c r="G5016" t="s">
        <v>27</v>
      </c>
      <c r="H5016">
        <v>2</v>
      </c>
      <c r="I5016">
        <v>2</v>
      </c>
      <c r="J5016" t="s">
        <v>27</v>
      </c>
      <c r="K5016" t="s">
        <v>5688</v>
      </c>
      <c r="L5016" t="s">
        <v>5072</v>
      </c>
      <c r="M5016" t="s">
        <v>23</v>
      </c>
      <c r="N5016" t="s">
        <v>27</v>
      </c>
      <c r="O5016" t="s">
        <v>27</v>
      </c>
      <c r="P5016" t="s">
        <v>27</v>
      </c>
      <c r="Q5016" s="1">
        <v>41835.550694444442</v>
      </c>
      <c r="R5016" s="1">
        <v>42846.38958333333</v>
      </c>
      <c r="S5016" t="s">
        <v>27</v>
      </c>
      <c r="T5016" t="s">
        <v>27</v>
      </c>
      <c r="U5016" t="s">
        <v>27</v>
      </c>
    </row>
    <row r="5017" spans="1:21" x14ac:dyDescent="0.25">
      <c r="A5017" t="s">
        <v>21</v>
      </c>
      <c r="B5017" t="s">
        <v>5385</v>
      </c>
      <c r="C5017" t="s">
        <v>23</v>
      </c>
      <c r="D5017" t="s">
        <v>5386</v>
      </c>
      <c r="F5017" t="s">
        <v>78</v>
      </c>
      <c r="G5017" t="s">
        <v>27</v>
      </c>
      <c r="H5017">
        <v>2</v>
      </c>
      <c r="I5017">
        <v>2</v>
      </c>
      <c r="J5017" t="s">
        <v>27</v>
      </c>
      <c r="K5017" t="s">
        <v>5690</v>
      </c>
      <c r="L5017" t="s">
        <v>5299</v>
      </c>
      <c r="M5017" t="s">
        <v>23</v>
      </c>
      <c r="N5017" t="s">
        <v>27</v>
      </c>
      <c r="O5017" t="s">
        <v>27</v>
      </c>
      <c r="P5017" t="s">
        <v>27</v>
      </c>
      <c r="Q5017" s="1">
        <v>41927.538888888892</v>
      </c>
      <c r="R5017" s="1">
        <v>42378.783333333333</v>
      </c>
      <c r="S5017" t="s">
        <v>27</v>
      </c>
      <c r="T5017" t="s">
        <v>27</v>
      </c>
      <c r="U5017" t="s">
        <v>27</v>
      </c>
    </row>
    <row r="5018" spans="1:21" x14ac:dyDescent="0.25">
      <c r="A5018" t="s">
        <v>21</v>
      </c>
      <c r="B5018" t="s">
        <v>5385</v>
      </c>
      <c r="C5018" t="s">
        <v>23</v>
      </c>
      <c r="D5018" t="s">
        <v>5386</v>
      </c>
      <c r="F5018" t="s">
        <v>78</v>
      </c>
      <c r="G5018" t="s">
        <v>27</v>
      </c>
      <c r="H5018">
        <v>2</v>
      </c>
      <c r="I5018">
        <v>2</v>
      </c>
      <c r="J5018" t="s">
        <v>27</v>
      </c>
      <c r="K5018" t="s">
        <v>5497</v>
      </c>
      <c r="L5018" t="s">
        <v>5299</v>
      </c>
      <c r="M5018" t="s">
        <v>23</v>
      </c>
      <c r="N5018" t="s">
        <v>27</v>
      </c>
      <c r="O5018" t="s">
        <v>27</v>
      </c>
      <c r="P5018" t="s">
        <v>27</v>
      </c>
      <c r="Q5018" s="1">
        <v>41438.513194444444</v>
      </c>
      <c r="R5018" s="1">
        <v>42730.654861111114</v>
      </c>
      <c r="S5018" t="s">
        <v>27</v>
      </c>
      <c r="T5018" t="s">
        <v>27</v>
      </c>
      <c r="U5018" t="s">
        <v>27</v>
      </c>
    </row>
    <row r="5019" spans="1:21" x14ac:dyDescent="0.25">
      <c r="A5019" t="s">
        <v>21</v>
      </c>
      <c r="B5019" t="s">
        <v>5705</v>
      </c>
      <c r="C5019" t="s">
        <v>23</v>
      </c>
      <c r="D5019" t="s">
        <v>5706</v>
      </c>
      <c r="F5019" t="s">
        <v>78</v>
      </c>
      <c r="G5019" t="s">
        <v>27</v>
      </c>
      <c r="H5019">
        <v>2</v>
      </c>
      <c r="I5019">
        <v>2</v>
      </c>
      <c r="J5019" t="s">
        <v>27</v>
      </c>
      <c r="K5019" t="s">
        <v>5342</v>
      </c>
      <c r="L5019" t="s">
        <v>5068</v>
      </c>
      <c r="M5019" t="s">
        <v>23</v>
      </c>
      <c r="N5019" t="s">
        <v>27</v>
      </c>
      <c r="O5019" t="s">
        <v>27</v>
      </c>
      <c r="P5019" t="s">
        <v>27</v>
      </c>
      <c r="Q5019" s="1">
        <v>41621.478472222225</v>
      </c>
      <c r="R5019" s="1">
        <v>42546.634027777778</v>
      </c>
      <c r="S5019" t="s">
        <v>27</v>
      </c>
      <c r="T5019" t="s">
        <v>27</v>
      </c>
      <c r="U5019" t="s">
        <v>27</v>
      </c>
    </row>
    <row r="5020" spans="1:21" x14ac:dyDescent="0.25">
      <c r="A5020" t="s">
        <v>21</v>
      </c>
      <c r="B5020" t="s">
        <v>5191</v>
      </c>
      <c r="C5020" t="s">
        <v>23</v>
      </c>
      <c r="D5020" t="s">
        <v>5192</v>
      </c>
      <c r="F5020" t="s">
        <v>78</v>
      </c>
      <c r="G5020" t="s">
        <v>27</v>
      </c>
      <c r="H5020">
        <v>2</v>
      </c>
      <c r="I5020">
        <v>2</v>
      </c>
      <c r="J5020" t="s">
        <v>27</v>
      </c>
      <c r="K5020" t="s">
        <v>5658</v>
      </c>
      <c r="L5020" t="s">
        <v>5068</v>
      </c>
      <c r="M5020" t="s">
        <v>23</v>
      </c>
      <c r="N5020" t="s">
        <v>27</v>
      </c>
      <c r="O5020" t="s">
        <v>27</v>
      </c>
      <c r="P5020" t="s">
        <v>27</v>
      </c>
      <c r="Q5020" s="1">
        <v>42689.427083333336</v>
      </c>
      <c r="R5020" s="1">
        <v>42886.738888888889</v>
      </c>
      <c r="S5020" t="s">
        <v>27</v>
      </c>
      <c r="T5020" t="s">
        <v>27</v>
      </c>
      <c r="U5020" t="s">
        <v>27</v>
      </c>
    </row>
    <row r="5021" spans="1:21" x14ac:dyDescent="0.25">
      <c r="A5021" t="s">
        <v>21</v>
      </c>
      <c r="B5021" t="s">
        <v>5642</v>
      </c>
      <c r="C5021" t="s">
        <v>23</v>
      </c>
      <c r="D5021" t="s">
        <v>5643</v>
      </c>
      <c r="F5021" t="s">
        <v>78</v>
      </c>
      <c r="G5021" t="s">
        <v>27</v>
      </c>
      <c r="H5021">
        <v>2</v>
      </c>
      <c r="I5021">
        <v>2</v>
      </c>
      <c r="J5021" t="s">
        <v>27</v>
      </c>
      <c r="K5021" t="s">
        <v>5364</v>
      </c>
      <c r="L5021" t="s">
        <v>5299</v>
      </c>
      <c r="M5021" t="s">
        <v>23</v>
      </c>
      <c r="N5021" t="s">
        <v>27</v>
      </c>
      <c r="O5021" t="s">
        <v>27</v>
      </c>
      <c r="P5021" t="s">
        <v>27</v>
      </c>
      <c r="Q5021" s="1">
        <v>40151.552777777775</v>
      </c>
      <c r="R5021" s="1">
        <v>41376.488194444442</v>
      </c>
      <c r="S5021" t="s">
        <v>27</v>
      </c>
      <c r="T5021" t="s">
        <v>27</v>
      </c>
      <c r="U5021" t="s">
        <v>27</v>
      </c>
    </row>
    <row r="5022" spans="1:21" x14ac:dyDescent="0.25">
      <c r="A5022" t="s">
        <v>21</v>
      </c>
      <c r="B5022" t="s">
        <v>5369</v>
      </c>
      <c r="C5022" t="s">
        <v>23</v>
      </c>
      <c r="D5022" t="s">
        <v>5370</v>
      </c>
      <c r="F5022" t="s">
        <v>78</v>
      </c>
      <c r="G5022" t="s">
        <v>27</v>
      </c>
      <c r="H5022">
        <v>2</v>
      </c>
      <c r="I5022">
        <v>2</v>
      </c>
      <c r="J5022" t="s">
        <v>27</v>
      </c>
      <c r="K5022" t="s">
        <v>5659</v>
      </c>
      <c r="L5022" t="s">
        <v>5185</v>
      </c>
      <c r="M5022" t="s">
        <v>23</v>
      </c>
      <c r="N5022" t="s">
        <v>27</v>
      </c>
      <c r="O5022" t="s">
        <v>27</v>
      </c>
      <c r="P5022" t="s">
        <v>27</v>
      </c>
      <c r="Q5022" s="1">
        <v>42656.681944444441</v>
      </c>
      <c r="R5022" s="1">
        <v>42998.479166666664</v>
      </c>
      <c r="S5022" t="s">
        <v>27</v>
      </c>
      <c r="T5022" t="s">
        <v>27</v>
      </c>
      <c r="U5022" t="s">
        <v>27</v>
      </c>
    </row>
    <row r="5023" spans="1:21" x14ac:dyDescent="0.25">
      <c r="A5023" t="s">
        <v>21</v>
      </c>
      <c r="B5023" t="s">
        <v>5707</v>
      </c>
      <c r="C5023" t="s">
        <v>23</v>
      </c>
      <c r="D5023" t="s">
        <v>5708</v>
      </c>
      <c r="F5023" t="s">
        <v>78</v>
      </c>
      <c r="G5023" t="s">
        <v>27</v>
      </c>
      <c r="H5023">
        <v>2</v>
      </c>
      <c r="I5023">
        <v>2</v>
      </c>
      <c r="J5023" t="s">
        <v>27</v>
      </c>
      <c r="K5023" t="s">
        <v>5639</v>
      </c>
      <c r="L5023" t="s">
        <v>5113</v>
      </c>
      <c r="M5023" t="s">
        <v>23</v>
      </c>
      <c r="N5023" t="s">
        <v>27</v>
      </c>
      <c r="O5023" t="s">
        <v>27</v>
      </c>
      <c r="P5023" t="s">
        <v>27</v>
      </c>
      <c r="Q5023" s="1">
        <v>42301.57916666667</v>
      </c>
      <c r="R5023" s="1">
        <v>42811.666666666664</v>
      </c>
      <c r="S5023" t="s">
        <v>27</v>
      </c>
      <c r="T5023" t="s">
        <v>27</v>
      </c>
      <c r="U5023" t="s">
        <v>27</v>
      </c>
    </row>
    <row r="5024" spans="1:21" x14ac:dyDescent="0.25">
      <c r="A5024" t="s">
        <v>21</v>
      </c>
      <c r="B5024" t="s">
        <v>4236</v>
      </c>
      <c r="C5024" t="s">
        <v>23</v>
      </c>
      <c r="D5024" t="s">
        <v>4237</v>
      </c>
      <c r="F5024" t="s">
        <v>130</v>
      </c>
      <c r="G5024" t="s">
        <v>27</v>
      </c>
      <c r="H5024">
        <v>2</v>
      </c>
      <c r="I5024">
        <v>2</v>
      </c>
      <c r="J5024" t="s">
        <v>27</v>
      </c>
      <c r="K5024" t="s">
        <v>1112</v>
      </c>
      <c r="L5024" t="s">
        <v>1113</v>
      </c>
      <c r="M5024" t="s">
        <v>23</v>
      </c>
      <c r="N5024" t="s">
        <v>27</v>
      </c>
      <c r="O5024" t="s">
        <v>27</v>
      </c>
      <c r="P5024" t="s">
        <v>27</v>
      </c>
      <c r="Q5024" s="1">
        <v>36270.633333333331</v>
      </c>
      <c r="R5024" s="1">
        <v>36794.149305555555</v>
      </c>
      <c r="S5024" t="s">
        <v>27</v>
      </c>
      <c r="T5024" t="s">
        <v>27</v>
      </c>
      <c r="U5024" t="s">
        <v>27</v>
      </c>
    </row>
    <row r="5025" spans="1:21" x14ac:dyDescent="0.25">
      <c r="A5025" t="s">
        <v>21</v>
      </c>
      <c r="B5025" t="s">
        <v>5749</v>
      </c>
      <c r="C5025" t="s">
        <v>23</v>
      </c>
      <c r="D5025" t="s">
        <v>5750</v>
      </c>
      <c r="F5025" t="s">
        <v>107</v>
      </c>
      <c r="G5025" t="s">
        <v>27</v>
      </c>
      <c r="H5025">
        <v>1</v>
      </c>
      <c r="I5025">
        <v>2</v>
      </c>
      <c r="J5025" t="s">
        <v>27</v>
      </c>
      <c r="K5025" t="s">
        <v>5749</v>
      </c>
      <c r="L5025" t="s">
        <v>4390</v>
      </c>
      <c r="M5025" t="s">
        <v>23</v>
      </c>
      <c r="N5025" t="s">
        <v>27</v>
      </c>
      <c r="O5025" t="s">
        <v>27</v>
      </c>
      <c r="P5025" t="s">
        <v>27</v>
      </c>
      <c r="Q5025" s="1">
        <v>41051.676388888889</v>
      </c>
      <c r="R5025" s="1">
        <v>41078.684027777781</v>
      </c>
      <c r="S5025" t="s">
        <v>27</v>
      </c>
      <c r="T5025" t="s">
        <v>27</v>
      </c>
      <c r="U5025" t="s">
        <v>27</v>
      </c>
    </row>
    <row r="5026" spans="1:21" x14ac:dyDescent="0.25">
      <c r="A5026" t="s">
        <v>21</v>
      </c>
      <c r="B5026" t="s">
        <v>5191</v>
      </c>
      <c r="C5026" t="s">
        <v>23</v>
      </c>
      <c r="D5026" t="s">
        <v>5192</v>
      </c>
      <c r="F5026" t="s">
        <v>78</v>
      </c>
      <c r="G5026" t="s">
        <v>27</v>
      </c>
      <c r="H5026">
        <v>1</v>
      </c>
      <c r="I5026">
        <v>2</v>
      </c>
      <c r="J5026" t="s">
        <v>27</v>
      </c>
      <c r="K5026" t="s">
        <v>5753</v>
      </c>
      <c r="L5026" t="s">
        <v>4997</v>
      </c>
      <c r="M5026" t="s">
        <v>23</v>
      </c>
      <c r="N5026" t="s">
        <v>27</v>
      </c>
      <c r="O5026" t="s">
        <v>27</v>
      </c>
      <c r="P5026" t="s">
        <v>27</v>
      </c>
      <c r="Q5026" s="1">
        <v>42695.725694444445</v>
      </c>
      <c r="R5026" s="1">
        <v>42697.711805555555</v>
      </c>
      <c r="S5026" t="s">
        <v>27</v>
      </c>
      <c r="T5026" t="s">
        <v>27</v>
      </c>
      <c r="U5026" t="s">
        <v>27</v>
      </c>
    </row>
    <row r="5027" spans="1:21" x14ac:dyDescent="0.25">
      <c r="A5027" t="s">
        <v>21</v>
      </c>
      <c r="B5027" t="s">
        <v>5379</v>
      </c>
      <c r="C5027" t="s">
        <v>23</v>
      </c>
      <c r="D5027" t="s">
        <v>5380</v>
      </c>
      <c r="F5027" t="s">
        <v>78</v>
      </c>
      <c r="G5027" t="s">
        <v>27</v>
      </c>
      <c r="H5027">
        <v>2</v>
      </c>
      <c r="I5027">
        <v>2</v>
      </c>
      <c r="J5027" t="s">
        <v>27</v>
      </c>
      <c r="K5027" t="s">
        <v>5659</v>
      </c>
      <c r="L5027" t="s">
        <v>5185</v>
      </c>
      <c r="M5027" t="s">
        <v>23</v>
      </c>
      <c r="N5027" t="s">
        <v>27</v>
      </c>
      <c r="O5027" t="s">
        <v>27</v>
      </c>
      <c r="P5027" t="s">
        <v>27</v>
      </c>
      <c r="Q5027" s="1">
        <v>42656.681944444441</v>
      </c>
      <c r="R5027" s="1">
        <v>42998.479166666664</v>
      </c>
      <c r="S5027" t="s">
        <v>27</v>
      </c>
      <c r="T5027" t="s">
        <v>27</v>
      </c>
      <c r="U5027" t="s">
        <v>27</v>
      </c>
    </row>
    <row r="5028" spans="1:21" x14ac:dyDescent="0.25">
      <c r="A5028" t="s">
        <v>21</v>
      </c>
      <c r="B5028" t="s">
        <v>5104</v>
      </c>
      <c r="C5028" t="s">
        <v>23</v>
      </c>
      <c r="D5028" t="s">
        <v>5105</v>
      </c>
      <c r="F5028" t="s">
        <v>107</v>
      </c>
      <c r="G5028" t="s">
        <v>27</v>
      </c>
      <c r="H5028">
        <v>1</v>
      </c>
      <c r="I5028">
        <v>2</v>
      </c>
      <c r="J5028" t="s">
        <v>27</v>
      </c>
      <c r="K5028" t="s">
        <v>2943</v>
      </c>
      <c r="L5028" t="s">
        <v>5768</v>
      </c>
      <c r="M5028" t="s">
        <v>23</v>
      </c>
      <c r="N5028" t="s">
        <v>27</v>
      </c>
      <c r="O5028" t="s">
        <v>27</v>
      </c>
      <c r="P5028" t="s">
        <v>27</v>
      </c>
      <c r="Q5028" s="1">
        <v>39128.503472222219</v>
      </c>
      <c r="R5028" s="1">
        <v>39133.604166666664</v>
      </c>
      <c r="S5028" t="s">
        <v>27</v>
      </c>
      <c r="T5028" t="s">
        <v>27</v>
      </c>
      <c r="U5028" t="s">
        <v>27</v>
      </c>
    </row>
    <row r="5029" spans="1:21" x14ac:dyDescent="0.25">
      <c r="A5029" t="s">
        <v>21</v>
      </c>
      <c r="B5029" t="s">
        <v>5382</v>
      </c>
      <c r="C5029" t="s">
        <v>23</v>
      </c>
      <c r="D5029" t="s">
        <v>5383</v>
      </c>
      <c r="F5029" t="s">
        <v>78</v>
      </c>
      <c r="G5029" t="s">
        <v>27</v>
      </c>
      <c r="H5029">
        <v>2</v>
      </c>
      <c r="I5029">
        <v>2</v>
      </c>
      <c r="J5029" t="s">
        <v>27</v>
      </c>
      <c r="K5029" t="s">
        <v>5342</v>
      </c>
      <c r="L5029" t="s">
        <v>5068</v>
      </c>
      <c r="M5029" t="s">
        <v>23</v>
      </c>
      <c r="N5029" t="s">
        <v>27</v>
      </c>
      <c r="O5029" t="s">
        <v>27</v>
      </c>
      <c r="P5029" t="s">
        <v>27</v>
      </c>
      <c r="Q5029" s="1">
        <v>42058.536805555559</v>
      </c>
      <c r="R5029" s="1">
        <v>42608.741666666669</v>
      </c>
      <c r="S5029" t="s">
        <v>27</v>
      </c>
      <c r="T5029" t="s">
        <v>27</v>
      </c>
      <c r="U5029" t="s">
        <v>27</v>
      </c>
    </row>
    <row r="5030" spans="1:21" x14ac:dyDescent="0.25">
      <c r="A5030" t="s">
        <v>21</v>
      </c>
      <c r="B5030" t="s">
        <v>5646</v>
      </c>
      <c r="C5030" t="s">
        <v>23</v>
      </c>
      <c r="D5030" t="s">
        <v>5647</v>
      </c>
      <c r="F5030" t="s">
        <v>78</v>
      </c>
      <c r="G5030" t="s">
        <v>27</v>
      </c>
      <c r="H5030">
        <v>2</v>
      </c>
      <c r="I5030">
        <v>2</v>
      </c>
      <c r="J5030" t="s">
        <v>27</v>
      </c>
      <c r="K5030" t="s">
        <v>5738</v>
      </c>
      <c r="L5030" t="s">
        <v>4997</v>
      </c>
      <c r="M5030" t="s">
        <v>23</v>
      </c>
      <c r="N5030" t="s">
        <v>27</v>
      </c>
      <c r="O5030" t="s">
        <v>27</v>
      </c>
      <c r="P5030" t="s">
        <v>27</v>
      </c>
      <c r="Q5030" s="1">
        <v>41907.667361111111</v>
      </c>
      <c r="R5030" s="1">
        <v>41916.536111111112</v>
      </c>
      <c r="S5030" t="s">
        <v>27</v>
      </c>
      <c r="T5030" t="s">
        <v>27</v>
      </c>
      <c r="U5030" t="s">
        <v>27</v>
      </c>
    </row>
    <row r="5031" spans="1:21" x14ac:dyDescent="0.25">
      <c r="A5031" t="s">
        <v>21</v>
      </c>
      <c r="B5031" t="s">
        <v>5707</v>
      </c>
      <c r="C5031" t="s">
        <v>23</v>
      </c>
      <c r="D5031" t="s">
        <v>5708</v>
      </c>
      <c r="F5031" t="s">
        <v>78</v>
      </c>
      <c r="G5031" t="s">
        <v>27</v>
      </c>
      <c r="H5031">
        <v>2</v>
      </c>
      <c r="I5031">
        <v>2</v>
      </c>
      <c r="J5031" t="s">
        <v>27</v>
      </c>
      <c r="K5031" t="s">
        <v>5035</v>
      </c>
      <c r="L5031" t="s">
        <v>5113</v>
      </c>
      <c r="M5031" t="s">
        <v>23</v>
      </c>
      <c r="N5031" t="s">
        <v>27</v>
      </c>
      <c r="O5031" t="s">
        <v>27</v>
      </c>
      <c r="P5031" t="s">
        <v>27</v>
      </c>
      <c r="Q5031" s="1">
        <v>42181.497916666667</v>
      </c>
      <c r="R5031" s="1">
        <v>42819.538888888892</v>
      </c>
      <c r="S5031" t="s">
        <v>27</v>
      </c>
      <c r="T5031" t="s">
        <v>27</v>
      </c>
      <c r="U5031" t="s">
        <v>27</v>
      </c>
    </row>
    <row r="5032" spans="1:21" x14ac:dyDescent="0.25">
      <c r="A5032" t="s">
        <v>21</v>
      </c>
      <c r="B5032" t="s">
        <v>5771</v>
      </c>
      <c r="C5032" t="s">
        <v>23</v>
      </c>
      <c r="D5032" t="s">
        <v>5772</v>
      </c>
      <c r="F5032" t="s">
        <v>78</v>
      </c>
      <c r="G5032" t="s">
        <v>27</v>
      </c>
      <c r="H5032">
        <v>2</v>
      </c>
      <c r="I5032">
        <v>2</v>
      </c>
      <c r="J5032" t="s">
        <v>27</v>
      </c>
      <c r="K5032" t="s">
        <v>5454</v>
      </c>
      <c r="L5032" t="s">
        <v>5453</v>
      </c>
      <c r="M5032" t="s">
        <v>23</v>
      </c>
      <c r="N5032" t="s">
        <v>27</v>
      </c>
      <c r="O5032" t="s">
        <v>27</v>
      </c>
      <c r="P5032" t="s">
        <v>27</v>
      </c>
      <c r="Q5032" s="1">
        <v>42432.488194444442</v>
      </c>
      <c r="R5032" s="1">
        <v>42732.665972222225</v>
      </c>
      <c r="S5032" t="s">
        <v>27</v>
      </c>
      <c r="T5032" t="s">
        <v>27</v>
      </c>
      <c r="U5032" t="s">
        <v>27</v>
      </c>
    </row>
    <row r="5033" spans="1:21" x14ac:dyDescent="0.25">
      <c r="A5033" t="s">
        <v>21</v>
      </c>
      <c r="B5033" t="s">
        <v>5775</v>
      </c>
      <c r="C5033" t="s">
        <v>23</v>
      </c>
      <c r="D5033" t="s">
        <v>4476</v>
      </c>
      <c r="F5033" t="s">
        <v>26</v>
      </c>
      <c r="G5033" t="s">
        <v>27</v>
      </c>
      <c r="H5033">
        <v>2</v>
      </c>
      <c r="I5033">
        <v>2</v>
      </c>
      <c r="J5033" t="s">
        <v>27</v>
      </c>
      <c r="K5033" t="s">
        <v>5358</v>
      </c>
      <c r="L5033" t="s">
        <v>4478</v>
      </c>
      <c r="M5033" t="s">
        <v>23</v>
      </c>
      <c r="N5033" t="s">
        <v>27</v>
      </c>
      <c r="O5033" t="s">
        <v>27</v>
      </c>
      <c r="P5033" t="s">
        <v>27</v>
      </c>
      <c r="Q5033" s="1">
        <v>42796.752083333333</v>
      </c>
      <c r="R5033" s="1">
        <v>42923.974305555559</v>
      </c>
      <c r="S5033" t="s">
        <v>27</v>
      </c>
      <c r="T5033" t="s">
        <v>27</v>
      </c>
      <c r="U5033" t="s">
        <v>27</v>
      </c>
    </row>
    <row r="5034" spans="1:21" x14ac:dyDescent="0.25">
      <c r="A5034" t="s">
        <v>21</v>
      </c>
      <c r="B5034" t="s">
        <v>4994</v>
      </c>
      <c r="C5034" t="s">
        <v>23</v>
      </c>
      <c r="D5034" t="s">
        <v>4995</v>
      </c>
      <c r="F5034" t="s">
        <v>78</v>
      </c>
      <c r="G5034" t="s">
        <v>27</v>
      </c>
      <c r="H5034">
        <v>1</v>
      </c>
      <c r="I5034">
        <v>2</v>
      </c>
      <c r="J5034" t="s">
        <v>27</v>
      </c>
      <c r="K5034" t="s">
        <v>5753</v>
      </c>
      <c r="L5034" t="s">
        <v>4997</v>
      </c>
      <c r="M5034" t="s">
        <v>23</v>
      </c>
      <c r="N5034" t="s">
        <v>27</v>
      </c>
      <c r="O5034" t="s">
        <v>27</v>
      </c>
      <c r="P5034" t="s">
        <v>27</v>
      </c>
      <c r="Q5034" s="1">
        <v>42695.725694444445</v>
      </c>
      <c r="R5034" s="1">
        <v>42697.711805555555</v>
      </c>
      <c r="S5034" t="s">
        <v>27</v>
      </c>
      <c r="T5034" t="s">
        <v>27</v>
      </c>
      <c r="U5034" t="s">
        <v>27</v>
      </c>
    </row>
    <row r="5035" spans="1:21" x14ac:dyDescent="0.25">
      <c r="A5035" t="s">
        <v>21</v>
      </c>
      <c r="B5035" t="s">
        <v>5372</v>
      </c>
      <c r="C5035" t="s">
        <v>23</v>
      </c>
      <c r="D5035" t="s">
        <v>5373</v>
      </c>
      <c r="F5035" t="s">
        <v>78</v>
      </c>
      <c r="G5035" t="s">
        <v>27</v>
      </c>
      <c r="H5035">
        <v>2</v>
      </c>
      <c r="I5035">
        <v>2</v>
      </c>
      <c r="J5035" t="s">
        <v>27</v>
      </c>
      <c r="K5035" t="s">
        <v>5298</v>
      </c>
      <c r="L5035" t="s">
        <v>5068</v>
      </c>
      <c r="M5035" t="s">
        <v>23</v>
      </c>
      <c r="N5035" t="s">
        <v>27</v>
      </c>
      <c r="O5035" t="s">
        <v>27</v>
      </c>
      <c r="P5035" t="s">
        <v>27</v>
      </c>
      <c r="Q5035" s="1">
        <v>42414.604166666664</v>
      </c>
      <c r="R5035" s="1">
        <v>42801.688888888886</v>
      </c>
      <c r="S5035" t="s">
        <v>27</v>
      </c>
      <c r="T5035" t="s">
        <v>27</v>
      </c>
      <c r="U5035" t="s">
        <v>27</v>
      </c>
    </row>
    <row r="5036" spans="1:21" x14ac:dyDescent="0.25">
      <c r="A5036" t="s">
        <v>21</v>
      </c>
      <c r="B5036" t="s">
        <v>5191</v>
      </c>
      <c r="C5036" t="s">
        <v>23</v>
      </c>
      <c r="D5036" t="s">
        <v>5192</v>
      </c>
      <c r="F5036" t="s">
        <v>78</v>
      </c>
      <c r="G5036" t="s">
        <v>27</v>
      </c>
      <c r="H5036">
        <v>2</v>
      </c>
      <c r="I5036">
        <v>2</v>
      </c>
      <c r="J5036" t="s">
        <v>27</v>
      </c>
      <c r="K5036" t="s">
        <v>5378</v>
      </c>
      <c r="L5036" t="s">
        <v>5068</v>
      </c>
      <c r="M5036" t="s">
        <v>23</v>
      </c>
      <c r="N5036" t="s">
        <v>27</v>
      </c>
      <c r="O5036" t="s">
        <v>27</v>
      </c>
      <c r="P5036" t="s">
        <v>27</v>
      </c>
      <c r="Q5036" s="1">
        <v>40807.559027777781</v>
      </c>
      <c r="R5036" s="1">
        <v>41383.515972222223</v>
      </c>
      <c r="S5036" t="s">
        <v>27</v>
      </c>
      <c r="T5036" t="s">
        <v>27</v>
      </c>
      <c r="U5036" t="s">
        <v>27</v>
      </c>
    </row>
    <row r="5037" spans="1:21" x14ac:dyDescent="0.25">
      <c r="A5037" t="s">
        <v>21</v>
      </c>
      <c r="B5037" t="s">
        <v>5417</v>
      </c>
      <c r="C5037" t="s">
        <v>23</v>
      </c>
      <c r="D5037" t="s">
        <v>1693</v>
      </c>
      <c r="F5037" t="s">
        <v>78</v>
      </c>
      <c r="G5037" t="s">
        <v>27</v>
      </c>
      <c r="H5037">
        <v>2</v>
      </c>
      <c r="I5037">
        <v>2</v>
      </c>
      <c r="J5037" t="s">
        <v>27</v>
      </c>
      <c r="K5037" t="s">
        <v>5446</v>
      </c>
      <c r="L5037" t="s">
        <v>5447</v>
      </c>
      <c r="M5037" t="s">
        <v>23</v>
      </c>
      <c r="N5037" t="s">
        <v>27</v>
      </c>
      <c r="O5037" t="s">
        <v>27</v>
      </c>
      <c r="P5037" t="s">
        <v>27</v>
      </c>
      <c r="Q5037" s="1">
        <v>41951.487500000003</v>
      </c>
      <c r="R5037" s="1">
        <v>42761.67083333333</v>
      </c>
      <c r="S5037" t="s">
        <v>27</v>
      </c>
      <c r="T5037" t="s">
        <v>27</v>
      </c>
      <c r="U5037" t="s">
        <v>27</v>
      </c>
    </row>
    <row r="5038" spans="1:21" x14ac:dyDescent="0.25">
      <c r="A5038" t="s">
        <v>21</v>
      </c>
      <c r="B5038" t="s">
        <v>5419</v>
      </c>
      <c r="C5038" t="s">
        <v>23</v>
      </c>
      <c r="D5038" t="s">
        <v>5420</v>
      </c>
      <c r="F5038" t="s">
        <v>78</v>
      </c>
      <c r="G5038" t="s">
        <v>27</v>
      </c>
      <c r="H5038">
        <v>2</v>
      </c>
      <c r="I5038">
        <v>2</v>
      </c>
      <c r="J5038" t="s">
        <v>27</v>
      </c>
      <c r="K5038" t="s">
        <v>5418</v>
      </c>
      <c r="L5038" t="s">
        <v>5068</v>
      </c>
      <c r="M5038" t="s">
        <v>23</v>
      </c>
      <c r="N5038" t="s">
        <v>27</v>
      </c>
      <c r="O5038" t="s">
        <v>27</v>
      </c>
      <c r="P5038" t="s">
        <v>27</v>
      </c>
      <c r="Q5038" s="1">
        <v>41622.557638888888</v>
      </c>
      <c r="R5038" s="1">
        <v>42657.663194444445</v>
      </c>
      <c r="S5038" t="s">
        <v>27</v>
      </c>
      <c r="T5038" t="s">
        <v>27</v>
      </c>
      <c r="U5038" t="s">
        <v>27</v>
      </c>
    </row>
    <row r="5039" spans="1:21" x14ac:dyDescent="0.25">
      <c r="A5039" t="s">
        <v>21</v>
      </c>
      <c r="B5039" t="s">
        <v>5707</v>
      </c>
      <c r="C5039" t="s">
        <v>23</v>
      </c>
      <c r="D5039" t="s">
        <v>5708</v>
      </c>
      <c r="F5039" t="s">
        <v>78</v>
      </c>
      <c r="G5039" t="s">
        <v>27</v>
      </c>
      <c r="H5039">
        <v>2</v>
      </c>
      <c r="I5039">
        <v>2</v>
      </c>
      <c r="J5039" t="s">
        <v>27</v>
      </c>
      <c r="K5039" t="s">
        <v>5659</v>
      </c>
      <c r="L5039" t="s">
        <v>5185</v>
      </c>
      <c r="M5039" t="s">
        <v>23</v>
      </c>
      <c r="N5039" t="s">
        <v>27</v>
      </c>
      <c r="O5039" t="s">
        <v>27</v>
      </c>
      <c r="P5039" t="s">
        <v>27</v>
      </c>
      <c r="Q5039" s="1">
        <v>42766.545138888891</v>
      </c>
      <c r="R5039" s="1">
        <v>42998.479166666664</v>
      </c>
      <c r="S5039" t="s">
        <v>27</v>
      </c>
      <c r="T5039" t="s">
        <v>27</v>
      </c>
      <c r="U5039" t="s">
        <v>27</v>
      </c>
    </row>
    <row r="5040" spans="1:21" x14ac:dyDescent="0.25">
      <c r="A5040" t="s">
        <v>21</v>
      </c>
      <c r="B5040" t="s">
        <v>5758</v>
      </c>
      <c r="C5040" t="s">
        <v>23</v>
      </c>
      <c r="D5040" t="s">
        <v>5759</v>
      </c>
      <c r="F5040" t="s">
        <v>78</v>
      </c>
      <c r="G5040" t="s">
        <v>27</v>
      </c>
      <c r="H5040">
        <v>2</v>
      </c>
      <c r="I5040">
        <v>2</v>
      </c>
      <c r="J5040" t="s">
        <v>27</v>
      </c>
      <c r="K5040" t="s">
        <v>5110</v>
      </c>
      <c r="L5040" t="s">
        <v>5111</v>
      </c>
      <c r="M5040" t="s">
        <v>23</v>
      </c>
      <c r="N5040" t="s">
        <v>27</v>
      </c>
      <c r="O5040" t="s">
        <v>27</v>
      </c>
      <c r="P5040" t="s">
        <v>27</v>
      </c>
      <c r="Q5040" s="1">
        <v>38377.564583333333</v>
      </c>
      <c r="R5040" s="1">
        <v>39543.477083333331</v>
      </c>
      <c r="S5040" t="s">
        <v>27</v>
      </c>
      <c r="T5040" t="s">
        <v>27</v>
      </c>
      <c r="U5040" t="s">
        <v>27</v>
      </c>
    </row>
    <row r="5041" spans="1:21" x14ac:dyDescent="0.25">
      <c r="A5041" t="s">
        <v>21</v>
      </c>
      <c r="B5041" t="s">
        <v>5771</v>
      </c>
      <c r="C5041" t="s">
        <v>23</v>
      </c>
      <c r="D5041" t="s">
        <v>5772</v>
      </c>
      <c r="F5041" t="s">
        <v>78</v>
      </c>
      <c r="G5041" t="s">
        <v>27</v>
      </c>
      <c r="H5041">
        <v>2</v>
      </c>
      <c r="I5041">
        <v>2</v>
      </c>
      <c r="J5041" t="s">
        <v>27</v>
      </c>
      <c r="K5041" t="s">
        <v>5306</v>
      </c>
      <c r="L5041" t="s">
        <v>5068</v>
      </c>
      <c r="M5041" t="s">
        <v>23</v>
      </c>
      <c r="N5041" t="s">
        <v>27</v>
      </c>
      <c r="O5041" t="s">
        <v>27</v>
      </c>
      <c r="P5041" t="s">
        <v>27</v>
      </c>
      <c r="Q5041" s="1">
        <v>42404.499305555553</v>
      </c>
      <c r="R5041" s="1">
        <v>42960.599305555559</v>
      </c>
      <c r="S5041" t="s">
        <v>27</v>
      </c>
      <c r="T5041" t="s">
        <v>27</v>
      </c>
      <c r="U5041" t="s">
        <v>27</v>
      </c>
    </row>
    <row r="5042" spans="1:21" x14ac:dyDescent="0.25">
      <c r="A5042" t="s">
        <v>21</v>
      </c>
      <c r="B5042" t="s">
        <v>5304</v>
      </c>
      <c r="C5042" t="s">
        <v>23</v>
      </c>
      <c r="D5042" t="s">
        <v>5305</v>
      </c>
      <c r="F5042" t="s">
        <v>78</v>
      </c>
      <c r="G5042" t="s">
        <v>27</v>
      </c>
      <c r="H5042">
        <v>2</v>
      </c>
      <c r="I5042">
        <v>2</v>
      </c>
      <c r="J5042" t="s">
        <v>27</v>
      </c>
      <c r="K5042" t="s">
        <v>5659</v>
      </c>
      <c r="L5042" t="s">
        <v>5185</v>
      </c>
      <c r="M5042" t="s">
        <v>23</v>
      </c>
      <c r="N5042" t="s">
        <v>27</v>
      </c>
      <c r="O5042" t="s">
        <v>27</v>
      </c>
      <c r="P5042" t="s">
        <v>27</v>
      </c>
      <c r="Q5042" s="1">
        <v>42766.545138888891</v>
      </c>
      <c r="R5042" s="1">
        <v>42998.479166666664</v>
      </c>
      <c r="S5042" t="s">
        <v>27</v>
      </c>
      <c r="T5042" t="s">
        <v>27</v>
      </c>
      <c r="U5042" t="s">
        <v>27</v>
      </c>
    </row>
    <row r="5043" spans="1:21" x14ac:dyDescent="0.25">
      <c r="A5043" t="s">
        <v>21</v>
      </c>
      <c r="B5043" t="s">
        <v>5385</v>
      </c>
      <c r="C5043" t="s">
        <v>23</v>
      </c>
      <c r="D5043" t="s">
        <v>5386</v>
      </c>
      <c r="F5043" t="s">
        <v>78</v>
      </c>
      <c r="G5043" t="s">
        <v>27</v>
      </c>
      <c r="H5043">
        <v>2</v>
      </c>
      <c r="I5043">
        <v>2</v>
      </c>
      <c r="J5043" t="s">
        <v>27</v>
      </c>
      <c r="K5043" t="s">
        <v>5686</v>
      </c>
      <c r="L5043" t="s">
        <v>5266</v>
      </c>
      <c r="M5043" t="s">
        <v>23</v>
      </c>
      <c r="N5043" t="s">
        <v>27</v>
      </c>
      <c r="O5043" t="s">
        <v>27</v>
      </c>
      <c r="P5043" t="s">
        <v>27</v>
      </c>
      <c r="Q5043" s="1">
        <v>42715.743750000001</v>
      </c>
      <c r="R5043" s="1">
        <v>42807.68472222222</v>
      </c>
      <c r="S5043" t="s">
        <v>27</v>
      </c>
      <c r="T5043" t="s">
        <v>27</v>
      </c>
      <c r="U5043" t="s">
        <v>27</v>
      </c>
    </row>
    <row r="5044" spans="1:21" x14ac:dyDescent="0.25">
      <c r="A5044" t="s">
        <v>21</v>
      </c>
      <c r="B5044" t="s">
        <v>5419</v>
      </c>
      <c r="C5044" t="s">
        <v>23</v>
      </c>
      <c r="D5044" t="s">
        <v>5420</v>
      </c>
      <c r="F5044" t="s">
        <v>78</v>
      </c>
      <c r="G5044" t="s">
        <v>27</v>
      </c>
      <c r="H5044">
        <v>2</v>
      </c>
      <c r="I5044">
        <v>2</v>
      </c>
      <c r="J5044" t="s">
        <v>27</v>
      </c>
      <c r="K5044" t="s">
        <v>5306</v>
      </c>
      <c r="L5044" t="s">
        <v>5068</v>
      </c>
      <c r="M5044" t="s">
        <v>23</v>
      </c>
      <c r="N5044" t="s">
        <v>27</v>
      </c>
      <c r="O5044" t="s">
        <v>27</v>
      </c>
      <c r="P5044" t="s">
        <v>27</v>
      </c>
      <c r="Q5044" s="1">
        <v>42234.761805555558</v>
      </c>
      <c r="R5044" s="1">
        <v>42390.662499999999</v>
      </c>
      <c r="S5044" t="s">
        <v>27</v>
      </c>
      <c r="T5044" t="s">
        <v>27</v>
      </c>
      <c r="U5044" t="s">
        <v>27</v>
      </c>
    </row>
    <row r="5045" spans="1:21" x14ac:dyDescent="0.25">
      <c r="A5045" t="s">
        <v>21</v>
      </c>
      <c r="B5045" t="s">
        <v>5707</v>
      </c>
      <c r="C5045" t="s">
        <v>23</v>
      </c>
      <c r="D5045" t="s">
        <v>5708</v>
      </c>
      <c r="F5045" t="s">
        <v>78</v>
      </c>
      <c r="G5045" t="s">
        <v>27</v>
      </c>
      <c r="H5045">
        <v>2</v>
      </c>
      <c r="I5045">
        <v>2</v>
      </c>
      <c r="J5045" t="s">
        <v>27</v>
      </c>
      <c r="K5045" t="s">
        <v>5365</v>
      </c>
      <c r="L5045" t="s">
        <v>5072</v>
      </c>
      <c r="M5045" t="s">
        <v>23</v>
      </c>
      <c r="N5045" t="s">
        <v>27</v>
      </c>
      <c r="O5045" t="s">
        <v>27</v>
      </c>
      <c r="P5045" t="s">
        <v>27</v>
      </c>
      <c r="Q5045" s="1">
        <v>39069.669444444444</v>
      </c>
      <c r="R5045" s="1">
        <v>39650.495833333334</v>
      </c>
      <c r="S5045" t="s">
        <v>27</v>
      </c>
      <c r="T5045" t="s">
        <v>27</v>
      </c>
      <c r="U5045" t="s">
        <v>27</v>
      </c>
    </row>
    <row r="5046" spans="1:21" x14ac:dyDescent="0.25">
      <c r="A5046" t="s">
        <v>21</v>
      </c>
      <c r="B5046" t="s">
        <v>5758</v>
      </c>
      <c r="C5046" t="s">
        <v>23</v>
      </c>
      <c r="D5046" t="s">
        <v>5759</v>
      </c>
      <c r="F5046" t="s">
        <v>78</v>
      </c>
      <c r="G5046" t="s">
        <v>27</v>
      </c>
      <c r="H5046">
        <v>2</v>
      </c>
      <c r="I5046">
        <v>2</v>
      </c>
      <c r="J5046" t="s">
        <v>27</v>
      </c>
      <c r="K5046" t="s">
        <v>5687</v>
      </c>
      <c r="L5046" t="s">
        <v>5068</v>
      </c>
      <c r="M5046" t="s">
        <v>23</v>
      </c>
      <c r="N5046" t="s">
        <v>27</v>
      </c>
      <c r="O5046" t="s">
        <v>27</v>
      </c>
      <c r="P5046" t="s">
        <v>27</v>
      </c>
      <c r="Q5046" s="1">
        <v>42176.561111111114</v>
      </c>
      <c r="R5046" s="1">
        <v>42768.806944444441</v>
      </c>
      <c r="S5046" t="s">
        <v>27</v>
      </c>
      <c r="T5046" t="s">
        <v>27</v>
      </c>
      <c r="U5046" t="s">
        <v>27</v>
      </c>
    </row>
    <row r="5047" spans="1:21" x14ac:dyDescent="0.25">
      <c r="A5047" t="s">
        <v>21</v>
      </c>
      <c r="B5047" t="s">
        <v>5819</v>
      </c>
      <c r="C5047" t="s">
        <v>23</v>
      </c>
      <c r="D5047" t="s">
        <v>5820</v>
      </c>
      <c r="F5047" t="s">
        <v>78</v>
      </c>
      <c r="G5047" t="s">
        <v>27</v>
      </c>
      <c r="H5047">
        <v>2</v>
      </c>
      <c r="I5047">
        <v>2</v>
      </c>
      <c r="J5047" t="s">
        <v>27</v>
      </c>
      <c r="K5047" t="s">
        <v>5343</v>
      </c>
      <c r="L5047" t="s">
        <v>5344</v>
      </c>
      <c r="M5047" t="s">
        <v>23</v>
      </c>
      <c r="N5047" t="s">
        <v>27</v>
      </c>
      <c r="O5047" t="s">
        <v>27</v>
      </c>
      <c r="P5047" t="s">
        <v>27</v>
      </c>
      <c r="Q5047" s="1">
        <v>40744.647916666669</v>
      </c>
      <c r="R5047" s="1">
        <v>41951.488888888889</v>
      </c>
      <c r="S5047" t="s">
        <v>27</v>
      </c>
      <c r="T5047" t="s">
        <v>27</v>
      </c>
      <c r="U5047" t="s">
        <v>27</v>
      </c>
    </row>
    <row r="5048" spans="1:21" x14ac:dyDescent="0.25">
      <c r="A5048" t="s">
        <v>21</v>
      </c>
      <c r="B5048" t="s">
        <v>4994</v>
      </c>
      <c r="C5048" t="s">
        <v>23</v>
      </c>
      <c r="D5048" t="s">
        <v>4995</v>
      </c>
      <c r="F5048" t="s">
        <v>78</v>
      </c>
      <c r="G5048" t="s">
        <v>27</v>
      </c>
      <c r="H5048">
        <v>2</v>
      </c>
      <c r="I5048">
        <v>2</v>
      </c>
      <c r="J5048" t="s">
        <v>27</v>
      </c>
      <c r="K5048" t="s">
        <v>5378</v>
      </c>
      <c r="L5048" t="s">
        <v>5068</v>
      </c>
      <c r="M5048" t="s">
        <v>23</v>
      </c>
      <c r="N5048" t="s">
        <v>27</v>
      </c>
      <c r="O5048" t="s">
        <v>27</v>
      </c>
      <c r="P5048" t="s">
        <v>27</v>
      </c>
      <c r="Q5048" s="1">
        <v>40807.559027777781</v>
      </c>
      <c r="R5048" s="1">
        <v>41383.515972222223</v>
      </c>
      <c r="S5048" t="s">
        <v>27</v>
      </c>
      <c r="T5048" t="s">
        <v>27</v>
      </c>
      <c r="U5048" t="s">
        <v>27</v>
      </c>
    </row>
    <row r="5049" spans="1:21" x14ac:dyDescent="0.25">
      <c r="A5049" t="s">
        <v>21</v>
      </c>
      <c r="B5049" t="s">
        <v>5376</v>
      </c>
      <c r="C5049" t="s">
        <v>23</v>
      </c>
      <c r="D5049" t="s">
        <v>5377</v>
      </c>
      <c r="F5049" t="s">
        <v>78</v>
      </c>
      <c r="G5049" t="s">
        <v>27</v>
      </c>
      <c r="H5049">
        <v>2</v>
      </c>
      <c r="I5049">
        <v>2</v>
      </c>
      <c r="J5049" t="s">
        <v>27</v>
      </c>
      <c r="K5049" t="s">
        <v>5497</v>
      </c>
      <c r="L5049" t="s">
        <v>5068</v>
      </c>
      <c r="M5049" t="s">
        <v>23</v>
      </c>
      <c r="N5049" t="s">
        <v>27</v>
      </c>
      <c r="O5049" t="s">
        <v>27</v>
      </c>
      <c r="P5049" t="s">
        <v>27</v>
      </c>
      <c r="Q5049" s="1">
        <v>41462.518055555556</v>
      </c>
      <c r="R5049" s="1">
        <v>42519.493055555555</v>
      </c>
      <c r="S5049" t="s">
        <v>27</v>
      </c>
      <c r="T5049" t="s">
        <v>27</v>
      </c>
      <c r="U5049" t="s">
        <v>27</v>
      </c>
    </row>
    <row r="5050" spans="1:21" x14ac:dyDescent="0.25">
      <c r="A5050" t="s">
        <v>21</v>
      </c>
      <c r="B5050" t="s">
        <v>5419</v>
      </c>
      <c r="C5050" t="s">
        <v>23</v>
      </c>
      <c r="D5050" t="s">
        <v>5420</v>
      </c>
      <c r="F5050" t="s">
        <v>78</v>
      </c>
      <c r="G5050" t="s">
        <v>27</v>
      </c>
      <c r="H5050">
        <v>2</v>
      </c>
      <c r="I5050">
        <v>2</v>
      </c>
      <c r="J5050" t="s">
        <v>27</v>
      </c>
      <c r="K5050" t="s">
        <v>5490</v>
      </c>
      <c r="L5050" t="s">
        <v>5299</v>
      </c>
      <c r="M5050" t="s">
        <v>23</v>
      </c>
      <c r="N5050" t="s">
        <v>27</v>
      </c>
      <c r="O5050" t="s">
        <v>27</v>
      </c>
      <c r="P5050" t="s">
        <v>27</v>
      </c>
      <c r="Q5050" s="1">
        <v>41522.494444444441</v>
      </c>
      <c r="R5050" s="1">
        <v>42527.705555555556</v>
      </c>
      <c r="S5050" t="s">
        <v>27</v>
      </c>
      <c r="T5050" t="s">
        <v>27</v>
      </c>
      <c r="U5050" t="s">
        <v>27</v>
      </c>
    </row>
    <row r="5051" spans="1:21" x14ac:dyDescent="0.25">
      <c r="A5051" t="s">
        <v>21</v>
      </c>
      <c r="B5051" t="s">
        <v>5644</v>
      </c>
      <c r="C5051" t="s">
        <v>23</v>
      </c>
      <c r="D5051" t="s">
        <v>5645</v>
      </c>
      <c r="F5051" t="s">
        <v>78</v>
      </c>
      <c r="G5051" t="s">
        <v>27</v>
      </c>
      <c r="H5051">
        <v>2</v>
      </c>
      <c r="I5051">
        <v>2</v>
      </c>
      <c r="J5051" t="s">
        <v>27</v>
      </c>
      <c r="K5051" t="s">
        <v>5364</v>
      </c>
      <c r="L5051" t="s">
        <v>5299</v>
      </c>
      <c r="M5051" t="s">
        <v>23</v>
      </c>
      <c r="N5051" t="s">
        <v>27</v>
      </c>
      <c r="O5051" t="s">
        <v>27</v>
      </c>
      <c r="P5051" t="s">
        <v>27</v>
      </c>
      <c r="Q5051" s="1">
        <v>39955.704861111109</v>
      </c>
      <c r="R5051" s="1">
        <v>40026.432638888888</v>
      </c>
      <c r="S5051" t="s">
        <v>27</v>
      </c>
      <c r="T5051" t="s">
        <v>27</v>
      </c>
      <c r="U5051" t="s">
        <v>27</v>
      </c>
    </row>
    <row r="5052" spans="1:21" x14ac:dyDescent="0.25">
      <c r="A5052" t="s">
        <v>21</v>
      </c>
      <c r="B5052" t="s">
        <v>5823</v>
      </c>
      <c r="C5052" t="s">
        <v>23</v>
      </c>
      <c r="D5052" t="s">
        <v>5824</v>
      </c>
      <c r="F5052" t="s">
        <v>78</v>
      </c>
      <c r="G5052" t="s">
        <v>27</v>
      </c>
      <c r="H5052">
        <v>2</v>
      </c>
      <c r="I5052">
        <v>2</v>
      </c>
      <c r="J5052" t="s">
        <v>27</v>
      </c>
      <c r="K5052" t="s">
        <v>5302</v>
      </c>
      <c r="L5052" t="s">
        <v>5190</v>
      </c>
      <c r="M5052" t="s">
        <v>23</v>
      </c>
      <c r="N5052" t="s">
        <v>27</v>
      </c>
      <c r="O5052" t="s">
        <v>27</v>
      </c>
      <c r="P5052" t="s">
        <v>27</v>
      </c>
      <c r="Q5052" s="1">
        <v>40218.51666666667</v>
      </c>
      <c r="R5052" s="1">
        <v>40220.848611111112</v>
      </c>
      <c r="S5052" t="s">
        <v>27</v>
      </c>
      <c r="T5052" t="s">
        <v>27</v>
      </c>
      <c r="U5052" t="s">
        <v>27</v>
      </c>
    </row>
    <row r="5053" spans="1:21" x14ac:dyDescent="0.25">
      <c r="A5053" t="s">
        <v>21</v>
      </c>
      <c r="B5053" t="s">
        <v>5705</v>
      </c>
      <c r="C5053" t="s">
        <v>23</v>
      </c>
      <c r="D5053" t="s">
        <v>5706</v>
      </c>
      <c r="F5053" t="s">
        <v>78</v>
      </c>
      <c r="G5053" t="s">
        <v>27</v>
      </c>
      <c r="H5053">
        <v>2</v>
      </c>
      <c r="I5053">
        <v>2</v>
      </c>
      <c r="J5053" t="s">
        <v>27</v>
      </c>
      <c r="K5053" t="s">
        <v>5659</v>
      </c>
      <c r="L5053" t="s">
        <v>5185</v>
      </c>
      <c r="M5053" t="s">
        <v>23</v>
      </c>
      <c r="N5053" t="s">
        <v>27</v>
      </c>
      <c r="O5053" t="s">
        <v>27</v>
      </c>
      <c r="P5053" t="s">
        <v>27</v>
      </c>
      <c r="Q5053" s="1">
        <v>42691.524305555555</v>
      </c>
      <c r="R5053" s="1">
        <v>42761.599999999999</v>
      </c>
      <c r="S5053" t="s">
        <v>27</v>
      </c>
      <c r="T5053" t="s">
        <v>27</v>
      </c>
      <c r="U5053" t="s">
        <v>27</v>
      </c>
    </row>
    <row r="5054" spans="1:21" x14ac:dyDescent="0.25">
      <c r="A5054" t="s">
        <v>21</v>
      </c>
      <c r="B5054" t="s">
        <v>5835</v>
      </c>
      <c r="C5054" t="s">
        <v>23</v>
      </c>
      <c r="D5054" t="s">
        <v>4978</v>
      </c>
      <c r="F5054" t="s">
        <v>78</v>
      </c>
      <c r="G5054" t="s">
        <v>27</v>
      </c>
      <c r="H5054">
        <v>2</v>
      </c>
      <c r="I5054">
        <v>2</v>
      </c>
      <c r="J5054" t="s">
        <v>27</v>
      </c>
      <c r="K5054" t="s">
        <v>5418</v>
      </c>
      <c r="L5054" t="s">
        <v>5068</v>
      </c>
      <c r="M5054" t="s">
        <v>23</v>
      </c>
      <c r="N5054" t="s">
        <v>27</v>
      </c>
      <c r="O5054" t="s">
        <v>27</v>
      </c>
      <c r="P5054" t="s">
        <v>27</v>
      </c>
      <c r="Q5054" s="1">
        <v>41641.675000000003</v>
      </c>
      <c r="R5054" s="1">
        <v>42725.54583333333</v>
      </c>
      <c r="S5054" t="s">
        <v>27</v>
      </c>
      <c r="T5054" t="s">
        <v>27</v>
      </c>
      <c r="U5054" t="s">
        <v>27</v>
      </c>
    </row>
    <row r="5055" spans="1:21" x14ac:dyDescent="0.25">
      <c r="A5055" t="s">
        <v>21</v>
      </c>
      <c r="B5055" t="s">
        <v>5691</v>
      </c>
      <c r="C5055" t="s">
        <v>23</v>
      </c>
      <c r="D5055" t="s">
        <v>5692</v>
      </c>
      <c r="F5055" t="s">
        <v>78</v>
      </c>
      <c r="G5055" t="s">
        <v>27</v>
      </c>
      <c r="H5055">
        <v>2</v>
      </c>
      <c r="I5055">
        <v>2</v>
      </c>
      <c r="J5055" t="s">
        <v>27</v>
      </c>
      <c r="K5055" t="s">
        <v>5838</v>
      </c>
      <c r="L5055" t="s">
        <v>5839</v>
      </c>
      <c r="M5055" t="s">
        <v>23</v>
      </c>
      <c r="N5055" t="s">
        <v>27</v>
      </c>
      <c r="O5055" t="s">
        <v>27</v>
      </c>
      <c r="P5055" t="s">
        <v>27</v>
      </c>
      <c r="Q5055" s="1">
        <v>42620.677083333336</v>
      </c>
      <c r="R5055" s="1">
        <v>42629.611805555556</v>
      </c>
      <c r="S5055" t="s">
        <v>27</v>
      </c>
      <c r="T5055" t="s">
        <v>27</v>
      </c>
      <c r="U5055" t="s">
        <v>27</v>
      </c>
    </row>
    <row r="5056" spans="1:21" x14ac:dyDescent="0.25">
      <c r="A5056" t="s">
        <v>21</v>
      </c>
      <c r="B5056" t="s">
        <v>5709</v>
      </c>
      <c r="C5056" t="s">
        <v>23</v>
      </c>
      <c r="D5056" t="s">
        <v>5710</v>
      </c>
      <c r="F5056" t="s">
        <v>78</v>
      </c>
      <c r="G5056" t="s">
        <v>27</v>
      </c>
      <c r="H5056">
        <v>2</v>
      </c>
      <c r="I5056">
        <v>2</v>
      </c>
      <c r="J5056" t="s">
        <v>27</v>
      </c>
      <c r="K5056" t="s">
        <v>5187</v>
      </c>
      <c r="L5056" t="s">
        <v>5188</v>
      </c>
      <c r="M5056" t="s">
        <v>23</v>
      </c>
      <c r="N5056" t="s">
        <v>27</v>
      </c>
      <c r="O5056" t="s">
        <v>27</v>
      </c>
      <c r="P5056" t="s">
        <v>27</v>
      </c>
      <c r="Q5056" s="1">
        <v>42593.576388888891</v>
      </c>
      <c r="R5056" s="1">
        <v>42772.683333333334</v>
      </c>
      <c r="S5056" t="s">
        <v>27</v>
      </c>
      <c r="T5056" t="s">
        <v>27</v>
      </c>
      <c r="U5056" t="s">
        <v>27</v>
      </c>
    </row>
    <row r="5057" spans="1:21" x14ac:dyDescent="0.25">
      <c r="A5057" t="s">
        <v>21</v>
      </c>
      <c r="B5057" t="s">
        <v>5827</v>
      </c>
      <c r="C5057" t="s">
        <v>23</v>
      </c>
      <c r="D5057" t="s">
        <v>5828</v>
      </c>
      <c r="F5057" t="s">
        <v>78</v>
      </c>
      <c r="G5057" t="s">
        <v>27</v>
      </c>
      <c r="H5057">
        <v>2</v>
      </c>
      <c r="I5057">
        <v>2</v>
      </c>
      <c r="J5057" t="s">
        <v>27</v>
      </c>
      <c r="K5057" t="s">
        <v>5302</v>
      </c>
      <c r="L5057" t="s">
        <v>5190</v>
      </c>
      <c r="M5057" t="s">
        <v>23</v>
      </c>
      <c r="N5057" t="s">
        <v>27</v>
      </c>
      <c r="O5057" t="s">
        <v>27</v>
      </c>
      <c r="P5057" t="s">
        <v>27</v>
      </c>
      <c r="Q5057" s="1">
        <v>41165.457638888889</v>
      </c>
      <c r="R5057" s="1">
        <v>41579.436805555553</v>
      </c>
      <c r="S5057" t="s">
        <v>27</v>
      </c>
      <c r="T5057" t="s">
        <v>27</v>
      </c>
      <c r="U5057" t="s">
        <v>27</v>
      </c>
    </row>
    <row r="5058" spans="1:21" x14ac:dyDescent="0.25">
      <c r="A5058" t="s">
        <v>21</v>
      </c>
      <c r="B5058" t="s">
        <v>5817</v>
      </c>
      <c r="C5058" t="s">
        <v>23</v>
      </c>
      <c r="D5058" t="s">
        <v>5818</v>
      </c>
      <c r="F5058" t="s">
        <v>78</v>
      </c>
      <c r="G5058" t="s">
        <v>27</v>
      </c>
      <c r="H5058">
        <v>2</v>
      </c>
      <c r="I5058">
        <v>2</v>
      </c>
      <c r="J5058" t="s">
        <v>27</v>
      </c>
      <c r="K5058" t="s">
        <v>5306</v>
      </c>
      <c r="L5058" t="s">
        <v>5068</v>
      </c>
      <c r="M5058" t="s">
        <v>23</v>
      </c>
      <c r="N5058" t="s">
        <v>27</v>
      </c>
      <c r="O5058" t="s">
        <v>27</v>
      </c>
      <c r="P5058" t="s">
        <v>27</v>
      </c>
      <c r="Q5058" s="1">
        <v>42404.499305555553</v>
      </c>
      <c r="R5058" s="1">
        <v>42960.599305555559</v>
      </c>
      <c r="S5058" t="s">
        <v>27</v>
      </c>
      <c r="T5058" t="s">
        <v>27</v>
      </c>
      <c r="U5058" t="s">
        <v>27</v>
      </c>
    </row>
    <row r="5059" spans="1:21" x14ac:dyDescent="0.25">
      <c r="A5059" t="s">
        <v>21</v>
      </c>
      <c r="B5059" t="s">
        <v>5833</v>
      </c>
      <c r="C5059" t="s">
        <v>23</v>
      </c>
      <c r="D5059" t="s">
        <v>5834</v>
      </c>
      <c r="F5059" t="s">
        <v>78</v>
      </c>
      <c r="G5059" t="s">
        <v>27</v>
      </c>
      <c r="H5059">
        <v>2</v>
      </c>
      <c r="I5059">
        <v>2</v>
      </c>
      <c r="J5059" t="s">
        <v>27</v>
      </c>
      <c r="K5059" t="s">
        <v>5454</v>
      </c>
      <c r="L5059" t="s">
        <v>5453</v>
      </c>
      <c r="M5059" t="s">
        <v>23</v>
      </c>
      <c r="N5059" t="s">
        <v>27</v>
      </c>
      <c r="O5059" t="s">
        <v>27</v>
      </c>
      <c r="P5059" t="s">
        <v>27</v>
      </c>
      <c r="Q5059" s="1">
        <v>42340.675000000003</v>
      </c>
      <c r="R5059" s="1">
        <v>42452.631944444445</v>
      </c>
      <c r="S5059" t="s">
        <v>27</v>
      </c>
      <c r="T5059" t="s">
        <v>27</v>
      </c>
      <c r="U5059" t="s">
        <v>27</v>
      </c>
    </row>
    <row r="5060" spans="1:21" x14ac:dyDescent="0.25">
      <c r="A5060" t="s">
        <v>21</v>
      </c>
      <c r="B5060" t="s">
        <v>5709</v>
      </c>
      <c r="C5060" t="s">
        <v>23</v>
      </c>
      <c r="D5060" t="s">
        <v>5710</v>
      </c>
      <c r="F5060" t="s">
        <v>78</v>
      </c>
      <c r="G5060" t="s">
        <v>27</v>
      </c>
      <c r="H5060">
        <v>2</v>
      </c>
      <c r="I5060">
        <v>2</v>
      </c>
      <c r="J5060" t="s">
        <v>27</v>
      </c>
      <c r="K5060" t="s">
        <v>5378</v>
      </c>
      <c r="L5060" t="s">
        <v>5068</v>
      </c>
      <c r="M5060" t="s">
        <v>23</v>
      </c>
      <c r="N5060" t="s">
        <v>27</v>
      </c>
      <c r="O5060" t="s">
        <v>27</v>
      </c>
      <c r="P5060" t="s">
        <v>27</v>
      </c>
      <c r="Q5060" s="1">
        <v>40807.559027777781</v>
      </c>
      <c r="R5060" s="1">
        <v>41383.515972222223</v>
      </c>
      <c r="S5060" t="s">
        <v>27</v>
      </c>
      <c r="T5060" t="s">
        <v>27</v>
      </c>
      <c r="U5060" t="s">
        <v>27</v>
      </c>
    </row>
    <row r="5061" spans="1:21" x14ac:dyDescent="0.25">
      <c r="A5061" t="s">
        <v>21</v>
      </c>
      <c r="B5061" t="s">
        <v>5304</v>
      </c>
      <c r="C5061" t="s">
        <v>23</v>
      </c>
      <c r="D5061" t="s">
        <v>5305</v>
      </c>
      <c r="F5061" t="s">
        <v>78</v>
      </c>
      <c r="G5061" t="s">
        <v>27</v>
      </c>
      <c r="H5061">
        <v>2</v>
      </c>
      <c r="I5061">
        <v>2</v>
      </c>
      <c r="J5061" t="s">
        <v>27</v>
      </c>
      <c r="K5061" t="s">
        <v>5381</v>
      </c>
      <c r="L5061" t="s">
        <v>5068</v>
      </c>
      <c r="M5061" t="s">
        <v>23</v>
      </c>
      <c r="N5061" t="s">
        <v>27</v>
      </c>
      <c r="O5061" t="s">
        <v>27</v>
      </c>
      <c r="P5061" t="s">
        <v>27</v>
      </c>
      <c r="Q5061" s="1">
        <v>42593.685416666667</v>
      </c>
      <c r="R5061" s="1">
        <v>42600.474999999999</v>
      </c>
      <c r="S5061" t="s">
        <v>27</v>
      </c>
      <c r="T5061" t="s">
        <v>27</v>
      </c>
      <c r="U5061" t="s">
        <v>27</v>
      </c>
    </row>
    <row r="5062" spans="1:21" x14ac:dyDescent="0.25">
      <c r="A5062" t="s">
        <v>21</v>
      </c>
      <c r="B5062" t="s">
        <v>5709</v>
      </c>
      <c r="C5062" t="s">
        <v>23</v>
      </c>
      <c r="D5062" t="s">
        <v>5710</v>
      </c>
      <c r="F5062" t="s">
        <v>78</v>
      </c>
      <c r="G5062" t="s">
        <v>27</v>
      </c>
      <c r="H5062">
        <v>2</v>
      </c>
      <c r="I5062">
        <v>2</v>
      </c>
      <c r="J5062" t="s">
        <v>27</v>
      </c>
      <c r="K5062" t="s">
        <v>5306</v>
      </c>
      <c r="L5062" t="s">
        <v>5068</v>
      </c>
      <c r="M5062" t="s">
        <v>23</v>
      </c>
      <c r="N5062" t="s">
        <v>27</v>
      </c>
      <c r="O5062" t="s">
        <v>27</v>
      </c>
      <c r="P5062" t="s">
        <v>27</v>
      </c>
      <c r="Q5062" s="1">
        <v>41444.567361111112</v>
      </c>
      <c r="R5062" s="1">
        <v>42390.662499999999</v>
      </c>
      <c r="S5062" t="s">
        <v>27</v>
      </c>
      <c r="T5062" t="s">
        <v>27</v>
      </c>
      <c r="U5062" t="s">
        <v>27</v>
      </c>
    </row>
    <row r="5063" spans="1:21" x14ac:dyDescent="0.25">
      <c r="A5063" t="s">
        <v>21</v>
      </c>
      <c r="B5063" t="s">
        <v>5769</v>
      </c>
      <c r="C5063" t="s">
        <v>23</v>
      </c>
      <c r="D5063" t="s">
        <v>5770</v>
      </c>
      <c r="F5063" t="s">
        <v>78</v>
      </c>
      <c r="G5063" t="s">
        <v>27</v>
      </c>
      <c r="H5063">
        <v>2</v>
      </c>
      <c r="I5063">
        <v>2</v>
      </c>
      <c r="J5063" t="s">
        <v>27</v>
      </c>
      <c r="K5063" t="s">
        <v>5259</v>
      </c>
      <c r="L5063" t="s">
        <v>5657</v>
      </c>
      <c r="M5063" t="s">
        <v>23</v>
      </c>
      <c r="N5063" t="s">
        <v>27</v>
      </c>
      <c r="O5063" t="s">
        <v>27</v>
      </c>
      <c r="P5063" t="s">
        <v>27</v>
      </c>
      <c r="Q5063" s="1">
        <v>40220.564583333333</v>
      </c>
      <c r="R5063" s="1">
        <v>40384.454861111109</v>
      </c>
      <c r="S5063" t="s">
        <v>27</v>
      </c>
      <c r="T5063" t="s">
        <v>27</v>
      </c>
      <c r="U5063" t="s">
        <v>27</v>
      </c>
    </row>
    <row r="5064" spans="1:21" x14ac:dyDescent="0.25">
      <c r="A5064" t="s">
        <v>21</v>
      </c>
      <c r="B5064" t="s">
        <v>5771</v>
      </c>
      <c r="C5064" t="s">
        <v>23</v>
      </c>
      <c r="D5064" t="s">
        <v>5772</v>
      </c>
      <c r="F5064" t="s">
        <v>78</v>
      </c>
      <c r="G5064" t="s">
        <v>27</v>
      </c>
      <c r="H5064">
        <v>2</v>
      </c>
      <c r="I5064">
        <v>2</v>
      </c>
      <c r="J5064" t="s">
        <v>27</v>
      </c>
      <c r="K5064" t="s">
        <v>5035</v>
      </c>
      <c r="L5064" t="s">
        <v>5113</v>
      </c>
      <c r="M5064" t="s">
        <v>23</v>
      </c>
      <c r="N5064" t="s">
        <v>27</v>
      </c>
      <c r="O5064" t="s">
        <v>27</v>
      </c>
      <c r="P5064" t="s">
        <v>27</v>
      </c>
      <c r="Q5064" s="1">
        <v>42181.497916666667</v>
      </c>
      <c r="R5064" s="1">
        <v>42819.538888888892</v>
      </c>
      <c r="S5064" t="s">
        <v>27</v>
      </c>
      <c r="T5064" t="s">
        <v>27</v>
      </c>
      <c r="U5064" t="s">
        <v>27</v>
      </c>
    </row>
    <row r="5065" spans="1:21" x14ac:dyDescent="0.25">
      <c r="A5065" t="s">
        <v>21</v>
      </c>
      <c r="B5065" t="s">
        <v>5773</v>
      </c>
      <c r="C5065" t="s">
        <v>23</v>
      </c>
      <c r="D5065" t="s">
        <v>5774</v>
      </c>
      <c r="F5065" t="s">
        <v>78</v>
      </c>
      <c r="G5065" t="s">
        <v>27</v>
      </c>
      <c r="H5065">
        <v>2</v>
      </c>
      <c r="I5065">
        <v>2</v>
      </c>
      <c r="J5065" t="s">
        <v>27</v>
      </c>
      <c r="K5065" t="s">
        <v>5381</v>
      </c>
      <c r="L5065" t="s">
        <v>5068</v>
      </c>
      <c r="M5065" t="s">
        <v>23</v>
      </c>
      <c r="N5065" t="s">
        <v>27</v>
      </c>
      <c r="O5065" t="s">
        <v>27</v>
      </c>
      <c r="P5065" t="s">
        <v>27</v>
      </c>
      <c r="Q5065" s="1">
        <v>42593.685416666667</v>
      </c>
      <c r="R5065" s="1">
        <v>42600.474999999999</v>
      </c>
      <c r="S5065" t="s">
        <v>27</v>
      </c>
      <c r="T5065" t="s">
        <v>27</v>
      </c>
      <c r="U5065" t="s">
        <v>27</v>
      </c>
    </row>
    <row r="5066" spans="1:21" x14ac:dyDescent="0.25">
      <c r="A5066" t="s">
        <v>21</v>
      </c>
      <c r="B5066" t="s">
        <v>5575</v>
      </c>
      <c r="C5066" t="s">
        <v>23</v>
      </c>
      <c r="D5066" t="s">
        <v>5576</v>
      </c>
      <c r="F5066" t="s">
        <v>78</v>
      </c>
      <c r="G5066" t="s">
        <v>27</v>
      </c>
      <c r="H5066">
        <v>2</v>
      </c>
      <c r="I5066">
        <v>2</v>
      </c>
      <c r="J5066" t="s">
        <v>27</v>
      </c>
      <c r="K5066" t="s">
        <v>5069</v>
      </c>
      <c r="L5066" t="s">
        <v>5070</v>
      </c>
      <c r="M5066" t="s">
        <v>23</v>
      </c>
      <c r="N5066" t="s">
        <v>27</v>
      </c>
      <c r="O5066" t="s">
        <v>27</v>
      </c>
      <c r="P5066" t="s">
        <v>27</v>
      </c>
      <c r="Q5066" s="1">
        <v>42404.445833333331</v>
      </c>
      <c r="R5066" s="1">
        <v>42472.646527777775</v>
      </c>
      <c r="S5066" t="s">
        <v>27</v>
      </c>
      <c r="T5066" t="s">
        <v>27</v>
      </c>
      <c r="U5066" t="s">
        <v>27</v>
      </c>
    </row>
    <row r="5067" spans="1:21" x14ac:dyDescent="0.25">
      <c r="A5067" t="s">
        <v>21</v>
      </c>
      <c r="B5067" t="s">
        <v>5756</v>
      </c>
      <c r="C5067" t="s">
        <v>23</v>
      </c>
      <c r="D5067" t="s">
        <v>5757</v>
      </c>
      <c r="F5067" t="s">
        <v>78</v>
      </c>
      <c r="G5067" t="s">
        <v>27</v>
      </c>
      <c r="H5067">
        <v>2</v>
      </c>
      <c r="I5067">
        <v>2</v>
      </c>
      <c r="J5067" t="s">
        <v>27</v>
      </c>
      <c r="K5067" t="s">
        <v>5418</v>
      </c>
      <c r="L5067" t="s">
        <v>5068</v>
      </c>
      <c r="M5067" t="s">
        <v>23</v>
      </c>
      <c r="N5067" t="s">
        <v>27</v>
      </c>
      <c r="O5067" t="s">
        <v>27</v>
      </c>
      <c r="P5067" t="s">
        <v>27</v>
      </c>
      <c r="Q5067" s="1">
        <v>41739.674305555556</v>
      </c>
      <c r="R5067" s="1">
        <v>42608.420138888891</v>
      </c>
      <c r="S5067" t="s">
        <v>27</v>
      </c>
      <c r="T5067" t="s">
        <v>27</v>
      </c>
      <c r="U5067" t="s">
        <v>27</v>
      </c>
    </row>
    <row r="5068" spans="1:21" x14ac:dyDescent="0.25">
      <c r="A5068" t="s">
        <v>21</v>
      </c>
      <c r="B5068" t="s">
        <v>5804</v>
      </c>
      <c r="C5068" t="s">
        <v>23</v>
      </c>
      <c r="D5068" t="s">
        <v>5805</v>
      </c>
      <c r="F5068" t="s">
        <v>78</v>
      </c>
      <c r="G5068" t="s">
        <v>27</v>
      </c>
      <c r="H5068">
        <v>2</v>
      </c>
      <c r="I5068">
        <v>2</v>
      </c>
      <c r="J5068" t="s">
        <v>27</v>
      </c>
      <c r="K5068" t="s">
        <v>5155</v>
      </c>
      <c r="L5068" t="s">
        <v>5068</v>
      </c>
      <c r="M5068" t="s">
        <v>23</v>
      </c>
      <c r="N5068" t="s">
        <v>27</v>
      </c>
      <c r="O5068" t="s">
        <v>27</v>
      </c>
      <c r="P5068" t="s">
        <v>27</v>
      </c>
      <c r="Q5068" s="1">
        <v>42448.724305555559</v>
      </c>
      <c r="R5068" s="1">
        <v>42482.705555555556</v>
      </c>
      <c r="S5068" t="s">
        <v>27</v>
      </c>
      <c r="T5068" t="s">
        <v>27</v>
      </c>
      <c r="U5068" t="s">
        <v>27</v>
      </c>
    </row>
    <row r="5069" spans="1:21" x14ac:dyDescent="0.25">
      <c r="A5069" t="s">
        <v>21</v>
      </c>
      <c r="B5069" t="s">
        <v>5817</v>
      </c>
      <c r="C5069" t="s">
        <v>23</v>
      </c>
      <c r="D5069" t="s">
        <v>5818</v>
      </c>
      <c r="F5069" t="s">
        <v>78</v>
      </c>
      <c r="G5069" t="s">
        <v>27</v>
      </c>
      <c r="H5069">
        <v>2</v>
      </c>
      <c r="I5069">
        <v>2</v>
      </c>
      <c r="J5069" t="s">
        <v>27</v>
      </c>
      <c r="K5069" t="s">
        <v>5381</v>
      </c>
      <c r="L5069" t="s">
        <v>5068</v>
      </c>
      <c r="M5069" t="s">
        <v>23</v>
      </c>
      <c r="N5069" t="s">
        <v>27</v>
      </c>
      <c r="O5069" t="s">
        <v>27</v>
      </c>
      <c r="P5069" t="s">
        <v>27</v>
      </c>
      <c r="Q5069" s="1">
        <v>42593.685416666667</v>
      </c>
      <c r="R5069" s="1">
        <v>42600.474999999999</v>
      </c>
      <c r="S5069" t="s">
        <v>27</v>
      </c>
      <c r="T5069" t="s">
        <v>27</v>
      </c>
      <c r="U5069" t="s">
        <v>27</v>
      </c>
    </row>
    <row r="5070" spans="1:21" x14ac:dyDescent="0.25">
      <c r="A5070" t="s">
        <v>21</v>
      </c>
      <c r="B5070" t="s">
        <v>5304</v>
      </c>
      <c r="C5070" t="s">
        <v>23</v>
      </c>
      <c r="D5070" t="s">
        <v>5305</v>
      </c>
      <c r="F5070" t="s">
        <v>78</v>
      </c>
      <c r="G5070" t="s">
        <v>27</v>
      </c>
      <c r="H5070">
        <v>2</v>
      </c>
      <c r="I5070">
        <v>2</v>
      </c>
      <c r="J5070" t="s">
        <v>27</v>
      </c>
      <c r="K5070" t="s">
        <v>5302</v>
      </c>
      <c r="L5070" t="s">
        <v>5190</v>
      </c>
      <c r="M5070" t="s">
        <v>23</v>
      </c>
      <c r="N5070" t="s">
        <v>27</v>
      </c>
      <c r="O5070" t="s">
        <v>27</v>
      </c>
      <c r="P5070" t="s">
        <v>27</v>
      </c>
      <c r="Q5070" s="1">
        <v>39786.594444444447</v>
      </c>
      <c r="R5070" s="1">
        <v>39821.506249999999</v>
      </c>
      <c r="S5070" t="s">
        <v>27</v>
      </c>
      <c r="T5070" t="s">
        <v>27</v>
      </c>
      <c r="U5070" t="s">
        <v>27</v>
      </c>
    </row>
    <row r="5071" spans="1:21" x14ac:dyDescent="0.25">
      <c r="A5071" t="s">
        <v>21</v>
      </c>
      <c r="B5071" t="s">
        <v>5646</v>
      </c>
      <c r="C5071" t="s">
        <v>23</v>
      </c>
      <c r="D5071" t="s">
        <v>5647</v>
      </c>
      <c r="F5071" t="s">
        <v>78</v>
      </c>
      <c r="G5071" t="s">
        <v>27</v>
      </c>
      <c r="H5071">
        <v>2</v>
      </c>
      <c r="I5071">
        <v>2</v>
      </c>
      <c r="J5071" t="s">
        <v>27</v>
      </c>
      <c r="K5071" t="s">
        <v>5378</v>
      </c>
      <c r="L5071" t="s">
        <v>5299</v>
      </c>
      <c r="M5071" t="s">
        <v>23</v>
      </c>
      <c r="N5071" t="s">
        <v>27</v>
      </c>
      <c r="O5071" t="s">
        <v>27</v>
      </c>
      <c r="P5071" t="s">
        <v>27</v>
      </c>
      <c r="Q5071" s="1">
        <v>41045.699999999997</v>
      </c>
      <c r="R5071" s="1">
        <v>41143.623611111114</v>
      </c>
      <c r="S5071" t="s">
        <v>27</v>
      </c>
      <c r="T5071" t="s">
        <v>27</v>
      </c>
      <c r="U5071" t="s">
        <v>27</v>
      </c>
    </row>
    <row r="5072" spans="1:21" x14ac:dyDescent="0.25">
      <c r="A5072" t="s">
        <v>21</v>
      </c>
      <c r="B5072" t="s">
        <v>5709</v>
      </c>
      <c r="C5072" t="s">
        <v>23</v>
      </c>
      <c r="D5072" t="s">
        <v>5710</v>
      </c>
      <c r="F5072" t="s">
        <v>78</v>
      </c>
      <c r="G5072" t="s">
        <v>27</v>
      </c>
      <c r="H5072">
        <v>2</v>
      </c>
      <c r="I5072">
        <v>2</v>
      </c>
      <c r="J5072" t="s">
        <v>27</v>
      </c>
      <c r="K5072" t="s">
        <v>5362</v>
      </c>
      <c r="L5072" t="s">
        <v>5363</v>
      </c>
      <c r="M5072" t="s">
        <v>23</v>
      </c>
      <c r="N5072" t="s">
        <v>27</v>
      </c>
      <c r="O5072" t="s">
        <v>27</v>
      </c>
      <c r="P5072" t="s">
        <v>27</v>
      </c>
      <c r="Q5072" s="1">
        <v>42836.525694444441</v>
      </c>
      <c r="R5072" s="1">
        <v>42836.689583333333</v>
      </c>
      <c r="S5072" t="s">
        <v>27</v>
      </c>
      <c r="T5072" t="s">
        <v>27</v>
      </c>
      <c r="U5072" t="s">
        <v>27</v>
      </c>
    </row>
    <row r="5073" spans="1:21" x14ac:dyDescent="0.25">
      <c r="A5073" t="s">
        <v>21</v>
      </c>
      <c r="B5073" t="s">
        <v>5644</v>
      </c>
      <c r="C5073" t="s">
        <v>23</v>
      </c>
      <c r="D5073" t="s">
        <v>5645</v>
      </c>
      <c r="F5073" t="s">
        <v>78</v>
      </c>
      <c r="G5073" t="s">
        <v>27</v>
      </c>
      <c r="H5073">
        <v>2</v>
      </c>
      <c r="I5073">
        <v>2</v>
      </c>
      <c r="J5073" t="s">
        <v>27</v>
      </c>
      <c r="K5073" t="s">
        <v>5343</v>
      </c>
      <c r="L5073" t="s">
        <v>5344</v>
      </c>
      <c r="M5073" t="s">
        <v>23</v>
      </c>
      <c r="N5073" t="s">
        <v>27</v>
      </c>
      <c r="O5073" t="s">
        <v>27</v>
      </c>
      <c r="P5073" t="s">
        <v>27</v>
      </c>
      <c r="Q5073" s="1">
        <v>39959.633333333331</v>
      </c>
      <c r="R5073" s="1">
        <v>40744.647916666669</v>
      </c>
      <c r="S5073" t="s">
        <v>27</v>
      </c>
      <c r="T5073" t="s">
        <v>27</v>
      </c>
      <c r="U5073" t="s">
        <v>27</v>
      </c>
    </row>
    <row r="5074" spans="1:21" x14ac:dyDescent="0.25">
      <c r="A5074" t="s">
        <v>21</v>
      </c>
      <c r="B5074" t="s">
        <v>4994</v>
      </c>
      <c r="C5074" t="s">
        <v>23</v>
      </c>
      <c r="D5074" t="s">
        <v>4995</v>
      </c>
      <c r="F5074" t="s">
        <v>78</v>
      </c>
      <c r="G5074" t="s">
        <v>27</v>
      </c>
      <c r="H5074">
        <v>2</v>
      </c>
      <c r="I5074">
        <v>2</v>
      </c>
      <c r="J5074" t="s">
        <v>27</v>
      </c>
      <c r="K5074" t="s">
        <v>5688</v>
      </c>
      <c r="L5074" t="s">
        <v>5072</v>
      </c>
      <c r="M5074" t="s">
        <v>23</v>
      </c>
      <c r="N5074" t="s">
        <v>27</v>
      </c>
      <c r="O5074" t="s">
        <v>27</v>
      </c>
      <c r="P5074" t="s">
        <v>27</v>
      </c>
      <c r="Q5074" s="1">
        <v>41835.550694444442</v>
      </c>
      <c r="R5074" s="1">
        <v>42846.38958333333</v>
      </c>
      <c r="S5074" t="s">
        <v>27</v>
      </c>
      <c r="T5074" t="s">
        <v>27</v>
      </c>
      <c r="U5074" t="s">
        <v>27</v>
      </c>
    </row>
    <row r="5075" spans="1:21" x14ac:dyDescent="0.25">
      <c r="A5075" t="s">
        <v>21</v>
      </c>
      <c r="B5075" t="s">
        <v>5385</v>
      </c>
      <c r="C5075" t="s">
        <v>23</v>
      </c>
      <c r="D5075" t="s">
        <v>5386</v>
      </c>
      <c r="F5075" t="s">
        <v>78</v>
      </c>
      <c r="G5075" t="s">
        <v>27</v>
      </c>
      <c r="H5075">
        <v>2</v>
      </c>
      <c r="I5075">
        <v>2</v>
      </c>
      <c r="J5075" t="s">
        <v>27</v>
      </c>
      <c r="K5075" t="s">
        <v>5067</v>
      </c>
      <c r="L5075" t="s">
        <v>5068</v>
      </c>
      <c r="M5075" t="s">
        <v>23</v>
      </c>
      <c r="N5075" t="s">
        <v>27</v>
      </c>
      <c r="O5075" t="s">
        <v>27</v>
      </c>
      <c r="P5075" t="s">
        <v>27</v>
      </c>
      <c r="Q5075" s="1">
        <v>41831.503472222219</v>
      </c>
      <c r="R5075" s="1">
        <v>42343.839583333334</v>
      </c>
      <c r="S5075" t="s">
        <v>27</v>
      </c>
      <c r="T5075" t="s">
        <v>27</v>
      </c>
      <c r="U5075" t="s">
        <v>27</v>
      </c>
    </row>
    <row r="5076" spans="1:21" x14ac:dyDescent="0.25">
      <c r="A5076" t="s">
        <v>21</v>
      </c>
      <c r="B5076" t="s">
        <v>5707</v>
      </c>
      <c r="C5076" t="s">
        <v>23</v>
      </c>
      <c r="D5076" t="s">
        <v>5708</v>
      </c>
      <c r="F5076" t="s">
        <v>78</v>
      </c>
      <c r="G5076" t="s">
        <v>27</v>
      </c>
      <c r="H5076">
        <v>2</v>
      </c>
      <c r="I5076">
        <v>2</v>
      </c>
      <c r="J5076" t="s">
        <v>27</v>
      </c>
      <c r="K5076" t="s">
        <v>5302</v>
      </c>
      <c r="L5076" t="s">
        <v>5190</v>
      </c>
      <c r="M5076" t="s">
        <v>23</v>
      </c>
      <c r="N5076" t="s">
        <v>27</v>
      </c>
      <c r="O5076" t="s">
        <v>27</v>
      </c>
      <c r="P5076" t="s">
        <v>27</v>
      </c>
      <c r="Q5076" s="1">
        <v>39786.594444444447</v>
      </c>
      <c r="R5076" s="1">
        <v>39821.506249999999</v>
      </c>
      <c r="S5076" t="s">
        <v>27</v>
      </c>
      <c r="T5076" t="s">
        <v>27</v>
      </c>
      <c r="U5076" t="s">
        <v>27</v>
      </c>
    </row>
    <row r="5077" spans="1:21" x14ac:dyDescent="0.25">
      <c r="A5077" t="s">
        <v>21</v>
      </c>
      <c r="B5077" t="s">
        <v>5756</v>
      </c>
      <c r="C5077" t="s">
        <v>23</v>
      </c>
      <c r="D5077" t="s">
        <v>5757</v>
      </c>
      <c r="F5077" t="s">
        <v>78</v>
      </c>
      <c r="G5077" t="s">
        <v>27</v>
      </c>
      <c r="H5077">
        <v>2</v>
      </c>
      <c r="I5077">
        <v>2</v>
      </c>
      <c r="J5077" t="s">
        <v>27</v>
      </c>
      <c r="K5077" t="s">
        <v>5493</v>
      </c>
      <c r="L5077" t="s">
        <v>5494</v>
      </c>
      <c r="M5077" t="s">
        <v>23</v>
      </c>
      <c r="N5077" t="s">
        <v>27</v>
      </c>
      <c r="O5077" t="s">
        <v>27</v>
      </c>
      <c r="P5077" t="s">
        <v>27</v>
      </c>
      <c r="Q5077" s="1">
        <v>41782.431944444441</v>
      </c>
      <c r="R5077" s="1">
        <v>41838.559027777781</v>
      </c>
      <c r="S5077" t="s">
        <v>27</v>
      </c>
      <c r="T5077" t="s">
        <v>27</v>
      </c>
      <c r="U5077" t="s">
        <v>27</v>
      </c>
    </row>
    <row r="5078" spans="1:21" x14ac:dyDescent="0.25">
      <c r="A5078" t="s">
        <v>21</v>
      </c>
      <c r="B5078" t="s">
        <v>5771</v>
      </c>
      <c r="C5078" t="s">
        <v>23</v>
      </c>
      <c r="D5078" t="s">
        <v>5772</v>
      </c>
      <c r="F5078" t="s">
        <v>78</v>
      </c>
      <c r="G5078" t="s">
        <v>27</v>
      </c>
      <c r="H5078">
        <v>2</v>
      </c>
      <c r="I5078">
        <v>2</v>
      </c>
      <c r="J5078" t="s">
        <v>27</v>
      </c>
      <c r="K5078" t="s">
        <v>5381</v>
      </c>
      <c r="L5078" t="s">
        <v>5068</v>
      </c>
      <c r="M5078" t="s">
        <v>23</v>
      </c>
      <c r="N5078" t="s">
        <v>27</v>
      </c>
      <c r="O5078" t="s">
        <v>27</v>
      </c>
      <c r="P5078" t="s">
        <v>27</v>
      </c>
      <c r="Q5078" s="1">
        <v>42593.685416666667</v>
      </c>
      <c r="R5078" s="1">
        <v>42600.474999999999</v>
      </c>
      <c r="S5078" t="s">
        <v>27</v>
      </c>
      <c r="T5078" t="s">
        <v>27</v>
      </c>
      <c r="U5078" t="s">
        <v>27</v>
      </c>
    </row>
    <row r="5079" spans="1:21" x14ac:dyDescent="0.25">
      <c r="A5079" t="s">
        <v>21</v>
      </c>
      <c r="B5079" t="s">
        <v>5780</v>
      </c>
      <c r="C5079" t="s">
        <v>23</v>
      </c>
      <c r="D5079" t="s">
        <v>5781</v>
      </c>
      <c r="F5079" t="s">
        <v>78</v>
      </c>
      <c r="G5079" t="s">
        <v>27</v>
      </c>
      <c r="H5079">
        <v>1</v>
      </c>
      <c r="I5079">
        <v>2</v>
      </c>
      <c r="J5079" t="s">
        <v>27</v>
      </c>
      <c r="K5079" t="s">
        <v>5446</v>
      </c>
      <c r="L5079" t="s">
        <v>5447</v>
      </c>
      <c r="M5079" t="s">
        <v>23</v>
      </c>
      <c r="N5079" t="s">
        <v>27</v>
      </c>
      <c r="O5079" t="s">
        <v>27</v>
      </c>
      <c r="P5079" t="s">
        <v>27</v>
      </c>
      <c r="Q5079" s="1">
        <v>42293.600694444445</v>
      </c>
      <c r="R5079" s="1">
        <v>42874.495833333334</v>
      </c>
      <c r="S5079" t="s">
        <v>27</v>
      </c>
      <c r="T5079" t="s">
        <v>27</v>
      </c>
      <c r="U5079" t="s">
        <v>27</v>
      </c>
    </row>
    <row r="5080" spans="1:21" x14ac:dyDescent="0.25">
      <c r="A5080" t="s">
        <v>21</v>
      </c>
      <c r="B5080" t="s">
        <v>5780</v>
      </c>
      <c r="C5080" t="s">
        <v>23</v>
      </c>
      <c r="D5080" t="s">
        <v>5781</v>
      </c>
      <c r="F5080" t="s">
        <v>78</v>
      </c>
      <c r="G5080" t="s">
        <v>27</v>
      </c>
      <c r="H5080">
        <v>2</v>
      </c>
      <c r="I5080">
        <v>2</v>
      </c>
      <c r="J5080" t="s">
        <v>27</v>
      </c>
      <c r="K5080" t="s">
        <v>5454</v>
      </c>
      <c r="L5080" t="s">
        <v>5453</v>
      </c>
      <c r="M5080" t="s">
        <v>23</v>
      </c>
      <c r="N5080" t="s">
        <v>27</v>
      </c>
      <c r="O5080" t="s">
        <v>27</v>
      </c>
      <c r="P5080" t="s">
        <v>27</v>
      </c>
      <c r="Q5080" s="1">
        <v>42508.591666666667</v>
      </c>
      <c r="R5080" s="1">
        <v>42698.663888888892</v>
      </c>
      <c r="S5080" t="s">
        <v>27</v>
      </c>
      <c r="T5080" t="s">
        <v>27</v>
      </c>
      <c r="U5080" t="s">
        <v>27</v>
      </c>
    </row>
    <row r="5081" spans="1:21" x14ac:dyDescent="0.25">
      <c r="A5081" t="s">
        <v>21</v>
      </c>
      <c r="B5081" t="s">
        <v>5868</v>
      </c>
      <c r="C5081" t="s">
        <v>23</v>
      </c>
      <c r="D5081" t="s">
        <v>5779</v>
      </c>
      <c r="F5081" t="s">
        <v>78</v>
      </c>
      <c r="G5081" t="s">
        <v>27</v>
      </c>
      <c r="H5081">
        <v>2</v>
      </c>
      <c r="I5081">
        <v>2</v>
      </c>
      <c r="J5081" t="s">
        <v>27</v>
      </c>
      <c r="K5081" t="s">
        <v>5606</v>
      </c>
      <c r="L5081" t="s">
        <v>5453</v>
      </c>
      <c r="M5081" t="s">
        <v>23</v>
      </c>
      <c r="N5081" t="s">
        <v>27</v>
      </c>
      <c r="O5081" t="s">
        <v>27</v>
      </c>
      <c r="P5081" t="s">
        <v>27</v>
      </c>
      <c r="Q5081" s="1">
        <v>39779.523611111108</v>
      </c>
      <c r="R5081" s="1">
        <v>40217.539583333331</v>
      </c>
      <c r="S5081" t="s">
        <v>27</v>
      </c>
      <c r="T5081" t="s">
        <v>27</v>
      </c>
      <c r="U5081" t="s">
        <v>27</v>
      </c>
    </row>
    <row r="5082" spans="1:21" x14ac:dyDescent="0.25">
      <c r="A5082" t="s">
        <v>21</v>
      </c>
      <c r="B5082" t="s">
        <v>5780</v>
      </c>
      <c r="C5082" t="s">
        <v>23</v>
      </c>
      <c r="D5082" t="s">
        <v>5781</v>
      </c>
      <c r="F5082" t="s">
        <v>78</v>
      </c>
      <c r="G5082" t="s">
        <v>27</v>
      </c>
      <c r="H5082">
        <v>1</v>
      </c>
      <c r="I5082">
        <v>2</v>
      </c>
      <c r="J5082" t="s">
        <v>27</v>
      </c>
      <c r="K5082" t="s">
        <v>5418</v>
      </c>
      <c r="L5082" t="s">
        <v>5068</v>
      </c>
      <c r="M5082" t="s">
        <v>23</v>
      </c>
      <c r="N5082" t="s">
        <v>27</v>
      </c>
      <c r="O5082" t="s">
        <v>27</v>
      </c>
      <c r="P5082" t="s">
        <v>27</v>
      </c>
      <c r="Q5082" s="1">
        <v>42725.54583333333</v>
      </c>
      <c r="R5082" s="1">
        <v>42725.54583333333</v>
      </c>
      <c r="S5082" t="s">
        <v>27</v>
      </c>
      <c r="T5082" t="s">
        <v>27</v>
      </c>
      <c r="U5082" t="s">
        <v>27</v>
      </c>
    </row>
    <row r="5083" spans="1:21" x14ac:dyDescent="0.25">
      <c r="A5083" t="s">
        <v>21</v>
      </c>
      <c r="B5083" t="s">
        <v>5829</v>
      </c>
      <c r="C5083" t="s">
        <v>23</v>
      </c>
      <c r="D5083" t="s">
        <v>5830</v>
      </c>
      <c r="F5083" t="s">
        <v>78</v>
      </c>
      <c r="G5083" t="s">
        <v>27</v>
      </c>
      <c r="H5083">
        <v>2</v>
      </c>
      <c r="I5083">
        <v>2</v>
      </c>
      <c r="J5083" t="s">
        <v>27</v>
      </c>
      <c r="K5083" t="s">
        <v>5362</v>
      </c>
      <c r="L5083" t="s">
        <v>5363</v>
      </c>
      <c r="M5083" t="s">
        <v>23</v>
      </c>
      <c r="N5083" t="s">
        <v>27</v>
      </c>
      <c r="O5083" t="s">
        <v>27</v>
      </c>
      <c r="P5083" t="s">
        <v>27</v>
      </c>
      <c r="Q5083" s="1">
        <v>42836.525694444441</v>
      </c>
      <c r="R5083" s="1">
        <v>42836.689583333333</v>
      </c>
      <c r="S5083" t="s">
        <v>27</v>
      </c>
      <c r="T5083" t="s">
        <v>27</v>
      </c>
      <c r="U5083" t="s">
        <v>27</v>
      </c>
    </row>
    <row r="5084" spans="1:21" x14ac:dyDescent="0.25">
      <c r="A5084" t="s">
        <v>21</v>
      </c>
      <c r="B5084" t="s">
        <v>5819</v>
      </c>
      <c r="C5084" t="s">
        <v>23</v>
      </c>
      <c r="D5084" t="s">
        <v>5820</v>
      </c>
      <c r="F5084" t="s">
        <v>78</v>
      </c>
      <c r="G5084" t="s">
        <v>27</v>
      </c>
      <c r="H5084">
        <v>2</v>
      </c>
      <c r="I5084">
        <v>2</v>
      </c>
      <c r="J5084" t="s">
        <v>27</v>
      </c>
      <c r="K5084" t="s">
        <v>5497</v>
      </c>
      <c r="L5084" t="s">
        <v>5299</v>
      </c>
      <c r="M5084" t="s">
        <v>23</v>
      </c>
      <c r="N5084" t="s">
        <v>27</v>
      </c>
      <c r="O5084" t="s">
        <v>27</v>
      </c>
      <c r="P5084" t="s">
        <v>27</v>
      </c>
      <c r="Q5084" s="1">
        <v>41248.511805555558</v>
      </c>
      <c r="R5084" s="1">
        <v>41623.53125</v>
      </c>
      <c r="S5084" t="s">
        <v>27</v>
      </c>
      <c r="T5084" t="s">
        <v>27</v>
      </c>
      <c r="U5084" t="s">
        <v>27</v>
      </c>
    </row>
    <row r="5085" spans="1:21" x14ac:dyDescent="0.25">
      <c r="A5085" t="s">
        <v>21</v>
      </c>
      <c r="B5085" t="s">
        <v>5191</v>
      </c>
      <c r="C5085" t="s">
        <v>23</v>
      </c>
      <c r="D5085" t="s">
        <v>5192</v>
      </c>
      <c r="F5085" t="s">
        <v>78</v>
      </c>
      <c r="G5085" t="s">
        <v>27</v>
      </c>
      <c r="H5085">
        <v>2</v>
      </c>
      <c r="I5085">
        <v>2</v>
      </c>
      <c r="J5085" t="s">
        <v>27</v>
      </c>
      <c r="K5085" t="s">
        <v>5838</v>
      </c>
      <c r="L5085" t="s">
        <v>5839</v>
      </c>
      <c r="M5085" t="s">
        <v>23</v>
      </c>
      <c r="N5085" t="s">
        <v>27</v>
      </c>
      <c r="O5085" t="s">
        <v>27</v>
      </c>
      <c r="P5085" t="s">
        <v>27</v>
      </c>
      <c r="Q5085" s="1">
        <v>42620.677083333336</v>
      </c>
      <c r="R5085" s="1">
        <v>42629.611805555556</v>
      </c>
      <c r="S5085" t="s">
        <v>27</v>
      </c>
      <c r="T5085" t="s">
        <v>27</v>
      </c>
      <c r="U5085" t="s">
        <v>27</v>
      </c>
    </row>
    <row r="5086" spans="1:21" x14ac:dyDescent="0.25">
      <c r="A5086" t="s">
        <v>21</v>
      </c>
      <c r="B5086" t="s">
        <v>5304</v>
      </c>
      <c r="C5086" t="s">
        <v>23</v>
      </c>
      <c r="D5086" t="s">
        <v>5305</v>
      </c>
      <c r="F5086" t="s">
        <v>78</v>
      </c>
      <c r="G5086" t="s">
        <v>27</v>
      </c>
      <c r="H5086">
        <v>2</v>
      </c>
      <c r="I5086">
        <v>2</v>
      </c>
      <c r="J5086" t="s">
        <v>27</v>
      </c>
      <c r="K5086" t="s">
        <v>5639</v>
      </c>
      <c r="L5086" t="s">
        <v>5113</v>
      </c>
      <c r="M5086" t="s">
        <v>23</v>
      </c>
      <c r="N5086" t="s">
        <v>27</v>
      </c>
      <c r="O5086" t="s">
        <v>27</v>
      </c>
      <c r="P5086" t="s">
        <v>27</v>
      </c>
      <c r="Q5086" s="1">
        <v>42301.57916666667</v>
      </c>
      <c r="R5086" s="1">
        <v>42811.666666666664</v>
      </c>
      <c r="S5086" t="s">
        <v>27</v>
      </c>
      <c r="T5086" t="s">
        <v>27</v>
      </c>
      <c r="U5086" t="s">
        <v>27</v>
      </c>
    </row>
    <row r="5087" spans="1:21" x14ac:dyDescent="0.25">
      <c r="A5087" t="s">
        <v>21</v>
      </c>
      <c r="B5087" t="s">
        <v>5382</v>
      </c>
      <c r="C5087" t="s">
        <v>23</v>
      </c>
      <c r="D5087" t="s">
        <v>5383</v>
      </c>
      <c r="F5087" t="s">
        <v>78</v>
      </c>
      <c r="G5087" t="s">
        <v>27</v>
      </c>
      <c r="H5087">
        <v>2</v>
      </c>
      <c r="I5087">
        <v>2</v>
      </c>
      <c r="J5087" t="s">
        <v>27</v>
      </c>
      <c r="K5087" t="s">
        <v>5659</v>
      </c>
      <c r="L5087" t="s">
        <v>5185</v>
      </c>
      <c r="M5087" t="s">
        <v>23</v>
      </c>
      <c r="N5087" t="s">
        <v>27</v>
      </c>
      <c r="O5087" t="s">
        <v>27</v>
      </c>
      <c r="P5087" t="s">
        <v>27</v>
      </c>
      <c r="Q5087" s="1">
        <v>42368.708333333336</v>
      </c>
      <c r="R5087" s="1">
        <v>42602.82916666667</v>
      </c>
      <c r="S5087" t="s">
        <v>27</v>
      </c>
      <c r="T5087" t="s">
        <v>27</v>
      </c>
      <c r="U5087" t="s">
        <v>27</v>
      </c>
    </row>
    <row r="5088" spans="1:21" x14ac:dyDescent="0.25">
      <c r="A5088" t="s">
        <v>21</v>
      </c>
      <c r="B5088" t="s">
        <v>5613</v>
      </c>
      <c r="C5088" t="s">
        <v>23</v>
      </c>
      <c r="D5088" t="s">
        <v>5614</v>
      </c>
      <c r="F5088" t="s">
        <v>78</v>
      </c>
      <c r="G5088" t="s">
        <v>27</v>
      </c>
      <c r="H5088">
        <v>1</v>
      </c>
      <c r="I5088">
        <v>2</v>
      </c>
      <c r="J5088" t="s">
        <v>27</v>
      </c>
      <c r="K5088" t="s">
        <v>5497</v>
      </c>
      <c r="L5088" t="s">
        <v>5068</v>
      </c>
      <c r="M5088" t="s">
        <v>23</v>
      </c>
      <c r="N5088" t="s">
        <v>27</v>
      </c>
      <c r="O5088" t="s">
        <v>27</v>
      </c>
      <c r="P5088" t="s">
        <v>27</v>
      </c>
      <c r="Q5088" s="1">
        <v>42459.532638888886</v>
      </c>
      <c r="R5088" s="1">
        <v>42459.532638888886</v>
      </c>
      <c r="S5088" t="s">
        <v>27</v>
      </c>
      <c r="T5088" t="s">
        <v>27</v>
      </c>
      <c r="U5088" t="s">
        <v>27</v>
      </c>
    </row>
    <row r="5089" spans="1:21" x14ac:dyDescent="0.25">
      <c r="A5089" t="s">
        <v>21</v>
      </c>
      <c r="B5089" t="s">
        <v>5709</v>
      </c>
      <c r="C5089" t="s">
        <v>23</v>
      </c>
      <c r="D5089" t="s">
        <v>5710</v>
      </c>
      <c r="F5089" t="s">
        <v>78</v>
      </c>
      <c r="G5089" t="s">
        <v>27</v>
      </c>
      <c r="H5089">
        <v>2</v>
      </c>
      <c r="I5089">
        <v>2</v>
      </c>
      <c r="J5089" t="s">
        <v>27</v>
      </c>
      <c r="K5089" t="s">
        <v>5539</v>
      </c>
      <c r="L5089" t="s">
        <v>5113</v>
      </c>
      <c r="M5089" t="s">
        <v>23</v>
      </c>
      <c r="N5089" t="s">
        <v>27</v>
      </c>
      <c r="O5089" t="s">
        <v>27</v>
      </c>
      <c r="P5089" t="s">
        <v>27</v>
      </c>
      <c r="Q5089" s="1">
        <v>42230.463888888888</v>
      </c>
      <c r="R5089" s="1">
        <v>42377.738194444442</v>
      </c>
      <c r="S5089" t="s">
        <v>27</v>
      </c>
      <c r="T5089" t="s">
        <v>27</v>
      </c>
      <c r="U5089" t="s">
        <v>27</v>
      </c>
    </row>
    <row r="5090" spans="1:21" x14ac:dyDescent="0.25">
      <c r="A5090" t="s">
        <v>21</v>
      </c>
      <c r="B5090" t="s">
        <v>5709</v>
      </c>
      <c r="C5090" t="s">
        <v>23</v>
      </c>
      <c r="D5090" t="s">
        <v>5710</v>
      </c>
      <c r="F5090" t="s">
        <v>78</v>
      </c>
      <c r="G5090" t="s">
        <v>27</v>
      </c>
      <c r="H5090">
        <v>2</v>
      </c>
      <c r="I5090">
        <v>2</v>
      </c>
      <c r="J5090" t="s">
        <v>27</v>
      </c>
      <c r="K5090" t="s">
        <v>5632</v>
      </c>
      <c r="L5090" t="s">
        <v>5633</v>
      </c>
      <c r="M5090" t="s">
        <v>23</v>
      </c>
      <c r="N5090" t="s">
        <v>27</v>
      </c>
      <c r="O5090" t="s">
        <v>27</v>
      </c>
      <c r="P5090" t="s">
        <v>27</v>
      </c>
      <c r="Q5090" s="1">
        <v>42272.711111111108</v>
      </c>
      <c r="R5090" s="1">
        <v>42300.642361111109</v>
      </c>
      <c r="S5090" t="s">
        <v>27</v>
      </c>
      <c r="T5090" t="s">
        <v>27</v>
      </c>
      <c r="U5090" t="s">
        <v>27</v>
      </c>
    </row>
    <row r="5091" spans="1:21" x14ac:dyDescent="0.25">
      <c r="A5091" t="s">
        <v>21</v>
      </c>
      <c r="B5091" t="s">
        <v>5835</v>
      </c>
      <c r="C5091" t="s">
        <v>23</v>
      </c>
      <c r="D5091" t="s">
        <v>4978</v>
      </c>
      <c r="F5091" t="s">
        <v>78</v>
      </c>
      <c r="G5091" t="s">
        <v>27</v>
      </c>
      <c r="H5091">
        <v>2</v>
      </c>
      <c r="I5091">
        <v>2</v>
      </c>
      <c r="J5091" t="s">
        <v>27</v>
      </c>
      <c r="K5091" t="s">
        <v>5490</v>
      </c>
      <c r="L5091" t="s">
        <v>5299</v>
      </c>
      <c r="M5091" t="s">
        <v>23</v>
      </c>
      <c r="N5091" t="s">
        <v>27</v>
      </c>
      <c r="O5091" t="s">
        <v>27</v>
      </c>
      <c r="P5091" t="s">
        <v>27</v>
      </c>
      <c r="Q5091" s="1">
        <v>41522.494444444441</v>
      </c>
      <c r="R5091" s="1">
        <v>41760.67083333333</v>
      </c>
      <c r="S5091" t="s">
        <v>27</v>
      </c>
      <c r="T5091" t="s">
        <v>27</v>
      </c>
      <c r="U5091" t="s">
        <v>27</v>
      </c>
    </row>
    <row r="5092" spans="1:21" x14ac:dyDescent="0.25">
      <c r="A5092" t="s">
        <v>21</v>
      </c>
      <c r="B5092" t="s">
        <v>4994</v>
      </c>
      <c r="C5092" t="s">
        <v>23</v>
      </c>
      <c r="D5092" t="s">
        <v>4995</v>
      </c>
      <c r="F5092" t="s">
        <v>78</v>
      </c>
      <c r="G5092" t="s">
        <v>27</v>
      </c>
      <c r="H5092">
        <v>2</v>
      </c>
      <c r="I5092">
        <v>2</v>
      </c>
      <c r="J5092" t="s">
        <v>27</v>
      </c>
      <c r="K5092" t="s">
        <v>5838</v>
      </c>
      <c r="L5092" t="s">
        <v>5839</v>
      </c>
      <c r="M5092" t="s">
        <v>23</v>
      </c>
      <c r="N5092" t="s">
        <v>27</v>
      </c>
      <c r="O5092" t="s">
        <v>27</v>
      </c>
      <c r="P5092" t="s">
        <v>27</v>
      </c>
      <c r="Q5092" s="1">
        <v>42620.677083333336</v>
      </c>
      <c r="R5092" s="1">
        <v>42629.611805555556</v>
      </c>
      <c r="S5092" t="s">
        <v>27</v>
      </c>
      <c r="T5092" t="s">
        <v>27</v>
      </c>
      <c r="U5092" t="s">
        <v>27</v>
      </c>
    </row>
    <row r="5093" spans="1:21" x14ac:dyDescent="0.25">
      <c r="A5093" t="s">
        <v>21</v>
      </c>
      <c r="B5093" t="s">
        <v>5304</v>
      </c>
      <c r="C5093" t="s">
        <v>23</v>
      </c>
      <c r="D5093" t="s">
        <v>5305</v>
      </c>
      <c r="F5093" t="s">
        <v>78</v>
      </c>
      <c r="G5093" t="s">
        <v>27</v>
      </c>
      <c r="H5093">
        <v>2</v>
      </c>
      <c r="I5093">
        <v>2</v>
      </c>
      <c r="J5093" t="s">
        <v>27</v>
      </c>
      <c r="K5093" t="s">
        <v>5454</v>
      </c>
      <c r="L5093" t="s">
        <v>5453</v>
      </c>
      <c r="M5093" t="s">
        <v>23</v>
      </c>
      <c r="N5093" t="s">
        <v>27</v>
      </c>
      <c r="O5093" t="s">
        <v>27</v>
      </c>
      <c r="P5093" t="s">
        <v>27</v>
      </c>
      <c r="Q5093" s="1">
        <v>42432.488194444442</v>
      </c>
      <c r="R5093" s="1">
        <v>42732.665972222225</v>
      </c>
      <c r="S5093" t="s">
        <v>27</v>
      </c>
      <c r="T5093" t="s">
        <v>27</v>
      </c>
      <c r="U5093" t="s">
        <v>27</v>
      </c>
    </row>
    <row r="5094" spans="1:21" x14ac:dyDescent="0.25">
      <c r="A5094" t="s">
        <v>21</v>
      </c>
      <c r="B5094" t="s">
        <v>5771</v>
      </c>
      <c r="C5094" t="s">
        <v>23</v>
      </c>
      <c r="D5094" t="s">
        <v>5772</v>
      </c>
      <c r="F5094" t="s">
        <v>78</v>
      </c>
      <c r="G5094" t="s">
        <v>27</v>
      </c>
      <c r="H5094">
        <v>2</v>
      </c>
      <c r="I5094">
        <v>2</v>
      </c>
      <c r="J5094" t="s">
        <v>27</v>
      </c>
      <c r="K5094" t="s">
        <v>5606</v>
      </c>
      <c r="L5094" t="s">
        <v>5453</v>
      </c>
      <c r="M5094" t="s">
        <v>23</v>
      </c>
      <c r="N5094" t="s">
        <v>27</v>
      </c>
      <c r="O5094" t="s">
        <v>27</v>
      </c>
      <c r="P5094" t="s">
        <v>27</v>
      </c>
      <c r="Q5094" s="1">
        <v>39610.515277777777</v>
      </c>
      <c r="R5094" s="1">
        <v>42354.490972222222</v>
      </c>
      <c r="S5094" t="s">
        <v>27</v>
      </c>
      <c r="T5094" t="s">
        <v>27</v>
      </c>
      <c r="U5094" t="s">
        <v>27</v>
      </c>
    </row>
    <row r="5095" spans="1:21" x14ac:dyDescent="0.25">
      <c r="A5095" t="s">
        <v>21</v>
      </c>
      <c r="B5095" t="s">
        <v>5819</v>
      </c>
      <c r="C5095" t="s">
        <v>23</v>
      </c>
      <c r="D5095" t="s">
        <v>5820</v>
      </c>
      <c r="F5095" t="s">
        <v>78</v>
      </c>
      <c r="G5095" t="s">
        <v>27</v>
      </c>
      <c r="H5095">
        <v>2</v>
      </c>
      <c r="I5095">
        <v>2</v>
      </c>
      <c r="J5095" t="s">
        <v>27</v>
      </c>
      <c r="K5095" t="s">
        <v>5606</v>
      </c>
      <c r="L5095" t="s">
        <v>5453</v>
      </c>
      <c r="M5095" t="s">
        <v>23</v>
      </c>
      <c r="N5095" t="s">
        <v>27</v>
      </c>
      <c r="O5095" t="s">
        <v>27</v>
      </c>
      <c r="P5095" t="s">
        <v>27</v>
      </c>
      <c r="Q5095" s="1">
        <v>40220.445138888892</v>
      </c>
      <c r="R5095" s="1">
        <v>41265.395833333336</v>
      </c>
      <c r="S5095" t="s">
        <v>27</v>
      </c>
      <c r="T5095" t="s">
        <v>27</v>
      </c>
      <c r="U5095" t="s">
        <v>27</v>
      </c>
    </row>
    <row r="5096" spans="1:21" x14ac:dyDescent="0.25">
      <c r="A5096" t="s">
        <v>21</v>
      </c>
      <c r="B5096" t="s">
        <v>5836</v>
      </c>
      <c r="C5096" t="s">
        <v>23</v>
      </c>
      <c r="D5096" t="s">
        <v>5837</v>
      </c>
      <c r="F5096" t="s">
        <v>78</v>
      </c>
      <c r="G5096" t="s">
        <v>27</v>
      </c>
      <c r="H5096">
        <v>2</v>
      </c>
      <c r="I5096">
        <v>2</v>
      </c>
      <c r="J5096" t="s">
        <v>27</v>
      </c>
      <c r="K5096" t="s">
        <v>5838</v>
      </c>
      <c r="L5096" t="s">
        <v>5839</v>
      </c>
      <c r="M5096" t="s">
        <v>23</v>
      </c>
      <c r="N5096" t="s">
        <v>27</v>
      </c>
      <c r="O5096" t="s">
        <v>27</v>
      </c>
      <c r="P5096" t="s">
        <v>27</v>
      </c>
      <c r="Q5096" s="1">
        <v>42620.677083333336</v>
      </c>
      <c r="R5096" s="1">
        <v>42629.611805555556</v>
      </c>
      <c r="S5096" t="s">
        <v>27</v>
      </c>
      <c r="T5096" t="s">
        <v>27</v>
      </c>
      <c r="U5096" t="s">
        <v>27</v>
      </c>
    </row>
    <row r="5097" spans="1:21" x14ac:dyDescent="0.25">
      <c r="A5097" t="s">
        <v>21</v>
      </c>
      <c r="B5097" t="s">
        <v>5537</v>
      </c>
      <c r="C5097" t="s">
        <v>23</v>
      </c>
      <c r="D5097" t="s">
        <v>5538</v>
      </c>
      <c r="F5097" t="s">
        <v>78</v>
      </c>
      <c r="G5097" t="s">
        <v>27</v>
      </c>
      <c r="H5097">
        <v>2</v>
      </c>
      <c r="I5097">
        <v>2</v>
      </c>
      <c r="J5097" t="s">
        <v>27</v>
      </c>
      <c r="K5097" t="s">
        <v>5381</v>
      </c>
      <c r="L5097" t="s">
        <v>5068</v>
      </c>
      <c r="M5097" t="s">
        <v>23</v>
      </c>
      <c r="N5097" t="s">
        <v>27</v>
      </c>
      <c r="O5097" t="s">
        <v>27</v>
      </c>
      <c r="P5097" t="s">
        <v>27</v>
      </c>
      <c r="Q5097" s="1">
        <v>42593.685416666667</v>
      </c>
      <c r="R5097" s="1">
        <v>42600.474999999999</v>
      </c>
      <c r="S5097" t="s">
        <v>27</v>
      </c>
      <c r="T5097" t="s">
        <v>27</v>
      </c>
      <c r="U5097" t="s">
        <v>27</v>
      </c>
    </row>
    <row r="5098" spans="1:21" x14ac:dyDescent="0.25">
      <c r="A5098" t="s">
        <v>21</v>
      </c>
      <c r="B5098" t="s">
        <v>5372</v>
      </c>
      <c r="C5098" t="s">
        <v>23</v>
      </c>
      <c r="D5098" t="s">
        <v>5373</v>
      </c>
      <c r="F5098" t="s">
        <v>78</v>
      </c>
      <c r="G5098" t="s">
        <v>27</v>
      </c>
      <c r="H5098">
        <v>2</v>
      </c>
      <c r="I5098">
        <v>2</v>
      </c>
      <c r="J5098" t="s">
        <v>27</v>
      </c>
      <c r="K5098" t="s">
        <v>5541</v>
      </c>
      <c r="L5098" t="s">
        <v>5299</v>
      </c>
      <c r="M5098" t="s">
        <v>23</v>
      </c>
      <c r="N5098" t="s">
        <v>27</v>
      </c>
      <c r="O5098" t="s">
        <v>27</v>
      </c>
      <c r="P5098" t="s">
        <v>27</v>
      </c>
      <c r="Q5098" s="1">
        <v>42424.727777777778</v>
      </c>
      <c r="R5098" s="1">
        <v>42787.470833333333</v>
      </c>
      <c r="S5098" t="s">
        <v>27</v>
      </c>
      <c r="T5098" t="s">
        <v>27</v>
      </c>
      <c r="U5098" t="s">
        <v>27</v>
      </c>
    </row>
    <row r="5099" spans="1:21" x14ac:dyDescent="0.25">
      <c r="A5099" t="s">
        <v>21</v>
      </c>
      <c r="B5099" t="s">
        <v>5376</v>
      </c>
      <c r="C5099" t="s">
        <v>23</v>
      </c>
      <c r="D5099" t="s">
        <v>5377</v>
      </c>
      <c r="F5099" t="s">
        <v>78</v>
      </c>
      <c r="G5099" t="s">
        <v>27</v>
      </c>
      <c r="H5099">
        <v>2</v>
      </c>
      <c r="I5099">
        <v>2</v>
      </c>
      <c r="J5099" t="s">
        <v>27</v>
      </c>
      <c r="K5099" t="s">
        <v>5660</v>
      </c>
      <c r="L5099" t="s">
        <v>5661</v>
      </c>
      <c r="M5099" t="s">
        <v>23</v>
      </c>
      <c r="N5099" t="s">
        <v>27</v>
      </c>
      <c r="O5099" t="s">
        <v>27</v>
      </c>
      <c r="P5099" t="s">
        <v>27</v>
      </c>
      <c r="Q5099" s="1">
        <v>41519.541666666664</v>
      </c>
      <c r="R5099" s="1">
        <v>41716.630555555559</v>
      </c>
      <c r="S5099" t="s">
        <v>27</v>
      </c>
      <c r="T5099" t="s">
        <v>27</v>
      </c>
      <c r="U5099" t="s">
        <v>27</v>
      </c>
    </row>
    <row r="5100" spans="1:21" x14ac:dyDescent="0.25">
      <c r="A5100" t="s">
        <v>21</v>
      </c>
      <c r="B5100" t="s">
        <v>5642</v>
      </c>
      <c r="C5100" t="s">
        <v>23</v>
      </c>
      <c r="D5100" t="s">
        <v>5643</v>
      </c>
      <c r="F5100" t="s">
        <v>78</v>
      </c>
      <c r="G5100" t="s">
        <v>27</v>
      </c>
      <c r="H5100">
        <v>2</v>
      </c>
      <c r="I5100">
        <v>2</v>
      </c>
      <c r="J5100" t="s">
        <v>27</v>
      </c>
      <c r="K5100" t="s">
        <v>5606</v>
      </c>
      <c r="L5100" t="s">
        <v>5453</v>
      </c>
      <c r="M5100" t="s">
        <v>23</v>
      </c>
      <c r="N5100" t="s">
        <v>27</v>
      </c>
      <c r="O5100" t="s">
        <v>27</v>
      </c>
      <c r="P5100" t="s">
        <v>27</v>
      </c>
      <c r="Q5100" s="1">
        <v>39538.440972222219</v>
      </c>
      <c r="R5100" s="1">
        <v>40712.46597222222</v>
      </c>
      <c r="S5100" t="s">
        <v>27</v>
      </c>
      <c r="T5100" t="s">
        <v>27</v>
      </c>
      <c r="U5100" t="s">
        <v>27</v>
      </c>
    </row>
    <row r="5101" spans="1:21" x14ac:dyDescent="0.25">
      <c r="A5101" t="s">
        <v>21</v>
      </c>
      <c r="B5101" t="s">
        <v>5691</v>
      </c>
      <c r="C5101" t="s">
        <v>23</v>
      </c>
      <c r="D5101" t="s">
        <v>5692</v>
      </c>
      <c r="F5101" t="s">
        <v>78</v>
      </c>
      <c r="G5101" t="s">
        <v>27</v>
      </c>
      <c r="H5101">
        <v>2</v>
      </c>
      <c r="I5101">
        <v>2</v>
      </c>
      <c r="J5101" t="s">
        <v>27</v>
      </c>
      <c r="K5101" t="s">
        <v>5738</v>
      </c>
      <c r="L5101" t="s">
        <v>4997</v>
      </c>
      <c r="M5101" t="s">
        <v>23</v>
      </c>
      <c r="N5101" t="s">
        <v>27</v>
      </c>
      <c r="O5101" t="s">
        <v>27</v>
      </c>
      <c r="P5101" t="s">
        <v>27</v>
      </c>
      <c r="Q5101" s="1">
        <v>42592.670138888891</v>
      </c>
      <c r="R5101" s="1">
        <v>42957.401388888888</v>
      </c>
      <c r="S5101" t="s">
        <v>27</v>
      </c>
      <c r="T5101" t="s">
        <v>27</v>
      </c>
      <c r="U5101" t="s">
        <v>27</v>
      </c>
    </row>
    <row r="5102" spans="1:21" x14ac:dyDescent="0.25">
      <c r="A5102" t="s">
        <v>21</v>
      </c>
      <c r="B5102" t="s">
        <v>5771</v>
      </c>
      <c r="C5102" t="s">
        <v>23</v>
      </c>
      <c r="D5102" t="s">
        <v>5772</v>
      </c>
      <c r="F5102" t="s">
        <v>78</v>
      </c>
      <c r="G5102" t="s">
        <v>27</v>
      </c>
      <c r="H5102">
        <v>2</v>
      </c>
      <c r="I5102">
        <v>2</v>
      </c>
      <c r="J5102" t="s">
        <v>27</v>
      </c>
      <c r="K5102" t="s">
        <v>5639</v>
      </c>
      <c r="L5102" t="s">
        <v>5113</v>
      </c>
      <c r="M5102" t="s">
        <v>23</v>
      </c>
      <c r="N5102" t="s">
        <v>27</v>
      </c>
      <c r="O5102" t="s">
        <v>27</v>
      </c>
      <c r="P5102" t="s">
        <v>27</v>
      </c>
      <c r="Q5102" s="1">
        <v>42301.57916666667</v>
      </c>
      <c r="R5102" s="1">
        <v>42811.666666666664</v>
      </c>
      <c r="S5102" t="s">
        <v>27</v>
      </c>
      <c r="T5102" t="s">
        <v>27</v>
      </c>
      <c r="U5102" t="s">
        <v>27</v>
      </c>
    </row>
    <row r="5103" spans="1:21" x14ac:dyDescent="0.25">
      <c r="A5103" t="s">
        <v>21</v>
      </c>
      <c r="B5103" t="s">
        <v>5802</v>
      </c>
      <c r="C5103" t="s">
        <v>23</v>
      </c>
      <c r="D5103" t="s">
        <v>5803</v>
      </c>
      <c r="F5103" t="s">
        <v>78</v>
      </c>
      <c r="G5103" t="s">
        <v>27</v>
      </c>
      <c r="H5103">
        <v>2</v>
      </c>
      <c r="I5103">
        <v>2</v>
      </c>
      <c r="J5103" t="s">
        <v>27</v>
      </c>
      <c r="K5103" t="s">
        <v>5452</v>
      </c>
      <c r="L5103" t="s">
        <v>5453</v>
      </c>
      <c r="M5103" t="s">
        <v>23</v>
      </c>
      <c r="N5103" t="s">
        <v>27</v>
      </c>
      <c r="O5103" t="s">
        <v>27</v>
      </c>
      <c r="P5103" t="s">
        <v>27</v>
      </c>
      <c r="Q5103" s="1">
        <v>42885.545138888891</v>
      </c>
      <c r="R5103" s="1">
        <v>42885.545138888891</v>
      </c>
      <c r="S5103" t="s">
        <v>27</v>
      </c>
      <c r="T5103" t="s">
        <v>27</v>
      </c>
      <c r="U5103" t="s">
        <v>27</v>
      </c>
    </row>
    <row r="5104" spans="1:21" x14ac:dyDescent="0.25">
      <c r="A5104" t="s">
        <v>21</v>
      </c>
      <c r="B5104" t="s">
        <v>5366</v>
      </c>
      <c r="C5104" t="s">
        <v>23</v>
      </c>
      <c r="D5104" t="s">
        <v>5367</v>
      </c>
      <c r="F5104" t="s">
        <v>78</v>
      </c>
      <c r="G5104" t="s">
        <v>27</v>
      </c>
      <c r="H5104">
        <v>2</v>
      </c>
      <c r="I5104">
        <v>2</v>
      </c>
      <c r="J5104" t="s">
        <v>27</v>
      </c>
      <c r="K5104" t="s">
        <v>5306</v>
      </c>
      <c r="L5104" t="s">
        <v>5068</v>
      </c>
      <c r="M5104" t="s">
        <v>23</v>
      </c>
      <c r="N5104" t="s">
        <v>27</v>
      </c>
      <c r="O5104" t="s">
        <v>27</v>
      </c>
      <c r="P5104" t="s">
        <v>27</v>
      </c>
      <c r="Q5104" s="1">
        <v>41695.506944444445</v>
      </c>
      <c r="R5104" s="1">
        <v>42234.761805555558</v>
      </c>
      <c r="S5104" t="s">
        <v>27</v>
      </c>
      <c r="T5104" t="s">
        <v>27</v>
      </c>
      <c r="U5104" t="s">
        <v>27</v>
      </c>
    </row>
    <row r="5105" spans="1:21" x14ac:dyDescent="0.25">
      <c r="A5105" t="s">
        <v>21</v>
      </c>
      <c r="B5105" t="s">
        <v>5802</v>
      </c>
      <c r="C5105" t="s">
        <v>23</v>
      </c>
      <c r="D5105" t="s">
        <v>5803</v>
      </c>
      <c r="F5105" t="s">
        <v>78</v>
      </c>
      <c r="G5105" t="s">
        <v>27</v>
      </c>
      <c r="H5105">
        <v>2</v>
      </c>
      <c r="I5105">
        <v>2</v>
      </c>
      <c r="J5105" t="s">
        <v>27</v>
      </c>
      <c r="K5105" t="s">
        <v>5381</v>
      </c>
      <c r="L5105" t="s">
        <v>5068</v>
      </c>
      <c r="M5105" t="s">
        <v>23</v>
      </c>
      <c r="N5105" t="s">
        <v>27</v>
      </c>
      <c r="O5105" t="s">
        <v>27</v>
      </c>
      <c r="P5105" t="s">
        <v>27</v>
      </c>
      <c r="Q5105" s="1">
        <v>42582.65347222222</v>
      </c>
      <c r="R5105" s="1">
        <v>42969.663194444445</v>
      </c>
      <c r="S5105" t="s">
        <v>27</v>
      </c>
      <c r="T5105" t="s">
        <v>27</v>
      </c>
      <c r="U5105" t="s">
        <v>27</v>
      </c>
    </row>
    <row r="5106" spans="1:21" x14ac:dyDescent="0.25">
      <c r="A5106" t="s">
        <v>21</v>
      </c>
      <c r="B5106" t="s">
        <v>5304</v>
      </c>
      <c r="C5106" t="s">
        <v>23</v>
      </c>
      <c r="D5106" t="s">
        <v>5305</v>
      </c>
      <c r="F5106" t="s">
        <v>78</v>
      </c>
      <c r="G5106" t="s">
        <v>27</v>
      </c>
      <c r="H5106">
        <v>2</v>
      </c>
      <c r="I5106">
        <v>2</v>
      </c>
      <c r="J5106" t="s">
        <v>27</v>
      </c>
      <c r="K5106" t="s">
        <v>5035</v>
      </c>
      <c r="L5106" t="s">
        <v>5113</v>
      </c>
      <c r="M5106" t="s">
        <v>23</v>
      </c>
      <c r="N5106" t="s">
        <v>27</v>
      </c>
      <c r="O5106" t="s">
        <v>27</v>
      </c>
      <c r="P5106" t="s">
        <v>27</v>
      </c>
      <c r="Q5106" s="1">
        <v>42181.497916666667</v>
      </c>
      <c r="R5106" s="1">
        <v>42819.538888888892</v>
      </c>
      <c r="S5106" t="s">
        <v>27</v>
      </c>
      <c r="T5106" t="s">
        <v>27</v>
      </c>
      <c r="U5106" t="s">
        <v>27</v>
      </c>
    </row>
    <row r="5107" spans="1:21" x14ac:dyDescent="0.25">
      <c r="A5107" t="s">
        <v>21</v>
      </c>
      <c r="B5107" t="s">
        <v>5575</v>
      </c>
      <c r="C5107" t="s">
        <v>23</v>
      </c>
      <c r="D5107" t="s">
        <v>5576</v>
      </c>
      <c r="F5107" t="s">
        <v>78</v>
      </c>
      <c r="G5107" t="s">
        <v>27</v>
      </c>
      <c r="H5107">
        <v>2</v>
      </c>
      <c r="I5107">
        <v>2</v>
      </c>
      <c r="J5107" t="s">
        <v>27</v>
      </c>
      <c r="K5107" t="s">
        <v>5689</v>
      </c>
      <c r="L5107" t="s">
        <v>5068</v>
      </c>
      <c r="M5107" t="s">
        <v>23</v>
      </c>
      <c r="N5107" t="s">
        <v>27</v>
      </c>
      <c r="O5107" t="s">
        <v>27</v>
      </c>
      <c r="P5107" t="s">
        <v>27</v>
      </c>
      <c r="Q5107" s="1">
        <v>42166.412499999999</v>
      </c>
      <c r="R5107" s="1">
        <v>42898.413888888892</v>
      </c>
      <c r="S5107" t="s">
        <v>27</v>
      </c>
      <c r="T5107" t="s">
        <v>27</v>
      </c>
      <c r="U5107" t="s">
        <v>27</v>
      </c>
    </row>
    <row r="5108" spans="1:21" x14ac:dyDescent="0.25">
      <c r="A5108" t="s">
        <v>21</v>
      </c>
      <c r="B5108" t="s">
        <v>5691</v>
      </c>
      <c r="C5108" t="s">
        <v>23</v>
      </c>
      <c r="D5108" t="s">
        <v>5692</v>
      </c>
      <c r="F5108" t="s">
        <v>78</v>
      </c>
      <c r="G5108" t="s">
        <v>27</v>
      </c>
      <c r="H5108">
        <v>2</v>
      </c>
      <c r="I5108">
        <v>2</v>
      </c>
      <c r="J5108" t="s">
        <v>27</v>
      </c>
      <c r="K5108" t="s">
        <v>5264</v>
      </c>
      <c r="L5108" t="s">
        <v>4997</v>
      </c>
      <c r="M5108" t="s">
        <v>23</v>
      </c>
      <c r="N5108" t="s">
        <v>27</v>
      </c>
      <c r="O5108" t="s">
        <v>27</v>
      </c>
      <c r="P5108" t="s">
        <v>27</v>
      </c>
      <c r="Q5108" s="1">
        <v>41918.711111111108</v>
      </c>
      <c r="R5108" s="1">
        <v>41920.59375</v>
      </c>
      <c r="S5108" t="s">
        <v>27</v>
      </c>
      <c r="T5108" t="s">
        <v>27</v>
      </c>
      <c r="U5108" t="s">
        <v>27</v>
      </c>
    </row>
    <row r="5109" spans="1:21" x14ac:dyDescent="0.25">
      <c r="A5109" t="s">
        <v>21</v>
      </c>
      <c r="B5109" t="s">
        <v>5709</v>
      </c>
      <c r="C5109" t="s">
        <v>23</v>
      </c>
      <c r="D5109" t="s">
        <v>5710</v>
      </c>
      <c r="F5109" t="s">
        <v>78</v>
      </c>
      <c r="G5109" t="s">
        <v>27</v>
      </c>
      <c r="H5109">
        <v>2</v>
      </c>
      <c r="I5109">
        <v>2</v>
      </c>
      <c r="J5109" t="s">
        <v>27</v>
      </c>
      <c r="K5109" t="s">
        <v>5838</v>
      </c>
      <c r="L5109" t="s">
        <v>5839</v>
      </c>
      <c r="M5109" t="s">
        <v>23</v>
      </c>
      <c r="N5109" t="s">
        <v>27</v>
      </c>
      <c r="O5109" t="s">
        <v>27</v>
      </c>
      <c r="P5109" t="s">
        <v>27</v>
      </c>
      <c r="Q5109" s="1">
        <v>42620.677083333336</v>
      </c>
      <c r="R5109" s="1">
        <v>42629.611805555556</v>
      </c>
      <c r="S5109" t="s">
        <v>27</v>
      </c>
      <c r="T5109" t="s">
        <v>27</v>
      </c>
      <c r="U5109" t="s">
        <v>27</v>
      </c>
    </row>
    <row r="5110" spans="1:21" x14ac:dyDescent="0.25">
      <c r="A5110" t="s">
        <v>21</v>
      </c>
      <c r="B5110" t="s">
        <v>5846</v>
      </c>
      <c r="C5110" t="s">
        <v>23</v>
      </c>
      <c r="D5110" t="s">
        <v>5847</v>
      </c>
      <c r="F5110" t="s">
        <v>78</v>
      </c>
      <c r="G5110" t="s">
        <v>27</v>
      </c>
      <c r="H5110">
        <v>2</v>
      </c>
      <c r="I5110">
        <v>2</v>
      </c>
      <c r="J5110" t="s">
        <v>27</v>
      </c>
      <c r="K5110" t="s">
        <v>5342</v>
      </c>
      <c r="L5110" t="s">
        <v>5299</v>
      </c>
      <c r="M5110" t="s">
        <v>23</v>
      </c>
      <c r="N5110" t="s">
        <v>27</v>
      </c>
      <c r="O5110" t="s">
        <v>27</v>
      </c>
      <c r="P5110" t="s">
        <v>27</v>
      </c>
      <c r="Q5110" s="1">
        <v>42104.652777777781</v>
      </c>
      <c r="R5110" s="1">
        <v>42976.602777777778</v>
      </c>
      <c r="S5110" t="s">
        <v>27</v>
      </c>
      <c r="T5110" t="s">
        <v>27</v>
      </c>
      <c r="U5110" t="s">
        <v>27</v>
      </c>
    </row>
    <row r="5111" spans="1:21" x14ac:dyDescent="0.25">
      <c r="A5111" t="s">
        <v>21</v>
      </c>
      <c r="B5111" t="s">
        <v>5815</v>
      </c>
      <c r="C5111" t="s">
        <v>23</v>
      </c>
      <c r="D5111" t="s">
        <v>5816</v>
      </c>
      <c r="F5111" t="s">
        <v>78</v>
      </c>
      <c r="G5111" t="s">
        <v>27</v>
      </c>
      <c r="H5111">
        <v>2</v>
      </c>
      <c r="I5111">
        <v>2</v>
      </c>
      <c r="J5111" t="s">
        <v>27</v>
      </c>
      <c r="K5111" t="s">
        <v>5378</v>
      </c>
      <c r="L5111" t="s">
        <v>5299</v>
      </c>
      <c r="M5111" t="s">
        <v>23</v>
      </c>
      <c r="N5111" t="s">
        <v>27</v>
      </c>
      <c r="O5111" t="s">
        <v>27</v>
      </c>
      <c r="P5111" t="s">
        <v>27</v>
      </c>
      <c r="Q5111" s="1">
        <v>40012.473611111112</v>
      </c>
      <c r="R5111" s="1">
        <v>40803.48333333333</v>
      </c>
      <c r="S5111" t="s">
        <v>27</v>
      </c>
      <c r="T5111" t="s">
        <v>27</v>
      </c>
      <c r="U5111" t="s">
        <v>27</v>
      </c>
    </row>
    <row r="5112" spans="1:21" x14ac:dyDescent="0.25">
      <c r="A5112" t="s">
        <v>21</v>
      </c>
      <c r="B5112" t="s">
        <v>5613</v>
      </c>
      <c r="C5112" t="s">
        <v>23</v>
      </c>
      <c r="D5112" t="s">
        <v>5614</v>
      </c>
      <c r="F5112" t="s">
        <v>78</v>
      </c>
      <c r="G5112" t="s">
        <v>27</v>
      </c>
      <c r="H5112">
        <v>2</v>
      </c>
      <c r="I5112">
        <v>2</v>
      </c>
      <c r="J5112" t="s">
        <v>27</v>
      </c>
      <c r="K5112" t="s">
        <v>5542</v>
      </c>
      <c r="L5112" t="s">
        <v>5543</v>
      </c>
      <c r="M5112" t="s">
        <v>23</v>
      </c>
      <c r="N5112" t="s">
        <v>27</v>
      </c>
      <c r="O5112" t="s">
        <v>27</v>
      </c>
      <c r="P5112" t="s">
        <v>27</v>
      </c>
      <c r="Q5112" s="1">
        <v>42344.707638888889</v>
      </c>
      <c r="R5112" s="1">
        <v>42707.839583333334</v>
      </c>
      <c r="S5112" t="s">
        <v>27</v>
      </c>
      <c r="T5112" t="s">
        <v>27</v>
      </c>
      <c r="U5112" t="s">
        <v>27</v>
      </c>
    </row>
    <row r="5113" spans="1:21" x14ac:dyDescent="0.25">
      <c r="A5113" t="s">
        <v>21</v>
      </c>
      <c r="B5113" t="s">
        <v>5788</v>
      </c>
      <c r="C5113" t="s">
        <v>23</v>
      </c>
      <c r="D5113" t="s">
        <v>5789</v>
      </c>
      <c r="F5113" t="s">
        <v>78</v>
      </c>
      <c r="G5113" t="s">
        <v>27</v>
      </c>
      <c r="H5113">
        <v>2</v>
      </c>
      <c r="I5113">
        <v>2</v>
      </c>
      <c r="J5113" t="s">
        <v>27</v>
      </c>
      <c r="K5113" t="s">
        <v>5342</v>
      </c>
      <c r="L5113" t="s">
        <v>5068</v>
      </c>
      <c r="M5113" t="s">
        <v>23</v>
      </c>
      <c r="N5113" t="s">
        <v>27</v>
      </c>
      <c r="O5113" t="s">
        <v>27</v>
      </c>
      <c r="P5113" t="s">
        <v>27</v>
      </c>
      <c r="Q5113" s="1">
        <v>41621.478472222225</v>
      </c>
      <c r="R5113" s="1">
        <v>42490.538194444445</v>
      </c>
      <c r="S5113" t="s">
        <v>27</v>
      </c>
      <c r="T5113" t="s">
        <v>27</v>
      </c>
      <c r="U5113" t="s">
        <v>27</v>
      </c>
    </row>
    <row r="5114" spans="1:21" x14ac:dyDescent="0.25">
      <c r="A5114" t="s">
        <v>21</v>
      </c>
      <c r="B5114" t="s">
        <v>5829</v>
      </c>
      <c r="C5114" t="s">
        <v>23</v>
      </c>
      <c r="D5114" t="s">
        <v>5830</v>
      </c>
      <c r="F5114" t="s">
        <v>78</v>
      </c>
      <c r="G5114" t="s">
        <v>27</v>
      </c>
      <c r="H5114">
        <v>2</v>
      </c>
      <c r="I5114">
        <v>2</v>
      </c>
      <c r="J5114" t="s">
        <v>27</v>
      </c>
      <c r="K5114" t="s">
        <v>5306</v>
      </c>
      <c r="L5114" t="s">
        <v>5068</v>
      </c>
      <c r="M5114" t="s">
        <v>23</v>
      </c>
      <c r="N5114" t="s">
        <v>27</v>
      </c>
      <c r="O5114" t="s">
        <v>27</v>
      </c>
      <c r="P5114" t="s">
        <v>27</v>
      </c>
      <c r="Q5114" s="1">
        <v>41444.567361111112</v>
      </c>
      <c r="R5114" s="1">
        <v>42390.662499999999</v>
      </c>
      <c r="S5114" t="s">
        <v>27</v>
      </c>
      <c r="T5114" t="s">
        <v>27</v>
      </c>
      <c r="U5114" t="s">
        <v>27</v>
      </c>
    </row>
    <row r="5115" spans="1:21" x14ac:dyDescent="0.25">
      <c r="A5115" t="s">
        <v>21</v>
      </c>
      <c r="B5115" t="s">
        <v>5756</v>
      </c>
      <c r="C5115" t="s">
        <v>23</v>
      </c>
      <c r="D5115" t="s">
        <v>5757</v>
      </c>
      <c r="F5115" t="s">
        <v>78</v>
      </c>
      <c r="G5115" t="s">
        <v>27</v>
      </c>
      <c r="H5115">
        <v>2</v>
      </c>
      <c r="I5115">
        <v>2</v>
      </c>
      <c r="J5115" t="s">
        <v>27</v>
      </c>
      <c r="K5115" t="s">
        <v>5703</v>
      </c>
      <c r="L5115" t="s">
        <v>5704</v>
      </c>
      <c r="M5115" t="s">
        <v>23</v>
      </c>
      <c r="N5115" t="s">
        <v>27</v>
      </c>
      <c r="O5115" t="s">
        <v>27</v>
      </c>
      <c r="P5115" t="s">
        <v>27</v>
      </c>
      <c r="Q5115" s="1">
        <v>42389.490972222222</v>
      </c>
      <c r="R5115" s="1">
        <v>42619.578472222223</v>
      </c>
      <c r="S5115" t="s">
        <v>27</v>
      </c>
      <c r="T5115" t="s">
        <v>27</v>
      </c>
      <c r="U5115" t="s">
        <v>27</v>
      </c>
    </row>
    <row r="5116" spans="1:21" x14ac:dyDescent="0.25">
      <c r="A5116" t="s">
        <v>21</v>
      </c>
      <c r="B5116" t="s">
        <v>5846</v>
      </c>
      <c r="C5116" t="s">
        <v>23</v>
      </c>
      <c r="D5116" t="s">
        <v>5847</v>
      </c>
      <c r="F5116" t="s">
        <v>78</v>
      </c>
      <c r="G5116" t="s">
        <v>27</v>
      </c>
      <c r="H5116">
        <v>2</v>
      </c>
      <c r="I5116">
        <v>2</v>
      </c>
      <c r="J5116" t="s">
        <v>27</v>
      </c>
      <c r="K5116" t="s">
        <v>5114</v>
      </c>
      <c r="L5116" t="s">
        <v>5115</v>
      </c>
      <c r="M5116" t="s">
        <v>23</v>
      </c>
      <c r="N5116" t="s">
        <v>27</v>
      </c>
      <c r="O5116" t="s">
        <v>27</v>
      </c>
      <c r="P5116" t="s">
        <v>27</v>
      </c>
      <c r="Q5116" s="1">
        <v>42055.686111111114</v>
      </c>
      <c r="R5116" s="1">
        <v>42670.40902777778</v>
      </c>
      <c r="S5116" t="s">
        <v>27</v>
      </c>
      <c r="T5116" t="s">
        <v>27</v>
      </c>
      <c r="U5116" t="s">
        <v>27</v>
      </c>
    </row>
    <row r="5117" spans="1:21" x14ac:dyDescent="0.25">
      <c r="A5117" t="s">
        <v>21</v>
      </c>
      <c r="B5117" t="s">
        <v>5881</v>
      </c>
      <c r="C5117" t="s">
        <v>23</v>
      </c>
      <c r="D5117" t="s">
        <v>5882</v>
      </c>
      <c r="F5117" t="s">
        <v>78</v>
      </c>
      <c r="G5117" t="s">
        <v>27</v>
      </c>
      <c r="H5117">
        <v>1</v>
      </c>
      <c r="I5117">
        <v>2</v>
      </c>
      <c r="J5117" t="s">
        <v>27</v>
      </c>
      <c r="K5117" t="s">
        <v>5445</v>
      </c>
      <c r="L5117" t="s">
        <v>5299</v>
      </c>
      <c r="M5117" t="s">
        <v>23</v>
      </c>
      <c r="N5117" t="s">
        <v>27</v>
      </c>
      <c r="O5117" t="s">
        <v>27</v>
      </c>
      <c r="P5117" t="s">
        <v>27</v>
      </c>
      <c r="Q5117" s="1">
        <v>41398.550000000003</v>
      </c>
      <c r="R5117" s="1">
        <v>41398.550000000003</v>
      </c>
      <c r="S5117" t="s">
        <v>27</v>
      </c>
      <c r="T5117" t="s">
        <v>27</v>
      </c>
      <c r="U5117" t="s">
        <v>27</v>
      </c>
    </row>
    <row r="5118" spans="1:21" x14ac:dyDescent="0.25">
      <c r="A5118" t="s">
        <v>21</v>
      </c>
      <c r="B5118" t="s">
        <v>5883</v>
      </c>
      <c r="C5118" t="s">
        <v>23</v>
      </c>
      <c r="D5118" t="s">
        <v>5884</v>
      </c>
      <c r="F5118" t="s">
        <v>78</v>
      </c>
      <c r="G5118" t="s">
        <v>27</v>
      </c>
      <c r="H5118">
        <v>2</v>
      </c>
      <c r="I5118">
        <v>2</v>
      </c>
      <c r="J5118" t="s">
        <v>27</v>
      </c>
      <c r="K5118" t="s">
        <v>5384</v>
      </c>
      <c r="L5118" t="s">
        <v>5068</v>
      </c>
      <c r="M5118" t="s">
        <v>23</v>
      </c>
      <c r="N5118" t="s">
        <v>27</v>
      </c>
      <c r="O5118" t="s">
        <v>27</v>
      </c>
      <c r="P5118" t="s">
        <v>27</v>
      </c>
      <c r="Q5118" s="1">
        <v>41636.552083333336</v>
      </c>
      <c r="R5118" s="1">
        <v>42685.640972222223</v>
      </c>
      <c r="S5118" t="s">
        <v>27</v>
      </c>
      <c r="T5118" t="s">
        <v>27</v>
      </c>
      <c r="U5118" t="s">
        <v>27</v>
      </c>
    </row>
    <row r="5119" spans="1:21" x14ac:dyDescent="0.25">
      <c r="A5119" t="s">
        <v>21</v>
      </c>
      <c r="B5119" t="s">
        <v>5825</v>
      </c>
      <c r="C5119" t="s">
        <v>23</v>
      </c>
      <c r="D5119" t="s">
        <v>5826</v>
      </c>
      <c r="F5119" t="s">
        <v>78</v>
      </c>
      <c r="G5119" t="s">
        <v>27</v>
      </c>
      <c r="H5119">
        <v>1</v>
      </c>
      <c r="I5119">
        <v>2</v>
      </c>
      <c r="J5119" t="s">
        <v>27</v>
      </c>
      <c r="K5119" t="s">
        <v>5689</v>
      </c>
      <c r="L5119" t="s">
        <v>5068</v>
      </c>
      <c r="M5119" t="s">
        <v>23</v>
      </c>
      <c r="N5119" t="s">
        <v>27</v>
      </c>
      <c r="O5119" t="s">
        <v>27</v>
      </c>
      <c r="P5119" t="s">
        <v>27</v>
      </c>
      <c r="Q5119" s="1">
        <v>42458.798611111109</v>
      </c>
      <c r="R5119" s="1">
        <v>42458.798611111109</v>
      </c>
      <c r="S5119" t="s">
        <v>27</v>
      </c>
      <c r="T5119" t="s">
        <v>27</v>
      </c>
      <c r="U5119" t="s">
        <v>27</v>
      </c>
    </row>
    <row r="5120" spans="1:21" x14ac:dyDescent="0.25">
      <c r="A5120" t="s">
        <v>21</v>
      </c>
      <c r="B5120" t="s">
        <v>5802</v>
      </c>
      <c r="C5120" t="s">
        <v>23</v>
      </c>
      <c r="D5120" t="s">
        <v>5803</v>
      </c>
      <c r="F5120" t="s">
        <v>78</v>
      </c>
      <c r="G5120" t="s">
        <v>27</v>
      </c>
      <c r="H5120">
        <v>2</v>
      </c>
      <c r="I5120">
        <v>2</v>
      </c>
      <c r="J5120" t="s">
        <v>27</v>
      </c>
      <c r="K5120" t="s">
        <v>5454</v>
      </c>
      <c r="L5120" t="s">
        <v>5453</v>
      </c>
      <c r="M5120" t="s">
        <v>23</v>
      </c>
      <c r="N5120" t="s">
        <v>27</v>
      </c>
      <c r="O5120" t="s">
        <v>27</v>
      </c>
      <c r="P5120" t="s">
        <v>27</v>
      </c>
      <c r="Q5120" s="1">
        <v>42294.690972222219</v>
      </c>
      <c r="R5120" s="1">
        <v>42446.661805555559</v>
      </c>
      <c r="S5120" t="s">
        <v>27</v>
      </c>
      <c r="T5120" t="s">
        <v>27</v>
      </c>
      <c r="U5120" t="s">
        <v>27</v>
      </c>
    </row>
    <row r="5121" spans="1:21" x14ac:dyDescent="0.25">
      <c r="A5121" t="s">
        <v>21</v>
      </c>
      <c r="B5121" t="s">
        <v>5804</v>
      </c>
      <c r="C5121" t="s">
        <v>23</v>
      </c>
      <c r="D5121" t="s">
        <v>5805</v>
      </c>
      <c r="F5121" t="s">
        <v>78</v>
      </c>
      <c r="G5121" t="s">
        <v>27</v>
      </c>
      <c r="H5121">
        <v>2</v>
      </c>
      <c r="I5121">
        <v>2</v>
      </c>
      <c r="J5121" t="s">
        <v>27</v>
      </c>
      <c r="K5121" t="s">
        <v>5536</v>
      </c>
      <c r="L5121" t="s">
        <v>5072</v>
      </c>
      <c r="M5121" t="s">
        <v>23</v>
      </c>
      <c r="N5121" t="s">
        <v>27</v>
      </c>
      <c r="O5121" t="s">
        <v>27</v>
      </c>
      <c r="P5121" t="s">
        <v>27</v>
      </c>
      <c r="Q5121" s="1">
        <v>42283.518750000003</v>
      </c>
      <c r="R5121" s="1">
        <v>42301.443749999999</v>
      </c>
      <c r="S5121" t="s">
        <v>27</v>
      </c>
      <c r="T5121" t="s">
        <v>27</v>
      </c>
      <c r="U5121" t="s">
        <v>27</v>
      </c>
    </row>
    <row r="5122" spans="1:21" x14ac:dyDescent="0.25">
      <c r="A5122" t="s">
        <v>21</v>
      </c>
      <c r="B5122" t="s">
        <v>5829</v>
      </c>
      <c r="C5122" t="s">
        <v>23</v>
      </c>
      <c r="D5122" t="s">
        <v>5830</v>
      </c>
      <c r="F5122" t="s">
        <v>78</v>
      </c>
      <c r="G5122" t="s">
        <v>27</v>
      </c>
      <c r="H5122">
        <v>2</v>
      </c>
      <c r="I5122">
        <v>2</v>
      </c>
      <c r="J5122" t="s">
        <v>27</v>
      </c>
      <c r="K5122" t="s">
        <v>5454</v>
      </c>
      <c r="L5122" t="s">
        <v>5453</v>
      </c>
      <c r="M5122" t="s">
        <v>23</v>
      </c>
      <c r="N5122" t="s">
        <v>27</v>
      </c>
      <c r="O5122" t="s">
        <v>27</v>
      </c>
      <c r="P5122" t="s">
        <v>27</v>
      </c>
      <c r="Q5122" s="1">
        <v>42463.418055555558</v>
      </c>
      <c r="R5122" s="1">
        <v>42744.410416666666</v>
      </c>
      <c r="S5122" t="s">
        <v>27</v>
      </c>
      <c r="T5122" t="s">
        <v>27</v>
      </c>
      <c r="U5122" t="s">
        <v>27</v>
      </c>
    </row>
    <row r="5123" spans="1:21" x14ac:dyDescent="0.25">
      <c r="A5123" t="s">
        <v>21</v>
      </c>
      <c r="B5123" t="s">
        <v>5875</v>
      </c>
      <c r="C5123" t="s">
        <v>23</v>
      </c>
      <c r="D5123" t="s">
        <v>5213</v>
      </c>
      <c r="F5123" t="s">
        <v>78</v>
      </c>
      <c r="G5123" t="s">
        <v>27</v>
      </c>
      <c r="H5123">
        <v>2</v>
      </c>
      <c r="I5123">
        <v>2</v>
      </c>
      <c r="J5123" t="s">
        <v>27</v>
      </c>
      <c r="K5123" t="s">
        <v>5189</v>
      </c>
      <c r="L5123" t="s">
        <v>5190</v>
      </c>
      <c r="M5123" t="s">
        <v>23</v>
      </c>
      <c r="N5123" t="s">
        <v>27</v>
      </c>
      <c r="O5123" t="s">
        <v>27</v>
      </c>
      <c r="P5123" t="s">
        <v>27</v>
      </c>
      <c r="Q5123" s="1">
        <v>41559.537499999999</v>
      </c>
      <c r="R5123" s="1">
        <v>41665.49722222222</v>
      </c>
      <c r="S5123" t="s">
        <v>27</v>
      </c>
      <c r="T5123" t="s">
        <v>27</v>
      </c>
      <c r="U5123" t="s">
        <v>27</v>
      </c>
    </row>
    <row r="5124" spans="1:21" x14ac:dyDescent="0.25">
      <c r="A5124" t="s">
        <v>21</v>
      </c>
      <c r="B5124" t="s">
        <v>5883</v>
      </c>
      <c r="C5124" t="s">
        <v>23</v>
      </c>
      <c r="D5124" t="s">
        <v>5884</v>
      </c>
      <c r="F5124" t="s">
        <v>78</v>
      </c>
      <c r="G5124" t="s">
        <v>27</v>
      </c>
      <c r="H5124">
        <v>2</v>
      </c>
      <c r="I5124">
        <v>2</v>
      </c>
      <c r="J5124" t="s">
        <v>27</v>
      </c>
      <c r="K5124" t="s">
        <v>5539</v>
      </c>
      <c r="L5124" t="s">
        <v>5540</v>
      </c>
      <c r="M5124" t="s">
        <v>23</v>
      </c>
      <c r="N5124" t="s">
        <v>27</v>
      </c>
      <c r="O5124" t="s">
        <v>27</v>
      </c>
      <c r="P5124" t="s">
        <v>27</v>
      </c>
      <c r="Q5124" s="1">
        <v>41716.631249999999</v>
      </c>
      <c r="R5124" s="1">
        <v>42927.527083333334</v>
      </c>
      <c r="S5124" t="s">
        <v>27</v>
      </c>
      <c r="T5124" t="s">
        <v>27</v>
      </c>
      <c r="U5124" t="s">
        <v>27</v>
      </c>
    </row>
    <row r="5125" spans="1:21" x14ac:dyDescent="0.25">
      <c r="A5125" t="s">
        <v>21</v>
      </c>
      <c r="B5125" t="s">
        <v>5419</v>
      </c>
      <c r="C5125" t="s">
        <v>23</v>
      </c>
      <c r="D5125" t="s">
        <v>5420</v>
      </c>
      <c r="F5125" t="s">
        <v>78</v>
      </c>
      <c r="G5125" t="s">
        <v>27</v>
      </c>
      <c r="H5125">
        <v>2</v>
      </c>
      <c r="I5125">
        <v>2</v>
      </c>
      <c r="J5125" t="s">
        <v>27</v>
      </c>
      <c r="K5125" t="s">
        <v>5109</v>
      </c>
      <c r="L5125" t="s">
        <v>5068</v>
      </c>
      <c r="M5125" t="s">
        <v>23</v>
      </c>
      <c r="N5125" t="s">
        <v>27</v>
      </c>
      <c r="O5125" t="s">
        <v>27</v>
      </c>
      <c r="P5125" t="s">
        <v>27</v>
      </c>
      <c r="Q5125" s="1">
        <v>42311.467361111114</v>
      </c>
      <c r="R5125" s="1">
        <v>42554.540277777778</v>
      </c>
      <c r="S5125" t="s">
        <v>27</v>
      </c>
      <c r="T5125" t="s">
        <v>27</v>
      </c>
      <c r="U5125" t="s">
        <v>27</v>
      </c>
    </row>
    <row r="5126" spans="1:21" x14ac:dyDescent="0.25">
      <c r="A5126" t="s">
        <v>21</v>
      </c>
      <c r="B5126" t="s">
        <v>5709</v>
      </c>
      <c r="C5126" t="s">
        <v>23</v>
      </c>
      <c r="D5126" t="s">
        <v>5710</v>
      </c>
      <c r="F5126" t="s">
        <v>78</v>
      </c>
      <c r="G5126" t="s">
        <v>27</v>
      </c>
      <c r="H5126">
        <v>2</v>
      </c>
      <c r="I5126">
        <v>2</v>
      </c>
      <c r="J5126" t="s">
        <v>27</v>
      </c>
      <c r="K5126" t="s">
        <v>5452</v>
      </c>
      <c r="L5126" t="s">
        <v>5453</v>
      </c>
      <c r="M5126" t="s">
        <v>23</v>
      </c>
      <c r="N5126" t="s">
        <v>27</v>
      </c>
      <c r="O5126" t="s">
        <v>27</v>
      </c>
      <c r="P5126" t="s">
        <v>27</v>
      </c>
      <c r="Q5126" s="1">
        <v>39725.408333333333</v>
      </c>
      <c r="R5126" s="1">
        <v>40221.598611111112</v>
      </c>
      <c r="S5126" t="s">
        <v>27</v>
      </c>
      <c r="T5126" t="s">
        <v>27</v>
      </c>
      <c r="U5126" t="s">
        <v>27</v>
      </c>
    </row>
    <row r="5127" spans="1:21" x14ac:dyDescent="0.25">
      <c r="A5127" t="s">
        <v>21</v>
      </c>
      <c r="B5127" t="s">
        <v>5831</v>
      </c>
      <c r="C5127" t="s">
        <v>23</v>
      </c>
      <c r="D5127" t="s">
        <v>5832</v>
      </c>
      <c r="F5127" t="s">
        <v>78</v>
      </c>
      <c r="G5127" t="s">
        <v>27</v>
      </c>
      <c r="H5127">
        <v>2</v>
      </c>
      <c r="I5127">
        <v>2</v>
      </c>
      <c r="J5127" t="s">
        <v>27</v>
      </c>
      <c r="K5127" t="s">
        <v>5760</v>
      </c>
      <c r="L5127" t="s">
        <v>5761</v>
      </c>
      <c r="M5127" t="s">
        <v>23</v>
      </c>
      <c r="N5127" t="s">
        <v>27</v>
      </c>
      <c r="O5127" t="s">
        <v>27</v>
      </c>
      <c r="P5127" t="s">
        <v>27</v>
      </c>
      <c r="Q5127" s="1">
        <v>41794.613888888889</v>
      </c>
      <c r="R5127" s="1">
        <v>42526.57708333333</v>
      </c>
      <c r="S5127" t="s">
        <v>27</v>
      </c>
      <c r="T5127" t="s">
        <v>27</v>
      </c>
      <c r="U5127" t="s">
        <v>27</v>
      </c>
    </row>
    <row r="5128" spans="1:21" x14ac:dyDescent="0.25">
      <c r="A5128" t="s">
        <v>21</v>
      </c>
      <c r="B5128" t="s">
        <v>5831</v>
      </c>
      <c r="C5128" t="s">
        <v>23</v>
      </c>
      <c r="D5128" t="s">
        <v>5832</v>
      </c>
      <c r="F5128" t="s">
        <v>78</v>
      </c>
      <c r="G5128" t="s">
        <v>27</v>
      </c>
      <c r="H5128">
        <v>2</v>
      </c>
      <c r="I5128">
        <v>2</v>
      </c>
      <c r="J5128" t="s">
        <v>27</v>
      </c>
      <c r="K5128" t="s">
        <v>5541</v>
      </c>
      <c r="L5128" t="s">
        <v>5068</v>
      </c>
      <c r="M5128" t="s">
        <v>23</v>
      </c>
      <c r="N5128" t="s">
        <v>27</v>
      </c>
      <c r="O5128" t="s">
        <v>27</v>
      </c>
      <c r="P5128" t="s">
        <v>27</v>
      </c>
      <c r="Q5128" s="1">
        <v>41920.668055555558</v>
      </c>
      <c r="R5128" s="1">
        <v>42430.724305555559</v>
      </c>
      <c r="S5128" t="s">
        <v>27</v>
      </c>
      <c r="T5128" t="s">
        <v>27</v>
      </c>
      <c r="U5128" t="s">
        <v>27</v>
      </c>
    </row>
    <row r="5129" spans="1:21" x14ac:dyDescent="0.25">
      <c r="A5129" t="s">
        <v>21</v>
      </c>
      <c r="B5129" t="s">
        <v>5369</v>
      </c>
      <c r="C5129" t="s">
        <v>23</v>
      </c>
      <c r="D5129" t="s">
        <v>5370</v>
      </c>
      <c r="F5129" t="s">
        <v>78</v>
      </c>
      <c r="G5129" t="s">
        <v>27</v>
      </c>
      <c r="H5129">
        <v>2</v>
      </c>
      <c r="I5129">
        <v>2</v>
      </c>
      <c r="J5129" t="s">
        <v>27</v>
      </c>
      <c r="K5129" t="s">
        <v>5411</v>
      </c>
      <c r="L5129" t="s">
        <v>5113</v>
      </c>
      <c r="M5129" t="s">
        <v>23</v>
      </c>
      <c r="N5129" t="s">
        <v>27</v>
      </c>
      <c r="O5129" t="s">
        <v>27</v>
      </c>
      <c r="P5129" t="s">
        <v>27</v>
      </c>
      <c r="Q5129" s="1">
        <v>41432.51666666667</v>
      </c>
      <c r="R5129" s="1">
        <v>41622.54583333333</v>
      </c>
      <c r="S5129" t="s">
        <v>27</v>
      </c>
      <c r="T5129" t="s">
        <v>27</v>
      </c>
      <c r="U5129" t="s">
        <v>27</v>
      </c>
    </row>
    <row r="5130" spans="1:21" x14ac:dyDescent="0.25">
      <c r="A5130" t="s">
        <v>21</v>
      </c>
      <c r="B5130" t="s">
        <v>5640</v>
      </c>
      <c r="C5130" t="s">
        <v>23</v>
      </c>
      <c r="D5130" t="s">
        <v>5641</v>
      </c>
      <c r="F5130" t="s">
        <v>78</v>
      </c>
      <c r="G5130" t="s">
        <v>27</v>
      </c>
      <c r="H5130">
        <v>2</v>
      </c>
      <c r="I5130">
        <v>2</v>
      </c>
      <c r="J5130" t="s">
        <v>27</v>
      </c>
      <c r="K5130" t="s">
        <v>5687</v>
      </c>
      <c r="L5130" t="s">
        <v>5068</v>
      </c>
      <c r="M5130" t="s">
        <v>23</v>
      </c>
      <c r="N5130" t="s">
        <v>27</v>
      </c>
      <c r="O5130" t="s">
        <v>27</v>
      </c>
      <c r="P5130" t="s">
        <v>27</v>
      </c>
      <c r="Q5130" s="1">
        <v>42176.561111111114</v>
      </c>
      <c r="R5130" s="1">
        <v>42476.659722222219</v>
      </c>
      <c r="S5130" t="s">
        <v>27</v>
      </c>
      <c r="T5130" t="s">
        <v>27</v>
      </c>
      <c r="U5130" t="s">
        <v>27</v>
      </c>
    </row>
    <row r="5131" spans="1:21" x14ac:dyDescent="0.25">
      <c r="A5131" t="s">
        <v>21</v>
      </c>
      <c r="B5131" t="s">
        <v>5642</v>
      </c>
      <c r="C5131" t="s">
        <v>23</v>
      </c>
      <c r="D5131" t="s">
        <v>5643</v>
      </c>
      <c r="F5131" t="s">
        <v>78</v>
      </c>
      <c r="G5131" t="s">
        <v>27</v>
      </c>
      <c r="H5131">
        <v>1</v>
      </c>
      <c r="I5131">
        <v>2</v>
      </c>
      <c r="J5131" t="s">
        <v>27</v>
      </c>
      <c r="K5131" t="s">
        <v>5660</v>
      </c>
      <c r="L5131" t="s">
        <v>5661</v>
      </c>
      <c r="M5131" t="s">
        <v>23</v>
      </c>
      <c r="N5131" t="s">
        <v>27</v>
      </c>
      <c r="O5131" t="s">
        <v>27</v>
      </c>
      <c r="P5131" t="s">
        <v>27</v>
      </c>
      <c r="Q5131" s="1">
        <v>39337.629166666666</v>
      </c>
      <c r="R5131" s="1">
        <v>39337.629166666666</v>
      </c>
      <c r="S5131" t="s">
        <v>27</v>
      </c>
      <c r="T5131" t="s">
        <v>27</v>
      </c>
      <c r="U5131" t="s">
        <v>27</v>
      </c>
    </row>
    <row r="5132" spans="1:21" x14ac:dyDescent="0.25">
      <c r="A5132" t="s">
        <v>21</v>
      </c>
      <c r="B5132" t="s">
        <v>5691</v>
      </c>
      <c r="C5132" t="s">
        <v>23</v>
      </c>
      <c r="D5132" t="s">
        <v>5692</v>
      </c>
      <c r="F5132" t="s">
        <v>78</v>
      </c>
      <c r="G5132" t="s">
        <v>27</v>
      </c>
      <c r="H5132">
        <v>2</v>
      </c>
      <c r="I5132">
        <v>2</v>
      </c>
      <c r="J5132" t="s">
        <v>27</v>
      </c>
      <c r="K5132" t="s">
        <v>5378</v>
      </c>
      <c r="L5132" t="s">
        <v>5068</v>
      </c>
      <c r="M5132" t="s">
        <v>23</v>
      </c>
      <c r="N5132" t="s">
        <v>27</v>
      </c>
      <c r="O5132" t="s">
        <v>27</v>
      </c>
      <c r="P5132" t="s">
        <v>27</v>
      </c>
      <c r="Q5132" s="1">
        <v>40807.559027777781</v>
      </c>
      <c r="R5132" s="1">
        <v>41383.515972222223</v>
      </c>
      <c r="S5132" t="s">
        <v>27</v>
      </c>
      <c r="T5132" t="s">
        <v>27</v>
      </c>
      <c r="U5132" t="s">
        <v>27</v>
      </c>
    </row>
    <row r="5133" spans="1:21" x14ac:dyDescent="0.25">
      <c r="A5133" t="s">
        <v>21</v>
      </c>
      <c r="B5133" t="s">
        <v>5758</v>
      </c>
      <c r="C5133" t="s">
        <v>23</v>
      </c>
      <c r="D5133" t="s">
        <v>5759</v>
      </c>
      <c r="F5133" t="s">
        <v>78</v>
      </c>
      <c r="G5133" t="s">
        <v>27</v>
      </c>
      <c r="H5133">
        <v>2</v>
      </c>
      <c r="I5133">
        <v>2</v>
      </c>
      <c r="J5133" t="s">
        <v>27</v>
      </c>
      <c r="K5133" t="s">
        <v>5067</v>
      </c>
      <c r="L5133" t="s">
        <v>5068</v>
      </c>
      <c r="M5133" t="s">
        <v>23</v>
      </c>
      <c r="N5133" t="s">
        <v>27</v>
      </c>
      <c r="O5133" t="s">
        <v>27</v>
      </c>
      <c r="P5133" t="s">
        <v>27</v>
      </c>
      <c r="Q5133" s="1">
        <v>41966.597222222219</v>
      </c>
      <c r="R5133" s="1">
        <v>42426.724305555559</v>
      </c>
      <c r="S5133" t="s">
        <v>27</v>
      </c>
      <c r="T5133" t="s">
        <v>27</v>
      </c>
      <c r="U5133" t="s">
        <v>27</v>
      </c>
    </row>
    <row r="5134" spans="1:21" x14ac:dyDescent="0.25">
      <c r="A5134" t="s">
        <v>21</v>
      </c>
      <c r="B5134" t="s">
        <v>5895</v>
      </c>
      <c r="C5134" t="s">
        <v>23</v>
      </c>
      <c r="D5134" t="s">
        <v>5896</v>
      </c>
      <c r="F5134" t="s">
        <v>78</v>
      </c>
      <c r="G5134" t="s">
        <v>27</v>
      </c>
      <c r="H5134">
        <v>2</v>
      </c>
      <c r="I5134">
        <v>2</v>
      </c>
      <c r="J5134" t="s">
        <v>27</v>
      </c>
      <c r="K5134" t="s">
        <v>5411</v>
      </c>
      <c r="L5134" t="s">
        <v>5113</v>
      </c>
      <c r="M5134" t="s">
        <v>23</v>
      </c>
      <c r="N5134" t="s">
        <v>27</v>
      </c>
      <c r="O5134" t="s">
        <v>27</v>
      </c>
      <c r="P5134" t="s">
        <v>27</v>
      </c>
      <c r="Q5134" s="1">
        <v>40834.404861111114</v>
      </c>
      <c r="R5134" s="1">
        <v>41115.531944444447</v>
      </c>
      <c r="S5134" t="s">
        <v>27</v>
      </c>
      <c r="T5134" t="s">
        <v>27</v>
      </c>
      <c r="U5134" t="s">
        <v>27</v>
      </c>
    </row>
    <row r="5135" spans="1:21" x14ac:dyDescent="0.25">
      <c r="A5135" t="s">
        <v>21</v>
      </c>
      <c r="B5135" t="s">
        <v>5836</v>
      </c>
      <c r="C5135" t="s">
        <v>23</v>
      </c>
      <c r="D5135" t="s">
        <v>5837</v>
      </c>
      <c r="F5135" t="s">
        <v>78</v>
      </c>
      <c r="G5135" t="s">
        <v>27</v>
      </c>
      <c r="H5135">
        <v>2</v>
      </c>
      <c r="I5135">
        <v>2</v>
      </c>
      <c r="J5135" t="s">
        <v>27</v>
      </c>
      <c r="K5135" t="s">
        <v>5067</v>
      </c>
      <c r="L5135" t="s">
        <v>5068</v>
      </c>
      <c r="M5135" t="s">
        <v>23</v>
      </c>
      <c r="N5135" t="s">
        <v>27</v>
      </c>
      <c r="O5135" t="s">
        <v>27</v>
      </c>
      <c r="P5135" t="s">
        <v>27</v>
      </c>
      <c r="Q5135" s="1">
        <v>41571.492361111108</v>
      </c>
      <c r="R5135" s="1">
        <v>41741.550000000003</v>
      </c>
      <c r="S5135" t="s">
        <v>27</v>
      </c>
      <c r="T5135" t="s">
        <v>27</v>
      </c>
      <c r="U5135" t="s">
        <v>27</v>
      </c>
    </row>
    <row r="5136" spans="1:21" x14ac:dyDescent="0.25">
      <c r="A5136" t="s">
        <v>21</v>
      </c>
      <c r="B5136" t="s">
        <v>5836</v>
      </c>
      <c r="C5136" t="s">
        <v>23</v>
      </c>
      <c r="D5136" t="s">
        <v>5837</v>
      </c>
      <c r="F5136" t="s">
        <v>78</v>
      </c>
      <c r="G5136" t="s">
        <v>27</v>
      </c>
      <c r="H5136">
        <v>2</v>
      </c>
      <c r="I5136">
        <v>2</v>
      </c>
      <c r="J5136" t="s">
        <v>27</v>
      </c>
      <c r="K5136" t="s">
        <v>5541</v>
      </c>
      <c r="L5136" t="s">
        <v>5299</v>
      </c>
      <c r="M5136" t="s">
        <v>23</v>
      </c>
      <c r="N5136" t="s">
        <v>27</v>
      </c>
      <c r="O5136" t="s">
        <v>27</v>
      </c>
      <c r="P5136" t="s">
        <v>27</v>
      </c>
      <c r="Q5136" s="1">
        <v>41051.48333333333</v>
      </c>
      <c r="R5136" s="1">
        <v>41905.53402777778</v>
      </c>
      <c r="S5136" t="s">
        <v>27</v>
      </c>
      <c r="T5136" t="s">
        <v>27</v>
      </c>
      <c r="U5136" t="s">
        <v>27</v>
      </c>
    </row>
    <row r="5137" spans="1:21" x14ac:dyDescent="0.25">
      <c r="A5137" t="s">
        <v>21</v>
      </c>
      <c r="B5137" t="s">
        <v>5829</v>
      </c>
      <c r="C5137" t="s">
        <v>23</v>
      </c>
      <c r="D5137" t="s">
        <v>5830</v>
      </c>
      <c r="F5137" t="s">
        <v>78</v>
      </c>
      <c r="G5137" t="s">
        <v>27</v>
      </c>
      <c r="H5137">
        <v>2</v>
      </c>
      <c r="I5137">
        <v>2</v>
      </c>
      <c r="J5137" t="s">
        <v>27</v>
      </c>
      <c r="K5137" t="s">
        <v>5838</v>
      </c>
      <c r="L5137" t="s">
        <v>5839</v>
      </c>
      <c r="M5137" t="s">
        <v>23</v>
      </c>
      <c r="N5137" t="s">
        <v>27</v>
      </c>
      <c r="O5137" t="s">
        <v>27</v>
      </c>
      <c r="P5137" t="s">
        <v>27</v>
      </c>
      <c r="Q5137" s="1">
        <v>42620.677083333336</v>
      </c>
      <c r="R5137" s="1">
        <v>42629.611805555556</v>
      </c>
      <c r="S5137" t="s">
        <v>27</v>
      </c>
      <c r="T5137" t="s">
        <v>27</v>
      </c>
      <c r="U5137" t="s">
        <v>27</v>
      </c>
    </row>
    <row r="5138" spans="1:21" x14ac:dyDescent="0.25">
      <c r="A5138" t="s">
        <v>21</v>
      </c>
      <c r="B5138" t="s">
        <v>5829</v>
      </c>
      <c r="C5138" t="s">
        <v>23</v>
      </c>
      <c r="D5138" t="s">
        <v>5830</v>
      </c>
      <c r="F5138" t="s">
        <v>78</v>
      </c>
      <c r="G5138" t="s">
        <v>27</v>
      </c>
      <c r="H5138">
        <v>2</v>
      </c>
      <c r="I5138">
        <v>2</v>
      </c>
      <c r="J5138" t="s">
        <v>27</v>
      </c>
      <c r="K5138" t="s">
        <v>5378</v>
      </c>
      <c r="L5138" t="s">
        <v>5068</v>
      </c>
      <c r="M5138" t="s">
        <v>23</v>
      </c>
      <c r="N5138" t="s">
        <v>27</v>
      </c>
      <c r="O5138" t="s">
        <v>27</v>
      </c>
      <c r="P5138" t="s">
        <v>27</v>
      </c>
      <c r="Q5138" s="1">
        <v>40807.559027777781</v>
      </c>
      <c r="R5138" s="1">
        <v>41383.515972222223</v>
      </c>
      <c r="S5138" t="s">
        <v>27</v>
      </c>
      <c r="T5138" t="s">
        <v>27</v>
      </c>
      <c r="U5138" t="s">
        <v>27</v>
      </c>
    </row>
    <row r="5139" spans="1:21" x14ac:dyDescent="0.25">
      <c r="A5139" t="s">
        <v>21</v>
      </c>
      <c r="B5139" t="s">
        <v>5885</v>
      </c>
      <c r="C5139" t="s">
        <v>23</v>
      </c>
      <c r="D5139" t="s">
        <v>5886</v>
      </c>
      <c r="F5139" t="s">
        <v>78</v>
      </c>
      <c r="G5139" t="s">
        <v>27</v>
      </c>
      <c r="H5139">
        <v>2</v>
      </c>
      <c r="I5139">
        <v>2</v>
      </c>
      <c r="J5139" t="s">
        <v>27</v>
      </c>
      <c r="K5139" t="s">
        <v>5381</v>
      </c>
      <c r="L5139" t="s">
        <v>5068</v>
      </c>
      <c r="M5139" t="s">
        <v>23</v>
      </c>
      <c r="N5139" t="s">
        <v>27</v>
      </c>
      <c r="O5139" t="s">
        <v>27</v>
      </c>
      <c r="P5139" t="s">
        <v>27</v>
      </c>
      <c r="Q5139" s="1">
        <v>42593.685416666667</v>
      </c>
      <c r="R5139" s="1">
        <v>42600.474999999999</v>
      </c>
      <c r="S5139" t="s">
        <v>27</v>
      </c>
      <c r="T5139" t="s">
        <v>27</v>
      </c>
      <c r="U5139" t="s">
        <v>27</v>
      </c>
    </row>
    <row r="5140" spans="1:21" x14ac:dyDescent="0.25">
      <c r="A5140" t="s">
        <v>21</v>
      </c>
      <c r="B5140" t="s">
        <v>5191</v>
      </c>
      <c r="C5140" t="s">
        <v>23</v>
      </c>
      <c r="D5140" t="s">
        <v>5192</v>
      </c>
      <c r="F5140" t="s">
        <v>78</v>
      </c>
      <c r="G5140" t="s">
        <v>27</v>
      </c>
      <c r="H5140">
        <v>2</v>
      </c>
      <c r="I5140">
        <v>2</v>
      </c>
      <c r="J5140" t="s">
        <v>27</v>
      </c>
      <c r="K5140" t="s">
        <v>5604</v>
      </c>
      <c r="L5140" t="s">
        <v>5113</v>
      </c>
      <c r="M5140" t="s">
        <v>23</v>
      </c>
      <c r="N5140" t="s">
        <v>27</v>
      </c>
      <c r="O5140" t="s">
        <v>27</v>
      </c>
      <c r="P5140" t="s">
        <v>27</v>
      </c>
      <c r="Q5140" s="1">
        <v>42506.695138888892</v>
      </c>
      <c r="R5140" s="1">
        <v>42766.609027777777</v>
      </c>
      <c r="S5140" t="s">
        <v>27</v>
      </c>
      <c r="T5140" t="s">
        <v>27</v>
      </c>
      <c r="U5140" t="s">
        <v>27</v>
      </c>
    </row>
    <row r="5141" spans="1:21" x14ac:dyDescent="0.25">
      <c r="A5141" t="s">
        <v>21</v>
      </c>
      <c r="B5141" t="s">
        <v>5369</v>
      </c>
      <c r="C5141" t="s">
        <v>23</v>
      </c>
      <c r="D5141" t="s">
        <v>5370</v>
      </c>
      <c r="F5141" t="s">
        <v>78</v>
      </c>
      <c r="G5141" t="s">
        <v>27</v>
      </c>
      <c r="H5141">
        <v>2</v>
      </c>
      <c r="I5141">
        <v>2</v>
      </c>
      <c r="J5141" t="s">
        <v>27</v>
      </c>
      <c r="K5141" t="s">
        <v>5381</v>
      </c>
      <c r="L5141" t="s">
        <v>5068</v>
      </c>
      <c r="M5141" t="s">
        <v>23</v>
      </c>
      <c r="N5141" t="s">
        <v>27</v>
      </c>
      <c r="O5141" t="s">
        <v>27</v>
      </c>
      <c r="P5141" t="s">
        <v>27</v>
      </c>
      <c r="Q5141" s="1">
        <v>42593.685416666667</v>
      </c>
      <c r="R5141" s="1">
        <v>42600.474999999999</v>
      </c>
      <c r="S5141" t="s">
        <v>27</v>
      </c>
      <c r="T5141" t="s">
        <v>27</v>
      </c>
      <c r="U5141" t="s">
        <v>27</v>
      </c>
    </row>
    <row r="5142" spans="1:21" x14ac:dyDescent="0.25">
      <c r="A5142" t="s">
        <v>21</v>
      </c>
      <c r="B5142" t="s">
        <v>5756</v>
      </c>
      <c r="C5142" t="s">
        <v>23</v>
      </c>
      <c r="D5142" t="s">
        <v>5757</v>
      </c>
      <c r="F5142" t="s">
        <v>78</v>
      </c>
      <c r="G5142" t="s">
        <v>27</v>
      </c>
      <c r="H5142">
        <v>2</v>
      </c>
      <c r="I5142">
        <v>2</v>
      </c>
      <c r="J5142" t="s">
        <v>27</v>
      </c>
      <c r="K5142" t="s">
        <v>5381</v>
      </c>
      <c r="L5142" t="s">
        <v>5068</v>
      </c>
      <c r="M5142" t="s">
        <v>23</v>
      </c>
      <c r="N5142" t="s">
        <v>27</v>
      </c>
      <c r="O5142" t="s">
        <v>27</v>
      </c>
      <c r="P5142" t="s">
        <v>27</v>
      </c>
      <c r="Q5142" s="1">
        <v>42156.663194444445</v>
      </c>
      <c r="R5142" s="1">
        <v>42646.584722222222</v>
      </c>
      <c r="S5142" t="s">
        <v>27</v>
      </c>
      <c r="T5142" t="s">
        <v>27</v>
      </c>
      <c r="U5142" t="s">
        <v>27</v>
      </c>
    </row>
    <row r="5143" spans="1:21" x14ac:dyDescent="0.25">
      <c r="A5143" t="s">
        <v>21</v>
      </c>
      <c r="B5143" t="s">
        <v>5881</v>
      </c>
      <c r="C5143" t="s">
        <v>23</v>
      </c>
      <c r="D5143" t="s">
        <v>5882</v>
      </c>
      <c r="F5143" t="s">
        <v>78</v>
      </c>
      <c r="G5143" t="s">
        <v>27</v>
      </c>
      <c r="H5143">
        <v>2</v>
      </c>
      <c r="I5143">
        <v>2</v>
      </c>
      <c r="J5143" t="s">
        <v>27</v>
      </c>
      <c r="K5143" t="s">
        <v>5690</v>
      </c>
      <c r="L5143" t="s">
        <v>5299</v>
      </c>
      <c r="M5143" t="s">
        <v>23</v>
      </c>
      <c r="N5143" t="s">
        <v>27</v>
      </c>
      <c r="O5143" t="s">
        <v>27</v>
      </c>
      <c r="P5143" t="s">
        <v>27</v>
      </c>
      <c r="Q5143" s="1">
        <v>41921.51458333333</v>
      </c>
      <c r="R5143" s="1">
        <v>41927.538888888892</v>
      </c>
      <c r="S5143" t="s">
        <v>27</v>
      </c>
      <c r="T5143" t="s">
        <v>27</v>
      </c>
      <c r="U5143" t="s">
        <v>27</v>
      </c>
    </row>
    <row r="5144" spans="1:21" x14ac:dyDescent="0.25">
      <c r="A5144" t="s">
        <v>21</v>
      </c>
      <c r="B5144" t="s">
        <v>5831</v>
      </c>
      <c r="C5144" t="s">
        <v>23</v>
      </c>
      <c r="D5144" t="s">
        <v>5832</v>
      </c>
      <c r="F5144" t="s">
        <v>78</v>
      </c>
      <c r="G5144" t="s">
        <v>27</v>
      </c>
      <c r="H5144">
        <v>2</v>
      </c>
      <c r="I5144">
        <v>2</v>
      </c>
      <c r="J5144" t="s">
        <v>27</v>
      </c>
      <c r="K5144" t="s">
        <v>5541</v>
      </c>
      <c r="L5144" t="s">
        <v>5299</v>
      </c>
      <c r="M5144" t="s">
        <v>23</v>
      </c>
      <c r="N5144" t="s">
        <v>27</v>
      </c>
      <c r="O5144" t="s">
        <v>27</v>
      </c>
      <c r="P5144" t="s">
        <v>27</v>
      </c>
      <c r="Q5144" s="1">
        <v>42152.407638888886</v>
      </c>
      <c r="R5144" s="1">
        <v>42424.727777777778</v>
      </c>
      <c r="S5144" t="s">
        <v>27</v>
      </c>
      <c r="T5144" t="s">
        <v>27</v>
      </c>
      <c r="U5144" t="s">
        <v>27</v>
      </c>
    </row>
    <row r="5145" spans="1:21" x14ac:dyDescent="0.25">
      <c r="A5145" t="s">
        <v>21</v>
      </c>
      <c r="B5145" t="s">
        <v>5756</v>
      </c>
      <c r="C5145" t="s">
        <v>23</v>
      </c>
      <c r="D5145" t="s">
        <v>5757</v>
      </c>
      <c r="F5145" t="s">
        <v>78</v>
      </c>
      <c r="G5145" t="s">
        <v>27</v>
      </c>
      <c r="H5145">
        <v>2</v>
      </c>
      <c r="I5145">
        <v>2</v>
      </c>
      <c r="J5145" t="s">
        <v>27</v>
      </c>
      <c r="K5145" t="s">
        <v>5371</v>
      </c>
      <c r="L5145" t="s">
        <v>5113</v>
      </c>
      <c r="M5145" t="s">
        <v>23</v>
      </c>
      <c r="N5145" t="s">
        <v>27</v>
      </c>
      <c r="O5145" t="s">
        <v>27</v>
      </c>
      <c r="P5145" t="s">
        <v>27</v>
      </c>
      <c r="Q5145" s="1">
        <v>42616.486111111109</v>
      </c>
      <c r="R5145" s="1">
        <v>42720.568749999999</v>
      </c>
      <c r="S5145" t="s">
        <v>27</v>
      </c>
      <c r="T5145" t="s">
        <v>27</v>
      </c>
      <c r="U5145" t="s">
        <v>27</v>
      </c>
    </row>
    <row r="5146" spans="1:21" x14ac:dyDescent="0.25">
      <c r="A5146" t="s">
        <v>21</v>
      </c>
      <c r="B5146" t="s">
        <v>5771</v>
      </c>
      <c r="C5146" t="s">
        <v>23</v>
      </c>
      <c r="D5146" t="s">
        <v>5772</v>
      </c>
      <c r="F5146" t="s">
        <v>78</v>
      </c>
      <c r="G5146" t="s">
        <v>27</v>
      </c>
      <c r="H5146">
        <v>2</v>
      </c>
      <c r="I5146">
        <v>2</v>
      </c>
      <c r="J5146" t="s">
        <v>27</v>
      </c>
      <c r="K5146" t="s">
        <v>5302</v>
      </c>
      <c r="L5146" t="s">
        <v>5190</v>
      </c>
      <c r="M5146" t="s">
        <v>23</v>
      </c>
      <c r="N5146" t="s">
        <v>27</v>
      </c>
      <c r="O5146" t="s">
        <v>27</v>
      </c>
      <c r="P5146" t="s">
        <v>27</v>
      </c>
      <c r="Q5146" s="1">
        <v>39786.594444444447</v>
      </c>
      <c r="R5146" s="1">
        <v>39821.506249999999</v>
      </c>
      <c r="S5146" t="s">
        <v>27</v>
      </c>
      <c r="T5146" t="s">
        <v>27</v>
      </c>
      <c r="U5146" t="s">
        <v>27</v>
      </c>
    </row>
    <row r="5147" spans="1:21" x14ac:dyDescent="0.25">
      <c r="A5147" t="s">
        <v>21</v>
      </c>
      <c r="B5147" t="s">
        <v>5788</v>
      </c>
      <c r="C5147" t="s">
        <v>23</v>
      </c>
      <c r="D5147" t="s">
        <v>5789</v>
      </c>
      <c r="F5147" t="s">
        <v>78</v>
      </c>
      <c r="G5147" t="s">
        <v>27</v>
      </c>
      <c r="H5147">
        <v>2</v>
      </c>
      <c r="I5147">
        <v>2</v>
      </c>
      <c r="J5147" t="s">
        <v>27</v>
      </c>
      <c r="K5147" t="s">
        <v>5450</v>
      </c>
      <c r="L5147" t="s">
        <v>5068</v>
      </c>
      <c r="M5147" t="s">
        <v>23</v>
      </c>
      <c r="N5147" t="s">
        <v>27</v>
      </c>
      <c r="O5147" t="s">
        <v>27</v>
      </c>
      <c r="P5147" t="s">
        <v>27</v>
      </c>
      <c r="Q5147" s="1">
        <v>41559.525000000001</v>
      </c>
      <c r="R5147" s="1">
        <v>42642.70416666667</v>
      </c>
      <c r="S5147" t="s">
        <v>27</v>
      </c>
      <c r="T5147" t="s">
        <v>27</v>
      </c>
      <c r="U5147" t="s">
        <v>27</v>
      </c>
    </row>
    <row r="5148" spans="1:21" x14ac:dyDescent="0.25">
      <c r="A5148" t="s">
        <v>21</v>
      </c>
      <c r="B5148" t="s">
        <v>5891</v>
      </c>
      <c r="C5148" t="s">
        <v>23</v>
      </c>
      <c r="D5148" t="s">
        <v>5892</v>
      </c>
      <c r="F5148" t="s">
        <v>144</v>
      </c>
      <c r="G5148" t="s">
        <v>27</v>
      </c>
      <c r="H5148">
        <v>1</v>
      </c>
      <c r="I5148">
        <v>2</v>
      </c>
      <c r="J5148" t="s">
        <v>27</v>
      </c>
      <c r="K5148" t="s">
        <v>5625</v>
      </c>
      <c r="L5148" t="s">
        <v>3182</v>
      </c>
      <c r="M5148" t="s">
        <v>23</v>
      </c>
      <c r="N5148" t="s">
        <v>27</v>
      </c>
      <c r="O5148" t="s">
        <v>27</v>
      </c>
      <c r="P5148" t="s">
        <v>27</v>
      </c>
      <c r="Q5148" s="1">
        <v>41788.660416666666</v>
      </c>
      <c r="R5148" s="1">
        <v>41788.660416666666</v>
      </c>
      <c r="S5148" t="s">
        <v>27</v>
      </c>
      <c r="T5148" t="s">
        <v>27</v>
      </c>
      <c r="U5148" t="s">
        <v>27</v>
      </c>
    </row>
    <row r="5149" spans="1:21" x14ac:dyDescent="0.25">
      <c r="A5149" t="s">
        <v>21</v>
      </c>
      <c r="B5149" t="s">
        <v>5640</v>
      </c>
      <c r="C5149" t="s">
        <v>23</v>
      </c>
      <c r="D5149" t="s">
        <v>5641</v>
      </c>
      <c r="F5149" t="s">
        <v>78</v>
      </c>
      <c r="G5149" t="s">
        <v>27</v>
      </c>
      <c r="H5149">
        <v>2</v>
      </c>
      <c r="I5149">
        <v>2</v>
      </c>
      <c r="J5149" t="s">
        <v>27</v>
      </c>
      <c r="K5149" t="s">
        <v>5342</v>
      </c>
      <c r="L5149" t="s">
        <v>5068</v>
      </c>
      <c r="M5149" t="s">
        <v>23</v>
      </c>
      <c r="N5149" t="s">
        <v>27</v>
      </c>
      <c r="O5149" t="s">
        <v>27</v>
      </c>
      <c r="P5149" t="s">
        <v>27</v>
      </c>
      <c r="Q5149" s="1">
        <v>41621.478472222225</v>
      </c>
      <c r="R5149" s="1">
        <v>42653.609027777777</v>
      </c>
      <c r="S5149" t="s">
        <v>27</v>
      </c>
      <c r="T5149" t="s">
        <v>27</v>
      </c>
      <c r="U5149" t="s">
        <v>27</v>
      </c>
    </row>
    <row r="5150" spans="1:21" x14ac:dyDescent="0.25">
      <c r="A5150" t="s">
        <v>21</v>
      </c>
      <c r="B5150" t="s">
        <v>5771</v>
      </c>
      <c r="C5150" t="s">
        <v>23</v>
      </c>
      <c r="D5150" t="s">
        <v>5772</v>
      </c>
      <c r="F5150" t="s">
        <v>78</v>
      </c>
      <c r="G5150" t="s">
        <v>27</v>
      </c>
      <c r="H5150">
        <v>2</v>
      </c>
      <c r="I5150">
        <v>2</v>
      </c>
      <c r="J5150" t="s">
        <v>27</v>
      </c>
      <c r="K5150" t="s">
        <v>5384</v>
      </c>
      <c r="L5150" t="s">
        <v>5068</v>
      </c>
      <c r="M5150" t="s">
        <v>23</v>
      </c>
      <c r="N5150" t="s">
        <v>27</v>
      </c>
      <c r="O5150" t="s">
        <v>27</v>
      </c>
      <c r="P5150" t="s">
        <v>27</v>
      </c>
      <c r="Q5150" s="1">
        <v>42482.574999999997</v>
      </c>
      <c r="R5150" s="1">
        <v>42484.636805555558</v>
      </c>
      <c r="S5150" t="s">
        <v>27</v>
      </c>
      <c r="T5150" t="s">
        <v>27</v>
      </c>
      <c r="U5150" t="s">
        <v>27</v>
      </c>
    </row>
    <row r="5151" spans="1:21" x14ac:dyDescent="0.25">
      <c r="A5151" t="s">
        <v>21</v>
      </c>
      <c r="B5151" t="s">
        <v>5833</v>
      </c>
      <c r="C5151" t="s">
        <v>23</v>
      </c>
      <c r="D5151" t="s">
        <v>5834</v>
      </c>
      <c r="F5151" t="s">
        <v>78</v>
      </c>
      <c r="G5151" t="s">
        <v>27</v>
      </c>
      <c r="H5151">
        <v>1</v>
      </c>
      <c r="I5151">
        <v>2</v>
      </c>
      <c r="J5151" t="s">
        <v>27</v>
      </c>
      <c r="K5151" t="s">
        <v>5364</v>
      </c>
      <c r="L5151" t="s">
        <v>5299</v>
      </c>
      <c r="M5151" t="s">
        <v>23</v>
      </c>
      <c r="N5151" t="s">
        <v>27</v>
      </c>
      <c r="O5151" t="s">
        <v>27</v>
      </c>
      <c r="P5151" t="s">
        <v>27</v>
      </c>
      <c r="Q5151" s="1">
        <v>40049.537499999999</v>
      </c>
      <c r="R5151" s="1">
        <v>40049.537499999999</v>
      </c>
      <c r="S5151" t="s">
        <v>27</v>
      </c>
      <c r="T5151" t="s">
        <v>27</v>
      </c>
      <c r="U5151" t="s">
        <v>27</v>
      </c>
    </row>
    <row r="5152" spans="1:21" x14ac:dyDescent="0.25">
      <c r="A5152" t="s">
        <v>21</v>
      </c>
      <c r="B5152" t="s">
        <v>5885</v>
      </c>
      <c r="C5152" t="s">
        <v>23</v>
      </c>
      <c r="D5152" t="s">
        <v>5886</v>
      </c>
      <c r="F5152" t="s">
        <v>78</v>
      </c>
      <c r="G5152" t="s">
        <v>27</v>
      </c>
      <c r="H5152">
        <v>2</v>
      </c>
      <c r="I5152">
        <v>2</v>
      </c>
      <c r="J5152" t="s">
        <v>27</v>
      </c>
      <c r="K5152" t="s">
        <v>5639</v>
      </c>
      <c r="L5152" t="s">
        <v>5113</v>
      </c>
      <c r="M5152" t="s">
        <v>23</v>
      </c>
      <c r="N5152" t="s">
        <v>27</v>
      </c>
      <c r="O5152" t="s">
        <v>27</v>
      </c>
      <c r="P5152" t="s">
        <v>27</v>
      </c>
      <c r="Q5152" s="1">
        <v>42301.57916666667</v>
      </c>
      <c r="R5152" s="1">
        <v>42811.666666666664</v>
      </c>
      <c r="S5152" t="s">
        <v>27</v>
      </c>
      <c r="T5152" t="s">
        <v>27</v>
      </c>
      <c r="U5152" t="s">
        <v>27</v>
      </c>
    </row>
    <row r="5153" spans="1:21" x14ac:dyDescent="0.25">
      <c r="A5153" t="s">
        <v>21</v>
      </c>
      <c r="B5153" t="s">
        <v>5883</v>
      </c>
      <c r="C5153" t="s">
        <v>23</v>
      </c>
      <c r="D5153" t="s">
        <v>5884</v>
      </c>
      <c r="F5153" t="s">
        <v>78</v>
      </c>
      <c r="G5153" t="s">
        <v>27</v>
      </c>
      <c r="H5153">
        <v>2</v>
      </c>
      <c r="I5153">
        <v>2</v>
      </c>
      <c r="J5153" t="s">
        <v>27</v>
      </c>
      <c r="K5153" t="s">
        <v>5703</v>
      </c>
      <c r="L5153" t="s">
        <v>5704</v>
      </c>
      <c r="M5153" t="s">
        <v>23</v>
      </c>
      <c r="N5153" t="s">
        <v>27</v>
      </c>
      <c r="O5153" t="s">
        <v>27</v>
      </c>
      <c r="P5153" t="s">
        <v>27</v>
      </c>
      <c r="Q5153" s="1">
        <v>41945.525694444441</v>
      </c>
      <c r="R5153" s="1">
        <v>42389.490972222222</v>
      </c>
      <c r="S5153" t="s">
        <v>27</v>
      </c>
      <c r="T5153" t="s">
        <v>27</v>
      </c>
      <c r="U5153" t="s">
        <v>27</v>
      </c>
    </row>
    <row r="5154" spans="1:21" x14ac:dyDescent="0.25">
      <c r="A5154" t="s">
        <v>21</v>
      </c>
      <c r="B5154" t="s">
        <v>5372</v>
      </c>
      <c r="C5154" t="s">
        <v>23</v>
      </c>
      <c r="D5154" t="s">
        <v>5373</v>
      </c>
      <c r="F5154" t="s">
        <v>78</v>
      </c>
      <c r="G5154" t="s">
        <v>27</v>
      </c>
      <c r="H5154">
        <v>2</v>
      </c>
      <c r="I5154">
        <v>2</v>
      </c>
      <c r="J5154" t="s">
        <v>27</v>
      </c>
      <c r="K5154" t="s">
        <v>5110</v>
      </c>
      <c r="L5154" t="s">
        <v>5111</v>
      </c>
      <c r="M5154" t="s">
        <v>23</v>
      </c>
      <c r="N5154" t="s">
        <v>27</v>
      </c>
      <c r="O5154" t="s">
        <v>27</v>
      </c>
      <c r="P5154" t="s">
        <v>27</v>
      </c>
      <c r="Q5154" s="1">
        <v>38377.564583333333</v>
      </c>
      <c r="R5154" s="1">
        <v>39543.477083333331</v>
      </c>
      <c r="S5154" t="s">
        <v>27</v>
      </c>
      <c r="T5154" t="s">
        <v>27</v>
      </c>
      <c r="U5154" t="s">
        <v>27</v>
      </c>
    </row>
    <row r="5155" spans="1:21" x14ac:dyDescent="0.25">
      <c r="A5155" t="s">
        <v>21</v>
      </c>
      <c r="B5155" t="s">
        <v>5691</v>
      </c>
      <c r="C5155" t="s">
        <v>23</v>
      </c>
      <c r="D5155" t="s">
        <v>5692</v>
      </c>
      <c r="F5155" t="s">
        <v>78</v>
      </c>
      <c r="G5155" t="s">
        <v>27</v>
      </c>
      <c r="H5155">
        <v>2</v>
      </c>
      <c r="I5155">
        <v>2</v>
      </c>
      <c r="J5155" t="s">
        <v>27</v>
      </c>
      <c r="K5155" t="s">
        <v>5187</v>
      </c>
      <c r="L5155" t="s">
        <v>5188</v>
      </c>
      <c r="M5155" t="s">
        <v>23</v>
      </c>
      <c r="N5155" t="s">
        <v>27</v>
      </c>
      <c r="O5155" t="s">
        <v>27</v>
      </c>
      <c r="P5155" t="s">
        <v>27</v>
      </c>
      <c r="Q5155" s="1">
        <v>42593.576388888891</v>
      </c>
      <c r="R5155" s="1">
        <v>42772.683333333334</v>
      </c>
      <c r="S5155" t="s">
        <v>27</v>
      </c>
      <c r="T5155" t="s">
        <v>27</v>
      </c>
      <c r="U5155" t="s">
        <v>27</v>
      </c>
    </row>
    <row r="5156" spans="1:21" x14ac:dyDescent="0.25">
      <c r="A5156" t="s">
        <v>21</v>
      </c>
      <c r="B5156" t="s">
        <v>5831</v>
      </c>
      <c r="C5156" t="s">
        <v>23</v>
      </c>
      <c r="D5156" t="s">
        <v>5832</v>
      </c>
      <c r="F5156" t="s">
        <v>78</v>
      </c>
      <c r="G5156" t="s">
        <v>27</v>
      </c>
      <c r="H5156">
        <v>2</v>
      </c>
      <c r="I5156">
        <v>2</v>
      </c>
      <c r="J5156" t="s">
        <v>27</v>
      </c>
      <c r="K5156" t="s">
        <v>5298</v>
      </c>
      <c r="L5156" t="s">
        <v>5068</v>
      </c>
      <c r="M5156" t="s">
        <v>23</v>
      </c>
      <c r="N5156" t="s">
        <v>27</v>
      </c>
      <c r="O5156" t="s">
        <v>27</v>
      </c>
      <c r="P5156" t="s">
        <v>27</v>
      </c>
      <c r="Q5156" s="1">
        <v>42169.439583333333</v>
      </c>
      <c r="R5156" s="1">
        <v>42801.688888888886</v>
      </c>
      <c r="S5156" t="s">
        <v>27</v>
      </c>
      <c r="T5156" t="s">
        <v>27</v>
      </c>
      <c r="U5156" t="s">
        <v>27</v>
      </c>
    </row>
    <row r="5157" spans="1:21" x14ac:dyDescent="0.25">
      <c r="A5157" t="s">
        <v>21</v>
      </c>
      <c r="B5157" t="s">
        <v>5873</v>
      </c>
      <c r="C5157" t="s">
        <v>23</v>
      </c>
      <c r="D5157" t="s">
        <v>5874</v>
      </c>
      <c r="F5157" t="s">
        <v>78</v>
      </c>
      <c r="G5157" t="s">
        <v>27</v>
      </c>
      <c r="H5157">
        <v>2</v>
      </c>
      <c r="I5157">
        <v>2</v>
      </c>
      <c r="J5157" t="s">
        <v>27</v>
      </c>
      <c r="K5157" t="s">
        <v>5659</v>
      </c>
      <c r="L5157" t="s">
        <v>5185</v>
      </c>
      <c r="M5157" t="s">
        <v>23</v>
      </c>
      <c r="N5157" t="s">
        <v>27</v>
      </c>
      <c r="O5157" t="s">
        <v>27</v>
      </c>
      <c r="P5157" t="s">
        <v>27</v>
      </c>
      <c r="Q5157" s="1">
        <v>42340.685416666667</v>
      </c>
      <c r="R5157" s="1">
        <v>42368.708333333336</v>
      </c>
      <c r="S5157" t="s">
        <v>27</v>
      </c>
      <c r="T5157" t="s">
        <v>27</v>
      </c>
      <c r="U5157" t="s">
        <v>27</v>
      </c>
    </row>
    <row r="5158" spans="1:21" x14ac:dyDescent="0.25">
      <c r="A5158" t="s">
        <v>21</v>
      </c>
      <c r="B5158" t="s">
        <v>5897</v>
      </c>
      <c r="C5158" t="s">
        <v>23</v>
      </c>
      <c r="D5158" t="s">
        <v>5898</v>
      </c>
      <c r="F5158" t="s">
        <v>144</v>
      </c>
      <c r="G5158" t="s">
        <v>27</v>
      </c>
      <c r="H5158">
        <v>1</v>
      </c>
      <c r="I5158">
        <v>2</v>
      </c>
      <c r="J5158" t="s">
        <v>27</v>
      </c>
      <c r="K5158" t="s">
        <v>5625</v>
      </c>
      <c r="L5158" t="s">
        <v>3182</v>
      </c>
      <c r="M5158" t="s">
        <v>23</v>
      </c>
      <c r="N5158" t="s">
        <v>27</v>
      </c>
      <c r="O5158" t="s">
        <v>27</v>
      </c>
      <c r="P5158" t="s">
        <v>27</v>
      </c>
      <c r="Q5158" s="1">
        <v>41788.660416666666</v>
      </c>
      <c r="R5158" s="1">
        <v>41788.660416666666</v>
      </c>
      <c r="S5158" t="s">
        <v>27</v>
      </c>
      <c r="T5158" t="s">
        <v>27</v>
      </c>
      <c r="U5158" t="s">
        <v>27</v>
      </c>
    </row>
    <row r="5159" spans="1:21" x14ac:dyDescent="0.25">
      <c r="A5159" t="s">
        <v>21</v>
      </c>
      <c r="B5159" t="s">
        <v>5835</v>
      </c>
      <c r="C5159" t="s">
        <v>23</v>
      </c>
      <c r="D5159" t="s">
        <v>4978</v>
      </c>
      <c r="F5159" t="s">
        <v>78</v>
      </c>
      <c r="G5159" t="s">
        <v>27</v>
      </c>
      <c r="H5159">
        <v>2</v>
      </c>
      <c r="I5159">
        <v>2</v>
      </c>
      <c r="J5159" t="s">
        <v>27</v>
      </c>
      <c r="K5159" t="s">
        <v>5364</v>
      </c>
      <c r="L5159" t="s">
        <v>5299</v>
      </c>
      <c r="M5159" t="s">
        <v>23</v>
      </c>
      <c r="N5159" t="s">
        <v>27</v>
      </c>
      <c r="O5159" t="s">
        <v>27</v>
      </c>
      <c r="P5159" t="s">
        <v>27</v>
      </c>
      <c r="Q5159" s="1">
        <v>39423.668055555558</v>
      </c>
      <c r="R5159" s="1">
        <v>39587.626388888886</v>
      </c>
      <c r="S5159" t="s">
        <v>27</v>
      </c>
      <c r="T5159" t="s">
        <v>27</v>
      </c>
      <c r="U5159" t="s">
        <v>27</v>
      </c>
    </row>
    <row r="5160" spans="1:21" x14ac:dyDescent="0.25">
      <c r="A5160" t="s">
        <v>21</v>
      </c>
      <c r="B5160" t="s">
        <v>5833</v>
      </c>
      <c r="C5160" t="s">
        <v>23</v>
      </c>
      <c r="D5160" t="s">
        <v>5834</v>
      </c>
      <c r="F5160" t="s">
        <v>78</v>
      </c>
      <c r="G5160" t="s">
        <v>27</v>
      </c>
      <c r="H5160">
        <v>2</v>
      </c>
      <c r="I5160">
        <v>2</v>
      </c>
      <c r="J5160" t="s">
        <v>27</v>
      </c>
      <c r="K5160" t="s">
        <v>5450</v>
      </c>
      <c r="L5160" t="s">
        <v>5068</v>
      </c>
      <c r="M5160" t="s">
        <v>23</v>
      </c>
      <c r="N5160" t="s">
        <v>27</v>
      </c>
      <c r="O5160" t="s">
        <v>27</v>
      </c>
      <c r="P5160" t="s">
        <v>27</v>
      </c>
      <c r="Q5160" s="1">
        <v>41878.679861111108</v>
      </c>
      <c r="R5160" s="1">
        <v>42687.792361111111</v>
      </c>
      <c r="S5160" t="s">
        <v>27</v>
      </c>
      <c r="T5160" t="s">
        <v>27</v>
      </c>
      <c r="U5160" t="s">
        <v>27</v>
      </c>
    </row>
    <row r="5161" spans="1:21" x14ac:dyDescent="0.25">
      <c r="A5161" t="s">
        <v>21</v>
      </c>
      <c r="B5161" t="s">
        <v>5881</v>
      </c>
      <c r="C5161" t="s">
        <v>23</v>
      </c>
      <c r="D5161" t="s">
        <v>5882</v>
      </c>
      <c r="F5161" t="s">
        <v>78</v>
      </c>
      <c r="G5161" t="s">
        <v>27</v>
      </c>
      <c r="H5161">
        <v>1</v>
      </c>
      <c r="I5161">
        <v>2</v>
      </c>
      <c r="J5161" t="s">
        <v>27</v>
      </c>
      <c r="K5161" t="s">
        <v>5365</v>
      </c>
      <c r="L5161" t="s">
        <v>5072</v>
      </c>
      <c r="M5161" t="s">
        <v>23</v>
      </c>
      <c r="N5161" t="s">
        <v>27</v>
      </c>
      <c r="O5161" t="s">
        <v>27</v>
      </c>
      <c r="P5161" t="s">
        <v>27</v>
      </c>
      <c r="Q5161" s="1">
        <v>38541.531944444447</v>
      </c>
      <c r="R5161" s="1">
        <v>38541.531944444447</v>
      </c>
      <c r="S5161" t="s">
        <v>27</v>
      </c>
      <c r="T5161" t="s">
        <v>27</v>
      </c>
      <c r="U5161" t="s">
        <v>27</v>
      </c>
    </row>
    <row r="5162" spans="1:21" x14ac:dyDescent="0.25">
      <c r="A5162" t="s">
        <v>21</v>
      </c>
      <c r="B5162" t="s">
        <v>5191</v>
      </c>
      <c r="C5162" t="s">
        <v>23</v>
      </c>
      <c r="D5162" t="s">
        <v>5192</v>
      </c>
      <c r="F5162" t="s">
        <v>78</v>
      </c>
      <c r="G5162" t="s">
        <v>27</v>
      </c>
      <c r="H5162">
        <v>2</v>
      </c>
      <c r="I5162">
        <v>2</v>
      </c>
      <c r="J5162" t="s">
        <v>27</v>
      </c>
      <c r="K5162" t="s">
        <v>5184</v>
      </c>
      <c r="L5162" t="s">
        <v>5185</v>
      </c>
      <c r="M5162" t="s">
        <v>23</v>
      </c>
      <c r="N5162" t="s">
        <v>27</v>
      </c>
      <c r="O5162" t="s">
        <v>27</v>
      </c>
      <c r="P5162" t="s">
        <v>27</v>
      </c>
      <c r="Q5162" s="1">
        <v>42616.604166666664</v>
      </c>
      <c r="R5162" s="1">
        <v>42737.823611111111</v>
      </c>
      <c r="S5162" t="s">
        <v>27</v>
      </c>
      <c r="T5162" t="s">
        <v>27</v>
      </c>
      <c r="U5162" t="s">
        <v>27</v>
      </c>
    </row>
    <row r="5163" spans="1:21" x14ac:dyDescent="0.25">
      <c r="A5163" t="s">
        <v>21</v>
      </c>
      <c r="B5163" t="s">
        <v>5491</v>
      </c>
      <c r="C5163" t="s">
        <v>23</v>
      </c>
      <c r="D5163" t="s">
        <v>5492</v>
      </c>
      <c r="F5163" t="s">
        <v>78</v>
      </c>
      <c r="G5163" t="s">
        <v>27</v>
      </c>
      <c r="H5163">
        <v>2</v>
      </c>
      <c r="I5163">
        <v>2</v>
      </c>
      <c r="J5163" t="s">
        <v>27</v>
      </c>
      <c r="K5163" t="s">
        <v>5302</v>
      </c>
      <c r="L5163" t="s">
        <v>5190</v>
      </c>
      <c r="M5163" t="s">
        <v>23</v>
      </c>
      <c r="N5163" t="s">
        <v>27</v>
      </c>
      <c r="O5163" t="s">
        <v>27</v>
      </c>
      <c r="P5163" t="s">
        <v>27</v>
      </c>
      <c r="Q5163" s="1">
        <v>41136.580555555556</v>
      </c>
      <c r="R5163" s="1">
        <v>41630.45208333333</v>
      </c>
      <c r="S5163" t="s">
        <v>27</v>
      </c>
      <c r="T5163" t="s">
        <v>27</v>
      </c>
      <c r="U5163" t="s">
        <v>27</v>
      </c>
    </row>
    <row r="5164" spans="1:21" x14ac:dyDescent="0.25">
      <c r="A5164" t="s">
        <v>21</v>
      </c>
      <c r="B5164" t="s">
        <v>5644</v>
      </c>
      <c r="C5164" t="s">
        <v>23</v>
      </c>
      <c r="D5164" t="s">
        <v>5645</v>
      </c>
      <c r="F5164" t="s">
        <v>78</v>
      </c>
      <c r="G5164" t="s">
        <v>27</v>
      </c>
      <c r="H5164">
        <v>2</v>
      </c>
      <c r="I5164">
        <v>2</v>
      </c>
      <c r="J5164" t="s">
        <v>27</v>
      </c>
      <c r="K5164" t="s">
        <v>5490</v>
      </c>
      <c r="L5164" t="s">
        <v>5299</v>
      </c>
      <c r="M5164" t="s">
        <v>23</v>
      </c>
      <c r="N5164" t="s">
        <v>27</v>
      </c>
      <c r="O5164" t="s">
        <v>27</v>
      </c>
      <c r="P5164" t="s">
        <v>27</v>
      </c>
      <c r="Q5164" s="1">
        <v>41522.494444444441</v>
      </c>
      <c r="R5164" s="1">
        <v>42384.7</v>
      </c>
      <c r="S5164" t="s">
        <v>27</v>
      </c>
      <c r="T5164" t="s">
        <v>27</v>
      </c>
      <c r="U5164" t="s">
        <v>27</v>
      </c>
    </row>
    <row r="5165" spans="1:21" x14ac:dyDescent="0.25">
      <c r="A5165" t="s">
        <v>21</v>
      </c>
      <c r="B5165" t="s">
        <v>5613</v>
      </c>
      <c r="C5165" t="s">
        <v>23</v>
      </c>
      <c r="D5165" t="s">
        <v>5614</v>
      </c>
      <c r="F5165" t="s">
        <v>78</v>
      </c>
      <c r="G5165" t="s">
        <v>27</v>
      </c>
      <c r="H5165">
        <v>2</v>
      </c>
      <c r="I5165">
        <v>2</v>
      </c>
      <c r="J5165" t="s">
        <v>27</v>
      </c>
      <c r="K5165" t="s">
        <v>5365</v>
      </c>
      <c r="L5165" t="s">
        <v>5072</v>
      </c>
      <c r="M5165" t="s">
        <v>23</v>
      </c>
      <c r="N5165" t="s">
        <v>27</v>
      </c>
      <c r="O5165" t="s">
        <v>27</v>
      </c>
      <c r="P5165" t="s">
        <v>27</v>
      </c>
      <c r="Q5165" s="1">
        <v>38290.4375</v>
      </c>
      <c r="R5165" s="1">
        <v>40216.586805555555</v>
      </c>
      <c r="S5165" t="s">
        <v>27</v>
      </c>
      <c r="T5165" t="s">
        <v>27</v>
      </c>
      <c r="U5165" t="s">
        <v>27</v>
      </c>
    </row>
    <row r="5166" spans="1:21" x14ac:dyDescent="0.25">
      <c r="A5166" t="s">
        <v>21</v>
      </c>
      <c r="B5166" t="s">
        <v>5758</v>
      </c>
      <c r="C5166" t="s">
        <v>23</v>
      </c>
      <c r="D5166" t="s">
        <v>5759</v>
      </c>
      <c r="F5166" t="s">
        <v>78</v>
      </c>
      <c r="G5166" t="s">
        <v>27</v>
      </c>
      <c r="H5166">
        <v>2</v>
      </c>
      <c r="I5166">
        <v>2</v>
      </c>
      <c r="J5166" t="s">
        <v>27</v>
      </c>
      <c r="K5166" t="s">
        <v>5418</v>
      </c>
      <c r="L5166" t="s">
        <v>5068</v>
      </c>
      <c r="M5166" t="s">
        <v>23</v>
      </c>
      <c r="N5166" t="s">
        <v>27</v>
      </c>
      <c r="O5166" t="s">
        <v>27</v>
      </c>
      <c r="P5166" t="s">
        <v>27</v>
      </c>
      <c r="Q5166" s="1">
        <v>41622.557638888888</v>
      </c>
      <c r="R5166" s="1">
        <v>42657.663194444445</v>
      </c>
      <c r="S5166" t="s">
        <v>27</v>
      </c>
      <c r="T5166" t="s">
        <v>27</v>
      </c>
      <c r="U5166" t="s">
        <v>27</v>
      </c>
    </row>
    <row r="5167" spans="1:21" x14ac:dyDescent="0.25">
      <c r="A5167" t="s">
        <v>21</v>
      </c>
      <c r="B5167" t="s">
        <v>5831</v>
      </c>
      <c r="C5167" t="s">
        <v>23</v>
      </c>
      <c r="D5167" t="s">
        <v>5832</v>
      </c>
      <c r="F5167" t="s">
        <v>78</v>
      </c>
      <c r="G5167" t="s">
        <v>27</v>
      </c>
      <c r="H5167">
        <v>2</v>
      </c>
      <c r="I5167">
        <v>2</v>
      </c>
      <c r="J5167" t="s">
        <v>27</v>
      </c>
      <c r="K5167" t="s">
        <v>5303</v>
      </c>
      <c r="L5167" t="s">
        <v>5068</v>
      </c>
      <c r="M5167" t="s">
        <v>23</v>
      </c>
      <c r="N5167" t="s">
        <v>27</v>
      </c>
      <c r="O5167" t="s">
        <v>27</v>
      </c>
      <c r="P5167" t="s">
        <v>27</v>
      </c>
      <c r="Q5167" s="1">
        <v>41837.443749999999</v>
      </c>
      <c r="R5167" s="1">
        <v>42799.628472222219</v>
      </c>
      <c r="S5167" t="s">
        <v>27</v>
      </c>
      <c r="T5167" t="s">
        <v>27</v>
      </c>
      <c r="U5167" t="s">
        <v>27</v>
      </c>
    </row>
    <row r="5168" spans="1:21" x14ac:dyDescent="0.25">
      <c r="A5168" t="s">
        <v>21</v>
      </c>
      <c r="B5168" t="s">
        <v>5897</v>
      </c>
      <c r="C5168" t="s">
        <v>23</v>
      </c>
      <c r="D5168" t="s">
        <v>5898</v>
      </c>
      <c r="F5168" t="s">
        <v>144</v>
      </c>
      <c r="G5168" t="s">
        <v>27</v>
      </c>
      <c r="H5168">
        <v>1</v>
      </c>
      <c r="I5168">
        <v>2</v>
      </c>
      <c r="J5168" t="s">
        <v>27</v>
      </c>
      <c r="K5168" t="s">
        <v>5103</v>
      </c>
      <c r="L5168" t="s">
        <v>3182</v>
      </c>
      <c r="M5168" t="s">
        <v>23</v>
      </c>
      <c r="N5168" t="s">
        <v>27</v>
      </c>
      <c r="O5168" t="s">
        <v>27</v>
      </c>
      <c r="P5168" t="s">
        <v>27</v>
      </c>
      <c r="Q5168" s="1">
        <v>42384.508333333331</v>
      </c>
      <c r="R5168" s="1">
        <v>42384.508333333331</v>
      </c>
      <c r="S5168" t="s">
        <v>27</v>
      </c>
      <c r="T5168" t="s">
        <v>27</v>
      </c>
      <c r="U5168" t="s">
        <v>27</v>
      </c>
    </row>
    <row r="5169" spans="1:21" x14ac:dyDescent="0.25">
      <c r="A5169" t="s">
        <v>21</v>
      </c>
      <c r="B5169" t="s">
        <v>5754</v>
      </c>
      <c r="C5169" t="s">
        <v>23</v>
      </c>
      <c r="D5169" t="s">
        <v>5755</v>
      </c>
      <c r="F5169" t="s">
        <v>78</v>
      </c>
      <c r="G5169" t="s">
        <v>27</v>
      </c>
      <c r="H5169">
        <v>2</v>
      </c>
      <c r="I5169">
        <v>2</v>
      </c>
      <c r="J5169" t="s">
        <v>27</v>
      </c>
      <c r="K5169" t="s">
        <v>5365</v>
      </c>
      <c r="L5169" t="s">
        <v>5072</v>
      </c>
      <c r="M5169" t="s">
        <v>23</v>
      </c>
      <c r="N5169" t="s">
        <v>27</v>
      </c>
      <c r="O5169" t="s">
        <v>27</v>
      </c>
      <c r="P5169" t="s">
        <v>27</v>
      </c>
      <c r="Q5169" s="1">
        <v>38304.522916666669</v>
      </c>
      <c r="R5169" s="1">
        <v>39482.524305555555</v>
      </c>
      <c r="S5169" t="s">
        <v>27</v>
      </c>
      <c r="T5169" t="s">
        <v>27</v>
      </c>
      <c r="U5169" t="s">
        <v>27</v>
      </c>
    </row>
    <row r="5170" spans="1:21" x14ac:dyDescent="0.25">
      <c r="A5170" t="s">
        <v>21</v>
      </c>
      <c r="B5170" t="s">
        <v>5707</v>
      </c>
      <c r="C5170" t="s">
        <v>23</v>
      </c>
      <c r="D5170" t="s">
        <v>5708</v>
      </c>
      <c r="F5170" t="s">
        <v>78</v>
      </c>
      <c r="G5170" t="s">
        <v>27</v>
      </c>
      <c r="H5170">
        <v>2</v>
      </c>
      <c r="I5170">
        <v>2</v>
      </c>
      <c r="J5170" t="s">
        <v>27</v>
      </c>
      <c r="K5170" t="s">
        <v>5450</v>
      </c>
      <c r="L5170" t="s">
        <v>5068</v>
      </c>
      <c r="M5170" t="s">
        <v>23</v>
      </c>
      <c r="N5170" t="s">
        <v>27</v>
      </c>
      <c r="O5170" t="s">
        <v>27</v>
      </c>
      <c r="P5170" t="s">
        <v>27</v>
      </c>
      <c r="Q5170" s="1">
        <v>42186.585416666669</v>
      </c>
      <c r="R5170" s="1">
        <v>42823.678472222222</v>
      </c>
      <c r="S5170" t="s">
        <v>27</v>
      </c>
      <c r="T5170" t="s">
        <v>27</v>
      </c>
      <c r="U5170" t="s">
        <v>27</v>
      </c>
    </row>
    <row r="5171" spans="1:21" x14ac:dyDescent="0.25">
      <c r="A5171" t="s">
        <v>21</v>
      </c>
      <c r="B5171" t="s">
        <v>5709</v>
      </c>
      <c r="C5171" t="s">
        <v>23</v>
      </c>
      <c r="D5171" t="s">
        <v>5710</v>
      </c>
      <c r="F5171" t="s">
        <v>78</v>
      </c>
      <c r="G5171" t="s">
        <v>27</v>
      </c>
      <c r="H5171">
        <v>2</v>
      </c>
      <c r="I5171">
        <v>2</v>
      </c>
      <c r="J5171" t="s">
        <v>27</v>
      </c>
      <c r="K5171" t="s">
        <v>5260</v>
      </c>
      <c r="L5171" t="s">
        <v>5261</v>
      </c>
      <c r="M5171" t="s">
        <v>23</v>
      </c>
      <c r="N5171" t="s">
        <v>27</v>
      </c>
      <c r="O5171" t="s">
        <v>27</v>
      </c>
      <c r="P5171" t="s">
        <v>27</v>
      </c>
      <c r="Q5171" s="1">
        <v>41764.411805555559</v>
      </c>
      <c r="R5171" s="1">
        <v>42479.406944444447</v>
      </c>
      <c r="S5171" t="s">
        <v>27</v>
      </c>
      <c r="T5171" t="s">
        <v>27</v>
      </c>
      <c r="U5171" t="s">
        <v>27</v>
      </c>
    </row>
    <row r="5172" spans="1:21" x14ac:dyDescent="0.25">
      <c r="A5172" t="s">
        <v>21</v>
      </c>
      <c r="B5172" t="s">
        <v>5758</v>
      </c>
      <c r="C5172" t="s">
        <v>23</v>
      </c>
      <c r="D5172" t="s">
        <v>5759</v>
      </c>
      <c r="F5172" t="s">
        <v>78</v>
      </c>
      <c r="G5172" t="s">
        <v>27</v>
      </c>
      <c r="H5172">
        <v>2</v>
      </c>
      <c r="I5172">
        <v>2</v>
      </c>
      <c r="J5172" t="s">
        <v>27</v>
      </c>
      <c r="K5172" t="s">
        <v>5490</v>
      </c>
      <c r="L5172" t="s">
        <v>5299</v>
      </c>
      <c r="M5172" t="s">
        <v>23</v>
      </c>
      <c r="N5172" t="s">
        <v>27</v>
      </c>
      <c r="O5172" t="s">
        <v>27</v>
      </c>
      <c r="P5172" t="s">
        <v>27</v>
      </c>
      <c r="Q5172" s="1">
        <v>41792.699305555558</v>
      </c>
      <c r="R5172" s="1">
        <v>42527.705555555556</v>
      </c>
      <c r="S5172" t="s">
        <v>27</v>
      </c>
      <c r="T5172" t="s">
        <v>27</v>
      </c>
      <c r="U5172" t="s">
        <v>27</v>
      </c>
    </row>
    <row r="5173" spans="1:21" x14ac:dyDescent="0.25">
      <c r="A5173" t="s">
        <v>21</v>
      </c>
      <c r="B5173" t="s">
        <v>5831</v>
      </c>
      <c r="C5173" t="s">
        <v>23</v>
      </c>
      <c r="D5173" t="s">
        <v>5832</v>
      </c>
      <c r="F5173" t="s">
        <v>78</v>
      </c>
      <c r="G5173" t="s">
        <v>27</v>
      </c>
      <c r="H5173">
        <v>2</v>
      </c>
      <c r="I5173">
        <v>2</v>
      </c>
      <c r="J5173" t="s">
        <v>27</v>
      </c>
      <c r="K5173" t="s">
        <v>5660</v>
      </c>
      <c r="L5173" t="s">
        <v>5661</v>
      </c>
      <c r="M5173" t="s">
        <v>23</v>
      </c>
      <c r="N5173" t="s">
        <v>27</v>
      </c>
      <c r="O5173" t="s">
        <v>27</v>
      </c>
      <c r="P5173" t="s">
        <v>27</v>
      </c>
      <c r="Q5173" s="1">
        <v>40965.463888888888</v>
      </c>
      <c r="R5173" s="1">
        <v>41420.488194444442</v>
      </c>
      <c r="S5173" t="s">
        <v>27</v>
      </c>
      <c r="T5173" t="s">
        <v>27</v>
      </c>
      <c r="U5173" t="s">
        <v>27</v>
      </c>
    </row>
    <row r="5174" spans="1:21" x14ac:dyDescent="0.25">
      <c r="A5174" t="s">
        <v>21</v>
      </c>
      <c r="B5174" t="s">
        <v>5835</v>
      </c>
      <c r="C5174" t="s">
        <v>23</v>
      </c>
      <c r="D5174" t="s">
        <v>4978</v>
      </c>
      <c r="F5174" t="s">
        <v>78</v>
      </c>
      <c r="G5174" t="s">
        <v>27</v>
      </c>
      <c r="H5174">
        <v>2</v>
      </c>
      <c r="I5174">
        <v>2</v>
      </c>
      <c r="J5174" t="s">
        <v>27</v>
      </c>
      <c r="K5174" t="s">
        <v>5703</v>
      </c>
      <c r="L5174" t="s">
        <v>5704</v>
      </c>
      <c r="M5174" t="s">
        <v>23</v>
      </c>
      <c r="N5174" t="s">
        <v>27</v>
      </c>
      <c r="O5174" t="s">
        <v>27</v>
      </c>
      <c r="P5174" t="s">
        <v>27</v>
      </c>
      <c r="Q5174" s="1">
        <v>41945.525694444441</v>
      </c>
      <c r="R5174" s="1">
        <v>42389.490972222222</v>
      </c>
      <c r="S5174" t="s">
        <v>27</v>
      </c>
      <c r="T5174" t="s">
        <v>27</v>
      </c>
      <c r="U5174" t="s">
        <v>27</v>
      </c>
    </row>
    <row r="5175" spans="1:21" x14ac:dyDescent="0.25">
      <c r="A5175" t="s">
        <v>21</v>
      </c>
      <c r="B5175" t="s">
        <v>5887</v>
      </c>
      <c r="C5175" t="s">
        <v>23</v>
      </c>
      <c r="D5175" t="s">
        <v>5888</v>
      </c>
      <c r="F5175" t="s">
        <v>144</v>
      </c>
      <c r="G5175" t="s">
        <v>27</v>
      </c>
      <c r="H5175">
        <v>1</v>
      </c>
      <c r="I5175">
        <v>2</v>
      </c>
      <c r="J5175" t="s">
        <v>27</v>
      </c>
      <c r="K5175" t="s">
        <v>5625</v>
      </c>
      <c r="L5175" t="s">
        <v>3182</v>
      </c>
      <c r="M5175" t="s">
        <v>23</v>
      </c>
      <c r="N5175" t="s">
        <v>27</v>
      </c>
      <c r="O5175" t="s">
        <v>27</v>
      </c>
      <c r="P5175" t="s">
        <v>27</v>
      </c>
      <c r="Q5175" s="1">
        <v>41788.660416666666</v>
      </c>
      <c r="R5175" s="1">
        <v>41788.660416666666</v>
      </c>
      <c r="S5175" t="s">
        <v>27</v>
      </c>
      <c r="T5175" t="s">
        <v>27</v>
      </c>
      <c r="U5175" t="s">
        <v>27</v>
      </c>
    </row>
    <row r="5176" spans="1:21" x14ac:dyDescent="0.25">
      <c r="A5176" t="s">
        <v>21</v>
      </c>
      <c r="B5176" t="s">
        <v>5691</v>
      </c>
      <c r="C5176" t="s">
        <v>23</v>
      </c>
      <c r="D5176" t="s">
        <v>5692</v>
      </c>
      <c r="F5176" t="s">
        <v>78</v>
      </c>
      <c r="G5176" t="s">
        <v>27</v>
      </c>
      <c r="H5176">
        <v>2</v>
      </c>
      <c r="I5176">
        <v>2</v>
      </c>
      <c r="J5176" t="s">
        <v>27</v>
      </c>
      <c r="K5176" t="s">
        <v>5306</v>
      </c>
      <c r="L5176" t="s">
        <v>5068</v>
      </c>
      <c r="M5176" t="s">
        <v>23</v>
      </c>
      <c r="N5176" t="s">
        <v>27</v>
      </c>
      <c r="O5176" t="s">
        <v>27</v>
      </c>
      <c r="P5176" t="s">
        <v>27</v>
      </c>
      <c r="Q5176" s="1">
        <v>41444.567361111112</v>
      </c>
      <c r="R5176" s="1">
        <v>42390.662499999999</v>
      </c>
      <c r="S5176" t="s">
        <v>27</v>
      </c>
      <c r="T5176" t="s">
        <v>27</v>
      </c>
      <c r="U5176" t="s">
        <v>27</v>
      </c>
    </row>
    <row r="5177" spans="1:21" x14ac:dyDescent="0.25">
      <c r="A5177" t="s">
        <v>21</v>
      </c>
      <c r="B5177" t="s">
        <v>5758</v>
      </c>
      <c r="C5177" t="s">
        <v>23</v>
      </c>
      <c r="D5177" t="s">
        <v>5759</v>
      </c>
      <c r="F5177" t="s">
        <v>78</v>
      </c>
      <c r="G5177" t="s">
        <v>27</v>
      </c>
      <c r="H5177">
        <v>1</v>
      </c>
      <c r="I5177">
        <v>2</v>
      </c>
      <c r="J5177" t="s">
        <v>27</v>
      </c>
      <c r="K5177" t="s">
        <v>5632</v>
      </c>
      <c r="L5177" t="s">
        <v>5633</v>
      </c>
      <c r="M5177" t="s">
        <v>23</v>
      </c>
      <c r="N5177" t="s">
        <v>27</v>
      </c>
      <c r="O5177" t="s">
        <v>27</v>
      </c>
      <c r="P5177" t="s">
        <v>27</v>
      </c>
      <c r="Q5177" s="1">
        <v>42300.642361111109</v>
      </c>
      <c r="R5177" s="1">
        <v>42300.642361111109</v>
      </c>
      <c r="S5177" t="s">
        <v>27</v>
      </c>
      <c r="T5177" t="s">
        <v>27</v>
      </c>
      <c r="U5177" t="s">
        <v>27</v>
      </c>
    </row>
    <row r="5178" spans="1:21" x14ac:dyDescent="0.25">
      <c r="A5178" t="s">
        <v>21</v>
      </c>
      <c r="B5178" t="s">
        <v>5804</v>
      </c>
      <c r="C5178" t="s">
        <v>23</v>
      </c>
      <c r="D5178" t="s">
        <v>5805</v>
      </c>
      <c r="F5178" t="s">
        <v>78</v>
      </c>
      <c r="G5178" t="s">
        <v>27</v>
      </c>
      <c r="H5178">
        <v>2</v>
      </c>
      <c r="I5178">
        <v>2</v>
      </c>
      <c r="J5178" t="s">
        <v>27</v>
      </c>
      <c r="K5178" t="s">
        <v>5539</v>
      </c>
      <c r="L5178" t="s">
        <v>5540</v>
      </c>
      <c r="M5178" t="s">
        <v>23</v>
      </c>
      <c r="N5178" t="s">
        <v>27</v>
      </c>
      <c r="O5178" t="s">
        <v>27</v>
      </c>
      <c r="P5178" t="s">
        <v>27</v>
      </c>
      <c r="Q5178" s="1">
        <v>41761.663194444445</v>
      </c>
      <c r="R5178" s="1">
        <v>42500.48541666667</v>
      </c>
      <c r="S5178" t="s">
        <v>27</v>
      </c>
      <c r="T5178" t="s">
        <v>27</v>
      </c>
      <c r="U5178" t="s">
        <v>27</v>
      </c>
    </row>
    <row r="5179" spans="1:21" x14ac:dyDescent="0.25">
      <c r="A5179" t="s">
        <v>21</v>
      </c>
      <c r="B5179" t="s">
        <v>5831</v>
      </c>
      <c r="C5179" t="s">
        <v>23</v>
      </c>
      <c r="D5179" t="s">
        <v>5832</v>
      </c>
      <c r="F5179" t="s">
        <v>78</v>
      </c>
      <c r="G5179" t="s">
        <v>27</v>
      </c>
      <c r="H5179">
        <v>2</v>
      </c>
      <c r="I5179">
        <v>2</v>
      </c>
      <c r="J5179" t="s">
        <v>27</v>
      </c>
      <c r="K5179" t="s">
        <v>5703</v>
      </c>
      <c r="L5179" t="s">
        <v>5704</v>
      </c>
      <c r="M5179" t="s">
        <v>23</v>
      </c>
      <c r="N5179" t="s">
        <v>27</v>
      </c>
      <c r="O5179" t="s">
        <v>27</v>
      </c>
      <c r="P5179" t="s">
        <v>27</v>
      </c>
      <c r="Q5179" s="1">
        <v>42389.490972222222</v>
      </c>
      <c r="R5179" s="1">
        <v>42874.678472222222</v>
      </c>
      <c r="S5179" t="s">
        <v>27</v>
      </c>
      <c r="T5179" t="s">
        <v>27</v>
      </c>
      <c r="U5179" t="s">
        <v>27</v>
      </c>
    </row>
    <row r="5180" spans="1:21" x14ac:dyDescent="0.25">
      <c r="A5180" t="s">
        <v>21</v>
      </c>
      <c r="B5180" t="s">
        <v>5831</v>
      </c>
      <c r="C5180" t="s">
        <v>23</v>
      </c>
      <c r="D5180" t="s">
        <v>5832</v>
      </c>
      <c r="F5180" t="s">
        <v>78</v>
      </c>
      <c r="G5180" t="s">
        <v>27</v>
      </c>
      <c r="H5180">
        <v>2</v>
      </c>
      <c r="I5180">
        <v>2</v>
      </c>
      <c r="J5180" t="s">
        <v>27</v>
      </c>
      <c r="K5180" t="s">
        <v>5452</v>
      </c>
      <c r="L5180" t="s">
        <v>5453</v>
      </c>
      <c r="M5180" t="s">
        <v>23</v>
      </c>
      <c r="N5180" t="s">
        <v>27</v>
      </c>
      <c r="O5180" t="s">
        <v>27</v>
      </c>
      <c r="P5180" t="s">
        <v>27</v>
      </c>
      <c r="Q5180" s="1">
        <v>42885.545138888891</v>
      </c>
      <c r="R5180" s="1">
        <v>42885.545138888891</v>
      </c>
      <c r="S5180" t="s">
        <v>27</v>
      </c>
      <c r="T5180" t="s">
        <v>27</v>
      </c>
      <c r="U5180" t="s">
        <v>27</v>
      </c>
    </row>
    <row r="5181" spans="1:21" x14ac:dyDescent="0.25">
      <c r="A5181" t="s">
        <v>21</v>
      </c>
      <c r="B5181" t="s">
        <v>5885</v>
      </c>
      <c r="C5181" t="s">
        <v>23</v>
      </c>
      <c r="D5181" t="s">
        <v>5886</v>
      </c>
      <c r="F5181" t="s">
        <v>78</v>
      </c>
      <c r="G5181" t="s">
        <v>27</v>
      </c>
      <c r="H5181">
        <v>2</v>
      </c>
      <c r="I5181">
        <v>2</v>
      </c>
      <c r="J5181" t="s">
        <v>27</v>
      </c>
      <c r="K5181" t="s">
        <v>5302</v>
      </c>
      <c r="L5181" t="s">
        <v>5190</v>
      </c>
      <c r="M5181" t="s">
        <v>23</v>
      </c>
      <c r="N5181" t="s">
        <v>27</v>
      </c>
      <c r="O5181" t="s">
        <v>27</v>
      </c>
      <c r="P5181" t="s">
        <v>27</v>
      </c>
      <c r="Q5181" s="1">
        <v>39786.594444444447</v>
      </c>
      <c r="R5181" s="1">
        <v>39821.506249999999</v>
      </c>
      <c r="S5181" t="s">
        <v>27</v>
      </c>
      <c r="T5181" t="s">
        <v>27</v>
      </c>
      <c r="U5181" t="s">
        <v>27</v>
      </c>
    </row>
    <row r="5182" spans="1:21" x14ac:dyDescent="0.25">
      <c r="A5182" t="s">
        <v>21</v>
      </c>
      <c r="B5182" t="s">
        <v>5640</v>
      </c>
      <c r="C5182" t="s">
        <v>23</v>
      </c>
      <c r="D5182" t="s">
        <v>5641</v>
      </c>
      <c r="F5182" t="s">
        <v>78</v>
      </c>
      <c r="G5182" t="s">
        <v>27</v>
      </c>
      <c r="H5182">
        <v>2</v>
      </c>
      <c r="I5182">
        <v>2</v>
      </c>
      <c r="J5182" t="s">
        <v>27</v>
      </c>
      <c r="K5182" t="s">
        <v>5368</v>
      </c>
      <c r="L5182" t="s">
        <v>5068</v>
      </c>
      <c r="M5182" t="s">
        <v>23</v>
      </c>
      <c r="N5182" t="s">
        <v>27</v>
      </c>
      <c r="O5182" t="s">
        <v>27</v>
      </c>
      <c r="P5182" t="s">
        <v>27</v>
      </c>
      <c r="Q5182" s="1">
        <v>42783.568055555559</v>
      </c>
      <c r="R5182" s="1">
        <v>42923.567361111112</v>
      </c>
      <c r="S5182" t="s">
        <v>27</v>
      </c>
      <c r="T5182" t="s">
        <v>27</v>
      </c>
      <c r="U5182" t="s">
        <v>27</v>
      </c>
    </row>
    <row r="5183" spans="1:21" x14ac:dyDescent="0.25">
      <c r="A5183" t="s">
        <v>21</v>
      </c>
      <c r="B5183" t="s">
        <v>5802</v>
      </c>
      <c r="C5183" t="s">
        <v>23</v>
      </c>
      <c r="D5183" t="s">
        <v>5803</v>
      </c>
      <c r="F5183" t="s">
        <v>78</v>
      </c>
      <c r="G5183" t="s">
        <v>27</v>
      </c>
      <c r="H5183">
        <v>2</v>
      </c>
      <c r="I5183">
        <v>2</v>
      </c>
      <c r="J5183" t="s">
        <v>27</v>
      </c>
      <c r="K5183" t="s">
        <v>5690</v>
      </c>
      <c r="L5183" t="s">
        <v>5299</v>
      </c>
      <c r="M5183" t="s">
        <v>23</v>
      </c>
      <c r="N5183" t="s">
        <v>27</v>
      </c>
      <c r="O5183" t="s">
        <v>27</v>
      </c>
      <c r="P5183" t="s">
        <v>27</v>
      </c>
      <c r="Q5183" s="1">
        <v>41927.538888888892</v>
      </c>
      <c r="R5183" s="1">
        <v>42725.542361111111</v>
      </c>
      <c r="S5183" t="s">
        <v>27</v>
      </c>
      <c r="T5183" t="s">
        <v>27</v>
      </c>
      <c r="U5183" t="s">
        <v>27</v>
      </c>
    </row>
    <row r="5184" spans="1:21" x14ac:dyDescent="0.25">
      <c r="A5184" t="s">
        <v>21</v>
      </c>
      <c r="B5184" t="s">
        <v>5848</v>
      </c>
      <c r="C5184" t="s">
        <v>23</v>
      </c>
      <c r="D5184" t="s">
        <v>5849</v>
      </c>
      <c r="F5184" t="s">
        <v>78</v>
      </c>
      <c r="G5184" t="s">
        <v>27</v>
      </c>
      <c r="H5184">
        <v>2</v>
      </c>
      <c r="I5184">
        <v>2</v>
      </c>
      <c r="J5184" t="s">
        <v>27</v>
      </c>
      <c r="K5184" t="s">
        <v>5452</v>
      </c>
      <c r="L5184" t="s">
        <v>5453</v>
      </c>
      <c r="M5184" t="s">
        <v>23</v>
      </c>
      <c r="N5184" t="s">
        <v>27</v>
      </c>
      <c r="O5184" t="s">
        <v>27</v>
      </c>
      <c r="P5184" t="s">
        <v>27</v>
      </c>
      <c r="Q5184" s="1">
        <v>42885.545138888891</v>
      </c>
      <c r="R5184" s="1">
        <v>42885.545138888891</v>
      </c>
      <c r="S5184" t="s">
        <v>27</v>
      </c>
      <c r="T5184" t="s">
        <v>27</v>
      </c>
      <c r="U5184" t="s">
        <v>27</v>
      </c>
    </row>
    <row r="5185" spans="1:21" x14ac:dyDescent="0.25">
      <c r="A5185" t="s">
        <v>21</v>
      </c>
      <c r="B5185" t="s">
        <v>5883</v>
      </c>
      <c r="C5185" t="s">
        <v>23</v>
      </c>
      <c r="D5185" t="s">
        <v>5884</v>
      </c>
      <c r="F5185" t="s">
        <v>78</v>
      </c>
      <c r="G5185" t="s">
        <v>27</v>
      </c>
      <c r="H5185">
        <v>2</v>
      </c>
      <c r="I5185">
        <v>2</v>
      </c>
      <c r="J5185" t="s">
        <v>27</v>
      </c>
      <c r="K5185" t="s">
        <v>5454</v>
      </c>
      <c r="L5185" t="s">
        <v>5453</v>
      </c>
      <c r="M5185" t="s">
        <v>23</v>
      </c>
      <c r="N5185" t="s">
        <v>27</v>
      </c>
      <c r="O5185" t="s">
        <v>27</v>
      </c>
      <c r="P5185" t="s">
        <v>27</v>
      </c>
      <c r="Q5185" s="1">
        <v>42508.591666666667</v>
      </c>
      <c r="R5185" s="1">
        <v>42698.663888888892</v>
      </c>
      <c r="S5185" t="s">
        <v>27</v>
      </c>
      <c r="T5185" t="s">
        <v>27</v>
      </c>
      <c r="U5185" t="s">
        <v>27</v>
      </c>
    </row>
    <row r="5186" spans="1:21" x14ac:dyDescent="0.25">
      <c r="A5186" t="s">
        <v>21</v>
      </c>
      <c r="B5186" t="s">
        <v>5707</v>
      </c>
      <c r="C5186" t="s">
        <v>23</v>
      </c>
      <c r="D5186" t="s">
        <v>5708</v>
      </c>
      <c r="F5186" t="s">
        <v>78</v>
      </c>
      <c r="G5186" t="s">
        <v>27</v>
      </c>
      <c r="H5186">
        <v>2</v>
      </c>
      <c r="I5186">
        <v>2</v>
      </c>
      <c r="J5186" t="s">
        <v>27</v>
      </c>
      <c r="K5186" t="s">
        <v>5371</v>
      </c>
      <c r="L5186" t="s">
        <v>5113</v>
      </c>
      <c r="M5186" t="s">
        <v>23</v>
      </c>
      <c r="N5186" t="s">
        <v>27</v>
      </c>
      <c r="O5186" t="s">
        <v>27</v>
      </c>
      <c r="P5186" t="s">
        <v>27</v>
      </c>
      <c r="Q5186" s="1">
        <v>42546.637499999997</v>
      </c>
      <c r="R5186" s="1">
        <v>42994.481944444444</v>
      </c>
      <c r="S5186" t="s">
        <v>27</v>
      </c>
      <c r="T5186" t="s">
        <v>27</v>
      </c>
      <c r="U5186" t="s">
        <v>27</v>
      </c>
    </row>
    <row r="5187" spans="1:21" x14ac:dyDescent="0.25">
      <c r="A5187" t="s">
        <v>21</v>
      </c>
      <c r="B5187" t="s">
        <v>5809</v>
      </c>
      <c r="C5187" t="s">
        <v>23</v>
      </c>
      <c r="D5187" t="s">
        <v>5810</v>
      </c>
      <c r="F5187" t="s">
        <v>78</v>
      </c>
      <c r="G5187" t="s">
        <v>27</v>
      </c>
      <c r="H5187">
        <v>2</v>
      </c>
      <c r="I5187">
        <v>2</v>
      </c>
      <c r="J5187" t="s">
        <v>27</v>
      </c>
      <c r="K5187" t="s">
        <v>5450</v>
      </c>
      <c r="L5187" t="s">
        <v>5068</v>
      </c>
      <c r="M5187" t="s">
        <v>23</v>
      </c>
      <c r="N5187" t="s">
        <v>27</v>
      </c>
      <c r="O5187" t="s">
        <v>27</v>
      </c>
      <c r="P5187" t="s">
        <v>27</v>
      </c>
      <c r="Q5187" s="1">
        <v>42640.706250000003</v>
      </c>
      <c r="R5187" s="1">
        <v>42657.649305555555</v>
      </c>
      <c r="S5187" t="s">
        <v>27</v>
      </c>
      <c r="T5187" t="s">
        <v>27</v>
      </c>
      <c r="U5187" t="s">
        <v>27</v>
      </c>
    </row>
    <row r="5188" spans="1:21" x14ac:dyDescent="0.25">
      <c r="A5188" t="s">
        <v>21</v>
      </c>
      <c r="B5188" t="s">
        <v>5829</v>
      </c>
      <c r="C5188" t="s">
        <v>23</v>
      </c>
      <c r="D5188" t="s">
        <v>5830</v>
      </c>
      <c r="F5188" t="s">
        <v>78</v>
      </c>
      <c r="G5188" t="s">
        <v>27</v>
      </c>
      <c r="H5188">
        <v>2</v>
      </c>
      <c r="I5188">
        <v>2</v>
      </c>
      <c r="J5188" t="s">
        <v>27</v>
      </c>
      <c r="K5188" t="s">
        <v>5630</v>
      </c>
      <c r="L5188" t="s">
        <v>5631</v>
      </c>
      <c r="M5188" t="s">
        <v>23</v>
      </c>
      <c r="N5188" t="s">
        <v>27</v>
      </c>
      <c r="O5188" t="s">
        <v>27</v>
      </c>
      <c r="P5188" t="s">
        <v>27</v>
      </c>
      <c r="Q5188" s="1">
        <v>41863.540972222225</v>
      </c>
      <c r="R5188" s="1">
        <v>42074.727083333331</v>
      </c>
      <c r="S5188" t="s">
        <v>27</v>
      </c>
      <c r="T5188" t="s">
        <v>27</v>
      </c>
      <c r="U5188" t="s">
        <v>27</v>
      </c>
    </row>
    <row r="5189" spans="1:21" x14ac:dyDescent="0.25">
      <c r="A5189" t="s">
        <v>21</v>
      </c>
      <c r="B5189" t="s">
        <v>5873</v>
      </c>
      <c r="C5189" t="s">
        <v>23</v>
      </c>
      <c r="D5189" t="s">
        <v>5874</v>
      </c>
      <c r="F5189" t="s">
        <v>78</v>
      </c>
      <c r="G5189" t="s">
        <v>27</v>
      </c>
      <c r="H5189">
        <v>2</v>
      </c>
      <c r="I5189">
        <v>2</v>
      </c>
      <c r="J5189" t="s">
        <v>27</v>
      </c>
      <c r="K5189" t="s">
        <v>5340</v>
      </c>
      <c r="L5189" t="s">
        <v>5068</v>
      </c>
      <c r="M5189" t="s">
        <v>23</v>
      </c>
      <c r="N5189" t="s">
        <v>27</v>
      </c>
      <c r="O5189" t="s">
        <v>27</v>
      </c>
      <c r="P5189" t="s">
        <v>27</v>
      </c>
      <c r="Q5189" s="1">
        <v>41971.621527777781</v>
      </c>
      <c r="R5189" s="1">
        <v>42279.673611111109</v>
      </c>
      <c r="S5189" t="s">
        <v>27</v>
      </c>
      <c r="T5189" t="s">
        <v>27</v>
      </c>
      <c r="U5189" t="s">
        <v>27</v>
      </c>
    </row>
    <row r="5190" spans="1:21" x14ac:dyDescent="0.25">
      <c r="A5190" t="s">
        <v>21</v>
      </c>
      <c r="B5190" t="s">
        <v>5883</v>
      </c>
      <c r="C5190" t="s">
        <v>23</v>
      </c>
      <c r="D5190" t="s">
        <v>5884</v>
      </c>
      <c r="F5190" t="s">
        <v>78</v>
      </c>
      <c r="G5190" t="s">
        <v>27</v>
      </c>
      <c r="H5190">
        <v>1</v>
      </c>
      <c r="I5190">
        <v>2</v>
      </c>
      <c r="J5190" t="s">
        <v>27</v>
      </c>
      <c r="K5190" t="s">
        <v>5259</v>
      </c>
      <c r="L5190" t="s">
        <v>5185</v>
      </c>
      <c r="M5190" t="s">
        <v>23</v>
      </c>
      <c r="N5190" t="s">
        <v>27</v>
      </c>
      <c r="O5190" t="s">
        <v>27</v>
      </c>
      <c r="P5190" t="s">
        <v>27</v>
      </c>
      <c r="Q5190" s="1">
        <v>41419.534722222219</v>
      </c>
      <c r="R5190" s="1">
        <v>41419.534722222219</v>
      </c>
      <c r="S5190" t="s">
        <v>27</v>
      </c>
      <c r="T5190" t="s">
        <v>27</v>
      </c>
      <c r="U5190" t="s">
        <v>27</v>
      </c>
    </row>
    <row r="5191" spans="1:21" x14ac:dyDescent="0.25">
      <c r="A5191" t="s">
        <v>21</v>
      </c>
      <c r="B5191" t="s">
        <v>5883</v>
      </c>
      <c r="C5191" t="s">
        <v>23</v>
      </c>
      <c r="D5191" t="s">
        <v>5884</v>
      </c>
      <c r="F5191" t="s">
        <v>78</v>
      </c>
      <c r="G5191" t="s">
        <v>27</v>
      </c>
      <c r="H5191">
        <v>2</v>
      </c>
      <c r="I5191">
        <v>2</v>
      </c>
      <c r="J5191" t="s">
        <v>27</v>
      </c>
      <c r="K5191" t="s">
        <v>5493</v>
      </c>
      <c r="L5191" t="s">
        <v>5494</v>
      </c>
      <c r="M5191" t="s">
        <v>23</v>
      </c>
      <c r="N5191" t="s">
        <v>27</v>
      </c>
      <c r="O5191" t="s">
        <v>27</v>
      </c>
      <c r="P5191" t="s">
        <v>27</v>
      </c>
      <c r="Q5191" s="1">
        <v>41882.872916666667</v>
      </c>
      <c r="R5191" s="1">
        <v>42687.804166666669</v>
      </c>
      <c r="S5191" t="s">
        <v>27</v>
      </c>
      <c r="T5191" t="s">
        <v>27</v>
      </c>
      <c r="U5191" t="s">
        <v>27</v>
      </c>
    </row>
    <row r="5192" spans="1:21" x14ac:dyDescent="0.25">
      <c r="A5192" t="s">
        <v>21</v>
      </c>
      <c r="B5192" t="s">
        <v>5887</v>
      </c>
      <c r="C5192" t="s">
        <v>23</v>
      </c>
      <c r="D5192" t="s">
        <v>5888</v>
      </c>
      <c r="F5192" t="s">
        <v>144</v>
      </c>
      <c r="G5192" t="s">
        <v>27</v>
      </c>
      <c r="H5192">
        <v>1</v>
      </c>
      <c r="I5192">
        <v>2</v>
      </c>
      <c r="J5192" t="s">
        <v>27</v>
      </c>
      <c r="K5192" t="s">
        <v>5103</v>
      </c>
      <c r="L5192" t="s">
        <v>3182</v>
      </c>
      <c r="M5192" t="s">
        <v>23</v>
      </c>
      <c r="N5192" t="s">
        <v>27</v>
      </c>
      <c r="O5192" t="s">
        <v>27</v>
      </c>
      <c r="P5192" t="s">
        <v>27</v>
      </c>
      <c r="Q5192" s="1">
        <v>42384.508333333331</v>
      </c>
      <c r="R5192" s="1">
        <v>42384.508333333331</v>
      </c>
      <c r="S5192" t="s">
        <v>27</v>
      </c>
      <c r="T5192" t="s">
        <v>27</v>
      </c>
      <c r="U5192" t="s">
        <v>27</v>
      </c>
    </row>
    <row r="5193" spans="1:21" x14ac:dyDescent="0.25">
      <c r="A5193" t="s">
        <v>21</v>
      </c>
      <c r="B5193" t="s">
        <v>5883</v>
      </c>
      <c r="C5193" t="s">
        <v>23</v>
      </c>
      <c r="D5193" t="s">
        <v>5884</v>
      </c>
      <c r="F5193" t="s">
        <v>78</v>
      </c>
      <c r="G5193" t="s">
        <v>27</v>
      </c>
      <c r="H5193">
        <v>2</v>
      </c>
      <c r="I5193">
        <v>2</v>
      </c>
      <c r="J5193" t="s">
        <v>27</v>
      </c>
      <c r="K5193" t="s">
        <v>5109</v>
      </c>
      <c r="L5193" t="s">
        <v>5068</v>
      </c>
      <c r="M5193" t="s">
        <v>23</v>
      </c>
      <c r="N5193" t="s">
        <v>27</v>
      </c>
      <c r="O5193" t="s">
        <v>27</v>
      </c>
      <c r="P5193" t="s">
        <v>27</v>
      </c>
      <c r="Q5193" s="1">
        <v>41927.669444444444</v>
      </c>
      <c r="R5193" s="1">
        <v>41975.631944444445</v>
      </c>
      <c r="S5193" t="s">
        <v>27</v>
      </c>
      <c r="T5193" t="s">
        <v>27</v>
      </c>
      <c r="U5193" t="s">
        <v>27</v>
      </c>
    </row>
    <row r="5194" spans="1:21" x14ac:dyDescent="0.25">
      <c r="A5194" t="s">
        <v>21</v>
      </c>
      <c r="B5194" t="s">
        <v>4994</v>
      </c>
      <c r="C5194" t="s">
        <v>23</v>
      </c>
      <c r="D5194" t="s">
        <v>4995</v>
      </c>
      <c r="F5194" t="s">
        <v>78</v>
      </c>
      <c r="G5194" t="s">
        <v>27</v>
      </c>
      <c r="H5194">
        <v>2</v>
      </c>
      <c r="I5194">
        <v>2</v>
      </c>
      <c r="J5194" t="s">
        <v>27</v>
      </c>
      <c r="K5194" t="s">
        <v>5362</v>
      </c>
      <c r="L5194" t="s">
        <v>5363</v>
      </c>
      <c r="M5194" t="s">
        <v>23</v>
      </c>
      <c r="N5194" t="s">
        <v>27</v>
      </c>
      <c r="O5194" t="s">
        <v>27</v>
      </c>
      <c r="P5194" t="s">
        <v>27</v>
      </c>
      <c r="Q5194" s="1">
        <v>42836.525694444441</v>
      </c>
      <c r="R5194" s="1">
        <v>42836.689583333333</v>
      </c>
      <c r="S5194" t="s">
        <v>27</v>
      </c>
      <c r="T5194" t="s">
        <v>27</v>
      </c>
      <c r="U5194" t="s">
        <v>27</v>
      </c>
    </row>
    <row r="5195" spans="1:21" x14ac:dyDescent="0.25">
      <c r="A5195" t="s">
        <v>21</v>
      </c>
      <c r="B5195" t="s">
        <v>5191</v>
      </c>
      <c r="C5195" t="s">
        <v>23</v>
      </c>
      <c r="D5195" t="s">
        <v>5192</v>
      </c>
      <c r="F5195" t="s">
        <v>78</v>
      </c>
      <c r="G5195" t="s">
        <v>27</v>
      </c>
      <c r="H5195">
        <v>2</v>
      </c>
      <c r="I5195">
        <v>2</v>
      </c>
      <c r="J5195" t="s">
        <v>27</v>
      </c>
      <c r="K5195" t="s">
        <v>5187</v>
      </c>
      <c r="L5195" t="s">
        <v>5188</v>
      </c>
      <c r="M5195" t="s">
        <v>23</v>
      </c>
      <c r="N5195" t="s">
        <v>27</v>
      </c>
      <c r="O5195" t="s">
        <v>27</v>
      </c>
      <c r="P5195" t="s">
        <v>27</v>
      </c>
      <c r="Q5195" s="1">
        <v>42593.576388888891</v>
      </c>
      <c r="R5195" s="1">
        <v>42772.683333333334</v>
      </c>
      <c r="S5195" t="s">
        <v>27</v>
      </c>
      <c r="T5195" t="s">
        <v>27</v>
      </c>
      <c r="U5195" t="s">
        <v>27</v>
      </c>
    </row>
    <row r="5196" spans="1:21" x14ac:dyDescent="0.25">
      <c r="A5196" t="s">
        <v>21</v>
      </c>
      <c r="B5196" t="s">
        <v>5372</v>
      </c>
      <c r="C5196" t="s">
        <v>23</v>
      </c>
      <c r="D5196" t="s">
        <v>5373</v>
      </c>
      <c r="F5196" t="s">
        <v>78</v>
      </c>
      <c r="G5196" t="s">
        <v>27</v>
      </c>
      <c r="H5196">
        <v>2</v>
      </c>
      <c r="I5196">
        <v>2</v>
      </c>
      <c r="J5196" t="s">
        <v>27</v>
      </c>
      <c r="K5196" t="s">
        <v>5490</v>
      </c>
      <c r="L5196" t="s">
        <v>5299</v>
      </c>
      <c r="M5196" t="s">
        <v>23</v>
      </c>
      <c r="N5196" t="s">
        <v>27</v>
      </c>
      <c r="O5196" t="s">
        <v>27</v>
      </c>
      <c r="P5196" t="s">
        <v>27</v>
      </c>
      <c r="Q5196" s="1">
        <v>41792.699305555558</v>
      </c>
      <c r="R5196" s="1">
        <v>42527.705555555556</v>
      </c>
      <c r="S5196" t="s">
        <v>27</v>
      </c>
      <c r="T5196" t="s">
        <v>27</v>
      </c>
      <c r="U5196" t="s">
        <v>27</v>
      </c>
    </row>
    <row r="5197" spans="1:21" x14ac:dyDescent="0.25">
      <c r="A5197" t="s">
        <v>21</v>
      </c>
      <c r="B5197" t="s">
        <v>5691</v>
      </c>
      <c r="C5197" t="s">
        <v>23</v>
      </c>
      <c r="D5197" t="s">
        <v>5692</v>
      </c>
      <c r="F5197" t="s">
        <v>78</v>
      </c>
      <c r="G5197" t="s">
        <v>27</v>
      </c>
      <c r="H5197">
        <v>2</v>
      </c>
      <c r="I5197">
        <v>2</v>
      </c>
      <c r="J5197" t="s">
        <v>27</v>
      </c>
      <c r="K5197" t="s">
        <v>5262</v>
      </c>
      <c r="L5197" t="s">
        <v>5263</v>
      </c>
      <c r="M5197" t="s">
        <v>23</v>
      </c>
      <c r="N5197" t="s">
        <v>27</v>
      </c>
      <c r="O5197" t="s">
        <v>27</v>
      </c>
      <c r="P5197" t="s">
        <v>27</v>
      </c>
      <c r="Q5197" s="1">
        <v>42057.65347222222</v>
      </c>
      <c r="R5197" s="1">
        <v>42269.450694444444</v>
      </c>
      <c r="S5197" t="s">
        <v>27</v>
      </c>
      <c r="T5197" t="s">
        <v>27</v>
      </c>
      <c r="U5197" t="s">
        <v>27</v>
      </c>
    </row>
    <row r="5198" spans="1:21" x14ac:dyDescent="0.25">
      <c r="A5198" t="s">
        <v>21</v>
      </c>
      <c r="B5198" t="s">
        <v>5707</v>
      </c>
      <c r="C5198" t="s">
        <v>23</v>
      </c>
      <c r="D5198" t="s">
        <v>5708</v>
      </c>
      <c r="F5198" t="s">
        <v>78</v>
      </c>
      <c r="G5198" t="s">
        <v>27</v>
      </c>
      <c r="H5198">
        <v>2</v>
      </c>
      <c r="I5198">
        <v>2</v>
      </c>
      <c r="J5198" t="s">
        <v>27</v>
      </c>
      <c r="K5198" t="s">
        <v>5384</v>
      </c>
      <c r="L5198" t="s">
        <v>5068</v>
      </c>
      <c r="M5198" t="s">
        <v>23</v>
      </c>
      <c r="N5198" t="s">
        <v>27</v>
      </c>
      <c r="O5198" t="s">
        <v>27</v>
      </c>
      <c r="P5198" t="s">
        <v>27</v>
      </c>
      <c r="Q5198" s="1">
        <v>42482.574999999997</v>
      </c>
      <c r="R5198" s="1">
        <v>42484.636805555558</v>
      </c>
      <c r="S5198" t="s">
        <v>27</v>
      </c>
      <c r="T5198" t="s">
        <v>27</v>
      </c>
      <c r="U5198" t="s">
        <v>27</v>
      </c>
    </row>
    <row r="5199" spans="1:21" x14ac:dyDescent="0.25">
      <c r="A5199" t="s">
        <v>21</v>
      </c>
      <c r="B5199" t="s">
        <v>5804</v>
      </c>
      <c r="C5199" t="s">
        <v>23</v>
      </c>
      <c r="D5199" t="s">
        <v>5805</v>
      </c>
      <c r="F5199" t="s">
        <v>78</v>
      </c>
      <c r="G5199" t="s">
        <v>27</v>
      </c>
      <c r="H5199">
        <v>2</v>
      </c>
      <c r="I5199">
        <v>2</v>
      </c>
      <c r="J5199" t="s">
        <v>27</v>
      </c>
      <c r="K5199" t="s">
        <v>5701</v>
      </c>
      <c r="L5199" t="s">
        <v>5702</v>
      </c>
      <c r="M5199" t="s">
        <v>23</v>
      </c>
      <c r="N5199" t="s">
        <v>27</v>
      </c>
      <c r="O5199" t="s">
        <v>27</v>
      </c>
      <c r="P5199" t="s">
        <v>27</v>
      </c>
      <c r="Q5199" s="1">
        <v>42074.47152777778</v>
      </c>
      <c r="R5199" s="1">
        <v>42558.543749999997</v>
      </c>
      <c r="S5199" t="s">
        <v>27</v>
      </c>
      <c r="T5199" t="s">
        <v>27</v>
      </c>
      <c r="U5199" t="s">
        <v>27</v>
      </c>
    </row>
    <row r="5200" spans="1:21" x14ac:dyDescent="0.25">
      <c r="A5200" t="s">
        <v>21</v>
      </c>
      <c r="B5200" t="s">
        <v>5829</v>
      </c>
      <c r="C5200" t="s">
        <v>23</v>
      </c>
      <c r="D5200" t="s">
        <v>5830</v>
      </c>
      <c r="F5200" t="s">
        <v>78</v>
      </c>
      <c r="G5200" t="s">
        <v>27</v>
      </c>
      <c r="H5200">
        <v>2</v>
      </c>
      <c r="I5200">
        <v>2</v>
      </c>
      <c r="J5200" t="s">
        <v>27</v>
      </c>
      <c r="K5200" t="s">
        <v>5187</v>
      </c>
      <c r="L5200" t="s">
        <v>5188</v>
      </c>
      <c r="M5200" t="s">
        <v>23</v>
      </c>
      <c r="N5200" t="s">
        <v>27</v>
      </c>
      <c r="O5200" t="s">
        <v>27</v>
      </c>
      <c r="P5200" t="s">
        <v>27</v>
      </c>
      <c r="Q5200" s="1">
        <v>42593.576388888891</v>
      </c>
      <c r="R5200" s="1">
        <v>42772.683333333334</v>
      </c>
      <c r="S5200" t="s">
        <v>27</v>
      </c>
      <c r="T5200" t="s">
        <v>27</v>
      </c>
      <c r="U5200" t="s">
        <v>27</v>
      </c>
    </row>
    <row r="5201" spans="1:21" x14ac:dyDescent="0.25">
      <c r="A5201" t="s">
        <v>21</v>
      </c>
      <c r="B5201" t="s">
        <v>5831</v>
      </c>
      <c r="C5201" t="s">
        <v>23</v>
      </c>
      <c r="D5201" t="s">
        <v>5832</v>
      </c>
      <c r="F5201" t="s">
        <v>78</v>
      </c>
      <c r="G5201" t="s">
        <v>27</v>
      </c>
      <c r="H5201">
        <v>1</v>
      </c>
      <c r="I5201">
        <v>2</v>
      </c>
      <c r="J5201" t="s">
        <v>27</v>
      </c>
      <c r="K5201" t="s">
        <v>5368</v>
      </c>
      <c r="L5201" t="s">
        <v>5068</v>
      </c>
      <c r="M5201" t="s">
        <v>23</v>
      </c>
      <c r="N5201" t="s">
        <v>27</v>
      </c>
      <c r="O5201" t="s">
        <v>27</v>
      </c>
      <c r="P5201" t="s">
        <v>27</v>
      </c>
      <c r="Q5201" s="1">
        <v>42563.504166666666</v>
      </c>
      <c r="R5201" s="1">
        <v>42563.504166666666</v>
      </c>
      <c r="S5201" t="s">
        <v>27</v>
      </c>
      <c r="T5201" t="s">
        <v>27</v>
      </c>
      <c r="U5201" t="s">
        <v>27</v>
      </c>
    </row>
    <row r="5202" spans="1:21" x14ac:dyDescent="0.25">
      <c r="A5202" t="s">
        <v>21</v>
      </c>
      <c r="B5202" t="s">
        <v>5873</v>
      </c>
      <c r="C5202" t="s">
        <v>23</v>
      </c>
      <c r="D5202" t="s">
        <v>5874</v>
      </c>
      <c r="F5202" t="s">
        <v>78</v>
      </c>
      <c r="G5202" t="s">
        <v>27</v>
      </c>
      <c r="H5202">
        <v>1</v>
      </c>
      <c r="I5202">
        <v>2</v>
      </c>
      <c r="J5202" t="s">
        <v>27</v>
      </c>
      <c r="K5202" t="s">
        <v>5542</v>
      </c>
      <c r="L5202" t="s">
        <v>5543</v>
      </c>
      <c r="M5202" t="s">
        <v>23</v>
      </c>
      <c r="N5202" t="s">
        <v>27</v>
      </c>
      <c r="O5202" t="s">
        <v>27</v>
      </c>
      <c r="P5202" t="s">
        <v>27</v>
      </c>
      <c r="Q5202" s="1">
        <v>42168.685416666667</v>
      </c>
      <c r="R5202" s="1">
        <v>42168.685416666667</v>
      </c>
      <c r="S5202" t="s">
        <v>27</v>
      </c>
      <c r="T5202" t="s">
        <v>27</v>
      </c>
      <c r="U5202" t="s">
        <v>27</v>
      </c>
    </row>
    <row r="5203" spans="1:21" x14ac:dyDescent="0.25">
      <c r="A5203" t="s">
        <v>21</v>
      </c>
      <c r="B5203" t="s">
        <v>5885</v>
      </c>
      <c r="C5203" t="s">
        <v>23</v>
      </c>
      <c r="D5203" t="s">
        <v>5886</v>
      </c>
      <c r="F5203" t="s">
        <v>78</v>
      </c>
      <c r="G5203" t="s">
        <v>27</v>
      </c>
      <c r="H5203">
        <v>2</v>
      </c>
      <c r="I5203">
        <v>2</v>
      </c>
      <c r="J5203" t="s">
        <v>27</v>
      </c>
      <c r="K5203" t="s">
        <v>5035</v>
      </c>
      <c r="L5203" t="s">
        <v>5113</v>
      </c>
      <c r="M5203" t="s">
        <v>23</v>
      </c>
      <c r="N5203" t="s">
        <v>27</v>
      </c>
      <c r="O5203" t="s">
        <v>27</v>
      </c>
      <c r="P5203" t="s">
        <v>27</v>
      </c>
      <c r="Q5203" s="1">
        <v>42181.497916666667</v>
      </c>
      <c r="R5203" s="1">
        <v>42819.538888888892</v>
      </c>
      <c r="S5203" t="s">
        <v>27</v>
      </c>
      <c r="T5203" t="s">
        <v>27</v>
      </c>
      <c r="U5203" t="s">
        <v>27</v>
      </c>
    </row>
    <row r="5204" spans="1:21" x14ac:dyDescent="0.25">
      <c r="A5204" t="s">
        <v>21</v>
      </c>
      <c r="B5204" t="s">
        <v>5691</v>
      </c>
      <c r="C5204" t="s">
        <v>23</v>
      </c>
      <c r="D5204" t="s">
        <v>5692</v>
      </c>
      <c r="F5204" t="s">
        <v>78</v>
      </c>
      <c r="G5204" t="s">
        <v>27</v>
      </c>
      <c r="H5204">
        <v>2</v>
      </c>
      <c r="I5204">
        <v>2</v>
      </c>
      <c r="J5204" t="s">
        <v>27</v>
      </c>
      <c r="K5204" t="s">
        <v>5362</v>
      </c>
      <c r="L5204" t="s">
        <v>5363</v>
      </c>
      <c r="M5204" t="s">
        <v>23</v>
      </c>
      <c r="N5204" t="s">
        <v>27</v>
      </c>
      <c r="O5204" t="s">
        <v>27</v>
      </c>
      <c r="P5204" t="s">
        <v>27</v>
      </c>
      <c r="Q5204" s="1">
        <v>42836.525694444441</v>
      </c>
      <c r="R5204" s="1">
        <v>42836.689583333333</v>
      </c>
      <c r="S5204" t="s">
        <v>27</v>
      </c>
      <c r="T5204" t="s">
        <v>27</v>
      </c>
      <c r="U5204" t="s">
        <v>27</v>
      </c>
    </row>
    <row r="5205" spans="1:21" x14ac:dyDescent="0.25">
      <c r="A5205" t="s">
        <v>21</v>
      </c>
      <c r="B5205" t="s">
        <v>5771</v>
      </c>
      <c r="C5205" t="s">
        <v>23</v>
      </c>
      <c r="D5205" t="s">
        <v>5772</v>
      </c>
      <c r="F5205" t="s">
        <v>78</v>
      </c>
      <c r="G5205" t="s">
        <v>27</v>
      </c>
      <c r="H5205">
        <v>2</v>
      </c>
      <c r="I5205">
        <v>2</v>
      </c>
      <c r="J5205" t="s">
        <v>27</v>
      </c>
      <c r="K5205" t="s">
        <v>5365</v>
      </c>
      <c r="L5205" t="s">
        <v>5072</v>
      </c>
      <c r="M5205" t="s">
        <v>23</v>
      </c>
      <c r="N5205" t="s">
        <v>27</v>
      </c>
      <c r="O5205" t="s">
        <v>27</v>
      </c>
      <c r="P5205" t="s">
        <v>27</v>
      </c>
      <c r="Q5205" s="1">
        <v>39069.669444444444</v>
      </c>
      <c r="R5205" s="1">
        <v>39650.495833333334</v>
      </c>
      <c r="S5205" t="s">
        <v>27</v>
      </c>
      <c r="T5205" t="s">
        <v>27</v>
      </c>
      <c r="U5205" t="s">
        <v>27</v>
      </c>
    </row>
    <row r="5206" spans="1:21" x14ac:dyDescent="0.25">
      <c r="A5206" t="s">
        <v>21</v>
      </c>
      <c r="B5206" t="s">
        <v>5788</v>
      </c>
      <c r="C5206" t="s">
        <v>23</v>
      </c>
      <c r="D5206" t="s">
        <v>5789</v>
      </c>
      <c r="F5206" t="s">
        <v>78</v>
      </c>
      <c r="G5206" t="s">
        <v>27</v>
      </c>
      <c r="H5206">
        <v>2</v>
      </c>
      <c r="I5206">
        <v>2</v>
      </c>
      <c r="J5206" t="s">
        <v>27</v>
      </c>
      <c r="K5206" t="s">
        <v>5381</v>
      </c>
      <c r="L5206" t="s">
        <v>5068</v>
      </c>
      <c r="M5206" t="s">
        <v>23</v>
      </c>
      <c r="N5206" t="s">
        <v>27</v>
      </c>
      <c r="O5206" t="s">
        <v>27</v>
      </c>
      <c r="P5206" t="s">
        <v>27</v>
      </c>
      <c r="Q5206" s="1">
        <v>42214.554166666669</v>
      </c>
      <c r="R5206" s="1">
        <v>42913.65902777778</v>
      </c>
      <c r="S5206" t="s">
        <v>27</v>
      </c>
      <c r="T5206" t="s">
        <v>27</v>
      </c>
      <c r="U5206" t="s">
        <v>27</v>
      </c>
    </row>
    <row r="5207" spans="1:21" x14ac:dyDescent="0.25">
      <c r="A5207" t="s">
        <v>21</v>
      </c>
      <c r="B5207" t="s">
        <v>5835</v>
      </c>
      <c r="C5207" t="s">
        <v>23</v>
      </c>
      <c r="D5207" t="s">
        <v>4978</v>
      </c>
      <c r="F5207" t="s">
        <v>78</v>
      </c>
      <c r="G5207" t="s">
        <v>27</v>
      </c>
      <c r="H5207">
        <v>2</v>
      </c>
      <c r="I5207">
        <v>2</v>
      </c>
      <c r="J5207" t="s">
        <v>27</v>
      </c>
      <c r="K5207" t="s">
        <v>5454</v>
      </c>
      <c r="L5207" t="s">
        <v>5453</v>
      </c>
      <c r="M5207" t="s">
        <v>23</v>
      </c>
      <c r="N5207" t="s">
        <v>27</v>
      </c>
      <c r="O5207" t="s">
        <v>27</v>
      </c>
      <c r="P5207" t="s">
        <v>27</v>
      </c>
      <c r="Q5207" s="1">
        <v>42508.591666666667</v>
      </c>
      <c r="R5207" s="1">
        <v>42698.663888888892</v>
      </c>
      <c r="S5207" t="s">
        <v>27</v>
      </c>
      <c r="T5207" t="s">
        <v>27</v>
      </c>
      <c r="U5207" t="s">
        <v>27</v>
      </c>
    </row>
    <row r="5208" spans="1:21" x14ac:dyDescent="0.25">
      <c r="A5208" t="s">
        <v>21</v>
      </c>
      <c r="B5208" t="s">
        <v>5891</v>
      </c>
      <c r="C5208" t="s">
        <v>23</v>
      </c>
      <c r="D5208" t="s">
        <v>5892</v>
      </c>
      <c r="F5208" t="s">
        <v>144</v>
      </c>
      <c r="G5208" t="s">
        <v>27</v>
      </c>
      <c r="H5208">
        <v>1</v>
      </c>
      <c r="I5208">
        <v>2</v>
      </c>
      <c r="J5208" t="s">
        <v>27</v>
      </c>
      <c r="K5208" t="s">
        <v>5103</v>
      </c>
      <c r="L5208" t="s">
        <v>3182</v>
      </c>
      <c r="M5208" t="s">
        <v>23</v>
      </c>
      <c r="N5208" t="s">
        <v>27</v>
      </c>
      <c r="O5208" t="s">
        <v>27</v>
      </c>
      <c r="P5208" t="s">
        <v>27</v>
      </c>
      <c r="Q5208" s="1">
        <v>42384.508333333331</v>
      </c>
      <c r="R5208" s="1">
        <v>42384.508333333331</v>
      </c>
      <c r="S5208" t="s">
        <v>27</v>
      </c>
      <c r="T5208" t="s">
        <v>27</v>
      </c>
      <c r="U5208" t="s">
        <v>27</v>
      </c>
    </row>
    <row r="5209" spans="1:21" x14ac:dyDescent="0.25">
      <c r="A5209" t="s">
        <v>21</v>
      </c>
      <c r="B5209" t="s">
        <v>5419</v>
      </c>
      <c r="C5209" t="s">
        <v>23</v>
      </c>
      <c r="D5209" t="s">
        <v>5420</v>
      </c>
      <c r="F5209" t="s">
        <v>78</v>
      </c>
      <c r="G5209" t="s">
        <v>27</v>
      </c>
      <c r="H5209">
        <v>1</v>
      </c>
      <c r="I5209">
        <v>2</v>
      </c>
      <c r="J5209" t="s">
        <v>27</v>
      </c>
      <c r="K5209" t="s">
        <v>5632</v>
      </c>
      <c r="L5209" t="s">
        <v>5633</v>
      </c>
      <c r="M5209" t="s">
        <v>23</v>
      </c>
      <c r="N5209" t="s">
        <v>27</v>
      </c>
      <c r="O5209" t="s">
        <v>27</v>
      </c>
      <c r="P5209" t="s">
        <v>27</v>
      </c>
      <c r="Q5209" s="1">
        <v>42300.642361111109</v>
      </c>
      <c r="R5209" s="1">
        <v>42300.642361111109</v>
      </c>
      <c r="S5209" t="s">
        <v>27</v>
      </c>
      <c r="T5209" t="s">
        <v>27</v>
      </c>
      <c r="U5209" t="s">
        <v>27</v>
      </c>
    </row>
    <row r="5210" spans="1:21" x14ac:dyDescent="0.25">
      <c r="A5210" t="s">
        <v>21</v>
      </c>
      <c r="B5210" t="s">
        <v>5725</v>
      </c>
      <c r="C5210" t="s">
        <v>23</v>
      </c>
      <c r="D5210" t="s">
        <v>5726</v>
      </c>
      <c r="F5210" t="s">
        <v>78</v>
      </c>
      <c r="G5210" t="s">
        <v>27</v>
      </c>
      <c r="H5210">
        <v>2</v>
      </c>
      <c r="I5210">
        <v>2</v>
      </c>
      <c r="J5210" t="s">
        <v>27</v>
      </c>
      <c r="K5210" t="s">
        <v>5659</v>
      </c>
      <c r="L5210" t="s">
        <v>5185</v>
      </c>
      <c r="M5210" t="s">
        <v>23</v>
      </c>
      <c r="N5210" t="s">
        <v>27</v>
      </c>
      <c r="O5210" t="s">
        <v>27</v>
      </c>
      <c r="P5210" t="s">
        <v>27</v>
      </c>
      <c r="Q5210" s="1">
        <v>42369.599999999999</v>
      </c>
      <c r="R5210" s="1">
        <v>42389.640277777777</v>
      </c>
      <c r="S5210" t="s">
        <v>27</v>
      </c>
      <c r="T5210" t="s">
        <v>27</v>
      </c>
      <c r="U5210" t="s">
        <v>27</v>
      </c>
    </row>
    <row r="5211" spans="1:21" x14ac:dyDescent="0.25">
      <c r="A5211" t="s">
        <v>21</v>
      </c>
      <c r="B5211" t="s">
        <v>5825</v>
      </c>
      <c r="C5211" t="s">
        <v>23</v>
      </c>
      <c r="D5211" t="s">
        <v>5826</v>
      </c>
      <c r="F5211" t="s">
        <v>78</v>
      </c>
      <c r="G5211" t="s">
        <v>27</v>
      </c>
      <c r="H5211">
        <v>2</v>
      </c>
      <c r="I5211">
        <v>2</v>
      </c>
      <c r="J5211" t="s">
        <v>27</v>
      </c>
      <c r="K5211" t="s">
        <v>5454</v>
      </c>
      <c r="L5211" t="s">
        <v>5453</v>
      </c>
      <c r="M5211" t="s">
        <v>23</v>
      </c>
      <c r="N5211" t="s">
        <v>27</v>
      </c>
      <c r="O5211" t="s">
        <v>27</v>
      </c>
      <c r="P5211" t="s">
        <v>27</v>
      </c>
      <c r="Q5211" s="1">
        <v>42452.631944444445</v>
      </c>
      <c r="R5211" s="1">
        <v>42644.567361111112</v>
      </c>
      <c r="S5211" t="s">
        <v>27</v>
      </c>
      <c r="T5211" t="s">
        <v>27</v>
      </c>
      <c r="U5211" t="s">
        <v>27</v>
      </c>
    </row>
    <row r="5212" spans="1:21" x14ac:dyDescent="0.25">
      <c r="A5212" t="s">
        <v>21</v>
      </c>
      <c r="B5212" t="s">
        <v>5773</v>
      </c>
      <c r="C5212" t="s">
        <v>23</v>
      </c>
      <c r="D5212" t="s">
        <v>5774</v>
      </c>
      <c r="F5212" t="s">
        <v>78</v>
      </c>
      <c r="G5212" t="s">
        <v>27</v>
      </c>
      <c r="H5212">
        <v>2</v>
      </c>
      <c r="I5212">
        <v>2</v>
      </c>
      <c r="J5212" t="s">
        <v>27</v>
      </c>
      <c r="K5212" t="s">
        <v>5411</v>
      </c>
      <c r="L5212" t="s">
        <v>5113</v>
      </c>
      <c r="M5212" t="s">
        <v>23</v>
      </c>
      <c r="N5212" t="s">
        <v>27</v>
      </c>
      <c r="O5212" t="s">
        <v>27</v>
      </c>
      <c r="P5212" t="s">
        <v>27</v>
      </c>
      <c r="Q5212" s="1">
        <v>41432.51666666667</v>
      </c>
      <c r="R5212" s="1">
        <v>41622.54583333333</v>
      </c>
      <c r="S5212" t="s">
        <v>27</v>
      </c>
      <c r="T5212" t="s">
        <v>27</v>
      </c>
      <c r="U5212" t="s">
        <v>27</v>
      </c>
    </row>
    <row r="5213" spans="1:21" x14ac:dyDescent="0.25">
      <c r="A5213" t="s">
        <v>21</v>
      </c>
      <c r="B5213" t="s">
        <v>5831</v>
      </c>
      <c r="C5213" t="s">
        <v>23</v>
      </c>
      <c r="D5213" t="s">
        <v>5832</v>
      </c>
      <c r="F5213" t="s">
        <v>78</v>
      </c>
      <c r="G5213" t="s">
        <v>27</v>
      </c>
      <c r="H5213">
        <v>2</v>
      </c>
      <c r="I5213">
        <v>2</v>
      </c>
      <c r="J5213" t="s">
        <v>27</v>
      </c>
      <c r="K5213" t="s">
        <v>5687</v>
      </c>
      <c r="L5213" t="s">
        <v>5068</v>
      </c>
      <c r="M5213" t="s">
        <v>23</v>
      </c>
      <c r="N5213" t="s">
        <v>27</v>
      </c>
      <c r="O5213" t="s">
        <v>27</v>
      </c>
      <c r="P5213" t="s">
        <v>27</v>
      </c>
      <c r="Q5213" s="1">
        <v>42729.49722222222</v>
      </c>
      <c r="R5213" s="1">
        <v>42731.696527777778</v>
      </c>
      <c r="S5213" t="s">
        <v>27</v>
      </c>
      <c r="T5213" t="s">
        <v>27</v>
      </c>
      <c r="U5213" t="s">
        <v>27</v>
      </c>
    </row>
    <row r="5214" spans="1:21" x14ac:dyDescent="0.25">
      <c r="A5214" t="s">
        <v>21</v>
      </c>
      <c r="B5214" t="s">
        <v>5836</v>
      </c>
      <c r="C5214" t="s">
        <v>23</v>
      </c>
      <c r="D5214" t="s">
        <v>5837</v>
      </c>
      <c r="F5214" t="s">
        <v>78</v>
      </c>
      <c r="G5214" t="s">
        <v>27</v>
      </c>
      <c r="H5214">
        <v>2</v>
      </c>
      <c r="I5214">
        <v>2</v>
      </c>
      <c r="J5214" t="s">
        <v>27</v>
      </c>
      <c r="K5214" t="s">
        <v>5187</v>
      </c>
      <c r="L5214" t="s">
        <v>5188</v>
      </c>
      <c r="M5214" t="s">
        <v>23</v>
      </c>
      <c r="N5214" t="s">
        <v>27</v>
      </c>
      <c r="O5214" t="s">
        <v>27</v>
      </c>
      <c r="P5214" t="s">
        <v>27</v>
      </c>
      <c r="Q5214" s="1">
        <v>42593.576388888891</v>
      </c>
      <c r="R5214" s="1">
        <v>42772.683333333334</v>
      </c>
      <c r="S5214" t="s">
        <v>27</v>
      </c>
      <c r="T5214" t="s">
        <v>27</v>
      </c>
      <c r="U5214" t="s">
        <v>27</v>
      </c>
    </row>
    <row r="5215" spans="1:21" x14ac:dyDescent="0.25">
      <c r="A5215" t="s">
        <v>21</v>
      </c>
      <c r="B5215" t="s">
        <v>5836</v>
      </c>
      <c r="C5215" t="s">
        <v>23</v>
      </c>
      <c r="D5215" t="s">
        <v>5837</v>
      </c>
      <c r="F5215" t="s">
        <v>78</v>
      </c>
      <c r="G5215" t="s">
        <v>27</v>
      </c>
      <c r="H5215">
        <v>2</v>
      </c>
      <c r="I5215">
        <v>2</v>
      </c>
      <c r="J5215" t="s">
        <v>27</v>
      </c>
      <c r="K5215" t="s">
        <v>5362</v>
      </c>
      <c r="L5215" t="s">
        <v>5363</v>
      </c>
      <c r="M5215" t="s">
        <v>23</v>
      </c>
      <c r="N5215" t="s">
        <v>27</v>
      </c>
      <c r="O5215" t="s">
        <v>27</v>
      </c>
      <c r="P5215" t="s">
        <v>27</v>
      </c>
      <c r="Q5215" s="1">
        <v>42836.525694444441</v>
      </c>
      <c r="R5215" s="1">
        <v>42836.689583333333</v>
      </c>
      <c r="S5215" t="s">
        <v>27</v>
      </c>
      <c r="T5215" t="s">
        <v>27</v>
      </c>
      <c r="U5215" t="s">
        <v>27</v>
      </c>
    </row>
    <row r="5216" spans="1:21" x14ac:dyDescent="0.25">
      <c r="A5216" t="s">
        <v>21</v>
      </c>
      <c r="B5216" t="s">
        <v>5885</v>
      </c>
      <c r="C5216" t="s">
        <v>23</v>
      </c>
      <c r="D5216" t="s">
        <v>5886</v>
      </c>
      <c r="F5216" t="s">
        <v>78</v>
      </c>
      <c r="G5216" t="s">
        <v>27</v>
      </c>
      <c r="H5216">
        <v>2</v>
      </c>
      <c r="I5216">
        <v>2</v>
      </c>
      <c r="J5216" t="s">
        <v>27</v>
      </c>
      <c r="K5216" t="s">
        <v>5371</v>
      </c>
      <c r="L5216" t="s">
        <v>5113</v>
      </c>
      <c r="M5216" t="s">
        <v>23</v>
      </c>
      <c r="N5216" t="s">
        <v>27</v>
      </c>
      <c r="O5216" t="s">
        <v>27</v>
      </c>
      <c r="P5216" t="s">
        <v>27</v>
      </c>
      <c r="Q5216" s="1">
        <v>42546.637499999997</v>
      </c>
      <c r="R5216" s="1">
        <v>42994.481944444444</v>
      </c>
      <c r="S5216" t="s">
        <v>27</v>
      </c>
      <c r="T5216" t="s">
        <v>27</v>
      </c>
      <c r="U5216" t="s">
        <v>27</v>
      </c>
    </row>
    <row r="5217" spans="1:21" x14ac:dyDescent="0.25">
      <c r="A5217" t="s">
        <v>21</v>
      </c>
      <c r="B5217" t="s">
        <v>5885</v>
      </c>
      <c r="C5217" t="s">
        <v>23</v>
      </c>
      <c r="D5217" t="s">
        <v>5886</v>
      </c>
      <c r="F5217" t="s">
        <v>78</v>
      </c>
      <c r="G5217" t="s">
        <v>27</v>
      </c>
      <c r="H5217">
        <v>2</v>
      </c>
      <c r="I5217">
        <v>2</v>
      </c>
      <c r="J5217" t="s">
        <v>27</v>
      </c>
      <c r="K5217" t="s">
        <v>5306</v>
      </c>
      <c r="L5217" t="s">
        <v>5068</v>
      </c>
      <c r="M5217" t="s">
        <v>23</v>
      </c>
      <c r="N5217" t="s">
        <v>27</v>
      </c>
      <c r="O5217" t="s">
        <v>27</v>
      </c>
      <c r="P5217" t="s">
        <v>27</v>
      </c>
      <c r="Q5217" s="1">
        <v>42404.499305555553</v>
      </c>
      <c r="R5217" s="1">
        <v>42960.599305555559</v>
      </c>
      <c r="S5217" t="s">
        <v>27</v>
      </c>
      <c r="T5217" t="s">
        <v>27</v>
      </c>
      <c r="U5217" t="s">
        <v>27</v>
      </c>
    </row>
    <row r="5218" spans="1:21" x14ac:dyDescent="0.25">
      <c r="A5218" t="s">
        <v>21</v>
      </c>
      <c r="B5218" t="s">
        <v>67</v>
      </c>
      <c r="C5218" t="s">
        <v>23</v>
      </c>
      <c r="D5218" t="s">
        <v>68</v>
      </c>
      <c r="E5218" t="s">
        <v>69</v>
      </c>
      <c r="F5218" t="s">
        <v>26</v>
      </c>
      <c r="G5218" t="s">
        <v>27</v>
      </c>
      <c r="H5218">
        <v>1</v>
      </c>
      <c r="I5218">
        <v>1</v>
      </c>
      <c r="J5218" t="s">
        <v>70</v>
      </c>
      <c r="K5218" t="s">
        <v>67</v>
      </c>
      <c r="L5218" t="s">
        <v>68</v>
      </c>
      <c r="M5218" t="s">
        <v>23</v>
      </c>
      <c r="N5218" t="s">
        <v>27</v>
      </c>
      <c r="O5218" t="s">
        <v>27</v>
      </c>
      <c r="P5218" t="s">
        <v>27</v>
      </c>
      <c r="Q5218" s="1">
        <v>42076.411805555559</v>
      </c>
      <c r="R5218" s="1">
        <v>42076.411805555559</v>
      </c>
      <c r="S5218">
        <v>0.87</v>
      </c>
      <c r="T5218">
        <v>0.87</v>
      </c>
      <c r="U5218">
        <v>0.87</v>
      </c>
    </row>
    <row r="5219" spans="1:21" x14ac:dyDescent="0.25">
      <c r="A5219" t="s">
        <v>21</v>
      </c>
      <c r="B5219" t="s">
        <v>81</v>
      </c>
      <c r="C5219" t="s">
        <v>23</v>
      </c>
      <c r="D5219" t="s">
        <v>82</v>
      </c>
      <c r="F5219" t="s">
        <v>26</v>
      </c>
      <c r="G5219" t="s">
        <v>27</v>
      </c>
      <c r="H5219">
        <v>1</v>
      </c>
      <c r="I5219">
        <v>1</v>
      </c>
      <c r="J5219" t="s">
        <v>27</v>
      </c>
      <c r="K5219" t="s">
        <v>81</v>
      </c>
      <c r="L5219" t="s">
        <v>82</v>
      </c>
      <c r="M5219" t="s">
        <v>23</v>
      </c>
      <c r="N5219" t="s">
        <v>27</v>
      </c>
      <c r="O5219" t="s">
        <v>27</v>
      </c>
      <c r="P5219" t="s">
        <v>27</v>
      </c>
      <c r="Q5219" s="1">
        <v>41862.533333333333</v>
      </c>
      <c r="R5219" s="1">
        <v>41862.533333333333</v>
      </c>
      <c r="S5219" t="s">
        <v>27</v>
      </c>
      <c r="T5219" t="s">
        <v>27</v>
      </c>
      <c r="U5219" t="s">
        <v>27</v>
      </c>
    </row>
    <row r="5220" spans="1:21" x14ac:dyDescent="0.25">
      <c r="A5220" t="s">
        <v>21</v>
      </c>
      <c r="B5220" t="s">
        <v>92</v>
      </c>
      <c r="C5220" t="s">
        <v>23</v>
      </c>
      <c r="D5220" t="s">
        <v>93</v>
      </c>
      <c r="E5220" t="s">
        <v>36</v>
      </c>
      <c r="F5220" t="s">
        <v>26</v>
      </c>
      <c r="G5220" t="s">
        <v>27</v>
      </c>
      <c r="H5220">
        <v>1</v>
      </c>
      <c r="I5220">
        <v>1</v>
      </c>
      <c r="J5220" t="s">
        <v>27</v>
      </c>
      <c r="K5220" t="s">
        <v>94</v>
      </c>
      <c r="L5220" t="s">
        <v>93</v>
      </c>
      <c r="M5220" t="s">
        <v>23</v>
      </c>
      <c r="N5220" t="s">
        <v>27</v>
      </c>
      <c r="O5220" t="s">
        <v>27</v>
      </c>
      <c r="P5220" t="s">
        <v>27</v>
      </c>
      <c r="Q5220" s="1">
        <v>42824.497916666667</v>
      </c>
      <c r="R5220" s="1">
        <v>42824.497916666667</v>
      </c>
      <c r="S5220" t="s">
        <v>27</v>
      </c>
      <c r="T5220" t="s">
        <v>27</v>
      </c>
      <c r="U5220" t="s">
        <v>27</v>
      </c>
    </row>
    <row r="5221" spans="1:21" x14ac:dyDescent="0.25">
      <c r="A5221" t="s">
        <v>21</v>
      </c>
      <c r="B5221" t="s">
        <v>95</v>
      </c>
      <c r="C5221" t="s">
        <v>23</v>
      </c>
      <c r="D5221" t="s">
        <v>96</v>
      </c>
      <c r="E5221" t="s">
        <v>97</v>
      </c>
      <c r="F5221" t="s">
        <v>26</v>
      </c>
      <c r="G5221" t="s">
        <v>27</v>
      </c>
      <c r="H5221">
        <v>1</v>
      </c>
      <c r="I5221">
        <v>1</v>
      </c>
      <c r="J5221" t="s">
        <v>98</v>
      </c>
      <c r="K5221" t="s">
        <v>92</v>
      </c>
      <c r="L5221" t="s">
        <v>99</v>
      </c>
      <c r="M5221" t="s">
        <v>23</v>
      </c>
      <c r="N5221" t="s">
        <v>27</v>
      </c>
      <c r="O5221" t="s">
        <v>27</v>
      </c>
      <c r="P5221" t="s">
        <v>27</v>
      </c>
      <c r="Q5221" s="1">
        <v>37812.699999999997</v>
      </c>
      <c r="R5221" s="1">
        <v>37812.699999999997</v>
      </c>
      <c r="S5221">
        <v>769</v>
      </c>
      <c r="T5221">
        <v>769</v>
      </c>
      <c r="U5221">
        <v>769</v>
      </c>
    </row>
    <row r="5222" spans="1:21" x14ac:dyDescent="0.25">
      <c r="A5222" t="s">
        <v>21</v>
      </c>
      <c r="B5222" t="s">
        <v>105</v>
      </c>
      <c r="C5222" t="s">
        <v>23</v>
      </c>
      <c r="D5222" t="s">
        <v>106</v>
      </c>
      <c r="F5222" t="s">
        <v>107</v>
      </c>
      <c r="G5222" t="s">
        <v>27</v>
      </c>
      <c r="H5222">
        <v>1</v>
      </c>
      <c r="I5222">
        <v>1</v>
      </c>
      <c r="J5222" t="s">
        <v>27</v>
      </c>
      <c r="K5222" t="s">
        <v>108</v>
      </c>
      <c r="L5222" t="s">
        <v>109</v>
      </c>
      <c r="M5222" t="s">
        <v>23</v>
      </c>
      <c r="N5222" t="s">
        <v>27</v>
      </c>
      <c r="O5222" t="s">
        <v>27</v>
      </c>
      <c r="P5222" t="s">
        <v>27</v>
      </c>
      <c r="Q5222" s="1">
        <v>41125.404861111114</v>
      </c>
      <c r="R5222" s="1">
        <v>41125.404861111114</v>
      </c>
      <c r="S5222" t="s">
        <v>27</v>
      </c>
      <c r="T5222" t="s">
        <v>27</v>
      </c>
      <c r="U5222" t="s">
        <v>27</v>
      </c>
    </row>
    <row r="5223" spans="1:21" x14ac:dyDescent="0.25">
      <c r="A5223" t="s">
        <v>21</v>
      </c>
      <c r="B5223" t="s">
        <v>110</v>
      </c>
      <c r="C5223" t="s">
        <v>23</v>
      </c>
      <c r="D5223" t="s">
        <v>111</v>
      </c>
      <c r="F5223" t="s">
        <v>26</v>
      </c>
      <c r="G5223" t="s">
        <v>27</v>
      </c>
      <c r="H5223">
        <v>1</v>
      </c>
      <c r="I5223">
        <v>1</v>
      </c>
      <c r="J5223" t="s">
        <v>27</v>
      </c>
      <c r="K5223" t="s">
        <v>112</v>
      </c>
      <c r="L5223" t="s">
        <v>113</v>
      </c>
      <c r="M5223" t="s">
        <v>23</v>
      </c>
      <c r="N5223" t="s">
        <v>27</v>
      </c>
      <c r="O5223" t="s">
        <v>27</v>
      </c>
      <c r="P5223" t="s">
        <v>27</v>
      </c>
      <c r="Q5223" s="1">
        <v>42542.42291666667</v>
      </c>
      <c r="R5223" s="1">
        <v>42542.42291666667</v>
      </c>
      <c r="S5223" t="s">
        <v>27</v>
      </c>
      <c r="T5223" t="s">
        <v>27</v>
      </c>
      <c r="U5223" t="s">
        <v>27</v>
      </c>
    </row>
    <row r="5224" spans="1:21" x14ac:dyDescent="0.25">
      <c r="A5224" t="s">
        <v>21</v>
      </c>
      <c r="B5224" t="s">
        <v>118</v>
      </c>
      <c r="C5224" t="s">
        <v>23</v>
      </c>
      <c r="D5224" t="s">
        <v>119</v>
      </c>
      <c r="F5224" t="s">
        <v>107</v>
      </c>
      <c r="G5224" t="s">
        <v>27</v>
      </c>
      <c r="H5224">
        <v>1</v>
      </c>
      <c r="I5224">
        <v>1</v>
      </c>
      <c r="J5224" t="s">
        <v>27</v>
      </c>
      <c r="K5224" t="s">
        <v>120</v>
      </c>
      <c r="L5224" t="s">
        <v>121</v>
      </c>
      <c r="M5224" t="s">
        <v>23</v>
      </c>
      <c r="N5224" t="s">
        <v>27</v>
      </c>
      <c r="O5224" t="s">
        <v>27</v>
      </c>
      <c r="P5224" t="s">
        <v>27</v>
      </c>
      <c r="Q5224" s="1">
        <v>38275.789583333331</v>
      </c>
      <c r="R5224" s="1">
        <v>38275.789583333331</v>
      </c>
      <c r="S5224" t="s">
        <v>27</v>
      </c>
      <c r="T5224" t="s">
        <v>27</v>
      </c>
      <c r="U5224" t="s">
        <v>27</v>
      </c>
    </row>
    <row r="5225" spans="1:21" x14ac:dyDescent="0.25">
      <c r="A5225" t="s">
        <v>21</v>
      </c>
      <c r="B5225" t="s">
        <v>166</v>
      </c>
      <c r="C5225" t="s">
        <v>23</v>
      </c>
      <c r="D5225" t="s">
        <v>167</v>
      </c>
      <c r="F5225" t="s">
        <v>151</v>
      </c>
      <c r="G5225" t="s">
        <v>27</v>
      </c>
      <c r="H5225">
        <v>1</v>
      </c>
      <c r="I5225">
        <v>1</v>
      </c>
      <c r="J5225" t="s">
        <v>27</v>
      </c>
      <c r="K5225" t="s">
        <v>168</v>
      </c>
      <c r="L5225" t="s">
        <v>169</v>
      </c>
      <c r="M5225" t="s">
        <v>23</v>
      </c>
      <c r="N5225" t="s">
        <v>27</v>
      </c>
      <c r="O5225" t="s">
        <v>27</v>
      </c>
      <c r="P5225" t="s">
        <v>27</v>
      </c>
      <c r="Q5225" s="1">
        <v>40000.427777777775</v>
      </c>
      <c r="R5225" s="1">
        <v>40000.427777777775</v>
      </c>
      <c r="S5225" t="s">
        <v>27</v>
      </c>
      <c r="T5225" t="s">
        <v>27</v>
      </c>
      <c r="U5225" t="s">
        <v>27</v>
      </c>
    </row>
    <row r="5226" spans="1:21" x14ac:dyDescent="0.25">
      <c r="A5226" t="s">
        <v>21</v>
      </c>
      <c r="B5226" t="s">
        <v>270</v>
      </c>
      <c r="C5226" t="s">
        <v>23</v>
      </c>
      <c r="D5226" t="s">
        <v>271</v>
      </c>
      <c r="F5226" t="s">
        <v>26</v>
      </c>
      <c r="G5226" t="s">
        <v>27</v>
      </c>
      <c r="H5226">
        <v>1</v>
      </c>
      <c r="I5226">
        <v>1</v>
      </c>
      <c r="J5226" t="s">
        <v>27</v>
      </c>
      <c r="K5226" t="s">
        <v>272</v>
      </c>
      <c r="L5226" t="s">
        <v>273</v>
      </c>
      <c r="M5226" t="s">
        <v>23</v>
      </c>
      <c r="N5226" t="s">
        <v>27</v>
      </c>
      <c r="O5226" t="s">
        <v>27</v>
      </c>
      <c r="P5226" t="s">
        <v>27</v>
      </c>
      <c r="Q5226" s="1">
        <v>42138.726388888892</v>
      </c>
      <c r="R5226" s="1">
        <v>42138.726388888892</v>
      </c>
      <c r="S5226" t="s">
        <v>27</v>
      </c>
      <c r="T5226" t="s">
        <v>27</v>
      </c>
      <c r="U5226" t="s">
        <v>27</v>
      </c>
    </row>
    <row r="5227" spans="1:21" x14ac:dyDescent="0.25">
      <c r="A5227" t="s">
        <v>21</v>
      </c>
      <c r="B5227" t="s">
        <v>270</v>
      </c>
      <c r="C5227" t="s">
        <v>23</v>
      </c>
      <c r="D5227" t="s">
        <v>271</v>
      </c>
      <c r="F5227" t="s">
        <v>107</v>
      </c>
      <c r="G5227" t="s">
        <v>27</v>
      </c>
      <c r="H5227">
        <v>1</v>
      </c>
      <c r="I5227">
        <v>1</v>
      </c>
      <c r="J5227" t="s">
        <v>27</v>
      </c>
      <c r="K5227" t="s">
        <v>272</v>
      </c>
      <c r="L5227" t="s">
        <v>273</v>
      </c>
      <c r="M5227" t="s">
        <v>23</v>
      </c>
      <c r="N5227" t="s">
        <v>27</v>
      </c>
      <c r="O5227" t="s">
        <v>27</v>
      </c>
      <c r="P5227" t="s">
        <v>27</v>
      </c>
      <c r="Q5227" s="1">
        <v>40749.756249999999</v>
      </c>
      <c r="R5227" s="1">
        <v>40749.756249999999</v>
      </c>
      <c r="S5227" t="s">
        <v>27</v>
      </c>
      <c r="T5227" t="s">
        <v>27</v>
      </c>
      <c r="U5227" t="s">
        <v>27</v>
      </c>
    </row>
    <row r="5228" spans="1:21" x14ac:dyDescent="0.25">
      <c r="A5228" t="s">
        <v>21</v>
      </c>
      <c r="B5228" t="s">
        <v>67</v>
      </c>
      <c r="C5228" t="s">
        <v>23</v>
      </c>
      <c r="D5228" t="s">
        <v>68</v>
      </c>
      <c r="E5228" t="s">
        <v>290</v>
      </c>
      <c r="F5228" t="s">
        <v>26</v>
      </c>
      <c r="G5228" t="s">
        <v>27</v>
      </c>
      <c r="H5228">
        <v>1</v>
      </c>
      <c r="I5228">
        <v>1</v>
      </c>
      <c r="J5228" t="s">
        <v>291</v>
      </c>
      <c r="K5228" t="s">
        <v>67</v>
      </c>
      <c r="L5228" t="s">
        <v>68</v>
      </c>
      <c r="M5228" t="s">
        <v>23</v>
      </c>
      <c r="N5228" t="s">
        <v>27</v>
      </c>
      <c r="O5228" t="s">
        <v>27</v>
      </c>
      <c r="P5228" t="s">
        <v>27</v>
      </c>
      <c r="Q5228" s="1">
        <v>42830.467361111114</v>
      </c>
      <c r="R5228" s="1">
        <v>42830.467361111114</v>
      </c>
      <c r="S5228">
        <v>5.0999999999999996</v>
      </c>
      <c r="T5228">
        <v>5.0999999999999996</v>
      </c>
      <c r="U5228">
        <v>5.0999999999999996</v>
      </c>
    </row>
    <row r="5229" spans="1:21" x14ac:dyDescent="0.25">
      <c r="A5229" t="s">
        <v>21</v>
      </c>
      <c r="B5229" t="s">
        <v>262</v>
      </c>
      <c r="C5229" t="s">
        <v>23</v>
      </c>
      <c r="D5229" t="s">
        <v>263</v>
      </c>
      <c r="E5229" t="s">
        <v>158</v>
      </c>
      <c r="F5229" t="s">
        <v>26</v>
      </c>
      <c r="G5229" t="s">
        <v>27</v>
      </c>
      <c r="H5229">
        <v>1</v>
      </c>
      <c r="I5229">
        <v>1</v>
      </c>
      <c r="J5229" t="s">
        <v>359</v>
      </c>
      <c r="K5229" t="s">
        <v>262</v>
      </c>
      <c r="L5229" t="s">
        <v>263</v>
      </c>
      <c r="M5229" t="s">
        <v>23</v>
      </c>
      <c r="N5229" t="s">
        <v>27</v>
      </c>
      <c r="O5229" t="s">
        <v>27</v>
      </c>
      <c r="P5229" t="s">
        <v>27</v>
      </c>
      <c r="Q5229" s="1">
        <v>42860.434027777781</v>
      </c>
      <c r="R5229" s="1">
        <v>42860.434027777781</v>
      </c>
      <c r="S5229">
        <v>4</v>
      </c>
      <c r="T5229">
        <v>4</v>
      </c>
      <c r="U5229">
        <v>4</v>
      </c>
    </row>
    <row r="5230" spans="1:21" x14ac:dyDescent="0.25">
      <c r="A5230" t="s">
        <v>21</v>
      </c>
      <c r="B5230" t="s">
        <v>362</v>
      </c>
      <c r="C5230" t="s">
        <v>23</v>
      </c>
      <c r="D5230" t="s">
        <v>363</v>
      </c>
      <c r="F5230" t="s">
        <v>107</v>
      </c>
      <c r="G5230" t="s">
        <v>27</v>
      </c>
      <c r="H5230">
        <v>1</v>
      </c>
      <c r="I5230">
        <v>1</v>
      </c>
      <c r="J5230" t="s">
        <v>27</v>
      </c>
      <c r="K5230" t="s">
        <v>364</v>
      </c>
      <c r="L5230" t="s">
        <v>365</v>
      </c>
      <c r="M5230" t="s">
        <v>23</v>
      </c>
      <c r="N5230" t="s">
        <v>27</v>
      </c>
      <c r="O5230" t="s">
        <v>27</v>
      </c>
      <c r="P5230" t="s">
        <v>27</v>
      </c>
      <c r="Q5230" s="1">
        <v>38666.667361111111</v>
      </c>
      <c r="R5230" s="1">
        <v>38666.667361111111</v>
      </c>
      <c r="S5230" t="s">
        <v>27</v>
      </c>
      <c r="T5230" t="s">
        <v>27</v>
      </c>
      <c r="U5230" t="s">
        <v>27</v>
      </c>
    </row>
    <row r="5231" spans="1:21" x14ac:dyDescent="0.25">
      <c r="A5231" t="s">
        <v>21</v>
      </c>
      <c r="B5231" t="s">
        <v>384</v>
      </c>
      <c r="C5231" t="s">
        <v>23</v>
      </c>
      <c r="D5231" t="s">
        <v>385</v>
      </c>
      <c r="F5231" t="s">
        <v>107</v>
      </c>
      <c r="G5231" t="s">
        <v>27</v>
      </c>
      <c r="H5231">
        <v>1</v>
      </c>
      <c r="I5231">
        <v>1</v>
      </c>
      <c r="J5231" t="s">
        <v>27</v>
      </c>
      <c r="K5231" t="s">
        <v>386</v>
      </c>
      <c r="L5231" t="s">
        <v>387</v>
      </c>
      <c r="M5231" t="s">
        <v>23</v>
      </c>
      <c r="N5231" t="s">
        <v>27</v>
      </c>
      <c r="O5231" t="s">
        <v>27</v>
      </c>
      <c r="P5231" t="s">
        <v>27</v>
      </c>
      <c r="Q5231" s="1">
        <v>41159.672222222223</v>
      </c>
      <c r="R5231" s="1">
        <v>41159.672222222223</v>
      </c>
      <c r="S5231" t="s">
        <v>27</v>
      </c>
      <c r="T5231" t="s">
        <v>27</v>
      </c>
      <c r="U5231" t="s">
        <v>27</v>
      </c>
    </row>
    <row r="5232" spans="1:21" x14ac:dyDescent="0.25">
      <c r="A5232" t="s">
        <v>21</v>
      </c>
      <c r="B5232" t="s">
        <v>393</v>
      </c>
      <c r="C5232" t="s">
        <v>23</v>
      </c>
      <c r="D5232" t="s">
        <v>393</v>
      </c>
      <c r="E5232" t="s">
        <v>394</v>
      </c>
      <c r="F5232" t="s">
        <v>26</v>
      </c>
      <c r="G5232" t="s">
        <v>27</v>
      </c>
      <c r="H5232">
        <v>1</v>
      </c>
      <c r="I5232">
        <v>1</v>
      </c>
      <c r="J5232" t="s">
        <v>395</v>
      </c>
      <c r="K5232" t="s">
        <v>393</v>
      </c>
      <c r="L5232" t="s">
        <v>393</v>
      </c>
      <c r="M5232" t="s">
        <v>23</v>
      </c>
      <c r="N5232" t="s">
        <v>27</v>
      </c>
      <c r="O5232" t="s">
        <v>27</v>
      </c>
      <c r="P5232" t="s">
        <v>27</v>
      </c>
      <c r="Q5232" s="1">
        <v>42131.46875</v>
      </c>
      <c r="R5232" s="1">
        <v>42131.46875</v>
      </c>
      <c r="S5232">
        <v>250</v>
      </c>
      <c r="T5232">
        <v>250</v>
      </c>
      <c r="U5232">
        <v>250</v>
      </c>
    </row>
    <row r="5233" spans="1:21" x14ac:dyDescent="0.25">
      <c r="A5233" t="s">
        <v>21</v>
      </c>
      <c r="B5233" t="s">
        <v>412</v>
      </c>
      <c r="C5233" t="s">
        <v>23</v>
      </c>
      <c r="D5233" t="s">
        <v>413</v>
      </c>
      <c r="F5233" t="s">
        <v>107</v>
      </c>
      <c r="G5233" t="s">
        <v>27</v>
      </c>
      <c r="H5233">
        <v>1</v>
      </c>
      <c r="I5233">
        <v>1</v>
      </c>
      <c r="J5233" t="s">
        <v>27</v>
      </c>
      <c r="K5233" t="s">
        <v>412</v>
      </c>
      <c r="L5233" t="s">
        <v>413</v>
      </c>
      <c r="M5233" t="s">
        <v>23</v>
      </c>
      <c r="N5233" t="s">
        <v>27</v>
      </c>
      <c r="O5233" t="s">
        <v>27</v>
      </c>
      <c r="P5233" t="s">
        <v>27</v>
      </c>
      <c r="Q5233" s="1">
        <v>39722.709722222222</v>
      </c>
      <c r="R5233" s="1">
        <v>39722.709722222222</v>
      </c>
      <c r="S5233" t="s">
        <v>27</v>
      </c>
      <c r="T5233" t="s">
        <v>27</v>
      </c>
      <c r="U5233" t="s">
        <v>27</v>
      </c>
    </row>
    <row r="5234" spans="1:21" x14ac:dyDescent="0.25">
      <c r="A5234" t="s">
        <v>21</v>
      </c>
      <c r="B5234" t="s">
        <v>128</v>
      </c>
      <c r="C5234" t="s">
        <v>23</v>
      </c>
      <c r="D5234" t="s">
        <v>129</v>
      </c>
      <c r="F5234" t="s">
        <v>130</v>
      </c>
      <c r="G5234" t="s">
        <v>27</v>
      </c>
      <c r="H5234">
        <v>1</v>
      </c>
      <c r="I5234">
        <v>1</v>
      </c>
      <c r="J5234" t="s">
        <v>27</v>
      </c>
      <c r="K5234" t="s">
        <v>419</v>
      </c>
      <c r="L5234" t="s">
        <v>420</v>
      </c>
      <c r="M5234" t="s">
        <v>23</v>
      </c>
      <c r="N5234" t="s">
        <v>27</v>
      </c>
      <c r="O5234" t="s">
        <v>27</v>
      </c>
      <c r="P5234" t="s">
        <v>27</v>
      </c>
      <c r="Q5234" s="1">
        <v>35569.035416666666</v>
      </c>
      <c r="R5234" s="1">
        <v>35569.035416666666</v>
      </c>
      <c r="S5234" t="s">
        <v>27</v>
      </c>
      <c r="T5234" t="s">
        <v>27</v>
      </c>
      <c r="U5234" t="s">
        <v>27</v>
      </c>
    </row>
    <row r="5235" spans="1:21" x14ac:dyDescent="0.25">
      <c r="A5235" t="s">
        <v>21</v>
      </c>
      <c r="B5235" t="s">
        <v>448</v>
      </c>
      <c r="C5235" t="s">
        <v>23</v>
      </c>
      <c r="D5235" t="s">
        <v>449</v>
      </c>
      <c r="F5235" t="s">
        <v>107</v>
      </c>
      <c r="G5235" t="s">
        <v>27</v>
      </c>
      <c r="H5235">
        <v>1</v>
      </c>
      <c r="I5235">
        <v>1</v>
      </c>
      <c r="J5235" t="s">
        <v>27</v>
      </c>
      <c r="K5235" t="s">
        <v>450</v>
      </c>
      <c r="L5235" t="s">
        <v>451</v>
      </c>
      <c r="M5235" t="s">
        <v>23</v>
      </c>
      <c r="N5235" t="s">
        <v>27</v>
      </c>
      <c r="O5235" t="s">
        <v>27</v>
      </c>
      <c r="P5235" t="s">
        <v>27</v>
      </c>
      <c r="Q5235" s="1">
        <v>41178.621527777781</v>
      </c>
      <c r="R5235" s="1">
        <v>41178.621527777781</v>
      </c>
      <c r="S5235" t="s">
        <v>27</v>
      </c>
      <c r="T5235" t="s">
        <v>27</v>
      </c>
      <c r="U5235" t="s">
        <v>27</v>
      </c>
    </row>
    <row r="5236" spans="1:21" x14ac:dyDescent="0.25">
      <c r="A5236" t="s">
        <v>21</v>
      </c>
      <c r="B5236" t="s">
        <v>67</v>
      </c>
      <c r="C5236" t="s">
        <v>23</v>
      </c>
      <c r="D5236" t="s">
        <v>68</v>
      </c>
      <c r="E5236" t="s">
        <v>290</v>
      </c>
      <c r="F5236" t="s">
        <v>26</v>
      </c>
      <c r="G5236" t="s">
        <v>27</v>
      </c>
      <c r="H5236">
        <v>1</v>
      </c>
      <c r="I5236">
        <v>1</v>
      </c>
      <c r="J5236" t="s">
        <v>469</v>
      </c>
      <c r="K5236" t="s">
        <v>67</v>
      </c>
      <c r="L5236" t="s">
        <v>68</v>
      </c>
      <c r="M5236" t="s">
        <v>23</v>
      </c>
      <c r="N5236" t="s">
        <v>27</v>
      </c>
      <c r="O5236" t="s">
        <v>27</v>
      </c>
      <c r="P5236" t="s">
        <v>27</v>
      </c>
      <c r="Q5236" s="1">
        <v>42808.5</v>
      </c>
      <c r="R5236" s="1">
        <v>42808.5</v>
      </c>
      <c r="S5236">
        <v>2.2999999999999998</v>
      </c>
      <c r="T5236">
        <v>2.2999999999999998</v>
      </c>
      <c r="U5236">
        <v>2.2999999999999998</v>
      </c>
    </row>
    <row r="5237" spans="1:21" x14ac:dyDescent="0.25">
      <c r="A5237" t="s">
        <v>21</v>
      </c>
      <c r="B5237" t="s">
        <v>478</v>
      </c>
      <c r="C5237" t="s">
        <v>23</v>
      </c>
      <c r="D5237" t="s">
        <v>479</v>
      </c>
      <c r="F5237" t="s">
        <v>107</v>
      </c>
      <c r="G5237" t="s">
        <v>27</v>
      </c>
      <c r="H5237">
        <v>1</v>
      </c>
      <c r="I5237">
        <v>1</v>
      </c>
      <c r="J5237" t="s">
        <v>27</v>
      </c>
      <c r="K5237" t="s">
        <v>296</v>
      </c>
      <c r="L5237" t="s">
        <v>297</v>
      </c>
      <c r="M5237" t="s">
        <v>23</v>
      </c>
      <c r="N5237" t="s">
        <v>27</v>
      </c>
      <c r="O5237" t="s">
        <v>27</v>
      </c>
      <c r="P5237" t="s">
        <v>27</v>
      </c>
      <c r="Q5237" s="1">
        <v>41243.588194444441</v>
      </c>
      <c r="R5237" s="1">
        <v>41243.588194444441</v>
      </c>
      <c r="S5237" t="s">
        <v>27</v>
      </c>
      <c r="T5237" t="s">
        <v>27</v>
      </c>
      <c r="U5237" t="s">
        <v>27</v>
      </c>
    </row>
    <row r="5238" spans="1:21" x14ac:dyDescent="0.25">
      <c r="A5238" t="s">
        <v>21</v>
      </c>
      <c r="B5238" t="s">
        <v>507</v>
      </c>
      <c r="C5238" t="s">
        <v>23</v>
      </c>
      <c r="D5238" t="s">
        <v>137</v>
      </c>
      <c r="F5238" t="s">
        <v>26</v>
      </c>
      <c r="G5238" t="s">
        <v>27</v>
      </c>
      <c r="H5238">
        <v>1</v>
      </c>
      <c r="I5238">
        <v>1</v>
      </c>
      <c r="J5238" t="s">
        <v>27</v>
      </c>
      <c r="K5238" t="s">
        <v>508</v>
      </c>
      <c r="L5238" t="s">
        <v>137</v>
      </c>
      <c r="M5238" t="s">
        <v>23</v>
      </c>
      <c r="N5238" t="s">
        <v>27</v>
      </c>
      <c r="O5238" t="s">
        <v>27</v>
      </c>
      <c r="P5238" t="s">
        <v>27</v>
      </c>
      <c r="Q5238" s="1">
        <v>42970.71875</v>
      </c>
      <c r="R5238" s="1">
        <v>42970.71875</v>
      </c>
      <c r="S5238" t="s">
        <v>27</v>
      </c>
      <c r="T5238" t="s">
        <v>27</v>
      </c>
      <c r="U5238" t="s">
        <v>27</v>
      </c>
    </row>
    <row r="5239" spans="1:21" x14ac:dyDescent="0.25">
      <c r="A5239" t="s">
        <v>21</v>
      </c>
      <c r="B5239" t="s">
        <v>552</v>
      </c>
      <c r="C5239" t="s">
        <v>23</v>
      </c>
      <c r="D5239" t="s">
        <v>553</v>
      </c>
      <c r="F5239" t="s">
        <v>26</v>
      </c>
      <c r="G5239" t="s">
        <v>27</v>
      </c>
      <c r="H5239">
        <v>1</v>
      </c>
      <c r="I5239">
        <v>1</v>
      </c>
      <c r="J5239" t="s">
        <v>27</v>
      </c>
      <c r="K5239" t="s">
        <v>554</v>
      </c>
      <c r="L5239" t="s">
        <v>555</v>
      </c>
      <c r="M5239" t="s">
        <v>23</v>
      </c>
      <c r="N5239" t="s">
        <v>27</v>
      </c>
      <c r="O5239" t="s">
        <v>27</v>
      </c>
      <c r="P5239" t="s">
        <v>27</v>
      </c>
      <c r="Q5239" s="1">
        <v>42614.533333333333</v>
      </c>
      <c r="R5239" s="1">
        <v>42614.533333333333</v>
      </c>
      <c r="S5239" t="s">
        <v>27</v>
      </c>
      <c r="T5239" t="s">
        <v>27</v>
      </c>
      <c r="U5239" t="s">
        <v>27</v>
      </c>
    </row>
    <row r="5240" spans="1:21" x14ac:dyDescent="0.25">
      <c r="A5240" t="s">
        <v>21</v>
      </c>
      <c r="B5240" t="s">
        <v>594</v>
      </c>
      <c r="C5240" t="s">
        <v>23</v>
      </c>
      <c r="D5240" t="s">
        <v>595</v>
      </c>
      <c r="F5240" t="s">
        <v>26</v>
      </c>
      <c r="G5240" t="s">
        <v>27</v>
      </c>
      <c r="H5240">
        <v>1</v>
      </c>
      <c r="I5240">
        <v>1</v>
      </c>
      <c r="J5240" t="s">
        <v>27</v>
      </c>
      <c r="K5240" t="s">
        <v>594</v>
      </c>
      <c r="L5240" t="s">
        <v>596</v>
      </c>
      <c r="M5240" t="s">
        <v>23</v>
      </c>
      <c r="N5240" t="s">
        <v>27</v>
      </c>
      <c r="O5240" t="s">
        <v>27</v>
      </c>
      <c r="P5240" t="s">
        <v>27</v>
      </c>
      <c r="Q5240" s="1">
        <v>42919.493750000001</v>
      </c>
      <c r="R5240" s="1">
        <v>42919.493750000001</v>
      </c>
      <c r="S5240" t="s">
        <v>27</v>
      </c>
      <c r="T5240" t="s">
        <v>27</v>
      </c>
      <c r="U5240" t="s">
        <v>27</v>
      </c>
    </row>
    <row r="5241" spans="1:21" x14ac:dyDescent="0.25">
      <c r="A5241" t="s">
        <v>21</v>
      </c>
      <c r="B5241" t="s">
        <v>603</v>
      </c>
      <c r="C5241" t="s">
        <v>23</v>
      </c>
      <c r="D5241" t="s">
        <v>604</v>
      </c>
      <c r="F5241" t="s">
        <v>107</v>
      </c>
      <c r="G5241" t="s">
        <v>27</v>
      </c>
      <c r="H5241">
        <v>1</v>
      </c>
      <c r="I5241">
        <v>1</v>
      </c>
      <c r="J5241" t="s">
        <v>27</v>
      </c>
      <c r="K5241" t="s">
        <v>605</v>
      </c>
      <c r="L5241" t="s">
        <v>606</v>
      </c>
      <c r="M5241" t="s">
        <v>23</v>
      </c>
      <c r="N5241" t="s">
        <v>27</v>
      </c>
      <c r="O5241" t="s">
        <v>27</v>
      </c>
      <c r="P5241" t="s">
        <v>27</v>
      </c>
      <c r="Q5241" s="1">
        <v>38352.815972222219</v>
      </c>
      <c r="R5241" s="1">
        <v>38352.815972222219</v>
      </c>
      <c r="S5241" t="s">
        <v>27</v>
      </c>
      <c r="T5241" t="s">
        <v>27</v>
      </c>
      <c r="U5241" t="s">
        <v>27</v>
      </c>
    </row>
    <row r="5242" spans="1:21" x14ac:dyDescent="0.25">
      <c r="A5242" t="s">
        <v>21</v>
      </c>
      <c r="B5242" t="s">
        <v>635</v>
      </c>
      <c r="C5242" t="s">
        <v>23</v>
      </c>
      <c r="D5242" t="s">
        <v>636</v>
      </c>
      <c r="F5242" t="s">
        <v>107</v>
      </c>
      <c r="G5242" t="s">
        <v>27</v>
      </c>
      <c r="H5242">
        <v>1</v>
      </c>
      <c r="I5242">
        <v>1</v>
      </c>
      <c r="J5242" t="s">
        <v>27</v>
      </c>
      <c r="K5242" t="s">
        <v>412</v>
      </c>
      <c r="L5242" t="s">
        <v>413</v>
      </c>
      <c r="M5242" t="s">
        <v>23</v>
      </c>
      <c r="N5242" t="s">
        <v>27</v>
      </c>
      <c r="O5242" t="s">
        <v>27</v>
      </c>
      <c r="P5242" t="s">
        <v>27</v>
      </c>
      <c r="Q5242" s="1">
        <v>39722.709722222222</v>
      </c>
      <c r="R5242" s="1">
        <v>39722.709722222222</v>
      </c>
      <c r="S5242" t="s">
        <v>27</v>
      </c>
      <c r="T5242" t="s">
        <v>27</v>
      </c>
      <c r="U5242" t="s">
        <v>27</v>
      </c>
    </row>
    <row r="5243" spans="1:21" x14ac:dyDescent="0.25">
      <c r="A5243" t="s">
        <v>21</v>
      </c>
      <c r="B5243" t="s">
        <v>644</v>
      </c>
      <c r="C5243" t="s">
        <v>23</v>
      </c>
      <c r="D5243" t="s">
        <v>645</v>
      </c>
      <c r="E5243" t="s">
        <v>158</v>
      </c>
      <c r="F5243" t="s">
        <v>26</v>
      </c>
      <c r="G5243" t="s">
        <v>27</v>
      </c>
      <c r="H5243">
        <v>1</v>
      </c>
      <c r="I5243">
        <v>1</v>
      </c>
      <c r="J5243" t="s">
        <v>27</v>
      </c>
      <c r="K5243" t="s">
        <v>644</v>
      </c>
      <c r="L5243" t="s">
        <v>645</v>
      </c>
      <c r="M5243" t="s">
        <v>23</v>
      </c>
      <c r="N5243" t="s">
        <v>27</v>
      </c>
      <c r="O5243" t="s">
        <v>27</v>
      </c>
      <c r="P5243" t="s">
        <v>27</v>
      </c>
      <c r="Q5243" s="1">
        <v>38584.76666666667</v>
      </c>
      <c r="R5243" s="1">
        <v>38584.76666666667</v>
      </c>
      <c r="S5243" t="s">
        <v>27</v>
      </c>
      <c r="T5243" t="s">
        <v>27</v>
      </c>
      <c r="U5243" t="s">
        <v>27</v>
      </c>
    </row>
    <row r="5244" spans="1:21" x14ac:dyDescent="0.25">
      <c r="A5244" t="s">
        <v>21</v>
      </c>
      <c r="B5244" t="s">
        <v>149</v>
      </c>
      <c r="C5244" t="s">
        <v>23</v>
      </c>
      <c r="D5244" t="s">
        <v>150</v>
      </c>
      <c r="F5244" t="s">
        <v>151</v>
      </c>
      <c r="G5244" t="s">
        <v>27</v>
      </c>
      <c r="H5244">
        <v>1</v>
      </c>
      <c r="I5244">
        <v>1</v>
      </c>
      <c r="J5244" t="s">
        <v>27</v>
      </c>
      <c r="K5244" t="s">
        <v>666</v>
      </c>
      <c r="L5244" t="s">
        <v>667</v>
      </c>
      <c r="M5244" t="s">
        <v>23</v>
      </c>
      <c r="N5244" t="s">
        <v>27</v>
      </c>
      <c r="O5244" t="s">
        <v>27</v>
      </c>
      <c r="P5244" t="s">
        <v>27</v>
      </c>
      <c r="Q5244" s="1">
        <v>41768.650694444441</v>
      </c>
      <c r="R5244" s="1">
        <v>41768.650694444441</v>
      </c>
      <c r="S5244" t="s">
        <v>27</v>
      </c>
      <c r="T5244" t="s">
        <v>27</v>
      </c>
      <c r="U5244" t="s">
        <v>27</v>
      </c>
    </row>
    <row r="5245" spans="1:21" x14ac:dyDescent="0.25">
      <c r="A5245" t="s">
        <v>21</v>
      </c>
      <c r="B5245" t="s">
        <v>508</v>
      </c>
      <c r="C5245" t="s">
        <v>23</v>
      </c>
      <c r="D5245" t="s">
        <v>668</v>
      </c>
      <c r="F5245" t="s">
        <v>26</v>
      </c>
      <c r="G5245" t="s">
        <v>27</v>
      </c>
      <c r="H5245">
        <v>1</v>
      </c>
      <c r="I5245">
        <v>1</v>
      </c>
      <c r="J5245" t="s">
        <v>27</v>
      </c>
      <c r="K5245" t="s">
        <v>669</v>
      </c>
      <c r="L5245" t="s">
        <v>523</v>
      </c>
      <c r="M5245" t="s">
        <v>23</v>
      </c>
      <c r="N5245" t="s">
        <v>27</v>
      </c>
      <c r="O5245" t="s">
        <v>27</v>
      </c>
      <c r="P5245" t="s">
        <v>27</v>
      </c>
      <c r="Q5245" s="1">
        <v>41883.665277777778</v>
      </c>
      <c r="R5245" s="1">
        <v>41883.665277777778</v>
      </c>
      <c r="S5245" t="s">
        <v>27</v>
      </c>
      <c r="T5245" t="s">
        <v>27</v>
      </c>
      <c r="U5245" t="s">
        <v>27</v>
      </c>
    </row>
    <row r="5246" spans="1:21" x14ac:dyDescent="0.25">
      <c r="A5246" t="s">
        <v>21</v>
      </c>
      <c r="B5246" t="s">
        <v>166</v>
      </c>
      <c r="C5246" t="s">
        <v>23</v>
      </c>
      <c r="D5246" t="s">
        <v>167</v>
      </c>
      <c r="F5246" t="s">
        <v>151</v>
      </c>
      <c r="G5246" t="s">
        <v>27</v>
      </c>
      <c r="H5246">
        <v>1</v>
      </c>
      <c r="I5246">
        <v>1</v>
      </c>
      <c r="J5246" t="s">
        <v>27</v>
      </c>
      <c r="K5246" t="s">
        <v>666</v>
      </c>
      <c r="L5246" t="s">
        <v>667</v>
      </c>
      <c r="M5246" t="s">
        <v>23</v>
      </c>
      <c r="N5246" t="s">
        <v>27</v>
      </c>
      <c r="O5246" t="s">
        <v>27</v>
      </c>
      <c r="P5246" t="s">
        <v>27</v>
      </c>
      <c r="Q5246" s="1">
        <v>41768.650694444441</v>
      </c>
      <c r="R5246" s="1">
        <v>41768.650694444441</v>
      </c>
      <c r="S5246" t="s">
        <v>27</v>
      </c>
      <c r="T5246" t="s">
        <v>27</v>
      </c>
      <c r="U5246" t="s">
        <v>27</v>
      </c>
    </row>
    <row r="5247" spans="1:21" x14ac:dyDescent="0.25">
      <c r="A5247" t="s">
        <v>21</v>
      </c>
      <c r="B5247" t="s">
        <v>166</v>
      </c>
      <c r="C5247" t="s">
        <v>23</v>
      </c>
      <c r="D5247" t="s">
        <v>167</v>
      </c>
      <c r="F5247" t="s">
        <v>151</v>
      </c>
      <c r="G5247" t="s">
        <v>27</v>
      </c>
      <c r="H5247">
        <v>1</v>
      </c>
      <c r="I5247">
        <v>1</v>
      </c>
      <c r="J5247" t="s">
        <v>27</v>
      </c>
      <c r="K5247" t="s">
        <v>676</v>
      </c>
      <c r="L5247" t="s">
        <v>677</v>
      </c>
      <c r="M5247" t="s">
        <v>23</v>
      </c>
      <c r="N5247" t="s">
        <v>27</v>
      </c>
      <c r="O5247" t="s">
        <v>27</v>
      </c>
      <c r="P5247" t="s">
        <v>27</v>
      </c>
      <c r="Q5247" s="1">
        <v>38022.323611111111</v>
      </c>
      <c r="R5247" s="1">
        <v>38022.323611111111</v>
      </c>
      <c r="S5247" t="s">
        <v>27</v>
      </c>
      <c r="T5247" t="s">
        <v>27</v>
      </c>
      <c r="U5247" t="s">
        <v>27</v>
      </c>
    </row>
    <row r="5248" spans="1:21" x14ac:dyDescent="0.25">
      <c r="A5248" t="s">
        <v>21</v>
      </c>
      <c r="B5248" t="s">
        <v>262</v>
      </c>
      <c r="C5248" t="s">
        <v>23</v>
      </c>
      <c r="D5248" t="s">
        <v>263</v>
      </c>
      <c r="E5248" t="s">
        <v>199</v>
      </c>
      <c r="F5248" t="s">
        <v>26</v>
      </c>
      <c r="G5248" t="s">
        <v>27</v>
      </c>
      <c r="H5248">
        <v>1</v>
      </c>
      <c r="I5248">
        <v>1</v>
      </c>
      <c r="J5248" t="s">
        <v>684</v>
      </c>
      <c r="K5248" t="s">
        <v>262</v>
      </c>
      <c r="L5248" t="s">
        <v>263</v>
      </c>
      <c r="M5248" t="s">
        <v>23</v>
      </c>
      <c r="N5248" t="s">
        <v>27</v>
      </c>
      <c r="O5248" t="s">
        <v>27</v>
      </c>
      <c r="P5248" t="s">
        <v>27</v>
      </c>
      <c r="Q5248" s="1">
        <v>42472.606249999997</v>
      </c>
      <c r="R5248" s="1">
        <v>42472.606249999997</v>
      </c>
      <c r="S5248">
        <v>2.1</v>
      </c>
      <c r="T5248">
        <v>2.1</v>
      </c>
      <c r="U5248">
        <v>2.1</v>
      </c>
    </row>
    <row r="5249" spans="1:21" x14ac:dyDescent="0.25">
      <c r="A5249" t="s">
        <v>21</v>
      </c>
      <c r="B5249" t="s">
        <v>685</v>
      </c>
      <c r="C5249" t="s">
        <v>23</v>
      </c>
      <c r="D5249" t="s">
        <v>275</v>
      </c>
      <c r="F5249" t="s">
        <v>26</v>
      </c>
      <c r="G5249" t="s">
        <v>27</v>
      </c>
      <c r="H5249">
        <v>1</v>
      </c>
      <c r="I5249">
        <v>1</v>
      </c>
      <c r="J5249" t="s">
        <v>27</v>
      </c>
      <c r="K5249" t="s">
        <v>685</v>
      </c>
      <c r="L5249" t="s">
        <v>275</v>
      </c>
      <c r="M5249" t="s">
        <v>23</v>
      </c>
      <c r="N5249" t="s">
        <v>27</v>
      </c>
      <c r="O5249" t="s">
        <v>27</v>
      </c>
      <c r="P5249" t="s">
        <v>27</v>
      </c>
      <c r="Q5249" s="1">
        <v>42310.95</v>
      </c>
      <c r="R5249" s="1">
        <v>42310.95</v>
      </c>
      <c r="S5249" t="s">
        <v>27</v>
      </c>
      <c r="T5249" t="s">
        <v>27</v>
      </c>
      <c r="U5249" t="s">
        <v>27</v>
      </c>
    </row>
    <row r="5250" spans="1:21" x14ac:dyDescent="0.25">
      <c r="A5250" t="s">
        <v>21</v>
      </c>
      <c r="B5250" t="s">
        <v>703</v>
      </c>
      <c r="C5250" t="s">
        <v>23</v>
      </c>
      <c r="D5250" t="s">
        <v>704</v>
      </c>
      <c r="E5250" t="s">
        <v>334</v>
      </c>
      <c r="F5250" t="s">
        <v>26</v>
      </c>
      <c r="G5250" t="s">
        <v>27</v>
      </c>
      <c r="H5250">
        <v>1</v>
      </c>
      <c r="I5250">
        <v>1</v>
      </c>
      <c r="J5250" t="s">
        <v>27</v>
      </c>
      <c r="K5250" t="s">
        <v>703</v>
      </c>
      <c r="L5250" t="s">
        <v>704</v>
      </c>
      <c r="M5250" t="s">
        <v>23</v>
      </c>
      <c r="N5250" t="s">
        <v>27</v>
      </c>
      <c r="O5250" t="s">
        <v>27</v>
      </c>
      <c r="P5250" t="s">
        <v>27</v>
      </c>
      <c r="Q5250" s="1">
        <v>42067.916666666664</v>
      </c>
      <c r="R5250" s="1">
        <v>42067.916666666664</v>
      </c>
      <c r="S5250" t="s">
        <v>27</v>
      </c>
      <c r="T5250" t="s">
        <v>27</v>
      </c>
      <c r="U5250" t="s">
        <v>27</v>
      </c>
    </row>
    <row r="5251" spans="1:21" x14ac:dyDescent="0.25">
      <c r="A5251" t="s">
        <v>21</v>
      </c>
      <c r="B5251" t="s">
        <v>108</v>
      </c>
      <c r="C5251" t="s">
        <v>23</v>
      </c>
      <c r="D5251" t="s">
        <v>109</v>
      </c>
      <c r="F5251" t="s">
        <v>107</v>
      </c>
      <c r="G5251" t="s">
        <v>27</v>
      </c>
      <c r="H5251">
        <v>1</v>
      </c>
      <c r="I5251">
        <v>1</v>
      </c>
      <c r="J5251" t="s">
        <v>27</v>
      </c>
      <c r="K5251" t="s">
        <v>108</v>
      </c>
      <c r="L5251" t="s">
        <v>109</v>
      </c>
      <c r="M5251" t="s">
        <v>23</v>
      </c>
      <c r="N5251" t="s">
        <v>27</v>
      </c>
      <c r="O5251" t="s">
        <v>27</v>
      </c>
      <c r="P5251" t="s">
        <v>27</v>
      </c>
      <c r="Q5251" s="1">
        <v>41125.404861111114</v>
      </c>
      <c r="R5251" s="1">
        <v>41125.404861111114</v>
      </c>
      <c r="S5251" t="s">
        <v>27</v>
      </c>
      <c r="T5251" t="s">
        <v>27</v>
      </c>
      <c r="U5251" t="s">
        <v>27</v>
      </c>
    </row>
    <row r="5252" spans="1:21" x14ac:dyDescent="0.25">
      <c r="A5252" t="s">
        <v>21</v>
      </c>
      <c r="B5252" t="s">
        <v>508</v>
      </c>
      <c r="C5252" t="s">
        <v>23</v>
      </c>
      <c r="D5252" t="s">
        <v>668</v>
      </c>
      <c r="F5252" t="s">
        <v>26</v>
      </c>
      <c r="G5252" t="s">
        <v>27</v>
      </c>
      <c r="H5252">
        <v>1</v>
      </c>
      <c r="I5252">
        <v>1</v>
      </c>
      <c r="J5252" t="s">
        <v>27</v>
      </c>
      <c r="K5252" t="s">
        <v>508</v>
      </c>
      <c r="L5252" t="s">
        <v>137</v>
      </c>
      <c r="M5252" t="s">
        <v>23</v>
      </c>
      <c r="N5252" t="s">
        <v>27</v>
      </c>
      <c r="O5252" t="s">
        <v>27</v>
      </c>
      <c r="P5252" t="s">
        <v>27</v>
      </c>
      <c r="Q5252" s="1">
        <v>42970.71875</v>
      </c>
      <c r="R5252" s="1">
        <v>42970.71875</v>
      </c>
      <c r="S5252" t="s">
        <v>27</v>
      </c>
      <c r="T5252" t="s">
        <v>27</v>
      </c>
      <c r="U5252" t="s">
        <v>27</v>
      </c>
    </row>
    <row r="5253" spans="1:21" x14ac:dyDescent="0.25">
      <c r="A5253" t="s">
        <v>21</v>
      </c>
      <c r="B5253" t="s">
        <v>749</v>
      </c>
      <c r="C5253" t="s">
        <v>23</v>
      </c>
      <c r="D5253" t="s">
        <v>275</v>
      </c>
      <c r="F5253" t="s">
        <v>26</v>
      </c>
      <c r="G5253" t="s">
        <v>27</v>
      </c>
      <c r="H5253">
        <v>1</v>
      </c>
      <c r="I5253">
        <v>1</v>
      </c>
      <c r="J5253" t="s">
        <v>27</v>
      </c>
      <c r="K5253" t="s">
        <v>749</v>
      </c>
      <c r="L5253" t="s">
        <v>275</v>
      </c>
      <c r="M5253" t="s">
        <v>23</v>
      </c>
      <c r="N5253" t="s">
        <v>27</v>
      </c>
      <c r="O5253" t="s">
        <v>27</v>
      </c>
      <c r="P5253" t="s">
        <v>27</v>
      </c>
      <c r="Q5253" s="1">
        <v>42941.602777777778</v>
      </c>
      <c r="R5253" s="1">
        <v>42941.602777777778</v>
      </c>
      <c r="S5253" t="s">
        <v>27</v>
      </c>
      <c r="T5253" t="s">
        <v>27</v>
      </c>
      <c r="U5253" t="s">
        <v>27</v>
      </c>
    </row>
    <row r="5254" spans="1:21" x14ac:dyDescent="0.25">
      <c r="A5254" t="s">
        <v>21</v>
      </c>
      <c r="B5254" t="s">
        <v>758</v>
      </c>
      <c r="C5254" t="s">
        <v>23</v>
      </c>
      <c r="D5254" t="s">
        <v>759</v>
      </c>
      <c r="F5254" t="s">
        <v>26</v>
      </c>
      <c r="G5254" t="s">
        <v>27</v>
      </c>
      <c r="H5254">
        <v>1</v>
      </c>
      <c r="I5254">
        <v>1</v>
      </c>
      <c r="J5254" t="s">
        <v>27</v>
      </c>
      <c r="K5254" t="s">
        <v>758</v>
      </c>
      <c r="L5254" t="s">
        <v>760</v>
      </c>
      <c r="M5254" t="s">
        <v>23</v>
      </c>
      <c r="N5254" t="s">
        <v>27</v>
      </c>
      <c r="O5254" t="s">
        <v>27</v>
      </c>
      <c r="P5254" t="s">
        <v>27</v>
      </c>
      <c r="Q5254" s="1">
        <v>41730.556250000001</v>
      </c>
      <c r="R5254" s="1">
        <v>41730.556250000001</v>
      </c>
      <c r="S5254" t="s">
        <v>27</v>
      </c>
      <c r="T5254" t="s">
        <v>27</v>
      </c>
      <c r="U5254" t="s">
        <v>27</v>
      </c>
    </row>
    <row r="5255" spans="1:21" x14ac:dyDescent="0.25">
      <c r="A5255" t="s">
        <v>21</v>
      </c>
      <c r="B5255" t="s">
        <v>67</v>
      </c>
      <c r="C5255" t="s">
        <v>23</v>
      </c>
      <c r="D5255" t="s">
        <v>68</v>
      </c>
      <c r="E5255" t="s">
        <v>290</v>
      </c>
      <c r="F5255" t="s">
        <v>26</v>
      </c>
      <c r="G5255" t="s">
        <v>27</v>
      </c>
      <c r="H5255">
        <v>1</v>
      </c>
      <c r="I5255">
        <v>1</v>
      </c>
      <c r="J5255" t="s">
        <v>782</v>
      </c>
      <c r="K5255" t="s">
        <v>67</v>
      </c>
      <c r="L5255" t="s">
        <v>68</v>
      </c>
      <c r="M5255" t="s">
        <v>23</v>
      </c>
      <c r="N5255" t="s">
        <v>27</v>
      </c>
      <c r="O5255" t="s">
        <v>27</v>
      </c>
      <c r="P5255" t="s">
        <v>27</v>
      </c>
      <c r="Q5255" s="1">
        <v>42767.632638888892</v>
      </c>
      <c r="R5255" s="1">
        <v>42767.632638888892</v>
      </c>
      <c r="S5255">
        <v>0.3</v>
      </c>
      <c r="T5255">
        <v>0.3</v>
      </c>
      <c r="U5255">
        <v>0.3</v>
      </c>
    </row>
    <row r="5256" spans="1:21" x14ac:dyDescent="0.25">
      <c r="A5256" t="s">
        <v>21</v>
      </c>
      <c r="B5256" t="s">
        <v>803</v>
      </c>
      <c r="C5256" t="s">
        <v>23</v>
      </c>
      <c r="D5256" t="s">
        <v>804</v>
      </c>
      <c r="F5256" t="s">
        <v>107</v>
      </c>
      <c r="G5256" t="s">
        <v>27</v>
      </c>
      <c r="H5256">
        <v>1</v>
      </c>
      <c r="I5256">
        <v>1</v>
      </c>
      <c r="J5256" t="s">
        <v>27</v>
      </c>
      <c r="K5256" t="s">
        <v>805</v>
      </c>
      <c r="L5256" t="s">
        <v>806</v>
      </c>
      <c r="M5256" t="s">
        <v>23</v>
      </c>
      <c r="N5256" t="s">
        <v>27</v>
      </c>
      <c r="O5256" t="s">
        <v>27</v>
      </c>
      <c r="P5256" t="s">
        <v>27</v>
      </c>
      <c r="Q5256" s="1">
        <v>41125.404861111114</v>
      </c>
      <c r="R5256" s="1">
        <v>41125.404861111114</v>
      </c>
      <c r="S5256" t="s">
        <v>27</v>
      </c>
      <c r="T5256" t="s">
        <v>27</v>
      </c>
      <c r="U5256" t="s">
        <v>27</v>
      </c>
    </row>
    <row r="5257" spans="1:21" x14ac:dyDescent="0.25">
      <c r="A5257" t="s">
        <v>21</v>
      </c>
      <c r="B5257" t="s">
        <v>379</v>
      </c>
      <c r="C5257" t="s">
        <v>23</v>
      </c>
      <c r="D5257" t="s">
        <v>380</v>
      </c>
      <c r="E5257" t="s">
        <v>290</v>
      </c>
      <c r="F5257" t="s">
        <v>26</v>
      </c>
      <c r="G5257" t="s">
        <v>27</v>
      </c>
      <c r="H5257">
        <v>1</v>
      </c>
      <c r="I5257">
        <v>1</v>
      </c>
      <c r="J5257" t="s">
        <v>817</v>
      </c>
      <c r="K5257" t="s">
        <v>382</v>
      </c>
      <c r="L5257" t="s">
        <v>380</v>
      </c>
      <c r="M5257" t="s">
        <v>23</v>
      </c>
      <c r="N5257" t="s">
        <v>27</v>
      </c>
      <c r="O5257" t="s">
        <v>27</v>
      </c>
      <c r="P5257" t="s">
        <v>27</v>
      </c>
      <c r="Q5257" s="1">
        <v>42622.475694444445</v>
      </c>
      <c r="R5257" s="1">
        <v>42622.475694444445</v>
      </c>
      <c r="S5257">
        <v>4</v>
      </c>
      <c r="T5257">
        <v>4</v>
      </c>
      <c r="U5257">
        <v>4</v>
      </c>
    </row>
    <row r="5258" spans="1:21" x14ac:dyDescent="0.25">
      <c r="A5258" t="s">
        <v>21</v>
      </c>
      <c r="B5258" t="s">
        <v>49</v>
      </c>
      <c r="C5258" t="s">
        <v>23</v>
      </c>
      <c r="D5258" t="s">
        <v>50</v>
      </c>
      <c r="E5258" t="s">
        <v>51</v>
      </c>
      <c r="F5258" t="s">
        <v>26</v>
      </c>
      <c r="G5258" t="s">
        <v>27</v>
      </c>
      <c r="H5258">
        <v>1</v>
      </c>
      <c r="I5258">
        <v>1</v>
      </c>
      <c r="J5258" t="s">
        <v>27</v>
      </c>
      <c r="K5258" t="s">
        <v>831</v>
      </c>
      <c r="L5258" t="s">
        <v>832</v>
      </c>
      <c r="M5258" t="s">
        <v>23</v>
      </c>
      <c r="N5258" t="s">
        <v>27</v>
      </c>
      <c r="O5258" t="s">
        <v>27</v>
      </c>
      <c r="P5258" t="s">
        <v>27</v>
      </c>
      <c r="Q5258" s="1">
        <v>41795.394444444442</v>
      </c>
      <c r="R5258" s="1">
        <v>41795.394444444442</v>
      </c>
      <c r="S5258" t="s">
        <v>27</v>
      </c>
      <c r="T5258" t="s">
        <v>27</v>
      </c>
      <c r="U5258" t="s">
        <v>27</v>
      </c>
    </row>
    <row r="5259" spans="1:21" x14ac:dyDescent="0.25">
      <c r="A5259" t="s">
        <v>21</v>
      </c>
      <c r="B5259" t="s">
        <v>847</v>
      </c>
      <c r="C5259" t="s">
        <v>23</v>
      </c>
      <c r="D5259" t="s">
        <v>848</v>
      </c>
      <c r="F5259" t="s">
        <v>107</v>
      </c>
      <c r="G5259" t="s">
        <v>27</v>
      </c>
      <c r="H5259">
        <v>1</v>
      </c>
      <c r="I5259">
        <v>1</v>
      </c>
      <c r="J5259" t="s">
        <v>27</v>
      </c>
      <c r="K5259" t="s">
        <v>412</v>
      </c>
      <c r="L5259" t="s">
        <v>413</v>
      </c>
      <c r="M5259" t="s">
        <v>23</v>
      </c>
      <c r="N5259" t="s">
        <v>27</v>
      </c>
      <c r="O5259" t="s">
        <v>27</v>
      </c>
      <c r="P5259" t="s">
        <v>27</v>
      </c>
      <c r="Q5259" s="1">
        <v>39722.709722222222</v>
      </c>
      <c r="R5259" s="1">
        <v>39722.709722222222</v>
      </c>
      <c r="S5259" t="s">
        <v>27</v>
      </c>
      <c r="T5259" t="s">
        <v>27</v>
      </c>
      <c r="U5259" t="s">
        <v>27</v>
      </c>
    </row>
    <row r="5260" spans="1:21" x14ac:dyDescent="0.25">
      <c r="A5260" t="s">
        <v>21</v>
      </c>
      <c r="B5260" t="s">
        <v>852</v>
      </c>
      <c r="C5260" t="s">
        <v>23</v>
      </c>
      <c r="D5260" t="s">
        <v>853</v>
      </c>
      <c r="F5260" t="s">
        <v>107</v>
      </c>
      <c r="G5260" t="s">
        <v>27</v>
      </c>
      <c r="H5260">
        <v>1</v>
      </c>
      <c r="I5260">
        <v>1</v>
      </c>
      <c r="J5260" t="s">
        <v>27</v>
      </c>
      <c r="K5260" t="s">
        <v>854</v>
      </c>
      <c r="L5260" t="s">
        <v>855</v>
      </c>
      <c r="M5260" t="s">
        <v>23</v>
      </c>
      <c r="N5260" t="s">
        <v>27</v>
      </c>
      <c r="O5260" t="s">
        <v>27</v>
      </c>
      <c r="P5260" t="s">
        <v>27</v>
      </c>
      <c r="Q5260" s="1">
        <v>40222.467361111114</v>
      </c>
      <c r="R5260" s="1">
        <v>40222.467361111114</v>
      </c>
      <c r="S5260" t="s">
        <v>27</v>
      </c>
      <c r="T5260" t="s">
        <v>27</v>
      </c>
      <c r="U5260" t="s">
        <v>27</v>
      </c>
    </row>
    <row r="5261" spans="1:21" x14ac:dyDescent="0.25">
      <c r="A5261" t="s">
        <v>21</v>
      </c>
      <c r="B5261" t="s">
        <v>860</v>
      </c>
      <c r="C5261" t="s">
        <v>23</v>
      </c>
      <c r="D5261" t="s">
        <v>861</v>
      </c>
      <c r="E5261" t="s">
        <v>862</v>
      </c>
      <c r="F5261" t="s">
        <v>863</v>
      </c>
      <c r="G5261" t="s">
        <v>27</v>
      </c>
      <c r="H5261">
        <v>1</v>
      </c>
      <c r="I5261">
        <v>1</v>
      </c>
      <c r="J5261" t="s">
        <v>27</v>
      </c>
      <c r="K5261" t="s">
        <v>864</v>
      </c>
      <c r="L5261" t="s">
        <v>865</v>
      </c>
      <c r="M5261" t="s">
        <v>23</v>
      </c>
      <c r="N5261" t="s">
        <v>27</v>
      </c>
      <c r="O5261" t="s">
        <v>27</v>
      </c>
      <c r="P5261" t="s">
        <v>27</v>
      </c>
      <c r="Q5261" s="1">
        <v>40962.645138888889</v>
      </c>
      <c r="R5261" s="1">
        <v>40962.645138888889</v>
      </c>
      <c r="S5261">
        <v>41.4</v>
      </c>
      <c r="T5261">
        <v>41.4</v>
      </c>
      <c r="U5261">
        <v>41.4</v>
      </c>
    </row>
    <row r="5262" spans="1:21" x14ac:dyDescent="0.25">
      <c r="A5262" t="s">
        <v>21</v>
      </c>
      <c r="B5262" t="s">
        <v>868</v>
      </c>
      <c r="C5262" t="s">
        <v>23</v>
      </c>
      <c r="D5262" t="s">
        <v>869</v>
      </c>
      <c r="F5262" t="s">
        <v>107</v>
      </c>
      <c r="G5262" t="s">
        <v>27</v>
      </c>
      <c r="H5262">
        <v>1</v>
      </c>
      <c r="I5262">
        <v>1</v>
      </c>
      <c r="J5262" t="s">
        <v>27</v>
      </c>
      <c r="K5262" t="s">
        <v>805</v>
      </c>
      <c r="L5262" t="s">
        <v>806</v>
      </c>
      <c r="M5262" t="s">
        <v>23</v>
      </c>
      <c r="N5262" t="s">
        <v>27</v>
      </c>
      <c r="O5262" t="s">
        <v>27</v>
      </c>
      <c r="P5262" t="s">
        <v>27</v>
      </c>
      <c r="Q5262" s="1">
        <v>41125.404861111114</v>
      </c>
      <c r="R5262" s="1">
        <v>41125.404861111114</v>
      </c>
      <c r="S5262" t="s">
        <v>27</v>
      </c>
      <c r="T5262" t="s">
        <v>27</v>
      </c>
      <c r="U5262" t="s">
        <v>27</v>
      </c>
    </row>
    <row r="5263" spans="1:21" x14ac:dyDescent="0.25">
      <c r="A5263" t="s">
        <v>21</v>
      </c>
      <c r="B5263" t="s">
        <v>887</v>
      </c>
      <c r="C5263" t="s">
        <v>23</v>
      </c>
      <c r="D5263" t="s">
        <v>888</v>
      </c>
      <c r="E5263" t="s">
        <v>123</v>
      </c>
      <c r="F5263" t="s">
        <v>26</v>
      </c>
      <c r="G5263" t="s">
        <v>27</v>
      </c>
      <c r="H5263">
        <v>1</v>
      </c>
      <c r="I5263">
        <v>1</v>
      </c>
      <c r="J5263" t="s">
        <v>27</v>
      </c>
      <c r="K5263" t="s">
        <v>887</v>
      </c>
      <c r="L5263" t="s">
        <v>889</v>
      </c>
      <c r="M5263" t="s">
        <v>23</v>
      </c>
      <c r="N5263" t="s">
        <v>27</v>
      </c>
      <c r="O5263" t="s">
        <v>27</v>
      </c>
      <c r="P5263" t="s">
        <v>27</v>
      </c>
      <c r="Q5263" s="1">
        <v>42249.422222222223</v>
      </c>
      <c r="R5263" s="1">
        <v>42249.422222222223</v>
      </c>
      <c r="S5263" t="s">
        <v>27</v>
      </c>
      <c r="T5263" t="s">
        <v>27</v>
      </c>
      <c r="U5263" t="s">
        <v>27</v>
      </c>
    </row>
    <row r="5264" spans="1:21" x14ac:dyDescent="0.25">
      <c r="A5264" t="s">
        <v>21</v>
      </c>
      <c r="B5264" t="s">
        <v>67</v>
      </c>
      <c r="C5264" t="s">
        <v>23</v>
      </c>
      <c r="D5264" t="s">
        <v>68</v>
      </c>
      <c r="E5264" t="s">
        <v>69</v>
      </c>
      <c r="F5264" t="s">
        <v>26</v>
      </c>
      <c r="G5264" t="s">
        <v>27</v>
      </c>
      <c r="H5264">
        <v>1</v>
      </c>
      <c r="I5264">
        <v>1</v>
      </c>
      <c r="J5264" t="s">
        <v>896</v>
      </c>
      <c r="K5264" t="s">
        <v>67</v>
      </c>
      <c r="L5264" t="s">
        <v>68</v>
      </c>
      <c r="M5264" t="s">
        <v>23</v>
      </c>
      <c r="N5264" t="s">
        <v>27</v>
      </c>
      <c r="O5264" t="s">
        <v>27</v>
      </c>
      <c r="P5264" t="s">
        <v>27</v>
      </c>
      <c r="Q5264" s="1">
        <v>42033.424305555556</v>
      </c>
      <c r="R5264" s="1">
        <v>42033.424305555556</v>
      </c>
      <c r="S5264">
        <v>34.99</v>
      </c>
      <c r="T5264">
        <v>34.99</v>
      </c>
      <c r="U5264">
        <v>34.99</v>
      </c>
    </row>
    <row r="5265" spans="1:21" x14ac:dyDescent="0.25">
      <c r="A5265" t="s">
        <v>21</v>
      </c>
      <c r="B5265" t="s">
        <v>901</v>
      </c>
      <c r="C5265" t="s">
        <v>23</v>
      </c>
      <c r="D5265" t="s">
        <v>902</v>
      </c>
      <c r="F5265" t="s">
        <v>26</v>
      </c>
      <c r="G5265" t="s">
        <v>27</v>
      </c>
      <c r="H5265">
        <v>1</v>
      </c>
      <c r="I5265">
        <v>1</v>
      </c>
      <c r="J5265" t="s">
        <v>27</v>
      </c>
      <c r="K5265" t="s">
        <v>903</v>
      </c>
      <c r="L5265" t="s">
        <v>904</v>
      </c>
      <c r="M5265" t="s">
        <v>23</v>
      </c>
      <c r="N5265" t="s">
        <v>27</v>
      </c>
      <c r="O5265" t="s">
        <v>27</v>
      </c>
      <c r="P5265" t="s">
        <v>27</v>
      </c>
      <c r="Q5265" s="1">
        <v>42524.645833333336</v>
      </c>
      <c r="R5265" s="1">
        <v>42524.645833333336</v>
      </c>
      <c r="S5265" t="s">
        <v>27</v>
      </c>
      <c r="T5265" t="s">
        <v>27</v>
      </c>
      <c r="U5265" t="s">
        <v>27</v>
      </c>
    </row>
    <row r="5266" spans="1:21" x14ac:dyDescent="0.25">
      <c r="A5266" t="s">
        <v>21</v>
      </c>
      <c r="B5266" t="s">
        <v>906</v>
      </c>
      <c r="C5266" t="s">
        <v>23</v>
      </c>
      <c r="D5266" t="s">
        <v>907</v>
      </c>
      <c r="F5266" t="s">
        <v>107</v>
      </c>
      <c r="G5266" t="s">
        <v>27</v>
      </c>
      <c r="H5266">
        <v>1</v>
      </c>
      <c r="I5266">
        <v>1</v>
      </c>
      <c r="J5266" t="s">
        <v>27</v>
      </c>
      <c r="K5266" t="s">
        <v>908</v>
      </c>
      <c r="L5266" t="s">
        <v>909</v>
      </c>
      <c r="M5266" t="s">
        <v>23</v>
      </c>
      <c r="N5266" t="s">
        <v>27</v>
      </c>
      <c r="O5266" t="s">
        <v>27</v>
      </c>
      <c r="P5266" t="s">
        <v>27</v>
      </c>
      <c r="Q5266" s="1">
        <v>41383.611805555556</v>
      </c>
      <c r="R5266" s="1">
        <v>41383.611805555556</v>
      </c>
      <c r="S5266" t="s">
        <v>27</v>
      </c>
      <c r="T5266" t="s">
        <v>27</v>
      </c>
      <c r="U5266" t="s">
        <v>27</v>
      </c>
    </row>
    <row r="5267" spans="1:21" x14ac:dyDescent="0.25">
      <c r="A5267" t="s">
        <v>21</v>
      </c>
      <c r="B5267" t="s">
        <v>409</v>
      </c>
      <c r="C5267" t="s">
        <v>23</v>
      </c>
      <c r="D5267" t="s">
        <v>915</v>
      </c>
      <c r="F5267" t="s">
        <v>107</v>
      </c>
      <c r="G5267" t="s">
        <v>27</v>
      </c>
      <c r="H5267">
        <v>1</v>
      </c>
      <c r="I5267">
        <v>1</v>
      </c>
      <c r="J5267" t="s">
        <v>27</v>
      </c>
      <c r="K5267" t="s">
        <v>108</v>
      </c>
      <c r="L5267" t="s">
        <v>109</v>
      </c>
      <c r="M5267" t="s">
        <v>23</v>
      </c>
      <c r="N5267" t="s">
        <v>27</v>
      </c>
      <c r="O5267" t="s">
        <v>27</v>
      </c>
      <c r="P5267" t="s">
        <v>27</v>
      </c>
      <c r="Q5267" s="1">
        <v>41125.404861111114</v>
      </c>
      <c r="R5267" s="1">
        <v>41125.404861111114</v>
      </c>
      <c r="S5267" t="s">
        <v>27</v>
      </c>
      <c r="T5267" t="s">
        <v>27</v>
      </c>
      <c r="U5267" t="s">
        <v>27</v>
      </c>
    </row>
    <row r="5268" spans="1:21" x14ac:dyDescent="0.25">
      <c r="A5268" t="s">
        <v>21</v>
      </c>
      <c r="B5268" t="s">
        <v>128</v>
      </c>
      <c r="C5268" t="s">
        <v>23</v>
      </c>
      <c r="D5268" t="s">
        <v>129</v>
      </c>
      <c r="F5268" t="s">
        <v>130</v>
      </c>
      <c r="G5268" t="s">
        <v>27</v>
      </c>
      <c r="H5268">
        <v>1</v>
      </c>
      <c r="I5268">
        <v>1</v>
      </c>
      <c r="J5268" t="s">
        <v>27</v>
      </c>
      <c r="K5268" t="s">
        <v>931</v>
      </c>
      <c r="L5268" t="s">
        <v>932</v>
      </c>
      <c r="M5268" t="s">
        <v>23</v>
      </c>
      <c r="N5268" t="s">
        <v>27</v>
      </c>
      <c r="O5268" t="s">
        <v>27</v>
      </c>
      <c r="P5268" t="s">
        <v>27</v>
      </c>
      <c r="Q5268" s="1">
        <v>37146.59375</v>
      </c>
      <c r="R5268" s="1">
        <v>37146.59375</v>
      </c>
      <c r="S5268" t="s">
        <v>27</v>
      </c>
      <c r="T5268" t="s">
        <v>27</v>
      </c>
      <c r="U5268" t="s">
        <v>27</v>
      </c>
    </row>
    <row r="5269" spans="1:21" x14ac:dyDescent="0.25">
      <c r="A5269" t="s">
        <v>21</v>
      </c>
      <c r="B5269" t="s">
        <v>241</v>
      </c>
      <c r="C5269" t="s">
        <v>23</v>
      </c>
      <c r="D5269" t="s">
        <v>725</v>
      </c>
      <c r="F5269" t="s">
        <v>26</v>
      </c>
      <c r="G5269" t="s">
        <v>27</v>
      </c>
      <c r="H5269">
        <v>1</v>
      </c>
      <c r="I5269">
        <v>1</v>
      </c>
      <c r="J5269" t="s">
        <v>27</v>
      </c>
      <c r="K5269" t="s">
        <v>241</v>
      </c>
      <c r="L5269" t="s">
        <v>426</v>
      </c>
      <c r="M5269" t="s">
        <v>23</v>
      </c>
      <c r="N5269" t="s">
        <v>27</v>
      </c>
      <c r="O5269" t="s">
        <v>27</v>
      </c>
      <c r="P5269" t="s">
        <v>27</v>
      </c>
      <c r="Q5269" s="1">
        <v>42579.936111111114</v>
      </c>
      <c r="R5269" s="1">
        <v>42579.936111111114</v>
      </c>
      <c r="S5269" t="s">
        <v>27</v>
      </c>
      <c r="T5269" t="s">
        <v>27</v>
      </c>
      <c r="U5269" t="s">
        <v>27</v>
      </c>
    </row>
    <row r="5270" spans="1:21" x14ac:dyDescent="0.25">
      <c r="A5270" t="s">
        <v>21</v>
      </c>
      <c r="B5270" t="s">
        <v>944</v>
      </c>
      <c r="C5270" t="s">
        <v>23</v>
      </c>
      <c r="D5270" t="s">
        <v>945</v>
      </c>
      <c r="F5270" t="s">
        <v>107</v>
      </c>
      <c r="G5270" t="s">
        <v>27</v>
      </c>
      <c r="H5270">
        <v>1</v>
      </c>
      <c r="I5270">
        <v>1</v>
      </c>
      <c r="J5270" t="s">
        <v>27</v>
      </c>
      <c r="K5270" t="s">
        <v>605</v>
      </c>
      <c r="L5270" t="s">
        <v>606</v>
      </c>
      <c r="M5270" t="s">
        <v>23</v>
      </c>
      <c r="N5270" t="s">
        <v>27</v>
      </c>
      <c r="O5270" t="s">
        <v>27</v>
      </c>
      <c r="P5270" t="s">
        <v>27</v>
      </c>
      <c r="Q5270" s="1">
        <v>38352.815972222219</v>
      </c>
      <c r="R5270" s="1">
        <v>38352.815972222219</v>
      </c>
      <c r="S5270" t="s">
        <v>27</v>
      </c>
      <c r="T5270" t="s">
        <v>27</v>
      </c>
      <c r="U5270" t="s">
        <v>27</v>
      </c>
    </row>
    <row r="5271" spans="1:21" x14ac:dyDescent="0.25">
      <c r="A5271" t="s">
        <v>21</v>
      </c>
      <c r="B5271" t="s">
        <v>53</v>
      </c>
      <c r="C5271" t="s">
        <v>23</v>
      </c>
      <c r="D5271" t="s">
        <v>54</v>
      </c>
      <c r="E5271" t="s">
        <v>55</v>
      </c>
      <c r="F5271" t="s">
        <v>26</v>
      </c>
      <c r="G5271" t="s">
        <v>27</v>
      </c>
      <c r="H5271">
        <v>1</v>
      </c>
      <c r="I5271">
        <v>1</v>
      </c>
      <c r="J5271" t="s">
        <v>58</v>
      </c>
      <c r="K5271" t="s">
        <v>56</v>
      </c>
      <c r="L5271" t="s">
        <v>57</v>
      </c>
      <c r="M5271" t="s">
        <v>23</v>
      </c>
      <c r="N5271" t="s">
        <v>27</v>
      </c>
      <c r="O5271" t="s">
        <v>27</v>
      </c>
      <c r="P5271" t="s">
        <v>27</v>
      </c>
      <c r="Q5271" s="1">
        <v>42811.762499999997</v>
      </c>
      <c r="R5271" s="1">
        <v>42811.762499999997</v>
      </c>
      <c r="S5271">
        <v>230</v>
      </c>
      <c r="T5271">
        <v>230</v>
      </c>
      <c r="U5271">
        <v>230</v>
      </c>
    </row>
    <row r="5272" spans="1:21" x14ac:dyDescent="0.25">
      <c r="A5272" t="s">
        <v>21</v>
      </c>
      <c r="B5272" t="s">
        <v>67</v>
      </c>
      <c r="C5272" t="s">
        <v>23</v>
      </c>
      <c r="D5272" t="s">
        <v>68</v>
      </c>
      <c r="E5272" t="s">
        <v>290</v>
      </c>
      <c r="F5272" t="s">
        <v>26</v>
      </c>
      <c r="G5272" t="s">
        <v>27</v>
      </c>
      <c r="H5272">
        <v>1</v>
      </c>
      <c r="I5272">
        <v>1</v>
      </c>
      <c r="J5272" t="s">
        <v>972</v>
      </c>
      <c r="K5272" t="s">
        <v>67</v>
      </c>
      <c r="L5272" t="s">
        <v>68</v>
      </c>
      <c r="M5272" t="s">
        <v>23</v>
      </c>
      <c r="N5272" t="s">
        <v>27</v>
      </c>
      <c r="O5272" t="s">
        <v>27</v>
      </c>
      <c r="P5272" t="s">
        <v>27</v>
      </c>
      <c r="Q5272" s="1">
        <v>42934.414583333331</v>
      </c>
      <c r="R5272" s="1">
        <v>42934.414583333331</v>
      </c>
      <c r="S5272">
        <v>0.7</v>
      </c>
      <c r="T5272">
        <v>0.7</v>
      </c>
      <c r="U5272">
        <v>0.7</v>
      </c>
    </row>
    <row r="5273" spans="1:21" x14ac:dyDescent="0.25">
      <c r="A5273" t="s">
        <v>21</v>
      </c>
      <c r="B5273" t="s">
        <v>986</v>
      </c>
      <c r="C5273" t="s">
        <v>23</v>
      </c>
      <c r="D5273" t="s">
        <v>987</v>
      </c>
      <c r="E5273" t="s">
        <v>394</v>
      </c>
      <c r="F5273" t="s">
        <v>26</v>
      </c>
      <c r="G5273" t="s">
        <v>27</v>
      </c>
      <c r="H5273">
        <v>1</v>
      </c>
      <c r="I5273">
        <v>1</v>
      </c>
      <c r="J5273" t="s">
        <v>27</v>
      </c>
      <c r="K5273" t="s">
        <v>986</v>
      </c>
      <c r="L5273" t="s">
        <v>987</v>
      </c>
      <c r="M5273" t="s">
        <v>23</v>
      </c>
      <c r="N5273" t="s">
        <v>27</v>
      </c>
      <c r="O5273" t="s">
        <v>27</v>
      </c>
      <c r="P5273" t="s">
        <v>27</v>
      </c>
      <c r="Q5273" s="1">
        <v>42937.664583333331</v>
      </c>
      <c r="R5273" s="1">
        <v>42937.664583333331</v>
      </c>
      <c r="S5273" t="s">
        <v>27</v>
      </c>
      <c r="T5273" t="s">
        <v>27</v>
      </c>
      <c r="U5273" t="s">
        <v>27</v>
      </c>
    </row>
    <row r="5274" spans="1:21" x14ac:dyDescent="0.25">
      <c r="A5274" t="s">
        <v>21</v>
      </c>
      <c r="B5274" t="s">
        <v>805</v>
      </c>
      <c r="C5274" t="s">
        <v>23</v>
      </c>
      <c r="D5274" t="s">
        <v>806</v>
      </c>
      <c r="F5274" t="s">
        <v>107</v>
      </c>
      <c r="G5274" t="s">
        <v>27</v>
      </c>
      <c r="H5274">
        <v>1</v>
      </c>
      <c r="I5274">
        <v>1</v>
      </c>
      <c r="J5274" t="s">
        <v>27</v>
      </c>
      <c r="K5274" t="s">
        <v>805</v>
      </c>
      <c r="L5274" t="s">
        <v>806</v>
      </c>
      <c r="M5274" t="s">
        <v>23</v>
      </c>
      <c r="N5274" t="s">
        <v>27</v>
      </c>
      <c r="O5274" t="s">
        <v>27</v>
      </c>
      <c r="P5274" t="s">
        <v>27</v>
      </c>
      <c r="Q5274" s="1">
        <v>41125.404861111114</v>
      </c>
      <c r="R5274" s="1">
        <v>41125.404861111114</v>
      </c>
      <c r="S5274" t="s">
        <v>27</v>
      </c>
      <c r="T5274" t="s">
        <v>27</v>
      </c>
      <c r="U5274" t="s">
        <v>27</v>
      </c>
    </row>
    <row r="5275" spans="1:21" x14ac:dyDescent="0.25">
      <c r="A5275" t="s">
        <v>21</v>
      </c>
      <c r="B5275" t="s">
        <v>448</v>
      </c>
      <c r="C5275" t="s">
        <v>23</v>
      </c>
      <c r="D5275" t="s">
        <v>1009</v>
      </c>
      <c r="F5275" t="s">
        <v>26</v>
      </c>
      <c r="G5275" t="s">
        <v>27</v>
      </c>
      <c r="H5275">
        <v>1</v>
      </c>
      <c r="I5275">
        <v>1</v>
      </c>
      <c r="J5275" t="s">
        <v>27</v>
      </c>
      <c r="K5275" t="s">
        <v>450</v>
      </c>
      <c r="L5275" t="s">
        <v>1010</v>
      </c>
      <c r="M5275" t="s">
        <v>23</v>
      </c>
      <c r="N5275" t="s">
        <v>27</v>
      </c>
      <c r="O5275" t="s">
        <v>27</v>
      </c>
      <c r="P5275" t="s">
        <v>27</v>
      </c>
      <c r="Q5275" s="1">
        <v>42160.776388888888</v>
      </c>
      <c r="R5275" s="1">
        <v>42160.776388888888</v>
      </c>
      <c r="S5275" t="s">
        <v>27</v>
      </c>
      <c r="T5275" t="s">
        <v>27</v>
      </c>
      <c r="U5275" t="s">
        <v>27</v>
      </c>
    </row>
    <row r="5276" spans="1:21" x14ac:dyDescent="0.25">
      <c r="A5276" t="s">
        <v>21</v>
      </c>
      <c r="B5276" t="s">
        <v>1017</v>
      </c>
      <c r="C5276" t="s">
        <v>23</v>
      </c>
      <c r="D5276" t="s">
        <v>1018</v>
      </c>
      <c r="F5276" t="s">
        <v>26</v>
      </c>
      <c r="G5276" t="s">
        <v>27</v>
      </c>
      <c r="H5276">
        <v>1</v>
      </c>
      <c r="I5276">
        <v>1</v>
      </c>
      <c r="J5276" t="s">
        <v>27</v>
      </c>
      <c r="K5276" t="s">
        <v>1019</v>
      </c>
      <c r="L5276" t="s">
        <v>1020</v>
      </c>
      <c r="M5276" t="s">
        <v>23</v>
      </c>
      <c r="N5276" t="s">
        <v>27</v>
      </c>
      <c r="O5276" t="s">
        <v>27</v>
      </c>
      <c r="P5276" t="s">
        <v>27</v>
      </c>
      <c r="Q5276" s="1">
        <v>42950.727083333331</v>
      </c>
      <c r="R5276" s="1">
        <v>42950.727083333331</v>
      </c>
      <c r="S5276" t="s">
        <v>27</v>
      </c>
      <c r="T5276" t="s">
        <v>27</v>
      </c>
      <c r="U5276" t="s">
        <v>27</v>
      </c>
    </row>
    <row r="5277" spans="1:21" x14ac:dyDescent="0.25">
      <c r="A5277" t="s">
        <v>21</v>
      </c>
      <c r="B5277" t="s">
        <v>53</v>
      </c>
      <c r="C5277" t="s">
        <v>23</v>
      </c>
      <c r="D5277" t="s">
        <v>54</v>
      </c>
      <c r="E5277" t="s">
        <v>55</v>
      </c>
      <c r="F5277" t="s">
        <v>26</v>
      </c>
      <c r="G5277" t="s">
        <v>27</v>
      </c>
      <c r="H5277">
        <v>1</v>
      </c>
      <c r="I5277">
        <v>1</v>
      </c>
      <c r="J5277" t="s">
        <v>1028</v>
      </c>
      <c r="K5277" t="s">
        <v>56</v>
      </c>
      <c r="L5277" t="s">
        <v>57</v>
      </c>
      <c r="M5277" t="s">
        <v>23</v>
      </c>
      <c r="N5277" t="s">
        <v>27</v>
      </c>
      <c r="O5277" t="s">
        <v>27</v>
      </c>
      <c r="P5277" t="s">
        <v>27</v>
      </c>
      <c r="Q5277" s="1">
        <v>41831.797222222223</v>
      </c>
      <c r="R5277" s="1">
        <v>41831.797222222223</v>
      </c>
      <c r="S5277">
        <v>340</v>
      </c>
      <c r="T5277">
        <v>340</v>
      </c>
      <c r="U5277">
        <v>340</v>
      </c>
    </row>
    <row r="5278" spans="1:21" x14ac:dyDescent="0.25">
      <c r="A5278" t="s">
        <v>21</v>
      </c>
      <c r="B5278" t="s">
        <v>554</v>
      </c>
      <c r="C5278" t="s">
        <v>23</v>
      </c>
      <c r="D5278" t="s">
        <v>555</v>
      </c>
      <c r="F5278" t="s">
        <v>26</v>
      </c>
      <c r="G5278" t="s">
        <v>27</v>
      </c>
      <c r="H5278">
        <v>1</v>
      </c>
      <c r="I5278">
        <v>1</v>
      </c>
      <c r="J5278" t="s">
        <v>27</v>
      </c>
      <c r="K5278" t="s">
        <v>554</v>
      </c>
      <c r="L5278" t="s">
        <v>555</v>
      </c>
      <c r="M5278" t="s">
        <v>23</v>
      </c>
      <c r="N5278" t="s">
        <v>27</v>
      </c>
      <c r="O5278" t="s">
        <v>27</v>
      </c>
      <c r="P5278" t="s">
        <v>27</v>
      </c>
      <c r="Q5278" s="1">
        <v>42614.533333333333</v>
      </c>
      <c r="R5278" s="1">
        <v>42614.533333333333</v>
      </c>
      <c r="S5278" t="s">
        <v>27</v>
      </c>
      <c r="T5278" t="s">
        <v>27</v>
      </c>
      <c r="U5278" t="s">
        <v>27</v>
      </c>
    </row>
    <row r="5279" spans="1:21" x14ac:dyDescent="0.25">
      <c r="A5279" t="s">
        <v>21</v>
      </c>
      <c r="B5279" t="s">
        <v>920</v>
      </c>
      <c r="C5279" t="s">
        <v>23</v>
      </c>
      <c r="D5279" t="s">
        <v>920</v>
      </c>
      <c r="E5279" t="s">
        <v>921</v>
      </c>
      <c r="F5279" t="s">
        <v>26</v>
      </c>
      <c r="G5279" t="s">
        <v>27</v>
      </c>
      <c r="H5279">
        <v>1</v>
      </c>
      <c r="I5279">
        <v>1</v>
      </c>
      <c r="J5279" t="s">
        <v>1043</v>
      </c>
      <c r="K5279" t="s">
        <v>920</v>
      </c>
      <c r="L5279" t="s">
        <v>920</v>
      </c>
      <c r="M5279" t="s">
        <v>23</v>
      </c>
      <c r="N5279" t="s">
        <v>27</v>
      </c>
      <c r="O5279" t="s">
        <v>27</v>
      </c>
      <c r="P5279" t="s">
        <v>27</v>
      </c>
      <c r="Q5279" s="1">
        <v>39912.524305555555</v>
      </c>
      <c r="R5279" s="1">
        <v>39912.524305555555</v>
      </c>
      <c r="S5279">
        <v>232.8</v>
      </c>
      <c r="T5279">
        <v>232.8</v>
      </c>
      <c r="U5279">
        <v>232.8</v>
      </c>
    </row>
    <row r="5280" spans="1:21" x14ac:dyDescent="0.25">
      <c r="A5280" t="s">
        <v>21</v>
      </c>
      <c r="B5280" t="s">
        <v>854</v>
      </c>
      <c r="C5280" t="s">
        <v>23</v>
      </c>
      <c r="D5280" t="s">
        <v>1054</v>
      </c>
      <c r="F5280" t="s">
        <v>107</v>
      </c>
      <c r="G5280" t="s">
        <v>27</v>
      </c>
      <c r="H5280">
        <v>1</v>
      </c>
      <c r="I5280">
        <v>1</v>
      </c>
      <c r="J5280" t="s">
        <v>27</v>
      </c>
      <c r="K5280" t="s">
        <v>854</v>
      </c>
      <c r="L5280" t="s">
        <v>855</v>
      </c>
      <c r="M5280" t="s">
        <v>23</v>
      </c>
      <c r="N5280" t="s">
        <v>27</v>
      </c>
      <c r="O5280" t="s">
        <v>27</v>
      </c>
      <c r="P5280" t="s">
        <v>27</v>
      </c>
      <c r="Q5280" s="1">
        <v>40222.467361111114</v>
      </c>
      <c r="R5280" s="1">
        <v>40222.467361111114</v>
      </c>
      <c r="S5280" t="s">
        <v>27</v>
      </c>
      <c r="T5280" t="s">
        <v>27</v>
      </c>
      <c r="U5280" t="s">
        <v>27</v>
      </c>
    </row>
    <row r="5281" spans="1:21" x14ac:dyDescent="0.25">
      <c r="A5281" t="s">
        <v>21</v>
      </c>
      <c r="B5281" t="s">
        <v>128</v>
      </c>
      <c r="C5281" t="s">
        <v>23</v>
      </c>
      <c r="D5281" t="s">
        <v>129</v>
      </c>
      <c r="F5281" t="s">
        <v>130</v>
      </c>
      <c r="G5281" t="s">
        <v>27</v>
      </c>
      <c r="H5281">
        <v>1</v>
      </c>
      <c r="I5281">
        <v>1</v>
      </c>
      <c r="J5281" t="s">
        <v>27</v>
      </c>
      <c r="K5281" t="s">
        <v>1056</v>
      </c>
      <c r="L5281" t="s">
        <v>1057</v>
      </c>
      <c r="M5281" t="s">
        <v>23</v>
      </c>
      <c r="N5281" t="s">
        <v>27</v>
      </c>
      <c r="O5281" t="s">
        <v>27</v>
      </c>
      <c r="P5281" t="s">
        <v>27</v>
      </c>
      <c r="Q5281" s="1">
        <v>37609.550000000003</v>
      </c>
      <c r="R5281" s="1">
        <v>37609.550000000003</v>
      </c>
      <c r="S5281" t="s">
        <v>27</v>
      </c>
      <c r="T5281" t="s">
        <v>27</v>
      </c>
      <c r="U5281" t="s">
        <v>27</v>
      </c>
    </row>
    <row r="5282" spans="1:21" x14ac:dyDescent="0.25">
      <c r="A5282" t="s">
        <v>21</v>
      </c>
      <c r="B5282" t="s">
        <v>239</v>
      </c>
      <c r="C5282" t="s">
        <v>23</v>
      </c>
      <c r="D5282" t="s">
        <v>725</v>
      </c>
      <c r="F5282" t="s">
        <v>26</v>
      </c>
      <c r="G5282" t="s">
        <v>27</v>
      </c>
      <c r="H5282">
        <v>1</v>
      </c>
      <c r="I5282">
        <v>1</v>
      </c>
      <c r="J5282" t="s">
        <v>27</v>
      </c>
      <c r="K5282" t="s">
        <v>239</v>
      </c>
      <c r="L5282" t="s">
        <v>426</v>
      </c>
      <c r="M5282" t="s">
        <v>23</v>
      </c>
      <c r="N5282" t="s">
        <v>27</v>
      </c>
      <c r="O5282" t="s">
        <v>27</v>
      </c>
      <c r="P5282" t="s">
        <v>27</v>
      </c>
      <c r="Q5282" s="1">
        <v>42487.444444444445</v>
      </c>
      <c r="R5282" s="1">
        <v>42487.444444444445</v>
      </c>
      <c r="S5282" t="s">
        <v>27</v>
      </c>
      <c r="T5282" t="s">
        <v>27</v>
      </c>
      <c r="U5282" t="s">
        <v>27</v>
      </c>
    </row>
    <row r="5283" spans="1:21" x14ac:dyDescent="0.25">
      <c r="A5283" t="s">
        <v>21</v>
      </c>
      <c r="B5283" t="s">
        <v>149</v>
      </c>
      <c r="C5283" t="s">
        <v>23</v>
      </c>
      <c r="D5283" t="s">
        <v>150</v>
      </c>
      <c r="F5283" t="s">
        <v>151</v>
      </c>
      <c r="G5283" t="s">
        <v>27</v>
      </c>
      <c r="H5283">
        <v>1</v>
      </c>
      <c r="I5283">
        <v>1</v>
      </c>
      <c r="J5283" t="s">
        <v>27</v>
      </c>
      <c r="K5283" t="s">
        <v>1064</v>
      </c>
      <c r="L5283" t="s">
        <v>1065</v>
      </c>
      <c r="M5283" t="s">
        <v>23</v>
      </c>
      <c r="N5283" t="s">
        <v>27</v>
      </c>
      <c r="O5283" t="s">
        <v>27</v>
      </c>
      <c r="P5283" t="s">
        <v>27</v>
      </c>
      <c r="Q5283" s="1">
        <v>40050.598611111112</v>
      </c>
      <c r="R5283" s="1">
        <v>40050.598611111112</v>
      </c>
      <c r="S5283" t="s">
        <v>27</v>
      </c>
      <c r="T5283" t="s">
        <v>27</v>
      </c>
      <c r="U5283" t="s">
        <v>27</v>
      </c>
    </row>
    <row r="5284" spans="1:21" x14ac:dyDescent="0.25">
      <c r="A5284" t="s">
        <v>21</v>
      </c>
      <c r="B5284" t="s">
        <v>149</v>
      </c>
      <c r="C5284" t="s">
        <v>23</v>
      </c>
      <c r="D5284" t="s">
        <v>150</v>
      </c>
      <c r="F5284" t="s">
        <v>151</v>
      </c>
      <c r="G5284" t="s">
        <v>27</v>
      </c>
      <c r="H5284">
        <v>1</v>
      </c>
      <c r="I5284">
        <v>1</v>
      </c>
      <c r="J5284" t="s">
        <v>27</v>
      </c>
      <c r="K5284" t="s">
        <v>1066</v>
      </c>
      <c r="L5284" t="s">
        <v>1067</v>
      </c>
      <c r="M5284" t="s">
        <v>23</v>
      </c>
      <c r="N5284" t="s">
        <v>27</v>
      </c>
      <c r="O5284" t="s">
        <v>27</v>
      </c>
      <c r="P5284" t="s">
        <v>27</v>
      </c>
      <c r="Q5284" s="1">
        <v>40142.429861111108</v>
      </c>
      <c r="R5284" s="1">
        <v>40142.429861111108</v>
      </c>
      <c r="S5284" t="s">
        <v>27</v>
      </c>
      <c r="T5284" t="s">
        <v>27</v>
      </c>
      <c r="U5284" t="s">
        <v>27</v>
      </c>
    </row>
    <row r="5285" spans="1:21" x14ac:dyDescent="0.25">
      <c r="A5285" t="s">
        <v>21</v>
      </c>
      <c r="B5285" t="s">
        <v>149</v>
      </c>
      <c r="C5285" t="s">
        <v>23</v>
      </c>
      <c r="D5285" t="s">
        <v>150</v>
      </c>
      <c r="F5285" t="s">
        <v>151</v>
      </c>
      <c r="G5285" t="s">
        <v>27</v>
      </c>
      <c r="H5285">
        <v>1</v>
      </c>
      <c r="I5285">
        <v>1</v>
      </c>
      <c r="J5285" t="s">
        <v>27</v>
      </c>
      <c r="K5285" t="s">
        <v>1068</v>
      </c>
      <c r="L5285" t="s">
        <v>1069</v>
      </c>
      <c r="M5285" t="s">
        <v>23</v>
      </c>
      <c r="N5285" t="s">
        <v>27</v>
      </c>
      <c r="O5285" t="s">
        <v>27</v>
      </c>
      <c r="P5285" t="s">
        <v>27</v>
      </c>
      <c r="Q5285" s="1">
        <v>39055.399305555555</v>
      </c>
      <c r="R5285" s="1">
        <v>39055.399305555555</v>
      </c>
      <c r="S5285" t="s">
        <v>27</v>
      </c>
      <c r="T5285" t="s">
        <v>27</v>
      </c>
      <c r="U5285" t="s">
        <v>27</v>
      </c>
    </row>
    <row r="5286" spans="1:21" x14ac:dyDescent="0.25">
      <c r="A5286" t="s">
        <v>21</v>
      </c>
      <c r="B5286" t="s">
        <v>149</v>
      </c>
      <c r="C5286" t="s">
        <v>23</v>
      </c>
      <c r="D5286" t="s">
        <v>150</v>
      </c>
      <c r="F5286" t="s">
        <v>151</v>
      </c>
      <c r="G5286" t="s">
        <v>27</v>
      </c>
      <c r="H5286">
        <v>1</v>
      </c>
      <c r="I5286">
        <v>1</v>
      </c>
      <c r="J5286" t="s">
        <v>27</v>
      </c>
      <c r="K5286" t="s">
        <v>168</v>
      </c>
      <c r="L5286" t="s">
        <v>169</v>
      </c>
      <c r="M5286" t="s">
        <v>23</v>
      </c>
      <c r="N5286" t="s">
        <v>27</v>
      </c>
      <c r="O5286" t="s">
        <v>27</v>
      </c>
      <c r="P5286" t="s">
        <v>27</v>
      </c>
      <c r="Q5286" s="1">
        <v>40000.427777777775</v>
      </c>
      <c r="R5286" s="1">
        <v>40000.427777777775</v>
      </c>
      <c r="S5286" t="s">
        <v>27</v>
      </c>
      <c r="T5286" t="s">
        <v>27</v>
      </c>
      <c r="U5286" t="s">
        <v>27</v>
      </c>
    </row>
    <row r="5287" spans="1:21" x14ac:dyDescent="0.25">
      <c r="A5287" t="s">
        <v>21</v>
      </c>
      <c r="B5287" t="s">
        <v>1096</v>
      </c>
      <c r="C5287" t="s">
        <v>23</v>
      </c>
      <c r="D5287" t="s">
        <v>1097</v>
      </c>
      <c r="F5287" t="s">
        <v>26</v>
      </c>
      <c r="G5287" t="s">
        <v>27</v>
      </c>
      <c r="H5287">
        <v>1</v>
      </c>
      <c r="I5287">
        <v>1</v>
      </c>
      <c r="J5287" t="s">
        <v>27</v>
      </c>
      <c r="K5287" t="s">
        <v>1096</v>
      </c>
      <c r="L5287" t="s">
        <v>1097</v>
      </c>
      <c r="M5287" t="s">
        <v>23</v>
      </c>
      <c r="N5287" t="s">
        <v>27</v>
      </c>
      <c r="O5287" t="s">
        <v>27</v>
      </c>
      <c r="P5287" t="s">
        <v>27</v>
      </c>
      <c r="Q5287" s="1">
        <v>42501.779166666667</v>
      </c>
      <c r="R5287" s="1">
        <v>42501.779166666667</v>
      </c>
      <c r="S5287" t="s">
        <v>27</v>
      </c>
      <c r="T5287" t="s">
        <v>27</v>
      </c>
      <c r="U5287" t="s">
        <v>27</v>
      </c>
    </row>
    <row r="5288" spans="1:21" x14ac:dyDescent="0.25">
      <c r="A5288" t="s">
        <v>21</v>
      </c>
      <c r="B5288" t="s">
        <v>1098</v>
      </c>
      <c r="C5288" t="s">
        <v>23</v>
      </c>
      <c r="D5288" t="s">
        <v>1099</v>
      </c>
      <c r="F5288" t="s">
        <v>107</v>
      </c>
      <c r="G5288" t="s">
        <v>27</v>
      </c>
      <c r="H5288">
        <v>1</v>
      </c>
      <c r="I5288">
        <v>1</v>
      </c>
      <c r="J5288" t="s">
        <v>27</v>
      </c>
      <c r="K5288" t="s">
        <v>296</v>
      </c>
      <c r="L5288" t="s">
        <v>297</v>
      </c>
      <c r="M5288" t="s">
        <v>23</v>
      </c>
      <c r="N5288" t="s">
        <v>27</v>
      </c>
      <c r="O5288" t="s">
        <v>27</v>
      </c>
      <c r="P5288" t="s">
        <v>27</v>
      </c>
      <c r="Q5288" s="1">
        <v>41243.588194444441</v>
      </c>
      <c r="R5288" s="1">
        <v>41243.588194444441</v>
      </c>
      <c r="S5288" t="s">
        <v>27</v>
      </c>
      <c r="T5288" t="s">
        <v>27</v>
      </c>
      <c r="U5288" t="s">
        <v>27</v>
      </c>
    </row>
    <row r="5289" spans="1:21" x14ac:dyDescent="0.25">
      <c r="A5289" t="s">
        <v>21</v>
      </c>
      <c r="B5289" t="s">
        <v>166</v>
      </c>
      <c r="C5289" t="s">
        <v>23</v>
      </c>
      <c r="D5289" t="s">
        <v>167</v>
      </c>
      <c r="F5289" t="s">
        <v>151</v>
      </c>
      <c r="G5289" t="s">
        <v>27</v>
      </c>
      <c r="H5289">
        <v>1</v>
      </c>
      <c r="I5289">
        <v>1</v>
      </c>
      <c r="J5289" t="s">
        <v>27</v>
      </c>
      <c r="K5289" t="s">
        <v>1159</v>
      </c>
      <c r="L5289" t="s">
        <v>1160</v>
      </c>
      <c r="M5289" t="s">
        <v>23</v>
      </c>
      <c r="N5289" t="s">
        <v>27</v>
      </c>
      <c r="O5289" t="s">
        <v>27</v>
      </c>
      <c r="P5289" t="s">
        <v>27</v>
      </c>
      <c r="Q5289" s="1">
        <v>42348.62222222222</v>
      </c>
      <c r="R5289" s="1">
        <v>42348.62222222222</v>
      </c>
      <c r="S5289" t="s">
        <v>27</v>
      </c>
      <c r="T5289" t="s">
        <v>27</v>
      </c>
      <c r="U5289" t="s">
        <v>27</v>
      </c>
    </row>
    <row r="5290" spans="1:21" x14ac:dyDescent="0.25">
      <c r="A5290" t="s">
        <v>21</v>
      </c>
      <c r="B5290" t="s">
        <v>262</v>
      </c>
      <c r="C5290" t="s">
        <v>23</v>
      </c>
      <c r="D5290" t="s">
        <v>263</v>
      </c>
      <c r="E5290" t="s">
        <v>158</v>
      </c>
      <c r="F5290" t="s">
        <v>26</v>
      </c>
      <c r="G5290" t="s">
        <v>27</v>
      </c>
      <c r="H5290">
        <v>1</v>
      </c>
      <c r="I5290">
        <v>1</v>
      </c>
      <c r="J5290" t="s">
        <v>1165</v>
      </c>
      <c r="K5290" t="s">
        <v>262</v>
      </c>
      <c r="L5290" t="s">
        <v>263</v>
      </c>
      <c r="M5290" t="s">
        <v>23</v>
      </c>
      <c r="N5290" t="s">
        <v>27</v>
      </c>
      <c r="O5290" t="s">
        <v>27</v>
      </c>
      <c r="P5290" t="s">
        <v>27</v>
      </c>
      <c r="Q5290" s="1">
        <v>42675.627083333333</v>
      </c>
      <c r="R5290" s="1">
        <v>42675.627083333333</v>
      </c>
      <c r="S5290">
        <v>1.7</v>
      </c>
      <c r="T5290">
        <v>1.7</v>
      </c>
      <c r="U5290">
        <v>1.7</v>
      </c>
    </row>
    <row r="5291" spans="1:21" x14ac:dyDescent="0.25">
      <c r="A5291" t="s">
        <v>21</v>
      </c>
      <c r="B5291" t="s">
        <v>1166</v>
      </c>
      <c r="C5291" t="s">
        <v>23</v>
      </c>
      <c r="D5291" t="s">
        <v>275</v>
      </c>
      <c r="F5291" t="s">
        <v>26</v>
      </c>
      <c r="G5291" t="s">
        <v>27</v>
      </c>
      <c r="H5291">
        <v>1</v>
      </c>
      <c r="I5291">
        <v>1</v>
      </c>
      <c r="J5291" t="s">
        <v>27</v>
      </c>
      <c r="K5291" t="s">
        <v>749</v>
      </c>
      <c r="L5291" t="s">
        <v>275</v>
      </c>
      <c r="M5291" t="s">
        <v>23</v>
      </c>
      <c r="N5291" t="s">
        <v>27</v>
      </c>
      <c r="O5291" t="s">
        <v>27</v>
      </c>
      <c r="P5291" t="s">
        <v>27</v>
      </c>
      <c r="Q5291" s="1">
        <v>42941.602777777778</v>
      </c>
      <c r="R5291" s="1">
        <v>42941.602777777778</v>
      </c>
      <c r="S5291" t="s">
        <v>27</v>
      </c>
      <c r="T5291" t="s">
        <v>27</v>
      </c>
      <c r="U5291" t="s">
        <v>27</v>
      </c>
    </row>
    <row r="5292" spans="1:21" x14ac:dyDescent="0.25">
      <c r="A5292" t="s">
        <v>21</v>
      </c>
      <c r="B5292" t="s">
        <v>1167</v>
      </c>
      <c r="C5292" t="s">
        <v>23</v>
      </c>
      <c r="D5292" t="s">
        <v>1168</v>
      </c>
      <c r="E5292" t="s">
        <v>211</v>
      </c>
      <c r="F5292" t="s">
        <v>26</v>
      </c>
      <c r="G5292" t="s">
        <v>27</v>
      </c>
      <c r="H5292">
        <v>1</v>
      </c>
      <c r="I5292">
        <v>1</v>
      </c>
      <c r="J5292" t="s">
        <v>27</v>
      </c>
      <c r="K5292" t="s">
        <v>1171</v>
      </c>
      <c r="L5292" t="s">
        <v>1172</v>
      </c>
      <c r="M5292" t="s">
        <v>23</v>
      </c>
      <c r="N5292" t="s">
        <v>27</v>
      </c>
      <c r="O5292" t="s">
        <v>27</v>
      </c>
      <c r="P5292" t="s">
        <v>27</v>
      </c>
      <c r="Q5292" s="1">
        <v>41141.384027777778</v>
      </c>
      <c r="R5292" s="1">
        <v>41141.384027777778</v>
      </c>
      <c r="S5292" t="s">
        <v>27</v>
      </c>
      <c r="T5292" t="s">
        <v>27</v>
      </c>
      <c r="U5292" t="s">
        <v>27</v>
      </c>
    </row>
    <row r="5293" spans="1:21" x14ac:dyDescent="0.25">
      <c r="A5293" t="s">
        <v>21</v>
      </c>
      <c r="B5293" t="s">
        <v>1177</v>
      </c>
      <c r="C5293" t="s">
        <v>23</v>
      </c>
      <c r="D5293" t="s">
        <v>385</v>
      </c>
      <c r="F5293" t="s">
        <v>26</v>
      </c>
      <c r="G5293" t="s">
        <v>27</v>
      </c>
      <c r="H5293">
        <v>1</v>
      </c>
      <c r="I5293">
        <v>1</v>
      </c>
      <c r="J5293" t="s">
        <v>27</v>
      </c>
      <c r="K5293" t="s">
        <v>1178</v>
      </c>
      <c r="L5293" t="s">
        <v>1179</v>
      </c>
      <c r="M5293" t="s">
        <v>23</v>
      </c>
      <c r="N5293" t="s">
        <v>27</v>
      </c>
      <c r="O5293" t="s">
        <v>27</v>
      </c>
      <c r="P5293" t="s">
        <v>27</v>
      </c>
      <c r="Q5293" s="1">
        <v>42907.740277777775</v>
      </c>
      <c r="R5293" s="1">
        <v>42907.740277777775</v>
      </c>
      <c r="S5293" t="s">
        <v>27</v>
      </c>
      <c r="T5293" t="s">
        <v>27</v>
      </c>
      <c r="U5293" t="s">
        <v>27</v>
      </c>
    </row>
    <row r="5294" spans="1:21" x14ac:dyDescent="0.25">
      <c r="A5294" t="s">
        <v>21</v>
      </c>
      <c r="B5294" t="s">
        <v>1183</v>
      </c>
      <c r="C5294" t="s">
        <v>23</v>
      </c>
      <c r="D5294" t="s">
        <v>1184</v>
      </c>
      <c r="F5294" t="s">
        <v>78</v>
      </c>
      <c r="G5294" t="s">
        <v>27</v>
      </c>
      <c r="H5294">
        <v>1</v>
      </c>
      <c r="I5294">
        <v>1</v>
      </c>
      <c r="J5294" t="s">
        <v>27</v>
      </c>
      <c r="K5294" t="s">
        <v>1183</v>
      </c>
      <c r="L5294" t="s">
        <v>1185</v>
      </c>
      <c r="M5294" t="s">
        <v>23</v>
      </c>
      <c r="N5294" t="s">
        <v>27</v>
      </c>
      <c r="O5294" t="s">
        <v>27</v>
      </c>
      <c r="P5294" t="s">
        <v>27</v>
      </c>
      <c r="Q5294" s="1">
        <v>42268.601388888892</v>
      </c>
      <c r="R5294" s="1">
        <v>42268.601388888892</v>
      </c>
      <c r="S5294" t="s">
        <v>27</v>
      </c>
      <c r="T5294" t="s">
        <v>27</v>
      </c>
      <c r="U5294" t="s">
        <v>27</v>
      </c>
    </row>
    <row r="5295" spans="1:21" x14ac:dyDescent="0.25">
      <c r="A5295" t="s">
        <v>21</v>
      </c>
      <c r="B5295" t="s">
        <v>128</v>
      </c>
      <c r="C5295" t="s">
        <v>23</v>
      </c>
      <c r="D5295" t="s">
        <v>129</v>
      </c>
      <c r="F5295" t="s">
        <v>130</v>
      </c>
      <c r="G5295" t="s">
        <v>27</v>
      </c>
      <c r="H5295">
        <v>1</v>
      </c>
      <c r="I5295">
        <v>1</v>
      </c>
      <c r="J5295" t="s">
        <v>27</v>
      </c>
      <c r="K5295" t="s">
        <v>1206</v>
      </c>
      <c r="L5295" t="s">
        <v>1207</v>
      </c>
      <c r="M5295" t="s">
        <v>23</v>
      </c>
      <c r="N5295" t="s">
        <v>27</v>
      </c>
      <c r="O5295" t="s">
        <v>27</v>
      </c>
      <c r="P5295" t="s">
        <v>27</v>
      </c>
      <c r="Q5295" s="1">
        <v>36843.125694444447</v>
      </c>
      <c r="R5295" s="1">
        <v>36843.125694444447</v>
      </c>
      <c r="S5295" t="s">
        <v>27</v>
      </c>
      <c r="T5295" t="s">
        <v>27</v>
      </c>
      <c r="U5295" t="s">
        <v>27</v>
      </c>
    </row>
    <row r="5296" spans="1:21" x14ac:dyDescent="0.25">
      <c r="A5296" t="s">
        <v>21</v>
      </c>
      <c r="B5296" t="s">
        <v>166</v>
      </c>
      <c r="C5296" t="s">
        <v>23</v>
      </c>
      <c r="D5296" t="s">
        <v>167</v>
      </c>
      <c r="F5296" t="s">
        <v>151</v>
      </c>
      <c r="G5296" t="s">
        <v>27</v>
      </c>
      <c r="H5296">
        <v>1</v>
      </c>
      <c r="I5296">
        <v>1</v>
      </c>
      <c r="J5296" t="s">
        <v>27</v>
      </c>
      <c r="K5296" t="s">
        <v>1064</v>
      </c>
      <c r="L5296" t="s">
        <v>1065</v>
      </c>
      <c r="M5296" t="s">
        <v>23</v>
      </c>
      <c r="N5296" t="s">
        <v>27</v>
      </c>
      <c r="O5296" t="s">
        <v>27</v>
      </c>
      <c r="P5296" t="s">
        <v>27</v>
      </c>
      <c r="Q5296" s="1">
        <v>40050.598611111112</v>
      </c>
      <c r="R5296" s="1">
        <v>40050.598611111112</v>
      </c>
      <c r="S5296" t="s">
        <v>27</v>
      </c>
      <c r="T5296" t="s">
        <v>27</v>
      </c>
      <c r="U5296" t="s">
        <v>27</v>
      </c>
    </row>
    <row r="5297" spans="1:21" x14ac:dyDescent="0.25">
      <c r="A5297" t="s">
        <v>21</v>
      </c>
      <c r="B5297" t="s">
        <v>166</v>
      </c>
      <c r="C5297" t="s">
        <v>23</v>
      </c>
      <c r="D5297" t="s">
        <v>167</v>
      </c>
      <c r="F5297" t="s">
        <v>151</v>
      </c>
      <c r="G5297" t="s">
        <v>27</v>
      </c>
      <c r="H5297">
        <v>1</v>
      </c>
      <c r="I5297">
        <v>1</v>
      </c>
      <c r="J5297" t="s">
        <v>27</v>
      </c>
      <c r="K5297" t="s">
        <v>1066</v>
      </c>
      <c r="L5297" t="s">
        <v>1067</v>
      </c>
      <c r="M5297" t="s">
        <v>23</v>
      </c>
      <c r="N5297" t="s">
        <v>27</v>
      </c>
      <c r="O5297" t="s">
        <v>27</v>
      </c>
      <c r="P5297" t="s">
        <v>27</v>
      </c>
      <c r="Q5297" s="1">
        <v>40142.429861111108</v>
      </c>
      <c r="R5297" s="1">
        <v>40142.429861111108</v>
      </c>
      <c r="S5297" t="s">
        <v>27</v>
      </c>
      <c r="T5297" t="s">
        <v>27</v>
      </c>
      <c r="U5297" t="s">
        <v>27</v>
      </c>
    </row>
    <row r="5298" spans="1:21" x14ac:dyDescent="0.25">
      <c r="A5298" t="s">
        <v>21</v>
      </c>
      <c r="B5298" t="s">
        <v>166</v>
      </c>
      <c r="C5298" t="s">
        <v>23</v>
      </c>
      <c r="D5298" t="s">
        <v>167</v>
      </c>
      <c r="F5298" t="s">
        <v>151</v>
      </c>
      <c r="G5298" t="s">
        <v>27</v>
      </c>
      <c r="H5298">
        <v>1</v>
      </c>
      <c r="I5298">
        <v>1</v>
      </c>
      <c r="J5298" t="s">
        <v>27</v>
      </c>
      <c r="K5298" t="s">
        <v>1068</v>
      </c>
      <c r="L5298" t="s">
        <v>1069</v>
      </c>
      <c r="M5298" t="s">
        <v>23</v>
      </c>
      <c r="N5298" t="s">
        <v>27</v>
      </c>
      <c r="O5298" t="s">
        <v>27</v>
      </c>
      <c r="P5298" t="s">
        <v>27</v>
      </c>
      <c r="Q5298" s="1">
        <v>39055.399305555555</v>
      </c>
      <c r="R5298" s="1">
        <v>39055.399305555555</v>
      </c>
      <c r="S5298" t="s">
        <v>27</v>
      </c>
      <c r="T5298" t="s">
        <v>27</v>
      </c>
      <c r="U5298" t="s">
        <v>27</v>
      </c>
    </row>
    <row r="5299" spans="1:21" x14ac:dyDescent="0.25">
      <c r="A5299" t="s">
        <v>21</v>
      </c>
      <c r="B5299" t="s">
        <v>1216</v>
      </c>
      <c r="C5299" t="s">
        <v>23</v>
      </c>
      <c r="D5299" t="s">
        <v>1217</v>
      </c>
      <c r="E5299" t="s">
        <v>85</v>
      </c>
      <c r="F5299" t="s">
        <v>26</v>
      </c>
      <c r="G5299" t="s">
        <v>27</v>
      </c>
      <c r="H5299">
        <v>1</v>
      </c>
      <c r="I5299">
        <v>1</v>
      </c>
      <c r="J5299" t="s">
        <v>27</v>
      </c>
      <c r="K5299" t="s">
        <v>1216</v>
      </c>
      <c r="L5299" t="s">
        <v>1217</v>
      </c>
      <c r="M5299" t="s">
        <v>23</v>
      </c>
      <c r="N5299" t="s">
        <v>27</v>
      </c>
      <c r="O5299" t="s">
        <v>27</v>
      </c>
      <c r="P5299" t="s">
        <v>27</v>
      </c>
      <c r="Q5299" s="1">
        <v>42955.461805555555</v>
      </c>
      <c r="R5299" s="1">
        <v>42955.461805555555</v>
      </c>
      <c r="S5299" t="s">
        <v>27</v>
      </c>
      <c r="T5299" t="s">
        <v>27</v>
      </c>
      <c r="U5299" t="s">
        <v>27</v>
      </c>
    </row>
    <row r="5300" spans="1:21" x14ac:dyDescent="0.25">
      <c r="A5300" t="s">
        <v>21</v>
      </c>
      <c r="B5300" t="s">
        <v>1241</v>
      </c>
      <c r="C5300" t="s">
        <v>23</v>
      </c>
      <c r="D5300" t="s">
        <v>1242</v>
      </c>
      <c r="F5300" t="s">
        <v>26</v>
      </c>
      <c r="G5300" t="s">
        <v>27</v>
      </c>
      <c r="H5300">
        <v>1</v>
      </c>
      <c r="I5300">
        <v>1</v>
      </c>
      <c r="J5300" t="s">
        <v>27</v>
      </c>
      <c r="K5300" t="s">
        <v>1034</v>
      </c>
      <c r="L5300" t="s">
        <v>1243</v>
      </c>
      <c r="M5300" t="s">
        <v>23</v>
      </c>
      <c r="N5300" t="s">
        <v>27</v>
      </c>
      <c r="O5300" t="s">
        <v>27</v>
      </c>
      <c r="P5300" t="s">
        <v>27</v>
      </c>
      <c r="Q5300" s="1">
        <v>41712.03125</v>
      </c>
      <c r="R5300" s="1">
        <v>41712.03125</v>
      </c>
      <c r="S5300" t="s">
        <v>27</v>
      </c>
      <c r="T5300" t="s">
        <v>27</v>
      </c>
      <c r="U5300" t="s">
        <v>27</v>
      </c>
    </row>
    <row r="5301" spans="1:21" x14ac:dyDescent="0.25">
      <c r="A5301" t="s">
        <v>21</v>
      </c>
      <c r="B5301" t="s">
        <v>67</v>
      </c>
      <c r="C5301" t="s">
        <v>23</v>
      </c>
      <c r="D5301" t="s">
        <v>68</v>
      </c>
      <c r="F5301" t="s">
        <v>26</v>
      </c>
      <c r="G5301" t="s">
        <v>27</v>
      </c>
      <c r="H5301">
        <v>1</v>
      </c>
      <c r="I5301">
        <v>1</v>
      </c>
      <c r="J5301" t="s">
        <v>27</v>
      </c>
      <c r="K5301" t="s">
        <v>67</v>
      </c>
      <c r="L5301" t="s">
        <v>68</v>
      </c>
      <c r="M5301" t="s">
        <v>23</v>
      </c>
      <c r="N5301" t="s">
        <v>27</v>
      </c>
      <c r="O5301" t="s">
        <v>27</v>
      </c>
      <c r="P5301" t="s">
        <v>27</v>
      </c>
      <c r="Q5301" s="1">
        <v>42629.646527777775</v>
      </c>
      <c r="R5301" s="1">
        <v>42629.646527777775</v>
      </c>
      <c r="S5301" t="s">
        <v>27</v>
      </c>
      <c r="T5301" t="s">
        <v>27</v>
      </c>
      <c r="U5301" t="s">
        <v>27</v>
      </c>
    </row>
    <row r="5302" spans="1:21" x14ac:dyDescent="0.25">
      <c r="A5302" t="s">
        <v>21</v>
      </c>
      <c r="B5302" t="s">
        <v>128</v>
      </c>
      <c r="C5302" t="s">
        <v>23</v>
      </c>
      <c r="D5302" t="s">
        <v>129</v>
      </c>
      <c r="F5302" t="s">
        <v>130</v>
      </c>
      <c r="G5302" t="s">
        <v>27</v>
      </c>
      <c r="H5302">
        <v>1</v>
      </c>
      <c r="I5302">
        <v>1</v>
      </c>
      <c r="J5302" t="s">
        <v>27</v>
      </c>
      <c r="K5302" t="s">
        <v>1267</v>
      </c>
      <c r="L5302" t="s">
        <v>1268</v>
      </c>
      <c r="M5302" t="s">
        <v>23</v>
      </c>
      <c r="N5302" t="s">
        <v>27</v>
      </c>
      <c r="O5302" t="s">
        <v>27</v>
      </c>
      <c r="P5302" t="s">
        <v>27</v>
      </c>
      <c r="Q5302" s="1">
        <v>35614.84375</v>
      </c>
      <c r="R5302" s="1">
        <v>35614.84375</v>
      </c>
      <c r="S5302" t="s">
        <v>27</v>
      </c>
      <c r="T5302" t="s">
        <v>27</v>
      </c>
      <c r="U5302" t="s">
        <v>27</v>
      </c>
    </row>
    <row r="5303" spans="1:21" x14ac:dyDescent="0.25">
      <c r="A5303" t="s">
        <v>21</v>
      </c>
      <c r="B5303" t="s">
        <v>128</v>
      </c>
      <c r="C5303" t="s">
        <v>23</v>
      </c>
      <c r="D5303" t="s">
        <v>129</v>
      </c>
      <c r="F5303" t="s">
        <v>130</v>
      </c>
      <c r="G5303" t="s">
        <v>27</v>
      </c>
      <c r="H5303">
        <v>1</v>
      </c>
      <c r="I5303">
        <v>1</v>
      </c>
      <c r="J5303" t="s">
        <v>27</v>
      </c>
      <c r="K5303" t="s">
        <v>1269</v>
      </c>
      <c r="L5303" t="s">
        <v>1270</v>
      </c>
      <c r="M5303" t="s">
        <v>23</v>
      </c>
      <c r="N5303" t="s">
        <v>27</v>
      </c>
      <c r="O5303" t="s">
        <v>27</v>
      </c>
      <c r="P5303" t="s">
        <v>27</v>
      </c>
      <c r="Q5303" s="1">
        <v>37783.856249999997</v>
      </c>
      <c r="R5303" s="1">
        <v>37783.856249999997</v>
      </c>
      <c r="S5303" t="s">
        <v>27</v>
      </c>
      <c r="T5303" t="s">
        <v>27</v>
      </c>
      <c r="U5303" t="s">
        <v>27</v>
      </c>
    </row>
    <row r="5304" spans="1:21" x14ac:dyDescent="0.25">
      <c r="A5304" t="s">
        <v>21</v>
      </c>
      <c r="B5304" t="s">
        <v>49</v>
      </c>
      <c r="C5304" t="s">
        <v>23</v>
      </c>
      <c r="D5304" t="s">
        <v>50</v>
      </c>
      <c r="E5304" t="s">
        <v>51</v>
      </c>
      <c r="F5304" t="s">
        <v>26</v>
      </c>
      <c r="G5304" t="s">
        <v>27</v>
      </c>
      <c r="H5304">
        <v>1</v>
      </c>
      <c r="I5304">
        <v>1</v>
      </c>
      <c r="J5304" t="s">
        <v>27</v>
      </c>
      <c r="K5304" t="s">
        <v>1306</v>
      </c>
      <c r="L5304" t="s">
        <v>1307</v>
      </c>
      <c r="M5304" t="s">
        <v>23</v>
      </c>
      <c r="N5304" t="s">
        <v>27</v>
      </c>
      <c r="O5304" t="s">
        <v>27</v>
      </c>
      <c r="P5304" t="s">
        <v>27</v>
      </c>
      <c r="Q5304" s="1">
        <v>41425.927083333336</v>
      </c>
      <c r="R5304" s="1">
        <v>41425.927083333336</v>
      </c>
      <c r="S5304" t="s">
        <v>27</v>
      </c>
      <c r="T5304" t="s">
        <v>27</v>
      </c>
      <c r="U5304" t="s">
        <v>27</v>
      </c>
    </row>
    <row r="5305" spans="1:21" x14ac:dyDescent="0.25">
      <c r="A5305" t="s">
        <v>21</v>
      </c>
      <c r="B5305" t="s">
        <v>49</v>
      </c>
      <c r="C5305" t="s">
        <v>23</v>
      </c>
      <c r="D5305" t="s">
        <v>1137</v>
      </c>
      <c r="E5305" t="s">
        <v>513</v>
      </c>
      <c r="F5305" t="s">
        <v>26</v>
      </c>
      <c r="G5305" t="s">
        <v>27</v>
      </c>
      <c r="H5305">
        <v>1</v>
      </c>
      <c r="I5305">
        <v>1</v>
      </c>
      <c r="J5305" t="s">
        <v>27</v>
      </c>
      <c r="K5305" t="s">
        <v>1306</v>
      </c>
      <c r="L5305" t="s">
        <v>1307</v>
      </c>
      <c r="M5305" t="s">
        <v>23</v>
      </c>
      <c r="N5305" t="s">
        <v>27</v>
      </c>
      <c r="O5305" t="s">
        <v>27</v>
      </c>
      <c r="P5305" t="s">
        <v>27</v>
      </c>
      <c r="Q5305" s="1">
        <v>42382.48333333333</v>
      </c>
      <c r="R5305" s="1">
        <v>42382.48333333333</v>
      </c>
      <c r="S5305">
        <v>50</v>
      </c>
      <c r="T5305">
        <v>50</v>
      </c>
      <c r="U5305">
        <v>50</v>
      </c>
    </row>
    <row r="5306" spans="1:21" x14ac:dyDescent="0.25">
      <c r="A5306" t="s">
        <v>21</v>
      </c>
      <c r="B5306" t="s">
        <v>1199</v>
      </c>
      <c r="C5306" t="s">
        <v>23</v>
      </c>
      <c r="D5306" t="s">
        <v>939</v>
      </c>
      <c r="E5306" t="s">
        <v>85</v>
      </c>
      <c r="F5306" t="s">
        <v>26</v>
      </c>
      <c r="G5306" t="s">
        <v>27</v>
      </c>
      <c r="H5306">
        <v>1</v>
      </c>
      <c r="I5306">
        <v>1</v>
      </c>
      <c r="J5306" t="s">
        <v>1200</v>
      </c>
      <c r="K5306" t="s">
        <v>188</v>
      </c>
      <c r="L5306" t="s">
        <v>189</v>
      </c>
      <c r="M5306" t="s">
        <v>23</v>
      </c>
      <c r="N5306" t="s">
        <v>27</v>
      </c>
      <c r="O5306" t="s">
        <v>27</v>
      </c>
      <c r="P5306" t="s">
        <v>27</v>
      </c>
      <c r="Q5306" s="1">
        <v>42121.688194444447</v>
      </c>
      <c r="R5306" s="1">
        <v>42121.688194444447</v>
      </c>
      <c r="S5306">
        <v>27</v>
      </c>
      <c r="T5306">
        <v>27</v>
      </c>
      <c r="U5306">
        <v>27</v>
      </c>
    </row>
    <row r="5307" spans="1:21" x14ac:dyDescent="0.25">
      <c r="A5307" t="s">
        <v>21</v>
      </c>
      <c r="B5307" t="s">
        <v>1315</v>
      </c>
      <c r="C5307" t="s">
        <v>23</v>
      </c>
      <c r="D5307" t="s">
        <v>1316</v>
      </c>
      <c r="F5307" t="s">
        <v>107</v>
      </c>
      <c r="G5307" t="s">
        <v>27</v>
      </c>
      <c r="H5307">
        <v>1</v>
      </c>
      <c r="I5307">
        <v>1</v>
      </c>
      <c r="J5307" t="s">
        <v>27</v>
      </c>
      <c r="K5307" t="s">
        <v>854</v>
      </c>
      <c r="L5307" t="s">
        <v>855</v>
      </c>
      <c r="M5307" t="s">
        <v>23</v>
      </c>
      <c r="N5307" t="s">
        <v>27</v>
      </c>
      <c r="O5307" t="s">
        <v>27</v>
      </c>
      <c r="P5307" t="s">
        <v>27</v>
      </c>
      <c r="Q5307" s="1">
        <v>40222.467361111114</v>
      </c>
      <c r="R5307" s="1">
        <v>40222.467361111114</v>
      </c>
      <c r="S5307" t="s">
        <v>27</v>
      </c>
      <c r="T5307" t="s">
        <v>27</v>
      </c>
      <c r="U5307" t="s">
        <v>27</v>
      </c>
    </row>
    <row r="5308" spans="1:21" x14ac:dyDescent="0.25">
      <c r="A5308" t="s">
        <v>21</v>
      </c>
      <c r="B5308" t="s">
        <v>1319</v>
      </c>
      <c r="C5308" t="s">
        <v>23</v>
      </c>
      <c r="D5308" t="s">
        <v>1320</v>
      </c>
      <c r="E5308" t="s">
        <v>123</v>
      </c>
      <c r="F5308" t="s">
        <v>26</v>
      </c>
      <c r="G5308" t="s">
        <v>27</v>
      </c>
      <c r="H5308">
        <v>1</v>
      </c>
      <c r="I5308">
        <v>1</v>
      </c>
      <c r="J5308" t="s">
        <v>27</v>
      </c>
      <c r="K5308" t="s">
        <v>1319</v>
      </c>
      <c r="L5308" t="s">
        <v>1320</v>
      </c>
      <c r="M5308" t="s">
        <v>23</v>
      </c>
      <c r="N5308" t="s">
        <v>27</v>
      </c>
      <c r="O5308" t="s">
        <v>27</v>
      </c>
      <c r="P5308" t="s">
        <v>27</v>
      </c>
      <c r="Q5308" s="1">
        <v>42978.602777777778</v>
      </c>
      <c r="R5308" s="1">
        <v>42978.602777777778</v>
      </c>
      <c r="S5308" t="s">
        <v>27</v>
      </c>
      <c r="T5308" t="s">
        <v>27</v>
      </c>
      <c r="U5308" t="s">
        <v>27</v>
      </c>
    </row>
    <row r="5309" spans="1:21" x14ac:dyDescent="0.25">
      <c r="A5309" t="s">
        <v>21</v>
      </c>
      <c r="B5309" t="s">
        <v>1328</v>
      </c>
      <c r="C5309" t="s">
        <v>23</v>
      </c>
      <c r="D5309" t="s">
        <v>1329</v>
      </c>
      <c r="F5309" t="s">
        <v>26</v>
      </c>
      <c r="G5309" t="s">
        <v>27</v>
      </c>
      <c r="H5309">
        <v>1</v>
      </c>
      <c r="I5309">
        <v>1</v>
      </c>
      <c r="J5309" t="s">
        <v>27</v>
      </c>
      <c r="K5309" t="s">
        <v>1330</v>
      </c>
      <c r="L5309" t="s">
        <v>1331</v>
      </c>
      <c r="M5309" t="s">
        <v>23</v>
      </c>
      <c r="N5309" t="s">
        <v>27</v>
      </c>
      <c r="O5309" t="s">
        <v>27</v>
      </c>
      <c r="P5309" t="s">
        <v>27</v>
      </c>
      <c r="Q5309" s="1">
        <v>42977.567361111112</v>
      </c>
      <c r="R5309" s="1">
        <v>42977.567361111112</v>
      </c>
      <c r="S5309" t="s">
        <v>27</v>
      </c>
      <c r="T5309" t="s">
        <v>27</v>
      </c>
      <c r="U5309" t="s">
        <v>27</v>
      </c>
    </row>
    <row r="5310" spans="1:21" x14ac:dyDescent="0.25">
      <c r="A5310" t="s">
        <v>21</v>
      </c>
      <c r="B5310" t="s">
        <v>1342</v>
      </c>
      <c r="C5310" t="s">
        <v>23</v>
      </c>
      <c r="D5310" t="s">
        <v>1343</v>
      </c>
      <c r="F5310" t="s">
        <v>26</v>
      </c>
      <c r="G5310" t="s">
        <v>27</v>
      </c>
      <c r="H5310">
        <v>1</v>
      </c>
      <c r="I5310">
        <v>1</v>
      </c>
      <c r="J5310" t="s">
        <v>27</v>
      </c>
      <c r="K5310" t="s">
        <v>1342</v>
      </c>
      <c r="L5310" t="s">
        <v>1343</v>
      </c>
      <c r="M5310" t="s">
        <v>23</v>
      </c>
      <c r="N5310" t="s">
        <v>27</v>
      </c>
      <c r="O5310" t="s">
        <v>27</v>
      </c>
      <c r="P5310" t="s">
        <v>27</v>
      </c>
      <c r="Q5310" s="1">
        <v>40871.618750000001</v>
      </c>
      <c r="R5310" s="1">
        <v>40871.618750000001</v>
      </c>
      <c r="S5310" t="s">
        <v>27</v>
      </c>
      <c r="T5310" t="s">
        <v>27</v>
      </c>
      <c r="U5310" t="s">
        <v>27</v>
      </c>
    </row>
    <row r="5311" spans="1:21" x14ac:dyDescent="0.25">
      <c r="A5311" t="s">
        <v>21</v>
      </c>
      <c r="B5311" t="s">
        <v>1344</v>
      </c>
      <c r="C5311" t="s">
        <v>23</v>
      </c>
      <c r="D5311" t="s">
        <v>1345</v>
      </c>
      <c r="E5311" t="s">
        <v>1346</v>
      </c>
      <c r="F5311" t="s">
        <v>26</v>
      </c>
      <c r="G5311" t="s">
        <v>27</v>
      </c>
      <c r="H5311">
        <v>1</v>
      </c>
      <c r="I5311">
        <v>1</v>
      </c>
      <c r="J5311" t="s">
        <v>27</v>
      </c>
      <c r="K5311" t="s">
        <v>1344</v>
      </c>
      <c r="L5311" t="s">
        <v>1347</v>
      </c>
      <c r="M5311" t="s">
        <v>23</v>
      </c>
      <c r="N5311" t="s">
        <v>27</v>
      </c>
      <c r="O5311" t="s">
        <v>27</v>
      </c>
      <c r="P5311" t="s">
        <v>27</v>
      </c>
      <c r="Q5311" s="1">
        <v>40998.65625</v>
      </c>
      <c r="R5311" s="1">
        <v>40998.65625</v>
      </c>
      <c r="S5311" t="s">
        <v>27</v>
      </c>
      <c r="T5311" t="s">
        <v>27</v>
      </c>
      <c r="U5311" t="s">
        <v>27</v>
      </c>
    </row>
    <row r="5312" spans="1:21" x14ac:dyDescent="0.25">
      <c r="A5312" t="s">
        <v>21</v>
      </c>
      <c r="B5312" t="s">
        <v>67</v>
      </c>
      <c r="C5312" t="s">
        <v>23</v>
      </c>
      <c r="D5312" t="s">
        <v>68</v>
      </c>
      <c r="E5312" t="s">
        <v>290</v>
      </c>
      <c r="F5312" t="s">
        <v>26</v>
      </c>
      <c r="G5312" t="s">
        <v>27</v>
      </c>
      <c r="H5312">
        <v>1</v>
      </c>
      <c r="I5312">
        <v>1</v>
      </c>
      <c r="J5312" t="s">
        <v>1353</v>
      </c>
      <c r="K5312" t="s">
        <v>67</v>
      </c>
      <c r="L5312" t="s">
        <v>68</v>
      </c>
      <c r="M5312" t="s">
        <v>23</v>
      </c>
      <c r="N5312" t="s">
        <v>27</v>
      </c>
      <c r="O5312" t="s">
        <v>27</v>
      </c>
      <c r="P5312" t="s">
        <v>27</v>
      </c>
      <c r="Q5312" s="1">
        <v>42914.61041666667</v>
      </c>
      <c r="R5312" s="1">
        <v>42914.61041666667</v>
      </c>
      <c r="S5312">
        <v>4.8</v>
      </c>
      <c r="T5312">
        <v>4.8</v>
      </c>
      <c r="U5312">
        <v>4.8</v>
      </c>
    </row>
    <row r="5313" spans="1:21" x14ac:dyDescent="0.25">
      <c r="A5313" t="s">
        <v>21</v>
      </c>
      <c r="B5313" t="s">
        <v>1354</v>
      </c>
      <c r="C5313" t="s">
        <v>23</v>
      </c>
      <c r="D5313" t="s">
        <v>1355</v>
      </c>
      <c r="F5313" t="s">
        <v>107</v>
      </c>
      <c r="G5313" t="s">
        <v>27</v>
      </c>
      <c r="H5313">
        <v>1</v>
      </c>
      <c r="I5313">
        <v>1</v>
      </c>
      <c r="J5313" t="s">
        <v>27</v>
      </c>
      <c r="K5313" t="s">
        <v>1356</v>
      </c>
      <c r="L5313" t="s">
        <v>1357</v>
      </c>
      <c r="M5313" t="s">
        <v>23</v>
      </c>
      <c r="N5313" t="s">
        <v>27</v>
      </c>
      <c r="O5313" t="s">
        <v>27</v>
      </c>
      <c r="P5313" t="s">
        <v>27</v>
      </c>
      <c r="Q5313" s="1">
        <v>41024.593055555553</v>
      </c>
      <c r="R5313" s="1">
        <v>41024.593055555553</v>
      </c>
      <c r="S5313" t="s">
        <v>27</v>
      </c>
      <c r="T5313" t="s">
        <v>27</v>
      </c>
      <c r="U5313" t="s">
        <v>27</v>
      </c>
    </row>
    <row r="5314" spans="1:21" x14ac:dyDescent="0.25">
      <c r="A5314" t="s">
        <v>21</v>
      </c>
      <c r="B5314" t="s">
        <v>128</v>
      </c>
      <c r="C5314" t="s">
        <v>23</v>
      </c>
      <c r="D5314" t="s">
        <v>129</v>
      </c>
      <c r="F5314" t="s">
        <v>130</v>
      </c>
      <c r="G5314" t="s">
        <v>27</v>
      </c>
      <c r="H5314">
        <v>1</v>
      </c>
      <c r="I5314">
        <v>1</v>
      </c>
      <c r="J5314" t="s">
        <v>27</v>
      </c>
      <c r="K5314" t="s">
        <v>1364</v>
      </c>
      <c r="L5314" t="s">
        <v>1365</v>
      </c>
      <c r="M5314" t="s">
        <v>23</v>
      </c>
      <c r="N5314" t="s">
        <v>27</v>
      </c>
      <c r="O5314" t="s">
        <v>27</v>
      </c>
      <c r="P5314" t="s">
        <v>27</v>
      </c>
      <c r="Q5314" s="1">
        <v>37769.13958333333</v>
      </c>
      <c r="R5314" s="1">
        <v>37769.13958333333</v>
      </c>
      <c r="S5314" t="s">
        <v>27</v>
      </c>
      <c r="T5314" t="s">
        <v>27</v>
      </c>
      <c r="U5314" t="s">
        <v>27</v>
      </c>
    </row>
    <row r="5315" spans="1:21" x14ac:dyDescent="0.25">
      <c r="A5315" t="s">
        <v>21</v>
      </c>
      <c r="B5315" t="s">
        <v>262</v>
      </c>
      <c r="C5315" t="s">
        <v>23</v>
      </c>
      <c r="D5315" t="s">
        <v>263</v>
      </c>
      <c r="E5315" t="s">
        <v>1377</v>
      </c>
      <c r="F5315" t="s">
        <v>26</v>
      </c>
      <c r="G5315" t="s">
        <v>27</v>
      </c>
      <c r="H5315">
        <v>1</v>
      </c>
      <c r="I5315">
        <v>1</v>
      </c>
      <c r="J5315" t="s">
        <v>27</v>
      </c>
      <c r="K5315" t="s">
        <v>262</v>
      </c>
      <c r="L5315" t="s">
        <v>263</v>
      </c>
      <c r="M5315" t="s">
        <v>23</v>
      </c>
      <c r="N5315" t="s">
        <v>27</v>
      </c>
      <c r="O5315" t="s">
        <v>27</v>
      </c>
      <c r="P5315" t="s">
        <v>27</v>
      </c>
      <c r="Q5315" s="1">
        <v>41969.727777777778</v>
      </c>
      <c r="R5315" s="1">
        <v>41969.727777777778</v>
      </c>
      <c r="S5315" t="s">
        <v>27</v>
      </c>
      <c r="T5315" t="s">
        <v>27</v>
      </c>
      <c r="U5315" t="s">
        <v>27</v>
      </c>
    </row>
    <row r="5316" spans="1:21" x14ac:dyDescent="0.25">
      <c r="A5316" t="s">
        <v>21</v>
      </c>
      <c r="B5316" t="s">
        <v>364</v>
      </c>
      <c r="C5316" t="s">
        <v>23</v>
      </c>
      <c r="D5316" t="s">
        <v>1379</v>
      </c>
      <c r="F5316" t="s">
        <v>107</v>
      </c>
      <c r="G5316" t="s">
        <v>27</v>
      </c>
      <c r="H5316">
        <v>1</v>
      </c>
      <c r="I5316">
        <v>1</v>
      </c>
      <c r="J5316" t="s">
        <v>27</v>
      </c>
      <c r="K5316" t="s">
        <v>364</v>
      </c>
      <c r="L5316" t="s">
        <v>365</v>
      </c>
      <c r="M5316" t="s">
        <v>23</v>
      </c>
      <c r="N5316" t="s">
        <v>27</v>
      </c>
      <c r="O5316" t="s">
        <v>27</v>
      </c>
      <c r="P5316" t="s">
        <v>27</v>
      </c>
      <c r="Q5316" s="1">
        <v>38666.667361111111</v>
      </c>
      <c r="R5316" s="1">
        <v>38666.667361111111</v>
      </c>
      <c r="S5316" t="s">
        <v>27</v>
      </c>
      <c r="T5316" t="s">
        <v>27</v>
      </c>
      <c r="U5316" t="s">
        <v>27</v>
      </c>
    </row>
    <row r="5317" spans="1:21" x14ac:dyDescent="0.25">
      <c r="A5317" t="s">
        <v>21</v>
      </c>
      <c r="B5317" t="s">
        <v>1380</v>
      </c>
      <c r="C5317" t="s">
        <v>23</v>
      </c>
      <c r="D5317" t="s">
        <v>1381</v>
      </c>
      <c r="F5317" t="s">
        <v>26</v>
      </c>
      <c r="G5317" t="s">
        <v>27</v>
      </c>
      <c r="H5317">
        <v>1</v>
      </c>
      <c r="I5317">
        <v>1</v>
      </c>
      <c r="J5317" t="s">
        <v>27</v>
      </c>
      <c r="K5317" t="s">
        <v>1380</v>
      </c>
      <c r="L5317" t="s">
        <v>1381</v>
      </c>
      <c r="M5317" t="s">
        <v>23</v>
      </c>
      <c r="N5317" t="s">
        <v>27</v>
      </c>
      <c r="O5317" t="s">
        <v>27</v>
      </c>
      <c r="P5317" t="s">
        <v>27</v>
      </c>
      <c r="Q5317" s="1">
        <v>42748.706944444442</v>
      </c>
      <c r="R5317" s="1">
        <v>42748.706944444442</v>
      </c>
      <c r="S5317" t="s">
        <v>27</v>
      </c>
      <c r="T5317" t="s">
        <v>27</v>
      </c>
      <c r="U5317" t="s">
        <v>27</v>
      </c>
    </row>
    <row r="5318" spans="1:21" x14ac:dyDescent="0.25">
      <c r="A5318" t="s">
        <v>21</v>
      </c>
      <c r="B5318" t="s">
        <v>209</v>
      </c>
      <c r="C5318" t="s">
        <v>23</v>
      </c>
      <c r="D5318" t="s">
        <v>210</v>
      </c>
      <c r="E5318" t="s">
        <v>211</v>
      </c>
      <c r="F5318" t="s">
        <v>26</v>
      </c>
      <c r="G5318" t="s">
        <v>27</v>
      </c>
      <c r="H5318">
        <v>1</v>
      </c>
      <c r="I5318">
        <v>1</v>
      </c>
      <c r="J5318">
        <v>-79</v>
      </c>
      <c r="K5318" t="s">
        <v>1405</v>
      </c>
      <c r="L5318" t="s">
        <v>1406</v>
      </c>
      <c r="M5318" t="s">
        <v>23</v>
      </c>
      <c r="N5318" t="s">
        <v>27</v>
      </c>
      <c r="O5318" t="s">
        <v>27</v>
      </c>
      <c r="P5318" t="s">
        <v>27</v>
      </c>
      <c r="Q5318" s="1">
        <v>41304.50277777778</v>
      </c>
      <c r="R5318" s="1">
        <v>41304.50277777778</v>
      </c>
      <c r="S5318">
        <v>91</v>
      </c>
      <c r="T5318">
        <v>91</v>
      </c>
      <c r="U5318">
        <v>91</v>
      </c>
    </row>
    <row r="5319" spans="1:21" x14ac:dyDescent="0.25">
      <c r="A5319" t="s">
        <v>21</v>
      </c>
      <c r="B5319" t="s">
        <v>262</v>
      </c>
      <c r="C5319" t="s">
        <v>23</v>
      </c>
      <c r="D5319" t="s">
        <v>263</v>
      </c>
      <c r="E5319" t="s">
        <v>199</v>
      </c>
      <c r="F5319" t="s">
        <v>26</v>
      </c>
      <c r="G5319" t="s">
        <v>27</v>
      </c>
      <c r="H5319">
        <v>1</v>
      </c>
      <c r="I5319">
        <v>1</v>
      </c>
      <c r="J5319" t="s">
        <v>1431</v>
      </c>
      <c r="K5319" t="s">
        <v>262</v>
      </c>
      <c r="L5319" t="s">
        <v>263</v>
      </c>
      <c r="M5319" t="s">
        <v>23</v>
      </c>
      <c r="N5319" t="s">
        <v>27</v>
      </c>
      <c r="O5319" t="s">
        <v>27</v>
      </c>
      <c r="P5319" t="s">
        <v>27</v>
      </c>
      <c r="Q5319" s="1">
        <v>41814.644444444442</v>
      </c>
      <c r="R5319" s="1">
        <v>41814.644444444442</v>
      </c>
      <c r="S5319">
        <v>2.5</v>
      </c>
      <c r="T5319">
        <v>2.5</v>
      </c>
      <c r="U5319">
        <v>2.5</v>
      </c>
    </row>
    <row r="5320" spans="1:21" x14ac:dyDescent="0.25">
      <c r="A5320" t="s">
        <v>21</v>
      </c>
      <c r="B5320" t="s">
        <v>262</v>
      </c>
      <c r="C5320" t="s">
        <v>23</v>
      </c>
      <c r="D5320" t="s">
        <v>263</v>
      </c>
      <c r="E5320" t="s">
        <v>199</v>
      </c>
      <c r="F5320" t="s">
        <v>26</v>
      </c>
      <c r="G5320" t="s">
        <v>27</v>
      </c>
      <c r="H5320">
        <v>1</v>
      </c>
      <c r="I5320">
        <v>1</v>
      </c>
      <c r="J5320" t="s">
        <v>1432</v>
      </c>
      <c r="K5320" t="s">
        <v>262</v>
      </c>
      <c r="L5320" t="s">
        <v>263</v>
      </c>
      <c r="M5320" t="s">
        <v>23</v>
      </c>
      <c r="N5320" t="s">
        <v>27</v>
      </c>
      <c r="O5320" t="s">
        <v>27</v>
      </c>
      <c r="P5320" t="s">
        <v>27</v>
      </c>
      <c r="Q5320" s="1">
        <v>42433.46597222222</v>
      </c>
      <c r="R5320" s="1">
        <v>42433.46597222222</v>
      </c>
      <c r="S5320">
        <v>10.3</v>
      </c>
      <c r="T5320">
        <v>10.3</v>
      </c>
      <c r="U5320">
        <v>10.3</v>
      </c>
    </row>
    <row r="5321" spans="1:21" x14ac:dyDescent="0.25">
      <c r="A5321" t="s">
        <v>21</v>
      </c>
      <c r="B5321" t="s">
        <v>53</v>
      </c>
      <c r="C5321" t="s">
        <v>23</v>
      </c>
      <c r="D5321" t="s">
        <v>54</v>
      </c>
      <c r="E5321" t="s">
        <v>55</v>
      </c>
      <c r="F5321" t="s">
        <v>26</v>
      </c>
      <c r="G5321" t="s">
        <v>27</v>
      </c>
      <c r="H5321">
        <v>1</v>
      </c>
      <c r="I5321">
        <v>1</v>
      </c>
      <c r="J5321" t="s">
        <v>1030</v>
      </c>
      <c r="K5321" t="s">
        <v>56</v>
      </c>
      <c r="L5321" t="s">
        <v>57</v>
      </c>
      <c r="M5321" t="s">
        <v>23</v>
      </c>
      <c r="N5321" t="s">
        <v>27</v>
      </c>
      <c r="O5321" t="s">
        <v>27</v>
      </c>
      <c r="P5321" t="s">
        <v>27</v>
      </c>
      <c r="Q5321" s="1">
        <v>42038.519444444442</v>
      </c>
      <c r="R5321" s="1">
        <v>42038.519444444442</v>
      </c>
      <c r="S5321">
        <v>302</v>
      </c>
      <c r="T5321">
        <v>302</v>
      </c>
      <c r="U5321">
        <v>302</v>
      </c>
    </row>
    <row r="5322" spans="1:21" x14ac:dyDescent="0.25">
      <c r="A5322" t="s">
        <v>21</v>
      </c>
      <c r="B5322" t="s">
        <v>1356</v>
      </c>
      <c r="C5322" t="s">
        <v>23</v>
      </c>
      <c r="D5322" t="s">
        <v>1452</v>
      </c>
      <c r="F5322" t="s">
        <v>107</v>
      </c>
      <c r="G5322" t="s">
        <v>27</v>
      </c>
      <c r="H5322">
        <v>1</v>
      </c>
      <c r="I5322">
        <v>1</v>
      </c>
      <c r="J5322" t="s">
        <v>27</v>
      </c>
      <c r="K5322" t="s">
        <v>1356</v>
      </c>
      <c r="L5322" t="s">
        <v>1357</v>
      </c>
      <c r="M5322" t="s">
        <v>23</v>
      </c>
      <c r="N5322" t="s">
        <v>27</v>
      </c>
      <c r="O5322" t="s">
        <v>27</v>
      </c>
      <c r="P5322" t="s">
        <v>27</v>
      </c>
      <c r="Q5322" s="1">
        <v>41024.593055555553</v>
      </c>
      <c r="R5322" s="1">
        <v>41024.593055555553</v>
      </c>
      <c r="S5322" t="s">
        <v>27</v>
      </c>
      <c r="T5322" t="s">
        <v>27</v>
      </c>
      <c r="U5322" t="s">
        <v>27</v>
      </c>
    </row>
    <row r="5323" spans="1:21" x14ac:dyDescent="0.25">
      <c r="A5323" t="s">
        <v>21</v>
      </c>
      <c r="B5323" t="s">
        <v>1453</v>
      </c>
      <c r="C5323" t="s">
        <v>23</v>
      </c>
      <c r="D5323" t="s">
        <v>1454</v>
      </c>
      <c r="F5323" t="s">
        <v>107</v>
      </c>
      <c r="G5323" t="s">
        <v>27</v>
      </c>
      <c r="H5323">
        <v>1</v>
      </c>
      <c r="I5323">
        <v>1</v>
      </c>
      <c r="J5323" t="s">
        <v>27</v>
      </c>
      <c r="K5323" t="s">
        <v>1356</v>
      </c>
      <c r="L5323" t="s">
        <v>1357</v>
      </c>
      <c r="M5323" t="s">
        <v>23</v>
      </c>
      <c r="N5323" t="s">
        <v>27</v>
      </c>
      <c r="O5323" t="s">
        <v>27</v>
      </c>
      <c r="P5323" t="s">
        <v>27</v>
      </c>
      <c r="Q5323" s="1">
        <v>41024.593055555553</v>
      </c>
      <c r="R5323" s="1">
        <v>41024.593055555553</v>
      </c>
      <c r="S5323" t="s">
        <v>27</v>
      </c>
      <c r="T5323" t="s">
        <v>27</v>
      </c>
      <c r="U5323" t="s">
        <v>27</v>
      </c>
    </row>
    <row r="5324" spans="1:21" x14ac:dyDescent="0.25">
      <c r="A5324" t="s">
        <v>21</v>
      </c>
      <c r="B5324" t="s">
        <v>1477</v>
      </c>
      <c r="C5324" t="s">
        <v>23</v>
      </c>
      <c r="D5324" t="s">
        <v>275</v>
      </c>
      <c r="F5324" t="s">
        <v>26</v>
      </c>
      <c r="G5324" t="s">
        <v>27</v>
      </c>
      <c r="H5324">
        <v>1</v>
      </c>
      <c r="I5324">
        <v>1</v>
      </c>
      <c r="J5324" t="s">
        <v>27</v>
      </c>
      <c r="K5324" t="s">
        <v>274</v>
      </c>
      <c r="L5324" t="s">
        <v>275</v>
      </c>
      <c r="M5324" t="s">
        <v>23</v>
      </c>
      <c r="N5324" t="s">
        <v>27</v>
      </c>
      <c r="O5324" t="s">
        <v>27</v>
      </c>
      <c r="P5324" t="s">
        <v>27</v>
      </c>
      <c r="Q5324" s="1">
        <v>42564.774305555555</v>
      </c>
      <c r="R5324" s="1">
        <v>42564.774305555555</v>
      </c>
      <c r="S5324" t="s">
        <v>27</v>
      </c>
      <c r="T5324" t="s">
        <v>27</v>
      </c>
      <c r="U5324" t="s">
        <v>27</v>
      </c>
    </row>
    <row r="5325" spans="1:21" x14ac:dyDescent="0.25">
      <c r="A5325" t="s">
        <v>21</v>
      </c>
      <c r="B5325" t="s">
        <v>1503</v>
      </c>
      <c r="C5325" t="s">
        <v>23</v>
      </c>
      <c r="D5325" t="s">
        <v>1504</v>
      </c>
      <c r="F5325" t="s">
        <v>107</v>
      </c>
      <c r="G5325" t="s">
        <v>27</v>
      </c>
      <c r="H5325">
        <v>1</v>
      </c>
      <c r="I5325">
        <v>1</v>
      </c>
      <c r="J5325" t="s">
        <v>27</v>
      </c>
      <c r="K5325" t="s">
        <v>120</v>
      </c>
      <c r="L5325" t="s">
        <v>121</v>
      </c>
      <c r="M5325" t="s">
        <v>23</v>
      </c>
      <c r="N5325" t="s">
        <v>27</v>
      </c>
      <c r="O5325" t="s">
        <v>27</v>
      </c>
      <c r="P5325" t="s">
        <v>27</v>
      </c>
      <c r="Q5325" s="1">
        <v>38275.789583333331</v>
      </c>
      <c r="R5325" s="1">
        <v>38275.789583333331</v>
      </c>
      <c r="S5325" t="s">
        <v>27</v>
      </c>
      <c r="T5325" t="s">
        <v>27</v>
      </c>
      <c r="U5325" t="s">
        <v>27</v>
      </c>
    </row>
    <row r="5326" spans="1:21" x14ac:dyDescent="0.25">
      <c r="A5326" t="s">
        <v>21</v>
      </c>
      <c r="B5326" t="s">
        <v>149</v>
      </c>
      <c r="C5326" t="s">
        <v>23</v>
      </c>
      <c r="D5326" t="s">
        <v>150</v>
      </c>
      <c r="F5326" t="s">
        <v>151</v>
      </c>
      <c r="G5326" t="s">
        <v>27</v>
      </c>
      <c r="H5326">
        <v>1</v>
      </c>
      <c r="I5326">
        <v>1</v>
      </c>
      <c r="J5326" t="s">
        <v>27</v>
      </c>
      <c r="K5326" t="s">
        <v>1159</v>
      </c>
      <c r="L5326" t="s">
        <v>1160</v>
      </c>
      <c r="M5326" t="s">
        <v>23</v>
      </c>
      <c r="N5326" t="s">
        <v>27</v>
      </c>
      <c r="O5326" t="s">
        <v>27</v>
      </c>
      <c r="P5326" t="s">
        <v>27</v>
      </c>
      <c r="Q5326" s="1">
        <v>42348.62222222222</v>
      </c>
      <c r="R5326" s="1">
        <v>42348.62222222222</v>
      </c>
      <c r="S5326" t="s">
        <v>27</v>
      </c>
      <c r="T5326" t="s">
        <v>27</v>
      </c>
      <c r="U5326" t="s">
        <v>27</v>
      </c>
    </row>
    <row r="5327" spans="1:21" x14ac:dyDescent="0.25">
      <c r="A5327" t="s">
        <v>21</v>
      </c>
      <c r="B5327" t="s">
        <v>149</v>
      </c>
      <c r="C5327" t="s">
        <v>23</v>
      </c>
      <c r="D5327" t="s">
        <v>150</v>
      </c>
      <c r="F5327" t="s">
        <v>151</v>
      </c>
      <c r="G5327" t="s">
        <v>27</v>
      </c>
      <c r="H5327">
        <v>1</v>
      </c>
      <c r="I5327">
        <v>1</v>
      </c>
      <c r="J5327" t="s">
        <v>27</v>
      </c>
      <c r="K5327" t="s">
        <v>676</v>
      </c>
      <c r="L5327" t="s">
        <v>677</v>
      </c>
      <c r="M5327" t="s">
        <v>23</v>
      </c>
      <c r="N5327" t="s">
        <v>27</v>
      </c>
      <c r="O5327" t="s">
        <v>27</v>
      </c>
      <c r="P5327" t="s">
        <v>27</v>
      </c>
      <c r="Q5327" s="1">
        <v>38022.323611111111</v>
      </c>
      <c r="R5327" s="1">
        <v>38022.323611111111</v>
      </c>
      <c r="S5327" t="s">
        <v>27</v>
      </c>
      <c r="T5327" t="s">
        <v>27</v>
      </c>
      <c r="U5327" t="s">
        <v>27</v>
      </c>
    </row>
    <row r="5328" spans="1:21" x14ac:dyDescent="0.25">
      <c r="A5328" t="s">
        <v>21</v>
      </c>
      <c r="B5328" t="s">
        <v>1524</v>
      </c>
      <c r="C5328" t="s">
        <v>23</v>
      </c>
      <c r="D5328" t="s">
        <v>1525</v>
      </c>
      <c r="E5328" t="s">
        <v>1416</v>
      </c>
      <c r="F5328" t="s">
        <v>26</v>
      </c>
      <c r="G5328" t="s">
        <v>27</v>
      </c>
      <c r="H5328">
        <v>1</v>
      </c>
      <c r="I5328">
        <v>1</v>
      </c>
      <c r="J5328" t="s">
        <v>27</v>
      </c>
      <c r="K5328" t="s">
        <v>1524</v>
      </c>
      <c r="L5328" t="s">
        <v>1525</v>
      </c>
      <c r="M5328" t="s">
        <v>23</v>
      </c>
      <c r="N5328" t="s">
        <v>27</v>
      </c>
      <c r="O5328" t="s">
        <v>27</v>
      </c>
      <c r="P5328" t="s">
        <v>27</v>
      </c>
      <c r="Q5328" s="1">
        <v>40339.642361111109</v>
      </c>
      <c r="R5328" s="1">
        <v>40339.642361111109</v>
      </c>
      <c r="S5328">
        <v>883700</v>
      </c>
      <c r="T5328">
        <v>883700</v>
      </c>
      <c r="U5328">
        <v>883700</v>
      </c>
    </row>
    <row r="5329" spans="1:21" x14ac:dyDescent="0.25">
      <c r="A5329" t="s">
        <v>21</v>
      </c>
      <c r="B5329" t="s">
        <v>174</v>
      </c>
      <c r="C5329" t="s">
        <v>23</v>
      </c>
      <c r="D5329" t="s">
        <v>175</v>
      </c>
      <c r="F5329" t="s">
        <v>144</v>
      </c>
      <c r="G5329" t="s">
        <v>27</v>
      </c>
      <c r="H5329">
        <v>1</v>
      </c>
      <c r="I5329">
        <v>1</v>
      </c>
      <c r="J5329" t="s">
        <v>27</v>
      </c>
      <c r="K5329" t="s">
        <v>1561</v>
      </c>
      <c r="L5329" t="s">
        <v>1562</v>
      </c>
      <c r="M5329" t="s">
        <v>23</v>
      </c>
      <c r="N5329" t="s">
        <v>27</v>
      </c>
      <c r="O5329" t="s">
        <v>27</v>
      </c>
      <c r="P5329" t="s">
        <v>27</v>
      </c>
      <c r="Q5329" s="1">
        <v>40378.372916666667</v>
      </c>
      <c r="R5329" s="1">
        <v>40378.372916666667</v>
      </c>
      <c r="S5329" t="s">
        <v>27</v>
      </c>
      <c r="T5329" t="s">
        <v>27</v>
      </c>
      <c r="U5329" t="s">
        <v>27</v>
      </c>
    </row>
    <row r="5330" spans="1:21" x14ac:dyDescent="0.25">
      <c r="A5330" t="s">
        <v>21</v>
      </c>
      <c r="B5330" t="s">
        <v>962</v>
      </c>
      <c r="C5330" t="s">
        <v>23</v>
      </c>
      <c r="D5330" t="s">
        <v>963</v>
      </c>
      <c r="E5330" t="s">
        <v>25</v>
      </c>
      <c r="F5330" t="s">
        <v>26</v>
      </c>
      <c r="G5330" t="s">
        <v>27</v>
      </c>
      <c r="H5330">
        <v>1</v>
      </c>
      <c r="I5330">
        <v>1</v>
      </c>
      <c r="J5330" t="s">
        <v>1593</v>
      </c>
      <c r="K5330" t="s">
        <v>962</v>
      </c>
      <c r="L5330" t="s">
        <v>963</v>
      </c>
      <c r="M5330" t="s">
        <v>23</v>
      </c>
      <c r="N5330" t="s">
        <v>27</v>
      </c>
      <c r="O5330" t="s">
        <v>27</v>
      </c>
      <c r="P5330" t="s">
        <v>27</v>
      </c>
      <c r="Q5330" s="1">
        <v>42977.567361111112</v>
      </c>
      <c r="R5330" s="1">
        <v>42977.567361111112</v>
      </c>
      <c r="S5330">
        <v>0.16</v>
      </c>
      <c r="T5330">
        <v>0.16</v>
      </c>
      <c r="U5330">
        <v>0.16</v>
      </c>
    </row>
    <row r="5331" spans="1:21" x14ac:dyDescent="0.25">
      <c r="A5331" t="s">
        <v>21</v>
      </c>
      <c r="B5331" t="s">
        <v>1600</v>
      </c>
      <c r="C5331" t="s">
        <v>23</v>
      </c>
      <c r="D5331" t="s">
        <v>1601</v>
      </c>
      <c r="E5331" t="s">
        <v>1602</v>
      </c>
      <c r="F5331" t="s">
        <v>26</v>
      </c>
      <c r="G5331" t="s">
        <v>27</v>
      </c>
      <c r="H5331">
        <v>1</v>
      </c>
      <c r="I5331">
        <v>1</v>
      </c>
      <c r="J5331" t="s">
        <v>1603</v>
      </c>
      <c r="K5331" t="s">
        <v>1604</v>
      </c>
      <c r="L5331" t="s">
        <v>1605</v>
      </c>
      <c r="M5331" t="s">
        <v>23</v>
      </c>
      <c r="N5331" t="s">
        <v>27</v>
      </c>
      <c r="O5331" t="s">
        <v>27</v>
      </c>
      <c r="P5331" t="s">
        <v>27</v>
      </c>
      <c r="Q5331" s="1">
        <v>40864.419444444444</v>
      </c>
      <c r="R5331" s="1">
        <v>40864.419444444444</v>
      </c>
      <c r="S5331">
        <v>34.9</v>
      </c>
      <c r="T5331">
        <v>34.9</v>
      </c>
      <c r="U5331">
        <v>34.9</v>
      </c>
    </row>
    <row r="5332" spans="1:21" x14ac:dyDescent="0.25">
      <c r="A5332" t="s">
        <v>21</v>
      </c>
      <c r="B5332" t="s">
        <v>659</v>
      </c>
      <c r="C5332" t="s">
        <v>23</v>
      </c>
      <c r="D5332" t="s">
        <v>660</v>
      </c>
      <c r="E5332" t="s">
        <v>226</v>
      </c>
      <c r="F5332" t="s">
        <v>26</v>
      </c>
      <c r="G5332" t="s">
        <v>27</v>
      </c>
      <c r="H5332">
        <v>1</v>
      </c>
      <c r="I5332">
        <v>1</v>
      </c>
      <c r="J5332" t="s">
        <v>27</v>
      </c>
      <c r="K5332" t="s">
        <v>1618</v>
      </c>
      <c r="L5332" t="s">
        <v>1619</v>
      </c>
      <c r="M5332" t="s">
        <v>23</v>
      </c>
      <c r="N5332" t="s">
        <v>27</v>
      </c>
      <c r="O5332" t="s">
        <v>27</v>
      </c>
      <c r="P5332" t="s">
        <v>27</v>
      </c>
      <c r="Q5332" s="1">
        <v>42935.645138888889</v>
      </c>
      <c r="R5332" s="1">
        <v>42935.645138888889</v>
      </c>
      <c r="S5332">
        <v>0.96</v>
      </c>
      <c r="T5332">
        <v>0.96</v>
      </c>
      <c r="U5332">
        <v>0.96</v>
      </c>
    </row>
    <row r="5333" spans="1:21" x14ac:dyDescent="0.25">
      <c r="A5333" t="s">
        <v>21</v>
      </c>
      <c r="B5333" t="s">
        <v>262</v>
      </c>
      <c r="C5333" t="s">
        <v>23</v>
      </c>
      <c r="D5333" t="s">
        <v>263</v>
      </c>
      <c r="E5333" t="s">
        <v>158</v>
      </c>
      <c r="F5333" t="s">
        <v>26</v>
      </c>
      <c r="G5333" t="s">
        <v>27</v>
      </c>
      <c r="H5333">
        <v>1</v>
      </c>
      <c r="I5333">
        <v>1</v>
      </c>
      <c r="J5333" t="s">
        <v>1625</v>
      </c>
      <c r="K5333" t="s">
        <v>262</v>
      </c>
      <c r="L5333" t="s">
        <v>263</v>
      </c>
      <c r="M5333" t="s">
        <v>23</v>
      </c>
      <c r="N5333" t="s">
        <v>27</v>
      </c>
      <c r="O5333" t="s">
        <v>27</v>
      </c>
      <c r="P5333" t="s">
        <v>27</v>
      </c>
      <c r="Q5333" s="1">
        <v>42752.693749999999</v>
      </c>
      <c r="R5333" s="1">
        <v>42752.693749999999</v>
      </c>
      <c r="S5333">
        <v>1.6</v>
      </c>
      <c r="T5333">
        <v>1.6</v>
      </c>
      <c r="U5333">
        <v>1.6</v>
      </c>
    </row>
    <row r="5334" spans="1:21" x14ac:dyDescent="0.25">
      <c r="A5334" t="s">
        <v>21</v>
      </c>
      <c r="B5334" t="s">
        <v>1378</v>
      </c>
      <c r="C5334" t="s">
        <v>23</v>
      </c>
      <c r="D5334" t="s">
        <v>1626</v>
      </c>
      <c r="F5334" t="s">
        <v>107</v>
      </c>
      <c r="G5334" t="s">
        <v>27</v>
      </c>
      <c r="H5334">
        <v>1</v>
      </c>
      <c r="I5334">
        <v>1</v>
      </c>
      <c r="J5334" t="s">
        <v>27</v>
      </c>
      <c r="K5334" t="s">
        <v>503</v>
      </c>
      <c r="L5334" t="s">
        <v>504</v>
      </c>
      <c r="M5334" t="s">
        <v>23</v>
      </c>
      <c r="N5334" t="s">
        <v>27</v>
      </c>
      <c r="O5334" t="s">
        <v>27</v>
      </c>
      <c r="P5334" t="s">
        <v>27</v>
      </c>
      <c r="Q5334" s="1">
        <v>39149.607638888891</v>
      </c>
      <c r="R5334" s="1">
        <v>39149.607638888891</v>
      </c>
      <c r="S5334" t="s">
        <v>27</v>
      </c>
      <c r="T5334" t="s">
        <v>27</v>
      </c>
      <c r="U5334" t="s">
        <v>27</v>
      </c>
    </row>
    <row r="5335" spans="1:21" x14ac:dyDescent="0.25">
      <c r="A5335" t="s">
        <v>21</v>
      </c>
      <c r="B5335" t="s">
        <v>762</v>
      </c>
      <c r="C5335" t="s">
        <v>23</v>
      </c>
      <c r="D5335" t="s">
        <v>763</v>
      </c>
      <c r="E5335" t="s">
        <v>325</v>
      </c>
      <c r="F5335" t="s">
        <v>26</v>
      </c>
      <c r="G5335" t="s">
        <v>27</v>
      </c>
      <c r="H5335">
        <v>1</v>
      </c>
      <c r="I5335">
        <v>1</v>
      </c>
      <c r="J5335" t="s">
        <v>27</v>
      </c>
      <c r="K5335" t="s">
        <v>762</v>
      </c>
      <c r="L5335" t="s">
        <v>763</v>
      </c>
      <c r="M5335" t="s">
        <v>23</v>
      </c>
      <c r="N5335" t="s">
        <v>27</v>
      </c>
      <c r="O5335" t="s">
        <v>27</v>
      </c>
      <c r="P5335" t="s">
        <v>27</v>
      </c>
      <c r="Q5335" s="1">
        <v>38040.531944444447</v>
      </c>
      <c r="R5335" s="1">
        <v>38040.531944444447</v>
      </c>
      <c r="S5335" t="s">
        <v>27</v>
      </c>
      <c r="T5335" t="s">
        <v>27</v>
      </c>
      <c r="U5335" t="s">
        <v>27</v>
      </c>
    </row>
    <row r="5336" spans="1:21" x14ac:dyDescent="0.25">
      <c r="A5336" t="s">
        <v>21</v>
      </c>
      <c r="B5336" t="s">
        <v>1655</v>
      </c>
      <c r="C5336" t="s">
        <v>23</v>
      </c>
      <c r="D5336" t="s">
        <v>1656</v>
      </c>
      <c r="F5336" t="s">
        <v>26</v>
      </c>
      <c r="G5336" t="s">
        <v>27</v>
      </c>
      <c r="H5336">
        <v>1</v>
      </c>
      <c r="I5336">
        <v>1</v>
      </c>
      <c r="J5336" t="s">
        <v>27</v>
      </c>
      <c r="K5336" t="s">
        <v>1655</v>
      </c>
      <c r="L5336" t="s">
        <v>1657</v>
      </c>
      <c r="M5336" t="s">
        <v>23</v>
      </c>
      <c r="N5336" t="s">
        <v>27</v>
      </c>
      <c r="O5336" t="s">
        <v>27</v>
      </c>
      <c r="P5336" t="s">
        <v>27</v>
      </c>
      <c r="Q5336" s="1">
        <v>42935.392361111109</v>
      </c>
      <c r="R5336" s="1">
        <v>42935.392361111109</v>
      </c>
      <c r="S5336" t="s">
        <v>27</v>
      </c>
      <c r="T5336" t="s">
        <v>27</v>
      </c>
      <c r="U5336" t="s">
        <v>27</v>
      </c>
    </row>
    <row r="5337" spans="1:21" x14ac:dyDescent="0.25">
      <c r="A5337" t="s">
        <v>21</v>
      </c>
      <c r="B5337" t="s">
        <v>128</v>
      </c>
      <c r="C5337" t="s">
        <v>23</v>
      </c>
      <c r="D5337" t="s">
        <v>129</v>
      </c>
      <c r="F5337" t="s">
        <v>130</v>
      </c>
      <c r="G5337" t="s">
        <v>27</v>
      </c>
      <c r="H5337">
        <v>1</v>
      </c>
      <c r="I5337">
        <v>1</v>
      </c>
      <c r="J5337" t="s">
        <v>27</v>
      </c>
      <c r="K5337" t="s">
        <v>1659</v>
      </c>
      <c r="L5337" t="s">
        <v>1659</v>
      </c>
      <c r="M5337" t="s">
        <v>23</v>
      </c>
      <c r="N5337" t="s">
        <v>27</v>
      </c>
      <c r="O5337" t="s">
        <v>27</v>
      </c>
      <c r="P5337" t="s">
        <v>27</v>
      </c>
      <c r="Q5337" s="1">
        <v>36132.321527777778</v>
      </c>
      <c r="R5337" s="1">
        <v>36132.321527777778</v>
      </c>
      <c r="S5337" t="s">
        <v>27</v>
      </c>
      <c r="T5337" t="s">
        <v>27</v>
      </c>
      <c r="U5337" t="s">
        <v>27</v>
      </c>
    </row>
    <row r="5338" spans="1:21" x14ac:dyDescent="0.25">
      <c r="A5338" t="s">
        <v>21</v>
      </c>
      <c r="B5338" t="s">
        <v>1556</v>
      </c>
      <c r="C5338" t="s">
        <v>23</v>
      </c>
      <c r="D5338" t="s">
        <v>1557</v>
      </c>
      <c r="E5338" t="s">
        <v>563</v>
      </c>
      <c r="F5338" t="s">
        <v>26</v>
      </c>
      <c r="G5338" t="s">
        <v>27</v>
      </c>
      <c r="H5338">
        <v>1</v>
      </c>
      <c r="I5338">
        <v>1</v>
      </c>
      <c r="J5338" t="s">
        <v>27</v>
      </c>
      <c r="K5338" t="s">
        <v>1556</v>
      </c>
      <c r="L5338" t="s">
        <v>1557</v>
      </c>
      <c r="M5338" t="s">
        <v>23</v>
      </c>
      <c r="N5338" t="s">
        <v>27</v>
      </c>
      <c r="O5338" t="s">
        <v>27</v>
      </c>
      <c r="P5338" t="s">
        <v>27</v>
      </c>
      <c r="Q5338" s="1">
        <v>37885.63958333333</v>
      </c>
      <c r="R5338" s="1">
        <v>37885.63958333333</v>
      </c>
      <c r="S5338" t="s">
        <v>27</v>
      </c>
      <c r="T5338" t="s">
        <v>27</v>
      </c>
      <c r="U5338" t="s">
        <v>27</v>
      </c>
    </row>
    <row r="5339" spans="1:21" x14ac:dyDescent="0.25">
      <c r="A5339" t="s">
        <v>21</v>
      </c>
      <c r="B5339" t="s">
        <v>149</v>
      </c>
      <c r="C5339" t="s">
        <v>23</v>
      </c>
      <c r="D5339" t="s">
        <v>150</v>
      </c>
      <c r="F5339" t="s">
        <v>151</v>
      </c>
      <c r="G5339" t="s">
        <v>27</v>
      </c>
      <c r="H5339">
        <v>1</v>
      </c>
      <c r="I5339">
        <v>1</v>
      </c>
      <c r="J5339" t="s">
        <v>27</v>
      </c>
      <c r="K5339" t="s">
        <v>1662</v>
      </c>
      <c r="L5339" t="s">
        <v>1663</v>
      </c>
      <c r="M5339" t="s">
        <v>23</v>
      </c>
      <c r="N5339" t="s">
        <v>27</v>
      </c>
      <c r="O5339" t="s">
        <v>27</v>
      </c>
      <c r="P5339" t="s">
        <v>27</v>
      </c>
      <c r="Q5339" s="1">
        <v>40242.42083333333</v>
      </c>
      <c r="R5339" s="1">
        <v>40242.42083333333</v>
      </c>
      <c r="S5339" t="s">
        <v>27</v>
      </c>
      <c r="T5339" t="s">
        <v>27</v>
      </c>
      <c r="U5339" t="s">
        <v>27</v>
      </c>
    </row>
    <row r="5340" spans="1:21" x14ac:dyDescent="0.25">
      <c r="A5340" t="s">
        <v>21</v>
      </c>
      <c r="B5340" t="s">
        <v>1177</v>
      </c>
      <c r="C5340" t="s">
        <v>23</v>
      </c>
      <c r="D5340" t="s">
        <v>385</v>
      </c>
      <c r="F5340" t="s">
        <v>26</v>
      </c>
      <c r="G5340" t="s">
        <v>27</v>
      </c>
      <c r="H5340">
        <v>1</v>
      </c>
      <c r="I5340">
        <v>1</v>
      </c>
      <c r="J5340" t="s">
        <v>27</v>
      </c>
      <c r="K5340" t="s">
        <v>386</v>
      </c>
      <c r="L5340" t="s">
        <v>387</v>
      </c>
      <c r="M5340" t="s">
        <v>23</v>
      </c>
      <c r="N5340" t="s">
        <v>27</v>
      </c>
      <c r="O5340" t="s">
        <v>27</v>
      </c>
      <c r="P5340" t="s">
        <v>27</v>
      </c>
      <c r="Q5340" s="1">
        <v>43012.693055555559</v>
      </c>
      <c r="R5340" s="1">
        <v>43012.693055555559</v>
      </c>
      <c r="S5340" t="s">
        <v>27</v>
      </c>
      <c r="T5340" t="s">
        <v>27</v>
      </c>
      <c r="U5340" t="s">
        <v>27</v>
      </c>
    </row>
    <row r="5341" spans="1:21" x14ac:dyDescent="0.25">
      <c r="A5341" t="s">
        <v>21</v>
      </c>
      <c r="B5341" t="s">
        <v>1702</v>
      </c>
      <c r="C5341" t="s">
        <v>23</v>
      </c>
      <c r="D5341" t="s">
        <v>1703</v>
      </c>
      <c r="F5341" t="s">
        <v>107</v>
      </c>
      <c r="G5341" t="s">
        <v>27</v>
      </c>
      <c r="H5341">
        <v>1</v>
      </c>
      <c r="I5341">
        <v>1</v>
      </c>
      <c r="J5341" t="s">
        <v>27</v>
      </c>
      <c r="K5341" t="s">
        <v>854</v>
      </c>
      <c r="L5341" t="s">
        <v>855</v>
      </c>
      <c r="M5341" t="s">
        <v>23</v>
      </c>
      <c r="N5341" t="s">
        <v>27</v>
      </c>
      <c r="O5341" t="s">
        <v>27</v>
      </c>
      <c r="P5341" t="s">
        <v>27</v>
      </c>
      <c r="Q5341" s="1">
        <v>40222.467361111114</v>
      </c>
      <c r="R5341" s="1">
        <v>40222.467361111114</v>
      </c>
      <c r="S5341" t="s">
        <v>27</v>
      </c>
      <c r="T5341" t="s">
        <v>27</v>
      </c>
      <c r="U5341" t="s">
        <v>27</v>
      </c>
    </row>
    <row r="5342" spans="1:21" x14ac:dyDescent="0.25">
      <c r="A5342" t="s">
        <v>21</v>
      </c>
      <c r="B5342" t="s">
        <v>997</v>
      </c>
      <c r="C5342" t="s">
        <v>23</v>
      </c>
      <c r="D5342" t="s">
        <v>998</v>
      </c>
      <c r="E5342" t="s">
        <v>999</v>
      </c>
      <c r="F5342" t="s">
        <v>26</v>
      </c>
      <c r="G5342" t="s">
        <v>27</v>
      </c>
      <c r="H5342">
        <v>1</v>
      </c>
      <c r="I5342">
        <v>1</v>
      </c>
      <c r="J5342" t="s">
        <v>1000</v>
      </c>
      <c r="K5342" t="s">
        <v>1714</v>
      </c>
      <c r="L5342" t="s">
        <v>1002</v>
      </c>
      <c r="M5342" t="s">
        <v>23</v>
      </c>
      <c r="N5342" t="s">
        <v>27</v>
      </c>
      <c r="O5342" t="s">
        <v>27</v>
      </c>
      <c r="P5342" t="s">
        <v>27</v>
      </c>
      <c r="Q5342" s="1">
        <v>40247.650694444441</v>
      </c>
      <c r="R5342" s="1">
        <v>40247.650694444441</v>
      </c>
      <c r="S5342">
        <v>5.58</v>
      </c>
      <c r="T5342">
        <v>5.58</v>
      </c>
      <c r="U5342">
        <v>5.58</v>
      </c>
    </row>
    <row r="5343" spans="1:21" x14ac:dyDescent="0.25">
      <c r="A5343" t="s">
        <v>21</v>
      </c>
      <c r="B5343" t="s">
        <v>1734</v>
      </c>
      <c r="C5343" t="s">
        <v>23</v>
      </c>
      <c r="D5343" t="s">
        <v>1735</v>
      </c>
      <c r="F5343" t="s">
        <v>78</v>
      </c>
      <c r="G5343" t="s">
        <v>27</v>
      </c>
      <c r="H5343">
        <v>1</v>
      </c>
      <c r="I5343">
        <v>1</v>
      </c>
      <c r="J5343" t="s">
        <v>27</v>
      </c>
      <c r="K5343" t="s">
        <v>1734</v>
      </c>
      <c r="L5343" t="s">
        <v>1736</v>
      </c>
      <c r="M5343" t="s">
        <v>23</v>
      </c>
      <c r="N5343" t="s">
        <v>27</v>
      </c>
      <c r="O5343" t="s">
        <v>27</v>
      </c>
      <c r="P5343" t="s">
        <v>27</v>
      </c>
      <c r="Q5343" s="1">
        <v>42560.481249999997</v>
      </c>
      <c r="R5343" s="1">
        <v>42560.481249999997</v>
      </c>
      <c r="S5343" t="s">
        <v>27</v>
      </c>
      <c r="T5343" t="s">
        <v>27</v>
      </c>
      <c r="U5343" t="s">
        <v>27</v>
      </c>
    </row>
    <row r="5344" spans="1:21" x14ac:dyDescent="0.25">
      <c r="A5344" t="s">
        <v>21</v>
      </c>
      <c r="B5344" t="s">
        <v>1740</v>
      </c>
      <c r="C5344" t="s">
        <v>23</v>
      </c>
      <c r="D5344" t="s">
        <v>1741</v>
      </c>
      <c r="E5344" t="s">
        <v>123</v>
      </c>
      <c r="F5344" t="s">
        <v>26</v>
      </c>
      <c r="G5344" t="s">
        <v>27</v>
      </c>
      <c r="H5344">
        <v>1</v>
      </c>
      <c r="I5344">
        <v>1</v>
      </c>
      <c r="J5344">
        <v>-6.1</v>
      </c>
      <c r="K5344" t="s">
        <v>692</v>
      </c>
      <c r="L5344" t="s">
        <v>693</v>
      </c>
      <c r="M5344" t="s">
        <v>23</v>
      </c>
      <c r="N5344" t="s">
        <v>27</v>
      </c>
      <c r="O5344" t="s">
        <v>27</v>
      </c>
      <c r="P5344" t="s">
        <v>27</v>
      </c>
      <c r="Q5344" s="1">
        <v>41795.426388888889</v>
      </c>
      <c r="R5344" s="1">
        <v>41795.426388888889</v>
      </c>
      <c r="S5344" t="s">
        <v>27</v>
      </c>
      <c r="T5344" t="s">
        <v>27</v>
      </c>
      <c r="U5344" t="s">
        <v>27</v>
      </c>
    </row>
    <row r="5345" spans="1:21" x14ac:dyDescent="0.25">
      <c r="A5345" t="s">
        <v>21</v>
      </c>
      <c r="B5345" t="s">
        <v>67</v>
      </c>
      <c r="C5345" t="s">
        <v>23</v>
      </c>
      <c r="D5345" t="s">
        <v>68</v>
      </c>
      <c r="E5345" t="s">
        <v>290</v>
      </c>
      <c r="F5345" t="s">
        <v>26</v>
      </c>
      <c r="G5345" t="s">
        <v>27</v>
      </c>
      <c r="H5345">
        <v>1</v>
      </c>
      <c r="I5345">
        <v>1</v>
      </c>
      <c r="J5345" t="s">
        <v>1746</v>
      </c>
      <c r="K5345" t="s">
        <v>67</v>
      </c>
      <c r="L5345" t="s">
        <v>68</v>
      </c>
      <c r="M5345" t="s">
        <v>23</v>
      </c>
      <c r="N5345" t="s">
        <v>27</v>
      </c>
      <c r="O5345" t="s">
        <v>27</v>
      </c>
      <c r="P5345" t="s">
        <v>27</v>
      </c>
      <c r="Q5345" s="1">
        <v>42816.722916666666</v>
      </c>
      <c r="R5345" s="1">
        <v>42816.722916666666</v>
      </c>
      <c r="S5345">
        <v>1.9</v>
      </c>
      <c r="T5345">
        <v>1.9</v>
      </c>
      <c r="U5345">
        <v>1.9</v>
      </c>
    </row>
    <row r="5346" spans="1:21" x14ac:dyDescent="0.25">
      <c r="A5346" t="s">
        <v>21</v>
      </c>
      <c r="B5346" t="s">
        <v>314</v>
      </c>
      <c r="C5346" t="s">
        <v>23</v>
      </c>
      <c r="D5346" t="s">
        <v>315</v>
      </c>
      <c r="E5346" t="s">
        <v>36</v>
      </c>
      <c r="F5346" t="s">
        <v>26</v>
      </c>
      <c r="G5346" t="s">
        <v>27</v>
      </c>
      <c r="H5346">
        <v>1</v>
      </c>
      <c r="I5346">
        <v>1</v>
      </c>
      <c r="J5346" t="s">
        <v>27</v>
      </c>
      <c r="K5346" t="s">
        <v>314</v>
      </c>
      <c r="L5346" t="s">
        <v>318</v>
      </c>
      <c r="M5346" t="s">
        <v>23</v>
      </c>
      <c r="N5346" t="s">
        <v>27</v>
      </c>
      <c r="O5346" t="s">
        <v>27</v>
      </c>
      <c r="P5346" t="s">
        <v>27</v>
      </c>
      <c r="Q5346" s="1">
        <v>43010.468055555553</v>
      </c>
      <c r="R5346" s="1">
        <v>43010.468055555553</v>
      </c>
      <c r="S5346" t="s">
        <v>27</v>
      </c>
      <c r="T5346" t="s">
        <v>27</v>
      </c>
      <c r="U5346" t="s">
        <v>27</v>
      </c>
    </row>
    <row r="5347" spans="1:21" x14ac:dyDescent="0.25">
      <c r="A5347" t="s">
        <v>21</v>
      </c>
      <c r="B5347" t="s">
        <v>1748</v>
      </c>
      <c r="C5347" t="s">
        <v>23</v>
      </c>
      <c r="D5347" t="s">
        <v>1749</v>
      </c>
      <c r="F5347" t="s">
        <v>107</v>
      </c>
      <c r="G5347" t="s">
        <v>27</v>
      </c>
      <c r="H5347">
        <v>1</v>
      </c>
      <c r="I5347">
        <v>1</v>
      </c>
      <c r="J5347" t="s">
        <v>27</v>
      </c>
      <c r="K5347" t="s">
        <v>120</v>
      </c>
      <c r="L5347" t="s">
        <v>121</v>
      </c>
      <c r="M5347" t="s">
        <v>23</v>
      </c>
      <c r="N5347" t="s">
        <v>27</v>
      </c>
      <c r="O5347" t="s">
        <v>27</v>
      </c>
      <c r="P5347" t="s">
        <v>27</v>
      </c>
      <c r="Q5347" s="1">
        <v>38275.789583333331</v>
      </c>
      <c r="R5347" s="1">
        <v>38275.789583333331</v>
      </c>
      <c r="S5347" t="s">
        <v>27</v>
      </c>
      <c r="T5347" t="s">
        <v>27</v>
      </c>
      <c r="U5347" t="s">
        <v>27</v>
      </c>
    </row>
    <row r="5348" spans="1:21" x14ac:dyDescent="0.25">
      <c r="A5348" t="s">
        <v>21</v>
      </c>
      <c r="B5348" t="s">
        <v>1757</v>
      </c>
      <c r="C5348" t="s">
        <v>23</v>
      </c>
      <c r="D5348" t="s">
        <v>275</v>
      </c>
      <c r="F5348" t="s">
        <v>26</v>
      </c>
      <c r="G5348" t="s">
        <v>27</v>
      </c>
      <c r="H5348">
        <v>1</v>
      </c>
      <c r="I5348">
        <v>1</v>
      </c>
      <c r="J5348" t="s">
        <v>27</v>
      </c>
      <c r="K5348" t="s">
        <v>685</v>
      </c>
      <c r="L5348" t="s">
        <v>275</v>
      </c>
      <c r="M5348" t="s">
        <v>23</v>
      </c>
      <c r="N5348" t="s">
        <v>27</v>
      </c>
      <c r="O5348" t="s">
        <v>27</v>
      </c>
      <c r="P5348" t="s">
        <v>27</v>
      </c>
      <c r="Q5348" s="1">
        <v>42310.95</v>
      </c>
      <c r="R5348" s="1">
        <v>42310.95</v>
      </c>
      <c r="S5348" t="s">
        <v>27</v>
      </c>
      <c r="T5348" t="s">
        <v>27</v>
      </c>
      <c r="U5348" t="s">
        <v>27</v>
      </c>
    </row>
    <row r="5349" spans="1:21" x14ac:dyDescent="0.25">
      <c r="A5349" t="s">
        <v>21</v>
      </c>
      <c r="B5349" t="s">
        <v>450</v>
      </c>
      <c r="C5349" t="s">
        <v>23</v>
      </c>
      <c r="D5349" t="s">
        <v>1768</v>
      </c>
      <c r="F5349" t="s">
        <v>26</v>
      </c>
      <c r="G5349" t="s">
        <v>27</v>
      </c>
      <c r="H5349">
        <v>1</v>
      </c>
      <c r="I5349">
        <v>1</v>
      </c>
      <c r="J5349" t="s">
        <v>27</v>
      </c>
      <c r="K5349" t="s">
        <v>450</v>
      </c>
      <c r="L5349" t="s">
        <v>1010</v>
      </c>
      <c r="M5349" t="s">
        <v>23</v>
      </c>
      <c r="N5349" t="s">
        <v>27</v>
      </c>
      <c r="O5349" t="s">
        <v>27</v>
      </c>
      <c r="P5349" t="s">
        <v>27</v>
      </c>
      <c r="Q5349" s="1">
        <v>42160.776388888888</v>
      </c>
      <c r="R5349" s="1">
        <v>42160.776388888888</v>
      </c>
      <c r="S5349" t="s">
        <v>27</v>
      </c>
      <c r="T5349" t="s">
        <v>27</v>
      </c>
      <c r="U5349" t="s">
        <v>27</v>
      </c>
    </row>
    <row r="5350" spans="1:21" x14ac:dyDescent="0.25">
      <c r="A5350" t="s">
        <v>21</v>
      </c>
      <c r="B5350" t="s">
        <v>1772</v>
      </c>
      <c r="C5350" t="s">
        <v>23</v>
      </c>
      <c r="D5350" t="s">
        <v>1605</v>
      </c>
      <c r="E5350" t="s">
        <v>1602</v>
      </c>
      <c r="F5350" t="s">
        <v>26</v>
      </c>
      <c r="G5350" t="s">
        <v>27</v>
      </c>
      <c r="H5350">
        <v>1</v>
      </c>
      <c r="I5350">
        <v>1</v>
      </c>
      <c r="J5350" t="s">
        <v>1773</v>
      </c>
      <c r="K5350" t="s">
        <v>1604</v>
      </c>
      <c r="L5350" t="s">
        <v>1605</v>
      </c>
      <c r="M5350" t="s">
        <v>23</v>
      </c>
      <c r="N5350" t="s">
        <v>27</v>
      </c>
      <c r="O5350" t="s">
        <v>27</v>
      </c>
      <c r="P5350" t="s">
        <v>27</v>
      </c>
      <c r="Q5350" s="1">
        <v>40864.419444444444</v>
      </c>
      <c r="R5350" s="1">
        <v>40864.419444444444</v>
      </c>
      <c r="S5350">
        <v>22.7</v>
      </c>
      <c r="T5350">
        <v>22.7</v>
      </c>
      <c r="U5350">
        <v>22.7</v>
      </c>
    </row>
    <row r="5351" spans="1:21" x14ac:dyDescent="0.25">
      <c r="A5351" t="s">
        <v>21</v>
      </c>
      <c r="B5351" t="s">
        <v>114</v>
      </c>
      <c r="C5351" t="s">
        <v>23</v>
      </c>
      <c r="D5351" t="s">
        <v>115</v>
      </c>
      <c r="E5351" t="s">
        <v>116</v>
      </c>
      <c r="F5351" t="s">
        <v>26</v>
      </c>
      <c r="G5351" t="s">
        <v>27</v>
      </c>
      <c r="H5351">
        <v>1</v>
      </c>
      <c r="I5351">
        <v>1</v>
      </c>
      <c r="J5351" t="s">
        <v>1777</v>
      </c>
      <c r="K5351" t="s">
        <v>114</v>
      </c>
      <c r="L5351" t="s">
        <v>115</v>
      </c>
      <c r="M5351" t="s">
        <v>23</v>
      </c>
      <c r="N5351" t="s">
        <v>27</v>
      </c>
      <c r="O5351" t="s">
        <v>27</v>
      </c>
      <c r="P5351" t="s">
        <v>27</v>
      </c>
      <c r="Q5351" s="1">
        <v>39559.623611111114</v>
      </c>
      <c r="R5351" s="1">
        <v>39559.623611111114</v>
      </c>
      <c r="S5351">
        <v>28</v>
      </c>
      <c r="T5351">
        <v>28</v>
      </c>
      <c r="U5351">
        <v>28</v>
      </c>
    </row>
    <row r="5352" spans="1:21" x14ac:dyDescent="0.25">
      <c r="A5352" t="s">
        <v>21</v>
      </c>
      <c r="B5352" t="s">
        <v>128</v>
      </c>
      <c r="C5352" t="s">
        <v>23</v>
      </c>
      <c r="D5352" t="s">
        <v>129</v>
      </c>
      <c r="F5352" t="s">
        <v>130</v>
      </c>
      <c r="G5352" t="s">
        <v>27</v>
      </c>
      <c r="H5352">
        <v>1</v>
      </c>
      <c r="I5352">
        <v>1</v>
      </c>
      <c r="J5352" t="s">
        <v>27</v>
      </c>
      <c r="K5352" t="s">
        <v>1778</v>
      </c>
      <c r="L5352" t="s">
        <v>1779</v>
      </c>
      <c r="M5352" t="s">
        <v>23</v>
      </c>
      <c r="N5352" t="s">
        <v>27</v>
      </c>
      <c r="O5352" t="s">
        <v>27</v>
      </c>
      <c r="P5352" t="s">
        <v>27</v>
      </c>
      <c r="Q5352" s="1">
        <v>36629.754166666666</v>
      </c>
      <c r="R5352" s="1">
        <v>36629.754166666666</v>
      </c>
      <c r="S5352" t="s">
        <v>27</v>
      </c>
      <c r="T5352" t="s">
        <v>27</v>
      </c>
      <c r="U5352" t="s">
        <v>27</v>
      </c>
    </row>
    <row r="5353" spans="1:21" x14ac:dyDescent="0.25">
      <c r="A5353" t="s">
        <v>21</v>
      </c>
      <c r="B5353" t="s">
        <v>1786</v>
      </c>
      <c r="C5353" t="s">
        <v>23</v>
      </c>
      <c r="D5353" t="s">
        <v>1787</v>
      </c>
      <c r="E5353" t="s">
        <v>1788</v>
      </c>
      <c r="F5353" t="s">
        <v>26</v>
      </c>
      <c r="G5353" t="s">
        <v>27</v>
      </c>
      <c r="H5353">
        <v>1</v>
      </c>
      <c r="I5353">
        <v>1</v>
      </c>
      <c r="J5353" t="s">
        <v>1789</v>
      </c>
      <c r="K5353" t="s">
        <v>1618</v>
      </c>
      <c r="L5353" t="s">
        <v>1619</v>
      </c>
      <c r="M5353" t="s">
        <v>23</v>
      </c>
      <c r="N5353" t="s">
        <v>27</v>
      </c>
      <c r="O5353" t="s">
        <v>27</v>
      </c>
      <c r="P5353" t="s">
        <v>27</v>
      </c>
      <c r="Q5353" s="1">
        <v>42935.645138888889</v>
      </c>
      <c r="R5353" s="1">
        <v>42935.645138888889</v>
      </c>
      <c r="S5353">
        <v>0.67100000000000004</v>
      </c>
      <c r="T5353">
        <v>0.67100000000000004</v>
      </c>
      <c r="U5353">
        <v>0.67100000000000004</v>
      </c>
    </row>
    <row r="5354" spans="1:21" x14ac:dyDescent="0.25">
      <c r="A5354" t="s">
        <v>21</v>
      </c>
      <c r="B5354" t="s">
        <v>1813</v>
      </c>
      <c r="C5354" t="s">
        <v>23</v>
      </c>
      <c r="D5354" t="s">
        <v>1814</v>
      </c>
      <c r="F5354" t="s">
        <v>26</v>
      </c>
      <c r="G5354" t="s">
        <v>27</v>
      </c>
      <c r="H5354">
        <v>1</v>
      </c>
      <c r="I5354">
        <v>1</v>
      </c>
      <c r="J5354" t="s">
        <v>27</v>
      </c>
      <c r="K5354" t="s">
        <v>450</v>
      </c>
      <c r="L5354" t="s">
        <v>1010</v>
      </c>
      <c r="M5354" t="s">
        <v>23</v>
      </c>
      <c r="N5354" t="s">
        <v>27</v>
      </c>
      <c r="O5354" t="s">
        <v>27</v>
      </c>
      <c r="P5354" t="s">
        <v>27</v>
      </c>
      <c r="Q5354" s="1">
        <v>42160.776388888888</v>
      </c>
      <c r="R5354" s="1">
        <v>42160.776388888888</v>
      </c>
      <c r="S5354" t="s">
        <v>27</v>
      </c>
      <c r="T5354" t="s">
        <v>27</v>
      </c>
      <c r="U5354" t="s">
        <v>27</v>
      </c>
    </row>
    <row r="5355" spans="1:21" x14ac:dyDescent="0.25">
      <c r="A5355" t="s">
        <v>21</v>
      </c>
      <c r="B5355" t="s">
        <v>1177</v>
      </c>
      <c r="C5355" t="s">
        <v>23</v>
      </c>
      <c r="D5355" t="s">
        <v>385</v>
      </c>
      <c r="F5355" t="s">
        <v>26</v>
      </c>
      <c r="G5355" t="s">
        <v>27</v>
      </c>
      <c r="H5355">
        <v>1</v>
      </c>
      <c r="I5355">
        <v>1</v>
      </c>
      <c r="J5355" t="s">
        <v>27</v>
      </c>
      <c r="K5355" t="s">
        <v>1818</v>
      </c>
      <c r="L5355" t="s">
        <v>1819</v>
      </c>
      <c r="M5355" t="s">
        <v>23</v>
      </c>
      <c r="N5355" t="s">
        <v>27</v>
      </c>
      <c r="O5355" t="s">
        <v>27</v>
      </c>
      <c r="P5355" t="s">
        <v>27</v>
      </c>
      <c r="Q5355" s="1">
        <v>42383.754166666666</v>
      </c>
      <c r="R5355" s="1">
        <v>42383.754166666666</v>
      </c>
      <c r="S5355" t="s">
        <v>27</v>
      </c>
      <c r="T5355" t="s">
        <v>27</v>
      </c>
      <c r="U5355" t="s">
        <v>27</v>
      </c>
    </row>
    <row r="5356" spans="1:21" x14ac:dyDescent="0.25">
      <c r="A5356" t="s">
        <v>21</v>
      </c>
      <c r="B5356" t="s">
        <v>1824</v>
      </c>
      <c r="C5356" t="s">
        <v>23</v>
      </c>
      <c r="D5356" t="s">
        <v>1825</v>
      </c>
      <c r="F5356" t="s">
        <v>26</v>
      </c>
      <c r="G5356" t="s">
        <v>27</v>
      </c>
      <c r="H5356">
        <v>1</v>
      </c>
      <c r="I5356">
        <v>1</v>
      </c>
      <c r="J5356" t="s">
        <v>27</v>
      </c>
      <c r="K5356" t="s">
        <v>1824</v>
      </c>
      <c r="L5356" t="s">
        <v>1825</v>
      </c>
      <c r="M5356" t="s">
        <v>23</v>
      </c>
      <c r="N5356" t="s">
        <v>27</v>
      </c>
      <c r="O5356" t="s">
        <v>27</v>
      </c>
      <c r="P5356" t="s">
        <v>27</v>
      </c>
      <c r="Q5356" s="1">
        <v>42935.67291666667</v>
      </c>
      <c r="R5356" s="1">
        <v>42935.67291666667</v>
      </c>
      <c r="S5356" t="s">
        <v>27</v>
      </c>
      <c r="T5356" t="s">
        <v>27</v>
      </c>
      <c r="U5356" t="s">
        <v>27</v>
      </c>
    </row>
    <row r="5357" spans="1:21" x14ac:dyDescent="0.25">
      <c r="A5357" t="s">
        <v>21</v>
      </c>
      <c r="B5357" t="s">
        <v>156</v>
      </c>
      <c r="C5357" t="s">
        <v>23</v>
      </c>
      <c r="D5357" t="s">
        <v>157</v>
      </c>
      <c r="E5357" t="s">
        <v>158</v>
      </c>
      <c r="F5357" t="s">
        <v>26</v>
      </c>
      <c r="G5357" t="s">
        <v>27</v>
      </c>
      <c r="H5357">
        <v>1</v>
      </c>
      <c r="I5357">
        <v>1</v>
      </c>
      <c r="J5357" t="s">
        <v>1376</v>
      </c>
      <c r="K5357" t="s">
        <v>163</v>
      </c>
      <c r="L5357" t="s">
        <v>164</v>
      </c>
      <c r="M5357" t="s">
        <v>23</v>
      </c>
      <c r="N5357" t="s">
        <v>27</v>
      </c>
      <c r="O5357" t="s">
        <v>27</v>
      </c>
      <c r="P5357" t="s">
        <v>27</v>
      </c>
      <c r="Q5357" s="1">
        <v>40067.670138888891</v>
      </c>
      <c r="R5357" s="1">
        <v>40067.670138888891</v>
      </c>
      <c r="S5357">
        <v>92</v>
      </c>
      <c r="T5357">
        <v>92</v>
      </c>
      <c r="U5357">
        <v>92</v>
      </c>
    </row>
    <row r="5358" spans="1:21" x14ac:dyDescent="0.25">
      <c r="A5358" t="s">
        <v>21</v>
      </c>
      <c r="B5358" t="s">
        <v>1828</v>
      </c>
      <c r="C5358" t="s">
        <v>23</v>
      </c>
      <c r="D5358" t="s">
        <v>1829</v>
      </c>
      <c r="E5358" t="s">
        <v>226</v>
      </c>
      <c r="F5358" t="s">
        <v>26</v>
      </c>
      <c r="G5358" t="s">
        <v>27</v>
      </c>
      <c r="H5358">
        <v>1</v>
      </c>
      <c r="I5358">
        <v>1</v>
      </c>
      <c r="J5358" t="s">
        <v>27</v>
      </c>
      <c r="K5358" t="s">
        <v>1618</v>
      </c>
      <c r="L5358" t="s">
        <v>1619</v>
      </c>
      <c r="M5358" t="s">
        <v>23</v>
      </c>
      <c r="N5358" t="s">
        <v>27</v>
      </c>
      <c r="O5358" t="s">
        <v>27</v>
      </c>
      <c r="P5358" t="s">
        <v>27</v>
      </c>
      <c r="Q5358" s="1">
        <v>42935.645138888889</v>
      </c>
      <c r="R5358" s="1">
        <v>42935.645138888889</v>
      </c>
      <c r="S5358">
        <v>1.43</v>
      </c>
      <c r="T5358">
        <v>1.43</v>
      </c>
      <c r="U5358">
        <v>1.43</v>
      </c>
    </row>
    <row r="5359" spans="1:21" x14ac:dyDescent="0.25">
      <c r="A5359" t="s">
        <v>21</v>
      </c>
      <c r="B5359" t="s">
        <v>831</v>
      </c>
      <c r="C5359" t="s">
        <v>23</v>
      </c>
      <c r="D5359" t="s">
        <v>832</v>
      </c>
      <c r="E5359" t="s">
        <v>325</v>
      </c>
      <c r="F5359" t="s">
        <v>26</v>
      </c>
      <c r="G5359" t="s">
        <v>27</v>
      </c>
      <c r="H5359">
        <v>1</v>
      </c>
      <c r="I5359">
        <v>1</v>
      </c>
      <c r="J5359" t="s">
        <v>27</v>
      </c>
      <c r="K5359" t="s">
        <v>831</v>
      </c>
      <c r="L5359" t="s">
        <v>832</v>
      </c>
      <c r="M5359" t="s">
        <v>23</v>
      </c>
      <c r="N5359" t="s">
        <v>27</v>
      </c>
      <c r="O5359" t="s">
        <v>27</v>
      </c>
      <c r="P5359" t="s">
        <v>27</v>
      </c>
      <c r="Q5359" s="1">
        <v>41795.394444444442</v>
      </c>
      <c r="R5359" s="1">
        <v>41795.394444444442</v>
      </c>
      <c r="S5359" t="s">
        <v>27</v>
      </c>
      <c r="T5359" t="s">
        <v>27</v>
      </c>
      <c r="U5359" t="s">
        <v>27</v>
      </c>
    </row>
    <row r="5360" spans="1:21" x14ac:dyDescent="0.25">
      <c r="A5360" t="s">
        <v>21</v>
      </c>
      <c r="B5360" t="s">
        <v>1835</v>
      </c>
      <c r="C5360" t="s">
        <v>23</v>
      </c>
      <c r="D5360" t="s">
        <v>1836</v>
      </c>
      <c r="F5360" t="s">
        <v>107</v>
      </c>
      <c r="G5360" t="s">
        <v>27</v>
      </c>
      <c r="H5360">
        <v>1</v>
      </c>
      <c r="I5360">
        <v>1</v>
      </c>
      <c r="J5360" t="s">
        <v>27</v>
      </c>
      <c r="K5360" t="s">
        <v>1837</v>
      </c>
      <c r="L5360" t="s">
        <v>1838</v>
      </c>
      <c r="M5360" t="s">
        <v>23</v>
      </c>
      <c r="N5360" t="s">
        <v>27</v>
      </c>
      <c r="O5360" t="s">
        <v>27</v>
      </c>
      <c r="P5360" t="s">
        <v>27</v>
      </c>
      <c r="Q5360" s="1">
        <v>40917.688888888886</v>
      </c>
      <c r="R5360" s="1">
        <v>40917.688888888886</v>
      </c>
      <c r="S5360" t="s">
        <v>27</v>
      </c>
      <c r="T5360" t="s">
        <v>27</v>
      </c>
      <c r="U5360" t="s">
        <v>27</v>
      </c>
    </row>
    <row r="5361" spans="1:21" x14ac:dyDescent="0.25">
      <c r="A5361" t="s">
        <v>21</v>
      </c>
      <c r="B5361" t="s">
        <v>128</v>
      </c>
      <c r="C5361" t="s">
        <v>23</v>
      </c>
      <c r="D5361" t="s">
        <v>129</v>
      </c>
      <c r="F5361" t="s">
        <v>130</v>
      </c>
      <c r="G5361" t="s">
        <v>27</v>
      </c>
      <c r="H5361">
        <v>1</v>
      </c>
      <c r="I5361">
        <v>1</v>
      </c>
      <c r="J5361" t="s">
        <v>27</v>
      </c>
      <c r="K5361" t="s">
        <v>1872</v>
      </c>
      <c r="L5361" t="s">
        <v>1873</v>
      </c>
      <c r="M5361" t="s">
        <v>23</v>
      </c>
      <c r="N5361" t="s">
        <v>27</v>
      </c>
      <c r="O5361" t="s">
        <v>27</v>
      </c>
      <c r="P5361" t="s">
        <v>27</v>
      </c>
      <c r="Q5361" s="1">
        <v>35846.921527777777</v>
      </c>
      <c r="R5361" s="1">
        <v>35846.921527777777</v>
      </c>
      <c r="S5361" t="s">
        <v>27</v>
      </c>
      <c r="T5361" t="s">
        <v>27</v>
      </c>
      <c r="U5361" t="s">
        <v>27</v>
      </c>
    </row>
    <row r="5362" spans="1:21" x14ac:dyDescent="0.25">
      <c r="A5362" t="s">
        <v>21</v>
      </c>
      <c r="B5362" t="s">
        <v>1882</v>
      </c>
      <c r="C5362" t="s">
        <v>23</v>
      </c>
      <c r="D5362" t="s">
        <v>1883</v>
      </c>
      <c r="F5362" t="s">
        <v>26</v>
      </c>
      <c r="G5362" t="s">
        <v>27</v>
      </c>
      <c r="H5362">
        <v>1</v>
      </c>
      <c r="I5362">
        <v>1</v>
      </c>
      <c r="J5362" t="s">
        <v>27</v>
      </c>
      <c r="K5362" t="s">
        <v>1714</v>
      </c>
      <c r="L5362" t="s">
        <v>1002</v>
      </c>
      <c r="M5362" t="s">
        <v>23</v>
      </c>
      <c r="N5362" t="s">
        <v>27</v>
      </c>
      <c r="O5362" t="s">
        <v>27</v>
      </c>
      <c r="P5362" t="s">
        <v>27</v>
      </c>
      <c r="Q5362" s="1">
        <v>40247.650694444441</v>
      </c>
      <c r="R5362" s="1">
        <v>40247.650694444441</v>
      </c>
      <c r="S5362" t="s">
        <v>27</v>
      </c>
      <c r="T5362" t="s">
        <v>27</v>
      </c>
      <c r="U5362" t="s">
        <v>27</v>
      </c>
    </row>
    <row r="5363" spans="1:21" x14ac:dyDescent="0.25">
      <c r="A5363" t="s">
        <v>21</v>
      </c>
      <c r="B5363" t="s">
        <v>65</v>
      </c>
      <c r="C5363" t="s">
        <v>23</v>
      </c>
      <c r="D5363" t="s">
        <v>968</v>
      </c>
      <c r="E5363" t="s">
        <v>69</v>
      </c>
      <c r="F5363" t="s">
        <v>26</v>
      </c>
      <c r="G5363" t="s">
        <v>27</v>
      </c>
      <c r="H5363">
        <v>1</v>
      </c>
      <c r="I5363">
        <v>1</v>
      </c>
      <c r="J5363" t="s">
        <v>1898</v>
      </c>
      <c r="K5363" t="s">
        <v>65</v>
      </c>
      <c r="L5363" t="s">
        <v>66</v>
      </c>
      <c r="M5363" t="s">
        <v>23</v>
      </c>
      <c r="N5363" t="s">
        <v>27</v>
      </c>
      <c r="O5363" t="s">
        <v>27</v>
      </c>
      <c r="P5363" t="s">
        <v>27</v>
      </c>
      <c r="Q5363" s="1">
        <v>41845.519444444442</v>
      </c>
      <c r="R5363" s="1">
        <v>41845.519444444442</v>
      </c>
      <c r="S5363">
        <v>0.111</v>
      </c>
      <c r="T5363">
        <v>0.111</v>
      </c>
      <c r="U5363">
        <v>0.111</v>
      </c>
    </row>
    <row r="5364" spans="1:21" x14ac:dyDescent="0.25">
      <c r="A5364" t="s">
        <v>21</v>
      </c>
      <c r="B5364" t="s">
        <v>1019</v>
      </c>
      <c r="C5364" t="s">
        <v>23</v>
      </c>
      <c r="D5364" t="s">
        <v>1902</v>
      </c>
      <c r="F5364" t="s">
        <v>26</v>
      </c>
      <c r="G5364" t="s">
        <v>27</v>
      </c>
      <c r="H5364">
        <v>1</v>
      </c>
      <c r="I5364">
        <v>1</v>
      </c>
      <c r="J5364" t="s">
        <v>27</v>
      </c>
      <c r="K5364" t="s">
        <v>1019</v>
      </c>
      <c r="L5364" t="s">
        <v>1020</v>
      </c>
      <c r="M5364" t="s">
        <v>23</v>
      </c>
      <c r="N5364" t="s">
        <v>27</v>
      </c>
      <c r="O5364" t="s">
        <v>27</v>
      </c>
      <c r="P5364" t="s">
        <v>27</v>
      </c>
      <c r="Q5364" s="1">
        <v>42950.727083333331</v>
      </c>
      <c r="R5364" s="1">
        <v>42950.727083333331</v>
      </c>
      <c r="S5364" t="s">
        <v>27</v>
      </c>
      <c r="T5364" t="s">
        <v>27</v>
      </c>
      <c r="U5364" t="s">
        <v>27</v>
      </c>
    </row>
    <row r="5365" spans="1:21" x14ac:dyDescent="0.25">
      <c r="A5365" t="s">
        <v>21</v>
      </c>
      <c r="B5365" t="s">
        <v>507</v>
      </c>
      <c r="C5365" t="s">
        <v>23</v>
      </c>
      <c r="D5365" t="s">
        <v>137</v>
      </c>
      <c r="F5365" t="s">
        <v>26</v>
      </c>
      <c r="G5365" t="s">
        <v>27</v>
      </c>
      <c r="H5365">
        <v>1</v>
      </c>
      <c r="I5365">
        <v>1</v>
      </c>
      <c r="J5365" t="s">
        <v>27</v>
      </c>
      <c r="K5365" t="s">
        <v>669</v>
      </c>
      <c r="L5365" t="s">
        <v>523</v>
      </c>
      <c r="M5365" t="s">
        <v>23</v>
      </c>
      <c r="N5365" t="s">
        <v>27</v>
      </c>
      <c r="O5365" t="s">
        <v>27</v>
      </c>
      <c r="P5365" t="s">
        <v>27</v>
      </c>
      <c r="Q5365" s="1">
        <v>41883.665277777778</v>
      </c>
      <c r="R5365" s="1">
        <v>41883.665277777778</v>
      </c>
      <c r="S5365" t="s">
        <v>27</v>
      </c>
      <c r="T5365" t="s">
        <v>27</v>
      </c>
      <c r="U5365" t="s">
        <v>27</v>
      </c>
    </row>
    <row r="5366" spans="1:21" x14ac:dyDescent="0.25">
      <c r="A5366" t="s">
        <v>21</v>
      </c>
      <c r="B5366" t="s">
        <v>1913</v>
      </c>
      <c r="C5366" t="s">
        <v>23</v>
      </c>
      <c r="D5366" t="s">
        <v>1914</v>
      </c>
      <c r="F5366" t="s">
        <v>863</v>
      </c>
      <c r="G5366" t="s">
        <v>27</v>
      </c>
      <c r="H5366">
        <v>1</v>
      </c>
      <c r="I5366">
        <v>1</v>
      </c>
      <c r="J5366" t="s">
        <v>27</v>
      </c>
      <c r="K5366" t="s">
        <v>864</v>
      </c>
      <c r="L5366" t="s">
        <v>865</v>
      </c>
      <c r="M5366" t="s">
        <v>23</v>
      </c>
      <c r="N5366" t="s">
        <v>27</v>
      </c>
      <c r="O5366" t="s">
        <v>27</v>
      </c>
      <c r="P5366" t="s">
        <v>27</v>
      </c>
      <c r="Q5366" s="1">
        <v>40962.645138888889</v>
      </c>
      <c r="R5366" s="1">
        <v>40962.645138888889</v>
      </c>
      <c r="S5366">
        <v>0.5</v>
      </c>
      <c r="T5366">
        <v>0.5</v>
      </c>
      <c r="U5366">
        <v>0.5</v>
      </c>
    </row>
    <row r="5367" spans="1:21" x14ac:dyDescent="0.25">
      <c r="A5367" t="s">
        <v>21</v>
      </c>
      <c r="B5367" t="s">
        <v>1968</v>
      </c>
      <c r="C5367" t="s">
        <v>23</v>
      </c>
      <c r="D5367" t="s">
        <v>1969</v>
      </c>
      <c r="E5367" t="s">
        <v>1970</v>
      </c>
      <c r="F5367" t="s">
        <v>26</v>
      </c>
      <c r="G5367" t="s">
        <v>27</v>
      </c>
      <c r="H5367">
        <v>1</v>
      </c>
      <c r="I5367">
        <v>1</v>
      </c>
      <c r="J5367" t="s">
        <v>27</v>
      </c>
      <c r="K5367" t="s">
        <v>1968</v>
      </c>
      <c r="L5367" t="s">
        <v>1969</v>
      </c>
      <c r="M5367" t="s">
        <v>23</v>
      </c>
      <c r="N5367" t="s">
        <v>27</v>
      </c>
      <c r="O5367" t="s">
        <v>27</v>
      </c>
      <c r="P5367" t="s">
        <v>27</v>
      </c>
      <c r="Q5367" s="1">
        <v>42898.381249999999</v>
      </c>
      <c r="R5367" s="1">
        <v>42898.381249999999</v>
      </c>
      <c r="S5367" t="s">
        <v>27</v>
      </c>
      <c r="T5367" t="s">
        <v>27</v>
      </c>
      <c r="U5367" t="s">
        <v>27</v>
      </c>
    </row>
    <row r="5368" spans="1:21" x14ac:dyDescent="0.25">
      <c r="A5368" t="s">
        <v>21</v>
      </c>
      <c r="B5368" t="s">
        <v>156</v>
      </c>
      <c r="C5368" t="s">
        <v>23</v>
      </c>
      <c r="D5368" t="s">
        <v>157</v>
      </c>
      <c r="E5368" t="s">
        <v>158</v>
      </c>
      <c r="F5368" t="s">
        <v>26</v>
      </c>
      <c r="G5368" t="s">
        <v>27</v>
      </c>
      <c r="H5368">
        <v>1</v>
      </c>
      <c r="I5368">
        <v>1</v>
      </c>
      <c r="J5368" t="s">
        <v>509</v>
      </c>
      <c r="K5368" t="s">
        <v>348</v>
      </c>
      <c r="L5368" t="s">
        <v>157</v>
      </c>
      <c r="M5368" t="s">
        <v>23</v>
      </c>
      <c r="N5368" t="s">
        <v>27</v>
      </c>
      <c r="O5368" t="s">
        <v>27</v>
      </c>
      <c r="P5368" t="s">
        <v>27</v>
      </c>
      <c r="Q5368" s="1">
        <v>42962.5</v>
      </c>
      <c r="R5368" s="1">
        <v>42962.5</v>
      </c>
      <c r="S5368">
        <v>66</v>
      </c>
      <c r="T5368">
        <v>66</v>
      </c>
      <c r="U5368">
        <v>66</v>
      </c>
    </row>
    <row r="5369" spans="1:21" x14ac:dyDescent="0.25">
      <c r="A5369" t="s">
        <v>21</v>
      </c>
      <c r="B5369" t="s">
        <v>442</v>
      </c>
      <c r="C5369" t="s">
        <v>23</v>
      </c>
      <c r="D5369" t="s">
        <v>443</v>
      </c>
      <c r="E5369" t="s">
        <v>444</v>
      </c>
      <c r="F5369" t="s">
        <v>26</v>
      </c>
      <c r="G5369" t="s">
        <v>27</v>
      </c>
      <c r="H5369">
        <v>1</v>
      </c>
      <c r="I5369">
        <v>1</v>
      </c>
      <c r="J5369" t="s">
        <v>1978</v>
      </c>
      <c r="K5369" t="s">
        <v>445</v>
      </c>
      <c r="L5369" t="s">
        <v>446</v>
      </c>
      <c r="M5369" t="s">
        <v>23</v>
      </c>
      <c r="N5369" t="s">
        <v>27</v>
      </c>
      <c r="O5369" t="s">
        <v>27</v>
      </c>
      <c r="P5369" t="s">
        <v>27</v>
      </c>
      <c r="Q5369" s="1">
        <v>41777.462500000001</v>
      </c>
      <c r="R5369" s="1">
        <v>41777.462500000001</v>
      </c>
      <c r="S5369">
        <v>2.0299999999999998</v>
      </c>
      <c r="T5369">
        <v>2.0299999999999998</v>
      </c>
      <c r="U5369">
        <v>2.0299999999999998</v>
      </c>
    </row>
    <row r="5370" spans="1:21" x14ac:dyDescent="0.25">
      <c r="A5370" t="s">
        <v>21</v>
      </c>
      <c r="B5370" t="s">
        <v>370</v>
      </c>
      <c r="C5370" t="s">
        <v>23</v>
      </c>
      <c r="D5370" t="s">
        <v>1980</v>
      </c>
      <c r="F5370" t="s">
        <v>107</v>
      </c>
      <c r="G5370" t="s">
        <v>27</v>
      </c>
      <c r="H5370">
        <v>1</v>
      </c>
      <c r="I5370">
        <v>1</v>
      </c>
      <c r="J5370" t="s">
        <v>27</v>
      </c>
      <c r="K5370" t="s">
        <v>1280</v>
      </c>
      <c r="L5370" t="s">
        <v>1281</v>
      </c>
      <c r="M5370" t="s">
        <v>23</v>
      </c>
      <c r="N5370" t="s">
        <v>27</v>
      </c>
      <c r="O5370" t="s">
        <v>27</v>
      </c>
      <c r="P5370" t="s">
        <v>27</v>
      </c>
      <c r="Q5370" s="1">
        <v>40987.602777777778</v>
      </c>
      <c r="R5370" s="1">
        <v>40987.602777777778</v>
      </c>
      <c r="S5370" t="s">
        <v>27</v>
      </c>
      <c r="T5370" t="s">
        <v>27</v>
      </c>
      <c r="U5370" t="s">
        <v>27</v>
      </c>
    </row>
    <row r="5371" spans="1:21" x14ac:dyDescent="0.25">
      <c r="A5371" t="s">
        <v>21</v>
      </c>
      <c r="B5371" t="s">
        <v>1981</v>
      </c>
      <c r="C5371" t="s">
        <v>23</v>
      </c>
      <c r="D5371" t="s">
        <v>271</v>
      </c>
      <c r="F5371" t="s">
        <v>26</v>
      </c>
      <c r="G5371" t="s">
        <v>27</v>
      </c>
      <c r="H5371">
        <v>1</v>
      </c>
      <c r="I5371">
        <v>1</v>
      </c>
      <c r="J5371" t="s">
        <v>27</v>
      </c>
      <c r="K5371" t="s">
        <v>1982</v>
      </c>
      <c r="L5371" t="s">
        <v>1983</v>
      </c>
      <c r="M5371" t="s">
        <v>23</v>
      </c>
      <c r="N5371" t="s">
        <v>27</v>
      </c>
      <c r="O5371" t="s">
        <v>27</v>
      </c>
      <c r="P5371" t="s">
        <v>27</v>
      </c>
      <c r="Q5371" s="1">
        <v>42237.906944444447</v>
      </c>
      <c r="R5371" s="1">
        <v>42237.906944444447</v>
      </c>
      <c r="S5371" t="s">
        <v>27</v>
      </c>
      <c r="T5371" t="s">
        <v>27</v>
      </c>
      <c r="U5371" t="s">
        <v>27</v>
      </c>
    </row>
    <row r="5372" spans="1:21" x14ac:dyDescent="0.25">
      <c r="A5372" t="s">
        <v>21</v>
      </c>
      <c r="B5372" t="s">
        <v>44</v>
      </c>
      <c r="C5372" t="s">
        <v>23</v>
      </c>
      <c r="D5372" t="s">
        <v>45</v>
      </c>
      <c r="E5372" t="s">
        <v>46</v>
      </c>
      <c r="F5372" t="s">
        <v>26</v>
      </c>
      <c r="G5372" t="s">
        <v>27</v>
      </c>
      <c r="H5372">
        <v>1</v>
      </c>
      <c r="I5372">
        <v>1</v>
      </c>
      <c r="J5372" t="s">
        <v>27</v>
      </c>
      <c r="K5372" t="s">
        <v>56</v>
      </c>
      <c r="L5372" t="s">
        <v>57</v>
      </c>
      <c r="M5372" t="s">
        <v>23</v>
      </c>
      <c r="N5372" t="s">
        <v>27</v>
      </c>
      <c r="O5372" t="s">
        <v>27</v>
      </c>
      <c r="P5372" t="s">
        <v>27</v>
      </c>
      <c r="Q5372" s="1">
        <v>41737.638888888891</v>
      </c>
      <c r="R5372" s="1">
        <v>41737.638888888891</v>
      </c>
      <c r="S5372" t="s">
        <v>27</v>
      </c>
      <c r="T5372" t="s">
        <v>27</v>
      </c>
      <c r="U5372" t="s">
        <v>27</v>
      </c>
    </row>
    <row r="5373" spans="1:21" x14ac:dyDescent="0.25">
      <c r="A5373" t="s">
        <v>21</v>
      </c>
      <c r="B5373" t="s">
        <v>118</v>
      </c>
      <c r="C5373" t="s">
        <v>23</v>
      </c>
      <c r="D5373" t="s">
        <v>2017</v>
      </c>
      <c r="F5373" t="s">
        <v>26</v>
      </c>
      <c r="G5373" t="s">
        <v>27</v>
      </c>
      <c r="H5373">
        <v>1</v>
      </c>
      <c r="I5373">
        <v>1</v>
      </c>
      <c r="J5373" t="s">
        <v>27</v>
      </c>
      <c r="K5373" t="s">
        <v>120</v>
      </c>
      <c r="L5373" t="s">
        <v>643</v>
      </c>
      <c r="M5373" t="s">
        <v>23</v>
      </c>
      <c r="N5373" t="s">
        <v>27</v>
      </c>
      <c r="O5373" t="s">
        <v>27</v>
      </c>
      <c r="P5373" t="s">
        <v>27</v>
      </c>
      <c r="Q5373" s="1">
        <v>41927.757638888892</v>
      </c>
      <c r="R5373" s="1">
        <v>41927.757638888892</v>
      </c>
      <c r="S5373" t="s">
        <v>27</v>
      </c>
      <c r="T5373" t="s">
        <v>27</v>
      </c>
      <c r="U5373" t="s">
        <v>27</v>
      </c>
    </row>
    <row r="5374" spans="1:21" x14ac:dyDescent="0.25">
      <c r="A5374" t="s">
        <v>21</v>
      </c>
      <c r="B5374" t="s">
        <v>128</v>
      </c>
      <c r="C5374" t="s">
        <v>23</v>
      </c>
      <c r="D5374" t="s">
        <v>129</v>
      </c>
      <c r="F5374" t="s">
        <v>130</v>
      </c>
      <c r="G5374" t="s">
        <v>27</v>
      </c>
      <c r="H5374">
        <v>1</v>
      </c>
      <c r="I5374">
        <v>1</v>
      </c>
      <c r="J5374" t="s">
        <v>27</v>
      </c>
      <c r="K5374" t="s">
        <v>2019</v>
      </c>
      <c r="L5374" t="s">
        <v>2020</v>
      </c>
      <c r="M5374" t="s">
        <v>23</v>
      </c>
      <c r="N5374" t="s">
        <v>27</v>
      </c>
      <c r="O5374" t="s">
        <v>27</v>
      </c>
      <c r="P5374" t="s">
        <v>27</v>
      </c>
      <c r="Q5374" s="1">
        <v>35964.604166666664</v>
      </c>
      <c r="R5374" s="1">
        <v>35964.604166666664</v>
      </c>
      <c r="S5374" t="s">
        <v>27</v>
      </c>
      <c r="T5374" t="s">
        <v>27</v>
      </c>
      <c r="U5374" t="s">
        <v>27</v>
      </c>
    </row>
    <row r="5375" spans="1:21" x14ac:dyDescent="0.25">
      <c r="A5375" t="s">
        <v>21</v>
      </c>
      <c r="B5375" t="s">
        <v>156</v>
      </c>
      <c r="C5375" t="s">
        <v>23</v>
      </c>
      <c r="D5375" t="s">
        <v>157</v>
      </c>
      <c r="E5375" t="s">
        <v>158</v>
      </c>
      <c r="F5375" t="s">
        <v>26</v>
      </c>
      <c r="G5375" t="s">
        <v>27</v>
      </c>
      <c r="H5375">
        <v>1</v>
      </c>
      <c r="I5375">
        <v>1</v>
      </c>
      <c r="J5375" t="s">
        <v>252</v>
      </c>
      <c r="K5375" t="s">
        <v>163</v>
      </c>
      <c r="L5375" t="s">
        <v>164</v>
      </c>
      <c r="M5375" t="s">
        <v>23</v>
      </c>
      <c r="N5375" t="s">
        <v>27</v>
      </c>
      <c r="O5375" t="s">
        <v>27</v>
      </c>
      <c r="P5375" t="s">
        <v>27</v>
      </c>
      <c r="Q5375" s="1">
        <v>41267.665972222225</v>
      </c>
      <c r="R5375" s="1">
        <v>41267.665972222225</v>
      </c>
      <c r="S5375">
        <v>35</v>
      </c>
      <c r="T5375">
        <v>35</v>
      </c>
      <c r="U5375">
        <v>35</v>
      </c>
    </row>
    <row r="5376" spans="1:21" x14ac:dyDescent="0.25">
      <c r="A5376" t="s">
        <v>21</v>
      </c>
      <c r="B5376" t="s">
        <v>2023</v>
      </c>
      <c r="C5376" t="s">
        <v>23</v>
      </c>
      <c r="D5376" t="s">
        <v>2024</v>
      </c>
      <c r="F5376" t="s">
        <v>26</v>
      </c>
      <c r="G5376" t="s">
        <v>27</v>
      </c>
      <c r="H5376">
        <v>1</v>
      </c>
      <c r="I5376">
        <v>1</v>
      </c>
      <c r="J5376" t="s">
        <v>27</v>
      </c>
      <c r="K5376" t="s">
        <v>2023</v>
      </c>
      <c r="L5376" t="s">
        <v>2024</v>
      </c>
      <c r="M5376" t="s">
        <v>23</v>
      </c>
      <c r="N5376" t="s">
        <v>27</v>
      </c>
      <c r="O5376" t="s">
        <v>27</v>
      </c>
      <c r="P5376" t="s">
        <v>27</v>
      </c>
      <c r="Q5376" s="1">
        <v>42909.592361111114</v>
      </c>
      <c r="R5376" s="1">
        <v>42909.592361111114</v>
      </c>
      <c r="S5376" t="s">
        <v>27</v>
      </c>
      <c r="T5376" t="s">
        <v>27</v>
      </c>
      <c r="U5376" t="s">
        <v>27</v>
      </c>
    </row>
    <row r="5377" spans="1:21" x14ac:dyDescent="0.25">
      <c r="A5377" t="s">
        <v>21</v>
      </c>
      <c r="B5377" t="s">
        <v>262</v>
      </c>
      <c r="C5377" t="s">
        <v>23</v>
      </c>
      <c r="D5377" t="s">
        <v>263</v>
      </c>
      <c r="E5377" t="s">
        <v>158</v>
      </c>
      <c r="F5377" t="s">
        <v>26</v>
      </c>
      <c r="G5377" t="s">
        <v>27</v>
      </c>
      <c r="H5377">
        <v>1</v>
      </c>
      <c r="I5377">
        <v>1</v>
      </c>
      <c r="J5377" t="s">
        <v>2028</v>
      </c>
      <c r="K5377" t="s">
        <v>262</v>
      </c>
      <c r="L5377" t="s">
        <v>263</v>
      </c>
      <c r="M5377" t="s">
        <v>23</v>
      </c>
      <c r="N5377" t="s">
        <v>27</v>
      </c>
      <c r="O5377" t="s">
        <v>27</v>
      </c>
      <c r="P5377" t="s">
        <v>27</v>
      </c>
      <c r="Q5377" s="1">
        <v>42951.685416666667</v>
      </c>
      <c r="R5377" s="1">
        <v>42951.685416666667</v>
      </c>
      <c r="S5377">
        <v>6.9</v>
      </c>
      <c r="T5377">
        <v>6.9</v>
      </c>
      <c r="U5377">
        <v>6.9</v>
      </c>
    </row>
    <row r="5378" spans="1:21" x14ac:dyDescent="0.25">
      <c r="A5378" t="s">
        <v>21</v>
      </c>
      <c r="B5378" t="s">
        <v>1482</v>
      </c>
      <c r="C5378" t="s">
        <v>23</v>
      </c>
      <c r="D5378" t="s">
        <v>344</v>
      </c>
      <c r="F5378" t="s">
        <v>144</v>
      </c>
      <c r="G5378" t="s">
        <v>27</v>
      </c>
      <c r="H5378">
        <v>1</v>
      </c>
      <c r="I5378">
        <v>1</v>
      </c>
      <c r="J5378" t="s">
        <v>27</v>
      </c>
      <c r="K5378" t="s">
        <v>1880</v>
      </c>
      <c r="L5378" t="s">
        <v>2039</v>
      </c>
      <c r="M5378" t="s">
        <v>23</v>
      </c>
      <c r="N5378" t="s">
        <v>27</v>
      </c>
      <c r="O5378" t="s">
        <v>27</v>
      </c>
      <c r="P5378" t="s">
        <v>27</v>
      </c>
      <c r="Q5378" s="1">
        <v>40421.17291666667</v>
      </c>
      <c r="R5378" s="1">
        <v>40421.17291666667</v>
      </c>
      <c r="S5378" t="s">
        <v>27</v>
      </c>
      <c r="T5378" t="s">
        <v>27</v>
      </c>
      <c r="U5378" t="s">
        <v>27</v>
      </c>
    </row>
    <row r="5379" spans="1:21" x14ac:dyDescent="0.25">
      <c r="A5379" t="s">
        <v>21</v>
      </c>
      <c r="B5379" t="s">
        <v>2042</v>
      </c>
      <c r="C5379" t="s">
        <v>23</v>
      </c>
      <c r="D5379" t="s">
        <v>2043</v>
      </c>
      <c r="F5379" t="s">
        <v>107</v>
      </c>
      <c r="G5379" t="s">
        <v>27</v>
      </c>
      <c r="H5379">
        <v>1</v>
      </c>
      <c r="I5379">
        <v>1</v>
      </c>
      <c r="J5379" t="s">
        <v>27</v>
      </c>
      <c r="K5379" t="s">
        <v>2042</v>
      </c>
      <c r="L5379" t="s">
        <v>2044</v>
      </c>
      <c r="M5379" t="s">
        <v>23</v>
      </c>
      <c r="N5379" t="s">
        <v>27</v>
      </c>
      <c r="O5379" t="s">
        <v>27</v>
      </c>
      <c r="P5379" t="s">
        <v>27</v>
      </c>
      <c r="Q5379" s="1">
        <v>41201.768750000003</v>
      </c>
      <c r="R5379" s="1">
        <v>41201.768750000003</v>
      </c>
      <c r="S5379" t="s">
        <v>27</v>
      </c>
      <c r="T5379" t="s">
        <v>27</v>
      </c>
      <c r="U5379" t="s">
        <v>27</v>
      </c>
    </row>
    <row r="5380" spans="1:21" x14ac:dyDescent="0.25">
      <c r="A5380" t="s">
        <v>21</v>
      </c>
      <c r="B5380" t="s">
        <v>605</v>
      </c>
      <c r="C5380" t="s">
        <v>23</v>
      </c>
      <c r="D5380" t="s">
        <v>2062</v>
      </c>
      <c r="F5380" t="s">
        <v>107</v>
      </c>
      <c r="G5380" t="s">
        <v>27</v>
      </c>
      <c r="H5380">
        <v>1</v>
      </c>
      <c r="I5380">
        <v>1</v>
      </c>
      <c r="J5380" t="s">
        <v>27</v>
      </c>
      <c r="K5380" t="s">
        <v>605</v>
      </c>
      <c r="L5380" t="s">
        <v>606</v>
      </c>
      <c r="M5380" t="s">
        <v>23</v>
      </c>
      <c r="N5380" t="s">
        <v>27</v>
      </c>
      <c r="O5380" t="s">
        <v>27</v>
      </c>
      <c r="P5380" t="s">
        <v>27</v>
      </c>
      <c r="Q5380" s="1">
        <v>38352.815972222219</v>
      </c>
      <c r="R5380" s="1">
        <v>38352.815972222219</v>
      </c>
      <c r="S5380" t="s">
        <v>27</v>
      </c>
      <c r="T5380" t="s">
        <v>27</v>
      </c>
      <c r="U5380" t="s">
        <v>27</v>
      </c>
    </row>
    <row r="5381" spans="1:21" x14ac:dyDescent="0.25">
      <c r="A5381" t="s">
        <v>21</v>
      </c>
      <c r="B5381" t="s">
        <v>2063</v>
      </c>
      <c r="C5381" t="s">
        <v>23</v>
      </c>
      <c r="D5381" t="s">
        <v>2064</v>
      </c>
      <c r="F5381" t="s">
        <v>26</v>
      </c>
      <c r="G5381" t="s">
        <v>27</v>
      </c>
      <c r="H5381">
        <v>1</v>
      </c>
      <c r="I5381">
        <v>1</v>
      </c>
      <c r="J5381" t="s">
        <v>27</v>
      </c>
      <c r="K5381" t="s">
        <v>2063</v>
      </c>
      <c r="L5381" t="s">
        <v>2064</v>
      </c>
      <c r="M5381" t="s">
        <v>23</v>
      </c>
      <c r="N5381" t="s">
        <v>27</v>
      </c>
      <c r="O5381" t="s">
        <v>27</v>
      </c>
      <c r="P5381" t="s">
        <v>27</v>
      </c>
      <c r="Q5381" s="1">
        <v>42809.510416666664</v>
      </c>
      <c r="R5381" s="1">
        <v>42809.510416666664</v>
      </c>
      <c r="S5381" t="s">
        <v>27</v>
      </c>
      <c r="T5381" t="s">
        <v>27</v>
      </c>
      <c r="U5381" t="s">
        <v>27</v>
      </c>
    </row>
    <row r="5382" spans="1:21" x14ac:dyDescent="0.25">
      <c r="A5382" t="s">
        <v>21</v>
      </c>
      <c r="B5382" t="s">
        <v>960</v>
      </c>
      <c r="C5382" t="s">
        <v>23</v>
      </c>
      <c r="D5382" t="s">
        <v>961</v>
      </c>
      <c r="E5382" t="s">
        <v>211</v>
      </c>
      <c r="F5382" t="s">
        <v>26</v>
      </c>
      <c r="G5382" t="s">
        <v>27</v>
      </c>
      <c r="H5382">
        <v>1</v>
      </c>
      <c r="I5382">
        <v>1</v>
      </c>
      <c r="J5382" t="s">
        <v>816</v>
      </c>
      <c r="K5382" t="s">
        <v>2065</v>
      </c>
      <c r="L5382" t="s">
        <v>2066</v>
      </c>
      <c r="M5382" t="s">
        <v>23</v>
      </c>
      <c r="N5382" t="s">
        <v>27</v>
      </c>
      <c r="O5382" t="s">
        <v>27</v>
      </c>
      <c r="P5382" t="s">
        <v>27</v>
      </c>
      <c r="Q5382" s="1">
        <v>39794.442361111112</v>
      </c>
      <c r="R5382" s="1">
        <v>39794.442361111112</v>
      </c>
      <c r="S5382">
        <v>111</v>
      </c>
      <c r="T5382">
        <v>111</v>
      </c>
      <c r="U5382">
        <v>111</v>
      </c>
    </row>
    <row r="5383" spans="1:21" x14ac:dyDescent="0.25">
      <c r="A5383" t="s">
        <v>21</v>
      </c>
      <c r="B5383" t="s">
        <v>2071</v>
      </c>
      <c r="C5383" t="s">
        <v>23</v>
      </c>
      <c r="D5383" t="s">
        <v>2072</v>
      </c>
      <c r="E5383" t="s">
        <v>1006</v>
      </c>
      <c r="F5383" t="s">
        <v>26</v>
      </c>
      <c r="G5383" t="s">
        <v>27</v>
      </c>
      <c r="H5383">
        <v>1</v>
      </c>
      <c r="I5383">
        <v>1</v>
      </c>
      <c r="J5383" t="s">
        <v>27</v>
      </c>
      <c r="K5383" t="s">
        <v>2071</v>
      </c>
      <c r="L5383" t="s">
        <v>2073</v>
      </c>
      <c r="M5383" t="s">
        <v>23</v>
      </c>
      <c r="N5383" t="s">
        <v>27</v>
      </c>
      <c r="O5383" t="s">
        <v>27</v>
      </c>
      <c r="P5383" t="s">
        <v>27</v>
      </c>
      <c r="Q5383" s="1">
        <v>42993.67291666667</v>
      </c>
      <c r="R5383" s="1">
        <v>42993.67291666667</v>
      </c>
      <c r="S5383" t="s">
        <v>27</v>
      </c>
      <c r="T5383" t="s">
        <v>27</v>
      </c>
      <c r="U5383" t="s">
        <v>27</v>
      </c>
    </row>
    <row r="5384" spans="1:21" x14ac:dyDescent="0.25">
      <c r="A5384" t="s">
        <v>21</v>
      </c>
      <c r="B5384" t="s">
        <v>1480</v>
      </c>
      <c r="C5384" t="s">
        <v>23</v>
      </c>
      <c r="D5384" t="s">
        <v>1481</v>
      </c>
      <c r="E5384" t="s">
        <v>226</v>
      </c>
      <c r="F5384" t="s">
        <v>26</v>
      </c>
      <c r="G5384" t="s">
        <v>27</v>
      </c>
      <c r="H5384">
        <v>1</v>
      </c>
      <c r="I5384">
        <v>1</v>
      </c>
      <c r="J5384" t="s">
        <v>27</v>
      </c>
      <c r="K5384" t="s">
        <v>831</v>
      </c>
      <c r="L5384" t="s">
        <v>832</v>
      </c>
      <c r="M5384" t="s">
        <v>23</v>
      </c>
      <c r="N5384" t="s">
        <v>27</v>
      </c>
      <c r="O5384" t="s">
        <v>27</v>
      </c>
      <c r="P5384" t="s">
        <v>27</v>
      </c>
      <c r="Q5384" s="1">
        <v>41795.394444444442</v>
      </c>
      <c r="R5384" s="1">
        <v>41795.394444444442</v>
      </c>
      <c r="S5384" t="s">
        <v>27</v>
      </c>
      <c r="T5384" t="s">
        <v>27</v>
      </c>
      <c r="U5384" t="s">
        <v>27</v>
      </c>
    </row>
    <row r="5385" spans="1:21" x14ac:dyDescent="0.25">
      <c r="A5385" t="s">
        <v>21</v>
      </c>
      <c r="B5385" t="s">
        <v>1208</v>
      </c>
      <c r="C5385" t="s">
        <v>23</v>
      </c>
      <c r="D5385" t="s">
        <v>344</v>
      </c>
      <c r="F5385" t="s">
        <v>144</v>
      </c>
      <c r="G5385" t="s">
        <v>27</v>
      </c>
      <c r="H5385">
        <v>1</v>
      </c>
      <c r="I5385">
        <v>1</v>
      </c>
      <c r="J5385" t="s">
        <v>27</v>
      </c>
      <c r="K5385" t="s">
        <v>2074</v>
      </c>
      <c r="L5385" t="s">
        <v>2075</v>
      </c>
      <c r="M5385" t="s">
        <v>23</v>
      </c>
      <c r="N5385" t="s">
        <v>27</v>
      </c>
      <c r="O5385" t="s">
        <v>27</v>
      </c>
      <c r="P5385" t="s">
        <v>27</v>
      </c>
      <c r="Q5385" s="1">
        <v>39944.868055555555</v>
      </c>
      <c r="R5385" s="1">
        <v>39944.868055555555</v>
      </c>
      <c r="S5385" t="s">
        <v>27</v>
      </c>
      <c r="T5385" t="s">
        <v>27</v>
      </c>
      <c r="U5385" t="s">
        <v>27</v>
      </c>
    </row>
    <row r="5386" spans="1:21" x14ac:dyDescent="0.25">
      <c r="A5386" t="s">
        <v>21</v>
      </c>
      <c r="B5386" t="s">
        <v>1178</v>
      </c>
      <c r="C5386" t="s">
        <v>23</v>
      </c>
      <c r="D5386" t="s">
        <v>2102</v>
      </c>
      <c r="E5386" t="s">
        <v>513</v>
      </c>
      <c r="F5386" t="s">
        <v>26</v>
      </c>
      <c r="G5386" t="s">
        <v>27</v>
      </c>
      <c r="H5386">
        <v>1</v>
      </c>
      <c r="I5386">
        <v>1</v>
      </c>
      <c r="J5386" t="s">
        <v>27</v>
      </c>
      <c r="K5386" t="s">
        <v>1178</v>
      </c>
      <c r="L5386" t="s">
        <v>1179</v>
      </c>
      <c r="M5386" t="s">
        <v>23</v>
      </c>
      <c r="N5386" t="s">
        <v>27</v>
      </c>
      <c r="O5386" t="s">
        <v>27</v>
      </c>
      <c r="P5386" t="s">
        <v>27</v>
      </c>
      <c r="Q5386" s="1">
        <v>42907.740277777775</v>
      </c>
      <c r="R5386" s="1">
        <v>42907.740277777775</v>
      </c>
      <c r="S5386">
        <v>1.5</v>
      </c>
      <c r="T5386">
        <v>1.5</v>
      </c>
      <c r="U5386">
        <v>1.5</v>
      </c>
    </row>
    <row r="5387" spans="1:21" x14ac:dyDescent="0.25">
      <c r="A5387" t="s">
        <v>21</v>
      </c>
      <c r="B5387" t="s">
        <v>67</v>
      </c>
      <c r="C5387" t="s">
        <v>23</v>
      </c>
      <c r="D5387" t="s">
        <v>68</v>
      </c>
      <c r="E5387" t="s">
        <v>290</v>
      </c>
      <c r="F5387" t="s">
        <v>26</v>
      </c>
      <c r="G5387" t="s">
        <v>27</v>
      </c>
      <c r="H5387">
        <v>1</v>
      </c>
      <c r="I5387">
        <v>1</v>
      </c>
      <c r="J5387" t="s">
        <v>2103</v>
      </c>
      <c r="K5387" t="s">
        <v>67</v>
      </c>
      <c r="L5387" t="s">
        <v>68</v>
      </c>
      <c r="M5387" t="s">
        <v>23</v>
      </c>
      <c r="N5387" t="s">
        <v>27</v>
      </c>
      <c r="O5387" t="s">
        <v>27</v>
      </c>
      <c r="P5387" t="s">
        <v>27</v>
      </c>
      <c r="Q5387" s="1">
        <v>42675.627083333333</v>
      </c>
      <c r="R5387" s="1">
        <v>42675.627083333333</v>
      </c>
      <c r="S5387">
        <v>19.8</v>
      </c>
      <c r="T5387">
        <v>19.8</v>
      </c>
      <c r="U5387">
        <v>19.8</v>
      </c>
    </row>
    <row r="5388" spans="1:21" x14ac:dyDescent="0.25">
      <c r="A5388" t="s">
        <v>21</v>
      </c>
      <c r="B5388" t="s">
        <v>2104</v>
      </c>
      <c r="C5388" t="s">
        <v>23</v>
      </c>
      <c r="D5388" t="s">
        <v>2105</v>
      </c>
      <c r="F5388" t="s">
        <v>26</v>
      </c>
      <c r="G5388" t="s">
        <v>27</v>
      </c>
      <c r="H5388">
        <v>1</v>
      </c>
      <c r="I5388">
        <v>1</v>
      </c>
      <c r="J5388" t="s">
        <v>27</v>
      </c>
      <c r="K5388" t="s">
        <v>903</v>
      </c>
      <c r="L5388" t="s">
        <v>904</v>
      </c>
      <c r="M5388" t="s">
        <v>23</v>
      </c>
      <c r="N5388" t="s">
        <v>27</v>
      </c>
      <c r="O5388" t="s">
        <v>27</v>
      </c>
      <c r="P5388" t="s">
        <v>27</v>
      </c>
      <c r="Q5388" s="1">
        <v>42524.645833333336</v>
      </c>
      <c r="R5388" s="1">
        <v>42524.645833333336</v>
      </c>
      <c r="S5388" t="s">
        <v>27</v>
      </c>
      <c r="T5388" t="s">
        <v>27</v>
      </c>
      <c r="U5388" t="s">
        <v>27</v>
      </c>
    </row>
    <row r="5389" spans="1:21" x14ac:dyDescent="0.25">
      <c r="A5389" t="s">
        <v>21</v>
      </c>
      <c r="B5389" t="s">
        <v>2107</v>
      </c>
      <c r="C5389" t="s">
        <v>23</v>
      </c>
      <c r="D5389" t="s">
        <v>844</v>
      </c>
      <c r="E5389" t="s">
        <v>429</v>
      </c>
      <c r="F5389" t="s">
        <v>26</v>
      </c>
      <c r="G5389" t="s">
        <v>27</v>
      </c>
      <c r="H5389">
        <v>1</v>
      </c>
      <c r="I5389">
        <v>1</v>
      </c>
      <c r="J5389" t="s">
        <v>27</v>
      </c>
      <c r="K5389" t="s">
        <v>2108</v>
      </c>
      <c r="L5389" t="s">
        <v>846</v>
      </c>
      <c r="M5389" t="s">
        <v>23</v>
      </c>
      <c r="N5389" t="s">
        <v>27</v>
      </c>
      <c r="O5389" t="s">
        <v>27</v>
      </c>
      <c r="P5389" t="s">
        <v>27</v>
      </c>
      <c r="Q5389" s="1">
        <v>42568.977777777778</v>
      </c>
      <c r="R5389" s="1">
        <v>42568.977777777778</v>
      </c>
      <c r="S5389" t="s">
        <v>27</v>
      </c>
      <c r="T5389" t="s">
        <v>27</v>
      </c>
      <c r="U5389" t="s">
        <v>27</v>
      </c>
    </row>
    <row r="5390" spans="1:21" x14ac:dyDescent="0.25">
      <c r="A5390" t="s">
        <v>21</v>
      </c>
      <c r="B5390" t="s">
        <v>1373</v>
      </c>
      <c r="C5390" t="s">
        <v>23</v>
      </c>
      <c r="D5390" t="s">
        <v>1374</v>
      </c>
      <c r="E5390" t="s">
        <v>999</v>
      </c>
      <c r="F5390" t="s">
        <v>26</v>
      </c>
      <c r="G5390" t="s">
        <v>27</v>
      </c>
      <c r="H5390">
        <v>1</v>
      </c>
      <c r="I5390">
        <v>1</v>
      </c>
      <c r="J5390" t="s">
        <v>1375</v>
      </c>
      <c r="K5390" t="s">
        <v>1714</v>
      </c>
      <c r="L5390" t="s">
        <v>1002</v>
      </c>
      <c r="M5390" t="s">
        <v>23</v>
      </c>
      <c r="N5390" t="s">
        <v>27</v>
      </c>
      <c r="O5390" t="s">
        <v>27</v>
      </c>
      <c r="P5390" t="s">
        <v>27</v>
      </c>
      <c r="Q5390" s="1">
        <v>40247.650694444441</v>
      </c>
      <c r="R5390" s="1">
        <v>40247.650694444441</v>
      </c>
      <c r="S5390">
        <v>4.32</v>
      </c>
      <c r="T5390">
        <v>4.32</v>
      </c>
      <c r="U5390">
        <v>4.32</v>
      </c>
    </row>
    <row r="5391" spans="1:21" x14ac:dyDescent="0.25">
      <c r="A5391" t="s">
        <v>21</v>
      </c>
      <c r="B5391" t="s">
        <v>262</v>
      </c>
      <c r="C5391" t="s">
        <v>23</v>
      </c>
      <c r="D5391" t="s">
        <v>263</v>
      </c>
      <c r="F5391" t="s">
        <v>26</v>
      </c>
      <c r="G5391" t="s">
        <v>27</v>
      </c>
      <c r="H5391">
        <v>1</v>
      </c>
      <c r="I5391">
        <v>1</v>
      </c>
      <c r="J5391" t="s">
        <v>27</v>
      </c>
      <c r="K5391" t="s">
        <v>262</v>
      </c>
      <c r="L5391" t="s">
        <v>263</v>
      </c>
      <c r="M5391" t="s">
        <v>23</v>
      </c>
      <c r="N5391" t="s">
        <v>27</v>
      </c>
      <c r="O5391" t="s">
        <v>27</v>
      </c>
      <c r="P5391" t="s">
        <v>27</v>
      </c>
      <c r="Q5391" s="1">
        <v>42836.661805555559</v>
      </c>
      <c r="R5391" s="1">
        <v>42836.661805555559</v>
      </c>
      <c r="S5391" t="s">
        <v>27</v>
      </c>
      <c r="T5391" t="s">
        <v>27</v>
      </c>
      <c r="U5391" t="s">
        <v>27</v>
      </c>
    </row>
    <row r="5392" spans="1:21" x14ac:dyDescent="0.25">
      <c r="A5392" t="s">
        <v>21</v>
      </c>
      <c r="B5392" t="s">
        <v>2139</v>
      </c>
      <c r="C5392" t="s">
        <v>23</v>
      </c>
      <c r="D5392" t="s">
        <v>2140</v>
      </c>
      <c r="E5392" t="s">
        <v>85</v>
      </c>
      <c r="F5392" t="s">
        <v>26</v>
      </c>
      <c r="G5392" t="s">
        <v>27</v>
      </c>
      <c r="H5392">
        <v>1</v>
      </c>
      <c r="I5392">
        <v>1</v>
      </c>
      <c r="J5392" t="s">
        <v>27</v>
      </c>
      <c r="K5392" t="s">
        <v>2139</v>
      </c>
      <c r="L5392" t="s">
        <v>2140</v>
      </c>
      <c r="M5392" t="s">
        <v>23</v>
      </c>
      <c r="N5392" t="s">
        <v>27</v>
      </c>
      <c r="O5392" t="s">
        <v>27</v>
      </c>
      <c r="P5392" t="s">
        <v>27</v>
      </c>
      <c r="Q5392" s="1">
        <v>39708.607638888891</v>
      </c>
      <c r="R5392" s="1">
        <v>39708.607638888891</v>
      </c>
      <c r="S5392">
        <v>9.3000000000000007</v>
      </c>
      <c r="T5392">
        <v>9.3000000000000007</v>
      </c>
      <c r="U5392">
        <v>9.3000000000000007</v>
      </c>
    </row>
    <row r="5393" spans="1:21" x14ac:dyDescent="0.25">
      <c r="A5393" t="s">
        <v>21</v>
      </c>
      <c r="B5393" t="s">
        <v>1173</v>
      </c>
      <c r="C5393" t="s">
        <v>23</v>
      </c>
      <c r="D5393" t="s">
        <v>1174</v>
      </c>
      <c r="E5393" t="s">
        <v>46</v>
      </c>
      <c r="F5393" t="s">
        <v>26</v>
      </c>
      <c r="G5393" t="s">
        <v>27</v>
      </c>
      <c r="H5393">
        <v>1</v>
      </c>
      <c r="I5393">
        <v>1</v>
      </c>
      <c r="J5393" t="s">
        <v>27</v>
      </c>
      <c r="K5393" t="s">
        <v>710</v>
      </c>
      <c r="L5393" t="s">
        <v>711</v>
      </c>
      <c r="M5393" t="s">
        <v>23</v>
      </c>
      <c r="N5393" t="s">
        <v>27</v>
      </c>
      <c r="O5393" t="s">
        <v>27</v>
      </c>
      <c r="P5393" t="s">
        <v>27</v>
      </c>
      <c r="Q5393" s="1">
        <v>41141.361805555556</v>
      </c>
      <c r="R5393" s="1">
        <v>41141.361805555556</v>
      </c>
      <c r="S5393" t="s">
        <v>27</v>
      </c>
      <c r="T5393" t="s">
        <v>27</v>
      </c>
      <c r="U5393" t="s">
        <v>27</v>
      </c>
    </row>
    <row r="5394" spans="1:21" x14ac:dyDescent="0.25">
      <c r="A5394" t="s">
        <v>21</v>
      </c>
      <c r="B5394" t="s">
        <v>2148</v>
      </c>
      <c r="C5394" t="s">
        <v>23</v>
      </c>
      <c r="D5394" t="s">
        <v>2149</v>
      </c>
      <c r="F5394" t="s">
        <v>26</v>
      </c>
      <c r="G5394" t="s">
        <v>27</v>
      </c>
      <c r="H5394">
        <v>1</v>
      </c>
      <c r="I5394">
        <v>1</v>
      </c>
      <c r="J5394" t="s">
        <v>27</v>
      </c>
      <c r="K5394" t="s">
        <v>2148</v>
      </c>
      <c r="L5394" t="s">
        <v>2149</v>
      </c>
      <c r="M5394" t="s">
        <v>23</v>
      </c>
      <c r="N5394" t="s">
        <v>27</v>
      </c>
      <c r="O5394" t="s">
        <v>27</v>
      </c>
      <c r="P5394" t="s">
        <v>27</v>
      </c>
      <c r="Q5394" s="1">
        <v>42291.570833333331</v>
      </c>
      <c r="R5394" s="1">
        <v>42291.570833333331</v>
      </c>
      <c r="S5394" t="s">
        <v>27</v>
      </c>
      <c r="T5394" t="s">
        <v>27</v>
      </c>
      <c r="U5394" t="s">
        <v>27</v>
      </c>
    </row>
    <row r="5395" spans="1:21" x14ac:dyDescent="0.25">
      <c r="A5395" t="s">
        <v>21</v>
      </c>
      <c r="B5395" t="s">
        <v>2155</v>
      </c>
      <c r="C5395" t="s">
        <v>23</v>
      </c>
      <c r="D5395" t="s">
        <v>2156</v>
      </c>
      <c r="E5395" t="s">
        <v>123</v>
      </c>
      <c r="F5395" t="s">
        <v>26</v>
      </c>
      <c r="G5395" t="s">
        <v>27</v>
      </c>
      <c r="H5395">
        <v>1</v>
      </c>
      <c r="I5395">
        <v>1</v>
      </c>
      <c r="J5395" t="s">
        <v>2157</v>
      </c>
      <c r="K5395" t="s">
        <v>2155</v>
      </c>
      <c r="L5395" t="s">
        <v>2156</v>
      </c>
      <c r="M5395" t="s">
        <v>23</v>
      </c>
      <c r="N5395" t="s">
        <v>27</v>
      </c>
      <c r="O5395" t="s">
        <v>27</v>
      </c>
      <c r="P5395" t="s">
        <v>27</v>
      </c>
      <c r="Q5395" s="1">
        <v>38016.688194444447</v>
      </c>
      <c r="R5395" s="1">
        <v>38016.688194444447</v>
      </c>
      <c r="S5395">
        <v>7.6</v>
      </c>
      <c r="T5395">
        <v>7.6</v>
      </c>
      <c r="U5395">
        <v>7.6</v>
      </c>
    </row>
    <row r="5396" spans="1:21" x14ac:dyDescent="0.25">
      <c r="A5396" t="s">
        <v>21</v>
      </c>
      <c r="B5396" t="s">
        <v>67</v>
      </c>
      <c r="C5396" t="s">
        <v>23</v>
      </c>
      <c r="D5396" t="s">
        <v>68</v>
      </c>
      <c r="E5396" t="s">
        <v>69</v>
      </c>
      <c r="F5396" t="s">
        <v>26</v>
      </c>
      <c r="G5396" t="s">
        <v>27</v>
      </c>
      <c r="H5396">
        <v>1</v>
      </c>
      <c r="I5396">
        <v>1</v>
      </c>
      <c r="J5396" t="s">
        <v>2164</v>
      </c>
      <c r="K5396" t="s">
        <v>67</v>
      </c>
      <c r="L5396" t="s">
        <v>68</v>
      </c>
      <c r="M5396" t="s">
        <v>23</v>
      </c>
      <c r="N5396" t="s">
        <v>27</v>
      </c>
      <c r="O5396" t="s">
        <v>27</v>
      </c>
      <c r="P5396" t="s">
        <v>27</v>
      </c>
      <c r="Q5396" s="1">
        <v>41921.627083333333</v>
      </c>
      <c r="R5396" s="1">
        <v>41921.627083333333</v>
      </c>
      <c r="S5396">
        <v>2.37</v>
      </c>
      <c r="T5396">
        <v>2.37</v>
      </c>
      <c r="U5396">
        <v>2.37</v>
      </c>
    </row>
    <row r="5397" spans="1:21" x14ac:dyDescent="0.25">
      <c r="A5397" t="s">
        <v>21</v>
      </c>
      <c r="B5397" t="s">
        <v>2170</v>
      </c>
      <c r="C5397" t="s">
        <v>23</v>
      </c>
      <c r="D5397" t="s">
        <v>2171</v>
      </c>
      <c r="F5397" t="s">
        <v>107</v>
      </c>
      <c r="G5397" t="s">
        <v>27</v>
      </c>
      <c r="H5397">
        <v>1</v>
      </c>
      <c r="I5397">
        <v>1</v>
      </c>
      <c r="J5397" t="s">
        <v>27</v>
      </c>
      <c r="K5397" t="s">
        <v>605</v>
      </c>
      <c r="L5397" t="s">
        <v>606</v>
      </c>
      <c r="M5397" t="s">
        <v>23</v>
      </c>
      <c r="N5397" t="s">
        <v>27</v>
      </c>
      <c r="O5397" t="s">
        <v>27</v>
      </c>
      <c r="P5397" t="s">
        <v>27</v>
      </c>
      <c r="Q5397" s="1">
        <v>38352.815972222219</v>
      </c>
      <c r="R5397" s="1">
        <v>38352.815972222219</v>
      </c>
      <c r="S5397" t="s">
        <v>27</v>
      </c>
      <c r="T5397" t="s">
        <v>27</v>
      </c>
      <c r="U5397" t="s">
        <v>27</v>
      </c>
    </row>
    <row r="5398" spans="1:21" x14ac:dyDescent="0.25">
      <c r="A5398" t="s">
        <v>21</v>
      </c>
      <c r="B5398" t="s">
        <v>262</v>
      </c>
      <c r="C5398" t="s">
        <v>23</v>
      </c>
      <c r="D5398" t="s">
        <v>263</v>
      </c>
      <c r="E5398" t="s">
        <v>158</v>
      </c>
      <c r="F5398" t="s">
        <v>26</v>
      </c>
      <c r="G5398" t="s">
        <v>27</v>
      </c>
      <c r="H5398">
        <v>1</v>
      </c>
      <c r="I5398">
        <v>1</v>
      </c>
      <c r="J5398" t="s">
        <v>2172</v>
      </c>
      <c r="K5398" t="s">
        <v>262</v>
      </c>
      <c r="L5398" t="s">
        <v>263</v>
      </c>
      <c r="M5398" t="s">
        <v>23</v>
      </c>
      <c r="N5398" t="s">
        <v>27</v>
      </c>
      <c r="O5398" t="s">
        <v>27</v>
      </c>
      <c r="P5398" t="s">
        <v>27</v>
      </c>
      <c r="Q5398" s="1">
        <v>42914.61041666667</v>
      </c>
      <c r="R5398" s="1">
        <v>42914.61041666667</v>
      </c>
      <c r="S5398">
        <v>2.8</v>
      </c>
      <c r="T5398">
        <v>2.8</v>
      </c>
      <c r="U5398">
        <v>2.8</v>
      </c>
    </row>
    <row r="5399" spans="1:21" x14ac:dyDescent="0.25">
      <c r="A5399" t="s">
        <v>21</v>
      </c>
      <c r="B5399" t="s">
        <v>2181</v>
      </c>
      <c r="C5399" t="s">
        <v>23</v>
      </c>
      <c r="D5399" t="s">
        <v>2182</v>
      </c>
      <c r="F5399" t="s">
        <v>26</v>
      </c>
      <c r="G5399" t="s">
        <v>27</v>
      </c>
      <c r="H5399">
        <v>1</v>
      </c>
      <c r="I5399">
        <v>1</v>
      </c>
      <c r="J5399" t="s">
        <v>27</v>
      </c>
      <c r="K5399" t="s">
        <v>2181</v>
      </c>
      <c r="L5399" t="s">
        <v>2183</v>
      </c>
      <c r="M5399" t="s">
        <v>23</v>
      </c>
      <c r="N5399" t="s">
        <v>27</v>
      </c>
      <c r="O5399" t="s">
        <v>27</v>
      </c>
      <c r="P5399" t="s">
        <v>27</v>
      </c>
      <c r="Q5399" s="1">
        <v>42524.402777777781</v>
      </c>
      <c r="R5399" s="1">
        <v>42524.402777777781</v>
      </c>
      <c r="S5399" t="s">
        <v>27</v>
      </c>
      <c r="T5399" t="s">
        <v>27</v>
      </c>
      <c r="U5399" t="s">
        <v>27</v>
      </c>
    </row>
    <row r="5400" spans="1:21" x14ac:dyDescent="0.25">
      <c r="A5400" t="s">
        <v>21</v>
      </c>
      <c r="B5400" t="s">
        <v>1437</v>
      </c>
      <c r="C5400" t="s">
        <v>23</v>
      </c>
      <c r="D5400" t="s">
        <v>2184</v>
      </c>
      <c r="F5400" t="s">
        <v>26</v>
      </c>
      <c r="G5400" t="s">
        <v>27</v>
      </c>
      <c r="H5400">
        <v>1</v>
      </c>
      <c r="I5400">
        <v>1</v>
      </c>
      <c r="J5400" t="s">
        <v>27</v>
      </c>
      <c r="K5400" t="s">
        <v>1437</v>
      </c>
      <c r="L5400" t="s">
        <v>2185</v>
      </c>
      <c r="M5400" t="s">
        <v>23</v>
      </c>
      <c r="N5400" t="s">
        <v>27</v>
      </c>
      <c r="O5400" t="s">
        <v>27</v>
      </c>
      <c r="P5400" t="s">
        <v>27</v>
      </c>
      <c r="Q5400" s="1">
        <v>42796.756249999999</v>
      </c>
      <c r="R5400" s="1">
        <v>42796.756249999999</v>
      </c>
      <c r="S5400" t="s">
        <v>27</v>
      </c>
      <c r="T5400" t="s">
        <v>27</v>
      </c>
      <c r="U5400" t="s">
        <v>27</v>
      </c>
    </row>
    <row r="5401" spans="1:21" x14ac:dyDescent="0.25">
      <c r="A5401" t="s">
        <v>21</v>
      </c>
      <c r="B5401" t="s">
        <v>180</v>
      </c>
      <c r="C5401" t="s">
        <v>23</v>
      </c>
      <c r="D5401" t="s">
        <v>181</v>
      </c>
      <c r="E5401" t="s">
        <v>25</v>
      </c>
      <c r="F5401" t="s">
        <v>26</v>
      </c>
      <c r="G5401" t="s">
        <v>27</v>
      </c>
      <c r="H5401">
        <v>1</v>
      </c>
      <c r="I5401">
        <v>1</v>
      </c>
      <c r="J5401" t="s">
        <v>27</v>
      </c>
      <c r="K5401" t="s">
        <v>180</v>
      </c>
      <c r="L5401" t="s">
        <v>183</v>
      </c>
      <c r="M5401" t="s">
        <v>23</v>
      </c>
      <c r="N5401" t="s">
        <v>27</v>
      </c>
      <c r="O5401" t="s">
        <v>27</v>
      </c>
      <c r="P5401" t="s">
        <v>27</v>
      </c>
      <c r="Q5401" s="1">
        <v>38904.502083333333</v>
      </c>
      <c r="R5401" s="1">
        <v>38904.502083333333</v>
      </c>
      <c r="S5401" t="s">
        <v>27</v>
      </c>
      <c r="T5401" t="s">
        <v>27</v>
      </c>
      <c r="U5401" t="s">
        <v>27</v>
      </c>
    </row>
    <row r="5402" spans="1:21" x14ac:dyDescent="0.25">
      <c r="A5402" t="s">
        <v>21</v>
      </c>
      <c r="B5402" t="s">
        <v>67</v>
      </c>
      <c r="C5402" t="s">
        <v>23</v>
      </c>
      <c r="D5402" t="s">
        <v>68</v>
      </c>
      <c r="E5402" t="s">
        <v>290</v>
      </c>
      <c r="F5402" t="s">
        <v>26</v>
      </c>
      <c r="G5402" t="s">
        <v>27</v>
      </c>
      <c r="H5402">
        <v>1</v>
      </c>
      <c r="I5402">
        <v>1</v>
      </c>
      <c r="J5402" t="s">
        <v>2198</v>
      </c>
      <c r="K5402" t="s">
        <v>67</v>
      </c>
      <c r="L5402" t="s">
        <v>68</v>
      </c>
      <c r="M5402" t="s">
        <v>23</v>
      </c>
      <c r="N5402" t="s">
        <v>27</v>
      </c>
      <c r="O5402" t="s">
        <v>27</v>
      </c>
      <c r="P5402" t="s">
        <v>27</v>
      </c>
      <c r="Q5402" s="1">
        <v>42780.655555555553</v>
      </c>
      <c r="R5402" s="1">
        <v>42780.655555555553</v>
      </c>
      <c r="S5402">
        <v>1.4</v>
      </c>
      <c r="T5402">
        <v>1.4</v>
      </c>
      <c r="U5402">
        <v>1.4</v>
      </c>
    </row>
    <row r="5403" spans="1:21" x14ac:dyDescent="0.25">
      <c r="A5403" t="s">
        <v>21</v>
      </c>
      <c r="B5403" t="s">
        <v>1915</v>
      </c>
      <c r="C5403" t="s">
        <v>23</v>
      </c>
      <c r="D5403" t="s">
        <v>1915</v>
      </c>
      <c r="F5403" t="s">
        <v>26</v>
      </c>
      <c r="G5403" t="s">
        <v>27</v>
      </c>
      <c r="H5403">
        <v>1</v>
      </c>
      <c r="I5403">
        <v>1</v>
      </c>
      <c r="J5403" t="s">
        <v>2045</v>
      </c>
      <c r="K5403" t="s">
        <v>2214</v>
      </c>
      <c r="L5403" t="s">
        <v>2215</v>
      </c>
      <c r="M5403" t="s">
        <v>23</v>
      </c>
      <c r="N5403" t="s">
        <v>27</v>
      </c>
      <c r="O5403" t="s">
        <v>27</v>
      </c>
      <c r="P5403" t="s">
        <v>27</v>
      </c>
      <c r="Q5403" s="1">
        <v>41001.686111111114</v>
      </c>
      <c r="R5403" s="1">
        <v>41001.686111111114</v>
      </c>
      <c r="S5403">
        <v>0.33800000000000002</v>
      </c>
      <c r="T5403">
        <v>0.33800000000000002</v>
      </c>
      <c r="U5403">
        <v>0.33800000000000002</v>
      </c>
    </row>
    <row r="5404" spans="1:21" x14ac:dyDescent="0.25">
      <c r="A5404" t="s">
        <v>21</v>
      </c>
      <c r="B5404" t="s">
        <v>2223</v>
      </c>
      <c r="C5404" t="s">
        <v>23</v>
      </c>
      <c r="D5404" t="s">
        <v>2226</v>
      </c>
      <c r="E5404" t="s">
        <v>158</v>
      </c>
      <c r="F5404" t="s">
        <v>26</v>
      </c>
      <c r="G5404" t="s">
        <v>27</v>
      </c>
      <c r="H5404">
        <v>1</v>
      </c>
      <c r="I5404">
        <v>1</v>
      </c>
      <c r="J5404">
        <v>-10.4</v>
      </c>
      <c r="K5404" t="s">
        <v>2223</v>
      </c>
      <c r="L5404" t="s">
        <v>2224</v>
      </c>
      <c r="M5404" t="s">
        <v>23</v>
      </c>
      <c r="N5404" t="s">
        <v>27</v>
      </c>
      <c r="O5404" t="s">
        <v>27</v>
      </c>
      <c r="P5404" t="s">
        <v>27</v>
      </c>
      <c r="Q5404" s="1">
        <v>42088.51666666667</v>
      </c>
      <c r="R5404" s="1">
        <v>42088.51666666667</v>
      </c>
      <c r="S5404">
        <v>40.5</v>
      </c>
      <c r="T5404">
        <v>40.5</v>
      </c>
      <c r="U5404">
        <v>40.5</v>
      </c>
    </row>
    <row r="5405" spans="1:21" x14ac:dyDescent="0.25">
      <c r="A5405" t="s">
        <v>21</v>
      </c>
      <c r="B5405" t="s">
        <v>67</v>
      </c>
      <c r="C5405" t="s">
        <v>23</v>
      </c>
      <c r="D5405" t="s">
        <v>68</v>
      </c>
      <c r="E5405" t="s">
        <v>69</v>
      </c>
      <c r="F5405" t="s">
        <v>26</v>
      </c>
      <c r="G5405" t="s">
        <v>27</v>
      </c>
      <c r="H5405">
        <v>1</v>
      </c>
      <c r="I5405">
        <v>1</v>
      </c>
      <c r="J5405" t="s">
        <v>2234</v>
      </c>
      <c r="K5405" t="s">
        <v>67</v>
      </c>
      <c r="L5405" t="s">
        <v>68</v>
      </c>
      <c r="M5405" t="s">
        <v>23</v>
      </c>
      <c r="N5405" t="s">
        <v>27</v>
      </c>
      <c r="O5405" t="s">
        <v>27</v>
      </c>
      <c r="P5405" t="s">
        <v>27</v>
      </c>
      <c r="Q5405" s="1">
        <v>42062.434027777781</v>
      </c>
      <c r="R5405" s="1">
        <v>42062.434027777781</v>
      </c>
      <c r="S5405">
        <v>0.21</v>
      </c>
      <c r="T5405">
        <v>0.21</v>
      </c>
      <c r="U5405">
        <v>0.21</v>
      </c>
    </row>
    <row r="5406" spans="1:21" x14ac:dyDescent="0.25">
      <c r="A5406" t="s">
        <v>21</v>
      </c>
      <c r="B5406" t="s">
        <v>67</v>
      </c>
      <c r="C5406" t="s">
        <v>23</v>
      </c>
      <c r="D5406" t="s">
        <v>68</v>
      </c>
      <c r="E5406" t="s">
        <v>290</v>
      </c>
      <c r="F5406" t="s">
        <v>26</v>
      </c>
      <c r="G5406" t="s">
        <v>27</v>
      </c>
      <c r="H5406">
        <v>1</v>
      </c>
      <c r="I5406">
        <v>1</v>
      </c>
      <c r="J5406" t="s">
        <v>2235</v>
      </c>
      <c r="K5406" t="s">
        <v>67</v>
      </c>
      <c r="L5406" t="s">
        <v>68</v>
      </c>
      <c r="M5406" t="s">
        <v>23</v>
      </c>
      <c r="N5406" t="s">
        <v>27</v>
      </c>
      <c r="O5406" t="s">
        <v>27</v>
      </c>
      <c r="P5406" t="s">
        <v>27</v>
      </c>
      <c r="Q5406" s="1">
        <v>42832.748611111114</v>
      </c>
      <c r="R5406" s="1">
        <v>42832.748611111114</v>
      </c>
      <c r="S5406">
        <v>2.2000000000000002</v>
      </c>
      <c r="T5406">
        <v>2.2000000000000002</v>
      </c>
      <c r="U5406">
        <v>2.2000000000000002</v>
      </c>
    </row>
    <row r="5407" spans="1:21" x14ac:dyDescent="0.25">
      <c r="A5407" t="s">
        <v>21</v>
      </c>
      <c r="B5407" t="s">
        <v>2241</v>
      </c>
      <c r="C5407" t="s">
        <v>23</v>
      </c>
      <c r="D5407" t="s">
        <v>2242</v>
      </c>
      <c r="F5407" t="s">
        <v>26</v>
      </c>
      <c r="G5407" t="s">
        <v>27</v>
      </c>
      <c r="H5407">
        <v>1</v>
      </c>
      <c r="I5407">
        <v>1</v>
      </c>
      <c r="J5407" t="s">
        <v>27</v>
      </c>
      <c r="K5407" t="s">
        <v>1330</v>
      </c>
      <c r="L5407" t="s">
        <v>1331</v>
      </c>
      <c r="M5407" t="s">
        <v>23</v>
      </c>
      <c r="N5407" t="s">
        <v>27</v>
      </c>
      <c r="O5407" t="s">
        <v>27</v>
      </c>
      <c r="P5407" t="s">
        <v>27</v>
      </c>
      <c r="Q5407" s="1">
        <v>42977.567361111112</v>
      </c>
      <c r="R5407" s="1">
        <v>42977.567361111112</v>
      </c>
      <c r="S5407" t="s">
        <v>27</v>
      </c>
      <c r="T5407" t="s">
        <v>27</v>
      </c>
      <c r="U5407" t="s">
        <v>27</v>
      </c>
    </row>
    <row r="5408" spans="1:21" x14ac:dyDescent="0.25">
      <c r="A5408" t="s">
        <v>21</v>
      </c>
      <c r="B5408" t="s">
        <v>262</v>
      </c>
      <c r="C5408" t="s">
        <v>23</v>
      </c>
      <c r="D5408" t="s">
        <v>263</v>
      </c>
      <c r="E5408" t="s">
        <v>158</v>
      </c>
      <c r="F5408" t="s">
        <v>26</v>
      </c>
      <c r="G5408" t="s">
        <v>27</v>
      </c>
      <c r="H5408">
        <v>1</v>
      </c>
      <c r="I5408">
        <v>1</v>
      </c>
      <c r="J5408" t="s">
        <v>2244</v>
      </c>
      <c r="K5408" t="s">
        <v>262</v>
      </c>
      <c r="L5408" t="s">
        <v>263</v>
      </c>
      <c r="M5408" t="s">
        <v>23</v>
      </c>
      <c r="N5408" t="s">
        <v>27</v>
      </c>
      <c r="O5408" t="s">
        <v>27</v>
      </c>
      <c r="P5408" t="s">
        <v>27</v>
      </c>
      <c r="Q5408" s="1">
        <v>42907.394444444442</v>
      </c>
      <c r="R5408" s="1">
        <v>42907.394444444442</v>
      </c>
      <c r="S5408">
        <v>2.7</v>
      </c>
      <c r="T5408">
        <v>2.7</v>
      </c>
      <c r="U5408">
        <v>2.7</v>
      </c>
    </row>
    <row r="5409" spans="1:21" x14ac:dyDescent="0.25">
      <c r="A5409" t="s">
        <v>21</v>
      </c>
      <c r="B5409" t="s">
        <v>2078</v>
      </c>
      <c r="C5409" t="s">
        <v>23</v>
      </c>
      <c r="D5409" t="s">
        <v>2079</v>
      </c>
      <c r="F5409" t="s">
        <v>26</v>
      </c>
      <c r="G5409" t="s">
        <v>27</v>
      </c>
      <c r="H5409">
        <v>1</v>
      </c>
      <c r="I5409">
        <v>1</v>
      </c>
      <c r="J5409" t="s">
        <v>27</v>
      </c>
      <c r="K5409" t="s">
        <v>112</v>
      </c>
      <c r="L5409" t="s">
        <v>113</v>
      </c>
      <c r="M5409" t="s">
        <v>23</v>
      </c>
      <c r="N5409" t="s">
        <v>27</v>
      </c>
      <c r="O5409" t="s">
        <v>27</v>
      </c>
      <c r="P5409" t="s">
        <v>27</v>
      </c>
      <c r="Q5409" s="1">
        <v>42542.42291666667</v>
      </c>
      <c r="R5409" s="1">
        <v>42542.42291666667</v>
      </c>
      <c r="S5409" t="s">
        <v>27</v>
      </c>
      <c r="T5409" t="s">
        <v>27</v>
      </c>
      <c r="U5409" t="s">
        <v>27</v>
      </c>
    </row>
    <row r="5410" spans="1:21" x14ac:dyDescent="0.25">
      <c r="A5410" t="s">
        <v>21</v>
      </c>
      <c r="B5410" t="s">
        <v>2336</v>
      </c>
      <c r="C5410" t="s">
        <v>23</v>
      </c>
      <c r="D5410" t="s">
        <v>846</v>
      </c>
      <c r="F5410" t="s">
        <v>26</v>
      </c>
      <c r="G5410" t="s">
        <v>27</v>
      </c>
      <c r="H5410">
        <v>1</v>
      </c>
      <c r="I5410">
        <v>1</v>
      </c>
      <c r="J5410" t="s">
        <v>27</v>
      </c>
      <c r="K5410" t="s">
        <v>2336</v>
      </c>
      <c r="L5410" t="s">
        <v>846</v>
      </c>
      <c r="M5410" t="s">
        <v>23</v>
      </c>
      <c r="N5410" t="s">
        <v>27</v>
      </c>
      <c r="O5410" t="s">
        <v>27</v>
      </c>
      <c r="P5410" t="s">
        <v>27</v>
      </c>
      <c r="Q5410" s="1">
        <v>42740.727777777778</v>
      </c>
      <c r="R5410" s="1">
        <v>42740.727777777778</v>
      </c>
      <c r="S5410" t="s">
        <v>27</v>
      </c>
      <c r="T5410" t="s">
        <v>27</v>
      </c>
      <c r="U5410" t="s">
        <v>27</v>
      </c>
    </row>
    <row r="5411" spans="1:21" x14ac:dyDescent="0.25">
      <c r="A5411" t="s">
        <v>21</v>
      </c>
      <c r="B5411" t="s">
        <v>1208</v>
      </c>
      <c r="C5411" t="s">
        <v>23</v>
      </c>
      <c r="D5411" t="s">
        <v>344</v>
      </c>
      <c r="F5411" t="s">
        <v>144</v>
      </c>
      <c r="G5411" t="s">
        <v>27</v>
      </c>
      <c r="H5411">
        <v>1</v>
      </c>
      <c r="I5411">
        <v>1</v>
      </c>
      <c r="J5411" t="s">
        <v>27</v>
      </c>
      <c r="K5411" t="s">
        <v>1561</v>
      </c>
      <c r="L5411" t="s">
        <v>1562</v>
      </c>
      <c r="M5411" t="s">
        <v>23</v>
      </c>
      <c r="N5411" t="s">
        <v>27</v>
      </c>
      <c r="O5411" t="s">
        <v>27</v>
      </c>
      <c r="P5411" t="s">
        <v>27</v>
      </c>
      <c r="Q5411" s="1">
        <v>40378.372916666667</v>
      </c>
      <c r="R5411" s="1">
        <v>40378.372916666667</v>
      </c>
      <c r="S5411" t="s">
        <v>27</v>
      </c>
      <c r="T5411" t="s">
        <v>27</v>
      </c>
      <c r="U5411" t="s">
        <v>27</v>
      </c>
    </row>
    <row r="5412" spans="1:21" x14ac:dyDescent="0.25">
      <c r="A5412" t="s">
        <v>21</v>
      </c>
      <c r="B5412" t="s">
        <v>1915</v>
      </c>
      <c r="C5412" t="s">
        <v>23</v>
      </c>
      <c r="D5412" t="s">
        <v>1915</v>
      </c>
      <c r="F5412" t="s">
        <v>26</v>
      </c>
      <c r="G5412" t="s">
        <v>27</v>
      </c>
      <c r="H5412">
        <v>1</v>
      </c>
      <c r="I5412">
        <v>1</v>
      </c>
      <c r="J5412" t="s">
        <v>2045</v>
      </c>
      <c r="K5412" t="s">
        <v>1123</v>
      </c>
      <c r="L5412" t="s">
        <v>1124</v>
      </c>
      <c r="M5412" t="s">
        <v>23</v>
      </c>
      <c r="N5412" t="s">
        <v>27</v>
      </c>
      <c r="O5412" t="s">
        <v>27</v>
      </c>
      <c r="P5412" t="s">
        <v>27</v>
      </c>
      <c r="Q5412" s="1">
        <v>41768.707638888889</v>
      </c>
      <c r="R5412" s="1">
        <v>41768.707638888889</v>
      </c>
      <c r="S5412">
        <v>0.48699999999999999</v>
      </c>
      <c r="T5412">
        <v>0.48699999999999999</v>
      </c>
      <c r="U5412">
        <v>0.48699999999999999</v>
      </c>
    </row>
    <row r="5413" spans="1:21" x14ac:dyDescent="0.25">
      <c r="A5413" t="s">
        <v>21</v>
      </c>
      <c r="B5413" t="s">
        <v>2048</v>
      </c>
      <c r="C5413" t="s">
        <v>23</v>
      </c>
      <c r="D5413" t="s">
        <v>2049</v>
      </c>
      <c r="E5413" t="s">
        <v>46</v>
      </c>
      <c r="F5413" t="s">
        <v>26</v>
      </c>
      <c r="G5413" t="s">
        <v>27</v>
      </c>
      <c r="H5413">
        <v>1</v>
      </c>
      <c r="I5413">
        <v>1</v>
      </c>
      <c r="J5413" t="s">
        <v>2359</v>
      </c>
      <c r="K5413" t="s">
        <v>2049</v>
      </c>
      <c r="L5413" t="s">
        <v>2089</v>
      </c>
      <c r="M5413" t="s">
        <v>23</v>
      </c>
      <c r="N5413" t="s">
        <v>27</v>
      </c>
      <c r="O5413" t="s">
        <v>27</v>
      </c>
      <c r="P5413" t="s">
        <v>27</v>
      </c>
      <c r="Q5413" s="1">
        <v>41915.666666666664</v>
      </c>
      <c r="R5413" s="1">
        <v>41915.666666666664</v>
      </c>
      <c r="S5413">
        <v>95</v>
      </c>
      <c r="T5413">
        <v>95</v>
      </c>
      <c r="U5413">
        <v>95</v>
      </c>
    </row>
    <row r="5414" spans="1:21" x14ac:dyDescent="0.25">
      <c r="A5414" t="s">
        <v>21</v>
      </c>
      <c r="B5414" t="s">
        <v>2318</v>
      </c>
      <c r="C5414" t="s">
        <v>23</v>
      </c>
      <c r="D5414" t="s">
        <v>2318</v>
      </c>
      <c r="E5414" t="s">
        <v>69</v>
      </c>
      <c r="F5414" t="s">
        <v>26</v>
      </c>
      <c r="G5414" t="s">
        <v>27</v>
      </c>
      <c r="H5414">
        <v>1</v>
      </c>
      <c r="I5414">
        <v>1</v>
      </c>
      <c r="J5414" t="s">
        <v>2384</v>
      </c>
      <c r="K5414" t="s">
        <v>2318</v>
      </c>
      <c r="L5414" t="s">
        <v>2320</v>
      </c>
      <c r="M5414" t="s">
        <v>23</v>
      </c>
      <c r="N5414" t="s">
        <v>27</v>
      </c>
      <c r="O5414" t="s">
        <v>27</v>
      </c>
      <c r="P5414" t="s">
        <v>27</v>
      </c>
      <c r="Q5414" s="1">
        <v>42814.470138888886</v>
      </c>
      <c r="R5414" s="1">
        <v>42814.470138888886</v>
      </c>
      <c r="S5414">
        <v>24.5</v>
      </c>
      <c r="T5414">
        <v>24.5</v>
      </c>
      <c r="U5414">
        <v>24.5</v>
      </c>
    </row>
    <row r="5415" spans="1:21" x14ac:dyDescent="0.25">
      <c r="A5415" t="s">
        <v>21</v>
      </c>
      <c r="B5415" t="s">
        <v>2321</v>
      </c>
      <c r="C5415" t="s">
        <v>23</v>
      </c>
      <c r="D5415" t="s">
        <v>2322</v>
      </c>
      <c r="E5415" t="s">
        <v>838</v>
      </c>
      <c r="F5415" t="s">
        <v>26</v>
      </c>
      <c r="G5415" t="s">
        <v>27</v>
      </c>
      <c r="H5415">
        <v>1</v>
      </c>
      <c r="I5415">
        <v>1</v>
      </c>
      <c r="J5415" t="s">
        <v>2385</v>
      </c>
      <c r="K5415" t="s">
        <v>2318</v>
      </c>
      <c r="L5415" t="s">
        <v>2320</v>
      </c>
      <c r="M5415" t="s">
        <v>23</v>
      </c>
      <c r="N5415" t="s">
        <v>27</v>
      </c>
      <c r="O5415" t="s">
        <v>27</v>
      </c>
      <c r="P5415" t="s">
        <v>27</v>
      </c>
      <c r="Q5415" s="1">
        <v>42961.506944444445</v>
      </c>
      <c r="R5415" s="1">
        <v>42961.506944444445</v>
      </c>
      <c r="S5415">
        <v>4.8</v>
      </c>
      <c r="T5415">
        <v>4.8</v>
      </c>
      <c r="U5415">
        <v>4.8</v>
      </c>
    </row>
    <row r="5416" spans="1:21" x14ac:dyDescent="0.25">
      <c r="A5416" t="s">
        <v>21</v>
      </c>
      <c r="B5416" t="s">
        <v>2401</v>
      </c>
      <c r="C5416" t="s">
        <v>23</v>
      </c>
      <c r="D5416" t="s">
        <v>2402</v>
      </c>
      <c r="F5416" t="s">
        <v>26</v>
      </c>
      <c r="G5416" t="s">
        <v>27</v>
      </c>
      <c r="H5416">
        <v>1</v>
      </c>
      <c r="I5416">
        <v>1</v>
      </c>
      <c r="J5416" t="s">
        <v>27</v>
      </c>
      <c r="K5416" t="s">
        <v>2403</v>
      </c>
      <c r="L5416" t="s">
        <v>2404</v>
      </c>
      <c r="M5416" t="s">
        <v>23</v>
      </c>
      <c r="N5416" t="s">
        <v>27</v>
      </c>
      <c r="O5416" t="s">
        <v>27</v>
      </c>
      <c r="P5416" t="s">
        <v>27</v>
      </c>
      <c r="Q5416" s="1">
        <v>42699.686111111114</v>
      </c>
      <c r="R5416" s="1">
        <v>42699.686111111114</v>
      </c>
      <c r="S5416" t="s">
        <v>27</v>
      </c>
      <c r="T5416" t="s">
        <v>27</v>
      </c>
      <c r="U5416" t="s">
        <v>27</v>
      </c>
    </row>
    <row r="5417" spans="1:21" x14ac:dyDescent="0.25">
      <c r="A5417" t="s">
        <v>21</v>
      </c>
      <c r="B5417" t="s">
        <v>2410</v>
      </c>
      <c r="C5417" t="s">
        <v>23</v>
      </c>
      <c r="D5417" t="s">
        <v>2411</v>
      </c>
      <c r="E5417" t="s">
        <v>2412</v>
      </c>
      <c r="F5417" t="s">
        <v>26</v>
      </c>
      <c r="G5417" t="s">
        <v>27</v>
      </c>
      <c r="H5417">
        <v>1</v>
      </c>
      <c r="I5417">
        <v>1</v>
      </c>
      <c r="J5417" t="s">
        <v>27</v>
      </c>
      <c r="K5417" t="s">
        <v>2410</v>
      </c>
      <c r="L5417" t="s">
        <v>2411</v>
      </c>
      <c r="M5417" t="s">
        <v>23</v>
      </c>
      <c r="N5417" t="s">
        <v>27</v>
      </c>
      <c r="O5417" t="s">
        <v>27</v>
      </c>
      <c r="P5417" t="s">
        <v>27</v>
      </c>
      <c r="Q5417" s="1">
        <v>40592.704861111109</v>
      </c>
      <c r="R5417" s="1">
        <v>40592.704861111109</v>
      </c>
      <c r="S5417" t="s">
        <v>27</v>
      </c>
      <c r="T5417" t="s">
        <v>27</v>
      </c>
      <c r="U5417" t="s">
        <v>27</v>
      </c>
    </row>
    <row r="5418" spans="1:21" x14ac:dyDescent="0.25">
      <c r="A5418" t="s">
        <v>21</v>
      </c>
      <c r="B5418" t="s">
        <v>2048</v>
      </c>
      <c r="C5418" t="s">
        <v>23</v>
      </c>
      <c r="D5418" t="s">
        <v>2049</v>
      </c>
      <c r="E5418" t="s">
        <v>46</v>
      </c>
      <c r="F5418" t="s">
        <v>26</v>
      </c>
      <c r="G5418" t="s">
        <v>27</v>
      </c>
      <c r="H5418">
        <v>1</v>
      </c>
      <c r="I5418">
        <v>1</v>
      </c>
      <c r="J5418" t="s">
        <v>2261</v>
      </c>
      <c r="K5418" t="s">
        <v>2049</v>
      </c>
      <c r="L5418" t="s">
        <v>2089</v>
      </c>
      <c r="M5418" t="s">
        <v>23</v>
      </c>
      <c r="N5418" t="s">
        <v>27</v>
      </c>
      <c r="O5418" t="s">
        <v>27</v>
      </c>
      <c r="P5418" t="s">
        <v>27</v>
      </c>
      <c r="Q5418" s="1">
        <v>41388.720138888886</v>
      </c>
      <c r="R5418" s="1">
        <v>41388.720138888886</v>
      </c>
      <c r="S5418">
        <v>107</v>
      </c>
      <c r="T5418">
        <v>107</v>
      </c>
      <c r="U5418">
        <v>107</v>
      </c>
    </row>
    <row r="5419" spans="1:21" x14ac:dyDescent="0.25">
      <c r="A5419" t="s">
        <v>21</v>
      </c>
      <c r="B5419" t="s">
        <v>2429</v>
      </c>
      <c r="C5419" t="s">
        <v>23</v>
      </c>
      <c r="D5419" t="s">
        <v>2430</v>
      </c>
      <c r="F5419" t="s">
        <v>26</v>
      </c>
      <c r="G5419" t="s">
        <v>27</v>
      </c>
      <c r="H5419">
        <v>1</v>
      </c>
      <c r="I5419">
        <v>1</v>
      </c>
      <c r="J5419" t="s">
        <v>27</v>
      </c>
      <c r="K5419" t="s">
        <v>2429</v>
      </c>
      <c r="L5419" t="s">
        <v>2431</v>
      </c>
      <c r="M5419" t="s">
        <v>23</v>
      </c>
      <c r="N5419" t="s">
        <v>27</v>
      </c>
      <c r="O5419" t="s">
        <v>27</v>
      </c>
      <c r="P5419" t="s">
        <v>27</v>
      </c>
      <c r="Q5419" s="1">
        <v>42582.965277777781</v>
      </c>
      <c r="R5419" s="1">
        <v>42582.965277777781</v>
      </c>
      <c r="S5419" t="s">
        <v>27</v>
      </c>
      <c r="T5419" t="s">
        <v>27</v>
      </c>
      <c r="U5419" t="s">
        <v>27</v>
      </c>
    </row>
    <row r="5420" spans="1:21" x14ac:dyDescent="0.25">
      <c r="A5420" t="s">
        <v>21</v>
      </c>
      <c r="B5420" t="s">
        <v>2321</v>
      </c>
      <c r="C5420" t="s">
        <v>23</v>
      </c>
      <c r="D5420" t="s">
        <v>2322</v>
      </c>
      <c r="E5420" t="s">
        <v>838</v>
      </c>
      <c r="F5420" t="s">
        <v>26</v>
      </c>
      <c r="G5420" t="s">
        <v>27</v>
      </c>
      <c r="H5420">
        <v>1</v>
      </c>
      <c r="I5420">
        <v>1</v>
      </c>
      <c r="J5420" t="s">
        <v>2448</v>
      </c>
      <c r="K5420" t="s">
        <v>2318</v>
      </c>
      <c r="L5420" t="s">
        <v>2320</v>
      </c>
      <c r="M5420" t="s">
        <v>23</v>
      </c>
      <c r="N5420" t="s">
        <v>27</v>
      </c>
      <c r="O5420" t="s">
        <v>27</v>
      </c>
      <c r="P5420" t="s">
        <v>27</v>
      </c>
      <c r="Q5420" s="1">
        <v>42899.388194444444</v>
      </c>
      <c r="R5420" s="1">
        <v>42899.388194444444</v>
      </c>
      <c r="S5420">
        <v>1.9</v>
      </c>
      <c r="T5420">
        <v>1.9</v>
      </c>
      <c r="U5420">
        <v>1.9</v>
      </c>
    </row>
    <row r="5421" spans="1:21" x14ac:dyDescent="0.25">
      <c r="A5421" t="s">
        <v>21</v>
      </c>
      <c r="B5421" t="s">
        <v>2457</v>
      </c>
      <c r="C5421" t="s">
        <v>23</v>
      </c>
      <c r="D5421" t="s">
        <v>2458</v>
      </c>
      <c r="F5421" t="s">
        <v>863</v>
      </c>
      <c r="G5421" t="s">
        <v>27</v>
      </c>
      <c r="H5421">
        <v>1</v>
      </c>
      <c r="I5421">
        <v>1</v>
      </c>
      <c r="J5421" t="s">
        <v>27</v>
      </c>
      <c r="K5421" t="s">
        <v>864</v>
      </c>
      <c r="L5421" t="s">
        <v>865</v>
      </c>
      <c r="M5421" t="s">
        <v>23</v>
      </c>
      <c r="N5421" t="s">
        <v>27</v>
      </c>
      <c r="O5421" t="s">
        <v>27</v>
      </c>
      <c r="P5421" t="s">
        <v>27</v>
      </c>
      <c r="Q5421" s="1">
        <v>40962.645138888889</v>
      </c>
      <c r="R5421" s="1">
        <v>40962.645138888889</v>
      </c>
      <c r="S5421">
        <v>31</v>
      </c>
      <c r="T5421">
        <v>31</v>
      </c>
      <c r="U5421">
        <v>31</v>
      </c>
    </row>
    <row r="5422" spans="1:21" x14ac:dyDescent="0.25">
      <c r="A5422" t="s">
        <v>21</v>
      </c>
      <c r="B5422" t="s">
        <v>2469</v>
      </c>
      <c r="C5422" t="s">
        <v>23</v>
      </c>
      <c r="D5422" t="s">
        <v>2470</v>
      </c>
      <c r="F5422" t="s">
        <v>26</v>
      </c>
      <c r="G5422" t="s">
        <v>27</v>
      </c>
      <c r="H5422">
        <v>1</v>
      </c>
      <c r="I5422">
        <v>1</v>
      </c>
      <c r="J5422" t="s">
        <v>27</v>
      </c>
      <c r="K5422" t="s">
        <v>2471</v>
      </c>
      <c r="L5422" t="s">
        <v>2472</v>
      </c>
      <c r="M5422" t="s">
        <v>23</v>
      </c>
      <c r="N5422" t="s">
        <v>27</v>
      </c>
      <c r="O5422" t="s">
        <v>27</v>
      </c>
      <c r="P5422" t="s">
        <v>27</v>
      </c>
      <c r="Q5422" s="1">
        <v>42921.762499999997</v>
      </c>
      <c r="R5422" s="1">
        <v>42921.762499999997</v>
      </c>
      <c r="S5422" t="s">
        <v>27</v>
      </c>
      <c r="T5422" t="s">
        <v>27</v>
      </c>
      <c r="U5422" t="s">
        <v>27</v>
      </c>
    </row>
    <row r="5423" spans="1:21" x14ac:dyDescent="0.25">
      <c r="A5423" t="s">
        <v>21</v>
      </c>
      <c r="B5423" t="s">
        <v>1915</v>
      </c>
      <c r="C5423" t="s">
        <v>23</v>
      </c>
      <c r="D5423" t="s">
        <v>1915</v>
      </c>
      <c r="F5423" t="s">
        <v>26</v>
      </c>
      <c r="G5423" t="s">
        <v>27</v>
      </c>
      <c r="H5423">
        <v>1</v>
      </c>
      <c r="I5423">
        <v>1</v>
      </c>
      <c r="J5423" t="s">
        <v>2281</v>
      </c>
      <c r="K5423" t="s">
        <v>1917</v>
      </c>
      <c r="L5423" t="s">
        <v>1918</v>
      </c>
      <c r="M5423" t="s">
        <v>23</v>
      </c>
      <c r="N5423" t="s">
        <v>27</v>
      </c>
      <c r="O5423" t="s">
        <v>27</v>
      </c>
      <c r="P5423" t="s">
        <v>27</v>
      </c>
      <c r="Q5423" s="1">
        <v>39547.493750000001</v>
      </c>
      <c r="R5423" s="1">
        <v>39547.493750000001</v>
      </c>
      <c r="S5423">
        <v>0.35499999999999998</v>
      </c>
      <c r="T5423">
        <v>0.35499999999999998</v>
      </c>
      <c r="U5423">
        <v>0.35499999999999998</v>
      </c>
    </row>
    <row r="5424" spans="1:21" x14ac:dyDescent="0.25">
      <c r="A5424" t="s">
        <v>21</v>
      </c>
      <c r="B5424" t="s">
        <v>2483</v>
      </c>
      <c r="C5424" t="s">
        <v>23</v>
      </c>
      <c r="D5424" t="s">
        <v>2484</v>
      </c>
      <c r="F5424" t="s">
        <v>107</v>
      </c>
      <c r="G5424" t="s">
        <v>27</v>
      </c>
      <c r="H5424">
        <v>1</v>
      </c>
      <c r="I5424">
        <v>1</v>
      </c>
      <c r="J5424" t="s">
        <v>27</v>
      </c>
      <c r="K5424" t="s">
        <v>2485</v>
      </c>
      <c r="L5424" t="s">
        <v>2486</v>
      </c>
      <c r="M5424" t="s">
        <v>23</v>
      </c>
      <c r="N5424" t="s">
        <v>27</v>
      </c>
      <c r="O5424" t="s">
        <v>27</v>
      </c>
      <c r="P5424" t="s">
        <v>27</v>
      </c>
      <c r="Q5424" s="1">
        <v>41136.677083333336</v>
      </c>
      <c r="R5424" s="1">
        <v>41136.677083333336</v>
      </c>
      <c r="S5424" t="s">
        <v>27</v>
      </c>
      <c r="T5424" t="s">
        <v>27</v>
      </c>
      <c r="U5424" t="s">
        <v>27</v>
      </c>
    </row>
    <row r="5425" spans="1:21" x14ac:dyDescent="0.25">
      <c r="A5425" t="s">
        <v>21</v>
      </c>
      <c r="B5425" t="s">
        <v>2318</v>
      </c>
      <c r="C5425" t="s">
        <v>23</v>
      </c>
      <c r="D5425" t="s">
        <v>2318</v>
      </c>
      <c r="E5425" t="s">
        <v>1006</v>
      </c>
      <c r="F5425" t="s">
        <v>26</v>
      </c>
      <c r="G5425" t="s">
        <v>27</v>
      </c>
      <c r="H5425">
        <v>1</v>
      </c>
      <c r="I5425">
        <v>1</v>
      </c>
      <c r="J5425" t="s">
        <v>2488</v>
      </c>
      <c r="K5425" t="s">
        <v>2447</v>
      </c>
      <c r="L5425" t="s">
        <v>2320</v>
      </c>
      <c r="M5425" t="s">
        <v>23</v>
      </c>
      <c r="N5425" t="s">
        <v>27</v>
      </c>
      <c r="O5425" t="s">
        <v>27</v>
      </c>
      <c r="P5425" t="s">
        <v>27</v>
      </c>
      <c r="Q5425" s="1">
        <v>41995.563194444447</v>
      </c>
      <c r="R5425" s="1">
        <v>41995.563194444447</v>
      </c>
      <c r="S5425">
        <v>470</v>
      </c>
      <c r="T5425">
        <v>470</v>
      </c>
      <c r="U5425">
        <v>470</v>
      </c>
    </row>
    <row r="5426" spans="1:21" x14ac:dyDescent="0.25">
      <c r="A5426" t="s">
        <v>21</v>
      </c>
      <c r="B5426" t="s">
        <v>2321</v>
      </c>
      <c r="C5426" t="s">
        <v>23</v>
      </c>
      <c r="D5426" t="s">
        <v>2322</v>
      </c>
      <c r="E5426" t="s">
        <v>838</v>
      </c>
      <c r="F5426" t="s">
        <v>26</v>
      </c>
      <c r="G5426" t="s">
        <v>27</v>
      </c>
      <c r="H5426">
        <v>1</v>
      </c>
      <c r="I5426">
        <v>1</v>
      </c>
      <c r="J5426" t="s">
        <v>2490</v>
      </c>
      <c r="K5426" t="s">
        <v>2318</v>
      </c>
      <c r="L5426" t="s">
        <v>2320</v>
      </c>
      <c r="M5426" t="s">
        <v>23</v>
      </c>
      <c r="N5426" t="s">
        <v>27</v>
      </c>
      <c r="O5426" t="s">
        <v>27</v>
      </c>
      <c r="P5426" t="s">
        <v>27</v>
      </c>
      <c r="Q5426" s="1">
        <v>42776.42083333333</v>
      </c>
      <c r="R5426" s="1">
        <v>42776.42083333333</v>
      </c>
      <c r="S5426">
        <v>4.4000000000000004</v>
      </c>
      <c r="T5426">
        <v>4.4000000000000004</v>
      </c>
      <c r="U5426">
        <v>4.4000000000000004</v>
      </c>
    </row>
    <row r="5427" spans="1:21" x14ac:dyDescent="0.25">
      <c r="A5427" t="s">
        <v>21</v>
      </c>
      <c r="B5427" t="s">
        <v>2321</v>
      </c>
      <c r="C5427" t="s">
        <v>23</v>
      </c>
      <c r="D5427" t="s">
        <v>2322</v>
      </c>
      <c r="E5427" t="s">
        <v>838</v>
      </c>
      <c r="F5427" t="s">
        <v>26</v>
      </c>
      <c r="G5427" t="s">
        <v>27</v>
      </c>
      <c r="H5427">
        <v>1</v>
      </c>
      <c r="I5427">
        <v>1</v>
      </c>
      <c r="J5427" t="s">
        <v>2491</v>
      </c>
      <c r="K5427" t="s">
        <v>2318</v>
      </c>
      <c r="L5427" t="s">
        <v>2320</v>
      </c>
      <c r="M5427" t="s">
        <v>23</v>
      </c>
      <c r="N5427" t="s">
        <v>27</v>
      </c>
      <c r="O5427" t="s">
        <v>27</v>
      </c>
      <c r="P5427" t="s">
        <v>27</v>
      </c>
      <c r="Q5427" s="1">
        <v>42746.583333333336</v>
      </c>
      <c r="R5427" s="1">
        <v>42746.583333333336</v>
      </c>
      <c r="S5427">
        <v>6.2</v>
      </c>
      <c r="T5427">
        <v>6.2</v>
      </c>
      <c r="U5427">
        <v>6.2</v>
      </c>
    </row>
    <row r="5428" spans="1:21" x14ac:dyDescent="0.25">
      <c r="A5428" t="s">
        <v>21</v>
      </c>
      <c r="B5428" t="s">
        <v>2500</v>
      </c>
      <c r="C5428" t="s">
        <v>23</v>
      </c>
      <c r="D5428" t="s">
        <v>2501</v>
      </c>
      <c r="E5428" t="s">
        <v>2502</v>
      </c>
      <c r="F5428" t="s">
        <v>26</v>
      </c>
      <c r="G5428" t="s">
        <v>27</v>
      </c>
      <c r="H5428">
        <v>1</v>
      </c>
      <c r="I5428">
        <v>1</v>
      </c>
      <c r="J5428" t="s">
        <v>27</v>
      </c>
      <c r="K5428" t="s">
        <v>2503</v>
      </c>
      <c r="L5428" t="s">
        <v>846</v>
      </c>
      <c r="M5428" t="s">
        <v>23</v>
      </c>
      <c r="N5428" t="s">
        <v>27</v>
      </c>
      <c r="O5428" t="s">
        <v>27</v>
      </c>
      <c r="P5428" t="s">
        <v>27</v>
      </c>
      <c r="Q5428" s="1">
        <v>42964.737500000003</v>
      </c>
      <c r="R5428" s="1">
        <v>42964.737500000003</v>
      </c>
      <c r="S5428" t="s">
        <v>27</v>
      </c>
      <c r="T5428" t="s">
        <v>27</v>
      </c>
      <c r="U5428" t="s">
        <v>27</v>
      </c>
    </row>
    <row r="5429" spans="1:21" x14ac:dyDescent="0.25">
      <c r="A5429" t="s">
        <v>21</v>
      </c>
      <c r="B5429" t="s">
        <v>2318</v>
      </c>
      <c r="C5429" t="s">
        <v>23</v>
      </c>
      <c r="D5429" t="s">
        <v>2318</v>
      </c>
      <c r="E5429" t="s">
        <v>1006</v>
      </c>
      <c r="F5429" t="s">
        <v>26</v>
      </c>
      <c r="G5429" t="s">
        <v>27</v>
      </c>
      <c r="H5429">
        <v>1</v>
      </c>
      <c r="I5429">
        <v>1</v>
      </c>
      <c r="J5429" t="s">
        <v>2535</v>
      </c>
      <c r="K5429" t="s">
        <v>2447</v>
      </c>
      <c r="L5429" t="s">
        <v>2320</v>
      </c>
      <c r="M5429" t="s">
        <v>23</v>
      </c>
      <c r="N5429" t="s">
        <v>27</v>
      </c>
      <c r="O5429" t="s">
        <v>27</v>
      </c>
      <c r="P5429" t="s">
        <v>27</v>
      </c>
      <c r="Q5429" s="1">
        <v>41995.569444444445</v>
      </c>
      <c r="R5429" s="1">
        <v>41995.569444444445</v>
      </c>
      <c r="S5429">
        <v>266</v>
      </c>
      <c r="T5429">
        <v>266</v>
      </c>
      <c r="U5429">
        <v>266</v>
      </c>
    </row>
    <row r="5430" spans="1:21" x14ac:dyDescent="0.25">
      <c r="A5430" t="s">
        <v>21</v>
      </c>
      <c r="B5430" t="s">
        <v>2318</v>
      </c>
      <c r="C5430" t="s">
        <v>23</v>
      </c>
      <c r="D5430" t="s">
        <v>2318</v>
      </c>
      <c r="E5430" t="s">
        <v>1006</v>
      </c>
      <c r="F5430" t="s">
        <v>26</v>
      </c>
      <c r="G5430" t="s">
        <v>27</v>
      </c>
      <c r="H5430">
        <v>1</v>
      </c>
      <c r="I5430">
        <v>1</v>
      </c>
      <c r="J5430" t="s">
        <v>2536</v>
      </c>
      <c r="K5430" t="s">
        <v>2447</v>
      </c>
      <c r="L5430" t="s">
        <v>2320</v>
      </c>
      <c r="M5430" t="s">
        <v>23</v>
      </c>
      <c r="N5430" t="s">
        <v>27</v>
      </c>
      <c r="O5430" t="s">
        <v>27</v>
      </c>
      <c r="P5430" t="s">
        <v>27</v>
      </c>
      <c r="Q5430" s="1">
        <v>41836.543749999997</v>
      </c>
      <c r="R5430" s="1">
        <v>41836.543749999997</v>
      </c>
      <c r="S5430">
        <v>420</v>
      </c>
      <c r="T5430">
        <v>420</v>
      </c>
      <c r="U5430">
        <v>420</v>
      </c>
    </row>
    <row r="5431" spans="1:21" x14ac:dyDescent="0.25">
      <c r="A5431" t="s">
        <v>21</v>
      </c>
      <c r="B5431" t="s">
        <v>2326</v>
      </c>
      <c r="C5431" t="s">
        <v>23</v>
      </c>
      <c r="D5431" t="s">
        <v>2326</v>
      </c>
      <c r="E5431" t="s">
        <v>46</v>
      </c>
      <c r="F5431" t="s">
        <v>26</v>
      </c>
      <c r="G5431" t="s">
        <v>27</v>
      </c>
      <c r="H5431">
        <v>1</v>
      </c>
      <c r="I5431">
        <v>1</v>
      </c>
      <c r="J5431" t="s">
        <v>2541</v>
      </c>
      <c r="K5431" t="s">
        <v>2330</v>
      </c>
      <c r="L5431" t="s">
        <v>2331</v>
      </c>
      <c r="M5431" t="s">
        <v>23</v>
      </c>
      <c r="N5431" t="s">
        <v>27</v>
      </c>
      <c r="O5431" t="s">
        <v>27</v>
      </c>
      <c r="P5431" t="s">
        <v>27</v>
      </c>
      <c r="Q5431" s="1">
        <v>40318.48333333333</v>
      </c>
      <c r="R5431" s="1">
        <v>40318.48333333333</v>
      </c>
      <c r="S5431">
        <v>2.9</v>
      </c>
      <c r="T5431">
        <v>2.9</v>
      </c>
      <c r="U5431">
        <v>2.9</v>
      </c>
    </row>
    <row r="5432" spans="1:21" x14ac:dyDescent="0.25">
      <c r="A5432" t="s">
        <v>21</v>
      </c>
      <c r="B5432" t="s">
        <v>2544</v>
      </c>
      <c r="C5432" t="s">
        <v>23</v>
      </c>
      <c r="D5432" t="s">
        <v>2545</v>
      </c>
      <c r="F5432" t="s">
        <v>107</v>
      </c>
      <c r="G5432" t="s">
        <v>27</v>
      </c>
      <c r="H5432">
        <v>1</v>
      </c>
      <c r="I5432">
        <v>1</v>
      </c>
      <c r="J5432" t="s">
        <v>27</v>
      </c>
      <c r="K5432" t="s">
        <v>1356</v>
      </c>
      <c r="L5432" t="s">
        <v>1357</v>
      </c>
      <c r="M5432" t="s">
        <v>23</v>
      </c>
      <c r="N5432" t="s">
        <v>27</v>
      </c>
      <c r="O5432" t="s">
        <v>27</v>
      </c>
      <c r="P5432" t="s">
        <v>27</v>
      </c>
      <c r="Q5432" s="1">
        <v>41024.593055555553</v>
      </c>
      <c r="R5432" s="1">
        <v>41024.593055555553</v>
      </c>
      <c r="S5432" t="s">
        <v>27</v>
      </c>
      <c r="T5432" t="s">
        <v>27</v>
      </c>
      <c r="U5432" t="s">
        <v>27</v>
      </c>
    </row>
    <row r="5433" spans="1:21" x14ac:dyDescent="0.25">
      <c r="A5433" t="s">
        <v>21</v>
      </c>
      <c r="B5433" t="s">
        <v>2546</v>
      </c>
      <c r="C5433" t="s">
        <v>23</v>
      </c>
      <c r="D5433" t="s">
        <v>2547</v>
      </c>
      <c r="E5433" t="s">
        <v>429</v>
      </c>
      <c r="F5433" t="s">
        <v>26</v>
      </c>
      <c r="G5433" t="s">
        <v>27</v>
      </c>
      <c r="H5433">
        <v>1</v>
      </c>
      <c r="I5433">
        <v>1</v>
      </c>
      <c r="J5433" t="s">
        <v>27</v>
      </c>
      <c r="K5433" t="s">
        <v>2336</v>
      </c>
      <c r="L5433" t="s">
        <v>846</v>
      </c>
      <c r="M5433" t="s">
        <v>23</v>
      </c>
      <c r="N5433" t="s">
        <v>27</v>
      </c>
      <c r="O5433" t="s">
        <v>27</v>
      </c>
      <c r="P5433" t="s">
        <v>27</v>
      </c>
      <c r="Q5433" s="1">
        <v>42740.727777777778</v>
      </c>
      <c r="R5433" s="1">
        <v>42740.727777777778</v>
      </c>
      <c r="S5433" t="s">
        <v>27</v>
      </c>
      <c r="T5433" t="s">
        <v>27</v>
      </c>
      <c r="U5433" t="s">
        <v>27</v>
      </c>
    </row>
    <row r="5434" spans="1:21" x14ac:dyDescent="0.25">
      <c r="A5434" t="s">
        <v>21</v>
      </c>
      <c r="B5434" t="s">
        <v>2552</v>
      </c>
      <c r="C5434" t="s">
        <v>23</v>
      </c>
      <c r="D5434" t="s">
        <v>2553</v>
      </c>
      <c r="F5434" t="s">
        <v>26</v>
      </c>
      <c r="G5434" t="s">
        <v>27</v>
      </c>
      <c r="H5434">
        <v>1</v>
      </c>
      <c r="I5434">
        <v>1</v>
      </c>
      <c r="J5434" t="s">
        <v>27</v>
      </c>
      <c r="K5434" t="s">
        <v>2552</v>
      </c>
      <c r="L5434" t="s">
        <v>2554</v>
      </c>
      <c r="M5434" t="s">
        <v>23</v>
      </c>
      <c r="N5434" t="s">
        <v>27</v>
      </c>
      <c r="O5434" t="s">
        <v>27</v>
      </c>
      <c r="P5434" t="s">
        <v>27</v>
      </c>
      <c r="Q5434" s="1">
        <v>41702.761805555558</v>
      </c>
      <c r="R5434" s="1">
        <v>41702.761805555558</v>
      </c>
      <c r="S5434" t="s">
        <v>27</v>
      </c>
      <c r="T5434" t="s">
        <v>27</v>
      </c>
      <c r="U5434" t="s">
        <v>27</v>
      </c>
    </row>
    <row r="5435" spans="1:21" x14ac:dyDescent="0.25">
      <c r="A5435" t="s">
        <v>21</v>
      </c>
      <c r="B5435" t="s">
        <v>2562</v>
      </c>
      <c r="C5435" t="s">
        <v>23</v>
      </c>
      <c r="D5435" t="s">
        <v>2563</v>
      </c>
      <c r="F5435" t="s">
        <v>26</v>
      </c>
      <c r="G5435" t="s">
        <v>27</v>
      </c>
      <c r="H5435">
        <v>1</v>
      </c>
      <c r="I5435">
        <v>1</v>
      </c>
      <c r="J5435" t="s">
        <v>27</v>
      </c>
      <c r="K5435" t="s">
        <v>1096</v>
      </c>
      <c r="L5435" t="s">
        <v>1097</v>
      </c>
      <c r="M5435" t="s">
        <v>23</v>
      </c>
      <c r="N5435" t="s">
        <v>27</v>
      </c>
      <c r="O5435" t="s">
        <v>27</v>
      </c>
      <c r="P5435" t="s">
        <v>27</v>
      </c>
      <c r="Q5435" s="1">
        <v>42501.779166666667</v>
      </c>
      <c r="R5435" s="1">
        <v>42501.779166666667</v>
      </c>
      <c r="S5435" t="s">
        <v>27</v>
      </c>
      <c r="T5435" t="s">
        <v>27</v>
      </c>
      <c r="U5435" t="s">
        <v>27</v>
      </c>
    </row>
    <row r="5436" spans="1:21" x14ac:dyDescent="0.25">
      <c r="A5436" t="s">
        <v>21</v>
      </c>
      <c r="B5436" t="s">
        <v>1340</v>
      </c>
      <c r="C5436" t="s">
        <v>23</v>
      </c>
      <c r="D5436" t="s">
        <v>1341</v>
      </c>
      <c r="F5436" t="s">
        <v>78</v>
      </c>
      <c r="G5436" t="s">
        <v>27</v>
      </c>
      <c r="H5436">
        <v>1</v>
      </c>
      <c r="I5436">
        <v>1</v>
      </c>
      <c r="J5436" t="s">
        <v>27</v>
      </c>
      <c r="K5436" t="s">
        <v>147</v>
      </c>
      <c r="L5436" t="s">
        <v>342</v>
      </c>
      <c r="M5436" t="s">
        <v>23</v>
      </c>
      <c r="N5436" t="s">
        <v>27</v>
      </c>
      <c r="O5436" t="s">
        <v>27</v>
      </c>
      <c r="P5436" t="s">
        <v>27</v>
      </c>
      <c r="Q5436" s="1">
        <v>40220.527777777781</v>
      </c>
      <c r="R5436" s="1">
        <v>40220.527777777781</v>
      </c>
      <c r="S5436" t="s">
        <v>27</v>
      </c>
      <c r="T5436" t="s">
        <v>27</v>
      </c>
      <c r="U5436" t="s">
        <v>27</v>
      </c>
    </row>
    <row r="5437" spans="1:21" x14ac:dyDescent="0.25">
      <c r="A5437" t="s">
        <v>21</v>
      </c>
      <c r="B5437" t="s">
        <v>2575</v>
      </c>
      <c r="C5437" t="s">
        <v>23</v>
      </c>
      <c r="D5437" t="s">
        <v>134</v>
      </c>
      <c r="E5437" t="s">
        <v>135</v>
      </c>
      <c r="F5437" t="s">
        <v>26</v>
      </c>
      <c r="G5437" t="s">
        <v>27</v>
      </c>
      <c r="H5437">
        <v>1</v>
      </c>
      <c r="I5437">
        <v>1</v>
      </c>
      <c r="J5437" t="s">
        <v>27</v>
      </c>
      <c r="K5437" t="s">
        <v>2576</v>
      </c>
      <c r="L5437" t="s">
        <v>2305</v>
      </c>
      <c r="M5437" t="s">
        <v>23</v>
      </c>
      <c r="N5437" t="s">
        <v>27</v>
      </c>
      <c r="O5437" t="s">
        <v>27</v>
      </c>
      <c r="P5437" t="s">
        <v>27</v>
      </c>
      <c r="Q5437" s="1">
        <v>42059.558333333334</v>
      </c>
      <c r="R5437" s="1">
        <v>42059.558333333334</v>
      </c>
      <c r="S5437">
        <v>1.9</v>
      </c>
      <c r="T5437">
        <v>1.9</v>
      </c>
      <c r="U5437">
        <v>1.9</v>
      </c>
    </row>
    <row r="5438" spans="1:21" x14ac:dyDescent="0.25">
      <c r="A5438" t="s">
        <v>21</v>
      </c>
      <c r="B5438" t="s">
        <v>2048</v>
      </c>
      <c r="C5438" t="s">
        <v>23</v>
      </c>
      <c r="D5438" t="s">
        <v>2049</v>
      </c>
      <c r="E5438" t="s">
        <v>2131</v>
      </c>
      <c r="F5438" t="s">
        <v>26</v>
      </c>
      <c r="G5438" t="s">
        <v>27</v>
      </c>
      <c r="H5438">
        <v>1</v>
      </c>
      <c r="I5438">
        <v>1</v>
      </c>
      <c r="J5438" t="s">
        <v>2260</v>
      </c>
      <c r="K5438" t="s">
        <v>2214</v>
      </c>
      <c r="L5438" t="s">
        <v>2215</v>
      </c>
      <c r="M5438" t="s">
        <v>23</v>
      </c>
      <c r="N5438" t="s">
        <v>27</v>
      </c>
      <c r="O5438" t="s">
        <v>27</v>
      </c>
      <c r="P5438" t="s">
        <v>27</v>
      </c>
      <c r="Q5438" s="1">
        <v>41001.686111111114</v>
      </c>
      <c r="R5438" s="1">
        <v>41001.686111111114</v>
      </c>
      <c r="S5438">
        <v>11.2</v>
      </c>
      <c r="T5438">
        <v>11.2</v>
      </c>
      <c r="U5438">
        <v>11.2</v>
      </c>
    </row>
    <row r="5439" spans="1:21" x14ac:dyDescent="0.25">
      <c r="A5439" t="s">
        <v>21</v>
      </c>
      <c r="B5439" t="s">
        <v>2318</v>
      </c>
      <c r="C5439" t="s">
        <v>23</v>
      </c>
      <c r="D5439" t="s">
        <v>2318</v>
      </c>
      <c r="E5439" t="s">
        <v>1006</v>
      </c>
      <c r="F5439" t="s">
        <v>26</v>
      </c>
      <c r="G5439" t="s">
        <v>27</v>
      </c>
      <c r="H5439">
        <v>1</v>
      </c>
      <c r="I5439">
        <v>1</v>
      </c>
      <c r="J5439" t="s">
        <v>2587</v>
      </c>
      <c r="K5439" t="s">
        <v>2447</v>
      </c>
      <c r="L5439" t="s">
        <v>2320</v>
      </c>
      <c r="M5439" t="s">
        <v>23</v>
      </c>
      <c r="N5439" t="s">
        <v>27</v>
      </c>
      <c r="O5439" t="s">
        <v>27</v>
      </c>
      <c r="P5439" t="s">
        <v>27</v>
      </c>
      <c r="Q5439" s="1">
        <v>42109.504166666666</v>
      </c>
      <c r="R5439" s="1">
        <v>42109.504166666666</v>
      </c>
      <c r="S5439">
        <v>320</v>
      </c>
      <c r="T5439">
        <v>320</v>
      </c>
      <c r="U5439">
        <v>320</v>
      </c>
    </row>
    <row r="5440" spans="1:21" x14ac:dyDescent="0.25">
      <c r="A5440" t="s">
        <v>21</v>
      </c>
      <c r="B5440" t="s">
        <v>2591</v>
      </c>
      <c r="C5440" t="s">
        <v>23</v>
      </c>
      <c r="D5440" t="s">
        <v>2592</v>
      </c>
      <c r="F5440" t="s">
        <v>107</v>
      </c>
      <c r="G5440" t="s">
        <v>27</v>
      </c>
      <c r="H5440">
        <v>1</v>
      </c>
      <c r="I5440">
        <v>1</v>
      </c>
      <c r="J5440" t="s">
        <v>27</v>
      </c>
      <c r="K5440" t="s">
        <v>2593</v>
      </c>
      <c r="L5440" t="s">
        <v>2592</v>
      </c>
      <c r="M5440" t="s">
        <v>23</v>
      </c>
      <c r="N5440" t="s">
        <v>27</v>
      </c>
      <c r="O5440" t="s">
        <v>27</v>
      </c>
      <c r="P5440" t="s">
        <v>27</v>
      </c>
      <c r="Q5440" s="1">
        <v>40946.554861111108</v>
      </c>
      <c r="R5440" s="1">
        <v>40946.554861111108</v>
      </c>
      <c r="S5440" t="s">
        <v>27</v>
      </c>
      <c r="T5440" t="s">
        <v>27</v>
      </c>
      <c r="U5440" t="s">
        <v>27</v>
      </c>
    </row>
    <row r="5441" spans="1:21" x14ac:dyDescent="0.25">
      <c r="A5441" t="s">
        <v>21</v>
      </c>
      <c r="B5441" t="s">
        <v>2620</v>
      </c>
      <c r="C5441" t="s">
        <v>23</v>
      </c>
      <c r="D5441" t="s">
        <v>2621</v>
      </c>
      <c r="F5441" t="s">
        <v>26</v>
      </c>
      <c r="G5441" t="s">
        <v>27</v>
      </c>
      <c r="H5441">
        <v>1</v>
      </c>
      <c r="I5441">
        <v>1</v>
      </c>
      <c r="J5441" t="s">
        <v>27</v>
      </c>
      <c r="K5441" t="s">
        <v>2620</v>
      </c>
      <c r="L5441" t="s">
        <v>2622</v>
      </c>
      <c r="M5441" t="s">
        <v>23</v>
      </c>
      <c r="N5441" t="s">
        <v>27</v>
      </c>
      <c r="O5441" t="s">
        <v>27</v>
      </c>
      <c r="P5441" t="s">
        <v>27</v>
      </c>
      <c r="Q5441" s="1">
        <v>42542.765277777777</v>
      </c>
      <c r="R5441" s="1">
        <v>42542.765277777777</v>
      </c>
      <c r="S5441" t="s">
        <v>27</v>
      </c>
      <c r="T5441" t="s">
        <v>27</v>
      </c>
      <c r="U5441" t="s">
        <v>27</v>
      </c>
    </row>
    <row r="5442" spans="1:21" x14ac:dyDescent="0.25">
      <c r="A5442" t="s">
        <v>21</v>
      </c>
      <c r="B5442" t="s">
        <v>2318</v>
      </c>
      <c r="C5442" t="s">
        <v>23</v>
      </c>
      <c r="D5442" t="s">
        <v>2318</v>
      </c>
      <c r="E5442" t="s">
        <v>1006</v>
      </c>
      <c r="F5442" t="s">
        <v>26</v>
      </c>
      <c r="G5442" t="s">
        <v>27</v>
      </c>
      <c r="H5442">
        <v>1</v>
      </c>
      <c r="I5442">
        <v>1</v>
      </c>
      <c r="J5442" t="s">
        <v>2626</v>
      </c>
      <c r="K5442" t="s">
        <v>2447</v>
      </c>
      <c r="L5442" t="s">
        <v>2320</v>
      </c>
      <c r="M5442" t="s">
        <v>23</v>
      </c>
      <c r="N5442" t="s">
        <v>27</v>
      </c>
      <c r="O5442" t="s">
        <v>27</v>
      </c>
      <c r="P5442" t="s">
        <v>27</v>
      </c>
      <c r="Q5442" s="1">
        <v>42109.504166666666</v>
      </c>
      <c r="R5442" s="1">
        <v>42109.504166666666</v>
      </c>
      <c r="S5442">
        <v>135</v>
      </c>
      <c r="T5442">
        <v>135</v>
      </c>
      <c r="U5442">
        <v>135</v>
      </c>
    </row>
    <row r="5443" spans="1:21" x14ac:dyDescent="0.25">
      <c r="A5443" t="s">
        <v>21</v>
      </c>
      <c r="B5443" t="s">
        <v>2651</v>
      </c>
      <c r="C5443" t="s">
        <v>23</v>
      </c>
      <c r="D5443" t="s">
        <v>2652</v>
      </c>
      <c r="E5443" t="s">
        <v>123</v>
      </c>
      <c r="F5443" t="s">
        <v>26</v>
      </c>
      <c r="G5443" t="s">
        <v>27</v>
      </c>
      <c r="H5443">
        <v>1</v>
      </c>
      <c r="I5443">
        <v>1</v>
      </c>
      <c r="J5443" t="s">
        <v>2653</v>
      </c>
      <c r="K5443" t="s">
        <v>2654</v>
      </c>
      <c r="L5443" t="s">
        <v>2655</v>
      </c>
      <c r="M5443" t="s">
        <v>23</v>
      </c>
      <c r="N5443" t="s">
        <v>27</v>
      </c>
      <c r="O5443" t="s">
        <v>27</v>
      </c>
      <c r="P5443" t="s">
        <v>27</v>
      </c>
      <c r="Q5443" s="1">
        <v>40808.915972222225</v>
      </c>
      <c r="R5443" s="1">
        <v>40808.915972222225</v>
      </c>
      <c r="S5443">
        <v>1.1000000000000001</v>
      </c>
      <c r="T5443">
        <v>1.1000000000000001</v>
      </c>
      <c r="U5443">
        <v>1.1000000000000001</v>
      </c>
    </row>
    <row r="5444" spans="1:21" x14ac:dyDescent="0.25">
      <c r="A5444" t="s">
        <v>21</v>
      </c>
      <c r="B5444" t="s">
        <v>2664</v>
      </c>
      <c r="C5444" t="s">
        <v>23</v>
      </c>
      <c r="D5444" t="s">
        <v>2665</v>
      </c>
      <c r="F5444" t="s">
        <v>26</v>
      </c>
      <c r="G5444" t="s">
        <v>27</v>
      </c>
      <c r="H5444">
        <v>1</v>
      </c>
      <c r="I5444">
        <v>1</v>
      </c>
      <c r="J5444" t="s">
        <v>27</v>
      </c>
      <c r="K5444" t="s">
        <v>2664</v>
      </c>
      <c r="L5444" t="s">
        <v>2666</v>
      </c>
      <c r="M5444" t="s">
        <v>23</v>
      </c>
      <c r="N5444" t="s">
        <v>27</v>
      </c>
      <c r="O5444" t="s">
        <v>27</v>
      </c>
      <c r="P5444" t="s">
        <v>27</v>
      </c>
      <c r="Q5444" s="1">
        <v>42195.6</v>
      </c>
      <c r="R5444" s="1">
        <v>42195.6</v>
      </c>
      <c r="S5444" t="s">
        <v>27</v>
      </c>
      <c r="T5444" t="s">
        <v>27</v>
      </c>
      <c r="U5444" t="s">
        <v>27</v>
      </c>
    </row>
    <row r="5445" spans="1:21" x14ac:dyDescent="0.25">
      <c r="A5445" t="s">
        <v>21</v>
      </c>
      <c r="B5445" t="s">
        <v>2672</v>
      </c>
      <c r="C5445" t="s">
        <v>23</v>
      </c>
      <c r="D5445" t="s">
        <v>2673</v>
      </c>
      <c r="F5445" t="s">
        <v>107</v>
      </c>
      <c r="G5445" t="s">
        <v>27</v>
      </c>
      <c r="H5445">
        <v>1</v>
      </c>
      <c r="I5445">
        <v>1</v>
      </c>
      <c r="J5445" t="s">
        <v>27</v>
      </c>
      <c r="K5445" t="s">
        <v>2672</v>
      </c>
      <c r="L5445" t="s">
        <v>2673</v>
      </c>
      <c r="M5445" t="s">
        <v>23</v>
      </c>
      <c r="N5445" t="s">
        <v>27</v>
      </c>
      <c r="O5445" t="s">
        <v>27</v>
      </c>
      <c r="P5445" t="s">
        <v>27</v>
      </c>
      <c r="Q5445" s="1">
        <v>39965.708333333336</v>
      </c>
      <c r="R5445" s="1">
        <v>39965.708333333336</v>
      </c>
      <c r="S5445" t="s">
        <v>27</v>
      </c>
      <c r="T5445" t="s">
        <v>27</v>
      </c>
      <c r="U5445" t="s">
        <v>27</v>
      </c>
    </row>
    <row r="5446" spans="1:21" x14ac:dyDescent="0.25">
      <c r="A5446" t="s">
        <v>21</v>
      </c>
      <c r="B5446" t="s">
        <v>2313</v>
      </c>
      <c r="C5446" t="s">
        <v>23</v>
      </c>
      <c r="D5446" t="s">
        <v>2313</v>
      </c>
      <c r="E5446" t="s">
        <v>46</v>
      </c>
      <c r="F5446" t="s">
        <v>26</v>
      </c>
      <c r="G5446" t="s">
        <v>27</v>
      </c>
      <c r="H5446">
        <v>1</v>
      </c>
      <c r="I5446">
        <v>1</v>
      </c>
      <c r="J5446" t="s">
        <v>2676</v>
      </c>
      <c r="K5446" t="s">
        <v>2313</v>
      </c>
      <c r="L5446" t="s">
        <v>2313</v>
      </c>
      <c r="M5446" t="s">
        <v>23</v>
      </c>
      <c r="N5446" t="s">
        <v>27</v>
      </c>
      <c r="O5446" t="s">
        <v>27</v>
      </c>
      <c r="P5446" t="s">
        <v>27</v>
      </c>
      <c r="Q5446" s="1">
        <v>38322.677777777775</v>
      </c>
      <c r="R5446" s="1">
        <v>38322.677777777775</v>
      </c>
      <c r="S5446">
        <v>0.04</v>
      </c>
      <c r="T5446">
        <v>0.04</v>
      </c>
      <c r="U5446">
        <v>0.04</v>
      </c>
    </row>
    <row r="5447" spans="1:21" x14ac:dyDescent="0.25">
      <c r="A5447" t="s">
        <v>21</v>
      </c>
      <c r="B5447" t="s">
        <v>2394</v>
      </c>
      <c r="C5447" t="s">
        <v>23</v>
      </c>
      <c r="D5447" t="s">
        <v>2395</v>
      </c>
      <c r="E5447" t="s">
        <v>226</v>
      </c>
      <c r="F5447" t="s">
        <v>26</v>
      </c>
      <c r="G5447" t="s">
        <v>27</v>
      </c>
      <c r="H5447">
        <v>1</v>
      </c>
      <c r="I5447">
        <v>1</v>
      </c>
      <c r="J5447" t="s">
        <v>27</v>
      </c>
      <c r="K5447" t="s">
        <v>831</v>
      </c>
      <c r="L5447" t="s">
        <v>832</v>
      </c>
      <c r="M5447" t="s">
        <v>23</v>
      </c>
      <c r="N5447" t="s">
        <v>27</v>
      </c>
      <c r="O5447" t="s">
        <v>27</v>
      </c>
      <c r="P5447" t="s">
        <v>27</v>
      </c>
      <c r="Q5447" s="1">
        <v>41795.394444444442</v>
      </c>
      <c r="R5447" s="1">
        <v>41795.394444444442</v>
      </c>
      <c r="S5447" t="s">
        <v>27</v>
      </c>
      <c r="T5447" t="s">
        <v>27</v>
      </c>
      <c r="U5447" t="s">
        <v>27</v>
      </c>
    </row>
    <row r="5448" spans="1:21" x14ac:dyDescent="0.25">
      <c r="A5448" t="s">
        <v>21</v>
      </c>
      <c r="B5448" t="s">
        <v>2691</v>
      </c>
      <c r="C5448" t="s">
        <v>23</v>
      </c>
      <c r="D5448" t="s">
        <v>2692</v>
      </c>
      <c r="F5448" t="s">
        <v>26</v>
      </c>
      <c r="G5448" t="s">
        <v>27</v>
      </c>
      <c r="H5448">
        <v>1</v>
      </c>
      <c r="I5448">
        <v>1</v>
      </c>
      <c r="J5448" t="s">
        <v>27</v>
      </c>
      <c r="K5448" t="s">
        <v>2552</v>
      </c>
      <c r="L5448" t="s">
        <v>2554</v>
      </c>
      <c r="M5448" t="s">
        <v>23</v>
      </c>
      <c r="N5448" t="s">
        <v>27</v>
      </c>
      <c r="O5448" t="s">
        <v>27</v>
      </c>
      <c r="P5448" t="s">
        <v>27</v>
      </c>
      <c r="Q5448" s="1">
        <v>41702.761805555558</v>
      </c>
      <c r="R5448" s="1">
        <v>41702.761805555558</v>
      </c>
      <c r="S5448" t="s">
        <v>27</v>
      </c>
      <c r="T5448" t="s">
        <v>27</v>
      </c>
      <c r="U5448" t="s">
        <v>27</v>
      </c>
    </row>
    <row r="5449" spans="1:21" x14ac:dyDescent="0.25">
      <c r="A5449" t="s">
        <v>21</v>
      </c>
      <c r="B5449" t="s">
        <v>2597</v>
      </c>
      <c r="C5449" t="s">
        <v>23</v>
      </c>
      <c r="D5449" t="s">
        <v>2597</v>
      </c>
      <c r="E5449" t="s">
        <v>2131</v>
      </c>
      <c r="F5449" t="s">
        <v>26</v>
      </c>
      <c r="G5449" t="s">
        <v>27</v>
      </c>
      <c r="H5449">
        <v>1</v>
      </c>
      <c r="I5449">
        <v>1</v>
      </c>
      <c r="J5449" t="s">
        <v>2698</v>
      </c>
      <c r="K5449" t="s">
        <v>2214</v>
      </c>
      <c r="L5449" t="s">
        <v>2215</v>
      </c>
      <c r="M5449" t="s">
        <v>23</v>
      </c>
      <c r="N5449" t="s">
        <v>27</v>
      </c>
      <c r="O5449" t="s">
        <v>27</v>
      </c>
      <c r="P5449" t="s">
        <v>27</v>
      </c>
      <c r="Q5449" s="1">
        <v>41001.686111111114</v>
      </c>
      <c r="R5449" s="1">
        <v>41001.686111111114</v>
      </c>
      <c r="S5449">
        <v>33.1</v>
      </c>
      <c r="T5449">
        <v>33.1</v>
      </c>
      <c r="U5449">
        <v>33.1</v>
      </c>
    </row>
    <row r="5450" spans="1:21" x14ac:dyDescent="0.25">
      <c r="A5450" t="s">
        <v>21</v>
      </c>
      <c r="B5450" t="s">
        <v>2704</v>
      </c>
      <c r="C5450" t="s">
        <v>23</v>
      </c>
      <c r="D5450" t="s">
        <v>2705</v>
      </c>
      <c r="F5450" t="s">
        <v>26</v>
      </c>
      <c r="G5450" t="s">
        <v>27</v>
      </c>
      <c r="H5450">
        <v>1</v>
      </c>
      <c r="I5450">
        <v>1</v>
      </c>
      <c r="J5450" t="s">
        <v>27</v>
      </c>
      <c r="K5450" t="s">
        <v>2704</v>
      </c>
      <c r="L5450" t="s">
        <v>2706</v>
      </c>
      <c r="M5450" t="s">
        <v>23</v>
      </c>
      <c r="N5450" t="s">
        <v>27</v>
      </c>
      <c r="O5450" t="s">
        <v>27</v>
      </c>
      <c r="P5450" t="s">
        <v>27</v>
      </c>
      <c r="Q5450" s="1">
        <v>41274.665972222225</v>
      </c>
      <c r="R5450" s="1">
        <v>41274.665972222225</v>
      </c>
      <c r="S5450" t="s">
        <v>27</v>
      </c>
      <c r="T5450" t="s">
        <v>27</v>
      </c>
      <c r="U5450" t="s">
        <v>27</v>
      </c>
    </row>
    <row r="5451" spans="1:21" x14ac:dyDescent="0.25">
      <c r="A5451" t="s">
        <v>21</v>
      </c>
      <c r="B5451" t="s">
        <v>2485</v>
      </c>
      <c r="C5451" t="s">
        <v>23</v>
      </c>
      <c r="D5451" t="s">
        <v>2486</v>
      </c>
      <c r="F5451" t="s">
        <v>107</v>
      </c>
      <c r="G5451" t="s">
        <v>27</v>
      </c>
      <c r="H5451">
        <v>1</v>
      </c>
      <c r="I5451">
        <v>1</v>
      </c>
      <c r="J5451" t="s">
        <v>27</v>
      </c>
      <c r="K5451" t="s">
        <v>2485</v>
      </c>
      <c r="L5451" t="s">
        <v>2486</v>
      </c>
      <c r="M5451" t="s">
        <v>23</v>
      </c>
      <c r="N5451" t="s">
        <v>27</v>
      </c>
      <c r="O5451" t="s">
        <v>27</v>
      </c>
      <c r="P5451" t="s">
        <v>27</v>
      </c>
      <c r="Q5451" s="1">
        <v>41136.677083333336</v>
      </c>
      <c r="R5451" s="1">
        <v>41136.677083333336</v>
      </c>
      <c r="S5451" t="s">
        <v>27</v>
      </c>
      <c r="T5451" t="s">
        <v>27</v>
      </c>
      <c r="U5451" t="s">
        <v>27</v>
      </c>
    </row>
    <row r="5452" spans="1:21" x14ac:dyDescent="0.25">
      <c r="A5452" t="s">
        <v>21</v>
      </c>
      <c r="B5452" t="s">
        <v>2048</v>
      </c>
      <c r="C5452" t="s">
        <v>23</v>
      </c>
      <c r="D5452" t="s">
        <v>2049</v>
      </c>
      <c r="E5452" t="s">
        <v>2131</v>
      </c>
      <c r="F5452" t="s">
        <v>26</v>
      </c>
      <c r="G5452" t="s">
        <v>27</v>
      </c>
      <c r="H5452">
        <v>1</v>
      </c>
      <c r="I5452">
        <v>1</v>
      </c>
      <c r="J5452" t="s">
        <v>2260</v>
      </c>
      <c r="K5452" t="s">
        <v>2049</v>
      </c>
      <c r="L5452" t="s">
        <v>2089</v>
      </c>
      <c r="M5452" t="s">
        <v>23</v>
      </c>
      <c r="N5452" t="s">
        <v>27</v>
      </c>
      <c r="O5452" t="s">
        <v>27</v>
      </c>
      <c r="P5452" t="s">
        <v>27</v>
      </c>
      <c r="Q5452" s="1">
        <v>39456.586111111108</v>
      </c>
      <c r="R5452" s="1">
        <v>39456.586111111108</v>
      </c>
      <c r="S5452">
        <v>10.4</v>
      </c>
      <c r="T5452">
        <v>10.4</v>
      </c>
      <c r="U5452">
        <v>10.4</v>
      </c>
    </row>
    <row r="5453" spans="1:21" x14ac:dyDescent="0.25">
      <c r="A5453" t="s">
        <v>21</v>
      </c>
      <c r="B5453" t="s">
        <v>2722</v>
      </c>
      <c r="C5453" t="s">
        <v>23</v>
      </c>
      <c r="D5453" t="s">
        <v>2723</v>
      </c>
      <c r="F5453" t="s">
        <v>26</v>
      </c>
      <c r="G5453" t="s">
        <v>27</v>
      </c>
      <c r="H5453">
        <v>1</v>
      </c>
      <c r="I5453">
        <v>1</v>
      </c>
      <c r="J5453" t="s">
        <v>27</v>
      </c>
      <c r="K5453" t="s">
        <v>2724</v>
      </c>
      <c r="L5453" t="s">
        <v>2725</v>
      </c>
      <c r="M5453" t="s">
        <v>23</v>
      </c>
      <c r="N5453" t="s">
        <v>27</v>
      </c>
      <c r="O5453" t="s">
        <v>27</v>
      </c>
      <c r="P5453" t="s">
        <v>27</v>
      </c>
      <c r="Q5453" s="1">
        <v>42857.772916666669</v>
      </c>
      <c r="R5453" s="1">
        <v>42857.772916666669</v>
      </c>
      <c r="S5453" t="s">
        <v>27</v>
      </c>
      <c r="T5453" t="s">
        <v>27</v>
      </c>
      <c r="U5453" t="s">
        <v>27</v>
      </c>
    </row>
    <row r="5454" spans="1:21" x14ac:dyDescent="0.25">
      <c r="A5454" t="s">
        <v>21</v>
      </c>
      <c r="B5454" t="s">
        <v>2318</v>
      </c>
      <c r="C5454" t="s">
        <v>23</v>
      </c>
      <c r="D5454" t="s">
        <v>2318</v>
      </c>
      <c r="E5454" t="s">
        <v>69</v>
      </c>
      <c r="F5454" t="s">
        <v>26</v>
      </c>
      <c r="G5454" t="s">
        <v>27</v>
      </c>
      <c r="H5454">
        <v>1</v>
      </c>
      <c r="I5454">
        <v>1</v>
      </c>
      <c r="J5454" t="s">
        <v>2731</v>
      </c>
      <c r="K5454" t="s">
        <v>2318</v>
      </c>
      <c r="L5454" t="s">
        <v>2320</v>
      </c>
      <c r="M5454" t="s">
        <v>23</v>
      </c>
      <c r="N5454" t="s">
        <v>27</v>
      </c>
      <c r="O5454" t="s">
        <v>27</v>
      </c>
      <c r="P5454" t="s">
        <v>27</v>
      </c>
      <c r="Q5454" s="1">
        <v>42765.533333333333</v>
      </c>
      <c r="R5454" s="1">
        <v>42765.533333333333</v>
      </c>
      <c r="S5454">
        <v>19.3</v>
      </c>
      <c r="T5454">
        <v>19.3</v>
      </c>
      <c r="U5454">
        <v>19.3</v>
      </c>
    </row>
    <row r="5455" spans="1:21" x14ac:dyDescent="0.25">
      <c r="A5455" t="s">
        <v>21</v>
      </c>
      <c r="B5455" t="s">
        <v>2777</v>
      </c>
      <c r="C5455" t="s">
        <v>23</v>
      </c>
      <c r="D5455" t="s">
        <v>2778</v>
      </c>
      <c r="F5455" t="s">
        <v>26</v>
      </c>
      <c r="G5455" t="s">
        <v>27</v>
      </c>
      <c r="H5455">
        <v>1</v>
      </c>
      <c r="I5455">
        <v>1</v>
      </c>
      <c r="J5455" t="s">
        <v>27</v>
      </c>
      <c r="K5455" t="s">
        <v>2777</v>
      </c>
      <c r="L5455" t="s">
        <v>2778</v>
      </c>
      <c r="M5455" t="s">
        <v>23</v>
      </c>
      <c r="N5455" t="s">
        <v>27</v>
      </c>
      <c r="O5455" t="s">
        <v>27</v>
      </c>
      <c r="P5455" t="s">
        <v>27</v>
      </c>
      <c r="Q5455" s="1">
        <v>42768.699305555558</v>
      </c>
      <c r="R5455" s="1">
        <v>42768.699305555558</v>
      </c>
      <c r="S5455" t="s">
        <v>27</v>
      </c>
      <c r="T5455" t="s">
        <v>27</v>
      </c>
      <c r="U5455" t="s">
        <v>27</v>
      </c>
    </row>
    <row r="5456" spans="1:21" x14ac:dyDescent="0.25">
      <c r="A5456" t="s">
        <v>21</v>
      </c>
      <c r="B5456" t="s">
        <v>1208</v>
      </c>
      <c r="C5456" t="s">
        <v>23</v>
      </c>
      <c r="D5456" t="s">
        <v>344</v>
      </c>
      <c r="F5456" t="s">
        <v>144</v>
      </c>
      <c r="G5456" t="s">
        <v>27</v>
      </c>
      <c r="H5456">
        <v>1</v>
      </c>
      <c r="I5456">
        <v>1</v>
      </c>
      <c r="J5456" t="s">
        <v>27</v>
      </c>
      <c r="K5456" t="s">
        <v>2779</v>
      </c>
      <c r="L5456" t="s">
        <v>2780</v>
      </c>
      <c r="M5456" t="s">
        <v>23</v>
      </c>
      <c r="N5456" t="s">
        <v>27</v>
      </c>
      <c r="O5456" t="s">
        <v>27</v>
      </c>
      <c r="P5456" t="s">
        <v>27</v>
      </c>
      <c r="Q5456" s="1">
        <v>42960.982638888891</v>
      </c>
      <c r="R5456" s="1">
        <v>42960.982638888891</v>
      </c>
      <c r="S5456" t="s">
        <v>27</v>
      </c>
      <c r="T5456" t="s">
        <v>27</v>
      </c>
      <c r="U5456" t="s">
        <v>27</v>
      </c>
    </row>
    <row r="5457" spans="1:21" x14ac:dyDescent="0.25">
      <c r="A5457" t="s">
        <v>21</v>
      </c>
      <c r="B5457" t="s">
        <v>2321</v>
      </c>
      <c r="C5457" t="s">
        <v>23</v>
      </c>
      <c r="D5457" t="s">
        <v>2322</v>
      </c>
      <c r="E5457" t="s">
        <v>838</v>
      </c>
      <c r="F5457" t="s">
        <v>26</v>
      </c>
      <c r="G5457" t="s">
        <v>27</v>
      </c>
      <c r="H5457">
        <v>1</v>
      </c>
      <c r="I5457">
        <v>1</v>
      </c>
      <c r="J5457" t="s">
        <v>2792</v>
      </c>
      <c r="K5457" t="s">
        <v>2318</v>
      </c>
      <c r="L5457" t="s">
        <v>2320</v>
      </c>
      <c r="M5457" t="s">
        <v>23</v>
      </c>
      <c r="N5457" t="s">
        <v>27</v>
      </c>
      <c r="O5457" t="s">
        <v>27</v>
      </c>
      <c r="P5457" t="s">
        <v>27</v>
      </c>
      <c r="Q5457" s="1">
        <v>42814.470138888886</v>
      </c>
      <c r="R5457" s="1">
        <v>42814.470138888886</v>
      </c>
      <c r="S5457">
        <v>4</v>
      </c>
      <c r="T5457">
        <v>4</v>
      </c>
      <c r="U5457">
        <v>4</v>
      </c>
    </row>
    <row r="5458" spans="1:21" x14ac:dyDescent="0.25">
      <c r="A5458" t="s">
        <v>21</v>
      </c>
      <c r="B5458" t="s">
        <v>2794</v>
      </c>
      <c r="C5458" t="s">
        <v>23</v>
      </c>
      <c r="D5458" t="s">
        <v>2795</v>
      </c>
      <c r="F5458" t="s">
        <v>78</v>
      </c>
      <c r="G5458" t="s">
        <v>27</v>
      </c>
      <c r="H5458">
        <v>1</v>
      </c>
      <c r="I5458">
        <v>1</v>
      </c>
      <c r="J5458" t="s">
        <v>27</v>
      </c>
      <c r="K5458" t="s">
        <v>340</v>
      </c>
      <c r="L5458" t="s">
        <v>341</v>
      </c>
      <c r="M5458" t="s">
        <v>23</v>
      </c>
      <c r="N5458" t="s">
        <v>27</v>
      </c>
      <c r="O5458" t="s">
        <v>27</v>
      </c>
      <c r="P5458" t="s">
        <v>27</v>
      </c>
      <c r="Q5458" s="1">
        <v>42995.392361111109</v>
      </c>
      <c r="R5458" s="1">
        <v>42995.392361111109</v>
      </c>
      <c r="S5458" t="s">
        <v>27</v>
      </c>
      <c r="T5458" t="s">
        <v>27</v>
      </c>
      <c r="U5458" t="s">
        <v>27</v>
      </c>
    </row>
    <row r="5459" spans="1:21" x14ac:dyDescent="0.25">
      <c r="A5459" t="s">
        <v>21</v>
      </c>
      <c r="B5459" t="s">
        <v>2796</v>
      </c>
      <c r="C5459" t="s">
        <v>23</v>
      </c>
      <c r="D5459" t="s">
        <v>2797</v>
      </c>
      <c r="E5459" t="s">
        <v>73</v>
      </c>
      <c r="F5459" t="s">
        <v>26</v>
      </c>
      <c r="G5459" t="s">
        <v>27</v>
      </c>
      <c r="H5459">
        <v>1</v>
      </c>
      <c r="I5459">
        <v>1</v>
      </c>
      <c r="J5459" t="s">
        <v>27</v>
      </c>
      <c r="K5459" t="s">
        <v>2796</v>
      </c>
      <c r="L5459" t="s">
        <v>2797</v>
      </c>
      <c r="M5459" t="s">
        <v>23</v>
      </c>
      <c r="N5459" t="s">
        <v>27</v>
      </c>
      <c r="O5459" t="s">
        <v>27</v>
      </c>
      <c r="P5459" t="s">
        <v>27</v>
      </c>
      <c r="Q5459" s="1">
        <v>42907.470138888886</v>
      </c>
      <c r="R5459" s="1">
        <v>42907.470138888886</v>
      </c>
      <c r="S5459" t="s">
        <v>27</v>
      </c>
      <c r="T5459" t="s">
        <v>27</v>
      </c>
      <c r="U5459" t="s">
        <v>27</v>
      </c>
    </row>
    <row r="5460" spans="1:21" x14ac:dyDescent="0.25">
      <c r="A5460" t="s">
        <v>21</v>
      </c>
      <c r="B5460" t="s">
        <v>2813</v>
      </c>
      <c r="C5460" t="s">
        <v>23</v>
      </c>
      <c r="D5460" t="s">
        <v>2814</v>
      </c>
      <c r="F5460" t="s">
        <v>26</v>
      </c>
      <c r="G5460" t="s">
        <v>27</v>
      </c>
      <c r="H5460">
        <v>1</v>
      </c>
      <c r="I5460">
        <v>1</v>
      </c>
      <c r="J5460" t="s">
        <v>27</v>
      </c>
      <c r="K5460" t="s">
        <v>1437</v>
      </c>
      <c r="L5460" t="s">
        <v>2185</v>
      </c>
      <c r="M5460" t="s">
        <v>23</v>
      </c>
      <c r="N5460" t="s">
        <v>27</v>
      </c>
      <c r="O5460" t="s">
        <v>27</v>
      </c>
      <c r="P5460" t="s">
        <v>27</v>
      </c>
      <c r="Q5460" s="1">
        <v>42796.756249999999</v>
      </c>
      <c r="R5460" s="1">
        <v>42796.756249999999</v>
      </c>
      <c r="S5460" t="s">
        <v>27</v>
      </c>
      <c r="T5460" t="s">
        <v>27</v>
      </c>
      <c r="U5460" t="s">
        <v>27</v>
      </c>
    </row>
    <row r="5461" spans="1:21" x14ac:dyDescent="0.25">
      <c r="A5461" t="s">
        <v>21</v>
      </c>
      <c r="B5461" t="s">
        <v>2567</v>
      </c>
      <c r="C5461" t="s">
        <v>23</v>
      </c>
      <c r="D5461" t="s">
        <v>2820</v>
      </c>
      <c r="F5461" t="s">
        <v>26</v>
      </c>
      <c r="G5461" t="s">
        <v>27</v>
      </c>
      <c r="H5461">
        <v>1</v>
      </c>
      <c r="I5461">
        <v>1</v>
      </c>
      <c r="J5461" t="s">
        <v>27</v>
      </c>
      <c r="K5461" t="s">
        <v>2567</v>
      </c>
      <c r="L5461" t="s">
        <v>2820</v>
      </c>
      <c r="M5461" t="s">
        <v>23</v>
      </c>
      <c r="N5461" t="s">
        <v>27</v>
      </c>
      <c r="O5461" t="s">
        <v>27</v>
      </c>
      <c r="P5461" t="s">
        <v>27</v>
      </c>
      <c r="Q5461" s="1">
        <v>42313.57916666667</v>
      </c>
      <c r="R5461" s="1">
        <v>42313.57916666667</v>
      </c>
      <c r="S5461" t="s">
        <v>27</v>
      </c>
      <c r="T5461" t="s">
        <v>27</v>
      </c>
      <c r="U5461" t="s">
        <v>27</v>
      </c>
    </row>
    <row r="5462" spans="1:21" x14ac:dyDescent="0.25">
      <c r="A5462" t="s">
        <v>21</v>
      </c>
      <c r="B5462" t="s">
        <v>2829</v>
      </c>
      <c r="C5462" t="s">
        <v>23</v>
      </c>
      <c r="D5462" t="s">
        <v>2582</v>
      </c>
      <c r="F5462" t="s">
        <v>26</v>
      </c>
      <c r="G5462" t="s">
        <v>27</v>
      </c>
      <c r="H5462">
        <v>1</v>
      </c>
      <c r="I5462">
        <v>1</v>
      </c>
      <c r="J5462" t="s">
        <v>27</v>
      </c>
      <c r="K5462" t="s">
        <v>2829</v>
      </c>
      <c r="L5462" t="s">
        <v>1812</v>
      </c>
      <c r="M5462" t="s">
        <v>23</v>
      </c>
      <c r="N5462" t="s">
        <v>27</v>
      </c>
      <c r="O5462" t="s">
        <v>27</v>
      </c>
      <c r="P5462" t="s">
        <v>27</v>
      </c>
      <c r="Q5462" s="1">
        <v>42761.761111111111</v>
      </c>
      <c r="R5462" s="1">
        <v>42761.761111111111</v>
      </c>
      <c r="S5462" t="s">
        <v>27</v>
      </c>
      <c r="T5462" t="s">
        <v>27</v>
      </c>
      <c r="U5462" t="s">
        <v>27</v>
      </c>
    </row>
    <row r="5463" spans="1:21" x14ac:dyDescent="0.25">
      <c r="A5463" t="s">
        <v>21</v>
      </c>
      <c r="B5463" t="s">
        <v>2852</v>
      </c>
      <c r="C5463" t="s">
        <v>23</v>
      </c>
      <c r="D5463" t="s">
        <v>2853</v>
      </c>
      <c r="F5463" t="s">
        <v>107</v>
      </c>
      <c r="G5463" t="s">
        <v>27</v>
      </c>
      <c r="H5463">
        <v>1</v>
      </c>
      <c r="I5463">
        <v>1</v>
      </c>
      <c r="J5463" t="s">
        <v>27</v>
      </c>
      <c r="K5463" t="s">
        <v>2854</v>
      </c>
      <c r="L5463" t="s">
        <v>2855</v>
      </c>
      <c r="M5463" t="s">
        <v>23</v>
      </c>
      <c r="N5463" t="s">
        <v>27</v>
      </c>
      <c r="O5463" t="s">
        <v>27</v>
      </c>
      <c r="P5463" t="s">
        <v>27</v>
      </c>
      <c r="Q5463" s="1">
        <v>41116.731249999997</v>
      </c>
      <c r="R5463" s="1">
        <v>41116.731249999997</v>
      </c>
      <c r="S5463" t="s">
        <v>27</v>
      </c>
      <c r="T5463" t="s">
        <v>27</v>
      </c>
      <c r="U5463" t="s">
        <v>27</v>
      </c>
    </row>
    <row r="5464" spans="1:21" x14ac:dyDescent="0.25">
      <c r="A5464" t="s">
        <v>21</v>
      </c>
      <c r="B5464" t="s">
        <v>450</v>
      </c>
      <c r="C5464" t="s">
        <v>23</v>
      </c>
      <c r="D5464" t="s">
        <v>2154</v>
      </c>
      <c r="F5464" t="s">
        <v>107</v>
      </c>
      <c r="G5464" t="s">
        <v>27</v>
      </c>
      <c r="H5464">
        <v>1</v>
      </c>
      <c r="I5464">
        <v>1</v>
      </c>
      <c r="J5464" t="s">
        <v>27</v>
      </c>
      <c r="K5464" t="s">
        <v>2042</v>
      </c>
      <c r="L5464" t="s">
        <v>2044</v>
      </c>
      <c r="M5464" t="s">
        <v>23</v>
      </c>
      <c r="N5464" t="s">
        <v>27</v>
      </c>
      <c r="O5464" t="s">
        <v>27</v>
      </c>
      <c r="P5464" t="s">
        <v>27</v>
      </c>
      <c r="Q5464" s="1">
        <v>41201.768750000003</v>
      </c>
      <c r="R5464" s="1">
        <v>41201.768750000003</v>
      </c>
      <c r="S5464" t="s">
        <v>27</v>
      </c>
      <c r="T5464" t="s">
        <v>27</v>
      </c>
      <c r="U5464" t="s">
        <v>27</v>
      </c>
    </row>
    <row r="5465" spans="1:21" x14ac:dyDescent="0.25">
      <c r="A5465" t="s">
        <v>21</v>
      </c>
      <c r="B5465" t="s">
        <v>2318</v>
      </c>
      <c r="C5465" t="s">
        <v>23</v>
      </c>
      <c r="D5465" t="s">
        <v>2318</v>
      </c>
      <c r="E5465" t="s">
        <v>1006</v>
      </c>
      <c r="F5465" t="s">
        <v>26</v>
      </c>
      <c r="G5465" t="s">
        <v>27</v>
      </c>
      <c r="H5465">
        <v>1</v>
      </c>
      <c r="I5465">
        <v>1</v>
      </c>
      <c r="J5465" t="s">
        <v>2902</v>
      </c>
      <c r="K5465" t="s">
        <v>2447</v>
      </c>
      <c r="L5465" t="s">
        <v>2320</v>
      </c>
      <c r="M5465" t="s">
        <v>23</v>
      </c>
      <c r="N5465" t="s">
        <v>27</v>
      </c>
      <c r="O5465" t="s">
        <v>27</v>
      </c>
      <c r="P5465" t="s">
        <v>27</v>
      </c>
      <c r="Q5465" s="1">
        <v>42107.697222222225</v>
      </c>
      <c r="R5465" s="1">
        <v>42107.697222222225</v>
      </c>
      <c r="S5465">
        <v>107</v>
      </c>
      <c r="T5465">
        <v>107</v>
      </c>
      <c r="U5465">
        <v>107</v>
      </c>
    </row>
    <row r="5466" spans="1:21" x14ac:dyDescent="0.25">
      <c r="A5466" t="s">
        <v>21</v>
      </c>
      <c r="B5466" t="s">
        <v>2907</v>
      </c>
      <c r="C5466" t="s">
        <v>23</v>
      </c>
      <c r="D5466" t="s">
        <v>2908</v>
      </c>
      <c r="E5466" t="s">
        <v>2909</v>
      </c>
      <c r="F5466" t="s">
        <v>863</v>
      </c>
      <c r="G5466" t="s">
        <v>27</v>
      </c>
      <c r="H5466">
        <v>1</v>
      </c>
      <c r="I5466">
        <v>1</v>
      </c>
      <c r="J5466" t="s">
        <v>27</v>
      </c>
      <c r="K5466" t="s">
        <v>864</v>
      </c>
      <c r="L5466" t="s">
        <v>865</v>
      </c>
      <c r="M5466" t="s">
        <v>23</v>
      </c>
      <c r="N5466" t="s">
        <v>27</v>
      </c>
      <c r="O5466" t="s">
        <v>27</v>
      </c>
      <c r="P5466" t="s">
        <v>27</v>
      </c>
      <c r="Q5466" s="1">
        <v>40962.645138888889</v>
      </c>
      <c r="R5466" s="1">
        <v>40962.645138888889</v>
      </c>
      <c r="S5466">
        <v>3.1</v>
      </c>
      <c r="T5466">
        <v>3.1</v>
      </c>
      <c r="U5466">
        <v>3.1</v>
      </c>
    </row>
    <row r="5467" spans="1:21" x14ac:dyDescent="0.25">
      <c r="A5467" t="s">
        <v>21</v>
      </c>
      <c r="B5467" t="s">
        <v>2953</v>
      </c>
      <c r="C5467" t="s">
        <v>23</v>
      </c>
      <c r="D5467" t="s">
        <v>2954</v>
      </c>
      <c r="F5467" t="s">
        <v>107</v>
      </c>
      <c r="G5467" t="s">
        <v>27</v>
      </c>
      <c r="H5467">
        <v>1</v>
      </c>
      <c r="I5467">
        <v>1</v>
      </c>
      <c r="J5467" t="s">
        <v>27</v>
      </c>
      <c r="K5467" t="s">
        <v>1356</v>
      </c>
      <c r="L5467" t="s">
        <v>1357</v>
      </c>
      <c r="M5467" t="s">
        <v>23</v>
      </c>
      <c r="N5467" t="s">
        <v>27</v>
      </c>
      <c r="O5467" t="s">
        <v>27</v>
      </c>
      <c r="P5467" t="s">
        <v>27</v>
      </c>
      <c r="Q5467" s="1">
        <v>41024.593055555553</v>
      </c>
      <c r="R5467" s="1">
        <v>41024.593055555553</v>
      </c>
      <c r="S5467" t="s">
        <v>27</v>
      </c>
      <c r="T5467" t="s">
        <v>27</v>
      </c>
      <c r="U5467" t="s">
        <v>27</v>
      </c>
    </row>
    <row r="5468" spans="1:21" x14ac:dyDescent="0.25">
      <c r="A5468" t="s">
        <v>21</v>
      </c>
      <c r="B5468" t="s">
        <v>2403</v>
      </c>
      <c r="C5468" t="s">
        <v>23</v>
      </c>
      <c r="D5468" t="s">
        <v>2404</v>
      </c>
      <c r="F5468" t="s">
        <v>26</v>
      </c>
      <c r="G5468" t="s">
        <v>27</v>
      </c>
      <c r="H5468">
        <v>1</v>
      </c>
      <c r="I5468">
        <v>1</v>
      </c>
      <c r="J5468" t="s">
        <v>27</v>
      </c>
      <c r="K5468" t="s">
        <v>2403</v>
      </c>
      <c r="L5468" t="s">
        <v>2404</v>
      </c>
      <c r="M5468" t="s">
        <v>23</v>
      </c>
      <c r="N5468" t="s">
        <v>27</v>
      </c>
      <c r="O5468" t="s">
        <v>27</v>
      </c>
      <c r="P5468" t="s">
        <v>27</v>
      </c>
      <c r="Q5468" s="1">
        <v>42699.686111111114</v>
      </c>
      <c r="R5468" s="1">
        <v>42699.686111111114</v>
      </c>
      <c r="S5468" t="s">
        <v>27</v>
      </c>
      <c r="T5468" t="s">
        <v>27</v>
      </c>
      <c r="U5468" t="s">
        <v>27</v>
      </c>
    </row>
    <row r="5469" spans="1:21" x14ac:dyDescent="0.25">
      <c r="A5469" t="s">
        <v>21</v>
      </c>
      <c r="B5469" t="s">
        <v>908</v>
      </c>
      <c r="C5469" t="s">
        <v>23</v>
      </c>
      <c r="D5469" t="s">
        <v>909</v>
      </c>
      <c r="F5469" t="s">
        <v>107</v>
      </c>
      <c r="G5469" t="s">
        <v>27</v>
      </c>
      <c r="H5469">
        <v>1</v>
      </c>
      <c r="I5469">
        <v>1</v>
      </c>
      <c r="J5469" t="s">
        <v>27</v>
      </c>
      <c r="K5469" t="s">
        <v>908</v>
      </c>
      <c r="L5469" t="s">
        <v>909</v>
      </c>
      <c r="M5469" t="s">
        <v>23</v>
      </c>
      <c r="N5469" t="s">
        <v>27</v>
      </c>
      <c r="O5469" t="s">
        <v>27</v>
      </c>
      <c r="P5469" t="s">
        <v>27</v>
      </c>
      <c r="Q5469" s="1">
        <v>41383.611805555556</v>
      </c>
      <c r="R5469" s="1">
        <v>41383.611805555556</v>
      </c>
      <c r="S5469" t="s">
        <v>27</v>
      </c>
      <c r="T5469" t="s">
        <v>27</v>
      </c>
      <c r="U5469" t="s">
        <v>27</v>
      </c>
    </row>
    <row r="5470" spans="1:21" x14ac:dyDescent="0.25">
      <c r="A5470" t="s">
        <v>21</v>
      </c>
      <c r="B5470" t="s">
        <v>2770</v>
      </c>
      <c r="C5470" t="s">
        <v>23</v>
      </c>
      <c r="D5470" t="s">
        <v>2771</v>
      </c>
      <c r="F5470" t="s">
        <v>26</v>
      </c>
      <c r="G5470" t="s">
        <v>27</v>
      </c>
      <c r="H5470">
        <v>1</v>
      </c>
      <c r="I5470">
        <v>1</v>
      </c>
      <c r="J5470" t="s">
        <v>27</v>
      </c>
      <c r="K5470" t="s">
        <v>2770</v>
      </c>
      <c r="L5470" t="s">
        <v>2771</v>
      </c>
      <c r="M5470" t="s">
        <v>23</v>
      </c>
      <c r="N5470" t="s">
        <v>27</v>
      </c>
      <c r="O5470" t="s">
        <v>27</v>
      </c>
      <c r="P5470" t="s">
        <v>27</v>
      </c>
      <c r="Q5470" s="1">
        <v>42633.72152777778</v>
      </c>
      <c r="R5470" s="1">
        <v>42633.72152777778</v>
      </c>
      <c r="S5470" t="s">
        <v>27</v>
      </c>
      <c r="T5470" t="s">
        <v>27</v>
      </c>
      <c r="U5470" t="s">
        <v>27</v>
      </c>
    </row>
    <row r="5471" spans="1:21" x14ac:dyDescent="0.25">
      <c r="A5471" t="s">
        <v>21</v>
      </c>
      <c r="B5471" t="s">
        <v>2223</v>
      </c>
      <c r="C5471" t="s">
        <v>23</v>
      </c>
      <c r="D5471" t="s">
        <v>2224</v>
      </c>
      <c r="E5471" t="s">
        <v>158</v>
      </c>
      <c r="F5471" t="s">
        <v>26</v>
      </c>
      <c r="G5471" t="s">
        <v>27</v>
      </c>
      <c r="H5471">
        <v>1</v>
      </c>
      <c r="I5471">
        <v>1</v>
      </c>
      <c r="J5471">
        <v>-11.4</v>
      </c>
      <c r="K5471" t="s">
        <v>2223</v>
      </c>
      <c r="L5471" t="s">
        <v>2224</v>
      </c>
      <c r="M5471" t="s">
        <v>23</v>
      </c>
      <c r="N5471" t="s">
        <v>27</v>
      </c>
      <c r="O5471" t="s">
        <v>27</v>
      </c>
      <c r="P5471" t="s">
        <v>27</v>
      </c>
      <c r="Q5471" s="1">
        <v>42066.509027777778</v>
      </c>
      <c r="R5471" s="1">
        <v>42066.509027777778</v>
      </c>
      <c r="S5471">
        <v>12.7</v>
      </c>
      <c r="T5471">
        <v>12.7</v>
      </c>
      <c r="U5471">
        <v>12.7</v>
      </c>
    </row>
    <row r="5472" spans="1:21" x14ac:dyDescent="0.25">
      <c r="A5472" t="s">
        <v>21</v>
      </c>
      <c r="B5472" t="s">
        <v>3029</v>
      </c>
      <c r="C5472" t="s">
        <v>23</v>
      </c>
      <c r="D5472" t="s">
        <v>3030</v>
      </c>
      <c r="F5472" t="s">
        <v>26</v>
      </c>
      <c r="G5472" t="s">
        <v>27</v>
      </c>
      <c r="H5472">
        <v>1</v>
      </c>
      <c r="I5472">
        <v>1</v>
      </c>
      <c r="J5472" t="s">
        <v>27</v>
      </c>
      <c r="K5472" t="s">
        <v>3029</v>
      </c>
      <c r="L5472" t="s">
        <v>3030</v>
      </c>
      <c r="M5472" t="s">
        <v>23</v>
      </c>
      <c r="N5472" t="s">
        <v>27</v>
      </c>
      <c r="O5472" t="s">
        <v>27</v>
      </c>
      <c r="P5472" t="s">
        <v>27</v>
      </c>
      <c r="Q5472" s="1">
        <v>40022.552777777775</v>
      </c>
      <c r="R5472" s="1">
        <v>40022.552777777775</v>
      </c>
      <c r="S5472" t="s">
        <v>27</v>
      </c>
      <c r="T5472" t="s">
        <v>27</v>
      </c>
      <c r="U5472" t="s">
        <v>27</v>
      </c>
    </row>
    <row r="5473" spans="1:21" x14ac:dyDescent="0.25">
      <c r="A5473" t="s">
        <v>21</v>
      </c>
      <c r="B5473" t="s">
        <v>3016</v>
      </c>
      <c r="C5473" t="s">
        <v>23</v>
      </c>
      <c r="D5473" t="s">
        <v>3017</v>
      </c>
      <c r="E5473" t="s">
        <v>226</v>
      </c>
      <c r="F5473" t="s">
        <v>26</v>
      </c>
      <c r="G5473" t="s">
        <v>27</v>
      </c>
      <c r="H5473">
        <v>1</v>
      </c>
      <c r="I5473">
        <v>1</v>
      </c>
      <c r="J5473" t="s">
        <v>27</v>
      </c>
      <c r="K5473" t="s">
        <v>831</v>
      </c>
      <c r="L5473" t="s">
        <v>832</v>
      </c>
      <c r="M5473" t="s">
        <v>23</v>
      </c>
      <c r="N5473" t="s">
        <v>27</v>
      </c>
      <c r="O5473" t="s">
        <v>27</v>
      </c>
      <c r="P5473" t="s">
        <v>27</v>
      </c>
      <c r="Q5473" s="1">
        <v>41795.394444444442</v>
      </c>
      <c r="R5473" s="1">
        <v>41795.394444444442</v>
      </c>
      <c r="S5473" t="s">
        <v>27</v>
      </c>
      <c r="T5473" t="s">
        <v>27</v>
      </c>
      <c r="U5473" t="s">
        <v>27</v>
      </c>
    </row>
    <row r="5474" spans="1:21" x14ac:dyDescent="0.25">
      <c r="A5474" t="s">
        <v>21</v>
      </c>
      <c r="B5474" t="s">
        <v>2048</v>
      </c>
      <c r="C5474" t="s">
        <v>23</v>
      </c>
      <c r="D5474" t="s">
        <v>2049</v>
      </c>
      <c r="E5474" t="s">
        <v>46</v>
      </c>
      <c r="F5474" t="s">
        <v>26</v>
      </c>
      <c r="G5474" t="s">
        <v>27</v>
      </c>
      <c r="H5474">
        <v>1</v>
      </c>
      <c r="I5474">
        <v>1</v>
      </c>
      <c r="J5474" t="s">
        <v>2359</v>
      </c>
      <c r="K5474" t="s">
        <v>1123</v>
      </c>
      <c r="L5474" t="s">
        <v>1124</v>
      </c>
      <c r="M5474" t="s">
        <v>23</v>
      </c>
      <c r="N5474" t="s">
        <v>27</v>
      </c>
      <c r="O5474" t="s">
        <v>27</v>
      </c>
      <c r="P5474" t="s">
        <v>27</v>
      </c>
      <c r="Q5474" s="1">
        <v>41768.707638888889</v>
      </c>
      <c r="R5474" s="1">
        <v>41768.707638888889</v>
      </c>
      <c r="S5474">
        <v>156</v>
      </c>
      <c r="T5474">
        <v>156</v>
      </c>
      <c r="U5474">
        <v>156</v>
      </c>
    </row>
    <row r="5475" spans="1:21" x14ac:dyDescent="0.25">
      <c r="A5475" t="s">
        <v>21</v>
      </c>
      <c r="B5475" t="s">
        <v>2318</v>
      </c>
      <c r="C5475" t="s">
        <v>23</v>
      </c>
      <c r="D5475" t="s">
        <v>2318</v>
      </c>
      <c r="E5475" t="s">
        <v>69</v>
      </c>
      <c r="F5475" t="s">
        <v>26</v>
      </c>
      <c r="G5475" t="s">
        <v>27</v>
      </c>
      <c r="H5475">
        <v>1</v>
      </c>
      <c r="I5475">
        <v>1</v>
      </c>
      <c r="J5475" t="s">
        <v>3064</v>
      </c>
      <c r="K5475" t="s">
        <v>2318</v>
      </c>
      <c r="L5475" t="s">
        <v>2320</v>
      </c>
      <c r="M5475" t="s">
        <v>23</v>
      </c>
      <c r="N5475" t="s">
        <v>27</v>
      </c>
      <c r="O5475" t="s">
        <v>27</v>
      </c>
      <c r="P5475" t="s">
        <v>27</v>
      </c>
      <c r="Q5475" s="1">
        <v>42815.625</v>
      </c>
      <c r="R5475" s="1">
        <v>42815.625</v>
      </c>
      <c r="S5475">
        <v>33.1</v>
      </c>
      <c r="T5475">
        <v>33.1</v>
      </c>
      <c r="U5475">
        <v>33.1</v>
      </c>
    </row>
    <row r="5476" spans="1:21" x14ac:dyDescent="0.25">
      <c r="A5476" t="s">
        <v>21</v>
      </c>
      <c r="B5476" t="s">
        <v>2321</v>
      </c>
      <c r="C5476" t="s">
        <v>23</v>
      </c>
      <c r="D5476" t="s">
        <v>2322</v>
      </c>
      <c r="E5476" t="s">
        <v>838</v>
      </c>
      <c r="F5476" t="s">
        <v>26</v>
      </c>
      <c r="G5476" t="s">
        <v>27</v>
      </c>
      <c r="H5476">
        <v>1</v>
      </c>
      <c r="I5476">
        <v>1</v>
      </c>
      <c r="J5476" t="s">
        <v>3068</v>
      </c>
      <c r="K5476" t="s">
        <v>2318</v>
      </c>
      <c r="L5476" t="s">
        <v>2320</v>
      </c>
      <c r="M5476" t="s">
        <v>23</v>
      </c>
      <c r="N5476" t="s">
        <v>27</v>
      </c>
      <c r="O5476" t="s">
        <v>27</v>
      </c>
      <c r="P5476" t="s">
        <v>27</v>
      </c>
      <c r="Q5476" s="1">
        <v>43000.599305555559</v>
      </c>
      <c r="R5476" s="1">
        <v>43000.599305555559</v>
      </c>
      <c r="S5476">
        <v>3.7</v>
      </c>
      <c r="T5476">
        <v>3.7</v>
      </c>
      <c r="U5476">
        <v>3.7</v>
      </c>
    </row>
    <row r="5477" spans="1:21" x14ac:dyDescent="0.25">
      <c r="A5477" t="s">
        <v>21</v>
      </c>
      <c r="B5477" t="s">
        <v>2318</v>
      </c>
      <c r="C5477" t="s">
        <v>23</v>
      </c>
      <c r="D5477" t="s">
        <v>2318</v>
      </c>
      <c r="E5477" t="s">
        <v>1006</v>
      </c>
      <c r="F5477" t="s">
        <v>26</v>
      </c>
      <c r="G5477" t="s">
        <v>27</v>
      </c>
      <c r="H5477">
        <v>1</v>
      </c>
      <c r="I5477">
        <v>1</v>
      </c>
      <c r="J5477" t="s">
        <v>3111</v>
      </c>
      <c r="K5477" t="s">
        <v>2447</v>
      </c>
      <c r="L5477" t="s">
        <v>2320</v>
      </c>
      <c r="M5477" t="s">
        <v>23</v>
      </c>
      <c r="N5477" t="s">
        <v>27</v>
      </c>
      <c r="O5477" t="s">
        <v>27</v>
      </c>
      <c r="P5477" t="s">
        <v>27</v>
      </c>
      <c r="Q5477" s="1">
        <v>42081.682638888888</v>
      </c>
      <c r="R5477" s="1">
        <v>42081.682638888888</v>
      </c>
      <c r="S5477">
        <v>322</v>
      </c>
      <c r="T5477">
        <v>322</v>
      </c>
      <c r="U5477">
        <v>322</v>
      </c>
    </row>
    <row r="5478" spans="1:21" x14ac:dyDescent="0.25">
      <c r="A5478" t="s">
        <v>21</v>
      </c>
      <c r="B5478" t="s">
        <v>2318</v>
      </c>
      <c r="C5478" t="s">
        <v>23</v>
      </c>
      <c r="D5478" t="s">
        <v>2318</v>
      </c>
      <c r="E5478" t="s">
        <v>1006</v>
      </c>
      <c r="F5478" t="s">
        <v>26</v>
      </c>
      <c r="G5478" t="s">
        <v>27</v>
      </c>
      <c r="H5478">
        <v>1</v>
      </c>
      <c r="I5478">
        <v>1</v>
      </c>
      <c r="J5478" t="s">
        <v>3112</v>
      </c>
      <c r="K5478" t="s">
        <v>2447</v>
      </c>
      <c r="L5478" t="s">
        <v>2320</v>
      </c>
      <c r="M5478" t="s">
        <v>23</v>
      </c>
      <c r="N5478" t="s">
        <v>27</v>
      </c>
      <c r="O5478" t="s">
        <v>27</v>
      </c>
      <c r="P5478" t="s">
        <v>27</v>
      </c>
      <c r="Q5478" s="1">
        <v>41975.492361111108</v>
      </c>
      <c r="R5478" s="1">
        <v>41975.492361111108</v>
      </c>
      <c r="S5478">
        <v>59</v>
      </c>
      <c r="T5478">
        <v>59</v>
      </c>
      <c r="U5478">
        <v>59</v>
      </c>
    </row>
    <row r="5479" spans="1:21" x14ac:dyDescent="0.25">
      <c r="A5479" t="s">
        <v>21</v>
      </c>
      <c r="B5479" t="s">
        <v>2321</v>
      </c>
      <c r="C5479" t="s">
        <v>23</v>
      </c>
      <c r="D5479" t="s">
        <v>2322</v>
      </c>
      <c r="E5479" t="s">
        <v>838</v>
      </c>
      <c r="F5479" t="s">
        <v>26</v>
      </c>
      <c r="G5479" t="s">
        <v>27</v>
      </c>
      <c r="H5479">
        <v>1</v>
      </c>
      <c r="I5479">
        <v>1</v>
      </c>
      <c r="J5479" t="s">
        <v>3113</v>
      </c>
      <c r="K5479" t="s">
        <v>2318</v>
      </c>
      <c r="L5479" t="s">
        <v>2320</v>
      </c>
      <c r="M5479" t="s">
        <v>23</v>
      </c>
      <c r="N5479" t="s">
        <v>27</v>
      </c>
      <c r="O5479" t="s">
        <v>27</v>
      </c>
      <c r="P5479" t="s">
        <v>27</v>
      </c>
      <c r="Q5479" s="1">
        <v>42706.390277777777</v>
      </c>
      <c r="R5479" s="1">
        <v>42706.390277777777</v>
      </c>
      <c r="S5479">
        <v>2.8</v>
      </c>
      <c r="T5479">
        <v>2.8</v>
      </c>
      <c r="U5479">
        <v>2.8</v>
      </c>
    </row>
    <row r="5480" spans="1:21" x14ac:dyDescent="0.25">
      <c r="A5480" t="s">
        <v>21</v>
      </c>
      <c r="B5480" t="s">
        <v>3122</v>
      </c>
      <c r="C5480" t="s">
        <v>23</v>
      </c>
      <c r="D5480" t="s">
        <v>3123</v>
      </c>
      <c r="F5480" t="s">
        <v>863</v>
      </c>
      <c r="G5480" t="s">
        <v>27</v>
      </c>
      <c r="H5480">
        <v>1</v>
      </c>
      <c r="I5480">
        <v>1</v>
      </c>
      <c r="J5480" t="s">
        <v>27</v>
      </c>
      <c r="K5480" t="s">
        <v>864</v>
      </c>
      <c r="L5480" t="s">
        <v>865</v>
      </c>
      <c r="M5480" t="s">
        <v>23</v>
      </c>
      <c r="N5480" t="s">
        <v>27</v>
      </c>
      <c r="O5480" t="s">
        <v>27</v>
      </c>
      <c r="P5480" t="s">
        <v>27</v>
      </c>
      <c r="Q5480" s="1">
        <v>40962.645138888889</v>
      </c>
      <c r="R5480" s="1">
        <v>40962.645138888889</v>
      </c>
      <c r="S5480" t="s">
        <v>27</v>
      </c>
      <c r="T5480" t="s">
        <v>27</v>
      </c>
      <c r="U5480" t="s">
        <v>27</v>
      </c>
    </row>
    <row r="5481" spans="1:21" x14ac:dyDescent="0.25">
      <c r="A5481" t="s">
        <v>21</v>
      </c>
      <c r="B5481" t="s">
        <v>3138</v>
      </c>
      <c r="C5481" t="s">
        <v>23</v>
      </c>
      <c r="D5481" t="s">
        <v>3139</v>
      </c>
      <c r="E5481" t="s">
        <v>838</v>
      </c>
      <c r="F5481" t="s">
        <v>26</v>
      </c>
      <c r="G5481" t="s">
        <v>27</v>
      </c>
      <c r="H5481">
        <v>1</v>
      </c>
      <c r="I5481">
        <v>1</v>
      </c>
      <c r="J5481" t="s">
        <v>27</v>
      </c>
      <c r="K5481" t="s">
        <v>3138</v>
      </c>
      <c r="L5481" t="s">
        <v>3139</v>
      </c>
      <c r="M5481" t="s">
        <v>23</v>
      </c>
      <c r="N5481" t="s">
        <v>27</v>
      </c>
      <c r="O5481" t="s">
        <v>27</v>
      </c>
      <c r="P5481" t="s">
        <v>27</v>
      </c>
      <c r="Q5481" s="1">
        <v>41752.416666666664</v>
      </c>
      <c r="R5481" s="1">
        <v>41752.416666666664</v>
      </c>
      <c r="S5481" t="s">
        <v>27</v>
      </c>
      <c r="T5481" t="s">
        <v>27</v>
      </c>
      <c r="U5481" t="s">
        <v>27</v>
      </c>
    </row>
    <row r="5482" spans="1:21" x14ac:dyDescent="0.25">
      <c r="A5482" t="s">
        <v>21</v>
      </c>
      <c r="B5482" t="s">
        <v>3147</v>
      </c>
      <c r="C5482" t="s">
        <v>23</v>
      </c>
      <c r="D5482" t="s">
        <v>3148</v>
      </c>
      <c r="F5482" t="s">
        <v>107</v>
      </c>
      <c r="G5482" t="s">
        <v>27</v>
      </c>
      <c r="H5482">
        <v>1</v>
      </c>
      <c r="I5482">
        <v>1</v>
      </c>
      <c r="J5482" t="s">
        <v>27</v>
      </c>
      <c r="K5482" t="s">
        <v>2711</v>
      </c>
      <c r="L5482" t="s">
        <v>2712</v>
      </c>
      <c r="M5482" t="s">
        <v>23</v>
      </c>
      <c r="N5482" t="s">
        <v>27</v>
      </c>
      <c r="O5482" t="s">
        <v>27</v>
      </c>
      <c r="P5482" t="s">
        <v>27</v>
      </c>
      <c r="Q5482" s="1">
        <v>41071.676388888889</v>
      </c>
      <c r="R5482" s="1">
        <v>41071.676388888889</v>
      </c>
      <c r="S5482" t="s">
        <v>27</v>
      </c>
      <c r="T5482" t="s">
        <v>27</v>
      </c>
      <c r="U5482" t="s">
        <v>27</v>
      </c>
    </row>
    <row r="5483" spans="1:21" x14ac:dyDescent="0.25">
      <c r="A5483" t="s">
        <v>21</v>
      </c>
      <c r="B5483" t="s">
        <v>2558</v>
      </c>
      <c r="C5483" t="s">
        <v>23</v>
      </c>
      <c r="D5483" t="s">
        <v>2559</v>
      </c>
      <c r="E5483" t="s">
        <v>999</v>
      </c>
      <c r="F5483" t="s">
        <v>26</v>
      </c>
      <c r="G5483" t="s">
        <v>27</v>
      </c>
      <c r="H5483">
        <v>1</v>
      </c>
      <c r="I5483">
        <v>1</v>
      </c>
      <c r="J5483" t="s">
        <v>1375</v>
      </c>
      <c r="K5483" t="s">
        <v>1714</v>
      </c>
      <c r="L5483" t="s">
        <v>1002</v>
      </c>
      <c r="M5483" t="s">
        <v>23</v>
      </c>
      <c r="N5483" t="s">
        <v>27</v>
      </c>
      <c r="O5483" t="s">
        <v>27</v>
      </c>
      <c r="P5483" t="s">
        <v>27</v>
      </c>
      <c r="Q5483" s="1">
        <v>40247.650694444441</v>
      </c>
      <c r="R5483" s="1">
        <v>40247.650694444441</v>
      </c>
      <c r="S5483">
        <v>4.3499999999999996</v>
      </c>
      <c r="T5483">
        <v>4.3499999999999996</v>
      </c>
      <c r="U5483">
        <v>4.3499999999999996</v>
      </c>
    </row>
    <row r="5484" spans="1:21" x14ac:dyDescent="0.25">
      <c r="A5484" t="s">
        <v>21</v>
      </c>
      <c r="B5484" t="s">
        <v>2745</v>
      </c>
      <c r="C5484" t="s">
        <v>23</v>
      </c>
      <c r="D5484" t="s">
        <v>2746</v>
      </c>
      <c r="E5484" t="s">
        <v>2747</v>
      </c>
      <c r="F5484" t="s">
        <v>863</v>
      </c>
      <c r="G5484" t="s">
        <v>27</v>
      </c>
      <c r="H5484">
        <v>1</v>
      </c>
      <c r="I5484">
        <v>1</v>
      </c>
      <c r="J5484" t="s">
        <v>27</v>
      </c>
      <c r="K5484" t="s">
        <v>864</v>
      </c>
      <c r="L5484" t="s">
        <v>865</v>
      </c>
      <c r="M5484" t="s">
        <v>23</v>
      </c>
      <c r="N5484" t="s">
        <v>27</v>
      </c>
      <c r="O5484" t="s">
        <v>27</v>
      </c>
      <c r="P5484" t="s">
        <v>27</v>
      </c>
      <c r="Q5484" s="1">
        <v>40962.645138888889</v>
      </c>
      <c r="R5484" s="1">
        <v>40962.645138888889</v>
      </c>
      <c r="S5484">
        <v>100</v>
      </c>
      <c r="T5484">
        <v>100</v>
      </c>
      <c r="U5484">
        <v>100</v>
      </c>
    </row>
    <row r="5485" spans="1:21" x14ac:dyDescent="0.25">
      <c r="A5485" t="s">
        <v>21</v>
      </c>
      <c r="B5485" t="s">
        <v>2753</v>
      </c>
      <c r="C5485" t="s">
        <v>23</v>
      </c>
      <c r="D5485" t="s">
        <v>2754</v>
      </c>
      <c r="E5485" t="s">
        <v>2755</v>
      </c>
      <c r="F5485" t="s">
        <v>863</v>
      </c>
      <c r="G5485" t="s">
        <v>27</v>
      </c>
      <c r="H5485">
        <v>1</v>
      </c>
      <c r="I5485">
        <v>1</v>
      </c>
      <c r="J5485" t="s">
        <v>27</v>
      </c>
      <c r="K5485" t="s">
        <v>864</v>
      </c>
      <c r="L5485" t="s">
        <v>865</v>
      </c>
      <c r="M5485" t="s">
        <v>23</v>
      </c>
      <c r="N5485" t="s">
        <v>27</v>
      </c>
      <c r="O5485" t="s">
        <v>27</v>
      </c>
      <c r="P5485" t="s">
        <v>27</v>
      </c>
      <c r="Q5485" s="1">
        <v>40962.645138888889</v>
      </c>
      <c r="R5485" s="1">
        <v>40962.645138888889</v>
      </c>
      <c r="S5485">
        <v>4</v>
      </c>
      <c r="T5485">
        <v>4</v>
      </c>
      <c r="U5485">
        <v>4</v>
      </c>
    </row>
    <row r="5486" spans="1:21" x14ac:dyDescent="0.25">
      <c r="A5486" t="s">
        <v>21</v>
      </c>
      <c r="B5486" t="s">
        <v>2756</v>
      </c>
      <c r="C5486" t="s">
        <v>23</v>
      </c>
      <c r="D5486" t="s">
        <v>3221</v>
      </c>
      <c r="F5486" t="s">
        <v>78</v>
      </c>
      <c r="G5486" t="s">
        <v>27</v>
      </c>
      <c r="H5486">
        <v>1</v>
      </c>
      <c r="I5486">
        <v>1</v>
      </c>
      <c r="J5486" t="s">
        <v>27</v>
      </c>
      <c r="K5486" t="s">
        <v>2758</v>
      </c>
      <c r="L5486" t="s">
        <v>2759</v>
      </c>
      <c r="M5486" t="s">
        <v>23</v>
      </c>
      <c r="N5486" t="s">
        <v>27</v>
      </c>
      <c r="O5486" t="s">
        <v>27</v>
      </c>
      <c r="P5486" t="s">
        <v>27</v>
      </c>
      <c r="Q5486" s="1">
        <v>40695.599999999999</v>
      </c>
      <c r="R5486" s="1">
        <v>40695.599999999999</v>
      </c>
      <c r="S5486" t="s">
        <v>27</v>
      </c>
      <c r="T5486" t="s">
        <v>27</v>
      </c>
      <c r="U5486" t="s">
        <v>27</v>
      </c>
    </row>
    <row r="5487" spans="1:21" x14ac:dyDescent="0.25">
      <c r="A5487" t="s">
        <v>21</v>
      </c>
      <c r="B5487" t="s">
        <v>2313</v>
      </c>
      <c r="C5487" t="s">
        <v>23</v>
      </c>
      <c r="D5487" t="s">
        <v>2313</v>
      </c>
      <c r="E5487" t="s">
        <v>46</v>
      </c>
      <c r="F5487" t="s">
        <v>26</v>
      </c>
      <c r="G5487" t="s">
        <v>27</v>
      </c>
      <c r="H5487">
        <v>1</v>
      </c>
      <c r="I5487">
        <v>1</v>
      </c>
      <c r="J5487" t="s">
        <v>782</v>
      </c>
      <c r="K5487" t="s">
        <v>2380</v>
      </c>
      <c r="L5487" t="s">
        <v>2381</v>
      </c>
      <c r="M5487" t="s">
        <v>23</v>
      </c>
      <c r="N5487" t="s">
        <v>27</v>
      </c>
      <c r="O5487" t="s">
        <v>27</v>
      </c>
      <c r="P5487" t="s">
        <v>27</v>
      </c>
      <c r="Q5487" s="1">
        <v>40759.658333333333</v>
      </c>
      <c r="R5487" s="1">
        <v>40759.658333333333</v>
      </c>
      <c r="S5487">
        <v>0.1</v>
      </c>
      <c r="T5487">
        <v>0.1</v>
      </c>
      <c r="U5487">
        <v>0.1</v>
      </c>
    </row>
    <row r="5488" spans="1:21" x14ac:dyDescent="0.25">
      <c r="A5488" t="s">
        <v>21</v>
      </c>
      <c r="B5488" t="s">
        <v>3287</v>
      </c>
      <c r="C5488" t="s">
        <v>23</v>
      </c>
      <c r="D5488" t="s">
        <v>2479</v>
      </c>
      <c r="F5488" t="s">
        <v>26</v>
      </c>
      <c r="G5488" t="s">
        <v>27</v>
      </c>
      <c r="H5488">
        <v>1</v>
      </c>
      <c r="I5488">
        <v>1</v>
      </c>
      <c r="J5488" t="s">
        <v>27</v>
      </c>
      <c r="K5488" t="s">
        <v>2576</v>
      </c>
      <c r="L5488" t="s">
        <v>2305</v>
      </c>
      <c r="M5488" t="s">
        <v>23</v>
      </c>
      <c r="N5488" t="s">
        <v>27</v>
      </c>
      <c r="O5488" t="s">
        <v>27</v>
      </c>
      <c r="P5488" t="s">
        <v>27</v>
      </c>
      <c r="Q5488" s="1">
        <v>42059.558333333334</v>
      </c>
      <c r="R5488" s="1">
        <v>42059.558333333334</v>
      </c>
      <c r="S5488" t="s">
        <v>27</v>
      </c>
      <c r="T5488" t="s">
        <v>27</v>
      </c>
      <c r="U5488" t="s">
        <v>27</v>
      </c>
    </row>
    <row r="5489" spans="1:21" x14ac:dyDescent="0.25">
      <c r="A5489" t="s">
        <v>21</v>
      </c>
      <c r="B5489" t="s">
        <v>3293</v>
      </c>
      <c r="C5489" t="s">
        <v>23</v>
      </c>
      <c r="D5489" t="s">
        <v>3294</v>
      </c>
      <c r="F5489" t="s">
        <v>26</v>
      </c>
      <c r="G5489" t="s">
        <v>27</v>
      </c>
      <c r="H5489">
        <v>1</v>
      </c>
      <c r="I5489">
        <v>1</v>
      </c>
      <c r="J5489" t="s">
        <v>27</v>
      </c>
      <c r="K5489" t="s">
        <v>2503</v>
      </c>
      <c r="L5489" t="s">
        <v>846</v>
      </c>
      <c r="M5489" t="s">
        <v>23</v>
      </c>
      <c r="N5489" t="s">
        <v>27</v>
      </c>
      <c r="O5489" t="s">
        <v>27</v>
      </c>
      <c r="P5489" t="s">
        <v>27</v>
      </c>
      <c r="Q5489" s="1">
        <v>42964.737500000003</v>
      </c>
      <c r="R5489" s="1">
        <v>42964.737500000003</v>
      </c>
      <c r="S5489" t="s">
        <v>27</v>
      </c>
      <c r="T5489" t="s">
        <v>27</v>
      </c>
      <c r="U5489" t="s">
        <v>27</v>
      </c>
    </row>
    <row r="5490" spans="1:21" x14ac:dyDescent="0.25">
      <c r="A5490" t="s">
        <v>21</v>
      </c>
      <c r="B5490" t="s">
        <v>3295</v>
      </c>
      <c r="C5490" t="s">
        <v>23</v>
      </c>
      <c r="D5490" t="s">
        <v>2547</v>
      </c>
      <c r="E5490" t="s">
        <v>429</v>
      </c>
      <c r="F5490" t="s">
        <v>26</v>
      </c>
      <c r="G5490" t="s">
        <v>27</v>
      </c>
      <c r="H5490">
        <v>1</v>
      </c>
      <c r="I5490">
        <v>1</v>
      </c>
      <c r="J5490" t="s">
        <v>27</v>
      </c>
      <c r="K5490" t="s">
        <v>2503</v>
      </c>
      <c r="L5490" t="s">
        <v>846</v>
      </c>
      <c r="M5490" t="s">
        <v>23</v>
      </c>
      <c r="N5490" t="s">
        <v>27</v>
      </c>
      <c r="O5490" t="s">
        <v>27</v>
      </c>
      <c r="P5490" t="s">
        <v>27</v>
      </c>
      <c r="Q5490" s="1">
        <v>42059.558333333334</v>
      </c>
      <c r="R5490" s="1">
        <v>42059.558333333334</v>
      </c>
      <c r="S5490" t="s">
        <v>27</v>
      </c>
      <c r="T5490" t="s">
        <v>27</v>
      </c>
      <c r="U5490" t="s">
        <v>27</v>
      </c>
    </row>
    <row r="5491" spans="1:21" x14ac:dyDescent="0.25">
      <c r="A5491" t="s">
        <v>21</v>
      </c>
      <c r="B5491" t="s">
        <v>3296</v>
      </c>
      <c r="C5491" t="s">
        <v>23</v>
      </c>
      <c r="D5491" t="s">
        <v>3297</v>
      </c>
      <c r="F5491" t="s">
        <v>107</v>
      </c>
      <c r="G5491" t="s">
        <v>27</v>
      </c>
      <c r="H5491">
        <v>1</v>
      </c>
      <c r="I5491">
        <v>1</v>
      </c>
      <c r="J5491" t="s">
        <v>27</v>
      </c>
      <c r="K5491" t="s">
        <v>503</v>
      </c>
      <c r="L5491" t="s">
        <v>504</v>
      </c>
      <c r="M5491" t="s">
        <v>23</v>
      </c>
      <c r="N5491" t="s">
        <v>27</v>
      </c>
      <c r="O5491" t="s">
        <v>27</v>
      </c>
      <c r="P5491" t="s">
        <v>27</v>
      </c>
      <c r="Q5491" s="1">
        <v>40890.6</v>
      </c>
      <c r="R5491" s="1">
        <v>40890.6</v>
      </c>
      <c r="S5491" t="s">
        <v>27</v>
      </c>
      <c r="T5491" t="s">
        <v>27</v>
      </c>
      <c r="U5491" t="s">
        <v>27</v>
      </c>
    </row>
    <row r="5492" spans="1:21" x14ac:dyDescent="0.25">
      <c r="A5492" t="s">
        <v>21</v>
      </c>
      <c r="B5492" t="s">
        <v>2970</v>
      </c>
      <c r="C5492" t="s">
        <v>23</v>
      </c>
      <c r="D5492" t="s">
        <v>2971</v>
      </c>
      <c r="F5492" t="s">
        <v>151</v>
      </c>
      <c r="G5492" t="s">
        <v>27</v>
      </c>
      <c r="H5492">
        <v>1</v>
      </c>
      <c r="I5492">
        <v>1</v>
      </c>
      <c r="J5492" t="s">
        <v>27</v>
      </c>
      <c r="K5492" t="s">
        <v>1159</v>
      </c>
      <c r="L5492" t="s">
        <v>1160</v>
      </c>
      <c r="M5492" t="s">
        <v>23</v>
      </c>
      <c r="N5492" t="s">
        <v>27</v>
      </c>
      <c r="O5492" t="s">
        <v>27</v>
      </c>
      <c r="P5492" t="s">
        <v>27</v>
      </c>
      <c r="Q5492" s="1">
        <v>42348.62222222222</v>
      </c>
      <c r="R5492" s="1">
        <v>42348.62222222222</v>
      </c>
      <c r="S5492" t="s">
        <v>27</v>
      </c>
      <c r="T5492" t="s">
        <v>27</v>
      </c>
      <c r="U5492" t="s">
        <v>27</v>
      </c>
    </row>
    <row r="5493" spans="1:21" x14ac:dyDescent="0.25">
      <c r="A5493" t="s">
        <v>21</v>
      </c>
      <c r="B5493" t="s">
        <v>1915</v>
      </c>
      <c r="C5493" t="s">
        <v>23</v>
      </c>
      <c r="D5493" t="s">
        <v>1915</v>
      </c>
      <c r="F5493" t="s">
        <v>26</v>
      </c>
      <c r="G5493" t="s">
        <v>27</v>
      </c>
      <c r="H5493">
        <v>1</v>
      </c>
      <c r="I5493">
        <v>1</v>
      </c>
      <c r="J5493" t="s">
        <v>1916</v>
      </c>
      <c r="K5493" t="s">
        <v>2049</v>
      </c>
      <c r="L5493" t="s">
        <v>2089</v>
      </c>
      <c r="M5493" t="s">
        <v>23</v>
      </c>
      <c r="N5493" t="s">
        <v>27</v>
      </c>
      <c r="O5493" t="s">
        <v>27</v>
      </c>
      <c r="P5493" t="s">
        <v>27</v>
      </c>
      <c r="Q5493" s="1">
        <v>41388.720138888886</v>
      </c>
      <c r="R5493" s="1">
        <v>41388.720138888886</v>
      </c>
      <c r="S5493">
        <v>0.32400000000000001</v>
      </c>
      <c r="T5493">
        <v>0.32400000000000001</v>
      </c>
      <c r="U5493">
        <v>0.32400000000000001</v>
      </c>
    </row>
    <row r="5494" spans="1:21" x14ac:dyDescent="0.25">
      <c r="A5494" t="s">
        <v>21</v>
      </c>
      <c r="B5494" t="s">
        <v>2471</v>
      </c>
      <c r="C5494" t="s">
        <v>23</v>
      </c>
      <c r="D5494" t="s">
        <v>3319</v>
      </c>
      <c r="F5494" t="s">
        <v>26</v>
      </c>
      <c r="G5494" t="s">
        <v>27</v>
      </c>
      <c r="H5494">
        <v>1</v>
      </c>
      <c r="I5494">
        <v>1</v>
      </c>
      <c r="J5494" t="s">
        <v>27</v>
      </c>
      <c r="K5494" t="s">
        <v>2471</v>
      </c>
      <c r="L5494" t="s">
        <v>2472</v>
      </c>
      <c r="M5494" t="s">
        <v>23</v>
      </c>
      <c r="N5494" t="s">
        <v>27</v>
      </c>
      <c r="O5494" t="s">
        <v>27</v>
      </c>
      <c r="P5494" t="s">
        <v>27</v>
      </c>
      <c r="Q5494" s="1">
        <v>42921.762499999997</v>
      </c>
      <c r="R5494" s="1">
        <v>42921.762499999997</v>
      </c>
      <c r="S5494" t="s">
        <v>27</v>
      </c>
      <c r="T5494" t="s">
        <v>27</v>
      </c>
      <c r="U5494" t="s">
        <v>27</v>
      </c>
    </row>
    <row r="5495" spans="1:21" x14ac:dyDescent="0.25">
      <c r="A5495" t="s">
        <v>21</v>
      </c>
      <c r="B5495" t="s">
        <v>3320</v>
      </c>
      <c r="C5495" t="s">
        <v>23</v>
      </c>
      <c r="D5495" t="s">
        <v>3321</v>
      </c>
      <c r="F5495" t="s">
        <v>107</v>
      </c>
      <c r="G5495" t="s">
        <v>27</v>
      </c>
      <c r="H5495">
        <v>1</v>
      </c>
      <c r="I5495">
        <v>1</v>
      </c>
      <c r="J5495" t="s">
        <v>27</v>
      </c>
      <c r="K5495" t="s">
        <v>2711</v>
      </c>
      <c r="L5495" t="s">
        <v>2712</v>
      </c>
      <c r="M5495" t="s">
        <v>23</v>
      </c>
      <c r="N5495" t="s">
        <v>27</v>
      </c>
      <c r="O5495" t="s">
        <v>27</v>
      </c>
      <c r="P5495" t="s">
        <v>27</v>
      </c>
      <c r="Q5495" s="1">
        <v>38477.50277777778</v>
      </c>
      <c r="R5495" s="1">
        <v>38477.50277777778</v>
      </c>
      <c r="S5495" t="s">
        <v>27</v>
      </c>
      <c r="T5495" t="s">
        <v>27</v>
      </c>
      <c r="U5495" t="s">
        <v>27</v>
      </c>
    </row>
    <row r="5496" spans="1:21" x14ac:dyDescent="0.25">
      <c r="A5496" t="s">
        <v>21</v>
      </c>
      <c r="B5496" t="s">
        <v>2321</v>
      </c>
      <c r="C5496" t="s">
        <v>23</v>
      </c>
      <c r="D5496" t="s">
        <v>2322</v>
      </c>
      <c r="E5496" t="s">
        <v>838</v>
      </c>
      <c r="F5496" t="s">
        <v>26</v>
      </c>
      <c r="G5496" t="s">
        <v>27</v>
      </c>
      <c r="H5496">
        <v>1</v>
      </c>
      <c r="I5496">
        <v>1</v>
      </c>
      <c r="J5496" t="s">
        <v>3330</v>
      </c>
      <c r="K5496" t="s">
        <v>2318</v>
      </c>
      <c r="L5496" t="s">
        <v>2320</v>
      </c>
      <c r="M5496" t="s">
        <v>23</v>
      </c>
      <c r="N5496" t="s">
        <v>27</v>
      </c>
      <c r="O5496" t="s">
        <v>27</v>
      </c>
      <c r="P5496" t="s">
        <v>27</v>
      </c>
      <c r="Q5496" s="1">
        <v>42685.598611111112</v>
      </c>
      <c r="R5496" s="1">
        <v>42685.598611111112</v>
      </c>
      <c r="S5496">
        <v>3.6</v>
      </c>
      <c r="T5496">
        <v>3.6</v>
      </c>
      <c r="U5496">
        <v>3.6</v>
      </c>
    </row>
    <row r="5497" spans="1:21" x14ac:dyDescent="0.25">
      <c r="A5497" t="s">
        <v>21</v>
      </c>
      <c r="B5497" t="s">
        <v>2321</v>
      </c>
      <c r="C5497" t="s">
        <v>23</v>
      </c>
      <c r="D5497" t="s">
        <v>2322</v>
      </c>
      <c r="E5497" t="s">
        <v>838</v>
      </c>
      <c r="F5497" t="s">
        <v>26</v>
      </c>
      <c r="G5497" t="s">
        <v>27</v>
      </c>
      <c r="H5497">
        <v>1</v>
      </c>
      <c r="I5497">
        <v>1</v>
      </c>
      <c r="J5497" t="s">
        <v>3333</v>
      </c>
      <c r="K5497" t="s">
        <v>2318</v>
      </c>
      <c r="L5497" t="s">
        <v>2320</v>
      </c>
      <c r="M5497" t="s">
        <v>23</v>
      </c>
      <c r="N5497" t="s">
        <v>27</v>
      </c>
      <c r="O5497" t="s">
        <v>27</v>
      </c>
      <c r="P5497" t="s">
        <v>27</v>
      </c>
      <c r="Q5497" s="1">
        <v>42765.533333333333</v>
      </c>
      <c r="R5497" s="1">
        <v>42765.533333333333</v>
      </c>
      <c r="S5497">
        <v>6.1</v>
      </c>
      <c r="T5497">
        <v>6.1</v>
      </c>
      <c r="U5497">
        <v>6.1</v>
      </c>
    </row>
    <row r="5498" spans="1:21" x14ac:dyDescent="0.25">
      <c r="A5498" t="s">
        <v>21</v>
      </c>
      <c r="B5498" t="s">
        <v>3336</v>
      </c>
      <c r="C5498" t="s">
        <v>23</v>
      </c>
      <c r="D5498" t="s">
        <v>3337</v>
      </c>
      <c r="E5498" t="s">
        <v>513</v>
      </c>
      <c r="F5498" t="s">
        <v>26</v>
      </c>
      <c r="G5498" t="s">
        <v>27</v>
      </c>
      <c r="H5498">
        <v>1</v>
      </c>
      <c r="I5498">
        <v>1</v>
      </c>
      <c r="J5498" t="s">
        <v>27</v>
      </c>
      <c r="K5498" t="s">
        <v>3336</v>
      </c>
      <c r="L5498" t="s">
        <v>3338</v>
      </c>
      <c r="M5498" t="s">
        <v>23</v>
      </c>
      <c r="N5498" t="s">
        <v>27</v>
      </c>
      <c r="O5498" t="s">
        <v>27</v>
      </c>
      <c r="P5498" t="s">
        <v>27</v>
      </c>
      <c r="Q5498" s="1">
        <v>42338.967361111114</v>
      </c>
      <c r="R5498" s="1">
        <v>42338.967361111114</v>
      </c>
      <c r="S5498" t="s">
        <v>27</v>
      </c>
      <c r="T5498" t="s">
        <v>27</v>
      </c>
      <c r="U5498" t="s">
        <v>27</v>
      </c>
    </row>
    <row r="5499" spans="1:21" x14ac:dyDescent="0.25">
      <c r="A5499" t="s">
        <v>21</v>
      </c>
      <c r="B5499" t="s">
        <v>3339</v>
      </c>
      <c r="C5499" t="s">
        <v>23</v>
      </c>
      <c r="D5499" t="s">
        <v>2989</v>
      </c>
      <c r="F5499" t="s">
        <v>107</v>
      </c>
      <c r="G5499" t="s">
        <v>27</v>
      </c>
      <c r="H5499">
        <v>1</v>
      </c>
      <c r="I5499">
        <v>1</v>
      </c>
      <c r="J5499" t="s">
        <v>27</v>
      </c>
      <c r="K5499" t="s">
        <v>3295</v>
      </c>
      <c r="L5499" t="s">
        <v>3340</v>
      </c>
      <c r="M5499" t="s">
        <v>23</v>
      </c>
      <c r="N5499" t="s">
        <v>27</v>
      </c>
      <c r="O5499" t="s">
        <v>27</v>
      </c>
      <c r="P5499" t="s">
        <v>27</v>
      </c>
      <c r="Q5499" s="1">
        <v>39679.503472222219</v>
      </c>
      <c r="R5499" s="1">
        <v>39679.503472222219</v>
      </c>
      <c r="S5499" t="s">
        <v>27</v>
      </c>
      <c r="T5499" t="s">
        <v>27</v>
      </c>
      <c r="U5499" t="s">
        <v>27</v>
      </c>
    </row>
    <row r="5500" spans="1:21" x14ac:dyDescent="0.25">
      <c r="A5500" t="s">
        <v>21</v>
      </c>
      <c r="B5500" t="s">
        <v>3341</v>
      </c>
      <c r="C5500" t="s">
        <v>23</v>
      </c>
      <c r="D5500" t="s">
        <v>3215</v>
      </c>
      <c r="F5500" t="s">
        <v>26</v>
      </c>
      <c r="G5500" t="s">
        <v>27</v>
      </c>
      <c r="H5500">
        <v>1</v>
      </c>
      <c r="I5500">
        <v>1</v>
      </c>
      <c r="J5500" t="s">
        <v>27</v>
      </c>
      <c r="K5500" t="s">
        <v>2403</v>
      </c>
      <c r="L5500" t="s">
        <v>2404</v>
      </c>
      <c r="M5500" t="s">
        <v>23</v>
      </c>
      <c r="N5500" t="s">
        <v>27</v>
      </c>
      <c r="O5500" t="s">
        <v>27</v>
      </c>
      <c r="P5500" t="s">
        <v>27</v>
      </c>
      <c r="Q5500" s="1">
        <v>42699.686111111114</v>
      </c>
      <c r="R5500" s="1">
        <v>42699.686111111114</v>
      </c>
      <c r="S5500" t="s">
        <v>27</v>
      </c>
      <c r="T5500" t="s">
        <v>27</v>
      </c>
      <c r="U5500" t="s">
        <v>27</v>
      </c>
    </row>
    <row r="5501" spans="1:21" x14ac:dyDescent="0.25">
      <c r="A5501" t="s">
        <v>21</v>
      </c>
      <c r="B5501" t="s">
        <v>2048</v>
      </c>
      <c r="C5501" t="s">
        <v>23</v>
      </c>
      <c r="D5501" t="s">
        <v>2049</v>
      </c>
      <c r="E5501" t="s">
        <v>2131</v>
      </c>
      <c r="F5501" t="s">
        <v>26</v>
      </c>
      <c r="G5501" t="s">
        <v>27</v>
      </c>
      <c r="H5501">
        <v>1</v>
      </c>
      <c r="I5501">
        <v>1</v>
      </c>
      <c r="J5501" t="s">
        <v>2423</v>
      </c>
      <c r="K5501" t="s">
        <v>1917</v>
      </c>
      <c r="L5501" t="s">
        <v>1918</v>
      </c>
      <c r="M5501" t="s">
        <v>23</v>
      </c>
      <c r="N5501" t="s">
        <v>27</v>
      </c>
      <c r="O5501" t="s">
        <v>27</v>
      </c>
      <c r="P5501" t="s">
        <v>27</v>
      </c>
      <c r="Q5501" s="1">
        <v>39547.493750000001</v>
      </c>
      <c r="R5501" s="1">
        <v>39547.493750000001</v>
      </c>
      <c r="S5501">
        <v>10.9</v>
      </c>
      <c r="T5501">
        <v>10.9</v>
      </c>
      <c r="U5501">
        <v>10.9</v>
      </c>
    </row>
    <row r="5502" spans="1:21" x14ac:dyDescent="0.25">
      <c r="A5502" t="s">
        <v>21</v>
      </c>
      <c r="B5502" t="s">
        <v>2321</v>
      </c>
      <c r="C5502" t="s">
        <v>23</v>
      </c>
      <c r="D5502" t="s">
        <v>2322</v>
      </c>
      <c r="E5502" t="s">
        <v>838</v>
      </c>
      <c r="F5502" t="s">
        <v>26</v>
      </c>
      <c r="G5502" t="s">
        <v>27</v>
      </c>
      <c r="H5502">
        <v>1</v>
      </c>
      <c r="I5502">
        <v>1</v>
      </c>
      <c r="J5502" t="s">
        <v>3368</v>
      </c>
      <c r="K5502" t="s">
        <v>2318</v>
      </c>
      <c r="L5502" t="s">
        <v>2320</v>
      </c>
      <c r="M5502" t="s">
        <v>23</v>
      </c>
      <c r="N5502" t="s">
        <v>27</v>
      </c>
      <c r="O5502" t="s">
        <v>27</v>
      </c>
      <c r="P5502" t="s">
        <v>27</v>
      </c>
      <c r="Q5502" s="1">
        <v>42815.625</v>
      </c>
      <c r="R5502" s="1">
        <v>42815.625</v>
      </c>
      <c r="S5502">
        <v>5.8</v>
      </c>
      <c r="T5502">
        <v>5.8</v>
      </c>
      <c r="U5502">
        <v>5.8</v>
      </c>
    </row>
    <row r="5503" spans="1:21" x14ac:dyDescent="0.25">
      <c r="A5503" t="s">
        <v>21</v>
      </c>
      <c r="B5503" t="s">
        <v>2332</v>
      </c>
      <c r="C5503" t="s">
        <v>23</v>
      </c>
      <c r="D5503" t="s">
        <v>2332</v>
      </c>
      <c r="E5503" t="s">
        <v>46</v>
      </c>
      <c r="F5503" t="s">
        <v>26</v>
      </c>
      <c r="G5503" t="s">
        <v>27</v>
      </c>
      <c r="H5503">
        <v>1</v>
      </c>
      <c r="I5503">
        <v>1</v>
      </c>
      <c r="J5503" t="s">
        <v>3371</v>
      </c>
      <c r="K5503" t="s">
        <v>2315</v>
      </c>
      <c r="L5503" t="s">
        <v>2316</v>
      </c>
      <c r="M5503" t="s">
        <v>23</v>
      </c>
      <c r="N5503" t="s">
        <v>27</v>
      </c>
      <c r="O5503" t="s">
        <v>27</v>
      </c>
      <c r="P5503" t="s">
        <v>27</v>
      </c>
      <c r="Q5503" s="1">
        <v>41773.008333333331</v>
      </c>
      <c r="R5503" s="1">
        <v>41773.008333333331</v>
      </c>
      <c r="S5503">
        <v>0.2</v>
      </c>
      <c r="T5503">
        <v>0.2</v>
      </c>
      <c r="U5503">
        <v>0.2</v>
      </c>
    </row>
    <row r="5504" spans="1:21" x14ac:dyDescent="0.25">
      <c r="A5504" t="s">
        <v>21</v>
      </c>
      <c r="B5504" t="s">
        <v>3336</v>
      </c>
      <c r="C5504" t="s">
        <v>23</v>
      </c>
      <c r="D5504" t="s">
        <v>3372</v>
      </c>
      <c r="E5504" t="s">
        <v>513</v>
      </c>
      <c r="F5504" t="s">
        <v>78</v>
      </c>
      <c r="G5504" t="s">
        <v>27</v>
      </c>
      <c r="H5504">
        <v>1</v>
      </c>
      <c r="I5504">
        <v>1</v>
      </c>
      <c r="J5504" t="s">
        <v>27</v>
      </c>
      <c r="K5504" t="s">
        <v>3336</v>
      </c>
      <c r="L5504" t="s">
        <v>3372</v>
      </c>
      <c r="M5504" t="s">
        <v>23</v>
      </c>
      <c r="N5504" t="s">
        <v>27</v>
      </c>
      <c r="O5504" t="s">
        <v>27</v>
      </c>
      <c r="P5504" t="s">
        <v>27</v>
      </c>
      <c r="Q5504" s="1">
        <v>40287.527083333334</v>
      </c>
      <c r="R5504" s="1">
        <v>40287.527083333334</v>
      </c>
      <c r="S5504" t="s">
        <v>27</v>
      </c>
      <c r="T5504" t="s">
        <v>27</v>
      </c>
      <c r="U5504" t="s">
        <v>27</v>
      </c>
    </row>
    <row r="5505" spans="1:21" x14ac:dyDescent="0.25">
      <c r="A5505" t="s">
        <v>21</v>
      </c>
      <c r="B5505" t="s">
        <v>2695</v>
      </c>
      <c r="C5505" t="s">
        <v>23</v>
      </c>
      <c r="D5505" t="s">
        <v>2695</v>
      </c>
      <c r="E5505" t="s">
        <v>1274</v>
      </c>
      <c r="F5505" t="s">
        <v>26</v>
      </c>
      <c r="G5505" t="s">
        <v>27</v>
      </c>
      <c r="H5505">
        <v>1</v>
      </c>
      <c r="I5505">
        <v>1</v>
      </c>
      <c r="J5505" t="s">
        <v>2696</v>
      </c>
      <c r="K5505" t="s">
        <v>2049</v>
      </c>
      <c r="L5505" t="s">
        <v>2089</v>
      </c>
      <c r="M5505" t="s">
        <v>23</v>
      </c>
      <c r="N5505" t="s">
        <v>27</v>
      </c>
      <c r="O5505" t="s">
        <v>27</v>
      </c>
      <c r="P5505" t="s">
        <v>27</v>
      </c>
      <c r="Q5505" s="1">
        <v>41388.720138888886</v>
      </c>
      <c r="R5505" s="1">
        <v>41388.720138888886</v>
      </c>
      <c r="S5505">
        <v>28.2</v>
      </c>
      <c r="T5505">
        <v>28.2</v>
      </c>
      <c r="U5505">
        <v>28.2</v>
      </c>
    </row>
    <row r="5506" spans="1:21" x14ac:dyDescent="0.25">
      <c r="A5506" t="s">
        <v>21</v>
      </c>
      <c r="B5506" t="s">
        <v>2648</v>
      </c>
      <c r="C5506" t="s">
        <v>23</v>
      </c>
      <c r="D5506" t="s">
        <v>2648</v>
      </c>
      <c r="E5506" t="s">
        <v>2649</v>
      </c>
      <c r="F5506" t="s">
        <v>26</v>
      </c>
      <c r="G5506" t="s">
        <v>27</v>
      </c>
      <c r="H5506">
        <v>1</v>
      </c>
      <c r="I5506">
        <v>1</v>
      </c>
      <c r="J5506" t="s">
        <v>3377</v>
      </c>
      <c r="K5506" t="s">
        <v>2049</v>
      </c>
      <c r="L5506" t="s">
        <v>2089</v>
      </c>
      <c r="M5506" t="s">
        <v>23</v>
      </c>
      <c r="N5506" t="s">
        <v>27</v>
      </c>
      <c r="O5506" t="s">
        <v>27</v>
      </c>
      <c r="P5506" t="s">
        <v>27</v>
      </c>
      <c r="Q5506" s="1">
        <v>41388.720138888886</v>
      </c>
      <c r="R5506" s="1">
        <v>41388.720138888886</v>
      </c>
      <c r="S5506">
        <v>85.6</v>
      </c>
      <c r="T5506">
        <v>85.6</v>
      </c>
      <c r="U5506">
        <v>85.6</v>
      </c>
    </row>
    <row r="5507" spans="1:21" x14ac:dyDescent="0.25">
      <c r="A5507" t="s">
        <v>21</v>
      </c>
      <c r="B5507" t="s">
        <v>3380</v>
      </c>
      <c r="C5507" t="s">
        <v>23</v>
      </c>
      <c r="D5507" t="s">
        <v>3381</v>
      </c>
      <c r="F5507" t="s">
        <v>107</v>
      </c>
      <c r="G5507" t="s">
        <v>27</v>
      </c>
      <c r="H5507">
        <v>1</v>
      </c>
      <c r="I5507">
        <v>1</v>
      </c>
      <c r="J5507" t="s">
        <v>27</v>
      </c>
      <c r="K5507" t="s">
        <v>503</v>
      </c>
      <c r="L5507" t="s">
        <v>504</v>
      </c>
      <c r="M5507" t="s">
        <v>23</v>
      </c>
      <c r="N5507" t="s">
        <v>27</v>
      </c>
      <c r="O5507" t="s">
        <v>27</v>
      </c>
      <c r="P5507" t="s">
        <v>27</v>
      </c>
      <c r="Q5507" s="1">
        <v>40878.749305555553</v>
      </c>
      <c r="R5507" s="1">
        <v>40878.749305555553</v>
      </c>
      <c r="S5507" t="s">
        <v>27</v>
      </c>
      <c r="T5507" t="s">
        <v>27</v>
      </c>
      <c r="U5507" t="s">
        <v>27</v>
      </c>
    </row>
    <row r="5508" spans="1:21" x14ac:dyDescent="0.25">
      <c r="A5508" t="s">
        <v>21</v>
      </c>
      <c r="B5508" t="s">
        <v>2970</v>
      </c>
      <c r="C5508" t="s">
        <v>23</v>
      </c>
      <c r="D5508" t="s">
        <v>2971</v>
      </c>
      <c r="F5508" t="s">
        <v>151</v>
      </c>
      <c r="G5508" t="s">
        <v>27</v>
      </c>
      <c r="H5508">
        <v>1</v>
      </c>
      <c r="I5508">
        <v>1</v>
      </c>
      <c r="J5508" t="s">
        <v>27</v>
      </c>
      <c r="K5508" t="s">
        <v>676</v>
      </c>
      <c r="L5508" t="s">
        <v>677</v>
      </c>
      <c r="M5508" t="s">
        <v>23</v>
      </c>
      <c r="N5508" t="s">
        <v>27</v>
      </c>
      <c r="O5508" t="s">
        <v>27</v>
      </c>
      <c r="P5508" t="s">
        <v>27</v>
      </c>
      <c r="Q5508" s="1">
        <v>38022.323611111111</v>
      </c>
      <c r="R5508" s="1">
        <v>38022.323611111111</v>
      </c>
      <c r="S5508" t="s">
        <v>27</v>
      </c>
      <c r="T5508" t="s">
        <v>27</v>
      </c>
      <c r="U5508" t="s">
        <v>27</v>
      </c>
    </row>
    <row r="5509" spans="1:21" x14ac:dyDescent="0.25">
      <c r="A5509" t="s">
        <v>21</v>
      </c>
      <c r="B5509" t="s">
        <v>3395</v>
      </c>
      <c r="C5509" t="s">
        <v>23</v>
      </c>
      <c r="D5509" t="s">
        <v>3396</v>
      </c>
      <c r="F5509" t="s">
        <v>26</v>
      </c>
      <c r="G5509" t="s">
        <v>27</v>
      </c>
      <c r="H5509">
        <v>1</v>
      </c>
      <c r="I5509">
        <v>1</v>
      </c>
      <c r="J5509" t="s">
        <v>27</v>
      </c>
      <c r="K5509" t="s">
        <v>3395</v>
      </c>
      <c r="L5509" t="s">
        <v>3396</v>
      </c>
      <c r="M5509" t="s">
        <v>23</v>
      </c>
      <c r="N5509" t="s">
        <v>27</v>
      </c>
      <c r="O5509" t="s">
        <v>27</v>
      </c>
      <c r="P5509" t="s">
        <v>27</v>
      </c>
      <c r="Q5509" s="1">
        <v>40339.642361111109</v>
      </c>
      <c r="R5509" s="1">
        <v>40339.642361111109</v>
      </c>
      <c r="S5509">
        <v>312</v>
      </c>
      <c r="T5509">
        <v>312</v>
      </c>
      <c r="U5509">
        <v>312</v>
      </c>
    </row>
    <row r="5510" spans="1:21" x14ac:dyDescent="0.25">
      <c r="A5510" t="s">
        <v>21</v>
      </c>
      <c r="B5510" t="s">
        <v>3402</v>
      </c>
      <c r="C5510" t="s">
        <v>23</v>
      </c>
      <c r="D5510" t="s">
        <v>3403</v>
      </c>
      <c r="F5510" t="s">
        <v>26</v>
      </c>
      <c r="G5510" t="s">
        <v>27</v>
      </c>
      <c r="H5510">
        <v>1</v>
      </c>
      <c r="I5510">
        <v>1</v>
      </c>
      <c r="J5510" t="s">
        <v>27</v>
      </c>
      <c r="K5510" t="s">
        <v>3404</v>
      </c>
      <c r="L5510" t="s">
        <v>3405</v>
      </c>
      <c r="M5510" t="s">
        <v>23</v>
      </c>
      <c r="N5510" t="s">
        <v>27</v>
      </c>
      <c r="O5510" t="s">
        <v>27</v>
      </c>
      <c r="P5510" t="s">
        <v>27</v>
      </c>
      <c r="Q5510" s="1">
        <v>42059.558333333334</v>
      </c>
      <c r="R5510" s="1">
        <v>42059.558333333334</v>
      </c>
      <c r="S5510" t="s">
        <v>27</v>
      </c>
      <c r="T5510" t="s">
        <v>27</v>
      </c>
      <c r="U5510" t="s">
        <v>27</v>
      </c>
    </row>
    <row r="5511" spans="1:21" x14ac:dyDescent="0.25">
      <c r="A5511" t="s">
        <v>21</v>
      </c>
      <c r="B5511" t="s">
        <v>2454</v>
      </c>
      <c r="C5511" t="s">
        <v>23</v>
      </c>
      <c r="D5511" t="s">
        <v>2455</v>
      </c>
      <c r="E5511" t="s">
        <v>2136</v>
      </c>
      <c r="F5511" t="s">
        <v>26</v>
      </c>
      <c r="G5511" t="s">
        <v>27</v>
      </c>
      <c r="H5511">
        <v>1</v>
      </c>
      <c r="I5511">
        <v>1</v>
      </c>
      <c r="J5511" t="s">
        <v>27</v>
      </c>
      <c r="K5511" t="s">
        <v>2454</v>
      </c>
      <c r="L5511" t="s">
        <v>2456</v>
      </c>
      <c r="M5511" t="s">
        <v>23</v>
      </c>
      <c r="N5511" t="s">
        <v>27</v>
      </c>
      <c r="O5511" t="s">
        <v>27</v>
      </c>
      <c r="P5511" t="s">
        <v>27</v>
      </c>
      <c r="Q5511" s="1">
        <v>42045.395833333336</v>
      </c>
      <c r="R5511" s="1">
        <v>42045.395833333336</v>
      </c>
      <c r="S5511">
        <v>0.4</v>
      </c>
      <c r="T5511">
        <v>0.4</v>
      </c>
      <c r="U5511">
        <v>0.4</v>
      </c>
    </row>
    <row r="5512" spans="1:21" x14ac:dyDescent="0.25">
      <c r="A5512" t="s">
        <v>21</v>
      </c>
      <c r="B5512" t="s">
        <v>1837</v>
      </c>
      <c r="C5512" t="s">
        <v>23</v>
      </c>
      <c r="D5512" t="s">
        <v>3427</v>
      </c>
      <c r="F5512" t="s">
        <v>107</v>
      </c>
      <c r="G5512" t="s">
        <v>27</v>
      </c>
      <c r="H5512">
        <v>1</v>
      </c>
      <c r="I5512">
        <v>1</v>
      </c>
      <c r="J5512" t="s">
        <v>27</v>
      </c>
      <c r="K5512" t="s">
        <v>1837</v>
      </c>
      <c r="L5512" t="s">
        <v>1838</v>
      </c>
      <c r="M5512" t="s">
        <v>23</v>
      </c>
      <c r="N5512" t="s">
        <v>27</v>
      </c>
      <c r="O5512" t="s">
        <v>27</v>
      </c>
      <c r="P5512" t="s">
        <v>27</v>
      </c>
      <c r="Q5512" s="1">
        <v>40917.688888888886</v>
      </c>
      <c r="R5512" s="1">
        <v>40917.688888888886</v>
      </c>
      <c r="S5512" t="s">
        <v>27</v>
      </c>
      <c r="T5512" t="s">
        <v>27</v>
      </c>
      <c r="U5512" t="s">
        <v>27</v>
      </c>
    </row>
    <row r="5513" spans="1:21" x14ac:dyDescent="0.25">
      <c r="A5513" t="s">
        <v>21</v>
      </c>
      <c r="B5513" t="s">
        <v>1306</v>
      </c>
      <c r="C5513" t="s">
        <v>23</v>
      </c>
      <c r="D5513" t="s">
        <v>1307</v>
      </c>
      <c r="E5513" t="s">
        <v>2412</v>
      </c>
      <c r="F5513" t="s">
        <v>26</v>
      </c>
      <c r="G5513" t="s">
        <v>27</v>
      </c>
      <c r="H5513">
        <v>1</v>
      </c>
      <c r="I5513">
        <v>1</v>
      </c>
      <c r="J5513" t="s">
        <v>27</v>
      </c>
      <c r="K5513" t="s">
        <v>831</v>
      </c>
      <c r="L5513" t="s">
        <v>832</v>
      </c>
      <c r="M5513" t="s">
        <v>23</v>
      </c>
      <c r="N5513" t="s">
        <v>27</v>
      </c>
      <c r="O5513" t="s">
        <v>27</v>
      </c>
      <c r="P5513" t="s">
        <v>27</v>
      </c>
      <c r="Q5513" s="1">
        <v>41795.394444444442</v>
      </c>
      <c r="R5513" s="1">
        <v>41795.394444444442</v>
      </c>
      <c r="S5513" t="s">
        <v>27</v>
      </c>
      <c r="T5513" t="s">
        <v>27</v>
      </c>
      <c r="U5513" t="s">
        <v>27</v>
      </c>
    </row>
    <row r="5514" spans="1:21" x14ac:dyDescent="0.25">
      <c r="A5514" t="s">
        <v>21</v>
      </c>
      <c r="B5514" t="s">
        <v>262</v>
      </c>
      <c r="C5514" t="s">
        <v>23</v>
      </c>
      <c r="D5514" t="s">
        <v>263</v>
      </c>
      <c r="E5514" t="s">
        <v>158</v>
      </c>
      <c r="F5514" t="s">
        <v>26</v>
      </c>
      <c r="G5514" t="s">
        <v>27</v>
      </c>
      <c r="H5514">
        <v>1</v>
      </c>
      <c r="I5514">
        <v>1</v>
      </c>
      <c r="J5514" t="s">
        <v>3435</v>
      </c>
      <c r="K5514" t="s">
        <v>262</v>
      </c>
      <c r="L5514" t="s">
        <v>263</v>
      </c>
      <c r="M5514" t="s">
        <v>23</v>
      </c>
      <c r="N5514" t="s">
        <v>27</v>
      </c>
      <c r="O5514" t="s">
        <v>27</v>
      </c>
      <c r="P5514" t="s">
        <v>27</v>
      </c>
      <c r="Q5514" s="1">
        <v>42661.679166666669</v>
      </c>
      <c r="R5514" s="1">
        <v>42661.679166666669</v>
      </c>
      <c r="S5514">
        <v>8.8000000000000007</v>
      </c>
      <c r="T5514">
        <v>8.8000000000000007</v>
      </c>
      <c r="U5514">
        <v>8.8000000000000007</v>
      </c>
    </row>
    <row r="5515" spans="1:21" x14ac:dyDescent="0.25">
      <c r="A5515" t="s">
        <v>21</v>
      </c>
      <c r="B5515" t="s">
        <v>1818</v>
      </c>
      <c r="C5515" t="s">
        <v>23</v>
      </c>
      <c r="D5515" t="s">
        <v>1819</v>
      </c>
      <c r="E5515" t="s">
        <v>1666</v>
      </c>
      <c r="F5515" t="s">
        <v>26</v>
      </c>
      <c r="G5515" t="s">
        <v>27</v>
      </c>
      <c r="H5515">
        <v>1</v>
      </c>
      <c r="I5515">
        <v>1</v>
      </c>
      <c r="J5515" t="s">
        <v>27</v>
      </c>
      <c r="K5515" t="s">
        <v>1818</v>
      </c>
      <c r="L5515" t="s">
        <v>1819</v>
      </c>
      <c r="M5515" t="s">
        <v>23</v>
      </c>
      <c r="N5515" t="s">
        <v>27</v>
      </c>
      <c r="O5515" t="s">
        <v>27</v>
      </c>
      <c r="P5515" t="s">
        <v>27</v>
      </c>
      <c r="Q5515" s="1">
        <v>42383.754166666666</v>
      </c>
      <c r="R5515" s="1">
        <v>42383.754166666666</v>
      </c>
      <c r="S5515" t="s">
        <v>27</v>
      </c>
      <c r="T5515" t="s">
        <v>27</v>
      </c>
      <c r="U5515" t="s">
        <v>27</v>
      </c>
    </row>
    <row r="5516" spans="1:21" x14ac:dyDescent="0.25">
      <c r="A5516" t="s">
        <v>21</v>
      </c>
      <c r="B5516" t="s">
        <v>3295</v>
      </c>
      <c r="C5516" t="s">
        <v>23</v>
      </c>
      <c r="D5516" t="s">
        <v>3452</v>
      </c>
      <c r="F5516" t="s">
        <v>107</v>
      </c>
      <c r="G5516" t="s">
        <v>27</v>
      </c>
      <c r="H5516">
        <v>1</v>
      </c>
      <c r="I5516">
        <v>1</v>
      </c>
      <c r="J5516" t="s">
        <v>27</v>
      </c>
      <c r="K5516" t="s">
        <v>3295</v>
      </c>
      <c r="L5516" t="s">
        <v>3340</v>
      </c>
      <c r="M5516" t="s">
        <v>23</v>
      </c>
      <c r="N5516" t="s">
        <v>27</v>
      </c>
      <c r="O5516" t="s">
        <v>27</v>
      </c>
      <c r="P5516" t="s">
        <v>27</v>
      </c>
      <c r="Q5516" s="1">
        <v>39679.503472222219</v>
      </c>
      <c r="R5516" s="1">
        <v>39679.503472222219</v>
      </c>
      <c r="S5516" t="s">
        <v>27</v>
      </c>
      <c r="T5516" t="s">
        <v>27</v>
      </c>
      <c r="U5516" t="s">
        <v>27</v>
      </c>
    </row>
    <row r="5517" spans="1:21" x14ac:dyDescent="0.25">
      <c r="A5517" t="s">
        <v>21</v>
      </c>
      <c r="B5517" t="s">
        <v>3462</v>
      </c>
      <c r="C5517" t="s">
        <v>23</v>
      </c>
      <c r="D5517" t="s">
        <v>3463</v>
      </c>
      <c r="F5517" t="s">
        <v>863</v>
      </c>
      <c r="G5517" t="s">
        <v>27</v>
      </c>
      <c r="H5517">
        <v>1</v>
      </c>
      <c r="I5517">
        <v>1</v>
      </c>
      <c r="J5517" t="s">
        <v>27</v>
      </c>
      <c r="K5517" t="s">
        <v>864</v>
      </c>
      <c r="L5517" t="s">
        <v>865</v>
      </c>
      <c r="M5517" t="s">
        <v>23</v>
      </c>
      <c r="N5517" t="s">
        <v>27</v>
      </c>
      <c r="O5517" t="s">
        <v>27</v>
      </c>
      <c r="P5517" t="s">
        <v>27</v>
      </c>
      <c r="Q5517" s="1">
        <v>40962.645138888889</v>
      </c>
      <c r="R5517" s="1">
        <v>40962.645138888889</v>
      </c>
      <c r="S5517">
        <v>8</v>
      </c>
      <c r="T5517">
        <v>8</v>
      </c>
      <c r="U5517">
        <v>8</v>
      </c>
    </row>
    <row r="5518" spans="1:21" x14ac:dyDescent="0.25">
      <c r="A5518" t="s">
        <v>21</v>
      </c>
      <c r="B5518" t="s">
        <v>2048</v>
      </c>
      <c r="C5518" t="s">
        <v>23</v>
      </c>
      <c r="D5518" t="s">
        <v>2049</v>
      </c>
      <c r="E5518" t="s">
        <v>2131</v>
      </c>
      <c r="F5518" t="s">
        <v>26</v>
      </c>
      <c r="G5518" t="s">
        <v>27</v>
      </c>
      <c r="H5518">
        <v>1</v>
      </c>
      <c r="I5518">
        <v>1</v>
      </c>
      <c r="J5518" t="s">
        <v>3440</v>
      </c>
      <c r="K5518" t="s">
        <v>1917</v>
      </c>
      <c r="L5518" t="s">
        <v>1918</v>
      </c>
      <c r="M5518" t="s">
        <v>23</v>
      </c>
      <c r="N5518" t="s">
        <v>27</v>
      </c>
      <c r="O5518" t="s">
        <v>27</v>
      </c>
      <c r="P5518" t="s">
        <v>27</v>
      </c>
      <c r="Q5518" s="1">
        <v>40043.392361111109</v>
      </c>
      <c r="R5518" s="1">
        <v>40043.392361111109</v>
      </c>
      <c r="S5518">
        <v>10</v>
      </c>
      <c r="T5518">
        <v>10</v>
      </c>
      <c r="U5518">
        <v>10</v>
      </c>
    </row>
    <row r="5519" spans="1:21" x14ac:dyDescent="0.25">
      <c r="A5519" t="s">
        <v>21</v>
      </c>
      <c r="B5519" t="s">
        <v>3490</v>
      </c>
      <c r="C5519" t="s">
        <v>23</v>
      </c>
      <c r="D5519" t="s">
        <v>3491</v>
      </c>
      <c r="F5519" t="s">
        <v>26</v>
      </c>
      <c r="G5519" t="s">
        <v>27</v>
      </c>
      <c r="H5519">
        <v>1</v>
      </c>
      <c r="I5519">
        <v>1</v>
      </c>
      <c r="J5519" t="s">
        <v>27</v>
      </c>
      <c r="K5519" t="s">
        <v>3490</v>
      </c>
      <c r="L5519" t="s">
        <v>3491</v>
      </c>
      <c r="M5519" t="s">
        <v>23</v>
      </c>
      <c r="N5519" t="s">
        <v>27</v>
      </c>
      <c r="O5519" t="s">
        <v>27</v>
      </c>
      <c r="P5519" t="s">
        <v>27</v>
      </c>
      <c r="Q5519" s="1">
        <v>42474.436805555553</v>
      </c>
      <c r="R5519" s="1">
        <v>42474.436805555553</v>
      </c>
      <c r="S5519" t="s">
        <v>27</v>
      </c>
      <c r="T5519" t="s">
        <v>27</v>
      </c>
      <c r="U5519" t="s">
        <v>27</v>
      </c>
    </row>
    <row r="5520" spans="1:21" x14ac:dyDescent="0.25">
      <c r="A5520" t="s">
        <v>21</v>
      </c>
      <c r="B5520" t="s">
        <v>3502</v>
      </c>
      <c r="C5520" t="s">
        <v>23</v>
      </c>
      <c r="D5520" t="s">
        <v>2433</v>
      </c>
      <c r="F5520" t="s">
        <v>26</v>
      </c>
      <c r="G5520" t="s">
        <v>27</v>
      </c>
      <c r="H5520">
        <v>1</v>
      </c>
      <c r="I5520">
        <v>1</v>
      </c>
      <c r="J5520" t="s">
        <v>27</v>
      </c>
      <c r="K5520" t="s">
        <v>2829</v>
      </c>
      <c r="L5520" t="s">
        <v>1812</v>
      </c>
      <c r="M5520" t="s">
        <v>23</v>
      </c>
      <c r="N5520" t="s">
        <v>27</v>
      </c>
      <c r="O5520" t="s">
        <v>27</v>
      </c>
      <c r="P5520" t="s">
        <v>27</v>
      </c>
      <c r="Q5520" s="1">
        <v>42761.761111111111</v>
      </c>
      <c r="R5520" s="1">
        <v>42761.761111111111</v>
      </c>
      <c r="S5520" t="s">
        <v>27</v>
      </c>
      <c r="T5520" t="s">
        <v>27</v>
      </c>
      <c r="U5520" t="s">
        <v>27</v>
      </c>
    </row>
    <row r="5521" spans="1:21" x14ac:dyDescent="0.25">
      <c r="A5521" t="s">
        <v>21</v>
      </c>
      <c r="B5521" t="s">
        <v>2318</v>
      </c>
      <c r="C5521" t="s">
        <v>23</v>
      </c>
      <c r="D5521" t="s">
        <v>2318</v>
      </c>
      <c r="E5521" t="s">
        <v>1006</v>
      </c>
      <c r="F5521" t="s">
        <v>26</v>
      </c>
      <c r="G5521" t="s">
        <v>27</v>
      </c>
      <c r="H5521">
        <v>1</v>
      </c>
      <c r="I5521">
        <v>1</v>
      </c>
      <c r="J5521" t="s">
        <v>3504</v>
      </c>
      <c r="K5521" t="s">
        <v>2447</v>
      </c>
      <c r="L5521" t="s">
        <v>2320</v>
      </c>
      <c r="M5521" t="s">
        <v>23</v>
      </c>
      <c r="N5521" t="s">
        <v>27</v>
      </c>
      <c r="O5521" t="s">
        <v>27</v>
      </c>
      <c r="P5521" t="s">
        <v>27</v>
      </c>
      <c r="Q5521" s="1">
        <v>41981.466666666667</v>
      </c>
      <c r="R5521" s="1">
        <v>41981.466666666667</v>
      </c>
      <c r="S5521">
        <v>134</v>
      </c>
      <c r="T5521">
        <v>134</v>
      </c>
      <c r="U5521">
        <v>134</v>
      </c>
    </row>
    <row r="5522" spans="1:21" x14ac:dyDescent="0.25">
      <c r="A5522" t="s">
        <v>21</v>
      </c>
      <c r="B5522" t="s">
        <v>3521</v>
      </c>
      <c r="C5522" t="s">
        <v>23</v>
      </c>
      <c r="D5522" t="s">
        <v>3522</v>
      </c>
      <c r="F5522" t="s">
        <v>26</v>
      </c>
      <c r="G5522" t="s">
        <v>27</v>
      </c>
      <c r="H5522">
        <v>1</v>
      </c>
      <c r="I5522">
        <v>1</v>
      </c>
      <c r="J5522" t="s">
        <v>27</v>
      </c>
      <c r="K5522" t="s">
        <v>3521</v>
      </c>
      <c r="L5522" t="s">
        <v>3522</v>
      </c>
      <c r="M5522" t="s">
        <v>23</v>
      </c>
      <c r="N5522" t="s">
        <v>27</v>
      </c>
      <c r="O5522" t="s">
        <v>27</v>
      </c>
      <c r="P5522" t="s">
        <v>27</v>
      </c>
      <c r="Q5522" s="1">
        <v>42716.657638888886</v>
      </c>
      <c r="R5522" s="1">
        <v>42716.657638888886</v>
      </c>
      <c r="S5522" t="s">
        <v>27</v>
      </c>
      <c r="T5522" t="s">
        <v>27</v>
      </c>
      <c r="U5522" t="s">
        <v>27</v>
      </c>
    </row>
    <row r="5523" spans="1:21" x14ac:dyDescent="0.25">
      <c r="A5523" t="s">
        <v>21</v>
      </c>
      <c r="B5523" t="s">
        <v>2318</v>
      </c>
      <c r="C5523" t="s">
        <v>23</v>
      </c>
      <c r="D5523" t="s">
        <v>2318</v>
      </c>
      <c r="E5523" t="s">
        <v>1006</v>
      </c>
      <c r="F5523" t="s">
        <v>26</v>
      </c>
      <c r="G5523" t="s">
        <v>27</v>
      </c>
      <c r="H5523">
        <v>1</v>
      </c>
      <c r="I5523">
        <v>1</v>
      </c>
      <c r="J5523" t="s">
        <v>3532</v>
      </c>
      <c r="K5523" t="s">
        <v>2447</v>
      </c>
      <c r="L5523" t="s">
        <v>2320</v>
      </c>
      <c r="M5523" t="s">
        <v>23</v>
      </c>
      <c r="N5523" t="s">
        <v>27</v>
      </c>
      <c r="O5523" t="s">
        <v>27</v>
      </c>
      <c r="P5523" t="s">
        <v>27</v>
      </c>
      <c r="Q5523" s="1">
        <v>41932.433333333334</v>
      </c>
      <c r="R5523" s="1">
        <v>41932.433333333334</v>
      </c>
      <c r="S5523">
        <v>202</v>
      </c>
      <c r="T5523">
        <v>202</v>
      </c>
      <c r="U5523">
        <v>202</v>
      </c>
    </row>
    <row r="5524" spans="1:21" x14ac:dyDescent="0.25">
      <c r="A5524" t="s">
        <v>21</v>
      </c>
      <c r="B5524" t="s">
        <v>3540</v>
      </c>
      <c r="C5524" t="s">
        <v>23</v>
      </c>
      <c r="D5524" t="s">
        <v>3541</v>
      </c>
      <c r="F5524" t="s">
        <v>107</v>
      </c>
      <c r="G5524" t="s">
        <v>27</v>
      </c>
      <c r="H5524">
        <v>1</v>
      </c>
      <c r="I5524">
        <v>1</v>
      </c>
      <c r="J5524" t="s">
        <v>27</v>
      </c>
      <c r="K5524" t="s">
        <v>2634</v>
      </c>
      <c r="L5524" t="s">
        <v>2635</v>
      </c>
      <c r="M5524" t="s">
        <v>23</v>
      </c>
      <c r="N5524" t="s">
        <v>27</v>
      </c>
      <c r="O5524" t="s">
        <v>27</v>
      </c>
      <c r="P5524" t="s">
        <v>27</v>
      </c>
      <c r="Q5524" s="1">
        <v>41199.75</v>
      </c>
      <c r="R5524" s="1">
        <v>41199.75</v>
      </c>
      <c r="S5524" t="s">
        <v>27</v>
      </c>
      <c r="T5524" t="s">
        <v>27</v>
      </c>
      <c r="U5524" t="s">
        <v>27</v>
      </c>
    </row>
    <row r="5525" spans="1:21" x14ac:dyDescent="0.25">
      <c r="A5525" t="s">
        <v>21</v>
      </c>
      <c r="B5525" t="s">
        <v>2917</v>
      </c>
      <c r="C5525" t="s">
        <v>23</v>
      </c>
      <c r="D5525" t="s">
        <v>2918</v>
      </c>
      <c r="E5525" t="s">
        <v>999</v>
      </c>
      <c r="F5525" t="s">
        <v>26</v>
      </c>
      <c r="G5525" t="s">
        <v>27</v>
      </c>
      <c r="H5525">
        <v>1</v>
      </c>
      <c r="I5525">
        <v>1</v>
      </c>
      <c r="J5525" t="s">
        <v>1000</v>
      </c>
      <c r="K5525" t="s">
        <v>1714</v>
      </c>
      <c r="L5525" t="s">
        <v>1002</v>
      </c>
      <c r="M5525" t="s">
        <v>23</v>
      </c>
      <c r="N5525" t="s">
        <v>27</v>
      </c>
      <c r="O5525" t="s">
        <v>27</v>
      </c>
      <c r="P5525" t="s">
        <v>27</v>
      </c>
      <c r="Q5525" s="1">
        <v>40247.650694444441</v>
      </c>
      <c r="R5525" s="1">
        <v>40247.650694444441</v>
      </c>
      <c r="S5525">
        <v>5.62</v>
      </c>
      <c r="T5525">
        <v>5.62</v>
      </c>
      <c r="U5525">
        <v>5.62</v>
      </c>
    </row>
    <row r="5526" spans="1:21" x14ac:dyDescent="0.25">
      <c r="A5526" t="s">
        <v>21</v>
      </c>
      <c r="B5526" t="s">
        <v>2620</v>
      </c>
      <c r="C5526" t="s">
        <v>23</v>
      </c>
      <c r="D5526" t="s">
        <v>3563</v>
      </c>
      <c r="F5526" t="s">
        <v>107</v>
      </c>
      <c r="G5526" t="s">
        <v>27</v>
      </c>
      <c r="H5526">
        <v>1</v>
      </c>
      <c r="I5526">
        <v>1</v>
      </c>
      <c r="J5526" t="s">
        <v>27</v>
      </c>
      <c r="K5526" t="s">
        <v>2620</v>
      </c>
      <c r="L5526" t="s">
        <v>3564</v>
      </c>
      <c r="M5526" t="s">
        <v>23</v>
      </c>
      <c r="N5526" t="s">
        <v>27</v>
      </c>
      <c r="O5526" t="s">
        <v>27</v>
      </c>
      <c r="P5526" t="s">
        <v>27</v>
      </c>
      <c r="Q5526" s="1">
        <v>41536.597916666666</v>
      </c>
      <c r="R5526" s="1">
        <v>41536.597916666666</v>
      </c>
      <c r="S5526" t="s">
        <v>27</v>
      </c>
      <c r="T5526" t="s">
        <v>27</v>
      </c>
      <c r="U5526" t="s">
        <v>27</v>
      </c>
    </row>
    <row r="5527" spans="1:21" x14ac:dyDescent="0.25">
      <c r="A5527" t="s">
        <v>21</v>
      </c>
      <c r="B5527" t="s">
        <v>2318</v>
      </c>
      <c r="C5527" t="s">
        <v>23</v>
      </c>
      <c r="D5527" t="s">
        <v>2318</v>
      </c>
      <c r="E5527" t="s">
        <v>1006</v>
      </c>
      <c r="F5527" t="s">
        <v>26</v>
      </c>
      <c r="G5527" t="s">
        <v>27</v>
      </c>
      <c r="H5527">
        <v>1</v>
      </c>
      <c r="I5527">
        <v>1</v>
      </c>
      <c r="J5527" t="s">
        <v>3574</v>
      </c>
      <c r="K5527" t="s">
        <v>2447</v>
      </c>
      <c r="L5527" t="s">
        <v>2320</v>
      </c>
      <c r="M5527" t="s">
        <v>23</v>
      </c>
      <c r="N5527" t="s">
        <v>27</v>
      </c>
      <c r="O5527" t="s">
        <v>27</v>
      </c>
      <c r="P5527" t="s">
        <v>27</v>
      </c>
      <c r="Q5527" s="1">
        <v>41830.699305555558</v>
      </c>
      <c r="R5527" s="1">
        <v>41830.699305555558</v>
      </c>
      <c r="S5527">
        <v>243</v>
      </c>
      <c r="T5527">
        <v>243</v>
      </c>
      <c r="U5527">
        <v>243</v>
      </c>
    </row>
    <row r="5528" spans="1:21" x14ac:dyDescent="0.25">
      <c r="A5528" t="s">
        <v>21</v>
      </c>
      <c r="B5528" t="s">
        <v>2970</v>
      </c>
      <c r="C5528" t="s">
        <v>23</v>
      </c>
      <c r="D5528" t="s">
        <v>2971</v>
      </c>
      <c r="F5528" t="s">
        <v>151</v>
      </c>
      <c r="G5528" t="s">
        <v>27</v>
      </c>
      <c r="H5528">
        <v>1</v>
      </c>
      <c r="I5528">
        <v>1</v>
      </c>
      <c r="J5528" t="s">
        <v>27</v>
      </c>
      <c r="K5528" t="s">
        <v>168</v>
      </c>
      <c r="L5528" t="s">
        <v>169</v>
      </c>
      <c r="M5528" t="s">
        <v>23</v>
      </c>
      <c r="N5528" t="s">
        <v>27</v>
      </c>
      <c r="O5528" t="s">
        <v>27</v>
      </c>
      <c r="P5528" t="s">
        <v>27</v>
      </c>
      <c r="Q5528" s="1">
        <v>40000.427777777775</v>
      </c>
      <c r="R5528" s="1">
        <v>40000.427777777775</v>
      </c>
      <c r="S5528" t="s">
        <v>27</v>
      </c>
      <c r="T5528" t="s">
        <v>27</v>
      </c>
      <c r="U5528" t="s">
        <v>27</v>
      </c>
    </row>
    <row r="5529" spans="1:21" x14ac:dyDescent="0.25">
      <c r="A5529" t="s">
        <v>21</v>
      </c>
      <c r="B5529" t="s">
        <v>2970</v>
      </c>
      <c r="C5529" t="s">
        <v>23</v>
      </c>
      <c r="D5529" t="s">
        <v>2971</v>
      </c>
      <c r="F5529" t="s">
        <v>151</v>
      </c>
      <c r="G5529" t="s">
        <v>27</v>
      </c>
      <c r="H5529">
        <v>1</v>
      </c>
      <c r="I5529">
        <v>1</v>
      </c>
      <c r="J5529" t="s">
        <v>27</v>
      </c>
      <c r="K5529" t="s">
        <v>1662</v>
      </c>
      <c r="L5529" t="s">
        <v>1663</v>
      </c>
      <c r="M5529" t="s">
        <v>23</v>
      </c>
      <c r="N5529" t="s">
        <v>27</v>
      </c>
      <c r="O5529" t="s">
        <v>27</v>
      </c>
      <c r="P5529" t="s">
        <v>27</v>
      </c>
      <c r="Q5529" s="1">
        <v>40242.42083333333</v>
      </c>
      <c r="R5529" s="1">
        <v>40242.42083333333</v>
      </c>
      <c r="S5529" t="s">
        <v>27</v>
      </c>
      <c r="T5529" t="s">
        <v>27</v>
      </c>
      <c r="U5529" t="s">
        <v>27</v>
      </c>
    </row>
    <row r="5530" spans="1:21" x14ac:dyDescent="0.25">
      <c r="A5530" t="s">
        <v>21</v>
      </c>
      <c r="B5530" t="s">
        <v>3593</v>
      </c>
      <c r="C5530" t="s">
        <v>23</v>
      </c>
      <c r="D5530" t="s">
        <v>3594</v>
      </c>
      <c r="E5530" t="s">
        <v>1416</v>
      </c>
      <c r="F5530" t="s">
        <v>26</v>
      </c>
      <c r="G5530" t="s">
        <v>27</v>
      </c>
      <c r="H5530">
        <v>1</v>
      </c>
      <c r="I5530">
        <v>1</v>
      </c>
      <c r="J5530" t="s">
        <v>27</v>
      </c>
      <c r="K5530" t="s">
        <v>3593</v>
      </c>
      <c r="L5530" t="s">
        <v>3595</v>
      </c>
      <c r="M5530" t="s">
        <v>23</v>
      </c>
      <c r="N5530" t="s">
        <v>27</v>
      </c>
      <c r="O5530" t="s">
        <v>27</v>
      </c>
      <c r="P5530" t="s">
        <v>27</v>
      </c>
      <c r="Q5530" s="1">
        <v>42662.724999999999</v>
      </c>
      <c r="R5530" s="1">
        <v>42662.724999999999</v>
      </c>
      <c r="S5530" t="s">
        <v>27</v>
      </c>
      <c r="T5530" t="s">
        <v>27</v>
      </c>
      <c r="U5530" t="s">
        <v>27</v>
      </c>
    </row>
    <row r="5531" spans="1:21" x14ac:dyDescent="0.25">
      <c r="A5531" t="s">
        <v>21</v>
      </c>
      <c r="B5531" t="s">
        <v>3605</v>
      </c>
      <c r="C5531" t="s">
        <v>23</v>
      </c>
      <c r="D5531" t="s">
        <v>2431</v>
      </c>
      <c r="F5531" t="s">
        <v>26</v>
      </c>
      <c r="G5531" t="s">
        <v>27</v>
      </c>
      <c r="H5531">
        <v>1</v>
      </c>
      <c r="I5531">
        <v>1</v>
      </c>
      <c r="J5531" t="s">
        <v>27</v>
      </c>
      <c r="K5531" t="s">
        <v>2429</v>
      </c>
      <c r="L5531" t="s">
        <v>2431</v>
      </c>
      <c r="M5531" t="s">
        <v>23</v>
      </c>
      <c r="N5531" t="s">
        <v>27</v>
      </c>
      <c r="O5531" t="s">
        <v>27</v>
      </c>
      <c r="P5531" t="s">
        <v>27</v>
      </c>
      <c r="Q5531" s="1">
        <v>42582.965277777781</v>
      </c>
      <c r="R5531" s="1">
        <v>42582.965277777781</v>
      </c>
      <c r="S5531" t="s">
        <v>27</v>
      </c>
      <c r="T5531" t="s">
        <v>27</v>
      </c>
      <c r="U5531" t="s">
        <v>27</v>
      </c>
    </row>
    <row r="5532" spans="1:21" x14ac:dyDescent="0.25">
      <c r="A5532" t="s">
        <v>21</v>
      </c>
      <c r="B5532" t="s">
        <v>3612</v>
      </c>
      <c r="C5532" t="s">
        <v>23</v>
      </c>
      <c r="D5532" t="s">
        <v>3541</v>
      </c>
      <c r="F5532" t="s">
        <v>26</v>
      </c>
      <c r="G5532" t="s">
        <v>27</v>
      </c>
      <c r="H5532">
        <v>1</v>
      </c>
      <c r="I5532">
        <v>1</v>
      </c>
      <c r="J5532" t="s">
        <v>27</v>
      </c>
      <c r="K5532" t="s">
        <v>2552</v>
      </c>
      <c r="L5532" t="s">
        <v>2554</v>
      </c>
      <c r="M5532" t="s">
        <v>23</v>
      </c>
      <c r="N5532" t="s">
        <v>27</v>
      </c>
      <c r="O5532" t="s">
        <v>27</v>
      </c>
      <c r="P5532" t="s">
        <v>27</v>
      </c>
      <c r="Q5532" s="1">
        <v>41702.761805555558</v>
      </c>
      <c r="R5532" s="1">
        <v>41702.761805555558</v>
      </c>
      <c r="S5532" t="s">
        <v>27</v>
      </c>
      <c r="T5532" t="s">
        <v>27</v>
      </c>
      <c r="U5532" t="s">
        <v>27</v>
      </c>
    </row>
    <row r="5533" spans="1:21" x14ac:dyDescent="0.25">
      <c r="A5533" t="s">
        <v>21</v>
      </c>
      <c r="B5533" t="s">
        <v>2695</v>
      </c>
      <c r="C5533" t="s">
        <v>23</v>
      </c>
      <c r="D5533" t="s">
        <v>2695</v>
      </c>
      <c r="E5533" t="s">
        <v>1274</v>
      </c>
      <c r="F5533" t="s">
        <v>26</v>
      </c>
      <c r="G5533" t="s">
        <v>27</v>
      </c>
      <c r="H5533">
        <v>1</v>
      </c>
      <c r="I5533">
        <v>1</v>
      </c>
      <c r="J5533" t="s">
        <v>2697</v>
      </c>
      <c r="K5533" t="s">
        <v>2214</v>
      </c>
      <c r="L5533" t="s">
        <v>2215</v>
      </c>
      <c r="M5533" t="s">
        <v>23</v>
      </c>
      <c r="N5533" t="s">
        <v>27</v>
      </c>
      <c r="O5533" t="s">
        <v>27</v>
      </c>
      <c r="P5533" t="s">
        <v>27</v>
      </c>
      <c r="Q5533" s="1">
        <v>41001.686111111114</v>
      </c>
      <c r="R5533" s="1">
        <v>41001.686111111114</v>
      </c>
      <c r="S5533">
        <v>29.2</v>
      </c>
      <c r="T5533">
        <v>29.2</v>
      </c>
      <c r="U5533">
        <v>29.2</v>
      </c>
    </row>
    <row r="5534" spans="1:21" x14ac:dyDescent="0.25">
      <c r="A5534" t="s">
        <v>21</v>
      </c>
      <c r="B5534" t="s">
        <v>3623</v>
      </c>
      <c r="C5534" t="s">
        <v>23</v>
      </c>
      <c r="D5534" t="s">
        <v>3624</v>
      </c>
      <c r="F5534" t="s">
        <v>26</v>
      </c>
      <c r="G5534" t="s">
        <v>27</v>
      </c>
      <c r="H5534">
        <v>1</v>
      </c>
      <c r="I5534">
        <v>1</v>
      </c>
      <c r="J5534" t="s">
        <v>27</v>
      </c>
      <c r="K5534" t="s">
        <v>3490</v>
      </c>
      <c r="L5534" t="s">
        <v>3491</v>
      </c>
      <c r="M5534" t="s">
        <v>23</v>
      </c>
      <c r="N5534" t="s">
        <v>27</v>
      </c>
      <c r="O5534" t="s">
        <v>27</v>
      </c>
      <c r="P5534" t="s">
        <v>27</v>
      </c>
      <c r="Q5534" s="1">
        <v>42474.436805555553</v>
      </c>
      <c r="R5534" s="1">
        <v>42474.436805555553</v>
      </c>
      <c r="S5534" t="s">
        <v>27</v>
      </c>
      <c r="T5534" t="s">
        <v>27</v>
      </c>
      <c r="U5534" t="s">
        <v>27</v>
      </c>
    </row>
    <row r="5535" spans="1:21" x14ac:dyDescent="0.25">
      <c r="A5535" t="s">
        <v>21</v>
      </c>
      <c r="B5535" t="s">
        <v>3404</v>
      </c>
      <c r="C5535" t="s">
        <v>23</v>
      </c>
      <c r="D5535" t="s">
        <v>3405</v>
      </c>
      <c r="F5535" t="s">
        <v>26</v>
      </c>
      <c r="G5535" t="s">
        <v>27</v>
      </c>
      <c r="H5535">
        <v>1</v>
      </c>
      <c r="I5535">
        <v>1</v>
      </c>
      <c r="J5535" t="s">
        <v>27</v>
      </c>
      <c r="K5535" t="s">
        <v>3404</v>
      </c>
      <c r="L5535" t="s">
        <v>3405</v>
      </c>
      <c r="M5535" t="s">
        <v>23</v>
      </c>
      <c r="N5535" t="s">
        <v>27</v>
      </c>
      <c r="O5535" t="s">
        <v>27</v>
      </c>
      <c r="P5535" t="s">
        <v>27</v>
      </c>
      <c r="Q5535" s="1">
        <v>42059.558333333334</v>
      </c>
      <c r="R5535" s="1">
        <v>42059.558333333334</v>
      </c>
      <c r="S5535" t="s">
        <v>27</v>
      </c>
      <c r="T5535" t="s">
        <v>27</v>
      </c>
      <c r="U5535" t="s">
        <v>27</v>
      </c>
    </row>
    <row r="5536" spans="1:21" x14ac:dyDescent="0.25">
      <c r="A5536" t="s">
        <v>21</v>
      </c>
      <c r="B5536" t="s">
        <v>3047</v>
      </c>
      <c r="C5536" t="s">
        <v>23</v>
      </c>
      <c r="D5536" t="s">
        <v>3648</v>
      </c>
      <c r="F5536" t="s">
        <v>78</v>
      </c>
      <c r="G5536" t="s">
        <v>27</v>
      </c>
      <c r="H5536">
        <v>1</v>
      </c>
      <c r="I5536">
        <v>1</v>
      </c>
      <c r="J5536" t="s">
        <v>27</v>
      </c>
      <c r="K5536" t="s">
        <v>2758</v>
      </c>
      <c r="L5536" t="s">
        <v>2759</v>
      </c>
      <c r="M5536" t="s">
        <v>23</v>
      </c>
      <c r="N5536" t="s">
        <v>27</v>
      </c>
      <c r="O5536" t="s">
        <v>27</v>
      </c>
      <c r="P5536" t="s">
        <v>27</v>
      </c>
      <c r="Q5536" s="1">
        <v>40695.599999999999</v>
      </c>
      <c r="R5536" s="1">
        <v>40695.599999999999</v>
      </c>
      <c r="S5536" t="s">
        <v>27</v>
      </c>
      <c r="T5536" t="s">
        <v>27</v>
      </c>
      <c r="U5536" t="s">
        <v>27</v>
      </c>
    </row>
    <row r="5537" spans="1:21" x14ac:dyDescent="0.25">
      <c r="A5537" t="s">
        <v>21</v>
      </c>
      <c r="B5537" t="s">
        <v>3651</v>
      </c>
      <c r="C5537" t="s">
        <v>23</v>
      </c>
      <c r="D5537" t="s">
        <v>3652</v>
      </c>
      <c r="F5537" t="s">
        <v>107</v>
      </c>
      <c r="G5537" t="s">
        <v>27</v>
      </c>
      <c r="H5537">
        <v>1</v>
      </c>
      <c r="I5537">
        <v>1</v>
      </c>
      <c r="J5537" t="s">
        <v>27</v>
      </c>
      <c r="K5537" t="s">
        <v>3651</v>
      </c>
      <c r="L5537" t="s">
        <v>3653</v>
      </c>
      <c r="M5537" t="s">
        <v>23</v>
      </c>
      <c r="N5537" t="s">
        <v>27</v>
      </c>
      <c r="O5537" t="s">
        <v>27</v>
      </c>
      <c r="P5537" t="s">
        <v>27</v>
      </c>
      <c r="Q5537" s="1">
        <v>39750.579861111109</v>
      </c>
      <c r="R5537" s="1">
        <v>39750.579861111109</v>
      </c>
      <c r="S5537" t="s">
        <v>27</v>
      </c>
      <c r="T5537" t="s">
        <v>27</v>
      </c>
      <c r="U5537" t="s">
        <v>27</v>
      </c>
    </row>
    <row r="5538" spans="1:21" x14ac:dyDescent="0.25">
      <c r="A5538" t="s">
        <v>21</v>
      </c>
      <c r="B5538" t="s">
        <v>2321</v>
      </c>
      <c r="C5538" t="s">
        <v>23</v>
      </c>
      <c r="D5538" t="s">
        <v>2322</v>
      </c>
      <c r="E5538" t="s">
        <v>838</v>
      </c>
      <c r="F5538" t="s">
        <v>26</v>
      </c>
      <c r="G5538" t="s">
        <v>27</v>
      </c>
      <c r="H5538">
        <v>1</v>
      </c>
      <c r="I5538">
        <v>1</v>
      </c>
      <c r="J5538" t="s">
        <v>3672</v>
      </c>
      <c r="K5538" t="s">
        <v>2318</v>
      </c>
      <c r="L5538" t="s">
        <v>2320</v>
      </c>
      <c r="M5538" t="s">
        <v>23</v>
      </c>
      <c r="N5538" t="s">
        <v>27</v>
      </c>
      <c r="O5538" t="s">
        <v>27</v>
      </c>
      <c r="P5538" t="s">
        <v>27</v>
      </c>
      <c r="Q5538" s="1">
        <v>42977.414583333331</v>
      </c>
      <c r="R5538" s="1">
        <v>42977.414583333331</v>
      </c>
      <c r="S5538">
        <v>3.8</v>
      </c>
      <c r="T5538">
        <v>3.8</v>
      </c>
      <c r="U5538">
        <v>3.8</v>
      </c>
    </row>
    <row r="5539" spans="1:21" x14ac:dyDescent="0.25">
      <c r="A5539" t="s">
        <v>21</v>
      </c>
      <c r="B5539" t="s">
        <v>2326</v>
      </c>
      <c r="C5539" t="s">
        <v>23</v>
      </c>
      <c r="D5539" t="s">
        <v>2326</v>
      </c>
      <c r="E5539" t="s">
        <v>46</v>
      </c>
      <c r="F5539" t="s">
        <v>26</v>
      </c>
      <c r="G5539" t="s">
        <v>27</v>
      </c>
      <c r="H5539">
        <v>1</v>
      </c>
      <c r="I5539">
        <v>1</v>
      </c>
      <c r="J5539" t="s">
        <v>2542</v>
      </c>
      <c r="K5539" t="s">
        <v>2326</v>
      </c>
      <c r="L5539" t="s">
        <v>2326</v>
      </c>
      <c r="M5539" t="s">
        <v>23</v>
      </c>
      <c r="N5539" t="s">
        <v>27</v>
      </c>
      <c r="O5539" t="s">
        <v>27</v>
      </c>
      <c r="P5539" t="s">
        <v>27</v>
      </c>
      <c r="Q5539" s="1">
        <v>38621.45416666667</v>
      </c>
      <c r="R5539" s="1">
        <v>38621.45416666667</v>
      </c>
      <c r="S5539">
        <v>3.4</v>
      </c>
      <c r="T5539">
        <v>3.4</v>
      </c>
      <c r="U5539">
        <v>3.4</v>
      </c>
    </row>
    <row r="5540" spans="1:21" x14ac:dyDescent="0.25">
      <c r="A5540" t="s">
        <v>21</v>
      </c>
      <c r="B5540" t="s">
        <v>2394</v>
      </c>
      <c r="C5540" t="s">
        <v>23</v>
      </c>
      <c r="D5540" t="s">
        <v>2395</v>
      </c>
      <c r="E5540" t="s">
        <v>226</v>
      </c>
      <c r="F5540" t="s">
        <v>26</v>
      </c>
      <c r="G5540" t="s">
        <v>27</v>
      </c>
      <c r="H5540">
        <v>1</v>
      </c>
      <c r="I5540">
        <v>1</v>
      </c>
      <c r="J5540" t="s">
        <v>2396</v>
      </c>
      <c r="K5540" t="s">
        <v>1306</v>
      </c>
      <c r="L5540" t="s">
        <v>1307</v>
      </c>
      <c r="M5540" t="s">
        <v>23</v>
      </c>
      <c r="N5540" t="s">
        <v>27</v>
      </c>
      <c r="O5540" t="s">
        <v>27</v>
      </c>
      <c r="P5540" t="s">
        <v>27</v>
      </c>
      <c r="Q5540" s="1">
        <v>42382.48333333333</v>
      </c>
      <c r="R5540" s="1">
        <v>42382.48333333333</v>
      </c>
      <c r="S5540">
        <v>4.2</v>
      </c>
      <c r="T5540">
        <v>4.2</v>
      </c>
      <c r="U5540">
        <v>4.2</v>
      </c>
    </row>
    <row r="5541" spans="1:21" x14ac:dyDescent="0.25">
      <c r="A5541" t="s">
        <v>21</v>
      </c>
      <c r="B5541" t="s">
        <v>3683</v>
      </c>
      <c r="C5541" t="s">
        <v>23</v>
      </c>
      <c r="D5541" t="s">
        <v>3684</v>
      </c>
      <c r="F5541" t="s">
        <v>107</v>
      </c>
      <c r="G5541" t="s">
        <v>27</v>
      </c>
      <c r="H5541">
        <v>1</v>
      </c>
      <c r="I5541">
        <v>1</v>
      </c>
      <c r="J5541" t="s">
        <v>27</v>
      </c>
      <c r="K5541" t="s">
        <v>3685</v>
      </c>
      <c r="L5541" t="s">
        <v>3686</v>
      </c>
      <c r="M5541" t="s">
        <v>23</v>
      </c>
      <c r="N5541" t="s">
        <v>27</v>
      </c>
      <c r="O5541" t="s">
        <v>27</v>
      </c>
      <c r="P5541" t="s">
        <v>27</v>
      </c>
      <c r="Q5541" s="1">
        <v>40151.722222222219</v>
      </c>
      <c r="R5541" s="1">
        <v>40151.722222222219</v>
      </c>
      <c r="S5541" t="s">
        <v>27</v>
      </c>
      <c r="T5541" t="s">
        <v>27</v>
      </c>
      <c r="U5541" t="s">
        <v>27</v>
      </c>
    </row>
    <row r="5542" spans="1:21" x14ac:dyDescent="0.25">
      <c r="A5542" t="s">
        <v>21</v>
      </c>
      <c r="B5542" t="s">
        <v>2648</v>
      </c>
      <c r="C5542" t="s">
        <v>23</v>
      </c>
      <c r="D5542" t="s">
        <v>2648</v>
      </c>
      <c r="E5542" t="s">
        <v>2649</v>
      </c>
      <c r="F5542" t="s">
        <v>26</v>
      </c>
      <c r="G5542" t="s">
        <v>27</v>
      </c>
      <c r="H5542">
        <v>1</v>
      </c>
      <c r="I5542">
        <v>1</v>
      </c>
      <c r="J5542" t="s">
        <v>3342</v>
      </c>
      <c r="K5542" t="s">
        <v>2214</v>
      </c>
      <c r="L5542" t="s">
        <v>2215</v>
      </c>
      <c r="M5542" t="s">
        <v>23</v>
      </c>
      <c r="N5542" t="s">
        <v>27</v>
      </c>
      <c r="O5542" t="s">
        <v>27</v>
      </c>
      <c r="P5542" t="s">
        <v>27</v>
      </c>
      <c r="Q5542" s="1">
        <v>41001.686111111114</v>
      </c>
      <c r="R5542" s="1">
        <v>41001.686111111114</v>
      </c>
      <c r="S5542">
        <v>88.3</v>
      </c>
      <c r="T5542">
        <v>88.3</v>
      </c>
      <c r="U5542">
        <v>88.3</v>
      </c>
    </row>
    <row r="5543" spans="1:21" x14ac:dyDescent="0.25">
      <c r="A5543" t="s">
        <v>21</v>
      </c>
      <c r="B5543" t="s">
        <v>3689</v>
      </c>
      <c r="C5543" t="s">
        <v>23</v>
      </c>
      <c r="D5543" t="s">
        <v>3690</v>
      </c>
      <c r="E5543" t="s">
        <v>290</v>
      </c>
      <c r="F5543" t="s">
        <v>26</v>
      </c>
      <c r="G5543" t="s">
        <v>27</v>
      </c>
      <c r="H5543">
        <v>1</v>
      </c>
      <c r="I5543">
        <v>1</v>
      </c>
      <c r="J5543" t="s">
        <v>27</v>
      </c>
      <c r="K5543" t="s">
        <v>3689</v>
      </c>
      <c r="L5543" t="s">
        <v>3690</v>
      </c>
      <c r="M5543" t="s">
        <v>23</v>
      </c>
      <c r="N5543" t="s">
        <v>27</v>
      </c>
      <c r="O5543" t="s">
        <v>27</v>
      </c>
      <c r="P5543" t="s">
        <v>27</v>
      </c>
      <c r="Q5543" s="1">
        <v>39725.870833333334</v>
      </c>
      <c r="R5543" s="1">
        <v>39725.870833333334</v>
      </c>
      <c r="S5543">
        <v>132</v>
      </c>
      <c r="T5543">
        <v>132</v>
      </c>
      <c r="U5543">
        <v>132</v>
      </c>
    </row>
    <row r="5544" spans="1:21" x14ac:dyDescent="0.25">
      <c r="A5544" t="s">
        <v>21</v>
      </c>
      <c r="B5544" t="s">
        <v>2318</v>
      </c>
      <c r="C5544" t="s">
        <v>23</v>
      </c>
      <c r="D5544" t="s">
        <v>2318</v>
      </c>
      <c r="E5544" t="s">
        <v>1006</v>
      </c>
      <c r="F5544" t="s">
        <v>26</v>
      </c>
      <c r="G5544" t="s">
        <v>27</v>
      </c>
      <c r="H5544">
        <v>1</v>
      </c>
      <c r="I5544">
        <v>1</v>
      </c>
      <c r="J5544" t="s">
        <v>3710</v>
      </c>
      <c r="K5544" t="s">
        <v>2447</v>
      </c>
      <c r="L5544" t="s">
        <v>2320</v>
      </c>
      <c r="M5544" t="s">
        <v>23</v>
      </c>
      <c r="N5544" t="s">
        <v>27</v>
      </c>
      <c r="O5544" t="s">
        <v>27</v>
      </c>
      <c r="P5544" t="s">
        <v>27</v>
      </c>
      <c r="Q5544" s="1">
        <v>41943.756944444445</v>
      </c>
      <c r="R5544" s="1">
        <v>41943.756944444445</v>
      </c>
      <c r="S5544">
        <v>561</v>
      </c>
      <c r="T5544">
        <v>561</v>
      </c>
      <c r="U5544">
        <v>561</v>
      </c>
    </row>
    <row r="5545" spans="1:21" x14ac:dyDescent="0.25">
      <c r="A5545" t="s">
        <v>21</v>
      </c>
      <c r="B5545" t="s">
        <v>3715</v>
      </c>
      <c r="C5545" t="s">
        <v>23</v>
      </c>
      <c r="D5545" t="s">
        <v>3716</v>
      </c>
      <c r="E5545" t="s">
        <v>123</v>
      </c>
      <c r="F5545" t="s">
        <v>26</v>
      </c>
      <c r="G5545" t="s">
        <v>27</v>
      </c>
      <c r="H5545">
        <v>1</v>
      </c>
      <c r="I5545">
        <v>1</v>
      </c>
      <c r="J5545" t="s">
        <v>27</v>
      </c>
      <c r="K5545" t="s">
        <v>2654</v>
      </c>
      <c r="L5545" t="s">
        <v>2655</v>
      </c>
      <c r="M5545" t="s">
        <v>23</v>
      </c>
      <c r="N5545" t="s">
        <v>27</v>
      </c>
      <c r="O5545" t="s">
        <v>27</v>
      </c>
      <c r="P5545" t="s">
        <v>27</v>
      </c>
      <c r="Q5545" s="1">
        <v>40808.915972222225</v>
      </c>
      <c r="R5545" s="1">
        <v>40808.915972222225</v>
      </c>
      <c r="S5545" t="s">
        <v>27</v>
      </c>
      <c r="T5545" t="s">
        <v>27</v>
      </c>
      <c r="U5545" t="s">
        <v>27</v>
      </c>
    </row>
    <row r="5546" spans="1:21" x14ac:dyDescent="0.25">
      <c r="A5546" t="s">
        <v>21</v>
      </c>
      <c r="B5546" t="s">
        <v>3722</v>
      </c>
      <c r="C5546" t="s">
        <v>23</v>
      </c>
      <c r="D5546" t="s">
        <v>3723</v>
      </c>
      <c r="F5546" t="s">
        <v>26</v>
      </c>
      <c r="G5546" t="s">
        <v>27</v>
      </c>
      <c r="H5546">
        <v>1</v>
      </c>
      <c r="I5546">
        <v>1</v>
      </c>
      <c r="J5546" t="s">
        <v>27</v>
      </c>
      <c r="K5546" t="s">
        <v>3724</v>
      </c>
      <c r="L5546" t="s">
        <v>3725</v>
      </c>
      <c r="M5546" t="s">
        <v>23</v>
      </c>
      <c r="N5546" t="s">
        <v>27</v>
      </c>
      <c r="O5546" t="s">
        <v>27</v>
      </c>
      <c r="P5546" t="s">
        <v>27</v>
      </c>
      <c r="Q5546" s="1">
        <v>38219.575694444444</v>
      </c>
      <c r="R5546" s="1">
        <v>38219.575694444444</v>
      </c>
      <c r="S5546">
        <v>9</v>
      </c>
      <c r="T5546">
        <v>9</v>
      </c>
      <c r="U5546">
        <v>9</v>
      </c>
    </row>
    <row r="5547" spans="1:21" x14ac:dyDescent="0.25">
      <c r="A5547" t="s">
        <v>21</v>
      </c>
      <c r="B5547" t="s">
        <v>3762</v>
      </c>
      <c r="C5547" t="s">
        <v>23</v>
      </c>
      <c r="D5547" t="s">
        <v>3763</v>
      </c>
      <c r="F5547" t="s">
        <v>863</v>
      </c>
      <c r="G5547" t="s">
        <v>27</v>
      </c>
      <c r="H5547">
        <v>1</v>
      </c>
      <c r="I5547">
        <v>1</v>
      </c>
      <c r="J5547" t="s">
        <v>27</v>
      </c>
      <c r="K5547" t="s">
        <v>864</v>
      </c>
      <c r="L5547" t="s">
        <v>865</v>
      </c>
      <c r="M5547" t="s">
        <v>23</v>
      </c>
      <c r="N5547" t="s">
        <v>27</v>
      </c>
      <c r="O5547" t="s">
        <v>27</v>
      </c>
      <c r="P5547" t="s">
        <v>27</v>
      </c>
      <c r="Q5547" s="1">
        <v>40962.645138888889</v>
      </c>
      <c r="R5547" s="1">
        <v>40962.645138888889</v>
      </c>
      <c r="S5547" t="s">
        <v>27</v>
      </c>
      <c r="T5547" t="s">
        <v>27</v>
      </c>
      <c r="U5547" t="s">
        <v>27</v>
      </c>
    </row>
    <row r="5548" spans="1:21" x14ac:dyDescent="0.25">
      <c r="A5548" t="s">
        <v>21</v>
      </c>
      <c r="B5548" t="s">
        <v>3764</v>
      </c>
      <c r="C5548" t="s">
        <v>23</v>
      </c>
      <c r="D5548" t="s">
        <v>3765</v>
      </c>
      <c r="F5548" t="s">
        <v>863</v>
      </c>
      <c r="G5548" t="s">
        <v>27</v>
      </c>
      <c r="H5548">
        <v>1</v>
      </c>
      <c r="I5548">
        <v>1</v>
      </c>
      <c r="J5548" t="s">
        <v>27</v>
      </c>
      <c r="K5548" t="s">
        <v>864</v>
      </c>
      <c r="L5548" t="s">
        <v>865</v>
      </c>
      <c r="M5548" t="s">
        <v>23</v>
      </c>
      <c r="N5548" t="s">
        <v>27</v>
      </c>
      <c r="O5548" t="s">
        <v>27</v>
      </c>
      <c r="P5548" t="s">
        <v>27</v>
      </c>
      <c r="Q5548" s="1">
        <v>40962.645138888889</v>
      </c>
      <c r="R5548" s="1">
        <v>40962.645138888889</v>
      </c>
      <c r="S5548">
        <v>30</v>
      </c>
      <c r="T5548">
        <v>30</v>
      </c>
      <c r="U5548">
        <v>30</v>
      </c>
    </row>
    <row r="5549" spans="1:21" x14ac:dyDescent="0.25">
      <c r="A5549" t="s">
        <v>21</v>
      </c>
      <c r="B5549" t="s">
        <v>2048</v>
      </c>
      <c r="C5549" t="s">
        <v>23</v>
      </c>
      <c r="D5549" t="s">
        <v>2049</v>
      </c>
      <c r="E5549" t="s">
        <v>2131</v>
      </c>
      <c r="F5549" t="s">
        <v>26</v>
      </c>
      <c r="G5549" t="s">
        <v>27</v>
      </c>
      <c r="H5549">
        <v>1</v>
      </c>
      <c r="I5549">
        <v>1</v>
      </c>
      <c r="J5549" t="s">
        <v>2933</v>
      </c>
      <c r="K5549" t="s">
        <v>1917</v>
      </c>
      <c r="L5549" t="s">
        <v>1918</v>
      </c>
      <c r="M5549" t="s">
        <v>23</v>
      </c>
      <c r="N5549" t="s">
        <v>27</v>
      </c>
      <c r="O5549" t="s">
        <v>27</v>
      </c>
      <c r="P5549" t="s">
        <v>27</v>
      </c>
      <c r="Q5549" s="1">
        <v>39344.616666666669</v>
      </c>
      <c r="R5549" s="1">
        <v>39344.616666666669</v>
      </c>
      <c r="S5549">
        <v>12</v>
      </c>
      <c r="T5549">
        <v>12</v>
      </c>
      <c r="U5549">
        <v>12</v>
      </c>
    </row>
    <row r="5550" spans="1:21" x14ac:dyDescent="0.25">
      <c r="A5550" t="s">
        <v>21</v>
      </c>
      <c r="B5550" t="s">
        <v>3251</v>
      </c>
      <c r="C5550" t="s">
        <v>23</v>
      </c>
      <c r="D5550" t="s">
        <v>3252</v>
      </c>
      <c r="F5550" t="s">
        <v>863</v>
      </c>
      <c r="G5550" t="s">
        <v>27</v>
      </c>
      <c r="H5550">
        <v>1</v>
      </c>
      <c r="I5550">
        <v>1</v>
      </c>
      <c r="J5550" t="s">
        <v>27</v>
      </c>
      <c r="K5550" t="s">
        <v>864</v>
      </c>
      <c r="L5550" t="s">
        <v>865</v>
      </c>
      <c r="M5550" t="s">
        <v>23</v>
      </c>
      <c r="N5550" t="s">
        <v>27</v>
      </c>
      <c r="O5550" t="s">
        <v>27</v>
      </c>
      <c r="P5550" t="s">
        <v>27</v>
      </c>
      <c r="Q5550" s="1">
        <v>40962.645138888889</v>
      </c>
      <c r="R5550" s="1">
        <v>40962.645138888889</v>
      </c>
      <c r="S5550">
        <v>14</v>
      </c>
      <c r="T5550">
        <v>14</v>
      </c>
      <c r="U5550">
        <v>14</v>
      </c>
    </row>
    <row r="5551" spans="1:21" x14ac:dyDescent="0.25">
      <c r="A5551" t="s">
        <v>21</v>
      </c>
      <c r="B5551" t="s">
        <v>3778</v>
      </c>
      <c r="C5551" t="s">
        <v>23</v>
      </c>
      <c r="D5551" t="s">
        <v>3779</v>
      </c>
      <c r="F5551" t="s">
        <v>107</v>
      </c>
      <c r="G5551" t="s">
        <v>27</v>
      </c>
      <c r="H5551">
        <v>1</v>
      </c>
      <c r="I5551">
        <v>1</v>
      </c>
      <c r="J5551" t="s">
        <v>27</v>
      </c>
      <c r="K5551" t="s">
        <v>3295</v>
      </c>
      <c r="L5551" t="s">
        <v>3340</v>
      </c>
      <c r="M5551" t="s">
        <v>23</v>
      </c>
      <c r="N5551" t="s">
        <v>27</v>
      </c>
      <c r="O5551" t="s">
        <v>27</v>
      </c>
      <c r="P5551" t="s">
        <v>27</v>
      </c>
      <c r="Q5551" s="1">
        <v>39679.503472222219</v>
      </c>
      <c r="R5551" s="1">
        <v>39679.503472222219</v>
      </c>
      <c r="S5551" t="s">
        <v>27</v>
      </c>
      <c r="T5551" t="s">
        <v>27</v>
      </c>
      <c r="U5551" t="s">
        <v>27</v>
      </c>
    </row>
    <row r="5552" spans="1:21" x14ac:dyDescent="0.25">
      <c r="A5552" t="s">
        <v>21</v>
      </c>
      <c r="B5552" t="s">
        <v>3726</v>
      </c>
      <c r="C5552" t="s">
        <v>23</v>
      </c>
      <c r="D5552" t="s">
        <v>3474</v>
      </c>
      <c r="F5552" t="s">
        <v>863</v>
      </c>
      <c r="G5552" t="s">
        <v>27</v>
      </c>
      <c r="H5552">
        <v>1</v>
      </c>
      <c r="I5552">
        <v>1</v>
      </c>
      <c r="J5552" t="s">
        <v>27</v>
      </c>
      <c r="K5552" t="s">
        <v>864</v>
      </c>
      <c r="L5552" t="s">
        <v>865</v>
      </c>
      <c r="M5552" t="s">
        <v>23</v>
      </c>
      <c r="N5552" t="s">
        <v>27</v>
      </c>
      <c r="O5552" t="s">
        <v>27</v>
      </c>
      <c r="P5552" t="s">
        <v>27</v>
      </c>
      <c r="Q5552" s="1">
        <v>40962.645138888889</v>
      </c>
      <c r="R5552" s="1">
        <v>40962.645138888889</v>
      </c>
      <c r="S5552" t="s">
        <v>27</v>
      </c>
      <c r="T5552" t="s">
        <v>27</v>
      </c>
      <c r="U5552" t="s">
        <v>27</v>
      </c>
    </row>
    <row r="5553" spans="1:21" x14ac:dyDescent="0.25">
      <c r="A5553" t="s">
        <v>21</v>
      </c>
      <c r="B5553" t="s">
        <v>3809</v>
      </c>
      <c r="C5553" t="s">
        <v>23</v>
      </c>
      <c r="D5553" t="s">
        <v>3810</v>
      </c>
      <c r="F5553" t="s">
        <v>107</v>
      </c>
      <c r="G5553" t="s">
        <v>27</v>
      </c>
      <c r="H5553">
        <v>1</v>
      </c>
      <c r="I5553">
        <v>1</v>
      </c>
      <c r="J5553" t="s">
        <v>27</v>
      </c>
      <c r="K5553" t="s">
        <v>2672</v>
      </c>
      <c r="L5553" t="s">
        <v>2673</v>
      </c>
      <c r="M5553" t="s">
        <v>23</v>
      </c>
      <c r="N5553" t="s">
        <v>27</v>
      </c>
      <c r="O5553" t="s">
        <v>27</v>
      </c>
      <c r="P5553" t="s">
        <v>27</v>
      </c>
      <c r="Q5553" s="1">
        <v>39965.708333333336</v>
      </c>
      <c r="R5553" s="1">
        <v>39965.708333333336</v>
      </c>
      <c r="S5553" t="s">
        <v>27</v>
      </c>
      <c r="T5553" t="s">
        <v>27</v>
      </c>
      <c r="U5553" t="s">
        <v>27</v>
      </c>
    </row>
    <row r="5554" spans="1:21" x14ac:dyDescent="0.25">
      <c r="A5554" t="s">
        <v>21</v>
      </c>
      <c r="B5554" t="s">
        <v>2313</v>
      </c>
      <c r="C5554" t="s">
        <v>23</v>
      </c>
      <c r="D5554" t="s">
        <v>2313</v>
      </c>
      <c r="E5554" t="s">
        <v>46</v>
      </c>
      <c r="F5554" t="s">
        <v>26</v>
      </c>
      <c r="G5554" t="s">
        <v>27</v>
      </c>
      <c r="H5554">
        <v>1</v>
      </c>
      <c r="I5554">
        <v>1</v>
      </c>
      <c r="J5554" t="s">
        <v>2899</v>
      </c>
      <c r="K5554" t="s">
        <v>2441</v>
      </c>
      <c r="L5554" t="s">
        <v>2442</v>
      </c>
      <c r="M5554" t="s">
        <v>23</v>
      </c>
      <c r="N5554" t="s">
        <v>27</v>
      </c>
      <c r="O5554" t="s">
        <v>27</v>
      </c>
      <c r="P5554" t="s">
        <v>27</v>
      </c>
      <c r="Q5554" s="1">
        <v>42130.686111111114</v>
      </c>
      <c r="R5554" s="1">
        <v>42130.686111111114</v>
      </c>
      <c r="S5554">
        <v>0.11</v>
      </c>
      <c r="T5554">
        <v>0.11</v>
      </c>
      <c r="U5554">
        <v>0.11</v>
      </c>
    </row>
    <row r="5555" spans="1:21" x14ac:dyDescent="0.25">
      <c r="A5555" t="s">
        <v>21</v>
      </c>
      <c r="B5555" t="s">
        <v>3819</v>
      </c>
      <c r="C5555" t="s">
        <v>23</v>
      </c>
      <c r="D5555" t="s">
        <v>3820</v>
      </c>
      <c r="F5555" t="s">
        <v>26</v>
      </c>
      <c r="G5555" t="s">
        <v>27</v>
      </c>
      <c r="H5555">
        <v>1</v>
      </c>
      <c r="I5555">
        <v>1</v>
      </c>
      <c r="J5555" t="s">
        <v>27</v>
      </c>
      <c r="K5555" t="s">
        <v>2461</v>
      </c>
      <c r="L5555" t="s">
        <v>2344</v>
      </c>
      <c r="M5555" t="s">
        <v>23</v>
      </c>
      <c r="N5555" t="s">
        <v>27</v>
      </c>
      <c r="O5555" t="s">
        <v>27</v>
      </c>
      <c r="P5555" t="s">
        <v>27</v>
      </c>
      <c r="Q5555" s="1">
        <v>42964.737500000003</v>
      </c>
      <c r="R5555" s="1">
        <v>42964.737500000003</v>
      </c>
      <c r="S5555" t="s">
        <v>27</v>
      </c>
      <c r="T5555" t="s">
        <v>27</v>
      </c>
      <c r="U5555" t="s">
        <v>27</v>
      </c>
    </row>
    <row r="5556" spans="1:21" x14ac:dyDescent="0.25">
      <c r="A5556" t="s">
        <v>21</v>
      </c>
      <c r="B5556" t="s">
        <v>3382</v>
      </c>
      <c r="C5556" t="s">
        <v>23</v>
      </c>
      <c r="D5556" t="s">
        <v>3383</v>
      </c>
      <c r="E5556" t="s">
        <v>3825</v>
      </c>
      <c r="F5556" t="s">
        <v>26</v>
      </c>
      <c r="G5556" t="s">
        <v>27</v>
      </c>
      <c r="H5556">
        <v>1</v>
      </c>
      <c r="I5556">
        <v>1</v>
      </c>
      <c r="J5556" t="s">
        <v>3384</v>
      </c>
      <c r="K5556" t="s">
        <v>3382</v>
      </c>
      <c r="L5556" t="s">
        <v>3383</v>
      </c>
      <c r="M5556" t="s">
        <v>23</v>
      </c>
      <c r="N5556" t="s">
        <v>27</v>
      </c>
      <c r="O5556" t="s">
        <v>27</v>
      </c>
      <c r="P5556" t="s">
        <v>27</v>
      </c>
      <c r="Q5556" s="1">
        <v>42705.70208333333</v>
      </c>
      <c r="R5556" s="1">
        <v>42705.70208333333</v>
      </c>
      <c r="S5556">
        <v>70000</v>
      </c>
      <c r="T5556">
        <v>70000</v>
      </c>
      <c r="U5556">
        <v>70000</v>
      </c>
    </row>
    <row r="5557" spans="1:21" x14ac:dyDescent="0.25">
      <c r="A5557" t="s">
        <v>21</v>
      </c>
      <c r="B5557" t="s">
        <v>3316</v>
      </c>
      <c r="C5557" t="s">
        <v>23</v>
      </c>
      <c r="D5557" t="s">
        <v>3317</v>
      </c>
      <c r="F5557" t="s">
        <v>863</v>
      </c>
      <c r="G5557" t="s">
        <v>27</v>
      </c>
      <c r="H5557">
        <v>1</v>
      </c>
      <c r="I5557">
        <v>1</v>
      </c>
      <c r="J5557" t="s">
        <v>27</v>
      </c>
      <c r="K5557" t="s">
        <v>864</v>
      </c>
      <c r="L5557" t="s">
        <v>865</v>
      </c>
      <c r="M5557" t="s">
        <v>23</v>
      </c>
      <c r="N5557" t="s">
        <v>27</v>
      </c>
      <c r="O5557" t="s">
        <v>27</v>
      </c>
      <c r="P5557" t="s">
        <v>27</v>
      </c>
      <c r="Q5557" s="1">
        <v>40962.645138888889</v>
      </c>
      <c r="R5557" s="1">
        <v>40962.645138888889</v>
      </c>
      <c r="S5557">
        <v>92</v>
      </c>
      <c r="T5557">
        <v>92</v>
      </c>
      <c r="U5557">
        <v>92</v>
      </c>
    </row>
    <row r="5558" spans="1:21" x14ac:dyDescent="0.25">
      <c r="A5558" t="s">
        <v>21</v>
      </c>
      <c r="B5558" t="s">
        <v>3497</v>
      </c>
      <c r="C5558" t="s">
        <v>23</v>
      </c>
      <c r="D5558" t="s">
        <v>3498</v>
      </c>
      <c r="E5558" t="s">
        <v>2909</v>
      </c>
      <c r="F5558" t="s">
        <v>863</v>
      </c>
      <c r="G5558" t="s">
        <v>27</v>
      </c>
      <c r="H5558">
        <v>1</v>
      </c>
      <c r="I5558">
        <v>1</v>
      </c>
      <c r="J5558" t="s">
        <v>27</v>
      </c>
      <c r="K5558" t="s">
        <v>864</v>
      </c>
      <c r="L5558" t="s">
        <v>865</v>
      </c>
      <c r="M5558" t="s">
        <v>23</v>
      </c>
      <c r="N5558" t="s">
        <v>27</v>
      </c>
      <c r="O5558" t="s">
        <v>27</v>
      </c>
      <c r="P5558" t="s">
        <v>27</v>
      </c>
      <c r="Q5558" s="1">
        <v>40962.645138888889</v>
      </c>
      <c r="R5558" s="1">
        <v>40962.645138888889</v>
      </c>
      <c r="S5558">
        <v>4.2</v>
      </c>
      <c r="T5558">
        <v>4.2</v>
      </c>
      <c r="U5558">
        <v>4.2</v>
      </c>
    </row>
    <row r="5559" spans="1:21" x14ac:dyDescent="0.25">
      <c r="A5559" t="s">
        <v>21</v>
      </c>
      <c r="B5559" t="s">
        <v>3831</v>
      </c>
      <c r="C5559" t="s">
        <v>23</v>
      </c>
      <c r="D5559" t="s">
        <v>3832</v>
      </c>
      <c r="E5559" t="s">
        <v>3833</v>
      </c>
      <c r="F5559" t="s">
        <v>863</v>
      </c>
      <c r="G5559" t="s">
        <v>27</v>
      </c>
      <c r="H5559">
        <v>1</v>
      </c>
      <c r="I5559">
        <v>1</v>
      </c>
      <c r="J5559" t="s">
        <v>27</v>
      </c>
      <c r="K5559" t="s">
        <v>864</v>
      </c>
      <c r="L5559" t="s">
        <v>865</v>
      </c>
      <c r="M5559" t="s">
        <v>23</v>
      </c>
      <c r="N5559" t="s">
        <v>27</v>
      </c>
      <c r="O5559" t="s">
        <v>27</v>
      </c>
      <c r="P5559" t="s">
        <v>27</v>
      </c>
      <c r="Q5559" s="1">
        <v>40962.645138888889</v>
      </c>
      <c r="R5559" s="1">
        <v>40962.645138888889</v>
      </c>
      <c r="S5559">
        <v>53</v>
      </c>
      <c r="T5559">
        <v>53</v>
      </c>
      <c r="U5559">
        <v>53</v>
      </c>
    </row>
    <row r="5560" spans="1:21" x14ac:dyDescent="0.25">
      <c r="A5560" t="s">
        <v>21</v>
      </c>
      <c r="B5560" t="s">
        <v>3843</v>
      </c>
      <c r="C5560" t="s">
        <v>23</v>
      </c>
      <c r="D5560" t="s">
        <v>3844</v>
      </c>
      <c r="F5560" t="s">
        <v>78</v>
      </c>
      <c r="G5560" t="s">
        <v>27</v>
      </c>
      <c r="H5560">
        <v>1</v>
      </c>
      <c r="I5560">
        <v>1</v>
      </c>
      <c r="J5560" t="s">
        <v>27</v>
      </c>
      <c r="K5560" t="s">
        <v>3843</v>
      </c>
      <c r="L5560" t="s">
        <v>2812</v>
      </c>
      <c r="M5560" t="s">
        <v>23</v>
      </c>
      <c r="N5560" t="s">
        <v>27</v>
      </c>
      <c r="O5560" t="s">
        <v>27</v>
      </c>
      <c r="P5560" t="s">
        <v>27</v>
      </c>
      <c r="Q5560" s="1">
        <v>41746.410416666666</v>
      </c>
      <c r="R5560" s="1">
        <v>41746.410416666666</v>
      </c>
      <c r="S5560" t="s">
        <v>27</v>
      </c>
      <c r="T5560" t="s">
        <v>27</v>
      </c>
      <c r="U5560" t="s">
        <v>27</v>
      </c>
    </row>
    <row r="5561" spans="1:21" x14ac:dyDescent="0.25">
      <c r="A5561" t="s">
        <v>21</v>
      </c>
      <c r="B5561" t="s">
        <v>3846</v>
      </c>
      <c r="C5561" t="s">
        <v>23</v>
      </c>
      <c r="D5561" t="s">
        <v>3847</v>
      </c>
      <c r="F5561" t="s">
        <v>863</v>
      </c>
      <c r="G5561" t="s">
        <v>27</v>
      </c>
      <c r="H5561">
        <v>1</v>
      </c>
      <c r="I5561">
        <v>1</v>
      </c>
      <c r="J5561" t="s">
        <v>27</v>
      </c>
      <c r="K5561" t="s">
        <v>3848</v>
      </c>
      <c r="L5561" t="s">
        <v>3849</v>
      </c>
      <c r="M5561" t="s">
        <v>23</v>
      </c>
      <c r="N5561" t="s">
        <v>27</v>
      </c>
      <c r="O5561" t="s">
        <v>27</v>
      </c>
      <c r="P5561" t="s">
        <v>27</v>
      </c>
      <c r="Q5561" s="1">
        <v>42020.493750000001</v>
      </c>
      <c r="R5561" s="1">
        <v>42020.493750000001</v>
      </c>
      <c r="S5561" t="s">
        <v>27</v>
      </c>
      <c r="T5561" t="s">
        <v>27</v>
      </c>
      <c r="U5561" t="s">
        <v>27</v>
      </c>
    </row>
    <row r="5562" spans="1:21" x14ac:dyDescent="0.25">
      <c r="A5562" t="s">
        <v>21</v>
      </c>
      <c r="B5562" t="s">
        <v>3862</v>
      </c>
      <c r="C5562" t="s">
        <v>23</v>
      </c>
      <c r="D5562" t="s">
        <v>3863</v>
      </c>
      <c r="F5562" t="s">
        <v>26</v>
      </c>
      <c r="G5562" t="s">
        <v>27</v>
      </c>
      <c r="H5562">
        <v>1</v>
      </c>
      <c r="I5562">
        <v>1</v>
      </c>
      <c r="J5562" t="s">
        <v>27</v>
      </c>
      <c r="K5562" t="s">
        <v>3862</v>
      </c>
      <c r="L5562" t="s">
        <v>3864</v>
      </c>
      <c r="M5562" t="s">
        <v>23</v>
      </c>
      <c r="N5562" t="s">
        <v>27</v>
      </c>
      <c r="O5562" t="s">
        <v>27</v>
      </c>
      <c r="P5562" t="s">
        <v>27</v>
      </c>
      <c r="Q5562" s="1">
        <v>43012.738888888889</v>
      </c>
      <c r="R5562" s="1">
        <v>43012.738888888889</v>
      </c>
      <c r="S5562" t="s">
        <v>27</v>
      </c>
      <c r="T5562" t="s">
        <v>27</v>
      </c>
      <c r="U5562" t="s">
        <v>27</v>
      </c>
    </row>
    <row r="5563" spans="1:21" x14ac:dyDescent="0.25">
      <c r="A5563" t="s">
        <v>21</v>
      </c>
      <c r="B5563" t="s">
        <v>3884</v>
      </c>
      <c r="C5563" t="s">
        <v>23</v>
      </c>
      <c r="D5563" t="s">
        <v>3885</v>
      </c>
      <c r="F5563" t="s">
        <v>130</v>
      </c>
      <c r="G5563" t="s">
        <v>27</v>
      </c>
      <c r="H5563">
        <v>1</v>
      </c>
      <c r="I5563">
        <v>1</v>
      </c>
      <c r="J5563" t="s">
        <v>27</v>
      </c>
      <c r="K5563" t="s">
        <v>3888</v>
      </c>
      <c r="L5563" t="s">
        <v>3889</v>
      </c>
      <c r="M5563" t="s">
        <v>23</v>
      </c>
      <c r="N5563" t="s">
        <v>27</v>
      </c>
      <c r="O5563" t="s">
        <v>27</v>
      </c>
      <c r="P5563" t="s">
        <v>27</v>
      </c>
      <c r="Q5563" s="1">
        <v>42957.570833333331</v>
      </c>
      <c r="R5563" s="1">
        <v>42957.570833333331</v>
      </c>
      <c r="S5563" t="s">
        <v>27</v>
      </c>
      <c r="T5563" t="s">
        <v>27</v>
      </c>
      <c r="U5563" t="s">
        <v>27</v>
      </c>
    </row>
    <row r="5564" spans="1:21" x14ac:dyDescent="0.25">
      <c r="A5564" t="s">
        <v>21</v>
      </c>
      <c r="B5564" t="s">
        <v>3884</v>
      </c>
      <c r="C5564" t="s">
        <v>23</v>
      </c>
      <c r="D5564" t="s">
        <v>3885</v>
      </c>
      <c r="F5564" t="s">
        <v>130</v>
      </c>
      <c r="G5564" t="s">
        <v>27</v>
      </c>
      <c r="H5564">
        <v>1</v>
      </c>
      <c r="I5564">
        <v>1</v>
      </c>
      <c r="J5564" t="s">
        <v>27</v>
      </c>
      <c r="K5564" t="s">
        <v>3892</v>
      </c>
      <c r="L5564" t="s">
        <v>3893</v>
      </c>
      <c r="M5564" t="s">
        <v>23</v>
      </c>
      <c r="N5564" t="s">
        <v>27</v>
      </c>
      <c r="O5564" t="s">
        <v>27</v>
      </c>
      <c r="P5564" t="s">
        <v>27</v>
      </c>
      <c r="Q5564" s="1">
        <v>38856.681250000001</v>
      </c>
      <c r="R5564" s="1">
        <v>38856.681250000001</v>
      </c>
      <c r="S5564" t="s">
        <v>27</v>
      </c>
      <c r="T5564" t="s">
        <v>27</v>
      </c>
      <c r="U5564" t="s">
        <v>27</v>
      </c>
    </row>
    <row r="5565" spans="1:21" x14ac:dyDescent="0.25">
      <c r="A5565" t="s">
        <v>21</v>
      </c>
      <c r="B5565" t="s">
        <v>3907</v>
      </c>
      <c r="C5565" t="s">
        <v>23</v>
      </c>
      <c r="D5565" t="s">
        <v>1810</v>
      </c>
      <c r="F5565" t="s">
        <v>26</v>
      </c>
      <c r="G5565" t="s">
        <v>27</v>
      </c>
      <c r="H5565">
        <v>1</v>
      </c>
      <c r="I5565">
        <v>1</v>
      </c>
      <c r="J5565" t="s">
        <v>27</v>
      </c>
      <c r="K5565" t="s">
        <v>2829</v>
      </c>
      <c r="L5565" t="s">
        <v>1812</v>
      </c>
      <c r="M5565" t="s">
        <v>23</v>
      </c>
      <c r="N5565" t="s">
        <v>27</v>
      </c>
      <c r="O5565" t="s">
        <v>27</v>
      </c>
      <c r="P5565" t="s">
        <v>27</v>
      </c>
      <c r="Q5565" s="1">
        <v>42761.761111111111</v>
      </c>
      <c r="R5565" s="1">
        <v>42761.761111111111</v>
      </c>
      <c r="S5565" t="s">
        <v>27</v>
      </c>
      <c r="T5565" t="s">
        <v>27</v>
      </c>
      <c r="U5565" t="s">
        <v>27</v>
      </c>
    </row>
    <row r="5566" spans="1:21" x14ac:dyDescent="0.25">
      <c r="A5566" t="s">
        <v>21</v>
      </c>
      <c r="B5566" t="s">
        <v>2321</v>
      </c>
      <c r="C5566" t="s">
        <v>23</v>
      </c>
      <c r="D5566" t="s">
        <v>2322</v>
      </c>
      <c r="E5566" t="s">
        <v>838</v>
      </c>
      <c r="F5566" t="s">
        <v>26</v>
      </c>
      <c r="G5566" t="s">
        <v>27</v>
      </c>
      <c r="H5566">
        <v>1</v>
      </c>
      <c r="I5566">
        <v>1</v>
      </c>
      <c r="J5566" t="s">
        <v>3911</v>
      </c>
      <c r="K5566" t="s">
        <v>2318</v>
      </c>
      <c r="L5566" t="s">
        <v>2320</v>
      </c>
      <c r="M5566" t="s">
        <v>23</v>
      </c>
      <c r="N5566" t="s">
        <v>27</v>
      </c>
      <c r="O5566" t="s">
        <v>27</v>
      </c>
      <c r="P5566" t="s">
        <v>27</v>
      </c>
      <c r="Q5566" s="1">
        <v>42695.634722222225</v>
      </c>
      <c r="R5566" s="1">
        <v>42695.634722222225</v>
      </c>
      <c r="S5566">
        <v>3.7</v>
      </c>
      <c r="T5566">
        <v>3.7</v>
      </c>
      <c r="U5566">
        <v>3.7</v>
      </c>
    </row>
    <row r="5567" spans="1:21" x14ac:dyDescent="0.25">
      <c r="A5567" t="s">
        <v>21</v>
      </c>
      <c r="B5567" t="s">
        <v>3124</v>
      </c>
      <c r="C5567" t="s">
        <v>23</v>
      </c>
      <c r="D5567" t="s">
        <v>3914</v>
      </c>
      <c r="F5567" t="s">
        <v>107</v>
      </c>
      <c r="G5567" t="s">
        <v>27</v>
      </c>
      <c r="H5567">
        <v>1</v>
      </c>
      <c r="I5567">
        <v>1</v>
      </c>
      <c r="J5567" t="s">
        <v>27</v>
      </c>
      <c r="K5567" t="s">
        <v>2593</v>
      </c>
      <c r="L5567" t="s">
        <v>2592</v>
      </c>
      <c r="M5567" t="s">
        <v>23</v>
      </c>
      <c r="N5567" t="s">
        <v>27</v>
      </c>
      <c r="O5567" t="s">
        <v>27</v>
      </c>
      <c r="P5567" t="s">
        <v>27</v>
      </c>
      <c r="Q5567" s="1">
        <v>40946.554861111108</v>
      </c>
      <c r="R5567" s="1">
        <v>40946.554861111108</v>
      </c>
      <c r="S5567" t="s">
        <v>27</v>
      </c>
      <c r="T5567" t="s">
        <v>27</v>
      </c>
      <c r="U5567" t="s">
        <v>27</v>
      </c>
    </row>
    <row r="5568" spans="1:21" x14ac:dyDescent="0.25">
      <c r="A5568" t="s">
        <v>21</v>
      </c>
      <c r="B5568" t="s">
        <v>3924</v>
      </c>
      <c r="C5568" t="s">
        <v>23</v>
      </c>
      <c r="D5568" t="s">
        <v>3925</v>
      </c>
      <c r="E5568" t="s">
        <v>123</v>
      </c>
      <c r="F5568" t="s">
        <v>863</v>
      </c>
      <c r="G5568" t="s">
        <v>27</v>
      </c>
      <c r="H5568">
        <v>1</v>
      </c>
      <c r="I5568">
        <v>1</v>
      </c>
      <c r="J5568" t="s">
        <v>27</v>
      </c>
      <c r="K5568" t="s">
        <v>864</v>
      </c>
      <c r="L5568" t="s">
        <v>865</v>
      </c>
      <c r="M5568" t="s">
        <v>23</v>
      </c>
      <c r="N5568" t="s">
        <v>27</v>
      </c>
      <c r="O5568" t="s">
        <v>27</v>
      </c>
      <c r="P5568" t="s">
        <v>27</v>
      </c>
      <c r="Q5568" s="1">
        <v>40962.645138888889</v>
      </c>
      <c r="R5568" s="1">
        <v>40962.645138888889</v>
      </c>
      <c r="S5568">
        <v>20</v>
      </c>
      <c r="T5568">
        <v>20</v>
      </c>
      <c r="U5568">
        <v>20</v>
      </c>
    </row>
    <row r="5569" spans="1:21" x14ac:dyDescent="0.25">
      <c r="A5569" t="s">
        <v>21</v>
      </c>
      <c r="B5569" t="s">
        <v>3884</v>
      </c>
      <c r="C5569" t="s">
        <v>23</v>
      </c>
      <c r="D5569" t="s">
        <v>3885</v>
      </c>
      <c r="F5569" t="s">
        <v>130</v>
      </c>
      <c r="G5569" t="s">
        <v>27</v>
      </c>
      <c r="H5569">
        <v>1</v>
      </c>
      <c r="I5569">
        <v>1</v>
      </c>
      <c r="J5569" t="s">
        <v>27</v>
      </c>
      <c r="K5569" t="s">
        <v>3935</v>
      </c>
      <c r="L5569" t="s">
        <v>3936</v>
      </c>
      <c r="M5569" t="s">
        <v>23</v>
      </c>
      <c r="N5569" t="s">
        <v>27</v>
      </c>
      <c r="O5569" t="s">
        <v>27</v>
      </c>
      <c r="P5569" t="s">
        <v>27</v>
      </c>
      <c r="Q5569" s="1">
        <v>38098.664583333331</v>
      </c>
      <c r="R5569" s="1">
        <v>38098.664583333331</v>
      </c>
      <c r="S5569" t="s">
        <v>27</v>
      </c>
      <c r="T5569" t="s">
        <v>27</v>
      </c>
      <c r="U5569" t="s">
        <v>27</v>
      </c>
    </row>
    <row r="5570" spans="1:21" x14ac:dyDescent="0.25">
      <c r="A5570" t="s">
        <v>21</v>
      </c>
      <c r="B5570" t="s">
        <v>3884</v>
      </c>
      <c r="C5570" t="s">
        <v>23</v>
      </c>
      <c r="D5570" t="s">
        <v>3885</v>
      </c>
      <c r="F5570" t="s">
        <v>130</v>
      </c>
      <c r="G5570" t="s">
        <v>27</v>
      </c>
      <c r="H5570">
        <v>1</v>
      </c>
      <c r="I5570">
        <v>1</v>
      </c>
      <c r="J5570" t="s">
        <v>27</v>
      </c>
      <c r="K5570" t="s">
        <v>993</v>
      </c>
      <c r="L5570" t="s">
        <v>994</v>
      </c>
      <c r="M5570" t="s">
        <v>23</v>
      </c>
      <c r="N5570" t="s">
        <v>27</v>
      </c>
      <c r="O5570" t="s">
        <v>27</v>
      </c>
      <c r="P5570" t="s">
        <v>27</v>
      </c>
      <c r="Q5570" s="1">
        <v>38128.673611111109</v>
      </c>
      <c r="R5570" s="1">
        <v>38128.673611111109</v>
      </c>
      <c r="S5570" t="s">
        <v>27</v>
      </c>
      <c r="T5570" t="s">
        <v>27</v>
      </c>
      <c r="U5570" t="s">
        <v>27</v>
      </c>
    </row>
    <row r="5571" spans="1:21" x14ac:dyDescent="0.25">
      <c r="A5571" t="s">
        <v>21</v>
      </c>
      <c r="B5571" t="s">
        <v>3955</v>
      </c>
      <c r="C5571" t="s">
        <v>23</v>
      </c>
      <c r="D5571" t="s">
        <v>3956</v>
      </c>
      <c r="F5571" t="s">
        <v>26</v>
      </c>
      <c r="G5571" t="s">
        <v>27</v>
      </c>
      <c r="H5571">
        <v>1</v>
      </c>
      <c r="I5571">
        <v>1</v>
      </c>
      <c r="J5571" t="s">
        <v>27</v>
      </c>
      <c r="K5571" t="s">
        <v>3955</v>
      </c>
      <c r="L5571" t="s">
        <v>3956</v>
      </c>
      <c r="M5571" t="s">
        <v>23</v>
      </c>
      <c r="N5571" t="s">
        <v>27</v>
      </c>
      <c r="O5571" t="s">
        <v>27</v>
      </c>
      <c r="P5571" t="s">
        <v>27</v>
      </c>
      <c r="Q5571" s="1">
        <v>42893.442361111112</v>
      </c>
      <c r="R5571" s="1">
        <v>42893.442361111112</v>
      </c>
      <c r="S5571" t="s">
        <v>27</v>
      </c>
      <c r="T5571" t="s">
        <v>27</v>
      </c>
      <c r="U5571" t="s">
        <v>27</v>
      </c>
    </row>
    <row r="5572" spans="1:21" x14ac:dyDescent="0.25">
      <c r="A5572" t="s">
        <v>21</v>
      </c>
      <c r="B5572" t="s">
        <v>2970</v>
      </c>
      <c r="C5572" t="s">
        <v>23</v>
      </c>
      <c r="D5572" t="s">
        <v>2971</v>
      </c>
      <c r="F5572" t="s">
        <v>151</v>
      </c>
      <c r="G5572" t="s">
        <v>27</v>
      </c>
      <c r="H5572">
        <v>1</v>
      </c>
      <c r="I5572">
        <v>1</v>
      </c>
      <c r="J5572" t="s">
        <v>27</v>
      </c>
      <c r="K5572" t="s">
        <v>666</v>
      </c>
      <c r="L5572" t="s">
        <v>667</v>
      </c>
      <c r="M5572" t="s">
        <v>23</v>
      </c>
      <c r="N5572" t="s">
        <v>27</v>
      </c>
      <c r="O5572" t="s">
        <v>27</v>
      </c>
      <c r="P5572" t="s">
        <v>27</v>
      </c>
      <c r="Q5572" s="1">
        <v>41768.650694444441</v>
      </c>
      <c r="R5572" s="1">
        <v>41768.650694444441</v>
      </c>
      <c r="S5572" t="s">
        <v>27</v>
      </c>
      <c r="T5572" t="s">
        <v>27</v>
      </c>
      <c r="U5572" t="s">
        <v>27</v>
      </c>
    </row>
    <row r="5573" spans="1:21" x14ac:dyDescent="0.25">
      <c r="A5573" t="s">
        <v>21</v>
      </c>
      <c r="B5573" t="s">
        <v>3016</v>
      </c>
      <c r="C5573" t="s">
        <v>23</v>
      </c>
      <c r="D5573" t="s">
        <v>3017</v>
      </c>
      <c r="E5573" t="s">
        <v>226</v>
      </c>
      <c r="F5573" t="s">
        <v>26</v>
      </c>
      <c r="G5573" t="s">
        <v>27</v>
      </c>
      <c r="H5573">
        <v>1</v>
      </c>
      <c r="I5573">
        <v>1</v>
      </c>
      <c r="J5573" t="s">
        <v>3018</v>
      </c>
      <c r="K5573" t="s">
        <v>1306</v>
      </c>
      <c r="L5573" t="s">
        <v>1307</v>
      </c>
      <c r="M5573" t="s">
        <v>23</v>
      </c>
      <c r="N5573" t="s">
        <v>27</v>
      </c>
      <c r="O5573" t="s">
        <v>27</v>
      </c>
      <c r="P5573" t="s">
        <v>27</v>
      </c>
      <c r="Q5573" s="1">
        <v>42382.48333333333</v>
      </c>
      <c r="R5573" s="1">
        <v>42382.48333333333</v>
      </c>
      <c r="S5573">
        <v>137</v>
      </c>
      <c r="T5573">
        <v>137</v>
      </c>
      <c r="U5573">
        <v>137</v>
      </c>
    </row>
    <row r="5574" spans="1:21" x14ac:dyDescent="0.25">
      <c r="A5574" t="s">
        <v>21</v>
      </c>
      <c r="B5574" t="s">
        <v>3884</v>
      </c>
      <c r="C5574" t="s">
        <v>23</v>
      </c>
      <c r="D5574" t="s">
        <v>3885</v>
      </c>
      <c r="F5574" t="s">
        <v>130</v>
      </c>
      <c r="G5574" t="s">
        <v>27</v>
      </c>
      <c r="H5574">
        <v>1</v>
      </c>
      <c r="I5574">
        <v>1</v>
      </c>
      <c r="J5574" t="s">
        <v>27</v>
      </c>
      <c r="K5574" t="s">
        <v>3975</v>
      </c>
      <c r="L5574" t="s">
        <v>3976</v>
      </c>
      <c r="M5574" t="s">
        <v>23</v>
      </c>
      <c r="N5574" t="s">
        <v>27</v>
      </c>
      <c r="O5574" t="s">
        <v>27</v>
      </c>
      <c r="P5574" t="s">
        <v>27</v>
      </c>
      <c r="Q5574" s="1">
        <v>38918.497916666667</v>
      </c>
      <c r="R5574" s="1">
        <v>38918.497916666667</v>
      </c>
      <c r="S5574" t="s">
        <v>27</v>
      </c>
      <c r="T5574" t="s">
        <v>27</v>
      </c>
      <c r="U5574" t="s">
        <v>27</v>
      </c>
    </row>
    <row r="5575" spans="1:21" x14ac:dyDescent="0.25">
      <c r="A5575" t="s">
        <v>21</v>
      </c>
      <c r="B5575" t="s">
        <v>3884</v>
      </c>
      <c r="C5575" t="s">
        <v>23</v>
      </c>
      <c r="D5575" t="s">
        <v>3885</v>
      </c>
      <c r="F5575" t="s">
        <v>130</v>
      </c>
      <c r="G5575" t="s">
        <v>27</v>
      </c>
      <c r="H5575">
        <v>1</v>
      </c>
      <c r="I5575">
        <v>1</v>
      </c>
      <c r="J5575" t="s">
        <v>27</v>
      </c>
      <c r="K5575" t="s">
        <v>3977</v>
      </c>
      <c r="L5575" t="s">
        <v>3978</v>
      </c>
      <c r="M5575" t="s">
        <v>23</v>
      </c>
      <c r="N5575" t="s">
        <v>27</v>
      </c>
      <c r="O5575" t="s">
        <v>27</v>
      </c>
      <c r="P5575" t="s">
        <v>27</v>
      </c>
      <c r="Q5575" s="1">
        <v>39688.538888888892</v>
      </c>
      <c r="R5575" s="1">
        <v>39688.538888888892</v>
      </c>
      <c r="S5575" t="s">
        <v>27</v>
      </c>
      <c r="T5575" t="s">
        <v>27</v>
      </c>
      <c r="U5575" t="s">
        <v>27</v>
      </c>
    </row>
    <row r="5576" spans="1:21" x14ac:dyDescent="0.25">
      <c r="A5576" t="s">
        <v>21</v>
      </c>
      <c r="B5576" t="s">
        <v>2623</v>
      </c>
      <c r="C5576" t="s">
        <v>23</v>
      </c>
      <c r="D5576" t="s">
        <v>134</v>
      </c>
      <c r="F5576" t="s">
        <v>26</v>
      </c>
      <c r="G5576" t="s">
        <v>27</v>
      </c>
      <c r="H5576">
        <v>1</v>
      </c>
      <c r="I5576">
        <v>1</v>
      </c>
      <c r="J5576" t="s">
        <v>27</v>
      </c>
      <c r="K5576" t="s">
        <v>2306</v>
      </c>
      <c r="L5576" t="s">
        <v>2305</v>
      </c>
      <c r="M5576" t="s">
        <v>23</v>
      </c>
      <c r="N5576" t="s">
        <v>27</v>
      </c>
      <c r="O5576" t="s">
        <v>27</v>
      </c>
      <c r="P5576" t="s">
        <v>27</v>
      </c>
      <c r="Q5576" s="1">
        <v>41601.017361111109</v>
      </c>
      <c r="R5576" s="1">
        <v>41601.017361111109</v>
      </c>
      <c r="S5576">
        <v>1.64</v>
      </c>
      <c r="T5576">
        <v>1.64</v>
      </c>
      <c r="U5576">
        <v>1.64</v>
      </c>
    </row>
    <row r="5577" spans="1:21" x14ac:dyDescent="0.25">
      <c r="A5577" t="s">
        <v>21</v>
      </c>
      <c r="B5577" t="s">
        <v>3982</v>
      </c>
      <c r="C5577" t="s">
        <v>23</v>
      </c>
      <c r="D5577" t="s">
        <v>2305</v>
      </c>
      <c r="E5577" t="s">
        <v>429</v>
      </c>
      <c r="F5577" t="s">
        <v>26</v>
      </c>
      <c r="G5577" t="s">
        <v>27</v>
      </c>
      <c r="H5577">
        <v>1</v>
      </c>
      <c r="I5577">
        <v>1</v>
      </c>
      <c r="J5577" t="s">
        <v>27</v>
      </c>
      <c r="K5577" t="s">
        <v>2576</v>
      </c>
      <c r="L5577" t="s">
        <v>2305</v>
      </c>
      <c r="M5577" t="s">
        <v>23</v>
      </c>
      <c r="N5577" t="s">
        <v>27</v>
      </c>
      <c r="O5577" t="s">
        <v>27</v>
      </c>
      <c r="P5577" t="s">
        <v>27</v>
      </c>
      <c r="Q5577" s="1">
        <v>42059.558333333334</v>
      </c>
      <c r="R5577" s="1">
        <v>42059.558333333334</v>
      </c>
      <c r="S5577" t="s">
        <v>27</v>
      </c>
      <c r="T5577" t="s">
        <v>27</v>
      </c>
      <c r="U5577" t="s">
        <v>27</v>
      </c>
    </row>
    <row r="5578" spans="1:21" x14ac:dyDescent="0.25">
      <c r="A5578" t="s">
        <v>21</v>
      </c>
      <c r="B5578" t="s">
        <v>2313</v>
      </c>
      <c r="C5578" t="s">
        <v>23</v>
      </c>
      <c r="D5578" t="s">
        <v>2313</v>
      </c>
      <c r="E5578" t="s">
        <v>46</v>
      </c>
      <c r="F5578" t="s">
        <v>26</v>
      </c>
      <c r="G5578" t="s">
        <v>27</v>
      </c>
      <c r="H5578">
        <v>1</v>
      </c>
      <c r="I5578">
        <v>1</v>
      </c>
      <c r="J5578" t="s">
        <v>2531</v>
      </c>
      <c r="K5578" t="s">
        <v>1127</v>
      </c>
      <c r="L5578" t="s">
        <v>1128</v>
      </c>
      <c r="M5578" t="s">
        <v>23</v>
      </c>
      <c r="N5578" t="s">
        <v>27</v>
      </c>
      <c r="O5578" t="s">
        <v>27</v>
      </c>
      <c r="P5578" t="s">
        <v>27</v>
      </c>
      <c r="Q5578" s="1">
        <v>39126.707638888889</v>
      </c>
      <c r="R5578" s="1">
        <v>39126.707638888889</v>
      </c>
      <c r="S5578">
        <v>0.21</v>
      </c>
      <c r="T5578">
        <v>0.21</v>
      </c>
      <c r="U5578">
        <v>0.21</v>
      </c>
    </row>
    <row r="5579" spans="1:21" x14ac:dyDescent="0.25">
      <c r="A5579" t="s">
        <v>21</v>
      </c>
      <c r="B5579" t="s">
        <v>3884</v>
      </c>
      <c r="C5579" t="s">
        <v>23</v>
      </c>
      <c r="D5579" t="s">
        <v>3885</v>
      </c>
      <c r="F5579" t="s">
        <v>130</v>
      </c>
      <c r="G5579" t="s">
        <v>27</v>
      </c>
      <c r="H5579">
        <v>1</v>
      </c>
      <c r="I5579">
        <v>1</v>
      </c>
      <c r="J5579" t="s">
        <v>27</v>
      </c>
      <c r="K5579" t="s">
        <v>4010</v>
      </c>
      <c r="L5579" t="s">
        <v>4011</v>
      </c>
      <c r="M5579" t="s">
        <v>23</v>
      </c>
      <c r="N5579" t="s">
        <v>27</v>
      </c>
      <c r="O5579" t="s">
        <v>27</v>
      </c>
      <c r="P5579" t="s">
        <v>27</v>
      </c>
      <c r="Q5579" s="1">
        <v>39930.46875</v>
      </c>
      <c r="R5579" s="1">
        <v>39930.46875</v>
      </c>
      <c r="S5579" t="s">
        <v>27</v>
      </c>
      <c r="T5579" t="s">
        <v>27</v>
      </c>
      <c r="U5579" t="s">
        <v>27</v>
      </c>
    </row>
    <row r="5580" spans="1:21" x14ac:dyDescent="0.25">
      <c r="A5580" t="s">
        <v>21</v>
      </c>
      <c r="B5580" t="s">
        <v>3884</v>
      </c>
      <c r="C5580" t="s">
        <v>23</v>
      </c>
      <c r="D5580" t="s">
        <v>3885</v>
      </c>
      <c r="F5580" t="s">
        <v>130</v>
      </c>
      <c r="G5580" t="s">
        <v>27</v>
      </c>
      <c r="H5580">
        <v>1</v>
      </c>
      <c r="I5580">
        <v>1</v>
      </c>
      <c r="J5580" t="s">
        <v>27</v>
      </c>
      <c r="K5580" t="s">
        <v>4012</v>
      </c>
      <c r="L5580" t="s">
        <v>4013</v>
      </c>
      <c r="M5580" t="s">
        <v>23</v>
      </c>
      <c r="N5580" t="s">
        <v>27</v>
      </c>
      <c r="O5580" t="s">
        <v>27</v>
      </c>
      <c r="P5580" t="s">
        <v>27</v>
      </c>
      <c r="Q5580" s="1">
        <v>41583.73541666667</v>
      </c>
      <c r="R5580" s="1">
        <v>41583.73541666667</v>
      </c>
      <c r="S5580" t="s">
        <v>27</v>
      </c>
      <c r="T5580" t="s">
        <v>27</v>
      </c>
      <c r="U5580" t="s">
        <v>27</v>
      </c>
    </row>
    <row r="5581" spans="1:21" x14ac:dyDescent="0.25">
      <c r="A5581" t="s">
        <v>21</v>
      </c>
      <c r="B5581" t="s">
        <v>3884</v>
      </c>
      <c r="C5581" t="s">
        <v>23</v>
      </c>
      <c r="D5581" t="s">
        <v>3885</v>
      </c>
      <c r="F5581" t="s">
        <v>130</v>
      </c>
      <c r="G5581" t="s">
        <v>27</v>
      </c>
      <c r="H5581">
        <v>1</v>
      </c>
      <c r="I5581">
        <v>1</v>
      </c>
      <c r="J5581" t="s">
        <v>27</v>
      </c>
      <c r="K5581" t="s">
        <v>4016</v>
      </c>
      <c r="L5581" t="s">
        <v>4017</v>
      </c>
      <c r="M5581" t="s">
        <v>23</v>
      </c>
      <c r="N5581" t="s">
        <v>27</v>
      </c>
      <c r="O5581" t="s">
        <v>27</v>
      </c>
      <c r="P5581" t="s">
        <v>27</v>
      </c>
      <c r="Q5581" s="1">
        <v>38219.668749999997</v>
      </c>
      <c r="R5581" s="1">
        <v>38219.668749999997</v>
      </c>
      <c r="S5581" t="s">
        <v>27</v>
      </c>
      <c r="T5581" t="s">
        <v>27</v>
      </c>
      <c r="U5581" t="s">
        <v>27</v>
      </c>
    </row>
    <row r="5582" spans="1:21" x14ac:dyDescent="0.25">
      <c r="A5582" t="s">
        <v>21</v>
      </c>
      <c r="B5582" t="s">
        <v>4032</v>
      </c>
      <c r="C5582" t="s">
        <v>23</v>
      </c>
      <c r="D5582" t="s">
        <v>4033</v>
      </c>
      <c r="F5582" t="s">
        <v>26</v>
      </c>
      <c r="G5582" t="s">
        <v>27</v>
      </c>
      <c r="H5582">
        <v>1</v>
      </c>
      <c r="I5582">
        <v>1</v>
      </c>
      <c r="J5582" t="s">
        <v>27</v>
      </c>
      <c r="K5582" t="s">
        <v>4032</v>
      </c>
      <c r="L5582" t="s">
        <v>4033</v>
      </c>
      <c r="M5582" t="s">
        <v>23</v>
      </c>
      <c r="N5582" t="s">
        <v>27</v>
      </c>
      <c r="O5582" t="s">
        <v>27</v>
      </c>
      <c r="P5582" t="s">
        <v>27</v>
      </c>
      <c r="Q5582" s="1">
        <v>42835.559027777781</v>
      </c>
      <c r="R5582" s="1">
        <v>42835.559027777781</v>
      </c>
      <c r="S5582" t="s">
        <v>27</v>
      </c>
      <c r="T5582" t="s">
        <v>27</v>
      </c>
      <c r="U5582" t="s">
        <v>27</v>
      </c>
    </row>
    <row r="5583" spans="1:21" x14ac:dyDescent="0.25">
      <c r="A5583" t="s">
        <v>21</v>
      </c>
      <c r="B5583" t="s">
        <v>3876</v>
      </c>
      <c r="C5583" t="s">
        <v>23</v>
      </c>
      <c r="D5583" t="s">
        <v>3877</v>
      </c>
      <c r="E5583" t="s">
        <v>3878</v>
      </c>
      <c r="F5583" t="s">
        <v>26</v>
      </c>
      <c r="G5583" t="s">
        <v>27</v>
      </c>
      <c r="H5583">
        <v>1</v>
      </c>
      <c r="I5583">
        <v>1</v>
      </c>
      <c r="J5583" t="s">
        <v>4037</v>
      </c>
      <c r="K5583" t="s">
        <v>65</v>
      </c>
      <c r="L5583" t="s">
        <v>66</v>
      </c>
      <c r="M5583" t="s">
        <v>23</v>
      </c>
      <c r="N5583" t="s">
        <v>27</v>
      </c>
      <c r="O5583" t="s">
        <v>27</v>
      </c>
      <c r="P5583" t="s">
        <v>27</v>
      </c>
      <c r="Q5583" s="1">
        <v>42703.593055555553</v>
      </c>
      <c r="R5583" s="1">
        <v>42703.593055555553</v>
      </c>
      <c r="S5583">
        <v>27</v>
      </c>
      <c r="T5583">
        <v>27</v>
      </c>
      <c r="U5583">
        <v>27</v>
      </c>
    </row>
    <row r="5584" spans="1:21" x14ac:dyDescent="0.25">
      <c r="A5584" t="s">
        <v>21</v>
      </c>
      <c r="B5584" t="s">
        <v>4047</v>
      </c>
      <c r="C5584" t="s">
        <v>23</v>
      </c>
      <c r="D5584" t="s">
        <v>4048</v>
      </c>
      <c r="E5584" t="s">
        <v>4049</v>
      </c>
      <c r="F5584" t="s">
        <v>26</v>
      </c>
      <c r="G5584" t="s">
        <v>27</v>
      </c>
      <c r="H5584">
        <v>1</v>
      </c>
      <c r="I5584">
        <v>1</v>
      </c>
      <c r="J5584" t="s">
        <v>4050</v>
      </c>
      <c r="K5584" t="s">
        <v>1604</v>
      </c>
      <c r="L5584" t="s">
        <v>1605</v>
      </c>
      <c r="M5584" t="s">
        <v>23</v>
      </c>
      <c r="N5584" t="s">
        <v>27</v>
      </c>
      <c r="O5584" t="s">
        <v>27</v>
      </c>
      <c r="P5584" t="s">
        <v>27</v>
      </c>
      <c r="Q5584" s="1">
        <v>40864.419444444444</v>
      </c>
      <c r="R5584" s="1">
        <v>40864.419444444444</v>
      </c>
      <c r="S5584">
        <v>1.5</v>
      </c>
      <c r="T5584">
        <v>1.5</v>
      </c>
      <c r="U5584">
        <v>1.5</v>
      </c>
    </row>
    <row r="5585" spans="1:21" x14ac:dyDescent="0.25">
      <c r="A5585" t="s">
        <v>21</v>
      </c>
      <c r="B5585" t="s">
        <v>4055</v>
      </c>
      <c r="C5585" t="s">
        <v>23</v>
      </c>
      <c r="D5585" t="s">
        <v>4056</v>
      </c>
      <c r="F5585" t="s">
        <v>144</v>
      </c>
      <c r="G5585" t="s">
        <v>27</v>
      </c>
      <c r="H5585">
        <v>1</v>
      </c>
      <c r="I5585">
        <v>1</v>
      </c>
      <c r="J5585" t="s">
        <v>27</v>
      </c>
      <c r="K5585" t="s">
        <v>2779</v>
      </c>
      <c r="L5585" t="s">
        <v>2780</v>
      </c>
      <c r="M5585" t="s">
        <v>23</v>
      </c>
      <c r="N5585" t="s">
        <v>27</v>
      </c>
      <c r="O5585" t="s">
        <v>27</v>
      </c>
      <c r="P5585" t="s">
        <v>27</v>
      </c>
      <c r="Q5585" s="1">
        <v>42960.982638888891</v>
      </c>
      <c r="R5585" s="1">
        <v>42960.982638888891</v>
      </c>
      <c r="S5585" t="s">
        <v>27</v>
      </c>
      <c r="T5585" t="s">
        <v>27</v>
      </c>
      <c r="U5585" t="s">
        <v>27</v>
      </c>
    </row>
    <row r="5586" spans="1:21" x14ac:dyDescent="0.25">
      <c r="A5586" t="s">
        <v>21</v>
      </c>
      <c r="B5586" t="s">
        <v>1533</v>
      </c>
      <c r="C5586" t="s">
        <v>23</v>
      </c>
      <c r="D5586" t="s">
        <v>3460</v>
      </c>
      <c r="E5586" t="s">
        <v>3461</v>
      </c>
      <c r="F5586" t="s">
        <v>863</v>
      </c>
      <c r="G5586" t="s">
        <v>27</v>
      </c>
      <c r="H5586">
        <v>1</v>
      </c>
      <c r="I5586">
        <v>1</v>
      </c>
      <c r="J5586" t="s">
        <v>27</v>
      </c>
      <c r="K5586" t="s">
        <v>864</v>
      </c>
      <c r="L5586" t="s">
        <v>865</v>
      </c>
      <c r="M5586" t="s">
        <v>23</v>
      </c>
      <c r="N5586" t="s">
        <v>27</v>
      </c>
      <c r="O5586" t="s">
        <v>27</v>
      </c>
      <c r="P5586" t="s">
        <v>27</v>
      </c>
      <c r="Q5586" s="1">
        <v>40962.645138888889</v>
      </c>
      <c r="R5586" s="1">
        <v>40962.645138888889</v>
      </c>
      <c r="S5586">
        <v>40</v>
      </c>
      <c r="T5586">
        <v>40</v>
      </c>
      <c r="U5586">
        <v>40</v>
      </c>
    </row>
    <row r="5587" spans="1:21" x14ac:dyDescent="0.25">
      <c r="A5587" t="s">
        <v>21</v>
      </c>
      <c r="B5587" t="s">
        <v>3884</v>
      </c>
      <c r="C5587" t="s">
        <v>23</v>
      </c>
      <c r="D5587" t="s">
        <v>3885</v>
      </c>
      <c r="F5587" t="s">
        <v>130</v>
      </c>
      <c r="G5587" t="s">
        <v>27</v>
      </c>
      <c r="H5587">
        <v>1</v>
      </c>
      <c r="I5587">
        <v>1</v>
      </c>
      <c r="J5587" t="s">
        <v>27</v>
      </c>
      <c r="K5587" t="s">
        <v>4063</v>
      </c>
      <c r="L5587" t="s">
        <v>4064</v>
      </c>
      <c r="M5587" t="s">
        <v>23</v>
      </c>
      <c r="N5587" t="s">
        <v>27</v>
      </c>
      <c r="O5587" t="s">
        <v>27</v>
      </c>
      <c r="P5587" t="s">
        <v>27</v>
      </c>
      <c r="Q5587" s="1">
        <v>39171.429166666669</v>
      </c>
      <c r="R5587" s="1">
        <v>39171.429166666669</v>
      </c>
      <c r="S5587" t="s">
        <v>27</v>
      </c>
      <c r="T5587" t="s">
        <v>27</v>
      </c>
      <c r="U5587" t="s">
        <v>27</v>
      </c>
    </row>
    <row r="5588" spans="1:21" x14ac:dyDescent="0.25">
      <c r="A5588" t="s">
        <v>21</v>
      </c>
      <c r="B5588" t="s">
        <v>3884</v>
      </c>
      <c r="C5588" t="s">
        <v>23</v>
      </c>
      <c r="D5588" t="s">
        <v>3885</v>
      </c>
      <c r="F5588" t="s">
        <v>130</v>
      </c>
      <c r="G5588" t="s">
        <v>27</v>
      </c>
      <c r="H5588">
        <v>1</v>
      </c>
      <c r="I5588">
        <v>1</v>
      </c>
      <c r="J5588" t="s">
        <v>27</v>
      </c>
      <c r="K5588" t="s">
        <v>4068</v>
      </c>
      <c r="L5588" t="s">
        <v>4069</v>
      </c>
      <c r="M5588" t="s">
        <v>23</v>
      </c>
      <c r="N5588" t="s">
        <v>27</v>
      </c>
      <c r="O5588" t="s">
        <v>27</v>
      </c>
      <c r="P5588" t="s">
        <v>27</v>
      </c>
      <c r="Q5588" s="1">
        <v>40911.700694444444</v>
      </c>
      <c r="R5588" s="1">
        <v>40911.700694444444</v>
      </c>
      <c r="S5588" t="s">
        <v>27</v>
      </c>
      <c r="T5588" t="s">
        <v>27</v>
      </c>
      <c r="U5588" t="s">
        <v>27</v>
      </c>
    </row>
    <row r="5589" spans="1:21" x14ac:dyDescent="0.25">
      <c r="A5589" t="s">
        <v>21</v>
      </c>
      <c r="B5589" t="s">
        <v>3884</v>
      </c>
      <c r="C5589" t="s">
        <v>23</v>
      </c>
      <c r="D5589" t="s">
        <v>3885</v>
      </c>
      <c r="F5589" t="s">
        <v>130</v>
      </c>
      <c r="G5589" t="s">
        <v>27</v>
      </c>
      <c r="H5589">
        <v>1</v>
      </c>
      <c r="I5589">
        <v>1</v>
      </c>
      <c r="J5589" t="s">
        <v>27</v>
      </c>
      <c r="K5589" t="s">
        <v>4070</v>
      </c>
      <c r="L5589" t="s">
        <v>4071</v>
      </c>
      <c r="M5589" t="s">
        <v>23</v>
      </c>
      <c r="N5589" t="s">
        <v>27</v>
      </c>
      <c r="O5589" t="s">
        <v>27</v>
      </c>
      <c r="P5589" t="s">
        <v>27</v>
      </c>
      <c r="Q5589" s="1">
        <v>38489.535416666666</v>
      </c>
      <c r="R5589" s="1">
        <v>38489.535416666666</v>
      </c>
      <c r="S5589" t="s">
        <v>27</v>
      </c>
      <c r="T5589" t="s">
        <v>27</v>
      </c>
      <c r="U5589" t="s">
        <v>27</v>
      </c>
    </row>
    <row r="5590" spans="1:21" x14ac:dyDescent="0.25">
      <c r="A5590" t="s">
        <v>21</v>
      </c>
      <c r="B5590" t="s">
        <v>3884</v>
      </c>
      <c r="C5590" t="s">
        <v>23</v>
      </c>
      <c r="D5590" t="s">
        <v>3885</v>
      </c>
      <c r="F5590" t="s">
        <v>130</v>
      </c>
      <c r="G5590" t="s">
        <v>27</v>
      </c>
      <c r="H5590">
        <v>1</v>
      </c>
      <c r="I5590">
        <v>1</v>
      </c>
      <c r="J5590" t="s">
        <v>27</v>
      </c>
      <c r="K5590" t="s">
        <v>4072</v>
      </c>
      <c r="L5590" t="s">
        <v>4073</v>
      </c>
      <c r="M5590" t="s">
        <v>23</v>
      </c>
      <c r="N5590" t="s">
        <v>27</v>
      </c>
      <c r="O5590" t="s">
        <v>27</v>
      </c>
      <c r="P5590" t="s">
        <v>27</v>
      </c>
      <c r="Q5590" s="1">
        <v>42966.470138888886</v>
      </c>
      <c r="R5590" s="1">
        <v>42966.470138888886</v>
      </c>
      <c r="S5590" t="s">
        <v>27</v>
      </c>
      <c r="T5590" t="s">
        <v>27</v>
      </c>
      <c r="U5590" t="s">
        <v>27</v>
      </c>
    </row>
    <row r="5591" spans="1:21" x14ac:dyDescent="0.25">
      <c r="A5591" t="s">
        <v>21</v>
      </c>
      <c r="B5591" t="s">
        <v>4075</v>
      </c>
      <c r="C5591" t="s">
        <v>23</v>
      </c>
      <c r="D5591" t="s">
        <v>4076</v>
      </c>
      <c r="F5591" t="s">
        <v>26</v>
      </c>
      <c r="G5591" t="s">
        <v>27</v>
      </c>
      <c r="H5591">
        <v>1</v>
      </c>
      <c r="I5591">
        <v>1</v>
      </c>
      <c r="J5591" t="s">
        <v>27</v>
      </c>
      <c r="K5591" t="s">
        <v>450</v>
      </c>
      <c r="L5591" t="s">
        <v>1010</v>
      </c>
      <c r="M5591" t="s">
        <v>23</v>
      </c>
      <c r="N5591" t="s">
        <v>27</v>
      </c>
      <c r="O5591" t="s">
        <v>27</v>
      </c>
      <c r="P5591" t="s">
        <v>27</v>
      </c>
      <c r="Q5591" s="1">
        <v>42160.776388888888</v>
      </c>
      <c r="R5591" s="1">
        <v>42160.776388888888</v>
      </c>
      <c r="S5591" t="s">
        <v>27</v>
      </c>
      <c r="T5591" t="s">
        <v>27</v>
      </c>
      <c r="U5591" t="s">
        <v>27</v>
      </c>
    </row>
    <row r="5592" spans="1:21" x14ac:dyDescent="0.25">
      <c r="A5592" t="s">
        <v>21</v>
      </c>
      <c r="B5592" t="s">
        <v>2970</v>
      </c>
      <c r="C5592" t="s">
        <v>23</v>
      </c>
      <c r="D5592" t="s">
        <v>2971</v>
      </c>
      <c r="F5592" t="s">
        <v>151</v>
      </c>
      <c r="G5592" t="s">
        <v>27</v>
      </c>
      <c r="H5592">
        <v>1</v>
      </c>
      <c r="I5592">
        <v>1</v>
      </c>
      <c r="J5592" t="s">
        <v>27</v>
      </c>
      <c r="K5592" t="s">
        <v>1064</v>
      </c>
      <c r="L5592" t="s">
        <v>1065</v>
      </c>
      <c r="M5592" t="s">
        <v>23</v>
      </c>
      <c r="N5592" t="s">
        <v>27</v>
      </c>
      <c r="O5592" t="s">
        <v>27</v>
      </c>
      <c r="P5592" t="s">
        <v>27</v>
      </c>
      <c r="Q5592" s="1">
        <v>40050.598611111112</v>
      </c>
      <c r="R5592" s="1">
        <v>40050.598611111112</v>
      </c>
      <c r="S5592" t="s">
        <v>27</v>
      </c>
      <c r="T5592" t="s">
        <v>27</v>
      </c>
      <c r="U5592" t="s">
        <v>27</v>
      </c>
    </row>
    <row r="5593" spans="1:21" x14ac:dyDescent="0.25">
      <c r="A5593" t="s">
        <v>21</v>
      </c>
      <c r="B5593" t="s">
        <v>2970</v>
      </c>
      <c r="C5593" t="s">
        <v>23</v>
      </c>
      <c r="D5593" t="s">
        <v>2971</v>
      </c>
      <c r="F5593" t="s">
        <v>151</v>
      </c>
      <c r="G5593" t="s">
        <v>27</v>
      </c>
      <c r="H5593">
        <v>1</v>
      </c>
      <c r="I5593">
        <v>1</v>
      </c>
      <c r="J5593" t="s">
        <v>27</v>
      </c>
      <c r="K5593" t="s">
        <v>1066</v>
      </c>
      <c r="L5593" t="s">
        <v>1067</v>
      </c>
      <c r="M5593" t="s">
        <v>23</v>
      </c>
      <c r="N5593" t="s">
        <v>27</v>
      </c>
      <c r="O5593" t="s">
        <v>27</v>
      </c>
      <c r="P5593" t="s">
        <v>27</v>
      </c>
      <c r="Q5593" s="1">
        <v>40142.429861111108</v>
      </c>
      <c r="R5593" s="1">
        <v>40142.429861111108</v>
      </c>
      <c r="S5593" t="s">
        <v>27</v>
      </c>
      <c r="T5593" t="s">
        <v>27</v>
      </c>
      <c r="U5593" t="s">
        <v>27</v>
      </c>
    </row>
    <row r="5594" spans="1:21" x14ac:dyDescent="0.25">
      <c r="A5594" t="s">
        <v>21</v>
      </c>
      <c r="B5594" t="s">
        <v>2970</v>
      </c>
      <c r="C5594" t="s">
        <v>23</v>
      </c>
      <c r="D5594" t="s">
        <v>2971</v>
      </c>
      <c r="F5594" t="s">
        <v>151</v>
      </c>
      <c r="G5594" t="s">
        <v>27</v>
      </c>
      <c r="H5594">
        <v>1</v>
      </c>
      <c r="I5594">
        <v>1</v>
      </c>
      <c r="J5594" t="s">
        <v>27</v>
      </c>
      <c r="K5594" t="s">
        <v>1068</v>
      </c>
      <c r="L5594" t="s">
        <v>1069</v>
      </c>
      <c r="M5594" t="s">
        <v>23</v>
      </c>
      <c r="N5594" t="s">
        <v>27</v>
      </c>
      <c r="O5594" t="s">
        <v>27</v>
      </c>
      <c r="P5594" t="s">
        <v>27</v>
      </c>
      <c r="Q5594" s="1">
        <v>39055.399305555555</v>
      </c>
      <c r="R5594" s="1">
        <v>39055.399305555555</v>
      </c>
      <c r="S5594" t="s">
        <v>27</v>
      </c>
      <c r="T5594" t="s">
        <v>27</v>
      </c>
      <c r="U5594" t="s">
        <v>27</v>
      </c>
    </row>
    <row r="5595" spans="1:21" x14ac:dyDescent="0.25">
      <c r="A5595" t="s">
        <v>21</v>
      </c>
      <c r="B5595" t="s">
        <v>4084</v>
      </c>
      <c r="C5595" t="s">
        <v>23</v>
      </c>
      <c r="D5595" t="s">
        <v>846</v>
      </c>
      <c r="F5595" t="s">
        <v>26</v>
      </c>
      <c r="G5595" t="s">
        <v>27</v>
      </c>
      <c r="H5595">
        <v>1</v>
      </c>
      <c r="I5595">
        <v>1</v>
      </c>
      <c r="J5595" t="s">
        <v>27</v>
      </c>
      <c r="K5595" t="s">
        <v>2108</v>
      </c>
      <c r="L5595" t="s">
        <v>846</v>
      </c>
      <c r="M5595" t="s">
        <v>23</v>
      </c>
      <c r="N5595" t="s">
        <v>27</v>
      </c>
      <c r="O5595" t="s">
        <v>27</v>
      </c>
      <c r="P5595" t="s">
        <v>27</v>
      </c>
      <c r="Q5595" s="1">
        <v>42568.977777777778</v>
      </c>
      <c r="R5595" s="1">
        <v>42568.977777777778</v>
      </c>
      <c r="S5595" t="s">
        <v>27</v>
      </c>
      <c r="T5595" t="s">
        <v>27</v>
      </c>
      <c r="U5595" t="s">
        <v>27</v>
      </c>
    </row>
    <row r="5596" spans="1:21" x14ac:dyDescent="0.25">
      <c r="A5596" t="s">
        <v>21</v>
      </c>
      <c r="B5596" t="s">
        <v>4034</v>
      </c>
      <c r="C5596" t="s">
        <v>23</v>
      </c>
      <c r="D5596" t="s">
        <v>4035</v>
      </c>
      <c r="F5596" t="s">
        <v>863</v>
      </c>
      <c r="G5596" t="s">
        <v>27</v>
      </c>
      <c r="H5596">
        <v>1</v>
      </c>
      <c r="I5596">
        <v>1</v>
      </c>
      <c r="J5596" t="s">
        <v>27</v>
      </c>
      <c r="K5596" t="s">
        <v>864</v>
      </c>
      <c r="L5596" t="s">
        <v>865</v>
      </c>
      <c r="M5596" t="s">
        <v>23</v>
      </c>
      <c r="N5596" t="s">
        <v>27</v>
      </c>
      <c r="O5596" t="s">
        <v>27</v>
      </c>
      <c r="P5596" t="s">
        <v>27</v>
      </c>
      <c r="Q5596" s="1">
        <v>40962.645138888889</v>
      </c>
      <c r="R5596" s="1">
        <v>40962.645138888889</v>
      </c>
      <c r="S5596">
        <v>70</v>
      </c>
      <c r="T5596">
        <v>70</v>
      </c>
      <c r="U5596">
        <v>70</v>
      </c>
    </row>
    <row r="5597" spans="1:21" x14ac:dyDescent="0.25">
      <c r="A5597" t="s">
        <v>21</v>
      </c>
      <c r="B5597" t="s">
        <v>4099</v>
      </c>
      <c r="C5597" t="s">
        <v>23</v>
      </c>
      <c r="D5597" t="s">
        <v>4100</v>
      </c>
      <c r="E5597" t="s">
        <v>4101</v>
      </c>
      <c r="F5597" t="s">
        <v>863</v>
      </c>
      <c r="G5597" t="s">
        <v>27</v>
      </c>
      <c r="H5597">
        <v>1</v>
      </c>
      <c r="I5597">
        <v>1</v>
      </c>
      <c r="J5597" t="s">
        <v>27</v>
      </c>
      <c r="K5597" t="s">
        <v>864</v>
      </c>
      <c r="L5597" t="s">
        <v>865</v>
      </c>
      <c r="M5597" t="s">
        <v>23</v>
      </c>
      <c r="N5597" t="s">
        <v>27</v>
      </c>
      <c r="O5597" t="s">
        <v>27</v>
      </c>
      <c r="P5597" t="s">
        <v>27</v>
      </c>
      <c r="Q5597" s="1">
        <v>40962.645138888889</v>
      </c>
      <c r="R5597" s="1">
        <v>40962.645138888889</v>
      </c>
      <c r="S5597">
        <v>6.9</v>
      </c>
      <c r="T5597">
        <v>6.9</v>
      </c>
      <c r="U5597">
        <v>6.9</v>
      </c>
    </row>
    <row r="5598" spans="1:21" x14ac:dyDescent="0.25">
      <c r="A5598" t="s">
        <v>21</v>
      </c>
      <c r="B5598" t="s">
        <v>4102</v>
      </c>
      <c r="C5598" t="s">
        <v>23</v>
      </c>
      <c r="D5598" t="s">
        <v>4103</v>
      </c>
      <c r="E5598" t="s">
        <v>4101</v>
      </c>
      <c r="F5598" t="s">
        <v>26</v>
      </c>
      <c r="G5598" t="s">
        <v>27</v>
      </c>
      <c r="H5598">
        <v>1</v>
      </c>
      <c r="I5598">
        <v>1</v>
      </c>
      <c r="J5598" t="s">
        <v>27</v>
      </c>
      <c r="K5598" t="s">
        <v>3724</v>
      </c>
      <c r="L5598" t="s">
        <v>3725</v>
      </c>
      <c r="M5598" t="s">
        <v>23</v>
      </c>
      <c r="N5598" t="s">
        <v>27</v>
      </c>
      <c r="O5598" t="s">
        <v>27</v>
      </c>
      <c r="P5598" t="s">
        <v>27</v>
      </c>
      <c r="Q5598" s="1">
        <v>38219.575694444444</v>
      </c>
      <c r="R5598" s="1">
        <v>38219.575694444444</v>
      </c>
      <c r="S5598">
        <v>1674</v>
      </c>
      <c r="T5598">
        <v>1674</v>
      </c>
      <c r="U5598">
        <v>1674</v>
      </c>
    </row>
    <row r="5599" spans="1:21" x14ac:dyDescent="0.25">
      <c r="A5599" t="s">
        <v>21</v>
      </c>
      <c r="B5599" t="s">
        <v>3884</v>
      </c>
      <c r="C5599" t="s">
        <v>23</v>
      </c>
      <c r="D5599" t="s">
        <v>3885</v>
      </c>
      <c r="F5599" t="s">
        <v>130</v>
      </c>
      <c r="G5599" t="s">
        <v>27</v>
      </c>
      <c r="H5599">
        <v>1</v>
      </c>
      <c r="I5599">
        <v>1</v>
      </c>
      <c r="J5599" t="s">
        <v>27</v>
      </c>
      <c r="K5599" t="s">
        <v>4108</v>
      </c>
      <c r="L5599" t="s">
        <v>4109</v>
      </c>
      <c r="M5599" t="s">
        <v>23</v>
      </c>
      <c r="N5599" t="s">
        <v>27</v>
      </c>
      <c r="O5599" t="s">
        <v>27</v>
      </c>
      <c r="P5599" t="s">
        <v>27</v>
      </c>
      <c r="Q5599" s="1">
        <v>38700.548611111109</v>
      </c>
      <c r="R5599" s="1">
        <v>38700.548611111109</v>
      </c>
      <c r="S5599" t="s">
        <v>27</v>
      </c>
      <c r="T5599" t="s">
        <v>27</v>
      </c>
      <c r="U5599" t="s">
        <v>27</v>
      </c>
    </row>
    <row r="5600" spans="1:21" x14ac:dyDescent="0.25">
      <c r="A5600" t="s">
        <v>21</v>
      </c>
      <c r="B5600" t="s">
        <v>3884</v>
      </c>
      <c r="C5600" t="s">
        <v>23</v>
      </c>
      <c r="D5600" t="s">
        <v>3885</v>
      </c>
      <c r="F5600" t="s">
        <v>130</v>
      </c>
      <c r="G5600" t="s">
        <v>27</v>
      </c>
      <c r="H5600">
        <v>1</v>
      </c>
      <c r="I5600">
        <v>1</v>
      </c>
      <c r="J5600" t="s">
        <v>27</v>
      </c>
      <c r="K5600" t="s">
        <v>4110</v>
      </c>
      <c r="L5600" t="s">
        <v>4111</v>
      </c>
      <c r="M5600" t="s">
        <v>23</v>
      </c>
      <c r="N5600" t="s">
        <v>27</v>
      </c>
      <c r="O5600" t="s">
        <v>27</v>
      </c>
      <c r="P5600" t="s">
        <v>27</v>
      </c>
      <c r="Q5600" s="1">
        <v>42661.6875</v>
      </c>
      <c r="R5600" s="1">
        <v>42661.6875</v>
      </c>
      <c r="S5600" t="s">
        <v>27</v>
      </c>
      <c r="T5600" t="s">
        <v>27</v>
      </c>
      <c r="U5600" t="s">
        <v>27</v>
      </c>
    </row>
    <row r="5601" spans="1:21" x14ac:dyDescent="0.25">
      <c r="A5601" t="s">
        <v>21</v>
      </c>
      <c r="B5601" t="s">
        <v>3884</v>
      </c>
      <c r="C5601" t="s">
        <v>23</v>
      </c>
      <c r="D5601" t="s">
        <v>3885</v>
      </c>
      <c r="F5601" t="s">
        <v>130</v>
      </c>
      <c r="G5601" t="s">
        <v>27</v>
      </c>
      <c r="H5601">
        <v>1</v>
      </c>
      <c r="I5601">
        <v>1</v>
      </c>
      <c r="J5601" t="s">
        <v>27</v>
      </c>
      <c r="K5601" t="s">
        <v>4112</v>
      </c>
      <c r="L5601" t="s">
        <v>4113</v>
      </c>
      <c r="M5601" t="s">
        <v>23</v>
      </c>
      <c r="N5601" t="s">
        <v>27</v>
      </c>
      <c r="O5601" t="s">
        <v>27</v>
      </c>
      <c r="P5601" t="s">
        <v>27</v>
      </c>
      <c r="Q5601" s="1">
        <v>41743.70208333333</v>
      </c>
      <c r="R5601" s="1">
        <v>41743.70208333333</v>
      </c>
      <c r="S5601" t="s">
        <v>27</v>
      </c>
      <c r="T5601" t="s">
        <v>27</v>
      </c>
      <c r="U5601" t="s">
        <v>27</v>
      </c>
    </row>
    <row r="5602" spans="1:21" x14ac:dyDescent="0.25">
      <c r="A5602" t="s">
        <v>21</v>
      </c>
      <c r="B5602" t="s">
        <v>3884</v>
      </c>
      <c r="C5602" t="s">
        <v>23</v>
      </c>
      <c r="D5602" t="s">
        <v>3885</v>
      </c>
      <c r="F5602" t="s">
        <v>130</v>
      </c>
      <c r="G5602" t="s">
        <v>27</v>
      </c>
      <c r="H5602">
        <v>1</v>
      </c>
      <c r="I5602">
        <v>1</v>
      </c>
      <c r="J5602" t="s">
        <v>27</v>
      </c>
      <c r="K5602" t="s">
        <v>4114</v>
      </c>
      <c r="L5602" t="s">
        <v>4115</v>
      </c>
      <c r="M5602" t="s">
        <v>23</v>
      </c>
      <c r="N5602" t="s">
        <v>27</v>
      </c>
      <c r="O5602" t="s">
        <v>27</v>
      </c>
      <c r="P5602" t="s">
        <v>27</v>
      </c>
      <c r="Q5602" s="1">
        <v>42206.412499999999</v>
      </c>
      <c r="R5602" s="1">
        <v>42206.412499999999</v>
      </c>
      <c r="S5602" t="s">
        <v>27</v>
      </c>
      <c r="T5602" t="s">
        <v>27</v>
      </c>
      <c r="U5602" t="s">
        <v>27</v>
      </c>
    </row>
    <row r="5603" spans="1:21" x14ac:dyDescent="0.25">
      <c r="A5603" t="s">
        <v>21</v>
      </c>
      <c r="B5603" t="s">
        <v>3884</v>
      </c>
      <c r="C5603" t="s">
        <v>23</v>
      </c>
      <c r="D5603" t="s">
        <v>3885</v>
      </c>
      <c r="F5603" t="s">
        <v>130</v>
      </c>
      <c r="G5603" t="s">
        <v>27</v>
      </c>
      <c r="H5603">
        <v>1</v>
      </c>
      <c r="I5603">
        <v>1</v>
      </c>
      <c r="J5603" t="s">
        <v>27</v>
      </c>
      <c r="K5603" t="s">
        <v>4116</v>
      </c>
      <c r="L5603" t="s">
        <v>4117</v>
      </c>
      <c r="M5603" t="s">
        <v>23</v>
      </c>
      <c r="N5603" t="s">
        <v>27</v>
      </c>
      <c r="O5603" t="s">
        <v>27</v>
      </c>
      <c r="P5603" t="s">
        <v>27</v>
      </c>
      <c r="Q5603" s="1">
        <v>42870.556250000001</v>
      </c>
      <c r="R5603" s="1">
        <v>42870.556250000001</v>
      </c>
      <c r="S5603" t="s">
        <v>27</v>
      </c>
      <c r="T5603" t="s">
        <v>27</v>
      </c>
      <c r="U5603" t="s">
        <v>27</v>
      </c>
    </row>
    <row r="5604" spans="1:21" x14ac:dyDescent="0.25">
      <c r="A5604" t="s">
        <v>21</v>
      </c>
      <c r="B5604" t="s">
        <v>4147</v>
      </c>
      <c r="C5604" t="s">
        <v>23</v>
      </c>
      <c r="D5604" t="s">
        <v>4148</v>
      </c>
      <c r="F5604" t="s">
        <v>26</v>
      </c>
      <c r="G5604" t="s">
        <v>27</v>
      </c>
      <c r="H5604">
        <v>1</v>
      </c>
      <c r="I5604">
        <v>1</v>
      </c>
      <c r="J5604" t="s">
        <v>27</v>
      </c>
      <c r="K5604" t="s">
        <v>4147</v>
      </c>
      <c r="L5604" t="s">
        <v>4148</v>
      </c>
      <c r="M5604" t="s">
        <v>23</v>
      </c>
      <c r="N5604" t="s">
        <v>27</v>
      </c>
      <c r="O5604" t="s">
        <v>27</v>
      </c>
      <c r="P5604" t="s">
        <v>27</v>
      </c>
      <c r="Q5604" s="1">
        <v>42920.469444444447</v>
      </c>
      <c r="R5604" s="1">
        <v>42920.469444444447</v>
      </c>
      <c r="S5604" t="s">
        <v>27</v>
      </c>
      <c r="T5604" t="s">
        <v>27</v>
      </c>
      <c r="U5604" t="s">
        <v>27</v>
      </c>
    </row>
    <row r="5605" spans="1:21" x14ac:dyDescent="0.25">
      <c r="A5605" t="s">
        <v>21</v>
      </c>
      <c r="B5605" t="s">
        <v>3884</v>
      </c>
      <c r="C5605" t="s">
        <v>23</v>
      </c>
      <c r="D5605" t="s">
        <v>3885</v>
      </c>
      <c r="F5605" t="s">
        <v>130</v>
      </c>
      <c r="G5605" t="s">
        <v>27</v>
      </c>
      <c r="H5605">
        <v>1</v>
      </c>
      <c r="I5605">
        <v>1</v>
      </c>
      <c r="J5605" t="s">
        <v>27</v>
      </c>
      <c r="K5605" t="s">
        <v>4167</v>
      </c>
      <c r="L5605" t="s">
        <v>4168</v>
      </c>
      <c r="M5605" t="s">
        <v>23</v>
      </c>
      <c r="N5605" t="s">
        <v>27</v>
      </c>
      <c r="O5605" t="s">
        <v>27</v>
      </c>
      <c r="P5605" t="s">
        <v>27</v>
      </c>
      <c r="Q5605" s="1">
        <v>42844.392361111109</v>
      </c>
      <c r="R5605" s="1">
        <v>42844.392361111109</v>
      </c>
      <c r="S5605" t="s">
        <v>27</v>
      </c>
      <c r="T5605" t="s">
        <v>27</v>
      </c>
      <c r="U5605" t="s">
        <v>27</v>
      </c>
    </row>
    <row r="5606" spans="1:21" x14ac:dyDescent="0.25">
      <c r="A5606" t="s">
        <v>21</v>
      </c>
      <c r="B5606" t="s">
        <v>3884</v>
      </c>
      <c r="C5606" t="s">
        <v>23</v>
      </c>
      <c r="D5606" t="s">
        <v>3885</v>
      </c>
      <c r="F5606" t="s">
        <v>130</v>
      </c>
      <c r="G5606" t="s">
        <v>27</v>
      </c>
      <c r="H5606">
        <v>1</v>
      </c>
      <c r="I5606">
        <v>1</v>
      </c>
      <c r="J5606" t="s">
        <v>27</v>
      </c>
      <c r="K5606" t="s">
        <v>4170</v>
      </c>
      <c r="L5606" t="s">
        <v>4171</v>
      </c>
      <c r="M5606" t="s">
        <v>23</v>
      </c>
      <c r="N5606" t="s">
        <v>27</v>
      </c>
      <c r="O5606" t="s">
        <v>27</v>
      </c>
      <c r="P5606" t="s">
        <v>27</v>
      </c>
      <c r="Q5606" s="1">
        <v>38552.668749999997</v>
      </c>
      <c r="R5606" s="1">
        <v>38552.668749999997</v>
      </c>
      <c r="S5606" t="s">
        <v>27</v>
      </c>
      <c r="T5606" t="s">
        <v>27</v>
      </c>
      <c r="U5606" t="s">
        <v>27</v>
      </c>
    </row>
    <row r="5607" spans="1:21" x14ac:dyDescent="0.25">
      <c r="A5607" t="s">
        <v>21</v>
      </c>
      <c r="B5607" t="s">
        <v>3884</v>
      </c>
      <c r="C5607" t="s">
        <v>23</v>
      </c>
      <c r="D5607" t="s">
        <v>3885</v>
      </c>
      <c r="F5607" t="s">
        <v>130</v>
      </c>
      <c r="G5607" t="s">
        <v>27</v>
      </c>
      <c r="H5607">
        <v>1</v>
      </c>
      <c r="I5607">
        <v>1</v>
      </c>
      <c r="J5607" t="s">
        <v>27</v>
      </c>
      <c r="K5607" t="s">
        <v>4176</v>
      </c>
      <c r="L5607" t="s">
        <v>4177</v>
      </c>
      <c r="M5607" t="s">
        <v>23</v>
      </c>
      <c r="N5607" t="s">
        <v>27</v>
      </c>
      <c r="O5607" t="s">
        <v>27</v>
      </c>
      <c r="P5607" t="s">
        <v>27</v>
      </c>
      <c r="Q5607" s="1">
        <v>39554.625</v>
      </c>
      <c r="R5607" s="1">
        <v>39554.625</v>
      </c>
      <c r="S5607" t="s">
        <v>27</v>
      </c>
      <c r="T5607" t="s">
        <v>27</v>
      </c>
      <c r="U5607" t="s">
        <v>27</v>
      </c>
    </row>
    <row r="5608" spans="1:21" x14ac:dyDescent="0.25">
      <c r="A5608" t="s">
        <v>21</v>
      </c>
      <c r="B5608" t="s">
        <v>4196</v>
      </c>
      <c r="C5608" t="s">
        <v>23</v>
      </c>
      <c r="D5608" t="s">
        <v>4197</v>
      </c>
      <c r="F5608" t="s">
        <v>26</v>
      </c>
      <c r="G5608" t="s">
        <v>27</v>
      </c>
      <c r="H5608">
        <v>1</v>
      </c>
      <c r="I5608">
        <v>1</v>
      </c>
      <c r="J5608" t="s">
        <v>27</v>
      </c>
      <c r="K5608" t="s">
        <v>3724</v>
      </c>
      <c r="L5608" t="s">
        <v>3725</v>
      </c>
      <c r="M5608" t="s">
        <v>23</v>
      </c>
      <c r="N5608" t="s">
        <v>27</v>
      </c>
      <c r="O5608" t="s">
        <v>27</v>
      </c>
      <c r="P5608" t="s">
        <v>27</v>
      </c>
      <c r="Q5608" s="1">
        <v>38219.575694444444</v>
      </c>
      <c r="R5608" s="1">
        <v>38219.575694444444</v>
      </c>
      <c r="S5608">
        <v>32</v>
      </c>
      <c r="T5608">
        <v>32</v>
      </c>
      <c r="U5608">
        <v>32</v>
      </c>
    </row>
    <row r="5609" spans="1:21" x14ac:dyDescent="0.25">
      <c r="A5609" t="s">
        <v>21</v>
      </c>
      <c r="B5609" t="s">
        <v>3557</v>
      </c>
      <c r="C5609" t="s">
        <v>23</v>
      </c>
      <c r="D5609" t="s">
        <v>3557</v>
      </c>
      <c r="E5609" t="s">
        <v>300</v>
      </c>
      <c r="F5609" t="s">
        <v>26</v>
      </c>
      <c r="G5609" t="s">
        <v>27</v>
      </c>
      <c r="H5609">
        <v>1</v>
      </c>
      <c r="I5609">
        <v>1</v>
      </c>
      <c r="J5609" t="s">
        <v>3558</v>
      </c>
      <c r="K5609" t="s">
        <v>2214</v>
      </c>
      <c r="L5609" t="s">
        <v>2215</v>
      </c>
      <c r="M5609" t="s">
        <v>23</v>
      </c>
      <c r="N5609" t="s">
        <v>27</v>
      </c>
      <c r="O5609" t="s">
        <v>27</v>
      </c>
      <c r="P5609" t="s">
        <v>27</v>
      </c>
      <c r="Q5609" s="1">
        <v>41001.686111111114</v>
      </c>
      <c r="R5609" s="1">
        <v>41001.686111111114</v>
      </c>
      <c r="S5609">
        <v>247</v>
      </c>
      <c r="T5609">
        <v>247</v>
      </c>
      <c r="U5609">
        <v>247</v>
      </c>
    </row>
    <row r="5610" spans="1:21" x14ac:dyDescent="0.25">
      <c r="A5610" t="s">
        <v>21</v>
      </c>
      <c r="B5610" t="s">
        <v>4204</v>
      </c>
      <c r="C5610" t="s">
        <v>23</v>
      </c>
      <c r="D5610" t="s">
        <v>4205</v>
      </c>
      <c r="E5610" t="s">
        <v>4101</v>
      </c>
      <c r="F5610" t="s">
        <v>26</v>
      </c>
      <c r="G5610" t="s">
        <v>27</v>
      </c>
      <c r="H5610">
        <v>1</v>
      </c>
      <c r="I5610">
        <v>1</v>
      </c>
      <c r="J5610" t="s">
        <v>27</v>
      </c>
      <c r="K5610" t="s">
        <v>4206</v>
      </c>
      <c r="L5610" t="s">
        <v>4207</v>
      </c>
      <c r="M5610" t="s">
        <v>23</v>
      </c>
      <c r="N5610" t="s">
        <v>27</v>
      </c>
      <c r="O5610" t="s">
        <v>27</v>
      </c>
      <c r="P5610" t="s">
        <v>27</v>
      </c>
      <c r="Q5610" s="1">
        <v>38428.385416666664</v>
      </c>
      <c r="R5610" s="1">
        <v>38428.385416666664</v>
      </c>
      <c r="S5610">
        <v>2316</v>
      </c>
      <c r="T5610">
        <v>2316</v>
      </c>
      <c r="U5610">
        <v>2316</v>
      </c>
    </row>
    <row r="5611" spans="1:21" x14ac:dyDescent="0.25">
      <c r="A5611" t="s">
        <v>21</v>
      </c>
      <c r="B5611" t="s">
        <v>3884</v>
      </c>
      <c r="C5611" t="s">
        <v>23</v>
      </c>
      <c r="D5611" t="s">
        <v>3885</v>
      </c>
      <c r="F5611" t="s">
        <v>130</v>
      </c>
      <c r="G5611" t="s">
        <v>27</v>
      </c>
      <c r="H5611">
        <v>1</v>
      </c>
      <c r="I5611">
        <v>1</v>
      </c>
      <c r="J5611" t="s">
        <v>27</v>
      </c>
      <c r="K5611" t="s">
        <v>4214</v>
      </c>
      <c r="L5611" t="s">
        <v>4215</v>
      </c>
      <c r="M5611" t="s">
        <v>23</v>
      </c>
      <c r="N5611" t="s">
        <v>27</v>
      </c>
      <c r="O5611" t="s">
        <v>27</v>
      </c>
      <c r="P5611" t="s">
        <v>27</v>
      </c>
      <c r="Q5611" s="1">
        <v>38156.634027777778</v>
      </c>
      <c r="R5611" s="1">
        <v>38156.634027777778</v>
      </c>
      <c r="S5611" t="s">
        <v>27</v>
      </c>
      <c r="T5611" t="s">
        <v>27</v>
      </c>
      <c r="U5611" t="s">
        <v>27</v>
      </c>
    </row>
    <row r="5612" spans="1:21" x14ac:dyDescent="0.25">
      <c r="A5612" t="s">
        <v>21</v>
      </c>
      <c r="B5612" t="s">
        <v>3884</v>
      </c>
      <c r="C5612" t="s">
        <v>23</v>
      </c>
      <c r="D5612" t="s">
        <v>3885</v>
      </c>
      <c r="F5612" t="s">
        <v>130</v>
      </c>
      <c r="G5612" t="s">
        <v>27</v>
      </c>
      <c r="H5612">
        <v>1</v>
      </c>
      <c r="I5612">
        <v>1</v>
      </c>
      <c r="J5612" t="s">
        <v>27</v>
      </c>
      <c r="K5612" t="s">
        <v>4220</v>
      </c>
      <c r="L5612" t="s">
        <v>1268</v>
      </c>
      <c r="M5612" t="s">
        <v>23</v>
      </c>
      <c r="N5612" t="s">
        <v>27</v>
      </c>
      <c r="O5612" t="s">
        <v>27</v>
      </c>
      <c r="P5612" t="s">
        <v>27</v>
      </c>
      <c r="Q5612" s="1">
        <v>42219.68472222222</v>
      </c>
      <c r="R5612" s="1">
        <v>42219.68472222222</v>
      </c>
      <c r="S5612" t="s">
        <v>27</v>
      </c>
      <c r="T5612" t="s">
        <v>27</v>
      </c>
      <c r="U5612" t="s">
        <v>27</v>
      </c>
    </row>
    <row r="5613" spans="1:21" x14ac:dyDescent="0.25">
      <c r="A5613" t="s">
        <v>21</v>
      </c>
      <c r="B5613" t="s">
        <v>4232</v>
      </c>
      <c r="C5613" t="s">
        <v>23</v>
      </c>
      <c r="D5613" t="s">
        <v>4233</v>
      </c>
      <c r="F5613" t="s">
        <v>107</v>
      </c>
      <c r="G5613" t="s">
        <v>27</v>
      </c>
      <c r="H5613">
        <v>1</v>
      </c>
      <c r="I5613">
        <v>1</v>
      </c>
      <c r="J5613" t="s">
        <v>27</v>
      </c>
      <c r="K5613" t="s">
        <v>908</v>
      </c>
      <c r="L5613" t="s">
        <v>909</v>
      </c>
      <c r="M5613" t="s">
        <v>23</v>
      </c>
      <c r="N5613" t="s">
        <v>27</v>
      </c>
      <c r="O5613" t="s">
        <v>27</v>
      </c>
      <c r="P5613" t="s">
        <v>27</v>
      </c>
      <c r="Q5613" s="1">
        <v>41383.611805555556</v>
      </c>
      <c r="R5613" s="1">
        <v>41383.611805555556</v>
      </c>
      <c r="S5613" t="s">
        <v>27</v>
      </c>
      <c r="T5613" t="s">
        <v>27</v>
      </c>
      <c r="U5613" t="s">
        <v>27</v>
      </c>
    </row>
    <row r="5614" spans="1:21" x14ac:dyDescent="0.25">
      <c r="A5614" t="s">
        <v>21</v>
      </c>
      <c r="B5614" t="s">
        <v>4234</v>
      </c>
      <c r="C5614" t="s">
        <v>23</v>
      </c>
      <c r="D5614" t="s">
        <v>4235</v>
      </c>
      <c r="F5614" t="s">
        <v>26</v>
      </c>
      <c r="G5614" t="s">
        <v>27</v>
      </c>
      <c r="H5614">
        <v>1</v>
      </c>
      <c r="I5614">
        <v>1</v>
      </c>
      <c r="J5614" t="s">
        <v>27</v>
      </c>
      <c r="K5614" t="s">
        <v>503</v>
      </c>
      <c r="L5614" t="s">
        <v>505</v>
      </c>
      <c r="M5614" t="s">
        <v>23</v>
      </c>
      <c r="N5614" t="s">
        <v>27</v>
      </c>
      <c r="O5614" t="s">
        <v>27</v>
      </c>
      <c r="P5614" t="s">
        <v>27</v>
      </c>
      <c r="Q5614" s="1">
        <v>42262.952777777777</v>
      </c>
      <c r="R5614" s="1">
        <v>42262.952777777777</v>
      </c>
      <c r="S5614" t="s">
        <v>27</v>
      </c>
      <c r="T5614" t="s">
        <v>27</v>
      </c>
      <c r="U5614" t="s">
        <v>27</v>
      </c>
    </row>
    <row r="5615" spans="1:21" x14ac:dyDescent="0.25">
      <c r="A5615" t="s">
        <v>21</v>
      </c>
      <c r="B5615" t="s">
        <v>4249</v>
      </c>
      <c r="C5615" t="s">
        <v>23</v>
      </c>
      <c r="D5615" t="s">
        <v>4250</v>
      </c>
      <c r="F5615" t="s">
        <v>107</v>
      </c>
      <c r="G5615" t="s">
        <v>27</v>
      </c>
      <c r="H5615">
        <v>1</v>
      </c>
      <c r="I5615">
        <v>1</v>
      </c>
      <c r="J5615" t="s">
        <v>27</v>
      </c>
      <c r="K5615" t="s">
        <v>3651</v>
      </c>
      <c r="L5615" t="s">
        <v>3653</v>
      </c>
      <c r="M5615" t="s">
        <v>23</v>
      </c>
      <c r="N5615" t="s">
        <v>27</v>
      </c>
      <c r="O5615" t="s">
        <v>27</v>
      </c>
      <c r="P5615" t="s">
        <v>27</v>
      </c>
      <c r="Q5615" s="1">
        <v>39750.579861111109</v>
      </c>
      <c r="R5615" s="1">
        <v>39750.579861111109</v>
      </c>
      <c r="S5615" t="s">
        <v>27</v>
      </c>
      <c r="T5615" t="s">
        <v>27</v>
      </c>
      <c r="U5615" t="s">
        <v>27</v>
      </c>
    </row>
    <row r="5616" spans="1:21" x14ac:dyDescent="0.25">
      <c r="A5616" t="s">
        <v>21</v>
      </c>
      <c r="B5616" t="s">
        <v>3354</v>
      </c>
      <c r="C5616" t="s">
        <v>23</v>
      </c>
      <c r="D5616" t="s">
        <v>3355</v>
      </c>
      <c r="E5616" t="s">
        <v>199</v>
      </c>
      <c r="F5616" t="s">
        <v>26</v>
      </c>
      <c r="G5616" t="s">
        <v>27</v>
      </c>
      <c r="H5616">
        <v>1</v>
      </c>
      <c r="I5616">
        <v>1</v>
      </c>
      <c r="J5616" t="s">
        <v>1277</v>
      </c>
      <c r="K5616" t="s">
        <v>3356</v>
      </c>
      <c r="L5616" t="s">
        <v>3355</v>
      </c>
      <c r="M5616" t="s">
        <v>23</v>
      </c>
      <c r="N5616" t="s">
        <v>27</v>
      </c>
      <c r="O5616" t="s">
        <v>27</v>
      </c>
      <c r="P5616" t="s">
        <v>27</v>
      </c>
      <c r="Q5616" s="1">
        <v>43011.631944444445</v>
      </c>
      <c r="R5616" s="1">
        <v>43011.631944444445</v>
      </c>
      <c r="S5616">
        <v>2.61</v>
      </c>
      <c r="T5616">
        <v>2.61</v>
      </c>
      <c r="U5616">
        <v>2.61</v>
      </c>
    </row>
    <row r="5617" spans="1:21" x14ac:dyDescent="0.25">
      <c r="A5617" t="s">
        <v>21</v>
      </c>
      <c r="B5617" t="s">
        <v>4261</v>
      </c>
      <c r="C5617" t="s">
        <v>23</v>
      </c>
      <c r="D5617" t="s">
        <v>4262</v>
      </c>
      <c r="E5617" t="s">
        <v>236</v>
      </c>
      <c r="F5617" t="s">
        <v>26</v>
      </c>
      <c r="G5617" t="s">
        <v>27</v>
      </c>
      <c r="H5617">
        <v>1</v>
      </c>
      <c r="I5617">
        <v>1</v>
      </c>
      <c r="J5617" t="s">
        <v>27</v>
      </c>
      <c r="K5617" t="s">
        <v>4261</v>
      </c>
      <c r="L5617" t="s">
        <v>4262</v>
      </c>
      <c r="M5617" t="s">
        <v>23</v>
      </c>
      <c r="N5617" t="s">
        <v>27</v>
      </c>
      <c r="O5617" t="s">
        <v>27</v>
      </c>
      <c r="P5617" t="s">
        <v>27</v>
      </c>
      <c r="Q5617" s="1">
        <v>42878.635416666664</v>
      </c>
      <c r="R5617" s="1">
        <v>42878.635416666664</v>
      </c>
      <c r="S5617" t="s">
        <v>27</v>
      </c>
      <c r="T5617" t="s">
        <v>27</v>
      </c>
      <c r="U5617" t="s">
        <v>27</v>
      </c>
    </row>
    <row r="5618" spans="1:21" x14ac:dyDescent="0.25">
      <c r="A5618" t="s">
        <v>21</v>
      </c>
      <c r="B5618" t="s">
        <v>3884</v>
      </c>
      <c r="C5618" t="s">
        <v>23</v>
      </c>
      <c r="D5618" t="s">
        <v>3885</v>
      </c>
      <c r="F5618" t="s">
        <v>130</v>
      </c>
      <c r="G5618" t="s">
        <v>27</v>
      </c>
      <c r="H5618">
        <v>1</v>
      </c>
      <c r="I5618">
        <v>1</v>
      </c>
      <c r="J5618" t="s">
        <v>27</v>
      </c>
      <c r="K5618" t="s">
        <v>4263</v>
      </c>
      <c r="L5618" t="s">
        <v>4264</v>
      </c>
      <c r="M5618" t="s">
        <v>23</v>
      </c>
      <c r="N5618" t="s">
        <v>27</v>
      </c>
      <c r="O5618" t="s">
        <v>27</v>
      </c>
      <c r="P5618" t="s">
        <v>27</v>
      </c>
      <c r="Q5618" s="1">
        <v>40802.387499999997</v>
      </c>
      <c r="R5618" s="1">
        <v>40802.387499999997</v>
      </c>
      <c r="S5618" t="s">
        <v>27</v>
      </c>
      <c r="T5618" t="s">
        <v>27</v>
      </c>
      <c r="U5618" t="s">
        <v>27</v>
      </c>
    </row>
    <row r="5619" spans="1:21" x14ac:dyDescent="0.25">
      <c r="A5619" t="s">
        <v>21</v>
      </c>
      <c r="B5619" t="s">
        <v>3884</v>
      </c>
      <c r="C5619" t="s">
        <v>23</v>
      </c>
      <c r="D5619" t="s">
        <v>3885</v>
      </c>
      <c r="F5619" t="s">
        <v>130</v>
      </c>
      <c r="G5619" t="s">
        <v>27</v>
      </c>
      <c r="H5619">
        <v>1</v>
      </c>
      <c r="I5619">
        <v>1</v>
      </c>
      <c r="J5619" t="s">
        <v>27</v>
      </c>
      <c r="K5619" t="s">
        <v>4265</v>
      </c>
      <c r="L5619" t="s">
        <v>4266</v>
      </c>
      <c r="M5619" t="s">
        <v>23</v>
      </c>
      <c r="N5619" t="s">
        <v>27</v>
      </c>
      <c r="O5619" t="s">
        <v>27</v>
      </c>
      <c r="P5619" t="s">
        <v>27</v>
      </c>
      <c r="Q5619" s="1">
        <v>41115.683333333334</v>
      </c>
      <c r="R5619" s="1">
        <v>41115.683333333334</v>
      </c>
      <c r="S5619" t="s">
        <v>27</v>
      </c>
      <c r="T5619" t="s">
        <v>27</v>
      </c>
      <c r="U5619" t="s">
        <v>27</v>
      </c>
    </row>
    <row r="5620" spans="1:21" x14ac:dyDescent="0.25">
      <c r="A5620" t="s">
        <v>21</v>
      </c>
      <c r="B5620" t="s">
        <v>3884</v>
      </c>
      <c r="C5620" t="s">
        <v>23</v>
      </c>
      <c r="D5620" t="s">
        <v>3885</v>
      </c>
      <c r="F5620" t="s">
        <v>130</v>
      </c>
      <c r="G5620" t="s">
        <v>27</v>
      </c>
      <c r="H5620">
        <v>1</v>
      </c>
      <c r="I5620">
        <v>1</v>
      </c>
      <c r="J5620" t="s">
        <v>27</v>
      </c>
      <c r="K5620" t="s">
        <v>4269</v>
      </c>
      <c r="L5620" t="s">
        <v>4270</v>
      </c>
      <c r="M5620" t="s">
        <v>23</v>
      </c>
      <c r="N5620" t="s">
        <v>27</v>
      </c>
      <c r="O5620" t="s">
        <v>27</v>
      </c>
      <c r="P5620" t="s">
        <v>27</v>
      </c>
      <c r="Q5620" s="1">
        <v>40640.681944444441</v>
      </c>
      <c r="R5620" s="1">
        <v>40640.681944444441</v>
      </c>
      <c r="S5620" t="s">
        <v>27</v>
      </c>
      <c r="T5620" t="s">
        <v>27</v>
      </c>
      <c r="U5620" t="s">
        <v>27</v>
      </c>
    </row>
    <row r="5621" spans="1:21" x14ac:dyDescent="0.25">
      <c r="A5621" t="s">
        <v>21</v>
      </c>
      <c r="B5621" t="s">
        <v>3884</v>
      </c>
      <c r="C5621" t="s">
        <v>23</v>
      </c>
      <c r="D5621" t="s">
        <v>3885</v>
      </c>
      <c r="F5621" t="s">
        <v>130</v>
      </c>
      <c r="G5621" t="s">
        <v>27</v>
      </c>
      <c r="H5621">
        <v>1</v>
      </c>
      <c r="I5621">
        <v>1</v>
      </c>
      <c r="J5621" t="s">
        <v>27</v>
      </c>
      <c r="K5621" t="s">
        <v>4274</v>
      </c>
      <c r="L5621" t="s">
        <v>4275</v>
      </c>
      <c r="M5621" t="s">
        <v>23</v>
      </c>
      <c r="N5621" t="s">
        <v>27</v>
      </c>
      <c r="O5621" t="s">
        <v>27</v>
      </c>
      <c r="P5621" t="s">
        <v>27</v>
      </c>
      <c r="Q5621" s="1">
        <v>42685.603472222225</v>
      </c>
      <c r="R5621" s="1">
        <v>42685.603472222225</v>
      </c>
      <c r="S5621" t="s">
        <v>27</v>
      </c>
      <c r="T5621" t="s">
        <v>27</v>
      </c>
      <c r="U5621" t="s">
        <v>27</v>
      </c>
    </row>
    <row r="5622" spans="1:21" x14ac:dyDescent="0.25">
      <c r="A5622" t="s">
        <v>21</v>
      </c>
      <c r="B5622" t="s">
        <v>3884</v>
      </c>
      <c r="C5622" t="s">
        <v>23</v>
      </c>
      <c r="D5622" t="s">
        <v>3885</v>
      </c>
      <c r="F5622" t="s">
        <v>130</v>
      </c>
      <c r="G5622" t="s">
        <v>27</v>
      </c>
      <c r="H5622">
        <v>1</v>
      </c>
      <c r="I5622">
        <v>1</v>
      </c>
      <c r="J5622" t="s">
        <v>27</v>
      </c>
      <c r="K5622" t="s">
        <v>131</v>
      </c>
      <c r="L5622" t="s">
        <v>132</v>
      </c>
      <c r="M5622" t="s">
        <v>23</v>
      </c>
      <c r="N5622" t="s">
        <v>27</v>
      </c>
      <c r="O5622" t="s">
        <v>27</v>
      </c>
      <c r="P5622" t="s">
        <v>27</v>
      </c>
      <c r="Q5622" s="1">
        <v>38113.663888888892</v>
      </c>
      <c r="R5622" s="1">
        <v>38113.663888888892</v>
      </c>
      <c r="S5622" t="s">
        <v>27</v>
      </c>
      <c r="T5622" t="s">
        <v>27</v>
      </c>
      <c r="U5622" t="s">
        <v>27</v>
      </c>
    </row>
    <row r="5623" spans="1:21" x14ac:dyDescent="0.25">
      <c r="A5623" t="s">
        <v>21</v>
      </c>
      <c r="B5623" t="s">
        <v>3884</v>
      </c>
      <c r="C5623" t="s">
        <v>23</v>
      </c>
      <c r="D5623" t="s">
        <v>3885</v>
      </c>
      <c r="F5623" t="s">
        <v>130</v>
      </c>
      <c r="G5623" t="s">
        <v>27</v>
      </c>
      <c r="H5623">
        <v>1</v>
      </c>
      <c r="I5623">
        <v>1</v>
      </c>
      <c r="J5623" t="s">
        <v>27</v>
      </c>
      <c r="K5623" t="s">
        <v>4276</v>
      </c>
      <c r="L5623" t="s">
        <v>4277</v>
      </c>
      <c r="M5623" t="s">
        <v>23</v>
      </c>
      <c r="N5623" t="s">
        <v>27</v>
      </c>
      <c r="O5623" t="s">
        <v>27</v>
      </c>
      <c r="P5623" t="s">
        <v>27</v>
      </c>
      <c r="Q5623" s="1">
        <v>41989.54583333333</v>
      </c>
      <c r="R5623" s="1">
        <v>41989.54583333333</v>
      </c>
      <c r="S5623" t="s">
        <v>27</v>
      </c>
      <c r="T5623" t="s">
        <v>27</v>
      </c>
      <c r="U5623" t="s">
        <v>27</v>
      </c>
    </row>
    <row r="5624" spans="1:21" x14ac:dyDescent="0.25">
      <c r="A5624" t="s">
        <v>21</v>
      </c>
      <c r="B5624" t="s">
        <v>3884</v>
      </c>
      <c r="C5624" t="s">
        <v>23</v>
      </c>
      <c r="D5624" t="s">
        <v>3885</v>
      </c>
      <c r="F5624" t="s">
        <v>130</v>
      </c>
      <c r="G5624" t="s">
        <v>27</v>
      </c>
      <c r="H5624">
        <v>1</v>
      </c>
      <c r="I5624">
        <v>1</v>
      </c>
      <c r="J5624" t="s">
        <v>27</v>
      </c>
      <c r="K5624" t="s">
        <v>4278</v>
      </c>
      <c r="L5624" t="s">
        <v>4066</v>
      </c>
      <c r="M5624" t="s">
        <v>23</v>
      </c>
      <c r="N5624" t="s">
        <v>27</v>
      </c>
      <c r="O5624" t="s">
        <v>27</v>
      </c>
      <c r="P5624" t="s">
        <v>27</v>
      </c>
      <c r="Q5624" s="1">
        <v>38876.633333333331</v>
      </c>
      <c r="R5624" s="1">
        <v>38876.633333333331</v>
      </c>
      <c r="S5624" t="s">
        <v>27</v>
      </c>
      <c r="T5624" t="s">
        <v>27</v>
      </c>
      <c r="U5624" t="s">
        <v>27</v>
      </c>
    </row>
    <row r="5625" spans="1:21" x14ac:dyDescent="0.25">
      <c r="A5625" t="s">
        <v>21</v>
      </c>
      <c r="B5625" t="s">
        <v>4281</v>
      </c>
      <c r="C5625" t="s">
        <v>23</v>
      </c>
      <c r="D5625" t="s">
        <v>3953</v>
      </c>
      <c r="E5625" t="s">
        <v>2909</v>
      </c>
      <c r="F5625" t="s">
        <v>863</v>
      </c>
      <c r="G5625" t="s">
        <v>27</v>
      </c>
      <c r="H5625">
        <v>1</v>
      </c>
      <c r="I5625">
        <v>1</v>
      </c>
      <c r="J5625" t="s">
        <v>27</v>
      </c>
      <c r="K5625" t="s">
        <v>864</v>
      </c>
      <c r="L5625" t="s">
        <v>865</v>
      </c>
      <c r="M5625" t="s">
        <v>23</v>
      </c>
      <c r="N5625" t="s">
        <v>27</v>
      </c>
      <c r="O5625" t="s">
        <v>27</v>
      </c>
      <c r="P5625" t="s">
        <v>27</v>
      </c>
      <c r="Q5625" s="1">
        <v>40962.645138888889</v>
      </c>
      <c r="R5625" s="1">
        <v>40962.645138888889</v>
      </c>
      <c r="S5625">
        <v>6</v>
      </c>
      <c r="T5625">
        <v>6</v>
      </c>
      <c r="U5625">
        <v>6</v>
      </c>
    </row>
    <row r="5626" spans="1:21" x14ac:dyDescent="0.25">
      <c r="A5626" t="s">
        <v>21</v>
      </c>
      <c r="B5626" t="s">
        <v>3126</v>
      </c>
      <c r="C5626" t="s">
        <v>23</v>
      </c>
      <c r="D5626" t="s">
        <v>4288</v>
      </c>
      <c r="F5626" t="s">
        <v>107</v>
      </c>
      <c r="G5626" t="s">
        <v>27</v>
      </c>
      <c r="H5626">
        <v>1</v>
      </c>
      <c r="I5626">
        <v>1</v>
      </c>
      <c r="J5626" t="s">
        <v>27</v>
      </c>
      <c r="K5626" t="s">
        <v>450</v>
      </c>
      <c r="L5626" t="s">
        <v>451</v>
      </c>
      <c r="M5626" t="s">
        <v>23</v>
      </c>
      <c r="N5626" t="s">
        <v>27</v>
      </c>
      <c r="O5626" t="s">
        <v>27</v>
      </c>
      <c r="P5626" t="s">
        <v>27</v>
      </c>
      <c r="Q5626" s="1">
        <v>41178.621527777781</v>
      </c>
      <c r="R5626" s="1">
        <v>41178.621527777781</v>
      </c>
      <c r="S5626" t="s">
        <v>27</v>
      </c>
      <c r="T5626" t="s">
        <v>27</v>
      </c>
      <c r="U5626" t="s">
        <v>27</v>
      </c>
    </row>
    <row r="5627" spans="1:21" x14ac:dyDescent="0.25">
      <c r="A5627" t="s">
        <v>21</v>
      </c>
      <c r="B5627" t="s">
        <v>4306</v>
      </c>
      <c r="C5627" t="s">
        <v>23</v>
      </c>
      <c r="D5627" t="s">
        <v>4307</v>
      </c>
      <c r="E5627" t="s">
        <v>1006</v>
      </c>
      <c r="F5627" t="s">
        <v>26</v>
      </c>
      <c r="G5627" t="s">
        <v>27</v>
      </c>
      <c r="H5627">
        <v>1</v>
      </c>
      <c r="I5627">
        <v>1</v>
      </c>
      <c r="J5627" t="s">
        <v>27</v>
      </c>
      <c r="K5627" t="s">
        <v>4306</v>
      </c>
      <c r="L5627" t="s">
        <v>4307</v>
      </c>
      <c r="M5627" t="s">
        <v>23</v>
      </c>
      <c r="N5627" t="s">
        <v>27</v>
      </c>
      <c r="O5627" t="s">
        <v>27</v>
      </c>
      <c r="P5627" t="s">
        <v>27</v>
      </c>
      <c r="Q5627" s="1">
        <v>42104.876388888886</v>
      </c>
      <c r="R5627" s="1">
        <v>42104.876388888886</v>
      </c>
      <c r="S5627" t="s">
        <v>27</v>
      </c>
      <c r="T5627" t="s">
        <v>27</v>
      </c>
      <c r="U5627" t="s">
        <v>27</v>
      </c>
    </row>
    <row r="5628" spans="1:21" x14ac:dyDescent="0.25">
      <c r="A5628" t="s">
        <v>21</v>
      </c>
      <c r="B5628" t="s">
        <v>3559</v>
      </c>
      <c r="C5628" t="s">
        <v>23</v>
      </c>
      <c r="D5628" t="s">
        <v>3560</v>
      </c>
      <c r="F5628" t="s">
        <v>863</v>
      </c>
      <c r="G5628" t="s">
        <v>27</v>
      </c>
      <c r="H5628">
        <v>1</v>
      </c>
      <c r="I5628">
        <v>1</v>
      </c>
      <c r="J5628" t="s">
        <v>27</v>
      </c>
      <c r="K5628" t="s">
        <v>864</v>
      </c>
      <c r="L5628" t="s">
        <v>865</v>
      </c>
      <c r="M5628" t="s">
        <v>23</v>
      </c>
      <c r="N5628" t="s">
        <v>27</v>
      </c>
      <c r="O5628" t="s">
        <v>27</v>
      </c>
      <c r="P5628" t="s">
        <v>27</v>
      </c>
      <c r="Q5628" s="1">
        <v>40962.645138888889</v>
      </c>
      <c r="R5628" s="1">
        <v>40962.645138888889</v>
      </c>
      <c r="S5628">
        <v>0</v>
      </c>
      <c r="T5628">
        <v>0</v>
      </c>
      <c r="U5628">
        <v>0</v>
      </c>
    </row>
    <row r="5629" spans="1:21" x14ac:dyDescent="0.25">
      <c r="A5629" t="s">
        <v>21</v>
      </c>
      <c r="B5629" t="s">
        <v>3837</v>
      </c>
      <c r="C5629" t="s">
        <v>23</v>
      </c>
      <c r="D5629" t="s">
        <v>3837</v>
      </c>
      <c r="E5629" t="s">
        <v>3838</v>
      </c>
      <c r="F5629" t="s">
        <v>26</v>
      </c>
      <c r="G5629" t="s">
        <v>27</v>
      </c>
      <c r="H5629">
        <v>1</v>
      </c>
      <c r="I5629">
        <v>1</v>
      </c>
      <c r="J5629" t="s">
        <v>4060</v>
      </c>
      <c r="K5629" t="s">
        <v>1123</v>
      </c>
      <c r="L5629" t="s">
        <v>1124</v>
      </c>
      <c r="M5629" t="s">
        <v>23</v>
      </c>
      <c r="N5629" t="s">
        <v>27</v>
      </c>
      <c r="O5629" t="s">
        <v>27</v>
      </c>
      <c r="P5629" t="s">
        <v>27</v>
      </c>
      <c r="Q5629" s="1">
        <v>41768.707638888889</v>
      </c>
      <c r="R5629" s="1">
        <v>41768.707638888889</v>
      </c>
      <c r="S5629">
        <v>5.08</v>
      </c>
      <c r="T5629">
        <v>5.08</v>
      </c>
      <c r="U5629">
        <v>5.08</v>
      </c>
    </row>
    <row r="5630" spans="1:21" x14ac:dyDescent="0.25">
      <c r="A5630" t="s">
        <v>21</v>
      </c>
      <c r="B5630" t="s">
        <v>4236</v>
      </c>
      <c r="C5630" t="s">
        <v>23</v>
      </c>
      <c r="D5630" t="s">
        <v>4237</v>
      </c>
      <c r="F5630" t="s">
        <v>130</v>
      </c>
      <c r="G5630" t="s">
        <v>27</v>
      </c>
      <c r="H5630">
        <v>1</v>
      </c>
      <c r="I5630">
        <v>1</v>
      </c>
      <c r="J5630" t="s">
        <v>27</v>
      </c>
      <c r="K5630" t="s">
        <v>1778</v>
      </c>
      <c r="L5630" t="s">
        <v>1779</v>
      </c>
      <c r="M5630" t="s">
        <v>23</v>
      </c>
      <c r="N5630" t="s">
        <v>27</v>
      </c>
      <c r="O5630" t="s">
        <v>27</v>
      </c>
      <c r="P5630" t="s">
        <v>27</v>
      </c>
      <c r="Q5630" s="1">
        <v>36629.754166666666</v>
      </c>
      <c r="R5630" s="1">
        <v>36629.754166666666</v>
      </c>
      <c r="S5630" t="s">
        <v>27</v>
      </c>
      <c r="T5630" t="s">
        <v>27</v>
      </c>
      <c r="U5630" t="s">
        <v>27</v>
      </c>
    </row>
    <row r="5631" spans="1:21" x14ac:dyDescent="0.25">
      <c r="A5631" t="s">
        <v>21</v>
      </c>
      <c r="B5631" t="s">
        <v>3685</v>
      </c>
      <c r="C5631" t="s">
        <v>23</v>
      </c>
      <c r="D5631" t="s">
        <v>4353</v>
      </c>
      <c r="F5631" t="s">
        <v>107</v>
      </c>
      <c r="G5631" t="s">
        <v>27</v>
      </c>
      <c r="H5631">
        <v>1</v>
      </c>
      <c r="I5631">
        <v>1</v>
      </c>
      <c r="J5631" t="s">
        <v>27</v>
      </c>
      <c r="K5631" t="s">
        <v>3685</v>
      </c>
      <c r="L5631" t="s">
        <v>3686</v>
      </c>
      <c r="M5631" t="s">
        <v>23</v>
      </c>
      <c r="N5631" t="s">
        <v>27</v>
      </c>
      <c r="O5631" t="s">
        <v>27</v>
      </c>
      <c r="P5631" t="s">
        <v>27</v>
      </c>
      <c r="Q5631" s="1">
        <v>40151.722222222219</v>
      </c>
      <c r="R5631" s="1">
        <v>40151.722222222219</v>
      </c>
      <c r="S5631" t="s">
        <v>27</v>
      </c>
      <c r="T5631" t="s">
        <v>27</v>
      </c>
      <c r="U5631" t="s">
        <v>27</v>
      </c>
    </row>
    <row r="5632" spans="1:21" x14ac:dyDescent="0.25">
      <c r="A5632" t="s">
        <v>21</v>
      </c>
      <c r="B5632" t="s">
        <v>1982</v>
      </c>
      <c r="C5632" t="s">
        <v>23</v>
      </c>
      <c r="D5632" t="s">
        <v>1983</v>
      </c>
      <c r="F5632" t="s">
        <v>26</v>
      </c>
      <c r="G5632" t="s">
        <v>27</v>
      </c>
      <c r="H5632">
        <v>1</v>
      </c>
      <c r="I5632">
        <v>1</v>
      </c>
      <c r="J5632" t="s">
        <v>27</v>
      </c>
      <c r="K5632" t="s">
        <v>1982</v>
      </c>
      <c r="L5632" t="s">
        <v>1983</v>
      </c>
      <c r="M5632" t="s">
        <v>23</v>
      </c>
      <c r="N5632" t="s">
        <v>27</v>
      </c>
      <c r="O5632" t="s">
        <v>27</v>
      </c>
      <c r="P5632" t="s">
        <v>27</v>
      </c>
      <c r="Q5632" s="1">
        <v>42237.906944444447</v>
      </c>
      <c r="R5632" s="1">
        <v>42237.906944444447</v>
      </c>
      <c r="S5632" t="s">
        <v>27</v>
      </c>
      <c r="T5632" t="s">
        <v>27</v>
      </c>
      <c r="U5632" t="s">
        <v>27</v>
      </c>
    </row>
    <row r="5633" spans="1:21" x14ac:dyDescent="0.25">
      <c r="A5633" t="s">
        <v>21</v>
      </c>
      <c r="B5633" t="s">
        <v>4356</v>
      </c>
      <c r="C5633" t="s">
        <v>23</v>
      </c>
      <c r="D5633" t="s">
        <v>4357</v>
      </c>
      <c r="E5633" t="s">
        <v>2412</v>
      </c>
      <c r="F5633" t="s">
        <v>26</v>
      </c>
      <c r="G5633" t="s">
        <v>27</v>
      </c>
      <c r="H5633">
        <v>1</v>
      </c>
      <c r="I5633">
        <v>1</v>
      </c>
      <c r="J5633" t="s">
        <v>27</v>
      </c>
      <c r="K5633" t="s">
        <v>1306</v>
      </c>
      <c r="L5633" t="s">
        <v>1307</v>
      </c>
      <c r="M5633" t="s">
        <v>23</v>
      </c>
      <c r="N5633" t="s">
        <v>27</v>
      </c>
      <c r="O5633" t="s">
        <v>27</v>
      </c>
      <c r="P5633" t="s">
        <v>27</v>
      </c>
      <c r="Q5633" s="1">
        <v>42382.48333333333</v>
      </c>
      <c r="R5633" s="1">
        <v>42382.48333333333</v>
      </c>
      <c r="S5633">
        <v>289</v>
      </c>
      <c r="T5633">
        <v>289</v>
      </c>
      <c r="U5633">
        <v>289</v>
      </c>
    </row>
    <row r="5634" spans="1:21" x14ac:dyDescent="0.25">
      <c r="A5634" t="s">
        <v>21</v>
      </c>
      <c r="B5634" t="s">
        <v>4368</v>
      </c>
      <c r="C5634" t="s">
        <v>23</v>
      </c>
      <c r="D5634" t="s">
        <v>4369</v>
      </c>
      <c r="F5634" t="s">
        <v>107</v>
      </c>
      <c r="G5634" t="s">
        <v>27</v>
      </c>
      <c r="H5634">
        <v>1</v>
      </c>
      <c r="I5634">
        <v>1</v>
      </c>
      <c r="J5634" t="s">
        <v>27</v>
      </c>
      <c r="K5634" t="s">
        <v>450</v>
      </c>
      <c r="L5634" t="s">
        <v>451</v>
      </c>
      <c r="M5634" t="s">
        <v>23</v>
      </c>
      <c r="N5634" t="s">
        <v>27</v>
      </c>
      <c r="O5634" t="s">
        <v>27</v>
      </c>
      <c r="P5634" t="s">
        <v>27</v>
      </c>
      <c r="Q5634" s="1">
        <v>41178.621527777781</v>
      </c>
      <c r="R5634" s="1">
        <v>41178.621527777781</v>
      </c>
      <c r="S5634" t="s">
        <v>27</v>
      </c>
      <c r="T5634" t="s">
        <v>27</v>
      </c>
      <c r="U5634" t="s">
        <v>27</v>
      </c>
    </row>
    <row r="5635" spans="1:21" x14ac:dyDescent="0.25">
      <c r="A5635" t="s">
        <v>21</v>
      </c>
      <c r="B5635" t="s">
        <v>3837</v>
      </c>
      <c r="C5635" t="s">
        <v>23</v>
      </c>
      <c r="D5635" t="s">
        <v>3837</v>
      </c>
      <c r="E5635" t="s">
        <v>3838</v>
      </c>
      <c r="F5635" t="s">
        <v>26</v>
      </c>
      <c r="G5635" t="s">
        <v>27</v>
      </c>
      <c r="H5635">
        <v>1</v>
      </c>
      <c r="I5635">
        <v>1</v>
      </c>
      <c r="J5635" t="s">
        <v>3839</v>
      </c>
      <c r="K5635" t="s">
        <v>2049</v>
      </c>
      <c r="L5635" t="s">
        <v>2089</v>
      </c>
      <c r="M5635" t="s">
        <v>23</v>
      </c>
      <c r="N5635" t="s">
        <v>27</v>
      </c>
      <c r="O5635" t="s">
        <v>27</v>
      </c>
      <c r="P5635" t="s">
        <v>27</v>
      </c>
      <c r="Q5635" s="1">
        <v>41388.720138888886</v>
      </c>
      <c r="R5635" s="1">
        <v>41388.720138888886</v>
      </c>
      <c r="S5635">
        <v>3.79</v>
      </c>
      <c r="T5635">
        <v>3.79</v>
      </c>
      <c r="U5635">
        <v>3.79</v>
      </c>
    </row>
    <row r="5636" spans="1:21" x14ac:dyDescent="0.25">
      <c r="A5636" t="s">
        <v>21</v>
      </c>
      <c r="B5636" t="s">
        <v>3884</v>
      </c>
      <c r="C5636" t="s">
        <v>23</v>
      </c>
      <c r="D5636" t="s">
        <v>3885</v>
      </c>
      <c r="F5636" t="s">
        <v>130</v>
      </c>
      <c r="G5636" t="s">
        <v>27</v>
      </c>
      <c r="H5636">
        <v>1</v>
      </c>
      <c r="I5636">
        <v>1</v>
      </c>
      <c r="J5636" t="s">
        <v>27</v>
      </c>
      <c r="K5636" t="s">
        <v>4372</v>
      </c>
      <c r="L5636" t="s">
        <v>4373</v>
      </c>
      <c r="M5636" t="s">
        <v>23</v>
      </c>
      <c r="N5636" t="s">
        <v>27</v>
      </c>
      <c r="O5636" t="s">
        <v>27</v>
      </c>
      <c r="P5636" t="s">
        <v>27</v>
      </c>
      <c r="Q5636" s="1">
        <v>42752.35833333333</v>
      </c>
      <c r="R5636" s="1">
        <v>42752.35833333333</v>
      </c>
      <c r="S5636" t="s">
        <v>27</v>
      </c>
      <c r="T5636" t="s">
        <v>27</v>
      </c>
      <c r="U5636" t="s">
        <v>27</v>
      </c>
    </row>
    <row r="5637" spans="1:21" x14ac:dyDescent="0.25">
      <c r="A5637" t="s">
        <v>21</v>
      </c>
      <c r="B5637" t="s">
        <v>3884</v>
      </c>
      <c r="C5637" t="s">
        <v>23</v>
      </c>
      <c r="D5637" t="s">
        <v>3885</v>
      </c>
      <c r="F5637" t="s">
        <v>130</v>
      </c>
      <c r="G5637" t="s">
        <v>27</v>
      </c>
      <c r="H5637">
        <v>1</v>
      </c>
      <c r="I5637">
        <v>1</v>
      </c>
      <c r="J5637" t="s">
        <v>27</v>
      </c>
      <c r="K5637" t="s">
        <v>4375</v>
      </c>
      <c r="L5637" t="s">
        <v>4376</v>
      </c>
      <c r="M5637" t="s">
        <v>23</v>
      </c>
      <c r="N5637" t="s">
        <v>27</v>
      </c>
      <c r="O5637" t="s">
        <v>27</v>
      </c>
      <c r="P5637" t="s">
        <v>27</v>
      </c>
      <c r="Q5637" s="1">
        <v>40478.388194444444</v>
      </c>
      <c r="R5637" s="1">
        <v>40478.388194444444</v>
      </c>
      <c r="S5637" t="s">
        <v>27</v>
      </c>
      <c r="T5637" t="s">
        <v>27</v>
      </c>
      <c r="U5637" t="s">
        <v>27</v>
      </c>
    </row>
    <row r="5638" spans="1:21" x14ac:dyDescent="0.25">
      <c r="A5638" t="s">
        <v>21</v>
      </c>
      <c r="B5638" t="s">
        <v>4379</v>
      </c>
      <c r="C5638" t="s">
        <v>23</v>
      </c>
      <c r="D5638" t="s">
        <v>4380</v>
      </c>
      <c r="F5638" t="s">
        <v>26</v>
      </c>
      <c r="G5638" t="s">
        <v>27</v>
      </c>
      <c r="H5638">
        <v>1</v>
      </c>
      <c r="I5638">
        <v>1</v>
      </c>
      <c r="J5638" t="s">
        <v>27</v>
      </c>
      <c r="K5638" t="s">
        <v>4379</v>
      </c>
      <c r="L5638" t="s">
        <v>4381</v>
      </c>
      <c r="M5638" t="s">
        <v>23</v>
      </c>
      <c r="N5638" t="s">
        <v>27</v>
      </c>
      <c r="O5638" t="s">
        <v>27</v>
      </c>
      <c r="P5638" t="s">
        <v>27</v>
      </c>
      <c r="Q5638" s="1">
        <v>42895.359027777777</v>
      </c>
      <c r="R5638" s="1">
        <v>42895.359027777777</v>
      </c>
      <c r="S5638" t="s">
        <v>27</v>
      </c>
      <c r="T5638" t="s">
        <v>27</v>
      </c>
      <c r="U5638" t="s">
        <v>27</v>
      </c>
    </row>
    <row r="5639" spans="1:21" x14ac:dyDescent="0.25">
      <c r="A5639" t="s">
        <v>21</v>
      </c>
      <c r="B5639" t="s">
        <v>4384</v>
      </c>
      <c r="C5639" t="s">
        <v>23</v>
      </c>
      <c r="D5639" t="s">
        <v>4384</v>
      </c>
      <c r="F5639" t="s">
        <v>26</v>
      </c>
      <c r="G5639" t="s">
        <v>27</v>
      </c>
      <c r="H5639">
        <v>1</v>
      </c>
      <c r="I5639">
        <v>1</v>
      </c>
      <c r="J5639" t="s">
        <v>27</v>
      </c>
      <c r="K5639" t="s">
        <v>4384</v>
      </c>
      <c r="L5639" t="s">
        <v>4384</v>
      </c>
      <c r="M5639" t="s">
        <v>23</v>
      </c>
      <c r="N5639" t="s">
        <v>27</v>
      </c>
      <c r="O5639" t="s">
        <v>27</v>
      </c>
      <c r="P5639" t="s">
        <v>27</v>
      </c>
      <c r="Q5639" s="1">
        <v>38258.436111111114</v>
      </c>
      <c r="R5639" s="1">
        <v>38258.436111111114</v>
      </c>
      <c r="S5639" t="s">
        <v>27</v>
      </c>
      <c r="T5639" t="s">
        <v>27</v>
      </c>
      <c r="U5639" t="s">
        <v>27</v>
      </c>
    </row>
    <row r="5640" spans="1:21" x14ac:dyDescent="0.25">
      <c r="A5640" t="s">
        <v>21</v>
      </c>
      <c r="B5640" t="s">
        <v>4404</v>
      </c>
      <c r="C5640" t="s">
        <v>23</v>
      </c>
      <c r="D5640" t="s">
        <v>4405</v>
      </c>
      <c r="F5640" t="s">
        <v>26</v>
      </c>
      <c r="G5640" t="s">
        <v>27</v>
      </c>
      <c r="H5640">
        <v>1</v>
      </c>
      <c r="I5640">
        <v>1</v>
      </c>
      <c r="J5640" t="s">
        <v>27</v>
      </c>
      <c r="K5640" t="s">
        <v>4404</v>
      </c>
      <c r="L5640" t="s">
        <v>4405</v>
      </c>
      <c r="M5640" t="s">
        <v>23</v>
      </c>
      <c r="N5640" t="s">
        <v>27</v>
      </c>
      <c r="O5640" t="s">
        <v>27</v>
      </c>
      <c r="P5640" t="s">
        <v>27</v>
      </c>
      <c r="Q5640" s="1">
        <v>42893.45208333333</v>
      </c>
      <c r="R5640" s="1">
        <v>42893.45208333333</v>
      </c>
      <c r="S5640" t="s">
        <v>27</v>
      </c>
      <c r="T5640" t="s">
        <v>27</v>
      </c>
      <c r="U5640" t="s">
        <v>27</v>
      </c>
    </row>
    <row r="5641" spans="1:21" x14ac:dyDescent="0.25">
      <c r="A5641" t="s">
        <v>21</v>
      </c>
      <c r="B5641" t="s">
        <v>4408</v>
      </c>
      <c r="C5641" t="s">
        <v>23</v>
      </c>
      <c r="D5641" t="s">
        <v>4409</v>
      </c>
      <c r="F5641" t="s">
        <v>26</v>
      </c>
      <c r="G5641" t="s">
        <v>27</v>
      </c>
      <c r="H5641">
        <v>1</v>
      </c>
      <c r="I5641">
        <v>1</v>
      </c>
      <c r="J5641" t="s">
        <v>27</v>
      </c>
      <c r="K5641" t="s">
        <v>3521</v>
      </c>
      <c r="L5641" t="s">
        <v>3522</v>
      </c>
      <c r="M5641" t="s">
        <v>23</v>
      </c>
      <c r="N5641" t="s">
        <v>27</v>
      </c>
      <c r="O5641" t="s">
        <v>27</v>
      </c>
      <c r="P5641" t="s">
        <v>27</v>
      </c>
      <c r="Q5641" s="1">
        <v>42716.657638888886</v>
      </c>
      <c r="R5641" s="1">
        <v>42716.657638888886</v>
      </c>
      <c r="S5641" t="s">
        <v>27</v>
      </c>
      <c r="T5641" t="s">
        <v>27</v>
      </c>
      <c r="U5641" t="s">
        <v>27</v>
      </c>
    </row>
    <row r="5642" spans="1:21" x14ac:dyDescent="0.25">
      <c r="A5642" t="s">
        <v>21</v>
      </c>
      <c r="B5642" t="s">
        <v>4410</v>
      </c>
      <c r="C5642" t="s">
        <v>23</v>
      </c>
      <c r="D5642" t="s">
        <v>4411</v>
      </c>
      <c r="F5642" t="s">
        <v>26</v>
      </c>
      <c r="G5642" t="s">
        <v>27</v>
      </c>
      <c r="H5642">
        <v>1</v>
      </c>
      <c r="I5642">
        <v>1</v>
      </c>
      <c r="J5642" t="s">
        <v>27</v>
      </c>
      <c r="K5642" t="s">
        <v>4410</v>
      </c>
      <c r="L5642" t="s">
        <v>4412</v>
      </c>
      <c r="M5642" t="s">
        <v>23</v>
      </c>
      <c r="N5642" t="s">
        <v>27</v>
      </c>
      <c r="O5642" t="s">
        <v>27</v>
      </c>
      <c r="P5642" t="s">
        <v>27</v>
      </c>
      <c r="Q5642" s="1">
        <v>42964.737500000003</v>
      </c>
      <c r="R5642" s="1">
        <v>42964.737500000003</v>
      </c>
      <c r="S5642" t="s">
        <v>27</v>
      </c>
      <c r="T5642" t="s">
        <v>27</v>
      </c>
      <c r="U5642" t="s">
        <v>27</v>
      </c>
    </row>
    <row r="5643" spans="1:21" x14ac:dyDescent="0.25">
      <c r="A5643" t="s">
        <v>21</v>
      </c>
      <c r="B5643" t="s">
        <v>3492</v>
      </c>
      <c r="C5643" t="s">
        <v>23</v>
      </c>
      <c r="D5643" t="s">
        <v>3493</v>
      </c>
      <c r="F5643" t="s">
        <v>863</v>
      </c>
      <c r="G5643" t="s">
        <v>27</v>
      </c>
      <c r="H5643">
        <v>1</v>
      </c>
      <c r="I5643">
        <v>1</v>
      </c>
      <c r="J5643" t="s">
        <v>27</v>
      </c>
      <c r="K5643" t="s">
        <v>864</v>
      </c>
      <c r="L5643" t="s">
        <v>865</v>
      </c>
      <c r="M5643" t="s">
        <v>23</v>
      </c>
      <c r="N5643" t="s">
        <v>27</v>
      </c>
      <c r="O5643" t="s">
        <v>27</v>
      </c>
      <c r="P5643" t="s">
        <v>27</v>
      </c>
      <c r="Q5643" s="1">
        <v>40962.645138888889</v>
      </c>
      <c r="R5643" s="1">
        <v>40962.645138888889</v>
      </c>
      <c r="S5643">
        <v>26</v>
      </c>
      <c r="T5643">
        <v>26</v>
      </c>
      <c r="U5643">
        <v>26</v>
      </c>
    </row>
    <row r="5644" spans="1:21" x14ac:dyDescent="0.25">
      <c r="A5644" t="s">
        <v>21</v>
      </c>
      <c r="B5644" t="s">
        <v>4413</v>
      </c>
      <c r="C5644" t="s">
        <v>23</v>
      </c>
      <c r="D5644" t="s">
        <v>4414</v>
      </c>
      <c r="F5644" t="s">
        <v>26</v>
      </c>
      <c r="G5644" t="s">
        <v>27</v>
      </c>
      <c r="H5644">
        <v>1</v>
      </c>
      <c r="I5644">
        <v>1</v>
      </c>
      <c r="J5644">
        <v>-3030</v>
      </c>
      <c r="K5644" t="s">
        <v>3724</v>
      </c>
      <c r="L5644" t="s">
        <v>3725</v>
      </c>
      <c r="M5644" t="s">
        <v>23</v>
      </c>
      <c r="N5644" t="s">
        <v>27</v>
      </c>
      <c r="O5644" t="s">
        <v>27</v>
      </c>
      <c r="P5644" t="s">
        <v>27</v>
      </c>
      <c r="Q5644" s="1">
        <v>38219.575694444444</v>
      </c>
      <c r="R5644" s="1">
        <v>38219.575694444444</v>
      </c>
      <c r="S5644">
        <v>2786</v>
      </c>
      <c r="T5644">
        <v>2786</v>
      </c>
      <c r="U5644">
        <v>2786</v>
      </c>
    </row>
    <row r="5645" spans="1:21" x14ac:dyDescent="0.25">
      <c r="A5645" t="s">
        <v>21</v>
      </c>
      <c r="B5645" t="s">
        <v>4097</v>
      </c>
      <c r="C5645" t="s">
        <v>23</v>
      </c>
      <c r="D5645" t="s">
        <v>4098</v>
      </c>
      <c r="E5645" t="s">
        <v>325</v>
      </c>
      <c r="F5645" t="s">
        <v>26</v>
      </c>
      <c r="G5645" t="s">
        <v>27</v>
      </c>
      <c r="H5645">
        <v>1</v>
      </c>
      <c r="I5645">
        <v>1</v>
      </c>
      <c r="J5645" t="s">
        <v>680</v>
      </c>
      <c r="K5645" t="s">
        <v>2179</v>
      </c>
      <c r="L5645" t="s">
        <v>2180</v>
      </c>
      <c r="M5645" t="s">
        <v>23</v>
      </c>
      <c r="N5645" t="s">
        <v>27</v>
      </c>
      <c r="O5645" t="s">
        <v>27</v>
      </c>
      <c r="P5645" t="s">
        <v>27</v>
      </c>
      <c r="Q5645" s="1">
        <v>37811.436805555553</v>
      </c>
      <c r="R5645" s="1">
        <v>37811.436805555553</v>
      </c>
      <c r="S5645">
        <v>68</v>
      </c>
      <c r="T5645">
        <v>68</v>
      </c>
      <c r="U5645">
        <v>68</v>
      </c>
    </row>
    <row r="5646" spans="1:21" x14ac:dyDescent="0.25">
      <c r="A5646" t="s">
        <v>21</v>
      </c>
      <c r="B5646" t="s">
        <v>4421</v>
      </c>
      <c r="C5646" t="s">
        <v>23</v>
      </c>
      <c r="D5646" t="s">
        <v>4422</v>
      </c>
      <c r="F5646" t="s">
        <v>26</v>
      </c>
      <c r="G5646" t="s">
        <v>27</v>
      </c>
      <c r="H5646">
        <v>1</v>
      </c>
      <c r="I5646">
        <v>1</v>
      </c>
      <c r="J5646" t="s">
        <v>27</v>
      </c>
      <c r="K5646" t="s">
        <v>4423</v>
      </c>
      <c r="L5646" t="s">
        <v>4424</v>
      </c>
      <c r="M5646" t="s">
        <v>23</v>
      </c>
      <c r="N5646" t="s">
        <v>27</v>
      </c>
      <c r="O5646" t="s">
        <v>27</v>
      </c>
      <c r="P5646" t="s">
        <v>27</v>
      </c>
      <c r="Q5646" s="1">
        <v>42649.472916666666</v>
      </c>
      <c r="R5646" s="1">
        <v>42649.472916666666</v>
      </c>
      <c r="S5646" t="s">
        <v>27</v>
      </c>
      <c r="T5646" t="s">
        <v>27</v>
      </c>
      <c r="U5646" t="s">
        <v>27</v>
      </c>
    </row>
    <row r="5647" spans="1:21" x14ac:dyDescent="0.25">
      <c r="A5647" t="s">
        <v>21</v>
      </c>
      <c r="B5647" t="s">
        <v>4356</v>
      </c>
      <c r="C5647" t="s">
        <v>23</v>
      </c>
      <c r="D5647" t="s">
        <v>4357</v>
      </c>
      <c r="E5647" t="s">
        <v>2412</v>
      </c>
      <c r="F5647" t="s">
        <v>26</v>
      </c>
      <c r="G5647" t="s">
        <v>27</v>
      </c>
      <c r="H5647">
        <v>1</v>
      </c>
      <c r="I5647">
        <v>1</v>
      </c>
      <c r="J5647" t="s">
        <v>27</v>
      </c>
      <c r="K5647" t="s">
        <v>831</v>
      </c>
      <c r="L5647" t="s">
        <v>832</v>
      </c>
      <c r="M5647" t="s">
        <v>23</v>
      </c>
      <c r="N5647" t="s">
        <v>27</v>
      </c>
      <c r="O5647" t="s">
        <v>27</v>
      </c>
      <c r="P5647" t="s">
        <v>27</v>
      </c>
      <c r="Q5647" s="1">
        <v>41795.394444444442</v>
      </c>
      <c r="R5647" s="1">
        <v>41795.394444444442</v>
      </c>
      <c r="S5647" t="s">
        <v>27</v>
      </c>
      <c r="T5647" t="s">
        <v>27</v>
      </c>
      <c r="U5647" t="s">
        <v>27</v>
      </c>
    </row>
    <row r="5648" spans="1:21" x14ac:dyDescent="0.25">
      <c r="A5648" t="s">
        <v>21</v>
      </c>
      <c r="B5648" t="s">
        <v>3884</v>
      </c>
      <c r="C5648" t="s">
        <v>23</v>
      </c>
      <c r="D5648" t="s">
        <v>3885</v>
      </c>
      <c r="F5648" t="s">
        <v>130</v>
      </c>
      <c r="G5648" t="s">
        <v>27</v>
      </c>
      <c r="H5648">
        <v>1</v>
      </c>
      <c r="I5648">
        <v>1</v>
      </c>
      <c r="J5648" t="s">
        <v>27</v>
      </c>
      <c r="K5648" t="s">
        <v>237</v>
      </c>
      <c r="L5648" t="s">
        <v>238</v>
      </c>
      <c r="M5648" t="s">
        <v>23</v>
      </c>
      <c r="N5648" t="s">
        <v>27</v>
      </c>
      <c r="O5648" t="s">
        <v>27</v>
      </c>
      <c r="P5648" t="s">
        <v>27</v>
      </c>
      <c r="Q5648" s="1">
        <v>39211.70416666667</v>
      </c>
      <c r="R5648" s="1">
        <v>39211.70416666667</v>
      </c>
      <c r="S5648" t="s">
        <v>27</v>
      </c>
      <c r="T5648" t="s">
        <v>27</v>
      </c>
      <c r="U5648" t="s">
        <v>27</v>
      </c>
    </row>
    <row r="5649" spans="1:21" x14ac:dyDescent="0.25">
      <c r="A5649" t="s">
        <v>21</v>
      </c>
      <c r="B5649" t="s">
        <v>3884</v>
      </c>
      <c r="C5649" t="s">
        <v>23</v>
      </c>
      <c r="D5649" t="s">
        <v>3885</v>
      </c>
      <c r="F5649" t="s">
        <v>130</v>
      </c>
      <c r="G5649" t="s">
        <v>27</v>
      </c>
      <c r="H5649">
        <v>1</v>
      </c>
      <c r="I5649">
        <v>1</v>
      </c>
      <c r="J5649" t="s">
        <v>27</v>
      </c>
      <c r="K5649" t="s">
        <v>4443</v>
      </c>
      <c r="L5649" t="s">
        <v>4444</v>
      </c>
      <c r="M5649" t="s">
        <v>23</v>
      </c>
      <c r="N5649" t="s">
        <v>27</v>
      </c>
      <c r="O5649" t="s">
        <v>27</v>
      </c>
      <c r="P5649" t="s">
        <v>27</v>
      </c>
      <c r="Q5649" s="1">
        <v>42381.313888888886</v>
      </c>
      <c r="R5649" s="1">
        <v>42381.313888888886</v>
      </c>
      <c r="S5649" t="s">
        <v>27</v>
      </c>
      <c r="T5649" t="s">
        <v>27</v>
      </c>
      <c r="U5649" t="s">
        <v>27</v>
      </c>
    </row>
    <row r="5650" spans="1:21" x14ac:dyDescent="0.25">
      <c r="A5650" t="s">
        <v>21</v>
      </c>
      <c r="B5650" t="s">
        <v>386</v>
      </c>
      <c r="C5650" t="s">
        <v>23</v>
      </c>
      <c r="D5650" t="s">
        <v>4465</v>
      </c>
      <c r="E5650" t="s">
        <v>665</v>
      </c>
      <c r="F5650" t="s">
        <v>26</v>
      </c>
      <c r="G5650" t="s">
        <v>27</v>
      </c>
      <c r="H5650">
        <v>1</v>
      </c>
      <c r="I5650">
        <v>1</v>
      </c>
      <c r="J5650" t="s">
        <v>27</v>
      </c>
      <c r="K5650" t="s">
        <v>386</v>
      </c>
      <c r="L5650" t="s">
        <v>387</v>
      </c>
      <c r="M5650" t="s">
        <v>23</v>
      </c>
      <c r="N5650" t="s">
        <v>27</v>
      </c>
      <c r="O5650" t="s">
        <v>27</v>
      </c>
      <c r="P5650" t="s">
        <v>27</v>
      </c>
      <c r="Q5650" s="1">
        <v>43012.693055555559</v>
      </c>
      <c r="R5650" s="1">
        <v>43012.693055555559</v>
      </c>
      <c r="S5650">
        <v>24.3</v>
      </c>
      <c r="T5650">
        <v>24.3</v>
      </c>
      <c r="U5650">
        <v>24.3</v>
      </c>
    </row>
    <row r="5651" spans="1:21" x14ac:dyDescent="0.25">
      <c r="A5651" t="s">
        <v>21</v>
      </c>
      <c r="B5651" t="s">
        <v>4466</v>
      </c>
      <c r="C5651" t="s">
        <v>23</v>
      </c>
      <c r="D5651" t="s">
        <v>4337</v>
      </c>
      <c r="F5651" t="s">
        <v>26</v>
      </c>
      <c r="G5651" t="s">
        <v>27</v>
      </c>
      <c r="H5651">
        <v>1</v>
      </c>
      <c r="I5651">
        <v>1</v>
      </c>
      <c r="J5651" t="s">
        <v>27</v>
      </c>
      <c r="K5651" t="s">
        <v>4466</v>
      </c>
      <c r="L5651" t="s">
        <v>4338</v>
      </c>
      <c r="M5651" t="s">
        <v>23</v>
      </c>
      <c r="N5651" t="s">
        <v>27</v>
      </c>
      <c r="O5651" t="s">
        <v>27</v>
      </c>
      <c r="P5651" t="s">
        <v>27</v>
      </c>
      <c r="Q5651" s="1">
        <v>41883.665277777778</v>
      </c>
      <c r="R5651" s="1">
        <v>41883.665277777778</v>
      </c>
      <c r="S5651" t="s">
        <v>27</v>
      </c>
      <c r="T5651" t="s">
        <v>27</v>
      </c>
      <c r="U5651" t="s">
        <v>27</v>
      </c>
    </row>
    <row r="5652" spans="1:21" x14ac:dyDescent="0.25">
      <c r="A5652" t="s">
        <v>21</v>
      </c>
      <c r="B5652" t="s">
        <v>4204</v>
      </c>
      <c r="C5652" t="s">
        <v>23</v>
      </c>
      <c r="D5652" t="s">
        <v>4205</v>
      </c>
      <c r="E5652" t="s">
        <v>4101</v>
      </c>
      <c r="F5652" t="s">
        <v>26</v>
      </c>
      <c r="G5652" t="s">
        <v>27</v>
      </c>
      <c r="H5652">
        <v>1</v>
      </c>
      <c r="I5652">
        <v>1</v>
      </c>
      <c r="J5652" t="s">
        <v>27</v>
      </c>
      <c r="K5652" t="s">
        <v>3724</v>
      </c>
      <c r="L5652" t="s">
        <v>3725</v>
      </c>
      <c r="M5652" t="s">
        <v>23</v>
      </c>
      <c r="N5652" t="s">
        <v>27</v>
      </c>
      <c r="O5652" t="s">
        <v>27</v>
      </c>
      <c r="P5652" t="s">
        <v>27</v>
      </c>
      <c r="Q5652" s="1">
        <v>38219.575694444444</v>
      </c>
      <c r="R5652" s="1">
        <v>38219.575694444444</v>
      </c>
      <c r="S5652">
        <v>789</v>
      </c>
      <c r="T5652">
        <v>789</v>
      </c>
      <c r="U5652">
        <v>789</v>
      </c>
    </row>
    <row r="5653" spans="1:21" x14ac:dyDescent="0.25">
      <c r="A5653" t="s">
        <v>21</v>
      </c>
      <c r="B5653" t="s">
        <v>4488</v>
      </c>
      <c r="C5653" t="s">
        <v>23</v>
      </c>
      <c r="D5653" t="s">
        <v>4489</v>
      </c>
      <c r="F5653" t="s">
        <v>26</v>
      </c>
      <c r="G5653" t="s">
        <v>27</v>
      </c>
      <c r="H5653">
        <v>1</v>
      </c>
      <c r="I5653">
        <v>1</v>
      </c>
      <c r="J5653" t="s">
        <v>27</v>
      </c>
      <c r="K5653" t="s">
        <v>4488</v>
      </c>
      <c r="L5653" t="s">
        <v>4489</v>
      </c>
      <c r="M5653" t="s">
        <v>23</v>
      </c>
      <c r="N5653" t="s">
        <v>27</v>
      </c>
      <c r="O5653" t="s">
        <v>27</v>
      </c>
      <c r="P5653" t="s">
        <v>27</v>
      </c>
      <c r="Q5653" s="1">
        <v>42653.98333333333</v>
      </c>
      <c r="R5653" s="1">
        <v>42653.98333333333</v>
      </c>
      <c r="S5653" t="s">
        <v>27</v>
      </c>
      <c r="T5653" t="s">
        <v>27</v>
      </c>
      <c r="U5653" t="s">
        <v>27</v>
      </c>
    </row>
    <row r="5654" spans="1:21" x14ac:dyDescent="0.25">
      <c r="A5654" t="s">
        <v>21</v>
      </c>
      <c r="B5654" t="s">
        <v>3884</v>
      </c>
      <c r="C5654" t="s">
        <v>23</v>
      </c>
      <c r="D5654" t="s">
        <v>3885</v>
      </c>
      <c r="F5654" t="s">
        <v>130</v>
      </c>
      <c r="G5654" t="s">
        <v>27</v>
      </c>
      <c r="H5654">
        <v>1</v>
      </c>
      <c r="I5654">
        <v>1</v>
      </c>
      <c r="J5654" t="s">
        <v>27</v>
      </c>
      <c r="K5654" t="s">
        <v>4492</v>
      </c>
      <c r="L5654" t="s">
        <v>4493</v>
      </c>
      <c r="M5654" t="s">
        <v>23</v>
      </c>
      <c r="N5654" t="s">
        <v>27</v>
      </c>
      <c r="O5654" t="s">
        <v>27</v>
      </c>
      <c r="P5654" t="s">
        <v>27</v>
      </c>
      <c r="Q5654" s="1">
        <v>40043.420138888891</v>
      </c>
      <c r="R5654" s="1">
        <v>40043.420138888891</v>
      </c>
      <c r="S5654" t="s">
        <v>27</v>
      </c>
      <c r="T5654" t="s">
        <v>27</v>
      </c>
      <c r="U5654" t="s">
        <v>27</v>
      </c>
    </row>
    <row r="5655" spans="1:21" x14ac:dyDescent="0.25">
      <c r="A5655" t="s">
        <v>21</v>
      </c>
      <c r="B5655" t="s">
        <v>3884</v>
      </c>
      <c r="C5655" t="s">
        <v>23</v>
      </c>
      <c r="D5655" t="s">
        <v>3885</v>
      </c>
      <c r="F5655" t="s">
        <v>130</v>
      </c>
      <c r="G5655" t="s">
        <v>27</v>
      </c>
      <c r="H5655">
        <v>1</v>
      </c>
      <c r="I5655">
        <v>1</v>
      </c>
      <c r="J5655" t="s">
        <v>27</v>
      </c>
      <c r="K5655" t="s">
        <v>4500</v>
      </c>
      <c r="L5655" t="s">
        <v>4501</v>
      </c>
      <c r="M5655" t="s">
        <v>23</v>
      </c>
      <c r="N5655" t="s">
        <v>27</v>
      </c>
      <c r="O5655" t="s">
        <v>27</v>
      </c>
      <c r="P5655" t="s">
        <v>27</v>
      </c>
      <c r="Q5655" s="1">
        <v>42564.453472222223</v>
      </c>
      <c r="R5655" s="1">
        <v>42564.453472222223</v>
      </c>
      <c r="S5655" t="s">
        <v>27</v>
      </c>
      <c r="T5655" t="s">
        <v>27</v>
      </c>
      <c r="U5655" t="s">
        <v>27</v>
      </c>
    </row>
    <row r="5656" spans="1:21" x14ac:dyDescent="0.25">
      <c r="A5656" t="s">
        <v>21</v>
      </c>
      <c r="B5656" t="s">
        <v>4510</v>
      </c>
      <c r="C5656" t="s">
        <v>23</v>
      </c>
      <c r="D5656" t="s">
        <v>4511</v>
      </c>
      <c r="F5656" t="s">
        <v>26</v>
      </c>
      <c r="G5656" t="s">
        <v>27</v>
      </c>
      <c r="H5656">
        <v>1</v>
      </c>
      <c r="I5656">
        <v>1</v>
      </c>
      <c r="J5656" t="s">
        <v>27</v>
      </c>
      <c r="K5656" t="s">
        <v>4512</v>
      </c>
      <c r="L5656" t="s">
        <v>4513</v>
      </c>
      <c r="M5656" t="s">
        <v>23</v>
      </c>
      <c r="N5656" t="s">
        <v>27</v>
      </c>
      <c r="O5656" t="s">
        <v>27</v>
      </c>
      <c r="P5656" t="s">
        <v>27</v>
      </c>
      <c r="Q5656" s="1">
        <v>42474.436805555553</v>
      </c>
      <c r="R5656" s="1">
        <v>42474.436805555553</v>
      </c>
      <c r="S5656" t="s">
        <v>27</v>
      </c>
      <c r="T5656" t="s">
        <v>27</v>
      </c>
      <c r="U5656" t="s">
        <v>27</v>
      </c>
    </row>
    <row r="5657" spans="1:21" x14ac:dyDescent="0.25">
      <c r="A5657" t="s">
        <v>21</v>
      </c>
      <c r="B5657" t="s">
        <v>3226</v>
      </c>
      <c r="C5657" t="s">
        <v>23</v>
      </c>
      <c r="D5657" t="s">
        <v>2007</v>
      </c>
      <c r="F5657" t="s">
        <v>863</v>
      </c>
      <c r="G5657" t="s">
        <v>27</v>
      </c>
      <c r="H5657">
        <v>1</v>
      </c>
      <c r="I5657">
        <v>1</v>
      </c>
      <c r="J5657" t="s">
        <v>27</v>
      </c>
      <c r="K5657" t="s">
        <v>864</v>
      </c>
      <c r="L5657" t="s">
        <v>865</v>
      </c>
      <c r="M5657" t="s">
        <v>23</v>
      </c>
      <c r="N5657" t="s">
        <v>27</v>
      </c>
      <c r="O5657" t="s">
        <v>27</v>
      </c>
      <c r="P5657" t="s">
        <v>27</v>
      </c>
      <c r="Q5657" s="1">
        <v>40962.645138888889</v>
      </c>
      <c r="R5657" s="1">
        <v>40962.645138888889</v>
      </c>
      <c r="S5657" t="s">
        <v>27</v>
      </c>
      <c r="T5657" t="s">
        <v>27</v>
      </c>
      <c r="U5657" t="s">
        <v>27</v>
      </c>
    </row>
    <row r="5658" spans="1:21" x14ac:dyDescent="0.25">
      <c r="A5658" t="s">
        <v>21</v>
      </c>
      <c r="B5658" t="s">
        <v>3592</v>
      </c>
      <c r="C5658" t="s">
        <v>23</v>
      </c>
      <c r="D5658" t="s">
        <v>4092</v>
      </c>
      <c r="F5658" t="s">
        <v>863</v>
      </c>
      <c r="G5658" t="s">
        <v>27</v>
      </c>
      <c r="H5658">
        <v>1</v>
      </c>
      <c r="I5658">
        <v>1</v>
      </c>
      <c r="J5658" t="s">
        <v>27</v>
      </c>
      <c r="K5658" t="s">
        <v>864</v>
      </c>
      <c r="L5658" t="s">
        <v>865</v>
      </c>
      <c r="M5658" t="s">
        <v>23</v>
      </c>
      <c r="N5658" t="s">
        <v>27</v>
      </c>
      <c r="O5658" t="s">
        <v>27</v>
      </c>
      <c r="P5658" t="s">
        <v>27</v>
      </c>
      <c r="Q5658" s="1">
        <v>40962.645138888889</v>
      </c>
      <c r="R5658" s="1">
        <v>40962.645138888889</v>
      </c>
      <c r="S5658">
        <v>8.5</v>
      </c>
      <c r="T5658">
        <v>8.5</v>
      </c>
      <c r="U5658">
        <v>8.5</v>
      </c>
    </row>
    <row r="5659" spans="1:21" x14ac:dyDescent="0.25">
      <c r="A5659" t="s">
        <v>21</v>
      </c>
      <c r="B5659" t="s">
        <v>3657</v>
      </c>
      <c r="C5659" t="s">
        <v>23</v>
      </c>
      <c r="D5659" t="s">
        <v>3658</v>
      </c>
      <c r="F5659" t="s">
        <v>863</v>
      </c>
      <c r="G5659" t="s">
        <v>27</v>
      </c>
      <c r="H5659">
        <v>1</v>
      </c>
      <c r="I5659">
        <v>1</v>
      </c>
      <c r="J5659" t="s">
        <v>27</v>
      </c>
      <c r="K5659" t="s">
        <v>864</v>
      </c>
      <c r="L5659" t="s">
        <v>865</v>
      </c>
      <c r="M5659" t="s">
        <v>23</v>
      </c>
      <c r="N5659" t="s">
        <v>27</v>
      </c>
      <c r="O5659" t="s">
        <v>27</v>
      </c>
      <c r="P5659" t="s">
        <v>27</v>
      </c>
      <c r="Q5659" s="1">
        <v>40962.645138888889</v>
      </c>
      <c r="R5659" s="1">
        <v>40962.645138888889</v>
      </c>
      <c r="S5659">
        <v>4</v>
      </c>
      <c r="T5659">
        <v>4</v>
      </c>
      <c r="U5659">
        <v>4</v>
      </c>
    </row>
    <row r="5660" spans="1:21" x14ac:dyDescent="0.25">
      <c r="A5660" t="s">
        <v>21</v>
      </c>
      <c r="B5660" t="s">
        <v>3924</v>
      </c>
      <c r="C5660" t="s">
        <v>23</v>
      </c>
      <c r="D5660" t="s">
        <v>3965</v>
      </c>
      <c r="E5660" t="s">
        <v>1134</v>
      </c>
      <c r="F5660" t="s">
        <v>26</v>
      </c>
      <c r="G5660" t="s">
        <v>27</v>
      </c>
      <c r="H5660">
        <v>1</v>
      </c>
      <c r="I5660">
        <v>1</v>
      </c>
      <c r="J5660" t="s">
        <v>27</v>
      </c>
      <c r="K5660" t="s">
        <v>2071</v>
      </c>
      <c r="L5660" t="s">
        <v>2073</v>
      </c>
      <c r="M5660" t="s">
        <v>23</v>
      </c>
      <c r="N5660" t="s">
        <v>27</v>
      </c>
      <c r="O5660" t="s">
        <v>27</v>
      </c>
      <c r="P5660" t="s">
        <v>27</v>
      </c>
      <c r="Q5660" s="1">
        <v>42740.457638888889</v>
      </c>
      <c r="R5660" s="1">
        <v>42740.457638888889</v>
      </c>
      <c r="S5660" t="s">
        <v>27</v>
      </c>
      <c r="T5660" t="s">
        <v>27</v>
      </c>
      <c r="U5660" t="s">
        <v>27</v>
      </c>
    </row>
    <row r="5661" spans="1:21" x14ac:dyDescent="0.25">
      <c r="A5661" t="s">
        <v>21</v>
      </c>
      <c r="B5661" t="s">
        <v>4547</v>
      </c>
      <c r="C5661" t="s">
        <v>23</v>
      </c>
      <c r="D5661" t="s">
        <v>4548</v>
      </c>
      <c r="F5661" t="s">
        <v>863</v>
      </c>
      <c r="G5661" t="s">
        <v>27</v>
      </c>
      <c r="H5661">
        <v>1</v>
      </c>
      <c r="I5661">
        <v>1</v>
      </c>
      <c r="J5661" t="s">
        <v>27</v>
      </c>
      <c r="K5661" t="s">
        <v>3848</v>
      </c>
      <c r="L5661" t="s">
        <v>3849</v>
      </c>
      <c r="M5661" t="s">
        <v>23</v>
      </c>
      <c r="N5661" t="s">
        <v>27</v>
      </c>
      <c r="O5661" t="s">
        <v>27</v>
      </c>
      <c r="P5661" t="s">
        <v>27</v>
      </c>
      <c r="Q5661" s="1">
        <v>42020.493750000001</v>
      </c>
      <c r="R5661" s="1">
        <v>42020.493750000001</v>
      </c>
      <c r="S5661" t="s">
        <v>27</v>
      </c>
      <c r="T5661" t="s">
        <v>27</v>
      </c>
      <c r="U5661" t="s">
        <v>27</v>
      </c>
    </row>
    <row r="5662" spans="1:21" x14ac:dyDescent="0.25">
      <c r="A5662" t="s">
        <v>21</v>
      </c>
      <c r="B5662" t="s">
        <v>3884</v>
      </c>
      <c r="C5662" t="s">
        <v>23</v>
      </c>
      <c r="D5662" t="s">
        <v>3885</v>
      </c>
      <c r="F5662" t="s">
        <v>130</v>
      </c>
      <c r="G5662" t="s">
        <v>27</v>
      </c>
      <c r="H5662">
        <v>1</v>
      </c>
      <c r="I5662">
        <v>1</v>
      </c>
      <c r="J5662" t="s">
        <v>27</v>
      </c>
      <c r="K5662" t="s">
        <v>4552</v>
      </c>
      <c r="L5662" t="s">
        <v>4553</v>
      </c>
      <c r="M5662" t="s">
        <v>23</v>
      </c>
      <c r="N5662" t="s">
        <v>27</v>
      </c>
      <c r="O5662" t="s">
        <v>27</v>
      </c>
      <c r="P5662" t="s">
        <v>27</v>
      </c>
      <c r="Q5662" s="1">
        <v>41164.490972222222</v>
      </c>
      <c r="R5662" s="1">
        <v>41164.490972222222</v>
      </c>
      <c r="S5662" t="s">
        <v>27</v>
      </c>
      <c r="T5662" t="s">
        <v>27</v>
      </c>
      <c r="U5662" t="s">
        <v>27</v>
      </c>
    </row>
    <row r="5663" spans="1:21" x14ac:dyDescent="0.25">
      <c r="A5663" t="s">
        <v>21</v>
      </c>
      <c r="B5663" t="s">
        <v>3884</v>
      </c>
      <c r="C5663" t="s">
        <v>23</v>
      </c>
      <c r="D5663" t="s">
        <v>3885</v>
      </c>
      <c r="F5663" t="s">
        <v>130</v>
      </c>
      <c r="G5663" t="s">
        <v>27</v>
      </c>
      <c r="H5663">
        <v>1</v>
      </c>
      <c r="I5663">
        <v>1</v>
      </c>
      <c r="J5663" t="s">
        <v>27</v>
      </c>
      <c r="K5663" t="s">
        <v>4558</v>
      </c>
      <c r="L5663" t="s">
        <v>4559</v>
      </c>
      <c r="M5663" t="s">
        <v>23</v>
      </c>
      <c r="N5663" t="s">
        <v>27</v>
      </c>
      <c r="O5663" t="s">
        <v>27</v>
      </c>
      <c r="P5663" t="s">
        <v>27</v>
      </c>
      <c r="Q5663" s="1">
        <v>38603.739583333336</v>
      </c>
      <c r="R5663" s="1">
        <v>38603.739583333336</v>
      </c>
      <c r="S5663" t="s">
        <v>27</v>
      </c>
      <c r="T5663" t="s">
        <v>27</v>
      </c>
      <c r="U5663" t="s">
        <v>27</v>
      </c>
    </row>
    <row r="5664" spans="1:21" x14ac:dyDescent="0.25">
      <c r="A5664" t="s">
        <v>21</v>
      </c>
      <c r="B5664" t="s">
        <v>3884</v>
      </c>
      <c r="C5664" t="s">
        <v>23</v>
      </c>
      <c r="D5664" t="s">
        <v>3885</v>
      </c>
      <c r="F5664" t="s">
        <v>130</v>
      </c>
      <c r="G5664" t="s">
        <v>27</v>
      </c>
      <c r="H5664">
        <v>1</v>
      </c>
      <c r="I5664">
        <v>1</v>
      </c>
      <c r="J5664" t="s">
        <v>27</v>
      </c>
      <c r="K5664" t="s">
        <v>4560</v>
      </c>
      <c r="L5664" t="s">
        <v>4561</v>
      </c>
      <c r="M5664" t="s">
        <v>23</v>
      </c>
      <c r="N5664" t="s">
        <v>27</v>
      </c>
      <c r="O5664" t="s">
        <v>27</v>
      </c>
      <c r="P5664" t="s">
        <v>27</v>
      </c>
      <c r="Q5664" s="1">
        <v>40162.472916666666</v>
      </c>
      <c r="R5664" s="1">
        <v>40162.472916666666</v>
      </c>
      <c r="S5664" t="s">
        <v>27</v>
      </c>
      <c r="T5664" t="s">
        <v>27</v>
      </c>
      <c r="U5664" t="s">
        <v>27</v>
      </c>
    </row>
    <row r="5665" spans="1:21" x14ac:dyDescent="0.25">
      <c r="A5665" t="s">
        <v>21</v>
      </c>
      <c r="B5665" t="s">
        <v>3884</v>
      </c>
      <c r="C5665" t="s">
        <v>23</v>
      </c>
      <c r="D5665" t="s">
        <v>3885</v>
      </c>
      <c r="F5665" t="s">
        <v>130</v>
      </c>
      <c r="G5665" t="s">
        <v>27</v>
      </c>
      <c r="H5665">
        <v>1</v>
      </c>
      <c r="I5665">
        <v>1</v>
      </c>
      <c r="J5665" t="s">
        <v>27</v>
      </c>
      <c r="K5665" t="s">
        <v>4562</v>
      </c>
      <c r="L5665" t="s">
        <v>4563</v>
      </c>
      <c r="M5665" t="s">
        <v>23</v>
      </c>
      <c r="N5665" t="s">
        <v>27</v>
      </c>
      <c r="O5665" t="s">
        <v>27</v>
      </c>
      <c r="P5665" t="s">
        <v>27</v>
      </c>
      <c r="Q5665" s="1">
        <v>38813.662499999999</v>
      </c>
      <c r="R5665" s="1">
        <v>38813.662499999999</v>
      </c>
      <c r="S5665" t="s">
        <v>27</v>
      </c>
      <c r="T5665" t="s">
        <v>27</v>
      </c>
      <c r="U5665" t="s">
        <v>27</v>
      </c>
    </row>
    <row r="5666" spans="1:21" x14ac:dyDescent="0.25">
      <c r="A5666" t="s">
        <v>21</v>
      </c>
      <c r="B5666" t="s">
        <v>4102</v>
      </c>
      <c r="C5666" t="s">
        <v>23</v>
      </c>
      <c r="D5666" t="s">
        <v>4103</v>
      </c>
      <c r="E5666" t="s">
        <v>4101</v>
      </c>
      <c r="F5666" t="s">
        <v>26</v>
      </c>
      <c r="G5666" t="s">
        <v>27</v>
      </c>
      <c r="H5666">
        <v>1</v>
      </c>
      <c r="I5666">
        <v>1</v>
      </c>
      <c r="J5666" t="s">
        <v>27</v>
      </c>
      <c r="K5666" t="s">
        <v>4206</v>
      </c>
      <c r="L5666" t="s">
        <v>4207</v>
      </c>
      <c r="M5666" t="s">
        <v>23</v>
      </c>
      <c r="N5666" t="s">
        <v>27</v>
      </c>
      <c r="O5666" t="s">
        <v>27</v>
      </c>
      <c r="P5666" t="s">
        <v>27</v>
      </c>
      <c r="Q5666" s="1">
        <v>38428.385416666664</v>
      </c>
      <c r="R5666" s="1">
        <v>38428.385416666664</v>
      </c>
      <c r="S5666">
        <v>2544</v>
      </c>
      <c r="T5666">
        <v>2544</v>
      </c>
      <c r="U5666">
        <v>2544</v>
      </c>
    </row>
    <row r="5667" spans="1:21" x14ac:dyDescent="0.25">
      <c r="A5667" t="s">
        <v>21</v>
      </c>
      <c r="B5667" t="s">
        <v>4485</v>
      </c>
      <c r="C5667" t="s">
        <v>23</v>
      </c>
      <c r="D5667" t="s">
        <v>4486</v>
      </c>
      <c r="F5667" t="s">
        <v>107</v>
      </c>
      <c r="G5667" t="s">
        <v>27</v>
      </c>
      <c r="H5667">
        <v>1</v>
      </c>
      <c r="I5667">
        <v>1</v>
      </c>
      <c r="J5667" t="s">
        <v>27</v>
      </c>
      <c r="K5667" t="s">
        <v>3872</v>
      </c>
      <c r="L5667" t="s">
        <v>3873</v>
      </c>
      <c r="M5667" t="s">
        <v>23</v>
      </c>
      <c r="N5667" t="s">
        <v>27</v>
      </c>
      <c r="O5667" t="s">
        <v>27</v>
      </c>
      <c r="P5667" t="s">
        <v>27</v>
      </c>
      <c r="Q5667" s="1">
        <v>41565.750694444447</v>
      </c>
      <c r="R5667" s="1">
        <v>41565.750694444447</v>
      </c>
      <c r="S5667" t="s">
        <v>27</v>
      </c>
      <c r="T5667" t="s">
        <v>27</v>
      </c>
      <c r="U5667" t="s">
        <v>27</v>
      </c>
    </row>
    <row r="5668" spans="1:21" x14ac:dyDescent="0.25">
      <c r="A5668" t="s">
        <v>21</v>
      </c>
      <c r="B5668" t="s">
        <v>4592</v>
      </c>
      <c r="C5668" t="s">
        <v>23</v>
      </c>
      <c r="D5668" t="s">
        <v>4593</v>
      </c>
      <c r="F5668" t="s">
        <v>107</v>
      </c>
      <c r="G5668" t="s">
        <v>27</v>
      </c>
      <c r="H5668">
        <v>1</v>
      </c>
      <c r="I5668">
        <v>1</v>
      </c>
      <c r="J5668" t="s">
        <v>27</v>
      </c>
      <c r="K5668" t="s">
        <v>4594</v>
      </c>
      <c r="L5668" t="s">
        <v>4595</v>
      </c>
      <c r="M5668" t="s">
        <v>23</v>
      </c>
      <c r="N5668" t="s">
        <v>27</v>
      </c>
      <c r="O5668" t="s">
        <v>27</v>
      </c>
      <c r="P5668" t="s">
        <v>27</v>
      </c>
      <c r="Q5668" s="1">
        <v>41009.793749999997</v>
      </c>
      <c r="R5668" s="1">
        <v>41009.793749999997</v>
      </c>
      <c r="S5668" t="s">
        <v>27</v>
      </c>
      <c r="T5668" t="s">
        <v>27</v>
      </c>
      <c r="U5668" t="s">
        <v>27</v>
      </c>
    </row>
    <row r="5669" spans="1:21" x14ac:dyDescent="0.25">
      <c r="A5669" t="s">
        <v>21</v>
      </c>
      <c r="B5669" t="s">
        <v>3884</v>
      </c>
      <c r="C5669" t="s">
        <v>23</v>
      </c>
      <c r="D5669" t="s">
        <v>3885</v>
      </c>
      <c r="F5669" t="s">
        <v>130</v>
      </c>
      <c r="G5669" t="s">
        <v>27</v>
      </c>
      <c r="H5669">
        <v>1</v>
      </c>
      <c r="I5669">
        <v>1</v>
      </c>
      <c r="J5669" t="s">
        <v>27</v>
      </c>
      <c r="K5669" t="s">
        <v>4598</v>
      </c>
      <c r="L5669" t="s">
        <v>4599</v>
      </c>
      <c r="M5669" t="s">
        <v>23</v>
      </c>
      <c r="N5669" t="s">
        <v>27</v>
      </c>
      <c r="O5669" t="s">
        <v>27</v>
      </c>
      <c r="P5669" t="s">
        <v>27</v>
      </c>
      <c r="Q5669" s="1">
        <v>38033.693749999999</v>
      </c>
      <c r="R5669" s="1">
        <v>38033.693749999999</v>
      </c>
      <c r="S5669" t="s">
        <v>27</v>
      </c>
      <c r="T5669" t="s">
        <v>27</v>
      </c>
      <c r="U5669" t="s">
        <v>27</v>
      </c>
    </row>
    <row r="5670" spans="1:21" x14ac:dyDescent="0.25">
      <c r="A5670" t="s">
        <v>21</v>
      </c>
      <c r="B5670" t="s">
        <v>3884</v>
      </c>
      <c r="C5670" t="s">
        <v>23</v>
      </c>
      <c r="D5670" t="s">
        <v>3885</v>
      </c>
      <c r="F5670" t="s">
        <v>130</v>
      </c>
      <c r="G5670" t="s">
        <v>27</v>
      </c>
      <c r="H5670">
        <v>1</v>
      </c>
      <c r="I5670">
        <v>1</v>
      </c>
      <c r="J5670" t="s">
        <v>27</v>
      </c>
      <c r="K5670" t="s">
        <v>4600</v>
      </c>
      <c r="L5670" t="s">
        <v>4442</v>
      </c>
      <c r="M5670" t="s">
        <v>23</v>
      </c>
      <c r="N5670" t="s">
        <v>27</v>
      </c>
      <c r="O5670" t="s">
        <v>27</v>
      </c>
      <c r="P5670" t="s">
        <v>27</v>
      </c>
      <c r="Q5670" s="1">
        <v>38523.458333333336</v>
      </c>
      <c r="R5670" s="1">
        <v>38523.458333333336</v>
      </c>
      <c r="S5670" t="s">
        <v>27</v>
      </c>
      <c r="T5670" t="s">
        <v>27</v>
      </c>
      <c r="U5670" t="s">
        <v>27</v>
      </c>
    </row>
    <row r="5671" spans="1:21" x14ac:dyDescent="0.25">
      <c r="A5671" t="s">
        <v>21</v>
      </c>
      <c r="B5671" t="s">
        <v>3884</v>
      </c>
      <c r="C5671" t="s">
        <v>23</v>
      </c>
      <c r="D5671" t="s">
        <v>3885</v>
      </c>
      <c r="F5671" t="s">
        <v>130</v>
      </c>
      <c r="G5671" t="s">
        <v>27</v>
      </c>
      <c r="H5671">
        <v>1</v>
      </c>
      <c r="I5671">
        <v>1</v>
      </c>
      <c r="J5671" t="s">
        <v>27</v>
      </c>
      <c r="K5671" t="s">
        <v>4607</v>
      </c>
      <c r="L5671" t="s">
        <v>4608</v>
      </c>
      <c r="M5671" t="s">
        <v>23</v>
      </c>
      <c r="N5671" t="s">
        <v>27</v>
      </c>
      <c r="O5671" t="s">
        <v>27</v>
      </c>
      <c r="P5671" t="s">
        <v>27</v>
      </c>
      <c r="Q5671" s="1">
        <v>40374.581944444442</v>
      </c>
      <c r="R5671" s="1">
        <v>40374.581944444442</v>
      </c>
      <c r="S5671" t="s">
        <v>27</v>
      </c>
      <c r="T5671" t="s">
        <v>27</v>
      </c>
      <c r="U5671" t="s">
        <v>27</v>
      </c>
    </row>
    <row r="5672" spans="1:21" x14ac:dyDescent="0.25">
      <c r="A5672" t="s">
        <v>21</v>
      </c>
      <c r="B5672" t="s">
        <v>3884</v>
      </c>
      <c r="C5672" t="s">
        <v>23</v>
      </c>
      <c r="D5672" t="s">
        <v>3885</v>
      </c>
      <c r="F5672" t="s">
        <v>130</v>
      </c>
      <c r="G5672" t="s">
        <v>27</v>
      </c>
      <c r="H5672">
        <v>1</v>
      </c>
      <c r="I5672">
        <v>1</v>
      </c>
      <c r="J5672" t="s">
        <v>27</v>
      </c>
      <c r="K5672" t="s">
        <v>4609</v>
      </c>
      <c r="L5672" t="s">
        <v>4610</v>
      </c>
      <c r="M5672" t="s">
        <v>23</v>
      </c>
      <c r="N5672" t="s">
        <v>27</v>
      </c>
      <c r="O5672" t="s">
        <v>27</v>
      </c>
      <c r="P5672" t="s">
        <v>27</v>
      </c>
      <c r="Q5672" s="1">
        <v>39867.435416666667</v>
      </c>
      <c r="R5672" s="1">
        <v>39867.435416666667</v>
      </c>
      <c r="S5672" t="s">
        <v>27</v>
      </c>
      <c r="T5672" t="s">
        <v>27</v>
      </c>
      <c r="U5672" t="s">
        <v>27</v>
      </c>
    </row>
    <row r="5673" spans="1:21" x14ac:dyDescent="0.25">
      <c r="A5673" t="s">
        <v>21</v>
      </c>
      <c r="B5673" t="s">
        <v>3884</v>
      </c>
      <c r="C5673" t="s">
        <v>23</v>
      </c>
      <c r="D5673" t="s">
        <v>3885</v>
      </c>
      <c r="F5673" t="s">
        <v>130</v>
      </c>
      <c r="G5673" t="s">
        <v>27</v>
      </c>
      <c r="H5673">
        <v>1</v>
      </c>
      <c r="I5673">
        <v>1</v>
      </c>
      <c r="J5673" t="s">
        <v>27</v>
      </c>
      <c r="K5673" t="s">
        <v>4612</v>
      </c>
      <c r="L5673" t="s">
        <v>4613</v>
      </c>
      <c r="M5673" t="s">
        <v>23</v>
      </c>
      <c r="N5673" t="s">
        <v>27</v>
      </c>
      <c r="O5673" t="s">
        <v>27</v>
      </c>
      <c r="P5673" t="s">
        <v>27</v>
      </c>
      <c r="Q5673" s="1">
        <v>42284.524305555555</v>
      </c>
      <c r="R5673" s="1">
        <v>42284.524305555555</v>
      </c>
      <c r="S5673" t="s">
        <v>27</v>
      </c>
      <c r="T5673" t="s">
        <v>27</v>
      </c>
      <c r="U5673" t="s">
        <v>27</v>
      </c>
    </row>
    <row r="5674" spans="1:21" x14ac:dyDescent="0.25">
      <c r="A5674" t="s">
        <v>21</v>
      </c>
      <c r="B5674" t="s">
        <v>3884</v>
      </c>
      <c r="C5674" t="s">
        <v>23</v>
      </c>
      <c r="D5674" t="s">
        <v>3885</v>
      </c>
      <c r="F5674" t="s">
        <v>130</v>
      </c>
      <c r="G5674" t="s">
        <v>27</v>
      </c>
      <c r="H5674">
        <v>1</v>
      </c>
      <c r="I5674">
        <v>1</v>
      </c>
      <c r="J5674" t="s">
        <v>27</v>
      </c>
      <c r="K5674" t="s">
        <v>4637</v>
      </c>
      <c r="L5674" t="s">
        <v>4217</v>
      </c>
      <c r="M5674" t="s">
        <v>23</v>
      </c>
      <c r="N5674" t="s">
        <v>27</v>
      </c>
      <c r="O5674" t="s">
        <v>27</v>
      </c>
      <c r="P5674" t="s">
        <v>27</v>
      </c>
      <c r="Q5674" s="1">
        <v>38140.702777777777</v>
      </c>
      <c r="R5674" s="1">
        <v>38140.702777777777</v>
      </c>
      <c r="S5674" t="s">
        <v>27</v>
      </c>
      <c r="T5674" t="s">
        <v>27</v>
      </c>
      <c r="U5674" t="s">
        <v>27</v>
      </c>
    </row>
    <row r="5675" spans="1:21" x14ac:dyDescent="0.25">
      <c r="A5675" t="s">
        <v>21</v>
      </c>
      <c r="B5675" t="s">
        <v>3884</v>
      </c>
      <c r="C5675" t="s">
        <v>23</v>
      </c>
      <c r="D5675" t="s">
        <v>3885</v>
      </c>
      <c r="F5675" t="s">
        <v>130</v>
      </c>
      <c r="G5675" t="s">
        <v>27</v>
      </c>
      <c r="H5675">
        <v>1</v>
      </c>
      <c r="I5675">
        <v>1</v>
      </c>
      <c r="J5675" t="s">
        <v>27</v>
      </c>
      <c r="K5675" t="s">
        <v>4645</v>
      </c>
      <c r="L5675" t="s">
        <v>4646</v>
      </c>
      <c r="M5675" t="s">
        <v>23</v>
      </c>
      <c r="N5675" t="s">
        <v>27</v>
      </c>
      <c r="O5675" t="s">
        <v>27</v>
      </c>
      <c r="P5675" t="s">
        <v>27</v>
      </c>
      <c r="Q5675" s="1">
        <v>38650.476388888892</v>
      </c>
      <c r="R5675" s="1">
        <v>38650.476388888892</v>
      </c>
      <c r="S5675" t="s">
        <v>27</v>
      </c>
      <c r="T5675" t="s">
        <v>27</v>
      </c>
      <c r="U5675" t="s">
        <v>27</v>
      </c>
    </row>
    <row r="5676" spans="1:21" x14ac:dyDescent="0.25">
      <c r="A5676" t="s">
        <v>21</v>
      </c>
      <c r="B5676" t="s">
        <v>3884</v>
      </c>
      <c r="C5676" t="s">
        <v>23</v>
      </c>
      <c r="D5676" t="s">
        <v>3885</v>
      </c>
      <c r="F5676" t="s">
        <v>130</v>
      </c>
      <c r="G5676" t="s">
        <v>27</v>
      </c>
      <c r="H5676">
        <v>1</v>
      </c>
      <c r="I5676">
        <v>1</v>
      </c>
      <c r="J5676" t="s">
        <v>27</v>
      </c>
      <c r="K5676" t="s">
        <v>4647</v>
      </c>
      <c r="L5676" t="s">
        <v>4648</v>
      </c>
      <c r="M5676" t="s">
        <v>23</v>
      </c>
      <c r="N5676" t="s">
        <v>27</v>
      </c>
      <c r="O5676" t="s">
        <v>27</v>
      </c>
      <c r="P5676" t="s">
        <v>27</v>
      </c>
      <c r="Q5676" s="1">
        <v>38537.467361111114</v>
      </c>
      <c r="R5676" s="1">
        <v>38537.467361111114</v>
      </c>
      <c r="S5676" t="s">
        <v>27</v>
      </c>
      <c r="T5676" t="s">
        <v>27</v>
      </c>
      <c r="U5676" t="s">
        <v>27</v>
      </c>
    </row>
    <row r="5677" spans="1:21" x14ac:dyDescent="0.25">
      <c r="A5677" t="s">
        <v>21</v>
      </c>
      <c r="B5677" t="s">
        <v>3884</v>
      </c>
      <c r="C5677" t="s">
        <v>23</v>
      </c>
      <c r="D5677" t="s">
        <v>3885</v>
      </c>
      <c r="F5677" t="s">
        <v>130</v>
      </c>
      <c r="G5677" t="s">
        <v>27</v>
      </c>
      <c r="H5677">
        <v>1</v>
      </c>
      <c r="I5677">
        <v>1</v>
      </c>
      <c r="J5677" t="s">
        <v>27</v>
      </c>
      <c r="K5677" t="s">
        <v>4649</v>
      </c>
      <c r="L5677" t="s">
        <v>4650</v>
      </c>
      <c r="M5677" t="s">
        <v>23</v>
      </c>
      <c r="N5677" t="s">
        <v>27</v>
      </c>
      <c r="O5677" t="s">
        <v>27</v>
      </c>
      <c r="P5677" t="s">
        <v>27</v>
      </c>
      <c r="Q5677" s="1">
        <v>40813.663888888892</v>
      </c>
      <c r="R5677" s="1">
        <v>40813.663888888892</v>
      </c>
      <c r="S5677" t="s">
        <v>27</v>
      </c>
      <c r="T5677" t="s">
        <v>27</v>
      </c>
      <c r="U5677" t="s">
        <v>27</v>
      </c>
    </row>
    <row r="5678" spans="1:21" x14ac:dyDescent="0.25">
      <c r="A5678" t="s">
        <v>21</v>
      </c>
      <c r="B5678" t="s">
        <v>3884</v>
      </c>
      <c r="C5678" t="s">
        <v>23</v>
      </c>
      <c r="D5678" t="s">
        <v>3885</v>
      </c>
      <c r="F5678" t="s">
        <v>130</v>
      </c>
      <c r="G5678" t="s">
        <v>27</v>
      </c>
      <c r="H5678">
        <v>1</v>
      </c>
      <c r="I5678">
        <v>1</v>
      </c>
      <c r="J5678" t="s">
        <v>27</v>
      </c>
      <c r="K5678" t="s">
        <v>4651</v>
      </c>
      <c r="L5678" t="s">
        <v>4652</v>
      </c>
      <c r="M5678" t="s">
        <v>23</v>
      </c>
      <c r="N5678" t="s">
        <v>27</v>
      </c>
      <c r="O5678" t="s">
        <v>27</v>
      </c>
      <c r="P5678" t="s">
        <v>27</v>
      </c>
      <c r="Q5678" s="1">
        <v>41457.712500000001</v>
      </c>
      <c r="R5678" s="1">
        <v>41457.712500000001</v>
      </c>
      <c r="S5678" t="s">
        <v>27</v>
      </c>
      <c r="T5678" t="s">
        <v>27</v>
      </c>
      <c r="U5678" t="s">
        <v>27</v>
      </c>
    </row>
    <row r="5679" spans="1:21" x14ac:dyDescent="0.25">
      <c r="A5679" t="s">
        <v>21</v>
      </c>
      <c r="B5679" t="s">
        <v>3884</v>
      </c>
      <c r="C5679" t="s">
        <v>23</v>
      </c>
      <c r="D5679" t="s">
        <v>3885</v>
      </c>
      <c r="F5679" t="s">
        <v>130</v>
      </c>
      <c r="G5679" t="s">
        <v>27</v>
      </c>
      <c r="H5679">
        <v>1</v>
      </c>
      <c r="I5679">
        <v>1</v>
      </c>
      <c r="J5679" t="s">
        <v>27</v>
      </c>
      <c r="K5679" t="s">
        <v>4653</v>
      </c>
      <c r="L5679" t="s">
        <v>4654</v>
      </c>
      <c r="M5679" t="s">
        <v>23</v>
      </c>
      <c r="N5679" t="s">
        <v>27</v>
      </c>
      <c r="O5679" t="s">
        <v>27</v>
      </c>
      <c r="P5679" t="s">
        <v>27</v>
      </c>
      <c r="Q5679" s="1">
        <v>40975.769444444442</v>
      </c>
      <c r="R5679" s="1">
        <v>40975.769444444442</v>
      </c>
      <c r="S5679" t="s">
        <v>27</v>
      </c>
      <c r="T5679" t="s">
        <v>27</v>
      </c>
      <c r="U5679" t="s">
        <v>27</v>
      </c>
    </row>
    <row r="5680" spans="1:21" x14ac:dyDescent="0.25">
      <c r="A5680" t="s">
        <v>21</v>
      </c>
      <c r="B5680" t="s">
        <v>386</v>
      </c>
      <c r="C5680" t="s">
        <v>23</v>
      </c>
      <c r="D5680" t="s">
        <v>4660</v>
      </c>
      <c r="E5680" t="s">
        <v>513</v>
      </c>
      <c r="F5680" t="s">
        <v>107</v>
      </c>
      <c r="G5680" t="s">
        <v>27</v>
      </c>
      <c r="H5680">
        <v>1</v>
      </c>
      <c r="I5680">
        <v>1</v>
      </c>
      <c r="J5680" t="s">
        <v>27</v>
      </c>
      <c r="K5680" t="s">
        <v>386</v>
      </c>
      <c r="L5680" t="s">
        <v>387</v>
      </c>
      <c r="M5680" t="s">
        <v>23</v>
      </c>
      <c r="N5680" t="s">
        <v>27</v>
      </c>
      <c r="O5680" t="s">
        <v>27</v>
      </c>
      <c r="P5680" t="s">
        <v>27</v>
      </c>
      <c r="Q5680" s="1">
        <v>41159.672222222223</v>
      </c>
      <c r="R5680" s="1">
        <v>41159.672222222223</v>
      </c>
      <c r="S5680">
        <v>2</v>
      </c>
      <c r="T5680">
        <v>2</v>
      </c>
      <c r="U5680">
        <v>2</v>
      </c>
    </row>
    <row r="5681" spans="1:21" x14ac:dyDescent="0.25">
      <c r="A5681" t="s">
        <v>21</v>
      </c>
      <c r="B5681" t="s">
        <v>4675</v>
      </c>
      <c r="C5681" t="s">
        <v>23</v>
      </c>
      <c r="D5681" t="s">
        <v>4676</v>
      </c>
      <c r="E5681" t="s">
        <v>4677</v>
      </c>
      <c r="F5681" t="s">
        <v>26</v>
      </c>
      <c r="G5681" t="s">
        <v>27</v>
      </c>
      <c r="H5681">
        <v>1</v>
      </c>
      <c r="I5681">
        <v>1</v>
      </c>
      <c r="J5681" t="s">
        <v>27</v>
      </c>
      <c r="K5681" t="s">
        <v>4431</v>
      </c>
      <c r="L5681" t="s">
        <v>4678</v>
      </c>
      <c r="M5681" t="s">
        <v>23</v>
      </c>
      <c r="N5681" t="s">
        <v>27</v>
      </c>
      <c r="O5681" t="s">
        <v>27</v>
      </c>
      <c r="P5681" t="s">
        <v>27</v>
      </c>
      <c r="Q5681" s="1">
        <v>42977.567361111112</v>
      </c>
      <c r="R5681" s="1">
        <v>42977.567361111112</v>
      </c>
      <c r="S5681">
        <v>2.9820000000000002</v>
      </c>
      <c r="T5681">
        <v>2.9820000000000002</v>
      </c>
      <c r="U5681">
        <v>2.9820000000000002</v>
      </c>
    </row>
    <row r="5682" spans="1:21" x14ac:dyDescent="0.25">
      <c r="A5682" t="s">
        <v>21</v>
      </c>
      <c r="B5682" t="s">
        <v>4684</v>
      </c>
      <c r="C5682" t="s">
        <v>23</v>
      </c>
      <c r="D5682" t="s">
        <v>4685</v>
      </c>
      <c r="F5682" t="s">
        <v>107</v>
      </c>
      <c r="G5682" t="s">
        <v>27</v>
      </c>
      <c r="H5682">
        <v>1</v>
      </c>
      <c r="I5682">
        <v>1</v>
      </c>
      <c r="J5682" t="s">
        <v>27</v>
      </c>
      <c r="K5682" t="s">
        <v>4686</v>
      </c>
      <c r="L5682" t="s">
        <v>4687</v>
      </c>
      <c r="M5682" t="s">
        <v>23</v>
      </c>
      <c r="N5682" t="s">
        <v>27</v>
      </c>
      <c r="O5682" t="s">
        <v>27</v>
      </c>
      <c r="P5682" t="s">
        <v>27</v>
      </c>
      <c r="Q5682" s="1">
        <v>41414.657638888886</v>
      </c>
      <c r="R5682" s="1">
        <v>41414.657638888886</v>
      </c>
      <c r="S5682" t="s">
        <v>27</v>
      </c>
      <c r="T5682" t="s">
        <v>27</v>
      </c>
      <c r="U5682" t="s">
        <v>27</v>
      </c>
    </row>
    <row r="5683" spans="1:21" x14ac:dyDescent="0.25">
      <c r="A5683" t="s">
        <v>21</v>
      </c>
      <c r="B5683" t="s">
        <v>3876</v>
      </c>
      <c r="C5683" t="s">
        <v>23</v>
      </c>
      <c r="D5683" t="s">
        <v>3877</v>
      </c>
      <c r="E5683" t="s">
        <v>4692</v>
      </c>
      <c r="F5683" t="s">
        <v>26</v>
      </c>
      <c r="G5683" t="s">
        <v>27</v>
      </c>
      <c r="H5683">
        <v>1</v>
      </c>
      <c r="I5683">
        <v>1</v>
      </c>
      <c r="J5683" t="s">
        <v>27</v>
      </c>
      <c r="K5683" t="s">
        <v>3876</v>
      </c>
      <c r="L5683" t="s">
        <v>3877</v>
      </c>
      <c r="M5683" t="s">
        <v>23</v>
      </c>
      <c r="N5683" t="s">
        <v>27</v>
      </c>
      <c r="O5683" t="s">
        <v>27</v>
      </c>
      <c r="P5683" t="s">
        <v>27</v>
      </c>
      <c r="Q5683" s="1">
        <v>41191.444444444445</v>
      </c>
      <c r="R5683" s="1">
        <v>41191.444444444445</v>
      </c>
      <c r="S5683" t="s">
        <v>27</v>
      </c>
      <c r="T5683" t="s">
        <v>27</v>
      </c>
      <c r="U5683" t="s">
        <v>27</v>
      </c>
    </row>
    <row r="5684" spans="1:21" x14ac:dyDescent="0.25">
      <c r="A5684" t="s">
        <v>21</v>
      </c>
      <c r="B5684" t="s">
        <v>3884</v>
      </c>
      <c r="C5684" t="s">
        <v>23</v>
      </c>
      <c r="D5684" t="s">
        <v>3885</v>
      </c>
      <c r="F5684" t="s">
        <v>130</v>
      </c>
      <c r="G5684" t="s">
        <v>27</v>
      </c>
      <c r="H5684">
        <v>1</v>
      </c>
      <c r="I5684">
        <v>1</v>
      </c>
      <c r="J5684" t="s">
        <v>27</v>
      </c>
      <c r="K5684" t="s">
        <v>4693</v>
      </c>
      <c r="L5684" t="s">
        <v>4694</v>
      </c>
      <c r="M5684" t="s">
        <v>23</v>
      </c>
      <c r="N5684" t="s">
        <v>27</v>
      </c>
      <c r="O5684" t="s">
        <v>27</v>
      </c>
      <c r="P5684" t="s">
        <v>27</v>
      </c>
      <c r="Q5684" s="1">
        <v>42880.504861111112</v>
      </c>
      <c r="R5684" s="1">
        <v>42880.504861111112</v>
      </c>
      <c r="S5684" t="s">
        <v>27</v>
      </c>
      <c r="T5684" t="s">
        <v>27</v>
      </c>
      <c r="U5684" t="s">
        <v>27</v>
      </c>
    </row>
    <row r="5685" spans="1:21" x14ac:dyDescent="0.25">
      <c r="A5685" t="s">
        <v>21</v>
      </c>
      <c r="B5685" t="s">
        <v>3884</v>
      </c>
      <c r="C5685" t="s">
        <v>23</v>
      </c>
      <c r="D5685" t="s">
        <v>3885</v>
      </c>
      <c r="F5685" t="s">
        <v>130</v>
      </c>
      <c r="G5685" t="s">
        <v>27</v>
      </c>
      <c r="H5685">
        <v>1</v>
      </c>
      <c r="I5685">
        <v>1</v>
      </c>
      <c r="J5685" t="s">
        <v>27</v>
      </c>
      <c r="K5685" t="s">
        <v>4703</v>
      </c>
      <c r="L5685" t="s">
        <v>4071</v>
      </c>
      <c r="M5685" t="s">
        <v>23</v>
      </c>
      <c r="N5685" t="s">
        <v>27</v>
      </c>
      <c r="O5685" t="s">
        <v>27</v>
      </c>
      <c r="P5685" t="s">
        <v>27</v>
      </c>
      <c r="Q5685" s="1">
        <v>41912.533333333333</v>
      </c>
      <c r="R5685" s="1">
        <v>41912.533333333333</v>
      </c>
      <c r="S5685" t="s">
        <v>27</v>
      </c>
      <c r="T5685" t="s">
        <v>27</v>
      </c>
      <c r="U5685" t="s">
        <v>27</v>
      </c>
    </row>
    <row r="5686" spans="1:21" x14ac:dyDescent="0.25">
      <c r="A5686" t="s">
        <v>21</v>
      </c>
      <c r="B5686" t="s">
        <v>4329</v>
      </c>
      <c r="C5686" t="s">
        <v>23</v>
      </c>
      <c r="D5686" t="s">
        <v>4330</v>
      </c>
      <c r="F5686" t="s">
        <v>144</v>
      </c>
      <c r="G5686" t="s">
        <v>27</v>
      </c>
      <c r="H5686">
        <v>1</v>
      </c>
      <c r="I5686">
        <v>1</v>
      </c>
      <c r="J5686" t="s">
        <v>27</v>
      </c>
      <c r="K5686" t="s">
        <v>3930</v>
      </c>
      <c r="L5686" t="s">
        <v>4706</v>
      </c>
      <c r="M5686" t="s">
        <v>23</v>
      </c>
      <c r="N5686" t="s">
        <v>27</v>
      </c>
      <c r="O5686" t="s">
        <v>27</v>
      </c>
      <c r="P5686" t="s">
        <v>27</v>
      </c>
      <c r="Q5686" s="1">
        <v>41428.602083333331</v>
      </c>
      <c r="R5686" s="1">
        <v>41428.602083333331</v>
      </c>
      <c r="S5686" t="s">
        <v>27</v>
      </c>
      <c r="T5686" t="s">
        <v>27</v>
      </c>
      <c r="U5686" t="s">
        <v>27</v>
      </c>
    </row>
    <row r="5687" spans="1:21" x14ac:dyDescent="0.25">
      <c r="A5687" t="s">
        <v>21</v>
      </c>
      <c r="B5687" t="s">
        <v>4236</v>
      </c>
      <c r="C5687" t="s">
        <v>23</v>
      </c>
      <c r="D5687" t="s">
        <v>4237</v>
      </c>
      <c r="F5687" t="s">
        <v>130</v>
      </c>
      <c r="G5687" t="s">
        <v>27</v>
      </c>
      <c r="H5687">
        <v>1</v>
      </c>
      <c r="I5687">
        <v>1</v>
      </c>
      <c r="J5687" t="s">
        <v>27</v>
      </c>
      <c r="K5687" t="s">
        <v>2019</v>
      </c>
      <c r="L5687" t="s">
        <v>2020</v>
      </c>
      <c r="M5687" t="s">
        <v>23</v>
      </c>
      <c r="N5687" t="s">
        <v>27</v>
      </c>
      <c r="O5687" t="s">
        <v>27</v>
      </c>
      <c r="P5687" t="s">
        <v>27</v>
      </c>
      <c r="Q5687" s="1">
        <v>35964.604166666664</v>
      </c>
      <c r="R5687" s="1">
        <v>35964.604166666664</v>
      </c>
      <c r="S5687" t="s">
        <v>27</v>
      </c>
      <c r="T5687" t="s">
        <v>27</v>
      </c>
      <c r="U5687" t="s">
        <v>27</v>
      </c>
    </row>
    <row r="5688" spans="1:21" x14ac:dyDescent="0.25">
      <c r="A5688" t="s">
        <v>21</v>
      </c>
      <c r="B5688" t="s">
        <v>4686</v>
      </c>
      <c r="C5688" t="s">
        <v>23</v>
      </c>
      <c r="D5688" t="s">
        <v>4687</v>
      </c>
      <c r="F5688" t="s">
        <v>107</v>
      </c>
      <c r="G5688" t="s">
        <v>27</v>
      </c>
      <c r="H5688">
        <v>1</v>
      </c>
      <c r="I5688">
        <v>1</v>
      </c>
      <c r="J5688" t="s">
        <v>27</v>
      </c>
      <c r="K5688" t="s">
        <v>4686</v>
      </c>
      <c r="L5688" t="s">
        <v>4687</v>
      </c>
      <c r="M5688" t="s">
        <v>23</v>
      </c>
      <c r="N5688" t="s">
        <v>27</v>
      </c>
      <c r="O5688" t="s">
        <v>27</v>
      </c>
      <c r="P5688" t="s">
        <v>27</v>
      </c>
      <c r="Q5688" s="1">
        <v>41414.657638888886</v>
      </c>
      <c r="R5688" s="1">
        <v>41414.657638888886</v>
      </c>
      <c r="S5688" t="s">
        <v>27</v>
      </c>
      <c r="T5688" t="s">
        <v>27</v>
      </c>
      <c r="U5688" t="s">
        <v>27</v>
      </c>
    </row>
    <row r="5689" spans="1:21" x14ac:dyDescent="0.25">
      <c r="A5689" t="s">
        <v>21</v>
      </c>
      <c r="B5689" t="s">
        <v>3874</v>
      </c>
      <c r="C5689" t="s">
        <v>23</v>
      </c>
      <c r="D5689" t="s">
        <v>3875</v>
      </c>
      <c r="E5689" t="s">
        <v>211</v>
      </c>
      <c r="F5689" t="s">
        <v>26</v>
      </c>
      <c r="G5689" t="s">
        <v>27</v>
      </c>
      <c r="H5689">
        <v>1</v>
      </c>
      <c r="I5689">
        <v>1</v>
      </c>
      <c r="J5689" t="s">
        <v>816</v>
      </c>
      <c r="K5689" t="s">
        <v>710</v>
      </c>
      <c r="L5689" t="s">
        <v>711</v>
      </c>
      <c r="M5689" t="s">
        <v>23</v>
      </c>
      <c r="N5689" t="s">
        <v>27</v>
      </c>
      <c r="O5689" t="s">
        <v>27</v>
      </c>
      <c r="P5689" t="s">
        <v>27</v>
      </c>
      <c r="Q5689" s="1">
        <v>38972.005555555559</v>
      </c>
      <c r="R5689" s="1">
        <v>38972.005555555559</v>
      </c>
      <c r="S5689">
        <v>150</v>
      </c>
      <c r="T5689">
        <v>150</v>
      </c>
      <c r="U5689">
        <v>150</v>
      </c>
    </row>
    <row r="5690" spans="1:21" x14ac:dyDescent="0.25">
      <c r="A5690" t="s">
        <v>21</v>
      </c>
      <c r="B5690" t="s">
        <v>4743</v>
      </c>
      <c r="C5690" t="s">
        <v>23</v>
      </c>
      <c r="D5690" t="s">
        <v>4744</v>
      </c>
      <c r="E5690" t="s">
        <v>316</v>
      </c>
      <c r="F5690" t="s">
        <v>26</v>
      </c>
      <c r="G5690" t="s">
        <v>27</v>
      </c>
      <c r="H5690">
        <v>1</v>
      </c>
      <c r="I5690">
        <v>1</v>
      </c>
      <c r="J5690" t="s">
        <v>27</v>
      </c>
      <c r="K5690" t="s">
        <v>4743</v>
      </c>
      <c r="L5690" t="s">
        <v>4744</v>
      </c>
      <c r="M5690" t="s">
        <v>23</v>
      </c>
      <c r="N5690" t="s">
        <v>27</v>
      </c>
      <c r="O5690" t="s">
        <v>27</v>
      </c>
      <c r="P5690" t="s">
        <v>27</v>
      </c>
      <c r="Q5690" s="1">
        <v>38076.515972222223</v>
      </c>
      <c r="R5690" s="1">
        <v>38076.515972222223</v>
      </c>
      <c r="S5690" t="s">
        <v>27</v>
      </c>
      <c r="T5690" t="s">
        <v>27</v>
      </c>
      <c r="U5690" t="s">
        <v>27</v>
      </c>
    </row>
    <row r="5691" spans="1:21" x14ac:dyDescent="0.25">
      <c r="A5691" t="s">
        <v>21</v>
      </c>
      <c r="B5691" t="s">
        <v>3884</v>
      </c>
      <c r="C5691" t="s">
        <v>23</v>
      </c>
      <c r="D5691" t="s">
        <v>3885</v>
      </c>
      <c r="F5691" t="s">
        <v>130</v>
      </c>
      <c r="G5691" t="s">
        <v>27</v>
      </c>
      <c r="H5691">
        <v>1</v>
      </c>
      <c r="I5691">
        <v>1</v>
      </c>
      <c r="J5691" t="s">
        <v>27</v>
      </c>
      <c r="K5691" t="s">
        <v>4745</v>
      </c>
      <c r="L5691" t="s">
        <v>4746</v>
      </c>
      <c r="M5691" t="s">
        <v>23</v>
      </c>
      <c r="N5691" t="s">
        <v>27</v>
      </c>
      <c r="O5691" t="s">
        <v>27</v>
      </c>
      <c r="P5691" t="s">
        <v>27</v>
      </c>
      <c r="Q5691" s="1">
        <v>40982.732638888891</v>
      </c>
      <c r="R5691" s="1">
        <v>40982.732638888891</v>
      </c>
      <c r="S5691" t="s">
        <v>27</v>
      </c>
      <c r="T5691" t="s">
        <v>27</v>
      </c>
      <c r="U5691" t="s">
        <v>27</v>
      </c>
    </row>
    <row r="5692" spans="1:21" x14ac:dyDescent="0.25">
      <c r="A5692" t="s">
        <v>21</v>
      </c>
      <c r="B5692" t="s">
        <v>3884</v>
      </c>
      <c r="C5692" t="s">
        <v>23</v>
      </c>
      <c r="D5692" t="s">
        <v>3885</v>
      </c>
      <c r="F5692" t="s">
        <v>130</v>
      </c>
      <c r="G5692" t="s">
        <v>27</v>
      </c>
      <c r="H5692">
        <v>1</v>
      </c>
      <c r="I5692">
        <v>1</v>
      </c>
      <c r="J5692" t="s">
        <v>27</v>
      </c>
      <c r="K5692" t="s">
        <v>4747</v>
      </c>
      <c r="L5692" t="s">
        <v>4748</v>
      </c>
      <c r="M5692" t="s">
        <v>23</v>
      </c>
      <c r="N5692" t="s">
        <v>27</v>
      </c>
      <c r="O5692" t="s">
        <v>27</v>
      </c>
      <c r="P5692" t="s">
        <v>27</v>
      </c>
      <c r="Q5692" s="1">
        <v>42873.70416666667</v>
      </c>
      <c r="R5692" s="1">
        <v>42873.70416666667</v>
      </c>
      <c r="S5692" t="s">
        <v>27</v>
      </c>
      <c r="T5692" t="s">
        <v>27</v>
      </c>
      <c r="U5692" t="s">
        <v>27</v>
      </c>
    </row>
    <row r="5693" spans="1:21" x14ac:dyDescent="0.25">
      <c r="A5693" t="s">
        <v>21</v>
      </c>
      <c r="B5693" t="s">
        <v>4751</v>
      </c>
      <c r="C5693" t="s">
        <v>23</v>
      </c>
      <c r="D5693" t="s">
        <v>4752</v>
      </c>
      <c r="F5693" t="s">
        <v>107</v>
      </c>
      <c r="G5693" t="s">
        <v>27</v>
      </c>
      <c r="H5693">
        <v>1</v>
      </c>
      <c r="I5693">
        <v>1</v>
      </c>
      <c r="J5693" t="s">
        <v>27</v>
      </c>
      <c r="K5693" t="s">
        <v>450</v>
      </c>
      <c r="L5693" t="s">
        <v>451</v>
      </c>
      <c r="M5693" t="s">
        <v>23</v>
      </c>
      <c r="N5693" t="s">
        <v>27</v>
      </c>
      <c r="O5693" t="s">
        <v>27</v>
      </c>
      <c r="P5693" t="s">
        <v>27</v>
      </c>
      <c r="Q5693" s="1">
        <v>41178.621527777781</v>
      </c>
      <c r="R5693" s="1">
        <v>41178.621527777781</v>
      </c>
      <c r="S5693" t="s">
        <v>27</v>
      </c>
      <c r="T5693" t="s">
        <v>27</v>
      </c>
      <c r="U5693" t="s">
        <v>27</v>
      </c>
    </row>
    <row r="5694" spans="1:21" x14ac:dyDescent="0.25">
      <c r="A5694" t="s">
        <v>21</v>
      </c>
      <c r="B5694" t="s">
        <v>4236</v>
      </c>
      <c r="C5694" t="s">
        <v>23</v>
      </c>
      <c r="D5694" t="s">
        <v>4237</v>
      </c>
      <c r="F5694" t="s">
        <v>130</v>
      </c>
      <c r="G5694" t="s">
        <v>27</v>
      </c>
      <c r="H5694">
        <v>1</v>
      </c>
      <c r="I5694">
        <v>1</v>
      </c>
      <c r="J5694" t="s">
        <v>27</v>
      </c>
      <c r="K5694" t="s">
        <v>1872</v>
      </c>
      <c r="L5694" t="s">
        <v>1873</v>
      </c>
      <c r="M5694" t="s">
        <v>23</v>
      </c>
      <c r="N5694" t="s">
        <v>27</v>
      </c>
      <c r="O5694" t="s">
        <v>27</v>
      </c>
      <c r="P5694" t="s">
        <v>27</v>
      </c>
      <c r="Q5694" s="1">
        <v>35846.921527777777</v>
      </c>
      <c r="R5694" s="1">
        <v>35846.921527777777</v>
      </c>
      <c r="S5694" t="s">
        <v>27</v>
      </c>
      <c r="T5694" t="s">
        <v>27</v>
      </c>
      <c r="U5694" t="s">
        <v>27</v>
      </c>
    </row>
    <row r="5695" spans="1:21" x14ac:dyDescent="0.25">
      <c r="A5695" t="s">
        <v>21</v>
      </c>
      <c r="B5695" t="s">
        <v>4756</v>
      </c>
      <c r="C5695" t="s">
        <v>23</v>
      </c>
      <c r="D5695" t="s">
        <v>4757</v>
      </c>
      <c r="E5695" t="s">
        <v>199</v>
      </c>
      <c r="F5695" t="s">
        <v>26</v>
      </c>
      <c r="G5695" t="s">
        <v>27</v>
      </c>
      <c r="H5695">
        <v>1</v>
      </c>
      <c r="I5695">
        <v>1</v>
      </c>
      <c r="J5695" t="s">
        <v>27</v>
      </c>
      <c r="K5695" t="s">
        <v>4756</v>
      </c>
      <c r="L5695" t="s">
        <v>4757</v>
      </c>
      <c r="M5695" t="s">
        <v>23</v>
      </c>
      <c r="N5695" t="s">
        <v>27</v>
      </c>
      <c r="O5695" t="s">
        <v>27</v>
      </c>
      <c r="P5695" t="s">
        <v>27</v>
      </c>
      <c r="Q5695" s="1">
        <v>38586.69027777778</v>
      </c>
      <c r="R5695" s="1">
        <v>38586.69027777778</v>
      </c>
      <c r="S5695" t="s">
        <v>27</v>
      </c>
      <c r="T5695" t="s">
        <v>27</v>
      </c>
      <c r="U5695" t="s">
        <v>27</v>
      </c>
    </row>
    <row r="5696" spans="1:21" x14ac:dyDescent="0.25">
      <c r="A5696" t="s">
        <v>21</v>
      </c>
      <c r="B5696" t="s">
        <v>756</v>
      </c>
      <c r="C5696" t="s">
        <v>23</v>
      </c>
      <c r="D5696" t="s">
        <v>4425</v>
      </c>
      <c r="E5696" t="s">
        <v>4767</v>
      </c>
      <c r="F5696" t="s">
        <v>26</v>
      </c>
      <c r="G5696" t="s">
        <v>27</v>
      </c>
      <c r="H5696">
        <v>1</v>
      </c>
      <c r="I5696">
        <v>1</v>
      </c>
      <c r="J5696" t="s">
        <v>27</v>
      </c>
      <c r="K5696" t="s">
        <v>445</v>
      </c>
      <c r="L5696" t="s">
        <v>446</v>
      </c>
      <c r="M5696" t="s">
        <v>23</v>
      </c>
      <c r="N5696" t="s">
        <v>27</v>
      </c>
      <c r="O5696" t="s">
        <v>27</v>
      </c>
      <c r="P5696" t="s">
        <v>27</v>
      </c>
      <c r="Q5696" s="1">
        <v>42072.738888888889</v>
      </c>
      <c r="R5696" s="1">
        <v>42072.738888888889</v>
      </c>
      <c r="S5696" t="s">
        <v>27</v>
      </c>
      <c r="T5696" t="s">
        <v>27</v>
      </c>
      <c r="U5696" t="s">
        <v>27</v>
      </c>
    </row>
    <row r="5697" spans="1:21" x14ac:dyDescent="0.25">
      <c r="A5697" t="s">
        <v>21</v>
      </c>
      <c r="B5697" t="s">
        <v>4787</v>
      </c>
      <c r="C5697" t="s">
        <v>23</v>
      </c>
      <c r="D5697" t="s">
        <v>4788</v>
      </c>
      <c r="E5697" t="s">
        <v>4789</v>
      </c>
      <c r="F5697" t="s">
        <v>863</v>
      </c>
      <c r="G5697" t="s">
        <v>27</v>
      </c>
      <c r="H5697">
        <v>1</v>
      </c>
      <c r="I5697">
        <v>1</v>
      </c>
      <c r="J5697" t="s">
        <v>27</v>
      </c>
      <c r="K5697" t="s">
        <v>864</v>
      </c>
      <c r="L5697" t="s">
        <v>865</v>
      </c>
      <c r="M5697" t="s">
        <v>23</v>
      </c>
      <c r="N5697" t="s">
        <v>27</v>
      </c>
      <c r="O5697" t="s">
        <v>27</v>
      </c>
      <c r="P5697" t="s">
        <v>27</v>
      </c>
      <c r="Q5697" s="1">
        <v>40962.645138888889</v>
      </c>
      <c r="R5697" s="1">
        <v>40962.645138888889</v>
      </c>
      <c r="S5697">
        <v>47.02</v>
      </c>
      <c r="T5697">
        <v>47.02</v>
      </c>
      <c r="U5697">
        <v>47.02</v>
      </c>
    </row>
    <row r="5698" spans="1:21" x14ac:dyDescent="0.25">
      <c r="A5698" t="s">
        <v>21</v>
      </c>
      <c r="B5698" t="s">
        <v>3837</v>
      </c>
      <c r="C5698" t="s">
        <v>23</v>
      </c>
      <c r="D5698" t="s">
        <v>3837</v>
      </c>
      <c r="E5698" t="s">
        <v>3838</v>
      </c>
      <c r="F5698" t="s">
        <v>26</v>
      </c>
      <c r="G5698" t="s">
        <v>27</v>
      </c>
      <c r="H5698">
        <v>1</v>
      </c>
      <c r="I5698">
        <v>1</v>
      </c>
      <c r="J5698" t="s">
        <v>4060</v>
      </c>
      <c r="K5698" t="s">
        <v>2214</v>
      </c>
      <c r="L5698" t="s">
        <v>2215</v>
      </c>
      <c r="M5698" t="s">
        <v>23</v>
      </c>
      <c r="N5698" t="s">
        <v>27</v>
      </c>
      <c r="O5698" t="s">
        <v>27</v>
      </c>
      <c r="P5698" t="s">
        <v>27</v>
      </c>
      <c r="Q5698" s="1">
        <v>41001.686111111114</v>
      </c>
      <c r="R5698" s="1">
        <v>41001.686111111114</v>
      </c>
      <c r="S5698">
        <v>3.83</v>
      </c>
      <c r="T5698">
        <v>3.83</v>
      </c>
      <c r="U5698">
        <v>3.83</v>
      </c>
    </row>
    <row r="5699" spans="1:21" x14ac:dyDescent="0.25">
      <c r="A5699" t="s">
        <v>21</v>
      </c>
      <c r="B5699" t="s">
        <v>3837</v>
      </c>
      <c r="C5699" t="s">
        <v>23</v>
      </c>
      <c r="D5699" t="s">
        <v>3837</v>
      </c>
      <c r="E5699" t="s">
        <v>3838</v>
      </c>
      <c r="F5699" t="s">
        <v>26</v>
      </c>
      <c r="G5699" t="s">
        <v>27</v>
      </c>
      <c r="H5699">
        <v>1</v>
      </c>
      <c r="I5699">
        <v>1</v>
      </c>
      <c r="J5699" t="s">
        <v>4742</v>
      </c>
      <c r="K5699" t="s">
        <v>1917</v>
      </c>
      <c r="L5699" t="s">
        <v>1918</v>
      </c>
      <c r="M5699" t="s">
        <v>23</v>
      </c>
      <c r="N5699" t="s">
        <v>27</v>
      </c>
      <c r="O5699" t="s">
        <v>27</v>
      </c>
      <c r="P5699" t="s">
        <v>27</v>
      </c>
      <c r="Q5699" s="1">
        <v>39547.493750000001</v>
      </c>
      <c r="R5699" s="1">
        <v>39547.493750000001</v>
      </c>
      <c r="S5699">
        <v>5.64</v>
      </c>
      <c r="T5699">
        <v>5.64</v>
      </c>
      <c r="U5699">
        <v>5.64</v>
      </c>
    </row>
    <row r="5700" spans="1:21" x14ac:dyDescent="0.25">
      <c r="A5700" t="s">
        <v>21</v>
      </c>
      <c r="B5700" t="s">
        <v>3884</v>
      </c>
      <c r="C5700" t="s">
        <v>23</v>
      </c>
      <c r="D5700" t="s">
        <v>3885</v>
      </c>
      <c r="F5700" t="s">
        <v>130</v>
      </c>
      <c r="G5700" t="s">
        <v>27</v>
      </c>
      <c r="H5700">
        <v>1</v>
      </c>
      <c r="I5700">
        <v>1</v>
      </c>
      <c r="J5700" t="s">
        <v>27</v>
      </c>
      <c r="K5700" t="s">
        <v>4791</v>
      </c>
      <c r="L5700" t="s">
        <v>4792</v>
      </c>
      <c r="M5700" t="s">
        <v>23</v>
      </c>
      <c r="N5700" t="s">
        <v>27</v>
      </c>
      <c r="O5700" t="s">
        <v>27</v>
      </c>
      <c r="P5700" t="s">
        <v>27</v>
      </c>
      <c r="Q5700" s="1">
        <v>38296.682638888888</v>
      </c>
      <c r="R5700" s="1">
        <v>38296.682638888888</v>
      </c>
      <c r="S5700" t="s">
        <v>27</v>
      </c>
      <c r="T5700" t="s">
        <v>27</v>
      </c>
      <c r="U5700" t="s">
        <v>27</v>
      </c>
    </row>
    <row r="5701" spans="1:21" x14ac:dyDescent="0.25">
      <c r="A5701" t="s">
        <v>21</v>
      </c>
      <c r="B5701" t="s">
        <v>3884</v>
      </c>
      <c r="C5701" t="s">
        <v>23</v>
      </c>
      <c r="D5701" t="s">
        <v>3885</v>
      </c>
      <c r="F5701" t="s">
        <v>130</v>
      </c>
      <c r="G5701" t="s">
        <v>27</v>
      </c>
      <c r="H5701">
        <v>1</v>
      </c>
      <c r="I5701">
        <v>1</v>
      </c>
      <c r="J5701" t="s">
        <v>27</v>
      </c>
      <c r="K5701" t="s">
        <v>4797</v>
      </c>
      <c r="L5701" t="s">
        <v>1207</v>
      </c>
      <c r="M5701" t="s">
        <v>23</v>
      </c>
      <c r="N5701" t="s">
        <v>27</v>
      </c>
      <c r="O5701" t="s">
        <v>27</v>
      </c>
      <c r="P5701" t="s">
        <v>27</v>
      </c>
      <c r="Q5701" s="1">
        <v>40796.447222222225</v>
      </c>
      <c r="R5701" s="1">
        <v>40796.447222222225</v>
      </c>
      <c r="S5701" t="s">
        <v>27</v>
      </c>
      <c r="T5701" t="s">
        <v>27</v>
      </c>
      <c r="U5701" t="s">
        <v>27</v>
      </c>
    </row>
    <row r="5702" spans="1:21" x14ac:dyDescent="0.25">
      <c r="A5702" t="s">
        <v>21</v>
      </c>
      <c r="B5702" t="s">
        <v>3884</v>
      </c>
      <c r="C5702" t="s">
        <v>23</v>
      </c>
      <c r="D5702" t="s">
        <v>3885</v>
      </c>
      <c r="F5702" t="s">
        <v>130</v>
      </c>
      <c r="G5702" t="s">
        <v>27</v>
      </c>
      <c r="H5702">
        <v>1</v>
      </c>
      <c r="I5702">
        <v>1</v>
      </c>
      <c r="J5702" t="s">
        <v>27</v>
      </c>
      <c r="K5702" t="s">
        <v>4798</v>
      </c>
      <c r="L5702" t="s">
        <v>4799</v>
      </c>
      <c r="M5702" t="s">
        <v>23</v>
      </c>
      <c r="N5702" t="s">
        <v>27</v>
      </c>
      <c r="O5702" t="s">
        <v>27</v>
      </c>
      <c r="P5702" t="s">
        <v>27</v>
      </c>
      <c r="Q5702" s="1">
        <v>41961.661111111112</v>
      </c>
      <c r="R5702" s="1">
        <v>41961.661111111112</v>
      </c>
      <c r="S5702" t="s">
        <v>27</v>
      </c>
      <c r="T5702" t="s">
        <v>27</v>
      </c>
      <c r="U5702" t="s">
        <v>27</v>
      </c>
    </row>
    <row r="5703" spans="1:21" x14ac:dyDescent="0.25">
      <c r="A5703" t="s">
        <v>21</v>
      </c>
      <c r="B5703" t="s">
        <v>3884</v>
      </c>
      <c r="C5703" t="s">
        <v>23</v>
      </c>
      <c r="D5703" t="s">
        <v>3885</v>
      </c>
      <c r="F5703" t="s">
        <v>130</v>
      </c>
      <c r="G5703" t="s">
        <v>27</v>
      </c>
      <c r="H5703">
        <v>1</v>
      </c>
      <c r="I5703">
        <v>1</v>
      </c>
      <c r="J5703" t="s">
        <v>27</v>
      </c>
      <c r="K5703" t="s">
        <v>4802</v>
      </c>
      <c r="L5703" t="s">
        <v>4803</v>
      </c>
      <c r="M5703" t="s">
        <v>23</v>
      </c>
      <c r="N5703" t="s">
        <v>27</v>
      </c>
      <c r="O5703" t="s">
        <v>27</v>
      </c>
      <c r="P5703" t="s">
        <v>27</v>
      </c>
      <c r="Q5703" s="1">
        <v>40752.600694444445</v>
      </c>
      <c r="R5703" s="1">
        <v>40752.600694444445</v>
      </c>
      <c r="S5703" t="s">
        <v>27</v>
      </c>
      <c r="T5703" t="s">
        <v>27</v>
      </c>
      <c r="U5703" t="s">
        <v>27</v>
      </c>
    </row>
    <row r="5704" spans="1:21" x14ac:dyDescent="0.25">
      <c r="A5704" t="s">
        <v>21</v>
      </c>
      <c r="B5704" t="s">
        <v>3884</v>
      </c>
      <c r="C5704" t="s">
        <v>23</v>
      </c>
      <c r="D5704" t="s">
        <v>3885</v>
      </c>
      <c r="F5704" t="s">
        <v>130</v>
      </c>
      <c r="G5704" t="s">
        <v>27</v>
      </c>
      <c r="H5704">
        <v>1</v>
      </c>
      <c r="I5704">
        <v>1</v>
      </c>
      <c r="J5704" t="s">
        <v>27</v>
      </c>
      <c r="K5704" t="s">
        <v>4804</v>
      </c>
      <c r="L5704" t="s">
        <v>4805</v>
      </c>
      <c r="M5704" t="s">
        <v>23</v>
      </c>
      <c r="N5704" t="s">
        <v>27</v>
      </c>
      <c r="O5704" t="s">
        <v>27</v>
      </c>
      <c r="P5704" t="s">
        <v>27</v>
      </c>
      <c r="Q5704" s="1">
        <v>43014.48541666667</v>
      </c>
      <c r="R5704" s="1">
        <v>43014.48541666667</v>
      </c>
      <c r="S5704" t="s">
        <v>27</v>
      </c>
      <c r="T5704" t="s">
        <v>27</v>
      </c>
      <c r="U5704" t="s">
        <v>27</v>
      </c>
    </row>
    <row r="5705" spans="1:21" x14ac:dyDescent="0.25">
      <c r="A5705" t="s">
        <v>21</v>
      </c>
      <c r="B5705" t="s">
        <v>3884</v>
      </c>
      <c r="C5705" t="s">
        <v>23</v>
      </c>
      <c r="D5705" t="s">
        <v>3885</v>
      </c>
      <c r="F5705" t="s">
        <v>130</v>
      </c>
      <c r="G5705" t="s">
        <v>27</v>
      </c>
      <c r="H5705">
        <v>1</v>
      </c>
      <c r="I5705">
        <v>1</v>
      </c>
      <c r="J5705" t="s">
        <v>27</v>
      </c>
      <c r="K5705" t="s">
        <v>4806</v>
      </c>
      <c r="L5705" t="s">
        <v>4807</v>
      </c>
      <c r="M5705" t="s">
        <v>23</v>
      </c>
      <c r="N5705" t="s">
        <v>27</v>
      </c>
      <c r="O5705" t="s">
        <v>27</v>
      </c>
      <c r="P5705" t="s">
        <v>27</v>
      </c>
      <c r="Q5705" s="1">
        <v>39771.412499999999</v>
      </c>
      <c r="R5705" s="1">
        <v>39771.412499999999</v>
      </c>
      <c r="S5705" t="s">
        <v>27</v>
      </c>
      <c r="T5705" t="s">
        <v>27</v>
      </c>
      <c r="U5705" t="s">
        <v>27</v>
      </c>
    </row>
    <row r="5706" spans="1:21" x14ac:dyDescent="0.25">
      <c r="A5706" t="s">
        <v>21</v>
      </c>
      <c r="B5706" t="s">
        <v>4817</v>
      </c>
      <c r="C5706" t="s">
        <v>23</v>
      </c>
      <c r="D5706" t="s">
        <v>4818</v>
      </c>
      <c r="F5706" t="s">
        <v>26</v>
      </c>
      <c r="G5706" t="s">
        <v>27</v>
      </c>
      <c r="H5706">
        <v>1</v>
      </c>
      <c r="I5706">
        <v>1</v>
      </c>
      <c r="J5706" t="s">
        <v>27</v>
      </c>
      <c r="K5706" t="s">
        <v>4817</v>
      </c>
      <c r="L5706" t="s">
        <v>4818</v>
      </c>
      <c r="M5706" t="s">
        <v>23</v>
      </c>
      <c r="N5706" t="s">
        <v>27</v>
      </c>
      <c r="O5706" t="s">
        <v>27</v>
      </c>
      <c r="P5706" t="s">
        <v>27</v>
      </c>
      <c r="Q5706" s="1">
        <v>42888.664583333331</v>
      </c>
      <c r="R5706" s="1">
        <v>42888.664583333331</v>
      </c>
      <c r="S5706" t="s">
        <v>27</v>
      </c>
      <c r="T5706" t="s">
        <v>27</v>
      </c>
      <c r="U5706" t="s">
        <v>27</v>
      </c>
    </row>
    <row r="5707" spans="1:21" x14ac:dyDescent="0.25">
      <c r="A5707" t="s">
        <v>21</v>
      </c>
      <c r="B5707" t="s">
        <v>4838</v>
      </c>
      <c r="C5707" t="s">
        <v>23</v>
      </c>
      <c r="D5707" t="s">
        <v>4839</v>
      </c>
      <c r="F5707" t="s">
        <v>26</v>
      </c>
      <c r="G5707" t="s">
        <v>27</v>
      </c>
      <c r="H5707">
        <v>1</v>
      </c>
      <c r="I5707">
        <v>1</v>
      </c>
      <c r="J5707" t="s">
        <v>27</v>
      </c>
      <c r="K5707" t="s">
        <v>4410</v>
      </c>
      <c r="L5707" t="s">
        <v>4412</v>
      </c>
      <c r="M5707" t="s">
        <v>23</v>
      </c>
      <c r="N5707" t="s">
        <v>27</v>
      </c>
      <c r="O5707" t="s">
        <v>27</v>
      </c>
      <c r="P5707" t="s">
        <v>27</v>
      </c>
      <c r="Q5707" s="1">
        <v>42964.737500000003</v>
      </c>
      <c r="R5707" s="1">
        <v>42964.737500000003</v>
      </c>
      <c r="S5707" t="s">
        <v>27</v>
      </c>
      <c r="T5707" t="s">
        <v>27</v>
      </c>
      <c r="U5707" t="s">
        <v>27</v>
      </c>
    </row>
    <row r="5708" spans="1:21" x14ac:dyDescent="0.25">
      <c r="A5708" t="s">
        <v>21</v>
      </c>
      <c r="B5708" t="s">
        <v>4368</v>
      </c>
      <c r="C5708" t="s">
        <v>23</v>
      </c>
      <c r="D5708" t="s">
        <v>4848</v>
      </c>
      <c r="F5708" t="s">
        <v>26</v>
      </c>
      <c r="G5708" t="s">
        <v>27</v>
      </c>
      <c r="H5708">
        <v>1</v>
      </c>
      <c r="I5708">
        <v>1</v>
      </c>
      <c r="J5708" t="s">
        <v>27</v>
      </c>
      <c r="K5708" t="s">
        <v>450</v>
      </c>
      <c r="L5708" t="s">
        <v>1010</v>
      </c>
      <c r="M5708" t="s">
        <v>23</v>
      </c>
      <c r="N5708" t="s">
        <v>27</v>
      </c>
      <c r="O5708" t="s">
        <v>27</v>
      </c>
      <c r="P5708" t="s">
        <v>27</v>
      </c>
      <c r="Q5708" s="1">
        <v>42160.776388888888</v>
      </c>
      <c r="R5708" s="1">
        <v>42160.776388888888</v>
      </c>
      <c r="S5708" t="s">
        <v>27</v>
      </c>
      <c r="T5708" t="s">
        <v>27</v>
      </c>
      <c r="U5708" t="s">
        <v>27</v>
      </c>
    </row>
    <row r="5709" spans="1:21" x14ac:dyDescent="0.25">
      <c r="A5709" t="s">
        <v>21</v>
      </c>
      <c r="B5709" t="s">
        <v>3884</v>
      </c>
      <c r="C5709" t="s">
        <v>23</v>
      </c>
      <c r="D5709" t="s">
        <v>3885</v>
      </c>
      <c r="F5709" t="s">
        <v>130</v>
      </c>
      <c r="G5709" t="s">
        <v>27</v>
      </c>
      <c r="H5709">
        <v>1</v>
      </c>
      <c r="I5709">
        <v>1</v>
      </c>
      <c r="J5709" t="s">
        <v>27</v>
      </c>
      <c r="K5709" t="s">
        <v>4853</v>
      </c>
      <c r="L5709" t="s">
        <v>4854</v>
      </c>
      <c r="M5709" t="s">
        <v>23</v>
      </c>
      <c r="N5709" t="s">
        <v>27</v>
      </c>
      <c r="O5709" t="s">
        <v>27</v>
      </c>
      <c r="P5709" t="s">
        <v>27</v>
      </c>
      <c r="Q5709" s="1">
        <v>41046.487500000003</v>
      </c>
      <c r="R5709" s="1">
        <v>41046.487500000003</v>
      </c>
      <c r="S5709" t="s">
        <v>27</v>
      </c>
      <c r="T5709" t="s">
        <v>27</v>
      </c>
      <c r="U5709" t="s">
        <v>27</v>
      </c>
    </row>
    <row r="5710" spans="1:21" x14ac:dyDescent="0.25">
      <c r="A5710" t="s">
        <v>21</v>
      </c>
      <c r="B5710" t="s">
        <v>3884</v>
      </c>
      <c r="C5710" t="s">
        <v>23</v>
      </c>
      <c r="D5710" t="s">
        <v>3885</v>
      </c>
      <c r="F5710" t="s">
        <v>130</v>
      </c>
      <c r="G5710" t="s">
        <v>27</v>
      </c>
      <c r="H5710">
        <v>1</v>
      </c>
      <c r="I5710">
        <v>1</v>
      </c>
      <c r="J5710" t="s">
        <v>27</v>
      </c>
      <c r="K5710" t="s">
        <v>4861</v>
      </c>
      <c r="L5710" t="s">
        <v>4862</v>
      </c>
      <c r="M5710" t="s">
        <v>23</v>
      </c>
      <c r="N5710" t="s">
        <v>27</v>
      </c>
      <c r="O5710" t="s">
        <v>27</v>
      </c>
      <c r="P5710" t="s">
        <v>27</v>
      </c>
      <c r="Q5710" s="1">
        <v>41341.381249999999</v>
      </c>
      <c r="R5710" s="1">
        <v>41341.381249999999</v>
      </c>
      <c r="S5710" t="s">
        <v>27</v>
      </c>
      <c r="T5710" t="s">
        <v>27</v>
      </c>
      <c r="U5710" t="s">
        <v>27</v>
      </c>
    </row>
    <row r="5711" spans="1:21" x14ac:dyDescent="0.25">
      <c r="A5711" t="s">
        <v>21</v>
      </c>
      <c r="B5711" t="s">
        <v>3884</v>
      </c>
      <c r="C5711" t="s">
        <v>23</v>
      </c>
      <c r="D5711" t="s">
        <v>3885</v>
      </c>
      <c r="F5711" t="s">
        <v>130</v>
      </c>
      <c r="G5711" t="s">
        <v>27</v>
      </c>
      <c r="H5711">
        <v>1</v>
      </c>
      <c r="I5711">
        <v>1</v>
      </c>
      <c r="J5711" t="s">
        <v>27</v>
      </c>
      <c r="K5711" t="s">
        <v>4863</v>
      </c>
      <c r="L5711" t="s">
        <v>4864</v>
      </c>
      <c r="M5711" t="s">
        <v>23</v>
      </c>
      <c r="N5711" t="s">
        <v>27</v>
      </c>
      <c r="O5711" t="s">
        <v>27</v>
      </c>
      <c r="P5711" t="s">
        <v>27</v>
      </c>
      <c r="Q5711" s="1">
        <v>40633.513194444444</v>
      </c>
      <c r="R5711" s="1">
        <v>40633.513194444444</v>
      </c>
      <c r="S5711" t="s">
        <v>27</v>
      </c>
      <c r="T5711" t="s">
        <v>27</v>
      </c>
      <c r="U5711" t="s">
        <v>27</v>
      </c>
    </row>
    <row r="5712" spans="1:21" x14ac:dyDescent="0.25">
      <c r="A5712" t="s">
        <v>21</v>
      </c>
      <c r="B5712" t="s">
        <v>3884</v>
      </c>
      <c r="C5712" t="s">
        <v>23</v>
      </c>
      <c r="D5712" t="s">
        <v>3885</v>
      </c>
      <c r="F5712" t="s">
        <v>130</v>
      </c>
      <c r="G5712" t="s">
        <v>27</v>
      </c>
      <c r="H5712">
        <v>1</v>
      </c>
      <c r="I5712">
        <v>1</v>
      </c>
      <c r="J5712" t="s">
        <v>27</v>
      </c>
      <c r="K5712" t="s">
        <v>4865</v>
      </c>
      <c r="L5712" t="s">
        <v>4866</v>
      </c>
      <c r="M5712" t="s">
        <v>23</v>
      </c>
      <c r="N5712" t="s">
        <v>27</v>
      </c>
      <c r="O5712" t="s">
        <v>27</v>
      </c>
      <c r="P5712" t="s">
        <v>27</v>
      </c>
      <c r="Q5712" s="1">
        <v>39519.445833333331</v>
      </c>
      <c r="R5712" s="1">
        <v>39519.445833333331</v>
      </c>
      <c r="S5712" t="s">
        <v>27</v>
      </c>
      <c r="T5712" t="s">
        <v>27</v>
      </c>
      <c r="U5712" t="s">
        <v>27</v>
      </c>
    </row>
    <row r="5713" spans="1:21" x14ac:dyDescent="0.25">
      <c r="A5713" t="s">
        <v>21</v>
      </c>
      <c r="B5713" t="s">
        <v>3126</v>
      </c>
      <c r="C5713" t="s">
        <v>23</v>
      </c>
      <c r="D5713" t="s">
        <v>4870</v>
      </c>
      <c r="F5713" t="s">
        <v>26</v>
      </c>
      <c r="G5713" t="s">
        <v>27</v>
      </c>
      <c r="H5713">
        <v>1</v>
      </c>
      <c r="I5713">
        <v>1</v>
      </c>
      <c r="J5713" t="s">
        <v>27</v>
      </c>
      <c r="K5713" t="s">
        <v>450</v>
      </c>
      <c r="L5713" t="s">
        <v>1010</v>
      </c>
      <c r="M5713" t="s">
        <v>23</v>
      </c>
      <c r="N5713" t="s">
        <v>27</v>
      </c>
      <c r="O5713" t="s">
        <v>27</v>
      </c>
      <c r="P5713" t="s">
        <v>27</v>
      </c>
      <c r="Q5713" s="1">
        <v>42160.776388888888</v>
      </c>
      <c r="R5713" s="1">
        <v>42160.776388888888</v>
      </c>
      <c r="S5713" t="s">
        <v>27</v>
      </c>
      <c r="T5713" t="s">
        <v>27</v>
      </c>
      <c r="U5713" t="s">
        <v>27</v>
      </c>
    </row>
    <row r="5714" spans="1:21" x14ac:dyDescent="0.25">
      <c r="A5714" t="s">
        <v>21</v>
      </c>
      <c r="B5714" t="s">
        <v>4236</v>
      </c>
      <c r="C5714" t="s">
        <v>23</v>
      </c>
      <c r="D5714" t="s">
        <v>4237</v>
      </c>
      <c r="F5714" t="s">
        <v>130</v>
      </c>
      <c r="G5714" t="s">
        <v>27</v>
      </c>
      <c r="H5714">
        <v>1</v>
      </c>
      <c r="I5714">
        <v>1</v>
      </c>
      <c r="J5714" t="s">
        <v>27</v>
      </c>
      <c r="K5714" t="s">
        <v>1267</v>
      </c>
      <c r="L5714" t="s">
        <v>1268</v>
      </c>
      <c r="M5714" t="s">
        <v>23</v>
      </c>
      <c r="N5714" t="s">
        <v>27</v>
      </c>
      <c r="O5714" t="s">
        <v>27</v>
      </c>
      <c r="P5714" t="s">
        <v>27</v>
      </c>
      <c r="Q5714" s="1">
        <v>35614.84375</v>
      </c>
      <c r="R5714" s="1">
        <v>35614.84375</v>
      </c>
      <c r="S5714" t="s">
        <v>27</v>
      </c>
      <c r="T5714" t="s">
        <v>27</v>
      </c>
      <c r="U5714" t="s">
        <v>27</v>
      </c>
    </row>
    <row r="5715" spans="1:21" x14ac:dyDescent="0.25">
      <c r="A5715" t="s">
        <v>21</v>
      </c>
      <c r="B5715" t="s">
        <v>4871</v>
      </c>
      <c r="C5715" t="s">
        <v>23</v>
      </c>
      <c r="D5715" t="s">
        <v>4713</v>
      </c>
      <c r="F5715" t="s">
        <v>26</v>
      </c>
      <c r="G5715" t="s">
        <v>27</v>
      </c>
      <c r="H5715">
        <v>1</v>
      </c>
      <c r="I5715">
        <v>1</v>
      </c>
      <c r="J5715" t="s">
        <v>27</v>
      </c>
      <c r="K5715" t="s">
        <v>4466</v>
      </c>
      <c r="L5715" t="s">
        <v>4338</v>
      </c>
      <c r="M5715" t="s">
        <v>23</v>
      </c>
      <c r="N5715" t="s">
        <v>27</v>
      </c>
      <c r="O5715" t="s">
        <v>27</v>
      </c>
      <c r="P5715" t="s">
        <v>27</v>
      </c>
      <c r="Q5715" s="1">
        <v>41883.665277777778</v>
      </c>
      <c r="R5715" s="1">
        <v>41883.665277777778</v>
      </c>
      <c r="S5715" t="s">
        <v>27</v>
      </c>
      <c r="T5715" t="s">
        <v>27</v>
      </c>
      <c r="U5715" t="s">
        <v>27</v>
      </c>
    </row>
    <row r="5716" spans="1:21" x14ac:dyDescent="0.25">
      <c r="A5716" t="s">
        <v>21</v>
      </c>
      <c r="B5716" t="s">
        <v>4882</v>
      </c>
      <c r="C5716" t="s">
        <v>23</v>
      </c>
      <c r="D5716" t="s">
        <v>4883</v>
      </c>
      <c r="F5716" t="s">
        <v>26</v>
      </c>
      <c r="G5716" t="s">
        <v>27</v>
      </c>
      <c r="H5716">
        <v>1</v>
      </c>
      <c r="I5716">
        <v>1</v>
      </c>
      <c r="J5716" t="s">
        <v>27</v>
      </c>
      <c r="K5716" t="s">
        <v>2724</v>
      </c>
      <c r="L5716" t="s">
        <v>2725</v>
      </c>
      <c r="M5716" t="s">
        <v>23</v>
      </c>
      <c r="N5716" t="s">
        <v>27</v>
      </c>
      <c r="O5716" t="s">
        <v>27</v>
      </c>
      <c r="P5716" t="s">
        <v>27</v>
      </c>
      <c r="Q5716" s="1">
        <v>42857.772916666669</v>
      </c>
      <c r="R5716" s="1">
        <v>42857.772916666669</v>
      </c>
      <c r="S5716" t="s">
        <v>27</v>
      </c>
      <c r="T5716" t="s">
        <v>27</v>
      </c>
      <c r="U5716" t="s">
        <v>27</v>
      </c>
    </row>
    <row r="5717" spans="1:21" x14ac:dyDescent="0.25">
      <c r="A5717" t="s">
        <v>21</v>
      </c>
      <c r="B5717" t="s">
        <v>4889</v>
      </c>
      <c r="C5717" t="s">
        <v>23</v>
      </c>
      <c r="D5717" t="s">
        <v>4890</v>
      </c>
      <c r="F5717" t="s">
        <v>26</v>
      </c>
      <c r="G5717" t="s">
        <v>27</v>
      </c>
      <c r="H5717">
        <v>1</v>
      </c>
      <c r="I5717">
        <v>1</v>
      </c>
      <c r="J5717" t="s">
        <v>27</v>
      </c>
      <c r="K5717" t="s">
        <v>2724</v>
      </c>
      <c r="L5717" t="s">
        <v>2725</v>
      </c>
      <c r="M5717" t="s">
        <v>23</v>
      </c>
      <c r="N5717" t="s">
        <v>27</v>
      </c>
      <c r="O5717" t="s">
        <v>27</v>
      </c>
      <c r="P5717" t="s">
        <v>27</v>
      </c>
      <c r="Q5717" s="1">
        <v>42857.772916666669</v>
      </c>
      <c r="R5717" s="1">
        <v>42857.772916666669</v>
      </c>
      <c r="S5717" t="s">
        <v>27</v>
      </c>
      <c r="T5717" t="s">
        <v>27</v>
      </c>
      <c r="U5717" t="s">
        <v>27</v>
      </c>
    </row>
    <row r="5718" spans="1:21" x14ac:dyDescent="0.25">
      <c r="A5718" t="s">
        <v>21</v>
      </c>
      <c r="B5718" t="s">
        <v>3884</v>
      </c>
      <c r="C5718" t="s">
        <v>23</v>
      </c>
      <c r="D5718" t="s">
        <v>3885</v>
      </c>
      <c r="F5718" t="s">
        <v>130</v>
      </c>
      <c r="G5718" t="s">
        <v>27</v>
      </c>
      <c r="H5718">
        <v>1</v>
      </c>
      <c r="I5718">
        <v>1</v>
      </c>
      <c r="J5718" t="s">
        <v>27</v>
      </c>
      <c r="K5718" t="s">
        <v>4900</v>
      </c>
      <c r="L5718" t="s">
        <v>1314</v>
      </c>
      <c r="M5718" t="s">
        <v>23</v>
      </c>
      <c r="N5718" t="s">
        <v>27</v>
      </c>
      <c r="O5718" t="s">
        <v>27</v>
      </c>
      <c r="P5718" t="s">
        <v>27</v>
      </c>
      <c r="Q5718" s="1">
        <v>40107.357638888891</v>
      </c>
      <c r="R5718" s="1">
        <v>40107.357638888891</v>
      </c>
      <c r="S5718" t="s">
        <v>27</v>
      </c>
      <c r="T5718" t="s">
        <v>27</v>
      </c>
      <c r="U5718" t="s">
        <v>27</v>
      </c>
    </row>
    <row r="5719" spans="1:21" x14ac:dyDescent="0.25">
      <c r="A5719" t="s">
        <v>21</v>
      </c>
      <c r="B5719" t="s">
        <v>3884</v>
      </c>
      <c r="C5719" t="s">
        <v>23</v>
      </c>
      <c r="D5719" t="s">
        <v>3885</v>
      </c>
      <c r="F5719" t="s">
        <v>130</v>
      </c>
      <c r="G5719" t="s">
        <v>27</v>
      </c>
      <c r="H5719">
        <v>1</v>
      </c>
      <c r="I5719">
        <v>1</v>
      </c>
      <c r="J5719" t="s">
        <v>27</v>
      </c>
      <c r="K5719" t="s">
        <v>4909</v>
      </c>
      <c r="L5719" t="s">
        <v>4910</v>
      </c>
      <c r="M5719" t="s">
        <v>23</v>
      </c>
      <c r="N5719" t="s">
        <v>27</v>
      </c>
      <c r="O5719" t="s">
        <v>27</v>
      </c>
      <c r="P5719" t="s">
        <v>27</v>
      </c>
      <c r="Q5719" s="1">
        <v>42396.57708333333</v>
      </c>
      <c r="R5719" s="1">
        <v>42396.57708333333</v>
      </c>
      <c r="S5719" t="s">
        <v>27</v>
      </c>
      <c r="T5719" t="s">
        <v>27</v>
      </c>
      <c r="U5719" t="s">
        <v>27</v>
      </c>
    </row>
    <row r="5720" spans="1:21" x14ac:dyDescent="0.25">
      <c r="A5720" t="s">
        <v>21</v>
      </c>
      <c r="B5720" t="s">
        <v>4913</v>
      </c>
      <c r="C5720" t="s">
        <v>23</v>
      </c>
      <c r="D5720" t="s">
        <v>4914</v>
      </c>
      <c r="F5720" t="s">
        <v>144</v>
      </c>
      <c r="G5720" t="s">
        <v>27</v>
      </c>
      <c r="H5720">
        <v>1</v>
      </c>
      <c r="I5720">
        <v>1</v>
      </c>
      <c r="J5720" t="s">
        <v>27</v>
      </c>
      <c r="K5720" t="s">
        <v>1561</v>
      </c>
      <c r="L5720" t="s">
        <v>1562</v>
      </c>
      <c r="M5720" t="s">
        <v>23</v>
      </c>
      <c r="N5720" t="s">
        <v>27</v>
      </c>
      <c r="O5720" t="s">
        <v>27</v>
      </c>
      <c r="P5720" t="s">
        <v>27</v>
      </c>
      <c r="Q5720" s="1">
        <v>40378.372916666667</v>
      </c>
      <c r="R5720" s="1">
        <v>40378.372916666667</v>
      </c>
      <c r="S5720" t="s">
        <v>27</v>
      </c>
      <c r="T5720" t="s">
        <v>27</v>
      </c>
      <c r="U5720" t="s">
        <v>27</v>
      </c>
    </row>
    <row r="5721" spans="1:21" x14ac:dyDescent="0.25">
      <c r="A5721" t="s">
        <v>21</v>
      </c>
      <c r="B5721" t="s">
        <v>3884</v>
      </c>
      <c r="C5721" t="s">
        <v>23</v>
      </c>
      <c r="D5721" t="s">
        <v>3885</v>
      </c>
      <c r="F5721" t="s">
        <v>130</v>
      </c>
      <c r="G5721" t="s">
        <v>27</v>
      </c>
      <c r="H5721">
        <v>1</v>
      </c>
      <c r="I5721">
        <v>1</v>
      </c>
      <c r="J5721" t="s">
        <v>27</v>
      </c>
      <c r="K5721" t="s">
        <v>4926</v>
      </c>
      <c r="L5721" t="s">
        <v>4927</v>
      </c>
      <c r="M5721" t="s">
        <v>23</v>
      </c>
      <c r="N5721" t="s">
        <v>27</v>
      </c>
      <c r="O5721" t="s">
        <v>27</v>
      </c>
      <c r="P5721" t="s">
        <v>27</v>
      </c>
      <c r="Q5721" s="1">
        <v>39848.697222222225</v>
      </c>
      <c r="R5721" s="1">
        <v>39848.697222222225</v>
      </c>
      <c r="S5721" t="s">
        <v>27</v>
      </c>
      <c r="T5721" t="s">
        <v>27</v>
      </c>
      <c r="U5721" t="s">
        <v>27</v>
      </c>
    </row>
    <row r="5722" spans="1:21" x14ac:dyDescent="0.25">
      <c r="A5722" t="s">
        <v>21</v>
      </c>
      <c r="B5722" t="s">
        <v>3884</v>
      </c>
      <c r="C5722" t="s">
        <v>23</v>
      </c>
      <c r="D5722" t="s">
        <v>3885</v>
      </c>
      <c r="F5722" t="s">
        <v>130</v>
      </c>
      <c r="G5722" t="s">
        <v>27</v>
      </c>
      <c r="H5722">
        <v>1</v>
      </c>
      <c r="I5722">
        <v>1</v>
      </c>
      <c r="J5722" t="s">
        <v>27</v>
      </c>
      <c r="K5722" t="s">
        <v>4928</v>
      </c>
      <c r="L5722" t="s">
        <v>4929</v>
      </c>
      <c r="M5722" t="s">
        <v>23</v>
      </c>
      <c r="N5722" t="s">
        <v>27</v>
      </c>
      <c r="O5722" t="s">
        <v>27</v>
      </c>
      <c r="P5722" t="s">
        <v>27</v>
      </c>
      <c r="Q5722" s="1">
        <v>41197.681250000001</v>
      </c>
      <c r="R5722" s="1">
        <v>41197.681250000001</v>
      </c>
      <c r="S5722" t="s">
        <v>27</v>
      </c>
      <c r="T5722" t="s">
        <v>27</v>
      </c>
      <c r="U5722" t="s">
        <v>27</v>
      </c>
    </row>
    <row r="5723" spans="1:21" x14ac:dyDescent="0.25">
      <c r="A5723" t="s">
        <v>21</v>
      </c>
      <c r="B5723" t="s">
        <v>3884</v>
      </c>
      <c r="C5723" t="s">
        <v>23</v>
      </c>
      <c r="D5723" t="s">
        <v>3885</v>
      </c>
      <c r="F5723" t="s">
        <v>130</v>
      </c>
      <c r="G5723" t="s">
        <v>27</v>
      </c>
      <c r="H5723">
        <v>1</v>
      </c>
      <c r="I5723">
        <v>1</v>
      </c>
      <c r="J5723" t="s">
        <v>27</v>
      </c>
      <c r="K5723" t="s">
        <v>4932</v>
      </c>
      <c r="L5723" t="s">
        <v>4933</v>
      </c>
      <c r="M5723" t="s">
        <v>23</v>
      </c>
      <c r="N5723" t="s">
        <v>27</v>
      </c>
      <c r="O5723" t="s">
        <v>27</v>
      </c>
      <c r="P5723" t="s">
        <v>27</v>
      </c>
      <c r="Q5723" s="1">
        <v>40361.65</v>
      </c>
      <c r="R5723" s="1">
        <v>40361.65</v>
      </c>
      <c r="S5723" t="s">
        <v>27</v>
      </c>
      <c r="T5723" t="s">
        <v>27</v>
      </c>
      <c r="U5723" t="s">
        <v>27</v>
      </c>
    </row>
    <row r="5724" spans="1:21" x14ac:dyDescent="0.25">
      <c r="A5724" t="s">
        <v>21</v>
      </c>
      <c r="B5724" t="s">
        <v>4782</v>
      </c>
      <c r="C5724" t="s">
        <v>23</v>
      </c>
      <c r="D5724" t="s">
        <v>4961</v>
      </c>
      <c r="F5724" t="s">
        <v>144</v>
      </c>
      <c r="G5724" t="s">
        <v>27</v>
      </c>
      <c r="H5724">
        <v>1</v>
      </c>
      <c r="I5724">
        <v>1</v>
      </c>
      <c r="J5724" t="s">
        <v>27</v>
      </c>
      <c r="K5724" t="s">
        <v>1561</v>
      </c>
      <c r="L5724" t="s">
        <v>1562</v>
      </c>
      <c r="M5724" t="s">
        <v>23</v>
      </c>
      <c r="N5724" t="s">
        <v>27</v>
      </c>
      <c r="O5724" t="s">
        <v>27</v>
      </c>
      <c r="P5724" t="s">
        <v>27</v>
      </c>
      <c r="Q5724" s="1">
        <v>40378.372916666667</v>
      </c>
      <c r="R5724" s="1">
        <v>40378.372916666667</v>
      </c>
      <c r="S5724" t="s">
        <v>27</v>
      </c>
      <c r="T5724" t="s">
        <v>27</v>
      </c>
      <c r="U5724" t="s">
        <v>27</v>
      </c>
    </row>
    <row r="5725" spans="1:21" x14ac:dyDescent="0.25">
      <c r="A5725" t="s">
        <v>21</v>
      </c>
      <c r="B5725" t="s">
        <v>3884</v>
      </c>
      <c r="C5725" t="s">
        <v>23</v>
      </c>
      <c r="D5725" t="s">
        <v>3885</v>
      </c>
      <c r="F5725" t="s">
        <v>130</v>
      </c>
      <c r="G5725" t="s">
        <v>27</v>
      </c>
      <c r="H5725">
        <v>1</v>
      </c>
      <c r="I5725">
        <v>1</v>
      </c>
      <c r="J5725" t="s">
        <v>27</v>
      </c>
      <c r="K5725" t="s">
        <v>4967</v>
      </c>
      <c r="L5725" t="s">
        <v>4968</v>
      </c>
      <c r="M5725" t="s">
        <v>23</v>
      </c>
      <c r="N5725" t="s">
        <v>27</v>
      </c>
      <c r="O5725" t="s">
        <v>27</v>
      </c>
      <c r="P5725" t="s">
        <v>27</v>
      </c>
      <c r="Q5725" s="1">
        <v>42513.679861111108</v>
      </c>
      <c r="R5725" s="1">
        <v>42513.679861111108</v>
      </c>
      <c r="S5725" t="s">
        <v>27</v>
      </c>
      <c r="T5725" t="s">
        <v>27</v>
      </c>
      <c r="U5725" t="s">
        <v>27</v>
      </c>
    </row>
    <row r="5726" spans="1:21" x14ac:dyDescent="0.25">
      <c r="A5726" t="s">
        <v>21</v>
      </c>
      <c r="B5726" t="s">
        <v>4284</v>
      </c>
      <c r="C5726" t="s">
        <v>23</v>
      </c>
      <c r="D5726" t="s">
        <v>4285</v>
      </c>
      <c r="E5726" t="s">
        <v>334</v>
      </c>
      <c r="F5726" t="s">
        <v>26</v>
      </c>
      <c r="G5726" t="s">
        <v>27</v>
      </c>
      <c r="H5726">
        <v>1</v>
      </c>
      <c r="I5726">
        <v>1</v>
      </c>
      <c r="J5726" t="s">
        <v>27</v>
      </c>
      <c r="K5726" t="s">
        <v>4284</v>
      </c>
      <c r="L5726" t="s">
        <v>4285</v>
      </c>
      <c r="M5726" t="s">
        <v>23</v>
      </c>
      <c r="N5726" t="s">
        <v>27</v>
      </c>
      <c r="O5726" t="s">
        <v>27</v>
      </c>
      <c r="P5726" t="s">
        <v>27</v>
      </c>
      <c r="Q5726" s="1">
        <v>41915.552777777775</v>
      </c>
      <c r="R5726" s="1">
        <v>41915.552777777775</v>
      </c>
      <c r="S5726" t="s">
        <v>27</v>
      </c>
      <c r="T5726" t="s">
        <v>27</v>
      </c>
      <c r="U5726" t="s">
        <v>27</v>
      </c>
    </row>
    <row r="5727" spans="1:21" x14ac:dyDescent="0.25">
      <c r="A5727" t="s">
        <v>21</v>
      </c>
      <c r="B5727" t="s">
        <v>4236</v>
      </c>
      <c r="C5727" t="s">
        <v>23</v>
      </c>
      <c r="D5727" t="s">
        <v>4237</v>
      </c>
      <c r="F5727" t="s">
        <v>130</v>
      </c>
      <c r="G5727" t="s">
        <v>27</v>
      </c>
      <c r="H5727">
        <v>1</v>
      </c>
      <c r="I5727">
        <v>1</v>
      </c>
      <c r="J5727" t="s">
        <v>27</v>
      </c>
      <c r="K5727" t="s">
        <v>1269</v>
      </c>
      <c r="L5727" t="s">
        <v>1270</v>
      </c>
      <c r="M5727" t="s">
        <v>23</v>
      </c>
      <c r="N5727" t="s">
        <v>27</v>
      </c>
      <c r="O5727" t="s">
        <v>27</v>
      </c>
      <c r="P5727" t="s">
        <v>27</v>
      </c>
      <c r="Q5727" s="1">
        <v>37783.856249999997</v>
      </c>
      <c r="R5727" s="1">
        <v>37783.856249999997</v>
      </c>
      <c r="S5727" t="s">
        <v>27</v>
      </c>
      <c r="T5727" t="s">
        <v>27</v>
      </c>
      <c r="U5727" t="s">
        <v>27</v>
      </c>
    </row>
    <row r="5728" spans="1:21" x14ac:dyDescent="0.25">
      <c r="A5728" t="s">
        <v>21</v>
      </c>
      <c r="B5728" t="s">
        <v>4302</v>
      </c>
      <c r="C5728" t="s">
        <v>23</v>
      </c>
      <c r="D5728" t="s">
        <v>1829</v>
      </c>
      <c r="E5728" t="s">
        <v>85</v>
      </c>
      <c r="F5728" t="s">
        <v>26</v>
      </c>
      <c r="G5728" t="s">
        <v>27</v>
      </c>
      <c r="H5728">
        <v>1</v>
      </c>
      <c r="I5728">
        <v>1</v>
      </c>
      <c r="J5728" t="s">
        <v>1558</v>
      </c>
      <c r="K5728" t="s">
        <v>4981</v>
      </c>
      <c r="L5728" t="s">
        <v>4982</v>
      </c>
      <c r="M5728" t="s">
        <v>23</v>
      </c>
      <c r="N5728" t="s">
        <v>27</v>
      </c>
      <c r="O5728" t="s">
        <v>27</v>
      </c>
      <c r="P5728" t="s">
        <v>27</v>
      </c>
      <c r="Q5728" s="1">
        <v>40616.494444444441</v>
      </c>
      <c r="R5728" s="1">
        <v>40616.494444444441</v>
      </c>
      <c r="S5728">
        <v>13.4</v>
      </c>
      <c r="T5728">
        <v>13.4</v>
      </c>
      <c r="U5728">
        <v>13.4</v>
      </c>
    </row>
    <row r="5729" spans="1:21" x14ac:dyDescent="0.25">
      <c r="A5729" t="s">
        <v>21</v>
      </c>
      <c r="B5729" t="s">
        <v>4992</v>
      </c>
      <c r="C5729" t="s">
        <v>23</v>
      </c>
      <c r="D5729" t="s">
        <v>4993</v>
      </c>
      <c r="F5729" t="s">
        <v>26</v>
      </c>
      <c r="G5729" t="s">
        <v>27</v>
      </c>
      <c r="H5729">
        <v>1</v>
      </c>
      <c r="I5729">
        <v>1</v>
      </c>
      <c r="J5729" t="s">
        <v>27</v>
      </c>
      <c r="K5729" t="s">
        <v>1096</v>
      </c>
      <c r="L5729" t="s">
        <v>1097</v>
      </c>
      <c r="M5729" t="s">
        <v>23</v>
      </c>
      <c r="N5729" t="s">
        <v>27</v>
      </c>
      <c r="O5729" t="s">
        <v>27</v>
      </c>
      <c r="P5729" t="s">
        <v>27</v>
      </c>
      <c r="Q5729" s="1">
        <v>42501.779166666667</v>
      </c>
      <c r="R5729" s="1">
        <v>42501.779166666667</v>
      </c>
      <c r="S5729" t="s">
        <v>27</v>
      </c>
      <c r="T5729" t="s">
        <v>27</v>
      </c>
      <c r="U5729" t="s">
        <v>27</v>
      </c>
    </row>
    <row r="5730" spans="1:21" x14ac:dyDescent="0.25">
      <c r="A5730" t="s">
        <v>21</v>
      </c>
      <c r="B5730" t="s">
        <v>272</v>
      </c>
      <c r="C5730" t="s">
        <v>23</v>
      </c>
      <c r="D5730" t="s">
        <v>273</v>
      </c>
      <c r="F5730" t="s">
        <v>26</v>
      </c>
      <c r="G5730" t="s">
        <v>27</v>
      </c>
      <c r="H5730">
        <v>1</v>
      </c>
      <c r="I5730">
        <v>1</v>
      </c>
      <c r="J5730" t="s">
        <v>27</v>
      </c>
      <c r="K5730" t="s">
        <v>272</v>
      </c>
      <c r="L5730" t="s">
        <v>273</v>
      </c>
      <c r="M5730" t="s">
        <v>23</v>
      </c>
      <c r="N5730" t="s">
        <v>27</v>
      </c>
      <c r="O5730" t="s">
        <v>27</v>
      </c>
      <c r="P5730" t="s">
        <v>27</v>
      </c>
      <c r="Q5730" s="1">
        <v>42138.726388888892</v>
      </c>
      <c r="R5730" s="1">
        <v>42138.726388888892</v>
      </c>
      <c r="S5730" t="s">
        <v>27</v>
      </c>
      <c r="T5730" t="s">
        <v>27</v>
      </c>
      <c r="U5730" t="s">
        <v>27</v>
      </c>
    </row>
    <row r="5731" spans="1:21" x14ac:dyDescent="0.25">
      <c r="A5731" t="s">
        <v>21</v>
      </c>
      <c r="B5731" t="s">
        <v>3389</v>
      </c>
      <c r="C5731" t="s">
        <v>23</v>
      </c>
      <c r="D5731" t="s">
        <v>3390</v>
      </c>
      <c r="E5731" t="s">
        <v>3391</v>
      </c>
      <c r="F5731" t="s">
        <v>26</v>
      </c>
      <c r="G5731" t="s">
        <v>27</v>
      </c>
      <c r="H5731">
        <v>1</v>
      </c>
      <c r="I5731">
        <v>1</v>
      </c>
      <c r="J5731" t="s">
        <v>27</v>
      </c>
      <c r="K5731" t="s">
        <v>4483</v>
      </c>
      <c r="L5731" t="s">
        <v>4484</v>
      </c>
      <c r="M5731" t="s">
        <v>23</v>
      </c>
      <c r="N5731" t="s">
        <v>27</v>
      </c>
      <c r="O5731" t="s">
        <v>27</v>
      </c>
      <c r="P5731" t="s">
        <v>27</v>
      </c>
      <c r="Q5731" s="1">
        <v>39190.459722222222</v>
      </c>
      <c r="R5731" s="1">
        <v>39190.459722222222</v>
      </c>
      <c r="S5731" t="s">
        <v>27</v>
      </c>
      <c r="T5731" t="s">
        <v>27</v>
      </c>
      <c r="U5731" t="s">
        <v>27</v>
      </c>
    </row>
    <row r="5732" spans="1:21" x14ac:dyDescent="0.25">
      <c r="A5732" t="s">
        <v>21</v>
      </c>
      <c r="B5732" t="s">
        <v>3884</v>
      </c>
      <c r="C5732" t="s">
        <v>23</v>
      </c>
      <c r="D5732" t="s">
        <v>3885</v>
      </c>
      <c r="F5732" t="s">
        <v>130</v>
      </c>
      <c r="G5732" t="s">
        <v>27</v>
      </c>
      <c r="H5732">
        <v>1</v>
      </c>
      <c r="I5732">
        <v>1</v>
      </c>
      <c r="J5732" t="s">
        <v>27</v>
      </c>
      <c r="K5732" t="s">
        <v>5006</v>
      </c>
      <c r="L5732" t="s">
        <v>5007</v>
      </c>
      <c r="M5732" t="s">
        <v>23</v>
      </c>
      <c r="N5732" t="s">
        <v>27</v>
      </c>
      <c r="O5732" t="s">
        <v>27</v>
      </c>
      <c r="P5732" t="s">
        <v>27</v>
      </c>
      <c r="Q5732" s="1">
        <v>42761.618055555555</v>
      </c>
      <c r="R5732" s="1">
        <v>42761.618055555555</v>
      </c>
      <c r="S5732" t="s">
        <v>27</v>
      </c>
      <c r="T5732" t="s">
        <v>27</v>
      </c>
      <c r="U5732" t="s">
        <v>27</v>
      </c>
    </row>
    <row r="5733" spans="1:21" x14ac:dyDescent="0.25">
      <c r="A5733" t="s">
        <v>21</v>
      </c>
      <c r="B5733" t="s">
        <v>3884</v>
      </c>
      <c r="C5733" t="s">
        <v>23</v>
      </c>
      <c r="D5733" t="s">
        <v>3885</v>
      </c>
      <c r="F5733" t="s">
        <v>130</v>
      </c>
      <c r="G5733" t="s">
        <v>27</v>
      </c>
      <c r="H5733">
        <v>1</v>
      </c>
      <c r="I5733">
        <v>1</v>
      </c>
      <c r="J5733" t="s">
        <v>27</v>
      </c>
      <c r="K5733" t="s">
        <v>5010</v>
      </c>
      <c r="L5733" t="s">
        <v>5011</v>
      </c>
      <c r="M5733" t="s">
        <v>23</v>
      </c>
      <c r="N5733" t="s">
        <v>27</v>
      </c>
      <c r="O5733" t="s">
        <v>27</v>
      </c>
      <c r="P5733" t="s">
        <v>27</v>
      </c>
      <c r="Q5733" s="1">
        <v>38418.540277777778</v>
      </c>
      <c r="R5733" s="1">
        <v>38418.540277777778</v>
      </c>
      <c r="S5733" t="s">
        <v>27</v>
      </c>
      <c r="T5733" t="s">
        <v>27</v>
      </c>
      <c r="U5733" t="s">
        <v>27</v>
      </c>
    </row>
    <row r="5734" spans="1:21" x14ac:dyDescent="0.25">
      <c r="A5734" t="s">
        <v>21</v>
      </c>
      <c r="B5734" t="s">
        <v>5016</v>
      </c>
      <c r="C5734" t="s">
        <v>23</v>
      </c>
      <c r="D5734" t="s">
        <v>5017</v>
      </c>
      <c r="F5734" t="s">
        <v>26</v>
      </c>
      <c r="G5734" t="s">
        <v>27</v>
      </c>
      <c r="H5734">
        <v>1</v>
      </c>
      <c r="I5734">
        <v>1</v>
      </c>
      <c r="J5734" t="s">
        <v>27</v>
      </c>
      <c r="K5734" t="s">
        <v>5016</v>
      </c>
      <c r="L5734" t="s">
        <v>5018</v>
      </c>
      <c r="M5734" t="s">
        <v>23</v>
      </c>
      <c r="N5734" t="s">
        <v>27</v>
      </c>
      <c r="O5734" t="s">
        <v>27</v>
      </c>
      <c r="P5734" t="s">
        <v>27</v>
      </c>
      <c r="Q5734" s="1">
        <v>42898.361805555556</v>
      </c>
      <c r="R5734" s="1">
        <v>42898.361805555556</v>
      </c>
      <c r="S5734" t="s">
        <v>27</v>
      </c>
      <c r="T5734" t="s">
        <v>27</v>
      </c>
      <c r="U5734" t="s">
        <v>27</v>
      </c>
    </row>
    <row r="5735" spans="1:21" x14ac:dyDescent="0.25">
      <c r="A5735" t="s">
        <v>21</v>
      </c>
      <c r="B5735" t="s">
        <v>3884</v>
      </c>
      <c r="C5735" t="s">
        <v>23</v>
      </c>
      <c r="D5735" t="s">
        <v>3885</v>
      </c>
      <c r="F5735" t="s">
        <v>130</v>
      </c>
      <c r="G5735" t="s">
        <v>27</v>
      </c>
      <c r="H5735">
        <v>1</v>
      </c>
      <c r="I5735">
        <v>1</v>
      </c>
      <c r="J5735" t="s">
        <v>27</v>
      </c>
      <c r="K5735" t="s">
        <v>5043</v>
      </c>
      <c r="L5735" t="s">
        <v>5044</v>
      </c>
      <c r="M5735" t="s">
        <v>23</v>
      </c>
      <c r="N5735" t="s">
        <v>27</v>
      </c>
      <c r="O5735" t="s">
        <v>27</v>
      </c>
      <c r="P5735" t="s">
        <v>27</v>
      </c>
      <c r="Q5735" s="1">
        <v>42863.547222222223</v>
      </c>
      <c r="R5735" s="1">
        <v>42863.547222222223</v>
      </c>
      <c r="S5735" t="s">
        <v>27</v>
      </c>
      <c r="T5735" t="s">
        <v>27</v>
      </c>
      <c r="U5735" t="s">
        <v>27</v>
      </c>
    </row>
    <row r="5736" spans="1:21" x14ac:dyDescent="0.25">
      <c r="A5736" t="s">
        <v>21</v>
      </c>
      <c r="B5736" t="s">
        <v>3884</v>
      </c>
      <c r="C5736" t="s">
        <v>23</v>
      </c>
      <c r="D5736" t="s">
        <v>3885</v>
      </c>
      <c r="F5736" t="s">
        <v>130</v>
      </c>
      <c r="G5736" t="s">
        <v>27</v>
      </c>
      <c r="H5736">
        <v>1</v>
      </c>
      <c r="I5736">
        <v>1</v>
      </c>
      <c r="J5736" t="s">
        <v>27</v>
      </c>
      <c r="K5736" t="s">
        <v>5049</v>
      </c>
      <c r="L5736" t="s">
        <v>5050</v>
      </c>
      <c r="M5736" t="s">
        <v>23</v>
      </c>
      <c r="N5736" t="s">
        <v>27</v>
      </c>
      <c r="O5736" t="s">
        <v>27</v>
      </c>
      <c r="P5736" t="s">
        <v>27</v>
      </c>
      <c r="Q5736" s="1">
        <v>42650.458333333336</v>
      </c>
      <c r="R5736" s="1">
        <v>42650.458333333336</v>
      </c>
      <c r="S5736" t="s">
        <v>27</v>
      </c>
      <c r="T5736" t="s">
        <v>27</v>
      </c>
      <c r="U5736" t="s">
        <v>27</v>
      </c>
    </row>
    <row r="5737" spans="1:21" x14ac:dyDescent="0.25">
      <c r="A5737" t="s">
        <v>21</v>
      </c>
      <c r="B5737" t="s">
        <v>5076</v>
      </c>
      <c r="C5737" t="s">
        <v>23</v>
      </c>
      <c r="D5737" t="s">
        <v>5077</v>
      </c>
      <c r="F5737" t="s">
        <v>107</v>
      </c>
      <c r="G5737" t="s">
        <v>27</v>
      </c>
      <c r="H5737">
        <v>1</v>
      </c>
      <c r="I5737">
        <v>1</v>
      </c>
      <c r="J5737" t="s">
        <v>27</v>
      </c>
      <c r="K5737" t="s">
        <v>908</v>
      </c>
      <c r="L5737" t="s">
        <v>909</v>
      </c>
      <c r="M5737" t="s">
        <v>23</v>
      </c>
      <c r="N5737" t="s">
        <v>27</v>
      </c>
      <c r="O5737" t="s">
        <v>27</v>
      </c>
      <c r="P5737" t="s">
        <v>27</v>
      </c>
      <c r="Q5737" s="1">
        <v>41383.611805555556</v>
      </c>
      <c r="R5737" s="1">
        <v>41383.611805555556</v>
      </c>
      <c r="S5737" t="s">
        <v>27</v>
      </c>
      <c r="T5737" t="s">
        <v>27</v>
      </c>
      <c r="U5737" t="s">
        <v>27</v>
      </c>
    </row>
    <row r="5738" spans="1:21" x14ac:dyDescent="0.25">
      <c r="A5738" t="s">
        <v>21</v>
      </c>
      <c r="B5738" t="s">
        <v>3884</v>
      </c>
      <c r="C5738" t="s">
        <v>23</v>
      </c>
      <c r="D5738" t="s">
        <v>3885</v>
      </c>
      <c r="F5738" t="s">
        <v>130</v>
      </c>
      <c r="G5738" t="s">
        <v>27</v>
      </c>
      <c r="H5738">
        <v>1</v>
      </c>
      <c r="I5738">
        <v>1</v>
      </c>
      <c r="J5738" t="s">
        <v>27</v>
      </c>
      <c r="K5738" t="s">
        <v>5088</v>
      </c>
      <c r="L5738" t="s">
        <v>5089</v>
      </c>
      <c r="M5738" t="s">
        <v>23</v>
      </c>
      <c r="N5738" t="s">
        <v>27</v>
      </c>
      <c r="O5738" t="s">
        <v>27</v>
      </c>
      <c r="P5738" t="s">
        <v>27</v>
      </c>
      <c r="Q5738" s="1">
        <v>38706.663194444445</v>
      </c>
      <c r="R5738" s="1">
        <v>38706.663194444445</v>
      </c>
      <c r="S5738" t="s">
        <v>27</v>
      </c>
      <c r="T5738" t="s">
        <v>27</v>
      </c>
      <c r="U5738" t="s">
        <v>27</v>
      </c>
    </row>
    <row r="5739" spans="1:21" x14ac:dyDescent="0.25">
      <c r="A5739" t="s">
        <v>21</v>
      </c>
      <c r="B5739" t="s">
        <v>3884</v>
      </c>
      <c r="C5739" t="s">
        <v>23</v>
      </c>
      <c r="D5739" t="s">
        <v>3885</v>
      </c>
      <c r="F5739" t="s">
        <v>130</v>
      </c>
      <c r="G5739" t="s">
        <v>27</v>
      </c>
      <c r="H5739">
        <v>1</v>
      </c>
      <c r="I5739">
        <v>1</v>
      </c>
      <c r="J5739" t="s">
        <v>27</v>
      </c>
      <c r="K5739" t="s">
        <v>5090</v>
      </c>
      <c r="L5739" t="s">
        <v>1207</v>
      </c>
      <c r="M5739" t="s">
        <v>23</v>
      </c>
      <c r="N5739" t="s">
        <v>27</v>
      </c>
      <c r="O5739" t="s">
        <v>27</v>
      </c>
      <c r="P5739" t="s">
        <v>27</v>
      </c>
      <c r="Q5739" s="1">
        <v>40114.657638888886</v>
      </c>
      <c r="R5739" s="1">
        <v>40114.657638888886</v>
      </c>
      <c r="S5739" t="s">
        <v>27</v>
      </c>
      <c r="T5739" t="s">
        <v>27</v>
      </c>
      <c r="U5739" t="s">
        <v>27</v>
      </c>
    </row>
    <row r="5740" spans="1:21" x14ac:dyDescent="0.25">
      <c r="A5740" t="s">
        <v>21</v>
      </c>
      <c r="B5740" t="s">
        <v>4079</v>
      </c>
      <c r="C5740" t="s">
        <v>23</v>
      </c>
      <c r="D5740" t="s">
        <v>4080</v>
      </c>
      <c r="E5740" t="s">
        <v>290</v>
      </c>
      <c r="F5740" t="s">
        <v>26</v>
      </c>
      <c r="G5740" t="s">
        <v>27</v>
      </c>
      <c r="H5740">
        <v>1</v>
      </c>
      <c r="I5740">
        <v>1</v>
      </c>
      <c r="J5740" t="s">
        <v>5092</v>
      </c>
      <c r="K5740" t="s">
        <v>4079</v>
      </c>
      <c r="L5740" t="s">
        <v>4080</v>
      </c>
      <c r="M5740" t="s">
        <v>23</v>
      </c>
      <c r="N5740" t="s">
        <v>27</v>
      </c>
      <c r="O5740" t="s">
        <v>27</v>
      </c>
      <c r="P5740" t="s">
        <v>27</v>
      </c>
      <c r="Q5740" s="1">
        <v>42934.414583333331</v>
      </c>
      <c r="R5740" s="1">
        <v>42934.414583333331</v>
      </c>
      <c r="S5740">
        <v>38</v>
      </c>
      <c r="T5740">
        <v>38</v>
      </c>
      <c r="U5740">
        <v>38</v>
      </c>
    </row>
    <row r="5741" spans="1:21" x14ac:dyDescent="0.25">
      <c r="A5741" t="s">
        <v>21</v>
      </c>
      <c r="B5741" t="s">
        <v>4082</v>
      </c>
      <c r="C5741" t="s">
        <v>23</v>
      </c>
      <c r="D5741" t="s">
        <v>4083</v>
      </c>
      <c r="F5741" t="s">
        <v>151</v>
      </c>
      <c r="G5741" t="s">
        <v>27</v>
      </c>
      <c r="H5741">
        <v>1</v>
      </c>
      <c r="I5741">
        <v>1</v>
      </c>
      <c r="J5741" t="s">
        <v>27</v>
      </c>
      <c r="K5741" t="s">
        <v>1068</v>
      </c>
      <c r="L5741" t="s">
        <v>1069</v>
      </c>
      <c r="M5741" t="s">
        <v>23</v>
      </c>
      <c r="N5741" t="s">
        <v>27</v>
      </c>
      <c r="O5741" t="s">
        <v>27</v>
      </c>
      <c r="P5741" t="s">
        <v>27</v>
      </c>
      <c r="Q5741" s="1">
        <v>39055.399305555555</v>
      </c>
      <c r="R5741" s="1">
        <v>39055.399305555555</v>
      </c>
      <c r="S5741" t="s">
        <v>27</v>
      </c>
      <c r="T5741" t="s">
        <v>27</v>
      </c>
      <c r="U5741" t="s">
        <v>27</v>
      </c>
    </row>
    <row r="5742" spans="1:21" x14ac:dyDescent="0.25">
      <c r="A5742" t="s">
        <v>21</v>
      </c>
      <c r="B5742" t="s">
        <v>4994</v>
      </c>
      <c r="C5742" t="s">
        <v>23</v>
      </c>
      <c r="D5742" t="s">
        <v>4995</v>
      </c>
      <c r="F5742" t="s">
        <v>78</v>
      </c>
      <c r="G5742" t="s">
        <v>27</v>
      </c>
      <c r="H5742">
        <v>1</v>
      </c>
      <c r="I5742">
        <v>1</v>
      </c>
      <c r="J5742" t="s">
        <v>27</v>
      </c>
      <c r="K5742" t="s">
        <v>5112</v>
      </c>
      <c r="L5742" t="s">
        <v>5113</v>
      </c>
      <c r="M5742" t="s">
        <v>23</v>
      </c>
      <c r="N5742" t="s">
        <v>27</v>
      </c>
      <c r="O5742" t="s">
        <v>27</v>
      </c>
      <c r="P5742" t="s">
        <v>27</v>
      </c>
      <c r="Q5742" s="1">
        <v>42139.424305555556</v>
      </c>
      <c r="R5742" s="1">
        <v>42139.424305555556</v>
      </c>
      <c r="S5742" t="s">
        <v>27</v>
      </c>
      <c r="T5742" t="s">
        <v>27</v>
      </c>
      <c r="U5742" t="s">
        <v>27</v>
      </c>
    </row>
    <row r="5743" spans="1:21" x14ac:dyDescent="0.25">
      <c r="A5743" t="s">
        <v>21</v>
      </c>
      <c r="B5743" t="s">
        <v>272</v>
      </c>
      <c r="C5743" t="s">
        <v>23</v>
      </c>
      <c r="D5743" t="s">
        <v>273</v>
      </c>
      <c r="F5743" t="s">
        <v>107</v>
      </c>
      <c r="G5743" t="s">
        <v>27</v>
      </c>
      <c r="H5743">
        <v>1</v>
      </c>
      <c r="I5743">
        <v>1</v>
      </c>
      <c r="J5743" t="s">
        <v>27</v>
      </c>
      <c r="K5743" t="s">
        <v>272</v>
      </c>
      <c r="L5743" t="s">
        <v>273</v>
      </c>
      <c r="M5743" t="s">
        <v>23</v>
      </c>
      <c r="N5743" t="s">
        <v>27</v>
      </c>
      <c r="O5743" t="s">
        <v>27</v>
      </c>
      <c r="P5743" t="s">
        <v>27</v>
      </c>
      <c r="Q5743" s="1">
        <v>40749.756249999999</v>
      </c>
      <c r="R5743" s="1">
        <v>40749.756249999999</v>
      </c>
      <c r="S5743" t="s">
        <v>27</v>
      </c>
      <c r="T5743" t="s">
        <v>27</v>
      </c>
      <c r="U5743" t="s">
        <v>27</v>
      </c>
    </row>
    <row r="5744" spans="1:21" x14ac:dyDescent="0.25">
      <c r="A5744" t="s">
        <v>21</v>
      </c>
      <c r="B5744" t="s">
        <v>4036</v>
      </c>
      <c r="C5744" t="s">
        <v>23</v>
      </c>
      <c r="D5744" t="s">
        <v>4036</v>
      </c>
      <c r="F5744" t="s">
        <v>26</v>
      </c>
      <c r="G5744" t="s">
        <v>27</v>
      </c>
      <c r="H5744">
        <v>1</v>
      </c>
      <c r="I5744">
        <v>1</v>
      </c>
      <c r="J5744" t="s">
        <v>4159</v>
      </c>
      <c r="K5744" t="s">
        <v>2214</v>
      </c>
      <c r="L5744" t="s">
        <v>2215</v>
      </c>
      <c r="M5744" t="s">
        <v>23</v>
      </c>
      <c r="N5744" t="s">
        <v>27</v>
      </c>
      <c r="O5744" t="s">
        <v>27</v>
      </c>
      <c r="P5744" t="s">
        <v>27</v>
      </c>
      <c r="Q5744" s="1">
        <v>41001.686111111114</v>
      </c>
      <c r="R5744" s="1">
        <v>41001.686111111114</v>
      </c>
      <c r="S5744">
        <v>12.4</v>
      </c>
      <c r="T5744">
        <v>12.4</v>
      </c>
      <c r="U5744">
        <v>12.4</v>
      </c>
    </row>
    <row r="5745" spans="1:21" x14ac:dyDescent="0.25">
      <c r="A5745" t="s">
        <v>21</v>
      </c>
      <c r="B5745" t="s">
        <v>3876</v>
      </c>
      <c r="C5745" t="s">
        <v>23</v>
      </c>
      <c r="D5745" t="s">
        <v>3877</v>
      </c>
      <c r="E5745" t="s">
        <v>3878</v>
      </c>
      <c r="F5745" t="s">
        <v>26</v>
      </c>
      <c r="G5745" t="s">
        <v>27</v>
      </c>
      <c r="H5745">
        <v>1</v>
      </c>
      <c r="I5745">
        <v>1</v>
      </c>
      <c r="J5745" t="s">
        <v>5122</v>
      </c>
      <c r="K5745" t="s">
        <v>65</v>
      </c>
      <c r="L5745" t="s">
        <v>66</v>
      </c>
      <c r="M5745" t="s">
        <v>23</v>
      </c>
      <c r="N5745" t="s">
        <v>27</v>
      </c>
      <c r="O5745" t="s">
        <v>27</v>
      </c>
      <c r="P5745" t="s">
        <v>27</v>
      </c>
      <c r="Q5745" s="1">
        <v>42594.438888888886</v>
      </c>
      <c r="R5745" s="1">
        <v>42594.438888888886</v>
      </c>
      <c r="S5745">
        <v>66.900000000000006</v>
      </c>
      <c r="T5745">
        <v>66.900000000000006</v>
      </c>
      <c r="U5745">
        <v>66.900000000000006</v>
      </c>
    </row>
    <row r="5746" spans="1:21" x14ac:dyDescent="0.25">
      <c r="A5746" t="s">
        <v>21</v>
      </c>
      <c r="B5746" t="s">
        <v>3884</v>
      </c>
      <c r="C5746" t="s">
        <v>23</v>
      </c>
      <c r="D5746" t="s">
        <v>3885</v>
      </c>
      <c r="F5746" t="s">
        <v>130</v>
      </c>
      <c r="G5746" t="s">
        <v>27</v>
      </c>
      <c r="H5746">
        <v>1</v>
      </c>
      <c r="I5746">
        <v>1</v>
      </c>
      <c r="J5746" t="s">
        <v>27</v>
      </c>
      <c r="K5746" t="s">
        <v>5124</v>
      </c>
      <c r="L5746" t="s">
        <v>5050</v>
      </c>
      <c r="M5746" t="s">
        <v>23</v>
      </c>
      <c r="N5746" t="s">
        <v>27</v>
      </c>
      <c r="O5746" t="s">
        <v>27</v>
      </c>
      <c r="P5746" t="s">
        <v>27</v>
      </c>
      <c r="Q5746" s="1">
        <v>42012.612500000003</v>
      </c>
      <c r="R5746" s="1">
        <v>42012.612500000003</v>
      </c>
      <c r="S5746" t="s">
        <v>27</v>
      </c>
      <c r="T5746" t="s">
        <v>27</v>
      </c>
      <c r="U5746" t="s">
        <v>27</v>
      </c>
    </row>
    <row r="5747" spans="1:21" x14ac:dyDescent="0.25">
      <c r="A5747" t="s">
        <v>21</v>
      </c>
      <c r="B5747" t="s">
        <v>3884</v>
      </c>
      <c r="C5747" t="s">
        <v>23</v>
      </c>
      <c r="D5747" t="s">
        <v>3885</v>
      </c>
      <c r="F5747" t="s">
        <v>130</v>
      </c>
      <c r="G5747" t="s">
        <v>27</v>
      </c>
      <c r="H5747">
        <v>1</v>
      </c>
      <c r="I5747">
        <v>1</v>
      </c>
      <c r="J5747" t="s">
        <v>27</v>
      </c>
      <c r="K5747" t="s">
        <v>5126</v>
      </c>
      <c r="L5747" t="s">
        <v>5127</v>
      </c>
      <c r="M5747" t="s">
        <v>23</v>
      </c>
      <c r="N5747" t="s">
        <v>27</v>
      </c>
      <c r="O5747" t="s">
        <v>27</v>
      </c>
      <c r="P5747" t="s">
        <v>27</v>
      </c>
      <c r="Q5747" s="1">
        <v>40781.638194444444</v>
      </c>
      <c r="R5747" s="1">
        <v>40781.638194444444</v>
      </c>
      <c r="S5747" t="s">
        <v>27</v>
      </c>
      <c r="T5747" t="s">
        <v>27</v>
      </c>
      <c r="U5747" t="s">
        <v>27</v>
      </c>
    </row>
    <row r="5748" spans="1:21" x14ac:dyDescent="0.25">
      <c r="A5748" t="s">
        <v>21</v>
      </c>
      <c r="B5748" t="s">
        <v>5160</v>
      </c>
      <c r="C5748" t="s">
        <v>23</v>
      </c>
      <c r="D5748" t="s">
        <v>5161</v>
      </c>
      <c r="F5748" t="s">
        <v>26</v>
      </c>
      <c r="G5748" t="s">
        <v>27</v>
      </c>
      <c r="H5748">
        <v>1</v>
      </c>
      <c r="I5748">
        <v>1</v>
      </c>
      <c r="J5748" t="s">
        <v>27</v>
      </c>
      <c r="K5748" t="s">
        <v>5160</v>
      </c>
      <c r="L5748" t="s">
        <v>5161</v>
      </c>
      <c r="M5748" t="s">
        <v>23</v>
      </c>
      <c r="N5748" t="s">
        <v>27</v>
      </c>
      <c r="O5748" t="s">
        <v>27</v>
      </c>
      <c r="P5748" t="s">
        <v>27</v>
      </c>
      <c r="Q5748" s="1">
        <v>42915.396527777775</v>
      </c>
      <c r="R5748" s="1">
        <v>42915.396527777775</v>
      </c>
      <c r="S5748" t="s">
        <v>27</v>
      </c>
      <c r="T5748" t="s">
        <v>27</v>
      </c>
      <c r="U5748" t="s">
        <v>27</v>
      </c>
    </row>
    <row r="5749" spans="1:21" x14ac:dyDescent="0.25">
      <c r="A5749" t="s">
        <v>21</v>
      </c>
      <c r="B5749" t="s">
        <v>3884</v>
      </c>
      <c r="C5749" t="s">
        <v>23</v>
      </c>
      <c r="D5749" t="s">
        <v>3885</v>
      </c>
      <c r="F5749" t="s">
        <v>130</v>
      </c>
      <c r="G5749" t="s">
        <v>27</v>
      </c>
      <c r="H5749">
        <v>1</v>
      </c>
      <c r="I5749">
        <v>1</v>
      </c>
      <c r="J5749" t="s">
        <v>27</v>
      </c>
      <c r="K5749" t="s">
        <v>5164</v>
      </c>
      <c r="L5749" t="s">
        <v>5165</v>
      </c>
      <c r="M5749" t="s">
        <v>23</v>
      </c>
      <c r="N5749" t="s">
        <v>27</v>
      </c>
      <c r="O5749" t="s">
        <v>27</v>
      </c>
      <c r="P5749" t="s">
        <v>27</v>
      </c>
      <c r="Q5749" s="1">
        <v>38534.654166666667</v>
      </c>
      <c r="R5749" s="1">
        <v>38534.654166666667</v>
      </c>
      <c r="S5749" t="s">
        <v>27</v>
      </c>
      <c r="T5749" t="s">
        <v>27</v>
      </c>
      <c r="U5749" t="s">
        <v>27</v>
      </c>
    </row>
    <row r="5750" spans="1:21" x14ac:dyDescent="0.25">
      <c r="A5750" t="s">
        <v>21</v>
      </c>
      <c r="B5750" t="s">
        <v>3884</v>
      </c>
      <c r="C5750" t="s">
        <v>23</v>
      </c>
      <c r="D5750" t="s">
        <v>3885</v>
      </c>
      <c r="F5750" t="s">
        <v>130</v>
      </c>
      <c r="G5750" t="s">
        <v>27</v>
      </c>
      <c r="H5750">
        <v>1</v>
      </c>
      <c r="I5750">
        <v>1</v>
      </c>
      <c r="J5750" t="s">
        <v>27</v>
      </c>
      <c r="K5750" t="s">
        <v>5168</v>
      </c>
      <c r="L5750" t="s">
        <v>5169</v>
      </c>
      <c r="M5750" t="s">
        <v>23</v>
      </c>
      <c r="N5750" t="s">
        <v>27</v>
      </c>
      <c r="O5750" t="s">
        <v>27</v>
      </c>
      <c r="P5750" t="s">
        <v>27</v>
      </c>
      <c r="Q5750" s="1">
        <v>38839.422222222223</v>
      </c>
      <c r="R5750" s="1">
        <v>38839.422222222223</v>
      </c>
      <c r="S5750" t="s">
        <v>27</v>
      </c>
      <c r="T5750" t="s">
        <v>27</v>
      </c>
      <c r="U5750" t="s">
        <v>27</v>
      </c>
    </row>
    <row r="5751" spans="1:21" x14ac:dyDescent="0.25">
      <c r="A5751" t="s">
        <v>21</v>
      </c>
      <c r="B5751" t="s">
        <v>4075</v>
      </c>
      <c r="C5751" t="s">
        <v>23</v>
      </c>
      <c r="D5751" t="s">
        <v>5172</v>
      </c>
      <c r="F5751" t="s">
        <v>107</v>
      </c>
      <c r="G5751" t="s">
        <v>27</v>
      </c>
      <c r="H5751">
        <v>1</v>
      </c>
      <c r="I5751">
        <v>1</v>
      </c>
      <c r="J5751" t="s">
        <v>27</v>
      </c>
      <c r="K5751" t="s">
        <v>450</v>
      </c>
      <c r="L5751" t="s">
        <v>451</v>
      </c>
      <c r="M5751" t="s">
        <v>23</v>
      </c>
      <c r="N5751" t="s">
        <v>27</v>
      </c>
      <c r="O5751" t="s">
        <v>27</v>
      </c>
      <c r="P5751" t="s">
        <v>27</v>
      </c>
      <c r="Q5751" s="1">
        <v>41178.621527777781</v>
      </c>
      <c r="R5751" s="1">
        <v>41178.621527777781</v>
      </c>
      <c r="S5751" t="s">
        <v>27</v>
      </c>
      <c r="T5751" t="s">
        <v>27</v>
      </c>
      <c r="U5751" t="s">
        <v>27</v>
      </c>
    </row>
    <row r="5752" spans="1:21" x14ac:dyDescent="0.25">
      <c r="A5752" t="s">
        <v>21</v>
      </c>
      <c r="B5752" t="s">
        <v>4302</v>
      </c>
      <c r="C5752" t="s">
        <v>23</v>
      </c>
      <c r="D5752" t="s">
        <v>1829</v>
      </c>
      <c r="E5752" t="s">
        <v>85</v>
      </c>
      <c r="F5752" t="s">
        <v>26</v>
      </c>
      <c r="G5752" t="s">
        <v>27</v>
      </c>
      <c r="H5752">
        <v>1</v>
      </c>
      <c r="I5752">
        <v>1</v>
      </c>
      <c r="J5752" t="s">
        <v>1558</v>
      </c>
      <c r="K5752" t="s">
        <v>1105</v>
      </c>
      <c r="L5752" t="s">
        <v>1106</v>
      </c>
      <c r="M5752" t="s">
        <v>23</v>
      </c>
      <c r="N5752" t="s">
        <v>27</v>
      </c>
      <c r="O5752" t="s">
        <v>27</v>
      </c>
      <c r="P5752" t="s">
        <v>27</v>
      </c>
      <c r="Q5752" s="1">
        <v>40771.773611111108</v>
      </c>
      <c r="R5752" s="1">
        <v>40771.773611111108</v>
      </c>
      <c r="S5752">
        <v>10.5</v>
      </c>
      <c r="T5752">
        <v>10.5</v>
      </c>
      <c r="U5752">
        <v>10.5</v>
      </c>
    </row>
    <row r="5753" spans="1:21" x14ac:dyDescent="0.25">
      <c r="A5753" t="s">
        <v>21</v>
      </c>
      <c r="B5753" t="s">
        <v>4994</v>
      </c>
      <c r="C5753" t="s">
        <v>23</v>
      </c>
      <c r="D5753" t="s">
        <v>4995</v>
      </c>
      <c r="F5753" t="s">
        <v>78</v>
      </c>
      <c r="G5753" t="s">
        <v>27</v>
      </c>
      <c r="H5753">
        <v>1</v>
      </c>
      <c r="I5753">
        <v>1</v>
      </c>
      <c r="J5753" t="s">
        <v>27</v>
      </c>
      <c r="K5753" t="s">
        <v>5186</v>
      </c>
      <c r="L5753" t="s">
        <v>4997</v>
      </c>
      <c r="M5753" t="s">
        <v>23</v>
      </c>
      <c r="N5753" t="s">
        <v>27</v>
      </c>
      <c r="O5753" t="s">
        <v>27</v>
      </c>
      <c r="P5753" t="s">
        <v>27</v>
      </c>
      <c r="Q5753" s="1">
        <v>41843.420138888891</v>
      </c>
      <c r="R5753" s="1">
        <v>41843.420138888891</v>
      </c>
      <c r="S5753" t="s">
        <v>27</v>
      </c>
      <c r="T5753" t="s">
        <v>27</v>
      </c>
      <c r="U5753" t="s">
        <v>27</v>
      </c>
    </row>
    <row r="5754" spans="1:21" x14ac:dyDescent="0.25">
      <c r="A5754" t="s">
        <v>21</v>
      </c>
      <c r="B5754" t="s">
        <v>5191</v>
      </c>
      <c r="C5754" t="s">
        <v>23</v>
      </c>
      <c r="D5754" t="s">
        <v>5192</v>
      </c>
      <c r="F5754" t="s">
        <v>78</v>
      </c>
      <c r="G5754" t="s">
        <v>27</v>
      </c>
      <c r="H5754">
        <v>1</v>
      </c>
      <c r="I5754">
        <v>1</v>
      </c>
      <c r="J5754" t="s">
        <v>27</v>
      </c>
      <c r="K5754" t="s">
        <v>5186</v>
      </c>
      <c r="L5754" t="s">
        <v>4997</v>
      </c>
      <c r="M5754" t="s">
        <v>23</v>
      </c>
      <c r="N5754" t="s">
        <v>27</v>
      </c>
      <c r="O5754" t="s">
        <v>27</v>
      </c>
      <c r="P5754" t="s">
        <v>27</v>
      </c>
      <c r="Q5754" s="1">
        <v>41843.420138888891</v>
      </c>
      <c r="R5754" s="1">
        <v>41843.420138888891</v>
      </c>
      <c r="S5754" t="s">
        <v>27</v>
      </c>
      <c r="T5754" t="s">
        <v>27</v>
      </c>
      <c r="U5754" t="s">
        <v>27</v>
      </c>
    </row>
    <row r="5755" spans="1:21" x14ac:dyDescent="0.25">
      <c r="A5755" t="s">
        <v>21</v>
      </c>
      <c r="B5755" t="s">
        <v>4365</v>
      </c>
      <c r="C5755" t="s">
        <v>23</v>
      </c>
      <c r="D5755" t="s">
        <v>4366</v>
      </c>
      <c r="F5755" t="s">
        <v>26</v>
      </c>
      <c r="G5755" t="s">
        <v>27</v>
      </c>
      <c r="H5755">
        <v>1</v>
      </c>
      <c r="I5755">
        <v>1</v>
      </c>
      <c r="J5755" t="s">
        <v>27</v>
      </c>
      <c r="K5755" t="s">
        <v>112</v>
      </c>
      <c r="L5755" t="s">
        <v>113</v>
      </c>
      <c r="M5755" t="s">
        <v>23</v>
      </c>
      <c r="N5755" t="s">
        <v>27</v>
      </c>
      <c r="O5755" t="s">
        <v>27</v>
      </c>
      <c r="P5755" t="s">
        <v>27</v>
      </c>
      <c r="Q5755" s="1">
        <v>42542.42291666667</v>
      </c>
      <c r="R5755" s="1">
        <v>42542.42291666667</v>
      </c>
      <c r="S5755" t="s">
        <v>27</v>
      </c>
      <c r="T5755" t="s">
        <v>27</v>
      </c>
      <c r="U5755" t="s">
        <v>27</v>
      </c>
    </row>
    <row r="5756" spans="1:21" x14ac:dyDescent="0.25">
      <c r="A5756" t="s">
        <v>21</v>
      </c>
      <c r="B5756" t="s">
        <v>3884</v>
      </c>
      <c r="C5756" t="s">
        <v>23</v>
      </c>
      <c r="D5756" t="s">
        <v>3885</v>
      </c>
      <c r="F5756" t="s">
        <v>130</v>
      </c>
      <c r="G5756" t="s">
        <v>27</v>
      </c>
      <c r="H5756">
        <v>1</v>
      </c>
      <c r="I5756">
        <v>1</v>
      </c>
      <c r="J5756" t="s">
        <v>27</v>
      </c>
      <c r="K5756" t="s">
        <v>5201</v>
      </c>
      <c r="L5756" t="s">
        <v>5202</v>
      </c>
      <c r="M5756" t="s">
        <v>23</v>
      </c>
      <c r="N5756" t="s">
        <v>27</v>
      </c>
      <c r="O5756" t="s">
        <v>27</v>
      </c>
      <c r="P5756" t="s">
        <v>27</v>
      </c>
      <c r="Q5756" s="1">
        <v>40303.732638888891</v>
      </c>
      <c r="R5756" s="1">
        <v>40303.732638888891</v>
      </c>
      <c r="S5756" t="s">
        <v>27</v>
      </c>
      <c r="T5756" t="s">
        <v>27</v>
      </c>
      <c r="U5756" t="s">
        <v>27</v>
      </c>
    </row>
    <row r="5757" spans="1:21" x14ac:dyDescent="0.25">
      <c r="A5757" t="s">
        <v>21</v>
      </c>
      <c r="B5757" t="s">
        <v>5209</v>
      </c>
      <c r="C5757" t="s">
        <v>23</v>
      </c>
      <c r="D5757" t="s">
        <v>5210</v>
      </c>
      <c r="E5757" t="s">
        <v>123</v>
      </c>
      <c r="F5757" t="s">
        <v>26</v>
      </c>
      <c r="G5757" t="s">
        <v>27</v>
      </c>
      <c r="H5757">
        <v>1</v>
      </c>
      <c r="I5757">
        <v>1</v>
      </c>
      <c r="J5757" t="s">
        <v>27</v>
      </c>
      <c r="K5757" t="s">
        <v>4206</v>
      </c>
      <c r="L5757" t="s">
        <v>4207</v>
      </c>
      <c r="M5757" t="s">
        <v>23</v>
      </c>
      <c r="N5757" t="s">
        <v>27</v>
      </c>
      <c r="O5757" t="s">
        <v>27</v>
      </c>
      <c r="P5757" t="s">
        <v>27</v>
      </c>
      <c r="Q5757" s="1">
        <v>38428.385416666664</v>
      </c>
      <c r="R5757" s="1">
        <v>38428.385416666664</v>
      </c>
      <c r="S5757" t="s">
        <v>27</v>
      </c>
      <c r="T5757" t="s">
        <v>27</v>
      </c>
      <c r="U5757" t="s">
        <v>27</v>
      </c>
    </row>
    <row r="5758" spans="1:21" x14ac:dyDescent="0.25">
      <c r="A5758" t="s">
        <v>21</v>
      </c>
      <c r="B5758" t="s">
        <v>4423</v>
      </c>
      <c r="C5758" t="s">
        <v>23</v>
      </c>
      <c r="D5758" t="s">
        <v>4424</v>
      </c>
      <c r="F5758" t="s">
        <v>26</v>
      </c>
      <c r="G5758" t="s">
        <v>27</v>
      </c>
      <c r="H5758">
        <v>1</v>
      </c>
      <c r="I5758">
        <v>1</v>
      </c>
      <c r="J5758" t="s">
        <v>27</v>
      </c>
      <c r="K5758" t="s">
        <v>4423</v>
      </c>
      <c r="L5758" t="s">
        <v>4424</v>
      </c>
      <c r="M5758" t="s">
        <v>23</v>
      </c>
      <c r="N5758" t="s">
        <v>27</v>
      </c>
      <c r="O5758" t="s">
        <v>27</v>
      </c>
      <c r="P5758" t="s">
        <v>27</v>
      </c>
      <c r="Q5758" s="1">
        <v>42649.472916666666</v>
      </c>
      <c r="R5758" s="1">
        <v>42649.472916666666</v>
      </c>
      <c r="S5758" t="s">
        <v>27</v>
      </c>
      <c r="T5758" t="s">
        <v>27</v>
      </c>
      <c r="U5758" t="s">
        <v>27</v>
      </c>
    </row>
    <row r="5759" spans="1:21" x14ac:dyDescent="0.25">
      <c r="A5759" t="s">
        <v>21</v>
      </c>
      <c r="B5759" t="s">
        <v>5216</v>
      </c>
      <c r="C5759" t="s">
        <v>23</v>
      </c>
      <c r="D5759" t="s">
        <v>5217</v>
      </c>
      <c r="E5759" t="s">
        <v>563</v>
      </c>
      <c r="F5759" t="s">
        <v>26</v>
      </c>
      <c r="G5759" t="s">
        <v>27</v>
      </c>
      <c r="H5759">
        <v>1</v>
      </c>
      <c r="I5759">
        <v>1</v>
      </c>
      <c r="J5759" t="s">
        <v>27</v>
      </c>
      <c r="K5759" t="s">
        <v>5216</v>
      </c>
      <c r="L5759" t="s">
        <v>5217</v>
      </c>
      <c r="M5759" t="s">
        <v>23</v>
      </c>
      <c r="N5759" t="s">
        <v>27</v>
      </c>
      <c r="O5759" t="s">
        <v>27</v>
      </c>
      <c r="P5759" t="s">
        <v>27</v>
      </c>
      <c r="Q5759" s="1">
        <v>40646.665972222225</v>
      </c>
      <c r="R5759" s="1">
        <v>40646.665972222225</v>
      </c>
      <c r="S5759" t="s">
        <v>27</v>
      </c>
      <c r="T5759" t="s">
        <v>27</v>
      </c>
      <c r="U5759" t="s">
        <v>27</v>
      </c>
    </row>
    <row r="5760" spans="1:21" x14ac:dyDescent="0.25">
      <c r="A5760" t="s">
        <v>21</v>
      </c>
      <c r="B5760" t="s">
        <v>4994</v>
      </c>
      <c r="C5760" t="s">
        <v>23</v>
      </c>
      <c r="D5760" t="s">
        <v>4995</v>
      </c>
      <c r="F5760" t="s">
        <v>78</v>
      </c>
      <c r="G5760" t="s">
        <v>27</v>
      </c>
      <c r="H5760">
        <v>1</v>
      </c>
      <c r="I5760">
        <v>1</v>
      </c>
      <c r="J5760" t="s">
        <v>27</v>
      </c>
      <c r="K5760" t="s">
        <v>5228</v>
      </c>
      <c r="L5760" t="s">
        <v>5229</v>
      </c>
      <c r="M5760" t="s">
        <v>23</v>
      </c>
      <c r="N5760" t="s">
        <v>27</v>
      </c>
      <c r="O5760" t="s">
        <v>27</v>
      </c>
      <c r="P5760" t="s">
        <v>27</v>
      </c>
      <c r="Q5760" s="1">
        <v>42704.469444444447</v>
      </c>
      <c r="R5760" s="1">
        <v>42704.469444444447</v>
      </c>
      <c r="S5760" t="s">
        <v>27</v>
      </c>
      <c r="T5760" t="s">
        <v>27</v>
      </c>
      <c r="U5760" t="s">
        <v>27</v>
      </c>
    </row>
    <row r="5761" spans="1:21" x14ac:dyDescent="0.25">
      <c r="A5761" t="s">
        <v>21</v>
      </c>
      <c r="B5761" t="s">
        <v>5191</v>
      </c>
      <c r="C5761" t="s">
        <v>23</v>
      </c>
      <c r="D5761" t="s">
        <v>5192</v>
      </c>
      <c r="F5761" t="s">
        <v>78</v>
      </c>
      <c r="G5761" t="s">
        <v>27</v>
      </c>
      <c r="H5761">
        <v>1</v>
      </c>
      <c r="I5761">
        <v>1</v>
      </c>
      <c r="J5761" t="s">
        <v>27</v>
      </c>
      <c r="K5761" t="s">
        <v>5228</v>
      </c>
      <c r="L5761" t="s">
        <v>5229</v>
      </c>
      <c r="M5761" t="s">
        <v>23</v>
      </c>
      <c r="N5761" t="s">
        <v>27</v>
      </c>
      <c r="O5761" t="s">
        <v>27</v>
      </c>
      <c r="P5761" t="s">
        <v>27</v>
      </c>
      <c r="Q5761" s="1">
        <v>42704.469444444447</v>
      </c>
      <c r="R5761" s="1">
        <v>42704.469444444447</v>
      </c>
      <c r="S5761" t="s">
        <v>27</v>
      </c>
      <c r="T5761" t="s">
        <v>27</v>
      </c>
      <c r="U5761" t="s">
        <v>27</v>
      </c>
    </row>
    <row r="5762" spans="1:21" x14ac:dyDescent="0.25">
      <c r="A5762" t="s">
        <v>21</v>
      </c>
      <c r="B5762" t="s">
        <v>3884</v>
      </c>
      <c r="C5762" t="s">
        <v>23</v>
      </c>
      <c r="D5762" t="s">
        <v>3885</v>
      </c>
      <c r="F5762" t="s">
        <v>130</v>
      </c>
      <c r="G5762" t="s">
        <v>27</v>
      </c>
      <c r="H5762">
        <v>1</v>
      </c>
      <c r="I5762">
        <v>1</v>
      </c>
      <c r="J5762" t="s">
        <v>27</v>
      </c>
      <c r="K5762" t="s">
        <v>995</v>
      </c>
      <c r="L5762" t="s">
        <v>996</v>
      </c>
      <c r="M5762" t="s">
        <v>23</v>
      </c>
      <c r="N5762" t="s">
        <v>27</v>
      </c>
      <c r="O5762" t="s">
        <v>27</v>
      </c>
      <c r="P5762" t="s">
        <v>27</v>
      </c>
      <c r="Q5762" s="1">
        <v>38072.512499999997</v>
      </c>
      <c r="R5762" s="1">
        <v>38072.512499999997</v>
      </c>
      <c r="S5762" t="s">
        <v>27</v>
      </c>
      <c r="T5762" t="s">
        <v>27</v>
      </c>
      <c r="U5762" t="s">
        <v>27</v>
      </c>
    </row>
    <row r="5763" spans="1:21" x14ac:dyDescent="0.25">
      <c r="A5763" t="s">
        <v>21</v>
      </c>
      <c r="B5763" t="s">
        <v>3884</v>
      </c>
      <c r="C5763" t="s">
        <v>23</v>
      </c>
      <c r="D5763" t="s">
        <v>3885</v>
      </c>
      <c r="F5763" t="s">
        <v>130</v>
      </c>
      <c r="G5763" t="s">
        <v>27</v>
      </c>
      <c r="H5763">
        <v>1</v>
      </c>
      <c r="I5763">
        <v>1</v>
      </c>
      <c r="J5763" t="s">
        <v>27</v>
      </c>
      <c r="K5763" t="s">
        <v>5234</v>
      </c>
      <c r="L5763" t="s">
        <v>5235</v>
      </c>
      <c r="M5763" t="s">
        <v>23</v>
      </c>
      <c r="N5763" t="s">
        <v>27</v>
      </c>
      <c r="O5763" t="s">
        <v>27</v>
      </c>
      <c r="P5763" t="s">
        <v>27</v>
      </c>
      <c r="Q5763" s="1">
        <v>41075.676388888889</v>
      </c>
      <c r="R5763" s="1">
        <v>41075.676388888889</v>
      </c>
      <c r="S5763" t="s">
        <v>27</v>
      </c>
      <c r="T5763" t="s">
        <v>27</v>
      </c>
      <c r="U5763" t="s">
        <v>27</v>
      </c>
    </row>
    <row r="5764" spans="1:21" x14ac:dyDescent="0.25">
      <c r="A5764" t="s">
        <v>21</v>
      </c>
      <c r="B5764" t="s">
        <v>3884</v>
      </c>
      <c r="C5764" t="s">
        <v>23</v>
      </c>
      <c r="D5764" t="s">
        <v>3885</v>
      </c>
      <c r="F5764" t="s">
        <v>130</v>
      </c>
      <c r="G5764" t="s">
        <v>27</v>
      </c>
      <c r="H5764">
        <v>1</v>
      </c>
      <c r="I5764">
        <v>1</v>
      </c>
      <c r="J5764" t="s">
        <v>27</v>
      </c>
      <c r="K5764" t="s">
        <v>5236</v>
      </c>
      <c r="L5764" t="s">
        <v>5237</v>
      </c>
      <c r="M5764" t="s">
        <v>23</v>
      </c>
      <c r="N5764" t="s">
        <v>27</v>
      </c>
      <c r="O5764" t="s">
        <v>27</v>
      </c>
      <c r="P5764" t="s">
        <v>27</v>
      </c>
      <c r="Q5764" s="1">
        <v>41795.460416666669</v>
      </c>
      <c r="R5764" s="1">
        <v>41795.460416666669</v>
      </c>
      <c r="S5764" t="s">
        <v>27</v>
      </c>
      <c r="T5764" t="s">
        <v>27</v>
      </c>
      <c r="U5764" t="s">
        <v>27</v>
      </c>
    </row>
    <row r="5765" spans="1:21" x14ac:dyDescent="0.25">
      <c r="A5765" t="s">
        <v>21</v>
      </c>
      <c r="B5765" t="s">
        <v>4302</v>
      </c>
      <c r="C5765" t="s">
        <v>23</v>
      </c>
      <c r="D5765" t="s">
        <v>1829</v>
      </c>
      <c r="E5765" t="s">
        <v>85</v>
      </c>
      <c r="F5765" t="s">
        <v>26</v>
      </c>
      <c r="G5765" t="s">
        <v>27</v>
      </c>
      <c r="H5765">
        <v>1</v>
      </c>
      <c r="I5765">
        <v>1</v>
      </c>
      <c r="J5765" t="s">
        <v>27</v>
      </c>
      <c r="K5765" t="s">
        <v>28</v>
      </c>
      <c r="L5765" t="s">
        <v>29</v>
      </c>
      <c r="M5765" t="s">
        <v>23</v>
      </c>
      <c r="N5765" t="s">
        <v>27</v>
      </c>
      <c r="O5765" t="s">
        <v>27</v>
      </c>
      <c r="P5765" t="s">
        <v>27</v>
      </c>
      <c r="Q5765" s="1">
        <v>40759.57708333333</v>
      </c>
      <c r="R5765" s="1">
        <v>40759.57708333333</v>
      </c>
      <c r="S5765" t="s">
        <v>27</v>
      </c>
      <c r="T5765" t="s">
        <v>27</v>
      </c>
      <c r="U5765" t="s">
        <v>27</v>
      </c>
    </row>
    <row r="5766" spans="1:21" x14ac:dyDescent="0.25">
      <c r="A5766" t="s">
        <v>21</v>
      </c>
      <c r="B5766" t="s">
        <v>5245</v>
      </c>
      <c r="C5766" t="s">
        <v>23</v>
      </c>
      <c r="D5766" t="s">
        <v>5246</v>
      </c>
      <c r="E5766" t="s">
        <v>199</v>
      </c>
      <c r="F5766" t="s">
        <v>26</v>
      </c>
      <c r="G5766" t="s">
        <v>27</v>
      </c>
      <c r="H5766">
        <v>1</v>
      </c>
      <c r="I5766">
        <v>1</v>
      </c>
      <c r="J5766" t="s">
        <v>27</v>
      </c>
      <c r="K5766" t="s">
        <v>1344</v>
      </c>
      <c r="L5766" t="s">
        <v>1347</v>
      </c>
      <c r="M5766" t="s">
        <v>23</v>
      </c>
      <c r="N5766" t="s">
        <v>27</v>
      </c>
      <c r="O5766" t="s">
        <v>27</v>
      </c>
      <c r="P5766" t="s">
        <v>27</v>
      </c>
      <c r="Q5766" s="1">
        <v>40998.65625</v>
      </c>
      <c r="R5766" s="1">
        <v>40998.65625</v>
      </c>
      <c r="S5766" t="s">
        <v>27</v>
      </c>
      <c r="T5766" t="s">
        <v>27</v>
      </c>
      <c r="U5766" t="s">
        <v>27</v>
      </c>
    </row>
    <row r="5767" spans="1:21" x14ac:dyDescent="0.25">
      <c r="A5767" t="s">
        <v>21</v>
      </c>
      <c r="B5767" t="s">
        <v>5247</v>
      </c>
      <c r="C5767" t="s">
        <v>23</v>
      </c>
      <c r="D5767" t="s">
        <v>5248</v>
      </c>
      <c r="F5767" t="s">
        <v>78</v>
      </c>
      <c r="G5767" t="s">
        <v>27</v>
      </c>
      <c r="H5767">
        <v>1</v>
      </c>
      <c r="I5767">
        <v>1</v>
      </c>
      <c r="J5767" t="s">
        <v>27</v>
      </c>
      <c r="K5767" t="s">
        <v>1228</v>
      </c>
      <c r="L5767" t="s">
        <v>1722</v>
      </c>
      <c r="M5767" t="s">
        <v>23</v>
      </c>
      <c r="N5767" t="s">
        <v>27</v>
      </c>
      <c r="O5767" t="s">
        <v>27</v>
      </c>
      <c r="P5767" t="s">
        <v>27</v>
      </c>
      <c r="Q5767" s="1">
        <v>38257.522222222222</v>
      </c>
      <c r="R5767" s="1">
        <v>38257.522222222222</v>
      </c>
      <c r="S5767" t="s">
        <v>27</v>
      </c>
      <c r="T5767" t="s">
        <v>27</v>
      </c>
      <c r="U5767" t="s">
        <v>27</v>
      </c>
    </row>
    <row r="5768" spans="1:21" x14ac:dyDescent="0.25">
      <c r="A5768" t="s">
        <v>21</v>
      </c>
      <c r="B5768" t="s">
        <v>4594</v>
      </c>
      <c r="C5768" t="s">
        <v>23</v>
      </c>
      <c r="D5768" t="s">
        <v>4595</v>
      </c>
      <c r="F5768" t="s">
        <v>107</v>
      </c>
      <c r="G5768" t="s">
        <v>27</v>
      </c>
      <c r="H5768">
        <v>1</v>
      </c>
      <c r="I5768">
        <v>1</v>
      </c>
      <c r="J5768" t="s">
        <v>27</v>
      </c>
      <c r="K5768" t="s">
        <v>4594</v>
      </c>
      <c r="L5768" t="s">
        <v>4595</v>
      </c>
      <c r="M5768" t="s">
        <v>23</v>
      </c>
      <c r="N5768" t="s">
        <v>27</v>
      </c>
      <c r="O5768" t="s">
        <v>27</v>
      </c>
      <c r="P5768" t="s">
        <v>27</v>
      </c>
      <c r="Q5768" s="1">
        <v>41009.793749999997</v>
      </c>
      <c r="R5768" s="1">
        <v>41009.793749999997</v>
      </c>
      <c r="S5768" t="s">
        <v>27</v>
      </c>
      <c r="T5768" t="s">
        <v>27</v>
      </c>
      <c r="U5768" t="s">
        <v>27</v>
      </c>
    </row>
    <row r="5769" spans="1:21" x14ac:dyDescent="0.25">
      <c r="A5769" t="s">
        <v>21</v>
      </c>
      <c r="B5769" t="s">
        <v>3876</v>
      </c>
      <c r="C5769" t="s">
        <v>23</v>
      </c>
      <c r="D5769" t="s">
        <v>3877</v>
      </c>
      <c r="E5769" t="s">
        <v>3878</v>
      </c>
      <c r="F5769" t="s">
        <v>26</v>
      </c>
      <c r="G5769" t="s">
        <v>27</v>
      </c>
      <c r="H5769">
        <v>1</v>
      </c>
      <c r="I5769">
        <v>1</v>
      </c>
      <c r="J5769" t="s">
        <v>5267</v>
      </c>
      <c r="K5769" t="s">
        <v>65</v>
      </c>
      <c r="L5769" t="s">
        <v>66</v>
      </c>
      <c r="M5769" t="s">
        <v>23</v>
      </c>
      <c r="N5769" t="s">
        <v>27</v>
      </c>
      <c r="O5769" t="s">
        <v>27</v>
      </c>
      <c r="P5769" t="s">
        <v>27</v>
      </c>
      <c r="Q5769" s="1">
        <v>42873.638888888891</v>
      </c>
      <c r="R5769" s="1">
        <v>42873.638888888891</v>
      </c>
      <c r="S5769">
        <v>40.5</v>
      </c>
      <c r="T5769">
        <v>40.5</v>
      </c>
      <c r="U5769">
        <v>40.5</v>
      </c>
    </row>
    <row r="5770" spans="1:21" x14ac:dyDescent="0.25">
      <c r="A5770" t="s">
        <v>21</v>
      </c>
      <c r="B5770" t="s">
        <v>3884</v>
      </c>
      <c r="C5770" t="s">
        <v>23</v>
      </c>
      <c r="D5770" t="s">
        <v>3885</v>
      </c>
      <c r="F5770" t="s">
        <v>130</v>
      </c>
      <c r="G5770" t="s">
        <v>27</v>
      </c>
      <c r="H5770">
        <v>1</v>
      </c>
      <c r="I5770">
        <v>1</v>
      </c>
      <c r="J5770" t="s">
        <v>27</v>
      </c>
      <c r="K5770" t="s">
        <v>5270</v>
      </c>
      <c r="L5770" t="s">
        <v>5271</v>
      </c>
      <c r="M5770" t="s">
        <v>23</v>
      </c>
      <c r="N5770" t="s">
        <v>27</v>
      </c>
      <c r="O5770" t="s">
        <v>27</v>
      </c>
      <c r="P5770" t="s">
        <v>27</v>
      </c>
      <c r="Q5770" s="1">
        <v>42061.710416666669</v>
      </c>
      <c r="R5770" s="1">
        <v>42061.710416666669</v>
      </c>
      <c r="S5770" t="s">
        <v>27</v>
      </c>
      <c r="T5770" t="s">
        <v>27</v>
      </c>
      <c r="U5770" t="s">
        <v>27</v>
      </c>
    </row>
    <row r="5771" spans="1:21" x14ac:dyDescent="0.25">
      <c r="A5771" t="s">
        <v>21</v>
      </c>
      <c r="B5771" t="s">
        <v>5207</v>
      </c>
      <c r="C5771" t="s">
        <v>23</v>
      </c>
      <c r="D5771" t="s">
        <v>5208</v>
      </c>
      <c r="F5771" t="s">
        <v>863</v>
      </c>
      <c r="G5771" t="s">
        <v>27</v>
      </c>
      <c r="H5771">
        <v>1</v>
      </c>
      <c r="I5771">
        <v>1</v>
      </c>
      <c r="J5771" t="s">
        <v>27</v>
      </c>
      <c r="K5771" t="s">
        <v>864</v>
      </c>
      <c r="L5771" t="s">
        <v>865</v>
      </c>
      <c r="M5771" t="s">
        <v>23</v>
      </c>
      <c r="N5771" t="s">
        <v>27</v>
      </c>
      <c r="O5771" t="s">
        <v>27</v>
      </c>
      <c r="P5771" t="s">
        <v>27</v>
      </c>
      <c r="Q5771" s="1">
        <v>40962.645138888889</v>
      </c>
      <c r="R5771" s="1">
        <v>40962.645138888889</v>
      </c>
      <c r="S5771">
        <v>35.36</v>
      </c>
      <c r="T5771">
        <v>35.36</v>
      </c>
      <c r="U5771">
        <v>35.36</v>
      </c>
    </row>
    <row r="5772" spans="1:21" x14ac:dyDescent="0.25">
      <c r="A5772" t="s">
        <v>21</v>
      </c>
      <c r="B5772" t="s">
        <v>4994</v>
      </c>
      <c r="C5772" t="s">
        <v>23</v>
      </c>
      <c r="D5772" t="s">
        <v>4995</v>
      </c>
      <c r="F5772" t="s">
        <v>78</v>
      </c>
      <c r="G5772" t="s">
        <v>27</v>
      </c>
      <c r="H5772">
        <v>1</v>
      </c>
      <c r="I5772">
        <v>1</v>
      </c>
      <c r="J5772" t="s">
        <v>27</v>
      </c>
      <c r="K5772" t="s">
        <v>5300</v>
      </c>
      <c r="L5772" t="s">
        <v>5301</v>
      </c>
      <c r="M5772" t="s">
        <v>23</v>
      </c>
      <c r="N5772" t="s">
        <v>27</v>
      </c>
      <c r="O5772" t="s">
        <v>27</v>
      </c>
      <c r="P5772" t="s">
        <v>27</v>
      </c>
      <c r="Q5772" s="1">
        <v>42902.647916666669</v>
      </c>
      <c r="R5772" s="1">
        <v>42902.647916666669</v>
      </c>
      <c r="S5772" t="s">
        <v>27</v>
      </c>
      <c r="T5772" t="s">
        <v>27</v>
      </c>
      <c r="U5772" t="s">
        <v>27</v>
      </c>
    </row>
    <row r="5773" spans="1:21" x14ac:dyDescent="0.25">
      <c r="A5773" t="s">
        <v>21</v>
      </c>
      <c r="B5773" t="s">
        <v>3884</v>
      </c>
      <c r="C5773" t="s">
        <v>23</v>
      </c>
      <c r="D5773" t="s">
        <v>3885</v>
      </c>
      <c r="F5773" t="s">
        <v>130</v>
      </c>
      <c r="G5773" t="s">
        <v>27</v>
      </c>
      <c r="H5773">
        <v>1</v>
      </c>
      <c r="I5773">
        <v>1</v>
      </c>
      <c r="J5773" t="s">
        <v>27</v>
      </c>
      <c r="K5773" t="s">
        <v>5312</v>
      </c>
      <c r="L5773" t="s">
        <v>5313</v>
      </c>
      <c r="M5773" t="s">
        <v>23</v>
      </c>
      <c r="N5773" t="s">
        <v>27</v>
      </c>
      <c r="O5773" t="s">
        <v>27</v>
      </c>
      <c r="P5773" t="s">
        <v>27</v>
      </c>
      <c r="Q5773" s="1">
        <v>42327.380555555559</v>
      </c>
      <c r="R5773" s="1">
        <v>42327.380555555559</v>
      </c>
      <c r="S5773" t="s">
        <v>27</v>
      </c>
      <c r="T5773" t="s">
        <v>27</v>
      </c>
      <c r="U5773" t="s">
        <v>27</v>
      </c>
    </row>
    <row r="5774" spans="1:21" x14ac:dyDescent="0.25">
      <c r="A5774" t="s">
        <v>21</v>
      </c>
      <c r="B5774" t="s">
        <v>3884</v>
      </c>
      <c r="C5774" t="s">
        <v>23</v>
      </c>
      <c r="D5774" t="s">
        <v>3885</v>
      </c>
      <c r="F5774" t="s">
        <v>130</v>
      </c>
      <c r="G5774" t="s">
        <v>27</v>
      </c>
      <c r="H5774">
        <v>1</v>
      </c>
      <c r="I5774">
        <v>1</v>
      </c>
      <c r="J5774" t="s">
        <v>27</v>
      </c>
      <c r="K5774" t="s">
        <v>5315</v>
      </c>
      <c r="L5774" t="s">
        <v>5316</v>
      </c>
      <c r="M5774" t="s">
        <v>23</v>
      </c>
      <c r="N5774" t="s">
        <v>27</v>
      </c>
      <c r="O5774" t="s">
        <v>27</v>
      </c>
      <c r="P5774" t="s">
        <v>27</v>
      </c>
      <c r="Q5774" s="1">
        <v>41444.671527777777</v>
      </c>
      <c r="R5774" s="1">
        <v>41444.671527777777</v>
      </c>
      <c r="S5774" t="s">
        <v>27</v>
      </c>
      <c r="T5774" t="s">
        <v>27</v>
      </c>
      <c r="U5774" t="s">
        <v>27</v>
      </c>
    </row>
    <row r="5775" spans="1:21" x14ac:dyDescent="0.25">
      <c r="A5775" t="s">
        <v>21</v>
      </c>
      <c r="B5775" t="s">
        <v>3884</v>
      </c>
      <c r="C5775" t="s">
        <v>23</v>
      </c>
      <c r="D5775" t="s">
        <v>3885</v>
      </c>
      <c r="F5775" t="s">
        <v>130</v>
      </c>
      <c r="G5775" t="s">
        <v>27</v>
      </c>
      <c r="H5775">
        <v>1</v>
      </c>
      <c r="I5775">
        <v>1</v>
      </c>
      <c r="J5775" t="s">
        <v>27</v>
      </c>
      <c r="K5775" t="s">
        <v>5317</v>
      </c>
      <c r="L5775" t="s">
        <v>5318</v>
      </c>
      <c r="M5775" t="s">
        <v>23</v>
      </c>
      <c r="N5775" t="s">
        <v>27</v>
      </c>
      <c r="O5775" t="s">
        <v>27</v>
      </c>
      <c r="P5775" t="s">
        <v>27</v>
      </c>
      <c r="Q5775" s="1">
        <v>38090.697916666664</v>
      </c>
      <c r="R5775" s="1">
        <v>38090.697916666664</v>
      </c>
      <c r="S5775" t="s">
        <v>27</v>
      </c>
      <c r="T5775" t="s">
        <v>27</v>
      </c>
      <c r="U5775" t="s">
        <v>27</v>
      </c>
    </row>
    <row r="5776" spans="1:21" x14ac:dyDescent="0.25">
      <c r="A5776" t="s">
        <v>21</v>
      </c>
      <c r="B5776" t="s">
        <v>3884</v>
      </c>
      <c r="C5776" t="s">
        <v>23</v>
      </c>
      <c r="D5776" t="s">
        <v>3885</v>
      </c>
      <c r="F5776" t="s">
        <v>130</v>
      </c>
      <c r="G5776" t="s">
        <v>27</v>
      </c>
      <c r="H5776">
        <v>1</v>
      </c>
      <c r="I5776">
        <v>1</v>
      </c>
      <c r="J5776" t="s">
        <v>27</v>
      </c>
      <c r="K5776" t="s">
        <v>5326</v>
      </c>
      <c r="L5776" t="s">
        <v>5327</v>
      </c>
      <c r="M5776" t="s">
        <v>23</v>
      </c>
      <c r="N5776" t="s">
        <v>27</v>
      </c>
      <c r="O5776" t="s">
        <v>27</v>
      </c>
      <c r="P5776" t="s">
        <v>27</v>
      </c>
      <c r="Q5776" s="1">
        <v>39192.707638888889</v>
      </c>
      <c r="R5776" s="1">
        <v>39192.707638888889</v>
      </c>
      <c r="S5776" t="s">
        <v>27</v>
      </c>
      <c r="T5776" t="s">
        <v>27</v>
      </c>
      <c r="U5776" t="s">
        <v>27</v>
      </c>
    </row>
    <row r="5777" spans="1:21" x14ac:dyDescent="0.25">
      <c r="A5777" t="s">
        <v>21</v>
      </c>
      <c r="B5777" t="s">
        <v>2087</v>
      </c>
      <c r="C5777" t="s">
        <v>23</v>
      </c>
      <c r="D5777" t="s">
        <v>2088</v>
      </c>
      <c r="F5777" t="s">
        <v>26</v>
      </c>
      <c r="G5777" t="s">
        <v>27</v>
      </c>
      <c r="H5777">
        <v>1</v>
      </c>
      <c r="I5777">
        <v>1</v>
      </c>
      <c r="J5777" t="s">
        <v>27</v>
      </c>
      <c r="K5777" t="s">
        <v>5329</v>
      </c>
      <c r="L5777" t="s">
        <v>5330</v>
      </c>
      <c r="M5777" t="s">
        <v>23</v>
      </c>
      <c r="N5777" t="s">
        <v>27</v>
      </c>
      <c r="O5777" t="s">
        <v>27</v>
      </c>
      <c r="P5777" t="s">
        <v>27</v>
      </c>
      <c r="Q5777" s="1">
        <v>39834.410416666666</v>
      </c>
      <c r="R5777" s="1">
        <v>39834.410416666666</v>
      </c>
      <c r="S5777" t="s">
        <v>27</v>
      </c>
      <c r="T5777" t="s">
        <v>27</v>
      </c>
      <c r="U5777" t="s">
        <v>27</v>
      </c>
    </row>
    <row r="5778" spans="1:21" x14ac:dyDescent="0.25">
      <c r="A5778" t="s">
        <v>21</v>
      </c>
      <c r="B5778" t="s">
        <v>5304</v>
      </c>
      <c r="C5778" t="s">
        <v>23</v>
      </c>
      <c r="D5778" t="s">
        <v>5305</v>
      </c>
      <c r="F5778" t="s">
        <v>78</v>
      </c>
      <c r="G5778" t="s">
        <v>27</v>
      </c>
      <c r="H5778">
        <v>1</v>
      </c>
      <c r="I5778">
        <v>1</v>
      </c>
      <c r="J5778" t="s">
        <v>27</v>
      </c>
      <c r="K5778" t="s">
        <v>5343</v>
      </c>
      <c r="L5778" t="s">
        <v>5344</v>
      </c>
      <c r="M5778" t="s">
        <v>23</v>
      </c>
      <c r="N5778" t="s">
        <v>27</v>
      </c>
      <c r="O5778" t="s">
        <v>27</v>
      </c>
      <c r="P5778" t="s">
        <v>27</v>
      </c>
      <c r="Q5778" s="1">
        <v>42855.618750000001</v>
      </c>
      <c r="R5778" s="1">
        <v>42855.618750000001</v>
      </c>
      <c r="S5778" t="s">
        <v>27</v>
      </c>
      <c r="T5778" t="s">
        <v>27</v>
      </c>
      <c r="U5778" t="s">
        <v>27</v>
      </c>
    </row>
    <row r="5779" spans="1:21" x14ac:dyDescent="0.25">
      <c r="A5779" t="s">
        <v>21</v>
      </c>
      <c r="B5779" t="s">
        <v>5345</v>
      </c>
      <c r="C5779" t="s">
        <v>23</v>
      </c>
      <c r="D5779" t="s">
        <v>5346</v>
      </c>
      <c r="E5779" t="s">
        <v>123</v>
      </c>
      <c r="F5779" t="s">
        <v>26</v>
      </c>
      <c r="G5779" t="s">
        <v>27</v>
      </c>
      <c r="H5779">
        <v>1</v>
      </c>
      <c r="I5779">
        <v>1</v>
      </c>
      <c r="J5779" t="s">
        <v>27</v>
      </c>
      <c r="K5779" t="s">
        <v>2654</v>
      </c>
      <c r="L5779" t="s">
        <v>2655</v>
      </c>
      <c r="M5779" t="s">
        <v>23</v>
      </c>
      <c r="N5779" t="s">
        <v>27</v>
      </c>
      <c r="O5779" t="s">
        <v>27</v>
      </c>
      <c r="P5779" t="s">
        <v>27</v>
      </c>
      <c r="Q5779" s="1">
        <v>40808.915972222225</v>
      </c>
      <c r="R5779" s="1">
        <v>40808.915972222225</v>
      </c>
      <c r="S5779" t="s">
        <v>27</v>
      </c>
      <c r="T5779" t="s">
        <v>27</v>
      </c>
      <c r="U5779" t="s">
        <v>27</v>
      </c>
    </row>
    <row r="5780" spans="1:21" x14ac:dyDescent="0.25">
      <c r="A5780" t="s">
        <v>21</v>
      </c>
      <c r="B5780" t="s">
        <v>4236</v>
      </c>
      <c r="C5780" t="s">
        <v>23</v>
      </c>
      <c r="D5780" t="s">
        <v>4237</v>
      </c>
      <c r="F5780" t="s">
        <v>130</v>
      </c>
      <c r="G5780" t="s">
        <v>27</v>
      </c>
      <c r="H5780">
        <v>1</v>
      </c>
      <c r="I5780">
        <v>1</v>
      </c>
      <c r="J5780" t="s">
        <v>27</v>
      </c>
      <c r="K5780" t="s">
        <v>1206</v>
      </c>
      <c r="L5780" t="s">
        <v>1207</v>
      </c>
      <c r="M5780" t="s">
        <v>23</v>
      </c>
      <c r="N5780" t="s">
        <v>27</v>
      </c>
      <c r="O5780" t="s">
        <v>27</v>
      </c>
      <c r="P5780" t="s">
        <v>27</v>
      </c>
      <c r="Q5780" s="1">
        <v>36843.125694444447</v>
      </c>
      <c r="R5780" s="1">
        <v>36843.125694444447</v>
      </c>
      <c r="S5780" t="s">
        <v>27</v>
      </c>
      <c r="T5780" t="s">
        <v>27</v>
      </c>
      <c r="U5780" t="s">
        <v>27</v>
      </c>
    </row>
    <row r="5781" spans="1:21" x14ac:dyDescent="0.25">
      <c r="A5781" t="s">
        <v>21</v>
      </c>
      <c r="B5781" t="s">
        <v>5347</v>
      </c>
      <c r="C5781" t="s">
        <v>23</v>
      </c>
      <c r="D5781" t="s">
        <v>5348</v>
      </c>
      <c r="F5781" t="s">
        <v>26</v>
      </c>
      <c r="G5781" t="s">
        <v>27</v>
      </c>
      <c r="H5781">
        <v>1</v>
      </c>
      <c r="I5781">
        <v>1</v>
      </c>
      <c r="J5781" t="s">
        <v>27</v>
      </c>
      <c r="K5781" t="s">
        <v>5349</v>
      </c>
      <c r="L5781" t="s">
        <v>5348</v>
      </c>
      <c r="M5781" t="s">
        <v>23</v>
      </c>
      <c r="N5781" t="s">
        <v>27</v>
      </c>
      <c r="O5781" t="s">
        <v>27</v>
      </c>
      <c r="P5781" t="s">
        <v>27</v>
      </c>
      <c r="Q5781" s="1">
        <v>42577.674305555556</v>
      </c>
      <c r="R5781" s="1">
        <v>42577.674305555556</v>
      </c>
      <c r="S5781" t="s">
        <v>27</v>
      </c>
      <c r="T5781" t="s">
        <v>27</v>
      </c>
      <c r="U5781" t="s">
        <v>27</v>
      </c>
    </row>
    <row r="5782" spans="1:21" x14ac:dyDescent="0.25">
      <c r="A5782" t="s">
        <v>21</v>
      </c>
      <c r="B5782" t="s">
        <v>4769</v>
      </c>
      <c r="C5782" t="s">
        <v>23</v>
      </c>
      <c r="D5782" t="s">
        <v>4770</v>
      </c>
      <c r="E5782" t="s">
        <v>513</v>
      </c>
      <c r="F5782" t="s">
        <v>78</v>
      </c>
      <c r="G5782" t="s">
        <v>27</v>
      </c>
      <c r="H5782">
        <v>1</v>
      </c>
      <c r="I5782">
        <v>1</v>
      </c>
      <c r="J5782" t="s">
        <v>27</v>
      </c>
      <c r="K5782" t="s">
        <v>4769</v>
      </c>
      <c r="L5782" t="s">
        <v>4772</v>
      </c>
      <c r="M5782" t="s">
        <v>23</v>
      </c>
      <c r="N5782" t="s">
        <v>27</v>
      </c>
      <c r="O5782" t="s">
        <v>27</v>
      </c>
      <c r="P5782" t="s">
        <v>27</v>
      </c>
      <c r="Q5782" s="1">
        <v>38250.462500000001</v>
      </c>
      <c r="R5782" s="1">
        <v>38250.462500000001</v>
      </c>
      <c r="S5782" t="s">
        <v>27</v>
      </c>
      <c r="T5782" t="s">
        <v>27</v>
      </c>
      <c r="U5782" t="s">
        <v>27</v>
      </c>
    </row>
    <row r="5783" spans="1:21" x14ac:dyDescent="0.25">
      <c r="A5783" t="s">
        <v>21</v>
      </c>
      <c r="B5783" t="s">
        <v>4833</v>
      </c>
      <c r="C5783" t="s">
        <v>23</v>
      </c>
      <c r="D5783" t="s">
        <v>4834</v>
      </c>
      <c r="F5783" t="s">
        <v>144</v>
      </c>
      <c r="G5783" t="s">
        <v>27</v>
      </c>
      <c r="H5783">
        <v>1</v>
      </c>
      <c r="I5783">
        <v>1</v>
      </c>
      <c r="J5783" t="s">
        <v>27</v>
      </c>
      <c r="K5783" t="s">
        <v>5360</v>
      </c>
      <c r="L5783" t="s">
        <v>5361</v>
      </c>
      <c r="M5783" t="s">
        <v>23</v>
      </c>
      <c r="N5783" t="s">
        <v>27</v>
      </c>
      <c r="O5783" t="s">
        <v>27</v>
      </c>
      <c r="P5783" t="s">
        <v>27</v>
      </c>
      <c r="Q5783" s="1">
        <v>40809.622916666667</v>
      </c>
      <c r="R5783" s="1">
        <v>40809.622916666667</v>
      </c>
      <c r="S5783" t="s">
        <v>27</v>
      </c>
      <c r="T5783" t="s">
        <v>27</v>
      </c>
      <c r="U5783" t="s">
        <v>27</v>
      </c>
    </row>
    <row r="5784" spans="1:21" x14ac:dyDescent="0.25">
      <c r="A5784" t="s">
        <v>21</v>
      </c>
      <c r="B5784" t="s">
        <v>5191</v>
      </c>
      <c r="C5784" t="s">
        <v>23</v>
      </c>
      <c r="D5784" t="s">
        <v>5192</v>
      </c>
      <c r="F5784" t="s">
        <v>78</v>
      </c>
      <c r="G5784" t="s">
        <v>27</v>
      </c>
      <c r="H5784">
        <v>1</v>
      </c>
      <c r="I5784">
        <v>1</v>
      </c>
      <c r="J5784" t="s">
        <v>27</v>
      </c>
      <c r="K5784" t="s">
        <v>5300</v>
      </c>
      <c r="L5784" t="s">
        <v>5301</v>
      </c>
      <c r="M5784" t="s">
        <v>23</v>
      </c>
      <c r="N5784" t="s">
        <v>27</v>
      </c>
      <c r="O5784" t="s">
        <v>27</v>
      </c>
      <c r="P5784" t="s">
        <v>27</v>
      </c>
      <c r="Q5784" s="1">
        <v>42902.647916666669</v>
      </c>
      <c r="R5784" s="1">
        <v>42902.647916666669</v>
      </c>
      <c r="S5784" t="s">
        <v>27</v>
      </c>
      <c r="T5784" t="s">
        <v>27</v>
      </c>
      <c r="U5784" t="s">
        <v>27</v>
      </c>
    </row>
    <row r="5785" spans="1:21" x14ac:dyDescent="0.25">
      <c r="A5785" t="s">
        <v>21</v>
      </c>
      <c r="B5785" t="s">
        <v>5304</v>
      </c>
      <c r="C5785" t="s">
        <v>23</v>
      </c>
      <c r="D5785" t="s">
        <v>5305</v>
      </c>
      <c r="F5785" t="s">
        <v>78</v>
      </c>
      <c r="G5785" t="s">
        <v>27</v>
      </c>
      <c r="H5785">
        <v>1</v>
      </c>
      <c r="I5785">
        <v>1</v>
      </c>
      <c r="J5785" t="s">
        <v>27</v>
      </c>
      <c r="K5785" t="s">
        <v>5365</v>
      </c>
      <c r="L5785" t="s">
        <v>5072</v>
      </c>
      <c r="M5785" t="s">
        <v>23</v>
      </c>
      <c r="N5785" t="s">
        <v>27</v>
      </c>
      <c r="O5785" t="s">
        <v>27</v>
      </c>
      <c r="P5785" t="s">
        <v>27</v>
      </c>
      <c r="Q5785" s="1">
        <v>39650.495833333334</v>
      </c>
      <c r="R5785" s="1">
        <v>39650.495833333334</v>
      </c>
      <c r="S5785" t="s">
        <v>27</v>
      </c>
      <c r="T5785" t="s">
        <v>27</v>
      </c>
      <c r="U5785" t="s">
        <v>27</v>
      </c>
    </row>
    <row r="5786" spans="1:21" x14ac:dyDescent="0.25">
      <c r="A5786" t="s">
        <v>21</v>
      </c>
      <c r="B5786" t="s">
        <v>5369</v>
      </c>
      <c r="C5786" t="s">
        <v>23</v>
      </c>
      <c r="D5786" t="s">
        <v>5370</v>
      </c>
      <c r="F5786" t="s">
        <v>78</v>
      </c>
      <c r="G5786" t="s">
        <v>27</v>
      </c>
      <c r="H5786">
        <v>1</v>
      </c>
      <c r="I5786">
        <v>1</v>
      </c>
      <c r="J5786" t="s">
        <v>27</v>
      </c>
      <c r="K5786" t="s">
        <v>5371</v>
      </c>
      <c r="L5786" t="s">
        <v>5113</v>
      </c>
      <c r="M5786" t="s">
        <v>23</v>
      </c>
      <c r="N5786" t="s">
        <v>27</v>
      </c>
      <c r="O5786" t="s">
        <v>27</v>
      </c>
      <c r="P5786" t="s">
        <v>27</v>
      </c>
      <c r="Q5786" s="1">
        <v>42994.481944444444</v>
      </c>
      <c r="R5786" s="1">
        <v>42994.481944444444</v>
      </c>
      <c r="S5786" t="s">
        <v>27</v>
      </c>
      <c r="T5786" t="s">
        <v>27</v>
      </c>
      <c r="U5786" t="s">
        <v>27</v>
      </c>
    </row>
    <row r="5787" spans="1:21" x14ac:dyDescent="0.25">
      <c r="A5787" t="s">
        <v>21</v>
      </c>
      <c r="B5787" t="s">
        <v>5372</v>
      </c>
      <c r="C5787" t="s">
        <v>23</v>
      </c>
      <c r="D5787" t="s">
        <v>5373</v>
      </c>
      <c r="F5787" t="s">
        <v>78</v>
      </c>
      <c r="G5787" t="s">
        <v>27</v>
      </c>
      <c r="H5787">
        <v>1</v>
      </c>
      <c r="I5787">
        <v>1</v>
      </c>
      <c r="J5787" t="s">
        <v>27</v>
      </c>
      <c r="K5787" t="s">
        <v>5368</v>
      </c>
      <c r="L5787" t="s">
        <v>5068</v>
      </c>
      <c r="M5787" t="s">
        <v>23</v>
      </c>
      <c r="N5787" t="s">
        <v>27</v>
      </c>
      <c r="O5787" t="s">
        <v>27</v>
      </c>
      <c r="P5787" t="s">
        <v>27</v>
      </c>
      <c r="Q5787" s="1">
        <v>42822.675694444442</v>
      </c>
      <c r="R5787" s="1">
        <v>42822.675694444442</v>
      </c>
      <c r="S5787" t="s">
        <v>27</v>
      </c>
      <c r="T5787" t="s">
        <v>27</v>
      </c>
      <c r="U5787" t="s">
        <v>27</v>
      </c>
    </row>
    <row r="5788" spans="1:21" x14ac:dyDescent="0.25">
      <c r="A5788" t="s">
        <v>21</v>
      </c>
      <c r="B5788" t="s">
        <v>5374</v>
      </c>
      <c r="C5788" t="s">
        <v>23</v>
      </c>
      <c r="D5788" t="s">
        <v>5375</v>
      </c>
      <c r="F5788" t="s">
        <v>78</v>
      </c>
      <c r="G5788" t="s">
        <v>27</v>
      </c>
      <c r="H5788">
        <v>1</v>
      </c>
      <c r="I5788">
        <v>1</v>
      </c>
      <c r="J5788" t="s">
        <v>27</v>
      </c>
      <c r="K5788" t="s">
        <v>5342</v>
      </c>
      <c r="L5788" t="s">
        <v>5299</v>
      </c>
      <c r="M5788" t="s">
        <v>23</v>
      </c>
      <c r="N5788" t="s">
        <v>27</v>
      </c>
      <c r="O5788" t="s">
        <v>27</v>
      </c>
      <c r="P5788" t="s">
        <v>27</v>
      </c>
      <c r="Q5788" s="1">
        <v>42752.462500000001</v>
      </c>
      <c r="R5788" s="1">
        <v>42752.462500000001</v>
      </c>
      <c r="S5788" t="s">
        <v>27</v>
      </c>
      <c r="T5788" t="s">
        <v>27</v>
      </c>
      <c r="U5788" t="s">
        <v>27</v>
      </c>
    </row>
    <row r="5789" spans="1:21" x14ac:dyDescent="0.25">
      <c r="A5789" t="s">
        <v>21</v>
      </c>
      <c r="B5789" t="s">
        <v>5376</v>
      </c>
      <c r="C5789" t="s">
        <v>23</v>
      </c>
      <c r="D5789" t="s">
        <v>5377</v>
      </c>
      <c r="F5789" t="s">
        <v>78</v>
      </c>
      <c r="G5789" t="s">
        <v>27</v>
      </c>
      <c r="H5789">
        <v>1</v>
      </c>
      <c r="I5789">
        <v>1</v>
      </c>
      <c r="J5789" t="s">
        <v>27</v>
      </c>
      <c r="K5789" t="s">
        <v>5259</v>
      </c>
      <c r="L5789" t="s">
        <v>5185</v>
      </c>
      <c r="M5789" t="s">
        <v>23</v>
      </c>
      <c r="N5789" t="s">
        <v>27</v>
      </c>
      <c r="O5789" t="s">
        <v>27</v>
      </c>
      <c r="P5789" t="s">
        <v>27</v>
      </c>
      <c r="Q5789" s="1">
        <v>41419.534722222219</v>
      </c>
      <c r="R5789" s="1">
        <v>41419.534722222219</v>
      </c>
      <c r="S5789" t="s">
        <v>27</v>
      </c>
      <c r="T5789" t="s">
        <v>27</v>
      </c>
      <c r="U5789" t="s">
        <v>27</v>
      </c>
    </row>
    <row r="5790" spans="1:21" x14ac:dyDescent="0.25">
      <c r="A5790" t="s">
        <v>21</v>
      </c>
      <c r="B5790" t="s">
        <v>3884</v>
      </c>
      <c r="C5790" t="s">
        <v>23</v>
      </c>
      <c r="D5790" t="s">
        <v>3885</v>
      </c>
      <c r="F5790" t="s">
        <v>130</v>
      </c>
      <c r="G5790" t="s">
        <v>27</v>
      </c>
      <c r="H5790">
        <v>1</v>
      </c>
      <c r="I5790">
        <v>1</v>
      </c>
      <c r="J5790" t="s">
        <v>27</v>
      </c>
      <c r="K5790" t="s">
        <v>5390</v>
      </c>
      <c r="L5790" t="s">
        <v>5391</v>
      </c>
      <c r="M5790" t="s">
        <v>23</v>
      </c>
      <c r="N5790" t="s">
        <v>27</v>
      </c>
      <c r="O5790" t="s">
        <v>27</v>
      </c>
      <c r="P5790" t="s">
        <v>27</v>
      </c>
      <c r="Q5790" s="1">
        <v>39989.713888888888</v>
      </c>
      <c r="R5790" s="1">
        <v>39989.713888888888</v>
      </c>
      <c r="S5790" t="s">
        <v>27</v>
      </c>
      <c r="T5790" t="s">
        <v>27</v>
      </c>
      <c r="U5790" t="s">
        <v>27</v>
      </c>
    </row>
    <row r="5791" spans="1:21" x14ac:dyDescent="0.25">
      <c r="A5791" t="s">
        <v>21</v>
      </c>
      <c r="B5791" t="s">
        <v>3884</v>
      </c>
      <c r="C5791" t="s">
        <v>23</v>
      </c>
      <c r="D5791" t="s">
        <v>3885</v>
      </c>
      <c r="F5791" t="s">
        <v>130</v>
      </c>
      <c r="G5791" t="s">
        <v>27</v>
      </c>
      <c r="H5791">
        <v>1</v>
      </c>
      <c r="I5791">
        <v>1</v>
      </c>
      <c r="J5791" t="s">
        <v>27</v>
      </c>
      <c r="K5791" t="s">
        <v>5392</v>
      </c>
      <c r="L5791" t="s">
        <v>5393</v>
      </c>
      <c r="M5791" t="s">
        <v>23</v>
      </c>
      <c r="N5791" t="s">
        <v>27</v>
      </c>
      <c r="O5791" t="s">
        <v>27</v>
      </c>
      <c r="P5791" t="s">
        <v>27</v>
      </c>
      <c r="Q5791" s="1">
        <v>42773.436805555553</v>
      </c>
      <c r="R5791" s="1">
        <v>42773.436805555553</v>
      </c>
      <c r="S5791" t="s">
        <v>27</v>
      </c>
      <c r="T5791" t="s">
        <v>27</v>
      </c>
      <c r="U5791" t="s">
        <v>27</v>
      </c>
    </row>
    <row r="5792" spans="1:21" x14ac:dyDescent="0.25">
      <c r="A5792" t="s">
        <v>21</v>
      </c>
      <c r="B5792" t="s">
        <v>4236</v>
      </c>
      <c r="C5792" t="s">
        <v>23</v>
      </c>
      <c r="D5792" t="s">
        <v>4237</v>
      </c>
      <c r="F5792" t="s">
        <v>130</v>
      </c>
      <c r="G5792" t="s">
        <v>27</v>
      </c>
      <c r="H5792">
        <v>1</v>
      </c>
      <c r="I5792">
        <v>1</v>
      </c>
      <c r="J5792" t="s">
        <v>27</v>
      </c>
      <c r="K5792" t="s">
        <v>1364</v>
      </c>
      <c r="L5792" t="s">
        <v>1365</v>
      </c>
      <c r="M5792" t="s">
        <v>23</v>
      </c>
      <c r="N5792" t="s">
        <v>27</v>
      </c>
      <c r="O5792" t="s">
        <v>27</v>
      </c>
      <c r="P5792" t="s">
        <v>27</v>
      </c>
      <c r="Q5792" s="1">
        <v>37769.13958333333</v>
      </c>
      <c r="R5792" s="1">
        <v>37769.13958333333</v>
      </c>
      <c r="S5792" t="s">
        <v>27</v>
      </c>
      <c r="T5792" t="s">
        <v>27</v>
      </c>
      <c r="U5792" t="s">
        <v>27</v>
      </c>
    </row>
    <row r="5793" spans="1:21" x14ac:dyDescent="0.25">
      <c r="A5793" t="s">
        <v>21</v>
      </c>
      <c r="B5793" t="s">
        <v>5191</v>
      </c>
      <c r="C5793" t="s">
        <v>23</v>
      </c>
      <c r="D5793" t="s">
        <v>5192</v>
      </c>
      <c r="F5793" t="s">
        <v>78</v>
      </c>
      <c r="G5793" t="s">
        <v>27</v>
      </c>
      <c r="H5793">
        <v>1</v>
      </c>
      <c r="I5793">
        <v>1</v>
      </c>
      <c r="J5793" t="s">
        <v>27</v>
      </c>
      <c r="K5793" t="s">
        <v>5415</v>
      </c>
      <c r="L5793" t="s">
        <v>5416</v>
      </c>
      <c r="M5793" t="s">
        <v>23</v>
      </c>
      <c r="N5793" t="s">
        <v>27</v>
      </c>
      <c r="O5793" t="s">
        <v>27</v>
      </c>
      <c r="P5793" t="s">
        <v>27</v>
      </c>
      <c r="Q5793" s="1">
        <v>41661.543055555558</v>
      </c>
      <c r="R5793" s="1">
        <v>41661.543055555558</v>
      </c>
      <c r="S5793" t="s">
        <v>27</v>
      </c>
      <c r="T5793" t="s">
        <v>27</v>
      </c>
      <c r="U5793" t="s">
        <v>27</v>
      </c>
    </row>
    <row r="5794" spans="1:21" x14ac:dyDescent="0.25">
      <c r="A5794" t="s">
        <v>21</v>
      </c>
      <c r="B5794" t="s">
        <v>5417</v>
      </c>
      <c r="C5794" t="s">
        <v>23</v>
      </c>
      <c r="D5794" t="s">
        <v>1693</v>
      </c>
      <c r="F5794" t="s">
        <v>78</v>
      </c>
      <c r="G5794" t="s">
        <v>27</v>
      </c>
      <c r="H5794">
        <v>1</v>
      </c>
      <c r="I5794">
        <v>1</v>
      </c>
      <c r="J5794" t="s">
        <v>27</v>
      </c>
      <c r="K5794" t="s">
        <v>5259</v>
      </c>
      <c r="L5794" t="s">
        <v>5185</v>
      </c>
      <c r="M5794" t="s">
        <v>23</v>
      </c>
      <c r="N5794" t="s">
        <v>27</v>
      </c>
      <c r="O5794" t="s">
        <v>27</v>
      </c>
      <c r="P5794" t="s">
        <v>27</v>
      </c>
      <c r="Q5794" s="1">
        <v>41419.534722222219</v>
      </c>
      <c r="R5794" s="1">
        <v>41419.534722222219</v>
      </c>
      <c r="S5794" t="s">
        <v>27</v>
      </c>
      <c r="T5794" t="s">
        <v>27</v>
      </c>
      <c r="U5794" t="s">
        <v>27</v>
      </c>
    </row>
    <row r="5795" spans="1:21" x14ac:dyDescent="0.25">
      <c r="A5795" t="s">
        <v>21</v>
      </c>
      <c r="B5795" t="s">
        <v>5374</v>
      </c>
      <c r="C5795" t="s">
        <v>23</v>
      </c>
      <c r="D5795" t="s">
        <v>5375</v>
      </c>
      <c r="F5795" t="s">
        <v>78</v>
      </c>
      <c r="G5795" t="s">
        <v>27</v>
      </c>
      <c r="H5795">
        <v>1</v>
      </c>
      <c r="I5795">
        <v>1</v>
      </c>
      <c r="J5795" t="s">
        <v>27</v>
      </c>
      <c r="K5795" t="s">
        <v>5069</v>
      </c>
      <c r="L5795" t="s">
        <v>5070</v>
      </c>
      <c r="M5795" t="s">
        <v>23</v>
      </c>
      <c r="N5795" t="s">
        <v>27</v>
      </c>
      <c r="O5795" t="s">
        <v>27</v>
      </c>
      <c r="P5795" t="s">
        <v>27</v>
      </c>
      <c r="Q5795" s="1">
        <v>42808.460416666669</v>
      </c>
      <c r="R5795" s="1">
        <v>42808.460416666669</v>
      </c>
      <c r="S5795" t="s">
        <v>27</v>
      </c>
      <c r="T5795" t="s">
        <v>27</v>
      </c>
      <c r="U5795" t="s">
        <v>27</v>
      </c>
    </row>
    <row r="5796" spans="1:21" x14ac:dyDescent="0.25">
      <c r="A5796" t="s">
        <v>21</v>
      </c>
      <c r="B5796" t="s">
        <v>3884</v>
      </c>
      <c r="C5796" t="s">
        <v>23</v>
      </c>
      <c r="D5796" t="s">
        <v>3885</v>
      </c>
      <c r="F5796" t="s">
        <v>130</v>
      </c>
      <c r="G5796" t="s">
        <v>27</v>
      </c>
      <c r="H5796">
        <v>1</v>
      </c>
      <c r="I5796">
        <v>1</v>
      </c>
      <c r="J5796" t="s">
        <v>27</v>
      </c>
      <c r="K5796" t="s">
        <v>5424</v>
      </c>
      <c r="L5796" t="s">
        <v>5425</v>
      </c>
      <c r="M5796" t="s">
        <v>23</v>
      </c>
      <c r="N5796" t="s">
        <v>27</v>
      </c>
      <c r="O5796" t="s">
        <v>27</v>
      </c>
      <c r="P5796" t="s">
        <v>27</v>
      </c>
      <c r="Q5796" s="1">
        <v>42437.431944444441</v>
      </c>
      <c r="R5796" s="1">
        <v>42437.431944444441</v>
      </c>
      <c r="S5796" t="s">
        <v>27</v>
      </c>
      <c r="T5796" t="s">
        <v>27</v>
      </c>
      <c r="U5796" t="s">
        <v>27</v>
      </c>
    </row>
    <row r="5797" spans="1:21" x14ac:dyDescent="0.25">
      <c r="A5797" t="s">
        <v>21</v>
      </c>
      <c r="B5797" t="s">
        <v>3884</v>
      </c>
      <c r="C5797" t="s">
        <v>23</v>
      </c>
      <c r="D5797" t="s">
        <v>3885</v>
      </c>
      <c r="F5797" t="s">
        <v>130</v>
      </c>
      <c r="G5797" t="s">
        <v>27</v>
      </c>
      <c r="H5797">
        <v>1</v>
      </c>
      <c r="I5797">
        <v>1</v>
      </c>
      <c r="J5797" t="s">
        <v>27</v>
      </c>
      <c r="K5797" t="s">
        <v>5430</v>
      </c>
      <c r="L5797" t="s">
        <v>5431</v>
      </c>
      <c r="M5797" t="s">
        <v>23</v>
      </c>
      <c r="N5797" t="s">
        <v>27</v>
      </c>
      <c r="O5797" t="s">
        <v>27</v>
      </c>
      <c r="P5797" t="s">
        <v>27</v>
      </c>
      <c r="Q5797" s="1">
        <v>42920.477083333331</v>
      </c>
      <c r="R5797" s="1">
        <v>42920.477083333331</v>
      </c>
      <c r="S5797" t="s">
        <v>27</v>
      </c>
      <c r="T5797" t="s">
        <v>27</v>
      </c>
      <c r="U5797" t="s">
        <v>27</v>
      </c>
    </row>
    <row r="5798" spans="1:21" x14ac:dyDescent="0.25">
      <c r="A5798" t="s">
        <v>21</v>
      </c>
      <c r="B5798" t="s">
        <v>4236</v>
      </c>
      <c r="C5798" t="s">
        <v>23</v>
      </c>
      <c r="D5798" t="s">
        <v>4237</v>
      </c>
      <c r="F5798" t="s">
        <v>130</v>
      </c>
      <c r="G5798" t="s">
        <v>27</v>
      </c>
      <c r="H5798">
        <v>1</v>
      </c>
      <c r="I5798">
        <v>1</v>
      </c>
      <c r="J5798" t="s">
        <v>27</v>
      </c>
      <c r="K5798" t="s">
        <v>931</v>
      </c>
      <c r="L5798" t="s">
        <v>932</v>
      </c>
      <c r="M5798" t="s">
        <v>23</v>
      </c>
      <c r="N5798" t="s">
        <v>27</v>
      </c>
      <c r="O5798" t="s">
        <v>27</v>
      </c>
      <c r="P5798" t="s">
        <v>27</v>
      </c>
      <c r="Q5798" s="1">
        <v>37146.59375</v>
      </c>
      <c r="R5798" s="1">
        <v>37146.59375</v>
      </c>
      <c r="S5798" t="s">
        <v>27</v>
      </c>
      <c r="T5798" t="s">
        <v>27</v>
      </c>
      <c r="U5798" t="s">
        <v>27</v>
      </c>
    </row>
    <row r="5799" spans="1:21" x14ac:dyDescent="0.25">
      <c r="A5799" t="s">
        <v>21</v>
      </c>
      <c r="B5799" t="s">
        <v>4302</v>
      </c>
      <c r="C5799" t="s">
        <v>23</v>
      </c>
      <c r="D5799" t="s">
        <v>1829</v>
      </c>
      <c r="E5799" t="s">
        <v>85</v>
      </c>
      <c r="F5799" t="s">
        <v>26</v>
      </c>
      <c r="G5799" t="s">
        <v>27</v>
      </c>
      <c r="H5799">
        <v>1</v>
      </c>
      <c r="I5799">
        <v>1</v>
      </c>
      <c r="J5799" t="s">
        <v>27</v>
      </c>
      <c r="K5799" t="s">
        <v>3729</v>
      </c>
      <c r="L5799" t="s">
        <v>3730</v>
      </c>
      <c r="M5799" t="s">
        <v>23</v>
      </c>
      <c r="N5799" t="s">
        <v>27</v>
      </c>
      <c r="O5799" t="s">
        <v>27</v>
      </c>
      <c r="P5799" t="s">
        <v>27</v>
      </c>
      <c r="Q5799" s="1">
        <v>42116.5625</v>
      </c>
      <c r="R5799" s="1">
        <v>42116.5625</v>
      </c>
      <c r="S5799" t="s">
        <v>27</v>
      </c>
      <c r="T5799" t="s">
        <v>27</v>
      </c>
      <c r="U5799" t="s">
        <v>27</v>
      </c>
    </row>
    <row r="5800" spans="1:21" x14ac:dyDescent="0.25">
      <c r="A5800" t="s">
        <v>21</v>
      </c>
      <c r="B5800" t="s">
        <v>4401</v>
      </c>
      <c r="C5800" t="s">
        <v>23</v>
      </c>
      <c r="D5800" t="s">
        <v>4401</v>
      </c>
      <c r="E5800" t="s">
        <v>226</v>
      </c>
      <c r="F5800" t="s">
        <v>26</v>
      </c>
      <c r="G5800" t="s">
        <v>27</v>
      </c>
      <c r="H5800">
        <v>1</v>
      </c>
      <c r="I5800">
        <v>1</v>
      </c>
      <c r="J5800" t="s">
        <v>27</v>
      </c>
      <c r="K5800" t="s">
        <v>831</v>
      </c>
      <c r="L5800" t="s">
        <v>832</v>
      </c>
      <c r="M5800" t="s">
        <v>23</v>
      </c>
      <c r="N5800" t="s">
        <v>27</v>
      </c>
      <c r="O5800" t="s">
        <v>27</v>
      </c>
      <c r="P5800" t="s">
        <v>27</v>
      </c>
      <c r="Q5800" s="1">
        <v>41795.394444444442</v>
      </c>
      <c r="R5800" s="1">
        <v>41795.394444444442</v>
      </c>
      <c r="S5800" t="s">
        <v>27</v>
      </c>
      <c r="T5800" t="s">
        <v>27</v>
      </c>
      <c r="U5800" t="s">
        <v>27</v>
      </c>
    </row>
    <row r="5801" spans="1:21" x14ac:dyDescent="0.25">
      <c r="A5801" t="s">
        <v>21</v>
      </c>
      <c r="B5801" t="s">
        <v>4585</v>
      </c>
      <c r="C5801" t="s">
        <v>23</v>
      </c>
      <c r="D5801" t="s">
        <v>4585</v>
      </c>
      <c r="E5801" t="s">
        <v>300</v>
      </c>
      <c r="F5801" t="s">
        <v>26</v>
      </c>
      <c r="G5801" t="s">
        <v>27</v>
      </c>
      <c r="H5801">
        <v>1</v>
      </c>
      <c r="I5801">
        <v>1</v>
      </c>
      <c r="J5801" t="s">
        <v>5062</v>
      </c>
      <c r="K5801" t="s">
        <v>2049</v>
      </c>
      <c r="L5801" t="s">
        <v>2089</v>
      </c>
      <c r="M5801" t="s">
        <v>23</v>
      </c>
      <c r="N5801" t="s">
        <v>27</v>
      </c>
      <c r="O5801" t="s">
        <v>27</v>
      </c>
      <c r="P5801" t="s">
        <v>27</v>
      </c>
      <c r="Q5801" s="1">
        <v>41388.720138888886</v>
      </c>
      <c r="R5801" s="1">
        <v>41388.720138888886</v>
      </c>
      <c r="S5801">
        <v>8.31</v>
      </c>
      <c r="T5801">
        <v>8.31</v>
      </c>
      <c r="U5801">
        <v>8.31</v>
      </c>
    </row>
    <row r="5802" spans="1:21" x14ac:dyDescent="0.25">
      <c r="A5802" t="s">
        <v>21</v>
      </c>
      <c r="B5802" t="s">
        <v>4686</v>
      </c>
      <c r="C5802" t="s">
        <v>23</v>
      </c>
      <c r="D5802" t="s">
        <v>5444</v>
      </c>
      <c r="F5802" t="s">
        <v>26</v>
      </c>
      <c r="G5802" t="s">
        <v>27</v>
      </c>
      <c r="H5802">
        <v>1</v>
      </c>
      <c r="I5802">
        <v>1</v>
      </c>
      <c r="J5802" t="s">
        <v>27</v>
      </c>
      <c r="K5802" t="s">
        <v>4686</v>
      </c>
      <c r="L5802" t="s">
        <v>5444</v>
      </c>
      <c r="M5802" t="s">
        <v>23</v>
      </c>
      <c r="N5802" t="s">
        <v>27</v>
      </c>
      <c r="O5802" t="s">
        <v>27</v>
      </c>
      <c r="P5802" t="s">
        <v>27</v>
      </c>
      <c r="Q5802" s="1">
        <v>41759.987500000003</v>
      </c>
      <c r="R5802" s="1">
        <v>41759.987500000003</v>
      </c>
      <c r="S5802" t="s">
        <v>27</v>
      </c>
      <c r="T5802" t="s">
        <v>27</v>
      </c>
      <c r="U5802" t="s">
        <v>27</v>
      </c>
    </row>
    <row r="5803" spans="1:21" x14ac:dyDescent="0.25">
      <c r="A5803" t="s">
        <v>21</v>
      </c>
      <c r="B5803" t="s">
        <v>4994</v>
      </c>
      <c r="C5803" t="s">
        <v>23</v>
      </c>
      <c r="D5803" t="s">
        <v>4995</v>
      </c>
      <c r="F5803" t="s">
        <v>78</v>
      </c>
      <c r="G5803" t="s">
        <v>27</v>
      </c>
      <c r="H5803">
        <v>1</v>
      </c>
      <c r="I5803">
        <v>1</v>
      </c>
      <c r="J5803" t="s">
        <v>27</v>
      </c>
      <c r="K5803" t="s">
        <v>5449</v>
      </c>
      <c r="L5803" t="s">
        <v>5068</v>
      </c>
      <c r="M5803" t="s">
        <v>23</v>
      </c>
      <c r="N5803" t="s">
        <v>27</v>
      </c>
      <c r="O5803" t="s">
        <v>27</v>
      </c>
      <c r="P5803" t="s">
        <v>27</v>
      </c>
      <c r="Q5803" s="1">
        <v>42847.477083333331</v>
      </c>
      <c r="R5803" s="1">
        <v>42847.477083333331</v>
      </c>
      <c r="S5803" t="s">
        <v>27</v>
      </c>
      <c r="T5803" t="s">
        <v>27</v>
      </c>
      <c r="U5803" t="s">
        <v>27</v>
      </c>
    </row>
    <row r="5804" spans="1:21" x14ac:dyDescent="0.25">
      <c r="A5804" t="s">
        <v>21</v>
      </c>
      <c r="B5804" t="s">
        <v>5417</v>
      </c>
      <c r="C5804" t="s">
        <v>23</v>
      </c>
      <c r="D5804" t="s">
        <v>1693</v>
      </c>
      <c r="F5804" t="s">
        <v>78</v>
      </c>
      <c r="G5804" t="s">
        <v>27</v>
      </c>
      <c r="H5804">
        <v>1</v>
      </c>
      <c r="I5804">
        <v>1</v>
      </c>
      <c r="J5804" t="s">
        <v>27</v>
      </c>
      <c r="K5804" t="s">
        <v>5451</v>
      </c>
      <c r="L5804" t="s">
        <v>5299</v>
      </c>
      <c r="M5804" t="s">
        <v>23</v>
      </c>
      <c r="N5804" t="s">
        <v>27</v>
      </c>
      <c r="O5804" t="s">
        <v>27</v>
      </c>
      <c r="P5804" t="s">
        <v>27</v>
      </c>
      <c r="Q5804" s="1">
        <v>42426.609027777777</v>
      </c>
      <c r="R5804" s="1">
        <v>42426.609027777777</v>
      </c>
      <c r="S5804" t="s">
        <v>27</v>
      </c>
      <c r="T5804" t="s">
        <v>27</v>
      </c>
      <c r="U5804" t="s">
        <v>27</v>
      </c>
    </row>
    <row r="5805" spans="1:21" x14ac:dyDescent="0.25">
      <c r="A5805" t="s">
        <v>21</v>
      </c>
      <c r="B5805" t="s">
        <v>5369</v>
      </c>
      <c r="C5805" t="s">
        <v>23</v>
      </c>
      <c r="D5805" t="s">
        <v>5370</v>
      </c>
      <c r="F5805" t="s">
        <v>78</v>
      </c>
      <c r="G5805" t="s">
        <v>27</v>
      </c>
      <c r="H5805">
        <v>1</v>
      </c>
      <c r="I5805">
        <v>1</v>
      </c>
      <c r="J5805" t="s">
        <v>27</v>
      </c>
      <c r="K5805" t="s">
        <v>5343</v>
      </c>
      <c r="L5805" t="s">
        <v>5344</v>
      </c>
      <c r="M5805" t="s">
        <v>23</v>
      </c>
      <c r="N5805" t="s">
        <v>27</v>
      </c>
      <c r="O5805" t="s">
        <v>27</v>
      </c>
      <c r="P5805" t="s">
        <v>27</v>
      </c>
      <c r="Q5805" s="1">
        <v>42855.618750000001</v>
      </c>
      <c r="R5805" s="1">
        <v>42855.618750000001</v>
      </c>
      <c r="S5805" t="s">
        <v>27</v>
      </c>
      <c r="T5805" t="s">
        <v>27</v>
      </c>
      <c r="U5805" t="s">
        <v>27</v>
      </c>
    </row>
    <row r="5806" spans="1:21" x14ac:dyDescent="0.25">
      <c r="A5806" t="s">
        <v>21</v>
      </c>
      <c r="B5806" t="s">
        <v>5369</v>
      </c>
      <c r="C5806" t="s">
        <v>23</v>
      </c>
      <c r="D5806" t="s">
        <v>5370</v>
      </c>
      <c r="F5806" t="s">
        <v>78</v>
      </c>
      <c r="G5806" t="s">
        <v>27</v>
      </c>
      <c r="H5806">
        <v>1</v>
      </c>
      <c r="I5806">
        <v>1</v>
      </c>
      <c r="J5806" t="s">
        <v>27</v>
      </c>
      <c r="K5806" t="s">
        <v>5454</v>
      </c>
      <c r="L5806" t="s">
        <v>5453</v>
      </c>
      <c r="M5806" t="s">
        <v>23</v>
      </c>
      <c r="N5806" t="s">
        <v>27</v>
      </c>
      <c r="O5806" t="s">
        <v>27</v>
      </c>
      <c r="P5806" t="s">
        <v>27</v>
      </c>
      <c r="Q5806" s="1">
        <v>42432.488194444442</v>
      </c>
      <c r="R5806" s="1">
        <v>42432.488194444442</v>
      </c>
      <c r="S5806" t="s">
        <v>27</v>
      </c>
      <c r="T5806" t="s">
        <v>27</v>
      </c>
      <c r="U5806" t="s">
        <v>27</v>
      </c>
    </row>
    <row r="5807" spans="1:21" x14ac:dyDescent="0.25">
      <c r="A5807" t="s">
        <v>21</v>
      </c>
      <c r="B5807" t="s">
        <v>5457</v>
      </c>
      <c r="C5807" t="s">
        <v>23</v>
      </c>
      <c r="D5807" t="s">
        <v>5458</v>
      </c>
      <c r="E5807" t="s">
        <v>1788</v>
      </c>
      <c r="F5807" t="s">
        <v>26</v>
      </c>
      <c r="G5807" t="s">
        <v>27</v>
      </c>
      <c r="H5807">
        <v>1</v>
      </c>
      <c r="I5807">
        <v>1</v>
      </c>
      <c r="J5807" t="s">
        <v>5459</v>
      </c>
      <c r="K5807" t="s">
        <v>5460</v>
      </c>
      <c r="L5807" t="s">
        <v>5461</v>
      </c>
      <c r="M5807" t="s">
        <v>23</v>
      </c>
      <c r="N5807" t="s">
        <v>27</v>
      </c>
      <c r="O5807" t="s">
        <v>27</v>
      </c>
      <c r="P5807" t="s">
        <v>27</v>
      </c>
      <c r="Q5807" s="1">
        <v>42935.645138888889</v>
      </c>
      <c r="R5807" s="1">
        <v>42935.645138888889</v>
      </c>
      <c r="S5807">
        <v>4.9000000000000002E-2</v>
      </c>
      <c r="T5807">
        <v>4.9000000000000002E-2</v>
      </c>
      <c r="U5807">
        <v>4.9000000000000002E-2</v>
      </c>
    </row>
    <row r="5808" spans="1:21" x14ac:dyDescent="0.25">
      <c r="A5808" t="s">
        <v>21</v>
      </c>
      <c r="B5808" t="s">
        <v>5465</v>
      </c>
      <c r="C5808" t="s">
        <v>23</v>
      </c>
      <c r="D5808" t="s">
        <v>5466</v>
      </c>
      <c r="F5808" t="s">
        <v>26</v>
      </c>
      <c r="G5808" t="s">
        <v>27</v>
      </c>
      <c r="H5808">
        <v>1</v>
      </c>
      <c r="I5808">
        <v>1</v>
      </c>
      <c r="J5808" t="s">
        <v>27</v>
      </c>
      <c r="K5808" t="s">
        <v>2724</v>
      </c>
      <c r="L5808" t="s">
        <v>2725</v>
      </c>
      <c r="M5808" t="s">
        <v>23</v>
      </c>
      <c r="N5808" t="s">
        <v>27</v>
      </c>
      <c r="O5808" t="s">
        <v>27</v>
      </c>
      <c r="P5808" t="s">
        <v>27</v>
      </c>
      <c r="Q5808" s="1">
        <v>42857.772916666669</v>
      </c>
      <c r="R5808" s="1">
        <v>42857.772916666669</v>
      </c>
      <c r="S5808" t="s">
        <v>27</v>
      </c>
      <c r="T5808" t="s">
        <v>27</v>
      </c>
      <c r="U5808" t="s">
        <v>27</v>
      </c>
    </row>
    <row r="5809" spans="1:21" x14ac:dyDescent="0.25">
      <c r="A5809" t="s">
        <v>21</v>
      </c>
      <c r="B5809" t="s">
        <v>5467</v>
      </c>
      <c r="C5809" t="s">
        <v>23</v>
      </c>
      <c r="D5809" t="s">
        <v>5468</v>
      </c>
      <c r="F5809" t="s">
        <v>26</v>
      </c>
      <c r="G5809" t="s">
        <v>27</v>
      </c>
      <c r="H5809">
        <v>1</v>
      </c>
      <c r="I5809">
        <v>1</v>
      </c>
      <c r="J5809" t="s">
        <v>27</v>
      </c>
      <c r="K5809" t="s">
        <v>503</v>
      </c>
      <c r="L5809" t="s">
        <v>505</v>
      </c>
      <c r="M5809" t="s">
        <v>23</v>
      </c>
      <c r="N5809" t="s">
        <v>27</v>
      </c>
      <c r="O5809" t="s">
        <v>27</v>
      </c>
      <c r="P5809" t="s">
        <v>27</v>
      </c>
      <c r="Q5809" s="1">
        <v>42184.574305555558</v>
      </c>
      <c r="R5809" s="1">
        <v>42184.574305555558</v>
      </c>
      <c r="S5809" t="s">
        <v>27</v>
      </c>
      <c r="T5809" t="s">
        <v>27</v>
      </c>
      <c r="U5809" t="s">
        <v>27</v>
      </c>
    </row>
    <row r="5810" spans="1:21" x14ac:dyDescent="0.25">
      <c r="A5810" t="s">
        <v>21</v>
      </c>
      <c r="B5810" t="s">
        <v>3884</v>
      </c>
      <c r="C5810" t="s">
        <v>23</v>
      </c>
      <c r="D5810" t="s">
        <v>3885</v>
      </c>
      <c r="F5810" t="s">
        <v>130</v>
      </c>
      <c r="G5810" t="s">
        <v>27</v>
      </c>
      <c r="H5810">
        <v>1</v>
      </c>
      <c r="I5810">
        <v>1</v>
      </c>
      <c r="J5810" t="s">
        <v>27</v>
      </c>
      <c r="K5810" t="s">
        <v>5471</v>
      </c>
      <c r="L5810" t="s">
        <v>5472</v>
      </c>
      <c r="M5810" t="s">
        <v>23</v>
      </c>
      <c r="N5810" t="s">
        <v>27</v>
      </c>
      <c r="O5810" t="s">
        <v>27</v>
      </c>
      <c r="P5810" t="s">
        <v>27</v>
      </c>
      <c r="Q5810" s="1">
        <v>37960.654861111114</v>
      </c>
      <c r="R5810" s="1">
        <v>37960.654861111114</v>
      </c>
      <c r="S5810" t="s">
        <v>27</v>
      </c>
      <c r="T5810" t="s">
        <v>27</v>
      </c>
      <c r="U5810" t="s">
        <v>27</v>
      </c>
    </row>
    <row r="5811" spans="1:21" x14ac:dyDescent="0.25">
      <c r="A5811" t="s">
        <v>21</v>
      </c>
      <c r="B5811" t="s">
        <v>5379</v>
      </c>
      <c r="C5811" t="s">
        <v>23</v>
      </c>
      <c r="D5811" t="s">
        <v>5380</v>
      </c>
      <c r="F5811" t="s">
        <v>78</v>
      </c>
      <c r="G5811" t="s">
        <v>27</v>
      </c>
      <c r="H5811">
        <v>1</v>
      </c>
      <c r="I5811">
        <v>1</v>
      </c>
      <c r="J5811" t="s">
        <v>27</v>
      </c>
      <c r="K5811" t="s">
        <v>5450</v>
      </c>
      <c r="L5811" t="s">
        <v>5068</v>
      </c>
      <c r="M5811" t="s">
        <v>23</v>
      </c>
      <c r="N5811" t="s">
        <v>27</v>
      </c>
      <c r="O5811" t="s">
        <v>27</v>
      </c>
      <c r="P5811" t="s">
        <v>27</v>
      </c>
      <c r="Q5811" s="1">
        <v>42823.678472222222</v>
      </c>
      <c r="R5811" s="1">
        <v>42823.678472222222</v>
      </c>
      <c r="S5811" t="s">
        <v>27</v>
      </c>
      <c r="T5811" t="s">
        <v>27</v>
      </c>
      <c r="U5811" t="s">
        <v>27</v>
      </c>
    </row>
    <row r="5812" spans="1:21" x14ac:dyDescent="0.25">
      <c r="A5812" t="s">
        <v>21</v>
      </c>
      <c r="B5812" t="s">
        <v>5495</v>
      </c>
      <c r="C5812" t="s">
        <v>23</v>
      </c>
      <c r="D5812" t="s">
        <v>5496</v>
      </c>
      <c r="F5812" t="s">
        <v>78</v>
      </c>
      <c r="G5812" t="s">
        <v>27</v>
      </c>
      <c r="H5812">
        <v>1</v>
      </c>
      <c r="I5812">
        <v>1</v>
      </c>
      <c r="J5812" t="s">
        <v>27</v>
      </c>
      <c r="K5812" t="s">
        <v>5343</v>
      </c>
      <c r="L5812" t="s">
        <v>5344</v>
      </c>
      <c r="M5812" t="s">
        <v>23</v>
      </c>
      <c r="N5812" t="s">
        <v>27</v>
      </c>
      <c r="O5812" t="s">
        <v>27</v>
      </c>
      <c r="P5812" t="s">
        <v>27</v>
      </c>
      <c r="Q5812" s="1">
        <v>42859.635416666664</v>
      </c>
      <c r="R5812" s="1">
        <v>42859.635416666664</v>
      </c>
      <c r="S5812" t="s">
        <v>27</v>
      </c>
      <c r="T5812" t="s">
        <v>27</v>
      </c>
      <c r="U5812" t="s">
        <v>27</v>
      </c>
    </row>
    <row r="5813" spans="1:21" x14ac:dyDescent="0.25">
      <c r="A5813" t="s">
        <v>21</v>
      </c>
      <c r="B5813" t="s">
        <v>3884</v>
      </c>
      <c r="C5813" t="s">
        <v>23</v>
      </c>
      <c r="D5813" t="s">
        <v>3885</v>
      </c>
      <c r="F5813" t="s">
        <v>130</v>
      </c>
      <c r="G5813" t="s">
        <v>27</v>
      </c>
      <c r="H5813">
        <v>1</v>
      </c>
      <c r="I5813">
        <v>1</v>
      </c>
      <c r="J5813" t="s">
        <v>27</v>
      </c>
      <c r="K5813" t="s">
        <v>5503</v>
      </c>
      <c r="L5813" t="s">
        <v>5504</v>
      </c>
      <c r="M5813" t="s">
        <v>23</v>
      </c>
      <c r="N5813" t="s">
        <v>27</v>
      </c>
      <c r="O5813" t="s">
        <v>27</v>
      </c>
      <c r="P5813" t="s">
        <v>27</v>
      </c>
      <c r="Q5813" s="1">
        <v>42550.680555555555</v>
      </c>
      <c r="R5813" s="1">
        <v>42550.680555555555</v>
      </c>
      <c r="S5813" t="s">
        <v>27</v>
      </c>
      <c r="T5813" t="s">
        <v>27</v>
      </c>
      <c r="U5813" t="s">
        <v>27</v>
      </c>
    </row>
    <row r="5814" spans="1:21" x14ac:dyDescent="0.25">
      <c r="A5814" t="s">
        <v>21</v>
      </c>
      <c r="B5814" t="s">
        <v>3884</v>
      </c>
      <c r="C5814" t="s">
        <v>23</v>
      </c>
      <c r="D5814" t="s">
        <v>3885</v>
      </c>
      <c r="F5814" t="s">
        <v>130</v>
      </c>
      <c r="G5814" t="s">
        <v>27</v>
      </c>
      <c r="H5814">
        <v>1</v>
      </c>
      <c r="I5814">
        <v>1</v>
      </c>
      <c r="J5814" t="s">
        <v>27</v>
      </c>
      <c r="K5814" t="s">
        <v>5505</v>
      </c>
      <c r="L5814" t="s">
        <v>5506</v>
      </c>
      <c r="M5814" t="s">
        <v>23</v>
      </c>
      <c r="N5814" t="s">
        <v>27</v>
      </c>
      <c r="O5814" t="s">
        <v>27</v>
      </c>
      <c r="P5814" t="s">
        <v>27</v>
      </c>
      <c r="Q5814" s="1">
        <v>36089.298611111109</v>
      </c>
      <c r="R5814" s="1">
        <v>36089.298611111109</v>
      </c>
      <c r="S5814" t="s">
        <v>27</v>
      </c>
      <c r="T5814" t="s">
        <v>27</v>
      </c>
      <c r="U5814" t="s">
        <v>27</v>
      </c>
    </row>
    <row r="5815" spans="1:21" x14ac:dyDescent="0.25">
      <c r="A5815" t="s">
        <v>21</v>
      </c>
      <c r="B5815" t="s">
        <v>4512</v>
      </c>
      <c r="C5815" t="s">
        <v>23</v>
      </c>
      <c r="D5815" t="s">
        <v>4513</v>
      </c>
      <c r="F5815" t="s">
        <v>26</v>
      </c>
      <c r="G5815" t="s">
        <v>27</v>
      </c>
      <c r="H5815">
        <v>1</v>
      </c>
      <c r="I5815">
        <v>1</v>
      </c>
      <c r="J5815" t="s">
        <v>27</v>
      </c>
      <c r="K5815" t="s">
        <v>4512</v>
      </c>
      <c r="L5815" t="s">
        <v>4513</v>
      </c>
      <c r="M5815" t="s">
        <v>23</v>
      </c>
      <c r="N5815" t="s">
        <v>27</v>
      </c>
      <c r="O5815" t="s">
        <v>27</v>
      </c>
      <c r="P5815" t="s">
        <v>27</v>
      </c>
      <c r="Q5815" s="1">
        <v>42474.436805555553</v>
      </c>
      <c r="R5815" s="1">
        <v>42474.436805555553</v>
      </c>
      <c r="S5815" t="s">
        <v>27</v>
      </c>
      <c r="T5815" t="s">
        <v>27</v>
      </c>
      <c r="U5815" t="s">
        <v>27</v>
      </c>
    </row>
    <row r="5816" spans="1:21" x14ac:dyDescent="0.25">
      <c r="A5816" t="s">
        <v>21</v>
      </c>
      <c r="B5816" t="s">
        <v>5523</v>
      </c>
      <c r="C5816" t="s">
        <v>23</v>
      </c>
      <c r="D5816" t="s">
        <v>5524</v>
      </c>
      <c r="F5816" t="s">
        <v>26</v>
      </c>
      <c r="G5816" t="s">
        <v>27</v>
      </c>
      <c r="H5816">
        <v>1</v>
      </c>
      <c r="I5816">
        <v>1</v>
      </c>
      <c r="J5816" t="s">
        <v>27</v>
      </c>
      <c r="K5816" t="s">
        <v>5523</v>
      </c>
      <c r="L5816" t="s">
        <v>5525</v>
      </c>
      <c r="M5816" t="s">
        <v>23</v>
      </c>
      <c r="N5816" t="s">
        <v>27</v>
      </c>
      <c r="O5816" t="s">
        <v>27</v>
      </c>
      <c r="P5816" t="s">
        <v>27</v>
      </c>
      <c r="Q5816" s="1">
        <v>42864.405555555553</v>
      </c>
      <c r="R5816" s="1">
        <v>42864.405555555553</v>
      </c>
      <c r="S5816" t="s">
        <v>27</v>
      </c>
      <c r="T5816" t="s">
        <v>27</v>
      </c>
      <c r="U5816" t="s">
        <v>27</v>
      </c>
    </row>
    <row r="5817" spans="1:21" x14ac:dyDescent="0.25">
      <c r="A5817" t="s">
        <v>21</v>
      </c>
      <c r="B5817" t="s">
        <v>5531</v>
      </c>
      <c r="C5817" t="s">
        <v>23</v>
      </c>
      <c r="D5817" t="s">
        <v>5532</v>
      </c>
      <c r="F5817" t="s">
        <v>26</v>
      </c>
      <c r="G5817" t="s">
        <v>27</v>
      </c>
      <c r="H5817">
        <v>1</v>
      </c>
      <c r="I5817">
        <v>1</v>
      </c>
      <c r="J5817" t="s">
        <v>27</v>
      </c>
      <c r="K5817" t="s">
        <v>4686</v>
      </c>
      <c r="L5817" t="s">
        <v>5444</v>
      </c>
      <c r="M5817" t="s">
        <v>23</v>
      </c>
      <c r="N5817" t="s">
        <v>27</v>
      </c>
      <c r="O5817" t="s">
        <v>27</v>
      </c>
      <c r="P5817" t="s">
        <v>27</v>
      </c>
      <c r="Q5817" s="1">
        <v>41759.987500000003</v>
      </c>
      <c r="R5817" s="1">
        <v>41759.987500000003</v>
      </c>
      <c r="S5817" t="s">
        <v>27</v>
      </c>
      <c r="T5817" t="s">
        <v>27</v>
      </c>
      <c r="U5817" t="s">
        <v>27</v>
      </c>
    </row>
    <row r="5818" spans="1:21" x14ac:dyDescent="0.25">
      <c r="A5818" t="s">
        <v>21</v>
      </c>
      <c r="B5818" t="s">
        <v>4782</v>
      </c>
      <c r="C5818" t="s">
        <v>23</v>
      </c>
      <c r="D5818" t="s">
        <v>4961</v>
      </c>
      <c r="F5818" t="s">
        <v>144</v>
      </c>
      <c r="G5818" t="s">
        <v>27</v>
      </c>
      <c r="H5818">
        <v>1</v>
      </c>
      <c r="I5818">
        <v>1</v>
      </c>
      <c r="J5818" t="s">
        <v>27</v>
      </c>
      <c r="K5818" t="s">
        <v>174</v>
      </c>
      <c r="L5818" t="s">
        <v>176</v>
      </c>
      <c r="M5818" t="s">
        <v>23</v>
      </c>
      <c r="N5818" t="s">
        <v>27</v>
      </c>
      <c r="O5818" t="s">
        <v>27</v>
      </c>
      <c r="P5818" t="s">
        <v>27</v>
      </c>
      <c r="Q5818" s="1">
        <v>40081.567361111112</v>
      </c>
      <c r="R5818" s="1">
        <v>40081.567361111112</v>
      </c>
      <c r="S5818" t="s">
        <v>27</v>
      </c>
      <c r="T5818" t="s">
        <v>27</v>
      </c>
      <c r="U5818" t="s">
        <v>27</v>
      </c>
    </row>
    <row r="5819" spans="1:21" x14ac:dyDescent="0.25">
      <c r="A5819" t="s">
        <v>21</v>
      </c>
      <c r="B5819" t="s">
        <v>5304</v>
      </c>
      <c r="C5819" t="s">
        <v>23</v>
      </c>
      <c r="D5819" t="s">
        <v>5305</v>
      </c>
      <c r="F5819" t="s">
        <v>78</v>
      </c>
      <c r="G5819" t="s">
        <v>27</v>
      </c>
      <c r="H5819">
        <v>1</v>
      </c>
      <c r="I5819">
        <v>1</v>
      </c>
      <c r="J5819" t="s">
        <v>27</v>
      </c>
      <c r="K5819" t="s">
        <v>5071</v>
      </c>
      <c r="L5819" t="s">
        <v>5072</v>
      </c>
      <c r="M5819" t="s">
        <v>23</v>
      </c>
      <c r="N5819" t="s">
        <v>27</v>
      </c>
      <c r="O5819" t="s">
        <v>27</v>
      </c>
      <c r="P5819" t="s">
        <v>27</v>
      </c>
      <c r="Q5819" s="1">
        <v>42417.73541666667</v>
      </c>
      <c r="R5819" s="1">
        <v>42417.73541666667</v>
      </c>
      <c r="S5819" t="s">
        <v>27</v>
      </c>
      <c r="T5819" t="s">
        <v>27</v>
      </c>
      <c r="U5819" t="s">
        <v>27</v>
      </c>
    </row>
    <row r="5820" spans="1:21" x14ac:dyDescent="0.25">
      <c r="A5820" t="s">
        <v>21</v>
      </c>
      <c r="B5820" t="s">
        <v>5376</v>
      </c>
      <c r="C5820" t="s">
        <v>23</v>
      </c>
      <c r="D5820" t="s">
        <v>5377</v>
      </c>
      <c r="F5820" t="s">
        <v>78</v>
      </c>
      <c r="G5820" t="s">
        <v>27</v>
      </c>
      <c r="H5820">
        <v>1</v>
      </c>
      <c r="I5820">
        <v>1</v>
      </c>
      <c r="J5820" t="s">
        <v>27</v>
      </c>
      <c r="K5820" t="s">
        <v>5542</v>
      </c>
      <c r="L5820" t="s">
        <v>5543</v>
      </c>
      <c r="M5820" t="s">
        <v>23</v>
      </c>
      <c r="N5820" t="s">
        <v>27</v>
      </c>
      <c r="O5820" t="s">
        <v>27</v>
      </c>
      <c r="P5820" t="s">
        <v>27</v>
      </c>
      <c r="Q5820" s="1">
        <v>42013.626388888886</v>
      </c>
      <c r="R5820" s="1">
        <v>42013.626388888886</v>
      </c>
      <c r="S5820" t="s">
        <v>27</v>
      </c>
      <c r="T5820" t="s">
        <v>27</v>
      </c>
      <c r="U5820" t="s">
        <v>27</v>
      </c>
    </row>
    <row r="5821" spans="1:21" x14ac:dyDescent="0.25">
      <c r="A5821" t="s">
        <v>21</v>
      </c>
      <c r="B5821" t="s">
        <v>5544</v>
      </c>
      <c r="C5821" t="s">
        <v>23</v>
      </c>
      <c r="D5821" t="s">
        <v>5545</v>
      </c>
      <c r="F5821" t="s">
        <v>26</v>
      </c>
      <c r="G5821" t="s">
        <v>27</v>
      </c>
      <c r="H5821">
        <v>1</v>
      </c>
      <c r="I5821">
        <v>1</v>
      </c>
      <c r="J5821" t="s">
        <v>27</v>
      </c>
      <c r="K5821" t="s">
        <v>4488</v>
      </c>
      <c r="L5821" t="s">
        <v>4489</v>
      </c>
      <c r="M5821" t="s">
        <v>23</v>
      </c>
      <c r="N5821" t="s">
        <v>27</v>
      </c>
      <c r="O5821" t="s">
        <v>27</v>
      </c>
      <c r="P5821" t="s">
        <v>27</v>
      </c>
      <c r="Q5821" s="1">
        <v>42653.98333333333</v>
      </c>
      <c r="R5821" s="1">
        <v>42653.98333333333</v>
      </c>
      <c r="S5821" t="s">
        <v>27</v>
      </c>
      <c r="T5821" t="s">
        <v>27</v>
      </c>
      <c r="U5821" t="s">
        <v>27</v>
      </c>
    </row>
    <row r="5822" spans="1:21" x14ac:dyDescent="0.25">
      <c r="A5822" t="s">
        <v>21</v>
      </c>
      <c r="B5822" t="s">
        <v>3884</v>
      </c>
      <c r="C5822" t="s">
        <v>23</v>
      </c>
      <c r="D5822" t="s">
        <v>3885</v>
      </c>
      <c r="F5822" t="s">
        <v>130</v>
      </c>
      <c r="G5822" t="s">
        <v>27</v>
      </c>
      <c r="H5822">
        <v>1</v>
      </c>
      <c r="I5822">
        <v>1</v>
      </c>
      <c r="J5822" t="s">
        <v>27</v>
      </c>
      <c r="K5822" t="s">
        <v>5554</v>
      </c>
      <c r="L5822" t="s">
        <v>5555</v>
      </c>
      <c r="M5822" t="s">
        <v>23</v>
      </c>
      <c r="N5822" t="s">
        <v>27</v>
      </c>
      <c r="O5822" t="s">
        <v>27</v>
      </c>
      <c r="P5822" t="s">
        <v>27</v>
      </c>
      <c r="Q5822" s="1">
        <v>38292.602083333331</v>
      </c>
      <c r="R5822" s="1">
        <v>38292.602083333331</v>
      </c>
      <c r="S5822" t="s">
        <v>27</v>
      </c>
      <c r="T5822" t="s">
        <v>27</v>
      </c>
      <c r="U5822" t="s">
        <v>27</v>
      </c>
    </row>
    <row r="5823" spans="1:21" x14ac:dyDescent="0.25">
      <c r="A5823" t="s">
        <v>21</v>
      </c>
      <c r="B5823" t="s">
        <v>5557</v>
      </c>
      <c r="C5823" t="s">
        <v>23</v>
      </c>
      <c r="D5823" t="s">
        <v>5558</v>
      </c>
      <c r="F5823" t="s">
        <v>26</v>
      </c>
      <c r="G5823" t="s">
        <v>27</v>
      </c>
      <c r="H5823">
        <v>1</v>
      </c>
      <c r="I5823">
        <v>1</v>
      </c>
      <c r="J5823" t="s">
        <v>27</v>
      </c>
      <c r="K5823" t="s">
        <v>5557</v>
      </c>
      <c r="L5823" t="s">
        <v>5559</v>
      </c>
      <c r="M5823" t="s">
        <v>23</v>
      </c>
      <c r="N5823" t="s">
        <v>27</v>
      </c>
      <c r="O5823" t="s">
        <v>27</v>
      </c>
      <c r="P5823" t="s">
        <v>27</v>
      </c>
      <c r="Q5823" s="1">
        <v>42957.4</v>
      </c>
      <c r="R5823" s="1">
        <v>42957.4</v>
      </c>
      <c r="S5823" t="s">
        <v>27</v>
      </c>
      <c r="T5823" t="s">
        <v>27</v>
      </c>
      <c r="U5823" t="s">
        <v>27</v>
      </c>
    </row>
    <row r="5824" spans="1:21" x14ac:dyDescent="0.25">
      <c r="A5824" t="s">
        <v>21</v>
      </c>
      <c r="B5824" t="s">
        <v>4236</v>
      </c>
      <c r="C5824" t="s">
        <v>23</v>
      </c>
      <c r="D5824" t="s">
        <v>4237</v>
      </c>
      <c r="F5824" t="s">
        <v>130</v>
      </c>
      <c r="G5824" t="s">
        <v>27</v>
      </c>
      <c r="H5824">
        <v>1</v>
      </c>
      <c r="I5824">
        <v>1</v>
      </c>
      <c r="J5824" t="s">
        <v>27</v>
      </c>
      <c r="K5824" t="s">
        <v>1659</v>
      </c>
      <c r="L5824" t="s">
        <v>1659</v>
      </c>
      <c r="M5824" t="s">
        <v>23</v>
      </c>
      <c r="N5824" t="s">
        <v>27</v>
      </c>
      <c r="O5824" t="s">
        <v>27</v>
      </c>
      <c r="P5824" t="s">
        <v>27</v>
      </c>
      <c r="Q5824" s="1">
        <v>36132.321527777778</v>
      </c>
      <c r="R5824" s="1">
        <v>36132.321527777778</v>
      </c>
      <c r="S5824" t="s">
        <v>27</v>
      </c>
      <c r="T5824" t="s">
        <v>27</v>
      </c>
      <c r="U5824" t="s">
        <v>27</v>
      </c>
    </row>
    <row r="5825" spans="1:21" x14ac:dyDescent="0.25">
      <c r="A5825" t="s">
        <v>21</v>
      </c>
      <c r="B5825" t="s">
        <v>4585</v>
      </c>
      <c r="C5825" t="s">
        <v>23</v>
      </c>
      <c r="D5825" t="s">
        <v>4585</v>
      </c>
      <c r="E5825" t="s">
        <v>300</v>
      </c>
      <c r="F5825" t="s">
        <v>26</v>
      </c>
      <c r="G5825" t="s">
        <v>27</v>
      </c>
      <c r="H5825">
        <v>1</v>
      </c>
      <c r="I5825">
        <v>1</v>
      </c>
      <c r="J5825" t="s">
        <v>4586</v>
      </c>
      <c r="K5825" t="s">
        <v>2214</v>
      </c>
      <c r="L5825" t="s">
        <v>2215</v>
      </c>
      <c r="M5825" t="s">
        <v>23</v>
      </c>
      <c r="N5825" t="s">
        <v>27</v>
      </c>
      <c r="O5825" t="s">
        <v>27</v>
      </c>
      <c r="P5825" t="s">
        <v>27</v>
      </c>
      <c r="Q5825" s="1">
        <v>41001.686111111114</v>
      </c>
      <c r="R5825" s="1">
        <v>41001.686111111114</v>
      </c>
      <c r="S5825">
        <v>16.440000000000001</v>
      </c>
      <c r="T5825">
        <v>16.440000000000001</v>
      </c>
      <c r="U5825">
        <v>16.440000000000001</v>
      </c>
    </row>
    <row r="5826" spans="1:21" x14ac:dyDescent="0.25">
      <c r="A5826" t="s">
        <v>21</v>
      </c>
      <c r="B5826" t="s">
        <v>3884</v>
      </c>
      <c r="C5826" t="s">
        <v>23</v>
      </c>
      <c r="D5826" t="s">
        <v>3885</v>
      </c>
      <c r="F5826" t="s">
        <v>130</v>
      </c>
      <c r="G5826" t="s">
        <v>27</v>
      </c>
      <c r="H5826">
        <v>1</v>
      </c>
      <c r="I5826">
        <v>1</v>
      </c>
      <c r="J5826" t="s">
        <v>27</v>
      </c>
      <c r="K5826" t="s">
        <v>5581</v>
      </c>
      <c r="L5826" t="s">
        <v>5197</v>
      </c>
      <c r="M5826" t="s">
        <v>23</v>
      </c>
      <c r="N5826" t="s">
        <v>27</v>
      </c>
      <c r="O5826" t="s">
        <v>27</v>
      </c>
      <c r="P5826" t="s">
        <v>27</v>
      </c>
      <c r="Q5826" s="1">
        <v>40066.702777777777</v>
      </c>
      <c r="R5826" s="1">
        <v>40066.702777777777</v>
      </c>
      <c r="S5826" t="s">
        <v>27</v>
      </c>
      <c r="T5826" t="s">
        <v>27</v>
      </c>
      <c r="U5826" t="s">
        <v>27</v>
      </c>
    </row>
    <row r="5827" spans="1:21" x14ac:dyDescent="0.25">
      <c r="A5827" t="s">
        <v>21</v>
      </c>
      <c r="B5827" t="s">
        <v>3884</v>
      </c>
      <c r="C5827" t="s">
        <v>23</v>
      </c>
      <c r="D5827" t="s">
        <v>3885</v>
      </c>
      <c r="F5827" t="s">
        <v>130</v>
      </c>
      <c r="G5827" t="s">
        <v>27</v>
      </c>
      <c r="H5827">
        <v>1</v>
      </c>
      <c r="I5827">
        <v>1</v>
      </c>
      <c r="J5827" t="s">
        <v>27</v>
      </c>
      <c r="K5827" t="s">
        <v>5582</v>
      </c>
      <c r="L5827" t="s">
        <v>5583</v>
      </c>
      <c r="M5827" t="s">
        <v>23</v>
      </c>
      <c r="N5827" t="s">
        <v>27</v>
      </c>
      <c r="O5827" t="s">
        <v>27</v>
      </c>
      <c r="P5827" t="s">
        <v>27</v>
      </c>
      <c r="Q5827" s="1">
        <v>40135.739583333336</v>
      </c>
      <c r="R5827" s="1">
        <v>40135.739583333336</v>
      </c>
      <c r="S5827" t="s">
        <v>27</v>
      </c>
      <c r="T5827" t="s">
        <v>27</v>
      </c>
      <c r="U5827" t="s">
        <v>27</v>
      </c>
    </row>
    <row r="5828" spans="1:21" x14ac:dyDescent="0.25">
      <c r="A5828" t="s">
        <v>21</v>
      </c>
      <c r="B5828" t="s">
        <v>5537</v>
      </c>
      <c r="C5828" t="s">
        <v>23</v>
      </c>
      <c r="D5828" t="s">
        <v>5538</v>
      </c>
      <c r="F5828" t="s">
        <v>78</v>
      </c>
      <c r="G5828" t="s">
        <v>27</v>
      </c>
      <c r="H5828">
        <v>1</v>
      </c>
      <c r="I5828">
        <v>1</v>
      </c>
      <c r="J5828" t="s">
        <v>27</v>
      </c>
      <c r="K5828" t="s">
        <v>5035</v>
      </c>
      <c r="L5828" t="s">
        <v>5113</v>
      </c>
      <c r="M5828" t="s">
        <v>23</v>
      </c>
      <c r="N5828" t="s">
        <v>27</v>
      </c>
      <c r="O5828" t="s">
        <v>27</v>
      </c>
      <c r="P5828" t="s">
        <v>27</v>
      </c>
      <c r="Q5828" s="1">
        <v>42819.538888888892</v>
      </c>
      <c r="R5828" s="1">
        <v>42819.538888888892</v>
      </c>
      <c r="S5828" t="s">
        <v>27</v>
      </c>
      <c r="T5828" t="s">
        <v>27</v>
      </c>
      <c r="U5828" t="s">
        <v>27</v>
      </c>
    </row>
    <row r="5829" spans="1:21" x14ac:dyDescent="0.25">
      <c r="A5829" t="s">
        <v>21</v>
      </c>
      <c r="B5829" t="s">
        <v>5369</v>
      </c>
      <c r="C5829" t="s">
        <v>23</v>
      </c>
      <c r="D5829" t="s">
        <v>5370</v>
      </c>
      <c r="F5829" t="s">
        <v>78</v>
      </c>
      <c r="G5829" t="s">
        <v>27</v>
      </c>
      <c r="H5829">
        <v>1</v>
      </c>
      <c r="I5829">
        <v>1</v>
      </c>
      <c r="J5829" t="s">
        <v>27</v>
      </c>
      <c r="K5829" t="s">
        <v>5606</v>
      </c>
      <c r="L5829" t="s">
        <v>5453</v>
      </c>
      <c r="M5829" t="s">
        <v>23</v>
      </c>
      <c r="N5829" t="s">
        <v>27</v>
      </c>
      <c r="O5829" t="s">
        <v>27</v>
      </c>
      <c r="P5829" t="s">
        <v>27</v>
      </c>
      <c r="Q5829" s="1">
        <v>42354.490972222222</v>
      </c>
      <c r="R5829" s="1">
        <v>42354.490972222222</v>
      </c>
      <c r="S5829" t="s">
        <v>27</v>
      </c>
      <c r="T5829" t="s">
        <v>27</v>
      </c>
      <c r="U5829" t="s">
        <v>27</v>
      </c>
    </row>
    <row r="5830" spans="1:21" x14ac:dyDescent="0.25">
      <c r="A5830" t="s">
        <v>21</v>
      </c>
      <c r="B5830" t="s">
        <v>5372</v>
      </c>
      <c r="C5830" t="s">
        <v>23</v>
      </c>
      <c r="D5830" t="s">
        <v>5373</v>
      </c>
      <c r="F5830" t="s">
        <v>78</v>
      </c>
      <c r="G5830" t="s">
        <v>27</v>
      </c>
      <c r="H5830">
        <v>1</v>
      </c>
      <c r="I5830">
        <v>1</v>
      </c>
      <c r="J5830" t="s">
        <v>27</v>
      </c>
      <c r="K5830" t="s">
        <v>5541</v>
      </c>
      <c r="L5830" t="s">
        <v>5068</v>
      </c>
      <c r="M5830" t="s">
        <v>23</v>
      </c>
      <c r="N5830" t="s">
        <v>27</v>
      </c>
      <c r="O5830" t="s">
        <v>27</v>
      </c>
      <c r="P5830" t="s">
        <v>27</v>
      </c>
      <c r="Q5830" s="1">
        <v>41454.491666666669</v>
      </c>
      <c r="R5830" s="1">
        <v>41454.491666666669</v>
      </c>
      <c r="S5830" t="s">
        <v>27</v>
      </c>
      <c r="T5830" t="s">
        <v>27</v>
      </c>
      <c r="U5830" t="s">
        <v>27</v>
      </c>
    </row>
    <row r="5831" spans="1:21" x14ac:dyDescent="0.25">
      <c r="A5831" t="s">
        <v>21</v>
      </c>
      <c r="B5831" t="s">
        <v>5611</v>
      </c>
      <c r="C5831" t="s">
        <v>23</v>
      </c>
      <c r="D5831" t="s">
        <v>5612</v>
      </c>
      <c r="F5831" t="s">
        <v>78</v>
      </c>
      <c r="G5831" t="s">
        <v>27</v>
      </c>
      <c r="H5831">
        <v>1</v>
      </c>
      <c r="I5831">
        <v>1</v>
      </c>
      <c r="J5831" t="s">
        <v>27</v>
      </c>
      <c r="K5831" t="s">
        <v>5378</v>
      </c>
      <c r="L5831" t="s">
        <v>5299</v>
      </c>
      <c r="M5831" t="s">
        <v>23</v>
      </c>
      <c r="N5831" t="s">
        <v>27</v>
      </c>
      <c r="O5831" t="s">
        <v>27</v>
      </c>
      <c r="P5831" t="s">
        <v>27</v>
      </c>
      <c r="Q5831" s="1">
        <v>41045.699999999997</v>
      </c>
      <c r="R5831" s="1">
        <v>41045.699999999997</v>
      </c>
      <c r="S5831" t="s">
        <v>27</v>
      </c>
      <c r="T5831" t="s">
        <v>27</v>
      </c>
      <c r="U5831" t="s">
        <v>27</v>
      </c>
    </row>
    <row r="5832" spans="1:21" x14ac:dyDescent="0.25">
      <c r="A5832" t="s">
        <v>21</v>
      </c>
      <c r="B5832" t="s">
        <v>5613</v>
      </c>
      <c r="C5832" t="s">
        <v>23</v>
      </c>
      <c r="D5832" t="s">
        <v>5614</v>
      </c>
      <c r="F5832" t="s">
        <v>78</v>
      </c>
      <c r="G5832" t="s">
        <v>27</v>
      </c>
      <c r="H5832">
        <v>1</v>
      </c>
      <c r="I5832">
        <v>1</v>
      </c>
      <c r="J5832" t="s">
        <v>27</v>
      </c>
      <c r="K5832" t="s">
        <v>5454</v>
      </c>
      <c r="L5832" t="s">
        <v>5453</v>
      </c>
      <c r="M5832" t="s">
        <v>23</v>
      </c>
      <c r="N5832" t="s">
        <v>27</v>
      </c>
      <c r="O5832" t="s">
        <v>27</v>
      </c>
      <c r="P5832" t="s">
        <v>27</v>
      </c>
      <c r="Q5832" s="1">
        <v>42340.675000000003</v>
      </c>
      <c r="R5832" s="1">
        <v>42340.675000000003</v>
      </c>
      <c r="S5832" t="s">
        <v>27</v>
      </c>
      <c r="T5832" t="s">
        <v>27</v>
      </c>
      <c r="U5832" t="s">
        <v>27</v>
      </c>
    </row>
    <row r="5833" spans="1:21" x14ac:dyDescent="0.25">
      <c r="A5833" t="s">
        <v>21</v>
      </c>
      <c r="B5833" t="s">
        <v>3884</v>
      </c>
      <c r="C5833" t="s">
        <v>23</v>
      </c>
      <c r="D5833" t="s">
        <v>3885</v>
      </c>
      <c r="F5833" t="s">
        <v>130</v>
      </c>
      <c r="G5833" t="s">
        <v>27</v>
      </c>
      <c r="H5833">
        <v>1</v>
      </c>
      <c r="I5833">
        <v>1</v>
      </c>
      <c r="J5833" t="s">
        <v>27</v>
      </c>
      <c r="K5833" t="s">
        <v>5617</v>
      </c>
      <c r="L5833" t="s">
        <v>5618</v>
      </c>
      <c r="M5833" t="s">
        <v>23</v>
      </c>
      <c r="N5833" t="s">
        <v>27</v>
      </c>
      <c r="O5833" t="s">
        <v>27</v>
      </c>
      <c r="P5833" t="s">
        <v>27</v>
      </c>
      <c r="Q5833" s="1">
        <v>38582.554861111108</v>
      </c>
      <c r="R5833" s="1">
        <v>38582.554861111108</v>
      </c>
      <c r="S5833" t="s">
        <v>27</v>
      </c>
      <c r="T5833" t="s">
        <v>27</v>
      </c>
      <c r="U5833" t="s">
        <v>27</v>
      </c>
    </row>
    <row r="5834" spans="1:21" x14ac:dyDescent="0.25">
      <c r="A5834" t="s">
        <v>21</v>
      </c>
      <c r="B5834" t="s">
        <v>3884</v>
      </c>
      <c r="C5834" t="s">
        <v>23</v>
      </c>
      <c r="D5834" t="s">
        <v>3885</v>
      </c>
      <c r="F5834" t="s">
        <v>130</v>
      </c>
      <c r="G5834" t="s">
        <v>27</v>
      </c>
      <c r="H5834">
        <v>1</v>
      </c>
      <c r="I5834">
        <v>1</v>
      </c>
      <c r="J5834" t="s">
        <v>27</v>
      </c>
      <c r="K5834" t="s">
        <v>5619</v>
      </c>
      <c r="L5834" t="s">
        <v>5620</v>
      </c>
      <c r="M5834" t="s">
        <v>23</v>
      </c>
      <c r="N5834" t="s">
        <v>27</v>
      </c>
      <c r="O5834" t="s">
        <v>27</v>
      </c>
      <c r="P5834" t="s">
        <v>27</v>
      </c>
      <c r="Q5834" s="1">
        <v>42185.529166666667</v>
      </c>
      <c r="R5834" s="1">
        <v>42185.529166666667</v>
      </c>
      <c r="S5834" t="s">
        <v>27</v>
      </c>
      <c r="T5834" t="s">
        <v>27</v>
      </c>
      <c r="U5834" t="s">
        <v>27</v>
      </c>
    </row>
    <row r="5835" spans="1:21" x14ac:dyDescent="0.25">
      <c r="A5835" t="s">
        <v>21</v>
      </c>
      <c r="B5835" t="s">
        <v>4994</v>
      </c>
      <c r="C5835" t="s">
        <v>23</v>
      </c>
      <c r="D5835" t="s">
        <v>4995</v>
      </c>
      <c r="F5835" t="s">
        <v>78</v>
      </c>
      <c r="G5835" t="s">
        <v>27</v>
      </c>
      <c r="H5835">
        <v>1</v>
      </c>
      <c r="I5835">
        <v>1</v>
      </c>
      <c r="J5835" t="s">
        <v>27</v>
      </c>
      <c r="K5835" t="s">
        <v>5415</v>
      </c>
      <c r="L5835" t="s">
        <v>5416</v>
      </c>
      <c r="M5835" t="s">
        <v>23</v>
      </c>
      <c r="N5835" t="s">
        <v>27</v>
      </c>
      <c r="O5835" t="s">
        <v>27</v>
      </c>
      <c r="P5835" t="s">
        <v>27</v>
      </c>
      <c r="Q5835" s="1">
        <v>41661.543055555558</v>
      </c>
      <c r="R5835" s="1">
        <v>41661.543055555558</v>
      </c>
      <c r="S5835" t="s">
        <v>27</v>
      </c>
      <c r="T5835" t="s">
        <v>27</v>
      </c>
      <c r="U5835" t="s">
        <v>27</v>
      </c>
    </row>
    <row r="5836" spans="1:21" x14ac:dyDescent="0.25">
      <c r="A5836" t="s">
        <v>21</v>
      </c>
      <c r="B5836" t="s">
        <v>5191</v>
      </c>
      <c r="C5836" t="s">
        <v>23</v>
      </c>
      <c r="D5836" t="s">
        <v>5192</v>
      </c>
      <c r="F5836" t="s">
        <v>78</v>
      </c>
      <c r="G5836" t="s">
        <v>27</v>
      </c>
      <c r="H5836">
        <v>1</v>
      </c>
      <c r="I5836">
        <v>1</v>
      </c>
      <c r="J5836" t="s">
        <v>27</v>
      </c>
      <c r="K5836" t="s">
        <v>5635</v>
      </c>
      <c r="L5836" t="s">
        <v>5636</v>
      </c>
      <c r="M5836" t="s">
        <v>23</v>
      </c>
      <c r="N5836" t="s">
        <v>27</v>
      </c>
      <c r="O5836" t="s">
        <v>27</v>
      </c>
      <c r="P5836" t="s">
        <v>27</v>
      </c>
      <c r="Q5836" s="1">
        <v>40291.702777777777</v>
      </c>
      <c r="R5836" s="1">
        <v>40291.702777777777</v>
      </c>
      <c r="S5836" t="s">
        <v>27</v>
      </c>
      <c r="T5836" t="s">
        <v>27</v>
      </c>
      <c r="U5836" t="s">
        <v>27</v>
      </c>
    </row>
    <row r="5837" spans="1:21" x14ac:dyDescent="0.25">
      <c r="A5837" t="s">
        <v>21</v>
      </c>
      <c r="B5837" t="s">
        <v>5191</v>
      </c>
      <c r="C5837" t="s">
        <v>23</v>
      </c>
      <c r="D5837" t="s">
        <v>5192</v>
      </c>
      <c r="F5837" t="s">
        <v>78</v>
      </c>
      <c r="G5837" t="s">
        <v>27</v>
      </c>
      <c r="H5837">
        <v>1</v>
      </c>
      <c r="I5837">
        <v>1</v>
      </c>
      <c r="J5837" t="s">
        <v>27</v>
      </c>
      <c r="K5837" t="s">
        <v>5637</v>
      </c>
      <c r="L5837" t="s">
        <v>5638</v>
      </c>
      <c r="M5837" t="s">
        <v>23</v>
      </c>
      <c r="N5837" t="s">
        <v>27</v>
      </c>
      <c r="O5837" t="s">
        <v>27</v>
      </c>
      <c r="P5837" t="s">
        <v>27</v>
      </c>
      <c r="Q5837" s="1">
        <v>42596.70208333333</v>
      </c>
      <c r="R5837" s="1">
        <v>42596.70208333333</v>
      </c>
      <c r="S5837" t="s">
        <v>27</v>
      </c>
      <c r="T5837" t="s">
        <v>27</v>
      </c>
      <c r="U5837" t="s">
        <v>27</v>
      </c>
    </row>
    <row r="5838" spans="1:21" x14ac:dyDescent="0.25">
      <c r="A5838" t="s">
        <v>21</v>
      </c>
      <c r="B5838" t="s">
        <v>5366</v>
      </c>
      <c r="C5838" t="s">
        <v>23</v>
      </c>
      <c r="D5838" t="s">
        <v>5367</v>
      </c>
      <c r="F5838" t="s">
        <v>78</v>
      </c>
      <c r="G5838" t="s">
        <v>27</v>
      </c>
      <c r="H5838">
        <v>1</v>
      </c>
      <c r="I5838">
        <v>1</v>
      </c>
      <c r="J5838" t="s">
        <v>27</v>
      </c>
      <c r="K5838" t="s">
        <v>5637</v>
      </c>
      <c r="L5838" t="s">
        <v>5638</v>
      </c>
      <c r="M5838" t="s">
        <v>23</v>
      </c>
      <c r="N5838" t="s">
        <v>27</v>
      </c>
      <c r="O5838" t="s">
        <v>27</v>
      </c>
      <c r="P5838" t="s">
        <v>27</v>
      </c>
      <c r="Q5838" s="1">
        <v>42596.70208333333</v>
      </c>
      <c r="R5838" s="1">
        <v>42596.70208333333</v>
      </c>
      <c r="S5838" t="s">
        <v>27</v>
      </c>
      <c r="T5838" t="s">
        <v>27</v>
      </c>
      <c r="U5838" t="s">
        <v>27</v>
      </c>
    </row>
    <row r="5839" spans="1:21" x14ac:dyDescent="0.25">
      <c r="A5839" t="s">
        <v>21</v>
      </c>
      <c r="B5839" t="s">
        <v>5369</v>
      </c>
      <c r="C5839" t="s">
        <v>23</v>
      </c>
      <c r="D5839" t="s">
        <v>5370</v>
      </c>
      <c r="F5839" t="s">
        <v>78</v>
      </c>
      <c r="G5839" t="s">
        <v>27</v>
      </c>
      <c r="H5839">
        <v>1</v>
      </c>
      <c r="I5839">
        <v>1</v>
      </c>
      <c r="J5839" t="s">
        <v>27</v>
      </c>
      <c r="K5839" t="s">
        <v>5639</v>
      </c>
      <c r="L5839" t="s">
        <v>5113</v>
      </c>
      <c r="M5839" t="s">
        <v>23</v>
      </c>
      <c r="N5839" t="s">
        <v>27</v>
      </c>
      <c r="O5839" t="s">
        <v>27</v>
      </c>
      <c r="P5839" t="s">
        <v>27</v>
      </c>
      <c r="Q5839" s="1">
        <v>42811.666666666664</v>
      </c>
      <c r="R5839" s="1">
        <v>42811.666666666664</v>
      </c>
      <c r="S5839" t="s">
        <v>27</v>
      </c>
      <c r="T5839" t="s">
        <v>27</v>
      </c>
      <c r="U5839" t="s">
        <v>27</v>
      </c>
    </row>
    <row r="5840" spans="1:21" x14ac:dyDescent="0.25">
      <c r="A5840" t="s">
        <v>21</v>
      </c>
      <c r="B5840" t="s">
        <v>5642</v>
      </c>
      <c r="C5840" t="s">
        <v>23</v>
      </c>
      <c r="D5840" t="s">
        <v>5643</v>
      </c>
      <c r="F5840" t="s">
        <v>78</v>
      </c>
      <c r="G5840" t="s">
        <v>27</v>
      </c>
      <c r="H5840">
        <v>1</v>
      </c>
      <c r="I5840">
        <v>1</v>
      </c>
      <c r="J5840" t="s">
        <v>27</v>
      </c>
      <c r="K5840" t="s">
        <v>5497</v>
      </c>
      <c r="L5840" t="s">
        <v>5299</v>
      </c>
      <c r="M5840" t="s">
        <v>23</v>
      </c>
      <c r="N5840" t="s">
        <v>27</v>
      </c>
      <c r="O5840" t="s">
        <v>27</v>
      </c>
      <c r="P5840" t="s">
        <v>27</v>
      </c>
      <c r="Q5840" s="1">
        <v>41542.48333333333</v>
      </c>
      <c r="R5840" s="1">
        <v>41542.48333333333</v>
      </c>
      <c r="S5840" t="s">
        <v>27</v>
      </c>
      <c r="T5840" t="s">
        <v>27</v>
      </c>
      <c r="U5840" t="s">
        <v>27</v>
      </c>
    </row>
    <row r="5841" spans="1:21" x14ac:dyDescent="0.25">
      <c r="A5841" t="s">
        <v>21</v>
      </c>
      <c r="B5841" t="s">
        <v>4236</v>
      </c>
      <c r="C5841" t="s">
        <v>23</v>
      </c>
      <c r="D5841" t="s">
        <v>4237</v>
      </c>
      <c r="F5841" t="s">
        <v>130</v>
      </c>
      <c r="G5841" t="s">
        <v>27</v>
      </c>
      <c r="H5841">
        <v>1</v>
      </c>
      <c r="I5841">
        <v>1</v>
      </c>
      <c r="J5841" t="s">
        <v>27</v>
      </c>
      <c r="K5841" t="s">
        <v>1056</v>
      </c>
      <c r="L5841" t="s">
        <v>1057</v>
      </c>
      <c r="M5841" t="s">
        <v>23</v>
      </c>
      <c r="N5841" t="s">
        <v>27</v>
      </c>
      <c r="O5841" t="s">
        <v>27</v>
      </c>
      <c r="P5841" t="s">
        <v>27</v>
      </c>
      <c r="Q5841" s="1">
        <v>37609.550000000003</v>
      </c>
      <c r="R5841" s="1">
        <v>37609.550000000003</v>
      </c>
      <c r="S5841" t="s">
        <v>27</v>
      </c>
      <c r="T5841" t="s">
        <v>27</v>
      </c>
      <c r="U5841" t="s">
        <v>27</v>
      </c>
    </row>
    <row r="5842" spans="1:21" x14ac:dyDescent="0.25">
      <c r="A5842" t="s">
        <v>21</v>
      </c>
      <c r="B5842" t="s">
        <v>5349</v>
      </c>
      <c r="C5842" t="s">
        <v>23</v>
      </c>
      <c r="D5842" t="s">
        <v>5348</v>
      </c>
      <c r="F5842" t="s">
        <v>26</v>
      </c>
      <c r="G5842" t="s">
        <v>27</v>
      </c>
      <c r="H5842">
        <v>1</v>
      </c>
      <c r="I5842">
        <v>1</v>
      </c>
      <c r="J5842" t="s">
        <v>27</v>
      </c>
      <c r="K5842" t="s">
        <v>5349</v>
      </c>
      <c r="L5842" t="s">
        <v>5348</v>
      </c>
      <c r="M5842" t="s">
        <v>23</v>
      </c>
      <c r="N5842" t="s">
        <v>27</v>
      </c>
      <c r="O5842" t="s">
        <v>27</v>
      </c>
      <c r="P5842" t="s">
        <v>27</v>
      </c>
      <c r="Q5842" s="1">
        <v>42577.674305555556</v>
      </c>
      <c r="R5842" s="1">
        <v>42577.674305555556</v>
      </c>
      <c r="S5842" t="s">
        <v>27</v>
      </c>
      <c r="T5842" t="s">
        <v>27</v>
      </c>
      <c r="U5842" t="s">
        <v>27</v>
      </c>
    </row>
    <row r="5843" spans="1:21" x14ac:dyDescent="0.25">
      <c r="A5843" t="s">
        <v>21</v>
      </c>
      <c r="B5843" t="s">
        <v>5663</v>
      </c>
      <c r="C5843" t="s">
        <v>23</v>
      </c>
      <c r="D5843" t="s">
        <v>5664</v>
      </c>
      <c r="F5843" t="s">
        <v>26</v>
      </c>
      <c r="G5843" t="s">
        <v>27</v>
      </c>
      <c r="H5843">
        <v>1</v>
      </c>
      <c r="I5843">
        <v>1</v>
      </c>
      <c r="J5843" t="s">
        <v>27</v>
      </c>
      <c r="K5843" t="s">
        <v>81</v>
      </c>
      <c r="L5843" t="s">
        <v>82</v>
      </c>
      <c r="M5843" t="s">
        <v>23</v>
      </c>
      <c r="N5843" t="s">
        <v>27</v>
      </c>
      <c r="O5843" t="s">
        <v>27</v>
      </c>
      <c r="P5843" t="s">
        <v>27</v>
      </c>
      <c r="Q5843" s="1">
        <v>41862.533333333333</v>
      </c>
      <c r="R5843" s="1">
        <v>41862.533333333333</v>
      </c>
      <c r="S5843" t="s">
        <v>27</v>
      </c>
      <c r="T5843" t="s">
        <v>27</v>
      </c>
      <c r="U5843" t="s">
        <v>27</v>
      </c>
    </row>
    <row r="5844" spans="1:21" x14ac:dyDescent="0.25">
      <c r="A5844" t="s">
        <v>21</v>
      </c>
      <c r="B5844" t="s">
        <v>3884</v>
      </c>
      <c r="C5844" t="s">
        <v>23</v>
      </c>
      <c r="D5844" t="s">
        <v>3885</v>
      </c>
      <c r="F5844" t="s">
        <v>130</v>
      </c>
      <c r="G5844" t="s">
        <v>27</v>
      </c>
      <c r="H5844">
        <v>1</v>
      </c>
      <c r="I5844">
        <v>1</v>
      </c>
      <c r="J5844" t="s">
        <v>27</v>
      </c>
      <c r="K5844" t="s">
        <v>5665</v>
      </c>
      <c r="L5844" t="s">
        <v>5666</v>
      </c>
      <c r="M5844" t="s">
        <v>23</v>
      </c>
      <c r="N5844" t="s">
        <v>27</v>
      </c>
      <c r="O5844" t="s">
        <v>27</v>
      </c>
      <c r="P5844" t="s">
        <v>27</v>
      </c>
      <c r="Q5844" s="1">
        <v>41057.789583333331</v>
      </c>
      <c r="R5844" s="1">
        <v>41057.789583333331</v>
      </c>
      <c r="S5844" t="s">
        <v>27</v>
      </c>
      <c r="T5844" t="s">
        <v>27</v>
      </c>
      <c r="U5844" t="s">
        <v>27</v>
      </c>
    </row>
    <row r="5845" spans="1:21" x14ac:dyDescent="0.25">
      <c r="A5845" t="s">
        <v>21</v>
      </c>
      <c r="B5845" t="s">
        <v>3884</v>
      </c>
      <c r="C5845" t="s">
        <v>23</v>
      </c>
      <c r="D5845" t="s">
        <v>3885</v>
      </c>
      <c r="F5845" t="s">
        <v>130</v>
      </c>
      <c r="G5845" t="s">
        <v>27</v>
      </c>
      <c r="H5845">
        <v>1</v>
      </c>
      <c r="I5845">
        <v>1</v>
      </c>
      <c r="J5845" t="s">
        <v>27</v>
      </c>
      <c r="K5845" t="s">
        <v>5667</v>
      </c>
      <c r="L5845" t="s">
        <v>5668</v>
      </c>
      <c r="M5845" t="s">
        <v>23</v>
      </c>
      <c r="N5845" t="s">
        <v>27</v>
      </c>
      <c r="O5845" t="s">
        <v>27</v>
      </c>
      <c r="P5845" t="s">
        <v>27</v>
      </c>
      <c r="Q5845" s="1">
        <v>38618.600694444445</v>
      </c>
      <c r="R5845" s="1">
        <v>38618.600694444445</v>
      </c>
      <c r="S5845" t="s">
        <v>27</v>
      </c>
      <c r="T5845" t="s">
        <v>27</v>
      </c>
      <c r="U5845" t="s">
        <v>27</v>
      </c>
    </row>
    <row r="5846" spans="1:21" x14ac:dyDescent="0.25">
      <c r="A5846" t="s">
        <v>21</v>
      </c>
      <c r="B5846" t="s">
        <v>3884</v>
      </c>
      <c r="C5846" t="s">
        <v>23</v>
      </c>
      <c r="D5846" t="s">
        <v>3885</v>
      </c>
      <c r="F5846" t="s">
        <v>130</v>
      </c>
      <c r="G5846" t="s">
        <v>27</v>
      </c>
      <c r="H5846">
        <v>1</v>
      </c>
      <c r="I5846">
        <v>1</v>
      </c>
      <c r="J5846" t="s">
        <v>27</v>
      </c>
      <c r="K5846" t="s">
        <v>5669</v>
      </c>
      <c r="L5846" t="s">
        <v>4069</v>
      </c>
      <c r="M5846" t="s">
        <v>23</v>
      </c>
      <c r="N5846" t="s">
        <v>27</v>
      </c>
      <c r="O5846" t="s">
        <v>27</v>
      </c>
      <c r="P5846" t="s">
        <v>27</v>
      </c>
      <c r="Q5846" s="1">
        <v>38698.697222222225</v>
      </c>
      <c r="R5846" s="1">
        <v>38698.697222222225</v>
      </c>
      <c r="S5846" t="s">
        <v>27</v>
      </c>
      <c r="T5846" t="s">
        <v>27</v>
      </c>
      <c r="U5846" t="s">
        <v>27</v>
      </c>
    </row>
    <row r="5847" spans="1:21" x14ac:dyDescent="0.25">
      <c r="A5847" t="s">
        <v>21</v>
      </c>
      <c r="B5847" t="s">
        <v>4751</v>
      </c>
      <c r="C5847" t="s">
        <v>23</v>
      </c>
      <c r="D5847" t="s">
        <v>5673</v>
      </c>
      <c r="F5847" t="s">
        <v>26</v>
      </c>
      <c r="G5847" t="s">
        <v>27</v>
      </c>
      <c r="H5847">
        <v>1</v>
      </c>
      <c r="I5847">
        <v>1</v>
      </c>
      <c r="J5847" t="s">
        <v>27</v>
      </c>
      <c r="K5847" t="s">
        <v>450</v>
      </c>
      <c r="L5847" t="s">
        <v>1010</v>
      </c>
      <c r="M5847" t="s">
        <v>23</v>
      </c>
      <c r="N5847" t="s">
        <v>27</v>
      </c>
      <c r="O5847" t="s">
        <v>27</v>
      </c>
      <c r="P5847" t="s">
        <v>27</v>
      </c>
      <c r="Q5847" s="1">
        <v>42160.776388888888</v>
      </c>
      <c r="R5847" s="1">
        <v>42160.776388888888</v>
      </c>
      <c r="S5847" t="s">
        <v>27</v>
      </c>
      <c r="T5847" t="s">
        <v>27</v>
      </c>
      <c r="U5847" t="s">
        <v>27</v>
      </c>
    </row>
    <row r="5848" spans="1:21" x14ac:dyDescent="0.25">
      <c r="A5848" t="s">
        <v>21</v>
      </c>
      <c r="B5848" t="s">
        <v>5528</v>
      </c>
      <c r="C5848" t="s">
        <v>23</v>
      </c>
      <c r="D5848" t="s">
        <v>5529</v>
      </c>
      <c r="E5848" t="s">
        <v>838</v>
      </c>
      <c r="F5848" t="s">
        <v>26</v>
      </c>
      <c r="G5848" t="s">
        <v>27</v>
      </c>
      <c r="H5848">
        <v>1</v>
      </c>
      <c r="I5848">
        <v>1</v>
      </c>
      <c r="J5848" t="s">
        <v>5679</v>
      </c>
      <c r="K5848" t="s">
        <v>5528</v>
      </c>
      <c r="L5848" t="s">
        <v>5529</v>
      </c>
      <c r="M5848" t="s">
        <v>23</v>
      </c>
      <c r="N5848" t="s">
        <v>27</v>
      </c>
      <c r="O5848" t="s">
        <v>27</v>
      </c>
      <c r="P5848" t="s">
        <v>27</v>
      </c>
      <c r="Q5848" s="1">
        <v>40800.366666666669</v>
      </c>
      <c r="R5848" s="1">
        <v>40800.366666666669</v>
      </c>
      <c r="S5848">
        <v>1.19</v>
      </c>
      <c r="T5848">
        <v>1.19</v>
      </c>
      <c r="U5848">
        <v>1.19</v>
      </c>
    </row>
    <row r="5849" spans="1:21" x14ac:dyDescent="0.25">
      <c r="A5849" t="s">
        <v>21</v>
      </c>
      <c r="B5849" t="s">
        <v>5104</v>
      </c>
      <c r="C5849" t="s">
        <v>23</v>
      </c>
      <c r="D5849" t="s">
        <v>5105</v>
      </c>
      <c r="F5849" t="s">
        <v>26</v>
      </c>
      <c r="G5849" t="s">
        <v>27</v>
      </c>
      <c r="H5849">
        <v>1</v>
      </c>
      <c r="I5849">
        <v>1</v>
      </c>
      <c r="J5849" t="s">
        <v>27</v>
      </c>
      <c r="K5849" t="s">
        <v>5682</v>
      </c>
      <c r="L5849" t="s">
        <v>5683</v>
      </c>
      <c r="M5849" t="s">
        <v>23</v>
      </c>
      <c r="N5849" t="s">
        <v>27</v>
      </c>
      <c r="O5849" t="s">
        <v>27</v>
      </c>
      <c r="P5849" t="s">
        <v>27</v>
      </c>
      <c r="Q5849" s="1">
        <v>39199.004861111112</v>
      </c>
      <c r="R5849" s="1">
        <v>39199.004861111112</v>
      </c>
      <c r="S5849" t="s">
        <v>27</v>
      </c>
      <c r="T5849" t="s">
        <v>27</v>
      </c>
      <c r="U5849" t="s">
        <v>27</v>
      </c>
    </row>
    <row r="5850" spans="1:21" x14ac:dyDescent="0.25">
      <c r="A5850" t="s">
        <v>21</v>
      </c>
      <c r="B5850" t="s">
        <v>5379</v>
      </c>
      <c r="C5850" t="s">
        <v>23</v>
      </c>
      <c r="D5850" t="s">
        <v>5380</v>
      </c>
      <c r="F5850" t="s">
        <v>78</v>
      </c>
      <c r="G5850" t="s">
        <v>27</v>
      </c>
      <c r="H5850">
        <v>1</v>
      </c>
      <c r="I5850">
        <v>1</v>
      </c>
      <c r="J5850" t="s">
        <v>27</v>
      </c>
      <c r="K5850" t="s">
        <v>5035</v>
      </c>
      <c r="L5850" t="s">
        <v>5113</v>
      </c>
      <c r="M5850" t="s">
        <v>23</v>
      </c>
      <c r="N5850" t="s">
        <v>27</v>
      </c>
      <c r="O5850" t="s">
        <v>27</v>
      </c>
      <c r="P5850" t="s">
        <v>27</v>
      </c>
      <c r="Q5850" s="1">
        <v>42819.538888888892</v>
      </c>
      <c r="R5850" s="1">
        <v>42819.538888888892</v>
      </c>
      <c r="S5850" t="s">
        <v>27</v>
      </c>
      <c r="T5850" t="s">
        <v>27</v>
      </c>
      <c r="U5850" t="s">
        <v>27</v>
      </c>
    </row>
    <row r="5851" spans="1:21" x14ac:dyDescent="0.25">
      <c r="A5851" t="s">
        <v>21</v>
      </c>
      <c r="B5851" t="s">
        <v>5640</v>
      </c>
      <c r="C5851" t="s">
        <v>23</v>
      </c>
      <c r="D5851" t="s">
        <v>5641</v>
      </c>
      <c r="F5851" t="s">
        <v>78</v>
      </c>
      <c r="G5851" t="s">
        <v>27</v>
      </c>
      <c r="H5851">
        <v>1</v>
      </c>
      <c r="I5851">
        <v>1</v>
      </c>
      <c r="J5851" t="s">
        <v>27</v>
      </c>
      <c r="K5851" t="s">
        <v>5343</v>
      </c>
      <c r="L5851" t="s">
        <v>5344</v>
      </c>
      <c r="M5851" t="s">
        <v>23</v>
      </c>
      <c r="N5851" t="s">
        <v>27</v>
      </c>
      <c r="O5851" t="s">
        <v>27</v>
      </c>
      <c r="P5851" t="s">
        <v>27</v>
      </c>
      <c r="Q5851" s="1">
        <v>40744.647916666669</v>
      </c>
      <c r="R5851" s="1">
        <v>40744.647916666669</v>
      </c>
      <c r="S5851" t="s">
        <v>27</v>
      </c>
      <c r="T5851" t="s">
        <v>27</v>
      </c>
      <c r="U5851" t="s">
        <v>27</v>
      </c>
    </row>
    <row r="5852" spans="1:21" x14ac:dyDescent="0.25">
      <c r="A5852" t="s">
        <v>21</v>
      </c>
      <c r="B5852" t="s">
        <v>5646</v>
      </c>
      <c r="C5852" t="s">
        <v>23</v>
      </c>
      <c r="D5852" t="s">
        <v>5647</v>
      </c>
      <c r="F5852" t="s">
        <v>78</v>
      </c>
      <c r="G5852" t="s">
        <v>27</v>
      </c>
      <c r="H5852">
        <v>1</v>
      </c>
      <c r="I5852">
        <v>1</v>
      </c>
      <c r="J5852" t="s">
        <v>27</v>
      </c>
      <c r="K5852" t="s">
        <v>5342</v>
      </c>
      <c r="L5852" t="s">
        <v>5299</v>
      </c>
      <c r="M5852" t="s">
        <v>23</v>
      </c>
      <c r="N5852" t="s">
        <v>27</v>
      </c>
      <c r="O5852" t="s">
        <v>27</v>
      </c>
      <c r="P5852" t="s">
        <v>27</v>
      </c>
      <c r="Q5852" s="1">
        <v>42976.602777777778</v>
      </c>
      <c r="R5852" s="1">
        <v>42976.602777777778</v>
      </c>
      <c r="S5852" t="s">
        <v>27</v>
      </c>
      <c r="T5852" t="s">
        <v>27</v>
      </c>
      <c r="U5852" t="s">
        <v>27</v>
      </c>
    </row>
    <row r="5853" spans="1:21" x14ac:dyDescent="0.25">
      <c r="A5853" t="s">
        <v>21</v>
      </c>
      <c r="B5853" t="s">
        <v>5440</v>
      </c>
      <c r="C5853" t="s">
        <v>23</v>
      </c>
      <c r="D5853" t="s">
        <v>5441</v>
      </c>
      <c r="E5853" t="s">
        <v>85</v>
      </c>
      <c r="F5853" t="s">
        <v>26</v>
      </c>
      <c r="G5853" t="s">
        <v>27</v>
      </c>
      <c r="H5853">
        <v>1</v>
      </c>
      <c r="I5853">
        <v>1</v>
      </c>
      <c r="J5853" t="s">
        <v>27</v>
      </c>
      <c r="K5853" t="s">
        <v>1105</v>
      </c>
      <c r="L5853" t="s">
        <v>1106</v>
      </c>
      <c r="M5853" t="s">
        <v>23</v>
      </c>
      <c r="N5853" t="s">
        <v>27</v>
      </c>
      <c r="O5853" t="s">
        <v>27</v>
      </c>
      <c r="P5853" t="s">
        <v>27</v>
      </c>
      <c r="Q5853" s="1">
        <v>40771.773611111108</v>
      </c>
      <c r="R5853" s="1">
        <v>40771.773611111108</v>
      </c>
      <c r="S5853">
        <v>6.19</v>
      </c>
      <c r="T5853">
        <v>6.19</v>
      </c>
      <c r="U5853">
        <v>6.19</v>
      </c>
    </row>
    <row r="5854" spans="1:21" x14ac:dyDescent="0.25">
      <c r="A5854" t="s">
        <v>21</v>
      </c>
      <c r="B5854" t="s">
        <v>4913</v>
      </c>
      <c r="C5854" t="s">
        <v>23</v>
      </c>
      <c r="D5854" t="s">
        <v>4914</v>
      </c>
      <c r="F5854" t="s">
        <v>144</v>
      </c>
      <c r="G5854" t="s">
        <v>27</v>
      </c>
      <c r="H5854">
        <v>1</v>
      </c>
      <c r="I5854">
        <v>1</v>
      </c>
      <c r="J5854" t="s">
        <v>27</v>
      </c>
      <c r="K5854" t="s">
        <v>2074</v>
      </c>
      <c r="L5854" t="s">
        <v>2075</v>
      </c>
      <c r="M5854" t="s">
        <v>23</v>
      </c>
      <c r="N5854" t="s">
        <v>27</v>
      </c>
      <c r="O5854" t="s">
        <v>27</v>
      </c>
      <c r="P5854" t="s">
        <v>27</v>
      </c>
      <c r="Q5854" s="1">
        <v>39944.868055555555</v>
      </c>
      <c r="R5854" s="1">
        <v>39944.868055555555</v>
      </c>
      <c r="S5854" t="s">
        <v>27</v>
      </c>
      <c r="T5854" t="s">
        <v>27</v>
      </c>
      <c r="U5854" t="s">
        <v>27</v>
      </c>
    </row>
    <row r="5855" spans="1:21" x14ac:dyDescent="0.25">
      <c r="A5855" t="s">
        <v>21</v>
      </c>
      <c r="B5855" t="s">
        <v>5575</v>
      </c>
      <c r="C5855" t="s">
        <v>23</v>
      </c>
      <c r="D5855" t="s">
        <v>5576</v>
      </c>
      <c r="F5855" t="s">
        <v>78</v>
      </c>
      <c r="G5855" t="s">
        <v>27</v>
      </c>
      <c r="H5855">
        <v>1</v>
      </c>
      <c r="I5855">
        <v>1</v>
      </c>
      <c r="J5855" t="s">
        <v>27</v>
      </c>
      <c r="K5855" t="s">
        <v>5340</v>
      </c>
      <c r="L5855" t="s">
        <v>5068</v>
      </c>
      <c r="M5855" t="s">
        <v>23</v>
      </c>
      <c r="N5855" t="s">
        <v>27</v>
      </c>
      <c r="O5855" t="s">
        <v>27</v>
      </c>
      <c r="P5855" t="s">
        <v>27</v>
      </c>
      <c r="Q5855" s="1">
        <v>42173.652777777781</v>
      </c>
      <c r="R5855" s="1">
        <v>42173.652777777781</v>
      </c>
      <c r="S5855" t="s">
        <v>27</v>
      </c>
      <c r="T5855" t="s">
        <v>27</v>
      </c>
      <c r="U5855" t="s">
        <v>27</v>
      </c>
    </row>
    <row r="5856" spans="1:21" x14ac:dyDescent="0.25">
      <c r="A5856" t="s">
        <v>21</v>
      </c>
      <c r="B5856" t="s">
        <v>5366</v>
      </c>
      <c r="C5856" t="s">
        <v>23</v>
      </c>
      <c r="D5856" t="s">
        <v>5367</v>
      </c>
      <c r="F5856" t="s">
        <v>78</v>
      </c>
      <c r="G5856" t="s">
        <v>27</v>
      </c>
      <c r="H5856">
        <v>1</v>
      </c>
      <c r="I5856">
        <v>1</v>
      </c>
      <c r="J5856" t="s">
        <v>27</v>
      </c>
      <c r="K5856" t="s">
        <v>5703</v>
      </c>
      <c r="L5856" t="s">
        <v>5704</v>
      </c>
      <c r="M5856" t="s">
        <v>23</v>
      </c>
      <c r="N5856" t="s">
        <v>27</v>
      </c>
      <c r="O5856" t="s">
        <v>27</v>
      </c>
      <c r="P5856" t="s">
        <v>27</v>
      </c>
      <c r="Q5856" s="1">
        <v>42389.490972222222</v>
      </c>
      <c r="R5856" s="1">
        <v>42389.490972222222</v>
      </c>
      <c r="S5856" t="s">
        <v>27</v>
      </c>
      <c r="T5856" t="s">
        <v>27</v>
      </c>
      <c r="U5856" t="s">
        <v>27</v>
      </c>
    </row>
    <row r="5857" spans="1:21" x14ac:dyDescent="0.25">
      <c r="A5857" t="s">
        <v>21</v>
      </c>
      <c r="B5857" t="s">
        <v>5382</v>
      </c>
      <c r="C5857" t="s">
        <v>23</v>
      </c>
      <c r="D5857" t="s">
        <v>5383</v>
      </c>
      <c r="F5857" t="s">
        <v>78</v>
      </c>
      <c r="G5857" t="s">
        <v>27</v>
      </c>
      <c r="H5857">
        <v>1</v>
      </c>
      <c r="I5857">
        <v>1</v>
      </c>
      <c r="J5857" t="s">
        <v>27</v>
      </c>
      <c r="K5857" t="s">
        <v>5110</v>
      </c>
      <c r="L5857" t="s">
        <v>5111</v>
      </c>
      <c r="M5857" t="s">
        <v>23</v>
      </c>
      <c r="N5857" t="s">
        <v>27</v>
      </c>
      <c r="O5857" t="s">
        <v>27</v>
      </c>
      <c r="P5857" t="s">
        <v>27</v>
      </c>
      <c r="Q5857" s="1">
        <v>38377.564583333333</v>
      </c>
      <c r="R5857" s="1">
        <v>38377.564583333333</v>
      </c>
      <c r="S5857" t="s">
        <v>27</v>
      </c>
      <c r="T5857" t="s">
        <v>27</v>
      </c>
      <c r="U5857" t="s">
        <v>27</v>
      </c>
    </row>
    <row r="5858" spans="1:21" x14ac:dyDescent="0.25">
      <c r="A5858" t="s">
        <v>21</v>
      </c>
      <c r="B5858" t="s">
        <v>5640</v>
      </c>
      <c r="C5858" t="s">
        <v>23</v>
      </c>
      <c r="D5858" t="s">
        <v>5641</v>
      </c>
      <c r="F5858" t="s">
        <v>78</v>
      </c>
      <c r="G5858" t="s">
        <v>27</v>
      </c>
      <c r="H5858">
        <v>1</v>
      </c>
      <c r="I5858">
        <v>1</v>
      </c>
      <c r="J5858" t="s">
        <v>27</v>
      </c>
      <c r="K5858" t="s">
        <v>5342</v>
      </c>
      <c r="L5858" t="s">
        <v>5299</v>
      </c>
      <c r="M5858" t="s">
        <v>23</v>
      </c>
      <c r="N5858" t="s">
        <v>27</v>
      </c>
      <c r="O5858" t="s">
        <v>27</v>
      </c>
      <c r="P5858" t="s">
        <v>27</v>
      </c>
      <c r="Q5858" s="1">
        <v>42976.602777777778</v>
      </c>
      <c r="R5858" s="1">
        <v>42976.602777777778</v>
      </c>
      <c r="S5858" t="s">
        <v>27</v>
      </c>
      <c r="T5858" t="s">
        <v>27</v>
      </c>
      <c r="U5858" t="s">
        <v>27</v>
      </c>
    </row>
    <row r="5859" spans="1:21" x14ac:dyDescent="0.25">
      <c r="A5859" t="s">
        <v>21</v>
      </c>
      <c r="B5859" t="s">
        <v>5707</v>
      </c>
      <c r="C5859" t="s">
        <v>23</v>
      </c>
      <c r="D5859" t="s">
        <v>5708</v>
      </c>
      <c r="F5859" t="s">
        <v>78</v>
      </c>
      <c r="G5859" t="s">
        <v>27</v>
      </c>
      <c r="H5859">
        <v>1</v>
      </c>
      <c r="I5859">
        <v>1</v>
      </c>
      <c r="J5859" t="s">
        <v>27</v>
      </c>
      <c r="K5859" t="s">
        <v>5035</v>
      </c>
      <c r="L5859" t="s">
        <v>5036</v>
      </c>
      <c r="M5859" t="s">
        <v>23</v>
      </c>
      <c r="N5859" t="s">
        <v>27</v>
      </c>
      <c r="O5859" t="s">
        <v>27</v>
      </c>
      <c r="P5859" t="s">
        <v>27</v>
      </c>
      <c r="Q5859" s="1">
        <v>42342.696527777778</v>
      </c>
      <c r="R5859" s="1">
        <v>42342.696527777778</v>
      </c>
      <c r="S5859" t="s">
        <v>27</v>
      </c>
      <c r="T5859" t="s">
        <v>27</v>
      </c>
      <c r="U5859" t="s">
        <v>27</v>
      </c>
    </row>
    <row r="5860" spans="1:21" x14ac:dyDescent="0.25">
      <c r="A5860" t="s">
        <v>21</v>
      </c>
      <c r="B5860" t="s">
        <v>5709</v>
      </c>
      <c r="C5860" t="s">
        <v>23</v>
      </c>
      <c r="D5860" t="s">
        <v>5710</v>
      </c>
      <c r="F5860" t="s">
        <v>78</v>
      </c>
      <c r="G5860" t="s">
        <v>27</v>
      </c>
      <c r="H5860">
        <v>1</v>
      </c>
      <c r="I5860">
        <v>1</v>
      </c>
      <c r="J5860" t="s">
        <v>27</v>
      </c>
      <c r="K5860" t="s">
        <v>5448</v>
      </c>
      <c r="L5860" t="s">
        <v>5068</v>
      </c>
      <c r="M5860" t="s">
        <v>23</v>
      </c>
      <c r="N5860" t="s">
        <v>27</v>
      </c>
      <c r="O5860" t="s">
        <v>27</v>
      </c>
      <c r="P5860" t="s">
        <v>27</v>
      </c>
      <c r="Q5860" s="1">
        <v>41725.601388888892</v>
      </c>
      <c r="R5860" s="1">
        <v>41725.601388888892</v>
      </c>
      <c r="S5860" t="s">
        <v>27</v>
      </c>
      <c r="T5860" t="s">
        <v>27</v>
      </c>
      <c r="U5860" t="s">
        <v>27</v>
      </c>
    </row>
    <row r="5861" spans="1:21" x14ac:dyDescent="0.25">
      <c r="A5861" t="s">
        <v>21</v>
      </c>
      <c r="B5861" t="s">
        <v>4401</v>
      </c>
      <c r="C5861" t="s">
        <v>23</v>
      </c>
      <c r="D5861" t="s">
        <v>4401</v>
      </c>
      <c r="E5861" t="s">
        <v>226</v>
      </c>
      <c r="F5861" t="s">
        <v>26</v>
      </c>
      <c r="G5861" t="s">
        <v>27</v>
      </c>
      <c r="H5861">
        <v>1</v>
      </c>
      <c r="I5861">
        <v>1</v>
      </c>
      <c r="J5861" t="s">
        <v>4402</v>
      </c>
      <c r="K5861" t="s">
        <v>1306</v>
      </c>
      <c r="L5861" t="s">
        <v>1307</v>
      </c>
      <c r="M5861" t="s">
        <v>23</v>
      </c>
      <c r="N5861" t="s">
        <v>27</v>
      </c>
      <c r="O5861" t="s">
        <v>27</v>
      </c>
      <c r="P5861" t="s">
        <v>27</v>
      </c>
      <c r="Q5861" s="1">
        <v>42382.48333333333</v>
      </c>
      <c r="R5861" s="1">
        <v>42382.48333333333</v>
      </c>
      <c r="S5861">
        <v>3</v>
      </c>
      <c r="T5861">
        <v>3</v>
      </c>
      <c r="U5861">
        <v>3</v>
      </c>
    </row>
    <row r="5862" spans="1:21" x14ac:dyDescent="0.25">
      <c r="A5862" t="s">
        <v>21</v>
      </c>
      <c r="B5862" t="s">
        <v>5712</v>
      </c>
      <c r="C5862" t="s">
        <v>23</v>
      </c>
      <c r="D5862" t="s">
        <v>5712</v>
      </c>
      <c r="E5862" t="s">
        <v>921</v>
      </c>
      <c r="F5862" t="s">
        <v>26</v>
      </c>
      <c r="G5862" t="s">
        <v>27</v>
      </c>
      <c r="H5862">
        <v>1</v>
      </c>
      <c r="I5862">
        <v>1</v>
      </c>
      <c r="J5862" t="s">
        <v>27</v>
      </c>
      <c r="K5862" t="s">
        <v>1584</v>
      </c>
      <c r="L5862" t="s">
        <v>1585</v>
      </c>
      <c r="M5862" t="s">
        <v>23</v>
      </c>
      <c r="N5862" t="s">
        <v>27</v>
      </c>
      <c r="O5862" t="s">
        <v>27</v>
      </c>
      <c r="P5862" t="s">
        <v>27</v>
      </c>
      <c r="Q5862" s="1">
        <v>42922.444444444445</v>
      </c>
      <c r="R5862" s="1">
        <v>42922.444444444445</v>
      </c>
      <c r="S5862" t="s">
        <v>27</v>
      </c>
      <c r="T5862" t="s">
        <v>27</v>
      </c>
      <c r="U5862" t="s">
        <v>27</v>
      </c>
    </row>
    <row r="5863" spans="1:21" x14ac:dyDescent="0.25">
      <c r="A5863" t="s">
        <v>21</v>
      </c>
      <c r="B5863" t="s">
        <v>5191</v>
      </c>
      <c r="C5863" t="s">
        <v>23</v>
      </c>
      <c r="D5863" t="s">
        <v>5192</v>
      </c>
      <c r="F5863" t="s">
        <v>78</v>
      </c>
      <c r="G5863" t="s">
        <v>27</v>
      </c>
      <c r="H5863">
        <v>1</v>
      </c>
      <c r="I5863">
        <v>1</v>
      </c>
      <c r="J5863" t="s">
        <v>27</v>
      </c>
      <c r="K5863" t="s">
        <v>5449</v>
      </c>
      <c r="L5863" t="s">
        <v>5068</v>
      </c>
      <c r="M5863" t="s">
        <v>23</v>
      </c>
      <c r="N5863" t="s">
        <v>27</v>
      </c>
      <c r="O5863" t="s">
        <v>27</v>
      </c>
      <c r="P5863" t="s">
        <v>27</v>
      </c>
      <c r="Q5863" s="1">
        <v>42847.477083333331</v>
      </c>
      <c r="R5863" s="1">
        <v>42847.477083333331</v>
      </c>
      <c r="S5863" t="s">
        <v>27</v>
      </c>
      <c r="T5863" t="s">
        <v>27</v>
      </c>
      <c r="U5863" t="s">
        <v>27</v>
      </c>
    </row>
    <row r="5864" spans="1:21" x14ac:dyDescent="0.25">
      <c r="A5864" t="s">
        <v>21</v>
      </c>
      <c r="B5864" t="s">
        <v>5304</v>
      </c>
      <c r="C5864" t="s">
        <v>23</v>
      </c>
      <c r="D5864" t="s">
        <v>5305</v>
      </c>
      <c r="F5864" t="s">
        <v>78</v>
      </c>
      <c r="G5864" t="s">
        <v>27</v>
      </c>
      <c r="H5864">
        <v>1</v>
      </c>
      <c r="I5864">
        <v>1</v>
      </c>
      <c r="J5864" t="s">
        <v>27</v>
      </c>
      <c r="K5864" t="s">
        <v>5112</v>
      </c>
      <c r="L5864" t="s">
        <v>5722</v>
      </c>
      <c r="M5864" t="s">
        <v>23</v>
      </c>
      <c r="N5864" t="s">
        <v>27</v>
      </c>
      <c r="O5864" t="s">
        <v>27</v>
      </c>
      <c r="P5864" t="s">
        <v>27</v>
      </c>
      <c r="Q5864" s="1">
        <v>42747.431250000001</v>
      </c>
      <c r="R5864" s="1">
        <v>42747.431250000001</v>
      </c>
      <c r="S5864" t="s">
        <v>27</v>
      </c>
      <c r="T5864" t="s">
        <v>27</v>
      </c>
      <c r="U5864" t="s">
        <v>27</v>
      </c>
    </row>
    <row r="5865" spans="1:21" x14ac:dyDescent="0.25">
      <c r="A5865" t="s">
        <v>21</v>
      </c>
      <c r="B5865" t="s">
        <v>5385</v>
      </c>
      <c r="C5865" t="s">
        <v>23</v>
      </c>
      <c r="D5865" t="s">
        <v>5386</v>
      </c>
      <c r="F5865" t="s">
        <v>78</v>
      </c>
      <c r="G5865" t="s">
        <v>27</v>
      </c>
      <c r="H5865">
        <v>1</v>
      </c>
      <c r="I5865">
        <v>1</v>
      </c>
      <c r="J5865" t="s">
        <v>27</v>
      </c>
      <c r="K5865" t="s">
        <v>5303</v>
      </c>
      <c r="L5865" t="s">
        <v>5068</v>
      </c>
      <c r="M5865" t="s">
        <v>23</v>
      </c>
      <c r="N5865" t="s">
        <v>27</v>
      </c>
      <c r="O5865" t="s">
        <v>27</v>
      </c>
      <c r="P5865" t="s">
        <v>27</v>
      </c>
      <c r="Q5865" s="1">
        <v>41837.443749999999</v>
      </c>
      <c r="R5865" s="1">
        <v>41837.443749999999</v>
      </c>
      <c r="S5865" t="s">
        <v>27</v>
      </c>
      <c r="T5865" t="s">
        <v>27</v>
      </c>
      <c r="U5865" t="s">
        <v>27</v>
      </c>
    </row>
    <row r="5866" spans="1:21" x14ac:dyDescent="0.25">
      <c r="A5866" t="s">
        <v>21</v>
      </c>
      <c r="B5866" t="s">
        <v>5491</v>
      </c>
      <c r="C5866" t="s">
        <v>23</v>
      </c>
      <c r="D5866" t="s">
        <v>5492</v>
      </c>
      <c r="F5866" t="s">
        <v>78</v>
      </c>
      <c r="G5866" t="s">
        <v>27</v>
      </c>
      <c r="H5866">
        <v>1</v>
      </c>
      <c r="I5866">
        <v>1</v>
      </c>
      <c r="J5866" t="s">
        <v>27</v>
      </c>
      <c r="K5866" t="s">
        <v>5342</v>
      </c>
      <c r="L5866" t="s">
        <v>5299</v>
      </c>
      <c r="M5866" t="s">
        <v>23</v>
      </c>
      <c r="N5866" t="s">
        <v>27</v>
      </c>
      <c r="O5866" t="s">
        <v>27</v>
      </c>
      <c r="P5866" t="s">
        <v>27</v>
      </c>
      <c r="Q5866" s="1">
        <v>42756.618055555555</v>
      </c>
      <c r="R5866" s="1">
        <v>42756.618055555555</v>
      </c>
      <c r="S5866" t="s">
        <v>27</v>
      </c>
      <c r="T5866" t="s">
        <v>27</v>
      </c>
      <c r="U5866" t="s">
        <v>27</v>
      </c>
    </row>
    <row r="5867" spans="1:21" x14ac:dyDescent="0.25">
      <c r="A5867" t="s">
        <v>21</v>
      </c>
      <c r="B5867" t="s">
        <v>5644</v>
      </c>
      <c r="C5867" t="s">
        <v>23</v>
      </c>
      <c r="D5867" t="s">
        <v>5645</v>
      </c>
      <c r="F5867" t="s">
        <v>78</v>
      </c>
      <c r="G5867" t="s">
        <v>27</v>
      </c>
      <c r="H5867">
        <v>1</v>
      </c>
      <c r="I5867">
        <v>1</v>
      </c>
      <c r="J5867" t="s">
        <v>27</v>
      </c>
      <c r="K5867" t="s">
        <v>5412</v>
      </c>
      <c r="L5867" t="s">
        <v>5068</v>
      </c>
      <c r="M5867" t="s">
        <v>23</v>
      </c>
      <c r="N5867" t="s">
        <v>27</v>
      </c>
      <c r="O5867" t="s">
        <v>27</v>
      </c>
      <c r="P5867" t="s">
        <v>27</v>
      </c>
      <c r="Q5867" s="1">
        <v>42558.7</v>
      </c>
      <c r="R5867" s="1">
        <v>42558.7</v>
      </c>
      <c r="S5867" t="s">
        <v>27</v>
      </c>
      <c r="T5867" t="s">
        <v>27</v>
      </c>
      <c r="U5867" t="s">
        <v>27</v>
      </c>
    </row>
    <row r="5868" spans="1:21" x14ac:dyDescent="0.25">
      <c r="A5868" t="s">
        <v>21</v>
      </c>
      <c r="B5868" t="s">
        <v>5644</v>
      </c>
      <c r="C5868" t="s">
        <v>23</v>
      </c>
      <c r="D5868" t="s">
        <v>5645</v>
      </c>
      <c r="F5868" t="s">
        <v>78</v>
      </c>
      <c r="G5868" t="s">
        <v>27</v>
      </c>
      <c r="H5868">
        <v>1</v>
      </c>
      <c r="I5868">
        <v>1</v>
      </c>
      <c r="J5868" t="s">
        <v>27</v>
      </c>
      <c r="K5868" t="s">
        <v>5606</v>
      </c>
      <c r="L5868" t="s">
        <v>5453</v>
      </c>
      <c r="M5868" t="s">
        <v>23</v>
      </c>
      <c r="N5868" t="s">
        <v>27</v>
      </c>
      <c r="O5868" t="s">
        <v>27</v>
      </c>
      <c r="P5868" t="s">
        <v>27</v>
      </c>
      <c r="Q5868" s="1">
        <v>42461.678472222222</v>
      </c>
      <c r="R5868" s="1">
        <v>42461.678472222222</v>
      </c>
      <c r="S5868" t="s">
        <v>27</v>
      </c>
      <c r="T5868" t="s">
        <v>27</v>
      </c>
      <c r="U5868" t="s">
        <v>27</v>
      </c>
    </row>
    <row r="5869" spans="1:21" x14ac:dyDescent="0.25">
      <c r="A5869" t="s">
        <v>21</v>
      </c>
      <c r="B5869" t="s">
        <v>5611</v>
      </c>
      <c r="C5869" t="s">
        <v>23</v>
      </c>
      <c r="D5869" t="s">
        <v>5612</v>
      </c>
      <c r="F5869" t="s">
        <v>78</v>
      </c>
      <c r="G5869" t="s">
        <v>27</v>
      </c>
      <c r="H5869">
        <v>1</v>
      </c>
      <c r="I5869">
        <v>1</v>
      </c>
      <c r="J5869" t="s">
        <v>27</v>
      </c>
      <c r="K5869" t="s">
        <v>5659</v>
      </c>
      <c r="L5869" t="s">
        <v>5185</v>
      </c>
      <c r="M5869" t="s">
        <v>23</v>
      </c>
      <c r="N5869" t="s">
        <v>27</v>
      </c>
      <c r="O5869" t="s">
        <v>27</v>
      </c>
      <c r="P5869" t="s">
        <v>27</v>
      </c>
      <c r="Q5869" s="1">
        <v>42368.708333333336</v>
      </c>
      <c r="R5869" s="1">
        <v>42368.708333333336</v>
      </c>
      <c r="S5869" t="s">
        <v>27</v>
      </c>
      <c r="T5869" t="s">
        <v>27</v>
      </c>
      <c r="U5869" t="s">
        <v>27</v>
      </c>
    </row>
    <row r="5870" spans="1:21" x14ac:dyDescent="0.25">
      <c r="A5870" t="s">
        <v>21</v>
      </c>
      <c r="B5870" t="s">
        <v>5723</v>
      </c>
      <c r="C5870" t="s">
        <v>23</v>
      </c>
      <c r="D5870" t="s">
        <v>5724</v>
      </c>
      <c r="F5870" t="s">
        <v>78</v>
      </c>
      <c r="G5870" t="s">
        <v>27</v>
      </c>
      <c r="H5870">
        <v>1</v>
      </c>
      <c r="I5870">
        <v>1</v>
      </c>
      <c r="J5870" t="s">
        <v>27</v>
      </c>
      <c r="K5870" t="s">
        <v>5606</v>
      </c>
      <c r="L5870" t="s">
        <v>5453</v>
      </c>
      <c r="M5870" t="s">
        <v>23</v>
      </c>
      <c r="N5870" t="s">
        <v>27</v>
      </c>
      <c r="O5870" t="s">
        <v>27</v>
      </c>
      <c r="P5870" t="s">
        <v>27</v>
      </c>
      <c r="Q5870" s="1">
        <v>40217.539583333331</v>
      </c>
      <c r="R5870" s="1">
        <v>40217.539583333331</v>
      </c>
      <c r="S5870" t="s">
        <v>27</v>
      </c>
      <c r="T5870" t="s">
        <v>27</v>
      </c>
      <c r="U5870" t="s">
        <v>27</v>
      </c>
    </row>
    <row r="5871" spans="1:21" x14ac:dyDescent="0.25">
      <c r="A5871" t="s">
        <v>21</v>
      </c>
      <c r="B5871" t="s">
        <v>5691</v>
      </c>
      <c r="C5871" t="s">
        <v>23</v>
      </c>
      <c r="D5871" t="s">
        <v>5692</v>
      </c>
      <c r="F5871" t="s">
        <v>78</v>
      </c>
      <c r="G5871" t="s">
        <v>27</v>
      </c>
      <c r="H5871">
        <v>1</v>
      </c>
      <c r="I5871">
        <v>1</v>
      </c>
      <c r="J5871" t="s">
        <v>27</v>
      </c>
      <c r="K5871" t="s">
        <v>5727</v>
      </c>
      <c r="L5871" t="s">
        <v>5266</v>
      </c>
      <c r="M5871" t="s">
        <v>23</v>
      </c>
      <c r="N5871" t="s">
        <v>27</v>
      </c>
      <c r="O5871" t="s">
        <v>27</v>
      </c>
      <c r="P5871" t="s">
        <v>27</v>
      </c>
      <c r="Q5871" s="1">
        <v>42716.650694444441</v>
      </c>
      <c r="R5871" s="1">
        <v>42716.650694444441</v>
      </c>
      <c r="S5871" t="s">
        <v>27</v>
      </c>
      <c r="T5871" t="s">
        <v>27</v>
      </c>
      <c r="U5871" t="s">
        <v>27</v>
      </c>
    </row>
    <row r="5872" spans="1:21" x14ac:dyDescent="0.25">
      <c r="A5872" t="s">
        <v>21</v>
      </c>
      <c r="B5872" t="s">
        <v>5691</v>
      </c>
      <c r="C5872" t="s">
        <v>23</v>
      </c>
      <c r="D5872" t="s">
        <v>5692</v>
      </c>
      <c r="F5872" t="s">
        <v>78</v>
      </c>
      <c r="G5872" t="s">
        <v>27</v>
      </c>
      <c r="H5872">
        <v>1</v>
      </c>
      <c r="I5872">
        <v>1</v>
      </c>
      <c r="J5872" t="s">
        <v>27</v>
      </c>
      <c r="K5872" t="s">
        <v>5728</v>
      </c>
      <c r="L5872" t="s">
        <v>5729</v>
      </c>
      <c r="M5872" t="s">
        <v>23</v>
      </c>
      <c r="N5872" t="s">
        <v>27</v>
      </c>
      <c r="O5872" t="s">
        <v>27</v>
      </c>
      <c r="P5872" t="s">
        <v>27</v>
      </c>
      <c r="Q5872" s="1">
        <v>40500.674305555556</v>
      </c>
      <c r="R5872" s="1">
        <v>40500.674305555556</v>
      </c>
      <c r="S5872" t="s">
        <v>27</v>
      </c>
      <c r="T5872" t="s">
        <v>27</v>
      </c>
      <c r="U5872" t="s">
        <v>27</v>
      </c>
    </row>
    <row r="5873" spans="1:21" x14ac:dyDescent="0.25">
      <c r="A5873" t="s">
        <v>21</v>
      </c>
      <c r="B5873" t="s">
        <v>5691</v>
      </c>
      <c r="C5873" t="s">
        <v>23</v>
      </c>
      <c r="D5873" t="s">
        <v>5692</v>
      </c>
      <c r="F5873" t="s">
        <v>78</v>
      </c>
      <c r="G5873" t="s">
        <v>27</v>
      </c>
      <c r="H5873">
        <v>1</v>
      </c>
      <c r="I5873">
        <v>1</v>
      </c>
      <c r="J5873" t="s">
        <v>27</v>
      </c>
      <c r="K5873" t="s">
        <v>5449</v>
      </c>
      <c r="L5873" t="s">
        <v>5068</v>
      </c>
      <c r="M5873" t="s">
        <v>23</v>
      </c>
      <c r="N5873" t="s">
        <v>27</v>
      </c>
      <c r="O5873" t="s">
        <v>27</v>
      </c>
      <c r="P5873" t="s">
        <v>27</v>
      </c>
      <c r="Q5873" s="1">
        <v>42847.477083333331</v>
      </c>
      <c r="R5873" s="1">
        <v>42847.477083333331</v>
      </c>
      <c r="S5873" t="s">
        <v>27</v>
      </c>
      <c r="T5873" t="s">
        <v>27</v>
      </c>
      <c r="U5873" t="s">
        <v>27</v>
      </c>
    </row>
    <row r="5874" spans="1:21" x14ac:dyDescent="0.25">
      <c r="A5874" t="s">
        <v>21</v>
      </c>
      <c r="B5874" t="s">
        <v>5730</v>
      </c>
      <c r="C5874" t="s">
        <v>23</v>
      </c>
      <c r="D5874" t="s">
        <v>5731</v>
      </c>
      <c r="F5874" t="s">
        <v>78</v>
      </c>
      <c r="G5874" t="s">
        <v>27</v>
      </c>
      <c r="H5874">
        <v>1</v>
      </c>
      <c r="I5874">
        <v>1</v>
      </c>
      <c r="J5874" t="s">
        <v>27</v>
      </c>
      <c r="K5874" t="s">
        <v>5703</v>
      </c>
      <c r="L5874" t="s">
        <v>5704</v>
      </c>
      <c r="M5874" t="s">
        <v>23</v>
      </c>
      <c r="N5874" t="s">
        <v>27</v>
      </c>
      <c r="O5874" t="s">
        <v>27</v>
      </c>
      <c r="P5874" t="s">
        <v>27</v>
      </c>
      <c r="Q5874" s="1">
        <v>42389.490972222222</v>
      </c>
      <c r="R5874" s="1">
        <v>42389.490972222222</v>
      </c>
      <c r="S5874" t="s">
        <v>27</v>
      </c>
      <c r="T5874" t="s">
        <v>27</v>
      </c>
      <c r="U5874" t="s">
        <v>27</v>
      </c>
    </row>
    <row r="5875" spans="1:21" x14ac:dyDescent="0.25">
      <c r="A5875" t="s">
        <v>21</v>
      </c>
      <c r="B5875" t="s">
        <v>5136</v>
      </c>
      <c r="C5875" t="s">
        <v>23</v>
      </c>
      <c r="D5875" t="s">
        <v>5137</v>
      </c>
      <c r="E5875" t="s">
        <v>226</v>
      </c>
      <c r="F5875" t="s">
        <v>26</v>
      </c>
      <c r="G5875" t="s">
        <v>27</v>
      </c>
      <c r="H5875">
        <v>1</v>
      </c>
      <c r="I5875">
        <v>1</v>
      </c>
      <c r="J5875" t="s">
        <v>27</v>
      </c>
      <c r="K5875" t="s">
        <v>5460</v>
      </c>
      <c r="L5875" t="s">
        <v>5461</v>
      </c>
      <c r="M5875" t="s">
        <v>23</v>
      </c>
      <c r="N5875" t="s">
        <v>27</v>
      </c>
      <c r="O5875" t="s">
        <v>27</v>
      </c>
      <c r="P5875" t="s">
        <v>27</v>
      </c>
      <c r="Q5875" s="1">
        <v>42935.645138888889</v>
      </c>
      <c r="R5875" s="1">
        <v>42935.645138888889</v>
      </c>
      <c r="S5875">
        <v>7.0000000000000007E-2</v>
      </c>
      <c r="T5875">
        <v>7.0000000000000007E-2</v>
      </c>
      <c r="U5875">
        <v>7.0000000000000007E-2</v>
      </c>
    </row>
    <row r="5876" spans="1:21" x14ac:dyDescent="0.25">
      <c r="A5876" t="s">
        <v>21</v>
      </c>
      <c r="B5876" t="s">
        <v>4994</v>
      </c>
      <c r="C5876" t="s">
        <v>23</v>
      </c>
      <c r="D5876" t="s">
        <v>4995</v>
      </c>
      <c r="F5876" t="s">
        <v>78</v>
      </c>
      <c r="G5876" t="s">
        <v>27</v>
      </c>
      <c r="H5876">
        <v>1</v>
      </c>
      <c r="I5876">
        <v>1</v>
      </c>
      <c r="J5876" t="s">
        <v>27</v>
      </c>
      <c r="K5876" t="s">
        <v>5734</v>
      </c>
      <c r="L5876" t="s">
        <v>5735</v>
      </c>
      <c r="M5876" t="s">
        <v>23</v>
      </c>
      <c r="N5876" t="s">
        <v>27</v>
      </c>
      <c r="O5876" t="s">
        <v>27</v>
      </c>
      <c r="P5876" t="s">
        <v>27</v>
      </c>
      <c r="Q5876" s="1">
        <v>42838.493055555555</v>
      </c>
      <c r="R5876" s="1">
        <v>42838.493055555555</v>
      </c>
      <c r="S5876" t="s">
        <v>27</v>
      </c>
      <c r="T5876" t="s">
        <v>27</v>
      </c>
      <c r="U5876" t="s">
        <v>27</v>
      </c>
    </row>
    <row r="5877" spans="1:21" x14ac:dyDescent="0.25">
      <c r="A5877" t="s">
        <v>21</v>
      </c>
      <c r="B5877" t="s">
        <v>5191</v>
      </c>
      <c r="C5877" t="s">
        <v>23</v>
      </c>
      <c r="D5877" t="s">
        <v>5192</v>
      </c>
      <c r="F5877" t="s">
        <v>78</v>
      </c>
      <c r="G5877" t="s">
        <v>27</v>
      </c>
      <c r="H5877">
        <v>1</v>
      </c>
      <c r="I5877">
        <v>1</v>
      </c>
      <c r="J5877" t="s">
        <v>27</v>
      </c>
      <c r="K5877" t="s">
        <v>5739</v>
      </c>
      <c r="L5877" t="s">
        <v>5068</v>
      </c>
      <c r="M5877" t="s">
        <v>23</v>
      </c>
      <c r="N5877" t="s">
        <v>27</v>
      </c>
      <c r="O5877" t="s">
        <v>27</v>
      </c>
      <c r="P5877" t="s">
        <v>27</v>
      </c>
      <c r="Q5877" s="1">
        <v>41540.474999999999</v>
      </c>
      <c r="R5877" s="1">
        <v>41540.474999999999</v>
      </c>
      <c r="S5877" t="s">
        <v>27</v>
      </c>
      <c r="T5877" t="s">
        <v>27</v>
      </c>
      <c r="U5877" t="s">
        <v>27</v>
      </c>
    </row>
    <row r="5878" spans="1:21" x14ac:dyDescent="0.25">
      <c r="A5878" t="s">
        <v>21</v>
      </c>
      <c r="B5878" t="s">
        <v>5304</v>
      </c>
      <c r="C5878" t="s">
        <v>23</v>
      </c>
      <c r="D5878" t="s">
        <v>5305</v>
      </c>
      <c r="F5878" t="s">
        <v>78</v>
      </c>
      <c r="G5878" t="s">
        <v>27</v>
      </c>
      <c r="H5878">
        <v>1</v>
      </c>
      <c r="I5878">
        <v>1</v>
      </c>
      <c r="J5878" t="s">
        <v>27</v>
      </c>
      <c r="K5878" t="s">
        <v>5342</v>
      </c>
      <c r="L5878" t="s">
        <v>5299</v>
      </c>
      <c r="M5878" t="s">
        <v>23</v>
      </c>
      <c r="N5878" t="s">
        <v>27</v>
      </c>
      <c r="O5878" t="s">
        <v>27</v>
      </c>
      <c r="P5878" t="s">
        <v>27</v>
      </c>
      <c r="Q5878" s="1">
        <v>41214.69027777778</v>
      </c>
      <c r="R5878" s="1">
        <v>41214.69027777778</v>
      </c>
      <c r="S5878" t="s">
        <v>27</v>
      </c>
      <c r="T5878" t="s">
        <v>27</v>
      </c>
      <c r="U5878" t="s">
        <v>27</v>
      </c>
    </row>
    <row r="5879" spans="1:21" x14ac:dyDescent="0.25">
      <c r="A5879" t="s">
        <v>21</v>
      </c>
      <c r="B5879" t="s">
        <v>5417</v>
      </c>
      <c r="C5879" t="s">
        <v>23</v>
      </c>
      <c r="D5879" t="s">
        <v>1693</v>
      </c>
      <c r="F5879" t="s">
        <v>78</v>
      </c>
      <c r="G5879" t="s">
        <v>27</v>
      </c>
      <c r="H5879">
        <v>1</v>
      </c>
      <c r="I5879">
        <v>1</v>
      </c>
      <c r="J5879" t="s">
        <v>27</v>
      </c>
      <c r="K5879" t="s">
        <v>5298</v>
      </c>
      <c r="L5879" t="s">
        <v>5299</v>
      </c>
      <c r="M5879" t="s">
        <v>23</v>
      </c>
      <c r="N5879" t="s">
        <v>27</v>
      </c>
      <c r="O5879" t="s">
        <v>27</v>
      </c>
      <c r="P5879" t="s">
        <v>27</v>
      </c>
      <c r="Q5879" s="1">
        <v>42630.795138888891</v>
      </c>
      <c r="R5879" s="1">
        <v>42630.795138888891</v>
      </c>
      <c r="S5879" t="s">
        <v>27</v>
      </c>
      <c r="T5879" t="s">
        <v>27</v>
      </c>
      <c r="U5879" t="s">
        <v>27</v>
      </c>
    </row>
    <row r="5880" spans="1:21" x14ac:dyDescent="0.25">
      <c r="A5880" t="s">
        <v>21</v>
      </c>
      <c r="B5880" t="s">
        <v>5417</v>
      </c>
      <c r="C5880" t="s">
        <v>23</v>
      </c>
      <c r="D5880" t="s">
        <v>1693</v>
      </c>
      <c r="F5880" t="s">
        <v>78</v>
      </c>
      <c r="G5880" t="s">
        <v>27</v>
      </c>
      <c r="H5880">
        <v>1</v>
      </c>
      <c r="I5880">
        <v>1</v>
      </c>
      <c r="J5880" t="s">
        <v>27</v>
      </c>
      <c r="K5880" t="s">
        <v>5454</v>
      </c>
      <c r="L5880" t="s">
        <v>5453</v>
      </c>
      <c r="M5880" t="s">
        <v>23</v>
      </c>
      <c r="N5880" t="s">
        <v>27</v>
      </c>
      <c r="O5880" t="s">
        <v>27</v>
      </c>
      <c r="P5880" t="s">
        <v>27</v>
      </c>
      <c r="Q5880" s="1">
        <v>42452.631944444445</v>
      </c>
      <c r="R5880" s="1">
        <v>42452.631944444445</v>
      </c>
      <c r="S5880" t="s">
        <v>27</v>
      </c>
      <c r="T5880" t="s">
        <v>27</v>
      </c>
      <c r="U5880" t="s">
        <v>27</v>
      </c>
    </row>
    <row r="5881" spans="1:21" x14ac:dyDescent="0.25">
      <c r="A5881" t="s">
        <v>21</v>
      </c>
      <c r="B5881" t="s">
        <v>5366</v>
      </c>
      <c r="C5881" t="s">
        <v>23</v>
      </c>
      <c r="D5881" t="s">
        <v>5367</v>
      </c>
      <c r="F5881" t="s">
        <v>78</v>
      </c>
      <c r="G5881" t="s">
        <v>27</v>
      </c>
      <c r="H5881">
        <v>1</v>
      </c>
      <c r="I5881">
        <v>1</v>
      </c>
      <c r="J5881" t="s">
        <v>27</v>
      </c>
      <c r="K5881" t="s">
        <v>5155</v>
      </c>
      <c r="L5881" t="s">
        <v>5299</v>
      </c>
      <c r="M5881" t="s">
        <v>23</v>
      </c>
      <c r="N5881" t="s">
        <v>27</v>
      </c>
      <c r="O5881" t="s">
        <v>27</v>
      </c>
      <c r="P5881" t="s">
        <v>27</v>
      </c>
      <c r="Q5881" s="1">
        <v>40201.451388888891</v>
      </c>
      <c r="R5881" s="1">
        <v>40201.451388888891</v>
      </c>
      <c r="S5881" t="s">
        <v>27</v>
      </c>
      <c r="T5881" t="s">
        <v>27</v>
      </c>
      <c r="U5881" t="s">
        <v>27</v>
      </c>
    </row>
    <row r="5882" spans="1:21" x14ac:dyDescent="0.25">
      <c r="A5882" t="s">
        <v>21</v>
      </c>
      <c r="B5882" t="s">
        <v>5611</v>
      </c>
      <c r="C5882" t="s">
        <v>23</v>
      </c>
      <c r="D5882" t="s">
        <v>5612</v>
      </c>
      <c r="F5882" t="s">
        <v>78</v>
      </c>
      <c r="G5882" t="s">
        <v>27</v>
      </c>
      <c r="H5882">
        <v>1</v>
      </c>
      <c r="I5882">
        <v>1</v>
      </c>
      <c r="J5882" t="s">
        <v>27</v>
      </c>
      <c r="K5882" t="s">
        <v>5069</v>
      </c>
      <c r="L5882" t="s">
        <v>5070</v>
      </c>
      <c r="M5882" t="s">
        <v>23</v>
      </c>
      <c r="N5882" t="s">
        <v>27</v>
      </c>
      <c r="O5882" t="s">
        <v>27</v>
      </c>
      <c r="P5882" t="s">
        <v>27</v>
      </c>
      <c r="Q5882" s="1">
        <v>42730.655555555553</v>
      </c>
      <c r="R5882" s="1">
        <v>42730.655555555553</v>
      </c>
      <c r="S5882" t="s">
        <v>27</v>
      </c>
      <c r="T5882" t="s">
        <v>27</v>
      </c>
      <c r="U5882" t="s">
        <v>27</v>
      </c>
    </row>
    <row r="5883" spans="1:21" x14ac:dyDescent="0.25">
      <c r="A5883" t="s">
        <v>21</v>
      </c>
      <c r="B5883" t="s">
        <v>5707</v>
      </c>
      <c r="C5883" t="s">
        <v>23</v>
      </c>
      <c r="D5883" t="s">
        <v>5708</v>
      </c>
      <c r="F5883" t="s">
        <v>78</v>
      </c>
      <c r="G5883" t="s">
        <v>27</v>
      </c>
      <c r="H5883">
        <v>1</v>
      </c>
      <c r="I5883">
        <v>1</v>
      </c>
      <c r="J5883" t="s">
        <v>27</v>
      </c>
      <c r="K5883" t="s">
        <v>5452</v>
      </c>
      <c r="L5883" t="s">
        <v>5453</v>
      </c>
      <c r="M5883" t="s">
        <v>23</v>
      </c>
      <c r="N5883" t="s">
        <v>27</v>
      </c>
      <c r="O5883" t="s">
        <v>27</v>
      </c>
      <c r="P5883" t="s">
        <v>27</v>
      </c>
      <c r="Q5883" s="1">
        <v>39197.710416666669</v>
      </c>
      <c r="R5883" s="1">
        <v>39197.710416666669</v>
      </c>
      <c r="S5883" t="s">
        <v>27</v>
      </c>
      <c r="T5883" t="s">
        <v>27</v>
      </c>
      <c r="U5883" t="s">
        <v>27</v>
      </c>
    </row>
    <row r="5884" spans="1:21" x14ac:dyDescent="0.25">
      <c r="A5884" t="s">
        <v>21</v>
      </c>
      <c r="B5884" t="s">
        <v>4236</v>
      </c>
      <c r="C5884" t="s">
        <v>23</v>
      </c>
      <c r="D5884" t="s">
        <v>4237</v>
      </c>
      <c r="F5884" t="s">
        <v>130</v>
      </c>
      <c r="G5884" t="s">
        <v>27</v>
      </c>
      <c r="H5884">
        <v>1</v>
      </c>
      <c r="I5884">
        <v>1</v>
      </c>
      <c r="J5884" t="s">
        <v>27</v>
      </c>
      <c r="K5884" t="s">
        <v>419</v>
      </c>
      <c r="L5884" t="s">
        <v>420</v>
      </c>
      <c r="M5884" t="s">
        <v>23</v>
      </c>
      <c r="N5884" t="s">
        <v>27</v>
      </c>
      <c r="O5884" t="s">
        <v>27</v>
      </c>
      <c r="P5884" t="s">
        <v>27</v>
      </c>
      <c r="Q5884" s="1">
        <v>35569.035416666666</v>
      </c>
      <c r="R5884" s="1">
        <v>35569.035416666666</v>
      </c>
      <c r="S5884" t="s">
        <v>27</v>
      </c>
      <c r="T5884" t="s">
        <v>27</v>
      </c>
      <c r="U5884" t="s">
        <v>27</v>
      </c>
    </row>
    <row r="5885" spans="1:21" x14ac:dyDescent="0.25">
      <c r="A5885" t="s">
        <v>21</v>
      </c>
      <c r="B5885" t="s">
        <v>5104</v>
      </c>
      <c r="C5885" t="s">
        <v>23</v>
      </c>
      <c r="D5885" t="s">
        <v>5105</v>
      </c>
      <c r="F5885" t="s">
        <v>26</v>
      </c>
      <c r="G5885" t="s">
        <v>27</v>
      </c>
      <c r="H5885">
        <v>1</v>
      </c>
      <c r="I5885">
        <v>1</v>
      </c>
      <c r="J5885" t="s">
        <v>27</v>
      </c>
      <c r="K5885" t="s">
        <v>5751</v>
      </c>
      <c r="L5885" t="s">
        <v>5752</v>
      </c>
      <c r="M5885" t="s">
        <v>23</v>
      </c>
      <c r="N5885" t="s">
        <v>27</v>
      </c>
      <c r="O5885" t="s">
        <v>27</v>
      </c>
      <c r="P5885" t="s">
        <v>27</v>
      </c>
      <c r="Q5885" s="1">
        <v>40876.765277777777</v>
      </c>
      <c r="R5885" s="1">
        <v>40876.765277777777</v>
      </c>
      <c r="S5885" t="s">
        <v>27</v>
      </c>
      <c r="T5885" t="s">
        <v>27</v>
      </c>
      <c r="U5885" t="s">
        <v>27</v>
      </c>
    </row>
    <row r="5886" spans="1:21" x14ac:dyDescent="0.25">
      <c r="A5886" t="s">
        <v>21</v>
      </c>
      <c r="B5886" t="s">
        <v>5417</v>
      </c>
      <c r="C5886" t="s">
        <v>23</v>
      </c>
      <c r="D5886" t="s">
        <v>1693</v>
      </c>
      <c r="F5886" t="s">
        <v>78</v>
      </c>
      <c r="G5886" t="s">
        <v>27</v>
      </c>
      <c r="H5886">
        <v>1</v>
      </c>
      <c r="I5886">
        <v>1</v>
      </c>
      <c r="J5886" t="s">
        <v>27</v>
      </c>
      <c r="K5886" t="s">
        <v>5378</v>
      </c>
      <c r="L5886" t="s">
        <v>5299</v>
      </c>
      <c r="M5886" t="s">
        <v>23</v>
      </c>
      <c r="N5886" t="s">
        <v>27</v>
      </c>
      <c r="O5886" t="s">
        <v>27</v>
      </c>
      <c r="P5886" t="s">
        <v>27</v>
      </c>
      <c r="Q5886" s="1">
        <v>41045.699999999997</v>
      </c>
      <c r="R5886" s="1">
        <v>41045.699999999997</v>
      </c>
      <c r="S5886" t="s">
        <v>27</v>
      </c>
      <c r="T5886" t="s">
        <v>27</v>
      </c>
      <c r="U5886" t="s">
        <v>27</v>
      </c>
    </row>
    <row r="5887" spans="1:21" x14ac:dyDescent="0.25">
      <c r="A5887" t="s">
        <v>21</v>
      </c>
      <c r="B5887" t="s">
        <v>5369</v>
      </c>
      <c r="C5887" t="s">
        <v>23</v>
      </c>
      <c r="D5887" t="s">
        <v>5370</v>
      </c>
      <c r="F5887" t="s">
        <v>78</v>
      </c>
      <c r="G5887" t="s">
        <v>27</v>
      </c>
      <c r="H5887">
        <v>1</v>
      </c>
      <c r="I5887">
        <v>1</v>
      </c>
      <c r="J5887" t="s">
        <v>27</v>
      </c>
      <c r="K5887" t="s">
        <v>5112</v>
      </c>
      <c r="L5887" t="s">
        <v>5722</v>
      </c>
      <c r="M5887" t="s">
        <v>23</v>
      </c>
      <c r="N5887" t="s">
        <v>27</v>
      </c>
      <c r="O5887" t="s">
        <v>27</v>
      </c>
      <c r="P5887" t="s">
        <v>27</v>
      </c>
      <c r="Q5887" s="1">
        <v>42747.431250000001</v>
      </c>
      <c r="R5887" s="1">
        <v>42747.431250000001</v>
      </c>
      <c r="S5887" t="s">
        <v>27</v>
      </c>
      <c r="T5887" t="s">
        <v>27</v>
      </c>
      <c r="U5887" t="s">
        <v>27</v>
      </c>
    </row>
    <row r="5888" spans="1:21" x14ac:dyDescent="0.25">
      <c r="A5888" t="s">
        <v>21</v>
      </c>
      <c r="B5888" t="s">
        <v>5644</v>
      </c>
      <c r="C5888" t="s">
        <v>23</v>
      </c>
      <c r="D5888" t="s">
        <v>5645</v>
      </c>
      <c r="F5888" t="s">
        <v>78</v>
      </c>
      <c r="G5888" t="s">
        <v>27</v>
      </c>
      <c r="H5888">
        <v>1</v>
      </c>
      <c r="I5888">
        <v>1</v>
      </c>
      <c r="J5888" t="s">
        <v>27</v>
      </c>
      <c r="K5888" t="s">
        <v>5109</v>
      </c>
      <c r="L5888" t="s">
        <v>5068</v>
      </c>
      <c r="M5888" t="s">
        <v>23</v>
      </c>
      <c r="N5888" t="s">
        <v>27</v>
      </c>
      <c r="O5888" t="s">
        <v>27</v>
      </c>
      <c r="P5888" t="s">
        <v>27</v>
      </c>
      <c r="Q5888" s="1">
        <v>41975.631944444445</v>
      </c>
      <c r="R5888" s="1">
        <v>41975.631944444445</v>
      </c>
      <c r="S5888" t="s">
        <v>27</v>
      </c>
      <c r="T5888" t="s">
        <v>27</v>
      </c>
      <c r="U5888" t="s">
        <v>27</v>
      </c>
    </row>
    <row r="5889" spans="1:21" x14ac:dyDescent="0.25">
      <c r="A5889" t="s">
        <v>21</v>
      </c>
      <c r="B5889" t="s">
        <v>5758</v>
      </c>
      <c r="C5889" t="s">
        <v>23</v>
      </c>
      <c r="D5889" t="s">
        <v>5759</v>
      </c>
      <c r="F5889" t="s">
        <v>78</v>
      </c>
      <c r="G5889" t="s">
        <v>27</v>
      </c>
      <c r="H5889">
        <v>1</v>
      </c>
      <c r="I5889">
        <v>1</v>
      </c>
      <c r="J5889" t="s">
        <v>27</v>
      </c>
      <c r="K5889" t="s">
        <v>5760</v>
      </c>
      <c r="L5889" t="s">
        <v>5761</v>
      </c>
      <c r="M5889" t="s">
        <v>23</v>
      </c>
      <c r="N5889" t="s">
        <v>27</v>
      </c>
      <c r="O5889" t="s">
        <v>27</v>
      </c>
      <c r="P5889" t="s">
        <v>27</v>
      </c>
      <c r="Q5889" s="1">
        <v>42026.522916666669</v>
      </c>
      <c r="R5889" s="1">
        <v>42026.522916666669</v>
      </c>
      <c r="S5889" t="s">
        <v>27</v>
      </c>
      <c r="T5889" t="s">
        <v>27</v>
      </c>
      <c r="U5889" t="s">
        <v>27</v>
      </c>
    </row>
    <row r="5890" spans="1:21" x14ac:dyDescent="0.25">
      <c r="A5890" t="s">
        <v>21</v>
      </c>
      <c r="B5890" t="s">
        <v>5304</v>
      </c>
      <c r="C5890" t="s">
        <v>23</v>
      </c>
      <c r="D5890" t="s">
        <v>5305</v>
      </c>
      <c r="F5890" t="s">
        <v>78</v>
      </c>
      <c r="G5890" t="s">
        <v>27</v>
      </c>
      <c r="H5890">
        <v>1</v>
      </c>
      <c r="I5890">
        <v>1</v>
      </c>
      <c r="J5890" t="s">
        <v>27</v>
      </c>
      <c r="K5890" t="s">
        <v>5452</v>
      </c>
      <c r="L5890" t="s">
        <v>5453</v>
      </c>
      <c r="M5890" t="s">
        <v>23</v>
      </c>
      <c r="N5890" t="s">
        <v>27</v>
      </c>
      <c r="O5890" t="s">
        <v>27</v>
      </c>
      <c r="P5890" t="s">
        <v>27</v>
      </c>
      <c r="Q5890" s="1">
        <v>39197.710416666669</v>
      </c>
      <c r="R5890" s="1">
        <v>39197.710416666669</v>
      </c>
      <c r="S5890" t="s">
        <v>27</v>
      </c>
      <c r="T5890" t="s">
        <v>27</v>
      </c>
      <c r="U5890" t="s">
        <v>27</v>
      </c>
    </row>
    <row r="5891" spans="1:21" x14ac:dyDescent="0.25">
      <c r="A5891" t="s">
        <v>21</v>
      </c>
      <c r="B5891" t="s">
        <v>5385</v>
      </c>
      <c r="C5891" t="s">
        <v>23</v>
      </c>
      <c r="D5891" t="s">
        <v>5386</v>
      </c>
      <c r="F5891" t="s">
        <v>78</v>
      </c>
      <c r="G5891" t="s">
        <v>27</v>
      </c>
      <c r="H5891">
        <v>1</v>
      </c>
      <c r="I5891">
        <v>1</v>
      </c>
      <c r="J5891" t="s">
        <v>27</v>
      </c>
      <c r="K5891" t="s">
        <v>5738</v>
      </c>
      <c r="L5891" t="s">
        <v>4997</v>
      </c>
      <c r="M5891" t="s">
        <v>23</v>
      </c>
      <c r="N5891" t="s">
        <v>27</v>
      </c>
      <c r="O5891" t="s">
        <v>27</v>
      </c>
      <c r="P5891" t="s">
        <v>27</v>
      </c>
      <c r="Q5891" s="1">
        <v>41916.536111111112</v>
      </c>
      <c r="R5891" s="1">
        <v>41916.536111111112</v>
      </c>
      <c r="S5891" t="s">
        <v>27</v>
      </c>
      <c r="T5891" t="s">
        <v>27</v>
      </c>
      <c r="U5891" t="s">
        <v>27</v>
      </c>
    </row>
    <row r="5892" spans="1:21" x14ac:dyDescent="0.25">
      <c r="A5892" t="s">
        <v>21</v>
      </c>
      <c r="B5892" t="s">
        <v>5644</v>
      </c>
      <c r="C5892" t="s">
        <v>23</v>
      </c>
      <c r="D5892" t="s">
        <v>5645</v>
      </c>
      <c r="F5892" t="s">
        <v>78</v>
      </c>
      <c r="G5892" t="s">
        <v>27</v>
      </c>
      <c r="H5892">
        <v>1</v>
      </c>
      <c r="I5892">
        <v>1</v>
      </c>
      <c r="J5892" t="s">
        <v>27</v>
      </c>
      <c r="K5892" t="s">
        <v>5371</v>
      </c>
      <c r="L5892" t="s">
        <v>5113</v>
      </c>
      <c r="M5892" t="s">
        <v>23</v>
      </c>
      <c r="N5892" t="s">
        <v>27</v>
      </c>
      <c r="O5892" t="s">
        <v>27</v>
      </c>
      <c r="P5892" t="s">
        <v>27</v>
      </c>
      <c r="Q5892" s="1">
        <v>42829.640972222223</v>
      </c>
      <c r="R5892" s="1">
        <v>42829.640972222223</v>
      </c>
      <c r="S5892" t="s">
        <v>27</v>
      </c>
      <c r="T5892" t="s">
        <v>27</v>
      </c>
      <c r="U5892" t="s">
        <v>27</v>
      </c>
    </row>
    <row r="5893" spans="1:21" x14ac:dyDescent="0.25">
      <c r="A5893" t="s">
        <v>21</v>
      </c>
      <c r="B5893" t="s">
        <v>5644</v>
      </c>
      <c r="C5893" t="s">
        <v>23</v>
      </c>
      <c r="D5893" t="s">
        <v>5645</v>
      </c>
      <c r="F5893" t="s">
        <v>78</v>
      </c>
      <c r="G5893" t="s">
        <v>27</v>
      </c>
      <c r="H5893">
        <v>1</v>
      </c>
      <c r="I5893">
        <v>1</v>
      </c>
      <c r="J5893" t="s">
        <v>27</v>
      </c>
      <c r="K5893" t="s">
        <v>5760</v>
      </c>
      <c r="L5893" t="s">
        <v>5761</v>
      </c>
      <c r="M5893" t="s">
        <v>23</v>
      </c>
      <c r="N5893" t="s">
        <v>27</v>
      </c>
      <c r="O5893" t="s">
        <v>27</v>
      </c>
      <c r="P5893" t="s">
        <v>27</v>
      </c>
      <c r="Q5893" s="1">
        <v>42948.685416666667</v>
      </c>
      <c r="R5893" s="1">
        <v>42948.685416666667</v>
      </c>
      <c r="S5893" t="s">
        <v>27</v>
      </c>
      <c r="T5893" t="s">
        <v>27</v>
      </c>
      <c r="U5893" t="s">
        <v>27</v>
      </c>
    </row>
    <row r="5894" spans="1:21" x14ac:dyDescent="0.25">
      <c r="A5894" t="s">
        <v>21</v>
      </c>
      <c r="B5894" t="s">
        <v>5644</v>
      </c>
      <c r="C5894" t="s">
        <v>23</v>
      </c>
      <c r="D5894" t="s">
        <v>5645</v>
      </c>
      <c r="F5894" t="s">
        <v>78</v>
      </c>
      <c r="G5894" t="s">
        <v>27</v>
      </c>
      <c r="H5894">
        <v>1</v>
      </c>
      <c r="I5894">
        <v>1</v>
      </c>
      <c r="J5894" t="s">
        <v>27</v>
      </c>
      <c r="K5894" t="s">
        <v>5542</v>
      </c>
      <c r="L5894" t="s">
        <v>5543</v>
      </c>
      <c r="M5894" t="s">
        <v>23</v>
      </c>
      <c r="N5894" t="s">
        <v>27</v>
      </c>
      <c r="O5894" t="s">
        <v>27</v>
      </c>
      <c r="P5894" t="s">
        <v>27</v>
      </c>
      <c r="Q5894" s="1">
        <v>42217.543055555558</v>
      </c>
      <c r="R5894" s="1">
        <v>42217.543055555558</v>
      </c>
      <c r="S5894" t="s">
        <v>27</v>
      </c>
      <c r="T5894" t="s">
        <v>27</v>
      </c>
      <c r="U5894" t="s">
        <v>27</v>
      </c>
    </row>
    <row r="5895" spans="1:21" x14ac:dyDescent="0.25">
      <c r="A5895" t="s">
        <v>21</v>
      </c>
      <c r="B5895" t="s">
        <v>5705</v>
      </c>
      <c r="C5895" t="s">
        <v>23</v>
      </c>
      <c r="D5895" t="s">
        <v>5706</v>
      </c>
      <c r="F5895" t="s">
        <v>78</v>
      </c>
      <c r="G5895" t="s">
        <v>27</v>
      </c>
      <c r="H5895">
        <v>1</v>
      </c>
      <c r="I5895">
        <v>1</v>
      </c>
      <c r="J5895" t="s">
        <v>27</v>
      </c>
      <c r="K5895" t="s">
        <v>5703</v>
      </c>
      <c r="L5895" t="s">
        <v>5704</v>
      </c>
      <c r="M5895" t="s">
        <v>23</v>
      </c>
      <c r="N5895" t="s">
        <v>27</v>
      </c>
      <c r="O5895" t="s">
        <v>27</v>
      </c>
      <c r="P5895" t="s">
        <v>27</v>
      </c>
      <c r="Q5895" s="1">
        <v>42389.490972222222</v>
      </c>
      <c r="R5895" s="1">
        <v>42389.490972222222</v>
      </c>
      <c r="S5895" t="s">
        <v>27</v>
      </c>
      <c r="T5895" t="s">
        <v>27</v>
      </c>
      <c r="U5895" t="s">
        <v>27</v>
      </c>
    </row>
    <row r="5896" spans="1:21" x14ac:dyDescent="0.25">
      <c r="A5896" t="s">
        <v>21</v>
      </c>
      <c r="B5896" t="s">
        <v>5709</v>
      </c>
      <c r="C5896" t="s">
        <v>23</v>
      </c>
      <c r="D5896" t="s">
        <v>5710</v>
      </c>
      <c r="F5896" t="s">
        <v>78</v>
      </c>
      <c r="G5896" t="s">
        <v>27</v>
      </c>
      <c r="H5896">
        <v>1</v>
      </c>
      <c r="I5896">
        <v>1</v>
      </c>
      <c r="J5896" t="s">
        <v>27</v>
      </c>
      <c r="K5896" t="s">
        <v>5734</v>
      </c>
      <c r="L5896" t="s">
        <v>5735</v>
      </c>
      <c r="M5896" t="s">
        <v>23</v>
      </c>
      <c r="N5896" t="s">
        <v>27</v>
      </c>
      <c r="O5896" t="s">
        <v>27</v>
      </c>
      <c r="P5896" t="s">
        <v>27</v>
      </c>
      <c r="Q5896" s="1">
        <v>42838.493055555555</v>
      </c>
      <c r="R5896" s="1">
        <v>42838.493055555555</v>
      </c>
      <c r="S5896" t="s">
        <v>27</v>
      </c>
      <c r="T5896" t="s">
        <v>27</v>
      </c>
      <c r="U5896" t="s">
        <v>27</v>
      </c>
    </row>
    <row r="5897" spans="1:21" x14ac:dyDescent="0.25">
      <c r="A5897" t="s">
        <v>21</v>
      </c>
      <c r="B5897" t="s">
        <v>5769</v>
      </c>
      <c r="C5897" t="s">
        <v>23</v>
      </c>
      <c r="D5897" t="s">
        <v>5770</v>
      </c>
      <c r="F5897" t="s">
        <v>78</v>
      </c>
      <c r="G5897" t="s">
        <v>27</v>
      </c>
      <c r="H5897">
        <v>1</v>
      </c>
      <c r="I5897">
        <v>1</v>
      </c>
      <c r="J5897" t="s">
        <v>27</v>
      </c>
      <c r="K5897" t="s">
        <v>5493</v>
      </c>
      <c r="L5897" t="s">
        <v>5494</v>
      </c>
      <c r="M5897" t="s">
        <v>23</v>
      </c>
      <c r="N5897" t="s">
        <v>27</v>
      </c>
      <c r="O5897" t="s">
        <v>27</v>
      </c>
      <c r="P5897" t="s">
        <v>27</v>
      </c>
      <c r="Q5897" s="1">
        <v>42641.705555555556</v>
      </c>
      <c r="R5897" s="1">
        <v>42641.705555555556</v>
      </c>
      <c r="S5897" t="s">
        <v>27</v>
      </c>
      <c r="T5897" t="s">
        <v>27</v>
      </c>
      <c r="U5897" t="s">
        <v>27</v>
      </c>
    </row>
    <row r="5898" spans="1:21" x14ac:dyDescent="0.25">
      <c r="A5898" t="s">
        <v>21</v>
      </c>
      <c r="B5898" t="s">
        <v>4830</v>
      </c>
      <c r="C5898" t="s">
        <v>23</v>
      </c>
      <c r="D5898" t="s">
        <v>4831</v>
      </c>
      <c r="F5898" t="s">
        <v>26</v>
      </c>
      <c r="G5898" t="s">
        <v>27</v>
      </c>
      <c r="H5898">
        <v>1</v>
      </c>
      <c r="I5898">
        <v>1</v>
      </c>
      <c r="J5898" t="s">
        <v>27</v>
      </c>
      <c r="K5898" t="s">
        <v>112</v>
      </c>
      <c r="L5898" t="s">
        <v>113</v>
      </c>
      <c r="M5898" t="s">
        <v>23</v>
      </c>
      <c r="N5898" t="s">
        <v>27</v>
      </c>
      <c r="O5898" t="s">
        <v>27</v>
      </c>
      <c r="P5898" t="s">
        <v>27</v>
      </c>
      <c r="Q5898" s="1">
        <v>42542.42291666667</v>
      </c>
      <c r="R5898" s="1">
        <v>42542.42291666667</v>
      </c>
      <c r="S5898" t="s">
        <v>27</v>
      </c>
      <c r="T5898" t="s">
        <v>27</v>
      </c>
      <c r="U5898" t="s">
        <v>27</v>
      </c>
    </row>
    <row r="5899" spans="1:21" x14ac:dyDescent="0.25">
      <c r="A5899" t="s">
        <v>21</v>
      </c>
      <c r="B5899" t="s">
        <v>4994</v>
      </c>
      <c r="C5899" t="s">
        <v>23</v>
      </c>
      <c r="D5899" t="s">
        <v>4995</v>
      </c>
      <c r="F5899" t="s">
        <v>78</v>
      </c>
      <c r="G5899" t="s">
        <v>27</v>
      </c>
      <c r="H5899">
        <v>1</v>
      </c>
      <c r="I5899">
        <v>1</v>
      </c>
      <c r="J5899" t="s">
        <v>27</v>
      </c>
      <c r="K5899" t="s">
        <v>5727</v>
      </c>
      <c r="L5899" t="s">
        <v>5266</v>
      </c>
      <c r="M5899" t="s">
        <v>23</v>
      </c>
      <c r="N5899" t="s">
        <v>27</v>
      </c>
      <c r="O5899" t="s">
        <v>27</v>
      </c>
      <c r="P5899" t="s">
        <v>27</v>
      </c>
      <c r="Q5899" s="1">
        <v>42716.650694444441</v>
      </c>
      <c r="R5899" s="1">
        <v>42716.650694444441</v>
      </c>
      <c r="S5899" t="s">
        <v>27</v>
      </c>
      <c r="T5899" t="s">
        <v>27</v>
      </c>
      <c r="U5899" t="s">
        <v>27</v>
      </c>
    </row>
    <row r="5900" spans="1:21" x14ac:dyDescent="0.25">
      <c r="A5900" t="s">
        <v>21</v>
      </c>
      <c r="B5900" t="s">
        <v>5537</v>
      </c>
      <c r="C5900" t="s">
        <v>23</v>
      </c>
      <c r="D5900" t="s">
        <v>5538</v>
      </c>
      <c r="F5900" t="s">
        <v>78</v>
      </c>
      <c r="G5900" t="s">
        <v>27</v>
      </c>
      <c r="H5900">
        <v>1</v>
      </c>
      <c r="I5900">
        <v>1</v>
      </c>
      <c r="J5900" t="s">
        <v>27</v>
      </c>
      <c r="K5900" t="s">
        <v>5071</v>
      </c>
      <c r="L5900" t="s">
        <v>5072</v>
      </c>
      <c r="M5900" t="s">
        <v>23</v>
      </c>
      <c r="N5900" t="s">
        <v>27</v>
      </c>
      <c r="O5900" t="s">
        <v>27</v>
      </c>
      <c r="P5900" t="s">
        <v>27</v>
      </c>
      <c r="Q5900" s="1">
        <v>42417.73541666667</v>
      </c>
      <c r="R5900" s="1">
        <v>42417.73541666667</v>
      </c>
      <c r="S5900" t="s">
        <v>27</v>
      </c>
      <c r="T5900" t="s">
        <v>27</v>
      </c>
      <c r="U5900" t="s">
        <v>27</v>
      </c>
    </row>
    <row r="5901" spans="1:21" x14ac:dyDescent="0.25">
      <c r="A5901" t="s">
        <v>21</v>
      </c>
      <c r="B5901" t="s">
        <v>5537</v>
      </c>
      <c r="C5901" t="s">
        <v>23</v>
      </c>
      <c r="D5901" t="s">
        <v>5538</v>
      </c>
      <c r="F5901" t="s">
        <v>78</v>
      </c>
      <c r="G5901" t="s">
        <v>27</v>
      </c>
      <c r="H5901">
        <v>1</v>
      </c>
      <c r="I5901">
        <v>1</v>
      </c>
      <c r="J5901" t="s">
        <v>27</v>
      </c>
      <c r="K5901" t="s">
        <v>5450</v>
      </c>
      <c r="L5901" t="s">
        <v>5068</v>
      </c>
      <c r="M5901" t="s">
        <v>23</v>
      </c>
      <c r="N5901" t="s">
        <v>27</v>
      </c>
      <c r="O5901" t="s">
        <v>27</v>
      </c>
      <c r="P5901" t="s">
        <v>27</v>
      </c>
      <c r="Q5901" s="1">
        <v>42823.678472222222</v>
      </c>
      <c r="R5901" s="1">
        <v>42823.678472222222</v>
      </c>
      <c r="S5901" t="s">
        <v>27</v>
      </c>
      <c r="T5901" t="s">
        <v>27</v>
      </c>
      <c r="U5901" t="s">
        <v>27</v>
      </c>
    </row>
    <row r="5902" spans="1:21" x14ac:dyDescent="0.25">
      <c r="A5902" t="s">
        <v>21</v>
      </c>
      <c r="B5902" t="s">
        <v>5575</v>
      </c>
      <c r="C5902" t="s">
        <v>23</v>
      </c>
      <c r="D5902" t="s">
        <v>5576</v>
      </c>
      <c r="F5902" t="s">
        <v>78</v>
      </c>
      <c r="G5902" t="s">
        <v>27</v>
      </c>
      <c r="H5902">
        <v>1</v>
      </c>
      <c r="I5902">
        <v>1</v>
      </c>
      <c r="J5902" t="s">
        <v>27</v>
      </c>
      <c r="K5902" t="s">
        <v>5378</v>
      </c>
      <c r="L5902" t="s">
        <v>5299</v>
      </c>
      <c r="M5902" t="s">
        <v>23</v>
      </c>
      <c r="N5902" t="s">
        <v>27</v>
      </c>
      <c r="O5902" t="s">
        <v>27</v>
      </c>
      <c r="P5902" t="s">
        <v>27</v>
      </c>
      <c r="Q5902" s="1">
        <v>41249.803472222222</v>
      </c>
      <c r="R5902" s="1">
        <v>41249.803472222222</v>
      </c>
      <c r="S5902" t="s">
        <v>27</v>
      </c>
      <c r="T5902" t="s">
        <v>27</v>
      </c>
      <c r="U5902" t="s">
        <v>27</v>
      </c>
    </row>
    <row r="5903" spans="1:21" x14ac:dyDescent="0.25">
      <c r="A5903" t="s">
        <v>21</v>
      </c>
      <c r="B5903" t="s">
        <v>5376</v>
      </c>
      <c r="C5903" t="s">
        <v>23</v>
      </c>
      <c r="D5903" t="s">
        <v>5377</v>
      </c>
      <c r="F5903" t="s">
        <v>78</v>
      </c>
      <c r="G5903" t="s">
        <v>27</v>
      </c>
      <c r="H5903">
        <v>1</v>
      </c>
      <c r="I5903">
        <v>1</v>
      </c>
      <c r="J5903" t="s">
        <v>27</v>
      </c>
      <c r="K5903" t="s">
        <v>5381</v>
      </c>
      <c r="L5903" t="s">
        <v>5068</v>
      </c>
      <c r="M5903" t="s">
        <v>23</v>
      </c>
      <c r="N5903" t="s">
        <v>27</v>
      </c>
      <c r="O5903" t="s">
        <v>27</v>
      </c>
      <c r="P5903" t="s">
        <v>27</v>
      </c>
      <c r="Q5903" s="1">
        <v>42808.570833333331</v>
      </c>
      <c r="R5903" s="1">
        <v>42808.570833333331</v>
      </c>
      <c r="S5903" t="s">
        <v>27</v>
      </c>
      <c r="T5903" t="s">
        <v>27</v>
      </c>
      <c r="U5903" t="s">
        <v>27</v>
      </c>
    </row>
    <row r="5904" spans="1:21" x14ac:dyDescent="0.25">
      <c r="A5904" t="s">
        <v>21</v>
      </c>
      <c r="B5904" t="s">
        <v>5385</v>
      </c>
      <c r="C5904" t="s">
        <v>23</v>
      </c>
      <c r="D5904" t="s">
        <v>5386</v>
      </c>
      <c r="F5904" t="s">
        <v>78</v>
      </c>
      <c r="G5904" t="s">
        <v>27</v>
      </c>
      <c r="H5904">
        <v>1</v>
      </c>
      <c r="I5904">
        <v>1</v>
      </c>
      <c r="J5904" t="s">
        <v>27</v>
      </c>
      <c r="K5904" t="s">
        <v>5490</v>
      </c>
      <c r="L5904" t="s">
        <v>5299</v>
      </c>
      <c r="M5904" t="s">
        <v>23</v>
      </c>
      <c r="N5904" t="s">
        <v>27</v>
      </c>
      <c r="O5904" t="s">
        <v>27</v>
      </c>
      <c r="P5904" t="s">
        <v>27</v>
      </c>
      <c r="Q5904" s="1">
        <v>42527.705555555556</v>
      </c>
      <c r="R5904" s="1">
        <v>42527.705555555556</v>
      </c>
      <c r="S5904" t="s">
        <v>27</v>
      </c>
      <c r="T5904" t="s">
        <v>27</v>
      </c>
      <c r="U5904" t="s">
        <v>27</v>
      </c>
    </row>
    <row r="5905" spans="1:21" x14ac:dyDescent="0.25">
      <c r="A5905" t="s">
        <v>21</v>
      </c>
      <c r="B5905" t="s">
        <v>5778</v>
      </c>
      <c r="C5905" t="s">
        <v>23</v>
      </c>
      <c r="D5905" t="s">
        <v>5779</v>
      </c>
      <c r="F5905" t="s">
        <v>78</v>
      </c>
      <c r="G5905" t="s">
        <v>27</v>
      </c>
      <c r="H5905">
        <v>1</v>
      </c>
      <c r="I5905">
        <v>1</v>
      </c>
      <c r="J5905" t="s">
        <v>27</v>
      </c>
      <c r="K5905" t="s">
        <v>5606</v>
      </c>
      <c r="L5905" t="s">
        <v>5453</v>
      </c>
      <c r="M5905" t="s">
        <v>23</v>
      </c>
      <c r="N5905" t="s">
        <v>27</v>
      </c>
      <c r="O5905" t="s">
        <v>27</v>
      </c>
      <c r="P5905" t="s">
        <v>27</v>
      </c>
      <c r="Q5905" s="1">
        <v>41875.774305555555</v>
      </c>
      <c r="R5905" s="1">
        <v>41875.774305555555</v>
      </c>
      <c r="S5905" t="s">
        <v>27</v>
      </c>
      <c r="T5905" t="s">
        <v>27</v>
      </c>
      <c r="U5905" t="s">
        <v>27</v>
      </c>
    </row>
    <row r="5906" spans="1:21" x14ac:dyDescent="0.25">
      <c r="A5906" t="s">
        <v>21</v>
      </c>
      <c r="B5906" t="s">
        <v>5640</v>
      </c>
      <c r="C5906" t="s">
        <v>23</v>
      </c>
      <c r="D5906" t="s">
        <v>5641</v>
      </c>
      <c r="F5906" t="s">
        <v>78</v>
      </c>
      <c r="G5906" t="s">
        <v>27</v>
      </c>
      <c r="H5906">
        <v>1</v>
      </c>
      <c r="I5906">
        <v>1</v>
      </c>
      <c r="J5906" t="s">
        <v>27</v>
      </c>
      <c r="K5906" t="s">
        <v>5381</v>
      </c>
      <c r="L5906" t="s">
        <v>5068</v>
      </c>
      <c r="M5906" t="s">
        <v>23</v>
      </c>
      <c r="N5906" t="s">
        <v>27</v>
      </c>
      <c r="O5906" t="s">
        <v>27</v>
      </c>
      <c r="P5906" t="s">
        <v>27</v>
      </c>
      <c r="Q5906" s="1">
        <v>42340.531944444447</v>
      </c>
      <c r="R5906" s="1">
        <v>42340.531944444447</v>
      </c>
      <c r="S5906" t="s">
        <v>27</v>
      </c>
      <c r="T5906" t="s">
        <v>27</v>
      </c>
      <c r="U5906" t="s">
        <v>27</v>
      </c>
    </row>
    <row r="5907" spans="1:21" x14ac:dyDescent="0.25">
      <c r="A5907" t="s">
        <v>21</v>
      </c>
      <c r="B5907" t="s">
        <v>5644</v>
      </c>
      <c r="C5907" t="s">
        <v>23</v>
      </c>
      <c r="D5907" t="s">
        <v>5645</v>
      </c>
      <c r="F5907" t="s">
        <v>78</v>
      </c>
      <c r="G5907" t="s">
        <v>27</v>
      </c>
      <c r="H5907">
        <v>1</v>
      </c>
      <c r="I5907">
        <v>1</v>
      </c>
      <c r="J5907" t="s">
        <v>27</v>
      </c>
      <c r="K5907" t="s">
        <v>5306</v>
      </c>
      <c r="L5907" t="s">
        <v>5068</v>
      </c>
      <c r="M5907" t="s">
        <v>23</v>
      </c>
      <c r="N5907" t="s">
        <v>27</v>
      </c>
      <c r="O5907" t="s">
        <v>27</v>
      </c>
      <c r="P5907" t="s">
        <v>27</v>
      </c>
      <c r="Q5907" s="1">
        <v>42390.662499999999</v>
      </c>
      <c r="R5907" s="1">
        <v>42390.662499999999</v>
      </c>
      <c r="S5907" t="s">
        <v>27</v>
      </c>
      <c r="T5907" t="s">
        <v>27</v>
      </c>
      <c r="U5907" t="s">
        <v>27</v>
      </c>
    </row>
    <row r="5908" spans="1:21" x14ac:dyDescent="0.25">
      <c r="A5908" t="s">
        <v>21</v>
      </c>
      <c r="B5908" t="s">
        <v>5644</v>
      </c>
      <c r="C5908" t="s">
        <v>23</v>
      </c>
      <c r="D5908" t="s">
        <v>5645</v>
      </c>
      <c r="F5908" t="s">
        <v>78</v>
      </c>
      <c r="G5908" t="s">
        <v>27</v>
      </c>
      <c r="H5908">
        <v>1</v>
      </c>
      <c r="I5908">
        <v>1</v>
      </c>
      <c r="J5908" t="s">
        <v>27</v>
      </c>
      <c r="K5908" t="s">
        <v>5418</v>
      </c>
      <c r="L5908" t="s">
        <v>5068</v>
      </c>
      <c r="M5908" t="s">
        <v>23</v>
      </c>
      <c r="N5908" t="s">
        <v>27</v>
      </c>
      <c r="O5908" t="s">
        <v>27</v>
      </c>
      <c r="P5908" t="s">
        <v>27</v>
      </c>
      <c r="Q5908" s="1">
        <v>42725.54583333333</v>
      </c>
      <c r="R5908" s="1">
        <v>42725.54583333333</v>
      </c>
      <c r="S5908" t="s">
        <v>27</v>
      </c>
      <c r="T5908" t="s">
        <v>27</v>
      </c>
      <c r="U5908" t="s">
        <v>27</v>
      </c>
    </row>
    <row r="5909" spans="1:21" x14ac:dyDescent="0.25">
      <c r="A5909" t="s">
        <v>21</v>
      </c>
      <c r="B5909" t="s">
        <v>5740</v>
      </c>
      <c r="C5909" t="s">
        <v>23</v>
      </c>
      <c r="D5909" t="s">
        <v>5741</v>
      </c>
      <c r="F5909" t="s">
        <v>78</v>
      </c>
      <c r="G5909" t="s">
        <v>27</v>
      </c>
      <c r="H5909">
        <v>1</v>
      </c>
      <c r="I5909">
        <v>1</v>
      </c>
      <c r="J5909" t="s">
        <v>27</v>
      </c>
      <c r="K5909" t="s">
        <v>5378</v>
      </c>
      <c r="L5909" t="s">
        <v>5299</v>
      </c>
      <c r="M5909" t="s">
        <v>23</v>
      </c>
      <c r="N5909" t="s">
        <v>27</v>
      </c>
      <c r="O5909" t="s">
        <v>27</v>
      </c>
      <c r="P5909" t="s">
        <v>27</v>
      </c>
      <c r="Q5909" s="1">
        <v>40413.475694444445</v>
      </c>
      <c r="R5909" s="1">
        <v>40413.475694444445</v>
      </c>
      <c r="S5909" t="s">
        <v>27</v>
      </c>
      <c r="T5909" t="s">
        <v>27</v>
      </c>
      <c r="U5909" t="s">
        <v>27</v>
      </c>
    </row>
    <row r="5910" spans="1:21" x14ac:dyDescent="0.25">
      <c r="A5910" t="s">
        <v>21</v>
      </c>
      <c r="B5910" t="s">
        <v>5725</v>
      </c>
      <c r="C5910" t="s">
        <v>23</v>
      </c>
      <c r="D5910" t="s">
        <v>5726</v>
      </c>
      <c r="F5910" t="s">
        <v>78</v>
      </c>
      <c r="G5910" t="s">
        <v>27</v>
      </c>
      <c r="H5910">
        <v>1</v>
      </c>
      <c r="I5910">
        <v>1</v>
      </c>
      <c r="J5910" t="s">
        <v>27</v>
      </c>
      <c r="K5910" t="s">
        <v>5302</v>
      </c>
      <c r="L5910" t="s">
        <v>5190</v>
      </c>
      <c r="M5910" t="s">
        <v>23</v>
      </c>
      <c r="N5910" t="s">
        <v>27</v>
      </c>
      <c r="O5910" t="s">
        <v>27</v>
      </c>
      <c r="P5910" t="s">
        <v>27</v>
      </c>
      <c r="Q5910" s="1">
        <v>41630.45208333333</v>
      </c>
      <c r="R5910" s="1">
        <v>41630.45208333333</v>
      </c>
      <c r="S5910" t="s">
        <v>27</v>
      </c>
      <c r="T5910" t="s">
        <v>27</v>
      </c>
      <c r="U5910" t="s">
        <v>27</v>
      </c>
    </row>
    <row r="5911" spans="1:21" x14ac:dyDescent="0.25">
      <c r="A5911" t="s">
        <v>21</v>
      </c>
      <c r="B5911" t="s">
        <v>5709</v>
      </c>
      <c r="C5911" t="s">
        <v>23</v>
      </c>
      <c r="D5911" t="s">
        <v>5710</v>
      </c>
      <c r="F5911" t="s">
        <v>78</v>
      </c>
      <c r="G5911" t="s">
        <v>27</v>
      </c>
      <c r="H5911">
        <v>1</v>
      </c>
      <c r="I5911">
        <v>1</v>
      </c>
      <c r="J5911" t="s">
        <v>27</v>
      </c>
      <c r="K5911" t="s">
        <v>5112</v>
      </c>
      <c r="L5911" t="s">
        <v>5113</v>
      </c>
      <c r="M5911" t="s">
        <v>23</v>
      </c>
      <c r="N5911" t="s">
        <v>27</v>
      </c>
      <c r="O5911" t="s">
        <v>27</v>
      </c>
      <c r="P5911" t="s">
        <v>27</v>
      </c>
      <c r="Q5911" s="1">
        <v>42139.424305555556</v>
      </c>
      <c r="R5911" s="1">
        <v>42139.424305555556</v>
      </c>
      <c r="S5911" t="s">
        <v>27</v>
      </c>
      <c r="T5911" t="s">
        <v>27</v>
      </c>
      <c r="U5911" t="s">
        <v>27</v>
      </c>
    </row>
    <row r="5912" spans="1:21" x14ac:dyDescent="0.25">
      <c r="A5912" t="s">
        <v>21</v>
      </c>
      <c r="B5912" t="s">
        <v>5709</v>
      </c>
      <c r="C5912" t="s">
        <v>23</v>
      </c>
      <c r="D5912" t="s">
        <v>5710</v>
      </c>
      <c r="F5912" t="s">
        <v>78</v>
      </c>
      <c r="G5912" t="s">
        <v>27</v>
      </c>
      <c r="H5912">
        <v>1</v>
      </c>
      <c r="I5912">
        <v>1</v>
      </c>
      <c r="J5912" t="s">
        <v>27</v>
      </c>
      <c r="K5912" t="s">
        <v>5536</v>
      </c>
      <c r="L5912" t="s">
        <v>5068</v>
      </c>
      <c r="M5912" t="s">
        <v>23</v>
      </c>
      <c r="N5912" t="s">
        <v>27</v>
      </c>
      <c r="O5912" t="s">
        <v>27</v>
      </c>
      <c r="P5912" t="s">
        <v>27</v>
      </c>
      <c r="Q5912" s="1">
        <v>41878.452777777777</v>
      </c>
      <c r="R5912" s="1">
        <v>41878.452777777777</v>
      </c>
      <c r="S5912" t="s">
        <v>27</v>
      </c>
      <c r="T5912" t="s">
        <v>27</v>
      </c>
      <c r="U5912" t="s">
        <v>27</v>
      </c>
    </row>
    <row r="5913" spans="1:21" x14ac:dyDescent="0.25">
      <c r="A5913" t="s">
        <v>21</v>
      </c>
      <c r="B5913" t="s">
        <v>5758</v>
      </c>
      <c r="C5913" t="s">
        <v>23</v>
      </c>
      <c r="D5913" t="s">
        <v>5759</v>
      </c>
      <c r="F5913" t="s">
        <v>78</v>
      </c>
      <c r="G5913" t="s">
        <v>27</v>
      </c>
      <c r="H5913">
        <v>1</v>
      </c>
      <c r="I5913">
        <v>1</v>
      </c>
      <c r="J5913" t="s">
        <v>27</v>
      </c>
      <c r="K5913" t="s">
        <v>5738</v>
      </c>
      <c r="L5913" t="s">
        <v>4997</v>
      </c>
      <c r="M5913" t="s">
        <v>23</v>
      </c>
      <c r="N5913" t="s">
        <v>27</v>
      </c>
      <c r="O5913" t="s">
        <v>27</v>
      </c>
      <c r="P5913" t="s">
        <v>27</v>
      </c>
      <c r="Q5913" s="1">
        <v>42577.643055555556</v>
      </c>
      <c r="R5913" s="1">
        <v>42577.643055555556</v>
      </c>
      <c r="S5913" t="s">
        <v>27</v>
      </c>
      <c r="T5913" t="s">
        <v>27</v>
      </c>
      <c r="U5913" t="s">
        <v>27</v>
      </c>
    </row>
    <row r="5914" spans="1:21" x14ac:dyDescent="0.25">
      <c r="A5914" t="s">
        <v>21</v>
      </c>
      <c r="B5914" t="s">
        <v>5780</v>
      </c>
      <c r="C5914" t="s">
        <v>23</v>
      </c>
      <c r="D5914" t="s">
        <v>5781</v>
      </c>
      <c r="F5914" t="s">
        <v>78</v>
      </c>
      <c r="G5914" t="s">
        <v>27</v>
      </c>
      <c r="H5914">
        <v>1</v>
      </c>
      <c r="I5914">
        <v>1</v>
      </c>
      <c r="J5914" t="s">
        <v>27</v>
      </c>
      <c r="K5914" t="s">
        <v>5109</v>
      </c>
      <c r="L5914" t="s">
        <v>5068</v>
      </c>
      <c r="M5914" t="s">
        <v>23</v>
      </c>
      <c r="N5914" t="s">
        <v>27</v>
      </c>
      <c r="O5914" t="s">
        <v>27</v>
      </c>
      <c r="P5914" t="s">
        <v>27</v>
      </c>
      <c r="Q5914" s="1">
        <v>41975.631944444445</v>
      </c>
      <c r="R5914" s="1">
        <v>41975.631944444445</v>
      </c>
      <c r="S5914" t="s">
        <v>27</v>
      </c>
      <c r="T5914" t="s">
        <v>27</v>
      </c>
      <c r="U5914" t="s">
        <v>27</v>
      </c>
    </row>
    <row r="5915" spans="1:21" x14ac:dyDescent="0.25">
      <c r="A5915" t="s">
        <v>21</v>
      </c>
      <c r="B5915" t="s">
        <v>5575</v>
      </c>
      <c r="C5915" t="s">
        <v>23</v>
      </c>
      <c r="D5915" t="s">
        <v>5576</v>
      </c>
      <c r="F5915" t="s">
        <v>78</v>
      </c>
      <c r="G5915" t="s">
        <v>27</v>
      </c>
      <c r="H5915">
        <v>1</v>
      </c>
      <c r="I5915">
        <v>1</v>
      </c>
      <c r="J5915" t="s">
        <v>27</v>
      </c>
      <c r="K5915" t="s">
        <v>5381</v>
      </c>
      <c r="L5915" t="s">
        <v>5068</v>
      </c>
      <c r="M5915" t="s">
        <v>23</v>
      </c>
      <c r="N5915" t="s">
        <v>27</v>
      </c>
      <c r="O5915" t="s">
        <v>27</v>
      </c>
      <c r="P5915" t="s">
        <v>27</v>
      </c>
      <c r="Q5915" s="1">
        <v>42850.626388888886</v>
      </c>
      <c r="R5915" s="1">
        <v>42850.626388888886</v>
      </c>
      <c r="S5915" t="s">
        <v>27</v>
      </c>
      <c r="T5915" t="s">
        <v>27</v>
      </c>
      <c r="U5915" t="s">
        <v>27</v>
      </c>
    </row>
    <row r="5916" spans="1:21" x14ac:dyDescent="0.25">
      <c r="A5916" t="s">
        <v>21</v>
      </c>
      <c r="B5916" t="s">
        <v>5369</v>
      </c>
      <c r="C5916" t="s">
        <v>23</v>
      </c>
      <c r="D5916" t="s">
        <v>5370</v>
      </c>
      <c r="F5916" t="s">
        <v>78</v>
      </c>
      <c r="G5916" t="s">
        <v>27</v>
      </c>
      <c r="H5916">
        <v>1</v>
      </c>
      <c r="I5916">
        <v>1</v>
      </c>
      <c r="J5916" t="s">
        <v>27</v>
      </c>
      <c r="K5916" t="s">
        <v>5035</v>
      </c>
      <c r="L5916" t="s">
        <v>5113</v>
      </c>
      <c r="M5916" t="s">
        <v>23</v>
      </c>
      <c r="N5916" t="s">
        <v>27</v>
      </c>
      <c r="O5916" t="s">
        <v>27</v>
      </c>
      <c r="P5916" t="s">
        <v>27</v>
      </c>
      <c r="Q5916" s="1">
        <v>42819.538888888892</v>
      </c>
      <c r="R5916" s="1">
        <v>42819.538888888892</v>
      </c>
      <c r="S5916" t="s">
        <v>27</v>
      </c>
      <c r="T5916" t="s">
        <v>27</v>
      </c>
      <c r="U5916" t="s">
        <v>27</v>
      </c>
    </row>
    <row r="5917" spans="1:21" x14ac:dyDescent="0.25">
      <c r="A5917" t="s">
        <v>21</v>
      </c>
      <c r="B5917" t="s">
        <v>5379</v>
      </c>
      <c r="C5917" t="s">
        <v>23</v>
      </c>
      <c r="D5917" t="s">
        <v>5380</v>
      </c>
      <c r="F5917" t="s">
        <v>78</v>
      </c>
      <c r="G5917" t="s">
        <v>27</v>
      </c>
      <c r="H5917">
        <v>1</v>
      </c>
      <c r="I5917">
        <v>1</v>
      </c>
      <c r="J5917" t="s">
        <v>27</v>
      </c>
      <c r="K5917" t="s">
        <v>5536</v>
      </c>
      <c r="L5917" t="s">
        <v>5068</v>
      </c>
      <c r="M5917" t="s">
        <v>23</v>
      </c>
      <c r="N5917" t="s">
        <v>27</v>
      </c>
      <c r="O5917" t="s">
        <v>27</v>
      </c>
      <c r="P5917" t="s">
        <v>27</v>
      </c>
      <c r="Q5917" s="1">
        <v>42145.493055555555</v>
      </c>
      <c r="R5917" s="1">
        <v>42145.493055555555</v>
      </c>
      <c r="S5917" t="s">
        <v>27</v>
      </c>
      <c r="T5917" t="s">
        <v>27</v>
      </c>
      <c r="U5917" t="s">
        <v>27</v>
      </c>
    </row>
    <row r="5918" spans="1:21" x14ac:dyDescent="0.25">
      <c r="A5918" t="s">
        <v>21</v>
      </c>
      <c r="B5918" t="s">
        <v>5613</v>
      </c>
      <c r="C5918" t="s">
        <v>23</v>
      </c>
      <c r="D5918" t="s">
        <v>5614</v>
      </c>
      <c r="F5918" t="s">
        <v>78</v>
      </c>
      <c r="G5918" t="s">
        <v>27</v>
      </c>
      <c r="H5918">
        <v>1</v>
      </c>
      <c r="I5918">
        <v>1</v>
      </c>
      <c r="J5918" t="s">
        <v>27</v>
      </c>
      <c r="K5918" t="s">
        <v>5381</v>
      </c>
      <c r="L5918" t="s">
        <v>5068</v>
      </c>
      <c r="M5918" t="s">
        <v>23</v>
      </c>
      <c r="N5918" t="s">
        <v>27</v>
      </c>
      <c r="O5918" t="s">
        <v>27</v>
      </c>
      <c r="P5918" t="s">
        <v>27</v>
      </c>
      <c r="Q5918" s="1">
        <v>42582.65347222222</v>
      </c>
      <c r="R5918" s="1">
        <v>42582.65347222222</v>
      </c>
      <c r="S5918" t="s">
        <v>27</v>
      </c>
      <c r="T5918" t="s">
        <v>27</v>
      </c>
      <c r="U5918" t="s">
        <v>27</v>
      </c>
    </row>
    <row r="5919" spans="1:21" x14ac:dyDescent="0.25">
      <c r="A5919" t="s">
        <v>21</v>
      </c>
      <c r="B5919" t="s">
        <v>5691</v>
      </c>
      <c r="C5919" t="s">
        <v>23</v>
      </c>
      <c r="D5919" t="s">
        <v>5692</v>
      </c>
      <c r="F5919" t="s">
        <v>78</v>
      </c>
      <c r="G5919" t="s">
        <v>27</v>
      </c>
      <c r="H5919">
        <v>1</v>
      </c>
      <c r="I5919">
        <v>1</v>
      </c>
      <c r="J5919" t="s">
        <v>27</v>
      </c>
      <c r="K5919" t="s">
        <v>5536</v>
      </c>
      <c r="L5919" t="s">
        <v>5068</v>
      </c>
      <c r="M5919" t="s">
        <v>23</v>
      </c>
      <c r="N5919" t="s">
        <v>27</v>
      </c>
      <c r="O5919" t="s">
        <v>27</v>
      </c>
      <c r="P5919" t="s">
        <v>27</v>
      </c>
      <c r="Q5919" s="1">
        <v>41878.452777777777</v>
      </c>
      <c r="R5919" s="1">
        <v>41878.452777777777</v>
      </c>
      <c r="S5919" t="s">
        <v>27</v>
      </c>
      <c r="T5919" t="s">
        <v>27</v>
      </c>
      <c r="U5919" t="s">
        <v>27</v>
      </c>
    </row>
    <row r="5920" spans="1:21" x14ac:dyDescent="0.25">
      <c r="A5920" t="s">
        <v>21</v>
      </c>
      <c r="B5920" t="s">
        <v>5780</v>
      </c>
      <c r="C5920" t="s">
        <v>23</v>
      </c>
      <c r="D5920" t="s">
        <v>5781</v>
      </c>
      <c r="F5920" t="s">
        <v>78</v>
      </c>
      <c r="G5920" t="s">
        <v>27</v>
      </c>
      <c r="H5920">
        <v>1</v>
      </c>
      <c r="I5920">
        <v>1</v>
      </c>
      <c r="J5920" t="s">
        <v>27</v>
      </c>
      <c r="K5920" t="s">
        <v>5371</v>
      </c>
      <c r="L5920" t="s">
        <v>5113</v>
      </c>
      <c r="M5920" t="s">
        <v>23</v>
      </c>
      <c r="N5920" t="s">
        <v>27</v>
      </c>
      <c r="O5920" t="s">
        <v>27</v>
      </c>
      <c r="P5920" t="s">
        <v>27</v>
      </c>
      <c r="Q5920" s="1">
        <v>42829.640972222223</v>
      </c>
      <c r="R5920" s="1">
        <v>42829.640972222223</v>
      </c>
      <c r="S5920" t="s">
        <v>27</v>
      </c>
      <c r="T5920" t="s">
        <v>27</v>
      </c>
      <c r="U5920" t="s">
        <v>27</v>
      </c>
    </row>
    <row r="5921" spans="1:21" x14ac:dyDescent="0.25">
      <c r="A5921" t="s">
        <v>21</v>
      </c>
      <c r="B5921" t="s">
        <v>5780</v>
      </c>
      <c r="C5921" t="s">
        <v>23</v>
      </c>
      <c r="D5921" t="s">
        <v>5781</v>
      </c>
      <c r="F5921" t="s">
        <v>78</v>
      </c>
      <c r="G5921" t="s">
        <v>27</v>
      </c>
      <c r="H5921">
        <v>1</v>
      </c>
      <c r="I5921">
        <v>1</v>
      </c>
      <c r="J5921" t="s">
        <v>27</v>
      </c>
      <c r="K5921" t="s">
        <v>5660</v>
      </c>
      <c r="L5921" t="s">
        <v>5661</v>
      </c>
      <c r="M5921" t="s">
        <v>23</v>
      </c>
      <c r="N5921" t="s">
        <v>27</v>
      </c>
      <c r="O5921" t="s">
        <v>27</v>
      </c>
      <c r="P5921" t="s">
        <v>27</v>
      </c>
      <c r="Q5921" s="1">
        <v>41894.523611111108</v>
      </c>
      <c r="R5921" s="1">
        <v>41894.523611111108</v>
      </c>
      <c r="S5921" t="s">
        <v>27</v>
      </c>
      <c r="T5921" t="s">
        <v>27</v>
      </c>
      <c r="U5921" t="s">
        <v>27</v>
      </c>
    </row>
    <row r="5922" spans="1:21" x14ac:dyDescent="0.25">
      <c r="A5922" t="s">
        <v>21</v>
      </c>
      <c r="B5922" t="s">
        <v>5773</v>
      </c>
      <c r="C5922" t="s">
        <v>23</v>
      </c>
      <c r="D5922" t="s">
        <v>5774</v>
      </c>
      <c r="F5922" t="s">
        <v>78</v>
      </c>
      <c r="G5922" t="s">
        <v>27</v>
      </c>
      <c r="H5922">
        <v>1</v>
      </c>
      <c r="I5922">
        <v>1</v>
      </c>
      <c r="J5922" t="s">
        <v>27</v>
      </c>
      <c r="K5922" t="s">
        <v>5454</v>
      </c>
      <c r="L5922" t="s">
        <v>5453</v>
      </c>
      <c r="M5922" t="s">
        <v>23</v>
      </c>
      <c r="N5922" t="s">
        <v>27</v>
      </c>
      <c r="O5922" t="s">
        <v>27</v>
      </c>
      <c r="P5922" t="s">
        <v>27</v>
      </c>
      <c r="Q5922" s="1">
        <v>42432.488194444442</v>
      </c>
      <c r="R5922" s="1">
        <v>42432.488194444442</v>
      </c>
      <c r="S5922" t="s">
        <v>27</v>
      </c>
      <c r="T5922" t="s">
        <v>27</v>
      </c>
      <c r="U5922" t="s">
        <v>27</v>
      </c>
    </row>
    <row r="5923" spans="1:21" x14ac:dyDescent="0.25">
      <c r="A5923" t="s">
        <v>21</v>
      </c>
      <c r="B5923" t="s">
        <v>5788</v>
      </c>
      <c r="C5923" t="s">
        <v>23</v>
      </c>
      <c r="D5923" t="s">
        <v>5789</v>
      </c>
      <c r="F5923" t="s">
        <v>78</v>
      </c>
      <c r="G5923" t="s">
        <v>27</v>
      </c>
      <c r="H5923">
        <v>1</v>
      </c>
      <c r="I5923">
        <v>1</v>
      </c>
      <c r="J5923" t="s">
        <v>27</v>
      </c>
      <c r="K5923" t="s">
        <v>5451</v>
      </c>
      <c r="L5923" t="s">
        <v>5299</v>
      </c>
      <c r="M5923" t="s">
        <v>23</v>
      </c>
      <c r="N5923" t="s">
        <v>27</v>
      </c>
      <c r="O5923" t="s">
        <v>27</v>
      </c>
      <c r="P5923" t="s">
        <v>27</v>
      </c>
      <c r="Q5923" s="1">
        <v>42560.629861111112</v>
      </c>
      <c r="R5923" s="1">
        <v>42560.629861111112</v>
      </c>
      <c r="S5923" t="s">
        <v>27</v>
      </c>
      <c r="T5923" t="s">
        <v>27</v>
      </c>
      <c r="U5923" t="s">
        <v>27</v>
      </c>
    </row>
    <row r="5924" spans="1:21" x14ac:dyDescent="0.25">
      <c r="A5924" t="s">
        <v>21</v>
      </c>
      <c r="B5924" t="s">
        <v>4194</v>
      </c>
      <c r="C5924" t="s">
        <v>23</v>
      </c>
      <c r="D5924" t="s">
        <v>5794</v>
      </c>
      <c r="E5924" t="s">
        <v>513</v>
      </c>
      <c r="F5924" t="s">
        <v>26</v>
      </c>
      <c r="G5924" t="s">
        <v>27</v>
      </c>
      <c r="H5924">
        <v>1</v>
      </c>
      <c r="I5924">
        <v>1</v>
      </c>
      <c r="J5924" t="s">
        <v>27</v>
      </c>
      <c r="K5924" t="s">
        <v>4194</v>
      </c>
      <c r="L5924" t="s">
        <v>4195</v>
      </c>
      <c r="M5924" t="s">
        <v>23</v>
      </c>
      <c r="N5924" t="s">
        <v>27</v>
      </c>
      <c r="O5924" t="s">
        <v>27</v>
      </c>
      <c r="P5924" t="s">
        <v>27</v>
      </c>
      <c r="Q5924" s="1">
        <v>42279.572916666664</v>
      </c>
      <c r="R5924" s="1">
        <v>42279.572916666664</v>
      </c>
      <c r="S5924">
        <v>100</v>
      </c>
      <c r="T5924">
        <v>100</v>
      </c>
      <c r="U5924">
        <v>100</v>
      </c>
    </row>
    <row r="5925" spans="1:21" x14ac:dyDescent="0.25">
      <c r="A5925" t="s">
        <v>21</v>
      </c>
      <c r="B5925" t="s">
        <v>4782</v>
      </c>
      <c r="C5925" t="s">
        <v>23</v>
      </c>
      <c r="D5925" t="s">
        <v>4783</v>
      </c>
      <c r="F5925" t="s">
        <v>144</v>
      </c>
      <c r="G5925" t="s">
        <v>27</v>
      </c>
      <c r="H5925">
        <v>1</v>
      </c>
      <c r="I5925">
        <v>1</v>
      </c>
      <c r="J5925" t="s">
        <v>27</v>
      </c>
      <c r="K5925" t="s">
        <v>2779</v>
      </c>
      <c r="L5925" t="s">
        <v>2780</v>
      </c>
      <c r="M5925" t="s">
        <v>23</v>
      </c>
      <c r="N5925" t="s">
        <v>27</v>
      </c>
      <c r="O5925" t="s">
        <v>27</v>
      </c>
      <c r="P5925" t="s">
        <v>27</v>
      </c>
      <c r="Q5925" s="1">
        <v>42960.982638888891</v>
      </c>
      <c r="R5925" s="1">
        <v>42960.982638888891</v>
      </c>
      <c r="S5925" t="s">
        <v>27</v>
      </c>
      <c r="T5925" t="s">
        <v>27</v>
      </c>
      <c r="U5925" t="s">
        <v>27</v>
      </c>
    </row>
    <row r="5926" spans="1:21" x14ac:dyDescent="0.25">
      <c r="A5926" t="s">
        <v>21</v>
      </c>
      <c r="B5926" t="s">
        <v>5537</v>
      </c>
      <c r="C5926" t="s">
        <v>23</v>
      </c>
      <c r="D5926" t="s">
        <v>5538</v>
      </c>
      <c r="F5926" t="s">
        <v>78</v>
      </c>
      <c r="G5926" t="s">
        <v>27</v>
      </c>
      <c r="H5926">
        <v>1</v>
      </c>
      <c r="I5926">
        <v>1</v>
      </c>
      <c r="J5926" t="s">
        <v>27</v>
      </c>
      <c r="K5926" t="s">
        <v>5035</v>
      </c>
      <c r="L5926" t="s">
        <v>5036</v>
      </c>
      <c r="M5926" t="s">
        <v>23</v>
      </c>
      <c r="N5926" t="s">
        <v>27</v>
      </c>
      <c r="O5926" t="s">
        <v>27</v>
      </c>
      <c r="P5926" t="s">
        <v>27</v>
      </c>
      <c r="Q5926" s="1">
        <v>42342.696527777778</v>
      </c>
      <c r="R5926" s="1">
        <v>42342.696527777778</v>
      </c>
      <c r="S5926" t="s">
        <v>27</v>
      </c>
      <c r="T5926" t="s">
        <v>27</v>
      </c>
      <c r="U5926" t="s">
        <v>27</v>
      </c>
    </row>
    <row r="5927" spans="1:21" x14ac:dyDescent="0.25">
      <c r="A5927" t="s">
        <v>21</v>
      </c>
      <c r="B5927" t="s">
        <v>5304</v>
      </c>
      <c r="C5927" t="s">
        <v>23</v>
      </c>
      <c r="D5927" t="s">
        <v>5305</v>
      </c>
      <c r="F5927" t="s">
        <v>78</v>
      </c>
      <c r="G5927" t="s">
        <v>27</v>
      </c>
      <c r="H5927">
        <v>1</v>
      </c>
      <c r="I5927">
        <v>1</v>
      </c>
      <c r="J5927" t="s">
        <v>27</v>
      </c>
      <c r="K5927" t="s">
        <v>5536</v>
      </c>
      <c r="L5927" t="s">
        <v>5068</v>
      </c>
      <c r="M5927" t="s">
        <v>23</v>
      </c>
      <c r="N5927" t="s">
        <v>27</v>
      </c>
      <c r="O5927" t="s">
        <v>27</v>
      </c>
      <c r="P5927" t="s">
        <v>27</v>
      </c>
      <c r="Q5927" s="1">
        <v>42145.493055555555</v>
      </c>
      <c r="R5927" s="1">
        <v>42145.493055555555</v>
      </c>
      <c r="S5927" t="s">
        <v>27</v>
      </c>
      <c r="T5927" t="s">
        <v>27</v>
      </c>
      <c r="U5927" t="s">
        <v>27</v>
      </c>
    </row>
    <row r="5928" spans="1:21" x14ac:dyDescent="0.25">
      <c r="A5928" t="s">
        <v>21</v>
      </c>
      <c r="B5928" t="s">
        <v>5366</v>
      </c>
      <c r="C5928" t="s">
        <v>23</v>
      </c>
      <c r="D5928" t="s">
        <v>5367</v>
      </c>
      <c r="F5928" t="s">
        <v>78</v>
      </c>
      <c r="G5928" t="s">
        <v>27</v>
      </c>
      <c r="H5928">
        <v>1</v>
      </c>
      <c r="I5928">
        <v>1</v>
      </c>
      <c r="J5928" t="s">
        <v>27</v>
      </c>
      <c r="K5928" t="s">
        <v>5451</v>
      </c>
      <c r="L5928" t="s">
        <v>5068</v>
      </c>
      <c r="M5928" t="s">
        <v>23</v>
      </c>
      <c r="N5928" t="s">
        <v>27</v>
      </c>
      <c r="O5928" t="s">
        <v>27</v>
      </c>
      <c r="P5928" t="s">
        <v>27</v>
      </c>
      <c r="Q5928" s="1">
        <v>42817.65347222222</v>
      </c>
      <c r="R5928" s="1">
        <v>42817.65347222222</v>
      </c>
      <c r="S5928" t="s">
        <v>27</v>
      </c>
      <c r="T5928" t="s">
        <v>27</v>
      </c>
      <c r="U5928" t="s">
        <v>27</v>
      </c>
    </row>
    <row r="5929" spans="1:21" x14ac:dyDescent="0.25">
      <c r="A5929" t="s">
        <v>21</v>
      </c>
      <c r="B5929" t="s">
        <v>5798</v>
      </c>
      <c r="C5929" t="s">
        <v>23</v>
      </c>
      <c r="D5929" t="s">
        <v>5799</v>
      </c>
      <c r="F5929" t="s">
        <v>78</v>
      </c>
      <c r="G5929" t="s">
        <v>27</v>
      </c>
      <c r="H5929">
        <v>1</v>
      </c>
      <c r="I5929">
        <v>1</v>
      </c>
      <c r="J5929" t="s">
        <v>27</v>
      </c>
      <c r="K5929" t="s">
        <v>5302</v>
      </c>
      <c r="L5929" t="s">
        <v>5190</v>
      </c>
      <c r="M5929" t="s">
        <v>23</v>
      </c>
      <c r="N5929" t="s">
        <v>27</v>
      </c>
      <c r="O5929" t="s">
        <v>27</v>
      </c>
      <c r="P5929" t="s">
        <v>27</v>
      </c>
      <c r="Q5929" s="1">
        <v>40217.151388888888</v>
      </c>
      <c r="R5929" s="1">
        <v>40217.151388888888</v>
      </c>
      <c r="S5929" t="s">
        <v>27</v>
      </c>
      <c r="T5929" t="s">
        <v>27</v>
      </c>
      <c r="U5929" t="s">
        <v>27</v>
      </c>
    </row>
    <row r="5930" spans="1:21" x14ac:dyDescent="0.25">
      <c r="A5930" t="s">
        <v>21</v>
      </c>
      <c r="B5930" t="s">
        <v>5382</v>
      </c>
      <c r="C5930" t="s">
        <v>23</v>
      </c>
      <c r="D5930" t="s">
        <v>5383</v>
      </c>
      <c r="F5930" t="s">
        <v>78</v>
      </c>
      <c r="G5930" t="s">
        <v>27</v>
      </c>
      <c r="H5930">
        <v>1</v>
      </c>
      <c r="I5930">
        <v>1</v>
      </c>
      <c r="J5930" t="s">
        <v>27</v>
      </c>
      <c r="K5930" t="s">
        <v>5298</v>
      </c>
      <c r="L5930" t="s">
        <v>5068</v>
      </c>
      <c r="M5930" t="s">
        <v>23</v>
      </c>
      <c r="N5930" t="s">
        <v>27</v>
      </c>
      <c r="O5930" t="s">
        <v>27</v>
      </c>
      <c r="P5930" t="s">
        <v>27</v>
      </c>
      <c r="Q5930" s="1">
        <v>42718.693749999999</v>
      </c>
      <c r="R5930" s="1">
        <v>42718.693749999999</v>
      </c>
      <c r="S5930" t="s">
        <v>27</v>
      </c>
      <c r="T5930" t="s">
        <v>27</v>
      </c>
      <c r="U5930" t="s">
        <v>27</v>
      </c>
    </row>
    <row r="5931" spans="1:21" x14ac:dyDescent="0.25">
      <c r="A5931" t="s">
        <v>21</v>
      </c>
      <c r="B5931" t="s">
        <v>5385</v>
      </c>
      <c r="C5931" t="s">
        <v>23</v>
      </c>
      <c r="D5931" t="s">
        <v>5386</v>
      </c>
      <c r="F5931" t="s">
        <v>78</v>
      </c>
      <c r="G5931" t="s">
        <v>27</v>
      </c>
      <c r="H5931">
        <v>1</v>
      </c>
      <c r="I5931">
        <v>1</v>
      </c>
      <c r="J5931" t="s">
        <v>27</v>
      </c>
      <c r="K5931" t="s">
        <v>5110</v>
      </c>
      <c r="L5931" t="s">
        <v>5111</v>
      </c>
      <c r="M5931" t="s">
        <v>23</v>
      </c>
      <c r="N5931" t="s">
        <v>27</v>
      </c>
      <c r="O5931" t="s">
        <v>27</v>
      </c>
      <c r="P5931" t="s">
        <v>27</v>
      </c>
      <c r="Q5931" s="1">
        <v>39543.477083333331</v>
      </c>
      <c r="R5931" s="1">
        <v>39543.477083333331</v>
      </c>
      <c r="S5931" t="s">
        <v>27</v>
      </c>
      <c r="T5931" t="s">
        <v>27</v>
      </c>
      <c r="U5931" t="s">
        <v>27</v>
      </c>
    </row>
    <row r="5932" spans="1:21" x14ac:dyDescent="0.25">
      <c r="A5932" t="s">
        <v>21</v>
      </c>
      <c r="B5932" t="s">
        <v>5609</v>
      </c>
      <c r="C5932" t="s">
        <v>23</v>
      </c>
      <c r="D5932" t="s">
        <v>5610</v>
      </c>
      <c r="F5932" t="s">
        <v>78</v>
      </c>
      <c r="G5932" t="s">
        <v>27</v>
      </c>
      <c r="H5932">
        <v>1</v>
      </c>
      <c r="I5932">
        <v>1</v>
      </c>
      <c r="J5932" t="s">
        <v>27</v>
      </c>
      <c r="K5932" t="s">
        <v>5342</v>
      </c>
      <c r="L5932" t="s">
        <v>5299</v>
      </c>
      <c r="M5932" t="s">
        <v>23</v>
      </c>
      <c r="N5932" t="s">
        <v>27</v>
      </c>
      <c r="O5932" t="s">
        <v>27</v>
      </c>
      <c r="P5932" t="s">
        <v>27</v>
      </c>
      <c r="Q5932" s="1">
        <v>42756.618055555555</v>
      </c>
      <c r="R5932" s="1">
        <v>42756.618055555555</v>
      </c>
      <c r="S5932" t="s">
        <v>27</v>
      </c>
      <c r="T5932" t="s">
        <v>27</v>
      </c>
      <c r="U5932" t="s">
        <v>27</v>
      </c>
    </row>
    <row r="5933" spans="1:21" x14ac:dyDescent="0.25">
      <c r="A5933" t="s">
        <v>21</v>
      </c>
      <c r="B5933" t="s">
        <v>5740</v>
      </c>
      <c r="C5933" t="s">
        <v>23</v>
      </c>
      <c r="D5933" t="s">
        <v>5741</v>
      </c>
      <c r="F5933" t="s">
        <v>78</v>
      </c>
      <c r="G5933" t="s">
        <v>27</v>
      </c>
      <c r="H5933">
        <v>1</v>
      </c>
      <c r="I5933">
        <v>1</v>
      </c>
      <c r="J5933" t="s">
        <v>27</v>
      </c>
      <c r="K5933" t="s">
        <v>5114</v>
      </c>
      <c r="L5933" t="s">
        <v>5115</v>
      </c>
      <c r="M5933" t="s">
        <v>23</v>
      </c>
      <c r="N5933" t="s">
        <v>27</v>
      </c>
      <c r="O5933" t="s">
        <v>27</v>
      </c>
      <c r="P5933" t="s">
        <v>27</v>
      </c>
      <c r="Q5933" s="1">
        <v>42538.494444444441</v>
      </c>
      <c r="R5933" s="1">
        <v>42538.494444444441</v>
      </c>
      <c r="S5933" t="s">
        <v>27</v>
      </c>
      <c r="T5933" t="s">
        <v>27</v>
      </c>
      <c r="U5933" t="s">
        <v>27</v>
      </c>
    </row>
    <row r="5934" spans="1:21" x14ac:dyDescent="0.25">
      <c r="A5934" t="s">
        <v>21</v>
      </c>
      <c r="B5934" t="s">
        <v>5780</v>
      </c>
      <c r="C5934" t="s">
        <v>23</v>
      </c>
      <c r="D5934" t="s">
        <v>5781</v>
      </c>
      <c r="F5934" t="s">
        <v>78</v>
      </c>
      <c r="G5934" t="s">
        <v>27</v>
      </c>
      <c r="H5934">
        <v>1</v>
      </c>
      <c r="I5934">
        <v>1</v>
      </c>
      <c r="J5934" t="s">
        <v>27</v>
      </c>
      <c r="K5934" t="s">
        <v>5637</v>
      </c>
      <c r="L5934" t="s">
        <v>5638</v>
      </c>
      <c r="M5934" t="s">
        <v>23</v>
      </c>
      <c r="N5934" t="s">
        <v>27</v>
      </c>
      <c r="O5934" t="s">
        <v>27</v>
      </c>
      <c r="P5934" t="s">
        <v>27</v>
      </c>
      <c r="Q5934" s="1">
        <v>42596.70208333333</v>
      </c>
      <c r="R5934" s="1">
        <v>42596.70208333333</v>
      </c>
      <c r="S5934" t="s">
        <v>27</v>
      </c>
      <c r="T5934" t="s">
        <v>27</v>
      </c>
      <c r="U5934" t="s">
        <v>27</v>
      </c>
    </row>
    <row r="5935" spans="1:21" x14ac:dyDescent="0.25">
      <c r="A5935" t="s">
        <v>21</v>
      </c>
      <c r="B5935" t="s">
        <v>5366</v>
      </c>
      <c r="C5935" t="s">
        <v>23</v>
      </c>
      <c r="D5935" t="s">
        <v>5367</v>
      </c>
      <c r="F5935" t="s">
        <v>78</v>
      </c>
      <c r="G5935" t="s">
        <v>27</v>
      </c>
      <c r="H5935">
        <v>1</v>
      </c>
      <c r="I5935">
        <v>1</v>
      </c>
      <c r="J5935" t="s">
        <v>27</v>
      </c>
      <c r="K5935" t="s">
        <v>5605</v>
      </c>
      <c r="L5935" t="s">
        <v>5299</v>
      </c>
      <c r="M5935" t="s">
        <v>23</v>
      </c>
      <c r="N5935" t="s">
        <v>27</v>
      </c>
      <c r="O5935" t="s">
        <v>27</v>
      </c>
      <c r="P5935" t="s">
        <v>27</v>
      </c>
      <c r="Q5935" s="1">
        <v>41831.631249999999</v>
      </c>
      <c r="R5935" s="1">
        <v>41831.631249999999</v>
      </c>
      <c r="S5935" t="s">
        <v>27</v>
      </c>
      <c r="T5935" t="s">
        <v>27</v>
      </c>
      <c r="U5935" t="s">
        <v>27</v>
      </c>
    </row>
    <row r="5936" spans="1:21" x14ac:dyDescent="0.25">
      <c r="A5936" t="s">
        <v>21</v>
      </c>
      <c r="B5936" t="s">
        <v>5379</v>
      </c>
      <c r="C5936" t="s">
        <v>23</v>
      </c>
      <c r="D5936" t="s">
        <v>5380</v>
      </c>
      <c r="F5936" t="s">
        <v>78</v>
      </c>
      <c r="G5936" t="s">
        <v>27</v>
      </c>
      <c r="H5936">
        <v>1</v>
      </c>
      <c r="I5936">
        <v>1</v>
      </c>
      <c r="J5936" t="s">
        <v>27</v>
      </c>
      <c r="K5936" t="s">
        <v>5071</v>
      </c>
      <c r="L5936" t="s">
        <v>5072</v>
      </c>
      <c r="M5936" t="s">
        <v>23</v>
      </c>
      <c r="N5936" t="s">
        <v>27</v>
      </c>
      <c r="O5936" t="s">
        <v>27</v>
      </c>
      <c r="P5936" t="s">
        <v>27</v>
      </c>
      <c r="Q5936" s="1">
        <v>42417.73541666667</v>
      </c>
      <c r="R5936" s="1">
        <v>42417.73541666667</v>
      </c>
      <c r="S5936" t="s">
        <v>27</v>
      </c>
      <c r="T5936" t="s">
        <v>27</v>
      </c>
      <c r="U5936" t="s">
        <v>27</v>
      </c>
    </row>
    <row r="5937" spans="1:21" x14ac:dyDescent="0.25">
      <c r="A5937" t="s">
        <v>21</v>
      </c>
      <c r="B5937" t="s">
        <v>5385</v>
      </c>
      <c r="C5937" t="s">
        <v>23</v>
      </c>
      <c r="D5937" t="s">
        <v>5386</v>
      </c>
      <c r="F5937" t="s">
        <v>78</v>
      </c>
      <c r="G5937" t="s">
        <v>27</v>
      </c>
      <c r="H5937">
        <v>1</v>
      </c>
      <c r="I5937">
        <v>1</v>
      </c>
      <c r="J5937" t="s">
        <v>27</v>
      </c>
      <c r="K5937" t="s">
        <v>5368</v>
      </c>
      <c r="L5937" t="s">
        <v>5068</v>
      </c>
      <c r="M5937" t="s">
        <v>23</v>
      </c>
      <c r="N5937" t="s">
        <v>27</v>
      </c>
      <c r="O5937" t="s">
        <v>27</v>
      </c>
      <c r="P5937" t="s">
        <v>27</v>
      </c>
      <c r="Q5937" s="1">
        <v>42822.675694444442</v>
      </c>
      <c r="R5937" s="1">
        <v>42822.675694444442</v>
      </c>
      <c r="S5937" t="s">
        <v>27</v>
      </c>
      <c r="T5937" t="s">
        <v>27</v>
      </c>
      <c r="U5937" t="s">
        <v>27</v>
      </c>
    </row>
    <row r="5938" spans="1:21" x14ac:dyDescent="0.25">
      <c r="A5938" t="s">
        <v>21</v>
      </c>
      <c r="B5938" t="s">
        <v>5644</v>
      </c>
      <c r="C5938" t="s">
        <v>23</v>
      </c>
      <c r="D5938" t="s">
        <v>5645</v>
      </c>
      <c r="F5938" t="s">
        <v>78</v>
      </c>
      <c r="G5938" t="s">
        <v>27</v>
      </c>
      <c r="H5938">
        <v>1</v>
      </c>
      <c r="I5938">
        <v>1</v>
      </c>
      <c r="J5938" t="s">
        <v>27</v>
      </c>
      <c r="K5938" t="s">
        <v>5381</v>
      </c>
      <c r="L5938" t="s">
        <v>5068</v>
      </c>
      <c r="M5938" t="s">
        <v>23</v>
      </c>
      <c r="N5938" t="s">
        <v>27</v>
      </c>
      <c r="O5938" t="s">
        <v>27</v>
      </c>
      <c r="P5938" t="s">
        <v>27</v>
      </c>
      <c r="Q5938" s="1">
        <v>42582.65347222222</v>
      </c>
      <c r="R5938" s="1">
        <v>42582.65347222222</v>
      </c>
      <c r="S5938" t="s">
        <v>27</v>
      </c>
      <c r="T5938" t="s">
        <v>27</v>
      </c>
      <c r="U5938" t="s">
        <v>27</v>
      </c>
    </row>
    <row r="5939" spans="1:21" x14ac:dyDescent="0.25">
      <c r="A5939" t="s">
        <v>21</v>
      </c>
      <c r="B5939" t="s">
        <v>5644</v>
      </c>
      <c r="C5939" t="s">
        <v>23</v>
      </c>
      <c r="D5939" t="s">
        <v>5645</v>
      </c>
      <c r="F5939" t="s">
        <v>78</v>
      </c>
      <c r="G5939" t="s">
        <v>27</v>
      </c>
      <c r="H5939">
        <v>1</v>
      </c>
      <c r="I5939">
        <v>1</v>
      </c>
      <c r="J5939" t="s">
        <v>27</v>
      </c>
      <c r="K5939" t="s">
        <v>5541</v>
      </c>
      <c r="L5939" t="s">
        <v>5068</v>
      </c>
      <c r="M5939" t="s">
        <v>23</v>
      </c>
      <c r="N5939" t="s">
        <v>27</v>
      </c>
      <c r="O5939" t="s">
        <v>27</v>
      </c>
      <c r="P5939" t="s">
        <v>27</v>
      </c>
      <c r="Q5939" s="1">
        <v>42430.724305555559</v>
      </c>
      <c r="R5939" s="1">
        <v>42430.724305555559</v>
      </c>
      <c r="S5939" t="s">
        <v>27</v>
      </c>
      <c r="T5939" t="s">
        <v>27</v>
      </c>
      <c r="U5939" t="s">
        <v>27</v>
      </c>
    </row>
    <row r="5940" spans="1:21" x14ac:dyDescent="0.25">
      <c r="A5940" t="s">
        <v>21</v>
      </c>
      <c r="B5940" t="s">
        <v>5613</v>
      </c>
      <c r="C5940" t="s">
        <v>23</v>
      </c>
      <c r="D5940" t="s">
        <v>5614</v>
      </c>
      <c r="F5940" t="s">
        <v>78</v>
      </c>
      <c r="G5940" t="s">
        <v>27</v>
      </c>
      <c r="H5940">
        <v>1</v>
      </c>
      <c r="I5940">
        <v>1</v>
      </c>
      <c r="J5940" t="s">
        <v>27</v>
      </c>
      <c r="K5940" t="s">
        <v>5493</v>
      </c>
      <c r="L5940" t="s">
        <v>5494</v>
      </c>
      <c r="M5940" t="s">
        <v>23</v>
      </c>
      <c r="N5940" t="s">
        <v>27</v>
      </c>
      <c r="O5940" t="s">
        <v>27</v>
      </c>
      <c r="P5940" t="s">
        <v>27</v>
      </c>
      <c r="Q5940" s="1">
        <v>42633.672222222223</v>
      </c>
      <c r="R5940" s="1">
        <v>42633.672222222223</v>
      </c>
      <c r="S5940" t="s">
        <v>27</v>
      </c>
      <c r="T5940" t="s">
        <v>27</v>
      </c>
      <c r="U5940" t="s">
        <v>27</v>
      </c>
    </row>
    <row r="5941" spans="1:21" x14ac:dyDescent="0.25">
      <c r="A5941" t="s">
        <v>21</v>
      </c>
      <c r="B5941" t="s">
        <v>5756</v>
      </c>
      <c r="C5941" t="s">
        <v>23</v>
      </c>
      <c r="D5941" t="s">
        <v>5757</v>
      </c>
      <c r="F5941" t="s">
        <v>78</v>
      </c>
      <c r="G5941" t="s">
        <v>27</v>
      </c>
      <c r="H5941">
        <v>1</v>
      </c>
      <c r="I5941">
        <v>1</v>
      </c>
      <c r="J5941" t="s">
        <v>27</v>
      </c>
      <c r="K5941" t="s">
        <v>5689</v>
      </c>
      <c r="L5941" t="s">
        <v>5068</v>
      </c>
      <c r="M5941" t="s">
        <v>23</v>
      </c>
      <c r="N5941" t="s">
        <v>27</v>
      </c>
      <c r="O5941" t="s">
        <v>27</v>
      </c>
      <c r="P5941" t="s">
        <v>27</v>
      </c>
      <c r="Q5941" s="1">
        <v>42898.413888888892</v>
      </c>
      <c r="R5941" s="1">
        <v>42898.413888888892</v>
      </c>
      <c r="S5941" t="s">
        <v>27</v>
      </c>
      <c r="T5941" t="s">
        <v>27</v>
      </c>
      <c r="U5941" t="s">
        <v>27</v>
      </c>
    </row>
    <row r="5942" spans="1:21" x14ac:dyDescent="0.25">
      <c r="A5942" t="s">
        <v>21</v>
      </c>
      <c r="B5942" t="s">
        <v>5758</v>
      </c>
      <c r="C5942" t="s">
        <v>23</v>
      </c>
      <c r="D5942" t="s">
        <v>5759</v>
      </c>
      <c r="F5942" t="s">
        <v>78</v>
      </c>
      <c r="G5942" t="s">
        <v>27</v>
      </c>
      <c r="H5942">
        <v>1</v>
      </c>
      <c r="I5942">
        <v>1</v>
      </c>
      <c r="J5942" t="s">
        <v>27</v>
      </c>
      <c r="K5942" t="s">
        <v>5265</v>
      </c>
      <c r="L5942" t="s">
        <v>5421</v>
      </c>
      <c r="M5942" t="s">
        <v>23</v>
      </c>
      <c r="N5942" t="s">
        <v>27</v>
      </c>
      <c r="O5942" t="s">
        <v>27</v>
      </c>
      <c r="P5942" t="s">
        <v>27</v>
      </c>
      <c r="Q5942" s="1">
        <v>39479.522916666669</v>
      </c>
      <c r="R5942" s="1">
        <v>39479.522916666669</v>
      </c>
      <c r="S5942" t="s">
        <v>27</v>
      </c>
      <c r="T5942" t="s">
        <v>27</v>
      </c>
      <c r="U5942" t="s">
        <v>27</v>
      </c>
    </row>
    <row r="5943" spans="1:21" x14ac:dyDescent="0.25">
      <c r="A5943" t="s">
        <v>21</v>
      </c>
      <c r="B5943" t="s">
        <v>5809</v>
      </c>
      <c r="C5943" t="s">
        <v>23</v>
      </c>
      <c r="D5943" t="s">
        <v>5810</v>
      </c>
      <c r="F5943" t="s">
        <v>78</v>
      </c>
      <c r="G5943" t="s">
        <v>27</v>
      </c>
      <c r="H5943">
        <v>1</v>
      </c>
      <c r="I5943">
        <v>1</v>
      </c>
      <c r="J5943" t="s">
        <v>27</v>
      </c>
      <c r="K5943" t="s">
        <v>5412</v>
      </c>
      <c r="L5943" t="s">
        <v>5068</v>
      </c>
      <c r="M5943" t="s">
        <v>23</v>
      </c>
      <c r="N5943" t="s">
        <v>27</v>
      </c>
      <c r="O5943" t="s">
        <v>27</v>
      </c>
      <c r="P5943" t="s">
        <v>27</v>
      </c>
      <c r="Q5943" s="1">
        <v>42531.68472222222</v>
      </c>
      <c r="R5943" s="1">
        <v>42531.68472222222</v>
      </c>
      <c r="S5943" t="s">
        <v>27</v>
      </c>
      <c r="T5943" t="s">
        <v>27</v>
      </c>
      <c r="U5943" t="s">
        <v>27</v>
      </c>
    </row>
    <row r="5944" spans="1:21" x14ac:dyDescent="0.25">
      <c r="A5944" t="s">
        <v>21</v>
      </c>
      <c r="B5944" t="s">
        <v>5813</v>
      </c>
      <c r="C5944" t="s">
        <v>23</v>
      </c>
      <c r="D5944" t="s">
        <v>5814</v>
      </c>
      <c r="F5944" t="s">
        <v>78</v>
      </c>
      <c r="G5944" t="s">
        <v>27</v>
      </c>
      <c r="H5944">
        <v>1</v>
      </c>
      <c r="I5944">
        <v>1</v>
      </c>
      <c r="J5944" t="s">
        <v>27</v>
      </c>
      <c r="K5944" t="s">
        <v>5606</v>
      </c>
      <c r="L5944" t="s">
        <v>5453</v>
      </c>
      <c r="M5944" t="s">
        <v>23</v>
      </c>
      <c r="N5944" t="s">
        <v>27</v>
      </c>
      <c r="O5944" t="s">
        <v>27</v>
      </c>
      <c r="P5944" t="s">
        <v>27</v>
      </c>
      <c r="Q5944" s="1">
        <v>41450.400694444441</v>
      </c>
      <c r="R5944" s="1">
        <v>41450.400694444441</v>
      </c>
      <c r="S5944" t="s">
        <v>27</v>
      </c>
      <c r="T5944" t="s">
        <v>27</v>
      </c>
      <c r="U5944" t="s">
        <v>27</v>
      </c>
    </row>
    <row r="5945" spans="1:21" x14ac:dyDescent="0.25">
      <c r="A5945" t="s">
        <v>21</v>
      </c>
      <c r="B5945" t="s">
        <v>5817</v>
      </c>
      <c r="C5945" t="s">
        <v>23</v>
      </c>
      <c r="D5945" t="s">
        <v>5818</v>
      </c>
      <c r="F5945" t="s">
        <v>78</v>
      </c>
      <c r="G5945" t="s">
        <v>27</v>
      </c>
      <c r="H5945">
        <v>1</v>
      </c>
      <c r="I5945">
        <v>1</v>
      </c>
      <c r="J5945" t="s">
        <v>27</v>
      </c>
      <c r="K5945" t="s">
        <v>5371</v>
      </c>
      <c r="L5945" t="s">
        <v>5113</v>
      </c>
      <c r="M5945" t="s">
        <v>23</v>
      </c>
      <c r="N5945" t="s">
        <v>27</v>
      </c>
      <c r="O5945" t="s">
        <v>27</v>
      </c>
      <c r="P5945" t="s">
        <v>27</v>
      </c>
      <c r="Q5945" s="1">
        <v>42546.637499999997</v>
      </c>
      <c r="R5945" s="1">
        <v>42546.637499999997</v>
      </c>
      <c r="S5945" t="s">
        <v>27</v>
      </c>
      <c r="T5945" t="s">
        <v>27</v>
      </c>
      <c r="U5945" t="s">
        <v>27</v>
      </c>
    </row>
    <row r="5946" spans="1:21" x14ac:dyDescent="0.25">
      <c r="A5946" t="s">
        <v>21</v>
      </c>
      <c r="B5946" t="s">
        <v>5537</v>
      </c>
      <c r="C5946" t="s">
        <v>23</v>
      </c>
      <c r="D5946" t="s">
        <v>5538</v>
      </c>
      <c r="F5946" t="s">
        <v>78</v>
      </c>
      <c r="G5946" t="s">
        <v>27</v>
      </c>
      <c r="H5946">
        <v>1</v>
      </c>
      <c r="I5946">
        <v>1</v>
      </c>
      <c r="J5946" t="s">
        <v>27</v>
      </c>
      <c r="K5946" t="s">
        <v>5639</v>
      </c>
      <c r="L5946" t="s">
        <v>5113</v>
      </c>
      <c r="M5946" t="s">
        <v>23</v>
      </c>
      <c r="N5946" t="s">
        <v>27</v>
      </c>
      <c r="O5946" t="s">
        <v>27</v>
      </c>
      <c r="P5946" t="s">
        <v>27</v>
      </c>
      <c r="Q5946" s="1">
        <v>42811.666666666664</v>
      </c>
      <c r="R5946" s="1">
        <v>42811.666666666664</v>
      </c>
      <c r="S5946" t="s">
        <v>27</v>
      </c>
      <c r="T5946" t="s">
        <v>27</v>
      </c>
      <c r="U5946" t="s">
        <v>27</v>
      </c>
    </row>
    <row r="5947" spans="1:21" x14ac:dyDescent="0.25">
      <c r="A5947" t="s">
        <v>21</v>
      </c>
      <c r="B5947" t="s">
        <v>5376</v>
      </c>
      <c r="C5947" t="s">
        <v>23</v>
      </c>
      <c r="D5947" t="s">
        <v>5377</v>
      </c>
      <c r="F5947" t="s">
        <v>78</v>
      </c>
      <c r="G5947" t="s">
        <v>27</v>
      </c>
      <c r="H5947">
        <v>1</v>
      </c>
      <c r="I5947">
        <v>1</v>
      </c>
      <c r="J5947" t="s">
        <v>27</v>
      </c>
      <c r="K5947" t="s">
        <v>5454</v>
      </c>
      <c r="L5947" t="s">
        <v>5453</v>
      </c>
      <c r="M5947" t="s">
        <v>23</v>
      </c>
      <c r="N5947" t="s">
        <v>27</v>
      </c>
      <c r="O5947" t="s">
        <v>27</v>
      </c>
      <c r="P5947" t="s">
        <v>27</v>
      </c>
      <c r="Q5947" s="1">
        <v>42446.661805555559</v>
      </c>
      <c r="R5947" s="1">
        <v>42446.661805555559</v>
      </c>
      <c r="S5947" t="s">
        <v>27</v>
      </c>
      <c r="T5947" t="s">
        <v>27</v>
      </c>
      <c r="U5947" t="s">
        <v>27</v>
      </c>
    </row>
    <row r="5948" spans="1:21" x14ac:dyDescent="0.25">
      <c r="A5948" t="s">
        <v>21</v>
      </c>
      <c r="B5948" t="s">
        <v>5642</v>
      </c>
      <c r="C5948" t="s">
        <v>23</v>
      </c>
      <c r="D5948" t="s">
        <v>5643</v>
      </c>
      <c r="F5948" t="s">
        <v>78</v>
      </c>
      <c r="G5948" t="s">
        <v>27</v>
      </c>
      <c r="H5948">
        <v>1</v>
      </c>
      <c r="I5948">
        <v>1</v>
      </c>
      <c r="J5948" t="s">
        <v>27</v>
      </c>
      <c r="K5948" t="s">
        <v>5412</v>
      </c>
      <c r="L5948" t="s">
        <v>5068</v>
      </c>
      <c r="M5948" t="s">
        <v>23</v>
      </c>
      <c r="N5948" t="s">
        <v>27</v>
      </c>
      <c r="O5948" t="s">
        <v>27</v>
      </c>
      <c r="P5948" t="s">
        <v>27</v>
      </c>
      <c r="Q5948" s="1">
        <v>42535.4375</v>
      </c>
      <c r="R5948" s="1">
        <v>42535.4375</v>
      </c>
      <c r="S5948" t="s">
        <v>27</v>
      </c>
      <c r="T5948" t="s">
        <v>27</v>
      </c>
      <c r="U5948" t="s">
        <v>27</v>
      </c>
    </row>
    <row r="5949" spans="1:21" x14ac:dyDescent="0.25">
      <c r="A5949" t="s">
        <v>21</v>
      </c>
      <c r="B5949" t="s">
        <v>5825</v>
      </c>
      <c r="C5949" t="s">
        <v>23</v>
      </c>
      <c r="D5949" t="s">
        <v>5826</v>
      </c>
      <c r="F5949" t="s">
        <v>78</v>
      </c>
      <c r="G5949" t="s">
        <v>27</v>
      </c>
      <c r="H5949">
        <v>1</v>
      </c>
      <c r="I5949">
        <v>1</v>
      </c>
      <c r="J5949" t="s">
        <v>27</v>
      </c>
      <c r="K5949" t="s">
        <v>5637</v>
      </c>
      <c r="L5949" t="s">
        <v>5638</v>
      </c>
      <c r="M5949" t="s">
        <v>23</v>
      </c>
      <c r="N5949" t="s">
        <v>27</v>
      </c>
      <c r="O5949" t="s">
        <v>27</v>
      </c>
      <c r="P5949" t="s">
        <v>27</v>
      </c>
      <c r="Q5949" s="1">
        <v>42596.70208333333</v>
      </c>
      <c r="R5949" s="1">
        <v>42596.70208333333</v>
      </c>
      <c r="S5949" t="s">
        <v>27</v>
      </c>
      <c r="T5949" t="s">
        <v>27</v>
      </c>
      <c r="U5949" t="s">
        <v>27</v>
      </c>
    </row>
    <row r="5950" spans="1:21" x14ac:dyDescent="0.25">
      <c r="A5950" t="s">
        <v>21</v>
      </c>
      <c r="B5950" t="s">
        <v>5771</v>
      </c>
      <c r="C5950" t="s">
        <v>23</v>
      </c>
      <c r="D5950" t="s">
        <v>5772</v>
      </c>
      <c r="F5950" t="s">
        <v>78</v>
      </c>
      <c r="G5950" t="s">
        <v>27</v>
      </c>
      <c r="H5950">
        <v>1</v>
      </c>
      <c r="I5950">
        <v>1</v>
      </c>
      <c r="J5950" t="s">
        <v>27</v>
      </c>
      <c r="K5950" t="s">
        <v>5536</v>
      </c>
      <c r="L5950" t="s">
        <v>5068</v>
      </c>
      <c r="M5950" t="s">
        <v>23</v>
      </c>
      <c r="N5950" t="s">
        <v>27</v>
      </c>
      <c r="O5950" t="s">
        <v>27</v>
      </c>
      <c r="P5950" t="s">
        <v>27</v>
      </c>
      <c r="Q5950" s="1">
        <v>42145.493055555555</v>
      </c>
      <c r="R5950" s="1">
        <v>42145.493055555555</v>
      </c>
      <c r="S5950" t="s">
        <v>27</v>
      </c>
      <c r="T5950" t="s">
        <v>27</v>
      </c>
      <c r="U5950" t="s">
        <v>27</v>
      </c>
    </row>
    <row r="5951" spans="1:21" x14ac:dyDescent="0.25">
      <c r="A5951" t="s">
        <v>21</v>
      </c>
      <c r="B5951" t="s">
        <v>5773</v>
      </c>
      <c r="C5951" t="s">
        <v>23</v>
      </c>
      <c r="D5951" t="s">
        <v>5774</v>
      </c>
      <c r="F5951" t="s">
        <v>78</v>
      </c>
      <c r="G5951" t="s">
        <v>27</v>
      </c>
      <c r="H5951">
        <v>1</v>
      </c>
      <c r="I5951">
        <v>1</v>
      </c>
      <c r="J5951" t="s">
        <v>27</v>
      </c>
      <c r="K5951" t="s">
        <v>5542</v>
      </c>
      <c r="L5951" t="s">
        <v>5543</v>
      </c>
      <c r="M5951" t="s">
        <v>23</v>
      </c>
      <c r="N5951" t="s">
        <v>27</v>
      </c>
      <c r="O5951" t="s">
        <v>27</v>
      </c>
      <c r="P5951" t="s">
        <v>27</v>
      </c>
      <c r="Q5951" s="1">
        <v>42748.708333333336</v>
      </c>
      <c r="R5951" s="1">
        <v>42748.708333333336</v>
      </c>
      <c r="S5951" t="s">
        <v>27</v>
      </c>
      <c r="T5951" t="s">
        <v>27</v>
      </c>
      <c r="U5951" t="s">
        <v>27</v>
      </c>
    </row>
    <row r="5952" spans="1:21" x14ac:dyDescent="0.25">
      <c r="A5952" t="s">
        <v>21</v>
      </c>
      <c r="B5952" t="s">
        <v>5788</v>
      </c>
      <c r="C5952" t="s">
        <v>23</v>
      </c>
      <c r="D5952" t="s">
        <v>5789</v>
      </c>
      <c r="F5952" t="s">
        <v>78</v>
      </c>
      <c r="G5952" t="s">
        <v>27</v>
      </c>
      <c r="H5952">
        <v>1</v>
      </c>
      <c r="I5952">
        <v>1</v>
      </c>
      <c r="J5952" t="s">
        <v>27</v>
      </c>
      <c r="K5952" t="s">
        <v>5364</v>
      </c>
      <c r="L5952" t="s">
        <v>5299</v>
      </c>
      <c r="M5952" t="s">
        <v>23</v>
      </c>
      <c r="N5952" t="s">
        <v>27</v>
      </c>
      <c r="O5952" t="s">
        <v>27</v>
      </c>
      <c r="P5952" t="s">
        <v>27</v>
      </c>
      <c r="Q5952" s="1">
        <v>40296.625</v>
      </c>
      <c r="R5952" s="1">
        <v>40296.625</v>
      </c>
      <c r="S5952" t="s">
        <v>27</v>
      </c>
      <c r="T5952" t="s">
        <v>27</v>
      </c>
      <c r="U5952" t="s">
        <v>27</v>
      </c>
    </row>
    <row r="5953" spans="1:21" x14ac:dyDescent="0.25">
      <c r="A5953" t="s">
        <v>21</v>
      </c>
      <c r="B5953" t="s">
        <v>5827</v>
      </c>
      <c r="C5953" t="s">
        <v>23</v>
      </c>
      <c r="D5953" t="s">
        <v>5828</v>
      </c>
      <c r="F5953" t="s">
        <v>78</v>
      </c>
      <c r="G5953" t="s">
        <v>27</v>
      </c>
      <c r="H5953">
        <v>1</v>
      </c>
      <c r="I5953">
        <v>1</v>
      </c>
      <c r="J5953" t="s">
        <v>27</v>
      </c>
      <c r="K5953" t="s">
        <v>5342</v>
      </c>
      <c r="L5953" t="s">
        <v>5068</v>
      </c>
      <c r="M5953" t="s">
        <v>23</v>
      </c>
      <c r="N5953" t="s">
        <v>27</v>
      </c>
      <c r="O5953" t="s">
        <v>27</v>
      </c>
      <c r="P5953" t="s">
        <v>27</v>
      </c>
      <c r="Q5953" s="1">
        <v>41621.478472222225</v>
      </c>
      <c r="R5953" s="1">
        <v>41621.478472222225</v>
      </c>
      <c r="S5953" t="s">
        <v>27</v>
      </c>
      <c r="T5953" t="s">
        <v>27</v>
      </c>
      <c r="U5953" t="s">
        <v>27</v>
      </c>
    </row>
    <row r="5954" spans="1:21" x14ac:dyDescent="0.25">
      <c r="A5954" t="s">
        <v>21</v>
      </c>
      <c r="B5954" t="s">
        <v>5829</v>
      </c>
      <c r="C5954" t="s">
        <v>23</v>
      </c>
      <c r="D5954" t="s">
        <v>5830</v>
      </c>
      <c r="F5954" t="s">
        <v>78</v>
      </c>
      <c r="G5954" t="s">
        <v>27</v>
      </c>
      <c r="H5954">
        <v>1</v>
      </c>
      <c r="I5954">
        <v>1</v>
      </c>
      <c r="J5954" t="s">
        <v>27</v>
      </c>
      <c r="K5954" t="s">
        <v>5228</v>
      </c>
      <c r="L5954" t="s">
        <v>5229</v>
      </c>
      <c r="M5954" t="s">
        <v>23</v>
      </c>
      <c r="N5954" t="s">
        <v>27</v>
      </c>
      <c r="O5954" t="s">
        <v>27</v>
      </c>
      <c r="P5954" t="s">
        <v>27</v>
      </c>
      <c r="Q5954" s="1">
        <v>42704.469444444447</v>
      </c>
      <c r="R5954" s="1">
        <v>42704.469444444447</v>
      </c>
      <c r="S5954" t="s">
        <v>27</v>
      </c>
      <c r="T5954" t="s">
        <v>27</v>
      </c>
      <c r="U5954" t="s">
        <v>27</v>
      </c>
    </row>
    <row r="5955" spans="1:21" x14ac:dyDescent="0.25">
      <c r="A5955" t="s">
        <v>21</v>
      </c>
      <c r="B5955" t="s">
        <v>5831</v>
      </c>
      <c r="C5955" t="s">
        <v>23</v>
      </c>
      <c r="D5955" t="s">
        <v>5832</v>
      </c>
      <c r="F5955" t="s">
        <v>78</v>
      </c>
      <c r="G5955" t="s">
        <v>27</v>
      </c>
      <c r="H5955">
        <v>1</v>
      </c>
      <c r="I5955">
        <v>1</v>
      </c>
      <c r="J5955" t="s">
        <v>27</v>
      </c>
      <c r="K5955" t="s">
        <v>5306</v>
      </c>
      <c r="L5955" t="s">
        <v>5068</v>
      </c>
      <c r="M5955" t="s">
        <v>23</v>
      </c>
      <c r="N5955" t="s">
        <v>27</v>
      </c>
      <c r="O5955" t="s">
        <v>27</v>
      </c>
      <c r="P5955" t="s">
        <v>27</v>
      </c>
      <c r="Q5955" s="1">
        <v>42390.662499999999</v>
      </c>
      <c r="R5955" s="1">
        <v>42390.662499999999</v>
      </c>
      <c r="S5955" t="s">
        <v>27</v>
      </c>
      <c r="T5955" t="s">
        <v>27</v>
      </c>
      <c r="U5955" t="s">
        <v>27</v>
      </c>
    </row>
    <row r="5956" spans="1:21" x14ac:dyDescent="0.25">
      <c r="A5956" t="s">
        <v>21</v>
      </c>
      <c r="B5956" t="s">
        <v>5836</v>
      </c>
      <c r="C5956" t="s">
        <v>23</v>
      </c>
      <c r="D5956" t="s">
        <v>5837</v>
      </c>
      <c r="F5956" t="s">
        <v>78</v>
      </c>
      <c r="G5956" t="s">
        <v>27</v>
      </c>
      <c r="H5956">
        <v>1</v>
      </c>
      <c r="I5956">
        <v>1</v>
      </c>
      <c r="J5956" t="s">
        <v>27</v>
      </c>
      <c r="K5956" t="s">
        <v>5630</v>
      </c>
      <c r="L5956" t="s">
        <v>5631</v>
      </c>
      <c r="M5956" t="s">
        <v>23</v>
      </c>
      <c r="N5956" t="s">
        <v>27</v>
      </c>
      <c r="O5956" t="s">
        <v>27</v>
      </c>
      <c r="P5956" t="s">
        <v>27</v>
      </c>
      <c r="Q5956" s="1">
        <v>42862.386805555558</v>
      </c>
      <c r="R5956" s="1">
        <v>42862.386805555558</v>
      </c>
      <c r="S5956" t="s">
        <v>27</v>
      </c>
      <c r="T5956" t="s">
        <v>27</v>
      </c>
      <c r="U5956" t="s">
        <v>27</v>
      </c>
    </row>
    <row r="5957" spans="1:21" x14ac:dyDescent="0.25">
      <c r="A5957" t="s">
        <v>21</v>
      </c>
      <c r="B5957" t="s">
        <v>4994</v>
      </c>
      <c r="C5957" t="s">
        <v>23</v>
      </c>
      <c r="D5957" t="s">
        <v>4995</v>
      </c>
      <c r="F5957" t="s">
        <v>78</v>
      </c>
      <c r="G5957" t="s">
        <v>27</v>
      </c>
      <c r="H5957">
        <v>1</v>
      </c>
      <c r="I5957">
        <v>1</v>
      </c>
      <c r="J5957" t="s">
        <v>27</v>
      </c>
      <c r="K5957" t="s">
        <v>5739</v>
      </c>
      <c r="L5957" t="s">
        <v>5068</v>
      </c>
      <c r="M5957" t="s">
        <v>23</v>
      </c>
      <c r="N5957" t="s">
        <v>27</v>
      </c>
      <c r="O5957" t="s">
        <v>27</v>
      </c>
      <c r="P5957" t="s">
        <v>27</v>
      </c>
      <c r="Q5957" s="1">
        <v>41540.474999999999</v>
      </c>
      <c r="R5957" s="1">
        <v>41540.474999999999</v>
      </c>
      <c r="S5957" t="s">
        <v>27</v>
      </c>
      <c r="T5957" t="s">
        <v>27</v>
      </c>
      <c r="U5957" t="s">
        <v>27</v>
      </c>
    </row>
    <row r="5958" spans="1:21" x14ac:dyDescent="0.25">
      <c r="A5958" t="s">
        <v>21</v>
      </c>
      <c r="B5958" t="s">
        <v>5419</v>
      </c>
      <c r="C5958" t="s">
        <v>23</v>
      </c>
      <c r="D5958" t="s">
        <v>5420</v>
      </c>
      <c r="F5958" t="s">
        <v>78</v>
      </c>
      <c r="G5958" t="s">
        <v>27</v>
      </c>
      <c r="H5958">
        <v>1</v>
      </c>
      <c r="I5958">
        <v>1</v>
      </c>
      <c r="J5958" t="s">
        <v>27</v>
      </c>
      <c r="K5958" t="s">
        <v>5703</v>
      </c>
      <c r="L5958" t="s">
        <v>5704</v>
      </c>
      <c r="M5958" t="s">
        <v>23</v>
      </c>
      <c r="N5958" t="s">
        <v>27</v>
      </c>
      <c r="O5958" t="s">
        <v>27</v>
      </c>
      <c r="P5958" t="s">
        <v>27</v>
      </c>
      <c r="Q5958" s="1">
        <v>41945.525694444441</v>
      </c>
      <c r="R5958" s="1">
        <v>41945.525694444441</v>
      </c>
      <c r="S5958" t="s">
        <v>27</v>
      </c>
      <c r="T5958" t="s">
        <v>27</v>
      </c>
      <c r="U5958" t="s">
        <v>27</v>
      </c>
    </row>
    <row r="5959" spans="1:21" x14ac:dyDescent="0.25">
      <c r="A5959" t="s">
        <v>21</v>
      </c>
      <c r="B5959" t="s">
        <v>5642</v>
      </c>
      <c r="C5959" t="s">
        <v>23</v>
      </c>
      <c r="D5959" t="s">
        <v>5643</v>
      </c>
      <c r="F5959" t="s">
        <v>78</v>
      </c>
      <c r="G5959" t="s">
        <v>27</v>
      </c>
      <c r="H5959">
        <v>1</v>
      </c>
      <c r="I5959">
        <v>1</v>
      </c>
      <c r="J5959" t="s">
        <v>27</v>
      </c>
      <c r="K5959" t="s">
        <v>5259</v>
      </c>
      <c r="L5959" t="s">
        <v>5657</v>
      </c>
      <c r="M5959" t="s">
        <v>23</v>
      </c>
      <c r="N5959" t="s">
        <v>27</v>
      </c>
      <c r="O5959" t="s">
        <v>27</v>
      </c>
      <c r="P5959" t="s">
        <v>27</v>
      </c>
      <c r="Q5959" s="1">
        <v>39337.629166666666</v>
      </c>
      <c r="R5959" s="1">
        <v>39337.629166666666</v>
      </c>
      <c r="S5959" t="s">
        <v>27</v>
      </c>
      <c r="T5959" t="s">
        <v>27</v>
      </c>
      <c r="U5959" t="s">
        <v>27</v>
      </c>
    </row>
    <row r="5960" spans="1:21" x14ac:dyDescent="0.25">
      <c r="A5960" t="s">
        <v>21</v>
      </c>
      <c r="B5960" t="s">
        <v>5609</v>
      </c>
      <c r="C5960" t="s">
        <v>23</v>
      </c>
      <c r="D5960" t="s">
        <v>5610</v>
      </c>
      <c r="F5960" t="s">
        <v>78</v>
      </c>
      <c r="G5960" t="s">
        <v>27</v>
      </c>
      <c r="H5960">
        <v>1</v>
      </c>
      <c r="I5960">
        <v>1</v>
      </c>
      <c r="J5960" t="s">
        <v>27</v>
      </c>
      <c r="K5960" t="s">
        <v>5259</v>
      </c>
      <c r="L5960" t="s">
        <v>5185</v>
      </c>
      <c r="M5960" t="s">
        <v>23</v>
      </c>
      <c r="N5960" t="s">
        <v>27</v>
      </c>
      <c r="O5960" t="s">
        <v>27</v>
      </c>
      <c r="P5960" t="s">
        <v>27</v>
      </c>
      <c r="Q5960" s="1">
        <v>41419.534722222219</v>
      </c>
      <c r="R5960" s="1">
        <v>41419.534722222219</v>
      </c>
      <c r="S5960" t="s">
        <v>27</v>
      </c>
      <c r="T5960" t="s">
        <v>27</v>
      </c>
      <c r="U5960" t="s">
        <v>27</v>
      </c>
    </row>
    <row r="5961" spans="1:21" x14ac:dyDescent="0.25">
      <c r="A5961" t="s">
        <v>21</v>
      </c>
      <c r="B5961" t="s">
        <v>5646</v>
      </c>
      <c r="C5961" t="s">
        <v>23</v>
      </c>
      <c r="D5961" t="s">
        <v>5647</v>
      </c>
      <c r="F5961" t="s">
        <v>78</v>
      </c>
      <c r="G5961" t="s">
        <v>27</v>
      </c>
      <c r="H5961">
        <v>1</v>
      </c>
      <c r="I5961">
        <v>1</v>
      </c>
      <c r="J5961" t="s">
        <v>27</v>
      </c>
      <c r="K5961" t="s">
        <v>5342</v>
      </c>
      <c r="L5961" t="s">
        <v>5068</v>
      </c>
      <c r="M5961" t="s">
        <v>23</v>
      </c>
      <c r="N5961" t="s">
        <v>27</v>
      </c>
      <c r="O5961" t="s">
        <v>27</v>
      </c>
      <c r="P5961" t="s">
        <v>27</v>
      </c>
      <c r="Q5961" s="1">
        <v>41806.484722222223</v>
      </c>
      <c r="R5961" s="1">
        <v>41806.484722222223</v>
      </c>
      <c r="S5961" t="s">
        <v>27</v>
      </c>
      <c r="T5961" t="s">
        <v>27</v>
      </c>
      <c r="U5961" t="s">
        <v>27</v>
      </c>
    </row>
    <row r="5962" spans="1:21" x14ac:dyDescent="0.25">
      <c r="A5962" t="s">
        <v>21</v>
      </c>
      <c r="B5962" t="s">
        <v>5771</v>
      </c>
      <c r="C5962" t="s">
        <v>23</v>
      </c>
      <c r="D5962" t="s">
        <v>5772</v>
      </c>
      <c r="F5962" t="s">
        <v>78</v>
      </c>
      <c r="G5962" t="s">
        <v>27</v>
      </c>
      <c r="H5962">
        <v>1</v>
      </c>
      <c r="I5962">
        <v>1</v>
      </c>
      <c r="J5962" t="s">
        <v>27</v>
      </c>
      <c r="K5962" t="s">
        <v>5542</v>
      </c>
      <c r="L5962" t="s">
        <v>5543</v>
      </c>
      <c r="M5962" t="s">
        <v>23</v>
      </c>
      <c r="N5962" t="s">
        <v>27</v>
      </c>
      <c r="O5962" t="s">
        <v>27</v>
      </c>
      <c r="P5962" t="s">
        <v>27</v>
      </c>
      <c r="Q5962" s="1">
        <v>42748.708333333336</v>
      </c>
      <c r="R5962" s="1">
        <v>42748.708333333336</v>
      </c>
      <c r="S5962" t="s">
        <v>27</v>
      </c>
      <c r="T5962" t="s">
        <v>27</v>
      </c>
      <c r="U5962" t="s">
        <v>27</v>
      </c>
    </row>
    <row r="5963" spans="1:21" x14ac:dyDescent="0.25">
      <c r="A5963" t="s">
        <v>21</v>
      </c>
      <c r="B5963" t="s">
        <v>5788</v>
      </c>
      <c r="C5963" t="s">
        <v>23</v>
      </c>
      <c r="D5963" t="s">
        <v>5789</v>
      </c>
      <c r="F5963" t="s">
        <v>78</v>
      </c>
      <c r="G5963" t="s">
        <v>27</v>
      </c>
      <c r="H5963">
        <v>1</v>
      </c>
      <c r="I5963">
        <v>1</v>
      </c>
      <c r="J5963" t="s">
        <v>27</v>
      </c>
      <c r="K5963" t="s">
        <v>5606</v>
      </c>
      <c r="L5963" t="s">
        <v>5453</v>
      </c>
      <c r="M5963" t="s">
        <v>23</v>
      </c>
      <c r="N5963" t="s">
        <v>27</v>
      </c>
      <c r="O5963" t="s">
        <v>27</v>
      </c>
      <c r="P5963" t="s">
        <v>27</v>
      </c>
      <c r="Q5963" s="1">
        <v>41772.544444444444</v>
      </c>
      <c r="R5963" s="1">
        <v>41772.544444444444</v>
      </c>
      <c r="S5963" t="s">
        <v>27</v>
      </c>
      <c r="T5963" t="s">
        <v>27</v>
      </c>
      <c r="U5963" t="s">
        <v>27</v>
      </c>
    </row>
    <row r="5964" spans="1:21" x14ac:dyDescent="0.25">
      <c r="A5964" t="s">
        <v>21</v>
      </c>
      <c r="B5964" t="s">
        <v>5819</v>
      </c>
      <c r="C5964" t="s">
        <v>23</v>
      </c>
      <c r="D5964" t="s">
        <v>5820</v>
      </c>
      <c r="F5964" t="s">
        <v>78</v>
      </c>
      <c r="G5964" t="s">
        <v>27</v>
      </c>
      <c r="H5964">
        <v>1</v>
      </c>
      <c r="I5964">
        <v>1</v>
      </c>
      <c r="J5964" t="s">
        <v>27</v>
      </c>
      <c r="K5964" t="s">
        <v>5411</v>
      </c>
      <c r="L5964" t="s">
        <v>5113</v>
      </c>
      <c r="M5964" t="s">
        <v>23</v>
      </c>
      <c r="N5964" t="s">
        <v>27</v>
      </c>
      <c r="O5964" t="s">
        <v>27</v>
      </c>
      <c r="P5964" t="s">
        <v>27</v>
      </c>
      <c r="Q5964" s="1">
        <v>40733.412499999999</v>
      </c>
      <c r="R5964" s="1">
        <v>40733.412499999999</v>
      </c>
      <c r="S5964" t="s">
        <v>27</v>
      </c>
      <c r="T5964" t="s">
        <v>27</v>
      </c>
      <c r="U5964" t="s">
        <v>27</v>
      </c>
    </row>
    <row r="5965" spans="1:21" x14ac:dyDescent="0.25">
      <c r="A5965" t="s">
        <v>21</v>
      </c>
      <c r="B5965" t="s">
        <v>4994</v>
      </c>
      <c r="C5965" t="s">
        <v>23</v>
      </c>
      <c r="D5965" t="s">
        <v>4995</v>
      </c>
      <c r="F5965" t="s">
        <v>78</v>
      </c>
      <c r="G5965" t="s">
        <v>27</v>
      </c>
      <c r="H5965">
        <v>1</v>
      </c>
      <c r="I5965">
        <v>1</v>
      </c>
      <c r="J5965" t="s">
        <v>27</v>
      </c>
      <c r="K5965" t="s">
        <v>5660</v>
      </c>
      <c r="L5965" t="s">
        <v>5842</v>
      </c>
      <c r="M5965" t="s">
        <v>23</v>
      </c>
      <c r="N5965" t="s">
        <v>27</v>
      </c>
      <c r="O5965" t="s">
        <v>27</v>
      </c>
      <c r="P5965" t="s">
        <v>27</v>
      </c>
      <c r="Q5965" s="1">
        <v>41467.497916666667</v>
      </c>
      <c r="R5965" s="1">
        <v>41467.497916666667</v>
      </c>
      <c r="S5965" t="s">
        <v>27</v>
      </c>
      <c r="T5965" t="s">
        <v>27</v>
      </c>
      <c r="U5965" t="s">
        <v>27</v>
      </c>
    </row>
    <row r="5966" spans="1:21" x14ac:dyDescent="0.25">
      <c r="A5966" t="s">
        <v>21</v>
      </c>
      <c r="B5966" t="s">
        <v>5369</v>
      </c>
      <c r="C5966" t="s">
        <v>23</v>
      </c>
      <c r="D5966" t="s">
        <v>5370</v>
      </c>
      <c r="F5966" t="s">
        <v>78</v>
      </c>
      <c r="G5966" t="s">
        <v>27</v>
      </c>
      <c r="H5966">
        <v>1</v>
      </c>
      <c r="I5966">
        <v>1</v>
      </c>
      <c r="J5966" t="s">
        <v>27</v>
      </c>
      <c r="K5966" t="s">
        <v>5450</v>
      </c>
      <c r="L5966" t="s">
        <v>5068</v>
      </c>
      <c r="M5966" t="s">
        <v>23</v>
      </c>
      <c r="N5966" t="s">
        <v>27</v>
      </c>
      <c r="O5966" t="s">
        <v>27</v>
      </c>
      <c r="P5966" t="s">
        <v>27</v>
      </c>
      <c r="Q5966" s="1">
        <v>42823.678472222222</v>
      </c>
      <c r="R5966" s="1">
        <v>42823.678472222222</v>
      </c>
      <c r="S5966" t="s">
        <v>27</v>
      </c>
      <c r="T5966" t="s">
        <v>27</v>
      </c>
      <c r="U5966" t="s">
        <v>27</v>
      </c>
    </row>
    <row r="5967" spans="1:21" x14ac:dyDescent="0.25">
      <c r="A5967" t="s">
        <v>21</v>
      </c>
      <c r="B5967" t="s">
        <v>5376</v>
      </c>
      <c r="C5967" t="s">
        <v>23</v>
      </c>
      <c r="D5967" t="s">
        <v>5377</v>
      </c>
      <c r="F5967" t="s">
        <v>78</v>
      </c>
      <c r="G5967" t="s">
        <v>27</v>
      </c>
      <c r="H5967">
        <v>1</v>
      </c>
      <c r="I5967">
        <v>1</v>
      </c>
      <c r="J5967" t="s">
        <v>27</v>
      </c>
      <c r="K5967" t="s">
        <v>5259</v>
      </c>
      <c r="L5967" t="s">
        <v>5657</v>
      </c>
      <c r="M5967" t="s">
        <v>23</v>
      </c>
      <c r="N5967" t="s">
        <v>27</v>
      </c>
      <c r="O5967" t="s">
        <v>27</v>
      </c>
      <c r="P5967" t="s">
        <v>27</v>
      </c>
      <c r="Q5967" s="1">
        <v>40732.570833333331</v>
      </c>
      <c r="R5967" s="1">
        <v>40732.570833333331</v>
      </c>
      <c r="S5967" t="s">
        <v>27</v>
      </c>
      <c r="T5967" t="s">
        <v>27</v>
      </c>
      <c r="U5967" t="s">
        <v>27</v>
      </c>
    </row>
    <row r="5968" spans="1:21" x14ac:dyDescent="0.25">
      <c r="A5968" t="s">
        <v>21</v>
      </c>
      <c r="B5968" t="s">
        <v>5379</v>
      </c>
      <c r="C5968" t="s">
        <v>23</v>
      </c>
      <c r="D5968" t="s">
        <v>5380</v>
      </c>
      <c r="F5968" t="s">
        <v>78</v>
      </c>
      <c r="G5968" t="s">
        <v>27</v>
      </c>
      <c r="H5968">
        <v>1</v>
      </c>
      <c r="I5968">
        <v>1</v>
      </c>
      <c r="J5968" t="s">
        <v>27</v>
      </c>
      <c r="K5968" t="s">
        <v>5035</v>
      </c>
      <c r="L5968" t="s">
        <v>5036</v>
      </c>
      <c r="M5968" t="s">
        <v>23</v>
      </c>
      <c r="N5968" t="s">
        <v>27</v>
      </c>
      <c r="O5968" t="s">
        <v>27</v>
      </c>
      <c r="P5968" t="s">
        <v>27</v>
      </c>
      <c r="Q5968" s="1">
        <v>42342.696527777778</v>
      </c>
      <c r="R5968" s="1">
        <v>42342.696527777778</v>
      </c>
      <c r="S5968" t="s">
        <v>27</v>
      </c>
      <c r="T5968" t="s">
        <v>27</v>
      </c>
      <c r="U5968" t="s">
        <v>27</v>
      </c>
    </row>
    <row r="5969" spans="1:21" x14ac:dyDescent="0.25">
      <c r="A5969" t="s">
        <v>21</v>
      </c>
      <c r="B5969" t="s">
        <v>5379</v>
      </c>
      <c r="C5969" t="s">
        <v>23</v>
      </c>
      <c r="D5969" t="s">
        <v>5380</v>
      </c>
      <c r="F5969" t="s">
        <v>78</v>
      </c>
      <c r="G5969" t="s">
        <v>27</v>
      </c>
      <c r="H5969">
        <v>1</v>
      </c>
      <c r="I5969">
        <v>1</v>
      </c>
      <c r="J5969" t="s">
        <v>27</v>
      </c>
      <c r="K5969" t="s">
        <v>5454</v>
      </c>
      <c r="L5969" t="s">
        <v>5453</v>
      </c>
      <c r="M5969" t="s">
        <v>23</v>
      </c>
      <c r="N5969" t="s">
        <v>27</v>
      </c>
      <c r="O5969" t="s">
        <v>27</v>
      </c>
      <c r="P5969" t="s">
        <v>27</v>
      </c>
      <c r="Q5969" s="1">
        <v>42432.488194444442</v>
      </c>
      <c r="R5969" s="1">
        <v>42432.488194444442</v>
      </c>
      <c r="S5969" t="s">
        <v>27</v>
      </c>
      <c r="T5969" t="s">
        <v>27</v>
      </c>
      <c r="U5969" t="s">
        <v>27</v>
      </c>
    </row>
    <row r="5970" spans="1:21" x14ac:dyDescent="0.25">
      <c r="A5970" t="s">
        <v>21</v>
      </c>
      <c r="B5970" t="s">
        <v>5740</v>
      </c>
      <c r="C5970" t="s">
        <v>23</v>
      </c>
      <c r="D5970" t="s">
        <v>5741</v>
      </c>
      <c r="F5970" t="s">
        <v>78</v>
      </c>
      <c r="G5970" t="s">
        <v>27</v>
      </c>
      <c r="H5970">
        <v>1</v>
      </c>
      <c r="I5970">
        <v>1</v>
      </c>
      <c r="J5970" t="s">
        <v>27</v>
      </c>
      <c r="K5970" t="s">
        <v>5451</v>
      </c>
      <c r="L5970" t="s">
        <v>5299</v>
      </c>
      <c r="M5970" t="s">
        <v>23</v>
      </c>
      <c r="N5970" t="s">
        <v>27</v>
      </c>
      <c r="O5970" t="s">
        <v>27</v>
      </c>
      <c r="P5970" t="s">
        <v>27</v>
      </c>
      <c r="Q5970" s="1">
        <v>42663.448611111111</v>
      </c>
      <c r="R5970" s="1">
        <v>42663.448611111111</v>
      </c>
      <c r="S5970" t="s">
        <v>27</v>
      </c>
      <c r="T5970" t="s">
        <v>27</v>
      </c>
      <c r="U5970" t="s">
        <v>27</v>
      </c>
    </row>
    <row r="5971" spans="1:21" x14ac:dyDescent="0.25">
      <c r="A5971" t="s">
        <v>21</v>
      </c>
      <c r="B5971" t="s">
        <v>5756</v>
      </c>
      <c r="C5971" t="s">
        <v>23</v>
      </c>
      <c r="D5971" t="s">
        <v>5757</v>
      </c>
      <c r="F5971" t="s">
        <v>78</v>
      </c>
      <c r="G5971" t="s">
        <v>27</v>
      </c>
      <c r="H5971">
        <v>1</v>
      </c>
      <c r="I5971">
        <v>1</v>
      </c>
      <c r="J5971" t="s">
        <v>27</v>
      </c>
      <c r="K5971" t="s">
        <v>5687</v>
      </c>
      <c r="L5971" t="s">
        <v>5068</v>
      </c>
      <c r="M5971" t="s">
        <v>23</v>
      </c>
      <c r="N5971" t="s">
        <v>27</v>
      </c>
      <c r="O5971" t="s">
        <v>27</v>
      </c>
      <c r="P5971" t="s">
        <v>27</v>
      </c>
      <c r="Q5971" s="1">
        <v>42749.470138888886</v>
      </c>
      <c r="R5971" s="1">
        <v>42749.470138888886</v>
      </c>
      <c r="S5971" t="s">
        <v>27</v>
      </c>
      <c r="T5971" t="s">
        <v>27</v>
      </c>
      <c r="U5971" t="s">
        <v>27</v>
      </c>
    </row>
    <row r="5972" spans="1:21" x14ac:dyDescent="0.25">
      <c r="A5972" t="s">
        <v>21</v>
      </c>
      <c r="B5972" t="s">
        <v>5802</v>
      </c>
      <c r="C5972" t="s">
        <v>23</v>
      </c>
      <c r="D5972" t="s">
        <v>5803</v>
      </c>
      <c r="F5972" t="s">
        <v>78</v>
      </c>
      <c r="G5972" t="s">
        <v>27</v>
      </c>
      <c r="H5972">
        <v>1</v>
      </c>
      <c r="I5972">
        <v>1</v>
      </c>
      <c r="J5972" t="s">
        <v>27</v>
      </c>
      <c r="K5972" t="s">
        <v>4996</v>
      </c>
      <c r="L5972" t="s">
        <v>4997</v>
      </c>
      <c r="M5972" t="s">
        <v>23</v>
      </c>
      <c r="N5972" t="s">
        <v>27</v>
      </c>
      <c r="O5972" t="s">
        <v>27</v>
      </c>
      <c r="P5972" t="s">
        <v>27</v>
      </c>
      <c r="Q5972" s="1">
        <v>43006.678472222222</v>
      </c>
      <c r="R5972" s="1">
        <v>43006.678472222222</v>
      </c>
      <c r="S5972" t="s">
        <v>27</v>
      </c>
      <c r="T5972" t="s">
        <v>27</v>
      </c>
      <c r="U5972" t="s">
        <v>27</v>
      </c>
    </row>
    <row r="5973" spans="1:21" x14ac:dyDescent="0.25">
      <c r="A5973" t="s">
        <v>21</v>
      </c>
      <c r="B5973" t="s">
        <v>5802</v>
      </c>
      <c r="C5973" t="s">
        <v>23</v>
      </c>
      <c r="D5973" t="s">
        <v>5803</v>
      </c>
      <c r="F5973" t="s">
        <v>78</v>
      </c>
      <c r="G5973" t="s">
        <v>27</v>
      </c>
      <c r="H5973">
        <v>1</v>
      </c>
      <c r="I5973">
        <v>1</v>
      </c>
      <c r="J5973" t="s">
        <v>27</v>
      </c>
      <c r="K5973" t="s">
        <v>5342</v>
      </c>
      <c r="L5973" t="s">
        <v>5068</v>
      </c>
      <c r="M5973" t="s">
        <v>23</v>
      </c>
      <c r="N5973" t="s">
        <v>27</v>
      </c>
      <c r="O5973" t="s">
        <v>27</v>
      </c>
      <c r="P5973" t="s">
        <v>27</v>
      </c>
      <c r="Q5973" s="1">
        <v>42208.618055555555</v>
      </c>
      <c r="R5973" s="1">
        <v>42208.618055555555</v>
      </c>
      <c r="S5973" t="s">
        <v>27</v>
      </c>
      <c r="T5973" t="s">
        <v>27</v>
      </c>
      <c r="U5973" t="s">
        <v>27</v>
      </c>
    </row>
    <row r="5974" spans="1:21" x14ac:dyDescent="0.25">
      <c r="A5974" t="s">
        <v>21</v>
      </c>
      <c r="B5974" t="s">
        <v>5829</v>
      </c>
      <c r="C5974" t="s">
        <v>23</v>
      </c>
      <c r="D5974" t="s">
        <v>5830</v>
      </c>
      <c r="F5974" t="s">
        <v>78</v>
      </c>
      <c r="G5974" t="s">
        <v>27</v>
      </c>
      <c r="H5974">
        <v>1</v>
      </c>
      <c r="I5974">
        <v>1</v>
      </c>
      <c r="J5974" t="s">
        <v>27</v>
      </c>
      <c r="K5974" t="s">
        <v>5701</v>
      </c>
      <c r="L5974" t="s">
        <v>5702</v>
      </c>
      <c r="M5974" t="s">
        <v>23</v>
      </c>
      <c r="N5974" t="s">
        <v>27</v>
      </c>
      <c r="O5974" t="s">
        <v>27</v>
      </c>
      <c r="P5974" t="s">
        <v>27</v>
      </c>
      <c r="Q5974" s="1">
        <v>42362.451388888891</v>
      </c>
      <c r="R5974" s="1">
        <v>42362.451388888891</v>
      </c>
      <c r="S5974" t="s">
        <v>27</v>
      </c>
      <c r="T5974" t="s">
        <v>27</v>
      </c>
      <c r="U5974" t="s">
        <v>27</v>
      </c>
    </row>
    <row r="5975" spans="1:21" x14ac:dyDescent="0.25">
      <c r="A5975" t="s">
        <v>21</v>
      </c>
      <c r="B5975" t="s">
        <v>5829</v>
      </c>
      <c r="C5975" t="s">
        <v>23</v>
      </c>
      <c r="D5975" t="s">
        <v>5830</v>
      </c>
      <c r="F5975" t="s">
        <v>78</v>
      </c>
      <c r="G5975" t="s">
        <v>27</v>
      </c>
      <c r="H5975">
        <v>1</v>
      </c>
      <c r="I5975">
        <v>1</v>
      </c>
      <c r="J5975" t="s">
        <v>27</v>
      </c>
      <c r="K5975" t="s">
        <v>5262</v>
      </c>
      <c r="L5975" t="s">
        <v>5263</v>
      </c>
      <c r="M5975" t="s">
        <v>23</v>
      </c>
      <c r="N5975" t="s">
        <v>27</v>
      </c>
      <c r="O5975" t="s">
        <v>27</v>
      </c>
      <c r="P5975" t="s">
        <v>27</v>
      </c>
      <c r="Q5975" s="1">
        <v>42057.65347222222</v>
      </c>
      <c r="R5975" s="1">
        <v>42057.65347222222</v>
      </c>
      <c r="S5975" t="s">
        <v>27</v>
      </c>
      <c r="T5975" t="s">
        <v>27</v>
      </c>
      <c r="U5975" t="s">
        <v>27</v>
      </c>
    </row>
    <row r="5976" spans="1:21" x14ac:dyDescent="0.25">
      <c r="A5976" t="s">
        <v>21</v>
      </c>
      <c r="B5976" t="s">
        <v>5844</v>
      </c>
      <c r="C5976" t="s">
        <v>23</v>
      </c>
      <c r="D5976" t="s">
        <v>5845</v>
      </c>
      <c r="F5976" t="s">
        <v>78</v>
      </c>
      <c r="G5976" t="s">
        <v>27</v>
      </c>
      <c r="H5976">
        <v>1</v>
      </c>
      <c r="I5976">
        <v>1</v>
      </c>
      <c r="J5976" t="s">
        <v>27</v>
      </c>
      <c r="K5976" t="s">
        <v>5303</v>
      </c>
      <c r="L5976" t="s">
        <v>5068</v>
      </c>
      <c r="M5976" t="s">
        <v>23</v>
      </c>
      <c r="N5976" t="s">
        <v>27</v>
      </c>
      <c r="O5976" t="s">
        <v>27</v>
      </c>
      <c r="P5976" t="s">
        <v>27</v>
      </c>
      <c r="Q5976" s="1">
        <v>41711.605555555558</v>
      </c>
      <c r="R5976" s="1">
        <v>41711.605555555558</v>
      </c>
      <c r="S5976" t="s">
        <v>27</v>
      </c>
      <c r="T5976" t="s">
        <v>27</v>
      </c>
      <c r="U5976" t="s">
        <v>27</v>
      </c>
    </row>
    <row r="5977" spans="1:21" x14ac:dyDescent="0.25">
      <c r="A5977" t="s">
        <v>21</v>
      </c>
      <c r="B5977" t="s">
        <v>5833</v>
      </c>
      <c r="C5977" t="s">
        <v>23</v>
      </c>
      <c r="D5977" t="s">
        <v>5834</v>
      </c>
      <c r="F5977" t="s">
        <v>78</v>
      </c>
      <c r="G5977" t="s">
        <v>27</v>
      </c>
      <c r="H5977">
        <v>1</v>
      </c>
      <c r="I5977">
        <v>1</v>
      </c>
      <c r="J5977" t="s">
        <v>27</v>
      </c>
      <c r="K5977" t="s">
        <v>5259</v>
      </c>
      <c r="L5977" t="s">
        <v>5185</v>
      </c>
      <c r="M5977" t="s">
        <v>23</v>
      </c>
      <c r="N5977" t="s">
        <v>27</v>
      </c>
      <c r="O5977" t="s">
        <v>27</v>
      </c>
      <c r="P5977" t="s">
        <v>27</v>
      </c>
      <c r="Q5977" s="1">
        <v>41419.534722222219</v>
      </c>
      <c r="R5977" s="1">
        <v>41419.534722222219</v>
      </c>
      <c r="S5977" t="s">
        <v>27</v>
      </c>
      <c r="T5977" t="s">
        <v>27</v>
      </c>
      <c r="U5977" t="s">
        <v>27</v>
      </c>
    </row>
    <row r="5978" spans="1:21" x14ac:dyDescent="0.25">
      <c r="A5978" t="s">
        <v>21</v>
      </c>
      <c r="B5978" t="s">
        <v>5836</v>
      </c>
      <c r="C5978" t="s">
        <v>23</v>
      </c>
      <c r="D5978" t="s">
        <v>5837</v>
      </c>
      <c r="F5978" t="s">
        <v>78</v>
      </c>
      <c r="G5978" t="s">
        <v>27</v>
      </c>
      <c r="H5978">
        <v>1</v>
      </c>
      <c r="I5978">
        <v>1</v>
      </c>
      <c r="J5978" t="s">
        <v>27</v>
      </c>
      <c r="K5978" t="s">
        <v>5738</v>
      </c>
      <c r="L5978" t="s">
        <v>4997</v>
      </c>
      <c r="M5978" t="s">
        <v>23</v>
      </c>
      <c r="N5978" t="s">
        <v>27</v>
      </c>
      <c r="O5978" t="s">
        <v>27</v>
      </c>
      <c r="P5978" t="s">
        <v>27</v>
      </c>
      <c r="Q5978" s="1">
        <v>42957.401388888888</v>
      </c>
      <c r="R5978" s="1">
        <v>42957.401388888888</v>
      </c>
      <c r="S5978" t="s">
        <v>27</v>
      </c>
      <c r="T5978" t="s">
        <v>27</v>
      </c>
      <c r="U5978" t="s">
        <v>27</v>
      </c>
    </row>
    <row r="5979" spans="1:21" x14ac:dyDescent="0.25">
      <c r="A5979" t="s">
        <v>21</v>
      </c>
      <c r="B5979" t="s">
        <v>5417</v>
      </c>
      <c r="C5979" t="s">
        <v>23</v>
      </c>
      <c r="D5979" t="s">
        <v>1693</v>
      </c>
      <c r="F5979" t="s">
        <v>78</v>
      </c>
      <c r="G5979" t="s">
        <v>27</v>
      </c>
      <c r="H5979">
        <v>1</v>
      </c>
      <c r="I5979">
        <v>1</v>
      </c>
      <c r="J5979" t="s">
        <v>27</v>
      </c>
      <c r="K5979" t="s">
        <v>5259</v>
      </c>
      <c r="L5979" t="s">
        <v>5657</v>
      </c>
      <c r="M5979" t="s">
        <v>23</v>
      </c>
      <c r="N5979" t="s">
        <v>27</v>
      </c>
      <c r="O5979" t="s">
        <v>27</v>
      </c>
      <c r="P5979" t="s">
        <v>27</v>
      </c>
      <c r="Q5979" s="1">
        <v>40220.564583333333</v>
      </c>
      <c r="R5979" s="1">
        <v>40220.564583333333</v>
      </c>
      <c r="S5979" t="s">
        <v>27</v>
      </c>
      <c r="T5979" t="s">
        <v>27</v>
      </c>
      <c r="U5979" t="s">
        <v>27</v>
      </c>
    </row>
    <row r="5980" spans="1:21" x14ac:dyDescent="0.25">
      <c r="A5980" t="s">
        <v>21</v>
      </c>
      <c r="B5980" t="s">
        <v>5382</v>
      </c>
      <c r="C5980" t="s">
        <v>23</v>
      </c>
      <c r="D5980" t="s">
        <v>5383</v>
      </c>
      <c r="F5980" t="s">
        <v>78</v>
      </c>
      <c r="G5980" t="s">
        <v>27</v>
      </c>
      <c r="H5980">
        <v>1</v>
      </c>
      <c r="I5980">
        <v>1</v>
      </c>
      <c r="J5980" t="s">
        <v>27</v>
      </c>
      <c r="K5980" t="s">
        <v>5343</v>
      </c>
      <c r="L5980" t="s">
        <v>5344</v>
      </c>
      <c r="M5980" t="s">
        <v>23</v>
      </c>
      <c r="N5980" t="s">
        <v>27</v>
      </c>
      <c r="O5980" t="s">
        <v>27</v>
      </c>
      <c r="P5980" t="s">
        <v>27</v>
      </c>
      <c r="Q5980" s="1">
        <v>40004.638194444444</v>
      </c>
      <c r="R5980" s="1">
        <v>40004.638194444444</v>
      </c>
      <c r="S5980" t="s">
        <v>27</v>
      </c>
      <c r="T5980" t="s">
        <v>27</v>
      </c>
      <c r="U5980" t="s">
        <v>27</v>
      </c>
    </row>
    <row r="5981" spans="1:21" x14ac:dyDescent="0.25">
      <c r="A5981" t="s">
        <v>21</v>
      </c>
      <c r="B5981" t="s">
        <v>5613</v>
      </c>
      <c r="C5981" t="s">
        <v>23</v>
      </c>
      <c r="D5981" t="s">
        <v>5614</v>
      </c>
      <c r="F5981" t="s">
        <v>78</v>
      </c>
      <c r="G5981" t="s">
        <v>27</v>
      </c>
      <c r="H5981">
        <v>1</v>
      </c>
      <c r="I5981">
        <v>1</v>
      </c>
      <c r="J5981" t="s">
        <v>27</v>
      </c>
      <c r="K5981" t="s">
        <v>5450</v>
      </c>
      <c r="L5981" t="s">
        <v>5068</v>
      </c>
      <c r="M5981" t="s">
        <v>23</v>
      </c>
      <c r="N5981" t="s">
        <v>27</v>
      </c>
      <c r="O5981" t="s">
        <v>27</v>
      </c>
      <c r="P5981" t="s">
        <v>27</v>
      </c>
      <c r="Q5981" s="1">
        <v>42411.662499999999</v>
      </c>
      <c r="R5981" s="1">
        <v>42411.662499999999</v>
      </c>
      <c r="S5981" t="s">
        <v>27</v>
      </c>
      <c r="T5981" t="s">
        <v>27</v>
      </c>
      <c r="U5981" t="s">
        <v>27</v>
      </c>
    </row>
    <row r="5982" spans="1:21" x14ac:dyDescent="0.25">
      <c r="A5982" t="s">
        <v>21</v>
      </c>
      <c r="B5982" t="s">
        <v>5705</v>
      </c>
      <c r="C5982" t="s">
        <v>23</v>
      </c>
      <c r="D5982" t="s">
        <v>5706</v>
      </c>
      <c r="F5982" t="s">
        <v>78</v>
      </c>
      <c r="G5982" t="s">
        <v>27</v>
      </c>
      <c r="H5982">
        <v>1</v>
      </c>
      <c r="I5982">
        <v>1</v>
      </c>
      <c r="J5982" t="s">
        <v>27</v>
      </c>
      <c r="K5982" t="s">
        <v>5340</v>
      </c>
      <c r="L5982" t="s">
        <v>5068</v>
      </c>
      <c r="M5982" t="s">
        <v>23</v>
      </c>
      <c r="N5982" t="s">
        <v>27</v>
      </c>
      <c r="O5982" t="s">
        <v>27</v>
      </c>
      <c r="P5982" t="s">
        <v>27</v>
      </c>
      <c r="Q5982" s="1">
        <v>41404.62222222222</v>
      </c>
      <c r="R5982" s="1">
        <v>41404.62222222222</v>
      </c>
      <c r="S5982" t="s">
        <v>27</v>
      </c>
      <c r="T5982" t="s">
        <v>27</v>
      </c>
      <c r="U5982" t="s">
        <v>27</v>
      </c>
    </row>
    <row r="5983" spans="1:21" x14ac:dyDescent="0.25">
      <c r="A5983" t="s">
        <v>21</v>
      </c>
      <c r="B5983" t="s">
        <v>5705</v>
      </c>
      <c r="C5983" t="s">
        <v>23</v>
      </c>
      <c r="D5983" t="s">
        <v>5706</v>
      </c>
      <c r="F5983" t="s">
        <v>78</v>
      </c>
      <c r="G5983" t="s">
        <v>27</v>
      </c>
      <c r="H5983">
        <v>1</v>
      </c>
      <c r="I5983">
        <v>1</v>
      </c>
      <c r="J5983" t="s">
        <v>27</v>
      </c>
      <c r="K5983" t="s">
        <v>5378</v>
      </c>
      <c r="L5983" t="s">
        <v>5299</v>
      </c>
      <c r="M5983" t="s">
        <v>23</v>
      </c>
      <c r="N5983" t="s">
        <v>27</v>
      </c>
      <c r="O5983" t="s">
        <v>27</v>
      </c>
      <c r="P5983" t="s">
        <v>27</v>
      </c>
      <c r="Q5983" s="1">
        <v>41248.538194444445</v>
      </c>
      <c r="R5983" s="1">
        <v>41248.538194444445</v>
      </c>
      <c r="S5983" t="s">
        <v>27</v>
      </c>
      <c r="T5983" t="s">
        <v>27</v>
      </c>
      <c r="U5983" t="s">
        <v>27</v>
      </c>
    </row>
    <row r="5984" spans="1:21" x14ac:dyDescent="0.25">
      <c r="A5984" t="s">
        <v>21</v>
      </c>
      <c r="B5984" t="s">
        <v>5691</v>
      </c>
      <c r="C5984" t="s">
        <v>23</v>
      </c>
      <c r="D5984" t="s">
        <v>5692</v>
      </c>
      <c r="F5984" t="s">
        <v>78</v>
      </c>
      <c r="G5984" t="s">
        <v>27</v>
      </c>
      <c r="H5984">
        <v>1</v>
      </c>
      <c r="I5984">
        <v>1</v>
      </c>
      <c r="J5984" t="s">
        <v>27</v>
      </c>
      <c r="K5984" t="s">
        <v>5110</v>
      </c>
      <c r="L5984" t="s">
        <v>5111</v>
      </c>
      <c r="M5984" t="s">
        <v>23</v>
      </c>
      <c r="N5984" t="s">
        <v>27</v>
      </c>
      <c r="O5984" t="s">
        <v>27</v>
      </c>
      <c r="P5984" t="s">
        <v>27</v>
      </c>
      <c r="Q5984" s="1">
        <v>42898.417361111111</v>
      </c>
      <c r="R5984" s="1">
        <v>42898.417361111111</v>
      </c>
      <c r="S5984" t="s">
        <v>27</v>
      </c>
      <c r="T5984" t="s">
        <v>27</v>
      </c>
      <c r="U5984" t="s">
        <v>27</v>
      </c>
    </row>
    <row r="5985" spans="1:21" x14ac:dyDescent="0.25">
      <c r="A5985" t="s">
        <v>21</v>
      </c>
      <c r="B5985" t="s">
        <v>5691</v>
      </c>
      <c r="C5985" t="s">
        <v>23</v>
      </c>
      <c r="D5985" t="s">
        <v>5692</v>
      </c>
      <c r="F5985" t="s">
        <v>78</v>
      </c>
      <c r="G5985" t="s">
        <v>27</v>
      </c>
      <c r="H5985">
        <v>1</v>
      </c>
      <c r="I5985">
        <v>1</v>
      </c>
      <c r="J5985" t="s">
        <v>27</v>
      </c>
      <c r="K5985" t="s">
        <v>5701</v>
      </c>
      <c r="L5985" t="s">
        <v>5702</v>
      </c>
      <c r="M5985" t="s">
        <v>23</v>
      </c>
      <c r="N5985" t="s">
        <v>27</v>
      </c>
      <c r="O5985" t="s">
        <v>27</v>
      </c>
      <c r="P5985" t="s">
        <v>27</v>
      </c>
      <c r="Q5985" s="1">
        <v>42362.451388888891</v>
      </c>
      <c r="R5985" s="1">
        <v>42362.451388888891</v>
      </c>
      <c r="S5985" t="s">
        <v>27</v>
      </c>
      <c r="T5985" t="s">
        <v>27</v>
      </c>
      <c r="U5985" t="s">
        <v>27</v>
      </c>
    </row>
    <row r="5986" spans="1:21" x14ac:dyDescent="0.25">
      <c r="A5986" t="s">
        <v>21</v>
      </c>
      <c r="B5986" t="s">
        <v>5758</v>
      </c>
      <c r="C5986" t="s">
        <v>23</v>
      </c>
      <c r="D5986" t="s">
        <v>5759</v>
      </c>
      <c r="F5986" t="s">
        <v>78</v>
      </c>
      <c r="G5986" t="s">
        <v>27</v>
      </c>
      <c r="H5986">
        <v>1</v>
      </c>
      <c r="I5986">
        <v>1</v>
      </c>
      <c r="J5986" t="s">
        <v>27</v>
      </c>
      <c r="K5986" t="s">
        <v>5306</v>
      </c>
      <c r="L5986" t="s">
        <v>5299</v>
      </c>
      <c r="M5986" t="s">
        <v>23</v>
      </c>
      <c r="N5986" t="s">
        <v>27</v>
      </c>
      <c r="O5986" t="s">
        <v>27</v>
      </c>
      <c r="P5986" t="s">
        <v>27</v>
      </c>
      <c r="Q5986" s="1">
        <v>41830.45416666667</v>
      </c>
      <c r="R5986" s="1">
        <v>41830.45416666667</v>
      </c>
      <c r="S5986" t="s">
        <v>27</v>
      </c>
      <c r="T5986" t="s">
        <v>27</v>
      </c>
      <c r="U5986" t="s">
        <v>27</v>
      </c>
    </row>
    <row r="5987" spans="1:21" x14ac:dyDescent="0.25">
      <c r="A5987" t="s">
        <v>21</v>
      </c>
      <c r="B5987" t="s">
        <v>5802</v>
      </c>
      <c r="C5987" t="s">
        <v>23</v>
      </c>
      <c r="D5987" t="s">
        <v>5803</v>
      </c>
      <c r="F5987" t="s">
        <v>78</v>
      </c>
      <c r="G5987" t="s">
        <v>27</v>
      </c>
      <c r="H5987">
        <v>1</v>
      </c>
      <c r="I5987">
        <v>1</v>
      </c>
      <c r="J5987" t="s">
        <v>27</v>
      </c>
      <c r="K5987" t="s">
        <v>5411</v>
      </c>
      <c r="L5987" t="s">
        <v>5113</v>
      </c>
      <c r="M5987" t="s">
        <v>23</v>
      </c>
      <c r="N5987" t="s">
        <v>27</v>
      </c>
      <c r="O5987" t="s">
        <v>27</v>
      </c>
      <c r="P5987" t="s">
        <v>27</v>
      </c>
      <c r="Q5987" s="1">
        <v>39539.563194444447</v>
      </c>
      <c r="R5987" s="1">
        <v>39539.563194444447</v>
      </c>
      <c r="S5987" t="s">
        <v>27</v>
      </c>
      <c r="T5987" t="s">
        <v>27</v>
      </c>
      <c r="U5987" t="s">
        <v>27</v>
      </c>
    </row>
    <row r="5988" spans="1:21" x14ac:dyDescent="0.25">
      <c r="A5988" t="s">
        <v>21</v>
      </c>
      <c r="B5988" t="s">
        <v>5804</v>
      </c>
      <c r="C5988" t="s">
        <v>23</v>
      </c>
      <c r="D5988" t="s">
        <v>5805</v>
      </c>
      <c r="F5988" t="s">
        <v>78</v>
      </c>
      <c r="G5988" t="s">
        <v>27</v>
      </c>
      <c r="H5988">
        <v>1</v>
      </c>
      <c r="I5988">
        <v>1</v>
      </c>
      <c r="J5988" t="s">
        <v>27</v>
      </c>
      <c r="K5988" t="s">
        <v>5109</v>
      </c>
      <c r="L5988" t="s">
        <v>5068</v>
      </c>
      <c r="M5988" t="s">
        <v>23</v>
      </c>
      <c r="N5988" t="s">
        <v>27</v>
      </c>
      <c r="O5988" t="s">
        <v>27</v>
      </c>
      <c r="P5988" t="s">
        <v>27</v>
      </c>
      <c r="Q5988" s="1">
        <v>42739.595138888886</v>
      </c>
      <c r="R5988" s="1">
        <v>42739.595138888886</v>
      </c>
      <c r="S5988" t="s">
        <v>27</v>
      </c>
      <c r="T5988" t="s">
        <v>27</v>
      </c>
      <c r="U5988" t="s">
        <v>27</v>
      </c>
    </row>
    <row r="5989" spans="1:21" x14ac:dyDescent="0.25">
      <c r="A5989" t="s">
        <v>21</v>
      </c>
      <c r="B5989" t="s">
        <v>5819</v>
      </c>
      <c r="C5989" t="s">
        <v>23</v>
      </c>
      <c r="D5989" t="s">
        <v>5820</v>
      </c>
      <c r="F5989" t="s">
        <v>78</v>
      </c>
      <c r="G5989" t="s">
        <v>27</v>
      </c>
      <c r="H5989">
        <v>1</v>
      </c>
      <c r="I5989">
        <v>1</v>
      </c>
      <c r="J5989" t="s">
        <v>27</v>
      </c>
      <c r="K5989" t="s">
        <v>5451</v>
      </c>
      <c r="L5989" t="s">
        <v>5299</v>
      </c>
      <c r="M5989" t="s">
        <v>23</v>
      </c>
      <c r="N5989" t="s">
        <v>27</v>
      </c>
      <c r="O5989" t="s">
        <v>27</v>
      </c>
      <c r="P5989" t="s">
        <v>27</v>
      </c>
      <c r="Q5989" s="1">
        <v>41781.604861111111</v>
      </c>
      <c r="R5989" s="1">
        <v>41781.604861111111</v>
      </c>
      <c r="S5989" t="s">
        <v>27</v>
      </c>
      <c r="T5989" t="s">
        <v>27</v>
      </c>
      <c r="U5989" t="s">
        <v>27</v>
      </c>
    </row>
    <row r="5990" spans="1:21" x14ac:dyDescent="0.25">
      <c r="A5990" t="s">
        <v>21</v>
      </c>
      <c r="B5990" t="s">
        <v>5191</v>
      </c>
      <c r="C5990" t="s">
        <v>23</v>
      </c>
      <c r="D5990" t="s">
        <v>5192</v>
      </c>
      <c r="F5990" t="s">
        <v>78</v>
      </c>
      <c r="G5990" t="s">
        <v>27</v>
      </c>
      <c r="H5990">
        <v>1</v>
      </c>
      <c r="I5990">
        <v>1</v>
      </c>
      <c r="J5990" t="s">
        <v>27</v>
      </c>
      <c r="K5990" t="s">
        <v>5660</v>
      </c>
      <c r="L5990" t="s">
        <v>5842</v>
      </c>
      <c r="M5990" t="s">
        <v>23</v>
      </c>
      <c r="N5990" t="s">
        <v>27</v>
      </c>
      <c r="O5990" t="s">
        <v>27</v>
      </c>
      <c r="P5990" t="s">
        <v>27</v>
      </c>
      <c r="Q5990" s="1">
        <v>41467.497916666667</v>
      </c>
      <c r="R5990" s="1">
        <v>41467.497916666667</v>
      </c>
      <c r="S5990" t="s">
        <v>27</v>
      </c>
      <c r="T5990" t="s">
        <v>27</v>
      </c>
      <c r="U5990" t="s">
        <v>27</v>
      </c>
    </row>
    <row r="5991" spans="1:21" x14ac:dyDescent="0.25">
      <c r="A5991" t="s">
        <v>21</v>
      </c>
      <c r="B5991" t="s">
        <v>5537</v>
      </c>
      <c r="C5991" t="s">
        <v>23</v>
      </c>
      <c r="D5991" t="s">
        <v>5538</v>
      </c>
      <c r="F5991" t="s">
        <v>78</v>
      </c>
      <c r="G5991" t="s">
        <v>27</v>
      </c>
      <c r="H5991">
        <v>1</v>
      </c>
      <c r="I5991">
        <v>1</v>
      </c>
      <c r="J5991" t="s">
        <v>27</v>
      </c>
      <c r="K5991" t="s">
        <v>5536</v>
      </c>
      <c r="L5991" t="s">
        <v>5068</v>
      </c>
      <c r="M5991" t="s">
        <v>23</v>
      </c>
      <c r="N5991" t="s">
        <v>27</v>
      </c>
      <c r="O5991" t="s">
        <v>27</v>
      </c>
      <c r="P5991" t="s">
        <v>27</v>
      </c>
      <c r="Q5991" s="1">
        <v>42145.493055555555</v>
      </c>
      <c r="R5991" s="1">
        <v>42145.493055555555</v>
      </c>
      <c r="S5991" t="s">
        <v>27</v>
      </c>
      <c r="T5991" t="s">
        <v>27</v>
      </c>
      <c r="U5991" t="s">
        <v>27</v>
      </c>
    </row>
    <row r="5992" spans="1:21" x14ac:dyDescent="0.25">
      <c r="A5992" t="s">
        <v>21</v>
      </c>
      <c r="B5992" t="s">
        <v>5304</v>
      </c>
      <c r="C5992" t="s">
        <v>23</v>
      </c>
      <c r="D5992" t="s">
        <v>5305</v>
      </c>
      <c r="F5992" t="s">
        <v>78</v>
      </c>
      <c r="G5992" t="s">
        <v>27</v>
      </c>
      <c r="H5992">
        <v>1</v>
      </c>
      <c r="I5992">
        <v>1</v>
      </c>
      <c r="J5992" t="s">
        <v>27</v>
      </c>
      <c r="K5992" t="s">
        <v>5450</v>
      </c>
      <c r="L5992" t="s">
        <v>5068</v>
      </c>
      <c r="M5992" t="s">
        <v>23</v>
      </c>
      <c r="N5992" t="s">
        <v>27</v>
      </c>
      <c r="O5992" t="s">
        <v>27</v>
      </c>
      <c r="P5992" t="s">
        <v>27</v>
      </c>
      <c r="Q5992" s="1">
        <v>42823.678472222222</v>
      </c>
      <c r="R5992" s="1">
        <v>42823.678472222222</v>
      </c>
      <c r="S5992" t="s">
        <v>27</v>
      </c>
      <c r="T5992" t="s">
        <v>27</v>
      </c>
      <c r="U5992" t="s">
        <v>27</v>
      </c>
    </row>
    <row r="5993" spans="1:21" x14ac:dyDescent="0.25">
      <c r="A5993" t="s">
        <v>21</v>
      </c>
      <c r="B5993" t="s">
        <v>5607</v>
      </c>
      <c r="C5993" t="s">
        <v>23</v>
      </c>
      <c r="D5993" t="s">
        <v>5608</v>
      </c>
      <c r="F5993" t="s">
        <v>78</v>
      </c>
      <c r="G5993" t="s">
        <v>27</v>
      </c>
      <c r="H5993">
        <v>1</v>
      </c>
      <c r="I5993">
        <v>1</v>
      </c>
      <c r="J5993" t="s">
        <v>27</v>
      </c>
      <c r="K5993" t="s">
        <v>5378</v>
      </c>
      <c r="L5993" t="s">
        <v>5299</v>
      </c>
      <c r="M5993" t="s">
        <v>23</v>
      </c>
      <c r="N5993" t="s">
        <v>27</v>
      </c>
      <c r="O5993" t="s">
        <v>27</v>
      </c>
      <c r="P5993" t="s">
        <v>27</v>
      </c>
      <c r="Q5993" s="1">
        <v>38520.518055555556</v>
      </c>
      <c r="R5993" s="1">
        <v>38520.518055555556</v>
      </c>
      <c r="S5993" t="s">
        <v>27</v>
      </c>
      <c r="T5993" t="s">
        <v>27</v>
      </c>
      <c r="U5993" t="s">
        <v>27</v>
      </c>
    </row>
    <row r="5994" spans="1:21" x14ac:dyDescent="0.25">
      <c r="A5994" t="s">
        <v>21</v>
      </c>
      <c r="B5994" t="s">
        <v>5691</v>
      </c>
      <c r="C5994" t="s">
        <v>23</v>
      </c>
      <c r="D5994" t="s">
        <v>5692</v>
      </c>
      <c r="F5994" t="s">
        <v>78</v>
      </c>
      <c r="G5994" t="s">
        <v>27</v>
      </c>
      <c r="H5994">
        <v>1</v>
      </c>
      <c r="I5994">
        <v>1</v>
      </c>
      <c r="J5994" t="s">
        <v>27</v>
      </c>
      <c r="K5994" t="s">
        <v>5734</v>
      </c>
      <c r="L5994" t="s">
        <v>5735</v>
      </c>
      <c r="M5994" t="s">
        <v>23</v>
      </c>
      <c r="N5994" t="s">
        <v>27</v>
      </c>
      <c r="O5994" t="s">
        <v>27</v>
      </c>
      <c r="P5994" t="s">
        <v>27</v>
      </c>
      <c r="Q5994" s="1">
        <v>42838.493055555555</v>
      </c>
      <c r="R5994" s="1">
        <v>42838.493055555555</v>
      </c>
      <c r="S5994" t="s">
        <v>27</v>
      </c>
      <c r="T5994" t="s">
        <v>27</v>
      </c>
      <c r="U5994" t="s">
        <v>27</v>
      </c>
    </row>
    <row r="5995" spans="1:21" x14ac:dyDescent="0.25">
      <c r="A5995" t="s">
        <v>21</v>
      </c>
      <c r="B5995" t="s">
        <v>5709</v>
      </c>
      <c r="C5995" t="s">
        <v>23</v>
      </c>
      <c r="D5995" t="s">
        <v>5710</v>
      </c>
      <c r="F5995" t="s">
        <v>78</v>
      </c>
      <c r="G5995" t="s">
        <v>27</v>
      </c>
      <c r="H5995">
        <v>1</v>
      </c>
      <c r="I5995">
        <v>1</v>
      </c>
      <c r="J5995" t="s">
        <v>27</v>
      </c>
      <c r="K5995" t="s">
        <v>5228</v>
      </c>
      <c r="L5995" t="s">
        <v>5229</v>
      </c>
      <c r="M5995" t="s">
        <v>23</v>
      </c>
      <c r="N5995" t="s">
        <v>27</v>
      </c>
      <c r="O5995" t="s">
        <v>27</v>
      </c>
      <c r="P5995" t="s">
        <v>27</v>
      </c>
      <c r="Q5995" s="1">
        <v>42704.469444444447</v>
      </c>
      <c r="R5995" s="1">
        <v>42704.469444444447</v>
      </c>
      <c r="S5995" t="s">
        <v>27</v>
      </c>
      <c r="T5995" t="s">
        <v>27</v>
      </c>
      <c r="U5995" t="s">
        <v>27</v>
      </c>
    </row>
    <row r="5996" spans="1:21" x14ac:dyDescent="0.25">
      <c r="A5996" t="s">
        <v>21</v>
      </c>
      <c r="B5996" t="s">
        <v>5788</v>
      </c>
      <c r="C5996" t="s">
        <v>23</v>
      </c>
      <c r="D5996" t="s">
        <v>5789</v>
      </c>
      <c r="F5996" t="s">
        <v>78</v>
      </c>
      <c r="G5996" t="s">
        <v>27</v>
      </c>
      <c r="H5996">
        <v>1</v>
      </c>
      <c r="I5996">
        <v>1</v>
      </c>
      <c r="J5996" t="s">
        <v>27</v>
      </c>
      <c r="K5996" t="s">
        <v>5262</v>
      </c>
      <c r="L5996" t="s">
        <v>5263</v>
      </c>
      <c r="M5996" t="s">
        <v>23</v>
      </c>
      <c r="N5996" t="s">
        <v>27</v>
      </c>
      <c r="O5996" t="s">
        <v>27</v>
      </c>
      <c r="P5996" t="s">
        <v>27</v>
      </c>
      <c r="Q5996" s="1">
        <v>42154.557638888888</v>
      </c>
      <c r="R5996" s="1">
        <v>42154.557638888888</v>
      </c>
      <c r="S5996" t="s">
        <v>27</v>
      </c>
      <c r="T5996" t="s">
        <v>27</v>
      </c>
      <c r="U5996" t="s">
        <v>27</v>
      </c>
    </row>
    <row r="5997" spans="1:21" x14ac:dyDescent="0.25">
      <c r="A5997" t="s">
        <v>21</v>
      </c>
      <c r="B5997" t="s">
        <v>5788</v>
      </c>
      <c r="C5997" t="s">
        <v>23</v>
      </c>
      <c r="D5997" t="s">
        <v>5789</v>
      </c>
      <c r="F5997" t="s">
        <v>78</v>
      </c>
      <c r="G5997" t="s">
        <v>27</v>
      </c>
      <c r="H5997">
        <v>1</v>
      </c>
      <c r="I5997">
        <v>1</v>
      </c>
      <c r="J5997" t="s">
        <v>27</v>
      </c>
      <c r="K5997" t="s">
        <v>5303</v>
      </c>
      <c r="L5997" t="s">
        <v>5068</v>
      </c>
      <c r="M5997" t="s">
        <v>23</v>
      </c>
      <c r="N5997" t="s">
        <v>27</v>
      </c>
      <c r="O5997" t="s">
        <v>27</v>
      </c>
      <c r="P5997" t="s">
        <v>27</v>
      </c>
      <c r="Q5997" s="1">
        <v>42056.542361111111</v>
      </c>
      <c r="R5997" s="1">
        <v>42056.542361111111</v>
      </c>
      <c r="S5997" t="s">
        <v>27</v>
      </c>
      <c r="T5997" t="s">
        <v>27</v>
      </c>
      <c r="U5997" t="s">
        <v>27</v>
      </c>
    </row>
    <row r="5998" spans="1:21" x14ac:dyDescent="0.25">
      <c r="A5998" t="s">
        <v>21</v>
      </c>
      <c r="B5998" t="s">
        <v>5829</v>
      </c>
      <c r="C5998" t="s">
        <v>23</v>
      </c>
      <c r="D5998" t="s">
        <v>5830</v>
      </c>
      <c r="F5998" t="s">
        <v>78</v>
      </c>
      <c r="G5998" t="s">
        <v>27</v>
      </c>
      <c r="H5998">
        <v>1</v>
      </c>
      <c r="I5998">
        <v>1</v>
      </c>
      <c r="J5998" t="s">
        <v>27</v>
      </c>
      <c r="K5998" t="s">
        <v>5727</v>
      </c>
      <c r="L5998" t="s">
        <v>5266</v>
      </c>
      <c r="M5998" t="s">
        <v>23</v>
      </c>
      <c r="N5998" t="s">
        <v>27</v>
      </c>
      <c r="O5998" t="s">
        <v>27</v>
      </c>
      <c r="P5998" t="s">
        <v>27</v>
      </c>
      <c r="Q5998" s="1">
        <v>42716.650694444441</v>
      </c>
      <c r="R5998" s="1">
        <v>42716.650694444441</v>
      </c>
      <c r="S5998" t="s">
        <v>27</v>
      </c>
      <c r="T5998" t="s">
        <v>27</v>
      </c>
      <c r="U5998" t="s">
        <v>27</v>
      </c>
    </row>
    <row r="5999" spans="1:21" x14ac:dyDescent="0.25">
      <c r="A5999" t="s">
        <v>21</v>
      </c>
      <c r="B5999" t="s">
        <v>5817</v>
      </c>
      <c r="C5999" t="s">
        <v>23</v>
      </c>
      <c r="D5999" t="s">
        <v>5818</v>
      </c>
      <c r="F5999" t="s">
        <v>78</v>
      </c>
      <c r="G5999" t="s">
        <v>27</v>
      </c>
      <c r="H5999">
        <v>1</v>
      </c>
      <c r="I5999">
        <v>1</v>
      </c>
      <c r="J5999" t="s">
        <v>27</v>
      </c>
      <c r="K5999" t="s">
        <v>5071</v>
      </c>
      <c r="L5999" t="s">
        <v>5072</v>
      </c>
      <c r="M5999" t="s">
        <v>23</v>
      </c>
      <c r="N5999" t="s">
        <v>27</v>
      </c>
      <c r="O5999" t="s">
        <v>27</v>
      </c>
      <c r="P5999" t="s">
        <v>27</v>
      </c>
      <c r="Q5999" s="1">
        <v>42417.73541666667</v>
      </c>
      <c r="R5999" s="1">
        <v>42417.73541666667</v>
      </c>
      <c r="S5999" t="s">
        <v>27</v>
      </c>
      <c r="T5999" t="s">
        <v>27</v>
      </c>
      <c r="U5999" t="s">
        <v>27</v>
      </c>
    </row>
    <row r="6000" spans="1:21" x14ac:dyDescent="0.25">
      <c r="A6000" t="s">
        <v>21</v>
      </c>
      <c r="B6000" t="s">
        <v>5844</v>
      </c>
      <c r="C6000" t="s">
        <v>23</v>
      </c>
      <c r="D6000" t="s">
        <v>5845</v>
      </c>
      <c r="F6000" t="s">
        <v>78</v>
      </c>
      <c r="G6000" t="s">
        <v>27</v>
      </c>
      <c r="H6000">
        <v>1</v>
      </c>
      <c r="I6000">
        <v>1</v>
      </c>
      <c r="J6000" t="s">
        <v>27</v>
      </c>
      <c r="K6000" t="s">
        <v>5497</v>
      </c>
      <c r="L6000" t="s">
        <v>5068</v>
      </c>
      <c r="M6000" t="s">
        <v>23</v>
      </c>
      <c r="N6000" t="s">
        <v>27</v>
      </c>
      <c r="O6000" t="s">
        <v>27</v>
      </c>
      <c r="P6000" t="s">
        <v>27</v>
      </c>
      <c r="Q6000" s="1">
        <v>42459.532638888886</v>
      </c>
      <c r="R6000" s="1">
        <v>42459.532638888886</v>
      </c>
      <c r="S6000" t="s">
        <v>27</v>
      </c>
      <c r="T6000" t="s">
        <v>27</v>
      </c>
      <c r="U6000" t="s">
        <v>27</v>
      </c>
    </row>
    <row r="6001" spans="1:21" x14ac:dyDescent="0.25">
      <c r="A6001" t="s">
        <v>21</v>
      </c>
      <c r="B6001" t="s">
        <v>5819</v>
      </c>
      <c r="C6001" t="s">
        <v>23</v>
      </c>
      <c r="D6001" t="s">
        <v>5820</v>
      </c>
      <c r="F6001" t="s">
        <v>78</v>
      </c>
      <c r="G6001" t="s">
        <v>27</v>
      </c>
      <c r="H6001">
        <v>1</v>
      </c>
      <c r="I6001">
        <v>1</v>
      </c>
      <c r="J6001" t="s">
        <v>27</v>
      </c>
      <c r="K6001" t="s">
        <v>5690</v>
      </c>
      <c r="L6001" t="s">
        <v>5299</v>
      </c>
      <c r="M6001" t="s">
        <v>23</v>
      </c>
      <c r="N6001" t="s">
        <v>27</v>
      </c>
      <c r="O6001" t="s">
        <v>27</v>
      </c>
      <c r="P6001" t="s">
        <v>27</v>
      </c>
      <c r="Q6001" s="1">
        <v>42356.688888888886</v>
      </c>
      <c r="R6001" s="1">
        <v>42356.688888888886</v>
      </c>
      <c r="S6001" t="s">
        <v>27</v>
      </c>
      <c r="T6001" t="s">
        <v>27</v>
      </c>
      <c r="U6001" t="s">
        <v>27</v>
      </c>
    </row>
    <row r="6002" spans="1:21" x14ac:dyDescent="0.25">
      <c r="A6002" t="s">
        <v>21</v>
      </c>
      <c r="B6002" t="s">
        <v>5848</v>
      </c>
      <c r="C6002" t="s">
        <v>23</v>
      </c>
      <c r="D6002" t="s">
        <v>5849</v>
      </c>
      <c r="F6002" t="s">
        <v>78</v>
      </c>
      <c r="G6002" t="s">
        <v>27</v>
      </c>
      <c r="H6002">
        <v>1</v>
      </c>
      <c r="I6002">
        <v>1</v>
      </c>
      <c r="J6002" t="s">
        <v>27</v>
      </c>
      <c r="K6002" t="s">
        <v>5659</v>
      </c>
      <c r="L6002" t="s">
        <v>5185</v>
      </c>
      <c r="M6002" t="s">
        <v>23</v>
      </c>
      <c r="N6002" t="s">
        <v>27</v>
      </c>
      <c r="O6002" t="s">
        <v>27</v>
      </c>
      <c r="P6002" t="s">
        <v>27</v>
      </c>
      <c r="Q6002" s="1">
        <v>42340.685416666667</v>
      </c>
      <c r="R6002" s="1">
        <v>42340.685416666667</v>
      </c>
      <c r="S6002" t="s">
        <v>27</v>
      </c>
      <c r="T6002" t="s">
        <v>27</v>
      </c>
      <c r="U6002" t="s">
        <v>27</v>
      </c>
    </row>
    <row r="6003" spans="1:21" x14ac:dyDescent="0.25">
      <c r="A6003" t="s">
        <v>21</v>
      </c>
      <c r="B6003" t="s">
        <v>5714</v>
      </c>
      <c r="C6003" t="s">
        <v>23</v>
      </c>
      <c r="D6003" t="s">
        <v>5715</v>
      </c>
      <c r="F6003" t="s">
        <v>26</v>
      </c>
      <c r="G6003" t="s">
        <v>27</v>
      </c>
      <c r="H6003">
        <v>1</v>
      </c>
      <c r="I6003">
        <v>1</v>
      </c>
      <c r="J6003" t="s">
        <v>27</v>
      </c>
      <c r="K6003" t="s">
        <v>4389</v>
      </c>
      <c r="L6003" t="s">
        <v>4681</v>
      </c>
      <c r="M6003" t="s">
        <v>23</v>
      </c>
      <c r="N6003" t="s">
        <v>27</v>
      </c>
      <c r="O6003" t="s">
        <v>27</v>
      </c>
      <c r="P6003" t="s">
        <v>27</v>
      </c>
      <c r="Q6003" s="1">
        <v>42993.527777777781</v>
      </c>
      <c r="R6003" s="1">
        <v>42993.527777777781</v>
      </c>
      <c r="S6003" t="s">
        <v>27</v>
      </c>
      <c r="T6003" t="s">
        <v>27</v>
      </c>
      <c r="U6003" t="s">
        <v>27</v>
      </c>
    </row>
    <row r="6004" spans="1:21" x14ac:dyDescent="0.25">
      <c r="A6004" t="s">
        <v>21</v>
      </c>
      <c r="B6004" t="s">
        <v>5537</v>
      </c>
      <c r="C6004" t="s">
        <v>23</v>
      </c>
      <c r="D6004" t="s">
        <v>5538</v>
      </c>
      <c r="F6004" t="s">
        <v>78</v>
      </c>
      <c r="G6004" t="s">
        <v>27</v>
      </c>
      <c r="H6004">
        <v>1</v>
      </c>
      <c r="I6004">
        <v>1</v>
      </c>
      <c r="J6004" t="s">
        <v>27</v>
      </c>
      <c r="K6004" t="s">
        <v>5659</v>
      </c>
      <c r="L6004" t="s">
        <v>5185</v>
      </c>
      <c r="M6004" t="s">
        <v>23</v>
      </c>
      <c r="N6004" t="s">
        <v>27</v>
      </c>
      <c r="O6004" t="s">
        <v>27</v>
      </c>
      <c r="P6004" t="s">
        <v>27</v>
      </c>
      <c r="Q6004" s="1">
        <v>42766.545138888891</v>
      </c>
      <c r="R6004" s="1">
        <v>42766.545138888891</v>
      </c>
      <c r="S6004" t="s">
        <v>27</v>
      </c>
      <c r="T6004" t="s">
        <v>27</v>
      </c>
      <c r="U6004" t="s">
        <v>27</v>
      </c>
    </row>
    <row r="6005" spans="1:21" x14ac:dyDescent="0.25">
      <c r="A6005" t="s">
        <v>21</v>
      </c>
      <c r="B6005" t="s">
        <v>5537</v>
      </c>
      <c r="C6005" t="s">
        <v>23</v>
      </c>
      <c r="D6005" t="s">
        <v>5538</v>
      </c>
      <c r="F6005" t="s">
        <v>78</v>
      </c>
      <c r="G6005" t="s">
        <v>27</v>
      </c>
      <c r="H6005">
        <v>1</v>
      </c>
      <c r="I6005">
        <v>1</v>
      </c>
      <c r="J6005" t="s">
        <v>27</v>
      </c>
      <c r="K6005" t="s">
        <v>5606</v>
      </c>
      <c r="L6005" t="s">
        <v>5453</v>
      </c>
      <c r="M6005" t="s">
        <v>23</v>
      </c>
      <c r="N6005" t="s">
        <v>27</v>
      </c>
      <c r="O6005" t="s">
        <v>27</v>
      </c>
      <c r="P6005" t="s">
        <v>27</v>
      </c>
      <c r="Q6005" s="1">
        <v>42354.490972222222</v>
      </c>
      <c r="R6005" s="1">
        <v>42354.490972222222</v>
      </c>
      <c r="S6005" t="s">
        <v>27</v>
      </c>
      <c r="T6005" t="s">
        <v>27</v>
      </c>
      <c r="U6005" t="s">
        <v>27</v>
      </c>
    </row>
    <row r="6006" spans="1:21" x14ac:dyDescent="0.25">
      <c r="A6006" t="s">
        <v>21</v>
      </c>
      <c r="B6006" t="s">
        <v>5376</v>
      </c>
      <c r="C6006" t="s">
        <v>23</v>
      </c>
      <c r="D6006" t="s">
        <v>5377</v>
      </c>
      <c r="F6006" t="s">
        <v>78</v>
      </c>
      <c r="G6006" t="s">
        <v>27</v>
      </c>
      <c r="H6006">
        <v>1</v>
      </c>
      <c r="I6006">
        <v>1</v>
      </c>
      <c r="J6006" t="s">
        <v>27</v>
      </c>
      <c r="K6006" t="s">
        <v>5384</v>
      </c>
      <c r="L6006" t="s">
        <v>5068</v>
      </c>
      <c r="M6006" t="s">
        <v>23</v>
      </c>
      <c r="N6006" t="s">
        <v>27</v>
      </c>
      <c r="O6006" t="s">
        <v>27</v>
      </c>
      <c r="P6006" t="s">
        <v>27</v>
      </c>
      <c r="Q6006" s="1">
        <v>42887.640972222223</v>
      </c>
      <c r="R6006" s="1">
        <v>42887.640972222223</v>
      </c>
      <c r="S6006" t="s">
        <v>27</v>
      </c>
      <c r="T6006" t="s">
        <v>27</v>
      </c>
      <c r="U6006" t="s">
        <v>27</v>
      </c>
    </row>
    <row r="6007" spans="1:21" x14ac:dyDescent="0.25">
      <c r="A6007" t="s">
        <v>21</v>
      </c>
      <c r="B6007" t="s">
        <v>5382</v>
      </c>
      <c r="C6007" t="s">
        <v>23</v>
      </c>
      <c r="D6007" t="s">
        <v>5383</v>
      </c>
      <c r="F6007" t="s">
        <v>78</v>
      </c>
      <c r="G6007" t="s">
        <v>27</v>
      </c>
      <c r="H6007">
        <v>1</v>
      </c>
      <c r="I6007">
        <v>1</v>
      </c>
      <c r="J6007" t="s">
        <v>27</v>
      </c>
      <c r="K6007" t="s">
        <v>5542</v>
      </c>
      <c r="L6007" t="s">
        <v>5543</v>
      </c>
      <c r="M6007" t="s">
        <v>23</v>
      </c>
      <c r="N6007" t="s">
        <v>27</v>
      </c>
      <c r="O6007" t="s">
        <v>27</v>
      </c>
      <c r="P6007" t="s">
        <v>27</v>
      </c>
      <c r="Q6007" s="1">
        <v>42013.626388888886</v>
      </c>
      <c r="R6007" s="1">
        <v>42013.626388888886</v>
      </c>
      <c r="S6007" t="s">
        <v>27</v>
      </c>
      <c r="T6007" t="s">
        <v>27</v>
      </c>
      <c r="U6007" t="s">
        <v>27</v>
      </c>
    </row>
    <row r="6008" spans="1:21" x14ac:dyDescent="0.25">
      <c r="A6008" t="s">
        <v>21</v>
      </c>
      <c r="B6008" t="s">
        <v>5382</v>
      </c>
      <c r="C6008" t="s">
        <v>23</v>
      </c>
      <c r="D6008" t="s">
        <v>5383</v>
      </c>
      <c r="F6008" t="s">
        <v>78</v>
      </c>
      <c r="G6008" t="s">
        <v>27</v>
      </c>
      <c r="H6008">
        <v>1</v>
      </c>
      <c r="I6008">
        <v>1</v>
      </c>
      <c r="J6008" t="s">
        <v>27</v>
      </c>
      <c r="K6008" t="s">
        <v>5342</v>
      </c>
      <c r="L6008" t="s">
        <v>5299</v>
      </c>
      <c r="M6008" t="s">
        <v>23</v>
      </c>
      <c r="N6008" t="s">
        <v>27</v>
      </c>
      <c r="O6008" t="s">
        <v>27</v>
      </c>
      <c r="P6008" t="s">
        <v>27</v>
      </c>
      <c r="Q6008" s="1">
        <v>42756.618055555555</v>
      </c>
      <c r="R6008" s="1">
        <v>42756.618055555555</v>
      </c>
      <c r="S6008" t="s">
        <v>27</v>
      </c>
      <c r="T6008" t="s">
        <v>27</v>
      </c>
      <c r="U6008" t="s">
        <v>27</v>
      </c>
    </row>
    <row r="6009" spans="1:21" x14ac:dyDescent="0.25">
      <c r="A6009" t="s">
        <v>21</v>
      </c>
      <c r="B6009" t="s">
        <v>5644</v>
      </c>
      <c r="C6009" t="s">
        <v>23</v>
      </c>
      <c r="D6009" t="s">
        <v>5645</v>
      </c>
      <c r="F6009" t="s">
        <v>78</v>
      </c>
      <c r="G6009" t="s">
        <v>27</v>
      </c>
      <c r="H6009">
        <v>1</v>
      </c>
      <c r="I6009">
        <v>1</v>
      </c>
      <c r="J6009" t="s">
        <v>27</v>
      </c>
      <c r="K6009" t="s">
        <v>5451</v>
      </c>
      <c r="L6009" t="s">
        <v>5299</v>
      </c>
      <c r="M6009" t="s">
        <v>23</v>
      </c>
      <c r="N6009" t="s">
        <v>27</v>
      </c>
      <c r="O6009" t="s">
        <v>27</v>
      </c>
      <c r="P6009" t="s">
        <v>27</v>
      </c>
      <c r="Q6009" s="1">
        <v>40761.449999999997</v>
      </c>
      <c r="R6009" s="1">
        <v>40761.449999999997</v>
      </c>
      <c r="S6009" t="s">
        <v>27</v>
      </c>
      <c r="T6009" t="s">
        <v>27</v>
      </c>
      <c r="U6009" t="s">
        <v>27</v>
      </c>
    </row>
    <row r="6010" spans="1:21" x14ac:dyDescent="0.25">
      <c r="A6010" t="s">
        <v>21</v>
      </c>
      <c r="B6010" t="s">
        <v>5644</v>
      </c>
      <c r="C6010" t="s">
        <v>23</v>
      </c>
      <c r="D6010" t="s">
        <v>5645</v>
      </c>
      <c r="F6010" t="s">
        <v>78</v>
      </c>
      <c r="G6010" t="s">
        <v>27</v>
      </c>
      <c r="H6010">
        <v>1</v>
      </c>
      <c r="I6010">
        <v>1</v>
      </c>
      <c r="J6010" t="s">
        <v>27</v>
      </c>
      <c r="K6010" t="s">
        <v>5365</v>
      </c>
      <c r="L6010" t="s">
        <v>5072</v>
      </c>
      <c r="M6010" t="s">
        <v>23</v>
      </c>
      <c r="N6010" t="s">
        <v>27</v>
      </c>
      <c r="O6010" t="s">
        <v>27</v>
      </c>
      <c r="P6010" t="s">
        <v>27</v>
      </c>
      <c r="Q6010" s="1">
        <v>40159.456944444442</v>
      </c>
      <c r="R6010" s="1">
        <v>40159.456944444442</v>
      </c>
      <c r="S6010" t="s">
        <v>27</v>
      </c>
      <c r="T6010" t="s">
        <v>27</v>
      </c>
      <c r="U6010" t="s">
        <v>27</v>
      </c>
    </row>
    <row r="6011" spans="1:21" x14ac:dyDescent="0.25">
      <c r="A6011" t="s">
        <v>21</v>
      </c>
      <c r="B6011" t="s">
        <v>5613</v>
      </c>
      <c r="C6011" t="s">
        <v>23</v>
      </c>
      <c r="D6011" t="s">
        <v>5614</v>
      </c>
      <c r="F6011" t="s">
        <v>78</v>
      </c>
      <c r="G6011" t="s">
        <v>27</v>
      </c>
      <c r="H6011">
        <v>1</v>
      </c>
      <c r="I6011">
        <v>1</v>
      </c>
      <c r="J6011" t="s">
        <v>27</v>
      </c>
      <c r="K6011" t="s">
        <v>5303</v>
      </c>
      <c r="L6011" t="s">
        <v>5068</v>
      </c>
      <c r="M6011" t="s">
        <v>23</v>
      </c>
      <c r="N6011" t="s">
        <v>27</v>
      </c>
      <c r="O6011" t="s">
        <v>27</v>
      </c>
      <c r="P6011" t="s">
        <v>27</v>
      </c>
      <c r="Q6011" s="1">
        <v>41865.452777777777</v>
      </c>
      <c r="R6011" s="1">
        <v>41865.452777777777</v>
      </c>
      <c r="S6011" t="s">
        <v>27</v>
      </c>
      <c r="T6011" t="s">
        <v>27</v>
      </c>
      <c r="U6011" t="s">
        <v>27</v>
      </c>
    </row>
    <row r="6012" spans="1:21" x14ac:dyDescent="0.25">
      <c r="A6012" t="s">
        <v>21</v>
      </c>
      <c r="B6012" t="s">
        <v>5707</v>
      </c>
      <c r="C6012" t="s">
        <v>23</v>
      </c>
      <c r="D6012" t="s">
        <v>5708</v>
      </c>
      <c r="F6012" t="s">
        <v>78</v>
      </c>
      <c r="G6012" t="s">
        <v>27</v>
      </c>
      <c r="H6012">
        <v>1</v>
      </c>
      <c r="I6012">
        <v>1</v>
      </c>
      <c r="J6012" t="s">
        <v>27</v>
      </c>
      <c r="K6012" t="s">
        <v>5340</v>
      </c>
      <c r="L6012" t="s">
        <v>5068</v>
      </c>
      <c r="M6012" t="s">
        <v>23</v>
      </c>
      <c r="N6012" t="s">
        <v>27</v>
      </c>
      <c r="O6012" t="s">
        <v>27</v>
      </c>
      <c r="P6012" t="s">
        <v>27</v>
      </c>
      <c r="Q6012" s="1">
        <v>41522.513888888891</v>
      </c>
      <c r="R6012" s="1">
        <v>41522.513888888891</v>
      </c>
      <c r="S6012" t="s">
        <v>27</v>
      </c>
      <c r="T6012" t="s">
        <v>27</v>
      </c>
      <c r="U6012" t="s">
        <v>27</v>
      </c>
    </row>
    <row r="6013" spans="1:21" x14ac:dyDescent="0.25">
      <c r="A6013" t="s">
        <v>21</v>
      </c>
      <c r="B6013" t="s">
        <v>5771</v>
      </c>
      <c r="C6013" t="s">
        <v>23</v>
      </c>
      <c r="D6013" t="s">
        <v>5772</v>
      </c>
      <c r="F6013" t="s">
        <v>78</v>
      </c>
      <c r="G6013" t="s">
        <v>27</v>
      </c>
      <c r="H6013">
        <v>1</v>
      </c>
      <c r="I6013">
        <v>1</v>
      </c>
      <c r="J6013" t="s">
        <v>27</v>
      </c>
      <c r="K6013" t="s">
        <v>5342</v>
      </c>
      <c r="L6013" t="s">
        <v>5299</v>
      </c>
      <c r="M6013" t="s">
        <v>23</v>
      </c>
      <c r="N6013" t="s">
        <v>27</v>
      </c>
      <c r="O6013" t="s">
        <v>27</v>
      </c>
      <c r="P6013" t="s">
        <v>27</v>
      </c>
      <c r="Q6013" s="1">
        <v>41214.69027777778</v>
      </c>
      <c r="R6013" s="1">
        <v>41214.69027777778</v>
      </c>
      <c r="S6013" t="s">
        <v>27</v>
      </c>
      <c r="T6013" t="s">
        <v>27</v>
      </c>
      <c r="U6013" t="s">
        <v>27</v>
      </c>
    </row>
    <row r="6014" spans="1:21" x14ac:dyDescent="0.25">
      <c r="A6014" t="s">
        <v>21</v>
      </c>
      <c r="B6014" t="s">
        <v>5788</v>
      </c>
      <c r="C6014" t="s">
        <v>23</v>
      </c>
      <c r="D6014" t="s">
        <v>5789</v>
      </c>
      <c r="F6014" t="s">
        <v>78</v>
      </c>
      <c r="G6014" t="s">
        <v>27</v>
      </c>
      <c r="H6014">
        <v>1</v>
      </c>
      <c r="I6014">
        <v>1</v>
      </c>
      <c r="J6014" t="s">
        <v>27</v>
      </c>
      <c r="K6014" t="s">
        <v>5497</v>
      </c>
      <c r="L6014" t="s">
        <v>5068</v>
      </c>
      <c r="M6014" t="s">
        <v>23</v>
      </c>
      <c r="N6014" t="s">
        <v>27</v>
      </c>
      <c r="O6014" t="s">
        <v>27</v>
      </c>
      <c r="P6014" t="s">
        <v>27</v>
      </c>
      <c r="Q6014" s="1">
        <v>42608.706250000003</v>
      </c>
      <c r="R6014" s="1">
        <v>42608.706250000003</v>
      </c>
      <c r="S6014" t="s">
        <v>27</v>
      </c>
      <c r="T6014" t="s">
        <v>27</v>
      </c>
      <c r="U6014" t="s">
        <v>27</v>
      </c>
    </row>
    <row r="6015" spans="1:21" x14ac:dyDescent="0.25">
      <c r="A6015" t="s">
        <v>21</v>
      </c>
      <c r="B6015" t="s">
        <v>5844</v>
      </c>
      <c r="C6015" t="s">
        <v>23</v>
      </c>
      <c r="D6015" t="s">
        <v>5845</v>
      </c>
      <c r="F6015" t="s">
        <v>78</v>
      </c>
      <c r="G6015" t="s">
        <v>27</v>
      </c>
      <c r="H6015">
        <v>1</v>
      </c>
      <c r="I6015">
        <v>1</v>
      </c>
      <c r="J6015" t="s">
        <v>27</v>
      </c>
      <c r="K6015" t="s">
        <v>5659</v>
      </c>
      <c r="L6015" t="s">
        <v>5185</v>
      </c>
      <c r="M6015" t="s">
        <v>23</v>
      </c>
      <c r="N6015" t="s">
        <v>27</v>
      </c>
      <c r="O6015" t="s">
        <v>27</v>
      </c>
      <c r="P6015" t="s">
        <v>27</v>
      </c>
      <c r="Q6015" s="1">
        <v>42691.524305555555</v>
      </c>
      <c r="R6015" s="1">
        <v>42691.524305555555</v>
      </c>
      <c r="S6015" t="s">
        <v>27</v>
      </c>
      <c r="T6015" t="s">
        <v>27</v>
      </c>
      <c r="U6015" t="s">
        <v>27</v>
      </c>
    </row>
    <row r="6016" spans="1:21" x14ac:dyDescent="0.25">
      <c r="A6016" t="s">
        <v>21</v>
      </c>
      <c r="B6016" t="s">
        <v>4994</v>
      </c>
      <c r="C6016" t="s">
        <v>23</v>
      </c>
      <c r="D6016" t="s">
        <v>4995</v>
      </c>
      <c r="F6016" t="s">
        <v>78</v>
      </c>
      <c r="G6016" t="s">
        <v>27</v>
      </c>
      <c r="H6016">
        <v>1</v>
      </c>
      <c r="I6016">
        <v>1</v>
      </c>
      <c r="J6016" t="s">
        <v>27</v>
      </c>
      <c r="K6016" t="s">
        <v>5635</v>
      </c>
      <c r="L6016" t="s">
        <v>5636</v>
      </c>
      <c r="M6016" t="s">
        <v>23</v>
      </c>
      <c r="N6016" t="s">
        <v>27</v>
      </c>
      <c r="O6016" t="s">
        <v>27</v>
      </c>
      <c r="P6016" t="s">
        <v>27</v>
      </c>
      <c r="Q6016" s="1">
        <v>40291.702777777777</v>
      </c>
      <c r="R6016" s="1">
        <v>40291.702777777777</v>
      </c>
      <c r="S6016" t="s">
        <v>27</v>
      </c>
      <c r="T6016" t="s">
        <v>27</v>
      </c>
      <c r="U6016" t="s">
        <v>27</v>
      </c>
    </row>
    <row r="6017" spans="1:21" x14ac:dyDescent="0.25">
      <c r="A6017" t="s">
        <v>21</v>
      </c>
      <c r="B6017" t="s">
        <v>5372</v>
      </c>
      <c r="C6017" t="s">
        <v>23</v>
      </c>
      <c r="D6017" t="s">
        <v>5373</v>
      </c>
      <c r="F6017" t="s">
        <v>78</v>
      </c>
      <c r="G6017" t="s">
        <v>27</v>
      </c>
      <c r="H6017">
        <v>1</v>
      </c>
      <c r="I6017">
        <v>1</v>
      </c>
      <c r="J6017" t="s">
        <v>27</v>
      </c>
      <c r="K6017" t="s">
        <v>5306</v>
      </c>
      <c r="L6017" t="s">
        <v>5299</v>
      </c>
      <c r="M6017" t="s">
        <v>23</v>
      </c>
      <c r="N6017" t="s">
        <v>27</v>
      </c>
      <c r="O6017" t="s">
        <v>27</v>
      </c>
      <c r="P6017" t="s">
        <v>27</v>
      </c>
      <c r="Q6017" s="1">
        <v>41830.45416666667</v>
      </c>
      <c r="R6017" s="1">
        <v>41830.45416666667</v>
      </c>
      <c r="S6017" t="s">
        <v>27</v>
      </c>
      <c r="T6017" t="s">
        <v>27</v>
      </c>
      <c r="U6017" t="s">
        <v>27</v>
      </c>
    </row>
    <row r="6018" spans="1:21" x14ac:dyDescent="0.25">
      <c r="A6018" t="s">
        <v>21</v>
      </c>
      <c r="B6018" t="s">
        <v>5385</v>
      </c>
      <c r="C6018" t="s">
        <v>23</v>
      </c>
      <c r="D6018" t="s">
        <v>5386</v>
      </c>
      <c r="F6018" t="s">
        <v>78</v>
      </c>
      <c r="G6018" t="s">
        <v>27</v>
      </c>
      <c r="H6018">
        <v>1</v>
      </c>
      <c r="I6018">
        <v>1</v>
      </c>
      <c r="J6018" t="s">
        <v>27</v>
      </c>
      <c r="K6018" t="s">
        <v>5343</v>
      </c>
      <c r="L6018" t="s">
        <v>5344</v>
      </c>
      <c r="M6018" t="s">
        <v>23</v>
      </c>
      <c r="N6018" t="s">
        <v>27</v>
      </c>
      <c r="O6018" t="s">
        <v>27</v>
      </c>
      <c r="P6018" t="s">
        <v>27</v>
      </c>
      <c r="Q6018" s="1">
        <v>39913.52847222222</v>
      </c>
      <c r="R6018" s="1">
        <v>39913.52847222222</v>
      </c>
      <c r="S6018" t="s">
        <v>27</v>
      </c>
      <c r="T6018" t="s">
        <v>27</v>
      </c>
      <c r="U6018" t="s">
        <v>27</v>
      </c>
    </row>
    <row r="6019" spans="1:21" x14ac:dyDescent="0.25">
      <c r="A6019" t="s">
        <v>21</v>
      </c>
      <c r="B6019" t="s">
        <v>5640</v>
      </c>
      <c r="C6019" t="s">
        <v>23</v>
      </c>
      <c r="D6019" t="s">
        <v>5641</v>
      </c>
      <c r="F6019" t="s">
        <v>78</v>
      </c>
      <c r="G6019" t="s">
        <v>27</v>
      </c>
      <c r="H6019">
        <v>1</v>
      </c>
      <c r="I6019">
        <v>1</v>
      </c>
      <c r="J6019" t="s">
        <v>27</v>
      </c>
      <c r="K6019" t="s">
        <v>5451</v>
      </c>
      <c r="L6019" t="s">
        <v>5068</v>
      </c>
      <c r="M6019" t="s">
        <v>23</v>
      </c>
      <c r="N6019" t="s">
        <v>27</v>
      </c>
      <c r="O6019" t="s">
        <v>27</v>
      </c>
      <c r="P6019" t="s">
        <v>27</v>
      </c>
      <c r="Q6019" s="1">
        <v>42573.67291666667</v>
      </c>
      <c r="R6019" s="1">
        <v>42573.67291666667</v>
      </c>
      <c r="S6019" t="s">
        <v>27</v>
      </c>
      <c r="T6019" t="s">
        <v>27</v>
      </c>
      <c r="U6019" t="s">
        <v>27</v>
      </c>
    </row>
    <row r="6020" spans="1:21" x14ac:dyDescent="0.25">
      <c r="A6020" t="s">
        <v>21</v>
      </c>
      <c r="B6020" t="s">
        <v>5609</v>
      </c>
      <c r="C6020" t="s">
        <v>23</v>
      </c>
      <c r="D6020" t="s">
        <v>5610</v>
      </c>
      <c r="F6020" t="s">
        <v>78</v>
      </c>
      <c r="G6020" t="s">
        <v>27</v>
      </c>
      <c r="H6020">
        <v>1</v>
      </c>
      <c r="I6020">
        <v>1</v>
      </c>
      <c r="J6020" t="s">
        <v>27</v>
      </c>
      <c r="K6020" t="s">
        <v>5189</v>
      </c>
      <c r="L6020" t="s">
        <v>5190</v>
      </c>
      <c r="M6020" t="s">
        <v>23</v>
      </c>
      <c r="N6020" t="s">
        <v>27</v>
      </c>
      <c r="O6020" t="s">
        <v>27</v>
      </c>
      <c r="P6020" t="s">
        <v>27</v>
      </c>
      <c r="Q6020" s="1">
        <v>41665.49722222222</v>
      </c>
      <c r="R6020" s="1">
        <v>41665.49722222222</v>
      </c>
      <c r="S6020" t="s">
        <v>27</v>
      </c>
      <c r="T6020" t="s">
        <v>27</v>
      </c>
      <c r="U6020" t="s">
        <v>27</v>
      </c>
    </row>
    <row r="6021" spans="1:21" x14ac:dyDescent="0.25">
      <c r="A6021" t="s">
        <v>21</v>
      </c>
      <c r="B6021" t="s">
        <v>5691</v>
      </c>
      <c r="C6021" t="s">
        <v>23</v>
      </c>
      <c r="D6021" t="s">
        <v>5692</v>
      </c>
      <c r="F6021" t="s">
        <v>78</v>
      </c>
      <c r="G6021" t="s">
        <v>27</v>
      </c>
      <c r="H6021">
        <v>1</v>
      </c>
      <c r="I6021">
        <v>1</v>
      </c>
      <c r="J6021" t="s">
        <v>27</v>
      </c>
      <c r="K6021" t="s">
        <v>5112</v>
      </c>
      <c r="L6021" t="s">
        <v>5113</v>
      </c>
      <c r="M6021" t="s">
        <v>23</v>
      </c>
      <c r="N6021" t="s">
        <v>27</v>
      </c>
      <c r="O6021" t="s">
        <v>27</v>
      </c>
      <c r="P6021" t="s">
        <v>27</v>
      </c>
      <c r="Q6021" s="1">
        <v>42139.424305555556</v>
      </c>
      <c r="R6021" s="1">
        <v>42139.424305555556</v>
      </c>
      <c r="S6021" t="s">
        <v>27</v>
      </c>
      <c r="T6021" t="s">
        <v>27</v>
      </c>
      <c r="U6021" t="s">
        <v>27</v>
      </c>
    </row>
    <row r="6022" spans="1:21" x14ac:dyDescent="0.25">
      <c r="A6022" t="s">
        <v>21</v>
      </c>
      <c r="B6022" t="s">
        <v>5756</v>
      </c>
      <c r="C6022" t="s">
        <v>23</v>
      </c>
      <c r="D6022" t="s">
        <v>5757</v>
      </c>
      <c r="F6022" t="s">
        <v>78</v>
      </c>
      <c r="G6022" t="s">
        <v>27</v>
      </c>
      <c r="H6022">
        <v>1</v>
      </c>
      <c r="I6022">
        <v>1</v>
      </c>
      <c r="J6022" t="s">
        <v>27</v>
      </c>
      <c r="K6022" t="s">
        <v>5035</v>
      </c>
      <c r="L6022" t="s">
        <v>5113</v>
      </c>
      <c r="M6022" t="s">
        <v>23</v>
      </c>
      <c r="N6022" t="s">
        <v>27</v>
      </c>
      <c r="O6022" t="s">
        <v>27</v>
      </c>
      <c r="P6022" t="s">
        <v>27</v>
      </c>
      <c r="Q6022" s="1">
        <v>42746.506249999999</v>
      </c>
      <c r="R6022" s="1">
        <v>42746.506249999999</v>
      </c>
      <c r="S6022" t="s">
        <v>27</v>
      </c>
      <c r="T6022" t="s">
        <v>27</v>
      </c>
      <c r="U6022" t="s">
        <v>27</v>
      </c>
    </row>
    <row r="6023" spans="1:21" x14ac:dyDescent="0.25">
      <c r="A6023" t="s">
        <v>21</v>
      </c>
      <c r="B6023" t="s">
        <v>5819</v>
      </c>
      <c r="C6023" t="s">
        <v>23</v>
      </c>
      <c r="D6023" t="s">
        <v>5820</v>
      </c>
      <c r="F6023" t="s">
        <v>78</v>
      </c>
      <c r="G6023" t="s">
        <v>27</v>
      </c>
      <c r="H6023">
        <v>1</v>
      </c>
      <c r="I6023">
        <v>1</v>
      </c>
      <c r="J6023" t="s">
        <v>27</v>
      </c>
      <c r="K6023" t="s">
        <v>5542</v>
      </c>
      <c r="L6023" t="s">
        <v>5543</v>
      </c>
      <c r="M6023" t="s">
        <v>23</v>
      </c>
      <c r="N6023" t="s">
        <v>27</v>
      </c>
      <c r="O6023" t="s">
        <v>27</v>
      </c>
      <c r="P6023" t="s">
        <v>27</v>
      </c>
      <c r="Q6023" s="1">
        <v>42707.839583333334</v>
      </c>
      <c r="R6023" s="1">
        <v>42707.839583333334</v>
      </c>
      <c r="S6023" t="s">
        <v>27</v>
      </c>
      <c r="T6023" t="s">
        <v>27</v>
      </c>
      <c r="U6023" t="s">
        <v>27</v>
      </c>
    </row>
    <row r="6024" spans="1:21" x14ac:dyDescent="0.25">
      <c r="A6024" t="s">
        <v>21</v>
      </c>
      <c r="B6024" t="s">
        <v>5831</v>
      </c>
      <c r="C6024" t="s">
        <v>23</v>
      </c>
      <c r="D6024" t="s">
        <v>5832</v>
      </c>
      <c r="F6024" t="s">
        <v>78</v>
      </c>
      <c r="G6024" t="s">
        <v>27</v>
      </c>
      <c r="H6024">
        <v>1</v>
      </c>
      <c r="I6024">
        <v>1</v>
      </c>
      <c r="J6024" t="s">
        <v>27</v>
      </c>
      <c r="K6024" t="s">
        <v>5384</v>
      </c>
      <c r="L6024" t="s">
        <v>5068</v>
      </c>
      <c r="M6024" t="s">
        <v>23</v>
      </c>
      <c r="N6024" t="s">
        <v>27</v>
      </c>
      <c r="O6024" t="s">
        <v>27</v>
      </c>
      <c r="P6024" t="s">
        <v>27</v>
      </c>
      <c r="Q6024" s="1">
        <v>42837.679166666669</v>
      </c>
      <c r="R6024" s="1">
        <v>42837.679166666669</v>
      </c>
      <c r="S6024" t="s">
        <v>27</v>
      </c>
      <c r="T6024" t="s">
        <v>27</v>
      </c>
      <c r="U6024" t="s">
        <v>27</v>
      </c>
    </row>
    <row r="6025" spans="1:21" x14ac:dyDescent="0.25">
      <c r="A6025" t="s">
        <v>21</v>
      </c>
      <c r="B6025" t="s">
        <v>5858</v>
      </c>
      <c r="C6025" t="s">
        <v>23</v>
      </c>
      <c r="D6025" t="s">
        <v>5859</v>
      </c>
      <c r="F6025" t="s">
        <v>26</v>
      </c>
      <c r="G6025" t="s">
        <v>27</v>
      </c>
      <c r="H6025">
        <v>1</v>
      </c>
      <c r="I6025">
        <v>1</v>
      </c>
      <c r="J6025" t="s">
        <v>27</v>
      </c>
      <c r="K6025" t="s">
        <v>503</v>
      </c>
      <c r="L6025" t="s">
        <v>505</v>
      </c>
      <c r="M6025" t="s">
        <v>23</v>
      </c>
      <c r="N6025" t="s">
        <v>27</v>
      </c>
      <c r="O6025" t="s">
        <v>27</v>
      </c>
      <c r="P6025" t="s">
        <v>27</v>
      </c>
      <c r="Q6025" s="1">
        <v>41585.763194444444</v>
      </c>
      <c r="R6025" s="1">
        <v>41585.763194444444</v>
      </c>
      <c r="S6025" t="s">
        <v>27</v>
      </c>
      <c r="T6025" t="s">
        <v>27</v>
      </c>
      <c r="U6025" t="s">
        <v>27</v>
      </c>
    </row>
    <row r="6026" spans="1:21" x14ac:dyDescent="0.25">
      <c r="A6026" t="s">
        <v>21</v>
      </c>
      <c r="B6026" t="s">
        <v>5191</v>
      </c>
      <c r="C6026" t="s">
        <v>23</v>
      </c>
      <c r="D6026" t="s">
        <v>5192</v>
      </c>
      <c r="F6026" t="s">
        <v>78</v>
      </c>
      <c r="G6026" t="s">
        <v>27</v>
      </c>
      <c r="H6026">
        <v>1</v>
      </c>
      <c r="I6026">
        <v>1</v>
      </c>
      <c r="J6026" t="s">
        <v>27</v>
      </c>
      <c r="K6026" t="s">
        <v>5112</v>
      </c>
      <c r="L6026" t="s">
        <v>5113</v>
      </c>
      <c r="M6026" t="s">
        <v>23</v>
      </c>
      <c r="N6026" t="s">
        <v>27</v>
      </c>
      <c r="O6026" t="s">
        <v>27</v>
      </c>
      <c r="P6026" t="s">
        <v>27</v>
      </c>
      <c r="Q6026" s="1">
        <v>42139.424305555556</v>
      </c>
      <c r="R6026" s="1">
        <v>42139.424305555556</v>
      </c>
      <c r="S6026" t="s">
        <v>27</v>
      </c>
      <c r="T6026" t="s">
        <v>27</v>
      </c>
      <c r="U6026" t="s">
        <v>27</v>
      </c>
    </row>
    <row r="6027" spans="1:21" x14ac:dyDescent="0.25">
      <c r="A6027" t="s">
        <v>21</v>
      </c>
      <c r="B6027" t="s">
        <v>5379</v>
      </c>
      <c r="C6027" t="s">
        <v>23</v>
      </c>
      <c r="D6027" t="s">
        <v>5380</v>
      </c>
      <c r="F6027" t="s">
        <v>78</v>
      </c>
      <c r="G6027" t="s">
        <v>27</v>
      </c>
      <c r="H6027">
        <v>1</v>
      </c>
      <c r="I6027">
        <v>1</v>
      </c>
      <c r="J6027" t="s">
        <v>27</v>
      </c>
      <c r="K6027" t="s">
        <v>5542</v>
      </c>
      <c r="L6027" t="s">
        <v>5543</v>
      </c>
      <c r="M6027" t="s">
        <v>23</v>
      </c>
      <c r="N6027" t="s">
        <v>27</v>
      </c>
      <c r="O6027" t="s">
        <v>27</v>
      </c>
      <c r="P6027" t="s">
        <v>27</v>
      </c>
      <c r="Q6027" s="1">
        <v>42748.708333333336</v>
      </c>
      <c r="R6027" s="1">
        <v>42748.708333333336</v>
      </c>
      <c r="S6027" t="s">
        <v>27</v>
      </c>
      <c r="T6027" t="s">
        <v>27</v>
      </c>
      <c r="U6027" t="s">
        <v>27</v>
      </c>
    </row>
    <row r="6028" spans="1:21" x14ac:dyDescent="0.25">
      <c r="A6028" t="s">
        <v>21</v>
      </c>
      <c r="B6028" t="s">
        <v>5382</v>
      </c>
      <c r="C6028" t="s">
        <v>23</v>
      </c>
      <c r="D6028" t="s">
        <v>5383</v>
      </c>
      <c r="F6028" t="s">
        <v>78</v>
      </c>
      <c r="G6028" t="s">
        <v>27</v>
      </c>
      <c r="H6028">
        <v>1</v>
      </c>
      <c r="I6028">
        <v>1</v>
      </c>
      <c r="J6028" t="s">
        <v>27</v>
      </c>
      <c r="K6028" t="s">
        <v>5454</v>
      </c>
      <c r="L6028" t="s">
        <v>5453</v>
      </c>
      <c r="M6028" t="s">
        <v>23</v>
      </c>
      <c r="N6028" t="s">
        <v>27</v>
      </c>
      <c r="O6028" t="s">
        <v>27</v>
      </c>
      <c r="P6028" t="s">
        <v>27</v>
      </c>
      <c r="Q6028" s="1">
        <v>42340.675000000003</v>
      </c>
      <c r="R6028" s="1">
        <v>42340.675000000003</v>
      </c>
      <c r="S6028" t="s">
        <v>27</v>
      </c>
      <c r="T6028" t="s">
        <v>27</v>
      </c>
      <c r="U6028" t="s">
        <v>27</v>
      </c>
    </row>
    <row r="6029" spans="1:21" x14ac:dyDescent="0.25">
      <c r="A6029" t="s">
        <v>21</v>
      </c>
      <c r="B6029" t="s">
        <v>5640</v>
      </c>
      <c r="C6029" t="s">
        <v>23</v>
      </c>
      <c r="D6029" t="s">
        <v>5641</v>
      </c>
      <c r="F6029" t="s">
        <v>78</v>
      </c>
      <c r="G6029" t="s">
        <v>27</v>
      </c>
      <c r="H6029">
        <v>1</v>
      </c>
      <c r="I6029">
        <v>1</v>
      </c>
      <c r="J6029" t="s">
        <v>27</v>
      </c>
      <c r="K6029" t="s">
        <v>5071</v>
      </c>
      <c r="L6029" t="s">
        <v>5072</v>
      </c>
      <c r="M6029" t="s">
        <v>23</v>
      </c>
      <c r="N6029" t="s">
        <v>27</v>
      </c>
      <c r="O6029" t="s">
        <v>27</v>
      </c>
      <c r="P6029" t="s">
        <v>27</v>
      </c>
      <c r="Q6029" s="1">
        <v>42547.543749999997</v>
      </c>
      <c r="R6029" s="1">
        <v>42547.543749999997</v>
      </c>
      <c r="S6029" t="s">
        <v>27</v>
      </c>
      <c r="T6029" t="s">
        <v>27</v>
      </c>
      <c r="U6029" t="s">
        <v>27</v>
      </c>
    </row>
    <row r="6030" spans="1:21" x14ac:dyDescent="0.25">
      <c r="A6030" t="s">
        <v>21</v>
      </c>
      <c r="B6030" t="s">
        <v>5646</v>
      </c>
      <c r="C6030" t="s">
        <v>23</v>
      </c>
      <c r="D6030" t="s">
        <v>5647</v>
      </c>
      <c r="F6030" t="s">
        <v>78</v>
      </c>
      <c r="G6030" t="s">
        <v>27</v>
      </c>
      <c r="H6030">
        <v>1</v>
      </c>
      <c r="I6030">
        <v>1</v>
      </c>
      <c r="J6030" t="s">
        <v>27</v>
      </c>
      <c r="K6030" t="s">
        <v>5110</v>
      </c>
      <c r="L6030" t="s">
        <v>5111</v>
      </c>
      <c r="M6030" t="s">
        <v>23</v>
      </c>
      <c r="N6030" t="s">
        <v>27</v>
      </c>
      <c r="O6030" t="s">
        <v>27</v>
      </c>
      <c r="P6030" t="s">
        <v>27</v>
      </c>
      <c r="Q6030" s="1">
        <v>40219.722916666666</v>
      </c>
      <c r="R6030" s="1">
        <v>40219.722916666666</v>
      </c>
      <c r="S6030" t="s">
        <v>27</v>
      </c>
      <c r="T6030" t="s">
        <v>27</v>
      </c>
      <c r="U6030" t="s">
        <v>27</v>
      </c>
    </row>
    <row r="6031" spans="1:21" x14ac:dyDescent="0.25">
      <c r="A6031" t="s">
        <v>21</v>
      </c>
      <c r="B6031" t="s">
        <v>5691</v>
      </c>
      <c r="C6031" t="s">
        <v>23</v>
      </c>
      <c r="D6031" t="s">
        <v>5692</v>
      </c>
      <c r="F6031" t="s">
        <v>78</v>
      </c>
      <c r="G6031" t="s">
        <v>27</v>
      </c>
      <c r="H6031">
        <v>1</v>
      </c>
      <c r="I6031">
        <v>1</v>
      </c>
      <c r="J6031" t="s">
        <v>27</v>
      </c>
      <c r="K6031" t="s">
        <v>5445</v>
      </c>
      <c r="L6031" t="s">
        <v>5299</v>
      </c>
      <c r="M6031" t="s">
        <v>23</v>
      </c>
      <c r="N6031" t="s">
        <v>27</v>
      </c>
      <c r="O6031" t="s">
        <v>27</v>
      </c>
      <c r="P6031" t="s">
        <v>27</v>
      </c>
      <c r="Q6031" s="1">
        <v>41794.543055555558</v>
      </c>
      <c r="R6031" s="1">
        <v>41794.543055555558</v>
      </c>
      <c r="S6031" t="s">
        <v>27</v>
      </c>
      <c r="T6031" t="s">
        <v>27</v>
      </c>
      <c r="U6031" t="s">
        <v>27</v>
      </c>
    </row>
    <row r="6032" spans="1:21" x14ac:dyDescent="0.25">
      <c r="A6032" t="s">
        <v>21</v>
      </c>
      <c r="B6032" t="s">
        <v>5756</v>
      </c>
      <c r="C6032" t="s">
        <v>23</v>
      </c>
      <c r="D6032" t="s">
        <v>5757</v>
      </c>
      <c r="F6032" t="s">
        <v>78</v>
      </c>
      <c r="G6032" t="s">
        <v>27</v>
      </c>
      <c r="H6032">
        <v>1</v>
      </c>
      <c r="I6032">
        <v>1</v>
      </c>
      <c r="J6032" t="s">
        <v>27</v>
      </c>
      <c r="K6032" t="s">
        <v>5490</v>
      </c>
      <c r="L6032" t="s">
        <v>5299</v>
      </c>
      <c r="M6032" t="s">
        <v>23</v>
      </c>
      <c r="N6032" t="s">
        <v>27</v>
      </c>
      <c r="O6032" t="s">
        <v>27</v>
      </c>
      <c r="P6032" t="s">
        <v>27</v>
      </c>
      <c r="Q6032" s="1">
        <v>41522.494444444441</v>
      </c>
      <c r="R6032" s="1">
        <v>41522.494444444441</v>
      </c>
      <c r="S6032" t="s">
        <v>27</v>
      </c>
      <c r="T6032" t="s">
        <v>27</v>
      </c>
      <c r="U6032" t="s">
        <v>27</v>
      </c>
    </row>
    <row r="6033" spans="1:21" x14ac:dyDescent="0.25">
      <c r="A6033" t="s">
        <v>21</v>
      </c>
      <c r="B6033" t="s">
        <v>5860</v>
      </c>
      <c r="C6033" t="s">
        <v>23</v>
      </c>
      <c r="D6033" t="s">
        <v>5861</v>
      </c>
      <c r="F6033" t="s">
        <v>78</v>
      </c>
      <c r="G6033" t="s">
        <v>27</v>
      </c>
      <c r="H6033">
        <v>1</v>
      </c>
      <c r="I6033">
        <v>1</v>
      </c>
      <c r="J6033" t="s">
        <v>27</v>
      </c>
      <c r="K6033" t="s">
        <v>5689</v>
      </c>
      <c r="L6033" t="s">
        <v>5068</v>
      </c>
      <c r="M6033" t="s">
        <v>23</v>
      </c>
      <c r="N6033" t="s">
        <v>27</v>
      </c>
      <c r="O6033" t="s">
        <v>27</v>
      </c>
      <c r="P6033" t="s">
        <v>27</v>
      </c>
      <c r="Q6033" s="1">
        <v>42559.676388888889</v>
      </c>
      <c r="R6033" s="1">
        <v>42559.676388888889</v>
      </c>
      <c r="S6033" t="s">
        <v>27</v>
      </c>
      <c r="T6033" t="s">
        <v>27</v>
      </c>
      <c r="U6033" t="s">
        <v>27</v>
      </c>
    </row>
    <row r="6034" spans="1:21" x14ac:dyDescent="0.25">
      <c r="A6034" t="s">
        <v>21</v>
      </c>
      <c r="B6034" t="s">
        <v>5780</v>
      </c>
      <c r="C6034" t="s">
        <v>23</v>
      </c>
      <c r="D6034" t="s">
        <v>5781</v>
      </c>
      <c r="F6034" t="s">
        <v>78</v>
      </c>
      <c r="G6034" t="s">
        <v>27</v>
      </c>
      <c r="H6034">
        <v>1</v>
      </c>
      <c r="I6034">
        <v>1</v>
      </c>
      <c r="J6034" t="s">
        <v>27</v>
      </c>
      <c r="K6034" t="s">
        <v>5490</v>
      </c>
      <c r="L6034" t="s">
        <v>5299</v>
      </c>
      <c r="M6034" t="s">
        <v>23</v>
      </c>
      <c r="N6034" t="s">
        <v>27</v>
      </c>
      <c r="O6034" t="s">
        <v>27</v>
      </c>
      <c r="P6034" t="s">
        <v>27</v>
      </c>
      <c r="Q6034" s="1">
        <v>41522.494444444441</v>
      </c>
      <c r="R6034" s="1">
        <v>41522.494444444441</v>
      </c>
      <c r="S6034" t="s">
        <v>27</v>
      </c>
      <c r="T6034" t="s">
        <v>27</v>
      </c>
      <c r="U6034" t="s">
        <v>27</v>
      </c>
    </row>
    <row r="6035" spans="1:21" x14ac:dyDescent="0.25">
      <c r="A6035" t="s">
        <v>21</v>
      </c>
      <c r="B6035" t="s">
        <v>5862</v>
      </c>
      <c r="C6035" t="s">
        <v>23</v>
      </c>
      <c r="D6035" t="s">
        <v>5863</v>
      </c>
      <c r="F6035" t="s">
        <v>78</v>
      </c>
      <c r="G6035" t="s">
        <v>27</v>
      </c>
      <c r="H6035">
        <v>1</v>
      </c>
      <c r="I6035">
        <v>1</v>
      </c>
      <c r="J6035" t="s">
        <v>27</v>
      </c>
      <c r="K6035" t="s">
        <v>5378</v>
      </c>
      <c r="L6035" t="s">
        <v>5299</v>
      </c>
      <c r="M6035" t="s">
        <v>23</v>
      </c>
      <c r="N6035" t="s">
        <v>27</v>
      </c>
      <c r="O6035" t="s">
        <v>27</v>
      </c>
      <c r="P6035" t="s">
        <v>27</v>
      </c>
      <c r="Q6035" s="1">
        <v>41104.401388888888</v>
      </c>
      <c r="R6035" s="1">
        <v>41104.401388888888</v>
      </c>
      <c r="S6035" t="s">
        <v>27</v>
      </c>
      <c r="T6035" t="s">
        <v>27</v>
      </c>
      <c r="U6035" t="s">
        <v>27</v>
      </c>
    </row>
    <row r="6036" spans="1:21" x14ac:dyDescent="0.25">
      <c r="A6036" t="s">
        <v>21</v>
      </c>
      <c r="B6036" t="s">
        <v>5366</v>
      </c>
      <c r="C6036" t="s">
        <v>23</v>
      </c>
      <c r="D6036" t="s">
        <v>5367</v>
      </c>
      <c r="F6036" t="s">
        <v>78</v>
      </c>
      <c r="G6036" t="s">
        <v>27</v>
      </c>
      <c r="H6036">
        <v>1</v>
      </c>
      <c r="I6036">
        <v>1</v>
      </c>
      <c r="J6036" t="s">
        <v>27</v>
      </c>
      <c r="K6036" t="s">
        <v>5727</v>
      </c>
      <c r="L6036" t="s">
        <v>5266</v>
      </c>
      <c r="M6036" t="s">
        <v>23</v>
      </c>
      <c r="N6036" t="s">
        <v>27</v>
      </c>
      <c r="O6036" t="s">
        <v>27</v>
      </c>
      <c r="P6036" t="s">
        <v>27</v>
      </c>
      <c r="Q6036" s="1">
        <v>42716.650694444441</v>
      </c>
      <c r="R6036" s="1">
        <v>42716.650694444441</v>
      </c>
      <c r="S6036" t="s">
        <v>27</v>
      </c>
      <c r="T6036" t="s">
        <v>27</v>
      </c>
      <c r="U6036" t="s">
        <v>27</v>
      </c>
    </row>
    <row r="6037" spans="1:21" x14ac:dyDescent="0.25">
      <c r="A6037" t="s">
        <v>21</v>
      </c>
      <c r="B6037" t="s">
        <v>5382</v>
      </c>
      <c r="C6037" t="s">
        <v>23</v>
      </c>
      <c r="D6037" t="s">
        <v>5383</v>
      </c>
      <c r="F6037" t="s">
        <v>78</v>
      </c>
      <c r="G6037" t="s">
        <v>27</v>
      </c>
      <c r="H6037">
        <v>1</v>
      </c>
      <c r="I6037">
        <v>1</v>
      </c>
      <c r="J6037" t="s">
        <v>27</v>
      </c>
      <c r="K6037" t="s">
        <v>5738</v>
      </c>
      <c r="L6037" t="s">
        <v>4997</v>
      </c>
      <c r="M6037" t="s">
        <v>23</v>
      </c>
      <c r="N6037" t="s">
        <v>27</v>
      </c>
      <c r="O6037" t="s">
        <v>27</v>
      </c>
      <c r="P6037" t="s">
        <v>27</v>
      </c>
      <c r="Q6037" s="1">
        <v>42156.632638888892</v>
      </c>
      <c r="R6037" s="1">
        <v>42156.632638888892</v>
      </c>
      <c r="S6037" t="s">
        <v>27</v>
      </c>
      <c r="T6037" t="s">
        <v>27</v>
      </c>
      <c r="U6037" t="s">
        <v>27</v>
      </c>
    </row>
    <row r="6038" spans="1:21" x14ac:dyDescent="0.25">
      <c r="A6038" t="s">
        <v>21</v>
      </c>
      <c r="B6038" t="s">
        <v>5640</v>
      </c>
      <c r="C6038" t="s">
        <v>23</v>
      </c>
      <c r="D6038" t="s">
        <v>5641</v>
      </c>
      <c r="F6038" t="s">
        <v>78</v>
      </c>
      <c r="G6038" t="s">
        <v>27</v>
      </c>
      <c r="H6038">
        <v>1</v>
      </c>
      <c r="I6038">
        <v>1</v>
      </c>
      <c r="J6038" t="s">
        <v>27</v>
      </c>
      <c r="K6038" t="s">
        <v>5306</v>
      </c>
      <c r="L6038" t="s">
        <v>5068</v>
      </c>
      <c r="M6038" t="s">
        <v>23</v>
      </c>
      <c r="N6038" t="s">
        <v>27</v>
      </c>
      <c r="O6038" t="s">
        <v>27</v>
      </c>
      <c r="P6038" t="s">
        <v>27</v>
      </c>
      <c r="Q6038" s="1">
        <v>42390.662499999999</v>
      </c>
      <c r="R6038" s="1">
        <v>42390.662499999999</v>
      </c>
      <c r="S6038" t="s">
        <v>27</v>
      </c>
      <c r="T6038" t="s">
        <v>27</v>
      </c>
      <c r="U6038" t="s">
        <v>27</v>
      </c>
    </row>
    <row r="6039" spans="1:21" x14ac:dyDescent="0.25">
      <c r="A6039" t="s">
        <v>21</v>
      </c>
      <c r="B6039" t="s">
        <v>5644</v>
      </c>
      <c r="C6039" t="s">
        <v>23</v>
      </c>
      <c r="D6039" t="s">
        <v>5645</v>
      </c>
      <c r="F6039" t="s">
        <v>78</v>
      </c>
      <c r="G6039" t="s">
        <v>27</v>
      </c>
      <c r="H6039">
        <v>1</v>
      </c>
      <c r="I6039">
        <v>1</v>
      </c>
      <c r="J6039" t="s">
        <v>27</v>
      </c>
      <c r="K6039" t="s">
        <v>5687</v>
      </c>
      <c r="L6039" t="s">
        <v>5068</v>
      </c>
      <c r="M6039" t="s">
        <v>23</v>
      </c>
      <c r="N6039" t="s">
        <v>27</v>
      </c>
      <c r="O6039" t="s">
        <v>27</v>
      </c>
      <c r="P6039" t="s">
        <v>27</v>
      </c>
      <c r="Q6039" s="1">
        <v>42731.696527777778</v>
      </c>
      <c r="R6039" s="1">
        <v>42731.696527777778</v>
      </c>
      <c r="S6039" t="s">
        <v>27</v>
      </c>
      <c r="T6039" t="s">
        <v>27</v>
      </c>
      <c r="U6039" t="s">
        <v>27</v>
      </c>
    </row>
    <row r="6040" spans="1:21" x14ac:dyDescent="0.25">
      <c r="A6040" t="s">
        <v>21</v>
      </c>
      <c r="B6040" t="s">
        <v>5864</v>
      </c>
      <c r="C6040" t="s">
        <v>23</v>
      </c>
      <c r="D6040" t="s">
        <v>5865</v>
      </c>
      <c r="F6040" t="s">
        <v>78</v>
      </c>
      <c r="G6040" t="s">
        <v>27</v>
      </c>
      <c r="H6040">
        <v>1</v>
      </c>
      <c r="I6040">
        <v>1</v>
      </c>
      <c r="J6040" t="s">
        <v>27</v>
      </c>
      <c r="K6040" t="s">
        <v>5378</v>
      </c>
      <c r="L6040" t="s">
        <v>5299</v>
      </c>
      <c r="M6040" t="s">
        <v>23</v>
      </c>
      <c r="N6040" t="s">
        <v>27</v>
      </c>
      <c r="O6040" t="s">
        <v>27</v>
      </c>
      <c r="P6040" t="s">
        <v>27</v>
      </c>
      <c r="Q6040" s="1">
        <v>41054.618750000001</v>
      </c>
      <c r="R6040" s="1">
        <v>41054.618750000001</v>
      </c>
      <c r="S6040" t="s">
        <v>27</v>
      </c>
      <c r="T6040" t="s">
        <v>27</v>
      </c>
      <c r="U6040" t="s">
        <v>27</v>
      </c>
    </row>
    <row r="6041" spans="1:21" x14ac:dyDescent="0.25">
      <c r="A6041" t="s">
        <v>21</v>
      </c>
      <c r="B6041" t="s">
        <v>5646</v>
      </c>
      <c r="C6041" t="s">
        <v>23</v>
      </c>
      <c r="D6041" t="s">
        <v>5647</v>
      </c>
      <c r="F6041" t="s">
        <v>78</v>
      </c>
      <c r="G6041" t="s">
        <v>27</v>
      </c>
      <c r="H6041">
        <v>1</v>
      </c>
      <c r="I6041">
        <v>1</v>
      </c>
      <c r="J6041" t="s">
        <v>27</v>
      </c>
      <c r="K6041" t="s">
        <v>5109</v>
      </c>
      <c r="L6041" t="s">
        <v>5068</v>
      </c>
      <c r="M6041" t="s">
        <v>23</v>
      </c>
      <c r="N6041" t="s">
        <v>27</v>
      </c>
      <c r="O6041" t="s">
        <v>27</v>
      </c>
      <c r="P6041" t="s">
        <v>27</v>
      </c>
      <c r="Q6041" s="1">
        <v>41975.631944444445</v>
      </c>
      <c r="R6041" s="1">
        <v>41975.631944444445</v>
      </c>
      <c r="S6041" t="s">
        <v>27</v>
      </c>
      <c r="T6041" t="s">
        <v>27</v>
      </c>
      <c r="U6041" t="s">
        <v>27</v>
      </c>
    </row>
    <row r="6042" spans="1:21" x14ac:dyDescent="0.25">
      <c r="A6042" t="s">
        <v>21</v>
      </c>
      <c r="B6042" t="s">
        <v>5707</v>
      </c>
      <c r="C6042" t="s">
        <v>23</v>
      </c>
      <c r="D6042" t="s">
        <v>5708</v>
      </c>
      <c r="F6042" t="s">
        <v>78</v>
      </c>
      <c r="G6042" t="s">
        <v>27</v>
      </c>
      <c r="H6042">
        <v>1</v>
      </c>
      <c r="I6042">
        <v>1</v>
      </c>
      <c r="J6042" t="s">
        <v>27</v>
      </c>
      <c r="K6042" t="s">
        <v>5497</v>
      </c>
      <c r="L6042" t="s">
        <v>5068</v>
      </c>
      <c r="M6042" t="s">
        <v>23</v>
      </c>
      <c r="N6042" t="s">
        <v>27</v>
      </c>
      <c r="O6042" t="s">
        <v>27</v>
      </c>
      <c r="P6042" t="s">
        <v>27</v>
      </c>
      <c r="Q6042" s="1">
        <v>42768.55</v>
      </c>
      <c r="R6042" s="1">
        <v>42768.55</v>
      </c>
      <c r="S6042" t="s">
        <v>27</v>
      </c>
      <c r="T6042" t="s">
        <v>27</v>
      </c>
      <c r="U6042" t="s">
        <v>27</v>
      </c>
    </row>
    <row r="6043" spans="1:21" x14ac:dyDescent="0.25">
      <c r="A6043" t="s">
        <v>21</v>
      </c>
      <c r="B6043" t="s">
        <v>5756</v>
      </c>
      <c r="C6043" t="s">
        <v>23</v>
      </c>
      <c r="D6043" t="s">
        <v>5757</v>
      </c>
      <c r="F6043" t="s">
        <v>78</v>
      </c>
      <c r="G6043" t="s">
        <v>27</v>
      </c>
      <c r="H6043">
        <v>1</v>
      </c>
      <c r="I6043">
        <v>1</v>
      </c>
      <c r="J6043" t="s">
        <v>27</v>
      </c>
      <c r="K6043" t="s">
        <v>5069</v>
      </c>
      <c r="L6043" t="s">
        <v>5070</v>
      </c>
      <c r="M6043" t="s">
        <v>23</v>
      </c>
      <c r="N6043" t="s">
        <v>27</v>
      </c>
      <c r="O6043" t="s">
        <v>27</v>
      </c>
      <c r="P6043" t="s">
        <v>27</v>
      </c>
      <c r="Q6043" s="1">
        <v>41880.493750000001</v>
      </c>
      <c r="R6043" s="1">
        <v>41880.493750000001</v>
      </c>
      <c r="S6043" t="s">
        <v>27</v>
      </c>
      <c r="T6043" t="s">
        <v>27</v>
      </c>
      <c r="U6043" t="s">
        <v>27</v>
      </c>
    </row>
    <row r="6044" spans="1:21" x14ac:dyDescent="0.25">
      <c r="A6044" t="s">
        <v>21</v>
      </c>
      <c r="B6044" t="s">
        <v>5758</v>
      </c>
      <c r="C6044" t="s">
        <v>23</v>
      </c>
      <c r="D6044" t="s">
        <v>5759</v>
      </c>
      <c r="F6044" t="s">
        <v>78</v>
      </c>
      <c r="G6044" t="s">
        <v>27</v>
      </c>
      <c r="H6044">
        <v>1</v>
      </c>
      <c r="I6044">
        <v>1</v>
      </c>
      <c r="J6044" t="s">
        <v>27</v>
      </c>
      <c r="K6044" t="s">
        <v>5368</v>
      </c>
      <c r="L6044" t="s">
        <v>5068</v>
      </c>
      <c r="M6044" t="s">
        <v>23</v>
      </c>
      <c r="N6044" t="s">
        <v>27</v>
      </c>
      <c r="O6044" t="s">
        <v>27</v>
      </c>
      <c r="P6044" t="s">
        <v>27</v>
      </c>
      <c r="Q6044" s="1">
        <v>42822.675694444442</v>
      </c>
      <c r="R6044" s="1">
        <v>42822.675694444442</v>
      </c>
      <c r="S6044" t="s">
        <v>27</v>
      </c>
      <c r="T6044" t="s">
        <v>27</v>
      </c>
      <c r="U6044" t="s">
        <v>27</v>
      </c>
    </row>
    <row r="6045" spans="1:21" x14ac:dyDescent="0.25">
      <c r="A6045" t="s">
        <v>21</v>
      </c>
      <c r="B6045" t="s">
        <v>5780</v>
      </c>
      <c r="C6045" t="s">
        <v>23</v>
      </c>
      <c r="D6045" t="s">
        <v>5781</v>
      </c>
      <c r="F6045" t="s">
        <v>78</v>
      </c>
      <c r="G6045" t="s">
        <v>27</v>
      </c>
      <c r="H6045">
        <v>1</v>
      </c>
      <c r="I6045">
        <v>1</v>
      </c>
      <c r="J6045" t="s">
        <v>27</v>
      </c>
      <c r="K6045" t="s">
        <v>5343</v>
      </c>
      <c r="L6045" t="s">
        <v>5344</v>
      </c>
      <c r="M6045" t="s">
        <v>23</v>
      </c>
      <c r="N6045" t="s">
        <v>27</v>
      </c>
      <c r="O6045" t="s">
        <v>27</v>
      </c>
      <c r="P6045" t="s">
        <v>27</v>
      </c>
      <c r="Q6045" s="1">
        <v>40744.647916666669</v>
      </c>
      <c r="R6045" s="1">
        <v>40744.647916666669</v>
      </c>
      <c r="S6045" t="s">
        <v>27</v>
      </c>
      <c r="T6045" t="s">
        <v>27</v>
      </c>
      <c r="U6045" t="s">
        <v>27</v>
      </c>
    </row>
    <row r="6046" spans="1:21" x14ac:dyDescent="0.25">
      <c r="A6046" t="s">
        <v>21</v>
      </c>
      <c r="B6046" t="s">
        <v>5804</v>
      </c>
      <c r="C6046" t="s">
        <v>23</v>
      </c>
      <c r="D6046" t="s">
        <v>5805</v>
      </c>
      <c r="F6046" t="s">
        <v>78</v>
      </c>
      <c r="G6046" t="s">
        <v>27</v>
      </c>
      <c r="H6046">
        <v>1</v>
      </c>
      <c r="I6046">
        <v>1</v>
      </c>
      <c r="J6046" t="s">
        <v>27</v>
      </c>
      <c r="K6046" t="s">
        <v>5303</v>
      </c>
      <c r="L6046" t="s">
        <v>5068</v>
      </c>
      <c r="M6046" t="s">
        <v>23</v>
      </c>
      <c r="N6046" t="s">
        <v>27</v>
      </c>
      <c r="O6046" t="s">
        <v>27</v>
      </c>
      <c r="P6046" t="s">
        <v>27</v>
      </c>
      <c r="Q6046" s="1">
        <v>42186.552777777775</v>
      </c>
      <c r="R6046" s="1">
        <v>42186.552777777775</v>
      </c>
      <c r="S6046" t="s">
        <v>27</v>
      </c>
      <c r="T6046" t="s">
        <v>27</v>
      </c>
      <c r="U6046" t="s">
        <v>27</v>
      </c>
    </row>
    <row r="6047" spans="1:21" x14ac:dyDescent="0.25">
      <c r="A6047" t="s">
        <v>21</v>
      </c>
      <c r="B6047" t="s">
        <v>5773</v>
      </c>
      <c r="C6047" t="s">
        <v>23</v>
      </c>
      <c r="D6047" t="s">
        <v>5774</v>
      </c>
      <c r="F6047" t="s">
        <v>78</v>
      </c>
      <c r="G6047" t="s">
        <v>27</v>
      </c>
      <c r="H6047">
        <v>1</v>
      </c>
      <c r="I6047">
        <v>1</v>
      </c>
      <c r="J6047" t="s">
        <v>27</v>
      </c>
      <c r="K6047" t="s">
        <v>5536</v>
      </c>
      <c r="L6047" t="s">
        <v>5068</v>
      </c>
      <c r="M6047" t="s">
        <v>23</v>
      </c>
      <c r="N6047" t="s">
        <v>27</v>
      </c>
      <c r="O6047" t="s">
        <v>27</v>
      </c>
      <c r="P6047" t="s">
        <v>27</v>
      </c>
      <c r="Q6047" s="1">
        <v>42145.493055555555</v>
      </c>
      <c r="R6047" s="1">
        <v>42145.493055555555</v>
      </c>
      <c r="S6047" t="s">
        <v>27</v>
      </c>
      <c r="T6047" t="s">
        <v>27</v>
      </c>
      <c r="U6047" t="s">
        <v>27</v>
      </c>
    </row>
    <row r="6048" spans="1:21" x14ac:dyDescent="0.25">
      <c r="A6048" t="s">
        <v>21</v>
      </c>
      <c r="B6048" t="s">
        <v>5788</v>
      </c>
      <c r="C6048" t="s">
        <v>23</v>
      </c>
      <c r="D6048" t="s">
        <v>5789</v>
      </c>
      <c r="F6048" t="s">
        <v>78</v>
      </c>
      <c r="G6048" t="s">
        <v>27</v>
      </c>
      <c r="H6048">
        <v>1</v>
      </c>
      <c r="I6048">
        <v>1</v>
      </c>
      <c r="J6048" t="s">
        <v>27</v>
      </c>
      <c r="K6048" t="s">
        <v>5306</v>
      </c>
      <c r="L6048" t="s">
        <v>5068</v>
      </c>
      <c r="M6048" t="s">
        <v>23</v>
      </c>
      <c r="N6048" t="s">
        <v>27</v>
      </c>
      <c r="O6048" t="s">
        <v>27</v>
      </c>
      <c r="P6048" t="s">
        <v>27</v>
      </c>
      <c r="Q6048" s="1">
        <v>42390.662499999999</v>
      </c>
      <c r="R6048" s="1">
        <v>42390.662499999999</v>
      </c>
      <c r="S6048" t="s">
        <v>27</v>
      </c>
      <c r="T6048" t="s">
        <v>27</v>
      </c>
      <c r="U6048" t="s">
        <v>27</v>
      </c>
    </row>
    <row r="6049" spans="1:21" x14ac:dyDescent="0.25">
      <c r="A6049" t="s">
        <v>21</v>
      </c>
      <c r="B6049" t="s">
        <v>5788</v>
      </c>
      <c r="C6049" t="s">
        <v>23</v>
      </c>
      <c r="D6049" t="s">
        <v>5789</v>
      </c>
      <c r="F6049" t="s">
        <v>78</v>
      </c>
      <c r="G6049" t="s">
        <v>27</v>
      </c>
      <c r="H6049">
        <v>1</v>
      </c>
      <c r="I6049">
        <v>1</v>
      </c>
      <c r="J6049" t="s">
        <v>27</v>
      </c>
      <c r="K6049" t="s">
        <v>5343</v>
      </c>
      <c r="L6049" t="s">
        <v>5344</v>
      </c>
      <c r="M6049" t="s">
        <v>23</v>
      </c>
      <c r="N6049" t="s">
        <v>27</v>
      </c>
      <c r="O6049" t="s">
        <v>27</v>
      </c>
      <c r="P6049" t="s">
        <v>27</v>
      </c>
      <c r="Q6049" s="1">
        <v>40744.647916666669</v>
      </c>
      <c r="R6049" s="1">
        <v>40744.647916666669</v>
      </c>
      <c r="S6049" t="s">
        <v>27</v>
      </c>
      <c r="T6049" t="s">
        <v>27</v>
      </c>
      <c r="U6049" t="s">
        <v>27</v>
      </c>
    </row>
    <row r="6050" spans="1:21" x14ac:dyDescent="0.25">
      <c r="A6050" t="s">
        <v>21</v>
      </c>
      <c r="B6050" t="s">
        <v>5191</v>
      </c>
      <c r="C6050" t="s">
        <v>23</v>
      </c>
      <c r="D6050" t="s">
        <v>5192</v>
      </c>
      <c r="F6050" t="s">
        <v>78</v>
      </c>
      <c r="G6050" t="s">
        <v>27</v>
      </c>
      <c r="H6050">
        <v>1</v>
      </c>
      <c r="I6050">
        <v>1</v>
      </c>
      <c r="J6050" t="s">
        <v>27</v>
      </c>
      <c r="K6050" t="s">
        <v>5727</v>
      </c>
      <c r="L6050" t="s">
        <v>5266</v>
      </c>
      <c r="M6050" t="s">
        <v>23</v>
      </c>
      <c r="N6050" t="s">
        <v>27</v>
      </c>
      <c r="O6050" t="s">
        <v>27</v>
      </c>
      <c r="P6050" t="s">
        <v>27</v>
      </c>
      <c r="Q6050" s="1">
        <v>42716.650694444441</v>
      </c>
      <c r="R6050" s="1">
        <v>42716.650694444441</v>
      </c>
      <c r="S6050" t="s">
        <v>27</v>
      </c>
      <c r="T6050" t="s">
        <v>27</v>
      </c>
      <c r="U6050" t="s">
        <v>27</v>
      </c>
    </row>
    <row r="6051" spans="1:21" x14ac:dyDescent="0.25">
      <c r="A6051" t="s">
        <v>21</v>
      </c>
      <c r="B6051" t="s">
        <v>5191</v>
      </c>
      <c r="C6051" t="s">
        <v>23</v>
      </c>
      <c r="D6051" t="s">
        <v>5192</v>
      </c>
      <c r="F6051" t="s">
        <v>78</v>
      </c>
      <c r="G6051" t="s">
        <v>27</v>
      </c>
      <c r="H6051">
        <v>1</v>
      </c>
      <c r="I6051">
        <v>1</v>
      </c>
      <c r="J6051" t="s">
        <v>27</v>
      </c>
      <c r="K6051" t="s">
        <v>5734</v>
      </c>
      <c r="L6051" t="s">
        <v>5735</v>
      </c>
      <c r="M6051" t="s">
        <v>23</v>
      </c>
      <c r="N6051" t="s">
        <v>27</v>
      </c>
      <c r="O6051" t="s">
        <v>27</v>
      </c>
      <c r="P6051" t="s">
        <v>27</v>
      </c>
      <c r="Q6051" s="1">
        <v>42838.493055555555</v>
      </c>
      <c r="R6051" s="1">
        <v>42838.493055555555</v>
      </c>
      <c r="S6051" t="s">
        <v>27</v>
      </c>
      <c r="T6051" t="s">
        <v>27</v>
      </c>
      <c r="U6051" t="s">
        <v>27</v>
      </c>
    </row>
    <row r="6052" spans="1:21" x14ac:dyDescent="0.25">
      <c r="A6052" t="s">
        <v>21</v>
      </c>
      <c r="B6052" t="s">
        <v>5537</v>
      </c>
      <c r="C6052" t="s">
        <v>23</v>
      </c>
      <c r="D6052" t="s">
        <v>5538</v>
      </c>
      <c r="F6052" t="s">
        <v>78</v>
      </c>
      <c r="G6052" t="s">
        <v>27</v>
      </c>
      <c r="H6052">
        <v>1</v>
      </c>
      <c r="I6052">
        <v>1</v>
      </c>
      <c r="J6052" t="s">
        <v>27</v>
      </c>
      <c r="K6052" t="s">
        <v>5343</v>
      </c>
      <c r="L6052" t="s">
        <v>5344</v>
      </c>
      <c r="M6052" t="s">
        <v>23</v>
      </c>
      <c r="N6052" t="s">
        <v>27</v>
      </c>
      <c r="O6052" t="s">
        <v>27</v>
      </c>
      <c r="P6052" t="s">
        <v>27</v>
      </c>
      <c r="Q6052" s="1">
        <v>42855.618750000001</v>
      </c>
      <c r="R6052" s="1">
        <v>42855.618750000001</v>
      </c>
      <c r="S6052" t="s">
        <v>27</v>
      </c>
      <c r="T6052" t="s">
        <v>27</v>
      </c>
      <c r="U6052" t="s">
        <v>27</v>
      </c>
    </row>
    <row r="6053" spans="1:21" x14ac:dyDescent="0.25">
      <c r="A6053" t="s">
        <v>21</v>
      </c>
      <c r="B6053" t="s">
        <v>5369</v>
      </c>
      <c r="C6053" t="s">
        <v>23</v>
      </c>
      <c r="D6053" t="s">
        <v>5370</v>
      </c>
      <c r="F6053" t="s">
        <v>78</v>
      </c>
      <c r="G6053" t="s">
        <v>27</v>
      </c>
      <c r="H6053">
        <v>1</v>
      </c>
      <c r="I6053">
        <v>1</v>
      </c>
      <c r="J6053" t="s">
        <v>27</v>
      </c>
      <c r="K6053" t="s">
        <v>5632</v>
      </c>
      <c r="L6053" t="s">
        <v>5633</v>
      </c>
      <c r="M6053" t="s">
        <v>23</v>
      </c>
      <c r="N6053" t="s">
        <v>27</v>
      </c>
      <c r="O6053" t="s">
        <v>27</v>
      </c>
      <c r="P6053" t="s">
        <v>27</v>
      </c>
      <c r="Q6053" s="1">
        <v>42161.496527777781</v>
      </c>
      <c r="R6053" s="1">
        <v>42161.496527777781</v>
      </c>
      <c r="S6053" t="s">
        <v>27</v>
      </c>
      <c r="T6053" t="s">
        <v>27</v>
      </c>
      <c r="U6053" t="s">
        <v>27</v>
      </c>
    </row>
    <row r="6054" spans="1:21" x14ac:dyDescent="0.25">
      <c r="A6054" t="s">
        <v>21</v>
      </c>
      <c r="B6054" t="s">
        <v>5379</v>
      </c>
      <c r="C6054" t="s">
        <v>23</v>
      </c>
      <c r="D6054" t="s">
        <v>5380</v>
      </c>
      <c r="F6054" t="s">
        <v>78</v>
      </c>
      <c r="G6054" t="s">
        <v>27</v>
      </c>
      <c r="H6054">
        <v>1</v>
      </c>
      <c r="I6054">
        <v>1</v>
      </c>
      <c r="J6054" t="s">
        <v>27</v>
      </c>
      <c r="K6054" t="s">
        <v>5112</v>
      </c>
      <c r="L6054" t="s">
        <v>5722</v>
      </c>
      <c r="M6054" t="s">
        <v>23</v>
      </c>
      <c r="N6054" t="s">
        <v>27</v>
      </c>
      <c r="O6054" t="s">
        <v>27</v>
      </c>
      <c r="P6054" t="s">
        <v>27</v>
      </c>
      <c r="Q6054" s="1">
        <v>42747.431250000001</v>
      </c>
      <c r="R6054" s="1">
        <v>42747.431250000001</v>
      </c>
      <c r="S6054" t="s">
        <v>27</v>
      </c>
      <c r="T6054" t="s">
        <v>27</v>
      </c>
      <c r="U6054" t="s">
        <v>27</v>
      </c>
    </row>
    <row r="6055" spans="1:21" x14ac:dyDescent="0.25">
      <c r="A6055" t="s">
        <v>21</v>
      </c>
      <c r="B6055" t="s">
        <v>5611</v>
      </c>
      <c r="C6055" t="s">
        <v>23</v>
      </c>
      <c r="D6055" t="s">
        <v>5612</v>
      </c>
      <c r="F6055" t="s">
        <v>78</v>
      </c>
      <c r="G6055" t="s">
        <v>27</v>
      </c>
      <c r="H6055">
        <v>1</v>
      </c>
      <c r="I6055">
        <v>1</v>
      </c>
      <c r="J6055" t="s">
        <v>27</v>
      </c>
      <c r="K6055" t="s">
        <v>5342</v>
      </c>
      <c r="L6055" t="s">
        <v>5068</v>
      </c>
      <c r="M6055" t="s">
        <v>23</v>
      </c>
      <c r="N6055" t="s">
        <v>27</v>
      </c>
      <c r="O6055" t="s">
        <v>27</v>
      </c>
      <c r="P6055" t="s">
        <v>27</v>
      </c>
      <c r="Q6055" s="1">
        <v>41292.507638888892</v>
      </c>
      <c r="R6055" s="1">
        <v>41292.507638888892</v>
      </c>
      <c r="S6055" t="s">
        <v>27</v>
      </c>
      <c r="T6055" t="s">
        <v>27</v>
      </c>
      <c r="U6055" t="s">
        <v>27</v>
      </c>
    </row>
    <row r="6056" spans="1:21" x14ac:dyDescent="0.25">
      <c r="A6056" t="s">
        <v>21</v>
      </c>
      <c r="B6056" t="s">
        <v>5613</v>
      </c>
      <c r="C6056" t="s">
        <v>23</v>
      </c>
      <c r="D6056" t="s">
        <v>5614</v>
      </c>
      <c r="F6056" t="s">
        <v>78</v>
      </c>
      <c r="G6056" t="s">
        <v>27</v>
      </c>
      <c r="H6056">
        <v>1</v>
      </c>
      <c r="I6056">
        <v>1</v>
      </c>
      <c r="J6056" t="s">
        <v>27</v>
      </c>
      <c r="K6056" t="s">
        <v>5109</v>
      </c>
      <c r="L6056" t="s">
        <v>5068</v>
      </c>
      <c r="M6056" t="s">
        <v>23</v>
      </c>
      <c r="N6056" t="s">
        <v>27</v>
      </c>
      <c r="O6056" t="s">
        <v>27</v>
      </c>
      <c r="P6056" t="s">
        <v>27</v>
      </c>
      <c r="Q6056" s="1">
        <v>41975.631944444445</v>
      </c>
      <c r="R6056" s="1">
        <v>41975.631944444445</v>
      </c>
      <c r="S6056" t="s">
        <v>27</v>
      </c>
      <c r="T6056" t="s">
        <v>27</v>
      </c>
      <c r="U6056" t="s">
        <v>27</v>
      </c>
    </row>
    <row r="6057" spans="1:21" x14ac:dyDescent="0.25">
      <c r="A6057" t="s">
        <v>21</v>
      </c>
      <c r="B6057" t="s">
        <v>5725</v>
      </c>
      <c r="C6057" t="s">
        <v>23</v>
      </c>
      <c r="D6057" t="s">
        <v>5726</v>
      </c>
      <c r="F6057" t="s">
        <v>78</v>
      </c>
      <c r="G6057" t="s">
        <v>27</v>
      </c>
      <c r="H6057">
        <v>1</v>
      </c>
      <c r="I6057">
        <v>1</v>
      </c>
      <c r="J6057" t="s">
        <v>27</v>
      </c>
      <c r="K6057" t="s">
        <v>5418</v>
      </c>
      <c r="L6057" t="s">
        <v>5068</v>
      </c>
      <c r="M6057" t="s">
        <v>23</v>
      </c>
      <c r="N6057" t="s">
        <v>27</v>
      </c>
      <c r="O6057" t="s">
        <v>27</v>
      </c>
      <c r="P6057" t="s">
        <v>27</v>
      </c>
      <c r="Q6057" s="1">
        <v>42725.54583333333</v>
      </c>
      <c r="R6057" s="1">
        <v>42725.54583333333</v>
      </c>
      <c r="S6057" t="s">
        <v>27</v>
      </c>
      <c r="T6057" t="s">
        <v>27</v>
      </c>
      <c r="U6057" t="s">
        <v>27</v>
      </c>
    </row>
    <row r="6058" spans="1:21" x14ac:dyDescent="0.25">
      <c r="A6058" t="s">
        <v>21</v>
      </c>
      <c r="B6058" t="s">
        <v>5802</v>
      </c>
      <c r="C6058" t="s">
        <v>23</v>
      </c>
      <c r="D6058" t="s">
        <v>5803</v>
      </c>
      <c r="F6058" t="s">
        <v>78</v>
      </c>
      <c r="G6058" t="s">
        <v>27</v>
      </c>
      <c r="H6058">
        <v>1</v>
      </c>
      <c r="I6058">
        <v>1</v>
      </c>
      <c r="J6058" t="s">
        <v>27</v>
      </c>
      <c r="K6058" t="s">
        <v>5189</v>
      </c>
      <c r="L6058" t="s">
        <v>5190</v>
      </c>
      <c r="M6058" t="s">
        <v>23</v>
      </c>
      <c r="N6058" t="s">
        <v>27</v>
      </c>
      <c r="O6058" t="s">
        <v>27</v>
      </c>
      <c r="P6058" t="s">
        <v>27</v>
      </c>
      <c r="Q6058" s="1">
        <v>39434.647222222222</v>
      </c>
      <c r="R6058" s="1">
        <v>39434.647222222222</v>
      </c>
      <c r="S6058" t="s">
        <v>27</v>
      </c>
      <c r="T6058" t="s">
        <v>27</v>
      </c>
      <c r="U6058" t="s">
        <v>27</v>
      </c>
    </row>
    <row r="6059" spans="1:21" x14ac:dyDescent="0.25">
      <c r="A6059" t="s">
        <v>21</v>
      </c>
      <c r="B6059" t="s">
        <v>5819</v>
      </c>
      <c r="C6059" t="s">
        <v>23</v>
      </c>
      <c r="D6059" t="s">
        <v>5820</v>
      </c>
      <c r="F6059" t="s">
        <v>78</v>
      </c>
      <c r="G6059" t="s">
        <v>27</v>
      </c>
      <c r="H6059">
        <v>1</v>
      </c>
      <c r="I6059">
        <v>1</v>
      </c>
      <c r="J6059" t="s">
        <v>27</v>
      </c>
      <c r="K6059" t="s">
        <v>5381</v>
      </c>
      <c r="L6059" t="s">
        <v>5068</v>
      </c>
      <c r="M6059" t="s">
        <v>23</v>
      </c>
      <c r="N6059" t="s">
        <v>27</v>
      </c>
      <c r="O6059" t="s">
        <v>27</v>
      </c>
      <c r="P6059" t="s">
        <v>27</v>
      </c>
      <c r="Q6059" s="1">
        <v>42156.663194444445</v>
      </c>
      <c r="R6059" s="1">
        <v>42156.663194444445</v>
      </c>
      <c r="S6059" t="s">
        <v>27</v>
      </c>
      <c r="T6059" t="s">
        <v>27</v>
      </c>
      <c r="U6059" t="s">
        <v>27</v>
      </c>
    </row>
    <row r="6060" spans="1:21" x14ac:dyDescent="0.25">
      <c r="A6060" t="s">
        <v>21</v>
      </c>
      <c r="B6060" t="s">
        <v>5417</v>
      </c>
      <c r="C6060" t="s">
        <v>23</v>
      </c>
      <c r="D6060" t="s">
        <v>1693</v>
      </c>
      <c r="F6060" t="s">
        <v>78</v>
      </c>
      <c r="G6060" t="s">
        <v>27</v>
      </c>
      <c r="H6060">
        <v>1</v>
      </c>
      <c r="I6060">
        <v>1</v>
      </c>
      <c r="J6060" t="s">
        <v>27</v>
      </c>
      <c r="K6060" t="s">
        <v>5699</v>
      </c>
      <c r="L6060" t="s">
        <v>5700</v>
      </c>
      <c r="M6060" t="s">
        <v>23</v>
      </c>
      <c r="N6060" t="s">
        <v>27</v>
      </c>
      <c r="O6060" t="s">
        <v>27</v>
      </c>
      <c r="P6060" t="s">
        <v>27</v>
      </c>
      <c r="Q6060" s="1">
        <v>41491.718055555553</v>
      </c>
      <c r="R6060" s="1">
        <v>41491.718055555553</v>
      </c>
      <c r="S6060" t="s">
        <v>27</v>
      </c>
      <c r="T6060" t="s">
        <v>27</v>
      </c>
      <c r="U6060" t="s">
        <v>27</v>
      </c>
    </row>
    <row r="6061" spans="1:21" x14ac:dyDescent="0.25">
      <c r="A6061" t="s">
        <v>21</v>
      </c>
      <c r="B6061" t="s">
        <v>5575</v>
      </c>
      <c r="C6061" t="s">
        <v>23</v>
      </c>
      <c r="D6061" t="s">
        <v>5576</v>
      </c>
      <c r="F6061" t="s">
        <v>78</v>
      </c>
      <c r="G6061" t="s">
        <v>27</v>
      </c>
      <c r="H6061">
        <v>1</v>
      </c>
      <c r="I6061">
        <v>1</v>
      </c>
      <c r="J6061" t="s">
        <v>27</v>
      </c>
      <c r="K6061" t="s">
        <v>5497</v>
      </c>
      <c r="L6061" t="s">
        <v>5068</v>
      </c>
      <c r="M6061" t="s">
        <v>23</v>
      </c>
      <c r="N6061" t="s">
        <v>27</v>
      </c>
      <c r="O6061" t="s">
        <v>27</v>
      </c>
      <c r="P6061" t="s">
        <v>27</v>
      </c>
      <c r="Q6061" s="1">
        <v>42768.55</v>
      </c>
      <c r="R6061" s="1">
        <v>42768.55</v>
      </c>
      <c r="S6061" t="s">
        <v>27</v>
      </c>
      <c r="T6061" t="s">
        <v>27</v>
      </c>
      <c r="U6061" t="s">
        <v>27</v>
      </c>
    </row>
    <row r="6062" spans="1:21" x14ac:dyDescent="0.25">
      <c r="A6062" t="s">
        <v>21</v>
      </c>
      <c r="B6062" t="s">
        <v>5376</v>
      </c>
      <c r="C6062" t="s">
        <v>23</v>
      </c>
      <c r="D6062" t="s">
        <v>5377</v>
      </c>
      <c r="F6062" t="s">
        <v>78</v>
      </c>
      <c r="G6062" t="s">
        <v>27</v>
      </c>
      <c r="H6062">
        <v>1</v>
      </c>
      <c r="I6062">
        <v>1</v>
      </c>
      <c r="J6062" t="s">
        <v>27</v>
      </c>
      <c r="K6062" t="s">
        <v>5303</v>
      </c>
      <c r="L6062" t="s">
        <v>5068</v>
      </c>
      <c r="M6062" t="s">
        <v>23</v>
      </c>
      <c r="N6062" t="s">
        <v>27</v>
      </c>
      <c r="O6062" t="s">
        <v>27</v>
      </c>
      <c r="P6062" t="s">
        <v>27</v>
      </c>
      <c r="Q6062" s="1">
        <v>42799.628472222219</v>
      </c>
      <c r="R6062" s="1">
        <v>42799.628472222219</v>
      </c>
      <c r="S6062" t="s">
        <v>27</v>
      </c>
      <c r="T6062" t="s">
        <v>27</v>
      </c>
      <c r="U6062" t="s">
        <v>27</v>
      </c>
    </row>
    <row r="6063" spans="1:21" x14ac:dyDescent="0.25">
      <c r="A6063" t="s">
        <v>21</v>
      </c>
      <c r="B6063" t="s">
        <v>5613</v>
      </c>
      <c r="C6063" t="s">
        <v>23</v>
      </c>
      <c r="D6063" t="s">
        <v>5614</v>
      </c>
      <c r="F6063" t="s">
        <v>78</v>
      </c>
      <c r="G6063" t="s">
        <v>27</v>
      </c>
      <c r="H6063">
        <v>1</v>
      </c>
      <c r="I6063">
        <v>1</v>
      </c>
      <c r="J6063" t="s">
        <v>27</v>
      </c>
      <c r="K6063" t="s">
        <v>5451</v>
      </c>
      <c r="L6063" t="s">
        <v>5299</v>
      </c>
      <c r="M6063" t="s">
        <v>23</v>
      </c>
      <c r="N6063" t="s">
        <v>27</v>
      </c>
      <c r="O6063" t="s">
        <v>27</v>
      </c>
      <c r="P6063" t="s">
        <v>27</v>
      </c>
      <c r="Q6063" s="1">
        <v>42398.551388888889</v>
      </c>
      <c r="R6063" s="1">
        <v>42398.551388888889</v>
      </c>
      <c r="S6063" t="s">
        <v>27</v>
      </c>
      <c r="T6063" t="s">
        <v>27</v>
      </c>
      <c r="U6063" t="s">
        <v>27</v>
      </c>
    </row>
    <row r="6064" spans="1:21" x14ac:dyDescent="0.25">
      <c r="A6064" t="s">
        <v>21</v>
      </c>
      <c r="B6064" t="s">
        <v>5725</v>
      </c>
      <c r="C6064" t="s">
        <v>23</v>
      </c>
      <c r="D6064" t="s">
        <v>5726</v>
      </c>
      <c r="F6064" t="s">
        <v>78</v>
      </c>
      <c r="G6064" t="s">
        <v>27</v>
      </c>
      <c r="H6064">
        <v>1</v>
      </c>
      <c r="I6064">
        <v>1</v>
      </c>
      <c r="J6064" t="s">
        <v>27</v>
      </c>
      <c r="K6064" t="s">
        <v>5378</v>
      </c>
      <c r="L6064" t="s">
        <v>5299</v>
      </c>
      <c r="M6064" t="s">
        <v>23</v>
      </c>
      <c r="N6064" t="s">
        <v>27</v>
      </c>
      <c r="O6064" t="s">
        <v>27</v>
      </c>
      <c r="P6064" t="s">
        <v>27</v>
      </c>
      <c r="Q6064" s="1">
        <v>41045.699999999997</v>
      </c>
      <c r="R6064" s="1">
        <v>41045.699999999997</v>
      </c>
      <c r="S6064" t="s">
        <v>27</v>
      </c>
      <c r="T6064" t="s">
        <v>27</v>
      </c>
      <c r="U6064" t="s">
        <v>27</v>
      </c>
    </row>
    <row r="6065" spans="1:21" x14ac:dyDescent="0.25">
      <c r="A6065" t="s">
        <v>21</v>
      </c>
      <c r="B6065" t="s">
        <v>5756</v>
      </c>
      <c r="C6065" t="s">
        <v>23</v>
      </c>
      <c r="D6065" t="s">
        <v>5757</v>
      </c>
      <c r="F6065" t="s">
        <v>78</v>
      </c>
      <c r="G6065" t="s">
        <v>27</v>
      </c>
      <c r="H6065">
        <v>1</v>
      </c>
      <c r="I6065">
        <v>1</v>
      </c>
      <c r="J6065" t="s">
        <v>27</v>
      </c>
      <c r="K6065" t="s">
        <v>5306</v>
      </c>
      <c r="L6065" t="s">
        <v>5068</v>
      </c>
      <c r="M6065" t="s">
        <v>23</v>
      </c>
      <c r="N6065" t="s">
        <v>27</v>
      </c>
      <c r="O6065" t="s">
        <v>27</v>
      </c>
      <c r="P6065" t="s">
        <v>27</v>
      </c>
      <c r="Q6065" s="1">
        <v>42390.662499999999</v>
      </c>
      <c r="R6065" s="1">
        <v>42390.662499999999</v>
      </c>
      <c r="S6065" t="s">
        <v>27</v>
      </c>
      <c r="T6065" t="s">
        <v>27</v>
      </c>
      <c r="U6065" t="s">
        <v>27</v>
      </c>
    </row>
    <row r="6066" spans="1:21" x14ac:dyDescent="0.25">
      <c r="A6066" t="s">
        <v>21</v>
      </c>
      <c r="B6066" t="s">
        <v>5804</v>
      </c>
      <c r="C6066" t="s">
        <v>23</v>
      </c>
      <c r="D6066" t="s">
        <v>5805</v>
      </c>
      <c r="F6066" t="s">
        <v>78</v>
      </c>
      <c r="G6066" t="s">
        <v>27</v>
      </c>
      <c r="H6066">
        <v>1</v>
      </c>
      <c r="I6066">
        <v>1</v>
      </c>
      <c r="J6066" t="s">
        <v>27</v>
      </c>
      <c r="K6066" t="s">
        <v>5632</v>
      </c>
      <c r="L6066" t="s">
        <v>5633</v>
      </c>
      <c r="M6066" t="s">
        <v>23</v>
      </c>
      <c r="N6066" t="s">
        <v>27</v>
      </c>
      <c r="O6066" t="s">
        <v>27</v>
      </c>
      <c r="P6066" t="s">
        <v>27</v>
      </c>
      <c r="Q6066" s="1">
        <v>42135.601388888892</v>
      </c>
      <c r="R6066" s="1">
        <v>42135.601388888892</v>
      </c>
      <c r="S6066" t="s">
        <v>27</v>
      </c>
      <c r="T6066" t="s">
        <v>27</v>
      </c>
      <c r="U6066" t="s">
        <v>27</v>
      </c>
    </row>
    <row r="6067" spans="1:21" x14ac:dyDescent="0.25">
      <c r="A6067" t="s">
        <v>21</v>
      </c>
      <c r="B6067" t="s">
        <v>5804</v>
      </c>
      <c r="C6067" t="s">
        <v>23</v>
      </c>
      <c r="D6067" t="s">
        <v>5805</v>
      </c>
      <c r="F6067" t="s">
        <v>78</v>
      </c>
      <c r="G6067" t="s">
        <v>27</v>
      </c>
      <c r="H6067">
        <v>1</v>
      </c>
      <c r="I6067">
        <v>1</v>
      </c>
      <c r="J6067" t="s">
        <v>27</v>
      </c>
      <c r="K6067" t="s">
        <v>5634</v>
      </c>
      <c r="L6067" t="s">
        <v>5299</v>
      </c>
      <c r="M6067" t="s">
        <v>23</v>
      </c>
      <c r="N6067" t="s">
        <v>27</v>
      </c>
      <c r="O6067" t="s">
        <v>27</v>
      </c>
      <c r="P6067" t="s">
        <v>27</v>
      </c>
      <c r="Q6067" s="1">
        <v>41813.470138888886</v>
      </c>
      <c r="R6067" s="1">
        <v>41813.470138888886</v>
      </c>
      <c r="S6067" t="s">
        <v>27</v>
      </c>
      <c r="T6067" t="s">
        <v>27</v>
      </c>
      <c r="U6067" t="s">
        <v>27</v>
      </c>
    </row>
    <row r="6068" spans="1:21" x14ac:dyDescent="0.25">
      <c r="A6068" t="s">
        <v>21</v>
      </c>
      <c r="B6068" t="s">
        <v>5773</v>
      </c>
      <c r="C6068" t="s">
        <v>23</v>
      </c>
      <c r="D6068" t="s">
        <v>5774</v>
      </c>
      <c r="F6068" t="s">
        <v>78</v>
      </c>
      <c r="G6068" t="s">
        <v>27</v>
      </c>
      <c r="H6068">
        <v>1</v>
      </c>
      <c r="I6068">
        <v>1</v>
      </c>
      <c r="J6068" t="s">
        <v>27</v>
      </c>
      <c r="K6068" t="s">
        <v>5343</v>
      </c>
      <c r="L6068" t="s">
        <v>5344</v>
      </c>
      <c r="M6068" t="s">
        <v>23</v>
      </c>
      <c r="N6068" t="s">
        <v>27</v>
      </c>
      <c r="O6068" t="s">
        <v>27</v>
      </c>
      <c r="P6068" t="s">
        <v>27</v>
      </c>
      <c r="Q6068" s="1">
        <v>42855.618750000001</v>
      </c>
      <c r="R6068" s="1">
        <v>42855.618750000001</v>
      </c>
      <c r="S6068" t="s">
        <v>27</v>
      </c>
      <c r="T6068" t="s">
        <v>27</v>
      </c>
      <c r="U6068" t="s">
        <v>27</v>
      </c>
    </row>
    <row r="6069" spans="1:21" x14ac:dyDescent="0.25">
      <c r="A6069" t="s">
        <v>21</v>
      </c>
      <c r="B6069" t="s">
        <v>5813</v>
      </c>
      <c r="C6069" t="s">
        <v>23</v>
      </c>
      <c r="D6069" t="s">
        <v>5814</v>
      </c>
      <c r="F6069" t="s">
        <v>78</v>
      </c>
      <c r="G6069" t="s">
        <v>27</v>
      </c>
      <c r="H6069">
        <v>1</v>
      </c>
      <c r="I6069">
        <v>1</v>
      </c>
      <c r="J6069" t="s">
        <v>27</v>
      </c>
      <c r="K6069" t="s">
        <v>5342</v>
      </c>
      <c r="L6069" t="s">
        <v>5299</v>
      </c>
      <c r="M6069" t="s">
        <v>23</v>
      </c>
      <c r="N6069" t="s">
        <v>27</v>
      </c>
      <c r="O6069" t="s">
        <v>27</v>
      </c>
      <c r="P6069" t="s">
        <v>27</v>
      </c>
      <c r="Q6069" s="1">
        <v>42756.618055555555</v>
      </c>
      <c r="R6069" s="1">
        <v>42756.618055555555</v>
      </c>
      <c r="S6069" t="s">
        <v>27</v>
      </c>
      <c r="T6069" t="s">
        <v>27</v>
      </c>
      <c r="U6069" t="s">
        <v>27</v>
      </c>
    </row>
    <row r="6070" spans="1:21" x14ac:dyDescent="0.25">
      <c r="A6070" t="s">
        <v>21</v>
      </c>
      <c r="B6070" t="s">
        <v>5871</v>
      </c>
      <c r="C6070" t="s">
        <v>23</v>
      </c>
      <c r="D6070" t="s">
        <v>5828</v>
      </c>
      <c r="F6070" t="s">
        <v>78</v>
      </c>
      <c r="G6070" t="s">
        <v>27</v>
      </c>
      <c r="H6070">
        <v>1</v>
      </c>
      <c r="I6070">
        <v>1</v>
      </c>
      <c r="J6070" t="s">
        <v>27</v>
      </c>
      <c r="K6070" t="s">
        <v>5069</v>
      </c>
      <c r="L6070" t="s">
        <v>5070</v>
      </c>
      <c r="M6070" t="s">
        <v>23</v>
      </c>
      <c r="N6070" t="s">
        <v>27</v>
      </c>
      <c r="O6070" t="s">
        <v>27</v>
      </c>
      <c r="P6070" t="s">
        <v>27</v>
      </c>
      <c r="Q6070" s="1">
        <v>41752.546527777777</v>
      </c>
      <c r="R6070" s="1">
        <v>41752.546527777777</v>
      </c>
      <c r="S6070" t="s">
        <v>27</v>
      </c>
      <c r="T6070" t="s">
        <v>27</v>
      </c>
      <c r="U6070" t="s">
        <v>27</v>
      </c>
    </row>
    <row r="6071" spans="1:21" x14ac:dyDescent="0.25">
      <c r="A6071" t="s">
        <v>21</v>
      </c>
      <c r="B6071" t="s">
        <v>5829</v>
      </c>
      <c r="C6071" t="s">
        <v>23</v>
      </c>
      <c r="D6071" t="s">
        <v>5830</v>
      </c>
      <c r="F6071" t="s">
        <v>78</v>
      </c>
      <c r="G6071" t="s">
        <v>27</v>
      </c>
      <c r="H6071">
        <v>1</v>
      </c>
      <c r="I6071">
        <v>1</v>
      </c>
      <c r="J6071" t="s">
        <v>27</v>
      </c>
      <c r="K6071" t="s">
        <v>5112</v>
      </c>
      <c r="L6071" t="s">
        <v>5113</v>
      </c>
      <c r="M6071" t="s">
        <v>23</v>
      </c>
      <c r="N6071" t="s">
        <v>27</v>
      </c>
      <c r="O6071" t="s">
        <v>27</v>
      </c>
      <c r="P6071" t="s">
        <v>27</v>
      </c>
      <c r="Q6071" s="1">
        <v>42139.424305555556</v>
      </c>
      <c r="R6071" s="1">
        <v>42139.424305555556</v>
      </c>
      <c r="S6071" t="s">
        <v>27</v>
      </c>
      <c r="T6071" t="s">
        <v>27</v>
      </c>
      <c r="U6071" t="s">
        <v>27</v>
      </c>
    </row>
    <row r="6072" spans="1:21" x14ac:dyDescent="0.25">
      <c r="A6072" t="s">
        <v>21</v>
      </c>
      <c r="B6072" t="s">
        <v>5417</v>
      </c>
      <c r="C6072" t="s">
        <v>23</v>
      </c>
      <c r="D6072" t="s">
        <v>1693</v>
      </c>
      <c r="F6072" t="s">
        <v>78</v>
      </c>
      <c r="G6072" t="s">
        <v>27</v>
      </c>
      <c r="H6072">
        <v>1</v>
      </c>
      <c r="I6072">
        <v>1</v>
      </c>
      <c r="J6072" t="s">
        <v>27</v>
      </c>
      <c r="K6072" t="s">
        <v>5342</v>
      </c>
      <c r="L6072" t="s">
        <v>5299</v>
      </c>
      <c r="M6072" t="s">
        <v>23</v>
      </c>
      <c r="N6072" t="s">
        <v>27</v>
      </c>
      <c r="O6072" t="s">
        <v>27</v>
      </c>
      <c r="P6072" t="s">
        <v>27</v>
      </c>
      <c r="Q6072" s="1">
        <v>42756.618055555555</v>
      </c>
      <c r="R6072" s="1">
        <v>42756.618055555555</v>
      </c>
      <c r="S6072" t="s">
        <v>27</v>
      </c>
      <c r="T6072" t="s">
        <v>27</v>
      </c>
      <c r="U6072" t="s">
        <v>27</v>
      </c>
    </row>
    <row r="6073" spans="1:21" x14ac:dyDescent="0.25">
      <c r="A6073" t="s">
        <v>21</v>
      </c>
      <c r="B6073" t="s">
        <v>5369</v>
      </c>
      <c r="C6073" t="s">
        <v>23</v>
      </c>
      <c r="D6073" t="s">
        <v>5370</v>
      </c>
      <c r="F6073" t="s">
        <v>78</v>
      </c>
      <c r="G6073" t="s">
        <v>27</v>
      </c>
      <c r="H6073">
        <v>1</v>
      </c>
      <c r="I6073">
        <v>1</v>
      </c>
      <c r="J6073" t="s">
        <v>27</v>
      </c>
      <c r="K6073" t="s">
        <v>5542</v>
      </c>
      <c r="L6073" t="s">
        <v>5543</v>
      </c>
      <c r="M6073" t="s">
        <v>23</v>
      </c>
      <c r="N6073" t="s">
        <v>27</v>
      </c>
      <c r="O6073" t="s">
        <v>27</v>
      </c>
      <c r="P6073" t="s">
        <v>27</v>
      </c>
      <c r="Q6073" s="1">
        <v>42748.708333333336</v>
      </c>
      <c r="R6073" s="1">
        <v>42748.708333333336</v>
      </c>
      <c r="S6073" t="s">
        <v>27</v>
      </c>
      <c r="T6073" t="s">
        <v>27</v>
      </c>
      <c r="U6073" t="s">
        <v>27</v>
      </c>
    </row>
    <row r="6074" spans="1:21" x14ac:dyDescent="0.25">
      <c r="A6074" t="s">
        <v>21</v>
      </c>
      <c r="B6074" t="s">
        <v>5758</v>
      </c>
      <c r="C6074" t="s">
        <v>23</v>
      </c>
      <c r="D6074" t="s">
        <v>5759</v>
      </c>
      <c r="F6074" t="s">
        <v>78</v>
      </c>
      <c r="G6074" t="s">
        <v>27</v>
      </c>
      <c r="H6074">
        <v>1</v>
      </c>
      <c r="I6074">
        <v>1</v>
      </c>
      <c r="J6074" t="s">
        <v>27</v>
      </c>
      <c r="K6074" t="s">
        <v>5306</v>
      </c>
      <c r="L6074" t="s">
        <v>5068</v>
      </c>
      <c r="M6074" t="s">
        <v>23</v>
      </c>
      <c r="N6074" t="s">
        <v>27</v>
      </c>
      <c r="O6074" t="s">
        <v>27</v>
      </c>
      <c r="P6074" t="s">
        <v>27</v>
      </c>
      <c r="Q6074" s="1">
        <v>42390.662499999999</v>
      </c>
      <c r="R6074" s="1">
        <v>42390.662499999999</v>
      </c>
      <c r="S6074" t="s">
        <v>27</v>
      </c>
      <c r="T6074" t="s">
        <v>27</v>
      </c>
      <c r="U6074" t="s">
        <v>27</v>
      </c>
    </row>
    <row r="6075" spans="1:21" x14ac:dyDescent="0.25">
      <c r="A6075" t="s">
        <v>21</v>
      </c>
      <c r="B6075" t="s">
        <v>5872</v>
      </c>
      <c r="C6075" t="s">
        <v>23</v>
      </c>
      <c r="D6075" t="s">
        <v>5770</v>
      </c>
      <c r="F6075" t="s">
        <v>78</v>
      </c>
      <c r="G6075" t="s">
        <v>27</v>
      </c>
      <c r="H6075">
        <v>1</v>
      </c>
      <c r="I6075">
        <v>1</v>
      </c>
      <c r="J6075" t="s">
        <v>27</v>
      </c>
      <c r="K6075" t="s">
        <v>5493</v>
      </c>
      <c r="L6075" t="s">
        <v>5494</v>
      </c>
      <c r="M6075" t="s">
        <v>23</v>
      </c>
      <c r="N6075" t="s">
        <v>27</v>
      </c>
      <c r="O6075" t="s">
        <v>27</v>
      </c>
      <c r="P6075" t="s">
        <v>27</v>
      </c>
      <c r="Q6075" s="1">
        <v>42250.777083333334</v>
      </c>
      <c r="R6075" s="1">
        <v>42250.777083333334</v>
      </c>
      <c r="S6075" t="s">
        <v>27</v>
      </c>
      <c r="T6075" t="s">
        <v>27</v>
      </c>
      <c r="U6075" t="s">
        <v>27</v>
      </c>
    </row>
    <row r="6076" spans="1:21" x14ac:dyDescent="0.25">
      <c r="A6076" t="s">
        <v>21</v>
      </c>
      <c r="B6076" t="s">
        <v>5780</v>
      </c>
      <c r="C6076" t="s">
        <v>23</v>
      </c>
      <c r="D6076" t="s">
        <v>5781</v>
      </c>
      <c r="F6076" t="s">
        <v>78</v>
      </c>
      <c r="G6076" t="s">
        <v>27</v>
      </c>
      <c r="H6076">
        <v>1</v>
      </c>
      <c r="I6076">
        <v>1</v>
      </c>
      <c r="J6076" t="s">
        <v>27</v>
      </c>
      <c r="K6076" t="s">
        <v>5265</v>
      </c>
      <c r="L6076" t="s">
        <v>5421</v>
      </c>
      <c r="M6076" t="s">
        <v>23</v>
      </c>
      <c r="N6076" t="s">
        <v>27</v>
      </c>
      <c r="O6076" t="s">
        <v>27</v>
      </c>
      <c r="P6076" t="s">
        <v>27</v>
      </c>
      <c r="Q6076" s="1">
        <v>39864.457638888889</v>
      </c>
      <c r="R6076" s="1">
        <v>39864.457638888889</v>
      </c>
      <c r="S6076" t="s">
        <v>27</v>
      </c>
      <c r="T6076" t="s">
        <v>27</v>
      </c>
      <c r="U6076" t="s">
        <v>27</v>
      </c>
    </row>
    <row r="6077" spans="1:21" x14ac:dyDescent="0.25">
      <c r="A6077" t="s">
        <v>21</v>
      </c>
      <c r="B6077" t="s">
        <v>5773</v>
      </c>
      <c r="C6077" t="s">
        <v>23</v>
      </c>
      <c r="D6077" t="s">
        <v>5774</v>
      </c>
      <c r="F6077" t="s">
        <v>78</v>
      </c>
      <c r="G6077" t="s">
        <v>27</v>
      </c>
      <c r="H6077">
        <v>1</v>
      </c>
      <c r="I6077">
        <v>1</v>
      </c>
      <c r="J6077" t="s">
        <v>27</v>
      </c>
      <c r="K6077" t="s">
        <v>5112</v>
      </c>
      <c r="L6077" t="s">
        <v>5722</v>
      </c>
      <c r="M6077" t="s">
        <v>23</v>
      </c>
      <c r="N6077" t="s">
        <v>27</v>
      </c>
      <c r="O6077" t="s">
        <v>27</v>
      </c>
      <c r="P6077" t="s">
        <v>27</v>
      </c>
      <c r="Q6077" s="1">
        <v>42747.431250000001</v>
      </c>
      <c r="R6077" s="1">
        <v>42747.431250000001</v>
      </c>
      <c r="S6077" t="s">
        <v>27</v>
      </c>
      <c r="T6077" t="s">
        <v>27</v>
      </c>
      <c r="U6077" t="s">
        <v>27</v>
      </c>
    </row>
    <row r="6078" spans="1:21" x14ac:dyDescent="0.25">
      <c r="A6078" t="s">
        <v>21</v>
      </c>
      <c r="B6078" t="s">
        <v>5869</v>
      </c>
      <c r="C6078" t="s">
        <v>23</v>
      </c>
      <c r="D6078" t="s">
        <v>5870</v>
      </c>
      <c r="F6078" t="s">
        <v>78</v>
      </c>
      <c r="G6078" t="s">
        <v>27</v>
      </c>
      <c r="H6078">
        <v>1</v>
      </c>
      <c r="I6078">
        <v>1</v>
      </c>
      <c r="J6078" t="s">
        <v>27</v>
      </c>
      <c r="K6078" t="s">
        <v>5418</v>
      </c>
      <c r="L6078" t="s">
        <v>5068</v>
      </c>
      <c r="M6078" t="s">
        <v>23</v>
      </c>
      <c r="N6078" t="s">
        <v>27</v>
      </c>
      <c r="O6078" t="s">
        <v>27</v>
      </c>
      <c r="P6078" t="s">
        <v>27</v>
      </c>
      <c r="Q6078" s="1">
        <v>42725.54583333333</v>
      </c>
      <c r="R6078" s="1">
        <v>42725.54583333333</v>
      </c>
      <c r="S6078" t="s">
        <v>27</v>
      </c>
      <c r="T6078" t="s">
        <v>27</v>
      </c>
      <c r="U6078" t="s">
        <v>27</v>
      </c>
    </row>
    <row r="6079" spans="1:21" x14ac:dyDescent="0.25">
      <c r="A6079" t="s">
        <v>21</v>
      </c>
      <c r="B6079" t="s">
        <v>5788</v>
      </c>
      <c r="C6079" t="s">
        <v>23</v>
      </c>
      <c r="D6079" t="s">
        <v>5789</v>
      </c>
      <c r="F6079" t="s">
        <v>78</v>
      </c>
      <c r="G6079" t="s">
        <v>27</v>
      </c>
      <c r="H6079">
        <v>1</v>
      </c>
      <c r="I6079">
        <v>1</v>
      </c>
      <c r="J6079" t="s">
        <v>27</v>
      </c>
      <c r="K6079" t="s">
        <v>5069</v>
      </c>
      <c r="L6079" t="s">
        <v>5070</v>
      </c>
      <c r="M6079" t="s">
        <v>23</v>
      </c>
      <c r="N6079" t="s">
        <v>27</v>
      </c>
      <c r="O6079" t="s">
        <v>27</v>
      </c>
      <c r="P6079" t="s">
        <v>27</v>
      </c>
      <c r="Q6079" s="1">
        <v>42217.718055555553</v>
      </c>
      <c r="R6079" s="1">
        <v>42217.718055555553</v>
      </c>
      <c r="S6079" t="s">
        <v>27</v>
      </c>
      <c r="T6079" t="s">
        <v>27</v>
      </c>
      <c r="U6079" t="s">
        <v>27</v>
      </c>
    </row>
    <row r="6080" spans="1:21" x14ac:dyDescent="0.25">
      <c r="A6080" t="s">
        <v>21</v>
      </c>
      <c r="B6080" t="s">
        <v>5831</v>
      </c>
      <c r="C6080" t="s">
        <v>23</v>
      </c>
      <c r="D6080" t="s">
        <v>5832</v>
      </c>
      <c r="F6080" t="s">
        <v>78</v>
      </c>
      <c r="G6080" t="s">
        <v>27</v>
      </c>
      <c r="H6080">
        <v>1</v>
      </c>
      <c r="I6080">
        <v>1</v>
      </c>
      <c r="J6080" t="s">
        <v>27</v>
      </c>
      <c r="K6080" t="s">
        <v>5364</v>
      </c>
      <c r="L6080" t="s">
        <v>5299</v>
      </c>
      <c r="M6080" t="s">
        <v>23</v>
      </c>
      <c r="N6080" t="s">
        <v>27</v>
      </c>
      <c r="O6080" t="s">
        <v>27</v>
      </c>
      <c r="P6080" t="s">
        <v>27</v>
      </c>
      <c r="Q6080" s="1">
        <v>41311.690972222219</v>
      </c>
      <c r="R6080" s="1">
        <v>41311.690972222219</v>
      </c>
      <c r="S6080" t="s">
        <v>27</v>
      </c>
      <c r="T6080" t="s">
        <v>27</v>
      </c>
      <c r="U6080" t="s">
        <v>27</v>
      </c>
    </row>
    <row r="6081" spans="1:21" x14ac:dyDescent="0.25">
      <c r="A6081" t="s">
        <v>21</v>
      </c>
      <c r="B6081" t="s">
        <v>5304</v>
      </c>
      <c r="C6081" t="s">
        <v>23</v>
      </c>
      <c r="D6081" t="s">
        <v>5305</v>
      </c>
      <c r="F6081" t="s">
        <v>78</v>
      </c>
      <c r="G6081" t="s">
        <v>27</v>
      </c>
      <c r="H6081">
        <v>1</v>
      </c>
      <c r="I6081">
        <v>1</v>
      </c>
      <c r="J6081" t="s">
        <v>27</v>
      </c>
      <c r="K6081" t="s">
        <v>5340</v>
      </c>
      <c r="L6081" t="s">
        <v>5068</v>
      </c>
      <c r="M6081" t="s">
        <v>23</v>
      </c>
      <c r="N6081" t="s">
        <v>27</v>
      </c>
      <c r="O6081" t="s">
        <v>27</v>
      </c>
      <c r="P6081" t="s">
        <v>27</v>
      </c>
      <c r="Q6081" s="1">
        <v>41522.513888888891</v>
      </c>
      <c r="R6081" s="1">
        <v>41522.513888888891</v>
      </c>
      <c r="S6081" t="s">
        <v>27</v>
      </c>
      <c r="T6081" t="s">
        <v>27</v>
      </c>
      <c r="U6081" t="s">
        <v>27</v>
      </c>
    </row>
    <row r="6082" spans="1:21" x14ac:dyDescent="0.25">
      <c r="A6082" t="s">
        <v>21</v>
      </c>
      <c r="B6082" t="s">
        <v>5691</v>
      </c>
      <c r="C6082" t="s">
        <v>23</v>
      </c>
      <c r="D6082" t="s">
        <v>5692</v>
      </c>
      <c r="F6082" t="s">
        <v>78</v>
      </c>
      <c r="G6082" t="s">
        <v>27</v>
      </c>
      <c r="H6082">
        <v>1</v>
      </c>
      <c r="I6082">
        <v>1</v>
      </c>
      <c r="J6082" t="s">
        <v>27</v>
      </c>
      <c r="K6082" t="s">
        <v>5658</v>
      </c>
      <c r="L6082" t="s">
        <v>5068</v>
      </c>
      <c r="M6082" t="s">
        <v>23</v>
      </c>
      <c r="N6082" t="s">
        <v>27</v>
      </c>
      <c r="O6082" t="s">
        <v>27</v>
      </c>
      <c r="P6082" t="s">
        <v>27</v>
      </c>
      <c r="Q6082" s="1">
        <v>42689.427083333336</v>
      </c>
      <c r="R6082" s="1">
        <v>42689.427083333336</v>
      </c>
      <c r="S6082" t="s">
        <v>27</v>
      </c>
      <c r="T6082" t="s">
        <v>27</v>
      </c>
      <c r="U6082" t="s">
        <v>27</v>
      </c>
    </row>
    <row r="6083" spans="1:21" x14ac:dyDescent="0.25">
      <c r="A6083" t="s">
        <v>21</v>
      </c>
      <c r="B6083" t="s">
        <v>5771</v>
      </c>
      <c r="C6083" t="s">
        <v>23</v>
      </c>
      <c r="D6083" t="s">
        <v>5772</v>
      </c>
      <c r="F6083" t="s">
        <v>78</v>
      </c>
      <c r="G6083" t="s">
        <v>27</v>
      </c>
      <c r="H6083">
        <v>1</v>
      </c>
      <c r="I6083">
        <v>1</v>
      </c>
      <c r="J6083" t="s">
        <v>27</v>
      </c>
      <c r="K6083" t="s">
        <v>5112</v>
      </c>
      <c r="L6083" t="s">
        <v>5722</v>
      </c>
      <c r="M6083" t="s">
        <v>23</v>
      </c>
      <c r="N6083" t="s">
        <v>27</v>
      </c>
      <c r="O6083" t="s">
        <v>27</v>
      </c>
      <c r="P6083" t="s">
        <v>27</v>
      </c>
      <c r="Q6083" s="1">
        <v>42747.431250000001</v>
      </c>
      <c r="R6083" s="1">
        <v>42747.431250000001</v>
      </c>
      <c r="S6083" t="s">
        <v>27</v>
      </c>
      <c r="T6083" t="s">
        <v>27</v>
      </c>
      <c r="U6083" t="s">
        <v>27</v>
      </c>
    </row>
    <row r="6084" spans="1:21" x14ac:dyDescent="0.25">
      <c r="A6084" t="s">
        <v>21</v>
      </c>
      <c r="B6084" t="s">
        <v>5846</v>
      </c>
      <c r="C6084" t="s">
        <v>23</v>
      </c>
      <c r="D6084" t="s">
        <v>5847</v>
      </c>
      <c r="F6084" t="s">
        <v>78</v>
      </c>
      <c r="G6084" t="s">
        <v>27</v>
      </c>
      <c r="H6084">
        <v>1</v>
      </c>
      <c r="I6084">
        <v>1</v>
      </c>
      <c r="J6084" t="s">
        <v>27</v>
      </c>
      <c r="K6084" t="s">
        <v>5069</v>
      </c>
      <c r="L6084" t="s">
        <v>5070</v>
      </c>
      <c r="M6084" t="s">
        <v>23</v>
      </c>
      <c r="N6084" t="s">
        <v>27</v>
      </c>
      <c r="O6084" t="s">
        <v>27</v>
      </c>
      <c r="P6084" t="s">
        <v>27</v>
      </c>
      <c r="Q6084" s="1">
        <v>41887.489583333336</v>
      </c>
      <c r="R6084" s="1">
        <v>41887.489583333336</v>
      </c>
      <c r="S6084" t="s">
        <v>27</v>
      </c>
      <c r="T6084" t="s">
        <v>27</v>
      </c>
      <c r="U6084" t="s">
        <v>27</v>
      </c>
    </row>
    <row r="6085" spans="1:21" x14ac:dyDescent="0.25">
      <c r="A6085" t="s">
        <v>21</v>
      </c>
      <c r="B6085" t="s">
        <v>5802</v>
      </c>
      <c r="C6085" t="s">
        <v>23</v>
      </c>
      <c r="D6085" t="s">
        <v>5803</v>
      </c>
      <c r="F6085" t="s">
        <v>78</v>
      </c>
      <c r="G6085" t="s">
        <v>27</v>
      </c>
      <c r="H6085">
        <v>1</v>
      </c>
      <c r="I6085">
        <v>1</v>
      </c>
      <c r="J6085" t="s">
        <v>27</v>
      </c>
      <c r="K6085" t="s">
        <v>5110</v>
      </c>
      <c r="L6085" t="s">
        <v>5111</v>
      </c>
      <c r="M6085" t="s">
        <v>23</v>
      </c>
      <c r="N6085" t="s">
        <v>27</v>
      </c>
      <c r="O6085" t="s">
        <v>27</v>
      </c>
      <c r="P6085" t="s">
        <v>27</v>
      </c>
      <c r="Q6085" s="1">
        <v>39543.477083333331</v>
      </c>
      <c r="R6085" s="1">
        <v>39543.477083333331</v>
      </c>
      <c r="S6085" t="s">
        <v>27</v>
      </c>
      <c r="T6085" t="s">
        <v>27</v>
      </c>
      <c r="U6085" t="s">
        <v>27</v>
      </c>
    </row>
    <row r="6086" spans="1:21" x14ac:dyDescent="0.25">
      <c r="A6086" t="s">
        <v>21</v>
      </c>
      <c r="B6086" t="s">
        <v>5804</v>
      </c>
      <c r="C6086" t="s">
        <v>23</v>
      </c>
      <c r="D6086" t="s">
        <v>5805</v>
      </c>
      <c r="F6086" t="s">
        <v>78</v>
      </c>
      <c r="G6086" t="s">
        <v>27</v>
      </c>
      <c r="H6086">
        <v>1</v>
      </c>
      <c r="I6086">
        <v>1</v>
      </c>
      <c r="J6086" t="s">
        <v>27</v>
      </c>
      <c r="K6086" t="s">
        <v>5184</v>
      </c>
      <c r="L6086" t="s">
        <v>5185</v>
      </c>
      <c r="M6086" t="s">
        <v>23</v>
      </c>
      <c r="N6086" t="s">
        <v>27</v>
      </c>
      <c r="O6086" t="s">
        <v>27</v>
      </c>
      <c r="P6086" t="s">
        <v>27</v>
      </c>
      <c r="Q6086" s="1">
        <v>42737.823611111111</v>
      </c>
      <c r="R6086" s="1">
        <v>42737.823611111111</v>
      </c>
      <c r="S6086" t="s">
        <v>27</v>
      </c>
      <c r="T6086" t="s">
        <v>27</v>
      </c>
      <c r="U6086" t="s">
        <v>27</v>
      </c>
    </row>
    <row r="6087" spans="1:21" x14ac:dyDescent="0.25">
      <c r="A6087" t="s">
        <v>21</v>
      </c>
      <c r="B6087" t="s">
        <v>5862</v>
      </c>
      <c r="C6087" t="s">
        <v>23</v>
      </c>
      <c r="D6087" t="s">
        <v>5863</v>
      </c>
      <c r="F6087" t="s">
        <v>78</v>
      </c>
      <c r="G6087" t="s">
        <v>27</v>
      </c>
      <c r="H6087">
        <v>1</v>
      </c>
      <c r="I6087">
        <v>1</v>
      </c>
      <c r="J6087" t="s">
        <v>27</v>
      </c>
      <c r="K6087" t="s">
        <v>5446</v>
      </c>
      <c r="L6087" t="s">
        <v>5447</v>
      </c>
      <c r="M6087" t="s">
        <v>23</v>
      </c>
      <c r="N6087" t="s">
        <v>27</v>
      </c>
      <c r="O6087" t="s">
        <v>27</v>
      </c>
      <c r="P6087" t="s">
        <v>27</v>
      </c>
      <c r="Q6087" s="1">
        <v>41951.487500000003</v>
      </c>
      <c r="R6087" s="1">
        <v>41951.487500000003</v>
      </c>
      <c r="S6087" t="s">
        <v>27</v>
      </c>
      <c r="T6087" t="s">
        <v>27</v>
      </c>
      <c r="U6087" t="s">
        <v>27</v>
      </c>
    </row>
    <row r="6088" spans="1:21" x14ac:dyDescent="0.25">
      <c r="A6088" t="s">
        <v>21</v>
      </c>
      <c r="B6088" t="s">
        <v>5831</v>
      </c>
      <c r="C6088" t="s">
        <v>23</v>
      </c>
      <c r="D6088" t="s">
        <v>5832</v>
      </c>
      <c r="F6088" t="s">
        <v>78</v>
      </c>
      <c r="G6088" t="s">
        <v>27</v>
      </c>
      <c r="H6088">
        <v>1</v>
      </c>
      <c r="I6088">
        <v>1</v>
      </c>
      <c r="J6088" t="s">
        <v>27</v>
      </c>
      <c r="K6088" t="s">
        <v>5371</v>
      </c>
      <c r="L6088" t="s">
        <v>5113</v>
      </c>
      <c r="M6088" t="s">
        <v>23</v>
      </c>
      <c r="N6088" t="s">
        <v>27</v>
      </c>
      <c r="O6088" t="s">
        <v>27</v>
      </c>
      <c r="P6088" t="s">
        <v>27</v>
      </c>
      <c r="Q6088" s="1">
        <v>42645.696527777778</v>
      </c>
      <c r="R6088" s="1">
        <v>42645.696527777778</v>
      </c>
      <c r="S6088" t="s">
        <v>27</v>
      </c>
      <c r="T6088" t="s">
        <v>27</v>
      </c>
      <c r="U6088" t="s">
        <v>27</v>
      </c>
    </row>
    <row r="6089" spans="1:21" x14ac:dyDescent="0.25">
      <c r="A6089" t="s">
        <v>21</v>
      </c>
      <c r="B6089" t="s">
        <v>4994</v>
      </c>
      <c r="C6089" t="s">
        <v>23</v>
      </c>
      <c r="D6089" t="s">
        <v>4995</v>
      </c>
      <c r="F6089" t="s">
        <v>78</v>
      </c>
      <c r="G6089" t="s">
        <v>27</v>
      </c>
      <c r="H6089">
        <v>1</v>
      </c>
      <c r="I6089">
        <v>1</v>
      </c>
      <c r="J6089" t="s">
        <v>27</v>
      </c>
      <c r="K6089" t="s">
        <v>5876</v>
      </c>
      <c r="L6089" t="s">
        <v>5453</v>
      </c>
      <c r="M6089" t="s">
        <v>23</v>
      </c>
      <c r="N6089" t="s">
        <v>27</v>
      </c>
      <c r="O6089" t="s">
        <v>27</v>
      </c>
      <c r="P6089" t="s">
        <v>27</v>
      </c>
      <c r="Q6089" s="1">
        <v>42656.677777777775</v>
      </c>
      <c r="R6089" s="1">
        <v>42656.677777777775</v>
      </c>
      <c r="S6089" t="s">
        <v>27</v>
      </c>
      <c r="T6089" t="s">
        <v>27</v>
      </c>
      <c r="U6089" t="s">
        <v>27</v>
      </c>
    </row>
    <row r="6090" spans="1:21" x14ac:dyDescent="0.25">
      <c r="A6090" t="s">
        <v>21</v>
      </c>
      <c r="B6090" t="s">
        <v>5304</v>
      </c>
      <c r="C6090" t="s">
        <v>23</v>
      </c>
      <c r="D6090" t="s">
        <v>5305</v>
      </c>
      <c r="F6090" t="s">
        <v>78</v>
      </c>
      <c r="G6090" t="s">
        <v>27</v>
      </c>
      <c r="H6090">
        <v>1</v>
      </c>
      <c r="I6090">
        <v>1</v>
      </c>
      <c r="J6090" t="s">
        <v>27</v>
      </c>
      <c r="K6090" t="s">
        <v>5035</v>
      </c>
      <c r="L6090" t="s">
        <v>5036</v>
      </c>
      <c r="M6090" t="s">
        <v>23</v>
      </c>
      <c r="N6090" t="s">
        <v>27</v>
      </c>
      <c r="O6090" t="s">
        <v>27</v>
      </c>
      <c r="P6090" t="s">
        <v>27</v>
      </c>
      <c r="Q6090" s="1">
        <v>42342.696527777778</v>
      </c>
      <c r="R6090" s="1">
        <v>42342.696527777778</v>
      </c>
      <c r="S6090" t="s">
        <v>27</v>
      </c>
      <c r="T6090" t="s">
        <v>27</v>
      </c>
      <c r="U6090" t="s">
        <v>27</v>
      </c>
    </row>
    <row r="6091" spans="1:21" x14ac:dyDescent="0.25">
      <c r="A6091" t="s">
        <v>21</v>
      </c>
      <c r="B6091" t="s">
        <v>5372</v>
      </c>
      <c r="C6091" t="s">
        <v>23</v>
      </c>
      <c r="D6091" t="s">
        <v>5373</v>
      </c>
      <c r="F6091" t="s">
        <v>78</v>
      </c>
      <c r="G6091" t="s">
        <v>27</v>
      </c>
      <c r="H6091">
        <v>1</v>
      </c>
      <c r="I6091">
        <v>1</v>
      </c>
      <c r="J6091" t="s">
        <v>27</v>
      </c>
      <c r="K6091" t="s">
        <v>5687</v>
      </c>
      <c r="L6091" t="s">
        <v>5068</v>
      </c>
      <c r="M6091" t="s">
        <v>23</v>
      </c>
      <c r="N6091" t="s">
        <v>27</v>
      </c>
      <c r="O6091" t="s">
        <v>27</v>
      </c>
      <c r="P6091" t="s">
        <v>27</v>
      </c>
      <c r="Q6091" s="1">
        <v>42726.683333333334</v>
      </c>
      <c r="R6091" s="1">
        <v>42726.683333333334</v>
      </c>
      <c r="S6091" t="s">
        <v>27</v>
      </c>
      <c r="T6091" t="s">
        <v>27</v>
      </c>
      <c r="U6091" t="s">
        <v>27</v>
      </c>
    </row>
    <row r="6092" spans="1:21" x14ac:dyDescent="0.25">
      <c r="A6092" t="s">
        <v>21</v>
      </c>
      <c r="B6092" t="s">
        <v>5379</v>
      </c>
      <c r="C6092" t="s">
        <v>23</v>
      </c>
      <c r="D6092" t="s">
        <v>5380</v>
      </c>
      <c r="F6092" t="s">
        <v>78</v>
      </c>
      <c r="G6092" t="s">
        <v>27</v>
      </c>
      <c r="H6092">
        <v>1</v>
      </c>
      <c r="I6092">
        <v>1</v>
      </c>
      <c r="J6092" t="s">
        <v>27</v>
      </c>
      <c r="K6092" t="s">
        <v>5343</v>
      </c>
      <c r="L6092" t="s">
        <v>5344</v>
      </c>
      <c r="M6092" t="s">
        <v>23</v>
      </c>
      <c r="N6092" t="s">
        <v>27</v>
      </c>
      <c r="O6092" t="s">
        <v>27</v>
      </c>
      <c r="P6092" t="s">
        <v>27</v>
      </c>
      <c r="Q6092" s="1">
        <v>42855.618750000001</v>
      </c>
      <c r="R6092" s="1">
        <v>42855.618750000001</v>
      </c>
      <c r="S6092" t="s">
        <v>27</v>
      </c>
      <c r="T6092" t="s">
        <v>27</v>
      </c>
      <c r="U6092" t="s">
        <v>27</v>
      </c>
    </row>
    <row r="6093" spans="1:21" x14ac:dyDescent="0.25">
      <c r="A6093" t="s">
        <v>21</v>
      </c>
      <c r="B6093" t="s">
        <v>5382</v>
      </c>
      <c r="C6093" t="s">
        <v>23</v>
      </c>
      <c r="D6093" t="s">
        <v>5383</v>
      </c>
      <c r="F6093" t="s">
        <v>78</v>
      </c>
      <c r="G6093" t="s">
        <v>27</v>
      </c>
      <c r="H6093">
        <v>1</v>
      </c>
      <c r="I6093">
        <v>1</v>
      </c>
      <c r="J6093" t="s">
        <v>27</v>
      </c>
      <c r="K6093" t="s">
        <v>5450</v>
      </c>
      <c r="L6093" t="s">
        <v>5068</v>
      </c>
      <c r="M6093" t="s">
        <v>23</v>
      </c>
      <c r="N6093" t="s">
        <v>27</v>
      </c>
      <c r="O6093" t="s">
        <v>27</v>
      </c>
      <c r="P6093" t="s">
        <v>27</v>
      </c>
      <c r="Q6093" s="1">
        <v>42411.662499999999</v>
      </c>
      <c r="R6093" s="1">
        <v>42411.662499999999</v>
      </c>
      <c r="S6093" t="s">
        <v>27</v>
      </c>
      <c r="T6093" t="s">
        <v>27</v>
      </c>
      <c r="U6093" t="s">
        <v>27</v>
      </c>
    </row>
    <row r="6094" spans="1:21" x14ac:dyDescent="0.25">
      <c r="A6094" t="s">
        <v>21</v>
      </c>
      <c r="B6094" t="s">
        <v>5611</v>
      </c>
      <c r="C6094" t="s">
        <v>23</v>
      </c>
      <c r="D6094" t="s">
        <v>5612</v>
      </c>
      <c r="F6094" t="s">
        <v>78</v>
      </c>
      <c r="G6094" t="s">
        <v>27</v>
      </c>
      <c r="H6094">
        <v>1</v>
      </c>
      <c r="I6094">
        <v>1</v>
      </c>
      <c r="J6094" t="s">
        <v>27</v>
      </c>
      <c r="K6094" t="s">
        <v>5660</v>
      </c>
      <c r="L6094" t="s">
        <v>5661</v>
      </c>
      <c r="M6094" t="s">
        <v>23</v>
      </c>
      <c r="N6094" t="s">
        <v>27</v>
      </c>
      <c r="O6094" t="s">
        <v>27</v>
      </c>
      <c r="P6094" t="s">
        <v>27</v>
      </c>
      <c r="Q6094" s="1">
        <v>41519.541666666664</v>
      </c>
      <c r="R6094" s="1">
        <v>41519.541666666664</v>
      </c>
      <c r="S6094" t="s">
        <v>27</v>
      </c>
      <c r="T6094" t="s">
        <v>27</v>
      </c>
      <c r="U6094" t="s">
        <v>27</v>
      </c>
    </row>
    <row r="6095" spans="1:21" x14ac:dyDescent="0.25">
      <c r="A6095" t="s">
        <v>21</v>
      </c>
      <c r="B6095" t="s">
        <v>5709</v>
      </c>
      <c r="C6095" t="s">
        <v>23</v>
      </c>
      <c r="D6095" t="s">
        <v>5710</v>
      </c>
      <c r="F6095" t="s">
        <v>78</v>
      </c>
      <c r="G6095" t="s">
        <v>27</v>
      </c>
      <c r="H6095">
        <v>1</v>
      </c>
      <c r="I6095">
        <v>1</v>
      </c>
      <c r="J6095" t="s">
        <v>27</v>
      </c>
      <c r="K6095" t="s">
        <v>5701</v>
      </c>
      <c r="L6095" t="s">
        <v>5702</v>
      </c>
      <c r="M6095" t="s">
        <v>23</v>
      </c>
      <c r="N6095" t="s">
        <v>27</v>
      </c>
      <c r="O6095" t="s">
        <v>27</v>
      </c>
      <c r="P6095" t="s">
        <v>27</v>
      </c>
      <c r="Q6095" s="1">
        <v>42362.451388888891</v>
      </c>
      <c r="R6095" s="1">
        <v>42362.451388888891</v>
      </c>
      <c r="S6095" t="s">
        <v>27</v>
      </c>
      <c r="T6095" t="s">
        <v>27</v>
      </c>
      <c r="U6095" t="s">
        <v>27</v>
      </c>
    </row>
    <row r="6096" spans="1:21" x14ac:dyDescent="0.25">
      <c r="A6096" t="s">
        <v>21</v>
      </c>
      <c r="B6096" t="s">
        <v>5771</v>
      </c>
      <c r="C6096" t="s">
        <v>23</v>
      </c>
      <c r="D6096" t="s">
        <v>5772</v>
      </c>
      <c r="F6096" t="s">
        <v>78</v>
      </c>
      <c r="G6096" t="s">
        <v>27</v>
      </c>
      <c r="H6096">
        <v>1</v>
      </c>
      <c r="I6096">
        <v>1</v>
      </c>
      <c r="J6096" t="s">
        <v>27</v>
      </c>
      <c r="K6096" t="s">
        <v>5364</v>
      </c>
      <c r="L6096" t="s">
        <v>5299</v>
      </c>
      <c r="M6096" t="s">
        <v>23</v>
      </c>
      <c r="N6096" t="s">
        <v>27</v>
      </c>
      <c r="O6096" t="s">
        <v>27</v>
      </c>
      <c r="P6096" t="s">
        <v>27</v>
      </c>
      <c r="Q6096" s="1">
        <v>39600.440972222219</v>
      </c>
      <c r="R6096" s="1">
        <v>39600.440972222219</v>
      </c>
      <c r="S6096" t="s">
        <v>27</v>
      </c>
      <c r="T6096" t="s">
        <v>27</v>
      </c>
      <c r="U6096" t="s">
        <v>27</v>
      </c>
    </row>
    <row r="6097" spans="1:21" x14ac:dyDescent="0.25">
      <c r="A6097" t="s">
        <v>21</v>
      </c>
      <c r="B6097" t="s">
        <v>5879</v>
      </c>
      <c r="C6097" t="s">
        <v>23</v>
      </c>
      <c r="D6097" t="s">
        <v>5880</v>
      </c>
      <c r="F6097" t="s">
        <v>78</v>
      </c>
      <c r="G6097" t="s">
        <v>27</v>
      </c>
      <c r="H6097">
        <v>1</v>
      </c>
      <c r="I6097">
        <v>1</v>
      </c>
      <c r="J6097" t="s">
        <v>27</v>
      </c>
      <c r="K6097" t="s">
        <v>5606</v>
      </c>
      <c r="L6097" t="s">
        <v>5453</v>
      </c>
      <c r="M6097" t="s">
        <v>23</v>
      </c>
      <c r="N6097" t="s">
        <v>27</v>
      </c>
      <c r="O6097" t="s">
        <v>27</v>
      </c>
      <c r="P6097" t="s">
        <v>27</v>
      </c>
      <c r="Q6097" s="1">
        <v>42845.518750000003</v>
      </c>
      <c r="R6097" s="1">
        <v>42845.518750000003</v>
      </c>
      <c r="S6097" t="s">
        <v>27</v>
      </c>
      <c r="T6097" t="s">
        <v>27</v>
      </c>
      <c r="U6097" t="s">
        <v>27</v>
      </c>
    </row>
    <row r="6098" spans="1:21" x14ac:dyDescent="0.25">
      <c r="A6098" t="s">
        <v>21</v>
      </c>
      <c r="B6098" t="s">
        <v>4994</v>
      </c>
      <c r="C6098" t="s">
        <v>23</v>
      </c>
      <c r="D6098" t="s">
        <v>4995</v>
      </c>
      <c r="F6098" t="s">
        <v>78</v>
      </c>
      <c r="G6098" t="s">
        <v>27</v>
      </c>
      <c r="H6098">
        <v>1</v>
      </c>
      <c r="I6098">
        <v>1</v>
      </c>
      <c r="J6098" t="s">
        <v>27</v>
      </c>
      <c r="K6098" t="s">
        <v>5637</v>
      </c>
      <c r="L6098" t="s">
        <v>5638</v>
      </c>
      <c r="M6098" t="s">
        <v>23</v>
      </c>
      <c r="N6098" t="s">
        <v>27</v>
      </c>
      <c r="O6098" t="s">
        <v>27</v>
      </c>
      <c r="P6098" t="s">
        <v>27</v>
      </c>
      <c r="Q6098" s="1">
        <v>42596.70208333333</v>
      </c>
      <c r="R6098" s="1">
        <v>42596.70208333333</v>
      </c>
      <c r="S6098" t="s">
        <v>27</v>
      </c>
      <c r="T6098" t="s">
        <v>27</v>
      </c>
      <c r="U6098" t="s">
        <v>27</v>
      </c>
    </row>
    <row r="6099" spans="1:21" x14ac:dyDescent="0.25">
      <c r="A6099" t="s">
        <v>21</v>
      </c>
      <c r="B6099" t="s">
        <v>5191</v>
      </c>
      <c r="C6099" t="s">
        <v>23</v>
      </c>
      <c r="D6099" t="s">
        <v>5192</v>
      </c>
      <c r="F6099" t="s">
        <v>78</v>
      </c>
      <c r="G6099" t="s">
        <v>27</v>
      </c>
      <c r="H6099">
        <v>1</v>
      </c>
      <c r="I6099">
        <v>1</v>
      </c>
      <c r="J6099" t="s">
        <v>27</v>
      </c>
      <c r="K6099" t="s">
        <v>5876</v>
      </c>
      <c r="L6099" t="s">
        <v>5453</v>
      </c>
      <c r="M6099" t="s">
        <v>23</v>
      </c>
      <c r="N6099" t="s">
        <v>27</v>
      </c>
      <c r="O6099" t="s">
        <v>27</v>
      </c>
      <c r="P6099" t="s">
        <v>27</v>
      </c>
      <c r="Q6099" s="1">
        <v>42656.677777777775</v>
      </c>
      <c r="R6099" s="1">
        <v>42656.677777777775</v>
      </c>
      <c r="S6099" t="s">
        <v>27</v>
      </c>
      <c r="T6099" t="s">
        <v>27</v>
      </c>
      <c r="U6099" t="s">
        <v>27</v>
      </c>
    </row>
    <row r="6100" spans="1:21" x14ac:dyDescent="0.25">
      <c r="A6100" t="s">
        <v>21</v>
      </c>
      <c r="B6100" t="s">
        <v>5537</v>
      </c>
      <c r="C6100" t="s">
        <v>23</v>
      </c>
      <c r="D6100" t="s">
        <v>5538</v>
      </c>
      <c r="F6100" t="s">
        <v>78</v>
      </c>
      <c r="G6100" t="s">
        <v>27</v>
      </c>
      <c r="H6100">
        <v>1</v>
      </c>
      <c r="I6100">
        <v>1</v>
      </c>
      <c r="J6100" t="s">
        <v>27</v>
      </c>
      <c r="K6100" t="s">
        <v>5112</v>
      </c>
      <c r="L6100" t="s">
        <v>5722</v>
      </c>
      <c r="M6100" t="s">
        <v>23</v>
      </c>
      <c r="N6100" t="s">
        <v>27</v>
      </c>
      <c r="O6100" t="s">
        <v>27</v>
      </c>
      <c r="P6100" t="s">
        <v>27</v>
      </c>
      <c r="Q6100" s="1">
        <v>42747.431250000001</v>
      </c>
      <c r="R6100" s="1">
        <v>42747.431250000001</v>
      </c>
      <c r="S6100" t="s">
        <v>27</v>
      </c>
      <c r="T6100" t="s">
        <v>27</v>
      </c>
      <c r="U6100" t="s">
        <v>27</v>
      </c>
    </row>
    <row r="6101" spans="1:21" x14ac:dyDescent="0.25">
      <c r="A6101" t="s">
        <v>21</v>
      </c>
      <c r="B6101" t="s">
        <v>5304</v>
      </c>
      <c r="C6101" t="s">
        <v>23</v>
      </c>
      <c r="D6101" t="s">
        <v>5305</v>
      </c>
      <c r="F6101" t="s">
        <v>78</v>
      </c>
      <c r="G6101" t="s">
        <v>27</v>
      </c>
      <c r="H6101">
        <v>1</v>
      </c>
      <c r="I6101">
        <v>1</v>
      </c>
      <c r="J6101" t="s">
        <v>27</v>
      </c>
      <c r="K6101" t="s">
        <v>5364</v>
      </c>
      <c r="L6101" t="s">
        <v>5299</v>
      </c>
      <c r="M6101" t="s">
        <v>23</v>
      </c>
      <c r="N6101" t="s">
        <v>27</v>
      </c>
      <c r="O6101" t="s">
        <v>27</v>
      </c>
      <c r="P6101" t="s">
        <v>27</v>
      </c>
      <c r="Q6101" s="1">
        <v>39600.440972222219</v>
      </c>
      <c r="R6101" s="1">
        <v>39600.440972222219</v>
      </c>
      <c r="S6101" t="s">
        <v>27</v>
      </c>
      <c r="T6101" t="s">
        <v>27</v>
      </c>
      <c r="U6101" t="s">
        <v>27</v>
      </c>
    </row>
    <row r="6102" spans="1:21" x14ac:dyDescent="0.25">
      <c r="A6102" t="s">
        <v>21</v>
      </c>
      <c r="B6102" t="s">
        <v>5419</v>
      </c>
      <c r="C6102" t="s">
        <v>23</v>
      </c>
      <c r="D6102" t="s">
        <v>5420</v>
      </c>
      <c r="F6102" t="s">
        <v>78</v>
      </c>
      <c r="G6102" t="s">
        <v>27</v>
      </c>
      <c r="H6102">
        <v>1</v>
      </c>
      <c r="I6102">
        <v>1</v>
      </c>
      <c r="J6102" t="s">
        <v>27</v>
      </c>
      <c r="K6102" t="s">
        <v>5259</v>
      </c>
      <c r="L6102" t="s">
        <v>5185</v>
      </c>
      <c r="M6102" t="s">
        <v>23</v>
      </c>
      <c r="N6102" t="s">
        <v>27</v>
      </c>
      <c r="O6102" t="s">
        <v>27</v>
      </c>
      <c r="P6102" t="s">
        <v>27</v>
      </c>
      <c r="Q6102" s="1">
        <v>41419.534722222219</v>
      </c>
      <c r="R6102" s="1">
        <v>41419.534722222219</v>
      </c>
      <c r="S6102" t="s">
        <v>27</v>
      </c>
      <c r="T6102" t="s">
        <v>27</v>
      </c>
      <c r="U6102" t="s">
        <v>27</v>
      </c>
    </row>
    <row r="6103" spans="1:21" x14ac:dyDescent="0.25">
      <c r="A6103" t="s">
        <v>21</v>
      </c>
      <c r="B6103" t="s">
        <v>5756</v>
      </c>
      <c r="C6103" t="s">
        <v>23</v>
      </c>
      <c r="D6103" t="s">
        <v>5757</v>
      </c>
      <c r="F6103" t="s">
        <v>78</v>
      </c>
      <c r="G6103" t="s">
        <v>27</v>
      </c>
      <c r="H6103">
        <v>1</v>
      </c>
      <c r="I6103">
        <v>1</v>
      </c>
      <c r="J6103" t="s">
        <v>27</v>
      </c>
      <c r="K6103" t="s">
        <v>5630</v>
      </c>
      <c r="L6103" t="s">
        <v>5631</v>
      </c>
      <c r="M6103" t="s">
        <v>23</v>
      </c>
      <c r="N6103" t="s">
        <v>27</v>
      </c>
      <c r="O6103" t="s">
        <v>27</v>
      </c>
      <c r="P6103" t="s">
        <v>27</v>
      </c>
      <c r="Q6103" s="1">
        <v>42276.38958333333</v>
      </c>
      <c r="R6103" s="1">
        <v>42276.38958333333</v>
      </c>
      <c r="S6103" t="s">
        <v>27</v>
      </c>
      <c r="T6103" t="s">
        <v>27</v>
      </c>
      <c r="U6103" t="s">
        <v>27</v>
      </c>
    </row>
    <row r="6104" spans="1:21" x14ac:dyDescent="0.25">
      <c r="A6104" t="s">
        <v>21</v>
      </c>
      <c r="B6104" t="s">
        <v>5771</v>
      </c>
      <c r="C6104" t="s">
        <v>23</v>
      </c>
      <c r="D6104" t="s">
        <v>5772</v>
      </c>
      <c r="F6104" t="s">
        <v>78</v>
      </c>
      <c r="G6104" t="s">
        <v>27</v>
      </c>
      <c r="H6104">
        <v>1</v>
      </c>
      <c r="I6104">
        <v>1</v>
      </c>
      <c r="J6104" t="s">
        <v>27</v>
      </c>
      <c r="K6104" t="s">
        <v>5371</v>
      </c>
      <c r="L6104" t="s">
        <v>5113</v>
      </c>
      <c r="M6104" t="s">
        <v>23</v>
      </c>
      <c r="N6104" t="s">
        <v>27</v>
      </c>
      <c r="O6104" t="s">
        <v>27</v>
      </c>
      <c r="P6104" t="s">
        <v>27</v>
      </c>
      <c r="Q6104" s="1">
        <v>42546.637499999997</v>
      </c>
      <c r="R6104" s="1">
        <v>42546.637499999997</v>
      </c>
      <c r="S6104" t="s">
        <v>27</v>
      </c>
      <c r="T6104" t="s">
        <v>27</v>
      </c>
      <c r="U6104" t="s">
        <v>27</v>
      </c>
    </row>
    <row r="6105" spans="1:21" x14ac:dyDescent="0.25">
      <c r="A6105" t="s">
        <v>21</v>
      </c>
      <c r="B6105" t="s">
        <v>5773</v>
      </c>
      <c r="C6105" t="s">
        <v>23</v>
      </c>
      <c r="D6105" t="s">
        <v>5774</v>
      </c>
      <c r="F6105" t="s">
        <v>78</v>
      </c>
      <c r="G6105" t="s">
        <v>27</v>
      </c>
      <c r="H6105">
        <v>1</v>
      </c>
      <c r="I6105">
        <v>1</v>
      </c>
      <c r="J6105" t="s">
        <v>27</v>
      </c>
      <c r="K6105" t="s">
        <v>5371</v>
      </c>
      <c r="L6105" t="s">
        <v>5113</v>
      </c>
      <c r="M6105" t="s">
        <v>23</v>
      </c>
      <c r="N6105" t="s">
        <v>27</v>
      </c>
      <c r="O6105" t="s">
        <v>27</v>
      </c>
      <c r="P6105" t="s">
        <v>27</v>
      </c>
      <c r="Q6105" s="1">
        <v>42994.481944444444</v>
      </c>
      <c r="R6105" s="1">
        <v>42994.481944444444</v>
      </c>
      <c r="S6105" t="s">
        <v>27</v>
      </c>
      <c r="T6105" t="s">
        <v>27</v>
      </c>
      <c r="U6105" t="s">
        <v>27</v>
      </c>
    </row>
    <row r="6106" spans="1:21" x14ac:dyDescent="0.25">
      <c r="A6106" t="s">
        <v>21</v>
      </c>
      <c r="B6106" t="s">
        <v>5877</v>
      </c>
      <c r="C6106" t="s">
        <v>23</v>
      </c>
      <c r="D6106" t="s">
        <v>5878</v>
      </c>
      <c r="F6106" t="s">
        <v>78</v>
      </c>
      <c r="G6106" t="s">
        <v>27</v>
      </c>
      <c r="H6106">
        <v>1</v>
      </c>
      <c r="I6106">
        <v>1</v>
      </c>
      <c r="J6106" t="s">
        <v>27</v>
      </c>
      <c r="K6106" t="s">
        <v>5634</v>
      </c>
      <c r="L6106" t="s">
        <v>5299</v>
      </c>
      <c r="M6106" t="s">
        <v>23</v>
      </c>
      <c r="N6106" t="s">
        <v>27</v>
      </c>
      <c r="O6106" t="s">
        <v>27</v>
      </c>
      <c r="P6106" t="s">
        <v>27</v>
      </c>
      <c r="Q6106" s="1">
        <v>40668.51666666667</v>
      </c>
      <c r="R6106" s="1">
        <v>40668.51666666667</v>
      </c>
      <c r="S6106" t="s">
        <v>27</v>
      </c>
      <c r="T6106" t="s">
        <v>27</v>
      </c>
      <c r="U6106" t="s">
        <v>27</v>
      </c>
    </row>
    <row r="6107" spans="1:21" x14ac:dyDescent="0.25">
      <c r="A6107" t="s">
        <v>21</v>
      </c>
      <c r="B6107" t="s">
        <v>5819</v>
      </c>
      <c r="C6107" t="s">
        <v>23</v>
      </c>
      <c r="D6107" t="s">
        <v>5820</v>
      </c>
      <c r="F6107" t="s">
        <v>78</v>
      </c>
      <c r="G6107" t="s">
        <v>27</v>
      </c>
      <c r="H6107">
        <v>1</v>
      </c>
      <c r="I6107">
        <v>1</v>
      </c>
      <c r="J6107" t="s">
        <v>27</v>
      </c>
      <c r="K6107" t="s">
        <v>5450</v>
      </c>
      <c r="L6107" t="s">
        <v>5068</v>
      </c>
      <c r="M6107" t="s">
        <v>23</v>
      </c>
      <c r="N6107" t="s">
        <v>27</v>
      </c>
      <c r="O6107" t="s">
        <v>27</v>
      </c>
      <c r="P6107" t="s">
        <v>27</v>
      </c>
      <c r="Q6107" s="1">
        <v>42776.529861111114</v>
      </c>
      <c r="R6107" s="1">
        <v>42776.529861111114</v>
      </c>
      <c r="S6107" t="s">
        <v>27</v>
      </c>
      <c r="T6107" t="s">
        <v>27</v>
      </c>
      <c r="U6107" t="s">
        <v>27</v>
      </c>
    </row>
    <row r="6108" spans="1:21" x14ac:dyDescent="0.25">
      <c r="A6108" t="s">
        <v>21</v>
      </c>
      <c r="B6108" t="s">
        <v>5366</v>
      </c>
      <c r="C6108" t="s">
        <v>23</v>
      </c>
      <c r="D6108" t="s">
        <v>5367</v>
      </c>
      <c r="F6108" t="s">
        <v>78</v>
      </c>
      <c r="G6108" t="s">
        <v>27</v>
      </c>
      <c r="H6108">
        <v>1</v>
      </c>
      <c r="I6108">
        <v>1</v>
      </c>
      <c r="J6108" t="s">
        <v>27</v>
      </c>
      <c r="K6108" t="s">
        <v>5260</v>
      </c>
      <c r="L6108" t="s">
        <v>5261</v>
      </c>
      <c r="M6108" t="s">
        <v>23</v>
      </c>
      <c r="N6108" t="s">
        <v>27</v>
      </c>
      <c r="O6108" t="s">
        <v>27</v>
      </c>
      <c r="P6108" t="s">
        <v>27</v>
      </c>
      <c r="Q6108" s="1">
        <v>42987.683333333334</v>
      </c>
      <c r="R6108" s="1">
        <v>42987.683333333334</v>
      </c>
      <c r="S6108" t="s">
        <v>27</v>
      </c>
      <c r="T6108" t="s">
        <v>27</v>
      </c>
      <c r="U6108" t="s">
        <v>27</v>
      </c>
    </row>
    <row r="6109" spans="1:21" x14ac:dyDescent="0.25">
      <c r="A6109" t="s">
        <v>21</v>
      </c>
      <c r="B6109" t="s">
        <v>5369</v>
      </c>
      <c r="C6109" t="s">
        <v>23</v>
      </c>
      <c r="D6109" t="s">
        <v>5370</v>
      </c>
      <c r="F6109" t="s">
        <v>78</v>
      </c>
      <c r="G6109" t="s">
        <v>27</v>
      </c>
      <c r="H6109">
        <v>1</v>
      </c>
      <c r="I6109">
        <v>1</v>
      </c>
      <c r="J6109" t="s">
        <v>27</v>
      </c>
      <c r="K6109" t="s">
        <v>5536</v>
      </c>
      <c r="L6109" t="s">
        <v>5068</v>
      </c>
      <c r="M6109" t="s">
        <v>23</v>
      </c>
      <c r="N6109" t="s">
        <v>27</v>
      </c>
      <c r="O6109" t="s">
        <v>27</v>
      </c>
      <c r="P6109" t="s">
        <v>27</v>
      </c>
      <c r="Q6109" s="1">
        <v>42145.493055555555</v>
      </c>
      <c r="R6109" s="1">
        <v>42145.493055555555</v>
      </c>
      <c r="S6109" t="s">
        <v>27</v>
      </c>
      <c r="T6109" t="s">
        <v>27</v>
      </c>
      <c r="U6109" t="s">
        <v>27</v>
      </c>
    </row>
    <row r="6110" spans="1:21" x14ac:dyDescent="0.25">
      <c r="A6110" t="s">
        <v>21</v>
      </c>
      <c r="B6110" t="s">
        <v>5491</v>
      </c>
      <c r="C6110" t="s">
        <v>23</v>
      </c>
      <c r="D6110" t="s">
        <v>5492</v>
      </c>
      <c r="F6110" t="s">
        <v>78</v>
      </c>
      <c r="G6110" t="s">
        <v>27</v>
      </c>
      <c r="H6110">
        <v>1</v>
      </c>
      <c r="I6110">
        <v>1</v>
      </c>
      <c r="J6110" t="s">
        <v>27</v>
      </c>
      <c r="K6110" t="s">
        <v>5378</v>
      </c>
      <c r="L6110" t="s">
        <v>5299</v>
      </c>
      <c r="M6110" t="s">
        <v>23</v>
      </c>
      <c r="N6110" t="s">
        <v>27</v>
      </c>
      <c r="O6110" t="s">
        <v>27</v>
      </c>
      <c r="P6110" t="s">
        <v>27</v>
      </c>
      <c r="Q6110" s="1">
        <v>41045.699999999997</v>
      </c>
      <c r="R6110" s="1">
        <v>41045.699999999997</v>
      </c>
      <c r="S6110" t="s">
        <v>27</v>
      </c>
      <c r="T6110" t="s">
        <v>27</v>
      </c>
      <c r="U6110" t="s">
        <v>27</v>
      </c>
    </row>
    <row r="6111" spans="1:21" x14ac:dyDescent="0.25">
      <c r="A6111" t="s">
        <v>21</v>
      </c>
      <c r="B6111" t="s">
        <v>5707</v>
      </c>
      <c r="C6111" t="s">
        <v>23</v>
      </c>
      <c r="D6111" t="s">
        <v>5708</v>
      </c>
      <c r="F6111" t="s">
        <v>78</v>
      </c>
      <c r="G6111" t="s">
        <v>27</v>
      </c>
      <c r="H6111">
        <v>1</v>
      </c>
      <c r="I6111">
        <v>1</v>
      </c>
      <c r="J6111" t="s">
        <v>27</v>
      </c>
      <c r="K6111" t="s">
        <v>5112</v>
      </c>
      <c r="L6111" t="s">
        <v>5722</v>
      </c>
      <c r="M6111" t="s">
        <v>23</v>
      </c>
      <c r="N6111" t="s">
        <v>27</v>
      </c>
      <c r="O6111" t="s">
        <v>27</v>
      </c>
      <c r="P6111" t="s">
        <v>27</v>
      </c>
      <c r="Q6111" s="1">
        <v>42747.431250000001</v>
      </c>
      <c r="R6111" s="1">
        <v>42747.431250000001</v>
      </c>
      <c r="S6111" t="s">
        <v>27</v>
      </c>
      <c r="T6111" t="s">
        <v>27</v>
      </c>
      <c r="U6111" t="s">
        <v>27</v>
      </c>
    </row>
    <row r="6112" spans="1:21" x14ac:dyDescent="0.25">
      <c r="A6112" t="s">
        <v>21</v>
      </c>
      <c r="B6112" t="s">
        <v>5756</v>
      </c>
      <c r="C6112" t="s">
        <v>23</v>
      </c>
      <c r="D6112" t="s">
        <v>5757</v>
      </c>
      <c r="F6112" t="s">
        <v>78</v>
      </c>
      <c r="G6112" t="s">
        <v>27</v>
      </c>
      <c r="H6112">
        <v>1</v>
      </c>
      <c r="I6112">
        <v>1</v>
      </c>
      <c r="J6112" t="s">
        <v>27</v>
      </c>
      <c r="K6112" t="s">
        <v>5605</v>
      </c>
      <c r="L6112" t="s">
        <v>5299</v>
      </c>
      <c r="M6112" t="s">
        <v>23</v>
      </c>
      <c r="N6112" t="s">
        <v>27</v>
      </c>
      <c r="O6112" t="s">
        <v>27</v>
      </c>
      <c r="P6112" t="s">
        <v>27</v>
      </c>
      <c r="Q6112" s="1">
        <v>41641.534722222219</v>
      </c>
      <c r="R6112" s="1">
        <v>41641.534722222219</v>
      </c>
      <c r="S6112" t="s">
        <v>27</v>
      </c>
      <c r="T6112" t="s">
        <v>27</v>
      </c>
      <c r="U6112" t="s">
        <v>27</v>
      </c>
    </row>
    <row r="6113" spans="1:21" x14ac:dyDescent="0.25">
      <c r="A6113" t="s">
        <v>21</v>
      </c>
      <c r="B6113" t="s">
        <v>5802</v>
      </c>
      <c r="C6113" t="s">
        <v>23</v>
      </c>
      <c r="D6113" t="s">
        <v>5803</v>
      </c>
      <c r="F6113" t="s">
        <v>78</v>
      </c>
      <c r="G6113" t="s">
        <v>27</v>
      </c>
      <c r="H6113">
        <v>1</v>
      </c>
      <c r="I6113">
        <v>1</v>
      </c>
      <c r="J6113" t="s">
        <v>27</v>
      </c>
      <c r="K6113" t="s">
        <v>5450</v>
      </c>
      <c r="L6113" t="s">
        <v>5068</v>
      </c>
      <c r="M6113" t="s">
        <v>23</v>
      </c>
      <c r="N6113" t="s">
        <v>27</v>
      </c>
      <c r="O6113" t="s">
        <v>27</v>
      </c>
      <c r="P6113" t="s">
        <v>27</v>
      </c>
      <c r="Q6113" s="1">
        <v>41878.679861111108</v>
      </c>
      <c r="R6113" s="1">
        <v>41878.679861111108</v>
      </c>
      <c r="S6113" t="s">
        <v>27</v>
      </c>
      <c r="T6113" t="s">
        <v>27</v>
      </c>
      <c r="U6113" t="s">
        <v>27</v>
      </c>
    </row>
    <row r="6114" spans="1:21" x14ac:dyDescent="0.25">
      <c r="A6114" t="s">
        <v>21</v>
      </c>
      <c r="B6114" t="s">
        <v>5773</v>
      </c>
      <c r="C6114" t="s">
        <v>23</v>
      </c>
      <c r="D6114" t="s">
        <v>5774</v>
      </c>
      <c r="F6114" t="s">
        <v>78</v>
      </c>
      <c r="G6114" t="s">
        <v>27</v>
      </c>
      <c r="H6114">
        <v>1</v>
      </c>
      <c r="I6114">
        <v>1</v>
      </c>
      <c r="J6114" t="s">
        <v>27</v>
      </c>
      <c r="K6114" t="s">
        <v>5606</v>
      </c>
      <c r="L6114" t="s">
        <v>5453</v>
      </c>
      <c r="M6114" t="s">
        <v>23</v>
      </c>
      <c r="N6114" t="s">
        <v>27</v>
      </c>
      <c r="O6114" t="s">
        <v>27</v>
      </c>
      <c r="P6114" t="s">
        <v>27</v>
      </c>
      <c r="Q6114" s="1">
        <v>42354.490972222222</v>
      </c>
      <c r="R6114" s="1">
        <v>42354.490972222222</v>
      </c>
      <c r="S6114" t="s">
        <v>27</v>
      </c>
      <c r="T6114" t="s">
        <v>27</v>
      </c>
      <c r="U6114" t="s">
        <v>27</v>
      </c>
    </row>
    <row r="6115" spans="1:21" x14ac:dyDescent="0.25">
      <c r="A6115" t="s">
        <v>21</v>
      </c>
      <c r="B6115" t="s">
        <v>5833</v>
      </c>
      <c r="C6115" t="s">
        <v>23</v>
      </c>
      <c r="D6115" t="s">
        <v>5834</v>
      </c>
      <c r="F6115" t="s">
        <v>78</v>
      </c>
      <c r="G6115" t="s">
        <v>27</v>
      </c>
      <c r="H6115">
        <v>1</v>
      </c>
      <c r="I6115">
        <v>1</v>
      </c>
      <c r="J6115" t="s">
        <v>27</v>
      </c>
      <c r="K6115" t="s">
        <v>5303</v>
      </c>
      <c r="L6115" t="s">
        <v>5068</v>
      </c>
      <c r="M6115" t="s">
        <v>23</v>
      </c>
      <c r="N6115" t="s">
        <v>27</v>
      </c>
      <c r="O6115" t="s">
        <v>27</v>
      </c>
      <c r="P6115" t="s">
        <v>27</v>
      </c>
      <c r="Q6115" s="1">
        <v>42306.395833333336</v>
      </c>
      <c r="R6115" s="1">
        <v>42306.395833333336</v>
      </c>
      <c r="S6115" t="s">
        <v>27</v>
      </c>
      <c r="T6115" t="s">
        <v>27</v>
      </c>
      <c r="U6115" t="s">
        <v>27</v>
      </c>
    </row>
    <row r="6116" spans="1:21" x14ac:dyDescent="0.25">
      <c r="A6116" t="s">
        <v>21</v>
      </c>
      <c r="B6116" t="s">
        <v>5835</v>
      </c>
      <c r="C6116" t="s">
        <v>23</v>
      </c>
      <c r="D6116" t="s">
        <v>4978</v>
      </c>
      <c r="F6116" t="s">
        <v>78</v>
      </c>
      <c r="G6116" t="s">
        <v>27</v>
      </c>
      <c r="H6116">
        <v>1</v>
      </c>
      <c r="I6116">
        <v>1</v>
      </c>
      <c r="J6116" t="s">
        <v>27</v>
      </c>
      <c r="K6116" t="s">
        <v>5381</v>
      </c>
      <c r="L6116" t="s">
        <v>5068</v>
      </c>
      <c r="M6116" t="s">
        <v>23</v>
      </c>
      <c r="N6116" t="s">
        <v>27</v>
      </c>
      <c r="O6116" t="s">
        <v>27</v>
      </c>
      <c r="P6116" t="s">
        <v>27</v>
      </c>
      <c r="Q6116" s="1">
        <v>42850.626388888886</v>
      </c>
      <c r="R6116" s="1">
        <v>42850.626388888886</v>
      </c>
      <c r="S6116" t="s">
        <v>27</v>
      </c>
      <c r="T6116" t="s">
        <v>27</v>
      </c>
      <c r="U6116" t="s">
        <v>27</v>
      </c>
    </row>
    <row r="6117" spans="1:21" x14ac:dyDescent="0.25">
      <c r="A6117" t="s">
        <v>21</v>
      </c>
      <c r="B6117" t="s">
        <v>5836</v>
      </c>
      <c r="C6117" t="s">
        <v>23</v>
      </c>
      <c r="D6117" t="s">
        <v>5837</v>
      </c>
      <c r="F6117" t="s">
        <v>78</v>
      </c>
      <c r="G6117" t="s">
        <v>27</v>
      </c>
      <c r="H6117">
        <v>1</v>
      </c>
      <c r="I6117">
        <v>1</v>
      </c>
      <c r="J6117" t="s">
        <v>27</v>
      </c>
      <c r="K6117" t="s">
        <v>5228</v>
      </c>
      <c r="L6117" t="s">
        <v>5229</v>
      </c>
      <c r="M6117" t="s">
        <v>23</v>
      </c>
      <c r="N6117" t="s">
        <v>27</v>
      </c>
      <c r="O6117" t="s">
        <v>27</v>
      </c>
      <c r="P6117" t="s">
        <v>27</v>
      </c>
      <c r="Q6117" s="1">
        <v>42704.469444444447</v>
      </c>
      <c r="R6117" s="1">
        <v>42704.469444444447</v>
      </c>
      <c r="S6117" t="s">
        <v>27</v>
      </c>
      <c r="T6117" t="s">
        <v>27</v>
      </c>
      <c r="U6117" t="s">
        <v>27</v>
      </c>
    </row>
    <row r="6118" spans="1:21" x14ac:dyDescent="0.25">
      <c r="A6118" t="s">
        <v>21</v>
      </c>
      <c r="B6118" t="s">
        <v>5885</v>
      </c>
      <c r="C6118" t="s">
        <v>23</v>
      </c>
      <c r="D6118" t="s">
        <v>5886</v>
      </c>
      <c r="F6118" t="s">
        <v>78</v>
      </c>
      <c r="G6118" t="s">
        <v>27</v>
      </c>
      <c r="H6118">
        <v>1</v>
      </c>
      <c r="I6118">
        <v>1</v>
      </c>
      <c r="J6118" t="s">
        <v>27</v>
      </c>
      <c r="K6118" t="s">
        <v>5035</v>
      </c>
      <c r="L6118" t="s">
        <v>5036</v>
      </c>
      <c r="M6118" t="s">
        <v>23</v>
      </c>
      <c r="N6118" t="s">
        <v>27</v>
      </c>
      <c r="O6118" t="s">
        <v>27</v>
      </c>
      <c r="P6118" t="s">
        <v>27</v>
      </c>
      <c r="Q6118" s="1">
        <v>42342.696527777778</v>
      </c>
      <c r="R6118" s="1">
        <v>42342.696527777778</v>
      </c>
      <c r="S6118" t="s">
        <v>27</v>
      </c>
      <c r="T6118" t="s">
        <v>27</v>
      </c>
      <c r="U6118" t="s">
        <v>27</v>
      </c>
    </row>
    <row r="6119" spans="1:21" x14ac:dyDescent="0.25">
      <c r="A6119" t="s">
        <v>21</v>
      </c>
      <c r="B6119" t="s">
        <v>5773</v>
      </c>
      <c r="C6119" t="s">
        <v>23</v>
      </c>
      <c r="D6119" t="s">
        <v>5774</v>
      </c>
      <c r="F6119" t="s">
        <v>78</v>
      </c>
      <c r="G6119" t="s">
        <v>27</v>
      </c>
      <c r="H6119">
        <v>1</v>
      </c>
      <c r="I6119">
        <v>1</v>
      </c>
      <c r="J6119" t="s">
        <v>27</v>
      </c>
      <c r="K6119" t="s">
        <v>5450</v>
      </c>
      <c r="L6119" t="s">
        <v>5068</v>
      </c>
      <c r="M6119" t="s">
        <v>23</v>
      </c>
      <c r="N6119" t="s">
        <v>27</v>
      </c>
      <c r="O6119" t="s">
        <v>27</v>
      </c>
      <c r="P6119" t="s">
        <v>27</v>
      </c>
      <c r="Q6119" s="1">
        <v>42823.678472222222</v>
      </c>
      <c r="R6119" s="1">
        <v>42823.678472222222</v>
      </c>
      <c r="S6119" t="s">
        <v>27</v>
      </c>
      <c r="T6119" t="s">
        <v>27</v>
      </c>
      <c r="U6119" t="s">
        <v>27</v>
      </c>
    </row>
    <row r="6120" spans="1:21" x14ac:dyDescent="0.25">
      <c r="A6120" t="s">
        <v>21</v>
      </c>
      <c r="B6120" t="s">
        <v>5809</v>
      </c>
      <c r="C6120" t="s">
        <v>23</v>
      </c>
      <c r="D6120" t="s">
        <v>5810</v>
      </c>
      <c r="F6120" t="s">
        <v>78</v>
      </c>
      <c r="G6120" t="s">
        <v>27</v>
      </c>
      <c r="H6120">
        <v>1</v>
      </c>
      <c r="I6120">
        <v>1</v>
      </c>
      <c r="J6120" t="s">
        <v>27</v>
      </c>
      <c r="K6120" t="s">
        <v>5703</v>
      </c>
      <c r="L6120" t="s">
        <v>5704</v>
      </c>
      <c r="M6120" t="s">
        <v>23</v>
      </c>
      <c r="N6120" t="s">
        <v>27</v>
      </c>
      <c r="O6120" t="s">
        <v>27</v>
      </c>
      <c r="P6120" t="s">
        <v>27</v>
      </c>
      <c r="Q6120" s="1">
        <v>42389.490972222222</v>
      </c>
      <c r="R6120" s="1">
        <v>42389.490972222222</v>
      </c>
      <c r="S6120" t="s">
        <v>27</v>
      </c>
      <c r="T6120" t="s">
        <v>27</v>
      </c>
      <c r="U6120" t="s">
        <v>27</v>
      </c>
    </row>
    <row r="6121" spans="1:21" x14ac:dyDescent="0.25">
      <c r="A6121" t="s">
        <v>21</v>
      </c>
      <c r="B6121" t="s">
        <v>5827</v>
      </c>
      <c r="C6121" t="s">
        <v>23</v>
      </c>
      <c r="D6121" t="s">
        <v>5828</v>
      </c>
      <c r="F6121" t="s">
        <v>78</v>
      </c>
      <c r="G6121" t="s">
        <v>27</v>
      </c>
      <c r="H6121">
        <v>1</v>
      </c>
      <c r="I6121">
        <v>1</v>
      </c>
      <c r="J6121" t="s">
        <v>27</v>
      </c>
      <c r="K6121" t="s">
        <v>5343</v>
      </c>
      <c r="L6121" t="s">
        <v>5344</v>
      </c>
      <c r="M6121" t="s">
        <v>23</v>
      </c>
      <c r="N6121" t="s">
        <v>27</v>
      </c>
      <c r="O6121" t="s">
        <v>27</v>
      </c>
      <c r="P6121" t="s">
        <v>27</v>
      </c>
      <c r="Q6121" s="1">
        <v>40744.647916666669</v>
      </c>
      <c r="R6121" s="1">
        <v>40744.647916666669</v>
      </c>
      <c r="S6121" t="s">
        <v>27</v>
      </c>
      <c r="T6121" t="s">
        <v>27</v>
      </c>
      <c r="U6121" t="s">
        <v>27</v>
      </c>
    </row>
    <row r="6122" spans="1:21" x14ac:dyDescent="0.25">
      <c r="A6122" t="s">
        <v>21</v>
      </c>
      <c r="B6122" t="s">
        <v>5815</v>
      </c>
      <c r="C6122" t="s">
        <v>23</v>
      </c>
      <c r="D6122" t="s">
        <v>5816</v>
      </c>
      <c r="F6122" t="s">
        <v>78</v>
      </c>
      <c r="G6122" t="s">
        <v>27</v>
      </c>
      <c r="H6122">
        <v>1</v>
      </c>
      <c r="I6122">
        <v>1</v>
      </c>
      <c r="J6122" t="s">
        <v>27</v>
      </c>
      <c r="K6122" t="s">
        <v>5342</v>
      </c>
      <c r="L6122" t="s">
        <v>5299</v>
      </c>
      <c r="M6122" t="s">
        <v>23</v>
      </c>
      <c r="N6122" t="s">
        <v>27</v>
      </c>
      <c r="O6122" t="s">
        <v>27</v>
      </c>
      <c r="P6122" t="s">
        <v>27</v>
      </c>
      <c r="Q6122" s="1">
        <v>42756.618055555555</v>
      </c>
      <c r="R6122" s="1">
        <v>42756.618055555555</v>
      </c>
      <c r="S6122" t="s">
        <v>27</v>
      </c>
      <c r="T6122" t="s">
        <v>27</v>
      </c>
      <c r="U6122" t="s">
        <v>27</v>
      </c>
    </row>
    <row r="6123" spans="1:21" x14ac:dyDescent="0.25">
      <c r="A6123" t="s">
        <v>21</v>
      </c>
      <c r="B6123" t="s">
        <v>5815</v>
      </c>
      <c r="C6123" t="s">
        <v>23</v>
      </c>
      <c r="D6123" t="s">
        <v>5816</v>
      </c>
      <c r="F6123" t="s">
        <v>78</v>
      </c>
      <c r="G6123" t="s">
        <v>27</v>
      </c>
      <c r="H6123">
        <v>1</v>
      </c>
      <c r="I6123">
        <v>1</v>
      </c>
      <c r="J6123" t="s">
        <v>27</v>
      </c>
      <c r="K6123" t="s">
        <v>5689</v>
      </c>
      <c r="L6123" t="s">
        <v>5068</v>
      </c>
      <c r="M6123" t="s">
        <v>23</v>
      </c>
      <c r="N6123" t="s">
        <v>27</v>
      </c>
      <c r="O6123" t="s">
        <v>27</v>
      </c>
      <c r="P6123" t="s">
        <v>27</v>
      </c>
      <c r="Q6123" s="1">
        <v>42013.627083333333</v>
      </c>
      <c r="R6123" s="1">
        <v>42013.627083333333</v>
      </c>
      <c r="S6123" t="s">
        <v>27</v>
      </c>
      <c r="T6123" t="s">
        <v>27</v>
      </c>
      <c r="U6123" t="s">
        <v>27</v>
      </c>
    </row>
    <row r="6124" spans="1:21" x14ac:dyDescent="0.25">
      <c r="A6124" t="s">
        <v>21</v>
      </c>
      <c r="B6124" t="s">
        <v>5831</v>
      </c>
      <c r="C6124" t="s">
        <v>23</v>
      </c>
      <c r="D6124" t="s">
        <v>5832</v>
      </c>
      <c r="F6124" t="s">
        <v>78</v>
      </c>
      <c r="G6124" t="s">
        <v>27</v>
      </c>
      <c r="H6124">
        <v>1</v>
      </c>
      <c r="I6124">
        <v>1</v>
      </c>
      <c r="J6124" t="s">
        <v>27</v>
      </c>
      <c r="K6124" t="s">
        <v>5259</v>
      </c>
      <c r="L6124" t="s">
        <v>5185</v>
      </c>
      <c r="M6124" t="s">
        <v>23</v>
      </c>
      <c r="N6124" t="s">
        <v>27</v>
      </c>
      <c r="O6124" t="s">
        <v>27</v>
      </c>
      <c r="P6124" t="s">
        <v>27</v>
      </c>
      <c r="Q6124" s="1">
        <v>41419.534722222219</v>
      </c>
      <c r="R6124" s="1">
        <v>41419.534722222219</v>
      </c>
      <c r="S6124" t="s">
        <v>27</v>
      </c>
      <c r="T6124" t="s">
        <v>27</v>
      </c>
      <c r="U6124" t="s">
        <v>27</v>
      </c>
    </row>
    <row r="6125" spans="1:21" x14ac:dyDescent="0.25">
      <c r="A6125" t="s">
        <v>21</v>
      </c>
      <c r="B6125" t="s">
        <v>5836</v>
      </c>
      <c r="C6125" t="s">
        <v>23</v>
      </c>
      <c r="D6125" t="s">
        <v>5837</v>
      </c>
      <c r="F6125" t="s">
        <v>78</v>
      </c>
      <c r="G6125" t="s">
        <v>27</v>
      </c>
      <c r="H6125">
        <v>1</v>
      </c>
      <c r="I6125">
        <v>1</v>
      </c>
      <c r="J6125" t="s">
        <v>27</v>
      </c>
      <c r="K6125" t="s">
        <v>5260</v>
      </c>
      <c r="L6125" t="s">
        <v>5261</v>
      </c>
      <c r="M6125" t="s">
        <v>23</v>
      </c>
      <c r="N6125" t="s">
        <v>27</v>
      </c>
      <c r="O6125" t="s">
        <v>27</v>
      </c>
      <c r="P6125" t="s">
        <v>27</v>
      </c>
      <c r="Q6125" s="1">
        <v>42784.515972222223</v>
      </c>
      <c r="R6125" s="1">
        <v>42784.515972222223</v>
      </c>
      <c r="S6125" t="s">
        <v>27</v>
      </c>
      <c r="T6125" t="s">
        <v>27</v>
      </c>
      <c r="U6125" t="s">
        <v>27</v>
      </c>
    </row>
    <row r="6126" spans="1:21" x14ac:dyDescent="0.25">
      <c r="A6126" t="s">
        <v>21</v>
      </c>
      <c r="B6126" t="s">
        <v>5730</v>
      </c>
      <c r="C6126" t="s">
        <v>23</v>
      </c>
      <c r="D6126" t="s">
        <v>5731</v>
      </c>
      <c r="F6126" t="s">
        <v>78</v>
      </c>
      <c r="G6126" t="s">
        <v>27</v>
      </c>
      <c r="H6126">
        <v>1</v>
      </c>
      <c r="I6126">
        <v>1</v>
      </c>
      <c r="J6126" t="s">
        <v>27</v>
      </c>
      <c r="K6126" t="s">
        <v>5342</v>
      </c>
      <c r="L6126" t="s">
        <v>5299</v>
      </c>
      <c r="M6126" t="s">
        <v>23</v>
      </c>
      <c r="N6126" t="s">
        <v>27</v>
      </c>
      <c r="O6126" t="s">
        <v>27</v>
      </c>
      <c r="P6126" t="s">
        <v>27</v>
      </c>
      <c r="Q6126" s="1">
        <v>42693.746527777781</v>
      </c>
      <c r="R6126" s="1">
        <v>42693.746527777781</v>
      </c>
      <c r="S6126" t="s">
        <v>27</v>
      </c>
      <c r="T6126" t="s">
        <v>27</v>
      </c>
      <c r="U6126" t="s">
        <v>27</v>
      </c>
    </row>
    <row r="6127" spans="1:21" x14ac:dyDescent="0.25">
      <c r="A6127" t="s">
        <v>21</v>
      </c>
      <c r="B6127" t="s">
        <v>5707</v>
      </c>
      <c r="C6127" t="s">
        <v>23</v>
      </c>
      <c r="D6127" t="s">
        <v>5708</v>
      </c>
      <c r="F6127" t="s">
        <v>78</v>
      </c>
      <c r="G6127" t="s">
        <v>27</v>
      </c>
      <c r="H6127">
        <v>1</v>
      </c>
      <c r="I6127">
        <v>1</v>
      </c>
      <c r="J6127" t="s">
        <v>27</v>
      </c>
      <c r="K6127" t="s">
        <v>5364</v>
      </c>
      <c r="L6127" t="s">
        <v>5299</v>
      </c>
      <c r="M6127" t="s">
        <v>23</v>
      </c>
      <c r="N6127" t="s">
        <v>27</v>
      </c>
      <c r="O6127" t="s">
        <v>27</v>
      </c>
      <c r="P6127" t="s">
        <v>27</v>
      </c>
      <c r="Q6127" s="1">
        <v>39600.440972222219</v>
      </c>
      <c r="R6127" s="1">
        <v>39600.440972222219</v>
      </c>
      <c r="S6127" t="s">
        <v>27</v>
      </c>
      <c r="T6127" t="s">
        <v>27</v>
      </c>
      <c r="U6127" t="s">
        <v>27</v>
      </c>
    </row>
    <row r="6128" spans="1:21" x14ac:dyDescent="0.25">
      <c r="A6128" t="s">
        <v>21</v>
      </c>
      <c r="B6128" t="s">
        <v>5802</v>
      </c>
      <c r="C6128" t="s">
        <v>23</v>
      </c>
      <c r="D6128" t="s">
        <v>5803</v>
      </c>
      <c r="F6128" t="s">
        <v>78</v>
      </c>
      <c r="G6128" t="s">
        <v>27</v>
      </c>
      <c r="H6128">
        <v>1</v>
      </c>
      <c r="I6128">
        <v>1</v>
      </c>
      <c r="J6128" t="s">
        <v>27</v>
      </c>
      <c r="K6128" t="s">
        <v>5259</v>
      </c>
      <c r="L6128" t="s">
        <v>5185</v>
      </c>
      <c r="M6128" t="s">
        <v>23</v>
      </c>
      <c r="N6128" t="s">
        <v>27</v>
      </c>
      <c r="O6128" t="s">
        <v>27</v>
      </c>
      <c r="P6128" t="s">
        <v>27</v>
      </c>
      <c r="Q6128" s="1">
        <v>41419.534722222219</v>
      </c>
      <c r="R6128" s="1">
        <v>41419.534722222219</v>
      </c>
      <c r="S6128" t="s">
        <v>27</v>
      </c>
      <c r="T6128" t="s">
        <v>27</v>
      </c>
      <c r="U6128" t="s">
        <v>27</v>
      </c>
    </row>
    <row r="6129" spans="1:21" x14ac:dyDescent="0.25">
      <c r="A6129" t="s">
        <v>21</v>
      </c>
      <c r="B6129" t="s">
        <v>5827</v>
      </c>
      <c r="C6129" t="s">
        <v>23</v>
      </c>
      <c r="D6129" t="s">
        <v>5828</v>
      </c>
      <c r="F6129" t="s">
        <v>78</v>
      </c>
      <c r="G6129" t="s">
        <v>27</v>
      </c>
      <c r="H6129">
        <v>1</v>
      </c>
      <c r="I6129">
        <v>1</v>
      </c>
      <c r="J6129" t="s">
        <v>27</v>
      </c>
      <c r="K6129" t="s">
        <v>5378</v>
      </c>
      <c r="L6129" t="s">
        <v>5299</v>
      </c>
      <c r="M6129" t="s">
        <v>23</v>
      </c>
      <c r="N6129" t="s">
        <v>27</v>
      </c>
      <c r="O6129" t="s">
        <v>27</v>
      </c>
      <c r="P6129" t="s">
        <v>27</v>
      </c>
      <c r="Q6129" s="1">
        <v>40932.517361111109</v>
      </c>
      <c r="R6129" s="1">
        <v>40932.517361111109</v>
      </c>
      <c r="S6129" t="s">
        <v>27</v>
      </c>
      <c r="T6129" t="s">
        <v>27</v>
      </c>
      <c r="U6129" t="s">
        <v>27</v>
      </c>
    </row>
    <row r="6130" spans="1:21" x14ac:dyDescent="0.25">
      <c r="A6130" t="s">
        <v>21</v>
      </c>
      <c r="B6130" t="s">
        <v>5835</v>
      </c>
      <c r="C6130" t="s">
        <v>23</v>
      </c>
      <c r="D6130" t="s">
        <v>4978</v>
      </c>
      <c r="F6130" t="s">
        <v>78</v>
      </c>
      <c r="G6130" t="s">
        <v>27</v>
      </c>
      <c r="H6130">
        <v>1</v>
      </c>
      <c r="I6130">
        <v>1</v>
      </c>
      <c r="J6130" t="s">
        <v>27</v>
      </c>
      <c r="K6130" t="s">
        <v>5156</v>
      </c>
      <c r="L6130" t="s">
        <v>5157</v>
      </c>
      <c r="M6130" t="s">
        <v>23</v>
      </c>
      <c r="N6130" t="s">
        <v>27</v>
      </c>
      <c r="O6130" t="s">
        <v>27</v>
      </c>
      <c r="P6130" t="s">
        <v>27</v>
      </c>
      <c r="Q6130" s="1">
        <v>41780.5625</v>
      </c>
      <c r="R6130" s="1">
        <v>41780.5625</v>
      </c>
      <c r="S6130" t="s">
        <v>27</v>
      </c>
      <c r="T6130" t="s">
        <v>27</v>
      </c>
      <c r="U6130" t="s">
        <v>27</v>
      </c>
    </row>
    <row r="6131" spans="1:21" x14ac:dyDescent="0.25">
      <c r="A6131" t="s">
        <v>21</v>
      </c>
      <c r="B6131" t="s">
        <v>5891</v>
      </c>
      <c r="C6131" t="s">
        <v>23</v>
      </c>
      <c r="D6131" t="s">
        <v>5892</v>
      </c>
      <c r="F6131" t="s">
        <v>144</v>
      </c>
      <c r="G6131" t="s">
        <v>27</v>
      </c>
      <c r="H6131">
        <v>1</v>
      </c>
      <c r="I6131">
        <v>1</v>
      </c>
      <c r="J6131" t="s">
        <v>27</v>
      </c>
      <c r="K6131" t="s">
        <v>5360</v>
      </c>
      <c r="L6131" t="s">
        <v>5361</v>
      </c>
      <c r="M6131" t="s">
        <v>23</v>
      </c>
      <c r="N6131" t="s">
        <v>27</v>
      </c>
      <c r="O6131" t="s">
        <v>27</v>
      </c>
      <c r="P6131" t="s">
        <v>27</v>
      </c>
      <c r="Q6131" s="1">
        <v>40809.622916666667</v>
      </c>
      <c r="R6131" s="1">
        <v>40809.622916666667</v>
      </c>
      <c r="S6131" t="s">
        <v>27</v>
      </c>
      <c r="T6131" t="s">
        <v>27</v>
      </c>
      <c r="U6131" t="s">
        <v>27</v>
      </c>
    </row>
    <row r="6132" spans="1:21" x14ac:dyDescent="0.25">
      <c r="A6132" t="s">
        <v>21</v>
      </c>
      <c r="B6132" t="s">
        <v>5609</v>
      </c>
      <c r="C6132" t="s">
        <v>23</v>
      </c>
      <c r="D6132" t="s">
        <v>5610</v>
      </c>
      <c r="F6132" t="s">
        <v>78</v>
      </c>
      <c r="G6132" t="s">
        <v>27</v>
      </c>
      <c r="H6132">
        <v>1</v>
      </c>
      <c r="I6132">
        <v>1</v>
      </c>
      <c r="J6132" t="s">
        <v>27</v>
      </c>
      <c r="K6132" t="s">
        <v>5738</v>
      </c>
      <c r="L6132" t="s">
        <v>4997</v>
      </c>
      <c r="M6132" t="s">
        <v>23</v>
      </c>
      <c r="N6132" t="s">
        <v>27</v>
      </c>
      <c r="O6132" t="s">
        <v>27</v>
      </c>
      <c r="P6132" t="s">
        <v>27</v>
      </c>
      <c r="Q6132" s="1">
        <v>42870.79791666667</v>
      </c>
      <c r="R6132" s="1">
        <v>42870.79791666667</v>
      </c>
      <c r="S6132" t="s">
        <v>27</v>
      </c>
      <c r="T6132" t="s">
        <v>27</v>
      </c>
      <c r="U6132" t="s">
        <v>27</v>
      </c>
    </row>
    <row r="6133" spans="1:21" x14ac:dyDescent="0.25">
      <c r="A6133" t="s">
        <v>21</v>
      </c>
      <c r="B6133" t="s">
        <v>5740</v>
      </c>
      <c r="C6133" t="s">
        <v>23</v>
      </c>
      <c r="D6133" t="s">
        <v>5741</v>
      </c>
      <c r="F6133" t="s">
        <v>78</v>
      </c>
      <c r="G6133" t="s">
        <v>27</v>
      </c>
      <c r="H6133">
        <v>1</v>
      </c>
      <c r="I6133">
        <v>1</v>
      </c>
      <c r="J6133" t="s">
        <v>27</v>
      </c>
      <c r="K6133" t="s">
        <v>5259</v>
      </c>
      <c r="L6133" t="s">
        <v>5657</v>
      </c>
      <c r="M6133" t="s">
        <v>23</v>
      </c>
      <c r="N6133" t="s">
        <v>27</v>
      </c>
      <c r="O6133" t="s">
        <v>27</v>
      </c>
      <c r="P6133" t="s">
        <v>27</v>
      </c>
      <c r="Q6133" s="1">
        <v>40220.564583333333</v>
      </c>
      <c r="R6133" s="1">
        <v>40220.564583333333</v>
      </c>
      <c r="S6133" t="s">
        <v>27</v>
      </c>
      <c r="T6133" t="s">
        <v>27</v>
      </c>
      <c r="U6133" t="s">
        <v>27</v>
      </c>
    </row>
    <row r="6134" spans="1:21" x14ac:dyDescent="0.25">
      <c r="A6134" t="s">
        <v>21</v>
      </c>
      <c r="B6134" t="s">
        <v>5707</v>
      </c>
      <c r="C6134" t="s">
        <v>23</v>
      </c>
      <c r="D6134" t="s">
        <v>5708</v>
      </c>
      <c r="F6134" t="s">
        <v>78</v>
      </c>
      <c r="G6134" t="s">
        <v>27</v>
      </c>
      <c r="H6134">
        <v>1</v>
      </c>
      <c r="I6134">
        <v>1</v>
      </c>
      <c r="J6134" t="s">
        <v>27</v>
      </c>
      <c r="K6134" t="s">
        <v>5343</v>
      </c>
      <c r="L6134" t="s">
        <v>5344</v>
      </c>
      <c r="M6134" t="s">
        <v>23</v>
      </c>
      <c r="N6134" t="s">
        <v>27</v>
      </c>
      <c r="O6134" t="s">
        <v>27</v>
      </c>
      <c r="P6134" t="s">
        <v>27</v>
      </c>
      <c r="Q6134" s="1">
        <v>42855.618750000001</v>
      </c>
      <c r="R6134" s="1">
        <v>42855.618750000001</v>
      </c>
      <c r="S6134" t="s">
        <v>27</v>
      </c>
      <c r="T6134" t="s">
        <v>27</v>
      </c>
      <c r="U6134" t="s">
        <v>27</v>
      </c>
    </row>
    <row r="6135" spans="1:21" x14ac:dyDescent="0.25">
      <c r="A6135" t="s">
        <v>21</v>
      </c>
      <c r="B6135" t="s">
        <v>5709</v>
      </c>
      <c r="C6135" t="s">
        <v>23</v>
      </c>
      <c r="D6135" t="s">
        <v>5710</v>
      </c>
      <c r="F6135" t="s">
        <v>78</v>
      </c>
      <c r="G6135" t="s">
        <v>27</v>
      </c>
      <c r="H6135">
        <v>1</v>
      </c>
      <c r="I6135">
        <v>1</v>
      </c>
      <c r="J6135" t="s">
        <v>27</v>
      </c>
      <c r="K6135" t="s">
        <v>5728</v>
      </c>
      <c r="L6135" t="s">
        <v>5729</v>
      </c>
      <c r="M6135" t="s">
        <v>23</v>
      </c>
      <c r="N6135" t="s">
        <v>27</v>
      </c>
      <c r="O6135" t="s">
        <v>27</v>
      </c>
      <c r="P6135" t="s">
        <v>27</v>
      </c>
      <c r="Q6135" s="1">
        <v>40500.674305555556</v>
      </c>
      <c r="R6135" s="1">
        <v>40500.674305555556</v>
      </c>
      <c r="S6135" t="s">
        <v>27</v>
      </c>
      <c r="T6135" t="s">
        <v>27</v>
      </c>
      <c r="U6135" t="s">
        <v>27</v>
      </c>
    </row>
    <row r="6136" spans="1:21" x14ac:dyDescent="0.25">
      <c r="A6136" t="s">
        <v>21</v>
      </c>
      <c r="B6136" t="s">
        <v>5756</v>
      </c>
      <c r="C6136" t="s">
        <v>23</v>
      </c>
      <c r="D6136" t="s">
        <v>5757</v>
      </c>
      <c r="F6136" t="s">
        <v>78</v>
      </c>
      <c r="G6136" t="s">
        <v>27</v>
      </c>
      <c r="H6136">
        <v>1</v>
      </c>
      <c r="I6136">
        <v>1</v>
      </c>
      <c r="J6136" t="s">
        <v>27</v>
      </c>
      <c r="K6136" t="s">
        <v>5109</v>
      </c>
      <c r="L6136" t="s">
        <v>5068</v>
      </c>
      <c r="M6136" t="s">
        <v>23</v>
      </c>
      <c r="N6136" t="s">
        <v>27</v>
      </c>
      <c r="O6136" t="s">
        <v>27</v>
      </c>
      <c r="P6136" t="s">
        <v>27</v>
      </c>
      <c r="Q6136" s="1">
        <v>42537.669444444444</v>
      </c>
      <c r="R6136" s="1">
        <v>42537.669444444444</v>
      </c>
      <c r="S6136" t="s">
        <v>27</v>
      </c>
      <c r="T6136" t="s">
        <v>27</v>
      </c>
      <c r="U6136" t="s">
        <v>27</v>
      </c>
    </row>
    <row r="6137" spans="1:21" x14ac:dyDescent="0.25">
      <c r="A6137" t="s">
        <v>21</v>
      </c>
      <c r="B6137" t="s">
        <v>5771</v>
      </c>
      <c r="C6137" t="s">
        <v>23</v>
      </c>
      <c r="D6137" t="s">
        <v>5772</v>
      </c>
      <c r="F6137" t="s">
        <v>78</v>
      </c>
      <c r="G6137" t="s">
        <v>27</v>
      </c>
      <c r="H6137">
        <v>1</v>
      </c>
      <c r="I6137">
        <v>1</v>
      </c>
      <c r="J6137" t="s">
        <v>27</v>
      </c>
      <c r="K6137" t="s">
        <v>5452</v>
      </c>
      <c r="L6137" t="s">
        <v>5453</v>
      </c>
      <c r="M6137" t="s">
        <v>23</v>
      </c>
      <c r="N6137" t="s">
        <v>27</v>
      </c>
      <c r="O6137" t="s">
        <v>27</v>
      </c>
      <c r="P6137" t="s">
        <v>27</v>
      </c>
      <c r="Q6137" s="1">
        <v>39197.710416666669</v>
      </c>
      <c r="R6137" s="1">
        <v>39197.710416666669</v>
      </c>
      <c r="S6137" t="s">
        <v>27</v>
      </c>
      <c r="T6137" t="s">
        <v>27</v>
      </c>
      <c r="U6137" t="s">
        <v>27</v>
      </c>
    </row>
    <row r="6138" spans="1:21" x14ac:dyDescent="0.25">
      <c r="A6138" t="s">
        <v>21</v>
      </c>
      <c r="B6138" t="s">
        <v>5773</v>
      </c>
      <c r="C6138" t="s">
        <v>23</v>
      </c>
      <c r="D6138" t="s">
        <v>5774</v>
      </c>
      <c r="F6138" t="s">
        <v>78</v>
      </c>
      <c r="G6138" t="s">
        <v>27</v>
      </c>
      <c r="H6138">
        <v>1</v>
      </c>
      <c r="I6138">
        <v>1</v>
      </c>
      <c r="J6138" t="s">
        <v>27</v>
      </c>
      <c r="K6138" t="s">
        <v>5071</v>
      </c>
      <c r="L6138" t="s">
        <v>5072</v>
      </c>
      <c r="M6138" t="s">
        <v>23</v>
      </c>
      <c r="N6138" t="s">
        <v>27</v>
      </c>
      <c r="O6138" t="s">
        <v>27</v>
      </c>
      <c r="P6138" t="s">
        <v>27</v>
      </c>
      <c r="Q6138" s="1">
        <v>42417.73541666667</v>
      </c>
      <c r="R6138" s="1">
        <v>42417.73541666667</v>
      </c>
      <c r="S6138" t="s">
        <v>27</v>
      </c>
      <c r="T6138" t="s">
        <v>27</v>
      </c>
      <c r="U6138" t="s">
        <v>27</v>
      </c>
    </row>
    <row r="6139" spans="1:21" x14ac:dyDescent="0.25">
      <c r="A6139" t="s">
        <v>21</v>
      </c>
      <c r="B6139" t="s">
        <v>5840</v>
      </c>
      <c r="C6139" t="s">
        <v>23</v>
      </c>
      <c r="D6139" t="s">
        <v>5841</v>
      </c>
      <c r="F6139" t="s">
        <v>78</v>
      </c>
      <c r="G6139" t="s">
        <v>27</v>
      </c>
      <c r="H6139">
        <v>1</v>
      </c>
      <c r="I6139">
        <v>1</v>
      </c>
      <c r="J6139" t="s">
        <v>27</v>
      </c>
      <c r="K6139" t="s">
        <v>5343</v>
      </c>
      <c r="L6139" t="s">
        <v>5344</v>
      </c>
      <c r="M6139" t="s">
        <v>23</v>
      </c>
      <c r="N6139" t="s">
        <v>27</v>
      </c>
      <c r="O6139" t="s">
        <v>27</v>
      </c>
      <c r="P6139" t="s">
        <v>27</v>
      </c>
      <c r="Q6139" s="1">
        <v>40744.647916666669</v>
      </c>
      <c r="R6139" s="1">
        <v>40744.647916666669</v>
      </c>
      <c r="S6139" t="s">
        <v>27</v>
      </c>
      <c r="T6139" t="s">
        <v>27</v>
      </c>
      <c r="U6139" t="s">
        <v>27</v>
      </c>
    </row>
    <row r="6140" spans="1:21" x14ac:dyDescent="0.25">
      <c r="A6140" t="s">
        <v>21</v>
      </c>
      <c r="B6140" t="s">
        <v>5831</v>
      </c>
      <c r="C6140" t="s">
        <v>23</v>
      </c>
      <c r="D6140" t="s">
        <v>5832</v>
      </c>
      <c r="F6140" t="s">
        <v>78</v>
      </c>
      <c r="G6140" t="s">
        <v>27</v>
      </c>
      <c r="H6140">
        <v>1</v>
      </c>
      <c r="I6140">
        <v>1</v>
      </c>
      <c r="J6140" t="s">
        <v>27</v>
      </c>
      <c r="K6140" t="s">
        <v>5490</v>
      </c>
      <c r="L6140" t="s">
        <v>5299</v>
      </c>
      <c r="M6140" t="s">
        <v>23</v>
      </c>
      <c r="N6140" t="s">
        <v>27</v>
      </c>
      <c r="O6140" t="s">
        <v>27</v>
      </c>
      <c r="P6140" t="s">
        <v>27</v>
      </c>
      <c r="Q6140" s="1">
        <v>42392.852083333331</v>
      </c>
      <c r="R6140" s="1">
        <v>42392.852083333331</v>
      </c>
      <c r="S6140" t="s">
        <v>27</v>
      </c>
      <c r="T6140" t="s">
        <v>27</v>
      </c>
      <c r="U6140" t="s">
        <v>27</v>
      </c>
    </row>
    <row r="6141" spans="1:21" x14ac:dyDescent="0.25">
      <c r="A6141" t="s">
        <v>21</v>
      </c>
      <c r="B6141" t="s">
        <v>5833</v>
      </c>
      <c r="C6141" t="s">
        <v>23</v>
      </c>
      <c r="D6141" t="s">
        <v>5834</v>
      </c>
      <c r="F6141" t="s">
        <v>78</v>
      </c>
      <c r="G6141" t="s">
        <v>27</v>
      </c>
      <c r="H6141">
        <v>1</v>
      </c>
      <c r="I6141">
        <v>1</v>
      </c>
      <c r="J6141" t="s">
        <v>27</v>
      </c>
      <c r="K6141" t="s">
        <v>5384</v>
      </c>
      <c r="L6141" t="s">
        <v>5068</v>
      </c>
      <c r="M6141" t="s">
        <v>23</v>
      </c>
      <c r="N6141" t="s">
        <v>27</v>
      </c>
      <c r="O6141" t="s">
        <v>27</v>
      </c>
      <c r="P6141" t="s">
        <v>27</v>
      </c>
      <c r="Q6141" s="1">
        <v>42634.4375</v>
      </c>
      <c r="R6141" s="1">
        <v>42634.4375</v>
      </c>
      <c r="S6141" t="s">
        <v>27</v>
      </c>
      <c r="T6141" t="s">
        <v>27</v>
      </c>
      <c r="U6141" t="s">
        <v>27</v>
      </c>
    </row>
    <row r="6142" spans="1:21" x14ac:dyDescent="0.25">
      <c r="A6142" t="s">
        <v>21</v>
      </c>
      <c r="B6142" t="s">
        <v>5875</v>
      </c>
      <c r="C6142" t="s">
        <v>23</v>
      </c>
      <c r="D6142" t="s">
        <v>5213</v>
      </c>
      <c r="F6142" t="s">
        <v>78</v>
      </c>
      <c r="G6142" t="s">
        <v>27</v>
      </c>
      <c r="H6142">
        <v>1</v>
      </c>
      <c r="I6142">
        <v>1</v>
      </c>
      <c r="J6142" t="s">
        <v>27</v>
      </c>
      <c r="K6142" t="s">
        <v>5259</v>
      </c>
      <c r="L6142" t="s">
        <v>5185</v>
      </c>
      <c r="M6142" t="s">
        <v>23</v>
      </c>
      <c r="N6142" t="s">
        <v>27</v>
      </c>
      <c r="O6142" t="s">
        <v>27</v>
      </c>
      <c r="P6142" t="s">
        <v>27</v>
      </c>
      <c r="Q6142" s="1">
        <v>41419.534722222219</v>
      </c>
      <c r="R6142" s="1">
        <v>41419.534722222219</v>
      </c>
      <c r="S6142" t="s">
        <v>27</v>
      </c>
      <c r="T6142" t="s">
        <v>27</v>
      </c>
      <c r="U6142" t="s">
        <v>27</v>
      </c>
    </row>
    <row r="6143" spans="1:21" x14ac:dyDescent="0.25">
      <c r="A6143" t="s">
        <v>21</v>
      </c>
      <c r="B6143" t="s">
        <v>5575</v>
      </c>
      <c r="C6143" t="s">
        <v>23</v>
      </c>
      <c r="D6143" t="s">
        <v>5576</v>
      </c>
      <c r="F6143" t="s">
        <v>78</v>
      </c>
      <c r="G6143" t="s">
        <v>27</v>
      </c>
      <c r="H6143">
        <v>1</v>
      </c>
      <c r="I6143">
        <v>1</v>
      </c>
      <c r="J6143" t="s">
        <v>27</v>
      </c>
      <c r="K6143" t="s">
        <v>5454</v>
      </c>
      <c r="L6143" t="s">
        <v>5453</v>
      </c>
      <c r="M6143" t="s">
        <v>23</v>
      </c>
      <c r="N6143" t="s">
        <v>27</v>
      </c>
      <c r="O6143" t="s">
        <v>27</v>
      </c>
      <c r="P6143" t="s">
        <v>27</v>
      </c>
      <c r="Q6143" s="1">
        <v>42508.591666666667</v>
      </c>
      <c r="R6143" s="1">
        <v>42508.591666666667</v>
      </c>
      <c r="S6143" t="s">
        <v>27</v>
      </c>
      <c r="T6143" t="s">
        <v>27</v>
      </c>
      <c r="U6143" t="s">
        <v>27</v>
      </c>
    </row>
    <row r="6144" spans="1:21" x14ac:dyDescent="0.25">
      <c r="A6144" t="s">
        <v>21</v>
      </c>
      <c r="B6144" t="s">
        <v>5366</v>
      </c>
      <c r="C6144" t="s">
        <v>23</v>
      </c>
      <c r="D6144" t="s">
        <v>5367</v>
      </c>
      <c r="F6144" t="s">
        <v>78</v>
      </c>
      <c r="G6144" t="s">
        <v>27</v>
      </c>
      <c r="H6144">
        <v>1</v>
      </c>
      <c r="I6144">
        <v>1</v>
      </c>
      <c r="J6144" t="s">
        <v>27</v>
      </c>
      <c r="K6144" t="s">
        <v>5155</v>
      </c>
      <c r="L6144" t="s">
        <v>5068</v>
      </c>
      <c r="M6144" t="s">
        <v>23</v>
      </c>
      <c r="N6144" t="s">
        <v>27</v>
      </c>
      <c r="O6144" t="s">
        <v>27</v>
      </c>
      <c r="P6144" t="s">
        <v>27</v>
      </c>
      <c r="Q6144" s="1">
        <v>42482.705555555556</v>
      </c>
      <c r="R6144" s="1">
        <v>42482.705555555556</v>
      </c>
      <c r="S6144" t="s">
        <v>27</v>
      </c>
      <c r="T6144" t="s">
        <v>27</v>
      </c>
      <c r="U6144" t="s">
        <v>27</v>
      </c>
    </row>
    <row r="6145" spans="1:21" x14ac:dyDescent="0.25">
      <c r="A6145" t="s">
        <v>21</v>
      </c>
      <c r="B6145" t="s">
        <v>5369</v>
      </c>
      <c r="C6145" t="s">
        <v>23</v>
      </c>
      <c r="D6145" t="s">
        <v>5370</v>
      </c>
      <c r="F6145" t="s">
        <v>78</v>
      </c>
      <c r="G6145" t="s">
        <v>27</v>
      </c>
      <c r="H6145">
        <v>1</v>
      </c>
      <c r="I6145">
        <v>1</v>
      </c>
      <c r="J6145" t="s">
        <v>27</v>
      </c>
      <c r="K6145" t="s">
        <v>5071</v>
      </c>
      <c r="L6145" t="s">
        <v>5072</v>
      </c>
      <c r="M6145" t="s">
        <v>23</v>
      </c>
      <c r="N6145" t="s">
        <v>27</v>
      </c>
      <c r="O6145" t="s">
        <v>27</v>
      </c>
      <c r="P6145" t="s">
        <v>27</v>
      </c>
      <c r="Q6145" s="1">
        <v>42417.73541666667</v>
      </c>
      <c r="R6145" s="1">
        <v>42417.73541666667</v>
      </c>
      <c r="S6145" t="s">
        <v>27</v>
      </c>
      <c r="T6145" t="s">
        <v>27</v>
      </c>
      <c r="U6145" t="s">
        <v>27</v>
      </c>
    </row>
    <row r="6146" spans="1:21" x14ac:dyDescent="0.25">
      <c r="A6146" t="s">
        <v>21</v>
      </c>
      <c r="B6146" t="s">
        <v>5372</v>
      </c>
      <c r="C6146" t="s">
        <v>23</v>
      </c>
      <c r="D6146" t="s">
        <v>5373</v>
      </c>
      <c r="F6146" t="s">
        <v>78</v>
      </c>
      <c r="G6146" t="s">
        <v>27</v>
      </c>
      <c r="H6146">
        <v>1</v>
      </c>
      <c r="I6146">
        <v>1</v>
      </c>
      <c r="J6146" t="s">
        <v>27</v>
      </c>
      <c r="K6146" t="s">
        <v>5306</v>
      </c>
      <c r="L6146" t="s">
        <v>5068</v>
      </c>
      <c r="M6146" t="s">
        <v>23</v>
      </c>
      <c r="N6146" t="s">
        <v>27</v>
      </c>
      <c r="O6146" t="s">
        <v>27</v>
      </c>
      <c r="P6146" t="s">
        <v>27</v>
      </c>
      <c r="Q6146" s="1">
        <v>41695.506944444445</v>
      </c>
      <c r="R6146" s="1">
        <v>41695.506944444445</v>
      </c>
      <c r="S6146" t="s">
        <v>27</v>
      </c>
      <c r="T6146" t="s">
        <v>27</v>
      </c>
      <c r="U6146" t="s">
        <v>27</v>
      </c>
    </row>
    <row r="6147" spans="1:21" x14ac:dyDescent="0.25">
      <c r="A6147" t="s">
        <v>21</v>
      </c>
      <c r="B6147" t="s">
        <v>5379</v>
      </c>
      <c r="C6147" t="s">
        <v>23</v>
      </c>
      <c r="D6147" t="s">
        <v>5380</v>
      </c>
      <c r="F6147" t="s">
        <v>78</v>
      </c>
      <c r="G6147" t="s">
        <v>27</v>
      </c>
      <c r="H6147">
        <v>1</v>
      </c>
      <c r="I6147">
        <v>1</v>
      </c>
      <c r="J6147" t="s">
        <v>27</v>
      </c>
      <c r="K6147" t="s">
        <v>5639</v>
      </c>
      <c r="L6147" t="s">
        <v>5113</v>
      </c>
      <c r="M6147" t="s">
        <v>23</v>
      </c>
      <c r="N6147" t="s">
        <v>27</v>
      </c>
      <c r="O6147" t="s">
        <v>27</v>
      </c>
      <c r="P6147" t="s">
        <v>27</v>
      </c>
      <c r="Q6147" s="1">
        <v>42811.666666666664</v>
      </c>
      <c r="R6147" s="1">
        <v>42811.666666666664</v>
      </c>
      <c r="S6147" t="s">
        <v>27</v>
      </c>
      <c r="T6147" t="s">
        <v>27</v>
      </c>
      <c r="U6147" t="s">
        <v>27</v>
      </c>
    </row>
    <row r="6148" spans="1:21" x14ac:dyDescent="0.25">
      <c r="A6148" t="s">
        <v>21</v>
      </c>
      <c r="B6148" t="s">
        <v>5385</v>
      </c>
      <c r="C6148" t="s">
        <v>23</v>
      </c>
      <c r="D6148" t="s">
        <v>5386</v>
      </c>
      <c r="F6148" t="s">
        <v>78</v>
      </c>
      <c r="G6148" t="s">
        <v>27</v>
      </c>
      <c r="H6148">
        <v>1</v>
      </c>
      <c r="I6148">
        <v>1</v>
      </c>
      <c r="J6148" t="s">
        <v>27</v>
      </c>
      <c r="K6148" t="s">
        <v>5306</v>
      </c>
      <c r="L6148" t="s">
        <v>5068</v>
      </c>
      <c r="M6148" t="s">
        <v>23</v>
      </c>
      <c r="N6148" t="s">
        <v>27</v>
      </c>
      <c r="O6148" t="s">
        <v>27</v>
      </c>
      <c r="P6148" t="s">
        <v>27</v>
      </c>
      <c r="Q6148" s="1">
        <v>41695.506944444445</v>
      </c>
      <c r="R6148" s="1">
        <v>41695.506944444445</v>
      </c>
      <c r="S6148" t="s">
        <v>27</v>
      </c>
      <c r="T6148" t="s">
        <v>27</v>
      </c>
      <c r="U6148" t="s">
        <v>27</v>
      </c>
    </row>
    <row r="6149" spans="1:21" x14ac:dyDescent="0.25">
      <c r="A6149" t="s">
        <v>21</v>
      </c>
      <c r="B6149" t="s">
        <v>5709</v>
      </c>
      <c r="C6149" t="s">
        <v>23</v>
      </c>
      <c r="D6149" t="s">
        <v>5710</v>
      </c>
      <c r="F6149" t="s">
        <v>78</v>
      </c>
      <c r="G6149" t="s">
        <v>27</v>
      </c>
      <c r="H6149">
        <v>1</v>
      </c>
      <c r="I6149">
        <v>1</v>
      </c>
      <c r="J6149" t="s">
        <v>27</v>
      </c>
      <c r="K6149" t="s">
        <v>5413</v>
      </c>
      <c r="L6149" t="s">
        <v>5414</v>
      </c>
      <c r="M6149" t="s">
        <v>23</v>
      </c>
      <c r="N6149" t="s">
        <v>27</v>
      </c>
      <c r="O6149" t="s">
        <v>27</v>
      </c>
      <c r="P6149" t="s">
        <v>27</v>
      </c>
      <c r="Q6149" s="1">
        <v>42920.688194444447</v>
      </c>
      <c r="R6149" s="1">
        <v>42920.688194444447</v>
      </c>
      <c r="S6149" t="s">
        <v>27</v>
      </c>
      <c r="T6149" t="s">
        <v>27</v>
      </c>
      <c r="U6149" t="s">
        <v>27</v>
      </c>
    </row>
    <row r="6150" spans="1:21" x14ac:dyDescent="0.25">
      <c r="A6150" t="s">
        <v>21</v>
      </c>
      <c r="B6150" t="s">
        <v>5773</v>
      </c>
      <c r="C6150" t="s">
        <v>23</v>
      </c>
      <c r="D6150" t="s">
        <v>5774</v>
      </c>
      <c r="F6150" t="s">
        <v>78</v>
      </c>
      <c r="G6150" t="s">
        <v>27</v>
      </c>
      <c r="H6150">
        <v>1</v>
      </c>
      <c r="I6150">
        <v>1</v>
      </c>
      <c r="J6150" t="s">
        <v>27</v>
      </c>
      <c r="K6150" t="s">
        <v>5035</v>
      </c>
      <c r="L6150" t="s">
        <v>5113</v>
      </c>
      <c r="M6150" t="s">
        <v>23</v>
      </c>
      <c r="N6150" t="s">
        <v>27</v>
      </c>
      <c r="O6150" t="s">
        <v>27</v>
      </c>
      <c r="P6150" t="s">
        <v>27</v>
      </c>
      <c r="Q6150" s="1">
        <v>42819.538888888892</v>
      </c>
      <c r="R6150" s="1">
        <v>42819.538888888892</v>
      </c>
      <c r="S6150" t="s">
        <v>27</v>
      </c>
      <c r="T6150" t="s">
        <v>27</v>
      </c>
      <c r="U6150" t="s">
        <v>27</v>
      </c>
    </row>
    <row r="6151" spans="1:21" x14ac:dyDescent="0.25">
      <c r="A6151" t="s">
        <v>21</v>
      </c>
      <c r="B6151" t="s">
        <v>5773</v>
      </c>
      <c r="C6151" t="s">
        <v>23</v>
      </c>
      <c r="D6151" t="s">
        <v>5774</v>
      </c>
      <c r="F6151" t="s">
        <v>78</v>
      </c>
      <c r="G6151" t="s">
        <v>27</v>
      </c>
      <c r="H6151">
        <v>1</v>
      </c>
      <c r="I6151">
        <v>1</v>
      </c>
      <c r="J6151" t="s">
        <v>27</v>
      </c>
      <c r="K6151" t="s">
        <v>5035</v>
      </c>
      <c r="L6151" t="s">
        <v>5036</v>
      </c>
      <c r="M6151" t="s">
        <v>23</v>
      </c>
      <c r="N6151" t="s">
        <v>27</v>
      </c>
      <c r="O6151" t="s">
        <v>27</v>
      </c>
      <c r="P6151" t="s">
        <v>27</v>
      </c>
      <c r="Q6151" s="1">
        <v>42342.696527777778</v>
      </c>
      <c r="R6151" s="1">
        <v>42342.696527777778</v>
      </c>
      <c r="S6151" t="s">
        <v>27</v>
      </c>
      <c r="T6151" t="s">
        <v>27</v>
      </c>
      <c r="U6151" t="s">
        <v>27</v>
      </c>
    </row>
    <row r="6152" spans="1:21" x14ac:dyDescent="0.25">
      <c r="A6152" t="s">
        <v>21</v>
      </c>
      <c r="B6152" t="s">
        <v>5819</v>
      </c>
      <c r="C6152" t="s">
        <v>23</v>
      </c>
      <c r="D6152" t="s">
        <v>5820</v>
      </c>
      <c r="F6152" t="s">
        <v>78</v>
      </c>
      <c r="G6152" t="s">
        <v>27</v>
      </c>
      <c r="H6152">
        <v>1</v>
      </c>
      <c r="I6152">
        <v>1</v>
      </c>
      <c r="J6152" t="s">
        <v>27</v>
      </c>
      <c r="K6152" t="s">
        <v>5156</v>
      </c>
      <c r="L6152" t="s">
        <v>5157</v>
      </c>
      <c r="M6152" t="s">
        <v>23</v>
      </c>
      <c r="N6152" t="s">
        <v>27</v>
      </c>
      <c r="O6152" t="s">
        <v>27</v>
      </c>
      <c r="P6152" t="s">
        <v>27</v>
      </c>
      <c r="Q6152" s="1">
        <v>41778.591666666667</v>
      </c>
      <c r="R6152" s="1">
        <v>41778.591666666667</v>
      </c>
      <c r="S6152" t="s">
        <v>27</v>
      </c>
      <c r="T6152" t="s">
        <v>27</v>
      </c>
      <c r="U6152" t="s">
        <v>27</v>
      </c>
    </row>
    <row r="6153" spans="1:21" x14ac:dyDescent="0.25">
      <c r="A6153" t="s">
        <v>21</v>
      </c>
      <c r="B6153" t="s">
        <v>5875</v>
      </c>
      <c r="C6153" t="s">
        <v>23</v>
      </c>
      <c r="D6153" t="s">
        <v>5213</v>
      </c>
      <c r="F6153" t="s">
        <v>78</v>
      </c>
      <c r="G6153" t="s">
        <v>27</v>
      </c>
      <c r="H6153">
        <v>1</v>
      </c>
      <c r="I6153">
        <v>1</v>
      </c>
      <c r="J6153" t="s">
        <v>27</v>
      </c>
      <c r="K6153" t="s">
        <v>5703</v>
      </c>
      <c r="L6153" t="s">
        <v>5704</v>
      </c>
      <c r="M6153" t="s">
        <v>23</v>
      </c>
      <c r="N6153" t="s">
        <v>27</v>
      </c>
      <c r="O6153" t="s">
        <v>27</v>
      </c>
      <c r="P6153" t="s">
        <v>27</v>
      </c>
      <c r="Q6153" s="1">
        <v>42389.490972222222</v>
      </c>
      <c r="R6153" s="1">
        <v>42389.490972222222</v>
      </c>
      <c r="S6153" t="s">
        <v>27</v>
      </c>
      <c r="T6153" t="s">
        <v>27</v>
      </c>
      <c r="U6153" t="s">
        <v>27</v>
      </c>
    </row>
    <row r="6154" spans="1:21" x14ac:dyDescent="0.25">
      <c r="A6154" t="s">
        <v>21</v>
      </c>
      <c r="B6154" t="s">
        <v>5537</v>
      </c>
      <c r="C6154" t="s">
        <v>23</v>
      </c>
      <c r="D6154" t="s">
        <v>5538</v>
      </c>
      <c r="F6154" t="s">
        <v>78</v>
      </c>
      <c r="G6154" t="s">
        <v>27</v>
      </c>
      <c r="H6154">
        <v>1</v>
      </c>
      <c r="I6154">
        <v>1</v>
      </c>
      <c r="J6154" t="s">
        <v>27</v>
      </c>
      <c r="K6154" t="s">
        <v>5411</v>
      </c>
      <c r="L6154" t="s">
        <v>5113</v>
      </c>
      <c r="M6154" t="s">
        <v>23</v>
      </c>
      <c r="N6154" t="s">
        <v>27</v>
      </c>
      <c r="O6154" t="s">
        <v>27</v>
      </c>
      <c r="P6154" t="s">
        <v>27</v>
      </c>
      <c r="Q6154" s="1">
        <v>41292.431944444441</v>
      </c>
      <c r="R6154" s="1">
        <v>41292.431944444441</v>
      </c>
      <c r="S6154" t="s">
        <v>27</v>
      </c>
      <c r="T6154" t="s">
        <v>27</v>
      </c>
      <c r="U6154" t="s">
        <v>27</v>
      </c>
    </row>
    <row r="6155" spans="1:21" x14ac:dyDescent="0.25">
      <c r="A6155" t="s">
        <v>21</v>
      </c>
      <c r="B6155" t="s">
        <v>5369</v>
      </c>
      <c r="C6155" t="s">
        <v>23</v>
      </c>
      <c r="D6155" t="s">
        <v>5370</v>
      </c>
      <c r="F6155" t="s">
        <v>78</v>
      </c>
      <c r="G6155" t="s">
        <v>27</v>
      </c>
      <c r="H6155">
        <v>1</v>
      </c>
      <c r="I6155">
        <v>1</v>
      </c>
      <c r="J6155" t="s">
        <v>27</v>
      </c>
      <c r="K6155" t="s">
        <v>5035</v>
      </c>
      <c r="L6155" t="s">
        <v>5036</v>
      </c>
      <c r="M6155" t="s">
        <v>23</v>
      </c>
      <c r="N6155" t="s">
        <v>27</v>
      </c>
      <c r="O6155" t="s">
        <v>27</v>
      </c>
      <c r="P6155" t="s">
        <v>27</v>
      </c>
      <c r="Q6155" s="1">
        <v>42342.696527777778</v>
      </c>
      <c r="R6155" s="1">
        <v>42342.696527777778</v>
      </c>
      <c r="S6155" t="s">
        <v>27</v>
      </c>
      <c r="T6155" t="s">
        <v>27</v>
      </c>
      <c r="U6155" t="s">
        <v>27</v>
      </c>
    </row>
    <row r="6156" spans="1:21" x14ac:dyDescent="0.25">
      <c r="A6156" t="s">
        <v>21</v>
      </c>
      <c r="B6156" t="s">
        <v>5740</v>
      </c>
      <c r="C6156" t="s">
        <v>23</v>
      </c>
      <c r="D6156" t="s">
        <v>5741</v>
      </c>
      <c r="F6156" t="s">
        <v>78</v>
      </c>
      <c r="G6156" t="s">
        <v>27</v>
      </c>
      <c r="H6156">
        <v>1</v>
      </c>
      <c r="I6156">
        <v>1</v>
      </c>
      <c r="J6156" t="s">
        <v>27</v>
      </c>
      <c r="K6156" t="s">
        <v>5302</v>
      </c>
      <c r="L6156" t="s">
        <v>5190</v>
      </c>
      <c r="M6156" t="s">
        <v>23</v>
      </c>
      <c r="N6156" t="s">
        <v>27</v>
      </c>
      <c r="O6156" t="s">
        <v>27</v>
      </c>
      <c r="P6156" t="s">
        <v>27</v>
      </c>
      <c r="Q6156" s="1">
        <v>41559.539583333331</v>
      </c>
      <c r="R6156" s="1">
        <v>41559.539583333331</v>
      </c>
      <c r="S6156" t="s">
        <v>27</v>
      </c>
      <c r="T6156" t="s">
        <v>27</v>
      </c>
      <c r="U6156" t="s">
        <v>27</v>
      </c>
    </row>
    <row r="6157" spans="1:21" x14ac:dyDescent="0.25">
      <c r="A6157" t="s">
        <v>21</v>
      </c>
      <c r="B6157" t="s">
        <v>5707</v>
      </c>
      <c r="C6157" t="s">
        <v>23</v>
      </c>
      <c r="D6157" t="s">
        <v>5708</v>
      </c>
      <c r="F6157" t="s">
        <v>78</v>
      </c>
      <c r="G6157" t="s">
        <v>27</v>
      </c>
      <c r="H6157">
        <v>1</v>
      </c>
      <c r="I6157">
        <v>1</v>
      </c>
      <c r="J6157" t="s">
        <v>27</v>
      </c>
      <c r="K6157" t="s">
        <v>5071</v>
      </c>
      <c r="L6157" t="s">
        <v>5072</v>
      </c>
      <c r="M6157" t="s">
        <v>23</v>
      </c>
      <c r="N6157" t="s">
        <v>27</v>
      </c>
      <c r="O6157" t="s">
        <v>27</v>
      </c>
      <c r="P6157" t="s">
        <v>27</v>
      </c>
      <c r="Q6157" s="1">
        <v>42417.73541666667</v>
      </c>
      <c r="R6157" s="1">
        <v>42417.73541666667</v>
      </c>
      <c r="S6157" t="s">
        <v>27</v>
      </c>
      <c r="T6157" t="s">
        <v>27</v>
      </c>
      <c r="U6157" t="s">
        <v>27</v>
      </c>
    </row>
    <row r="6158" spans="1:21" x14ac:dyDescent="0.25">
      <c r="A6158" t="s">
        <v>21</v>
      </c>
      <c r="B6158" t="s">
        <v>5829</v>
      </c>
      <c r="C6158" t="s">
        <v>23</v>
      </c>
      <c r="D6158" t="s">
        <v>5830</v>
      </c>
      <c r="F6158" t="s">
        <v>78</v>
      </c>
      <c r="G6158" t="s">
        <v>27</v>
      </c>
      <c r="H6158">
        <v>1</v>
      </c>
      <c r="I6158">
        <v>1</v>
      </c>
      <c r="J6158" t="s">
        <v>27</v>
      </c>
      <c r="K6158" t="s">
        <v>5728</v>
      </c>
      <c r="L6158" t="s">
        <v>5729</v>
      </c>
      <c r="M6158" t="s">
        <v>23</v>
      </c>
      <c r="N6158" t="s">
        <v>27</v>
      </c>
      <c r="O6158" t="s">
        <v>27</v>
      </c>
      <c r="P6158" t="s">
        <v>27</v>
      </c>
      <c r="Q6158" s="1">
        <v>40500.674305555556</v>
      </c>
      <c r="R6158" s="1">
        <v>40500.674305555556</v>
      </c>
      <c r="S6158" t="s">
        <v>27</v>
      </c>
      <c r="T6158" t="s">
        <v>27</v>
      </c>
      <c r="U6158" t="s">
        <v>27</v>
      </c>
    </row>
    <row r="6159" spans="1:21" x14ac:dyDescent="0.25">
      <c r="A6159" t="s">
        <v>21</v>
      </c>
      <c r="B6159" t="s">
        <v>5817</v>
      </c>
      <c r="C6159" t="s">
        <v>23</v>
      </c>
      <c r="D6159" t="s">
        <v>5818</v>
      </c>
      <c r="F6159" t="s">
        <v>78</v>
      </c>
      <c r="G6159" t="s">
        <v>27</v>
      </c>
      <c r="H6159">
        <v>1</v>
      </c>
      <c r="I6159">
        <v>1</v>
      </c>
      <c r="J6159" t="s">
        <v>27</v>
      </c>
      <c r="K6159" t="s">
        <v>5639</v>
      </c>
      <c r="L6159" t="s">
        <v>5113</v>
      </c>
      <c r="M6159" t="s">
        <v>23</v>
      </c>
      <c r="N6159" t="s">
        <v>27</v>
      </c>
      <c r="O6159" t="s">
        <v>27</v>
      </c>
      <c r="P6159" t="s">
        <v>27</v>
      </c>
      <c r="Q6159" s="1">
        <v>42811.666666666664</v>
      </c>
      <c r="R6159" s="1">
        <v>42811.666666666664</v>
      </c>
      <c r="S6159" t="s">
        <v>27</v>
      </c>
      <c r="T6159" t="s">
        <v>27</v>
      </c>
      <c r="U6159" t="s">
        <v>27</v>
      </c>
    </row>
    <row r="6160" spans="1:21" x14ac:dyDescent="0.25">
      <c r="A6160" t="s">
        <v>21</v>
      </c>
      <c r="B6160" t="s">
        <v>5836</v>
      </c>
      <c r="C6160" t="s">
        <v>23</v>
      </c>
      <c r="D6160" t="s">
        <v>5837</v>
      </c>
      <c r="F6160" t="s">
        <v>78</v>
      </c>
      <c r="G6160" t="s">
        <v>27</v>
      </c>
      <c r="H6160">
        <v>1</v>
      </c>
      <c r="I6160">
        <v>1</v>
      </c>
      <c r="J6160" t="s">
        <v>27</v>
      </c>
      <c r="K6160" t="s">
        <v>5605</v>
      </c>
      <c r="L6160" t="s">
        <v>5299</v>
      </c>
      <c r="M6160" t="s">
        <v>23</v>
      </c>
      <c r="N6160" t="s">
        <v>27</v>
      </c>
      <c r="O6160" t="s">
        <v>27</v>
      </c>
      <c r="P6160" t="s">
        <v>27</v>
      </c>
      <c r="Q6160" s="1">
        <v>41641.534722222219</v>
      </c>
      <c r="R6160" s="1">
        <v>41641.534722222219</v>
      </c>
      <c r="S6160" t="s">
        <v>27</v>
      </c>
      <c r="T6160" t="s">
        <v>27</v>
      </c>
      <c r="U6160" t="s">
        <v>27</v>
      </c>
    </row>
    <row r="6161" spans="1:21" x14ac:dyDescent="0.25">
      <c r="A6161" t="s">
        <v>21</v>
      </c>
      <c r="B6161" t="s">
        <v>5835</v>
      </c>
      <c r="C6161" t="s">
        <v>23</v>
      </c>
      <c r="D6161" t="s">
        <v>4978</v>
      </c>
      <c r="F6161" t="s">
        <v>78</v>
      </c>
      <c r="G6161" t="s">
        <v>27</v>
      </c>
      <c r="H6161">
        <v>1</v>
      </c>
      <c r="I6161">
        <v>1</v>
      </c>
      <c r="J6161" t="s">
        <v>27</v>
      </c>
      <c r="K6161" t="s">
        <v>5109</v>
      </c>
      <c r="L6161" t="s">
        <v>5068</v>
      </c>
      <c r="M6161" t="s">
        <v>23</v>
      </c>
      <c r="N6161" t="s">
        <v>27</v>
      </c>
      <c r="O6161" t="s">
        <v>27</v>
      </c>
      <c r="P6161" t="s">
        <v>27</v>
      </c>
      <c r="Q6161" s="1">
        <v>41927.669444444444</v>
      </c>
      <c r="R6161" s="1">
        <v>41927.669444444444</v>
      </c>
      <c r="S6161" t="s">
        <v>27</v>
      </c>
      <c r="T6161" t="s">
        <v>27</v>
      </c>
      <c r="U6161" t="s">
        <v>27</v>
      </c>
    </row>
    <row r="6162" spans="1:21" x14ac:dyDescent="0.25">
      <c r="A6162" t="s">
        <v>21</v>
      </c>
      <c r="B6162" t="s">
        <v>5836</v>
      </c>
      <c r="C6162" t="s">
        <v>23</v>
      </c>
      <c r="D6162" t="s">
        <v>5837</v>
      </c>
      <c r="F6162" t="s">
        <v>78</v>
      </c>
      <c r="G6162" t="s">
        <v>27</v>
      </c>
      <c r="H6162">
        <v>1</v>
      </c>
      <c r="I6162">
        <v>1</v>
      </c>
      <c r="J6162" t="s">
        <v>27</v>
      </c>
      <c r="K6162" t="s">
        <v>5109</v>
      </c>
      <c r="L6162" t="s">
        <v>5068</v>
      </c>
      <c r="M6162" t="s">
        <v>23</v>
      </c>
      <c r="N6162" t="s">
        <v>27</v>
      </c>
      <c r="O6162" t="s">
        <v>27</v>
      </c>
      <c r="P6162" t="s">
        <v>27</v>
      </c>
      <c r="Q6162" s="1">
        <v>41975.631944444445</v>
      </c>
      <c r="R6162" s="1">
        <v>41975.631944444445</v>
      </c>
      <c r="S6162" t="s">
        <v>27</v>
      </c>
      <c r="T6162" t="s">
        <v>27</v>
      </c>
      <c r="U6162" t="s">
        <v>27</v>
      </c>
    </row>
    <row r="6163" spans="1:21" x14ac:dyDescent="0.25">
      <c r="A6163" t="s">
        <v>21</v>
      </c>
      <c r="B6163" t="s">
        <v>5873</v>
      </c>
      <c r="C6163" t="s">
        <v>23</v>
      </c>
      <c r="D6163" t="s">
        <v>5874</v>
      </c>
      <c r="F6163" t="s">
        <v>78</v>
      </c>
      <c r="G6163" t="s">
        <v>27</v>
      </c>
      <c r="H6163">
        <v>1</v>
      </c>
      <c r="I6163">
        <v>1</v>
      </c>
      <c r="J6163" t="s">
        <v>27</v>
      </c>
      <c r="K6163" t="s">
        <v>5343</v>
      </c>
      <c r="L6163" t="s">
        <v>5344</v>
      </c>
      <c r="M6163" t="s">
        <v>23</v>
      </c>
      <c r="N6163" t="s">
        <v>27</v>
      </c>
      <c r="O6163" t="s">
        <v>27</v>
      </c>
      <c r="P6163" t="s">
        <v>27</v>
      </c>
      <c r="Q6163" s="1">
        <v>40744.647916666669</v>
      </c>
      <c r="R6163" s="1">
        <v>40744.647916666669</v>
      </c>
      <c r="S6163" t="s">
        <v>27</v>
      </c>
      <c r="T6163" t="s">
        <v>27</v>
      </c>
      <c r="U6163" t="s">
        <v>27</v>
      </c>
    </row>
    <row r="6164" spans="1:21" x14ac:dyDescent="0.25">
      <c r="A6164" t="s">
        <v>21</v>
      </c>
      <c r="B6164" t="s">
        <v>5883</v>
      </c>
      <c r="C6164" t="s">
        <v>23</v>
      </c>
      <c r="D6164" t="s">
        <v>5884</v>
      </c>
      <c r="F6164" t="s">
        <v>78</v>
      </c>
      <c r="G6164" t="s">
        <v>27</v>
      </c>
      <c r="H6164">
        <v>1</v>
      </c>
      <c r="I6164">
        <v>1</v>
      </c>
      <c r="J6164" t="s">
        <v>27</v>
      </c>
      <c r="K6164" t="s">
        <v>5069</v>
      </c>
      <c r="L6164" t="s">
        <v>5070</v>
      </c>
      <c r="M6164" t="s">
        <v>23</v>
      </c>
      <c r="N6164" t="s">
        <v>27</v>
      </c>
      <c r="O6164" t="s">
        <v>27</v>
      </c>
      <c r="P6164" t="s">
        <v>27</v>
      </c>
      <c r="Q6164" s="1">
        <v>41752.546527777777</v>
      </c>
      <c r="R6164" s="1">
        <v>41752.546527777777</v>
      </c>
      <c r="S6164" t="s">
        <v>27</v>
      </c>
      <c r="T6164" t="s">
        <v>27</v>
      </c>
      <c r="U6164" t="s">
        <v>27</v>
      </c>
    </row>
    <row r="6165" spans="1:21" x14ac:dyDescent="0.25">
      <c r="A6165" t="s">
        <v>21</v>
      </c>
      <c r="B6165" t="s">
        <v>5815</v>
      </c>
      <c r="C6165" t="s">
        <v>23</v>
      </c>
      <c r="D6165" t="s">
        <v>5816</v>
      </c>
      <c r="F6165" t="s">
        <v>78</v>
      </c>
      <c r="G6165" t="s">
        <v>27</v>
      </c>
      <c r="H6165">
        <v>1</v>
      </c>
      <c r="I6165">
        <v>1</v>
      </c>
      <c r="J6165" t="s">
        <v>27</v>
      </c>
      <c r="K6165" t="s">
        <v>5069</v>
      </c>
      <c r="L6165" t="s">
        <v>5070</v>
      </c>
      <c r="M6165" t="s">
        <v>23</v>
      </c>
      <c r="N6165" t="s">
        <v>27</v>
      </c>
      <c r="O6165" t="s">
        <v>27</v>
      </c>
      <c r="P6165" t="s">
        <v>27</v>
      </c>
      <c r="Q6165" s="1">
        <v>41904.661111111112</v>
      </c>
      <c r="R6165" s="1">
        <v>41904.661111111112</v>
      </c>
      <c r="S6165" t="s">
        <v>27</v>
      </c>
      <c r="T6165" t="s">
        <v>27</v>
      </c>
      <c r="U6165" t="s">
        <v>27</v>
      </c>
    </row>
    <row r="6166" spans="1:21" x14ac:dyDescent="0.25">
      <c r="A6166" t="s">
        <v>21</v>
      </c>
      <c r="B6166" t="s">
        <v>5817</v>
      </c>
      <c r="C6166" t="s">
        <v>23</v>
      </c>
      <c r="D6166" t="s">
        <v>5818</v>
      </c>
      <c r="F6166" t="s">
        <v>78</v>
      </c>
      <c r="G6166" t="s">
        <v>27</v>
      </c>
      <c r="H6166">
        <v>1</v>
      </c>
      <c r="I6166">
        <v>1</v>
      </c>
      <c r="J6166" t="s">
        <v>27</v>
      </c>
      <c r="K6166" t="s">
        <v>5384</v>
      </c>
      <c r="L6166" t="s">
        <v>5068</v>
      </c>
      <c r="M6166" t="s">
        <v>23</v>
      </c>
      <c r="N6166" t="s">
        <v>27</v>
      </c>
      <c r="O6166" t="s">
        <v>27</v>
      </c>
      <c r="P6166" t="s">
        <v>27</v>
      </c>
      <c r="Q6166" s="1">
        <v>42482.574999999997</v>
      </c>
      <c r="R6166" s="1">
        <v>42482.574999999997</v>
      </c>
      <c r="S6166" t="s">
        <v>27</v>
      </c>
      <c r="T6166" t="s">
        <v>27</v>
      </c>
      <c r="U6166" t="s">
        <v>27</v>
      </c>
    </row>
    <row r="6167" spans="1:21" x14ac:dyDescent="0.25">
      <c r="A6167" t="s">
        <v>21</v>
      </c>
      <c r="B6167" t="s">
        <v>5817</v>
      </c>
      <c r="C6167" t="s">
        <v>23</v>
      </c>
      <c r="D6167" t="s">
        <v>5818</v>
      </c>
      <c r="F6167" t="s">
        <v>78</v>
      </c>
      <c r="G6167" t="s">
        <v>27</v>
      </c>
      <c r="H6167">
        <v>1</v>
      </c>
      <c r="I6167">
        <v>1</v>
      </c>
      <c r="J6167" t="s">
        <v>27</v>
      </c>
      <c r="K6167" t="s">
        <v>5454</v>
      </c>
      <c r="L6167" t="s">
        <v>5453</v>
      </c>
      <c r="M6167" t="s">
        <v>23</v>
      </c>
      <c r="N6167" t="s">
        <v>27</v>
      </c>
      <c r="O6167" t="s">
        <v>27</v>
      </c>
      <c r="P6167" t="s">
        <v>27</v>
      </c>
      <c r="Q6167" s="1">
        <v>42432.488194444442</v>
      </c>
      <c r="R6167" s="1">
        <v>42432.488194444442</v>
      </c>
      <c r="S6167" t="s">
        <v>27</v>
      </c>
      <c r="T6167" t="s">
        <v>27</v>
      </c>
      <c r="U6167" t="s">
        <v>27</v>
      </c>
    </row>
    <row r="6168" spans="1:21" x14ac:dyDescent="0.25">
      <c r="A6168" t="s">
        <v>21</v>
      </c>
      <c r="B6168" t="s">
        <v>5831</v>
      </c>
      <c r="C6168" t="s">
        <v>23</v>
      </c>
      <c r="D6168" t="s">
        <v>5832</v>
      </c>
      <c r="F6168" t="s">
        <v>78</v>
      </c>
      <c r="G6168" t="s">
        <v>27</v>
      </c>
      <c r="H6168">
        <v>1</v>
      </c>
      <c r="I6168">
        <v>1</v>
      </c>
      <c r="J6168" t="s">
        <v>27</v>
      </c>
      <c r="K6168" t="s">
        <v>5343</v>
      </c>
      <c r="L6168" t="s">
        <v>5344</v>
      </c>
      <c r="M6168" t="s">
        <v>23</v>
      </c>
      <c r="N6168" t="s">
        <v>27</v>
      </c>
      <c r="O6168" t="s">
        <v>27</v>
      </c>
      <c r="P6168" t="s">
        <v>27</v>
      </c>
      <c r="Q6168" s="1">
        <v>42509.681250000001</v>
      </c>
      <c r="R6168" s="1">
        <v>42509.681250000001</v>
      </c>
      <c r="S6168" t="s">
        <v>27</v>
      </c>
      <c r="T6168" t="s">
        <v>27</v>
      </c>
      <c r="U6168" t="s">
        <v>27</v>
      </c>
    </row>
    <row r="6169" spans="1:21" x14ac:dyDescent="0.25">
      <c r="A6169" t="s">
        <v>21</v>
      </c>
      <c r="B6169" t="s">
        <v>5833</v>
      </c>
      <c r="C6169" t="s">
        <v>23</v>
      </c>
      <c r="D6169" t="s">
        <v>5834</v>
      </c>
      <c r="F6169" t="s">
        <v>78</v>
      </c>
      <c r="G6169" t="s">
        <v>27</v>
      </c>
      <c r="H6169">
        <v>1</v>
      </c>
      <c r="I6169">
        <v>1</v>
      </c>
      <c r="J6169" t="s">
        <v>27</v>
      </c>
      <c r="K6169" t="s">
        <v>4996</v>
      </c>
      <c r="L6169" t="s">
        <v>4997</v>
      </c>
      <c r="M6169" t="s">
        <v>23</v>
      </c>
      <c r="N6169" t="s">
        <v>27</v>
      </c>
      <c r="O6169" t="s">
        <v>27</v>
      </c>
      <c r="P6169" t="s">
        <v>27</v>
      </c>
      <c r="Q6169" s="1">
        <v>43006.678472222222</v>
      </c>
      <c r="R6169" s="1">
        <v>43006.678472222222</v>
      </c>
      <c r="S6169" t="s">
        <v>27</v>
      </c>
      <c r="T6169" t="s">
        <v>27</v>
      </c>
      <c r="U6169" t="s">
        <v>27</v>
      </c>
    </row>
    <row r="6170" spans="1:21" x14ac:dyDescent="0.25">
      <c r="A6170" t="s">
        <v>21</v>
      </c>
      <c r="B6170" t="s">
        <v>5836</v>
      </c>
      <c r="C6170" t="s">
        <v>23</v>
      </c>
      <c r="D6170" t="s">
        <v>5837</v>
      </c>
      <c r="F6170" t="s">
        <v>78</v>
      </c>
      <c r="G6170" t="s">
        <v>27</v>
      </c>
      <c r="H6170">
        <v>1</v>
      </c>
      <c r="I6170">
        <v>1</v>
      </c>
      <c r="J6170" t="s">
        <v>27</v>
      </c>
      <c r="K6170" t="s">
        <v>5343</v>
      </c>
      <c r="L6170" t="s">
        <v>5344</v>
      </c>
      <c r="M6170" t="s">
        <v>23</v>
      </c>
      <c r="N6170" t="s">
        <v>27</v>
      </c>
      <c r="O6170" t="s">
        <v>27</v>
      </c>
      <c r="P6170" t="s">
        <v>27</v>
      </c>
      <c r="Q6170" s="1">
        <v>40744.647916666669</v>
      </c>
      <c r="R6170" s="1">
        <v>40744.647916666669</v>
      </c>
      <c r="S6170" t="s">
        <v>27</v>
      </c>
      <c r="T6170" t="s">
        <v>27</v>
      </c>
      <c r="U6170" t="s">
        <v>27</v>
      </c>
    </row>
    <row r="6171" spans="1:21" x14ac:dyDescent="0.25">
      <c r="A6171" t="s">
        <v>21</v>
      </c>
      <c r="B6171" t="s">
        <v>5537</v>
      </c>
      <c r="C6171" t="s">
        <v>23</v>
      </c>
      <c r="D6171" t="s">
        <v>5538</v>
      </c>
      <c r="F6171" t="s">
        <v>78</v>
      </c>
      <c r="G6171" t="s">
        <v>27</v>
      </c>
      <c r="H6171">
        <v>1</v>
      </c>
      <c r="I6171">
        <v>1</v>
      </c>
      <c r="J6171" t="s">
        <v>27</v>
      </c>
      <c r="K6171" t="s">
        <v>5454</v>
      </c>
      <c r="L6171" t="s">
        <v>5453</v>
      </c>
      <c r="M6171" t="s">
        <v>23</v>
      </c>
      <c r="N6171" t="s">
        <v>27</v>
      </c>
      <c r="O6171" t="s">
        <v>27</v>
      </c>
      <c r="P6171" t="s">
        <v>27</v>
      </c>
      <c r="Q6171" s="1">
        <v>42432.488194444442</v>
      </c>
      <c r="R6171" s="1">
        <v>42432.488194444442</v>
      </c>
      <c r="S6171" t="s">
        <v>27</v>
      </c>
      <c r="T6171" t="s">
        <v>27</v>
      </c>
      <c r="U6171" t="s">
        <v>27</v>
      </c>
    </row>
    <row r="6172" spans="1:21" x14ac:dyDescent="0.25">
      <c r="A6172" t="s">
        <v>21</v>
      </c>
      <c r="B6172" t="s">
        <v>5376</v>
      </c>
      <c r="C6172" t="s">
        <v>23</v>
      </c>
      <c r="D6172" t="s">
        <v>5377</v>
      </c>
      <c r="F6172" t="s">
        <v>78</v>
      </c>
      <c r="G6172" t="s">
        <v>27</v>
      </c>
      <c r="H6172">
        <v>1</v>
      </c>
      <c r="I6172">
        <v>1</v>
      </c>
      <c r="J6172" t="s">
        <v>27</v>
      </c>
      <c r="K6172" t="s">
        <v>5690</v>
      </c>
      <c r="L6172" t="s">
        <v>5299</v>
      </c>
      <c r="M6172" t="s">
        <v>23</v>
      </c>
      <c r="N6172" t="s">
        <v>27</v>
      </c>
      <c r="O6172" t="s">
        <v>27</v>
      </c>
      <c r="P6172" t="s">
        <v>27</v>
      </c>
      <c r="Q6172" s="1">
        <v>41927.538888888892</v>
      </c>
      <c r="R6172" s="1">
        <v>41927.538888888892</v>
      </c>
      <c r="S6172" t="s">
        <v>27</v>
      </c>
      <c r="T6172" t="s">
        <v>27</v>
      </c>
      <c r="U6172" t="s">
        <v>27</v>
      </c>
    </row>
    <row r="6173" spans="1:21" x14ac:dyDescent="0.25">
      <c r="A6173" t="s">
        <v>21</v>
      </c>
      <c r="B6173" t="s">
        <v>5379</v>
      </c>
      <c r="C6173" t="s">
        <v>23</v>
      </c>
      <c r="D6173" t="s">
        <v>5380</v>
      </c>
      <c r="F6173" t="s">
        <v>78</v>
      </c>
      <c r="G6173" t="s">
        <v>27</v>
      </c>
      <c r="H6173">
        <v>1</v>
      </c>
      <c r="I6173">
        <v>1</v>
      </c>
      <c r="J6173" t="s">
        <v>27</v>
      </c>
      <c r="K6173" t="s">
        <v>5606</v>
      </c>
      <c r="L6173" t="s">
        <v>5453</v>
      </c>
      <c r="M6173" t="s">
        <v>23</v>
      </c>
      <c r="N6173" t="s">
        <v>27</v>
      </c>
      <c r="O6173" t="s">
        <v>27</v>
      </c>
      <c r="P6173" t="s">
        <v>27</v>
      </c>
      <c r="Q6173" s="1">
        <v>42354.490972222222</v>
      </c>
      <c r="R6173" s="1">
        <v>42354.490972222222</v>
      </c>
      <c r="S6173" t="s">
        <v>27</v>
      </c>
      <c r="T6173" t="s">
        <v>27</v>
      </c>
      <c r="U6173" t="s">
        <v>27</v>
      </c>
    </row>
    <row r="6174" spans="1:21" x14ac:dyDescent="0.25">
      <c r="A6174" t="s">
        <v>21</v>
      </c>
      <c r="B6174" t="s">
        <v>5611</v>
      </c>
      <c r="C6174" t="s">
        <v>23</v>
      </c>
      <c r="D6174" t="s">
        <v>5612</v>
      </c>
      <c r="F6174" t="s">
        <v>78</v>
      </c>
      <c r="G6174" t="s">
        <v>27</v>
      </c>
      <c r="H6174">
        <v>1</v>
      </c>
      <c r="I6174">
        <v>1</v>
      </c>
      <c r="J6174" t="s">
        <v>27</v>
      </c>
      <c r="K6174" t="s">
        <v>5493</v>
      </c>
      <c r="L6174" t="s">
        <v>5494</v>
      </c>
      <c r="M6174" t="s">
        <v>23</v>
      </c>
      <c r="N6174" t="s">
        <v>27</v>
      </c>
      <c r="O6174" t="s">
        <v>27</v>
      </c>
      <c r="P6174" t="s">
        <v>27</v>
      </c>
      <c r="Q6174" s="1">
        <v>41837.620138888888</v>
      </c>
      <c r="R6174" s="1">
        <v>41837.620138888888</v>
      </c>
      <c r="S6174" t="s">
        <v>27</v>
      </c>
      <c r="T6174" t="s">
        <v>27</v>
      </c>
      <c r="U6174" t="s">
        <v>27</v>
      </c>
    </row>
    <row r="6175" spans="1:21" x14ac:dyDescent="0.25">
      <c r="A6175" t="s">
        <v>21</v>
      </c>
      <c r="B6175" t="s">
        <v>5707</v>
      </c>
      <c r="C6175" t="s">
        <v>23</v>
      </c>
      <c r="D6175" t="s">
        <v>5708</v>
      </c>
      <c r="F6175" t="s">
        <v>78</v>
      </c>
      <c r="G6175" t="s">
        <v>27</v>
      </c>
      <c r="H6175">
        <v>1</v>
      </c>
      <c r="I6175">
        <v>1</v>
      </c>
      <c r="J6175" t="s">
        <v>27</v>
      </c>
      <c r="K6175" t="s">
        <v>5542</v>
      </c>
      <c r="L6175" t="s">
        <v>5543</v>
      </c>
      <c r="M6175" t="s">
        <v>23</v>
      </c>
      <c r="N6175" t="s">
        <v>27</v>
      </c>
      <c r="O6175" t="s">
        <v>27</v>
      </c>
      <c r="P6175" t="s">
        <v>27</v>
      </c>
      <c r="Q6175" s="1">
        <v>42748.708333333336</v>
      </c>
      <c r="R6175" s="1">
        <v>42748.708333333336</v>
      </c>
      <c r="S6175" t="s">
        <v>27</v>
      </c>
      <c r="T6175" t="s">
        <v>27</v>
      </c>
      <c r="U6175" t="s">
        <v>27</v>
      </c>
    </row>
    <row r="6176" spans="1:21" x14ac:dyDescent="0.25">
      <c r="A6176" t="s">
        <v>21</v>
      </c>
      <c r="B6176" t="s">
        <v>5868</v>
      </c>
      <c r="C6176" t="s">
        <v>23</v>
      </c>
      <c r="D6176" t="s">
        <v>5779</v>
      </c>
      <c r="F6176" t="s">
        <v>78</v>
      </c>
      <c r="G6176" t="s">
        <v>27</v>
      </c>
      <c r="H6176">
        <v>1</v>
      </c>
      <c r="I6176">
        <v>1</v>
      </c>
      <c r="J6176" t="s">
        <v>27</v>
      </c>
      <c r="K6176" t="s">
        <v>5302</v>
      </c>
      <c r="L6176" t="s">
        <v>5190</v>
      </c>
      <c r="M6176" t="s">
        <v>23</v>
      </c>
      <c r="N6176" t="s">
        <v>27</v>
      </c>
      <c r="O6176" t="s">
        <v>27</v>
      </c>
      <c r="P6176" t="s">
        <v>27</v>
      </c>
      <c r="Q6176" s="1">
        <v>41630.45208333333</v>
      </c>
      <c r="R6176" s="1">
        <v>41630.45208333333</v>
      </c>
      <c r="S6176" t="s">
        <v>27</v>
      </c>
      <c r="T6176" t="s">
        <v>27</v>
      </c>
      <c r="U6176" t="s">
        <v>27</v>
      </c>
    </row>
    <row r="6177" spans="1:21" x14ac:dyDescent="0.25">
      <c r="A6177" t="s">
        <v>21</v>
      </c>
      <c r="B6177" t="s">
        <v>5862</v>
      </c>
      <c r="C6177" t="s">
        <v>23</v>
      </c>
      <c r="D6177" t="s">
        <v>5863</v>
      </c>
      <c r="F6177" t="s">
        <v>78</v>
      </c>
      <c r="G6177" t="s">
        <v>27</v>
      </c>
      <c r="H6177">
        <v>1</v>
      </c>
      <c r="I6177">
        <v>1</v>
      </c>
      <c r="J6177" t="s">
        <v>27</v>
      </c>
      <c r="K6177" t="s">
        <v>5606</v>
      </c>
      <c r="L6177" t="s">
        <v>5453</v>
      </c>
      <c r="M6177" t="s">
        <v>23</v>
      </c>
      <c r="N6177" t="s">
        <v>27</v>
      </c>
      <c r="O6177" t="s">
        <v>27</v>
      </c>
      <c r="P6177" t="s">
        <v>27</v>
      </c>
      <c r="Q6177" s="1">
        <v>41536.482638888891</v>
      </c>
      <c r="R6177" s="1">
        <v>41536.482638888891</v>
      </c>
      <c r="S6177" t="s">
        <v>27</v>
      </c>
      <c r="T6177" t="s">
        <v>27</v>
      </c>
      <c r="U6177" t="s">
        <v>27</v>
      </c>
    </row>
    <row r="6178" spans="1:21" x14ac:dyDescent="0.25">
      <c r="A6178" t="s">
        <v>21</v>
      </c>
      <c r="B6178" t="s">
        <v>5819</v>
      </c>
      <c r="C6178" t="s">
        <v>23</v>
      </c>
      <c r="D6178" t="s">
        <v>5820</v>
      </c>
      <c r="F6178" t="s">
        <v>78</v>
      </c>
      <c r="G6178" t="s">
        <v>27</v>
      </c>
      <c r="H6178">
        <v>1</v>
      </c>
      <c r="I6178">
        <v>1</v>
      </c>
      <c r="J6178" t="s">
        <v>27</v>
      </c>
      <c r="K6178" t="s">
        <v>5760</v>
      </c>
      <c r="L6178" t="s">
        <v>5761</v>
      </c>
      <c r="M6178" t="s">
        <v>23</v>
      </c>
      <c r="N6178" t="s">
        <v>27</v>
      </c>
      <c r="O6178" t="s">
        <v>27</v>
      </c>
      <c r="P6178" t="s">
        <v>27</v>
      </c>
      <c r="Q6178" s="1">
        <v>42748.515972222223</v>
      </c>
      <c r="R6178" s="1">
        <v>42748.515972222223</v>
      </c>
      <c r="S6178" t="s">
        <v>27</v>
      </c>
      <c r="T6178" t="s">
        <v>27</v>
      </c>
      <c r="U6178" t="s">
        <v>27</v>
      </c>
    </row>
    <row r="6179" spans="1:21" x14ac:dyDescent="0.25">
      <c r="A6179" t="s">
        <v>21</v>
      </c>
      <c r="B6179" t="s">
        <v>5831</v>
      </c>
      <c r="C6179" t="s">
        <v>23</v>
      </c>
      <c r="D6179" t="s">
        <v>5832</v>
      </c>
      <c r="F6179" t="s">
        <v>78</v>
      </c>
      <c r="G6179" t="s">
        <v>27</v>
      </c>
      <c r="H6179">
        <v>1</v>
      </c>
      <c r="I6179">
        <v>1</v>
      </c>
      <c r="J6179" t="s">
        <v>27</v>
      </c>
      <c r="K6179" t="s">
        <v>5448</v>
      </c>
      <c r="L6179" t="s">
        <v>5068</v>
      </c>
      <c r="M6179" t="s">
        <v>23</v>
      </c>
      <c r="N6179" t="s">
        <v>27</v>
      </c>
      <c r="O6179" t="s">
        <v>27</v>
      </c>
      <c r="P6179" t="s">
        <v>27</v>
      </c>
      <c r="Q6179" s="1">
        <v>41761.656944444447</v>
      </c>
      <c r="R6179" s="1">
        <v>41761.656944444447</v>
      </c>
      <c r="S6179" t="s">
        <v>27</v>
      </c>
      <c r="T6179" t="s">
        <v>27</v>
      </c>
      <c r="U6179" t="s">
        <v>27</v>
      </c>
    </row>
    <row r="6180" spans="1:21" x14ac:dyDescent="0.25">
      <c r="A6180" t="s">
        <v>21</v>
      </c>
      <c r="B6180" t="s">
        <v>5835</v>
      </c>
      <c r="C6180" t="s">
        <v>23</v>
      </c>
      <c r="D6180" t="s">
        <v>4978</v>
      </c>
      <c r="F6180" t="s">
        <v>78</v>
      </c>
      <c r="G6180" t="s">
        <v>27</v>
      </c>
      <c r="H6180">
        <v>1</v>
      </c>
      <c r="I6180">
        <v>1</v>
      </c>
      <c r="J6180" t="s">
        <v>27</v>
      </c>
      <c r="K6180" t="s">
        <v>5451</v>
      </c>
      <c r="L6180" t="s">
        <v>5299</v>
      </c>
      <c r="M6180" t="s">
        <v>23</v>
      </c>
      <c r="N6180" t="s">
        <v>27</v>
      </c>
      <c r="O6180" t="s">
        <v>27</v>
      </c>
      <c r="P6180" t="s">
        <v>27</v>
      </c>
      <c r="Q6180" s="1">
        <v>41781.604861111111</v>
      </c>
      <c r="R6180" s="1">
        <v>41781.604861111111</v>
      </c>
      <c r="S6180" t="s">
        <v>27</v>
      </c>
      <c r="T6180" t="s">
        <v>27</v>
      </c>
      <c r="U6180" t="s">
        <v>27</v>
      </c>
    </row>
    <row r="6181" spans="1:21" x14ac:dyDescent="0.25">
      <c r="A6181" t="s">
        <v>21</v>
      </c>
      <c r="B6181" t="s">
        <v>5836</v>
      </c>
      <c r="C6181" t="s">
        <v>23</v>
      </c>
      <c r="D6181" t="s">
        <v>5837</v>
      </c>
      <c r="F6181" t="s">
        <v>78</v>
      </c>
      <c r="G6181" t="s">
        <v>27</v>
      </c>
      <c r="H6181">
        <v>1</v>
      </c>
      <c r="I6181">
        <v>1</v>
      </c>
      <c r="J6181" t="s">
        <v>27</v>
      </c>
      <c r="K6181" t="s">
        <v>5071</v>
      </c>
      <c r="L6181" t="s">
        <v>5068</v>
      </c>
      <c r="M6181" t="s">
        <v>23</v>
      </c>
      <c r="N6181" t="s">
        <v>27</v>
      </c>
      <c r="O6181" t="s">
        <v>27</v>
      </c>
      <c r="P6181" t="s">
        <v>27</v>
      </c>
      <c r="Q6181" s="1">
        <v>42500.427777777775</v>
      </c>
      <c r="R6181" s="1">
        <v>42500.427777777775</v>
      </c>
      <c r="S6181" t="s">
        <v>27</v>
      </c>
      <c r="T6181" t="s">
        <v>27</v>
      </c>
      <c r="U6181" t="s">
        <v>27</v>
      </c>
    </row>
    <row r="6182" spans="1:21" x14ac:dyDescent="0.25">
      <c r="A6182" t="s">
        <v>21</v>
      </c>
      <c r="B6182" t="s">
        <v>5756</v>
      </c>
      <c r="C6182" t="s">
        <v>23</v>
      </c>
      <c r="D6182" t="s">
        <v>5757</v>
      </c>
      <c r="F6182" t="s">
        <v>78</v>
      </c>
      <c r="G6182" t="s">
        <v>27</v>
      </c>
      <c r="H6182">
        <v>1</v>
      </c>
      <c r="I6182">
        <v>1</v>
      </c>
      <c r="J6182" t="s">
        <v>27</v>
      </c>
      <c r="K6182" t="s">
        <v>5067</v>
      </c>
      <c r="L6182" t="s">
        <v>5068</v>
      </c>
      <c r="M6182" t="s">
        <v>23</v>
      </c>
      <c r="N6182" t="s">
        <v>27</v>
      </c>
      <c r="O6182" t="s">
        <v>27</v>
      </c>
      <c r="P6182" t="s">
        <v>27</v>
      </c>
      <c r="Q6182" s="1">
        <v>42359.697222222225</v>
      </c>
      <c r="R6182" s="1">
        <v>42359.697222222225</v>
      </c>
      <c r="S6182" t="s">
        <v>27</v>
      </c>
      <c r="T6182" t="s">
        <v>27</v>
      </c>
      <c r="U6182" t="s">
        <v>27</v>
      </c>
    </row>
    <row r="6183" spans="1:21" x14ac:dyDescent="0.25">
      <c r="A6183" t="s">
        <v>21</v>
      </c>
      <c r="B6183" t="s">
        <v>5771</v>
      </c>
      <c r="C6183" t="s">
        <v>23</v>
      </c>
      <c r="D6183" t="s">
        <v>5772</v>
      </c>
      <c r="F6183" t="s">
        <v>78</v>
      </c>
      <c r="G6183" t="s">
        <v>27</v>
      </c>
      <c r="H6183">
        <v>1</v>
      </c>
      <c r="I6183">
        <v>1</v>
      </c>
      <c r="J6183" t="s">
        <v>27</v>
      </c>
      <c r="K6183" t="s">
        <v>5343</v>
      </c>
      <c r="L6183" t="s">
        <v>5344</v>
      </c>
      <c r="M6183" t="s">
        <v>23</v>
      </c>
      <c r="N6183" t="s">
        <v>27</v>
      </c>
      <c r="O6183" t="s">
        <v>27</v>
      </c>
      <c r="P6183" t="s">
        <v>27</v>
      </c>
      <c r="Q6183" s="1">
        <v>42855.618750000001</v>
      </c>
      <c r="R6183" s="1">
        <v>42855.618750000001</v>
      </c>
      <c r="S6183" t="s">
        <v>27</v>
      </c>
      <c r="T6183" t="s">
        <v>27</v>
      </c>
      <c r="U6183" t="s">
        <v>27</v>
      </c>
    </row>
    <row r="6184" spans="1:21" x14ac:dyDescent="0.25">
      <c r="A6184" t="s">
        <v>21</v>
      </c>
      <c r="B6184" t="s">
        <v>5780</v>
      </c>
      <c r="C6184" t="s">
        <v>23</v>
      </c>
      <c r="D6184" t="s">
        <v>5781</v>
      </c>
      <c r="F6184" t="s">
        <v>78</v>
      </c>
      <c r="G6184" t="s">
        <v>27</v>
      </c>
      <c r="H6184">
        <v>1</v>
      </c>
      <c r="I6184">
        <v>1</v>
      </c>
      <c r="J6184" t="s">
        <v>27</v>
      </c>
      <c r="K6184" t="s">
        <v>5259</v>
      </c>
      <c r="L6184" t="s">
        <v>5657</v>
      </c>
      <c r="M6184" t="s">
        <v>23</v>
      </c>
      <c r="N6184" t="s">
        <v>27</v>
      </c>
      <c r="O6184" t="s">
        <v>27</v>
      </c>
      <c r="P6184" t="s">
        <v>27</v>
      </c>
      <c r="Q6184" s="1">
        <v>40220.564583333333</v>
      </c>
      <c r="R6184" s="1">
        <v>40220.564583333333</v>
      </c>
      <c r="S6184" t="s">
        <v>27</v>
      </c>
      <c r="T6184" t="s">
        <v>27</v>
      </c>
      <c r="U6184" t="s">
        <v>27</v>
      </c>
    </row>
    <row r="6185" spans="1:21" x14ac:dyDescent="0.25">
      <c r="A6185" t="s">
        <v>21</v>
      </c>
      <c r="B6185" t="s">
        <v>5780</v>
      </c>
      <c r="C6185" t="s">
        <v>23</v>
      </c>
      <c r="D6185" t="s">
        <v>5781</v>
      </c>
      <c r="F6185" t="s">
        <v>78</v>
      </c>
      <c r="G6185" t="s">
        <v>27</v>
      </c>
      <c r="H6185">
        <v>1</v>
      </c>
      <c r="I6185">
        <v>1</v>
      </c>
      <c r="J6185" t="s">
        <v>27</v>
      </c>
      <c r="K6185" t="s">
        <v>5703</v>
      </c>
      <c r="L6185" t="s">
        <v>5704</v>
      </c>
      <c r="M6185" t="s">
        <v>23</v>
      </c>
      <c r="N6185" t="s">
        <v>27</v>
      </c>
      <c r="O6185" t="s">
        <v>27</v>
      </c>
      <c r="P6185" t="s">
        <v>27</v>
      </c>
      <c r="Q6185" s="1">
        <v>42389.490972222222</v>
      </c>
      <c r="R6185" s="1">
        <v>42389.490972222222</v>
      </c>
      <c r="S6185" t="s">
        <v>27</v>
      </c>
      <c r="T6185" t="s">
        <v>27</v>
      </c>
      <c r="U6185" t="s">
        <v>27</v>
      </c>
    </row>
    <row r="6186" spans="1:21" x14ac:dyDescent="0.25">
      <c r="A6186" t="s">
        <v>21</v>
      </c>
      <c r="B6186" t="s">
        <v>5802</v>
      </c>
      <c r="C6186" t="s">
        <v>23</v>
      </c>
      <c r="D6186" t="s">
        <v>5803</v>
      </c>
      <c r="F6186" t="s">
        <v>78</v>
      </c>
      <c r="G6186" t="s">
        <v>27</v>
      </c>
      <c r="H6186">
        <v>1</v>
      </c>
      <c r="I6186">
        <v>1</v>
      </c>
      <c r="J6186" t="s">
        <v>27</v>
      </c>
      <c r="K6186" t="s">
        <v>5699</v>
      </c>
      <c r="L6186" t="s">
        <v>5700</v>
      </c>
      <c r="M6186" t="s">
        <v>23</v>
      </c>
      <c r="N6186" t="s">
        <v>27</v>
      </c>
      <c r="O6186" t="s">
        <v>27</v>
      </c>
      <c r="P6186" t="s">
        <v>27</v>
      </c>
      <c r="Q6186" s="1">
        <v>41454.527083333334</v>
      </c>
      <c r="R6186" s="1">
        <v>41454.527083333334</v>
      </c>
      <c r="S6186" t="s">
        <v>27</v>
      </c>
      <c r="T6186" t="s">
        <v>27</v>
      </c>
      <c r="U6186" t="s">
        <v>27</v>
      </c>
    </row>
    <row r="6187" spans="1:21" x14ac:dyDescent="0.25">
      <c r="A6187" t="s">
        <v>21</v>
      </c>
      <c r="B6187" t="s">
        <v>5829</v>
      </c>
      <c r="C6187" t="s">
        <v>23</v>
      </c>
      <c r="D6187" t="s">
        <v>5830</v>
      </c>
      <c r="F6187" t="s">
        <v>78</v>
      </c>
      <c r="G6187" t="s">
        <v>27</v>
      </c>
      <c r="H6187">
        <v>1</v>
      </c>
      <c r="I6187">
        <v>1</v>
      </c>
      <c r="J6187" t="s">
        <v>27</v>
      </c>
      <c r="K6187" t="s">
        <v>5155</v>
      </c>
      <c r="L6187" t="s">
        <v>5068</v>
      </c>
      <c r="M6187" t="s">
        <v>23</v>
      </c>
      <c r="N6187" t="s">
        <v>27</v>
      </c>
      <c r="O6187" t="s">
        <v>27</v>
      </c>
      <c r="P6187" t="s">
        <v>27</v>
      </c>
      <c r="Q6187" s="1">
        <v>42448.724305555559</v>
      </c>
      <c r="R6187" s="1">
        <v>42448.724305555559</v>
      </c>
      <c r="S6187" t="s">
        <v>27</v>
      </c>
      <c r="T6187" t="s">
        <v>27</v>
      </c>
      <c r="U6187" t="s">
        <v>27</v>
      </c>
    </row>
    <row r="6188" spans="1:21" x14ac:dyDescent="0.25">
      <c r="A6188" t="s">
        <v>21</v>
      </c>
      <c r="B6188" t="s">
        <v>5833</v>
      </c>
      <c r="C6188" t="s">
        <v>23</v>
      </c>
      <c r="D6188" t="s">
        <v>5834</v>
      </c>
      <c r="F6188" t="s">
        <v>78</v>
      </c>
      <c r="G6188" t="s">
        <v>27</v>
      </c>
      <c r="H6188">
        <v>1</v>
      </c>
      <c r="I6188">
        <v>1</v>
      </c>
      <c r="J6188" t="s">
        <v>27</v>
      </c>
      <c r="K6188" t="s">
        <v>5110</v>
      </c>
      <c r="L6188" t="s">
        <v>5111</v>
      </c>
      <c r="M6188" t="s">
        <v>23</v>
      </c>
      <c r="N6188" t="s">
        <v>27</v>
      </c>
      <c r="O6188" t="s">
        <v>27</v>
      </c>
      <c r="P6188" t="s">
        <v>27</v>
      </c>
      <c r="Q6188" s="1">
        <v>39543.477083333331</v>
      </c>
      <c r="R6188" s="1">
        <v>39543.477083333331</v>
      </c>
      <c r="S6188" t="s">
        <v>27</v>
      </c>
      <c r="T6188" t="s">
        <v>27</v>
      </c>
      <c r="U6188" t="s">
        <v>27</v>
      </c>
    </row>
    <row r="6189" spans="1:21" x14ac:dyDescent="0.25">
      <c r="A6189" t="s">
        <v>21</v>
      </c>
      <c r="B6189" t="s">
        <v>5873</v>
      </c>
      <c r="C6189" t="s">
        <v>23</v>
      </c>
      <c r="D6189" t="s">
        <v>5874</v>
      </c>
      <c r="F6189" t="s">
        <v>78</v>
      </c>
      <c r="G6189" t="s">
        <v>27</v>
      </c>
      <c r="H6189">
        <v>1</v>
      </c>
      <c r="I6189">
        <v>1</v>
      </c>
      <c r="J6189" t="s">
        <v>27</v>
      </c>
      <c r="K6189" t="s">
        <v>5445</v>
      </c>
      <c r="L6189" t="s">
        <v>5299</v>
      </c>
      <c r="M6189" t="s">
        <v>23</v>
      </c>
      <c r="N6189" t="s">
        <v>27</v>
      </c>
      <c r="O6189" t="s">
        <v>27</v>
      </c>
      <c r="P6189" t="s">
        <v>27</v>
      </c>
      <c r="Q6189" s="1">
        <v>42431.679166666669</v>
      </c>
      <c r="R6189" s="1">
        <v>42431.679166666669</v>
      </c>
      <c r="S6189" t="s">
        <v>27</v>
      </c>
      <c r="T6189" t="s">
        <v>27</v>
      </c>
      <c r="U6189" t="s">
        <v>27</v>
      </c>
    </row>
    <row r="6190" spans="1:21" x14ac:dyDescent="0.25">
      <c r="A6190" t="s">
        <v>21</v>
      </c>
      <c r="B6190" t="s">
        <v>5881</v>
      </c>
      <c r="C6190" t="s">
        <v>23</v>
      </c>
      <c r="D6190" t="s">
        <v>5882</v>
      </c>
      <c r="F6190" t="s">
        <v>78</v>
      </c>
      <c r="G6190" t="s">
        <v>27</v>
      </c>
      <c r="H6190">
        <v>1</v>
      </c>
      <c r="I6190">
        <v>1</v>
      </c>
      <c r="J6190" t="s">
        <v>27</v>
      </c>
      <c r="K6190" t="s">
        <v>5703</v>
      </c>
      <c r="L6190" t="s">
        <v>5704</v>
      </c>
      <c r="M6190" t="s">
        <v>23</v>
      </c>
      <c r="N6190" t="s">
        <v>27</v>
      </c>
      <c r="O6190" t="s">
        <v>27</v>
      </c>
      <c r="P6190" t="s">
        <v>27</v>
      </c>
      <c r="Q6190" s="1">
        <v>41945.525694444441</v>
      </c>
      <c r="R6190" s="1">
        <v>41945.525694444441</v>
      </c>
      <c r="S6190" t="s">
        <v>27</v>
      </c>
      <c r="T6190" t="s">
        <v>27</v>
      </c>
      <c r="U6190" t="s">
        <v>27</v>
      </c>
    </row>
    <row r="6191" spans="1:21" x14ac:dyDescent="0.25">
      <c r="A6191" t="s">
        <v>21</v>
      </c>
      <c r="B6191" t="s">
        <v>5419</v>
      </c>
      <c r="C6191" t="s">
        <v>23</v>
      </c>
      <c r="D6191" t="s">
        <v>5420</v>
      </c>
      <c r="F6191" t="s">
        <v>78</v>
      </c>
      <c r="G6191" t="s">
        <v>27</v>
      </c>
      <c r="H6191">
        <v>1</v>
      </c>
      <c r="I6191">
        <v>1</v>
      </c>
      <c r="J6191" t="s">
        <v>27</v>
      </c>
      <c r="K6191" t="s">
        <v>5368</v>
      </c>
      <c r="L6191" t="s">
        <v>5068</v>
      </c>
      <c r="M6191" t="s">
        <v>23</v>
      </c>
      <c r="N6191" t="s">
        <v>27</v>
      </c>
      <c r="O6191" t="s">
        <v>27</v>
      </c>
      <c r="P6191" t="s">
        <v>27</v>
      </c>
      <c r="Q6191" s="1">
        <v>42822.675694444442</v>
      </c>
      <c r="R6191" s="1">
        <v>42822.675694444442</v>
      </c>
      <c r="S6191" t="s">
        <v>27</v>
      </c>
      <c r="T6191" t="s">
        <v>27</v>
      </c>
      <c r="U6191" t="s">
        <v>27</v>
      </c>
    </row>
    <row r="6192" spans="1:21" x14ac:dyDescent="0.25">
      <c r="A6192" t="s">
        <v>21</v>
      </c>
      <c r="B6192" t="s">
        <v>5644</v>
      </c>
      <c r="C6192" t="s">
        <v>23</v>
      </c>
      <c r="D6192" t="s">
        <v>5645</v>
      </c>
      <c r="F6192" t="s">
        <v>78</v>
      </c>
      <c r="G6192" t="s">
        <v>27</v>
      </c>
      <c r="H6192">
        <v>1</v>
      </c>
      <c r="I6192">
        <v>1</v>
      </c>
      <c r="J6192" t="s">
        <v>27</v>
      </c>
      <c r="K6192" t="s">
        <v>5450</v>
      </c>
      <c r="L6192" t="s">
        <v>5068</v>
      </c>
      <c r="M6192" t="s">
        <v>23</v>
      </c>
      <c r="N6192" t="s">
        <v>27</v>
      </c>
      <c r="O6192" t="s">
        <v>27</v>
      </c>
      <c r="P6192" t="s">
        <v>27</v>
      </c>
      <c r="Q6192" s="1">
        <v>42172.583333333336</v>
      </c>
      <c r="R6192" s="1">
        <v>42172.583333333336</v>
      </c>
      <c r="S6192" t="s">
        <v>27</v>
      </c>
      <c r="T6192" t="s">
        <v>27</v>
      </c>
      <c r="U6192" t="s">
        <v>27</v>
      </c>
    </row>
    <row r="6193" spans="1:21" x14ac:dyDescent="0.25">
      <c r="A6193" t="s">
        <v>21</v>
      </c>
      <c r="B6193" t="s">
        <v>5707</v>
      </c>
      <c r="C6193" t="s">
        <v>23</v>
      </c>
      <c r="D6193" t="s">
        <v>5708</v>
      </c>
      <c r="F6193" t="s">
        <v>78</v>
      </c>
      <c r="G6193" t="s">
        <v>27</v>
      </c>
      <c r="H6193">
        <v>1</v>
      </c>
      <c r="I6193">
        <v>1</v>
      </c>
      <c r="J6193" t="s">
        <v>27</v>
      </c>
      <c r="K6193" t="s">
        <v>5632</v>
      </c>
      <c r="L6193" t="s">
        <v>5633</v>
      </c>
      <c r="M6193" t="s">
        <v>23</v>
      </c>
      <c r="N6193" t="s">
        <v>27</v>
      </c>
      <c r="O6193" t="s">
        <v>27</v>
      </c>
      <c r="P6193" t="s">
        <v>27</v>
      </c>
      <c r="Q6193" s="1">
        <v>42161.496527777781</v>
      </c>
      <c r="R6193" s="1">
        <v>42161.496527777781</v>
      </c>
      <c r="S6193" t="s">
        <v>27</v>
      </c>
      <c r="T6193" t="s">
        <v>27</v>
      </c>
      <c r="U6193" t="s">
        <v>27</v>
      </c>
    </row>
    <row r="6194" spans="1:21" x14ac:dyDescent="0.25">
      <c r="A6194" t="s">
        <v>21</v>
      </c>
      <c r="B6194" t="s">
        <v>5869</v>
      </c>
      <c r="C6194" t="s">
        <v>23</v>
      </c>
      <c r="D6194" t="s">
        <v>5870</v>
      </c>
      <c r="F6194" t="s">
        <v>78</v>
      </c>
      <c r="G6194" t="s">
        <v>27</v>
      </c>
      <c r="H6194">
        <v>1</v>
      </c>
      <c r="I6194">
        <v>1</v>
      </c>
      <c r="J6194" t="s">
        <v>27</v>
      </c>
      <c r="K6194" t="s">
        <v>5302</v>
      </c>
      <c r="L6194" t="s">
        <v>5190</v>
      </c>
      <c r="M6194" t="s">
        <v>23</v>
      </c>
      <c r="N6194" t="s">
        <v>27</v>
      </c>
      <c r="O6194" t="s">
        <v>27</v>
      </c>
      <c r="P6194" t="s">
        <v>27</v>
      </c>
      <c r="Q6194" s="1">
        <v>39648.414583333331</v>
      </c>
      <c r="R6194" s="1">
        <v>39648.414583333331</v>
      </c>
      <c r="S6194" t="s">
        <v>27</v>
      </c>
      <c r="T6194" t="s">
        <v>27</v>
      </c>
      <c r="U6194" t="s">
        <v>27</v>
      </c>
    </row>
    <row r="6195" spans="1:21" x14ac:dyDescent="0.25">
      <c r="A6195" t="s">
        <v>21</v>
      </c>
      <c r="B6195" t="s">
        <v>5844</v>
      </c>
      <c r="C6195" t="s">
        <v>23</v>
      </c>
      <c r="D6195" t="s">
        <v>5845</v>
      </c>
      <c r="F6195" t="s">
        <v>78</v>
      </c>
      <c r="G6195" t="s">
        <v>27</v>
      </c>
      <c r="H6195">
        <v>1</v>
      </c>
      <c r="I6195">
        <v>1</v>
      </c>
      <c r="J6195" t="s">
        <v>27</v>
      </c>
      <c r="K6195" t="s">
        <v>5689</v>
      </c>
      <c r="L6195" t="s">
        <v>5068</v>
      </c>
      <c r="M6195" t="s">
        <v>23</v>
      </c>
      <c r="N6195" t="s">
        <v>27</v>
      </c>
      <c r="O6195" t="s">
        <v>27</v>
      </c>
      <c r="P6195" t="s">
        <v>27</v>
      </c>
      <c r="Q6195" s="1">
        <v>42648.504861111112</v>
      </c>
      <c r="R6195" s="1">
        <v>42648.504861111112</v>
      </c>
      <c r="S6195" t="s">
        <v>27</v>
      </c>
      <c r="T6195" t="s">
        <v>27</v>
      </c>
      <c r="U6195" t="s">
        <v>27</v>
      </c>
    </row>
    <row r="6196" spans="1:21" x14ac:dyDescent="0.25">
      <c r="A6196" t="s">
        <v>21</v>
      </c>
      <c r="B6196" t="s">
        <v>5819</v>
      </c>
      <c r="C6196" t="s">
        <v>23</v>
      </c>
      <c r="D6196" t="s">
        <v>5820</v>
      </c>
      <c r="F6196" t="s">
        <v>78</v>
      </c>
      <c r="G6196" t="s">
        <v>27</v>
      </c>
      <c r="H6196">
        <v>1</v>
      </c>
      <c r="I6196">
        <v>1</v>
      </c>
      <c r="J6196" t="s">
        <v>27</v>
      </c>
      <c r="K6196" t="s">
        <v>5490</v>
      </c>
      <c r="L6196" t="s">
        <v>5299</v>
      </c>
      <c r="M6196" t="s">
        <v>23</v>
      </c>
      <c r="N6196" t="s">
        <v>27</v>
      </c>
      <c r="O6196" t="s">
        <v>27</v>
      </c>
      <c r="P6196" t="s">
        <v>27</v>
      </c>
      <c r="Q6196" s="1">
        <v>41522.494444444441</v>
      </c>
      <c r="R6196" s="1">
        <v>41522.494444444441</v>
      </c>
      <c r="S6196" t="s">
        <v>27</v>
      </c>
      <c r="T6196" t="s">
        <v>27</v>
      </c>
      <c r="U6196" t="s">
        <v>27</v>
      </c>
    </row>
    <row r="6197" spans="1:21" x14ac:dyDescent="0.25">
      <c r="A6197" t="s">
        <v>21</v>
      </c>
      <c r="B6197" t="s">
        <v>5833</v>
      </c>
      <c r="C6197" t="s">
        <v>23</v>
      </c>
      <c r="D6197" t="s">
        <v>5834</v>
      </c>
      <c r="F6197" t="s">
        <v>78</v>
      </c>
      <c r="G6197" t="s">
        <v>27</v>
      </c>
      <c r="H6197">
        <v>1</v>
      </c>
      <c r="I6197">
        <v>1</v>
      </c>
      <c r="J6197" t="s">
        <v>27</v>
      </c>
      <c r="K6197" t="s">
        <v>5451</v>
      </c>
      <c r="L6197" t="s">
        <v>5068</v>
      </c>
      <c r="M6197" t="s">
        <v>23</v>
      </c>
      <c r="N6197" t="s">
        <v>27</v>
      </c>
      <c r="O6197" t="s">
        <v>27</v>
      </c>
      <c r="P6197" t="s">
        <v>27</v>
      </c>
      <c r="Q6197" s="1">
        <v>42616.609027777777</v>
      </c>
      <c r="R6197" s="1">
        <v>42616.609027777777</v>
      </c>
      <c r="S6197" t="s">
        <v>27</v>
      </c>
      <c r="T6197" t="s">
        <v>27</v>
      </c>
      <c r="U6197" t="s">
        <v>27</v>
      </c>
    </row>
    <row r="6198" spans="1:21" x14ac:dyDescent="0.25">
      <c r="A6198" t="s">
        <v>21</v>
      </c>
      <c r="B6198" t="s">
        <v>5873</v>
      </c>
      <c r="C6198" t="s">
        <v>23</v>
      </c>
      <c r="D6198" t="s">
        <v>5874</v>
      </c>
      <c r="F6198" t="s">
        <v>78</v>
      </c>
      <c r="G6198" t="s">
        <v>27</v>
      </c>
      <c r="H6198">
        <v>1</v>
      </c>
      <c r="I6198">
        <v>1</v>
      </c>
      <c r="J6198" t="s">
        <v>27</v>
      </c>
      <c r="K6198" t="s">
        <v>5114</v>
      </c>
      <c r="L6198" t="s">
        <v>5115</v>
      </c>
      <c r="M6198" t="s">
        <v>23</v>
      </c>
      <c r="N6198" t="s">
        <v>27</v>
      </c>
      <c r="O6198" t="s">
        <v>27</v>
      </c>
      <c r="P6198" t="s">
        <v>27</v>
      </c>
      <c r="Q6198" s="1">
        <v>42408.572222222225</v>
      </c>
      <c r="R6198" s="1">
        <v>42408.572222222225</v>
      </c>
      <c r="S6198" t="s">
        <v>27</v>
      </c>
      <c r="T6198" t="s">
        <v>27</v>
      </c>
      <c r="U6198" t="s">
        <v>27</v>
      </c>
    </row>
    <row r="6199" spans="1:21" x14ac:dyDescent="0.25">
      <c r="A6199" t="s">
        <v>21</v>
      </c>
      <c r="B6199" t="s">
        <v>5881</v>
      </c>
      <c r="C6199" t="s">
        <v>23</v>
      </c>
      <c r="D6199" t="s">
        <v>5882</v>
      </c>
      <c r="F6199" t="s">
        <v>78</v>
      </c>
      <c r="G6199" t="s">
        <v>27</v>
      </c>
      <c r="H6199">
        <v>1</v>
      </c>
      <c r="I6199">
        <v>1</v>
      </c>
      <c r="J6199" t="s">
        <v>27</v>
      </c>
      <c r="K6199" t="s">
        <v>5686</v>
      </c>
      <c r="L6199" t="s">
        <v>5266</v>
      </c>
      <c r="M6199" t="s">
        <v>23</v>
      </c>
      <c r="N6199" t="s">
        <v>27</v>
      </c>
      <c r="O6199" t="s">
        <v>27</v>
      </c>
      <c r="P6199" t="s">
        <v>27</v>
      </c>
      <c r="Q6199" s="1">
        <v>42807.68472222222</v>
      </c>
      <c r="R6199" s="1">
        <v>42807.68472222222</v>
      </c>
      <c r="S6199" t="s">
        <v>27</v>
      </c>
      <c r="T6199" t="s">
        <v>27</v>
      </c>
      <c r="U6199" t="s">
        <v>27</v>
      </c>
    </row>
    <row r="6200" spans="1:21" x14ac:dyDescent="0.25">
      <c r="A6200" t="s">
        <v>21</v>
      </c>
      <c r="B6200" t="s">
        <v>5881</v>
      </c>
      <c r="C6200" t="s">
        <v>23</v>
      </c>
      <c r="D6200" t="s">
        <v>5882</v>
      </c>
      <c r="F6200" t="s">
        <v>78</v>
      </c>
      <c r="G6200" t="s">
        <v>27</v>
      </c>
      <c r="H6200">
        <v>1</v>
      </c>
      <c r="I6200">
        <v>1</v>
      </c>
      <c r="J6200" t="s">
        <v>27</v>
      </c>
      <c r="K6200" t="s">
        <v>5156</v>
      </c>
      <c r="L6200" t="s">
        <v>5157</v>
      </c>
      <c r="M6200" t="s">
        <v>23</v>
      </c>
      <c r="N6200" t="s">
        <v>27</v>
      </c>
      <c r="O6200" t="s">
        <v>27</v>
      </c>
      <c r="P6200" t="s">
        <v>27</v>
      </c>
      <c r="Q6200" s="1">
        <v>41780.5625</v>
      </c>
      <c r="R6200" s="1">
        <v>41780.5625</v>
      </c>
      <c r="S6200" t="s">
        <v>27</v>
      </c>
      <c r="T6200" t="s">
        <v>27</v>
      </c>
      <c r="U6200" t="s">
        <v>27</v>
      </c>
    </row>
    <row r="6201" spans="1:21" x14ac:dyDescent="0.25">
      <c r="A6201" t="s">
        <v>21</v>
      </c>
      <c r="B6201" t="s">
        <v>5819</v>
      </c>
      <c r="C6201" t="s">
        <v>23</v>
      </c>
      <c r="D6201" t="s">
        <v>5820</v>
      </c>
      <c r="F6201" t="s">
        <v>78</v>
      </c>
      <c r="G6201" t="s">
        <v>27</v>
      </c>
      <c r="H6201">
        <v>1</v>
      </c>
      <c r="I6201">
        <v>1</v>
      </c>
      <c r="J6201" t="s">
        <v>27</v>
      </c>
      <c r="K6201" t="s">
        <v>5493</v>
      </c>
      <c r="L6201" t="s">
        <v>5494</v>
      </c>
      <c r="M6201" t="s">
        <v>23</v>
      </c>
      <c r="N6201" t="s">
        <v>27</v>
      </c>
      <c r="O6201" t="s">
        <v>27</v>
      </c>
      <c r="P6201" t="s">
        <v>27</v>
      </c>
      <c r="Q6201" s="1">
        <v>41838.559027777781</v>
      </c>
      <c r="R6201" s="1">
        <v>41838.559027777781</v>
      </c>
      <c r="S6201" t="s">
        <v>27</v>
      </c>
      <c r="T6201" t="s">
        <v>27</v>
      </c>
      <c r="U6201" t="s">
        <v>27</v>
      </c>
    </row>
    <row r="6202" spans="1:21" x14ac:dyDescent="0.25">
      <c r="A6202" t="s">
        <v>21</v>
      </c>
      <c r="B6202" t="s">
        <v>5382</v>
      </c>
      <c r="C6202" t="s">
        <v>23</v>
      </c>
      <c r="D6202" t="s">
        <v>5383</v>
      </c>
      <c r="F6202" t="s">
        <v>78</v>
      </c>
      <c r="G6202" t="s">
        <v>27</v>
      </c>
      <c r="H6202">
        <v>1</v>
      </c>
      <c r="I6202">
        <v>1</v>
      </c>
      <c r="J6202" t="s">
        <v>27</v>
      </c>
      <c r="K6202" t="s">
        <v>5259</v>
      </c>
      <c r="L6202" t="s">
        <v>5185</v>
      </c>
      <c r="M6202" t="s">
        <v>23</v>
      </c>
      <c r="N6202" t="s">
        <v>27</v>
      </c>
      <c r="O6202" t="s">
        <v>27</v>
      </c>
      <c r="P6202" t="s">
        <v>27</v>
      </c>
      <c r="Q6202" s="1">
        <v>41419.534722222219</v>
      </c>
      <c r="R6202" s="1">
        <v>41419.534722222219</v>
      </c>
      <c r="S6202" t="s">
        <v>27</v>
      </c>
      <c r="T6202" t="s">
        <v>27</v>
      </c>
      <c r="U6202" t="s">
        <v>27</v>
      </c>
    </row>
    <row r="6203" spans="1:21" x14ac:dyDescent="0.25">
      <c r="A6203" t="s">
        <v>21</v>
      </c>
      <c r="B6203" t="s">
        <v>5382</v>
      </c>
      <c r="C6203" t="s">
        <v>23</v>
      </c>
      <c r="D6203" t="s">
        <v>5383</v>
      </c>
      <c r="F6203" t="s">
        <v>78</v>
      </c>
      <c r="G6203" t="s">
        <v>27</v>
      </c>
      <c r="H6203">
        <v>1</v>
      </c>
      <c r="I6203">
        <v>1</v>
      </c>
      <c r="J6203" t="s">
        <v>27</v>
      </c>
      <c r="K6203" t="s">
        <v>5686</v>
      </c>
      <c r="L6203" t="s">
        <v>5266</v>
      </c>
      <c r="M6203" t="s">
        <v>23</v>
      </c>
      <c r="N6203" t="s">
        <v>27</v>
      </c>
      <c r="O6203" t="s">
        <v>27</v>
      </c>
      <c r="P6203" t="s">
        <v>27</v>
      </c>
      <c r="Q6203" s="1">
        <v>42807.68472222222</v>
      </c>
      <c r="R6203" s="1">
        <v>42807.68472222222</v>
      </c>
      <c r="S6203" t="s">
        <v>27</v>
      </c>
      <c r="T6203" t="s">
        <v>27</v>
      </c>
      <c r="U6203" t="s">
        <v>27</v>
      </c>
    </row>
    <row r="6204" spans="1:21" x14ac:dyDescent="0.25">
      <c r="A6204" t="s">
        <v>21</v>
      </c>
      <c r="B6204" t="s">
        <v>5725</v>
      </c>
      <c r="C6204" t="s">
        <v>23</v>
      </c>
      <c r="D6204" t="s">
        <v>5726</v>
      </c>
      <c r="F6204" t="s">
        <v>78</v>
      </c>
      <c r="G6204" t="s">
        <v>27</v>
      </c>
      <c r="H6204">
        <v>1</v>
      </c>
      <c r="I6204">
        <v>1</v>
      </c>
      <c r="J6204" t="s">
        <v>27</v>
      </c>
      <c r="K6204" t="s">
        <v>5342</v>
      </c>
      <c r="L6204" t="s">
        <v>5299</v>
      </c>
      <c r="M6204" t="s">
        <v>23</v>
      </c>
      <c r="N6204" t="s">
        <v>27</v>
      </c>
      <c r="O6204" t="s">
        <v>27</v>
      </c>
      <c r="P6204" t="s">
        <v>27</v>
      </c>
      <c r="Q6204" s="1">
        <v>42104.652777777781</v>
      </c>
      <c r="R6204" s="1">
        <v>42104.652777777781</v>
      </c>
      <c r="S6204" t="s">
        <v>27</v>
      </c>
      <c r="T6204" t="s">
        <v>27</v>
      </c>
      <c r="U6204" t="s">
        <v>27</v>
      </c>
    </row>
    <row r="6205" spans="1:21" x14ac:dyDescent="0.25">
      <c r="A6205" t="s">
        <v>21</v>
      </c>
      <c r="B6205" t="s">
        <v>5758</v>
      </c>
      <c r="C6205" t="s">
        <v>23</v>
      </c>
      <c r="D6205" t="s">
        <v>5759</v>
      </c>
      <c r="F6205" t="s">
        <v>78</v>
      </c>
      <c r="G6205" t="s">
        <v>27</v>
      </c>
      <c r="H6205">
        <v>1</v>
      </c>
      <c r="I6205">
        <v>1</v>
      </c>
      <c r="J6205" t="s">
        <v>27</v>
      </c>
      <c r="K6205" t="s">
        <v>5536</v>
      </c>
      <c r="L6205" t="s">
        <v>5072</v>
      </c>
      <c r="M6205" t="s">
        <v>23</v>
      </c>
      <c r="N6205" t="s">
        <v>27</v>
      </c>
      <c r="O6205" t="s">
        <v>27</v>
      </c>
      <c r="P6205" t="s">
        <v>27</v>
      </c>
      <c r="Q6205" s="1">
        <v>40869.46597222222</v>
      </c>
      <c r="R6205" s="1">
        <v>40869.46597222222</v>
      </c>
      <c r="S6205" t="s">
        <v>27</v>
      </c>
      <c r="T6205" t="s">
        <v>27</v>
      </c>
      <c r="U6205" t="s">
        <v>27</v>
      </c>
    </row>
    <row r="6206" spans="1:21" x14ac:dyDescent="0.25">
      <c r="A6206" t="s">
        <v>21</v>
      </c>
      <c r="B6206" t="s">
        <v>5769</v>
      </c>
      <c r="C6206" t="s">
        <v>23</v>
      </c>
      <c r="D6206" t="s">
        <v>5770</v>
      </c>
      <c r="F6206" t="s">
        <v>78</v>
      </c>
      <c r="G6206" t="s">
        <v>27</v>
      </c>
      <c r="H6206">
        <v>1</v>
      </c>
      <c r="I6206">
        <v>1</v>
      </c>
      <c r="J6206" t="s">
        <v>27</v>
      </c>
      <c r="K6206" t="s">
        <v>5342</v>
      </c>
      <c r="L6206" t="s">
        <v>5299</v>
      </c>
      <c r="M6206" t="s">
        <v>23</v>
      </c>
      <c r="N6206" t="s">
        <v>27</v>
      </c>
      <c r="O6206" t="s">
        <v>27</v>
      </c>
      <c r="P6206" t="s">
        <v>27</v>
      </c>
      <c r="Q6206" s="1">
        <v>42756.618055555555</v>
      </c>
      <c r="R6206" s="1">
        <v>42756.618055555555</v>
      </c>
      <c r="S6206" t="s">
        <v>27</v>
      </c>
      <c r="T6206" t="s">
        <v>27</v>
      </c>
      <c r="U6206" t="s">
        <v>27</v>
      </c>
    </row>
    <row r="6207" spans="1:21" x14ac:dyDescent="0.25">
      <c r="A6207" t="s">
        <v>21</v>
      </c>
      <c r="B6207" t="s">
        <v>5773</v>
      </c>
      <c r="C6207" t="s">
        <v>23</v>
      </c>
      <c r="D6207" t="s">
        <v>5774</v>
      </c>
      <c r="F6207" t="s">
        <v>78</v>
      </c>
      <c r="G6207" t="s">
        <v>27</v>
      </c>
      <c r="H6207">
        <v>1</v>
      </c>
      <c r="I6207">
        <v>1</v>
      </c>
      <c r="J6207" t="s">
        <v>27</v>
      </c>
      <c r="K6207" t="s">
        <v>5639</v>
      </c>
      <c r="L6207" t="s">
        <v>5113</v>
      </c>
      <c r="M6207" t="s">
        <v>23</v>
      </c>
      <c r="N6207" t="s">
        <v>27</v>
      </c>
      <c r="O6207" t="s">
        <v>27</v>
      </c>
      <c r="P6207" t="s">
        <v>27</v>
      </c>
      <c r="Q6207" s="1">
        <v>42811.666666666664</v>
      </c>
      <c r="R6207" s="1">
        <v>42811.666666666664</v>
      </c>
      <c r="S6207" t="s">
        <v>27</v>
      </c>
      <c r="T6207" t="s">
        <v>27</v>
      </c>
      <c r="U6207" t="s">
        <v>27</v>
      </c>
    </row>
    <row r="6208" spans="1:21" x14ac:dyDescent="0.25">
      <c r="A6208" t="s">
        <v>21</v>
      </c>
      <c r="B6208" t="s">
        <v>5877</v>
      </c>
      <c r="C6208" t="s">
        <v>23</v>
      </c>
      <c r="D6208" t="s">
        <v>5878</v>
      </c>
      <c r="F6208" t="s">
        <v>78</v>
      </c>
      <c r="G6208" t="s">
        <v>27</v>
      </c>
      <c r="H6208">
        <v>1</v>
      </c>
      <c r="I6208">
        <v>1</v>
      </c>
      <c r="J6208" t="s">
        <v>27</v>
      </c>
      <c r="K6208" t="s">
        <v>5298</v>
      </c>
      <c r="L6208" t="s">
        <v>5299</v>
      </c>
      <c r="M6208" t="s">
        <v>23</v>
      </c>
      <c r="N6208" t="s">
        <v>27</v>
      </c>
      <c r="O6208" t="s">
        <v>27</v>
      </c>
      <c r="P6208" t="s">
        <v>27</v>
      </c>
      <c r="Q6208" s="1">
        <v>40653.415972222225</v>
      </c>
      <c r="R6208" s="1">
        <v>40653.415972222225</v>
      </c>
      <c r="S6208" t="s">
        <v>27</v>
      </c>
      <c r="T6208" t="s">
        <v>27</v>
      </c>
      <c r="U6208" t="s">
        <v>27</v>
      </c>
    </row>
    <row r="6209" spans="1:21" x14ac:dyDescent="0.25">
      <c r="A6209" t="s">
        <v>21</v>
      </c>
      <c r="B6209" t="s">
        <v>5829</v>
      </c>
      <c r="C6209" t="s">
        <v>23</v>
      </c>
      <c r="D6209" t="s">
        <v>5830</v>
      </c>
      <c r="F6209" t="s">
        <v>78</v>
      </c>
      <c r="G6209" t="s">
        <v>27</v>
      </c>
      <c r="H6209">
        <v>1</v>
      </c>
      <c r="I6209">
        <v>1</v>
      </c>
      <c r="J6209" t="s">
        <v>27</v>
      </c>
      <c r="K6209" t="s">
        <v>5734</v>
      </c>
      <c r="L6209" t="s">
        <v>5735</v>
      </c>
      <c r="M6209" t="s">
        <v>23</v>
      </c>
      <c r="N6209" t="s">
        <v>27</v>
      </c>
      <c r="O6209" t="s">
        <v>27</v>
      </c>
      <c r="P6209" t="s">
        <v>27</v>
      </c>
      <c r="Q6209" s="1">
        <v>42838.493055555555</v>
      </c>
      <c r="R6209" s="1">
        <v>42838.493055555555</v>
      </c>
      <c r="S6209" t="s">
        <v>27</v>
      </c>
      <c r="T6209" t="s">
        <v>27</v>
      </c>
      <c r="U6209" t="s">
        <v>27</v>
      </c>
    </row>
    <row r="6210" spans="1:21" x14ac:dyDescent="0.25">
      <c r="A6210" t="s">
        <v>21</v>
      </c>
      <c r="B6210" t="s">
        <v>5875</v>
      </c>
      <c r="C6210" t="s">
        <v>23</v>
      </c>
      <c r="D6210" t="s">
        <v>5213</v>
      </c>
      <c r="F6210" t="s">
        <v>78</v>
      </c>
      <c r="G6210" t="s">
        <v>27</v>
      </c>
      <c r="H6210">
        <v>1</v>
      </c>
      <c r="I6210">
        <v>1</v>
      </c>
      <c r="J6210" t="s">
        <v>27</v>
      </c>
      <c r="K6210" t="s">
        <v>5660</v>
      </c>
      <c r="L6210" t="s">
        <v>5661</v>
      </c>
      <c r="M6210" t="s">
        <v>23</v>
      </c>
      <c r="N6210" t="s">
        <v>27</v>
      </c>
      <c r="O6210" t="s">
        <v>27</v>
      </c>
      <c r="P6210" t="s">
        <v>27</v>
      </c>
      <c r="Q6210" s="1">
        <v>41716.630555555559</v>
      </c>
      <c r="R6210" s="1">
        <v>41716.630555555559</v>
      </c>
      <c r="S6210" t="s">
        <v>27</v>
      </c>
      <c r="T6210" t="s">
        <v>27</v>
      </c>
      <c r="U6210" t="s">
        <v>27</v>
      </c>
    </row>
    <row r="6211" spans="1:21" x14ac:dyDescent="0.25">
      <c r="A6211" t="s">
        <v>21</v>
      </c>
      <c r="B6211" t="s">
        <v>5883</v>
      </c>
      <c r="C6211" t="s">
        <v>23</v>
      </c>
      <c r="D6211" t="s">
        <v>5884</v>
      </c>
      <c r="F6211" t="s">
        <v>78</v>
      </c>
      <c r="G6211" t="s">
        <v>27</v>
      </c>
      <c r="H6211">
        <v>1</v>
      </c>
      <c r="I6211">
        <v>1</v>
      </c>
      <c r="J6211" t="s">
        <v>27</v>
      </c>
      <c r="K6211" t="s">
        <v>5637</v>
      </c>
      <c r="L6211" t="s">
        <v>5638</v>
      </c>
      <c r="M6211" t="s">
        <v>23</v>
      </c>
      <c r="N6211" t="s">
        <v>27</v>
      </c>
      <c r="O6211" t="s">
        <v>27</v>
      </c>
      <c r="P6211" t="s">
        <v>27</v>
      </c>
      <c r="Q6211" s="1">
        <v>42596.70208333333</v>
      </c>
      <c r="R6211" s="1">
        <v>42596.70208333333</v>
      </c>
      <c r="S6211" t="s">
        <v>27</v>
      </c>
      <c r="T6211" t="s">
        <v>27</v>
      </c>
      <c r="U6211" t="s">
        <v>27</v>
      </c>
    </row>
    <row r="6212" spans="1:21" x14ac:dyDescent="0.25">
      <c r="A6212" t="s">
        <v>21</v>
      </c>
      <c r="B6212" t="s">
        <v>5817</v>
      </c>
      <c r="C6212" t="s">
        <v>23</v>
      </c>
      <c r="D6212" t="s">
        <v>5818</v>
      </c>
      <c r="F6212" t="s">
        <v>78</v>
      </c>
      <c r="G6212" t="s">
        <v>27</v>
      </c>
      <c r="H6212">
        <v>1</v>
      </c>
      <c r="I6212">
        <v>1</v>
      </c>
      <c r="J6212" t="s">
        <v>27</v>
      </c>
      <c r="K6212" t="s">
        <v>5343</v>
      </c>
      <c r="L6212" t="s">
        <v>5344</v>
      </c>
      <c r="M6212" t="s">
        <v>23</v>
      </c>
      <c r="N6212" t="s">
        <v>27</v>
      </c>
      <c r="O6212" t="s">
        <v>27</v>
      </c>
      <c r="P6212" t="s">
        <v>27</v>
      </c>
      <c r="Q6212" s="1">
        <v>42855.618750000001</v>
      </c>
      <c r="R6212" s="1">
        <v>42855.618750000001</v>
      </c>
      <c r="S6212" t="s">
        <v>27</v>
      </c>
      <c r="T6212" t="s">
        <v>27</v>
      </c>
      <c r="U6212" t="s">
        <v>27</v>
      </c>
    </row>
    <row r="6213" spans="1:21" x14ac:dyDescent="0.25">
      <c r="A6213" t="s">
        <v>21</v>
      </c>
      <c r="B6213" t="s">
        <v>5819</v>
      </c>
      <c r="C6213" t="s">
        <v>23</v>
      </c>
      <c r="D6213" t="s">
        <v>5820</v>
      </c>
      <c r="F6213" t="s">
        <v>78</v>
      </c>
      <c r="G6213" t="s">
        <v>27</v>
      </c>
      <c r="H6213">
        <v>1</v>
      </c>
      <c r="I6213">
        <v>1</v>
      </c>
      <c r="J6213" t="s">
        <v>27</v>
      </c>
      <c r="K6213" t="s">
        <v>5364</v>
      </c>
      <c r="L6213" t="s">
        <v>5299</v>
      </c>
      <c r="M6213" t="s">
        <v>23</v>
      </c>
      <c r="N6213" t="s">
        <v>27</v>
      </c>
      <c r="O6213" t="s">
        <v>27</v>
      </c>
      <c r="P6213" t="s">
        <v>27</v>
      </c>
      <c r="Q6213" s="1">
        <v>40026.432638888888</v>
      </c>
      <c r="R6213" s="1">
        <v>40026.432638888888</v>
      </c>
      <c r="S6213" t="s">
        <v>27</v>
      </c>
      <c r="T6213" t="s">
        <v>27</v>
      </c>
      <c r="U6213" t="s">
        <v>27</v>
      </c>
    </row>
    <row r="6214" spans="1:21" x14ac:dyDescent="0.25">
      <c r="A6214" t="s">
        <v>21</v>
      </c>
      <c r="B6214" t="s">
        <v>5835</v>
      </c>
      <c r="C6214" t="s">
        <v>23</v>
      </c>
      <c r="D6214" t="s">
        <v>4978</v>
      </c>
      <c r="F6214" t="s">
        <v>78</v>
      </c>
      <c r="G6214" t="s">
        <v>27</v>
      </c>
      <c r="H6214">
        <v>1</v>
      </c>
      <c r="I6214">
        <v>1</v>
      </c>
      <c r="J6214" t="s">
        <v>27</v>
      </c>
      <c r="K6214" t="s">
        <v>5637</v>
      </c>
      <c r="L6214" t="s">
        <v>5638</v>
      </c>
      <c r="M6214" t="s">
        <v>23</v>
      </c>
      <c r="N6214" t="s">
        <v>27</v>
      </c>
      <c r="O6214" t="s">
        <v>27</v>
      </c>
      <c r="P6214" t="s">
        <v>27</v>
      </c>
      <c r="Q6214" s="1">
        <v>42596.70208333333</v>
      </c>
      <c r="R6214" s="1">
        <v>42596.70208333333</v>
      </c>
      <c r="S6214" t="s">
        <v>27</v>
      </c>
      <c r="T6214" t="s">
        <v>27</v>
      </c>
      <c r="U6214" t="s">
        <v>27</v>
      </c>
    </row>
    <row r="6215" spans="1:21" x14ac:dyDescent="0.25">
      <c r="A6215" t="s">
        <v>21</v>
      </c>
      <c r="B6215" t="s">
        <v>5881</v>
      </c>
      <c r="C6215" t="s">
        <v>23</v>
      </c>
      <c r="D6215" t="s">
        <v>5882</v>
      </c>
      <c r="F6215" t="s">
        <v>78</v>
      </c>
      <c r="G6215" t="s">
        <v>27</v>
      </c>
      <c r="H6215">
        <v>1</v>
      </c>
      <c r="I6215">
        <v>1</v>
      </c>
      <c r="J6215" t="s">
        <v>27</v>
      </c>
      <c r="K6215" t="s">
        <v>5411</v>
      </c>
      <c r="L6215" t="s">
        <v>5113</v>
      </c>
      <c r="M6215" t="s">
        <v>23</v>
      </c>
      <c r="N6215" t="s">
        <v>27</v>
      </c>
      <c r="O6215" t="s">
        <v>27</v>
      </c>
      <c r="P6215" t="s">
        <v>27</v>
      </c>
      <c r="Q6215" s="1">
        <v>38266.647222222222</v>
      </c>
      <c r="R6215" s="1">
        <v>38266.647222222222</v>
      </c>
      <c r="S6215" t="s">
        <v>27</v>
      </c>
      <c r="T6215" t="s">
        <v>27</v>
      </c>
      <c r="U6215" t="s">
        <v>27</v>
      </c>
    </row>
    <row r="6216" spans="1:21" x14ac:dyDescent="0.25">
      <c r="A6216" t="s">
        <v>21</v>
      </c>
      <c r="B6216" t="s">
        <v>5831</v>
      </c>
      <c r="C6216" t="s">
        <v>23</v>
      </c>
      <c r="D6216" t="s">
        <v>5832</v>
      </c>
      <c r="F6216" t="s">
        <v>78</v>
      </c>
      <c r="G6216" t="s">
        <v>27</v>
      </c>
      <c r="H6216">
        <v>1</v>
      </c>
      <c r="I6216">
        <v>1</v>
      </c>
      <c r="J6216" t="s">
        <v>27</v>
      </c>
      <c r="K6216" t="s">
        <v>5639</v>
      </c>
      <c r="L6216" t="s">
        <v>5113</v>
      </c>
      <c r="M6216" t="s">
        <v>23</v>
      </c>
      <c r="N6216" t="s">
        <v>27</v>
      </c>
      <c r="O6216" t="s">
        <v>27</v>
      </c>
      <c r="P6216" t="s">
        <v>27</v>
      </c>
      <c r="Q6216" s="1">
        <v>42632.451388888891</v>
      </c>
      <c r="R6216" s="1">
        <v>42632.451388888891</v>
      </c>
      <c r="S6216" t="s">
        <v>27</v>
      </c>
      <c r="T6216" t="s">
        <v>27</v>
      </c>
      <c r="U6216" t="s">
        <v>27</v>
      </c>
    </row>
    <row r="6217" spans="1:21" x14ac:dyDescent="0.25">
      <c r="A6217" t="s">
        <v>21</v>
      </c>
      <c r="B6217" t="s">
        <v>5640</v>
      </c>
      <c r="C6217" t="s">
        <v>23</v>
      </c>
      <c r="D6217" t="s">
        <v>5641</v>
      </c>
      <c r="F6217" t="s">
        <v>78</v>
      </c>
      <c r="G6217" t="s">
        <v>27</v>
      </c>
      <c r="H6217">
        <v>1</v>
      </c>
      <c r="I6217">
        <v>1</v>
      </c>
      <c r="J6217" t="s">
        <v>27</v>
      </c>
      <c r="K6217" t="s">
        <v>5536</v>
      </c>
      <c r="L6217" t="s">
        <v>5072</v>
      </c>
      <c r="M6217" t="s">
        <v>23</v>
      </c>
      <c r="N6217" t="s">
        <v>27</v>
      </c>
      <c r="O6217" t="s">
        <v>27</v>
      </c>
      <c r="P6217" t="s">
        <v>27</v>
      </c>
      <c r="Q6217" s="1">
        <v>40427.677083333336</v>
      </c>
      <c r="R6217" s="1">
        <v>40427.677083333336</v>
      </c>
      <c r="S6217" t="s">
        <v>27</v>
      </c>
      <c r="T6217" t="s">
        <v>27</v>
      </c>
      <c r="U6217" t="s">
        <v>27</v>
      </c>
    </row>
    <row r="6218" spans="1:21" x14ac:dyDescent="0.25">
      <c r="A6218" t="s">
        <v>21</v>
      </c>
      <c r="B6218" t="s">
        <v>5613</v>
      </c>
      <c r="C6218" t="s">
        <v>23</v>
      </c>
      <c r="D6218" t="s">
        <v>5614</v>
      </c>
      <c r="F6218" t="s">
        <v>78</v>
      </c>
      <c r="G6218" t="s">
        <v>27</v>
      </c>
      <c r="H6218">
        <v>1</v>
      </c>
      <c r="I6218">
        <v>1</v>
      </c>
      <c r="J6218" t="s">
        <v>27</v>
      </c>
      <c r="K6218" t="s">
        <v>5342</v>
      </c>
      <c r="L6218" t="s">
        <v>5299</v>
      </c>
      <c r="M6218" t="s">
        <v>23</v>
      </c>
      <c r="N6218" t="s">
        <v>27</v>
      </c>
      <c r="O6218" t="s">
        <v>27</v>
      </c>
      <c r="P6218" t="s">
        <v>27</v>
      </c>
      <c r="Q6218" s="1">
        <v>42752.462500000001</v>
      </c>
      <c r="R6218" s="1">
        <v>42752.462500000001</v>
      </c>
      <c r="S6218" t="s">
        <v>27</v>
      </c>
      <c r="T6218" t="s">
        <v>27</v>
      </c>
      <c r="U6218" t="s">
        <v>27</v>
      </c>
    </row>
    <row r="6219" spans="1:21" x14ac:dyDescent="0.25">
      <c r="A6219" t="s">
        <v>21</v>
      </c>
      <c r="B6219" t="s">
        <v>5646</v>
      </c>
      <c r="C6219" t="s">
        <v>23</v>
      </c>
      <c r="D6219" t="s">
        <v>5647</v>
      </c>
      <c r="F6219" t="s">
        <v>78</v>
      </c>
      <c r="G6219" t="s">
        <v>27</v>
      </c>
      <c r="H6219">
        <v>1</v>
      </c>
      <c r="I6219">
        <v>1</v>
      </c>
      <c r="J6219" t="s">
        <v>27</v>
      </c>
      <c r="K6219" t="s">
        <v>5343</v>
      </c>
      <c r="L6219" t="s">
        <v>5344</v>
      </c>
      <c r="M6219" t="s">
        <v>23</v>
      </c>
      <c r="N6219" t="s">
        <v>27</v>
      </c>
      <c r="O6219" t="s">
        <v>27</v>
      </c>
      <c r="P6219" t="s">
        <v>27</v>
      </c>
      <c r="Q6219" s="1">
        <v>39959.633333333331</v>
      </c>
      <c r="R6219" s="1">
        <v>39959.633333333331</v>
      </c>
      <c r="S6219" t="s">
        <v>27</v>
      </c>
      <c r="T6219" t="s">
        <v>27</v>
      </c>
      <c r="U6219" t="s">
        <v>27</v>
      </c>
    </row>
    <row r="6220" spans="1:21" x14ac:dyDescent="0.25">
      <c r="A6220" t="s">
        <v>21</v>
      </c>
      <c r="B6220" t="s">
        <v>5707</v>
      </c>
      <c r="C6220" t="s">
        <v>23</v>
      </c>
      <c r="D6220" t="s">
        <v>5708</v>
      </c>
      <c r="F6220" t="s">
        <v>78</v>
      </c>
      <c r="G6220" t="s">
        <v>27</v>
      </c>
      <c r="H6220">
        <v>1</v>
      </c>
      <c r="I6220">
        <v>1</v>
      </c>
      <c r="J6220" t="s">
        <v>27</v>
      </c>
      <c r="K6220" t="s">
        <v>5189</v>
      </c>
      <c r="L6220" t="s">
        <v>5190</v>
      </c>
      <c r="M6220" t="s">
        <v>23</v>
      </c>
      <c r="N6220" t="s">
        <v>27</v>
      </c>
      <c r="O6220" t="s">
        <v>27</v>
      </c>
      <c r="P6220" t="s">
        <v>27</v>
      </c>
      <c r="Q6220" s="1">
        <v>40176.609027777777</v>
      </c>
      <c r="R6220" s="1">
        <v>40176.609027777777</v>
      </c>
      <c r="S6220" t="s">
        <v>27</v>
      </c>
      <c r="T6220" t="s">
        <v>27</v>
      </c>
      <c r="U6220" t="s">
        <v>27</v>
      </c>
    </row>
    <row r="6221" spans="1:21" x14ac:dyDescent="0.25">
      <c r="A6221" t="s">
        <v>21</v>
      </c>
      <c r="B6221" t="s">
        <v>5868</v>
      </c>
      <c r="C6221" t="s">
        <v>23</v>
      </c>
      <c r="D6221" t="s">
        <v>5779</v>
      </c>
      <c r="F6221" t="s">
        <v>78</v>
      </c>
      <c r="G6221" t="s">
        <v>27</v>
      </c>
      <c r="H6221">
        <v>1</v>
      </c>
      <c r="I6221">
        <v>1</v>
      </c>
      <c r="J6221" t="s">
        <v>27</v>
      </c>
      <c r="K6221" t="s">
        <v>5699</v>
      </c>
      <c r="L6221" t="s">
        <v>5700</v>
      </c>
      <c r="M6221" t="s">
        <v>23</v>
      </c>
      <c r="N6221" t="s">
        <v>27</v>
      </c>
      <c r="O6221" t="s">
        <v>27</v>
      </c>
      <c r="P6221" t="s">
        <v>27</v>
      </c>
      <c r="Q6221" s="1">
        <v>41491.718055555553</v>
      </c>
      <c r="R6221" s="1">
        <v>41491.718055555553</v>
      </c>
      <c r="S6221" t="s">
        <v>27</v>
      </c>
      <c r="T6221" t="s">
        <v>27</v>
      </c>
      <c r="U6221" t="s">
        <v>27</v>
      </c>
    </row>
    <row r="6222" spans="1:21" x14ac:dyDescent="0.25">
      <c r="A6222" t="s">
        <v>21</v>
      </c>
      <c r="B6222" t="s">
        <v>5771</v>
      </c>
      <c r="C6222" t="s">
        <v>23</v>
      </c>
      <c r="D6222" t="s">
        <v>5772</v>
      </c>
      <c r="F6222" t="s">
        <v>78</v>
      </c>
      <c r="G6222" t="s">
        <v>27</v>
      </c>
      <c r="H6222">
        <v>1</v>
      </c>
      <c r="I6222">
        <v>1</v>
      </c>
      <c r="J6222" t="s">
        <v>27</v>
      </c>
      <c r="K6222" t="s">
        <v>5035</v>
      </c>
      <c r="L6222" t="s">
        <v>5036</v>
      </c>
      <c r="M6222" t="s">
        <v>23</v>
      </c>
      <c r="N6222" t="s">
        <v>27</v>
      </c>
      <c r="O6222" t="s">
        <v>27</v>
      </c>
      <c r="P6222" t="s">
        <v>27</v>
      </c>
      <c r="Q6222" s="1">
        <v>42342.696527777778</v>
      </c>
      <c r="R6222" s="1">
        <v>42342.696527777778</v>
      </c>
      <c r="S6222" t="s">
        <v>27</v>
      </c>
      <c r="T6222" t="s">
        <v>27</v>
      </c>
      <c r="U6222" t="s">
        <v>27</v>
      </c>
    </row>
    <row r="6223" spans="1:21" x14ac:dyDescent="0.25">
      <c r="A6223" t="s">
        <v>21</v>
      </c>
      <c r="B6223" t="s">
        <v>5780</v>
      </c>
      <c r="C6223" t="s">
        <v>23</v>
      </c>
      <c r="D6223" t="s">
        <v>5781</v>
      </c>
      <c r="F6223" t="s">
        <v>78</v>
      </c>
      <c r="G6223" t="s">
        <v>27</v>
      </c>
      <c r="H6223">
        <v>1</v>
      </c>
      <c r="I6223">
        <v>1</v>
      </c>
      <c r="J6223" t="s">
        <v>27</v>
      </c>
      <c r="K6223" t="s">
        <v>5114</v>
      </c>
      <c r="L6223" t="s">
        <v>5115</v>
      </c>
      <c r="M6223" t="s">
        <v>23</v>
      </c>
      <c r="N6223" t="s">
        <v>27</v>
      </c>
      <c r="O6223" t="s">
        <v>27</v>
      </c>
      <c r="P6223" t="s">
        <v>27</v>
      </c>
      <c r="Q6223" s="1">
        <v>42408.572222222225</v>
      </c>
      <c r="R6223" s="1">
        <v>42408.572222222225</v>
      </c>
      <c r="S6223" t="s">
        <v>27</v>
      </c>
      <c r="T6223" t="s">
        <v>27</v>
      </c>
      <c r="U6223" t="s">
        <v>27</v>
      </c>
    </row>
    <row r="6224" spans="1:21" x14ac:dyDescent="0.25">
      <c r="A6224" t="s">
        <v>21</v>
      </c>
      <c r="B6224" t="s">
        <v>5844</v>
      </c>
      <c r="C6224" t="s">
        <v>23</v>
      </c>
      <c r="D6224" t="s">
        <v>5845</v>
      </c>
      <c r="F6224" t="s">
        <v>78</v>
      </c>
      <c r="G6224" t="s">
        <v>27</v>
      </c>
      <c r="H6224">
        <v>1</v>
      </c>
      <c r="I6224">
        <v>1</v>
      </c>
      <c r="J6224" t="s">
        <v>27</v>
      </c>
      <c r="K6224" t="s">
        <v>5637</v>
      </c>
      <c r="L6224" t="s">
        <v>5638</v>
      </c>
      <c r="M6224" t="s">
        <v>23</v>
      </c>
      <c r="N6224" t="s">
        <v>27</v>
      </c>
      <c r="O6224" t="s">
        <v>27</v>
      </c>
      <c r="P6224" t="s">
        <v>27</v>
      </c>
      <c r="Q6224" s="1">
        <v>42596.70208333333</v>
      </c>
      <c r="R6224" s="1">
        <v>42596.70208333333</v>
      </c>
      <c r="S6224" t="s">
        <v>27</v>
      </c>
      <c r="T6224" t="s">
        <v>27</v>
      </c>
      <c r="U6224" t="s">
        <v>27</v>
      </c>
    </row>
    <row r="6225" spans="1:21" x14ac:dyDescent="0.25">
      <c r="A6225" t="s">
        <v>21</v>
      </c>
      <c r="B6225" t="s">
        <v>5848</v>
      </c>
      <c r="C6225" t="s">
        <v>23</v>
      </c>
      <c r="D6225" t="s">
        <v>5849</v>
      </c>
      <c r="F6225" t="s">
        <v>78</v>
      </c>
      <c r="G6225" t="s">
        <v>27</v>
      </c>
      <c r="H6225">
        <v>1</v>
      </c>
      <c r="I6225">
        <v>1</v>
      </c>
      <c r="J6225" t="s">
        <v>27</v>
      </c>
      <c r="K6225" t="s">
        <v>5493</v>
      </c>
      <c r="L6225" t="s">
        <v>5494</v>
      </c>
      <c r="M6225" t="s">
        <v>23</v>
      </c>
      <c r="N6225" t="s">
        <v>27</v>
      </c>
      <c r="O6225" t="s">
        <v>27</v>
      </c>
      <c r="P6225" t="s">
        <v>27</v>
      </c>
      <c r="Q6225" s="1">
        <v>42682.606944444444</v>
      </c>
      <c r="R6225" s="1">
        <v>42682.606944444444</v>
      </c>
      <c r="S6225" t="s">
        <v>27</v>
      </c>
      <c r="T6225" t="s">
        <v>27</v>
      </c>
      <c r="U6225" t="s">
        <v>27</v>
      </c>
    </row>
    <row r="6226" spans="1:21" x14ac:dyDescent="0.25">
      <c r="A6226" t="s">
        <v>21</v>
      </c>
      <c r="B6226" t="s">
        <v>5885</v>
      </c>
      <c r="C6226" t="s">
        <v>23</v>
      </c>
      <c r="D6226" t="s">
        <v>5886</v>
      </c>
      <c r="F6226" t="s">
        <v>78</v>
      </c>
      <c r="G6226" t="s">
        <v>27</v>
      </c>
      <c r="H6226">
        <v>1</v>
      </c>
      <c r="I6226">
        <v>1</v>
      </c>
      <c r="J6226" t="s">
        <v>27</v>
      </c>
      <c r="K6226" t="s">
        <v>5071</v>
      </c>
      <c r="L6226" t="s">
        <v>5072</v>
      </c>
      <c r="M6226" t="s">
        <v>23</v>
      </c>
      <c r="N6226" t="s">
        <v>27</v>
      </c>
      <c r="O6226" t="s">
        <v>27</v>
      </c>
      <c r="P6226" t="s">
        <v>27</v>
      </c>
      <c r="Q6226" s="1">
        <v>42417.73541666667</v>
      </c>
      <c r="R6226" s="1">
        <v>42417.73541666667</v>
      </c>
      <c r="S6226" t="s">
        <v>27</v>
      </c>
      <c r="T6226" t="s">
        <v>27</v>
      </c>
      <c r="U6226" t="s">
        <v>27</v>
      </c>
    </row>
    <row r="6227" spans="1:21" x14ac:dyDescent="0.25">
      <c r="A6227" t="s">
        <v>21</v>
      </c>
      <c r="B6227" t="s">
        <v>5883</v>
      </c>
      <c r="C6227" t="s">
        <v>23</v>
      </c>
      <c r="D6227" t="s">
        <v>5884</v>
      </c>
      <c r="F6227" t="s">
        <v>78</v>
      </c>
      <c r="G6227" t="s">
        <v>27</v>
      </c>
      <c r="H6227">
        <v>1</v>
      </c>
      <c r="I6227">
        <v>1</v>
      </c>
      <c r="J6227" t="s">
        <v>27</v>
      </c>
      <c r="K6227" t="s">
        <v>5632</v>
      </c>
      <c r="L6227" t="s">
        <v>5633</v>
      </c>
      <c r="M6227" t="s">
        <v>23</v>
      </c>
      <c r="N6227" t="s">
        <v>27</v>
      </c>
      <c r="O6227" t="s">
        <v>27</v>
      </c>
      <c r="P6227" t="s">
        <v>27</v>
      </c>
      <c r="Q6227" s="1">
        <v>42135.601388888892</v>
      </c>
      <c r="R6227" s="1">
        <v>42135.601388888892</v>
      </c>
      <c r="S6227" t="s">
        <v>27</v>
      </c>
      <c r="T6227" t="s">
        <v>27</v>
      </c>
      <c r="U6227" t="s">
        <v>27</v>
      </c>
    </row>
    <row r="6228" spans="1:21" x14ac:dyDescent="0.25">
      <c r="A6228" t="s">
        <v>21</v>
      </c>
      <c r="B6228" t="s">
        <v>5815</v>
      </c>
      <c r="C6228" t="s">
        <v>23</v>
      </c>
      <c r="D6228" t="s">
        <v>5816</v>
      </c>
      <c r="F6228" t="s">
        <v>78</v>
      </c>
      <c r="G6228" t="s">
        <v>27</v>
      </c>
      <c r="H6228">
        <v>1</v>
      </c>
      <c r="I6228">
        <v>1</v>
      </c>
      <c r="J6228" t="s">
        <v>27</v>
      </c>
      <c r="K6228" t="s">
        <v>5418</v>
      </c>
      <c r="L6228" t="s">
        <v>5068</v>
      </c>
      <c r="M6228" t="s">
        <v>23</v>
      </c>
      <c r="N6228" t="s">
        <v>27</v>
      </c>
      <c r="O6228" t="s">
        <v>27</v>
      </c>
      <c r="P6228" t="s">
        <v>27</v>
      </c>
      <c r="Q6228" s="1">
        <v>42657.663194444445</v>
      </c>
      <c r="R6228" s="1">
        <v>42657.663194444445</v>
      </c>
      <c r="S6228" t="s">
        <v>27</v>
      </c>
      <c r="T6228" t="s">
        <v>27</v>
      </c>
      <c r="U6228" t="s">
        <v>27</v>
      </c>
    </row>
    <row r="6229" spans="1:21" x14ac:dyDescent="0.25">
      <c r="A6229" t="s">
        <v>21</v>
      </c>
      <c r="B6229" t="s">
        <v>5817</v>
      </c>
      <c r="C6229" t="s">
        <v>23</v>
      </c>
      <c r="D6229" t="s">
        <v>5818</v>
      </c>
      <c r="F6229" t="s">
        <v>78</v>
      </c>
      <c r="G6229" t="s">
        <v>27</v>
      </c>
      <c r="H6229">
        <v>1</v>
      </c>
      <c r="I6229">
        <v>1</v>
      </c>
      <c r="J6229" t="s">
        <v>27</v>
      </c>
      <c r="K6229" t="s">
        <v>5536</v>
      </c>
      <c r="L6229" t="s">
        <v>5068</v>
      </c>
      <c r="M6229" t="s">
        <v>23</v>
      </c>
      <c r="N6229" t="s">
        <v>27</v>
      </c>
      <c r="O6229" t="s">
        <v>27</v>
      </c>
      <c r="P6229" t="s">
        <v>27</v>
      </c>
      <c r="Q6229" s="1">
        <v>42145.493055555555</v>
      </c>
      <c r="R6229" s="1">
        <v>42145.493055555555</v>
      </c>
      <c r="S6229" t="s">
        <v>27</v>
      </c>
      <c r="T6229" t="s">
        <v>27</v>
      </c>
      <c r="U6229" t="s">
        <v>27</v>
      </c>
    </row>
    <row r="6230" spans="1:21" x14ac:dyDescent="0.25">
      <c r="A6230" t="s">
        <v>21</v>
      </c>
      <c r="B6230" t="s">
        <v>5819</v>
      </c>
      <c r="C6230" t="s">
        <v>23</v>
      </c>
      <c r="D6230" t="s">
        <v>5820</v>
      </c>
      <c r="F6230" t="s">
        <v>78</v>
      </c>
      <c r="G6230" t="s">
        <v>27</v>
      </c>
      <c r="H6230">
        <v>1</v>
      </c>
      <c r="I6230">
        <v>1</v>
      </c>
      <c r="J6230" t="s">
        <v>27</v>
      </c>
      <c r="K6230" t="s">
        <v>5306</v>
      </c>
      <c r="L6230" t="s">
        <v>5068</v>
      </c>
      <c r="M6230" t="s">
        <v>23</v>
      </c>
      <c r="N6230" t="s">
        <v>27</v>
      </c>
      <c r="O6230" t="s">
        <v>27</v>
      </c>
      <c r="P6230" t="s">
        <v>27</v>
      </c>
      <c r="Q6230" s="1">
        <v>42390.662499999999</v>
      </c>
      <c r="R6230" s="1">
        <v>42390.662499999999</v>
      </c>
      <c r="S6230" t="s">
        <v>27</v>
      </c>
      <c r="T6230" t="s">
        <v>27</v>
      </c>
      <c r="U6230" t="s">
        <v>27</v>
      </c>
    </row>
    <row r="6231" spans="1:21" x14ac:dyDescent="0.25">
      <c r="A6231" t="s">
        <v>21</v>
      </c>
      <c r="B6231" t="s">
        <v>5833</v>
      </c>
      <c r="C6231" t="s">
        <v>23</v>
      </c>
      <c r="D6231" t="s">
        <v>5834</v>
      </c>
      <c r="F6231" t="s">
        <v>78</v>
      </c>
      <c r="G6231" t="s">
        <v>27</v>
      </c>
      <c r="H6231">
        <v>1</v>
      </c>
      <c r="I6231">
        <v>1</v>
      </c>
      <c r="J6231" t="s">
        <v>27</v>
      </c>
      <c r="K6231" t="s">
        <v>5690</v>
      </c>
      <c r="L6231" t="s">
        <v>5299</v>
      </c>
      <c r="M6231" t="s">
        <v>23</v>
      </c>
      <c r="N6231" t="s">
        <v>27</v>
      </c>
      <c r="O6231" t="s">
        <v>27</v>
      </c>
      <c r="P6231" t="s">
        <v>27</v>
      </c>
      <c r="Q6231" s="1">
        <v>42725.542361111111</v>
      </c>
      <c r="R6231" s="1">
        <v>42725.542361111111</v>
      </c>
      <c r="S6231" t="s">
        <v>27</v>
      </c>
      <c r="T6231" t="s">
        <v>27</v>
      </c>
      <c r="U6231" t="s">
        <v>27</v>
      </c>
    </row>
    <row r="6232" spans="1:21" x14ac:dyDescent="0.25">
      <c r="A6232" t="s">
        <v>21</v>
      </c>
      <c r="B6232" t="s">
        <v>5873</v>
      </c>
      <c r="C6232" t="s">
        <v>23</v>
      </c>
      <c r="D6232" t="s">
        <v>5874</v>
      </c>
      <c r="F6232" t="s">
        <v>78</v>
      </c>
      <c r="G6232" t="s">
        <v>27</v>
      </c>
      <c r="H6232">
        <v>1</v>
      </c>
      <c r="I6232">
        <v>1</v>
      </c>
      <c r="J6232" t="s">
        <v>27</v>
      </c>
      <c r="K6232" t="s">
        <v>5342</v>
      </c>
      <c r="L6232" t="s">
        <v>5068</v>
      </c>
      <c r="M6232" t="s">
        <v>23</v>
      </c>
      <c r="N6232" t="s">
        <v>27</v>
      </c>
      <c r="O6232" t="s">
        <v>27</v>
      </c>
      <c r="P6232" t="s">
        <v>27</v>
      </c>
      <c r="Q6232" s="1">
        <v>41621.478472222225</v>
      </c>
      <c r="R6232" s="1">
        <v>41621.478472222225</v>
      </c>
      <c r="S6232" t="s">
        <v>27</v>
      </c>
      <c r="T6232" t="s">
        <v>27</v>
      </c>
      <c r="U6232" t="s">
        <v>27</v>
      </c>
    </row>
    <row r="6233" spans="1:21" x14ac:dyDescent="0.25">
      <c r="A6233" t="s">
        <v>21</v>
      </c>
      <c r="B6233" t="s">
        <v>5881</v>
      </c>
      <c r="C6233" t="s">
        <v>23</v>
      </c>
      <c r="D6233" t="s">
        <v>5882</v>
      </c>
      <c r="F6233" t="s">
        <v>78</v>
      </c>
      <c r="G6233" t="s">
        <v>27</v>
      </c>
      <c r="H6233">
        <v>1</v>
      </c>
      <c r="I6233">
        <v>1</v>
      </c>
      <c r="J6233" t="s">
        <v>27</v>
      </c>
      <c r="K6233" t="s">
        <v>5542</v>
      </c>
      <c r="L6233" t="s">
        <v>5543</v>
      </c>
      <c r="M6233" t="s">
        <v>23</v>
      </c>
      <c r="N6233" t="s">
        <v>27</v>
      </c>
      <c r="O6233" t="s">
        <v>27</v>
      </c>
      <c r="P6233" t="s">
        <v>27</v>
      </c>
      <c r="Q6233" s="1">
        <v>42404.438888888886</v>
      </c>
      <c r="R6233" s="1">
        <v>42404.438888888886</v>
      </c>
      <c r="S6233" t="s">
        <v>27</v>
      </c>
      <c r="T6233" t="s">
        <v>27</v>
      </c>
      <c r="U6233" t="s">
        <v>27</v>
      </c>
    </row>
    <row r="6234" spans="1:21" x14ac:dyDescent="0.25">
      <c r="A6234" t="s">
        <v>21</v>
      </c>
      <c r="B6234" t="s">
        <v>5836</v>
      </c>
      <c r="C6234" t="s">
        <v>23</v>
      </c>
      <c r="D6234" t="s">
        <v>5837</v>
      </c>
      <c r="F6234" t="s">
        <v>78</v>
      </c>
      <c r="G6234" t="s">
        <v>27</v>
      </c>
      <c r="H6234">
        <v>1</v>
      </c>
      <c r="I6234">
        <v>1</v>
      </c>
      <c r="J6234" t="s">
        <v>27</v>
      </c>
      <c r="K6234" t="s">
        <v>5448</v>
      </c>
      <c r="L6234" t="s">
        <v>5068</v>
      </c>
      <c r="M6234" t="s">
        <v>23</v>
      </c>
      <c r="N6234" t="s">
        <v>27</v>
      </c>
      <c r="O6234" t="s">
        <v>27</v>
      </c>
      <c r="P6234" t="s">
        <v>27</v>
      </c>
      <c r="Q6234" s="1">
        <v>41568.473611111112</v>
      </c>
      <c r="R6234" s="1">
        <v>41568.473611111112</v>
      </c>
      <c r="S6234" t="s">
        <v>27</v>
      </c>
      <c r="T6234" t="s">
        <v>27</v>
      </c>
      <c r="U6234" t="s">
        <v>27</v>
      </c>
    </row>
    <row r="6235" spans="1:21" x14ac:dyDescent="0.25">
      <c r="A6235" t="s">
        <v>21</v>
      </c>
      <c r="B6235" t="s">
        <v>5875</v>
      </c>
      <c r="C6235" t="s">
        <v>23</v>
      </c>
      <c r="D6235" t="s">
        <v>5213</v>
      </c>
      <c r="F6235" t="s">
        <v>78</v>
      </c>
      <c r="G6235" t="s">
        <v>27</v>
      </c>
      <c r="H6235">
        <v>1</v>
      </c>
      <c r="I6235">
        <v>1</v>
      </c>
      <c r="J6235" t="s">
        <v>27</v>
      </c>
      <c r="K6235" t="s">
        <v>5343</v>
      </c>
      <c r="L6235" t="s">
        <v>5344</v>
      </c>
      <c r="M6235" t="s">
        <v>23</v>
      </c>
      <c r="N6235" t="s">
        <v>27</v>
      </c>
      <c r="O6235" t="s">
        <v>27</v>
      </c>
      <c r="P6235" t="s">
        <v>27</v>
      </c>
      <c r="Q6235" s="1">
        <v>40744.647916666669</v>
      </c>
      <c r="R6235" s="1">
        <v>40744.647916666669</v>
      </c>
      <c r="S6235" t="s">
        <v>27</v>
      </c>
      <c r="T6235" t="s">
        <v>27</v>
      </c>
      <c r="U6235" t="s">
        <v>27</v>
      </c>
    </row>
    <row r="6236" spans="1:21" x14ac:dyDescent="0.25">
      <c r="A6236" t="s">
        <v>21</v>
      </c>
      <c r="B6236" t="s">
        <v>5881</v>
      </c>
      <c r="C6236" t="s">
        <v>23</v>
      </c>
      <c r="D6236" t="s">
        <v>5882</v>
      </c>
      <c r="F6236" t="s">
        <v>78</v>
      </c>
      <c r="G6236" t="s">
        <v>27</v>
      </c>
      <c r="H6236">
        <v>1</v>
      </c>
      <c r="I6236">
        <v>1</v>
      </c>
      <c r="J6236" t="s">
        <v>27</v>
      </c>
      <c r="K6236" t="s">
        <v>5418</v>
      </c>
      <c r="L6236" t="s">
        <v>5068</v>
      </c>
      <c r="M6236" t="s">
        <v>23</v>
      </c>
      <c r="N6236" t="s">
        <v>27</v>
      </c>
      <c r="O6236" t="s">
        <v>27</v>
      </c>
      <c r="P6236" t="s">
        <v>27</v>
      </c>
      <c r="Q6236" s="1">
        <v>41641.675000000003</v>
      </c>
      <c r="R6236" s="1">
        <v>41641.675000000003</v>
      </c>
      <c r="S6236" t="s">
        <v>27</v>
      </c>
      <c r="T6236" t="s">
        <v>27</v>
      </c>
      <c r="U6236" t="s">
        <v>27</v>
      </c>
    </row>
    <row r="6237" spans="1:21" x14ac:dyDescent="0.25">
      <c r="A6237" t="s">
        <v>21</v>
      </c>
      <c r="B6237" t="s">
        <v>5885</v>
      </c>
      <c r="C6237" t="s">
        <v>23</v>
      </c>
      <c r="D6237" t="s">
        <v>5886</v>
      </c>
      <c r="F6237" t="s">
        <v>78</v>
      </c>
      <c r="G6237" t="s">
        <v>27</v>
      </c>
      <c r="H6237">
        <v>1</v>
      </c>
      <c r="I6237">
        <v>1</v>
      </c>
      <c r="J6237" t="s">
        <v>27</v>
      </c>
      <c r="K6237" t="s">
        <v>5340</v>
      </c>
      <c r="L6237" t="s">
        <v>5068</v>
      </c>
      <c r="M6237" t="s">
        <v>23</v>
      </c>
      <c r="N6237" t="s">
        <v>27</v>
      </c>
      <c r="O6237" t="s">
        <v>27</v>
      </c>
      <c r="P6237" t="s">
        <v>27</v>
      </c>
      <c r="Q6237" s="1">
        <v>41522.513888888891</v>
      </c>
      <c r="R6237" s="1">
        <v>41522.513888888891</v>
      </c>
      <c r="S6237" t="s">
        <v>27</v>
      </c>
      <c r="T6237" t="s">
        <v>27</v>
      </c>
      <c r="U6237" t="s">
        <v>27</v>
      </c>
    </row>
    <row r="6238" spans="1:21" x14ac:dyDescent="0.25">
      <c r="A6238" t="s">
        <v>21</v>
      </c>
      <c r="B6238" t="s">
        <v>5875</v>
      </c>
      <c r="C6238" t="s">
        <v>23</v>
      </c>
      <c r="D6238" t="s">
        <v>5213</v>
      </c>
      <c r="F6238" t="s">
        <v>78</v>
      </c>
      <c r="G6238" t="s">
        <v>27</v>
      </c>
      <c r="H6238">
        <v>1</v>
      </c>
      <c r="I6238">
        <v>1</v>
      </c>
      <c r="J6238" t="s">
        <v>27</v>
      </c>
      <c r="K6238" t="s">
        <v>5342</v>
      </c>
      <c r="L6238" t="s">
        <v>5068</v>
      </c>
      <c r="M6238" t="s">
        <v>23</v>
      </c>
      <c r="N6238" t="s">
        <v>27</v>
      </c>
      <c r="O6238" t="s">
        <v>27</v>
      </c>
      <c r="P6238" t="s">
        <v>27</v>
      </c>
      <c r="Q6238" s="1">
        <v>42546.634027777778</v>
      </c>
      <c r="R6238" s="1">
        <v>42546.634027777778</v>
      </c>
      <c r="S6238" t="s">
        <v>27</v>
      </c>
      <c r="T6238" t="s">
        <v>27</v>
      </c>
      <c r="U6238" t="s">
        <v>27</v>
      </c>
    </row>
    <row r="6239" spans="1:21" x14ac:dyDescent="0.25">
      <c r="A6239" t="s">
        <v>21</v>
      </c>
      <c r="B6239" t="s">
        <v>5883</v>
      </c>
      <c r="C6239" t="s">
        <v>23</v>
      </c>
      <c r="D6239" t="s">
        <v>5884</v>
      </c>
      <c r="F6239" t="s">
        <v>78</v>
      </c>
      <c r="G6239" t="s">
        <v>27</v>
      </c>
      <c r="H6239">
        <v>1</v>
      </c>
      <c r="I6239">
        <v>1</v>
      </c>
      <c r="J6239" t="s">
        <v>27</v>
      </c>
      <c r="K6239" t="s">
        <v>5490</v>
      </c>
      <c r="L6239" t="s">
        <v>5068</v>
      </c>
      <c r="M6239" t="s">
        <v>23</v>
      </c>
      <c r="N6239" t="s">
        <v>27</v>
      </c>
      <c r="O6239" t="s">
        <v>27</v>
      </c>
      <c r="P6239" t="s">
        <v>27</v>
      </c>
      <c r="Q6239" s="1">
        <v>42970.542361111111</v>
      </c>
      <c r="R6239" s="1">
        <v>42970.542361111111</v>
      </c>
      <c r="S6239" t="s">
        <v>27</v>
      </c>
      <c r="T6239" t="s">
        <v>27</v>
      </c>
      <c r="U6239" t="s">
        <v>27</v>
      </c>
    </row>
    <row r="6240" spans="1:21" x14ac:dyDescent="0.25">
      <c r="A6240" t="s">
        <v>21</v>
      </c>
      <c r="B6240" t="s">
        <v>5885</v>
      </c>
      <c r="C6240" t="s">
        <v>23</v>
      </c>
      <c r="D6240" t="s">
        <v>5886</v>
      </c>
      <c r="F6240" t="s">
        <v>78</v>
      </c>
      <c r="G6240" t="s">
        <v>27</v>
      </c>
      <c r="H6240">
        <v>1</v>
      </c>
      <c r="I6240">
        <v>1</v>
      </c>
      <c r="J6240" t="s">
        <v>27</v>
      </c>
      <c r="K6240" t="s">
        <v>5452</v>
      </c>
      <c r="L6240" t="s">
        <v>5453</v>
      </c>
      <c r="M6240" t="s">
        <v>23</v>
      </c>
      <c r="N6240" t="s">
        <v>27</v>
      </c>
      <c r="O6240" t="s">
        <v>27</v>
      </c>
      <c r="P6240" t="s">
        <v>27</v>
      </c>
      <c r="Q6240" s="1">
        <v>39197.710416666669</v>
      </c>
      <c r="R6240" s="1">
        <v>39197.710416666669</v>
      </c>
      <c r="S6240" t="s">
        <v>27</v>
      </c>
      <c r="T6240" t="s">
        <v>27</v>
      </c>
      <c r="U6240" t="s">
        <v>27</v>
      </c>
    </row>
    <row r="6241" spans="1:21" x14ac:dyDescent="0.25">
      <c r="A6241" t="s">
        <v>21</v>
      </c>
      <c r="B6241" t="s">
        <v>5885</v>
      </c>
      <c r="C6241" t="s">
        <v>23</v>
      </c>
      <c r="D6241" t="s">
        <v>5886</v>
      </c>
      <c r="F6241" t="s">
        <v>78</v>
      </c>
      <c r="G6241" t="s">
        <v>27</v>
      </c>
      <c r="H6241">
        <v>1</v>
      </c>
      <c r="I6241">
        <v>1</v>
      </c>
      <c r="J6241" t="s">
        <v>27</v>
      </c>
      <c r="K6241" t="s">
        <v>5454</v>
      </c>
      <c r="L6241" t="s">
        <v>5453</v>
      </c>
      <c r="M6241" t="s">
        <v>23</v>
      </c>
      <c r="N6241" t="s">
        <v>27</v>
      </c>
      <c r="O6241" t="s">
        <v>27</v>
      </c>
      <c r="P6241" t="s">
        <v>27</v>
      </c>
      <c r="Q6241" s="1">
        <v>42432.488194444442</v>
      </c>
      <c r="R6241" s="1">
        <v>42432.488194444442</v>
      </c>
      <c r="S6241" t="s">
        <v>27</v>
      </c>
      <c r="T6241" t="s">
        <v>27</v>
      </c>
      <c r="U6241" t="s">
        <v>27</v>
      </c>
    </row>
    <row r="6242" spans="1:21" x14ac:dyDescent="0.25">
      <c r="A6242" t="s">
        <v>21</v>
      </c>
      <c r="B6242" t="s">
        <v>5304</v>
      </c>
      <c r="C6242" t="s">
        <v>23</v>
      </c>
      <c r="D6242" t="s">
        <v>5305</v>
      </c>
      <c r="F6242" t="s">
        <v>78</v>
      </c>
      <c r="G6242" t="s">
        <v>27</v>
      </c>
      <c r="H6242">
        <v>1</v>
      </c>
      <c r="I6242">
        <v>1</v>
      </c>
      <c r="J6242" t="s">
        <v>27</v>
      </c>
      <c r="K6242" t="s">
        <v>5189</v>
      </c>
      <c r="L6242" t="s">
        <v>5190</v>
      </c>
      <c r="M6242" t="s">
        <v>23</v>
      </c>
      <c r="N6242" t="s">
        <v>27</v>
      </c>
      <c r="O6242" t="s">
        <v>27</v>
      </c>
      <c r="P6242" t="s">
        <v>27</v>
      </c>
      <c r="Q6242" s="1">
        <v>40176.609027777777</v>
      </c>
      <c r="R6242" s="1">
        <v>40176.609027777777</v>
      </c>
      <c r="S6242" t="s">
        <v>27</v>
      </c>
      <c r="T6242" t="s">
        <v>27</v>
      </c>
      <c r="U6242" t="s">
        <v>27</v>
      </c>
    </row>
    <row r="6243" spans="1:21" x14ac:dyDescent="0.25">
      <c r="A6243" t="s">
        <v>21</v>
      </c>
      <c r="B6243" t="s">
        <v>5575</v>
      </c>
      <c r="C6243" t="s">
        <v>23</v>
      </c>
      <c r="D6243" t="s">
        <v>5576</v>
      </c>
      <c r="F6243" t="s">
        <v>78</v>
      </c>
      <c r="G6243" t="s">
        <v>27</v>
      </c>
      <c r="H6243">
        <v>1</v>
      </c>
      <c r="I6243">
        <v>1</v>
      </c>
      <c r="J6243" t="s">
        <v>27</v>
      </c>
      <c r="K6243" t="s">
        <v>5497</v>
      </c>
      <c r="L6243" t="s">
        <v>5299</v>
      </c>
      <c r="M6243" t="s">
        <v>23</v>
      </c>
      <c r="N6243" t="s">
        <v>27</v>
      </c>
      <c r="O6243" t="s">
        <v>27</v>
      </c>
      <c r="P6243" t="s">
        <v>27</v>
      </c>
      <c r="Q6243" s="1">
        <v>41248.511805555558</v>
      </c>
      <c r="R6243" s="1">
        <v>41248.511805555558</v>
      </c>
      <c r="S6243" t="s">
        <v>27</v>
      </c>
      <c r="T6243" t="s">
        <v>27</v>
      </c>
      <c r="U6243" t="s">
        <v>27</v>
      </c>
    </row>
    <row r="6244" spans="1:21" x14ac:dyDescent="0.25">
      <c r="A6244" t="s">
        <v>21</v>
      </c>
      <c r="B6244" t="s">
        <v>5419</v>
      </c>
      <c r="C6244" t="s">
        <v>23</v>
      </c>
      <c r="D6244" t="s">
        <v>5420</v>
      </c>
      <c r="F6244" t="s">
        <v>78</v>
      </c>
      <c r="G6244" t="s">
        <v>27</v>
      </c>
      <c r="H6244">
        <v>1</v>
      </c>
      <c r="I6244">
        <v>1</v>
      </c>
      <c r="J6244" t="s">
        <v>27</v>
      </c>
      <c r="K6244" t="s">
        <v>5260</v>
      </c>
      <c r="L6244" t="s">
        <v>5261</v>
      </c>
      <c r="M6244" t="s">
        <v>23</v>
      </c>
      <c r="N6244" t="s">
        <v>27</v>
      </c>
      <c r="O6244" t="s">
        <v>27</v>
      </c>
      <c r="P6244" t="s">
        <v>27</v>
      </c>
      <c r="Q6244" s="1">
        <v>42987.683333333334</v>
      </c>
      <c r="R6244" s="1">
        <v>42987.683333333334</v>
      </c>
      <c r="S6244" t="s">
        <v>27</v>
      </c>
      <c r="T6244" t="s">
        <v>27</v>
      </c>
      <c r="U6244" t="s">
        <v>27</v>
      </c>
    </row>
    <row r="6245" spans="1:21" x14ac:dyDescent="0.25">
      <c r="A6245" t="s">
        <v>21</v>
      </c>
      <c r="B6245" t="s">
        <v>5642</v>
      </c>
      <c r="C6245" t="s">
        <v>23</v>
      </c>
      <c r="D6245" t="s">
        <v>5643</v>
      </c>
      <c r="F6245" t="s">
        <v>78</v>
      </c>
      <c r="G6245" t="s">
        <v>27</v>
      </c>
      <c r="H6245">
        <v>1</v>
      </c>
      <c r="I6245">
        <v>1</v>
      </c>
      <c r="J6245" t="s">
        <v>27</v>
      </c>
      <c r="K6245" t="s">
        <v>5071</v>
      </c>
      <c r="L6245" t="s">
        <v>5072</v>
      </c>
      <c r="M6245" t="s">
        <v>23</v>
      </c>
      <c r="N6245" t="s">
        <v>27</v>
      </c>
      <c r="O6245" t="s">
        <v>27</v>
      </c>
      <c r="P6245" t="s">
        <v>27</v>
      </c>
      <c r="Q6245" s="1">
        <v>41740.70208333333</v>
      </c>
      <c r="R6245" s="1">
        <v>41740.70208333333</v>
      </c>
      <c r="S6245" t="s">
        <v>27</v>
      </c>
      <c r="T6245" t="s">
        <v>27</v>
      </c>
      <c r="U6245" t="s">
        <v>27</v>
      </c>
    </row>
    <row r="6246" spans="1:21" x14ac:dyDescent="0.25">
      <c r="A6246" t="s">
        <v>21</v>
      </c>
      <c r="B6246" t="s">
        <v>5707</v>
      </c>
      <c r="C6246" t="s">
        <v>23</v>
      </c>
      <c r="D6246" t="s">
        <v>5708</v>
      </c>
      <c r="F6246" t="s">
        <v>78</v>
      </c>
      <c r="G6246" t="s">
        <v>27</v>
      </c>
      <c r="H6246">
        <v>1</v>
      </c>
      <c r="I6246">
        <v>1</v>
      </c>
      <c r="J6246" t="s">
        <v>27</v>
      </c>
      <c r="K6246" t="s">
        <v>5418</v>
      </c>
      <c r="L6246" t="s">
        <v>5068</v>
      </c>
      <c r="M6246" t="s">
        <v>23</v>
      </c>
      <c r="N6246" t="s">
        <v>27</v>
      </c>
      <c r="O6246" t="s">
        <v>27</v>
      </c>
      <c r="P6246" t="s">
        <v>27</v>
      </c>
      <c r="Q6246" s="1">
        <v>42725.54583333333</v>
      </c>
      <c r="R6246" s="1">
        <v>42725.54583333333</v>
      </c>
      <c r="S6246" t="s">
        <v>27</v>
      </c>
      <c r="T6246" t="s">
        <v>27</v>
      </c>
      <c r="U6246" t="s">
        <v>27</v>
      </c>
    </row>
    <row r="6247" spans="1:21" x14ac:dyDescent="0.25">
      <c r="A6247" t="s">
        <v>21</v>
      </c>
      <c r="B6247" t="s">
        <v>5868</v>
      </c>
      <c r="C6247" t="s">
        <v>23</v>
      </c>
      <c r="D6247" t="s">
        <v>5779</v>
      </c>
      <c r="F6247" t="s">
        <v>78</v>
      </c>
      <c r="G6247" t="s">
        <v>27</v>
      </c>
      <c r="H6247">
        <v>1</v>
      </c>
      <c r="I6247">
        <v>1</v>
      </c>
      <c r="J6247" t="s">
        <v>27</v>
      </c>
      <c r="K6247" t="s">
        <v>5378</v>
      </c>
      <c r="L6247" t="s">
        <v>5299</v>
      </c>
      <c r="M6247" t="s">
        <v>23</v>
      </c>
      <c r="N6247" t="s">
        <v>27</v>
      </c>
      <c r="O6247" t="s">
        <v>27</v>
      </c>
      <c r="P6247" t="s">
        <v>27</v>
      </c>
      <c r="Q6247" s="1">
        <v>41045.699999999997</v>
      </c>
      <c r="R6247" s="1">
        <v>41045.699999999997</v>
      </c>
      <c r="S6247" t="s">
        <v>27</v>
      </c>
      <c r="T6247" t="s">
        <v>27</v>
      </c>
      <c r="U6247" t="s">
        <v>27</v>
      </c>
    </row>
    <row r="6248" spans="1:21" x14ac:dyDescent="0.25">
      <c r="A6248" t="s">
        <v>21</v>
      </c>
      <c r="B6248" t="s">
        <v>5756</v>
      </c>
      <c r="C6248" t="s">
        <v>23</v>
      </c>
      <c r="D6248" t="s">
        <v>5757</v>
      </c>
      <c r="F6248" t="s">
        <v>78</v>
      </c>
      <c r="G6248" t="s">
        <v>27</v>
      </c>
      <c r="H6248">
        <v>1</v>
      </c>
      <c r="I6248">
        <v>1</v>
      </c>
      <c r="J6248" t="s">
        <v>27</v>
      </c>
      <c r="K6248" t="s">
        <v>5303</v>
      </c>
      <c r="L6248" t="s">
        <v>5068</v>
      </c>
      <c r="M6248" t="s">
        <v>23</v>
      </c>
      <c r="N6248" t="s">
        <v>27</v>
      </c>
      <c r="O6248" t="s">
        <v>27</v>
      </c>
      <c r="P6248" t="s">
        <v>27</v>
      </c>
      <c r="Q6248" s="1">
        <v>41711.605555555558</v>
      </c>
      <c r="R6248" s="1">
        <v>41711.605555555558</v>
      </c>
      <c r="S6248" t="s">
        <v>27</v>
      </c>
      <c r="T6248" t="s">
        <v>27</v>
      </c>
      <c r="U6248" t="s">
        <v>27</v>
      </c>
    </row>
    <row r="6249" spans="1:21" x14ac:dyDescent="0.25">
      <c r="A6249" t="s">
        <v>21</v>
      </c>
      <c r="B6249" t="s">
        <v>5836</v>
      </c>
      <c r="C6249" t="s">
        <v>23</v>
      </c>
      <c r="D6249" t="s">
        <v>5837</v>
      </c>
      <c r="F6249" t="s">
        <v>78</v>
      </c>
      <c r="G6249" t="s">
        <v>27</v>
      </c>
      <c r="H6249">
        <v>1</v>
      </c>
      <c r="I6249">
        <v>1</v>
      </c>
      <c r="J6249" t="s">
        <v>27</v>
      </c>
      <c r="K6249" t="s">
        <v>5734</v>
      </c>
      <c r="L6249" t="s">
        <v>5735</v>
      </c>
      <c r="M6249" t="s">
        <v>23</v>
      </c>
      <c r="N6249" t="s">
        <v>27</v>
      </c>
      <c r="O6249" t="s">
        <v>27</v>
      </c>
      <c r="P6249" t="s">
        <v>27</v>
      </c>
      <c r="Q6249" s="1">
        <v>42838.493055555555</v>
      </c>
      <c r="R6249" s="1">
        <v>42838.493055555555</v>
      </c>
      <c r="S6249" t="s">
        <v>27</v>
      </c>
      <c r="T6249" t="s">
        <v>27</v>
      </c>
      <c r="U6249" t="s">
        <v>27</v>
      </c>
    </row>
    <row r="6250" spans="1:21" x14ac:dyDescent="0.25">
      <c r="A6250" t="s">
        <v>21</v>
      </c>
      <c r="B6250" t="s">
        <v>5885</v>
      </c>
      <c r="C6250" t="s">
        <v>23</v>
      </c>
      <c r="D6250" t="s">
        <v>5886</v>
      </c>
      <c r="F6250" t="s">
        <v>78</v>
      </c>
      <c r="G6250" t="s">
        <v>27</v>
      </c>
      <c r="H6250">
        <v>1</v>
      </c>
      <c r="I6250">
        <v>1</v>
      </c>
      <c r="J6250" t="s">
        <v>27</v>
      </c>
      <c r="K6250" t="s">
        <v>5536</v>
      </c>
      <c r="L6250" t="s">
        <v>5068</v>
      </c>
      <c r="M6250" t="s">
        <v>23</v>
      </c>
      <c r="N6250" t="s">
        <v>27</v>
      </c>
      <c r="O6250" t="s">
        <v>27</v>
      </c>
      <c r="P6250" t="s">
        <v>27</v>
      </c>
      <c r="Q6250" s="1">
        <v>42145.493055555555</v>
      </c>
      <c r="R6250" s="1">
        <v>42145.493055555555</v>
      </c>
      <c r="S6250" t="s">
        <v>27</v>
      </c>
      <c r="T6250" t="s">
        <v>27</v>
      </c>
      <c r="U6250" t="s">
        <v>27</v>
      </c>
    </row>
    <row r="6251" spans="1:21" x14ac:dyDescent="0.25">
      <c r="A6251" t="s">
        <v>21</v>
      </c>
      <c r="B6251" t="s">
        <v>5877</v>
      </c>
      <c r="C6251" t="s">
        <v>23</v>
      </c>
      <c r="D6251" t="s">
        <v>5878</v>
      </c>
      <c r="F6251" t="s">
        <v>78</v>
      </c>
      <c r="G6251" t="s">
        <v>27</v>
      </c>
      <c r="H6251">
        <v>1</v>
      </c>
      <c r="I6251">
        <v>1</v>
      </c>
      <c r="J6251" t="s">
        <v>27</v>
      </c>
      <c r="K6251" t="s">
        <v>5699</v>
      </c>
      <c r="L6251" t="s">
        <v>5700</v>
      </c>
      <c r="M6251" t="s">
        <v>23</v>
      </c>
      <c r="N6251" t="s">
        <v>27</v>
      </c>
      <c r="O6251" t="s">
        <v>27</v>
      </c>
      <c r="P6251" t="s">
        <v>27</v>
      </c>
      <c r="Q6251" s="1">
        <v>40216.337500000001</v>
      </c>
      <c r="R6251" s="1">
        <v>40216.337500000001</v>
      </c>
      <c r="S6251" t="s">
        <v>27</v>
      </c>
      <c r="T6251" t="s">
        <v>27</v>
      </c>
      <c r="U6251" t="s">
        <v>27</v>
      </c>
    </row>
    <row r="6252" spans="1:21" x14ac:dyDescent="0.25">
      <c r="A6252" t="s">
        <v>21</v>
      </c>
      <c r="B6252" t="s">
        <v>5899</v>
      </c>
      <c r="C6252" t="s">
        <v>23</v>
      </c>
      <c r="D6252" t="s">
        <v>5900</v>
      </c>
      <c r="F6252" t="s">
        <v>78</v>
      </c>
      <c r="G6252" t="s">
        <v>27</v>
      </c>
      <c r="H6252">
        <v>1</v>
      </c>
      <c r="I6252">
        <v>1</v>
      </c>
      <c r="J6252" t="s">
        <v>27</v>
      </c>
      <c r="K6252" t="s">
        <v>5637</v>
      </c>
      <c r="L6252" t="s">
        <v>5638</v>
      </c>
      <c r="M6252" t="s">
        <v>23</v>
      </c>
      <c r="N6252" t="s">
        <v>27</v>
      </c>
      <c r="O6252" t="s">
        <v>27</v>
      </c>
      <c r="P6252" t="s">
        <v>27</v>
      </c>
      <c r="Q6252" s="1">
        <v>42596.70208333333</v>
      </c>
      <c r="R6252" s="1">
        <v>42596.70208333333</v>
      </c>
      <c r="S6252" t="s">
        <v>27</v>
      </c>
      <c r="T6252" t="s">
        <v>27</v>
      </c>
      <c r="U6252" t="s">
        <v>27</v>
      </c>
    </row>
    <row r="6253" spans="1:21" x14ac:dyDescent="0.25">
      <c r="A6253" t="s">
        <v>21</v>
      </c>
      <c r="B6253" t="s">
        <v>5831</v>
      </c>
      <c r="C6253" t="s">
        <v>23</v>
      </c>
      <c r="D6253" t="s">
        <v>5832</v>
      </c>
      <c r="F6253" t="s">
        <v>78</v>
      </c>
      <c r="G6253" t="s">
        <v>27</v>
      </c>
      <c r="H6253">
        <v>1</v>
      </c>
      <c r="I6253">
        <v>1</v>
      </c>
      <c r="J6253" t="s">
        <v>27</v>
      </c>
      <c r="K6253" t="s">
        <v>5071</v>
      </c>
      <c r="L6253" t="s">
        <v>5068</v>
      </c>
      <c r="M6253" t="s">
        <v>23</v>
      </c>
      <c r="N6253" t="s">
        <v>27</v>
      </c>
      <c r="O6253" t="s">
        <v>27</v>
      </c>
      <c r="P6253" t="s">
        <v>27</v>
      </c>
      <c r="Q6253" s="1">
        <v>42735.665277777778</v>
      </c>
      <c r="R6253" s="1">
        <v>42735.665277777778</v>
      </c>
      <c r="S6253" t="s">
        <v>27</v>
      </c>
      <c r="T6253" t="s">
        <v>27</v>
      </c>
      <c r="U6253" t="s">
        <v>27</v>
      </c>
    </row>
    <row r="6254" spans="1:21" x14ac:dyDescent="0.25">
      <c r="A6254" t="s">
        <v>21</v>
      </c>
      <c r="B6254" t="s">
        <v>5836</v>
      </c>
      <c r="C6254" t="s">
        <v>23</v>
      </c>
      <c r="D6254" t="s">
        <v>5837</v>
      </c>
      <c r="F6254" t="s">
        <v>78</v>
      </c>
      <c r="G6254" t="s">
        <v>27</v>
      </c>
      <c r="H6254">
        <v>1</v>
      </c>
      <c r="I6254">
        <v>1</v>
      </c>
      <c r="J6254" t="s">
        <v>27</v>
      </c>
      <c r="K6254" t="s">
        <v>5306</v>
      </c>
      <c r="L6254" t="s">
        <v>5068</v>
      </c>
      <c r="M6254" t="s">
        <v>23</v>
      </c>
      <c r="N6254" t="s">
        <v>27</v>
      </c>
      <c r="O6254" t="s">
        <v>27</v>
      </c>
      <c r="P6254" t="s">
        <v>27</v>
      </c>
      <c r="Q6254" s="1">
        <v>42390.662499999999</v>
      </c>
      <c r="R6254" s="1">
        <v>42390.662499999999</v>
      </c>
      <c r="S6254" t="s">
        <v>27</v>
      </c>
      <c r="T6254" t="s">
        <v>27</v>
      </c>
      <c r="U6254" t="s">
        <v>27</v>
      </c>
    </row>
    <row r="6255" spans="1:21" x14ac:dyDescent="0.25">
      <c r="A6255" t="s">
        <v>21</v>
      </c>
      <c r="B6255" t="s">
        <v>5881</v>
      </c>
      <c r="C6255" t="s">
        <v>23</v>
      </c>
      <c r="D6255" t="s">
        <v>5882</v>
      </c>
      <c r="F6255" t="s">
        <v>78</v>
      </c>
      <c r="G6255" t="s">
        <v>27</v>
      </c>
      <c r="H6255">
        <v>1</v>
      </c>
      <c r="I6255">
        <v>1</v>
      </c>
      <c r="J6255" t="s">
        <v>27</v>
      </c>
      <c r="K6255" t="s">
        <v>5109</v>
      </c>
      <c r="L6255" t="s">
        <v>5068</v>
      </c>
      <c r="M6255" t="s">
        <v>23</v>
      </c>
      <c r="N6255" t="s">
        <v>27</v>
      </c>
      <c r="O6255" t="s">
        <v>27</v>
      </c>
      <c r="P6255" t="s">
        <v>27</v>
      </c>
      <c r="Q6255" s="1">
        <v>42887.536111111112</v>
      </c>
      <c r="R6255" s="1">
        <v>42887.536111111112</v>
      </c>
      <c r="S6255" t="s">
        <v>27</v>
      </c>
      <c r="T6255" t="s">
        <v>27</v>
      </c>
      <c r="U6255" t="s">
        <v>27</v>
      </c>
    </row>
    <row r="6256" spans="1:21" x14ac:dyDescent="0.25">
      <c r="A6256" t="s">
        <v>21</v>
      </c>
      <c r="B6256" t="s">
        <v>5881</v>
      </c>
      <c r="C6256" t="s">
        <v>23</v>
      </c>
      <c r="D6256" t="s">
        <v>5882</v>
      </c>
      <c r="F6256" t="s">
        <v>78</v>
      </c>
      <c r="G6256" t="s">
        <v>27</v>
      </c>
      <c r="H6256">
        <v>1</v>
      </c>
      <c r="I6256">
        <v>1</v>
      </c>
      <c r="J6256" t="s">
        <v>27</v>
      </c>
      <c r="K6256" t="s">
        <v>5035</v>
      </c>
      <c r="L6256" t="s">
        <v>5036</v>
      </c>
      <c r="M6256" t="s">
        <v>23</v>
      </c>
      <c r="N6256" t="s">
        <v>27</v>
      </c>
      <c r="O6256" t="s">
        <v>27</v>
      </c>
      <c r="P6256" t="s">
        <v>27</v>
      </c>
      <c r="Q6256" s="1">
        <v>42319.620138888888</v>
      </c>
      <c r="R6256" s="1">
        <v>42319.620138888888</v>
      </c>
      <c r="S6256" t="s">
        <v>27</v>
      </c>
      <c r="T6256" t="s">
        <v>27</v>
      </c>
      <c r="U6256" t="s">
        <v>27</v>
      </c>
    </row>
    <row r="6257" spans="1:21" x14ac:dyDescent="0.25">
      <c r="A6257" t="s">
        <v>21</v>
      </c>
      <c r="B6257" t="s">
        <v>5613</v>
      </c>
      <c r="C6257" t="s">
        <v>23</v>
      </c>
      <c r="D6257" t="s">
        <v>5614</v>
      </c>
      <c r="F6257" t="s">
        <v>78</v>
      </c>
      <c r="G6257" t="s">
        <v>27</v>
      </c>
      <c r="H6257">
        <v>1</v>
      </c>
      <c r="I6257">
        <v>1</v>
      </c>
      <c r="J6257" t="s">
        <v>27</v>
      </c>
      <c r="K6257" t="s">
        <v>5342</v>
      </c>
      <c r="L6257" t="s">
        <v>5068</v>
      </c>
      <c r="M6257" t="s">
        <v>23</v>
      </c>
      <c r="N6257" t="s">
        <v>27</v>
      </c>
      <c r="O6257" t="s">
        <v>27</v>
      </c>
      <c r="P6257" t="s">
        <v>27</v>
      </c>
      <c r="Q6257" s="1">
        <v>41806.484722222223</v>
      </c>
      <c r="R6257" s="1">
        <v>41806.484722222223</v>
      </c>
      <c r="S6257" t="s">
        <v>27</v>
      </c>
      <c r="T6257" t="s">
        <v>27</v>
      </c>
      <c r="U6257" t="s">
        <v>27</v>
      </c>
    </row>
    <row r="6258" spans="1:21" x14ac:dyDescent="0.25">
      <c r="A6258" t="s">
        <v>21</v>
      </c>
      <c r="B6258" t="s">
        <v>5802</v>
      </c>
      <c r="C6258" t="s">
        <v>23</v>
      </c>
      <c r="D6258" t="s">
        <v>5803</v>
      </c>
      <c r="F6258" t="s">
        <v>78</v>
      </c>
      <c r="G6258" t="s">
        <v>27</v>
      </c>
      <c r="H6258">
        <v>1</v>
      </c>
      <c r="I6258">
        <v>1</v>
      </c>
      <c r="J6258" t="s">
        <v>27</v>
      </c>
      <c r="K6258" t="s">
        <v>5303</v>
      </c>
      <c r="L6258" t="s">
        <v>5068</v>
      </c>
      <c r="M6258" t="s">
        <v>23</v>
      </c>
      <c r="N6258" t="s">
        <v>27</v>
      </c>
      <c r="O6258" t="s">
        <v>27</v>
      </c>
      <c r="P6258" t="s">
        <v>27</v>
      </c>
      <c r="Q6258" s="1">
        <v>41837.443749999999</v>
      </c>
      <c r="R6258" s="1">
        <v>41837.443749999999</v>
      </c>
      <c r="S6258" t="s">
        <v>27</v>
      </c>
      <c r="T6258" t="s">
        <v>27</v>
      </c>
      <c r="U6258" t="s">
        <v>27</v>
      </c>
    </row>
    <row r="6259" spans="1:21" x14ac:dyDescent="0.25">
      <c r="A6259" t="s">
        <v>21</v>
      </c>
      <c r="B6259" t="s">
        <v>5829</v>
      </c>
      <c r="C6259" t="s">
        <v>23</v>
      </c>
      <c r="D6259" t="s">
        <v>5830</v>
      </c>
      <c r="F6259" t="s">
        <v>78</v>
      </c>
      <c r="G6259" t="s">
        <v>27</v>
      </c>
      <c r="H6259">
        <v>1</v>
      </c>
      <c r="I6259">
        <v>1</v>
      </c>
      <c r="J6259" t="s">
        <v>27</v>
      </c>
      <c r="K6259" t="s">
        <v>5445</v>
      </c>
      <c r="L6259" t="s">
        <v>5299</v>
      </c>
      <c r="M6259" t="s">
        <v>23</v>
      </c>
      <c r="N6259" t="s">
        <v>27</v>
      </c>
      <c r="O6259" t="s">
        <v>27</v>
      </c>
      <c r="P6259" t="s">
        <v>27</v>
      </c>
      <c r="Q6259" s="1">
        <v>41794.543055555558</v>
      </c>
      <c r="R6259" s="1">
        <v>41794.543055555558</v>
      </c>
      <c r="S6259" t="s">
        <v>27</v>
      </c>
      <c r="T6259" t="s">
        <v>27</v>
      </c>
      <c r="U6259" t="s">
        <v>27</v>
      </c>
    </row>
    <row r="6260" spans="1:21" x14ac:dyDescent="0.25">
      <c r="A6260" t="s">
        <v>21</v>
      </c>
      <c r="B6260" t="s">
        <v>5829</v>
      </c>
      <c r="C6260" t="s">
        <v>23</v>
      </c>
      <c r="D6260" t="s">
        <v>5830</v>
      </c>
      <c r="F6260" t="s">
        <v>78</v>
      </c>
      <c r="G6260" t="s">
        <v>27</v>
      </c>
      <c r="H6260">
        <v>1</v>
      </c>
      <c r="I6260">
        <v>1</v>
      </c>
      <c r="J6260" t="s">
        <v>27</v>
      </c>
      <c r="K6260" t="s">
        <v>5658</v>
      </c>
      <c r="L6260" t="s">
        <v>5068</v>
      </c>
      <c r="M6260" t="s">
        <v>23</v>
      </c>
      <c r="N6260" t="s">
        <v>27</v>
      </c>
      <c r="O6260" t="s">
        <v>27</v>
      </c>
      <c r="P6260" t="s">
        <v>27</v>
      </c>
      <c r="Q6260" s="1">
        <v>42689.427083333336</v>
      </c>
      <c r="R6260" s="1">
        <v>42689.427083333336</v>
      </c>
      <c r="S6260" t="s">
        <v>27</v>
      </c>
      <c r="T6260" t="s">
        <v>27</v>
      </c>
      <c r="U6260" t="s">
        <v>27</v>
      </c>
    </row>
    <row r="6261" spans="1:21" x14ac:dyDescent="0.25">
      <c r="A6261" t="s">
        <v>21</v>
      </c>
      <c r="B6261" t="s">
        <v>5817</v>
      </c>
      <c r="C6261" t="s">
        <v>23</v>
      </c>
      <c r="D6261" t="s">
        <v>5818</v>
      </c>
      <c r="F6261" t="s">
        <v>78</v>
      </c>
      <c r="G6261" t="s">
        <v>27</v>
      </c>
      <c r="H6261">
        <v>1</v>
      </c>
      <c r="I6261">
        <v>1</v>
      </c>
      <c r="J6261" t="s">
        <v>27</v>
      </c>
      <c r="K6261" t="s">
        <v>5035</v>
      </c>
      <c r="L6261" t="s">
        <v>5036</v>
      </c>
      <c r="M6261" t="s">
        <v>23</v>
      </c>
      <c r="N6261" t="s">
        <v>27</v>
      </c>
      <c r="O6261" t="s">
        <v>27</v>
      </c>
      <c r="P6261" t="s">
        <v>27</v>
      </c>
      <c r="Q6261" s="1">
        <v>42342.696527777778</v>
      </c>
      <c r="R6261" s="1">
        <v>42342.696527777778</v>
      </c>
      <c r="S6261" t="s">
        <v>27</v>
      </c>
      <c r="T6261" t="s">
        <v>27</v>
      </c>
      <c r="U6261" t="s">
        <v>27</v>
      </c>
    </row>
    <row r="6262" spans="1:21" x14ac:dyDescent="0.25">
      <c r="A6262" t="s">
        <v>21</v>
      </c>
      <c r="B6262" t="s">
        <v>5885</v>
      </c>
      <c r="C6262" t="s">
        <v>23</v>
      </c>
      <c r="D6262" t="s">
        <v>5886</v>
      </c>
      <c r="F6262" t="s">
        <v>78</v>
      </c>
      <c r="G6262" t="s">
        <v>27</v>
      </c>
      <c r="H6262">
        <v>1</v>
      </c>
      <c r="I6262">
        <v>1</v>
      </c>
      <c r="J6262" t="s">
        <v>27</v>
      </c>
      <c r="K6262" t="s">
        <v>5342</v>
      </c>
      <c r="L6262" t="s">
        <v>5299</v>
      </c>
      <c r="M6262" t="s">
        <v>23</v>
      </c>
      <c r="N6262" t="s">
        <v>27</v>
      </c>
      <c r="O6262" t="s">
        <v>27</v>
      </c>
      <c r="P6262" t="s">
        <v>27</v>
      </c>
      <c r="Q6262" s="1">
        <v>41214.69027777778</v>
      </c>
      <c r="R6262" s="1">
        <v>41214.69027777778</v>
      </c>
      <c r="S6262" t="s">
        <v>27</v>
      </c>
      <c r="T6262" t="s">
        <v>27</v>
      </c>
      <c r="U6262" t="s">
        <v>27</v>
      </c>
    </row>
    <row r="6263" spans="1:21" x14ac:dyDescent="0.25">
      <c r="A6263" t="s">
        <v>21</v>
      </c>
      <c r="B6263" t="s">
        <v>5819</v>
      </c>
      <c r="C6263" t="s">
        <v>23</v>
      </c>
      <c r="D6263" t="s">
        <v>5820</v>
      </c>
      <c r="F6263" t="s">
        <v>78</v>
      </c>
      <c r="G6263" t="s">
        <v>27</v>
      </c>
      <c r="H6263">
        <v>1</v>
      </c>
      <c r="I6263">
        <v>1</v>
      </c>
      <c r="J6263" t="s">
        <v>27</v>
      </c>
      <c r="K6263" t="s">
        <v>5114</v>
      </c>
      <c r="L6263" t="s">
        <v>5115</v>
      </c>
      <c r="M6263" t="s">
        <v>23</v>
      </c>
      <c r="N6263" t="s">
        <v>27</v>
      </c>
      <c r="O6263" t="s">
        <v>27</v>
      </c>
      <c r="P6263" t="s">
        <v>27</v>
      </c>
      <c r="Q6263" s="1">
        <v>42837.707638888889</v>
      </c>
      <c r="R6263" s="1">
        <v>42837.707638888889</v>
      </c>
      <c r="S6263" t="s">
        <v>27</v>
      </c>
      <c r="T6263" t="s">
        <v>27</v>
      </c>
      <c r="U6263" t="s">
        <v>27</v>
      </c>
    </row>
    <row r="6264" spans="1:21" x14ac:dyDescent="0.25">
      <c r="A6264" t="s">
        <v>21</v>
      </c>
      <c r="B6264" t="s">
        <v>5885</v>
      </c>
      <c r="C6264" t="s">
        <v>23</v>
      </c>
      <c r="D6264" t="s">
        <v>5886</v>
      </c>
      <c r="F6264" t="s">
        <v>78</v>
      </c>
      <c r="G6264" t="s">
        <v>27</v>
      </c>
      <c r="H6264">
        <v>1</v>
      </c>
      <c r="I6264">
        <v>1</v>
      </c>
      <c r="J6264" t="s">
        <v>27</v>
      </c>
      <c r="K6264" t="s">
        <v>5189</v>
      </c>
      <c r="L6264" t="s">
        <v>5190</v>
      </c>
      <c r="M6264" t="s">
        <v>23</v>
      </c>
      <c r="N6264" t="s">
        <v>27</v>
      </c>
      <c r="O6264" t="s">
        <v>27</v>
      </c>
      <c r="P6264" t="s">
        <v>27</v>
      </c>
      <c r="Q6264" s="1">
        <v>40176.609027777777</v>
      </c>
      <c r="R6264" s="1">
        <v>40176.609027777777</v>
      </c>
      <c r="S6264" t="s">
        <v>27</v>
      </c>
      <c r="T6264" t="s">
        <v>27</v>
      </c>
      <c r="U6264" t="s">
        <v>27</v>
      </c>
    </row>
    <row r="6265" spans="1:21" x14ac:dyDescent="0.25">
      <c r="A6265" t="s">
        <v>21</v>
      </c>
      <c r="B6265" t="s">
        <v>5883</v>
      </c>
      <c r="C6265" t="s">
        <v>23</v>
      </c>
      <c r="D6265" t="s">
        <v>5884</v>
      </c>
      <c r="F6265" t="s">
        <v>78</v>
      </c>
      <c r="G6265" t="s">
        <v>27</v>
      </c>
      <c r="H6265">
        <v>1</v>
      </c>
      <c r="I6265">
        <v>1</v>
      </c>
      <c r="J6265" t="s">
        <v>27</v>
      </c>
      <c r="K6265" t="s">
        <v>5365</v>
      </c>
      <c r="L6265" t="s">
        <v>5072</v>
      </c>
      <c r="M6265" t="s">
        <v>23</v>
      </c>
      <c r="N6265" t="s">
        <v>27</v>
      </c>
      <c r="O6265" t="s">
        <v>27</v>
      </c>
      <c r="P6265" t="s">
        <v>27</v>
      </c>
      <c r="Q6265" s="1">
        <v>41347.582638888889</v>
      </c>
      <c r="R6265" s="1">
        <v>41347.582638888889</v>
      </c>
      <c r="S6265" t="s">
        <v>27</v>
      </c>
      <c r="T6265" t="s">
        <v>27</v>
      </c>
      <c r="U6265" t="s">
        <v>27</v>
      </c>
    </row>
    <row r="6266" spans="1:21" x14ac:dyDescent="0.25">
      <c r="A6266" t="s">
        <v>21</v>
      </c>
      <c r="B6266" t="s">
        <v>5887</v>
      </c>
      <c r="C6266" t="s">
        <v>23</v>
      </c>
      <c r="D6266" t="s">
        <v>5888</v>
      </c>
      <c r="F6266" t="s">
        <v>144</v>
      </c>
      <c r="G6266" t="s">
        <v>27</v>
      </c>
      <c r="H6266">
        <v>1</v>
      </c>
      <c r="I6266">
        <v>1</v>
      </c>
      <c r="J6266" t="s">
        <v>27</v>
      </c>
      <c r="K6266" t="s">
        <v>5360</v>
      </c>
      <c r="L6266" t="s">
        <v>5361</v>
      </c>
      <c r="M6266" t="s">
        <v>23</v>
      </c>
      <c r="N6266" t="s">
        <v>27</v>
      </c>
      <c r="O6266" t="s">
        <v>27</v>
      </c>
      <c r="P6266" t="s">
        <v>27</v>
      </c>
      <c r="Q6266" s="1">
        <v>40809.622916666667</v>
      </c>
      <c r="R6266" s="1">
        <v>40809.622916666667</v>
      </c>
      <c r="S6266" t="s">
        <v>27</v>
      </c>
      <c r="T6266" t="s">
        <v>27</v>
      </c>
      <c r="U6266" t="s">
        <v>27</v>
      </c>
    </row>
    <row r="6267" spans="1:21" x14ac:dyDescent="0.25">
      <c r="A6267" t="s">
        <v>21</v>
      </c>
      <c r="B6267" t="s">
        <v>5385</v>
      </c>
      <c r="C6267" t="s">
        <v>23</v>
      </c>
      <c r="D6267" t="s">
        <v>5386</v>
      </c>
      <c r="F6267" t="s">
        <v>78</v>
      </c>
      <c r="G6267" t="s">
        <v>27</v>
      </c>
      <c r="H6267">
        <v>1</v>
      </c>
      <c r="I6267">
        <v>1</v>
      </c>
      <c r="J6267" t="s">
        <v>27</v>
      </c>
      <c r="K6267" t="s">
        <v>5541</v>
      </c>
      <c r="L6267" t="s">
        <v>5068</v>
      </c>
      <c r="M6267" t="s">
        <v>23</v>
      </c>
      <c r="N6267" t="s">
        <v>27</v>
      </c>
      <c r="O6267" t="s">
        <v>27</v>
      </c>
      <c r="P6267" t="s">
        <v>27</v>
      </c>
      <c r="Q6267" s="1">
        <v>41454.491666666669</v>
      </c>
      <c r="R6267" s="1">
        <v>41454.491666666669</v>
      </c>
      <c r="S6267" t="s">
        <v>27</v>
      </c>
      <c r="T6267" t="s">
        <v>27</v>
      </c>
      <c r="U6267" t="s">
        <v>27</v>
      </c>
    </row>
    <row r="6268" spans="1:21" x14ac:dyDescent="0.25">
      <c r="A6268" t="s">
        <v>21</v>
      </c>
      <c r="B6268" t="s">
        <v>5419</v>
      </c>
      <c r="C6268" t="s">
        <v>23</v>
      </c>
      <c r="D6268" t="s">
        <v>5420</v>
      </c>
      <c r="F6268" t="s">
        <v>78</v>
      </c>
      <c r="G6268" t="s">
        <v>27</v>
      </c>
      <c r="H6268">
        <v>1</v>
      </c>
      <c r="I6268">
        <v>1</v>
      </c>
      <c r="J6268" t="s">
        <v>27</v>
      </c>
      <c r="K6268" t="s">
        <v>5110</v>
      </c>
      <c r="L6268" t="s">
        <v>5111</v>
      </c>
      <c r="M6268" t="s">
        <v>23</v>
      </c>
      <c r="N6268" t="s">
        <v>27</v>
      </c>
      <c r="O6268" t="s">
        <v>27</v>
      </c>
      <c r="P6268" t="s">
        <v>27</v>
      </c>
      <c r="Q6268" s="1">
        <v>39543.477083333331</v>
      </c>
      <c r="R6268" s="1">
        <v>39543.477083333331</v>
      </c>
      <c r="S6268" t="s">
        <v>27</v>
      </c>
      <c r="T6268" t="s">
        <v>27</v>
      </c>
      <c r="U6268" t="s">
        <v>27</v>
      </c>
    </row>
    <row r="6269" spans="1:21" x14ac:dyDescent="0.25">
      <c r="A6269" t="s">
        <v>21</v>
      </c>
      <c r="B6269" t="s">
        <v>5730</v>
      </c>
      <c r="C6269" t="s">
        <v>23</v>
      </c>
      <c r="D6269" t="s">
        <v>5731</v>
      </c>
      <c r="F6269" t="s">
        <v>78</v>
      </c>
      <c r="G6269" t="s">
        <v>27</v>
      </c>
      <c r="H6269">
        <v>1</v>
      </c>
      <c r="I6269">
        <v>1</v>
      </c>
      <c r="J6269" t="s">
        <v>27</v>
      </c>
      <c r="K6269" t="s">
        <v>5689</v>
      </c>
      <c r="L6269" t="s">
        <v>5068</v>
      </c>
      <c r="M6269" t="s">
        <v>23</v>
      </c>
      <c r="N6269" t="s">
        <v>27</v>
      </c>
      <c r="O6269" t="s">
        <v>27</v>
      </c>
      <c r="P6269" t="s">
        <v>27</v>
      </c>
      <c r="Q6269" s="1">
        <v>42898.413888888892</v>
      </c>
      <c r="R6269" s="1">
        <v>42898.413888888892</v>
      </c>
      <c r="S6269" t="s">
        <v>27</v>
      </c>
      <c r="T6269" t="s">
        <v>27</v>
      </c>
      <c r="U6269" t="s">
        <v>27</v>
      </c>
    </row>
    <row r="6270" spans="1:21" x14ac:dyDescent="0.25">
      <c r="A6270" t="s">
        <v>21</v>
      </c>
      <c r="B6270" t="s">
        <v>5769</v>
      </c>
      <c r="C6270" t="s">
        <v>23</v>
      </c>
      <c r="D6270" t="s">
        <v>5770</v>
      </c>
      <c r="F6270" t="s">
        <v>78</v>
      </c>
      <c r="G6270" t="s">
        <v>27</v>
      </c>
      <c r="H6270">
        <v>1</v>
      </c>
      <c r="I6270">
        <v>1</v>
      </c>
      <c r="J6270" t="s">
        <v>27</v>
      </c>
      <c r="K6270" t="s">
        <v>5259</v>
      </c>
      <c r="L6270" t="s">
        <v>5185</v>
      </c>
      <c r="M6270" t="s">
        <v>23</v>
      </c>
      <c r="N6270" t="s">
        <v>27</v>
      </c>
      <c r="O6270" t="s">
        <v>27</v>
      </c>
      <c r="P6270" t="s">
        <v>27</v>
      </c>
      <c r="Q6270" s="1">
        <v>41419.534722222219</v>
      </c>
      <c r="R6270" s="1">
        <v>41419.534722222219</v>
      </c>
      <c r="S6270" t="s">
        <v>27</v>
      </c>
      <c r="T6270" t="s">
        <v>27</v>
      </c>
      <c r="U6270" t="s">
        <v>27</v>
      </c>
    </row>
    <row r="6271" spans="1:21" x14ac:dyDescent="0.25">
      <c r="A6271" t="s">
        <v>21</v>
      </c>
      <c r="B6271" t="s">
        <v>5771</v>
      </c>
      <c r="C6271" t="s">
        <v>23</v>
      </c>
      <c r="D6271" t="s">
        <v>5772</v>
      </c>
      <c r="F6271" t="s">
        <v>78</v>
      </c>
      <c r="G6271" t="s">
        <v>27</v>
      </c>
      <c r="H6271">
        <v>1</v>
      </c>
      <c r="I6271">
        <v>1</v>
      </c>
      <c r="J6271" t="s">
        <v>27</v>
      </c>
      <c r="K6271" t="s">
        <v>5340</v>
      </c>
      <c r="L6271" t="s">
        <v>5068</v>
      </c>
      <c r="M6271" t="s">
        <v>23</v>
      </c>
      <c r="N6271" t="s">
        <v>27</v>
      </c>
      <c r="O6271" t="s">
        <v>27</v>
      </c>
      <c r="P6271" t="s">
        <v>27</v>
      </c>
      <c r="Q6271" s="1">
        <v>41522.513888888891</v>
      </c>
      <c r="R6271" s="1">
        <v>41522.513888888891</v>
      </c>
      <c r="S6271" t="s">
        <v>27</v>
      </c>
      <c r="T6271" t="s">
        <v>27</v>
      </c>
      <c r="U6271" t="s">
        <v>27</v>
      </c>
    </row>
    <row r="6272" spans="1:21" x14ac:dyDescent="0.25">
      <c r="A6272" t="s">
        <v>21</v>
      </c>
      <c r="B6272" t="s">
        <v>5802</v>
      </c>
      <c r="C6272" t="s">
        <v>23</v>
      </c>
      <c r="D6272" t="s">
        <v>5803</v>
      </c>
      <c r="F6272" t="s">
        <v>78</v>
      </c>
      <c r="G6272" t="s">
        <v>27</v>
      </c>
      <c r="H6272">
        <v>1</v>
      </c>
      <c r="I6272">
        <v>1</v>
      </c>
      <c r="J6272" t="s">
        <v>27</v>
      </c>
      <c r="K6272" t="s">
        <v>5418</v>
      </c>
      <c r="L6272" t="s">
        <v>5068</v>
      </c>
      <c r="M6272" t="s">
        <v>23</v>
      </c>
      <c r="N6272" t="s">
        <v>27</v>
      </c>
      <c r="O6272" t="s">
        <v>27</v>
      </c>
      <c r="P6272" t="s">
        <v>27</v>
      </c>
      <c r="Q6272" s="1">
        <v>42725.54583333333</v>
      </c>
      <c r="R6272" s="1">
        <v>42725.54583333333</v>
      </c>
      <c r="S6272" t="s">
        <v>27</v>
      </c>
      <c r="T6272" t="s">
        <v>27</v>
      </c>
      <c r="U6272" t="s">
        <v>27</v>
      </c>
    </row>
    <row r="6273" spans="1:21" x14ac:dyDescent="0.25">
      <c r="A6273" t="s">
        <v>21</v>
      </c>
      <c r="B6273" t="s">
        <v>5836</v>
      </c>
      <c r="C6273" t="s">
        <v>23</v>
      </c>
      <c r="D6273" t="s">
        <v>5837</v>
      </c>
      <c r="F6273" t="s">
        <v>78</v>
      </c>
      <c r="G6273" t="s">
        <v>27</v>
      </c>
      <c r="H6273">
        <v>1</v>
      </c>
      <c r="I6273">
        <v>1</v>
      </c>
      <c r="J6273" t="s">
        <v>27</v>
      </c>
      <c r="K6273" t="s">
        <v>5539</v>
      </c>
      <c r="L6273" t="s">
        <v>5113</v>
      </c>
      <c r="M6273" t="s">
        <v>23</v>
      </c>
      <c r="N6273" t="s">
        <v>27</v>
      </c>
      <c r="O6273" t="s">
        <v>27</v>
      </c>
      <c r="P6273" t="s">
        <v>27</v>
      </c>
      <c r="Q6273" s="1">
        <v>42377.738194444442</v>
      </c>
      <c r="R6273" s="1">
        <v>42377.738194444442</v>
      </c>
      <c r="S6273" t="s">
        <v>27</v>
      </c>
      <c r="T6273" t="s">
        <v>27</v>
      </c>
      <c r="U6273" t="s">
        <v>27</v>
      </c>
    </row>
    <row r="6274" spans="1:21" x14ac:dyDescent="0.25">
      <c r="A6274" t="s">
        <v>21</v>
      </c>
      <c r="B6274" t="s">
        <v>5707</v>
      </c>
      <c r="C6274" t="s">
        <v>23</v>
      </c>
      <c r="D6274" t="s">
        <v>5708</v>
      </c>
      <c r="F6274" t="s">
        <v>78</v>
      </c>
      <c r="G6274" t="s">
        <v>27</v>
      </c>
      <c r="H6274">
        <v>1</v>
      </c>
      <c r="I6274">
        <v>1</v>
      </c>
      <c r="J6274" t="s">
        <v>27</v>
      </c>
      <c r="K6274" t="s">
        <v>5536</v>
      </c>
      <c r="L6274" t="s">
        <v>5068</v>
      </c>
      <c r="M6274" t="s">
        <v>23</v>
      </c>
      <c r="N6274" t="s">
        <v>27</v>
      </c>
      <c r="O6274" t="s">
        <v>27</v>
      </c>
      <c r="P6274" t="s">
        <v>27</v>
      </c>
      <c r="Q6274" s="1">
        <v>42145.493055555555</v>
      </c>
      <c r="R6274" s="1">
        <v>42145.493055555555</v>
      </c>
      <c r="S6274" t="s">
        <v>27</v>
      </c>
      <c r="T6274" t="s">
        <v>27</v>
      </c>
      <c r="U6274" t="s">
        <v>27</v>
      </c>
    </row>
    <row r="6275" spans="1:21" x14ac:dyDescent="0.25">
      <c r="A6275" t="s">
        <v>21</v>
      </c>
      <c r="B6275" t="s">
        <v>5846</v>
      </c>
      <c r="C6275" t="s">
        <v>23</v>
      </c>
      <c r="D6275" t="s">
        <v>5847</v>
      </c>
      <c r="F6275" t="s">
        <v>78</v>
      </c>
      <c r="G6275" t="s">
        <v>27</v>
      </c>
      <c r="H6275">
        <v>1</v>
      </c>
      <c r="I6275">
        <v>1</v>
      </c>
      <c r="J6275" t="s">
        <v>27</v>
      </c>
      <c r="K6275" t="s">
        <v>5109</v>
      </c>
      <c r="L6275" t="s">
        <v>5068</v>
      </c>
      <c r="M6275" t="s">
        <v>23</v>
      </c>
      <c r="N6275" t="s">
        <v>27</v>
      </c>
      <c r="O6275" t="s">
        <v>27</v>
      </c>
      <c r="P6275" t="s">
        <v>27</v>
      </c>
      <c r="Q6275" s="1">
        <v>41975.631944444445</v>
      </c>
      <c r="R6275" s="1">
        <v>41975.631944444445</v>
      </c>
      <c r="S6275" t="s">
        <v>27</v>
      </c>
      <c r="T6275" t="s">
        <v>27</v>
      </c>
      <c r="U6275" t="s">
        <v>27</v>
      </c>
    </row>
    <row r="6276" spans="1:21" x14ac:dyDescent="0.25">
      <c r="A6276" t="s">
        <v>21</v>
      </c>
      <c r="B6276" t="s">
        <v>5846</v>
      </c>
      <c r="C6276" t="s">
        <v>23</v>
      </c>
      <c r="D6276" t="s">
        <v>5847</v>
      </c>
      <c r="F6276" t="s">
        <v>78</v>
      </c>
      <c r="G6276" t="s">
        <v>27</v>
      </c>
      <c r="H6276">
        <v>1</v>
      </c>
      <c r="I6276">
        <v>1</v>
      </c>
      <c r="J6276" t="s">
        <v>27</v>
      </c>
      <c r="K6276" t="s">
        <v>5384</v>
      </c>
      <c r="L6276" t="s">
        <v>5068</v>
      </c>
      <c r="M6276" t="s">
        <v>23</v>
      </c>
      <c r="N6276" t="s">
        <v>27</v>
      </c>
      <c r="O6276" t="s">
        <v>27</v>
      </c>
      <c r="P6276" t="s">
        <v>27</v>
      </c>
      <c r="Q6276" s="1">
        <v>42847.734027777777</v>
      </c>
      <c r="R6276" s="1">
        <v>42847.734027777777</v>
      </c>
      <c r="S6276" t="s">
        <v>27</v>
      </c>
      <c r="T6276" t="s">
        <v>27</v>
      </c>
      <c r="U6276" t="s">
        <v>27</v>
      </c>
    </row>
    <row r="6277" spans="1:21" x14ac:dyDescent="0.25">
      <c r="A6277" t="s">
        <v>21</v>
      </c>
      <c r="B6277" t="s">
        <v>5804</v>
      </c>
      <c r="C6277" t="s">
        <v>23</v>
      </c>
      <c r="D6277" t="s">
        <v>5805</v>
      </c>
      <c r="F6277" t="s">
        <v>78</v>
      </c>
      <c r="G6277" t="s">
        <v>27</v>
      </c>
      <c r="H6277">
        <v>1</v>
      </c>
      <c r="I6277">
        <v>1</v>
      </c>
      <c r="J6277" t="s">
        <v>27</v>
      </c>
      <c r="K6277" t="s">
        <v>5300</v>
      </c>
      <c r="L6277" t="s">
        <v>5301</v>
      </c>
      <c r="M6277" t="s">
        <v>23</v>
      </c>
      <c r="N6277" t="s">
        <v>27</v>
      </c>
      <c r="O6277" t="s">
        <v>27</v>
      </c>
      <c r="P6277" t="s">
        <v>27</v>
      </c>
      <c r="Q6277" s="1">
        <v>42902.647916666669</v>
      </c>
      <c r="R6277" s="1">
        <v>42902.647916666669</v>
      </c>
      <c r="S6277" t="s">
        <v>27</v>
      </c>
      <c r="T6277" t="s">
        <v>27</v>
      </c>
      <c r="U6277" t="s">
        <v>27</v>
      </c>
    </row>
    <row r="6278" spans="1:21" x14ac:dyDescent="0.25">
      <c r="A6278" t="s">
        <v>21</v>
      </c>
      <c r="B6278" t="s">
        <v>5831</v>
      </c>
      <c r="C6278" t="s">
        <v>23</v>
      </c>
      <c r="D6278" t="s">
        <v>5832</v>
      </c>
      <c r="F6278" t="s">
        <v>78</v>
      </c>
      <c r="G6278" t="s">
        <v>27</v>
      </c>
      <c r="H6278">
        <v>1</v>
      </c>
      <c r="I6278">
        <v>1</v>
      </c>
      <c r="J6278" t="s">
        <v>27</v>
      </c>
      <c r="K6278" t="s">
        <v>5536</v>
      </c>
      <c r="L6278" t="s">
        <v>5072</v>
      </c>
      <c r="M6278" t="s">
        <v>23</v>
      </c>
      <c r="N6278" t="s">
        <v>27</v>
      </c>
      <c r="O6278" t="s">
        <v>27</v>
      </c>
      <c r="P6278" t="s">
        <v>27</v>
      </c>
      <c r="Q6278" s="1">
        <v>42412.407638888886</v>
      </c>
      <c r="R6278" s="1">
        <v>42412.407638888886</v>
      </c>
      <c r="S6278" t="s">
        <v>27</v>
      </c>
      <c r="T6278" t="s">
        <v>27</v>
      </c>
      <c r="U6278" t="s">
        <v>27</v>
      </c>
    </row>
    <row r="6279" spans="1:21" x14ac:dyDescent="0.25">
      <c r="A6279" t="s">
        <v>21</v>
      </c>
      <c r="B6279" t="s">
        <v>5836</v>
      </c>
      <c r="C6279" t="s">
        <v>23</v>
      </c>
      <c r="D6279" t="s">
        <v>5837</v>
      </c>
      <c r="F6279" t="s">
        <v>78</v>
      </c>
      <c r="G6279" t="s">
        <v>27</v>
      </c>
      <c r="H6279">
        <v>1</v>
      </c>
      <c r="I6279">
        <v>1</v>
      </c>
      <c r="J6279" t="s">
        <v>27</v>
      </c>
      <c r="K6279" t="s">
        <v>5701</v>
      </c>
      <c r="L6279" t="s">
        <v>5702</v>
      </c>
      <c r="M6279" t="s">
        <v>23</v>
      </c>
      <c r="N6279" t="s">
        <v>27</v>
      </c>
      <c r="O6279" t="s">
        <v>27</v>
      </c>
      <c r="P6279" t="s">
        <v>27</v>
      </c>
      <c r="Q6279" s="1">
        <v>42362.451388888891</v>
      </c>
      <c r="R6279" s="1">
        <v>42362.451388888891</v>
      </c>
      <c r="S6279" t="s">
        <v>27</v>
      </c>
      <c r="T6279" t="s">
        <v>27</v>
      </c>
      <c r="U6279" t="s">
        <v>27</v>
      </c>
    </row>
    <row r="6280" spans="1:21" x14ac:dyDescent="0.25">
      <c r="A6280" t="s">
        <v>21</v>
      </c>
      <c r="B6280" t="s">
        <v>5875</v>
      </c>
      <c r="C6280" t="s">
        <v>23</v>
      </c>
      <c r="D6280" t="s">
        <v>5213</v>
      </c>
      <c r="F6280" t="s">
        <v>78</v>
      </c>
      <c r="G6280" t="s">
        <v>27</v>
      </c>
      <c r="H6280">
        <v>1</v>
      </c>
      <c r="I6280">
        <v>1</v>
      </c>
      <c r="J6280" t="s">
        <v>27</v>
      </c>
      <c r="K6280" t="s">
        <v>5689</v>
      </c>
      <c r="L6280" t="s">
        <v>5068</v>
      </c>
      <c r="M6280" t="s">
        <v>23</v>
      </c>
      <c r="N6280" t="s">
        <v>27</v>
      </c>
      <c r="O6280" t="s">
        <v>27</v>
      </c>
      <c r="P6280" t="s">
        <v>27</v>
      </c>
      <c r="Q6280" s="1">
        <v>42898.413888888892</v>
      </c>
      <c r="R6280" s="1">
        <v>42898.413888888892</v>
      </c>
      <c r="S6280" t="s">
        <v>27</v>
      </c>
      <c r="T6280" t="s">
        <v>27</v>
      </c>
      <c r="U6280" t="s">
        <v>27</v>
      </c>
    </row>
    <row r="6281" spans="1:21" x14ac:dyDescent="0.25">
      <c r="A6281" t="s">
        <v>21</v>
      </c>
      <c r="B6281" t="s">
        <v>5885</v>
      </c>
      <c r="C6281" t="s">
        <v>23</v>
      </c>
      <c r="D6281" t="s">
        <v>5886</v>
      </c>
      <c r="F6281" t="s">
        <v>78</v>
      </c>
      <c r="G6281" t="s">
        <v>27</v>
      </c>
      <c r="H6281">
        <v>1</v>
      </c>
      <c r="I6281">
        <v>1</v>
      </c>
      <c r="J6281" t="s">
        <v>27</v>
      </c>
      <c r="K6281" t="s">
        <v>5365</v>
      </c>
      <c r="L6281" t="s">
        <v>5072</v>
      </c>
      <c r="M6281" t="s">
        <v>23</v>
      </c>
      <c r="N6281" t="s">
        <v>27</v>
      </c>
      <c r="O6281" t="s">
        <v>27</v>
      </c>
      <c r="P6281" t="s">
        <v>27</v>
      </c>
      <c r="Q6281" s="1">
        <v>39650.495833333334</v>
      </c>
      <c r="R6281" s="1">
        <v>39650.495833333334</v>
      </c>
      <c r="S6281" t="s">
        <v>27</v>
      </c>
      <c r="T6281" t="s">
        <v>27</v>
      </c>
      <c r="U6281" t="s">
        <v>27</v>
      </c>
    </row>
    <row r="6282" spans="1:21" x14ac:dyDescent="0.25">
      <c r="A6282" t="s">
        <v>21</v>
      </c>
      <c r="B6282" t="s">
        <v>5883</v>
      </c>
      <c r="C6282" t="s">
        <v>23</v>
      </c>
      <c r="D6282" t="s">
        <v>5884</v>
      </c>
      <c r="F6282" t="s">
        <v>78</v>
      </c>
      <c r="G6282" t="s">
        <v>27</v>
      </c>
      <c r="H6282">
        <v>1</v>
      </c>
      <c r="I6282">
        <v>1</v>
      </c>
      <c r="J6282" t="s">
        <v>27</v>
      </c>
      <c r="K6282" t="s">
        <v>5298</v>
      </c>
      <c r="L6282" t="s">
        <v>5299</v>
      </c>
      <c r="M6282" t="s">
        <v>23</v>
      </c>
      <c r="N6282" t="s">
        <v>27</v>
      </c>
      <c r="O6282" t="s">
        <v>27</v>
      </c>
      <c r="P6282" t="s">
        <v>27</v>
      </c>
      <c r="Q6282" s="1">
        <v>41721.745138888888</v>
      </c>
      <c r="R6282" s="1">
        <v>41721.745138888888</v>
      </c>
      <c r="S6282" t="s">
        <v>27</v>
      </c>
      <c r="T6282" t="s">
        <v>27</v>
      </c>
      <c r="U6282" t="s">
        <v>27</v>
      </c>
    </row>
    <row r="6283" spans="1:21" x14ac:dyDescent="0.25">
      <c r="A6283" t="s">
        <v>21</v>
      </c>
      <c r="B6283" t="s">
        <v>5885</v>
      </c>
      <c r="C6283" t="s">
        <v>23</v>
      </c>
      <c r="D6283" t="s">
        <v>5886</v>
      </c>
      <c r="F6283" t="s">
        <v>78</v>
      </c>
      <c r="G6283" t="s">
        <v>27</v>
      </c>
      <c r="H6283">
        <v>1</v>
      </c>
      <c r="I6283">
        <v>1</v>
      </c>
      <c r="J6283" t="s">
        <v>27</v>
      </c>
      <c r="K6283" t="s">
        <v>5343</v>
      </c>
      <c r="L6283" t="s">
        <v>5344</v>
      </c>
      <c r="M6283" t="s">
        <v>23</v>
      </c>
      <c r="N6283" t="s">
        <v>27</v>
      </c>
      <c r="O6283" t="s">
        <v>27</v>
      </c>
      <c r="P6283" t="s">
        <v>27</v>
      </c>
      <c r="Q6283" s="1">
        <v>42855.618750000001</v>
      </c>
      <c r="R6283" s="1">
        <v>42855.618750000001</v>
      </c>
      <c r="S6283" t="s">
        <v>27</v>
      </c>
      <c r="T6283" t="s">
        <v>27</v>
      </c>
      <c r="U6283" t="s">
        <v>27</v>
      </c>
    </row>
    <row r="6284" spans="1:21" x14ac:dyDescent="0.25">
      <c r="A6284" t="s">
        <v>21</v>
      </c>
      <c r="B6284" t="s">
        <v>5885</v>
      </c>
      <c r="C6284" t="s">
        <v>23</v>
      </c>
      <c r="D6284" t="s">
        <v>5886</v>
      </c>
      <c r="F6284" t="s">
        <v>78</v>
      </c>
      <c r="G6284" t="s">
        <v>27</v>
      </c>
      <c r="H6284">
        <v>1</v>
      </c>
      <c r="I6284">
        <v>1</v>
      </c>
      <c r="J6284" t="s">
        <v>27</v>
      </c>
      <c r="K6284" t="s">
        <v>5542</v>
      </c>
      <c r="L6284" t="s">
        <v>5543</v>
      </c>
      <c r="M6284" t="s">
        <v>23</v>
      </c>
      <c r="N6284" t="s">
        <v>27</v>
      </c>
      <c r="O6284" t="s">
        <v>27</v>
      </c>
      <c r="P6284" t="s">
        <v>27</v>
      </c>
      <c r="Q6284" s="1">
        <v>42748.708333333336</v>
      </c>
      <c r="R6284" s="1">
        <v>42748.708333333336</v>
      </c>
      <c r="S6284" t="s">
        <v>27</v>
      </c>
      <c r="T6284" t="s">
        <v>27</v>
      </c>
      <c r="U6284" t="s">
        <v>27</v>
      </c>
    </row>
    <row r="6285" spans="1:21" x14ac:dyDescent="0.25">
      <c r="A6285" t="s">
        <v>21</v>
      </c>
      <c r="B6285" t="s">
        <v>5804</v>
      </c>
      <c r="C6285" t="s">
        <v>23</v>
      </c>
      <c r="D6285" t="s">
        <v>5805</v>
      </c>
      <c r="F6285" t="s">
        <v>78</v>
      </c>
      <c r="G6285" t="s">
        <v>27</v>
      </c>
      <c r="H6285">
        <v>1</v>
      </c>
      <c r="I6285">
        <v>1</v>
      </c>
      <c r="J6285" t="s">
        <v>27</v>
      </c>
      <c r="K6285" t="s">
        <v>5415</v>
      </c>
      <c r="L6285" t="s">
        <v>5416</v>
      </c>
      <c r="M6285" t="s">
        <v>23</v>
      </c>
      <c r="N6285" t="s">
        <v>27</v>
      </c>
      <c r="O6285" t="s">
        <v>27</v>
      </c>
      <c r="P6285" t="s">
        <v>27</v>
      </c>
      <c r="Q6285" s="1">
        <v>41661.543055555558</v>
      </c>
      <c r="R6285" s="1">
        <v>41661.543055555558</v>
      </c>
      <c r="S6285" t="s">
        <v>27</v>
      </c>
      <c r="T6285" t="s">
        <v>27</v>
      </c>
      <c r="U6285" t="s">
        <v>27</v>
      </c>
    </row>
    <row r="6286" spans="1:21" x14ac:dyDescent="0.25">
      <c r="A6286" t="s">
        <v>21</v>
      </c>
      <c r="B6286" t="s">
        <v>5903</v>
      </c>
      <c r="C6286" t="s">
        <v>23</v>
      </c>
      <c r="D6286" t="s">
        <v>5904</v>
      </c>
      <c r="F6286" t="s">
        <v>78</v>
      </c>
      <c r="G6286" t="s">
        <v>27</v>
      </c>
      <c r="H6286">
        <v>1</v>
      </c>
      <c r="I6286">
        <v>1</v>
      </c>
      <c r="J6286" t="s">
        <v>27</v>
      </c>
      <c r="K6286" t="s">
        <v>5378</v>
      </c>
      <c r="L6286" t="s">
        <v>5299</v>
      </c>
      <c r="M6286" t="s">
        <v>23</v>
      </c>
      <c r="N6286" t="s">
        <v>27</v>
      </c>
      <c r="O6286" t="s">
        <v>27</v>
      </c>
      <c r="P6286" t="s">
        <v>27</v>
      </c>
      <c r="Q6286" s="1">
        <v>41054.618750000001</v>
      </c>
      <c r="R6286" s="1">
        <v>41054.618750000001</v>
      </c>
      <c r="S6286" t="s">
        <v>27</v>
      </c>
      <c r="T6286" t="s">
        <v>27</v>
      </c>
      <c r="U6286" t="s">
        <v>27</v>
      </c>
    </row>
    <row r="6287" spans="1:21" x14ac:dyDescent="0.25">
      <c r="A6287" t="s">
        <v>21</v>
      </c>
      <c r="B6287" t="s">
        <v>5905</v>
      </c>
      <c r="C6287" t="s">
        <v>23</v>
      </c>
      <c r="D6287" t="s">
        <v>5906</v>
      </c>
      <c r="F6287" t="s">
        <v>78</v>
      </c>
      <c r="G6287" t="s">
        <v>27</v>
      </c>
      <c r="H6287">
        <v>1</v>
      </c>
      <c r="I6287">
        <v>1</v>
      </c>
      <c r="J6287" t="s">
        <v>27</v>
      </c>
      <c r="K6287" t="s">
        <v>5606</v>
      </c>
      <c r="L6287" t="s">
        <v>5453</v>
      </c>
      <c r="M6287" t="s">
        <v>23</v>
      </c>
      <c r="N6287" t="s">
        <v>27</v>
      </c>
      <c r="O6287" t="s">
        <v>27</v>
      </c>
      <c r="P6287" t="s">
        <v>27</v>
      </c>
      <c r="Q6287" s="1">
        <v>43007.445833333331</v>
      </c>
      <c r="R6287" s="1">
        <v>43007.445833333331</v>
      </c>
      <c r="S6287" t="s">
        <v>27</v>
      </c>
      <c r="T6287" t="s">
        <v>27</v>
      </c>
      <c r="U6287" t="s">
        <v>27</v>
      </c>
    </row>
    <row r="6288" spans="1:21" x14ac:dyDescent="0.25">
      <c r="A6288" t="s">
        <v>21</v>
      </c>
      <c r="B6288" t="s">
        <v>5831</v>
      </c>
      <c r="C6288" t="s">
        <v>23</v>
      </c>
      <c r="D6288" t="s">
        <v>5832</v>
      </c>
      <c r="F6288" t="s">
        <v>78</v>
      </c>
      <c r="G6288" t="s">
        <v>27</v>
      </c>
      <c r="H6288">
        <v>1</v>
      </c>
      <c r="I6288">
        <v>1</v>
      </c>
      <c r="J6288" t="s">
        <v>27</v>
      </c>
      <c r="K6288" t="s">
        <v>5362</v>
      </c>
      <c r="L6288" t="s">
        <v>5363</v>
      </c>
      <c r="M6288" t="s">
        <v>23</v>
      </c>
      <c r="N6288" t="s">
        <v>27</v>
      </c>
      <c r="O6288" t="s">
        <v>27</v>
      </c>
      <c r="P6288" t="s">
        <v>27</v>
      </c>
      <c r="Q6288" s="1">
        <v>42836.689583333333</v>
      </c>
      <c r="R6288" s="1">
        <v>42836.689583333333</v>
      </c>
      <c r="S6288" t="s">
        <v>27</v>
      </c>
      <c r="T6288" t="s">
        <v>27</v>
      </c>
      <c r="U6288" t="s">
        <v>27</v>
      </c>
    </row>
    <row r="6289" spans="1:21" x14ac:dyDescent="0.25">
      <c r="A6289" t="s">
        <v>21</v>
      </c>
      <c r="B6289" t="s">
        <v>5883</v>
      </c>
      <c r="C6289" t="s">
        <v>23</v>
      </c>
      <c r="D6289" t="s">
        <v>5884</v>
      </c>
      <c r="F6289" t="s">
        <v>78</v>
      </c>
      <c r="G6289" t="s">
        <v>27</v>
      </c>
      <c r="H6289">
        <v>1</v>
      </c>
      <c r="I6289">
        <v>1</v>
      </c>
      <c r="J6289" t="s">
        <v>27</v>
      </c>
      <c r="K6289" t="s">
        <v>5541</v>
      </c>
      <c r="L6289" t="s">
        <v>5068</v>
      </c>
      <c r="M6289" t="s">
        <v>23</v>
      </c>
      <c r="N6289" t="s">
        <v>27</v>
      </c>
      <c r="O6289" t="s">
        <v>27</v>
      </c>
      <c r="P6289" t="s">
        <v>27</v>
      </c>
      <c r="Q6289" s="1">
        <v>41920.668055555558</v>
      </c>
      <c r="R6289" s="1">
        <v>41920.668055555558</v>
      </c>
      <c r="S6289" t="s">
        <v>27</v>
      </c>
      <c r="T6289" t="s">
        <v>27</v>
      </c>
      <c r="U6289" t="s">
        <v>27</v>
      </c>
    </row>
    <row r="6290" spans="1:21" x14ac:dyDescent="0.25">
      <c r="A6290" t="s">
        <v>21</v>
      </c>
      <c r="B6290" t="s">
        <v>5379</v>
      </c>
      <c r="C6290" t="s">
        <v>23</v>
      </c>
      <c r="D6290" t="s">
        <v>5380</v>
      </c>
      <c r="F6290" t="s">
        <v>78</v>
      </c>
      <c r="G6290" t="s">
        <v>27</v>
      </c>
      <c r="H6290">
        <v>1</v>
      </c>
      <c r="I6290">
        <v>1</v>
      </c>
      <c r="J6290" t="s">
        <v>27</v>
      </c>
      <c r="K6290" t="s">
        <v>5371</v>
      </c>
      <c r="L6290" t="s">
        <v>5113</v>
      </c>
      <c r="M6290" t="s">
        <v>23</v>
      </c>
      <c r="N6290" t="s">
        <v>27</v>
      </c>
      <c r="O6290" t="s">
        <v>27</v>
      </c>
      <c r="P6290" t="s">
        <v>27</v>
      </c>
      <c r="Q6290" s="1">
        <v>42994.481944444444</v>
      </c>
      <c r="R6290" s="1">
        <v>42994.481944444444</v>
      </c>
      <c r="S6290" t="s">
        <v>27</v>
      </c>
      <c r="T6290" t="s">
        <v>27</v>
      </c>
      <c r="U6290" t="s">
        <v>27</v>
      </c>
    </row>
    <row r="6291" spans="1:21" x14ac:dyDescent="0.25">
      <c r="A6291" t="s">
        <v>21</v>
      </c>
      <c r="B6291" t="s">
        <v>5802</v>
      </c>
      <c r="C6291" t="s">
        <v>23</v>
      </c>
      <c r="D6291" t="s">
        <v>5803</v>
      </c>
      <c r="F6291" t="s">
        <v>78</v>
      </c>
      <c r="G6291" t="s">
        <v>27</v>
      </c>
      <c r="H6291">
        <v>1</v>
      </c>
      <c r="I6291">
        <v>1</v>
      </c>
      <c r="J6291" t="s">
        <v>27</v>
      </c>
      <c r="K6291" t="s">
        <v>5686</v>
      </c>
      <c r="L6291" t="s">
        <v>5266</v>
      </c>
      <c r="M6291" t="s">
        <v>23</v>
      </c>
      <c r="N6291" t="s">
        <v>27</v>
      </c>
      <c r="O6291" t="s">
        <v>27</v>
      </c>
      <c r="P6291" t="s">
        <v>27</v>
      </c>
      <c r="Q6291" s="1">
        <v>42715.743750000001</v>
      </c>
      <c r="R6291" s="1">
        <v>42715.743750000001</v>
      </c>
      <c r="S6291" t="s">
        <v>27</v>
      </c>
      <c r="T6291" t="s">
        <v>27</v>
      </c>
      <c r="U6291" t="s">
        <v>27</v>
      </c>
    </row>
    <row r="6292" spans="1:21" x14ac:dyDescent="0.25">
      <c r="A6292" t="s">
        <v>21</v>
      </c>
      <c r="B6292" t="s">
        <v>5788</v>
      </c>
      <c r="C6292" t="s">
        <v>23</v>
      </c>
      <c r="D6292" t="s">
        <v>5789</v>
      </c>
      <c r="F6292" t="s">
        <v>78</v>
      </c>
      <c r="G6292" t="s">
        <v>27</v>
      </c>
      <c r="H6292">
        <v>1</v>
      </c>
      <c r="I6292">
        <v>1</v>
      </c>
      <c r="J6292" t="s">
        <v>27</v>
      </c>
      <c r="K6292" t="s">
        <v>5228</v>
      </c>
      <c r="L6292" t="s">
        <v>5229</v>
      </c>
      <c r="M6292" t="s">
        <v>23</v>
      </c>
      <c r="N6292" t="s">
        <v>27</v>
      </c>
      <c r="O6292" t="s">
        <v>27</v>
      </c>
      <c r="P6292" t="s">
        <v>27</v>
      </c>
      <c r="Q6292" s="1">
        <v>42704.469444444447</v>
      </c>
      <c r="R6292" s="1">
        <v>42704.469444444447</v>
      </c>
      <c r="S6292" t="s">
        <v>27</v>
      </c>
      <c r="T6292" t="s">
        <v>27</v>
      </c>
      <c r="U6292" t="s">
        <v>27</v>
      </c>
    </row>
    <row r="6293" spans="1:21" x14ac:dyDescent="0.25">
      <c r="A6293" t="s">
        <v>21</v>
      </c>
      <c r="B6293" t="s">
        <v>5815</v>
      </c>
      <c r="C6293" t="s">
        <v>23</v>
      </c>
      <c r="D6293" t="s">
        <v>5816</v>
      </c>
      <c r="F6293" t="s">
        <v>78</v>
      </c>
      <c r="G6293" t="s">
        <v>27</v>
      </c>
      <c r="H6293">
        <v>1</v>
      </c>
      <c r="I6293">
        <v>1</v>
      </c>
      <c r="J6293" t="s">
        <v>27</v>
      </c>
      <c r="K6293" t="s">
        <v>5259</v>
      </c>
      <c r="L6293" t="s">
        <v>5185</v>
      </c>
      <c r="M6293" t="s">
        <v>23</v>
      </c>
      <c r="N6293" t="s">
        <v>27</v>
      </c>
      <c r="O6293" t="s">
        <v>27</v>
      </c>
      <c r="P6293" t="s">
        <v>27</v>
      </c>
      <c r="Q6293" s="1">
        <v>41419.534722222219</v>
      </c>
      <c r="R6293" s="1">
        <v>41419.534722222219</v>
      </c>
      <c r="S6293" t="s">
        <v>27</v>
      </c>
      <c r="T6293" t="s">
        <v>27</v>
      </c>
      <c r="U6293" t="s">
        <v>27</v>
      </c>
    </row>
    <row r="6294" spans="1:21" x14ac:dyDescent="0.25">
      <c r="A6294" t="s">
        <v>21</v>
      </c>
      <c r="B6294" t="s">
        <v>5758</v>
      </c>
      <c r="C6294" t="s">
        <v>23</v>
      </c>
      <c r="D6294" t="s">
        <v>5759</v>
      </c>
      <c r="F6294" t="s">
        <v>78</v>
      </c>
      <c r="G6294" t="s">
        <v>27</v>
      </c>
      <c r="H6294">
        <v>1</v>
      </c>
      <c r="I6294">
        <v>1</v>
      </c>
      <c r="J6294" t="s">
        <v>27</v>
      </c>
      <c r="K6294" t="s">
        <v>5260</v>
      </c>
      <c r="L6294" t="s">
        <v>5261</v>
      </c>
      <c r="M6294" t="s">
        <v>23</v>
      </c>
      <c r="N6294" t="s">
        <v>27</v>
      </c>
      <c r="O6294" t="s">
        <v>27</v>
      </c>
      <c r="P6294" t="s">
        <v>27</v>
      </c>
      <c r="Q6294" s="1">
        <v>42987.683333333334</v>
      </c>
      <c r="R6294" s="1">
        <v>42987.683333333334</v>
      </c>
      <c r="S6294" t="s">
        <v>27</v>
      </c>
      <c r="T6294" t="s">
        <v>27</v>
      </c>
      <c r="U6294" t="s">
        <v>27</v>
      </c>
    </row>
    <row r="6295" spans="1:21" x14ac:dyDescent="0.25">
      <c r="A6295" t="s">
        <v>21</v>
      </c>
      <c r="B6295" t="s">
        <v>5788</v>
      </c>
      <c r="C6295" t="s">
        <v>23</v>
      </c>
      <c r="D6295" t="s">
        <v>5789</v>
      </c>
      <c r="F6295" t="s">
        <v>78</v>
      </c>
      <c r="G6295" t="s">
        <v>27</v>
      </c>
      <c r="H6295">
        <v>1</v>
      </c>
      <c r="I6295">
        <v>1</v>
      </c>
      <c r="J6295" t="s">
        <v>27</v>
      </c>
      <c r="K6295" t="s">
        <v>5659</v>
      </c>
      <c r="L6295" t="s">
        <v>5185</v>
      </c>
      <c r="M6295" t="s">
        <v>23</v>
      </c>
      <c r="N6295" t="s">
        <v>27</v>
      </c>
      <c r="O6295" t="s">
        <v>27</v>
      </c>
      <c r="P6295" t="s">
        <v>27</v>
      </c>
      <c r="Q6295" s="1">
        <v>42761.599999999999</v>
      </c>
      <c r="R6295" s="1">
        <v>42761.599999999999</v>
      </c>
      <c r="S6295" t="s">
        <v>27</v>
      </c>
      <c r="T6295" t="s">
        <v>27</v>
      </c>
      <c r="U6295" t="s">
        <v>27</v>
      </c>
    </row>
    <row r="6296" spans="1:21" x14ac:dyDescent="0.25">
      <c r="A6296" t="s">
        <v>21</v>
      </c>
      <c r="B6296" t="s">
        <v>5827</v>
      </c>
      <c r="C6296" t="s">
        <v>23</v>
      </c>
      <c r="D6296" t="s">
        <v>5828</v>
      </c>
      <c r="F6296" t="s">
        <v>78</v>
      </c>
      <c r="G6296" t="s">
        <v>27</v>
      </c>
      <c r="H6296">
        <v>1</v>
      </c>
      <c r="I6296">
        <v>1</v>
      </c>
      <c r="J6296" t="s">
        <v>27</v>
      </c>
      <c r="K6296" t="s">
        <v>5490</v>
      </c>
      <c r="L6296" t="s">
        <v>5299</v>
      </c>
      <c r="M6296" t="s">
        <v>23</v>
      </c>
      <c r="N6296" t="s">
        <v>27</v>
      </c>
      <c r="O6296" t="s">
        <v>27</v>
      </c>
      <c r="P6296" t="s">
        <v>27</v>
      </c>
      <c r="Q6296" s="1">
        <v>41522.494444444441</v>
      </c>
      <c r="R6296" s="1">
        <v>41522.494444444441</v>
      </c>
      <c r="S6296" t="s">
        <v>27</v>
      </c>
      <c r="T6296" t="s">
        <v>27</v>
      </c>
      <c r="U6296" t="s">
        <v>27</v>
      </c>
    </row>
    <row r="6297" spans="1:21" x14ac:dyDescent="0.25">
      <c r="A6297" t="s">
        <v>21</v>
      </c>
      <c r="B6297" t="s">
        <v>5831</v>
      </c>
      <c r="C6297" t="s">
        <v>23</v>
      </c>
      <c r="D6297" t="s">
        <v>5832</v>
      </c>
      <c r="F6297" t="s">
        <v>78</v>
      </c>
      <c r="G6297" t="s">
        <v>27</v>
      </c>
      <c r="H6297">
        <v>1</v>
      </c>
      <c r="I6297">
        <v>1</v>
      </c>
      <c r="J6297" t="s">
        <v>27</v>
      </c>
      <c r="K6297" t="s">
        <v>5490</v>
      </c>
      <c r="L6297" t="s">
        <v>5068</v>
      </c>
      <c r="M6297" t="s">
        <v>23</v>
      </c>
      <c r="N6297" t="s">
        <v>27</v>
      </c>
      <c r="O6297" t="s">
        <v>27</v>
      </c>
      <c r="P6297" t="s">
        <v>27</v>
      </c>
      <c r="Q6297" s="1">
        <v>42970.542361111111</v>
      </c>
      <c r="R6297" s="1">
        <v>42970.542361111111</v>
      </c>
      <c r="S6297" t="s">
        <v>27</v>
      </c>
      <c r="T6297" t="s">
        <v>27</v>
      </c>
      <c r="U6297" t="s">
        <v>27</v>
      </c>
    </row>
    <row r="6298" spans="1:21" x14ac:dyDescent="0.25">
      <c r="A6298" t="s">
        <v>21</v>
      </c>
      <c r="B6298" t="s">
        <v>5831</v>
      </c>
      <c r="C6298" t="s">
        <v>23</v>
      </c>
      <c r="D6298" t="s">
        <v>5832</v>
      </c>
      <c r="F6298" t="s">
        <v>78</v>
      </c>
      <c r="G6298" t="s">
        <v>27</v>
      </c>
      <c r="H6298">
        <v>1</v>
      </c>
      <c r="I6298">
        <v>1</v>
      </c>
      <c r="J6298" t="s">
        <v>27</v>
      </c>
      <c r="K6298" t="s">
        <v>5067</v>
      </c>
      <c r="L6298" t="s">
        <v>5068</v>
      </c>
      <c r="M6298" t="s">
        <v>23</v>
      </c>
      <c r="N6298" t="s">
        <v>27</v>
      </c>
      <c r="O6298" t="s">
        <v>27</v>
      </c>
      <c r="P6298" t="s">
        <v>27</v>
      </c>
      <c r="Q6298" s="1">
        <v>42920.593055555553</v>
      </c>
      <c r="R6298" s="1">
        <v>42920.593055555553</v>
      </c>
      <c r="S6298" t="s">
        <v>27</v>
      </c>
      <c r="T6298" t="s">
        <v>27</v>
      </c>
      <c r="U6298" t="s">
        <v>27</v>
      </c>
    </row>
    <row r="6299" spans="1:21" x14ac:dyDescent="0.25">
      <c r="A6299" t="s">
        <v>21</v>
      </c>
      <c r="B6299" t="s">
        <v>5873</v>
      </c>
      <c r="C6299" t="s">
        <v>23</v>
      </c>
      <c r="D6299" t="s">
        <v>5874</v>
      </c>
      <c r="F6299" t="s">
        <v>78</v>
      </c>
      <c r="G6299" t="s">
        <v>27</v>
      </c>
      <c r="H6299">
        <v>1</v>
      </c>
      <c r="I6299">
        <v>1</v>
      </c>
      <c r="J6299" t="s">
        <v>27</v>
      </c>
      <c r="K6299" t="s">
        <v>5637</v>
      </c>
      <c r="L6299" t="s">
        <v>5638</v>
      </c>
      <c r="M6299" t="s">
        <v>23</v>
      </c>
      <c r="N6299" t="s">
        <v>27</v>
      </c>
      <c r="O6299" t="s">
        <v>27</v>
      </c>
      <c r="P6299" t="s">
        <v>27</v>
      </c>
      <c r="Q6299" s="1">
        <v>42596.70208333333</v>
      </c>
      <c r="R6299" s="1">
        <v>42596.70208333333</v>
      </c>
      <c r="S6299" t="s">
        <v>27</v>
      </c>
      <c r="T6299" t="s">
        <v>27</v>
      </c>
      <c r="U6299" t="s">
        <v>27</v>
      </c>
    </row>
    <row r="6300" spans="1:21" x14ac:dyDescent="0.25">
      <c r="A6300" t="s">
        <v>21</v>
      </c>
      <c r="B6300" t="s">
        <v>5881</v>
      </c>
      <c r="C6300" t="s">
        <v>23</v>
      </c>
      <c r="D6300" t="s">
        <v>5882</v>
      </c>
      <c r="F6300" t="s">
        <v>78</v>
      </c>
      <c r="G6300" t="s">
        <v>27</v>
      </c>
      <c r="H6300">
        <v>1</v>
      </c>
      <c r="I6300">
        <v>1</v>
      </c>
      <c r="J6300" t="s">
        <v>27</v>
      </c>
      <c r="K6300" t="s">
        <v>5639</v>
      </c>
      <c r="L6300" t="s">
        <v>5113</v>
      </c>
      <c r="M6300" t="s">
        <v>23</v>
      </c>
      <c r="N6300" t="s">
        <v>27</v>
      </c>
      <c r="O6300" t="s">
        <v>27</v>
      </c>
      <c r="P6300" t="s">
        <v>27</v>
      </c>
      <c r="Q6300" s="1">
        <v>42327.392361111109</v>
      </c>
      <c r="R6300" s="1">
        <v>42327.392361111109</v>
      </c>
      <c r="S6300" t="s">
        <v>27</v>
      </c>
      <c r="T6300" t="s">
        <v>27</v>
      </c>
      <c r="U6300" t="s">
        <v>27</v>
      </c>
    </row>
    <row r="6301" spans="1:21" x14ac:dyDescent="0.25">
      <c r="A6301" t="s">
        <v>21</v>
      </c>
      <c r="B6301" t="s">
        <v>5885</v>
      </c>
      <c r="C6301" t="s">
        <v>23</v>
      </c>
      <c r="D6301" t="s">
        <v>5886</v>
      </c>
      <c r="F6301" t="s">
        <v>78</v>
      </c>
      <c r="G6301" t="s">
        <v>27</v>
      </c>
      <c r="H6301">
        <v>1</v>
      </c>
      <c r="I6301">
        <v>1</v>
      </c>
      <c r="J6301" t="s">
        <v>27</v>
      </c>
      <c r="K6301" t="s">
        <v>5112</v>
      </c>
      <c r="L6301" t="s">
        <v>5722</v>
      </c>
      <c r="M6301" t="s">
        <v>23</v>
      </c>
      <c r="N6301" t="s">
        <v>27</v>
      </c>
      <c r="O6301" t="s">
        <v>27</v>
      </c>
      <c r="P6301" t="s">
        <v>27</v>
      </c>
      <c r="Q6301" s="1">
        <v>42747.431250000001</v>
      </c>
      <c r="R6301" s="1">
        <v>42747.431250000001</v>
      </c>
      <c r="S6301" t="s">
        <v>27</v>
      </c>
      <c r="T6301" t="s">
        <v>27</v>
      </c>
      <c r="U6301" t="s">
        <v>27</v>
      </c>
    </row>
    <row r="6302" spans="1:21" x14ac:dyDescent="0.25">
      <c r="A6302" t="s">
        <v>21</v>
      </c>
      <c r="B6302" t="s">
        <v>5817</v>
      </c>
      <c r="C6302" t="s">
        <v>23</v>
      </c>
      <c r="D6302" t="s">
        <v>5818</v>
      </c>
      <c r="F6302" t="s">
        <v>78</v>
      </c>
      <c r="G6302" t="s">
        <v>27</v>
      </c>
      <c r="H6302">
        <v>1</v>
      </c>
      <c r="I6302">
        <v>1</v>
      </c>
      <c r="J6302" t="s">
        <v>27</v>
      </c>
      <c r="K6302" t="s">
        <v>5606</v>
      </c>
      <c r="L6302" t="s">
        <v>5453</v>
      </c>
      <c r="M6302" t="s">
        <v>23</v>
      </c>
      <c r="N6302" t="s">
        <v>27</v>
      </c>
      <c r="O6302" t="s">
        <v>27</v>
      </c>
      <c r="P6302" t="s">
        <v>27</v>
      </c>
      <c r="Q6302" s="1">
        <v>42354.490972222222</v>
      </c>
      <c r="R6302" s="1">
        <v>42354.490972222222</v>
      </c>
      <c r="S6302" t="s">
        <v>27</v>
      </c>
      <c r="T6302" t="s">
        <v>27</v>
      </c>
      <c r="U6302" t="s">
        <v>27</v>
      </c>
    </row>
    <row r="6303" spans="1:21" x14ac:dyDescent="0.25">
      <c r="A6303" t="s">
        <v>21</v>
      </c>
      <c r="B6303" t="s">
        <v>5881</v>
      </c>
      <c r="C6303" t="s">
        <v>23</v>
      </c>
      <c r="D6303" t="s">
        <v>5882</v>
      </c>
      <c r="F6303" t="s">
        <v>78</v>
      </c>
      <c r="G6303" t="s">
        <v>27</v>
      </c>
      <c r="H6303">
        <v>1</v>
      </c>
      <c r="I6303">
        <v>1</v>
      </c>
      <c r="J6303" t="s">
        <v>27</v>
      </c>
      <c r="K6303" t="s">
        <v>5341</v>
      </c>
      <c r="L6303" t="s">
        <v>4997</v>
      </c>
      <c r="M6303" t="s">
        <v>23</v>
      </c>
      <c r="N6303" t="s">
        <v>27</v>
      </c>
      <c r="O6303" t="s">
        <v>27</v>
      </c>
      <c r="P6303" t="s">
        <v>27</v>
      </c>
      <c r="Q6303" s="1">
        <v>42012.509722222225</v>
      </c>
      <c r="R6303" s="1">
        <v>42012.509722222225</v>
      </c>
      <c r="S6303" t="s">
        <v>27</v>
      </c>
      <c r="T6303" t="s">
        <v>27</v>
      </c>
      <c r="U6303" t="s">
        <v>27</v>
      </c>
    </row>
    <row r="6304" spans="1:21" x14ac:dyDescent="0.25">
      <c r="A6304" t="s">
        <v>21</v>
      </c>
      <c r="B6304" t="s">
        <v>5885</v>
      </c>
      <c r="C6304" t="s">
        <v>23</v>
      </c>
      <c r="D6304" t="s">
        <v>5886</v>
      </c>
      <c r="F6304" t="s">
        <v>78</v>
      </c>
      <c r="G6304" t="s">
        <v>27</v>
      </c>
      <c r="H6304">
        <v>1</v>
      </c>
      <c r="I6304">
        <v>1</v>
      </c>
      <c r="J6304" t="s">
        <v>27</v>
      </c>
      <c r="K6304" t="s">
        <v>5364</v>
      </c>
      <c r="L6304" t="s">
        <v>5299</v>
      </c>
      <c r="M6304" t="s">
        <v>23</v>
      </c>
      <c r="N6304" t="s">
        <v>27</v>
      </c>
      <c r="O6304" t="s">
        <v>27</v>
      </c>
      <c r="P6304" t="s">
        <v>27</v>
      </c>
      <c r="Q6304" s="1">
        <v>39600.440972222219</v>
      </c>
      <c r="R6304" s="1">
        <v>39600.440972222219</v>
      </c>
      <c r="S6304" t="s">
        <v>27</v>
      </c>
      <c r="T6304" t="s">
        <v>27</v>
      </c>
      <c r="U6304" t="s">
        <v>27</v>
      </c>
    </row>
    <row r="6305" spans="1:21" x14ac:dyDescent="0.25">
      <c r="A6305" t="s">
        <v>21</v>
      </c>
      <c r="B6305" t="s">
        <v>5836</v>
      </c>
      <c r="C6305" t="s">
        <v>23</v>
      </c>
      <c r="D6305" t="s">
        <v>5837</v>
      </c>
      <c r="F6305" t="s">
        <v>78</v>
      </c>
      <c r="G6305" t="s">
        <v>27</v>
      </c>
      <c r="H6305">
        <v>1</v>
      </c>
      <c r="I6305">
        <v>1</v>
      </c>
      <c r="J6305" t="s">
        <v>27</v>
      </c>
      <c r="K6305" t="s">
        <v>5413</v>
      </c>
      <c r="L6305" t="s">
        <v>5414</v>
      </c>
      <c r="M6305" t="s">
        <v>23</v>
      </c>
      <c r="N6305" t="s">
        <v>27</v>
      </c>
      <c r="O6305" t="s">
        <v>27</v>
      </c>
      <c r="P6305" t="s">
        <v>27</v>
      </c>
      <c r="Q6305" s="1">
        <v>42920.688194444447</v>
      </c>
      <c r="R6305" s="1">
        <v>42920.688194444447</v>
      </c>
      <c r="S6305" t="s">
        <v>27</v>
      </c>
      <c r="T6305" t="s">
        <v>27</v>
      </c>
      <c r="U6305" t="s">
        <v>27</v>
      </c>
    </row>
    <row r="6306" spans="1:21" x14ac:dyDescent="0.25">
      <c r="A6306" t="s">
        <v>21</v>
      </c>
      <c r="B6306" t="s">
        <v>5836</v>
      </c>
      <c r="C6306" t="s">
        <v>23</v>
      </c>
      <c r="D6306" t="s">
        <v>5837</v>
      </c>
      <c r="F6306" t="s">
        <v>78</v>
      </c>
      <c r="G6306" t="s">
        <v>27</v>
      </c>
      <c r="H6306">
        <v>1</v>
      </c>
      <c r="I6306">
        <v>1</v>
      </c>
      <c r="J6306" t="s">
        <v>27</v>
      </c>
      <c r="K6306" t="s">
        <v>5454</v>
      </c>
      <c r="L6306" t="s">
        <v>5453</v>
      </c>
      <c r="M6306" t="s">
        <v>23</v>
      </c>
      <c r="N6306" t="s">
        <v>27</v>
      </c>
      <c r="O6306" t="s">
        <v>27</v>
      </c>
      <c r="P6306" t="s">
        <v>27</v>
      </c>
      <c r="Q6306" s="1">
        <v>42508.591666666667</v>
      </c>
      <c r="R6306" s="1">
        <v>42508.591666666667</v>
      </c>
      <c r="S6306" t="s">
        <v>27</v>
      </c>
      <c r="T6306" t="s">
        <v>27</v>
      </c>
      <c r="U6306" t="s">
        <v>27</v>
      </c>
    </row>
    <row r="6307" spans="1:21" x14ac:dyDescent="0.25">
      <c r="A6307" t="s">
        <v>21</v>
      </c>
      <c r="B6307" t="s">
        <v>5875</v>
      </c>
      <c r="C6307" t="s">
        <v>23</v>
      </c>
      <c r="D6307" t="s">
        <v>5213</v>
      </c>
      <c r="F6307" t="s">
        <v>78</v>
      </c>
      <c r="G6307" t="s">
        <v>27</v>
      </c>
      <c r="H6307">
        <v>1</v>
      </c>
      <c r="I6307">
        <v>1</v>
      </c>
      <c r="J6307" t="s">
        <v>27</v>
      </c>
      <c r="K6307" t="s">
        <v>5699</v>
      </c>
      <c r="L6307" t="s">
        <v>5700</v>
      </c>
      <c r="M6307" t="s">
        <v>23</v>
      </c>
      <c r="N6307" t="s">
        <v>27</v>
      </c>
      <c r="O6307" t="s">
        <v>27</v>
      </c>
      <c r="P6307" t="s">
        <v>27</v>
      </c>
      <c r="Q6307" s="1">
        <v>41491.718055555553</v>
      </c>
      <c r="R6307" s="1">
        <v>41491.718055555553</v>
      </c>
      <c r="S6307" t="s">
        <v>27</v>
      </c>
      <c r="T6307" t="s">
        <v>27</v>
      </c>
      <c r="U6307" t="s">
        <v>27</v>
      </c>
    </row>
    <row r="6308" spans="1:21" x14ac:dyDescent="0.25">
      <c r="A6308" t="s">
        <v>21</v>
      </c>
      <c r="B6308" t="s">
        <v>5705</v>
      </c>
      <c r="C6308" t="s">
        <v>23</v>
      </c>
      <c r="D6308" t="s">
        <v>5706</v>
      </c>
      <c r="F6308" t="s">
        <v>78</v>
      </c>
      <c r="G6308" t="s">
        <v>27</v>
      </c>
      <c r="H6308">
        <v>1</v>
      </c>
      <c r="I6308">
        <v>1</v>
      </c>
      <c r="J6308" t="s">
        <v>27</v>
      </c>
      <c r="K6308" t="s">
        <v>5490</v>
      </c>
      <c r="L6308" t="s">
        <v>5299</v>
      </c>
      <c r="M6308" t="s">
        <v>23</v>
      </c>
      <c r="N6308" t="s">
        <v>27</v>
      </c>
      <c r="O6308" t="s">
        <v>27</v>
      </c>
      <c r="P6308" t="s">
        <v>27</v>
      </c>
      <c r="Q6308" s="1">
        <v>41522.494444444441</v>
      </c>
      <c r="R6308" s="1">
        <v>41522.494444444441</v>
      </c>
      <c r="S6308" t="s">
        <v>27</v>
      </c>
      <c r="T6308" t="s">
        <v>27</v>
      </c>
      <c r="U6308" t="s">
        <v>27</v>
      </c>
    </row>
    <row r="6309" spans="1:21" x14ac:dyDescent="0.25">
      <c r="A6309" t="s">
        <v>21</v>
      </c>
      <c r="B6309" t="s">
        <v>5691</v>
      </c>
      <c r="C6309" t="s">
        <v>23</v>
      </c>
      <c r="D6309" t="s">
        <v>5692</v>
      </c>
      <c r="F6309" t="s">
        <v>78</v>
      </c>
      <c r="G6309" t="s">
        <v>27</v>
      </c>
      <c r="H6309">
        <v>1</v>
      </c>
      <c r="I6309">
        <v>1</v>
      </c>
      <c r="J6309" t="s">
        <v>27</v>
      </c>
      <c r="K6309" t="s">
        <v>5228</v>
      </c>
      <c r="L6309" t="s">
        <v>5229</v>
      </c>
      <c r="M6309" t="s">
        <v>23</v>
      </c>
      <c r="N6309" t="s">
        <v>27</v>
      </c>
      <c r="O6309" t="s">
        <v>27</v>
      </c>
      <c r="P6309" t="s">
        <v>27</v>
      </c>
      <c r="Q6309" s="1">
        <v>42704.469444444447</v>
      </c>
      <c r="R6309" s="1">
        <v>42704.469444444447</v>
      </c>
      <c r="S6309" t="s">
        <v>27</v>
      </c>
      <c r="T6309" t="s">
        <v>27</v>
      </c>
      <c r="U6309" t="s">
        <v>27</v>
      </c>
    </row>
    <row r="6310" spans="1:21" x14ac:dyDescent="0.25">
      <c r="A6310" t="s">
        <v>21</v>
      </c>
      <c r="B6310" t="s">
        <v>5758</v>
      </c>
      <c r="C6310" t="s">
        <v>23</v>
      </c>
      <c r="D6310" t="s">
        <v>5759</v>
      </c>
      <c r="F6310" t="s">
        <v>78</v>
      </c>
      <c r="G6310" t="s">
        <v>27</v>
      </c>
      <c r="H6310">
        <v>1</v>
      </c>
      <c r="I6310">
        <v>1</v>
      </c>
      <c r="J6310" t="s">
        <v>27</v>
      </c>
      <c r="K6310" t="s">
        <v>5259</v>
      </c>
      <c r="L6310" t="s">
        <v>5185</v>
      </c>
      <c r="M6310" t="s">
        <v>23</v>
      </c>
      <c r="N6310" t="s">
        <v>27</v>
      </c>
      <c r="O6310" t="s">
        <v>27</v>
      </c>
      <c r="P6310" t="s">
        <v>27</v>
      </c>
      <c r="Q6310" s="1">
        <v>41419.534722222219</v>
      </c>
      <c r="R6310" s="1">
        <v>41419.534722222219</v>
      </c>
      <c r="S6310" t="s">
        <v>27</v>
      </c>
      <c r="T6310" t="s">
        <v>27</v>
      </c>
      <c r="U6310" t="s">
        <v>27</v>
      </c>
    </row>
    <row r="6311" spans="1:21" x14ac:dyDescent="0.25">
      <c r="A6311" t="s">
        <v>21</v>
      </c>
      <c r="B6311" t="s">
        <v>5771</v>
      </c>
      <c r="C6311" t="s">
        <v>23</v>
      </c>
      <c r="D6311" t="s">
        <v>5772</v>
      </c>
      <c r="F6311" t="s">
        <v>78</v>
      </c>
      <c r="G6311" t="s">
        <v>27</v>
      </c>
      <c r="H6311">
        <v>1</v>
      </c>
      <c r="I6311">
        <v>1</v>
      </c>
      <c r="J6311" t="s">
        <v>27</v>
      </c>
      <c r="K6311" t="s">
        <v>5071</v>
      </c>
      <c r="L6311" t="s">
        <v>5072</v>
      </c>
      <c r="M6311" t="s">
        <v>23</v>
      </c>
      <c r="N6311" t="s">
        <v>27</v>
      </c>
      <c r="O6311" t="s">
        <v>27</v>
      </c>
      <c r="P6311" t="s">
        <v>27</v>
      </c>
      <c r="Q6311" s="1">
        <v>42417.73541666667</v>
      </c>
      <c r="R6311" s="1">
        <v>42417.73541666667</v>
      </c>
      <c r="S6311" t="s">
        <v>27</v>
      </c>
      <c r="T6311" t="s">
        <v>27</v>
      </c>
      <c r="U6311" t="s">
        <v>27</v>
      </c>
    </row>
    <row r="6312" spans="1:21" x14ac:dyDescent="0.25">
      <c r="A6312" t="s">
        <v>21</v>
      </c>
      <c r="B6312" t="s">
        <v>5829</v>
      </c>
      <c r="C6312" t="s">
        <v>23</v>
      </c>
      <c r="D6312" t="s">
        <v>5830</v>
      </c>
      <c r="F6312" t="s">
        <v>78</v>
      </c>
      <c r="G6312" t="s">
        <v>27</v>
      </c>
      <c r="H6312">
        <v>1</v>
      </c>
      <c r="I6312">
        <v>1</v>
      </c>
      <c r="J6312" t="s">
        <v>27</v>
      </c>
      <c r="K6312" t="s">
        <v>5536</v>
      </c>
      <c r="L6312" t="s">
        <v>5068</v>
      </c>
      <c r="M6312" t="s">
        <v>23</v>
      </c>
      <c r="N6312" t="s">
        <v>27</v>
      </c>
      <c r="O6312" t="s">
        <v>27</v>
      </c>
      <c r="P6312" t="s">
        <v>27</v>
      </c>
      <c r="Q6312" s="1">
        <v>41878.452777777777</v>
      </c>
      <c r="R6312" s="1">
        <v>41878.452777777777</v>
      </c>
      <c r="S6312" t="s">
        <v>27</v>
      </c>
      <c r="T6312" t="s">
        <v>27</v>
      </c>
      <c r="U6312" t="s">
        <v>27</v>
      </c>
    </row>
    <row r="6313" spans="1:21" x14ac:dyDescent="0.25">
      <c r="A6313" t="s">
        <v>21</v>
      </c>
      <c r="B6313" t="s">
        <v>5829</v>
      </c>
      <c r="C6313" t="s">
        <v>23</v>
      </c>
      <c r="D6313" t="s">
        <v>5830</v>
      </c>
      <c r="F6313" t="s">
        <v>78</v>
      </c>
      <c r="G6313" t="s">
        <v>27</v>
      </c>
      <c r="H6313">
        <v>1</v>
      </c>
      <c r="I6313">
        <v>1</v>
      </c>
      <c r="J6313" t="s">
        <v>27</v>
      </c>
      <c r="K6313" t="s">
        <v>5449</v>
      </c>
      <c r="L6313" t="s">
        <v>5068</v>
      </c>
      <c r="M6313" t="s">
        <v>23</v>
      </c>
      <c r="N6313" t="s">
        <v>27</v>
      </c>
      <c r="O6313" t="s">
        <v>27</v>
      </c>
      <c r="P6313" t="s">
        <v>27</v>
      </c>
      <c r="Q6313" s="1">
        <v>42847.477083333331</v>
      </c>
      <c r="R6313" s="1">
        <v>42847.477083333331</v>
      </c>
      <c r="S6313" t="s">
        <v>27</v>
      </c>
      <c r="T6313" t="s">
        <v>27</v>
      </c>
      <c r="U6313" t="s">
        <v>27</v>
      </c>
    </row>
    <row r="6314" spans="1:21" x14ac:dyDescent="0.25">
      <c r="A6314" t="s">
        <v>21</v>
      </c>
      <c r="B6314" t="s">
        <v>5817</v>
      </c>
      <c r="C6314" t="s">
        <v>23</v>
      </c>
      <c r="D6314" t="s">
        <v>5818</v>
      </c>
      <c r="F6314" t="s">
        <v>78</v>
      </c>
      <c r="G6314" t="s">
        <v>27</v>
      </c>
      <c r="H6314">
        <v>1</v>
      </c>
      <c r="I6314">
        <v>1</v>
      </c>
      <c r="J6314" t="s">
        <v>27</v>
      </c>
      <c r="K6314" t="s">
        <v>5112</v>
      </c>
      <c r="L6314" t="s">
        <v>5722</v>
      </c>
      <c r="M6314" t="s">
        <v>23</v>
      </c>
      <c r="N6314" t="s">
        <v>27</v>
      </c>
      <c r="O6314" t="s">
        <v>27</v>
      </c>
      <c r="P6314" t="s">
        <v>27</v>
      </c>
      <c r="Q6314" s="1">
        <v>42747.431250000001</v>
      </c>
      <c r="R6314" s="1">
        <v>42747.431250000001</v>
      </c>
      <c r="S6314" t="s">
        <v>27</v>
      </c>
      <c r="T6314" t="s">
        <v>27</v>
      </c>
      <c r="U6314" t="s">
        <v>27</v>
      </c>
    </row>
    <row r="6315" spans="1:21" x14ac:dyDescent="0.25">
      <c r="A6315" t="s">
        <v>21</v>
      </c>
      <c r="B6315" t="s">
        <v>5817</v>
      </c>
      <c r="C6315" t="s">
        <v>23</v>
      </c>
      <c r="D6315" t="s">
        <v>5818</v>
      </c>
      <c r="F6315" t="s">
        <v>78</v>
      </c>
      <c r="G6315" t="s">
        <v>27</v>
      </c>
      <c r="H6315">
        <v>1</v>
      </c>
      <c r="I6315">
        <v>1</v>
      </c>
      <c r="J6315" t="s">
        <v>27</v>
      </c>
      <c r="K6315" t="s">
        <v>5035</v>
      </c>
      <c r="L6315" t="s">
        <v>5113</v>
      </c>
      <c r="M6315" t="s">
        <v>23</v>
      </c>
      <c r="N6315" t="s">
        <v>27</v>
      </c>
      <c r="O6315" t="s">
        <v>27</v>
      </c>
      <c r="P6315" t="s">
        <v>27</v>
      </c>
      <c r="Q6315" s="1">
        <v>42819.538888888892</v>
      </c>
      <c r="R6315" s="1">
        <v>42819.538888888892</v>
      </c>
      <c r="S6315" t="s">
        <v>27</v>
      </c>
      <c r="T6315" t="s">
        <v>27</v>
      </c>
      <c r="U6315" t="s">
        <v>27</v>
      </c>
    </row>
    <row r="6316" spans="1:21" x14ac:dyDescent="0.25">
      <c r="A6316" t="s">
        <v>21</v>
      </c>
      <c r="B6316" t="s">
        <v>5831</v>
      </c>
      <c r="C6316" t="s">
        <v>23</v>
      </c>
      <c r="D6316" t="s">
        <v>5832</v>
      </c>
      <c r="F6316" t="s">
        <v>78</v>
      </c>
      <c r="G6316" t="s">
        <v>27</v>
      </c>
      <c r="H6316">
        <v>1</v>
      </c>
      <c r="I6316">
        <v>1</v>
      </c>
      <c r="J6316" t="s">
        <v>27</v>
      </c>
      <c r="K6316" t="s">
        <v>5418</v>
      </c>
      <c r="L6316" t="s">
        <v>5068</v>
      </c>
      <c r="M6316" t="s">
        <v>23</v>
      </c>
      <c r="N6316" t="s">
        <v>27</v>
      </c>
      <c r="O6316" t="s">
        <v>27</v>
      </c>
      <c r="P6316" t="s">
        <v>27</v>
      </c>
      <c r="Q6316" s="1">
        <v>42657.663194444445</v>
      </c>
      <c r="R6316" s="1">
        <v>42657.663194444445</v>
      </c>
      <c r="S6316" t="s">
        <v>27</v>
      </c>
      <c r="T6316" t="s">
        <v>27</v>
      </c>
      <c r="U6316" t="s">
        <v>27</v>
      </c>
    </row>
    <row r="6317" spans="1:21" x14ac:dyDescent="0.25">
      <c r="A6317" t="s">
        <v>21</v>
      </c>
      <c r="B6317" t="s">
        <v>5833</v>
      </c>
      <c r="C6317" t="s">
        <v>23</v>
      </c>
      <c r="D6317" t="s">
        <v>5834</v>
      </c>
      <c r="F6317" t="s">
        <v>78</v>
      </c>
      <c r="G6317" t="s">
        <v>27</v>
      </c>
      <c r="H6317">
        <v>1</v>
      </c>
      <c r="I6317">
        <v>1</v>
      </c>
      <c r="J6317" t="s">
        <v>27</v>
      </c>
      <c r="K6317" t="s">
        <v>5306</v>
      </c>
      <c r="L6317" t="s">
        <v>5068</v>
      </c>
      <c r="M6317" t="s">
        <v>23</v>
      </c>
      <c r="N6317" t="s">
        <v>27</v>
      </c>
      <c r="O6317" t="s">
        <v>27</v>
      </c>
      <c r="P6317" t="s">
        <v>27</v>
      </c>
      <c r="Q6317" s="1">
        <v>41695.506944444445</v>
      </c>
      <c r="R6317" s="1">
        <v>41695.506944444445</v>
      </c>
      <c r="S6317" t="s">
        <v>27</v>
      </c>
      <c r="T6317" t="s">
        <v>27</v>
      </c>
      <c r="U6317" t="s">
        <v>27</v>
      </c>
    </row>
    <row r="6318" spans="1:21" x14ac:dyDescent="0.25">
      <c r="A6318" t="s">
        <v>21</v>
      </c>
      <c r="B6318" t="s">
        <v>5835</v>
      </c>
      <c r="C6318" t="s">
        <v>23</v>
      </c>
      <c r="D6318" t="s">
        <v>4978</v>
      </c>
      <c r="F6318" t="s">
        <v>78</v>
      </c>
      <c r="G6318" t="s">
        <v>27</v>
      </c>
      <c r="H6318">
        <v>1</v>
      </c>
      <c r="I6318">
        <v>1</v>
      </c>
      <c r="J6318" t="s">
        <v>27</v>
      </c>
      <c r="K6318" t="s">
        <v>5690</v>
      </c>
      <c r="L6318" t="s">
        <v>5299</v>
      </c>
      <c r="M6318" t="s">
        <v>23</v>
      </c>
      <c r="N6318" t="s">
        <v>27</v>
      </c>
      <c r="O6318" t="s">
        <v>27</v>
      </c>
      <c r="P6318" t="s">
        <v>27</v>
      </c>
      <c r="Q6318" s="1">
        <v>41921.51458333333</v>
      </c>
      <c r="R6318" s="1">
        <v>41921.51458333333</v>
      </c>
      <c r="S6318" t="s">
        <v>27</v>
      </c>
      <c r="T6318" t="s">
        <v>27</v>
      </c>
      <c r="U6318" t="s">
        <v>27</v>
      </c>
    </row>
    <row r="6319" spans="1:21" x14ac:dyDescent="0.25">
      <c r="A6319" t="s">
        <v>21</v>
      </c>
      <c r="B6319" t="s">
        <v>5873</v>
      </c>
      <c r="C6319" t="s">
        <v>23</v>
      </c>
      <c r="D6319" t="s">
        <v>5874</v>
      </c>
      <c r="F6319" t="s">
        <v>78</v>
      </c>
      <c r="G6319" t="s">
        <v>27</v>
      </c>
      <c r="H6319">
        <v>1</v>
      </c>
      <c r="I6319">
        <v>1</v>
      </c>
      <c r="J6319" t="s">
        <v>27</v>
      </c>
      <c r="K6319" t="s">
        <v>5259</v>
      </c>
      <c r="L6319" t="s">
        <v>5657</v>
      </c>
      <c r="M6319" t="s">
        <v>23</v>
      </c>
      <c r="N6319" t="s">
        <v>27</v>
      </c>
      <c r="O6319" t="s">
        <v>27</v>
      </c>
      <c r="P6319" t="s">
        <v>27</v>
      </c>
      <c r="Q6319" s="1">
        <v>40732.570833333331</v>
      </c>
      <c r="R6319" s="1">
        <v>40732.570833333331</v>
      </c>
      <c r="S6319" t="s">
        <v>27</v>
      </c>
      <c r="T6319" t="s">
        <v>27</v>
      </c>
      <c r="U6319" t="s">
        <v>27</v>
      </c>
    </row>
    <row r="6320" spans="1:21" x14ac:dyDescent="0.25">
      <c r="A6320" t="s">
        <v>21</v>
      </c>
      <c r="B6320" t="s">
        <v>5644</v>
      </c>
      <c r="C6320" t="s">
        <v>23</v>
      </c>
      <c r="D6320" t="s">
        <v>5645</v>
      </c>
      <c r="F6320" t="s">
        <v>78</v>
      </c>
      <c r="G6320" t="s">
        <v>27</v>
      </c>
      <c r="H6320">
        <v>1</v>
      </c>
      <c r="I6320">
        <v>1</v>
      </c>
      <c r="J6320" t="s">
        <v>27</v>
      </c>
      <c r="K6320" t="s">
        <v>5069</v>
      </c>
      <c r="L6320" t="s">
        <v>5070</v>
      </c>
      <c r="M6320" t="s">
        <v>23</v>
      </c>
      <c r="N6320" t="s">
        <v>27</v>
      </c>
      <c r="O6320" t="s">
        <v>27</v>
      </c>
      <c r="P6320" t="s">
        <v>27</v>
      </c>
      <c r="Q6320" s="1">
        <v>41887.489583333336</v>
      </c>
      <c r="R6320" s="1">
        <v>41887.489583333336</v>
      </c>
      <c r="S6320" t="s">
        <v>27</v>
      </c>
      <c r="T6320" t="s">
        <v>27</v>
      </c>
      <c r="U6320" t="s">
        <v>27</v>
      </c>
    </row>
    <row r="6321" spans="1:21" x14ac:dyDescent="0.25">
      <c r="A6321" t="s">
        <v>21</v>
      </c>
      <c r="B6321" t="s">
        <v>5725</v>
      </c>
      <c r="C6321" t="s">
        <v>23</v>
      </c>
      <c r="D6321" t="s">
        <v>5726</v>
      </c>
      <c r="F6321" t="s">
        <v>78</v>
      </c>
      <c r="G6321" t="s">
        <v>27</v>
      </c>
      <c r="H6321">
        <v>1</v>
      </c>
      <c r="I6321">
        <v>1</v>
      </c>
      <c r="J6321" t="s">
        <v>27</v>
      </c>
      <c r="K6321" t="s">
        <v>5069</v>
      </c>
      <c r="L6321" t="s">
        <v>5070</v>
      </c>
      <c r="M6321" t="s">
        <v>23</v>
      </c>
      <c r="N6321" t="s">
        <v>27</v>
      </c>
      <c r="O6321" t="s">
        <v>27</v>
      </c>
      <c r="P6321" t="s">
        <v>27</v>
      </c>
      <c r="Q6321" s="1">
        <v>42250.76458333333</v>
      </c>
      <c r="R6321" s="1">
        <v>42250.76458333333</v>
      </c>
      <c r="S6321" t="s">
        <v>27</v>
      </c>
      <c r="T6321" t="s">
        <v>27</v>
      </c>
      <c r="U6321" t="s">
        <v>27</v>
      </c>
    </row>
    <row r="6322" spans="1:21" x14ac:dyDescent="0.25">
      <c r="A6322" t="s">
        <v>21</v>
      </c>
      <c r="B6322" t="s">
        <v>5691</v>
      </c>
      <c r="C6322" t="s">
        <v>23</v>
      </c>
      <c r="D6322" t="s">
        <v>5692</v>
      </c>
      <c r="F6322" t="s">
        <v>78</v>
      </c>
      <c r="G6322" t="s">
        <v>27</v>
      </c>
      <c r="H6322">
        <v>1</v>
      </c>
      <c r="I6322">
        <v>1</v>
      </c>
      <c r="J6322" t="s">
        <v>27</v>
      </c>
      <c r="K6322" t="s">
        <v>5155</v>
      </c>
      <c r="L6322" t="s">
        <v>5068</v>
      </c>
      <c r="M6322" t="s">
        <v>23</v>
      </c>
      <c r="N6322" t="s">
        <v>27</v>
      </c>
      <c r="O6322" t="s">
        <v>27</v>
      </c>
      <c r="P6322" t="s">
        <v>27</v>
      </c>
      <c r="Q6322" s="1">
        <v>42448.724305555559</v>
      </c>
      <c r="R6322" s="1">
        <v>42448.724305555559</v>
      </c>
      <c r="S6322" t="s">
        <v>27</v>
      </c>
      <c r="T6322" t="s">
        <v>27</v>
      </c>
      <c r="U6322" t="s">
        <v>27</v>
      </c>
    </row>
    <row r="6323" spans="1:21" x14ac:dyDescent="0.25">
      <c r="A6323" t="s">
        <v>21</v>
      </c>
      <c r="B6323" t="s">
        <v>5868</v>
      </c>
      <c r="C6323" t="s">
        <v>23</v>
      </c>
      <c r="D6323" t="s">
        <v>5779</v>
      </c>
      <c r="F6323" t="s">
        <v>78</v>
      </c>
      <c r="G6323" t="s">
        <v>27</v>
      </c>
      <c r="H6323">
        <v>1</v>
      </c>
      <c r="I6323">
        <v>1</v>
      </c>
      <c r="J6323" t="s">
        <v>27</v>
      </c>
      <c r="K6323" t="s">
        <v>5630</v>
      </c>
      <c r="L6323" t="s">
        <v>5631</v>
      </c>
      <c r="M6323" t="s">
        <v>23</v>
      </c>
      <c r="N6323" t="s">
        <v>27</v>
      </c>
      <c r="O6323" t="s">
        <v>27</v>
      </c>
      <c r="P6323" t="s">
        <v>27</v>
      </c>
      <c r="Q6323" s="1">
        <v>42662.634027777778</v>
      </c>
      <c r="R6323" s="1">
        <v>42662.634027777778</v>
      </c>
      <c r="S6323" t="s">
        <v>27</v>
      </c>
      <c r="T6323" t="s">
        <v>27</v>
      </c>
      <c r="U6323" t="s">
        <v>27</v>
      </c>
    </row>
    <row r="6324" spans="1:21" x14ac:dyDescent="0.25">
      <c r="A6324" t="s">
        <v>21</v>
      </c>
      <c r="B6324" t="s">
        <v>5846</v>
      </c>
      <c r="C6324" t="s">
        <v>23</v>
      </c>
      <c r="D6324" t="s">
        <v>5847</v>
      </c>
      <c r="F6324" t="s">
        <v>78</v>
      </c>
      <c r="G6324" t="s">
        <v>27</v>
      </c>
      <c r="H6324">
        <v>1</v>
      </c>
      <c r="I6324">
        <v>1</v>
      </c>
      <c r="J6324" t="s">
        <v>27</v>
      </c>
      <c r="K6324" t="s">
        <v>5259</v>
      </c>
      <c r="L6324" t="s">
        <v>5657</v>
      </c>
      <c r="M6324" t="s">
        <v>23</v>
      </c>
      <c r="N6324" t="s">
        <v>27</v>
      </c>
      <c r="O6324" t="s">
        <v>27</v>
      </c>
      <c r="P6324" t="s">
        <v>27</v>
      </c>
      <c r="Q6324" s="1">
        <v>40322.71597222222</v>
      </c>
      <c r="R6324" s="1">
        <v>40322.71597222222</v>
      </c>
      <c r="S6324" t="s">
        <v>27</v>
      </c>
      <c r="T6324" t="s">
        <v>27</v>
      </c>
      <c r="U6324" t="s">
        <v>27</v>
      </c>
    </row>
    <row r="6325" spans="1:21" x14ac:dyDescent="0.25">
      <c r="A6325" t="s">
        <v>21</v>
      </c>
      <c r="B6325" t="s">
        <v>5831</v>
      </c>
      <c r="C6325" t="s">
        <v>23</v>
      </c>
      <c r="D6325" t="s">
        <v>5832</v>
      </c>
      <c r="F6325" t="s">
        <v>78</v>
      </c>
      <c r="G6325" t="s">
        <v>27</v>
      </c>
      <c r="H6325">
        <v>1</v>
      </c>
      <c r="I6325">
        <v>1</v>
      </c>
      <c r="J6325" t="s">
        <v>27</v>
      </c>
      <c r="K6325" t="s">
        <v>5260</v>
      </c>
      <c r="L6325" t="s">
        <v>5261</v>
      </c>
      <c r="M6325" t="s">
        <v>23</v>
      </c>
      <c r="N6325" t="s">
        <v>27</v>
      </c>
      <c r="O6325" t="s">
        <v>27</v>
      </c>
      <c r="P6325" t="s">
        <v>27</v>
      </c>
      <c r="Q6325" s="1">
        <v>42987.683333333334</v>
      </c>
      <c r="R6325" s="1">
        <v>42987.683333333334</v>
      </c>
      <c r="S6325" t="s">
        <v>27</v>
      </c>
      <c r="T6325" t="s">
        <v>27</v>
      </c>
      <c r="U6325" t="s">
        <v>27</v>
      </c>
    </row>
    <row r="6326" spans="1:21" x14ac:dyDescent="0.25">
      <c r="A6326" t="s">
        <v>21</v>
      </c>
      <c r="B6326" t="s">
        <v>5835</v>
      </c>
      <c r="C6326" t="s">
        <v>23</v>
      </c>
      <c r="D6326" t="s">
        <v>4978</v>
      </c>
      <c r="F6326" t="s">
        <v>78</v>
      </c>
      <c r="G6326" t="s">
        <v>27</v>
      </c>
      <c r="H6326">
        <v>1</v>
      </c>
      <c r="I6326">
        <v>1</v>
      </c>
      <c r="J6326" t="s">
        <v>27</v>
      </c>
      <c r="K6326" t="s">
        <v>5490</v>
      </c>
      <c r="L6326" t="s">
        <v>5068</v>
      </c>
      <c r="M6326" t="s">
        <v>23</v>
      </c>
      <c r="N6326" t="s">
        <v>27</v>
      </c>
      <c r="O6326" t="s">
        <v>27</v>
      </c>
      <c r="P6326" t="s">
        <v>27</v>
      </c>
      <c r="Q6326" s="1">
        <v>42970.542361111111</v>
      </c>
      <c r="R6326" s="1">
        <v>42970.542361111111</v>
      </c>
      <c r="S6326" t="s">
        <v>27</v>
      </c>
      <c r="T6326" t="s">
        <v>27</v>
      </c>
      <c r="U6326" t="s">
        <v>27</v>
      </c>
    </row>
    <row r="6327" spans="1:21" x14ac:dyDescent="0.25">
      <c r="A6327" t="s">
        <v>21</v>
      </c>
      <c r="B6327" t="s">
        <v>5819</v>
      </c>
      <c r="C6327" t="s">
        <v>23</v>
      </c>
      <c r="D6327" t="s">
        <v>5820</v>
      </c>
      <c r="F6327" t="s">
        <v>78</v>
      </c>
      <c r="G6327" t="s">
        <v>27</v>
      </c>
      <c r="H6327">
        <v>1</v>
      </c>
      <c r="I6327">
        <v>1</v>
      </c>
      <c r="J6327" t="s">
        <v>27</v>
      </c>
      <c r="K6327" t="s">
        <v>5703</v>
      </c>
      <c r="L6327" t="s">
        <v>5704</v>
      </c>
      <c r="M6327" t="s">
        <v>23</v>
      </c>
      <c r="N6327" t="s">
        <v>27</v>
      </c>
      <c r="O6327" t="s">
        <v>27</v>
      </c>
      <c r="P6327" t="s">
        <v>27</v>
      </c>
      <c r="Q6327" s="1">
        <v>42949.606944444444</v>
      </c>
      <c r="R6327" s="1">
        <v>42949.606944444444</v>
      </c>
      <c r="S6327" t="s">
        <v>27</v>
      </c>
      <c r="T6327" t="s">
        <v>27</v>
      </c>
      <c r="U6327" t="s">
        <v>27</v>
      </c>
    </row>
    <row r="6328" spans="1:21" x14ac:dyDescent="0.25">
      <c r="A6328" t="s">
        <v>21</v>
      </c>
      <c r="B6328" t="s">
        <v>5907</v>
      </c>
      <c r="C6328" t="s">
        <v>23</v>
      </c>
      <c r="D6328" t="s">
        <v>5908</v>
      </c>
      <c r="F6328" t="s">
        <v>78</v>
      </c>
      <c r="G6328" t="s">
        <v>27</v>
      </c>
      <c r="H6328">
        <v>1</v>
      </c>
      <c r="I6328">
        <v>1</v>
      </c>
      <c r="J6328" t="s">
        <v>27</v>
      </c>
      <c r="K6328" t="s">
        <v>5302</v>
      </c>
      <c r="L6328" t="s">
        <v>5190</v>
      </c>
      <c r="M6328" t="s">
        <v>23</v>
      </c>
      <c r="N6328" t="s">
        <v>27</v>
      </c>
      <c r="O6328" t="s">
        <v>27</v>
      </c>
      <c r="P6328" t="s">
        <v>27</v>
      </c>
      <c r="Q6328" s="1">
        <v>41478.533333333333</v>
      </c>
      <c r="R6328" s="1">
        <v>41478.533333333333</v>
      </c>
      <c r="S6328" t="s">
        <v>27</v>
      </c>
      <c r="T6328" t="s">
        <v>27</v>
      </c>
      <c r="U6328" t="s">
        <v>27</v>
      </c>
    </row>
    <row r="6329" spans="1:21" x14ac:dyDescent="0.25">
      <c r="A6329" t="s">
        <v>21</v>
      </c>
      <c r="B6329" t="s">
        <v>5883</v>
      </c>
      <c r="C6329" t="s">
        <v>23</v>
      </c>
      <c r="D6329" t="s">
        <v>5884</v>
      </c>
      <c r="F6329" t="s">
        <v>78</v>
      </c>
      <c r="G6329" t="s">
        <v>27</v>
      </c>
      <c r="H6329">
        <v>1</v>
      </c>
      <c r="I6329">
        <v>1</v>
      </c>
      <c r="J6329" t="s">
        <v>27</v>
      </c>
      <c r="K6329" t="s">
        <v>5448</v>
      </c>
      <c r="L6329" t="s">
        <v>5068</v>
      </c>
      <c r="M6329" t="s">
        <v>23</v>
      </c>
      <c r="N6329" t="s">
        <v>27</v>
      </c>
      <c r="O6329" t="s">
        <v>27</v>
      </c>
      <c r="P6329" t="s">
        <v>27</v>
      </c>
      <c r="Q6329" s="1">
        <v>41761.656944444447</v>
      </c>
      <c r="R6329" s="1">
        <v>41761.656944444447</v>
      </c>
      <c r="S6329" t="s">
        <v>27</v>
      </c>
      <c r="T6329" t="s">
        <v>27</v>
      </c>
      <c r="U6329" t="s">
        <v>27</v>
      </c>
    </row>
    <row r="6330" spans="1:21" x14ac:dyDescent="0.25">
      <c r="A6330" t="s">
        <v>21</v>
      </c>
      <c r="B6330" t="s">
        <v>5897</v>
      </c>
      <c r="C6330" t="s">
        <v>23</v>
      </c>
      <c r="D6330" t="s">
        <v>5898</v>
      </c>
      <c r="F6330" t="s">
        <v>144</v>
      </c>
      <c r="G6330" t="s">
        <v>27</v>
      </c>
      <c r="H6330">
        <v>1</v>
      </c>
      <c r="I6330">
        <v>1</v>
      </c>
      <c r="J6330" t="s">
        <v>27</v>
      </c>
      <c r="K6330" t="s">
        <v>5360</v>
      </c>
      <c r="L6330" t="s">
        <v>5361</v>
      </c>
      <c r="M6330" t="s">
        <v>23</v>
      </c>
      <c r="N6330" t="s">
        <v>27</v>
      </c>
      <c r="O6330" t="s">
        <v>27</v>
      </c>
      <c r="P6330" t="s">
        <v>27</v>
      </c>
      <c r="Q6330" s="1">
        <v>40809.622916666667</v>
      </c>
      <c r="R6330" s="1">
        <v>40809.622916666667</v>
      </c>
      <c r="S6330" t="s">
        <v>27</v>
      </c>
      <c r="T6330" t="s">
        <v>27</v>
      </c>
      <c r="U6330" t="s">
        <v>27</v>
      </c>
    </row>
  </sheetData>
  <autoFilter ref="A1:U6330">
    <sortState ref="A2:U6330">
      <sortCondition descending="1" ref="I1:I633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30"/>
  <sheetViews>
    <sheetView tabSelected="1" topLeftCell="C1" workbookViewId="0">
      <selection activeCell="A4145" sqref="A4145"/>
    </sheetView>
  </sheetViews>
  <sheetFormatPr defaultRowHeight="15" x14ac:dyDescent="0.25"/>
  <cols>
    <col min="1" max="1" width="18.140625" style="5" customWidth="1"/>
    <col min="2" max="2" width="20.5703125" style="5" customWidth="1"/>
    <col min="3" max="3" width="18.42578125" customWidth="1"/>
    <col min="4" max="7" width="20.5703125" style="5" customWidth="1"/>
    <col min="8" max="8" width="17.5703125" style="5" customWidth="1"/>
    <col min="9" max="9" width="9.140625" style="5"/>
    <col min="10" max="10" width="50.28515625" style="9" customWidth="1"/>
    <col min="11" max="11" width="18" style="5" customWidth="1"/>
    <col min="12" max="12" width="18.7109375" style="5" customWidth="1"/>
    <col min="14" max="14" width="55.85546875" style="9" customWidth="1"/>
  </cols>
  <sheetData>
    <row r="1" spans="1:14" x14ac:dyDescent="0.25">
      <c r="A1" s="6" t="str">
        <f>Source!B1&amp;"|"&amp;Source!K1</f>
        <v>Code|Battery Code</v>
      </c>
      <c r="B1" s="6" t="s">
        <v>6716</v>
      </c>
      <c r="C1" s="7" t="s">
        <v>5</v>
      </c>
      <c r="D1" s="6" t="str">
        <f>Source!D1</f>
        <v>Description</v>
      </c>
      <c r="E1" s="6" t="str">
        <f>Source!L1</f>
        <v>Battery Description</v>
      </c>
      <c r="F1" s="6" t="str">
        <f>IF(ISBLANK(Source!E1),NA(),Source!E1)</f>
        <v>Units of measure</v>
      </c>
      <c r="G1" s="6" t="str">
        <f>Source!I1</f>
        <v>Observation count</v>
      </c>
      <c r="H1" s="6" t="str">
        <f>Source!B1</f>
        <v>Code</v>
      </c>
      <c r="I1" s="6" t="s">
        <v>6717</v>
      </c>
      <c r="J1" s="8" t="s">
        <v>6720</v>
      </c>
      <c r="K1" s="6" t="s">
        <v>6718</v>
      </c>
      <c r="L1" s="6" t="s">
        <v>6577</v>
      </c>
      <c r="M1" s="7" t="s">
        <v>6715</v>
      </c>
      <c r="N1" s="8" t="s">
        <v>6719</v>
      </c>
    </row>
    <row r="2" spans="1:14" x14ac:dyDescent="0.25">
      <c r="A2" s="5" t="str">
        <f>Source!B2&amp;"|"&amp;Source!K2</f>
        <v>RDW|B</v>
      </c>
      <c r="B2" s="5" t="str">
        <f>IFERROR(VLOOKUP(Labs!A2,Mapping!D:E,2,FALSE),0)</f>
        <v>788-0</v>
      </c>
      <c r="C2" t="str">
        <f>Source!F2</f>
        <v>Chem/Haem</v>
      </c>
      <c r="D2" s="5" t="str">
        <f>Source!D2</f>
        <v>RDW</v>
      </c>
      <c r="E2" s="5" t="str">
        <f>Source!L2</f>
        <v>Full Blood Count</v>
      </c>
      <c r="F2" s="5" t="e">
        <f>IF(ISBLANK(Source!E2),NA(),Source!E2)</f>
        <v>#N/A</v>
      </c>
      <c r="G2" s="5">
        <f>Source!I2</f>
        <v>1524384</v>
      </c>
      <c r="H2" s="5" t="e">
        <f>IF(B2&lt;&gt;0,NA(),Source!B2)</f>
        <v>#N/A</v>
      </c>
      <c r="I2" s="5" t="e">
        <f>VLOOKUP(H2,Mapping!B:E,4,FALSE)</f>
        <v>#N/A</v>
      </c>
      <c r="J2" s="9" t="e">
        <f>VLOOKUP(H2,Mapping!B:M,12,FALSE)</f>
        <v>#N/A</v>
      </c>
      <c r="K2" s="5" t="e">
        <f>VLOOKUP(H2,Mapping!B:H,7,FALSE)</f>
        <v>#N/A</v>
      </c>
      <c r="L2" s="5" t="str">
        <f>IF(B2&lt;&gt;0,B2,IF(M2=1,I2,NA()))</f>
        <v>788-0</v>
      </c>
      <c r="N2" s="9" t="str">
        <f>IFERROR(VLOOKUP(Labs!A2,Mapping!D:M,10,FALSE),0)</f>
        <v>Erythrocyte distribution width [Ratio] by Automated count</v>
      </c>
    </row>
    <row r="3" spans="1:14" x14ac:dyDescent="0.25">
      <c r="A3" s="5" t="str">
        <f>Source!B3&amp;"|"&amp;Source!K3</f>
        <v>MONO|B</v>
      </c>
      <c r="B3" s="5" t="str">
        <f>IFERROR(VLOOKUP(Labs!A3,Mapping!D:E,2,FALSE),0)</f>
        <v>742-7</v>
      </c>
      <c r="C3" t="str">
        <f>Source!F3</f>
        <v>Chem/Haem</v>
      </c>
      <c r="D3" s="5" t="str">
        <f>Source!D3</f>
        <v>Monocytes</v>
      </c>
      <c r="E3" s="5" t="str">
        <f>Source!L3</f>
        <v>Full Blood Count</v>
      </c>
      <c r="F3" s="5" t="str">
        <f>IF(ISBLANK(Source!E3),NA(),Source!E3)</f>
        <v>10*9/L</v>
      </c>
      <c r="G3" s="5">
        <f>Source!I3</f>
        <v>1524308</v>
      </c>
      <c r="H3" s="5" t="e">
        <f>IF(B3&lt;&gt;0,NA(),Source!B3)</f>
        <v>#N/A</v>
      </c>
      <c r="I3" s="5" t="e">
        <f>VLOOKUP(H3,Mapping!B:E,4,FALSE)</f>
        <v>#N/A</v>
      </c>
      <c r="J3" s="9" t="e">
        <f>VLOOKUP(H3,Mapping!B:M,12,FALSE)</f>
        <v>#N/A</v>
      </c>
      <c r="K3" s="5" t="e">
        <f>VLOOKUP(H3,Mapping!B:H,7,FALSE)</f>
        <v>#N/A</v>
      </c>
      <c r="L3" s="5" t="str">
        <f>IF(B3&lt;&gt;0,B3,IF(M3=1,I3,NA()))</f>
        <v>742-7</v>
      </c>
      <c r="N3" s="9" t="str">
        <f>IFERROR(VLOOKUP(Labs!A3,Mapping!D:M,10,FALSE),0)</f>
        <v>Monocytes [#/volume] in Blood by Automated count</v>
      </c>
    </row>
    <row r="4" spans="1:14" x14ac:dyDescent="0.25">
      <c r="A4" s="5" t="str">
        <f>Source!B4&amp;"|"&amp;Source!K4</f>
        <v>BASO|B</v>
      </c>
      <c r="B4" s="5" t="str">
        <f>IFERROR(VLOOKUP(Labs!A4,Mapping!D:E,2,FALSE),0)</f>
        <v>704-7</v>
      </c>
      <c r="C4" t="str">
        <f>Source!F4</f>
        <v>Chem/Haem</v>
      </c>
      <c r="D4" s="5" t="str">
        <f>Source!D4</f>
        <v>Basophils</v>
      </c>
      <c r="E4" s="5" t="str">
        <f>Source!L4</f>
        <v>Full Blood Count</v>
      </c>
      <c r="F4" s="5" t="str">
        <f>IF(ISBLANK(Source!E4),NA(),Source!E4)</f>
        <v>10*9/L</v>
      </c>
      <c r="G4" s="5">
        <f>Source!I4</f>
        <v>1524282</v>
      </c>
      <c r="H4" s="5" t="e">
        <f>IF(B4&lt;&gt;0,NA(),Source!B4)</f>
        <v>#N/A</v>
      </c>
      <c r="I4" s="5" t="e">
        <f>VLOOKUP(H4,Mapping!B:E,4,FALSE)</f>
        <v>#N/A</v>
      </c>
      <c r="J4" s="9" t="e">
        <f>VLOOKUP(H4,Mapping!B:M,12,FALSE)</f>
        <v>#N/A</v>
      </c>
      <c r="K4" s="5" t="e">
        <f>VLOOKUP(H4,Mapping!B:H,7,FALSE)</f>
        <v>#N/A</v>
      </c>
      <c r="L4" s="5" t="str">
        <f>IF(B4&lt;&gt;0,B4,IF(M4=1,I4,NA()))</f>
        <v>704-7</v>
      </c>
      <c r="N4" s="9" t="str">
        <f>IFERROR(VLOOKUP(Labs!A4,Mapping!D:M,10,FALSE),0)</f>
        <v>Basophils [#/volume] in Blood by Automated count</v>
      </c>
    </row>
    <row r="5" spans="1:14" x14ac:dyDescent="0.25">
      <c r="A5" s="5" t="str">
        <f>Source!B5&amp;"|"&amp;Source!K5</f>
        <v>PLTS|B</v>
      </c>
      <c r="B5" s="5" t="str">
        <f>IFERROR(VLOOKUP(Labs!A5,Mapping!D:E,2,FALSE),0)</f>
        <v>777-3</v>
      </c>
      <c r="C5" t="str">
        <f>Source!F5</f>
        <v>Chem/Haem</v>
      </c>
      <c r="D5" s="5" t="str">
        <f>Source!D5</f>
        <v>PLTS</v>
      </c>
      <c r="E5" s="5" t="str">
        <f>Source!L5</f>
        <v>Full Blood Count</v>
      </c>
      <c r="F5" s="5" t="str">
        <f>IF(ISBLANK(Source!E5),NA(),Source!E5)</f>
        <v>10*9/L</v>
      </c>
      <c r="G5" s="5">
        <f>Source!I5</f>
        <v>1523042</v>
      </c>
      <c r="H5" s="5" t="e">
        <f>IF(B5&lt;&gt;0,NA(),Source!B5)</f>
        <v>#N/A</v>
      </c>
      <c r="I5" s="5" t="e">
        <f>VLOOKUP(H5,Mapping!B:E,4,FALSE)</f>
        <v>#N/A</v>
      </c>
      <c r="J5" s="9" t="e">
        <f>VLOOKUP(H5,Mapping!B:M,12,FALSE)</f>
        <v>#N/A</v>
      </c>
      <c r="K5" s="5" t="e">
        <f>VLOOKUP(H5,Mapping!B:H,7,FALSE)</f>
        <v>#N/A</v>
      </c>
      <c r="L5" s="5" t="str">
        <f>IF(B5&lt;&gt;0,B5,IF(M5=1,I5,NA()))</f>
        <v>777-3</v>
      </c>
      <c r="N5" s="9" t="str">
        <f>IFERROR(VLOOKUP(Labs!A5,Mapping!D:M,10,FALSE),0)</f>
        <v>Platelets [#/volume] in Blood by Automated count</v>
      </c>
    </row>
    <row r="6" spans="1:14" x14ac:dyDescent="0.25">
      <c r="A6" s="5" t="str">
        <f>Source!B6&amp;"|"&amp;Source!K6</f>
        <v>LUC|B</v>
      </c>
      <c r="B6" s="5" t="str">
        <f>IFERROR(VLOOKUP(Labs!A6,Mapping!D:E,2,FALSE),0)</f>
        <v>26462-2</v>
      </c>
      <c r="C6" t="str">
        <f>Source!F6</f>
        <v>Chem/Haem</v>
      </c>
      <c r="D6" s="5" t="str">
        <f>Source!D6</f>
        <v>LUC</v>
      </c>
      <c r="E6" s="5" t="str">
        <f>Source!L6</f>
        <v>Full Blood Count</v>
      </c>
      <c r="F6" s="5" t="str">
        <f>IF(ISBLANK(Source!E6),NA(),Source!E6)</f>
        <v>10*9/L</v>
      </c>
      <c r="G6" s="5">
        <f>Source!I6</f>
        <v>1521581</v>
      </c>
      <c r="H6" s="5" t="e">
        <f>IF(B6&lt;&gt;0,NA(),Source!B6)</f>
        <v>#N/A</v>
      </c>
      <c r="I6" s="5" t="e">
        <f>VLOOKUP(H6,Mapping!B:E,4,FALSE)</f>
        <v>#N/A</v>
      </c>
      <c r="J6" s="9" t="e">
        <f>VLOOKUP(H6,Mapping!B:M,12,FALSE)</f>
        <v>#N/A</v>
      </c>
      <c r="K6" s="5" t="e">
        <f>VLOOKUP(H6,Mapping!B:H,7,FALSE)</f>
        <v>#N/A</v>
      </c>
      <c r="L6" s="5" t="str">
        <f>IF(B6&lt;&gt;0,B6,IF(M6=1,I6,NA()))</f>
        <v>26462-2</v>
      </c>
      <c r="N6" s="9" t="str">
        <f>IFERROR(VLOOKUP(Labs!A6,Mapping!D:M,10,FALSE),0)</f>
        <v>Large unstained cells [#/volume] in Blood</v>
      </c>
    </row>
    <row r="7" spans="1:14" x14ac:dyDescent="0.25">
      <c r="A7" s="5" t="str">
        <f>Source!B7&amp;"|"&amp;Source!K7</f>
        <v>MCH|B</v>
      </c>
      <c r="B7" s="5" t="str">
        <f>IFERROR(VLOOKUP(Labs!A7,Mapping!D:E,2,FALSE),0)</f>
        <v>785-6</v>
      </c>
      <c r="C7" t="str">
        <f>Source!F7</f>
        <v>Chem/Haem</v>
      </c>
      <c r="D7" s="5" t="str">
        <f>Source!D7</f>
        <v>MCH</v>
      </c>
      <c r="E7" s="5" t="str">
        <f>Source!L7</f>
        <v>Full Blood Count</v>
      </c>
      <c r="F7" s="5" t="str">
        <f>IF(ISBLANK(Source!E7),NA(),Source!E7)</f>
        <v>pg</v>
      </c>
      <c r="G7" s="5">
        <f>Source!I7</f>
        <v>1502467</v>
      </c>
      <c r="H7" s="5" t="e">
        <f>IF(B7&lt;&gt;0,NA(),Source!B7)</f>
        <v>#N/A</v>
      </c>
      <c r="I7" s="5" t="e">
        <f>VLOOKUP(H7,Mapping!B:E,4,FALSE)</f>
        <v>#N/A</v>
      </c>
      <c r="J7" s="9" t="e">
        <f>VLOOKUP(H7,Mapping!B:M,12,FALSE)</f>
        <v>#N/A</v>
      </c>
      <c r="K7" s="5" t="e">
        <f>VLOOKUP(H7,Mapping!B:H,7,FALSE)</f>
        <v>#N/A</v>
      </c>
      <c r="L7" s="5" t="str">
        <f>IF(B7&lt;&gt;0,B7,IF(M7=1,I7,NA()))</f>
        <v>785-6</v>
      </c>
      <c r="N7" s="9" t="str">
        <f>IFERROR(VLOOKUP(Labs!A7,Mapping!D:M,10,FALSE),0)</f>
        <v>MCH [Entitic mass] by Automated count</v>
      </c>
    </row>
    <row r="8" spans="1:14" x14ac:dyDescent="0.25">
      <c r="A8" s="5" t="str">
        <f>Source!B8&amp;"|"&amp;Source!K8</f>
        <v>EOS|B</v>
      </c>
      <c r="B8" s="5" t="str">
        <f>IFERROR(VLOOKUP(Labs!A8,Mapping!D:E,2,FALSE),0)</f>
        <v>711-2</v>
      </c>
      <c r="C8" t="str">
        <f>Source!F8</f>
        <v>Chem/Haem</v>
      </c>
      <c r="D8" s="5" t="str">
        <f>Source!D8</f>
        <v>Eosinophils</v>
      </c>
      <c r="E8" s="5" t="str">
        <f>Source!L8</f>
        <v>Full Blood Count</v>
      </c>
      <c r="F8" s="5" t="str">
        <f>IF(ISBLANK(Source!E8),NA(),Source!E8)</f>
        <v>10*9/L</v>
      </c>
      <c r="G8" s="5">
        <f>Source!I8</f>
        <v>1500975</v>
      </c>
      <c r="H8" s="5" t="e">
        <f>IF(B8&lt;&gt;0,NA(),Source!B8)</f>
        <v>#N/A</v>
      </c>
      <c r="I8" s="5" t="e">
        <f>VLOOKUP(H8,Mapping!B:E,4,FALSE)</f>
        <v>#N/A</v>
      </c>
      <c r="J8" s="9" t="e">
        <f>VLOOKUP(H8,Mapping!B:M,12,FALSE)</f>
        <v>#N/A</v>
      </c>
      <c r="K8" s="5" t="e">
        <f>VLOOKUP(H8,Mapping!B:H,7,FALSE)</f>
        <v>#N/A</v>
      </c>
      <c r="L8" s="5" t="str">
        <f>IF(B8&lt;&gt;0,B8,IF(M8=1,I8,NA()))</f>
        <v>711-2</v>
      </c>
      <c r="N8" s="9" t="str">
        <f>IFERROR(VLOOKUP(Labs!A8,Mapping!D:M,10,FALSE),0)</f>
        <v>Eosinophils [#/volume] in Blood by Automated count</v>
      </c>
    </row>
    <row r="9" spans="1:14" x14ac:dyDescent="0.25">
      <c r="A9" s="5" t="str">
        <f>Source!B9&amp;"|"&amp;Source!K9</f>
        <v>WBC|B</v>
      </c>
      <c r="B9" s="5" t="str">
        <f>IFERROR(VLOOKUP(Labs!A9,Mapping!D:E,2,FALSE),0)</f>
        <v>6690-2</v>
      </c>
      <c r="C9" t="str">
        <f>Source!F9</f>
        <v>Chem/Haem</v>
      </c>
      <c r="D9" s="5" t="str">
        <f>Source!D9</f>
        <v>WBC</v>
      </c>
      <c r="E9" s="5" t="str">
        <f>Source!L9</f>
        <v>Full Blood Count</v>
      </c>
      <c r="F9" s="5" t="str">
        <f>IF(ISBLANK(Source!E9),NA(),Source!E9)</f>
        <v>10*9/L</v>
      </c>
      <c r="G9" s="5">
        <f>Source!I9</f>
        <v>1498780</v>
      </c>
      <c r="H9" s="5" t="e">
        <f>IF(B9&lt;&gt;0,NA(),Source!B9)</f>
        <v>#N/A</v>
      </c>
      <c r="I9" s="5" t="e">
        <f>VLOOKUP(H9,Mapping!B:E,4,FALSE)</f>
        <v>#N/A</v>
      </c>
      <c r="J9" s="9" t="e">
        <f>VLOOKUP(H9,Mapping!B:M,12,FALSE)</f>
        <v>#N/A</v>
      </c>
      <c r="K9" s="5" t="e">
        <f>VLOOKUP(H9,Mapping!B:H,7,FALSE)</f>
        <v>#N/A</v>
      </c>
      <c r="L9" s="5" t="str">
        <f>IF(B9&lt;&gt;0,B9,IF(M9=1,I9,NA()))</f>
        <v>6690-2</v>
      </c>
      <c r="N9" s="9" t="str">
        <f>IFERROR(VLOOKUP(Labs!A9,Mapping!D:M,10,FALSE),0)</f>
        <v>Leukocytes [#/volume] in Blood by Automated count</v>
      </c>
    </row>
    <row r="10" spans="1:14" x14ac:dyDescent="0.25">
      <c r="A10" s="5" t="str">
        <f>Source!B10&amp;"|"&amp;Source!K10</f>
        <v>NEUT|B</v>
      </c>
      <c r="B10" s="5" t="str">
        <f>IFERROR(VLOOKUP(Labs!A10,Mapping!D:E,2,FALSE),0)</f>
        <v>751-8</v>
      </c>
      <c r="C10" t="str">
        <f>Source!F10</f>
        <v>Chem/Haem</v>
      </c>
      <c r="D10" s="5" t="str">
        <f>Source!D10</f>
        <v>Neutrophils</v>
      </c>
      <c r="E10" s="5" t="str">
        <f>Source!L10</f>
        <v>Full Blood Count</v>
      </c>
      <c r="F10" s="5" t="str">
        <f>IF(ISBLANK(Source!E10),NA(),Source!E10)</f>
        <v>10*9/L</v>
      </c>
      <c r="G10" s="5">
        <f>Source!I10</f>
        <v>1498676</v>
      </c>
      <c r="H10" s="5" t="e">
        <f>IF(B10&lt;&gt;0,NA(),Source!B10)</f>
        <v>#N/A</v>
      </c>
      <c r="I10" s="5" t="e">
        <f>VLOOKUP(H10,Mapping!B:E,4,FALSE)</f>
        <v>#N/A</v>
      </c>
      <c r="J10" s="9" t="e">
        <f>VLOOKUP(H10,Mapping!B:M,12,FALSE)</f>
        <v>#N/A</v>
      </c>
      <c r="K10" s="5" t="e">
        <f>VLOOKUP(H10,Mapping!B:H,7,FALSE)</f>
        <v>#N/A</v>
      </c>
      <c r="L10" s="5" t="str">
        <f>IF(B10&lt;&gt;0,B10,IF(M10=1,I10,NA()))</f>
        <v>751-8</v>
      </c>
      <c r="N10" s="9" t="str">
        <f>IFERROR(VLOOKUP(Labs!A10,Mapping!D:M,10,FALSE),0)</f>
        <v>Neutrophils [#/volume] in Blood by Automated count</v>
      </c>
    </row>
    <row r="11" spans="1:14" x14ac:dyDescent="0.25">
      <c r="A11" s="5" t="str">
        <f>Source!B11&amp;"|"&amp;Source!K11</f>
        <v>LYMP|B</v>
      </c>
      <c r="B11" s="5" t="str">
        <f>IFERROR(VLOOKUP(Labs!A11,Mapping!D:E,2,FALSE),0)</f>
        <v>731-0</v>
      </c>
      <c r="C11" t="str">
        <f>Source!F11</f>
        <v>Chem/Haem</v>
      </c>
      <c r="D11" s="5" t="str">
        <f>Source!D11</f>
        <v>Lymphocytes</v>
      </c>
      <c r="E11" s="5" t="str">
        <f>Source!L11</f>
        <v>Full Blood Count</v>
      </c>
      <c r="F11" s="5" t="str">
        <f>IF(ISBLANK(Source!E11),NA(),Source!E11)</f>
        <v>10*9/L</v>
      </c>
      <c r="G11" s="5">
        <f>Source!I11</f>
        <v>1498656</v>
      </c>
      <c r="H11" s="5" t="e">
        <f>IF(B11&lt;&gt;0,NA(),Source!B11)</f>
        <v>#N/A</v>
      </c>
      <c r="I11" s="5" t="e">
        <f>VLOOKUP(H11,Mapping!B:E,4,FALSE)</f>
        <v>#N/A</v>
      </c>
      <c r="J11" s="9" t="e">
        <f>VLOOKUP(H11,Mapping!B:M,12,FALSE)</f>
        <v>#N/A</v>
      </c>
      <c r="K11" s="5" t="e">
        <f>VLOOKUP(H11,Mapping!B:H,7,FALSE)</f>
        <v>#N/A</v>
      </c>
      <c r="L11" s="5" t="str">
        <f>IF(B11&lt;&gt;0,B11,IF(M11=1,I11,NA()))</f>
        <v>731-0</v>
      </c>
      <c r="N11" s="9" t="str">
        <f>IFERROR(VLOOKUP(Labs!A11,Mapping!D:M,10,FALSE),0)</f>
        <v>Lymphocytes [#/volume] in Blood by Automated count</v>
      </c>
    </row>
    <row r="12" spans="1:14" x14ac:dyDescent="0.25">
      <c r="A12" s="5" t="str">
        <f>Source!B12&amp;"|"&amp;Source!K12</f>
        <v>NA|UEC</v>
      </c>
      <c r="B12" s="5" t="str">
        <f>IFERROR(VLOOKUP(Labs!A12,Mapping!D:E,2,FALSE),0)</f>
        <v>2951-2</v>
      </c>
      <c r="C12" t="str">
        <f>Source!F12</f>
        <v>Chem/Haem</v>
      </c>
      <c r="D12" s="5" t="str">
        <f>Source!D12</f>
        <v>SODIUM</v>
      </c>
      <c r="E12" s="5" t="str">
        <f>Source!L12</f>
        <v>U/E/CREAT</v>
      </c>
      <c r="F12" s="5" t="str">
        <f>IF(ISBLANK(Source!E12),NA(),Source!E12)</f>
        <v>mmol/L</v>
      </c>
      <c r="G12" s="5">
        <f>Source!I12</f>
        <v>1048163</v>
      </c>
      <c r="H12" s="5" t="e">
        <f>IF(B12&lt;&gt;0,NA(),Source!B12)</f>
        <v>#N/A</v>
      </c>
      <c r="I12" s="5" t="e">
        <f>VLOOKUP(H12,Mapping!B:E,4,FALSE)</f>
        <v>#N/A</v>
      </c>
      <c r="J12" s="9" t="e">
        <f>VLOOKUP(H12,Mapping!B:M,12,FALSE)</f>
        <v>#N/A</v>
      </c>
      <c r="K12" s="5" t="e">
        <f>VLOOKUP(H12,Mapping!B:H,7,FALSE)</f>
        <v>#N/A</v>
      </c>
      <c r="L12" s="5" t="str">
        <f>IF(B12&lt;&gt;0,B12,IF(M12=1,I12,NA()))</f>
        <v>2951-2</v>
      </c>
      <c r="N12" s="9" t="str">
        <f>IFERROR(VLOOKUP(Labs!A12,Mapping!D:M,10,FALSE),0)</f>
        <v>Sodium serum/plasma</v>
      </c>
    </row>
    <row r="13" spans="1:14" x14ac:dyDescent="0.25">
      <c r="A13" s="5" t="str">
        <f>Source!B13&amp;"|"&amp;Source!K13</f>
        <v>K|UEC</v>
      </c>
      <c r="B13" s="5" t="str">
        <f>IFERROR(VLOOKUP(Labs!A13,Mapping!D:E,2,FALSE),0)</f>
        <v>2823-3</v>
      </c>
      <c r="C13" t="str">
        <f>Source!F13</f>
        <v>Chem/Haem</v>
      </c>
      <c r="D13" s="5" t="str">
        <f>Source!D13</f>
        <v>POTASSIUM</v>
      </c>
      <c r="E13" s="5" t="str">
        <f>Source!L13</f>
        <v>U/E/CREAT</v>
      </c>
      <c r="F13" s="5" t="str">
        <f>IF(ISBLANK(Source!E13),NA(),Source!E13)</f>
        <v>mmol/L</v>
      </c>
      <c r="G13" s="5">
        <f>Source!I13</f>
        <v>1029925</v>
      </c>
      <c r="H13" s="5" t="e">
        <f>IF(B13&lt;&gt;0,NA(),Source!B13)</f>
        <v>#N/A</v>
      </c>
      <c r="I13" s="5" t="e">
        <f>VLOOKUP(H13,Mapping!B:E,4,FALSE)</f>
        <v>#N/A</v>
      </c>
      <c r="J13" s="9" t="e">
        <f>VLOOKUP(H13,Mapping!B:M,12,FALSE)</f>
        <v>#N/A</v>
      </c>
      <c r="K13" s="5" t="e">
        <f>VLOOKUP(H13,Mapping!B:H,7,FALSE)</f>
        <v>#N/A</v>
      </c>
      <c r="L13" s="5" t="str">
        <f>IF(B13&lt;&gt;0,B13,IF(M13=1,I13,NA()))</f>
        <v>2823-3</v>
      </c>
      <c r="N13" s="9" t="str">
        <f>IFERROR(VLOOKUP(Labs!A13,Mapping!D:M,10,FALSE),0)</f>
        <v>Potassium serum/plasma</v>
      </c>
    </row>
    <row r="14" spans="1:14" x14ac:dyDescent="0.25">
      <c r="A14" s="5" t="str">
        <f>Source!B14&amp;"|"&amp;Source!K14</f>
        <v>ALT|LFT</v>
      </c>
      <c r="B14" s="5" t="str">
        <f>IFERROR(VLOOKUP(Labs!A14,Mapping!D:E,2,FALSE),0)</f>
        <v>1742-6</v>
      </c>
      <c r="C14" t="str">
        <f>Source!F14</f>
        <v>Chem/Haem</v>
      </c>
      <c r="D14" s="5" t="str">
        <f>Source!D14</f>
        <v>ALT</v>
      </c>
      <c r="E14" s="5" t="str">
        <f>Source!L14</f>
        <v>LIVER FUNCTION TEST</v>
      </c>
      <c r="F14" s="5" t="str">
        <f>IF(ISBLANK(Source!E14),NA(),Source!E14)</f>
        <v>u/L</v>
      </c>
      <c r="G14" s="5">
        <f>Source!I14</f>
        <v>957870</v>
      </c>
      <c r="H14" s="5" t="e">
        <f>IF(B14&lt;&gt;0,NA(),Source!B14)</f>
        <v>#N/A</v>
      </c>
      <c r="I14" s="5" t="e">
        <f>VLOOKUP(H14,Mapping!B:E,4,FALSE)</f>
        <v>#N/A</v>
      </c>
      <c r="J14" s="9" t="e">
        <f>VLOOKUP(H14,Mapping!B:M,12,FALSE)</f>
        <v>#N/A</v>
      </c>
      <c r="K14" s="5" t="e">
        <f>VLOOKUP(H14,Mapping!B:H,7,FALSE)</f>
        <v>#N/A</v>
      </c>
      <c r="L14" s="5" t="str">
        <f>IF(B14&lt;&gt;0,B14,IF(M14=1,I14,NA()))</f>
        <v>1742-6</v>
      </c>
      <c r="N14" s="9" t="str">
        <f>IFERROR(VLOOKUP(Labs!A14,Mapping!D:M,10,FALSE),0)</f>
        <v>Alanine aminotransferase [Enzymatic activity/volume] in Serum or Plasma</v>
      </c>
    </row>
    <row r="15" spans="1:14" x14ac:dyDescent="0.25">
      <c r="A15" s="5" t="str">
        <f>Source!B15&amp;"|"&amp;Source!K15</f>
        <v>BILI|LFT</v>
      </c>
      <c r="B15" s="5" t="str">
        <f>IFERROR(VLOOKUP(Labs!A15,Mapping!D:E,2,FALSE),0)</f>
        <v>14631-6</v>
      </c>
      <c r="C15" t="str">
        <f>Source!F15</f>
        <v>Chem/Haem</v>
      </c>
      <c r="D15" s="5" t="str">
        <f>Source!D15</f>
        <v>BILIRUBIN</v>
      </c>
      <c r="E15" s="5" t="str">
        <f>Source!L15</f>
        <v>LIVER FUNCTION TEST</v>
      </c>
      <c r="F15" s="5" t="str">
        <f>IF(ISBLANK(Source!E15),NA(),Source!E15)</f>
        <v>umol/L</v>
      </c>
      <c r="G15" s="5">
        <f>Source!I15</f>
        <v>950942</v>
      </c>
      <c r="H15" s="5" t="e">
        <f>IF(B15&lt;&gt;0,NA(),Source!B15)</f>
        <v>#N/A</v>
      </c>
      <c r="I15" s="5" t="e">
        <f>VLOOKUP(H15,Mapping!B:E,4,FALSE)</f>
        <v>#N/A</v>
      </c>
      <c r="J15" s="9" t="e">
        <f>VLOOKUP(H15,Mapping!B:M,12,FALSE)</f>
        <v>#N/A</v>
      </c>
      <c r="K15" s="5" t="e">
        <f>VLOOKUP(H15,Mapping!B:H,7,FALSE)</f>
        <v>#N/A</v>
      </c>
      <c r="L15" s="5" t="str">
        <f>IF(B15&lt;&gt;0,B15,IF(M15=1,I15,NA()))</f>
        <v>14631-6</v>
      </c>
      <c r="N15" s="9" t="str">
        <f>IFERROR(VLOOKUP(Labs!A15,Mapping!D:M,10,FALSE),0)</f>
        <v>Bilirubin.total [Moles/volume] in Serum or Plasma</v>
      </c>
    </row>
    <row r="16" spans="1:14" x14ac:dyDescent="0.25">
      <c r="A16" s="5" t="str">
        <f>Source!B16&amp;"|"&amp;Source!K16</f>
        <v>RBC|B</v>
      </c>
      <c r="B16" s="5" t="str">
        <f>IFERROR(VLOOKUP(Labs!A16,Mapping!D:E,2,FALSE),0)</f>
        <v>789-8</v>
      </c>
      <c r="C16" t="str">
        <f>Source!F16</f>
        <v>Chem/Haem</v>
      </c>
      <c r="D16" s="5" t="str">
        <f>Source!D16</f>
        <v>RBC</v>
      </c>
      <c r="E16" s="5" t="str">
        <f>Source!L16</f>
        <v>Full Blood Count</v>
      </c>
      <c r="F16" s="5" t="str">
        <f>IF(ISBLANK(Source!E16),NA(),Source!E16)</f>
        <v>10*12/L</v>
      </c>
      <c r="G16" s="5">
        <f>Source!I16</f>
        <v>891531</v>
      </c>
      <c r="H16" s="5" t="e">
        <f>IF(B16&lt;&gt;0,NA(),Source!B16)</f>
        <v>#N/A</v>
      </c>
      <c r="I16" s="5" t="e">
        <f>VLOOKUP(H16,Mapping!B:E,4,FALSE)</f>
        <v>#N/A</v>
      </c>
      <c r="J16" s="9" t="e">
        <f>VLOOKUP(H16,Mapping!B:M,12,FALSE)</f>
        <v>#N/A</v>
      </c>
      <c r="K16" s="5" t="e">
        <f>VLOOKUP(H16,Mapping!B:H,7,FALSE)</f>
        <v>#N/A</v>
      </c>
      <c r="L16" s="5" t="str">
        <f>IF(B16&lt;&gt;0,B16,IF(M16=1,I16,NA()))</f>
        <v>789-8</v>
      </c>
      <c r="N16" s="9" t="str">
        <f>IFERROR(VLOOKUP(Labs!A16,Mapping!D:M,10,FALSE),0)</f>
        <v>Erythrocytes [#/volume] in Blood by Automated count</v>
      </c>
    </row>
    <row r="17" spans="1:14" x14ac:dyDescent="0.25">
      <c r="A17" s="5" t="str">
        <f>Source!B17&amp;"|"&amp;Source!K17</f>
        <v>HCT|B</v>
      </c>
      <c r="B17" s="5" t="str">
        <f>IFERROR(VLOOKUP(Labs!A17,Mapping!D:E,2,FALSE),0)</f>
        <v>4544-3</v>
      </c>
      <c r="C17" t="str">
        <f>Source!F17</f>
        <v>Chem/Haem</v>
      </c>
      <c r="D17" s="5" t="str">
        <f>Source!D17</f>
        <v>HCT</v>
      </c>
      <c r="E17" s="5" t="str">
        <f>Source!L17</f>
        <v>Full Blood Count</v>
      </c>
      <c r="F17" s="5" t="e">
        <f>IF(ISBLANK(Source!E17),NA(),Source!E17)</f>
        <v>#N/A</v>
      </c>
      <c r="G17" s="5">
        <f>Source!I17</f>
        <v>891525</v>
      </c>
      <c r="H17" s="5" t="e">
        <f>IF(B17&lt;&gt;0,NA(),Source!B17)</f>
        <v>#N/A</v>
      </c>
      <c r="I17" s="5" t="e">
        <f>VLOOKUP(H17,Mapping!B:E,4,FALSE)</f>
        <v>#N/A</v>
      </c>
      <c r="J17" s="9" t="e">
        <f>VLOOKUP(H17,Mapping!B:M,12,FALSE)</f>
        <v>#N/A</v>
      </c>
      <c r="K17" s="5" t="e">
        <f>VLOOKUP(H17,Mapping!B:H,7,FALSE)</f>
        <v>#N/A</v>
      </c>
      <c r="L17" s="5" t="str">
        <f>IF(B17&lt;&gt;0,B17,IF(M17=1,I17,NA()))</f>
        <v>4544-3</v>
      </c>
      <c r="N17" s="9" t="str">
        <f>IFERROR(VLOOKUP(Labs!A17,Mapping!D:M,10,FALSE),0)</f>
        <v>Hematocrit [Volume Fraction] of Blood by Automated count</v>
      </c>
    </row>
    <row r="18" spans="1:14" x14ac:dyDescent="0.25">
      <c r="A18" s="5" t="str">
        <f>Source!B18&amp;"|"&amp;Source!K18</f>
        <v>UREA|UEC</v>
      </c>
      <c r="B18" s="5" t="str">
        <f>IFERROR(VLOOKUP(Labs!A18,Mapping!D:E,2,FALSE),0)</f>
        <v>3094-0</v>
      </c>
      <c r="C18" t="str">
        <f>Source!F18</f>
        <v>Chem/Haem</v>
      </c>
      <c r="D18" s="5" t="str">
        <f>Source!D18</f>
        <v>UREA</v>
      </c>
      <c r="E18" s="5" t="str">
        <f>Source!L18</f>
        <v>U/E/CREAT</v>
      </c>
      <c r="F18" s="5" t="str">
        <f>IF(ISBLANK(Source!E18),NA(),Source!E18)</f>
        <v>mmol/L</v>
      </c>
      <c r="G18" s="5">
        <f>Source!I18</f>
        <v>831018</v>
      </c>
      <c r="H18" s="5" t="e">
        <f>IF(B18&lt;&gt;0,NA(),Source!B18)</f>
        <v>#N/A</v>
      </c>
      <c r="I18" s="5" t="e">
        <f>VLOOKUP(H18,Mapping!B:E,4,FALSE)</f>
        <v>#N/A</v>
      </c>
      <c r="J18" s="9" t="e">
        <f>VLOOKUP(H18,Mapping!B:M,12,FALSE)</f>
        <v>#N/A</v>
      </c>
      <c r="K18" s="5" t="e">
        <f>VLOOKUP(H18,Mapping!B:H,7,FALSE)</f>
        <v>#N/A</v>
      </c>
      <c r="L18" s="5" t="str">
        <f>IF(B18&lt;&gt;0,B18,IF(M18=1,I18,NA()))</f>
        <v>3094-0</v>
      </c>
      <c r="N18" s="9" t="str">
        <f>IFERROR(VLOOKUP(Labs!A18,Mapping!D:M,10,FALSE),0)</f>
        <v>Urea nitrogen serum/plasma</v>
      </c>
    </row>
    <row r="19" spans="1:14" x14ac:dyDescent="0.25">
      <c r="A19" s="5" t="str">
        <f>Source!B19&amp;"|"&amp;Source!K19</f>
        <v>MCHC|B</v>
      </c>
      <c r="B19" s="5" t="str">
        <f>IFERROR(VLOOKUP(Labs!A19,Mapping!D:E,2,FALSE),0)</f>
        <v>786-4</v>
      </c>
      <c r="C19" t="str">
        <f>Source!F19</f>
        <v>Chem/Haem</v>
      </c>
      <c r="D19" s="5" t="str">
        <f>Source!D19</f>
        <v>MCHC</v>
      </c>
      <c r="E19" s="5" t="str">
        <f>Source!L19</f>
        <v>Full Blood Count</v>
      </c>
      <c r="F19" s="5" t="str">
        <f>IF(ISBLANK(Source!E19),NA(),Source!E19)</f>
        <v>g/dL</v>
      </c>
      <c r="G19" s="5">
        <f>Source!I19</f>
        <v>826839</v>
      </c>
      <c r="H19" s="5" t="e">
        <f>IF(B19&lt;&gt;0,NA(),Source!B19)</f>
        <v>#N/A</v>
      </c>
      <c r="I19" s="5" t="e">
        <f>VLOOKUP(H19,Mapping!B:E,4,FALSE)</f>
        <v>#N/A</v>
      </c>
      <c r="J19" s="9" t="e">
        <f>VLOOKUP(H19,Mapping!B:M,12,FALSE)</f>
        <v>#N/A</v>
      </c>
      <c r="K19" s="5" t="e">
        <f>VLOOKUP(H19,Mapping!B:H,7,FALSE)</f>
        <v>#N/A</v>
      </c>
      <c r="L19" s="5" t="str">
        <f>IF(B19&lt;&gt;0,B19,IF(M19=1,I19,NA()))</f>
        <v>786-4</v>
      </c>
      <c r="N19" s="9" t="str">
        <f>IFERROR(VLOOKUP(Labs!A19,Mapping!D:M,10,FALSE),0)</f>
        <v>MCHC [Mass/volume] by Automated count</v>
      </c>
    </row>
    <row r="20" spans="1:14" x14ac:dyDescent="0.25">
      <c r="A20" s="5" t="str">
        <f>Source!B20&amp;"|"&amp;Source!K20</f>
        <v>GFR|GFR</v>
      </c>
      <c r="B20" s="5" t="str">
        <f>IFERROR(VLOOKUP(Labs!A20,Mapping!D:E,2,FALSE),0)</f>
        <v>69405-9</v>
      </c>
      <c r="C20" t="str">
        <f>Source!F20</f>
        <v>Chem/Haem</v>
      </c>
      <c r="D20" s="5" t="str">
        <f>Source!D20</f>
        <v>ESTIMATED GFR</v>
      </c>
      <c r="E20" s="5" t="str">
        <f>Source!L20</f>
        <v>ESTIMATED GFR</v>
      </c>
      <c r="F20" s="5" t="str">
        <f>IF(ISBLANK(Source!E20),NA(),Source!E20)</f>
        <v>ml/min</v>
      </c>
      <c r="G20" s="5">
        <f>Source!I20</f>
        <v>809569</v>
      </c>
      <c r="H20" s="5" t="e">
        <f>IF(B20&lt;&gt;0,NA(),Source!B20)</f>
        <v>#N/A</v>
      </c>
      <c r="I20" s="5" t="e">
        <f>VLOOKUP(H20,Mapping!B:E,4,FALSE)</f>
        <v>#N/A</v>
      </c>
      <c r="J20" s="9" t="e">
        <f>VLOOKUP(H20,Mapping!B:M,12,FALSE)</f>
        <v>#N/A</v>
      </c>
      <c r="K20" s="5" t="e">
        <f>VLOOKUP(H20,Mapping!B:H,7,FALSE)</f>
        <v>#N/A</v>
      </c>
      <c r="L20" s="5" t="str">
        <f>IF(B20&lt;&gt;0,B20,IF(M20=1,I20,NA()))</f>
        <v>69405-9</v>
      </c>
      <c r="N20" s="9" t="str">
        <f>IFERROR(VLOOKUP(Labs!A20,Mapping!D:M,10,FALSE),0)</f>
        <v>Glomerular filtration rate/1.73 sq M.predicted [Volume Rate/Area] in Serum, Plasma or Blood</v>
      </c>
    </row>
    <row r="21" spans="1:14" x14ac:dyDescent="0.25">
      <c r="A21" s="5" t="str">
        <f>Source!B21&amp;"|"&amp;Source!K21</f>
        <v>MCV|B</v>
      </c>
      <c r="B21" s="5" t="str">
        <f>IFERROR(VLOOKUP(Labs!A21,Mapping!D:E,2,FALSE),0)</f>
        <v>787-2</v>
      </c>
      <c r="C21" t="str">
        <f>Source!F21</f>
        <v>Chem/Haem</v>
      </c>
      <c r="D21" s="5" t="str">
        <f>Source!D21</f>
        <v>MCV</v>
      </c>
      <c r="E21" s="5" t="str">
        <f>Source!L21</f>
        <v>Full Blood Count</v>
      </c>
      <c r="F21" s="5" t="str">
        <f>IF(ISBLANK(Source!E21),NA(),Source!E21)</f>
        <v>fL</v>
      </c>
      <c r="G21" s="5">
        <f>Source!I21</f>
        <v>746631</v>
      </c>
      <c r="H21" s="5" t="e">
        <f>IF(B21&lt;&gt;0,NA(),Source!B21)</f>
        <v>#N/A</v>
      </c>
      <c r="I21" s="5" t="e">
        <f>VLOOKUP(H21,Mapping!B:E,4,FALSE)</f>
        <v>#N/A</v>
      </c>
      <c r="J21" s="9" t="e">
        <f>VLOOKUP(H21,Mapping!B:M,12,FALSE)</f>
        <v>#N/A</v>
      </c>
      <c r="K21" s="5" t="e">
        <f>VLOOKUP(H21,Mapping!B:H,7,FALSE)</f>
        <v>#N/A</v>
      </c>
      <c r="L21" s="5" t="str">
        <f>IF(B21&lt;&gt;0,B21,IF(M21=1,I21,NA()))</f>
        <v>787-2</v>
      </c>
      <c r="N21" s="9" t="str">
        <f>IFERROR(VLOOKUP(Labs!A21,Mapping!D:M,10,FALSE),0)</f>
        <v>MCV [Entitic volume] by Automated count</v>
      </c>
    </row>
    <row r="22" spans="1:14" x14ac:dyDescent="0.25">
      <c r="A22" s="5" t="str">
        <f>Source!B22&amp;"|"&amp;Source!K22</f>
        <v>MCV|B</v>
      </c>
      <c r="B22" s="5" t="str">
        <f>IFERROR(VLOOKUP(Labs!A22,Mapping!D:E,2,FALSE),0)</f>
        <v>787-2</v>
      </c>
      <c r="C22" t="str">
        <f>Source!F22</f>
        <v>Chem/Haem</v>
      </c>
      <c r="D22" s="5" t="str">
        <f>Source!D22</f>
        <v>MCV</v>
      </c>
      <c r="E22" s="5" t="str">
        <f>Source!L22</f>
        <v>Full Blood Count</v>
      </c>
      <c r="F22" s="5" t="str">
        <f>IF(ISBLANK(Source!E22),NA(),Source!E22)</f>
        <v>fL</v>
      </c>
      <c r="G22" s="5">
        <f>Source!I22</f>
        <v>730804</v>
      </c>
      <c r="H22" s="5" t="e">
        <f>IF(B22&lt;&gt;0,NA(),Source!B22)</f>
        <v>#N/A</v>
      </c>
      <c r="I22" s="5" t="e">
        <f>VLOOKUP(H22,Mapping!B:E,4,FALSE)</f>
        <v>#N/A</v>
      </c>
      <c r="J22" s="9" t="e">
        <f>VLOOKUP(H22,Mapping!B:M,12,FALSE)</f>
        <v>#N/A</v>
      </c>
      <c r="K22" s="5" t="e">
        <f>VLOOKUP(H22,Mapping!B:H,7,FALSE)</f>
        <v>#N/A</v>
      </c>
      <c r="L22" s="5" t="str">
        <f>IF(B22&lt;&gt;0,B22,IF(M22=1,I22,NA()))</f>
        <v>787-2</v>
      </c>
      <c r="N22" s="9" t="str">
        <f>IFERROR(VLOOKUP(Labs!A22,Mapping!D:M,10,FALSE),0)</f>
        <v>MCV [Entitic volume] by Automated count</v>
      </c>
    </row>
    <row r="23" spans="1:14" x14ac:dyDescent="0.25">
      <c r="A23" s="5" t="str">
        <f>Source!B23&amp;"|"&amp;Source!K23</f>
        <v>MCHC|B</v>
      </c>
      <c r="B23" s="5" t="str">
        <f>IFERROR(VLOOKUP(Labs!A23,Mapping!D:E,2,FALSE),0)</f>
        <v>786-4</v>
      </c>
      <c r="C23" t="str">
        <f>Source!F23</f>
        <v>Chem/Haem</v>
      </c>
      <c r="D23" s="5" t="str">
        <f>Source!D23</f>
        <v>MCHC</v>
      </c>
      <c r="E23" s="5" t="str">
        <f>Source!L23</f>
        <v>Full Blood Count</v>
      </c>
      <c r="F23" s="5" t="str">
        <f>IF(ISBLANK(Source!E23),NA(),Source!E23)</f>
        <v>g/L</v>
      </c>
      <c r="G23" s="5">
        <f>Source!I23</f>
        <v>697512</v>
      </c>
      <c r="H23" s="5" t="e">
        <f>IF(B23&lt;&gt;0,NA(),Source!B23)</f>
        <v>#N/A</v>
      </c>
      <c r="I23" s="5" t="e">
        <f>VLOOKUP(H23,Mapping!B:E,4,FALSE)</f>
        <v>#N/A</v>
      </c>
      <c r="J23" s="9" t="e">
        <f>VLOOKUP(H23,Mapping!B:M,12,FALSE)</f>
        <v>#N/A</v>
      </c>
      <c r="K23" s="5" t="e">
        <f>VLOOKUP(H23,Mapping!B:H,7,FALSE)</f>
        <v>#N/A</v>
      </c>
      <c r="L23" s="5" t="str">
        <f>IF(B23&lt;&gt;0,B23,IF(M23=1,I23,NA()))</f>
        <v>786-4</v>
      </c>
      <c r="N23" s="9" t="str">
        <f>IFERROR(VLOOKUP(Labs!A23,Mapping!D:M,10,FALSE),0)</f>
        <v>MCHC [Mass/volume] by Automated count</v>
      </c>
    </row>
    <row r="24" spans="1:14" x14ac:dyDescent="0.25">
      <c r="A24" s="5" t="str">
        <f>Source!B24&amp;"|"&amp;Source!K24</f>
        <v>CREA|UEC</v>
      </c>
      <c r="B24" s="5" t="str">
        <f>IFERROR(VLOOKUP(Labs!A24,Mapping!D:E,2,FALSE),0)</f>
        <v>14682-9</v>
      </c>
      <c r="C24" t="str">
        <f>Source!F24</f>
        <v>Chem/Haem</v>
      </c>
      <c r="D24" s="5" t="str">
        <f>Source!D24</f>
        <v>CREATININE</v>
      </c>
      <c r="E24" s="5" t="str">
        <f>Source!L24</f>
        <v>U/E/CREAT</v>
      </c>
      <c r="F24" s="5" t="str">
        <f>IF(ISBLANK(Source!E24),NA(),Source!E24)</f>
        <v>umol/L</v>
      </c>
      <c r="G24" s="5">
        <f>Source!I24</f>
        <v>673936</v>
      </c>
      <c r="H24" s="5" t="e">
        <f>IF(B24&lt;&gt;0,NA(),Source!B24)</f>
        <v>#N/A</v>
      </c>
      <c r="I24" s="5" t="e">
        <f>VLOOKUP(H24,Mapping!B:E,4,FALSE)</f>
        <v>#N/A</v>
      </c>
      <c r="J24" s="9" t="e">
        <f>VLOOKUP(H24,Mapping!B:M,12,FALSE)</f>
        <v>#N/A</v>
      </c>
      <c r="K24" s="5" t="e">
        <f>VLOOKUP(H24,Mapping!B:H,7,FALSE)</f>
        <v>#N/A</v>
      </c>
      <c r="L24" s="5" t="str">
        <f>IF(B24&lt;&gt;0,B24,IF(M24=1,I24,NA()))</f>
        <v>14682-9</v>
      </c>
      <c r="N24" s="9" t="str">
        <f>IFERROR(VLOOKUP(Labs!A24,Mapping!D:M,10,FALSE),0)</f>
        <v>Creatinine [Moles/volume] in Serum or Plasma</v>
      </c>
    </row>
    <row r="25" spans="1:14" x14ac:dyDescent="0.25">
      <c r="A25" s="5" t="str">
        <f>Source!B25&amp;"|"&amp;Source!K25</f>
        <v>RBC|B</v>
      </c>
      <c r="B25" s="5" t="str">
        <f>IFERROR(VLOOKUP(Labs!A25,Mapping!D:E,2,FALSE),0)</f>
        <v>789-8</v>
      </c>
      <c r="C25" t="str">
        <f>Source!F25</f>
        <v>Chem/Haem</v>
      </c>
      <c r="D25" s="5" t="str">
        <f>Source!D25</f>
        <v>RBC</v>
      </c>
      <c r="E25" s="5" t="str">
        <f>Source!L25</f>
        <v>Full Blood Count</v>
      </c>
      <c r="F25" s="5" t="str">
        <f>IF(ISBLANK(Source!E25),NA(),Source!E25)</f>
        <v>10*12/L</v>
      </c>
      <c r="G25" s="5">
        <f>Source!I25</f>
        <v>610809</v>
      </c>
      <c r="H25" s="5" t="e">
        <f>IF(B25&lt;&gt;0,NA(),Source!B25)</f>
        <v>#N/A</v>
      </c>
      <c r="I25" s="5" t="e">
        <f>VLOOKUP(H25,Mapping!B:E,4,FALSE)</f>
        <v>#N/A</v>
      </c>
      <c r="J25" s="9" t="e">
        <f>VLOOKUP(H25,Mapping!B:M,12,FALSE)</f>
        <v>#N/A</v>
      </c>
      <c r="K25" s="5" t="e">
        <f>VLOOKUP(H25,Mapping!B:H,7,FALSE)</f>
        <v>#N/A</v>
      </c>
      <c r="L25" s="5" t="str">
        <f>IF(B25&lt;&gt;0,B25,IF(M25=1,I25,NA()))</f>
        <v>789-8</v>
      </c>
      <c r="N25" s="9" t="str">
        <f>IFERROR(VLOOKUP(Labs!A25,Mapping!D:M,10,FALSE),0)</f>
        <v>Erythrocytes [#/volume] in Blood by Automated count</v>
      </c>
    </row>
    <row r="26" spans="1:14" x14ac:dyDescent="0.25">
      <c r="A26" s="5" t="str">
        <f>Source!B26&amp;"|"&amp;Source!K26</f>
        <v>HCT|B</v>
      </c>
      <c r="B26" s="5" t="str">
        <f>IFERROR(VLOOKUP(Labs!A26,Mapping!D:E,2,FALSE),0)</f>
        <v>4544-3</v>
      </c>
      <c r="C26" t="str">
        <f>Source!F26</f>
        <v>Chem/Haem</v>
      </c>
      <c r="D26" s="5" t="str">
        <f>Source!D26</f>
        <v>HCT</v>
      </c>
      <c r="E26" s="5" t="str">
        <f>Source!L26</f>
        <v>Full Blood Count</v>
      </c>
      <c r="F26" s="5" t="e">
        <f>IF(ISBLANK(Source!E26),NA(),Source!E26)</f>
        <v>#N/A</v>
      </c>
      <c r="G26" s="5">
        <f>Source!I26</f>
        <v>610806</v>
      </c>
      <c r="H26" s="5" t="e">
        <f>IF(B26&lt;&gt;0,NA(),Source!B26)</f>
        <v>#N/A</v>
      </c>
      <c r="I26" s="5" t="e">
        <f>VLOOKUP(H26,Mapping!B:E,4,FALSE)</f>
        <v>#N/A</v>
      </c>
      <c r="J26" s="9" t="e">
        <f>VLOOKUP(H26,Mapping!B:M,12,FALSE)</f>
        <v>#N/A</v>
      </c>
      <c r="K26" s="5" t="e">
        <f>VLOOKUP(H26,Mapping!B:H,7,FALSE)</f>
        <v>#N/A</v>
      </c>
      <c r="L26" s="5" t="str">
        <f>IF(B26&lt;&gt;0,B26,IF(M26=1,I26,NA()))</f>
        <v>4544-3</v>
      </c>
      <c r="N26" s="9" t="str">
        <f>IFERROR(VLOOKUP(Labs!A26,Mapping!D:M,10,FALSE),0)</f>
        <v>Hematocrit [Volume Fraction] of Blood by Automated count</v>
      </c>
    </row>
    <row r="27" spans="1:14" x14ac:dyDescent="0.25">
      <c r="A27" s="5" t="str">
        <f>Source!B27&amp;"|"&amp;Source!K27</f>
        <v>ALP|LFT</v>
      </c>
      <c r="B27" s="5" t="str">
        <f>IFERROR(VLOOKUP(Labs!A27,Mapping!D:E,2,FALSE),0)</f>
        <v>6768-6</v>
      </c>
      <c r="C27" t="str">
        <f>Source!F27</f>
        <v>Chem/Haem</v>
      </c>
      <c r="D27" s="5" t="str">
        <f>Source!D27</f>
        <v>ALKALINE PHOSPHATASE</v>
      </c>
      <c r="E27" s="5" t="str">
        <f>Source!L27</f>
        <v>LIVER FUNCTION TEST</v>
      </c>
      <c r="F27" s="5" t="str">
        <f>IF(ISBLANK(Source!E27),NA(),Source!E27)</f>
        <v>u/L</v>
      </c>
      <c r="G27" s="5">
        <f>Source!I27</f>
        <v>513449</v>
      </c>
      <c r="H27" s="5" t="e">
        <f>IF(B27&lt;&gt;0,NA(),Source!B27)</f>
        <v>#N/A</v>
      </c>
      <c r="I27" s="5" t="e">
        <f>VLOOKUP(H27,Mapping!B:E,4,FALSE)</f>
        <v>#N/A</v>
      </c>
      <c r="J27" s="9" t="e">
        <f>VLOOKUP(H27,Mapping!B:M,12,FALSE)</f>
        <v>#N/A</v>
      </c>
      <c r="K27" s="5" t="e">
        <f>VLOOKUP(H27,Mapping!B:H,7,FALSE)</f>
        <v>#N/A</v>
      </c>
      <c r="L27" s="5" t="str">
        <f>IF(B27&lt;&gt;0,B27,IF(M27=1,I27,NA()))</f>
        <v>6768-6</v>
      </c>
      <c r="N27" s="9" t="str">
        <f>IFERROR(VLOOKUP(Labs!A27,Mapping!D:M,10,FALSE),0)</f>
        <v>Alkaline phosphatase [Enzymatic activity/volume] in Serum or Plasma</v>
      </c>
    </row>
    <row r="28" spans="1:14" x14ac:dyDescent="0.25">
      <c r="A28" s="5" t="str">
        <f>Source!B28&amp;"|"&amp;Source!K28</f>
        <v>HGB|B</v>
      </c>
      <c r="B28" s="5" t="str">
        <f>IFERROR(VLOOKUP(Labs!A28,Mapping!D:E,2,FALSE),0)</f>
        <v>718-7</v>
      </c>
      <c r="C28" t="str">
        <f>Source!F28</f>
        <v>Chem/Haem</v>
      </c>
      <c r="D28" s="5" t="str">
        <f>Source!D28</f>
        <v>HB</v>
      </c>
      <c r="E28" s="5" t="str">
        <f>Source!L28</f>
        <v>Full Blood Count</v>
      </c>
      <c r="F28" s="5" t="str">
        <f>IF(ISBLANK(Source!E28),NA(),Source!E28)</f>
        <v>g/dL</v>
      </c>
      <c r="G28" s="5">
        <f>Source!I28</f>
        <v>491509</v>
      </c>
      <c r="H28" s="5" t="e">
        <f>IF(B28&lt;&gt;0,NA(),Source!B28)</f>
        <v>#N/A</v>
      </c>
      <c r="I28" s="5" t="e">
        <f>VLOOKUP(H28,Mapping!B:E,4,FALSE)</f>
        <v>#N/A</v>
      </c>
      <c r="J28" s="9" t="e">
        <f>VLOOKUP(H28,Mapping!B:M,12,FALSE)</f>
        <v>#N/A</v>
      </c>
      <c r="K28" s="5" t="e">
        <f>VLOOKUP(H28,Mapping!B:H,7,FALSE)</f>
        <v>#N/A</v>
      </c>
      <c r="L28" s="5" t="str">
        <f>IF(B28&lt;&gt;0,B28,IF(M28=1,I28,NA()))</f>
        <v>718-7</v>
      </c>
      <c r="N28" s="9" t="str">
        <f>IFERROR(VLOOKUP(Labs!A28,Mapping!D:M,10,FALSE),0)</f>
        <v>Hemoglobin [Mass/volume] in Blood</v>
      </c>
    </row>
    <row r="29" spans="1:14" x14ac:dyDescent="0.25">
      <c r="A29" s="5" t="str">
        <f>Source!B29&amp;"|"&amp;Source!K29</f>
        <v>ALBU|LFT</v>
      </c>
      <c r="B29" s="5" t="str">
        <f>IFERROR(VLOOKUP(Labs!A29,Mapping!D:E,2,FALSE),0)</f>
        <v>1751-7</v>
      </c>
      <c r="C29" t="str">
        <f>Source!F29</f>
        <v>Chem/Haem</v>
      </c>
      <c r="D29" s="5" t="str">
        <f>Source!D29</f>
        <v>ALBUMIN</v>
      </c>
      <c r="E29" s="5" t="str">
        <f>Source!L29</f>
        <v>LIVER FUNCTION TEST</v>
      </c>
      <c r="F29" s="5" t="str">
        <f>IF(ISBLANK(Source!E29),NA(),Source!E29)</f>
        <v>g/L</v>
      </c>
      <c r="G29" s="5">
        <f>Source!I29</f>
        <v>457749</v>
      </c>
      <c r="H29" s="5" t="e">
        <f>IF(B29&lt;&gt;0,NA(),Source!B29)</f>
        <v>#N/A</v>
      </c>
      <c r="I29" s="5" t="e">
        <f>VLOOKUP(H29,Mapping!B:E,4,FALSE)</f>
        <v>#N/A</v>
      </c>
      <c r="J29" s="9" t="e">
        <f>VLOOKUP(H29,Mapping!B:M,12,FALSE)</f>
        <v>#N/A</v>
      </c>
      <c r="K29" s="5" t="e">
        <f>VLOOKUP(H29,Mapping!B:H,7,FALSE)</f>
        <v>#N/A</v>
      </c>
      <c r="L29" s="5" t="str">
        <f>IF(B29&lt;&gt;0,B29,IF(M29=1,I29,NA()))</f>
        <v>1751-7</v>
      </c>
      <c r="N29" s="9" t="str">
        <f>IFERROR(VLOOKUP(Labs!A29,Mapping!D:M,10,FALSE),0)</f>
        <v>Albumin [Mass/volume] in Serum or Plasma</v>
      </c>
    </row>
    <row r="30" spans="1:14" x14ac:dyDescent="0.25">
      <c r="A30" s="5" t="str">
        <f>Source!B30&amp;"|"&amp;Source!K30</f>
        <v>ALP|LFT</v>
      </c>
      <c r="B30" s="5" t="str">
        <f>IFERROR(VLOOKUP(Labs!A30,Mapping!D:E,2,FALSE),0)</f>
        <v>6768-6</v>
      </c>
      <c r="C30" t="str">
        <f>Source!F30</f>
        <v>Chem/Haem</v>
      </c>
      <c r="D30" s="5" t="str">
        <f>Source!D30</f>
        <v>ALKALINE PHOSPHATASE</v>
      </c>
      <c r="E30" s="5" t="str">
        <f>Source!L30</f>
        <v>LIVER FUNCTION TEST</v>
      </c>
      <c r="F30" s="5" t="str">
        <f>IF(ISBLANK(Source!E30),NA(),Source!E30)</f>
        <v>u/L</v>
      </c>
      <c r="G30" s="5">
        <f>Source!I30</f>
        <v>418514</v>
      </c>
      <c r="H30" s="5" t="e">
        <f>IF(B30&lt;&gt;0,NA(),Source!B30)</f>
        <v>#N/A</v>
      </c>
      <c r="I30" s="5" t="e">
        <f>VLOOKUP(H30,Mapping!B:E,4,FALSE)</f>
        <v>#N/A</v>
      </c>
      <c r="J30" s="9" t="e">
        <f>VLOOKUP(H30,Mapping!B:M,12,FALSE)</f>
        <v>#N/A</v>
      </c>
      <c r="K30" s="5" t="e">
        <f>VLOOKUP(H30,Mapping!B:H,7,FALSE)</f>
        <v>#N/A</v>
      </c>
      <c r="L30" s="5" t="str">
        <f>IF(B30&lt;&gt;0,B30,IF(M30=1,I30,NA()))</f>
        <v>6768-6</v>
      </c>
      <c r="N30" s="9" t="str">
        <f>IFERROR(VLOOKUP(Labs!A30,Mapping!D:M,10,FALSE),0)</f>
        <v>Alkaline phosphatase [Enzymatic activity/volume] in Serum or Plasma</v>
      </c>
    </row>
    <row r="31" spans="1:14" x14ac:dyDescent="0.25">
      <c r="A31" s="5" t="str">
        <f>Source!B31&amp;"|"&amp;Source!K31</f>
        <v>ALBU|LFT</v>
      </c>
      <c r="B31" s="5" t="str">
        <f>IFERROR(VLOOKUP(Labs!A31,Mapping!D:E,2,FALSE),0)</f>
        <v>1751-7</v>
      </c>
      <c r="C31" t="str">
        <f>Source!F31</f>
        <v>Chem/Haem</v>
      </c>
      <c r="D31" s="5" t="str">
        <f>Source!D31</f>
        <v>ALBUMIN</v>
      </c>
      <c r="E31" s="5" t="str">
        <f>Source!L31</f>
        <v>LIVER FUNCTION TEST</v>
      </c>
      <c r="F31" s="5" t="str">
        <f>IF(ISBLANK(Source!E31),NA(),Source!E31)</f>
        <v>g/L</v>
      </c>
      <c r="G31" s="5">
        <f>Source!I31</f>
        <v>411052</v>
      </c>
      <c r="H31" s="5" t="e">
        <f>IF(B31&lt;&gt;0,NA(),Source!B31)</f>
        <v>#N/A</v>
      </c>
      <c r="I31" s="5" t="e">
        <f>VLOOKUP(H31,Mapping!B:E,4,FALSE)</f>
        <v>#N/A</v>
      </c>
      <c r="J31" s="9" t="e">
        <f>VLOOKUP(H31,Mapping!B:M,12,FALSE)</f>
        <v>#N/A</v>
      </c>
      <c r="K31" s="5" t="e">
        <f>VLOOKUP(H31,Mapping!B:H,7,FALSE)</f>
        <v>#N/A</v>
      </c>
      <c r="L31" s="5" t="str">
        <f>IF(B31&lt;&gt;0,B31,IF(M31=1,I31,NA()))</f>
        <v>1751-7</v>
      </c>
      <c r="N31" s="9" t="str">
        <f>IFERROR(VLOOKUP(Labs!A31,Mapping!D:M,10,FALSE),0)</f>
        <v>Albumin [Mass/volume] in Serum or Plasma</v>
      </c>
    </row>
    <row r="32" spans="1:14" x14ac:dyDescent="0.25">
      <c r="A32" s="5" t="str">
        <f>Source!B32&amp;"|"&amp;Source!K32</f>
        <v>HGB|B</v>
      </c>
      <c r="B32" s="5" t="str">
        <f>IFERROR(VLOOKUP(Labs!A32,Mapping!D:E,2,FALSE),0)</f>
        <v>718-7</v>
      </c>
      <c r="C32" t="str">
        <f>Source!F32</f>
        <v>Chem/Haem</v>
      </c>
      <c r="D32" s="5" t="str">
        <f>Source!D32</f>
        <v>HB</v>
      </c>
      <c r="E32" s="5" t="str">
        <f>Source!L32</f>
        <v>Full Blood Count</v>
      </c>
      <c r="F32" s="5" t="str">
        <f>IF(ISBLANK(Source!E32),NA(),Source!E32)</f>
        <v>g/L</v>
      </c>
      <c r="G32" s="5">
        <f>Source!I32</f>
        <v>400016</v>
      </c>
      <c r="H32" s="5" t="e">
        <f>IF(B32&lt;&gt;0,NA(),Source!B32)</f>
        <v>#N/A</v>
      </c>
      <c r="I32" s="5" t="e">
        <f>VLOOKUP(H32,Mapping!B:E,4,FALSE)</f>
        <v>#N/A</v>
      </c>
      <c r="J32" s="9" t="e">
        <f>VLOOKUP(H32,Mapping!B:M,12,FALSE)</f>
        <v>#N/A</v>
      </c>
      <c r="K32" s="5" t="e">
        <f>VLOOKUP(H32,Mapping!B:H,7,FALSE)</f>
        <v>#N/A</v>
      </c>
      <c r="L32" s="5" t="str">
        <f>IF(B32&lt;&gt;0,B32,IF(M32=1,I32,NA()))</f>
        <v>718-7</v>
      </c>
      <c r="N32" s="9" t="str">
        <f>IFERROR(VLOOKUP(Labs!A32,Mapping!D:M,10,FALSE),0)</f>
        <v>Hemoglobin [Mass/volume] in Blood</v>
      </c>
    </row>
    <row r="33" spans="1:14" x14ac:dyDescent="0.25">
      <c r="A33" s="5" t="str">
        <f>Source!B33&amp;"|"&amp;Source!K33</f>
        <v>GLUC|GLUC</v>
      </c>
      <c r="B33" s="5" t="str">
        <f>IFERROR(VLOOKUP(Labs!A33,Mapping!D:E,2,FALSE),0)</f>
        <v>14749-6</v>
      </c>
      <c r="C33" t="str">
        <f>Source!F33</f>
        <v>Chem/Haem</v>
      </c>
      <c r="D33" s="5" t="str">
        <f>Source!D33</f>
        <v>GLUCOSE</v>
      </c>
      <c r="E33" s="5" t="str">
        <f>Source!L33</f>
        <v>GLUCOSE</v>
      </c>
      <c r="F33" s="5" t="str">
        <f>IF(ISBLANK(Source!E33),NA(),Source!E33)</f>
        <v>mmol/L</v>
      </c>
      <c r="G33" s="5">
        <f>Source!I33</f>
        <v>397298</v>
      </c>
      <c r="H33" s="5" t="e">
        <f>IF(B33&lt;&gt;0,NA(),Source!B33)</f>
        <v>#N/A</v>
      </c>
      <c r="I33" s="5" t="e">
        <f>VLOOKUP(H33,Mapping!B:E,4,FALSE)</f>
        <v>#N/A</v>
      </c>
      <c r="J33" s="9" t="e">
        <f>VLOOKUP(H33,Mapping!B:M,12,FALSE)</f>
        <v>#N/A</v>
      </c>
      <c r="K33" s="5" t="e">
        <f>VLOOKUP(H33,Mapping!B:H,7,FALSE)</f>
        <v>#N/A</v>
      </c>
      <c r="L33" s="5" t="str">
        <f>IF(B33&lt;&gt;0,B33,IF(M33=1,I33,NA()))</f>
        <v>14749-6</v>
      </c>
      <c r="N33" s="9" t="str">
        <f>IFERROR(VLOOKUP(Labs!A33,Mapping!D:M,10,FALSE),0)</f>
        <v>Glucose [Moles/volume] in Serum or Plasma</v>
      </c>
    </row>
    <row r="34" spans="1:14" x14ac:dyDescent="0.25">
      <c r="A34" s="5" t="str">
        <f>Source!B34&amp;"|"&amp;Source!K34</f>
        <v>CHOL|CHOL</v>
      </c>
      <c r="B34" s="5" t="str">
        <f>IFERROR(VLOOKUP(Labs!A34,Mapping!D:E,2,FALSE),0)</f>
        <v>14647-2</v>
      </c>
      <c r="C34" t="str">
        <f>Source!F34</f>
        <v>Chem/Haem</v>
      </c>
      <c r="D34" s="5" t="str">
        <f>Source!D34</f>
        <v>CHOLESTEROL</v>
      </c>
      <c r="E34" s="5" t="str">
        <f>Source!L34</f>
        <v>CHOLESTEROL</v>
      </c>
      <c r="F34" s="5" t="str">
        <f>IF(ISBLANK(Source!E34),NA(),Source!E34)</f>
        <v>mmol/L</v>
      </c>
      <c r="G34" s="5">
        <f>Source!I34</f>
        <v>365653</v>
      </c>
      <c r="H34" s="5" t="e">
        <f>IF(B34&lt;&gt;0,NA(),Source!B34)</f>
        <v>#N/A</v>
      </c>
      <c r="I34" s="5" t="e">
        <f>VLOOKUP(H34,Mapping!B:E,4,FALSE)</f>
        <v>#N/A</v>
      </c>
      <c r="J34" s="9" t="e">
        <f>VLOOKUP(H34,Mapping!B:M,12,FALSE)</f>
        <v>#N/A</v>
      </c>
      <c r="K34" s="5" t="e">
        <f>VLOOKUP(H34,Mapping!B:H,7,FALSE)</f>
        <v>#N/A</v>
      </c>
      <c r="L34" s="5" t="str">
        <f>IF(B34&lt;&gt;0,B34,IF(M34=1,I34,NA()))</f>
        <v>14647-2</v>
      </c>
      <c r="N34" s="9" t="str">
        <f>IFERROR(VLOOKUP(Labs!A34,Mapping!D:M,10,FALSE),0)</f>
        <v>Cholesterol [Moles/volume] in Serum or Plasma</v>
      </c>
    </row>
    <row r="35" spans="1:14" x14ac:dyDescent="0.25">
      <c r="A35" s="5" t="str">
        <f>Source!B35&amp;"|"&amp;Source!K35</f>
        <v>CRP|CRP</v>
      </c>
      <c r="B35" s="5" t="str">
        <f>IFERROR(VLOOKUP(Labs!A35,Mapping!D:E,2,FALSE),0)</f>
        <v>1988-5</v>
      </c>
      <c r="C35" t="str">
        <f>Source!F35</f>
        <v>Chem/Haem</v>
      </c>
      <c r="D35" s="5" t="str">
        <f>Source!D35</f>
        <v>C REACTIVE PROTEIN</v>
      </c>
      <c r="E35" s="5" t="str">
        <f>Source!L35</f>
        <v>C REACTIVE PROTEIN</v>
      </c>
      <c r="F35" s="5" t="str">
        <f>IF(ISBLANK(Source!E35),NA(),Source!E35)</f>
        <v>mg/L</v>
      </c>
      <c r="G35" s="5">
        <f>Source!I35</f>
        <v>350070</v>
      </c>
      <c r="H35" s="5" t="e">
        <f>IF(B35&lt;&gt;0,NA(),Source!B35)</f>
        <v>#N/A</v>
      </c>
      <c r="I35" s="5" t="e">
        <f>VLOOKUP(H35,Mapping!B:E,4,FALSE)</f>
        <v>#N/A</v>
      </c>
      <c r="J35" s="9" t="e">
        <f>VLOOKUP(H35,Mapping!B:M,12,FALSE)</f>
        <v>#N/A</v>
      </c>
      <c r="K35" s="5" t="e">
        <f>VLOOKUP(H35,Mapping!B:H,7,FALSE)</f>
        <v>#N/A</v>
      </c>
      <c r="L35" s="5" t="str">
        <f>IF(B35&lt;&gt;0,B35,IF(M35=1,I35,NA()))</f>
        <v>1988-5</v>
      </c>
      <c r="N35" s="9" t="str">
        <f>IFERROR(VLOOKUP(Labs!A35,Mapping!D:M,10,FALSE),0)</f>
        <v>C reactive protein [Mass/volume] in Serum or Plasma</v>
      </c>
    </row>
    <row r="36" spans="1:14" x14ac:dyDescent="0.25">
      <c r="A36" s="5" t="str">
        <f>Source!B36&amp;"|"&amp;Source!K36</f>
        <v>HGB|B</v>
      </c>
      <c r="B36" s="5" t="str">
        <f>IFERROR(VLOOKUP(Labs!A36,Mapping!D:E,2,FALSE),0)</f>
        <v>718-7</v>
      </c>
      <c r="C36" t="str">
        <f>Source!F36</f>
        <v>Chem/Haem</v>
      </c>
      <c r="D36" s="5" t="str">
        <f>Source!D36</f>
        <v>HB</v>
      </c>
      <c r="E36" s="5" t="str">
        <f>Source!L36</f>
        <v>Full Blood Count</v>
      </c>
      <c r="F36" s="5" t="str">
        <f>IF(ISBLANK(Source!E36),NA(),Source!E36)</f>
        <v>g/dL</v>
      </c>
      <c r="G36" s="5">
        <f>Source!I36</f>
        <v>320277</v>
      </c>
      <c r="H36" s="5" t="e">
        <f>IF(B36&lt;&gt;0,NA(),Source!B36)</f>
        <v>#N/A</v>
      </c>
      <c r="I36" s="5" t="e">
        <f>VLOOKUP(H36,Mapping!B:E,4,FALSE)</f>
        <v>#N/A</v>
      </c>
      <c r="J36" s="9" t="e">
        <f>VLOOKUP(H36,Mapping!B:M,12,FALSE)</f>
        <v>#N/A</v>
      </c>
      <c r="K36" s="5" t="e">
        <f>VLOOKUP(H36,Mapping!B:H,7,FALSE)</f>
        <v>#N/A</v>
      </c>
      <c r="L36" s="5" t="str">
        <f>IF(B36&lt;&gt;0,B36,IF(M36=1,I36,NA()))</f>
        <v>718-7</v>
      </c>
      <c r="N36" s="9" t="str">
        <f>IFERROR(VLOOKUP(Labs!A36,Mapping!D:M,10,FALSE),0)</f>
        <v>Hemoglobin [Mass/volume] in Blood</v>
      </c>
    </row>
    <row r="37" spans="1:14" x14ac:dyDescent="0.25">
      <c r="A37" s="5" t="str">
        <f>Source!B37&amp;"|"&amp;Source!K37</f>
        <v>HGB|B</v>
      </c>
      <c r="B37" s="5" t="str">
        <f>IFERROR(VLOOKUP(Labs!A37,Mapping!D:E,2,FALSE),0)</f>
        <v>718-7</v>
      </c>
      <c r="C37" t="str">
        <f>Source!F37</f>
        <v>Chem/Haem</v>
      </c>
      <c r="D37" s="5" t="str">
        <f>Source!D37</f>
        <v>HB</v>
      </c>
      <c r="E37" s="5" t="str">
        <f>Source!L37</f>
        <v>Full Blood Count</v>
      </c>
      <c r="F37" s="5" t="str">
        <f>IF(ISBLANK(Source!E37),NA(),Source!E37)</f>
        <v>g/L</v>
      </c>
      <c r="G37" s="5">
        <f>Source!I37</f>
        <v>290528</v>
      </c>
      <c r="H37" s="5" t="e">
        <f>IF(B37&lt;&gt;0,NA(),Source!B37)</f>
        <v>#N/A</v>
      </c>
      <c r="I37" s="5" t="e">
        <f>VLOOKUP(H37,Mapping!B:E,4,FALSE)</f>
        <v>#N/A</v>
      </c>
      <c r="J37" s="9" t="e">
        <f>VLOOKUP(H37,Mapping!B:M,12,FALSE)</f>
        <v>#N/A</v>
      </c>
      <c r="K37" s="5" t="e">
        <f>VLOOKUP(H37,Mapping!B:H,7,FALSE)</f>
        <v>#N/A</v>
      </c>
      <c r="L37" s="5" t="str">
        <f>IF(B37&lt;&gt;0,B37,IF(M37=1,I37,NA()))</f>
        <v>718-7</v>
      </c>
      <c r="N37" s="9" t="str">
        <f>IFERROR(VLOOKUP(Labs!A37,Mapping!D:M,10,FALSE),0)</f>
        <v>Hemoglobin [Mass/volume] in Blood</v>
      </c>
    </row>
    <row r="38" spans="1:14" x14ac:dyDescent="0.25">
      <c r="A38" s="5" t="str">
        <f>Source!B38&amp;"|"&amp;Source!K38</f>
        <v>CPAT|CER</v>
      </c>
      <c r="B38" s="5" t="str">
        <f>IFERROR(VLOOKUP(Labs!A38,Mapping!D:E,2,FALSE),0)</f>
        <v>33717-0</v>
      </c>
      <c r="C38" t="str">
        <f>Source!F38</f>
        <v>Gynae Cytology</v>
      </c>
      <c r="D38" s="5" t="str">
        <f>Source!D38</f>
        <v>Cytological Pattern</v>
      </c>
      <c r="E38" s="5" t="str">
        <f>Source!L38</f>
        <v>Cervical smear</v>
      </c>
      <c r="F38" s="5" t="e">
        <f>IF(ISBLANK(Source!E38),NA(),Source!E38)</f>
        <v>#N/A</v>
      </c>
      <c r="G38" s="5">
        <f>Source!I38</f>
        <v>254912</v>
      </c>
      <c r="H38" s="5" t="e">
        <f>IF(B38&lt;&gt;0,NA(),Source!B38)</f>
        <v>#N/A</v>
      </c>
      <c r="I38" s="5" t="e">
        <f>VLOOKUP(H38,Mapping!B:E,4,FALSE)</f>
        <v>#N/A</v>
      </c>
      <c r="J38" s="9" t="e">
        <f>VLOOKUP(H38,Mapping!B:M,12,FALSE)</f>
        <v>#N/A</v>
      </c>
      <c r="K38" s="5" t="e">
        <f>VLOOKUP(H38,Mapping!B:H,7,FALSE)</f>
        <v>#N/A</v>
      </c>
      <c r="L38" s="5" t="str">
        <f>IF(B38&lt;&gt;0,B38,IF(M38=1,I38,NA()))</f>
        <v>33717-0</v>
      </c>
      <c r="N38" s="9" t="str">
        <f>IFERROR(VLOOKUP(Labs!A38,Mapping!D:M,10,FALSE),0)</f>
        <v/>
      </c>
    </row>
    <row r="39" spans="1:14" x14ac:dyDescent="0.25">
      <c r="A39" s="5" t="str">
        <f>Source!B39&amp;"|"&amp;Source!K39</f>
        <v>MSUG|CER</v>
      </c>
      <c r="B39" s="5" t="str">
        <f>IFERROR(VLOOKUP(Labs!A39,Mapping!D:E,2,FALSE),0)</f>
        <v>19774-9</v>
      </c>
      <c r="C39" t="str">
        <f>Source!F39</f>
        <v>Gynae Cytology</v>
      </c>
      <c r="D39" s="5" t="str">
        <f>Source!D39</f>
        <v>Management Suggested</v>
      </c>
      <c r="E39" s="5" t="str">
        <f>Source!L39</f>
        <v>Cervical smear</v>
      </c>
      <c r="F39" s="5" t="e">
        <f>IF(ISBLANK(Source!E39),NA(),Source!E39)</f>
        <v>#N/A</v>
      </c>
      <c r="G39" s="5">
        <f>Source!I39</f>
        <v>254908</v>
      </c>
      <c r="H39" s="5" t="e">
        <f>IF(B39&lt;&gt;0,NA(),Source!B39)</f>
        <v>#N/A</v>
      </c>
      <c r="I39" s="5" t="e">
        <f>VLOOKUP(H39,Mapping!B:E,4,FALSE)</f>
        <v>#N/A</v>
      </c>
      <c r="J39" s="9" t="e">
        <f>VLOOKUP(H39,Mapping!B:M,12,FALSE)</f>
        <v>#N/A</v>
      </c>
      <c r="K39" s="5" t="e">
        <f>VLOOKUP(H39,Mapping!B:H,7,FALSE)</f>
        <v>#N/A</v>
      </c>
      <c r="L39" s="5" t="str">
        <f>IF(B39&lt;&gt;0,B39,IF(M39=1,I39,NA()))</f>
        <v>19774-9</v>
      </c>
      <c r="N39" s="9" t="str">
        <f>IFERROR(VLOOKUP(Labs!A39,Mapping!D:M,10,FALSE),0)</f>
        <v/>
      </c>
    </row>
    <row r="40" spans="1:14" x14ac:dyDescent="0.25">
      <c r="A40" s="5" t="str">
        <f>Source!B40&amp;"|"&amp;Source!K40</f>
        <v>TSH|TSH</v>
      </c>
      <c r="B40" s="5" t="str">
        <f>IFERROR(VLOOKUP(Labs!A40,Mapping!D:E,2,FALSE),0)</f>
        <v>11579-0</v>
      </c>
      <c r="C40" t="str">
        <f>Source!F40</f>
        <v>Chem/Haem</v>
      </c>
      <c r="D40" s="5" t="str">
        <f>Source!D40</f>
        <v>TSH</v>
      </c>
      <c r="E40" s="5" t="str">
        <f>Source!L40</f>
        <v>TSH</v>
      </c>
      <c r="F40" s="5" t="str">
        <f>IF(ISBLANK(Source!E40),NA(),Source!E40)</f>
        <v>mu/l</v>
      </c>
      <c r="G40" s="5">
        <f>Source!I40</f>
        <v>253807</v>
      </c>
      <c r="H40" s="5" t="e">
        <f>IF(B40&lt;&gt;0,NA(),Source!B40)</f>
        <v>#N/A</v>
      </c>
      <c r="I40" s="5" t="e">
        <f>VLOOKUP(H40,Mapping!B:E,4,FALSE)</f>
        <v>#N/A</v>
      </c>
      <c r="J40" s="9" t="e">
        <f>VLOOKUP(H40,Mapping!B:M,12,FALSE)</f>
        <v>#N/A</v>
      </c>
      <c r="K40" s="5" t="e">
        <f>VLOOKUP(H40,Mapping!B:H,7,FALSE)</f>
        <v>#N/A</v>
      </c>
      <c r="L40" s="5" t="str">
        <f>IF(B40&lt;&gt;0,B40,IF(M40=1,I40,NA()))</f>
        <v>11579-0</v>
      </c>
      <c r="N40" s="9" t="str">
        <f>IFERROR(VLOOKUP(Labs!A40,Mapping!D:M,10,FALSE),0)</f>
        <v>Thyrotropin [Units/volume] in Serum or Plasma by Detection limit &lt;= 0.05 mIU/L</v>
      </c>
    </row>
    <row r="41" spans="1:14" x14ac:dyDescent="0.25">
      <c r="A41" s="5" t="str">
        <f>Source!B41&amp;"|"&amp;Source!K41</f>
        <v>UREA|UEC</v>
      </c>
      <c r="B41" s="5" t="str">
        <f>IFERROR(VLOOKUP(Labs!A41,Mapping!D:E,2,FALSE),0)</f>
        <v>3094-0</v>
      </c>
      <c r="C41" t="str">
        <f>Source!F41</f>
        <v>Chem/Haem</v>
      </c>
      <c r="D41" s="5" t="str">
        <f>Source!D41</f>
        <v>UREA</v>
      </c>
      <c r="E41" s="5" t="str">
        <f>Source!L41</f>
        <v>U/E/CREAT</v>
      </c>
      <c r="F41" s="5" t="str">
        <f>IF(ISBLANK(Source!E41),NA(),Source!E41)</f>
        <v>mmol/L</v>
      </c>
      <c r="G41" s="5">
        <f>Source!I41</f>
        <v>229414</v>
      </c>
      <c r="H41" s="5" t="e">
        <f>IF(B41&lt;&gt;0,NA(),Source!B41)</f>
        <v>#N/A</v>
      </c>
      <c r="I41" s="5" t="e">
        <f>VLOOKUP(H41,Mapping!B:E,4,FALSE)</f>
        <v>#N/A</v>
      </c>
      <c r="J41" s="9" t="e">
        <f>VLOOKUP(H41,Mapping!B:M,12,FALSE)</f>
        <v>#N/A</v>
      </c>
      <c r="K41" s="5" t="e">
        <f>VLOOKUP(H41,Mapping!B:H,7,FALSE)</f>
        <v>#N/A</v>
      </c>
      <c r="L41" s="5" t="str">
        <f>IF(B41&lt;&gt;0,B41,IF(M41=1,I41,NA()))</f>
        <v>3094-0</v>
      </c>
      <c r="N41" s="9" t="str">
        <f>IFERROR(VLOOKUP(Labs!A41,Mapping!D:M,10,FALSE),0)</f>
        <v>Urea nitrogen serum/plasma</v>
      </c>
    </row>
    <row r="42" spans="1:14" x14ac:dyDescent="0.25">
      <c r="A42" s="5" t="str">
        <f>Source!B42&amp;"|"&amp;Source!K42</f>
        <v>CA|CA</v>
      </c>
      <c r="B42" s="5" t="str">
        <f>IFERROR(VLOOKUP(Labs!A42,Mapping!D:E,2,FALSE),0)</f>
        <v>2000-8</v>
      </c>
      <c r="C42" t="str">
        <f>Source!F42</f>
        <v>Chem/Haem</v>
      </c>
      <c r="D42" s="5" t="str">
        <f>Source!D42</f>
        <v>CALCIUM</v>
      </c>
      <c r="E42" s="5" t="str">
        <f>Source!L42</f>
        <v>CAL/ALB</v>
      </c>
      <c r="F42" s="5" t="str">
        <f>IF(ISBLANK(Source!E42),NA(),Source!E42)</f>
        <v>mmol/L</v>
      </c>
      <c r="G42" s="5">
        <f>Source!I42</f>
        <v>215112</v>
      </c>
      <c r="H42" s="5" t="e">
        <f>IF(B42&lt;&gt;0,NA(),Source!B42)</f>
        <v>#N/A</v>
      </c>
      <c r="I42" s="5" t="e">
        <f>VLOOKUP(H42,Mapping!B:E,4,FALSE)</f>
        <v>#N/A</v>
      </c>
      <c r="J42" s="9" t="e">
        <f>VLOOKUP(H42,Mapping!B:M,12,FALSE)</f>
        <v>#N/A</v>
      </c>
      <c r="K42" s="5" t="e">
        <f>VLOOKUP(H42,Mapping!B:H,7,FALSE)</f>
        <v>#N/A</v>
      </c>
      <c r="L42" s="5" t="str">
        <f>IF(B42&lt;&gt;0,B42,IF(M42=1,I42,NA()))</f>
        <v>2000-8</v>
      </c>
      <c r="N42" s="9" t="str">
        <f>IFERROR(VLOOKUP(Labs!A42,Mapping!D:M,10,FALSE),0)</f>
        <v>Calcium [Moles/volume] in Serum or Plasma</v>
      </c>
    </row>
    <row r="43" spans="1:14" x14ac:dyDescent="0.25">
      <c r="A43" s="5" t="str">
        <f>Source!B43&amp;"|"&amp;Source!K43</f>
        <v>AKI|AKI</v>
      </c>
      <c r="B43" s="5" t="str">
        <f>IFERROR(VLOOKUP(Labs!A43,Mapping!D:E,2,FALSE),0)</f>
        <v>88993-1</v>
      </c>
      <c r="C43" t="str">
        <f>Source!F43</f>
        <v>Chem/Haem</v>
      </c>
      <c r="D43" s="5" t="str">
        <f>Source!D43</f>
        <v>AKI RISK</v>
      </c>
      <c r="E43" s="5" t="str">
        <f>Source!L43</f>
        <v>AKI RISK</v>
      </c>
      <c r="F43" s="5" t="e">
        <f>IF(ISBLANK(Source!E43),NA(),Source!E43)</f>
        <v>#N/A</v>
      </c>
      <c r="G43" s="5">
        <f>Source!I43</f>
        <v>195366</v>
      </c>
      <c r="H43" s="5" t="e">
        <f>IF(B43&lt;&gt;0,NA(),Source!B43)</f>
        <v>#N/A</v>
      </c>
      <c r="I43" s="5" t="e">
        <f>VLOOKUP(H43,Mapping!B:E,4,FALSE)</f>
        <v>#N/A</v>
      </c>
      <c r="J43" s="9" t="e">
        <f>VLOOKUP(H43,Mapping!B:M,12,FALSE)</f>
        <v>#N/A</v>
      </c>
      <c r="K43" s="5" t="e">
        <f>VLOOKUP(H43,Mapping!B:H,7,FALSE)</f>
        <v>#N/A</v>
      </c>
      <c r="L43" s="5" t="str">
        <f>IF(B43&lt;&gt;0,B43,IF(M43=1,I43,NA()))</f>
        <v>88993-1</v>
      </c>
      <c r="N43" s="9" t="str">
        <f>IFERROR(VLOOKUP(Labs!A43,Mapping!D:M,10,FALSE),0)</f>
        <v>Acute kidney injury risk [Likelihood] by Calculated by NephroCheck</v>
      </c>
    </row>
    <row r="44" spans="1:14" x14ac:dyDescent="0.25">
      <c r="A44" s="5" t="str">
        <f>Source!B44&amp;"|"&amp;Source!K44</f>
        <v>CRPT|CER</v>
      </c>
      <c r="B44" s="5" t="str">
        <f>IFERROR(VLOOKUP(Labs!A44,Mapping!D:E,2,FALSE),0)</f>
        <v>47528-5</v>
      </c>
      <c r="C44" t="str">
        <f>Source!F44</f>
        <v>Gynae Cytology</v>
      </c>
      <c r="D44" s="5" t="str">
        <f>Source!D44</f>
        <v>Cytology Report</v>
      </c>
      <c r="E44" s="5" t="str">
        <f>Source!L44</f>
        <v>Cervical smear</v>
      </c>
      <c r="F44" s="5" t="e">
        <f>IF(ISBLANK(Source!E44),NA(),Source!E44)</f>
        <v>#N/A</v>
      </c>
      <c r="G44" s="5">
        <f>Source!I44</f>
        <v>178638</v>
      </c>
      <c r="H44" s="5" t="e">
        <f>IF(B44&lt;&gt;0,NA(),Source!B44)</f>
        <v>#N/A</v>
      </c>
      <c r="I44" s="5" t="e">
        <f>VLOOKUP(H44,Mapping!B:E,4,FALSE)</f>
        <v>#N/A</v>
      </c>
      <c r="J44" s="9" t="e">
        <f>VLOOKUP(H44,Mapping!B:M,12,FALSE)</f>
        <v>#N/A</v>
      </c>
      <c r="K44" s="5" t="e">
        <f>VLOOKUP(H44,Mapping!B:H,7,FALSE)</f>
        <v>#N/A</v>
      </c>
      <c r="L44" s="5" t="str">
        <f>IF(B44&lt;&gt;0,B44,IF(M44=1,I44,NA()))</f>
        <v>47528-5</v>
      </c>
      <c r="N44" s="9" t="str">
        <f>IFERROR(VLOOKUP(Labs!A44,Mapping!D:M,10,FALSE),0)</f>
        <v/>
      </c>
    </row>
    <row r="45" spans="1:14" x14ac:dyDescent="0.25">
      <c r="A45" s="5" t="str">
        <f>Source!B45&amp;"|"&amp;Source!K45</f>
        <v>CREA|UEC</v>
      </c>
      <c r="B45" s="5" t="str">
        <f>IFERROR(VLOOKUP(Labs!A45,Mapping!D:E,2,FALSE),0)</f>
        <v>14682-9</v>
      </c>
      <c r="C45" t="str">
        <f>Source!F45</f>
        <v>Chem/Haem</v>
      </c>
      <c r="D45" s="5" t="str">
        <f>Source!D45</f>
        <v>CREATININE</v>
      </c>
      <c r="E45" s="5" t="str">
        <f>Source!L45</f>
        <v>U/E/CREAT</v>
      </c>
      <c r="F45" s="5" t="str">
        <f>IF(ISBLANK(Source!E45),NA(),Source!E45)</f>
        <v>umol/L</v>
      </c>
      <c r="G45" s="5">
        <f>Source!I45</f>
        <v>163283</v>
      </c>
      <c r="H45" s="5" t="e">
        <f>IF(B45&lt;&gt;0,NA(),Source!B45)</f>
        <v>#N/A</v>
      </c>
      <c r="I45" s="5" t="e">
        <f>VLOOKUP(H45,Mapping!B:E,4,FALSE)</f>
        <v>#N/A</v>
      </c>
      <c r="J45" s="9" t="e">
        <f>VLOOKUP(H45,Mapping!B:M,12,FALSE)</f>
        <v>#N/A</v>
      </c>
      <c r="K45" s="5" t="e">
        <f>VLOOKUP(H45,Mapping!B:H,7,FALSE)</f>
        <v>#N/A</v>
      </c>
      <c r="L45" s="5" t="str">
        <f>IF(B45&lt;&gt;0,B45,IF(M45=1,I45,NA()))</f>
        <v>14682-9</v>
      </c>
      <c r="N45" s="9" t="str">
        <f>IFERROR(VLOOKUP(Labs!A45,Mapping!D:M,10,FALSE),0)</f>
        <v>Creatinine [Moles/volume] in Serum or Plasma</v>
      </c>
    </row>
    <row r="46" spans="1:14" x14ac:dyDescent="0.25">
      <c r="A46" s="5" t="str">
        <f>Source!B46&amp;"|"&amp;Source!K46</f>
        <v>FLC|UMIC</v>
      </c>
      <c r="B46" s="5">
        <f>IFERROR(VLOOKUP(Labs!A46,Mapping!D:E,2,FALSE),0)</f>
        <v>0</v>
      </c>
      <c r="C46" t="str">
        <f>Source!F46</f>
        <v>Microbiology</v>
      </c>
      <c r="D46" s="5" t="str">
        <f>Source!D46</f>
        <v>Flow Cytometry.....:</v>
      </c>
      <c r="E46" s="5" t="str">
        <f>Source!L46</f>
        <v>Urine microscopy</v>
      </c>
      <c r="F46" s="5" t="e">
        <f>IF(ISBLANK(Source!E46),NA(),Source!E46)</f>
        <v>#N/A</v>
      </c>
      <c r="G46" s="5">
        <f>Source!I46</f>
        <v>149501</v>
      </c>
      <c r="H46" s="5" t="str">
        <f>IF(B46&lt;&gt;0,NA(),Source!B46)</f>
        <v>FLC</v>
      </c>
      <c r="I46" s="5">
        <f>VLOOKUP(H46,Mapping!B:E,4,FALSE)</f>
        <v>0</v>
      </c>
      <c r="J46" s="9" t="str">
        <f>VLOOKUP(H46,Mapping!B:M,12,FALSE)</f>
        <v/>
      </c>
      <c r="K46" s="5" t="str">
        <f>VLOOKUP(H46,Mapping!B:H,7,FALSE)</f>
        <v>Urine microscopy</v>
      </c>
      <c r="L46" s="5" t="e">
        <f>IF(B46&lt;&gt;0,B46,IF(M46=1,I46,NA()))</f>
        <v>#N/A</v>
      </c>
      <c r="N46" s="9" t="str">
        <f>IFERROR(VLOOKUP(Labs!A46,Mapping!D:M,10,FALSE),0)</f>
        <v/>
      </c>
    </row>
    <row r="47" spans="1:14" x14ac:dyDescent="0.25">
      <c r="A47" s="5" t="str">
        <f>Source!B47&amp;"|"&amp;Source!K47</f>
        <v>WBC|UMIC</v>
      </c>
      <c r="B47" s="5">
        <f>IFERROR(VLOOKUP(Labs!A47,Mapping!D:E,2,FALSE),0)</f>
        <v>0</v>
      </c>
      <c r="C47" t="str">
        <f>Source!F47</f>
        <v>Microbiology</v>
      </c>
      <c r="D47" s="5" t="str">
        <f>Source!D47</f>
        <v>White Blood Cells..:</v>
      </c>
      <c r="E47" s="5" t="str">
        <f>Source!L47</f>
        <v>Urine microscopy</v>
      </c>
      <c r="F47" s="5" t="str">
        <f>IF(ISBLANK(Source!E47),NA(),Source!E47)</f>
        <v>x10*6/L</v>
      </c>
      <c r="G47" s="5">
        <f>Source!I47</f>
        <v>147023</v>
      </c>
      <c r="H47" s="5" t="str">
        <f>IF(B47&lt;&gt;0,NA(),Source!B47)</f>
        <v>WBC</v>
      </c>
      <c r="I47" s="5" t="str">
        <f>VLOOKUP(H47,Mapping!B:E,4,FALSE)</f>
        <v>6690-2</v>
      </c>
      <c r="J47" s="9" t="str">
        <f>VLOOKUP(H47,Mapping!B:M,12,FALSE)</f>
        <v>Leukocytes [#/volume] in Blood by Automated count</v>
      </c>
      <c r="K47" s="5" t="str">
        <f>VLOOKUP(H47,Mapping!B:H,7,FALSE)</f>
        <v>Full Blood Count</v>
      </c>
      <c r="L47" s="5" t="e">
        <f>IF(B47&lt;&gt;0,B47,IF(M47=1,I47,NA()))</f>
        <v>#N/A</v>
      </c>
      <c r="M47">
        <v>0</v>
      </c>
      <c r="N47" s="9">
        <f>IFERROR(VLOOKUP(Labs!A47,Mapping!D:M,10,FALSE),0)</f>
        <v>0</v>
      </c>
    </row>
    <row r="48" spans="1:14" x14ac:dyDescent="0.25">
      <c r="A48" s="5" t="str">
        <f>Source!B48&amp;"|"&amp;Source!K48</f>
        <v>RBC|UMIC</v>
      </c>
      <c r="B48" s="5">
        <f>IFERROR(VLOOKUP(Labs!A48,Mapping!D:E,2,FALSE),0)</f>
        <v>0</v>
      </c>
      <c r="C48" t="str">
        <f>Source!F48</f>
        <v>Microbiology</v>
      </c>
      <c r="D48" s="5" t="str">
        <f>Source!D48</f>
        <v>Red Blood Cells....:</v>
      </c>
      <c r="E48" s="5" t="str">
        <f>Source!L48</f>
        <v>Urine microscopy</v>
      </c>
      <c r="F48" s="5" t="str">
        <f>IF(ISBLANK(Source!E48),NA(),Source!E48)</f>
        <v>x10*6/L</v>
      </c>
      <c r="G48" s="5">
        <f>Source!I48</f>
        <v>146310</v>
      </c>
      <c r="H48" s="5" t="str">
        <f>IF(B48&lt;&gt;0,NA(),Source!B48)</f>
        <v>RBC</v>
      </c>
      <c r="I48" s="5" t="str">
        <f>VLOOKUP(H48,Mapping!B:E,4,FALSE)</f>
        <v>789-8</v>
      </c>
      <c r="J48" s="9" t="str">
        <f>VLOOKUP(H48,Mapping!B:M,12,FALSE)</f>
        <v>Erythrocytes [#/volume] in Blood by Automated count</v>
      </c>
      <c r="K48" s="5" t="str">
        <f>VLOOKUP(H48,Mapping!B:H,7,FALSE)</f>
        <v>Full Blood Count</v>
      </c>
      <c r="L48" s="5" t="e">
        <f>IF(B48&lt;&gt;0,B48,IF(M48=1,I48,NA()))</f>
        <v>#N/A</v>
      </c>
      <c r="M48">
        <v>0</v>
      </c>
      <c r="N48" s="9">
        <f>IFERROR(VLOOKUP(Labs!A48,Mapping!D:M,10,FALSE),0)</f>
        <v>0</v>
      </c>
    </row>
    <row r="49" spans="1:14" x14ac:dyDescent="0.25">
      <c r="A49" s="5" t="str">
        <f>Source!B49&amp;"|"&amp;Source!K49</f>
        <v>CORC|CORC</v>
      </c>
      <c r="B49" s="5" t="str">
        <f>IFERROR(VLOOKUP(Labs!A49,Mapping!D:E,2,FALSE),0)</f>
        <v>29265-6</v>
      </c>
      <c r="C49" t="str">
        <f>Source!F49</f>
        <v>Chem/Haem</v>
      </c>
      <c r="D49" s="5" t="str">
        <f>Source!D49</f>
        <v>CORRECTED CALCIUM</v>
      </c>
      <c r="E49" s="5" t="str">
        <f>Source!L49</f>
        <v>CORRECTED CALCIUM</v>
      </c>
      <c r="F49" s="5" t="str">
        <f>IF(ISBLANK(Source!E49),NA(),Source!E49)</f>
        <v>mmol/L</v>
      </c>
      <c r="G49" s="5">
        <f>Source!I49</f>
        <v>136306</v>
      </c>
      <c r="H49" s="5" t="e">
        <f>IF(B49&lt;&gt;0,NA(),Source!B49)</f>
        <v>#N/A</v>
      </c>
      <c r="I49" s="5" t="e">
        <f>VLOOKUP(H49,Mapping!B:E,4,FALSE)</f>
        <v>#N/A</v>
      </c>
      <c r="J49" s="9" t="e">
        <f>VLOOKUP(H49,Mapping!B:M,12,FALSE)</f>
        <v>#N/A</v>
      </c>
      <c r="K49" s="5" t="e">
        <f>VLOOKUP(H49,Mapping!B:H,7,FALSE)</f>
        <v>#N/A</v>
      </c>
      <c r="L49" s="5" t="str">
        <f>IF(B49&lt;&gt;0,B49,IF(M49=1,I49,NA()))</f>
        <v>29265-6</v>
      </c>
      <c r="N49" s="9" t="str">
        <f>IFERROR(VLOOKUP(Labs!A49,Mapping!D:M,10,FALSE),0)</f>
        <v>Calcium [Moles/volume] corrected for albumin in Serum or Plasma</v>
      </c>
    </row>
    <row r="50" spans="1:14" x14ac:dyDescent="0.25">
      <c r="A50" s="5" t="str">
        <f>Source!B50&amp;"|"&amp;Source!K50</f>
        <v>WBC|UMII</v>
      </c>
      <c r="B50" s="5">
        <f>IFERROR(VLOOKUP(Labs!A50,Mapping!D:E,2,FALSE),0)</f>
        <v>0</v>
      </c>
      <c r="C50" t="str">
        <f>Source!F50</f>
        <v>Microbiology</v>
      </c>
      <c r="D50" s="5" t="str">
        <f>Source!D50</f>
        <v>White Blood Cells..:</v>
      </c>
      <c r="E50" s="5" t="str">
        <f>Source!L50</f>
        <v>URINE MICROSCOPY</v>
      </c>
      <c r="F50" s="5" t="str">
        <f>IF(ISBLANK(Source!E50),NA(),Source!E50)</f>
        <v>x10*6/L</v>
      </c>
      <c r="G50" s="5">
        <f>Source!I50</f>
        <v>131690</v>
      </c>
      <c r="H50" s="5" t="str">
        <f>IF(B50&lt;&gt;0,NA(),Source!B50)</f>
        <v>WBC</v>
      </c>
      <c r="I50" s="5" t="str">
        <f>VLOOKUP(H50,Mapping!B:E,4,FALSE)</f>
        <v>6690-2</v>
      </c>
      <c r="J50" s="9" t="str">
        <f>VLOOKUP(H50,Mapping!B:M,12,FALSE)</f>
        <v>Leukocytes [#/volume] in Blood by Automated count</v>
      </c>
      <c r="K50" s="5" t="str">
        <f>VLOOKUP(H50,Mapping!B:H,7,FALSE)</f>
        <v>Full Blood Count</v>
      </c>
      <c r="L50" s="5" t="e">
        <f>IF(B50&lt;&gt;0,B50,IF(M50=1,I50,NA()))</f>
        <v>#N/A</v>
      </c>
      <c r="N50" s="9">
        <f>IFERROR(VLOOKUP(Labs!A50,Mapping!D:M,10,FALSE),0)</f>
        <v>0</v>
      </c>
    </row>
    <row r="51" spans="1:14" x14ac:dyDescent="0.25">
      <c r="A51" s="5" t="str">
        <f>Source!B51&amp;"|"&amp;Source!K51</f>
        <v>RBC|UMII</v>
      </c>
      <c r="B51" s="5">
        <f>IFERROR(VLOOKUP(Labs!A51,Mapping!D:E,2,FALSE),0)</f>
        <v>0</v>
      </c>
      <c r="C51" t="str">
        <f>Source!F51</f>
        <v>Microbiology</v>
      </c>
      <c r="D51" s="5" t="str">
        <f>Source!D51</f>
        <v>Red Blood Cells....:</v>
      </c>
      <c r="E51" s="5" t="str">
        <f>Source!L51</f>
        <v>URINE MICROSCOPY</v>
      </c>
      <c r="F51" s="5" t="str">
        <f>IF(ISBLANK(Source!E51),NA(),Source!E51)</f>
        <v>x10*6/L</v>
      </c>
      <c r="G51" s="5">
        <f>Source!I51</f>
        <v>131336</v>
      </c>
      <c r="H51" s="5" t="str">
        <f>IF(B51&lt;&gt;0,NA(),Source!B51)</f>
        <v>RBC</v>
      </c>
      <c r="I51" s="5" t="str">
        <f>VLOOKUP(H51,Mapping!B:E,4,FALSE)</f>
        <v>789-8</v>
      </c>
      <c r="J51" s="9" t="str">
        <f>VLOOKUP(H51,Mapping!B:M,12,FALSE)</f>
        <v>Erythrocytes [#/volume] in Blood by Automated count</v>
      </c>
      <c r="K51" s="5" t="str">
        <f>VLOOKUP(H51,Mapping!B:H,7,FALSE)</f>
        <v>Full Blood Count</v>
      </c>
      <c r="L51" s="5" t="e">
        <f>IF(B51&lt;&gt;0,B51,IF(M51=1,I51,NA()))</f>
        <v>#N/A</v>
      </c>
      <c r="N51" s="9">
        <f>IFERROR(VLOOKUP(Labs!A51,Mapping!D:M,10,FALSE),0)</f>
        <v>0</v>
      </c>
    </row>
    <row r="52" spans="1:14" x14ac:dyDescent="0.25">
      <c r="A52" s="5" t="str">
        <f>Source!B52&amp;"|"&amp;Source!K52</f>
        <v>APTT|CS</v>
      </c>
      <c r="B52" s="5" t="str">
        <f>IFERROR(VLOOKUP(Labs!A52,Mapping!D:E,2,FALSE),0)</f>
        <v>3173-2</v>
      </c>
      <c r="C52" t="str">
        <f>Source!F52</f>
        <v>Chem/Haem</v>
      </c>
      <c r="D52" s="5" t="str">
        <f>Source!D52</f>
        <v>APTT</v>
      </c>
      <c r="E52" s="5" t="str">
        <f>Source!L52</f>
        <v>CLOTTING SCREEN</v>
      </c>
      <c r="F52" s="5" t="str">
        <f>IF(ISBLANK(Source!E52),NA(),Source!E52)</f>
        <v>s</v>
      </c>
      <c r="G52" s="5">
        <f>Source!I52</f>
        <v>126181</v>
      </c>
      <c r="H52" s="5" t="e">
        <f>IF(B52&lt;&gt;0,NA(),Source!B52)</f>
        <v>#N/A</v>
      </c>
      <c r="I52" s="5" t="e">
        <f>VLOOKUP(H52,Mapping!B:E,4,FALSE)</f>
        <v>#N/A</v>
      </c>
      <c r="J52" s="9" t="e">
        <f>VLOOKUP(H52,Mapping!B:M,12,FALSE)</f>
        <v>#N/A</v>
      </c>
      <c r="K52" s="5" t="e">
        <f>VLOOKUP(H52,Mapping!B:H,7,FALSE)</f>
        <v>#N/A</v>
      </c>
      <c r="L52" s="5" t="str">
        <f>IF(B52&lt;&gt;0,B52,IF(M52=1,I52,NA()))</f>
        <v>3173-2</v>
      </c>
      <c r="N52" s="9" t="str">
        <f>IFERROR(VLOOKUP(Labs!A52,Mapping!D:M,10,FALSE),0)</f>
        <v>aPTT in Blood by Coagulation assay</v>
      </c>
    </row>
    <row r="53" spans="1:14" x14ac:dyDescent="0.25">
      <c r="A53" s="5" t="str">
        <f>Source!B53&amp;"|"&amp;Source!K53</f>
        <v>PT|CS</v>
      </c>
      <c r="B53" s="5" t="str">
        <f>IFERROR(VLOOKUP(Labs!A53,Mapping!D:E,2,FALSE),0)</f>
        <v>5902-2</v>
      </c>
      <c r="C53" t="str">
        <f>Source!F53</f>
        <v>Chem/Haem</v>
      </c>
      <c r="D53" s="5" t="str">
        <f>Source!D53</f>
        <v>PT</v>
      </c>
      <c r="E53" s="5" t="str">
        <f>Source!L53</f>
        <v>CLOTTING SCREEN</v>
      </c>
      <c r="F53" s="5" t="str">
        <f>IF(ISBLANK(Source!E53),NA(),Source!E53)</f>
        <v>s</v>
      </c>
      <c r="G53" s="5">
        <f>Source!I53</f>
        <v>125801</v>
      </c>
      <c r="H53" s="5" t="e">
        <f>IF(B53&lt;&gt;0,NA(),Source!B53)</f>
        <v>#N/A</v>
      </c>
      <c r="I53" s="5" t="e">
        <f>VLOOKUP(H53,Mapping!B:E,4,FALSE)</f>
        <v>#N/A</v>
      </c>
      <c r="J53" s="9" t="e">
        <f>VLOOKUP(H53,Mapping!B:M,12,FALSE)</f>
        <v>#N/A</v>
      </c>
      <c r="K53" s="5" t="e">
        <f>VLOOKUP(H53,Mapping!B:H,7,FALSE)</f>
        <v>#N/A</v>
      </c>
      <c r="L53" s="5" t="str">
        <f>IF(B53&lt;&gt;0,B53,IF(M53=1,I53,NA()))</f>
        <v>5902-2</v>
      </c>
      <c r="N53" s="9" t="str">
        <f>IFERROR(VLOOKUP(Labs!A53,Mapping!D:M,10,FALSE),0)</f>
        <v>Prothrombin time (PT)</v>
      </c>
    </row>
    <row r="54" spans="1:14" x14ac:dyDescent="0.25">
      <c r="A54" s="5" t="str">
        <f>Source!B54&amp;"|"&amp;Source!K54</f>
        <v>ARAT|CS</v>
      </c>
      <c r="B54" s="5" t="str">
        <f>IFERROR(VLOOKUP(Labs!A54,Mapping!D:E,2,FALSE),0)</f>
        <v>75884-7</v>
      </c>
      <c r="C54" t="str">
        <f>Source!F54</f>
        <v>Chem/Haem</v>
      </c>
      <c r="D54" s="5" t="str">
        <f>Source!D54</f>
        <v>APTT RATIO</v>
      </c>
      <c r="E54" s="5" t="str">
        <f>Source!L54</f>
        <v>CLOTTING SCREEN</v>
      </c>
      <c r="F54" s="5" t="e">
        <f>IF(ISBLANK(Source!E54),NA(),Source!E54)</f>
        <v>#N/A</v>
      </c>
      <c r="G54" s="5">
        <f>Source!I54</f>
        <v>121033</v>
      </c>
      <c r="H54" s="5" t="e">
        <f>IF(B54&lt;&gt;0,NA(),Source!B54)</f>
        <v>#N/A</v>
      </c>
      <c r="I54" s="5" t="e">
        <f>VLOOKUP(H54,Mapping!B:E,4,FALSE)</f>
        <v>#N/A</v>
      </c>
      <c r="J54" s="9" t="e">
        <f>VLOOKUP(H54,Mapping!B:M,12,FALSE)</f>
        <v>#N/A</v>
      </c>
      <c r="K54" s="5" t="e">
        <f>VLOOKUP(H54,Mapping!B:H,7,FALSE)</f>
        <v>#N/A</v>
      </c>
      <c r="L54" s="5" t="str">
        <f>IF(B54&lt;&gt;0,B54,IF(M54=1,I54,NA()))</f>
        <v>75884-7</v>
      </c>
      <c r="N54" s="9" t="str">
        <f>IFERROR(VLOOKUP(Labs!A54,Mapping!D:M,10,FALSE),0)</f>
        <v>aPTT.lupus sensitive/aPTT.lupus sensitive W excess phospholipid (screen to confirm ratio)</v>
      </c>
    </row>
    <row r="55" spans="1:14" x14ac:dyDescent="0.25">
      <c r="A55" s="5" t="str">
        <f>Source!B55&amp;"|"&amp;Source!K55</f>
        <v>INR|CS</v>
      </c>
      <c r="B55" s="5" t="str">
        <f>IFERROR(VLOOKUP(Labs!A55,Mapping!D:E,2,FALSE),0)</f>
        <v>6301-6</v>
      </c>
      <c r="C55" t="str">
        <f>Source!F55</f>
        <v>Chem/Haem</v>
      </c>
      <c r="D55" s="5" t="str">
        <f>Source!D55</f>
        <v>INR</v>
      </c>
      <c r="E55" s="5" t="str">
        <f>Source!L55</f>
        <v>CLOTTING SCREEN</v>
      </c>
      <c r="F55" s="5" t="e">
        <f>IF(ISBLANK(Source!E55),NA(),Source!E55)</f>
        <v>#N/A</v>
      </c>
      <c r="G55" s="5">
        <f>Source!I55</f>
        <v>120409</v>
      </c>
      <c r="H55" s="5" t="e">
        <f>IF(B55&lt;&gt;0,NA(),Source!B55)</f>
        <v>#N/A</v>
      </c>
      <c r="I55" s="5" t="e">
        <f>VLOOKUP(H55,Mapping!B:E,4,FALSE)</f>
        <v>#N/A</v>
      </c>
      <c r="J55" s="9" t="e">
        <f>VLOOKUP(H55,Mapping!B:M,12,FALSE)</f>
        <v>#N/A</v>
      </c>
      <c r="K55" s="5" t="e">
        <f>VLOOKUP(H55,Mapping!B:H,7,FALSE)</f>
        <v>#N/A</v>
      </c>
      <c r="L55" s="5" t="str">
        <f>IF(B55&lt;&gt;0,B55,IF(M55=1,I55,NA()))</f>
        <v>6301-6</v>
      </c>
      <c r="N55" s="9" t="str">
        <f>IFERROR(VLOOKUP(Labs!A55,Mapping!D:M,10,FALSE),0)</f>
        <v>INR in Platelet poor plasma by Coagulation assay</v>
      </c>
    </row>
    <row r="56" spans="1:14" x14ac:dyDescent="0.25">
      <c r="A56" s="5" t="str">
        <f>Source!B56&amp;"|"&amp;Source!K56</f>
        <v>PT|INR</v>
      </c>
      <c r="B56" s="5">
        <f>IFERROR(VLOOKUP(Labs!A56,Mapping!D:E,2,FALSE),0)</f>
        <v>0</v>
      </c>
      <c r="C56" t="str">
        <f>Source!F56</f>
        <v>Chem/Haem</v>
      </c>
      <c r="D56" s="5" t="str">
        <f>Source!D56</f>
        <v>PT</v>
      </c>
      <c r="E56" s="5" t="str">
        <f>Source!L56</f>
        <v>INR</v>
      </c>
      <c r="F56" s="5" t="str">
        <f>IF(ISBLANK(Source!E56),NA(),Source!E56)</f>
        <v>s</v>
      </c>
      <c r="G56" s="5">
        <f>Source!I56</f>
        <v>114604</v>
      </c>
      <c r="H56" s="5" t="str">
        <f>IF(B56&lt;&gt;0,NA(),Source!B56)</f>
        <v>PT</v>
      </c>
      <c r="I56" s="5" t="str">
        <f>VLOOKUP(H56,Mapping!B:E,4,FALSE)</f>
        <v>5902-2</v>
      </c>
      <c r="J56" s="9" t="str">
        <f>VLOOKUP(H56,Mapping!B:M,12,FALSE)</f>
        <v>Prothrombin time (PT)</v>
      </c>
      <c r="K56" s="5" t="str">
        <f>VLOOKUP(H56,Mapping!B:H,7,FALSE)</f>
        <v>CLOTTING SCREEN</v>
      </c>
      <c r="L56" s="5" t="str">
        <f>IF(AND(NOT(ISNA(B56)),B56&lt;&gt;0),B56,IF(M56=1,I56,NA()))</f>
        <v>5902-2</v>
      </c>
      <c r="M56">
        <v>1</v>
      </c>
      <c r="N56" s="9">
        <f>IFERROR(VLOOKUP(Labs!A56,Mapping!D:M,10,FALSE),0)</f>
        <v>0</v>
      </c>
    </row>
    <row r="57" spans="1:14" x14ac:dyDescent="0.25">
      <c r="A57" s="5" t="str">
        <f>Source!B57&amp;"|"&amp;Source!K57</f>
        <v>INR|INR</v>
      </c>
      <c r="B57" s="5">
        <f>IFERROR(VLOOKUP(Labs!A57,Mapping!D:E,2,FALSE),0)</f>
        <v>0</v>
      </c>
      <c r="C57" t="str">
        <f>Source!F57</f>
        <v>Chem/Haem</v>
      </c>
      <c r="D57" s="5" t="str">
        <f>Source!D57</f>
        <v>INR</v>
      </c>
      <c r="E57" s="5" t="str">
        <f>Source!L57</f>
        <v>INR</v>
      </c>
      <c r="F57" s="5" t="e">
        <f>IF(ISBLANK(Source!E57),NA(),Source!E57)</f>
        <v>#N/A</v>
      </c>
      <c r="G57" s="5">
        <f>Source!I57</f>
        <v>112877</v>
      </c>
      <c r="H57" s="5" t="str">
        <f>IF(B57&lt;&gt;0,NA(),Source!B57)</f>
        <v>INR</v>
      </c>
      <c r="I57" s="5" t="str">
        <f>VLOOKUP(H57,Mapping!B:E,4,FALSE)</f>
        <v>6301-6</v>
      </c>
      <c r="J57" s="9" t="str">
        <f>VLOOKUP(H57,Mapping!B:M,12,FALSE)</f>
        <v>INR in Platelet poor plasma by Coagulation assay</v>
      </c>
      <c r="K57" s="5" t="str">
        <f>VLOOKUP(H57,Mapping!B:H,7,FALSE)</f>
        <v>CLOTTING SCREEN</v>
      </c>
      <c r="L57" s="5" t="str">
        <f>IF(B57&lt;&gt;0,B57,IF(M57=1,I57,NA()))</f>
        <v>6301-6</v>
      </c>
      <c r="M57">
        <v>1</v>
      </c>
      <c r="N57" s="9">
        <f>IFERROR(VLOOKUP(Labs!A57,Mapping!D:M,10,FALSE),0)</f>
        <v>0</v>
      </c>
    </row>
    <row r="58" spans="1:14" x14ac:dyDescent="0.25">
      <c r="A58" s="5" t="str">
        <f>Source!B58&amp;"|"&amp;Source!K58</f>
        <v>NA|UECS</v>
      </c>
      <c r="B58" s="5">
        <f>IFERROR(VLOOKUP(Labs!A58,Mapping!D:E,2,FALSE),0)</f>
        <v>0</v>
      </c>
      <c r="C58" t="str">
        <f>Source!F58</f>
        <v>Chem/Haem</v>
      </c>
      <c r="D58" s="5" t="str">
        <f>Source!D58</f>
        <v>SODIUM</v>
      </c>
      <c r="E58" s="5" t="str">
        <f>Source!L58</f>
        <v>U/E/CREAT (SEP)</v>
      </c>
      <c r="F58" s="5" t="str">
        <f>IF(ISBLANK(Source!E58),NA(),Source!E58)</f>
        <v>mmol/L</v>
      </c>
      <c r="G58" s="5">
        <f>Source!I58</f>
        <v>112875</v>
      </c>
      <c r="H58" s="5" t="str">
        <f>IF(B58&lt;&gt;0,NA(),Source!B58)</f>
        <v>NA</v>
      </c>
      <c r="I58" s="5" t="str">
        <f>VLOOKUP(H58,Mapping!B:E,4,FALSE)</f>
        <v>2951-2</v>
      </c>
      <c r="J58" s="9" t="str">
        <f>VLOOKUP(H58,Mapping!B:M,12,FALSE)</f>
        <v>Sodium serum/plasma</v>
      </c>
      <c r="K58" s="5" t="str">
        <f>VLOOKUP(H58,Mapping!B:H,7,FALSE)</f>
        <v>U/E/CREAT</v>
      </c>
      <c r="L58" s="5" t="str">
        <f>IF(B58&lt;&gt;0,B58,IF(M58=1,I58,NA()))</f>
        <v>2951-2</v>
      </c>
      <c r="M58">
        <v>1</v>
      </c>
      <c r="N58" s="9">
        <f>IFERROR(VLOOKUP(Labs!A58,Mapping!D:M,10,FALSE),0)</f>
        <v>0</v>
      </c>
    </row>
    <row r="59" spans="1:14" x14ac:dyDescent="0.25">
      <c r="A59" s="5" t="str">
        <f>Source!B59&amp;"|"&amp;Source!K59</f>
        <v>HDL|H</v>
      </c>
      <c r="B59" s="5" t="str">
        <f>IFERROR(VLOOKUP(Labs!A59,Mapping!D:E,2,FALSE),0)</f>
        <v>14646-4</v>
      </c>
      <c r="C59" t="str">
        <f>Source!F59</f>
        <v>Chem/Haem</v>
      </c>
      <c r="D59" s="5" t="str">
        <f>Source!D59</f>
        <v>HDL CHOLESTEROL</v>
      </c>
      <c r="E59" s="5" t="str">
        <f>Source!L59</f>
        <v>LIPIDS (COMPLETE PROFILE)</v>
      </c>
      <c r="F59" s="5" t="str">
        <f>IF(ISBLANK(Source!E59),NA(),Source!E59)</f>
        <v>mmol/L</v>
      </c>
      <c r="G59" s="5">
        <f>Source!I59</f>
        <v>112309</v>
      </c>
      <c r="H59" s="5" t="e">
        <f>IF(B59&lt;&gt;0,NA(),Source!B59)</f>
        <v>#N/A</v>
      </c>
      <c r="I59" s="5" t="e">
        <f>VLOOKUP(H59,Mapping!B:E,4,FALSE)</f>
        <v>#N/A</v>
      </c>
      <c r="J59" s="9" t="e">
        <f>VLOOKUP(H59,Mapping!B:M,12,FALSE)</f>
        <v>#N/A</v>
      </c>
      <c r="K59" s="5" t="e">
        <f>VLOOKUP(H59,Mapping!B:H,7,FALSE)</f>
        <v>#N/A</v>
      </c>
      <c r="L59" s="5" t="str">
        <f>IF(B59&lt;&gt;0,B59,IF(M59=1,I59,NA()))</f>
        <v>14646-4</v>
      </c>
      <c r="N59" s="9" t="str">
        <f>IFERROR(VLOOKUP(Labs!A59,Mapping!D:M,10,FALSE),0)</f>
        <v>Cholesterol in HDL [Moles/volume] in Serum or Plasma</v>
      </c>
    </row>
    <row r="60" spans="1:14" x14ac:dyDescent="0.25">
      <c r="A60" s="5" t="str">
        <f>Source!B60&amp;"|"&amp;Source!K60</f>
        <v>K|UECS</v>
      </c>
      <c r="B60" s="5">
        <f>IFERROR(VLOOKUP(Labs!A60,Mapping!D:E,2,FALSE),0)</f>
        <v>0</v>
      </c>
      <c r="C60" t="str">
        <f>Source!F60</f>
        <v>Chem/Haem</v>
      </c>
      <c r="D60" s="5" t="str">
        <f>Source!D60</f>
        <v>POTASSIUM</v>
      </c>
      <c r="E60" s="5" t="str">
        <f>Source!L60</f>
        <v>U/E/CREAT (SEP)</v>
      </c>
      <c r="F60" s="5" t="str">
        <f>IF(ISBLANK(Source!E60),NA(),Source!E60)</f>
        <v>mmol/L</v>
      </c>
      <c r="G60" s="5">
        <f>Source!I60</f>
        <v>111977</v>
      </c>
      <c r="H60" s="5" t="str">
        <f>IF(B60&lt;&gt;0,NA(),Source!B60)</f>
        <v>K</v>
      </c>
      <c r="I60" s="5" t="str">
        <f>VLOOKUP(H60,Mapping!B:E,4,FALSE)</f>
        <v>2823-3</v>
      </c>
      <c r="J60" s="9" t="str">
        <f>VLOOKUP(H60,Mapping!B:M,12,FALSE)</f>
        <v>Potassium serum/plasma</v>
      </c>
      <c r="K60" s="5" t="str">
        <f>VLOOKUP(H60,Mapping!B:H,7,FALSE)</f>
        <v>U/E/CREAT</v>
      </c>
      <c r="L60" s="5" t="str">
        <f>IF(B60&lt;&gt;0,B60,IF(M60=1,I60,NA()))</f>
        <v>2823-3</v>
      </c>
      <c r="M60">
        <v>1</v>
      </c>
      <c r="N60" s="9">
        <f>IFERROR(VLOOKUP(Labs!A60,Mapping!D:M,10,FALSE),0)</f>
        <v>0</v>
      </c>
    </row>
    <row r="61" spans="1:14" x14ac:dyDescent="0.25">
      <c r="A61" s="5" t="str">
        <f>Source!B61&amp;"|"&amp;Source!K61</f>
        <v>TRIG|H</v>
      </c>
      <c r="B61" s="5" t="str">
        <f>IFERROR(VLOOKUP(Labs!A61,Mapping!D:E,2,FALSE),0)</f>
        <v>14927-8</v>
      </c>
      <c r="C61" t="str">
        <f>Source!F61</f>
        <v>Chem/Haem</v>
      </c>
      <c r="D61" s="5" t="str">
        <f>Source!D61</f>
        <v>TRIGLYCERIDES</v>
      </c>
      <c r="E61" s="5" t="str">
        <f>Source!L61</f>
        <v>LIPIDS (COMPLETE PROFILE)</v>
      </c>
      <c r="F61" s="5" t="str">
        <f>IF(ISBLANK(Source!E61),NA(),Source!E61)</f>
        <v>mmol/l</v>
      </c>
      <c r="G61" s="5">
        <f>Source!I61</f>
        <v>111702</v>
      </c>
      <c r="H61" s="5" t="e">
        <f>IF(B61&lt;&gt;0,NA(),Source!B61)</f>
        <v>#N/A</v>
      </c>
      <c r="I61" s="5" t="e">
        <f>VLOOKUP(H61,Mapping!B:E,4,FALSE)</f>
        <v>#N/A</v>
      </c>
      <c r="J61" s="9" t="e">
        <f>VLOOKUP(H61,Mapping!B:M,12,FALSE)</f>
        <v>#N/A</v>
      </c>
      <c r="K61" s="5" t="e">
        <f>VLOOKUP(H61,Mapping!B:H,7,FALSE)</f>
        <v>#N/A</v>
      </c>
      <c r="L61" s="5" t="str">
        <f>IF(B61&lt;&gt;0,B61,IF(M61=1,I61,NA()))</f>
        <v>14927-8</v>
      </c>
      <c r="N61" s="9" t="str">
        <f>IFERROR(VLOOKUP(Labs!A61,Mapping!D:M,10,FALSE),0)</f>
        <v>Triglyceride [Moles/volume] in Serum or Plasma</v>
      </c>
    </row>
    <row r="62" spans="1:14" x14ac:dyDescent="0.25">
      <c r="A62" s="5" t="str">
        <f>Source!B62&amp;"|"&amp;Source!K62</f>
        <v>LDL|H</v>
      </c>
      <c r="B62" s="5" t="str">
        <f>IFERROR(VLOOKUP(Labs!A62,Mapping!D:E,2,FALSE),0)</f>
        <v>39469-2</v>
      </c>
      <c r="C62" t="str">
        <f>Source!F62</f>
        <v>Chem/Haem</v>
      </c>
      <c r="D62" s="5" t="str">
        <f>Source!D62</f>
        <v>LDL CHOLESTEROL</v>
      </c>
      <c r="E62" s="5" t="str">
        <f>Source!L62</f>
        <v>LIPIDS (COMPLETE PROFILE)</v>
      </c>
      <c r="F62" s="5" t="str">
        <f>IF(ISBLANK(Source!E62),NA(),Source!E62)</f>
        <v>mmol/L</v>
      </c>
      <c r="G62" s="5">
        <f>Source!I62</f>
        <v>108303</v>
      </c>
      <c r="H62" s="5" t="e">
        <f>IF(B62&lt;&gt;0,NA(),Source!B62)</f>
        <v>#N/A</v>
      </c>
      <c r="I62" s="5" t="e">
        <f>VLOOKUP(H62,Mapping!B:E,4,FALSE)</f>
        <v>#N/A</v>
      </c>
      <c r="J62" s="9" t="e">
        <f>VLOOKUP(H62,Mapping!B:M,12,FALSE)</f>
        <v>#N/A</v>
      </c>
      <c r="K62" s="5" t="e">
        <f>VLOOKUP(H62,Mapping!B:H,7,FALSE)</f>
        <v>#N/A</v>
      </c>
      <c r="L62" s="5" t="str">
        <f>IF(B62&lt;&gt;0,B62,IF(M62=1,I62,NA()))</f>
        <v>39469-2</v>
      </c>
      <c r="N62" s="9" t="str">
        <f>IFERROR(VLOOKUP(Labs!A62,Mapping!D:M,10,FALSE),0)</f>
        <v>Cholesterol in LDL [Moles/volume] in Serum or Plasma by calculation</v>
      </c>
    </row>
    <row r="63" spans="1:14" x14ac:dyDescent="0.25">
      <c r="A63" s="5" t="str">
        <f>Source!B63&amp;"|"&amp;Source!K63</f>
        <v>FT4|FT4</v>
      </c>
      <c r="B63" s="5" t="str">
        <f>IFERROR(VLOOKUP(Labs!A63,Mapping!D:E,2,FALSE),0)</f>
        <v>14920-3</v>
      </c>
      <c r="C63" t="str">
        <f>Source!F63</f>
        <v>Chem/Haem</v>
      </c>
      <c r="D63" s="5" t="str">
        <f>Source!D63</f>
        <v>FREE T4</v>
      </c>
      <c r="E63" s="5" t="str">
        <f>Source!L63</f>
        <v>FREE T4</v>
      </c>
      <c r="F63" s="5" t="str">
        <f>IF(ISBLANK(Source!E63),NA(),Source!E63)</f>
        <v>pmol/L</v>
      </c>
      <c r="G63" s="5">
        <f>Source!I63</f>
        <v>101661</v>
      </c>
      <c r="H63" s="5" t="e">
        <f>IF(B63&lt;&gt;0,NA(),Source!B63)</f>
        <v>#N/A</v>
      </c>
      <c r="I63" s="5" t="e">
        <f>VLOOKUP(H63,Mapping!B:E,4,FALSE)</f>
        <v>#N/A</v>
      </c>
      <c r="J63" s="9" t="e">
        <f>VLOOKUP(H63,Mapping!B:M,12,FALSE)</f>
        <v>#N/A</v>
      </c>
      <c r="K63" s="5" t="e">
        <f>VLOOKUP(H63,Mapping!B:H,7,FALSE)</f>
        <v>#N/A</v>
      </c>
      <c r="L63" s="5" t="str">
        <f>IF(B63&lt;&gt;0,B63,IF(M63=1,I63,NA()))</f>
        <v>14920-3</v>
      </c>
      <c r="N63" s="9" t="str">
        <f>IFERROR(VLOOKUP(Labs!A63,Mapping!D:M,10,FALSE),0)</f>
        <v>Thyroxine (T4) free [Moles/volume] in Serum or Plasma</v>
      </c>
    </row>
    <row r="64" spans="1:14" x14ac:dyDescent="0.25">
      <c r="A64" s="5" t="str">
        <f>Source!B64&amp;"|"&amp;Source!K64</f>
        <v>ZZOI|UCUL</v>
      </c>
      <c r="B64" s="5">
        <f>IFERROR(VLOOKUP(Labs!A64,Mapping!D:E,2,FALSE),0)</f>
        <v>0</v>
      </c>
      <c r="C64" t="str">
        <f>Source!F64</f>
        <v>Microbiology</v>
      </c>
      <c r="D64" s="5" t="str">
        <f>Source!D64</f>
        <v>Organism</v>
      </c>
      <c r="E64" s="5" t="str">
        <f>Source!L64</f>
        <v>Urine Culture</v>
      </c>
      <c r="F64" s="5" t="e">
        <f>IF(ISBLANK(Source!E64),NA(),Source!E64)</f>
        <v>#N/A</v>
      </c>
      <c r="G64" s="5">
        <f>Source!I64</f>
        <v>100511</v>
      </c>
      <c r="H64" s="5" t="str">
        <f>IF(B64&lt;&gt;0,NA(),Source!B64)</f>
        <v>ZZOI</v>
      </c>
      <c r="I64" s="5">
        <f>VLOOKUP(H64,Mapping!B:E,4,FALSE)</f>
        <v>0</v>
      </c>
      <c r="J64" s="9" t="str">
        <f>VLOOKUP(H64,Mapping!B:M,12,FALSE)</f>
        <v/>
      </c>
      <c r="K64" s="5" t="str">
        <f>VLOOKUP(H64,Mapping!B:H,7,FALSE)</f>
        <v>Urine Culture</v>
      </c>
      <c r="L64" s="5" t="e">
        <f>IF(B64&lt;&gt;0,B64,IF(M64=1,I64,NA()))</f>
        <v>#N/A</v>
      </c>
      <c r="N64" s="9" t="str">
        <f>IFERROR(VLOOKUP(Labs!A64,Mapping!D:M,10,FALSE),0)</f>
        <v/>
      </c>
    </row>
    <row r="65" spans="1:14" x14ac:dyDescent="0.25">
      <c r="A65" s="5" t="str">
        <f>Source!B65&amp;"|"&amp;Source!K65</f>
        <v>ZZOG|UCUL</v>
      </c>
      <c r="B65" s="5">
        <f>IFERROR(VLOOKUP(Labs!A65,Mapping!D:E,2,FALSE),0)</f>
        <v>365698005</v>
      </c>
      <c r="C65" t="str">
        <f>Source!F65</f>
        <v>Microbiology</v>
      </c>
      <c r="D65" s="5" t="str">
        <f>Source!D65</f>
        <v>Organism Growth</v>
      </c>
      <c r="E65" s="5" t="str">
        <f>Source!L65</f>
        <v>Urine Culture</v>
      </c>
      <c r="F65" s="5" t="e">
        <f>IF(ISBLANK(Source!E65),NA(),Source!E65)</f>
        <v>#N/A</v>
      </c>
      <c r="G65" s="5">
        <f>Source!I65</f>
        <v>100511</v>
      </c>
      <c r="H65" s="5" t="e">
        <f>IF(B65&lt;&gt;0,NA(),Source!B65)</f>
        <v>#N/A</v>
      </c>
      <c r="I65" s="5" t="e">
        <f>VLOOKUP(H65,Mapping!B:E,4,FALSE)</f>
        <v>#N/A</v>
      </c>
      <c r="J65" s="9" t="e">
        <f>VLOOKUP(H65,Mapping!B:M,12,FALSE)</f>
        <v>#N/A</v>
      </c>
      <c r="K65" s="5" t="e">
        <f>VLOOKUP(H65,Mapping!B:H,7,FALSE)</f>
        <v>#N/A</v>
      </c>
      <c r="L65" s="5">
        <f>IF(B65&lt;&gt;0,B65,IF(M65=1,I65,NA()))</f>
        <v>365698005</v>
      </c>
      <c r="N65" s="9" t="str">
        <f>IFERROR(VLOOKUP(Labs!A65,Mapping!D:M,10,FALSE),0)</f>
        <v/>
      </c>
    </row>
    <row r="66" spans="1:14" x14ac:dyDescent="0.25">
      <c r="A66" s="5" t="str">
        <f>Source!B66&amp;"|"&amp;Source!K66</f>
        <v>TSH|TSH</v>
      </c>
      <c r="B66" s="5" t="str">
        <f>IFERROR(VLOOKUP(Labs!A66,Mapping!D:E,2,FALSE),0)</f>
        <v>11579-0</v>
      </c>
      <c r="C66" t="str">
        <f>Source!F66</f>
        <v>Chem/Haem</v>
      </c>
      <c r="D66" s="5" t="str">
        <f>Source!D66</f>
        <v>TSH</v>
      </c>
      <c r="E66" s="5" t="str">
        <f>Source!L66</f>
        <v>TSH</v>
      </c>
      <c r="F66" s="5" t="str">
        <f>IF(ISBLANK(Source!E66),NA(),Source!E66)</f>
        <v>mu/l</v>
      </c>
      <c r="G66" s="5">
        <f>Source!I66</f>
        <v>97857</v>
      </c>
      <c r="H66" s="5" t="e">
        <f>IF(B66&lt;&gt;0,NA(),Source!B66)</f>
        <v>#N/A</v>
      </c>
      <c r="I66" s="5" t="e">
        <f>VLOOKUP(H66,Mapping!B:E,4,FALSE)</f>
        <v>#N/A</v>
      </c>
      <c r="J66" s="9" t="e">
        <f>VLOOKUP(H66,Mapping!B:M,12,FALSE)</f>
        <v>#N/A</v>
      </c>
      <c r="K66" s="5" t="e">
        <f>VLOOKUP(H66,Mapping!B:H,7,FALSE)</f>
        <v>#N/A</v>
      </c>
      <c r="L66" s="5" t="str">
        <f>IF(B66&lt;&gt;0,B66,IF(M66=1,I66,NA()))</f>
        <v>11579-0</v>
      </c>
      <c r="N66" s="9" t="str">
        <f>IFERROR(VLOOKUP(Labs!A66,Mapping!D:M,10,FALSE),0)</f>
        <v>Thyrotropin [Units/volume] in Serum or Plasma by Detection limit &lt;= 0.05 mIU/L</v>
      </c>
    </row>
    <row r="67" spans="1:14" x14ac:dyDescent="0.25">
      <c r="A67" s="5" t="str">
        <f>Source!B67&amp;"|"&amp;Source!K67</f>
        <v>PSA|PSA</v>
      </c>
      <c r="B67" s="5" t="str">
        <f>IFERROR(VLOOKUP(Labs!A67,Mapping!D:E,2,FALSE),0)</f>
        <v>2857-1</v>
      </c>
      <c r="C67" t="str">
        <f>Source!F67</f>
        <v>Chem/Haem</v>
      </c>
      <c r="D67" s="5" t="str">
        <f>Source!D67</f>
        <v>PROSTATIC SPECIFIC ANTIGEN</v>
      </c>
      <c r="E67" s="5" t="str">
        <f>Source!L67</f>
        <v>PSA</v>
      </c>
      <c r="F67" s="5" t="str">
        <f>IF(ISBLANK(Source!E67),NA(),Source!E67)</f>
        <v>ng/ml</v>
      </c>
      <c r="G67" s="5">
        <f>Source!I67</f>
        <v>97085</v>
      </c>
      <c r="H67" s="5" t="e">
        <f>IF(B67&lt;&gt;0,NA(),Source!B67)</f>
        <v>#N/A</v>
      </c>
      <c r="I67" s="5" t="e">
        <f>VLOOKUP(H67,Mapping!B:E,4,FALSE)</f>
        <v>#N/A</v>
      </c>
      <c r="J67" s="9" t="e">
        <f>VLOOKUP(H67,Mapping!B:M,12,FALSE)</f>
        <v>#N/A</v>
      </c>
      <c r="K67" s="5" t="e">
        <f>VLOOKUP(H67,Mapping!B:H,7,FALSE)</f>
        <v>#N/A</v>
      </c>
      <c r="L67" s="5" t="str">
        <f>IF(B67&lt;&gt;0,B67,IF(M67=1,I67,NA()))</f>
        <v>2857-1</v>
      </c>
      <c r="N67" s="9" t="str">
        <f>IFERROR(VLOOKUP(Labs!A67,Mapping!D:M,10,FALSE),0)</f>
        <v>Prostate specific Ag [Mass/volume] in Serum or Plasma</v>
      </c>
    </row>
    <row r="68" spans="1:14" x14ac:dyDescent="0.25">
      <c r="A68" s="5" t="str">
        <f>Source!B68&amp;"|"&amp;Source!K68</f>
        <v>ZZOS_AMX|UCUL</v>
      </c>
      <c r="B68" s="5" t="str">
        <f>IFERROR(VLOOKUP(Labs!A68,Mapping!D:E,2,FALSE),0)</f>
        <v>18861-5</v>
      </c>
      <c r="C68" t="str">
        <f>Source!F68</f>
        <v>Microbiology</v>
      </c>
      <c r="D68" s="5" t="str">
        <f>Source!D68</f>
        <v>Amoxicillin</v>
      </c>
      <c r="E68" s="5" t="str">
        <f>Source!L68</f>
        <v>Urine Culture</v>
      </c>
      <c r="F68" s="5" t="e">
        <f>IF(ISBLANK(Source!E68),NA(),Source!E68)</f>
        <v>#N/A</v>
      </c>
      <c r="G68" s="5">
        <f>Source!I68</f>
        <v>96484</v>
      </c>
      <c r="H68" s="5" t="e">
        <f>IF(B68&lt;&gt;0,NA(),Source!B68)</f>
        <v>#N/A</v>
      </c>
      <c r="I68" s="5" t="e">
        <f>VLOOKUP(H68,Mapping!B:E,4,FALSE)</f>
        <v>#N/A</v>
      </c>
      <c r="J68" s="9" t="e">
        <f>VLOOKUP(H68,Mapping!B:M,12,FALSE)</f>
        <v>#N/A</v>
      </c>
      <c r="K68" s="5" t="e">
        <f>VLOOKUP(H68,Mapping!B:H,7,FALSE)</f>
        <v>#N/A</v>
      </c>
      <c r="L68" s="5" t="str">
        <f>IF(B68&lt;&gt;0,B68,IF(M68=1,I68,NA()))</f>
        <v>18861-5</v>
      </c>
      <c r="N68" s="9" t="str">
        <f>IFERROR(VLOOKUP(Labs!A68,Mapping!D:M,10,FALSE),0)</f>
        <v/>
      </c>
    </row>
    <row r="69" spans="1:14" x14ac:dyDescent="0.25">
      <c r="A69" s="5" t="str">
        <f>Source!B69&amp;"|"&amp;Source!K69</f>
        <v>ZZOS_TRI|UCUL</v>
      </c>
      <c r="B69" s="5" t="str">
        <f>IFERROR(VLOOKUP(Labs!A69,Mapping!D:E,2,FALSE),0)</f>
        <v>18997-7</v>
      </c>
      <c r="C69" t="str">
        <f>Source!F69</f>
        <v>Microbiology</v>
      </c>
      <c r="D69" s="5" t="str">
        <f>Source!D69</f>
        <v>Trimethoprim</v>
      </c>
      <c r="E69" s="5" t="str">
        <f>Source!L69</f>
        <v>Urine Culture</v>
      </c>
      <c r="F69" s="5" t="e">
        <f>IF(ISBLANK(Source!E69),NA(),Source!E69)</f>
        <v>#N/A</v>
      </c>
      <c r="G69" s="5">
        <f>Source!I69</f>
        <v>96130</v>
      </c>
      <c r="H69" s="5" t="e">
        <f>IF(B69&lt;&gt;0,NA(),Source!B69)</f>
        <v>#N/A</v>
      </c>
      <c r="I69" s="5" t="e">
        <f>VLOOKUP(H69,Mapping!B:E,4,FALSE)</f>
        <v>#N/A</v>
      </c>
      <c r="J69" s="9" t="e">
        <f>VLOOKUP(H69,Mapping!B:M,12,FALSE)</f>
        <v>#N/A</v>
      </c>
      <c r="K69" s="5" t="e">
        <f>VLOOKUP(H69,Mapping!B:H,7,FALSE)</f>
        <v>#N/A</v>
      </c>
      <c r="L69" s="5" t="str">
        <f>IF(B69&lt;&gt;0,B69,IF(M69=1,I69,NA()))</f>
        <v>18997-7</v>
      </c>
      <c r="N69" s="9" t="str">
        <f>IFERROR(VLOOKUP(Labs!A69,Mapping!D:M,10,FALSE),0)</f>
        <v/>
      </c>
    </row>
    <row r="70" spans="1:14" x14ac:dyDescent="0.25">
      <c r="A70" s="5" t="str">
        <f>Source!B70&amp;"|"&amp;Source!K70</f>
        <v>ZZOS_NIT|UCUL</v>
      </c>
      <c r="B70" s="5" t="str">
        <f>IFERROR(VLOOKUP(Labs!A70,Mapping!D:E,2,FALSE),0)</f>
        <v>18955-5</v>
      </c>
      <c r="C70" t="str">
        <f>Source!F70</f>
        <v>Microbiology</v>
      </c>
      <c r="D70" s="5" t="str">
        <f>Source!D70</f>
        <v>Nitrofurantoin</v>
      </c>
      <c r="E70" s="5" t="str">
        <f>Source!L70</f>
        <v>Urine Culture</v>
      </c>
      <c r="F70" s="5" t="e">
        <f>IF(ISBLANK(Source!E70),NA(),Source!E70)</f>
        <v>#N/A</v>
      </c>
      <c r="G70" s="5">
        <f>Source!I70</f>
        <v>94654</v>
      </c>
      <c r="H70" s="5" t="e">
        <f>IF(B70&lt;&gt;0,NA(),Source!B70)</f>
        <v>#N/A</v>
      </c>
      <c r="I70" s="5" t="e">
        <f>VLOOKUP(H70,Mapping!B:E,4,FALSE)</f>
        <v>#N/A</v>
      </c>
      <c r="J70" s="9" t="e">
        <f>VLOOKUP(H70,Mapping!B:M,12,FALSE)</f>
        <v>#N/A</v>
      </c>
      <c r="K70" s="5" t="e">
        <f>VLOOKUP(H70,Mapping!B:H,7,FALSE)</f>
        <v>#N/A</v>
      </c>
      <c r="L70" s="5" t="str">
        <f>IF(B70&lt;&gt;0,B70,IF(M70=1,I70,NA()))</f>
        <v>18955-5</v>
      </c>
      <c r="N70" s="9" t="str">
        <f>IFERROR(VLOOKUP(Labs!A70,Mapping!D:M,10,FALSE),0)</f>
        <v/>
      </c>
    </row>
    <row r="71" spans="1:14" x14ac:dyDescent="0.25">
      <c r="A71" s="5" t="str">
        <f>Source!B71&amp;"|"&amp;Source!K71</f>
        <v>CHRA|CHRA</v>
      </c>
      <c r="B71" s="5" t="str">
        <f>IFERROR(VLOOKUP(Labs!A71,Mapping!D:E,2,FALSE),0)</f>
        <v>32309-7</v>
      </c>
      <c r="C71" t="str">
        <f>Source!F71</f>
        <v>Chem/Haem</v>
      </c>
      <c r="D71" s="5" t="str">
        <f>Source!D71</f>
        <v>CHOLESTEROL:HDL RATIO</v>
      </c>
      <c r="E71" s="5" t="str">
        <f>Source!L71</f>
        <v>CHOLESTEROL:HDL RATIO</v>
      </c>
      <c r="F71" s="5" t="e">
        <f>IF(ISBLANK(Source!E71),NA(),Source!E71)</f>
        <v>#N/A</v>
      </c>
      <c r="G71" s="5">
        <f>Source!I71</f>
        <v>93697</v>
      </c>
      <c r="H71" s="5" t="e">
        <f>IF(B71&lt;&gt;0,NA(),Source!B71)</f>
        <v>#N/A</v>
      </c>
      <c r="I71" s="5" t="e">
        <f>VLOOKUP(H71,Mapping!B:E,4,FALSE)</f>
        <v>#N/A</v>
      </c>
      <c r="J71" s="9" t="e">
        <f>VLOOKUP(H71,Mapping!B:M,12,FALSE)</f>
        <v>#N/A</v>
      </c>
      <c r="K71" s="5" t="e">
        <f>VLOOKUP(H71,Mapping!B:H,7,FALSE)</f>
        <v>#N/A</v>
      </c>
      <c r="L71" s="5" t="str">
        <f>IF(B71&lt;&gt;0,B71,IF(M71=1,I71,NA()))</f>
        <v>32309-7</v>
      </c>
      <c r="N71" s="9" t="str">
        <f>IFERROR(VLOOKUP(Labs!A71,Mapping!D:M,10,FALSE),0)</f>
        <v>Cholesterol.total/Cholesterol in HDL [Molar ratio] in Serum or Plasma</v>
      </c>
    </row>
    <row r="72" spans="1:14" x14ac:dyDescent="0.25">
      <c r="A72" s="5" t="str">
        <f>Source!B72&amp;"|"&amp;Source!K72</f>
        <v>E|ESR</v>
      </c>
      <c r="B72" s="5" t="str">
        <f>IFERROR(VLOOKUP(Labs!A72,Mapping!D:E,2,FALSE),0)</f>
        <v>30341-2</v>
      </c>
      <c r="C72" t="str">
        <f>Source!F72</f>
        <v>Chem/Haem</v>
      </c>
      <c r="D72" s="5" t="str">
        <f>Source!D72</f>
        <v>ESR</v>
      </c>
      <c r="E72" s="5" t="str">
        <f>Source!L72</f>
        <v>ESR</v>
      </c>
      <c r="F72" s="5" t="str">
        <f>IF(ISBLANK(Source!E72),NA(),Source!E72)</f>
        <v>mm/h</v>
      </c>
      <c r="G72" s="5">
        <f>Source!I72</f>
        <v>91266</v>
      </c>
      <c r="H72" s="5" t="e">
        <f>IF(B72&lt;&gt;0,NA(),Source!B72)</f>
        <v>#N/A</v>
      </c>
      <c r="I72" s="5" t="e">
        <f>VLOOKUP(H72,Mapping!B:E,4,FALSE)</f>
        <v>#N/A</v>
      </c>
      <c r="J72" s="9" t="e">
        <f>VLOOKUP(H72,Mapping!B:M,12,FALSE)</f>
        <v>#N/A</v>
      </c>
      <c r="K72" s="5" t="e">
        <f>VLOOKUP(H72,Mapping!B:H,7,FALSE)</f>
        <v>#N/A</v>
      </c>
      <c r="L72" s="5" t="str">
        <f>IF(B72&lt;&gt;0,B72,IF(M72=1,I72,NA()))</f>
        <v>30341-2</v>
      </c>
      <c r="N72" s="9" t="str">
        <f>IFERROR(VLOOKUP(Labs!A72,Mapping!D:M,10,FALSE),0)</f>
        <v>Erythrocyte sedimentation rate</v>
      </c>
    </row>
    <row r="73" spans="1:14" x14ac:dyDescent="0.25">
      <c r="A73" s="5" t="str">
        <f>Source!B73&amp;"|"&amp;Source!K73</f>
        <v>ALBU|CA</v>
      </c>
      <c r="B73" s="5">
        <f>IFERROR(VLOOKUP(Labs!A73,Mapping!D:E,2,FALSE),0)</f>
        <v>0</v>
      </c>
      <c r="C73" t="str">
        <f>Source!F73</f>
        <v>Chem/Haem</v>
      </c>
      <c r="D73" s="5" t="str">
        <f>Source!D73</f>
        <v>ALBUMIN</v>
      </c>
      <c r="E73" s="5" t="str">
        <f>Source!L73</f>
        <v>CAL/ALB</v>
      </c>
      <c r="F73" s="5" t="str">
        <f>IF(ISBLANK(Source!E73),NA(),Source!E73)</f>
        <v>g/L</v>
      </c>
      <c r="G73" s="5">
        <f>Source!I73</f>
        <v>88235</v>
      </c>
      <c r="H73" s="5" t="str">
        <f>IF(B73&lt;&gt;0,NA(),Source!B73)</f>
        <v>ALBU</v>
      </c>
      <c r="I73" s="5" t="str">
        <f>VLOOKUP(H73,Mapping!B:E,4,FALSE)</f>
        <v>1751-7</v>
      </c>
      <c r="J73" s="9" t="str">
        <f>VLOOKUP(H73,Mapping!B:M,12,FALSE)</f>
        <v>Albumin [Mass/volume] in Serum or Plasma</v>
      </c>
      <c r="K73" s="5" t="str">
        <f>VLOOKUP(H73,Mapping!B:H,7,FALSE)</f>
        <v>LIVER FUNCTION TEST</v>
      </c>
      <c r="L73" s="5" t="e">
        <f>IF(B73&lt;&gt;0,B73,IF(M73=1,I73,NA()))</f>
        <v>#N/A</v>
      </c>
      <c r="N73" s="9">
        <f>IFERROR(VLOOKUP(Labs!A73,Mapping!D:M,10,FALSE),0)</f>
        <v>0</v>
      </c>
    </row>
    <row r="74" spans="1:14" x14ac:dyDescent="0.25">
      <c r="A74" s="5" t="str">
        <f>Source!B74&amp;"|"&amp;Source!K74</f>
        <v>UREA|UECS</v>
      </c>
      <c r="B74" s="5">
        <f>IFERROR(VLOOKUP(Labs!A74,Mapping!D:E,2,FALSE),0)</f>
        <v>0</v>
      </c>
      <c r="C74" t="str">
        <f>Source!F74</f>
        <v>Chem/Haem</v>
      </c>
      <c r="D74" s="5" t="str">
        <f>Source!D74</f>
        <v>UREA</v>
      </c>
      <c r="E74" s="5" t="str">
        <f>Source!L74</f>
        <v>U/E/CREAT (SEP)</v>
      </c>
      <c r="F74" s="5" t="str">
        <f>IF(ISBLANK(Source!E74),NA(),Source!E74)</f>
        <v>mmol/L</v>
      </c>
      <c r="G74" s="5">
        <f>Source!I74</f>
        <v>85540</v>
      </c>
      <c r="H74" s="5" t="str">
        <f>IF(B74&lt;&gt;0,NA(),Source!B74)</f>
        <v>UREA</v>
      </c>
      <c r="I74" s="5" t="str">
        <f>VLOOKUP(H74,Mapping!B:E,4,FALSE)</f>
        <v>3094-0</v>
      </c>
      <c r="J74" s="9" t="str">
        <f>VLOOKUP(H74,Mapping!B:M,12,FALSE)</f>
        <v>Urea nitrogen serum/plasma</v>
      </c>
      <c r="K74" s="5" t="str">
        <f>VLOOKUP(H74,Mapping!B:H,7,FALSE)</f>
        <v>U/E/CREAT</v>
      </c>
      <c r="L74" s="5" t="e">
        <f>IF(B74&lt;&gt;0,B74,IF(M74=1,I74,NA()))</f>
        <v>#N/A</v>
      </c>
      <c r="N74" s="9">
        <f>IFERROR(VLOOKUP(Labs!A74,Mapping!D:M,10,FALSE),0)</f>
        <v>0</v>
      </c>
    </row>
    <row r="75" spans="1:14" x14ac:dyDescent="0.25">
      <c r="A75" s="5" t="str">
        <f>Source!B75&amp;"|"&amp;Source!K75</f>
        <v>GHB|GHB</v>
      </c>
      <c r="B75" s="5" t="str">
        <f>IFERROR(VLOOKUP(Labs!A75,Mapping!D:E,2,FALSE),0)</f>
        <v>4548-4</v>
      </c>
      <c r="C75" t="str">
        <f>Source!F75</f>
        <v>Chem/Haem</v>
      </c>
      <c r="D75" s="5" t="str">
        <f>Source!D75</f>
        <v>GLYCATED HAEMOGLOBIN</v>
      </c>
      <c r="E75" s="5" t="str">
        <f>Source!L75</f>
        <v>GLYCOSYLATED HAEMOGLOBIN</v>
      </c>
      <c r="F75" s="5" t="str">
        <f>IF(ISBLANK(Source!E75),NA(),Source!E75)</f>
        <v>%</v>
      </c>
      <c r="G75" s="5">
        <f>Source!I75</f>
        <v>83597</v>
      </c>
      <c r="H75" s="5" t="e">
        <f>IF(B75&lt;&gt;0,NA(),Source!B75)</f>
        <v>#N/A</v>
      </c>
      <c r="I75" s="5" t="e">
        <f>VLOOKUP(H75,Mapping!B:E,4,FALSE)</f>
        <v>#N/A</v>
      </c>
      <c r="J75" s="9" t="e">
        <f>VLOOKUP(H75,Mapping!B:M,12,FALSE)</f>
        <v>#N/A</v>
      </c>
      <c r="K75" s="5" t="e">
        <f>VLOOKUP(H75,Mapping!B:H,7,FALSE)</f>
        <v>#N/A</v>
      </c>
      <c r="L75" s="5" t="str">
        <f>IF(B75&lt;&gt;0,B75,IF(M75=1,I75,NA()))</f>
        <v>4548-4</v>
      </c>
      <c r="N75" s="9" t="str">
        <f>IFERROR(VLOOKUP(Labs!A75,Mapping!D:M,10,FALSE),0)</f>
        <v>Hemoglobin A1c/Hemoglobin.total in Blood</v>
      </c>
    </row>
    <row r="76" spans="1:14" x14ac:dyDescent="0.25">
      <c r="A76" s="5" t="str">
        <f>Source!B76&amp;"|"&amp;Source!K76</f>
        <v>HbA1|GHB</v>
      </c>
      <c r="B76" s="5" t="str">
        <f>IFERROR(VLOOKUP(Labs!A76,Mapping!D:E,2,FALSE),0)</f>
        <v>4548-4</v>
      </c>
      <c r="C76" t="str">
        <f>Source!F76</f>
        <v>Chem/Haem</v>
      </c>
      <c r="D76" s="5" t="str">
        <f>Source!D76</f>
        <v>HbA1C</v>
      </c>
      <c r="E76" s="5" t="str">
        <f>Source!L76</f>
        <v>GLYCOSYLATED HAEMOGLOBIN</v>
      </c>
      <c r="F76" s="5" t="str">
        <f>IF(ISBLANK(Source!E76),NA(),Source!E76)</f>
        <v>mmol/mol</v>
      </c>
      <c r="G76" s="5">
        <f>Source!I76</f>
        <v>82717</v>
      </c>
      <c r="H76" s="5" t="e">
        <f>IF(B76&lt;&gt;0,NA(),Source!B76)</f>
        <v>#N/A</v>
      </c>
      <c r="I76" s="5" t="e">
        <f>VLOOKUP(H76,Mapping!B:E,4,FALSE)</f>
        <v>#N/A</v>
      </c>
      <c r="J76" s="9" t="e">
        <f>VLOOKUP(H76,Mapping!B:M,12,FALSE)</f>
        <v>#N/A</v>
      </c>
      <c r="K76" s="5" t="e">
        <f>VLOOKUP(H76,Mapping!B:H,7,FALSE)</f>
        <v>#N/A</v>
      </c>
      <c r="L76" s="5" t="str">
        <f>IF(B76&lt;&gt;0,B76,IF(M76=1,I76,NA()))</f>
        <v>4548-4</v>
      </c>
      <c r="N76" s="9" t="str">
        <f>IFERROR(VLOOKUP(Labs!A76,Mapping!D:M,10,FALSE),0)</f>
        <v>Hemoglobin A1c/Hemoglobin.total in Blood</v>
      </c>
    </row>
    <row r="77" spans="1:14" x14ac:dyDescent="0.25">
      <c r="A77" s="5" t="str">
        <f>Source!B77&amp;"|"&amp;Source!K77</f>
        <v>MALB|MALB</v>
      </c>
      <c r="B77" s="5" t="str">
        <f>IFERROR(VLOOKUP(Labs!A77,Mapping!D:E,2,FALSE),0)</f>
        <v>14957-5</v>
      </c>
      <c r="C77" t="str">
        <f>Source!F77</f>
        <v>Chem/Haem</v>
      </c>
      <c r="D77" s="5" t="str">
        <f>Source!D77</f>
        <v>MICROALBUMIN</v>
      </c>
      <c r="E77" s="5" t="str">
        <f>Source!L77</f>
        <v>MICROALBUMIN</v>
      </c>
      <c r="F77" s="5" t="str">
        <f>IF(ISBLANK(Source!E77),NA(),Source!E77)</f>
        <v>mg/l</v>
      </c>
      <c r="G77" s="5">
        <f>Source!I77</f>
        <v>82274</v>
      </c>
      <c r="H77" s="5" t="e">
        <f>IF(B77&lt;&gt;0,NA(),Source!B77)</f>
        <v>#N/A</v>
      </c>
      <c r="I77" s="5" t="e">
        <f>VLOOKUP(H77,Mapping!B:E,4,FALSE)</f>
        <v>#N/A</v>
      </c>
      <c r="J77" s="9" t="e">
        <f>VLOOKUP(H77,Mapping!B:M,12,FALSE)</f>
        <v>#N/A</v>
      </c>
      <c r="K77" s="5" t="e">
        <f>VLOOKUP(H77,Mapping!B:H,7,FALSE)</f>
        <v>#N/A</v>
      </c>
      <c r="L77" s="5" t="str">
        <f>IF(B77&lt;&gt;0,B77,IF(M77=1,I77,NA()))</f>
        <v>14957-5</v>
      </c>
      <c r="N77" s="9" t="str">
        <f>IFERROR(VLOOKUP(Labs!A77,Mapping!D:M,10,FALSE),0)</f>
        <v>Microalbumin [Mass/volume] in Urine</v>
      </c>
    </row>
    <row r="78" spans="1:14" x14ac:dyDescent="0.25">
      <c r="A78" s="5" t="str">
        <f>Source!B78&amp;"|"&amp;Source!K78</f>
        <v>ACAT|MALB</v>
      </c>
      <c r="B78" s="5" t="str">
        <f>IFERROR(VLOOKUP(Labs!A78,Mapping!D:E,2,FALSE),0)</f>
        <v>32294-1</v>
      </c>
      <c r="C78" t="str">
        <f>Source!F78</f>
        <v>Chem/Haem</v>
      </c>
      <c r="D78" s="5" t="str">
        <f>Source!D78</f>
        <v>ALBUMIN CREATININE RATIO</v>
      </c>
      <c r="E78" s="5" t="str">
        <f>Source!L78</f>
        <v>MICROALBUMIN</v>
      </c>
      <c r="F78" s="5" t="str">
        <f>IF(ISBLANK(Source!E78),NA(),Source!E78)</f>
        <v>mg/mmol</v>
      </c>
      <c r="G78" s="5">
        <f>Source!I78</f>
        <v>82269</v>
      </c>
      <c r="H78" s="5" t="e">
        <f>IF(B78&lt;&gt;0,NA(),Source!B78)</f>
        <v>#N/A</v>
      </c>
      <c r="I78" s="5" t="e">
        <f>VLOOKUP(H78,Mapping!B:E,4,FALSE)</f>
        <v>#N/A</v>
      </c>
      <c r="J78" s="9" t="e">
        <f>VLOOKUP(H78,Mapping!B:M,12,FALSE)</f>
        <v>#N/A</v>
      </c>
      <c r="K78" s="5" t="e">
        <f>VLOOKUP(H78,Mapping!B:H,7,FALSE)</f>
        <v>#N/A</v>
      </c>
      <c r="L78" s="5" t="str">
        <f>IF(B78&lt;&gt;0,B78,IF(M78=1,I78,NA()))</f>
        <v>32294-1</v>
      </c>
      <c r="N78" s="9" t="str">
        <f>IFERROR(VLOOKUP(Labs!A78,Mapping!D:M,10,FALSE),0)</f>
        <v>Albumin/Creatinine [Ratio] in Urine</v>
      </c>
    </row>
    <row r="79" spans="1:14" x14ac:dyDescent="0.25">
      <c r="A79" s="5" t="str">
        <f>Source!B79&amp;"|"&amp;Source!K79</f>
        <v>RBC|UMIC</v>
      </c>
      <c r="B79" s="5">
        <f>IFERROR(VLOOKUP(Labs!A79,Mapping!D:E,2,FALSE),0)</f>
        <v>0</v>
      </c>
      <c r="C79" t="str">
        <f>Source!F79</f>
        <v>Microbiology</v>
      </c>
      <c r="D79" s="5" t="str">
        <f>Source!D79</f>
        <v>Red Blood Cells....:</v>
      </c>
      <c r="E79" s="5" t="str">
        <f>Source!L79</f>
        <v>Urine microscopy</v>
      </c>
      <c r="F79" s="5" t="str">
        <f>IF(ISBLANK(Source!E79),NA(),Source!E79)</f>
        <v>x10*6/L</v>
      </c>
      <c r="G79" s="5">
        <f>Source!I79</f>
        <v>73966</v>
      </c>
      <c r="H79" s="5" t="str">
        <f>IF(B79&lt;&gt;0,NA(),Source!B79)</f>
        <v>RBC</v>
      </c>
      <c r="I79" s="5" t="str">
        <f>VLOOKUP(H79,Mapping!B:E,4,FALSE)</f>
        <v>789-8</v>
      </c>
      <c r="J79" s="9" t="str">
        <f>VLOOKUP(H79,Mapping!B:M,12,FALSE)</f>
        <v>Erythrocytes [#/volume] in Blood by Automated count</v>
      </c>
      <c r="K79" s="5" t="str">
        <f>VLOOKUP(H79,Mapping!B:H,7,FALSE)</f>
        <v>Full Blood Count</v>
      </c>
      <c r="L79" s="5" t="e">
        <f>IF(B79&lt;&gt;0,B79,IF(M79=1,I79,NA()))</f>
        <v>#N/A</v>
      </c>
      <c r="N79" s="9">
        <f>IFERROR(VLOOKUP(Labs!A79,Mapping!D:M,10,FALSE),0)</f>
        <v>0</v>
      </c>
    </row>
    <row r="80" spans="1:14" x14ac:dyDescent="0.25">
      <c r="A80" s="5" t="str">
        <f>Source!B80&amp;"|"&amp;Source!K80</f>
        <v>WBC|UMIC</v>
      </c>
      <c r="B80" s="5">
        <f>IFERROR(VLOOKUP(Labs!A80,Mapping!D:E,2,FALSE),0)</f>
        <v>0</v>
      </c>
      <c r="C80" t="str">
        <f>Source!F80</f>
        <v>Microbiology</v>
      </c>
      <c r="D80" s="5" t="str">
        <f>Source!D80</f>
        <v>White Blood Cells..:</v>
      </c>
      <c r="E80" s="5" t="str">
        <f>Source!L80</f>
        <v>Urine microscopy</v>
      </c>
      <c r="F80" s="5" t="str">
        <f>IF(ISBLANK(Source!E80),NA(),Source!E80)</f>
        <v>x10*6/L</v>
      </c>
      <c r="G80" s="5">
        <f>Source!I80</f>
        <v>73248</v>
      </c>
      <c r="H80" s="5" t="str">
        <f>IF(B80&lt;&gt;0,NA(),Source!B80)</f>
        <v>WBC</v>
      </c>
      <c r="I80" s="5" t="str">
        <f>VLOOKUP(H80,Mapping!B:E,4,FALSE)</f>
        <v>6690-2</v>
      </c>
      <c r="J80" s="9" t="str">
        <f>VLOOKUP(H80,Mapping!B:M,12,FALSE)</f>
        <v>Leukocytes [#/volume] in Blood by Automated count</v>
      </c>
      <c r="K80" s="5" t="str">
        <f>VLOOKUP(H80,Mapping!B:H,7,FALSE)</f>
        <v>Full Blood Count</v>
      </c>
      <c r="L80" s="5" t="e">
        <f>IF(B80&lt;&gt;0,B80,IF(M80=1,I80,NA()))</f>
        <v>#N/A</v>
      </c>
      <c r="N80" s="9">
        <f>IFERROR(VLOOKUP(Labs!A80,Mapping!D:M,10,FALSE),0)</f>
        <v>0</v>
      </c>
    </row>
    <row r="81" spans="1:14" x14ac:dyDescent="0.25">
      <c r="A81" s="5" t="str">
        <f>Source!B81&amp;"|"&amp;Source!K81</f>
        <v>CREA|UEC</v>
      </c>
      <c r="B81" s="5" t="str">
        <f>IFERROR(VLOOKUP(Labs!A81,Mapping!D:E,2,FALSE),0)</f>
        <v>14682-9</v>
      </c>
      <c r="C81" t="str">
        <f>Source!F81</f>
        <v>Chem/Haem</v>
      </c>
      <c r="D81" s="5" t="str">
        <f>Source!D81</f>
        <v>CREATININE</v>
      </c>
      <c r="E81" s="5" t="str">
        <f>Source!L81</f>
        <v>U/E/CREAT</v>
      </c>
      <c r="F81" s="5" t="str">
        <f>IF(ISBLANK(Source!E81),NA(),Source!E81)</f>
        <v>umol/L</v>
      </c>
      <c r="G81" s="5">
        <f>Source!I81</f>
        <v>73025</v>
      </c>
      <c r="H81" s="5" t="e">
        <f>IF(B81&lt;&gt;0,NA(),Source!B81)</f>
        <v>#N/A</v>
      </c>
      <c r="I81" s="5" t="e">
        <f>VLOOKUP(H81,Mapping!B:E,4,FALSE)</f>
        <v>#N/A</v>
      </c>
      <c r="J81" s="9" t="e">
        <f>VLOOKUP(H81,Mapping!B:M,12,FALSE)</f>
        <v>#N/A</v>
      </c>
      <c r="K81" s="5" t="e">
        <f>VLOOKUP(H81,Mapping!B:H,7,FALSE)</f>
        <v>#N/A</v>
      </c>
      <c r="L81" s="5" t="str">
        <f>IF(B81&lt;&gt;0,B81,IF(M81=1,I81,NA()))</f>
        <v>14682-9</v>
      </c>
      <c r="N81" s="9" t="str">
        <f>IFERROR(VLOOKUP(Labs!A81,Mapping!D:M,10,FALSE),0)</f>
        <v>Creatinine [Moles/volume] in Serum or Plasma</v>
      </c>
    </row>
    <row r="82" spans="1:14" x14ac:dyDescent="0.25">
      <c r="A82" s="5" t="str">
        <f>Source!B82&amp;"|"&amp;Source!K82</f>
        <v>ZZOS_GEN|UCUL</v>
      </c>
      <c r="B82" s="5" t="str">
        <f>IFERROR(VLOOKUP(Labs!A82,Mapping!D:E,2,FALSE),0)</f>
        <v>18928-2</v>
      </c>
      <c r="C82" t="str">
        <f>Source!F82</f>
        <v>Microbiology</v>
      </c>
      <c r="D82" s="5" t="str">
        <f>Source!D82</f>
        <v>Gentamicin</v>
      </c>
      <c r="E82" s="5" t="str">
        <f>Source!L82</f>
        <v>Urine Culture</v>
      </c>
      <c r="F82" s="5" t="e">
        <f>IF(ISBLANK(Source!E82),NA(),Source!E82)</f>
        <v>#N/A</v>
      </c>
      <c r="G82" s="5">
        <f>Source!I82</f>
        <v>68453</v>
      </c>
      <c r="H82" s="5" t="e">
        <f>IF(B82&lt;&gt;0,NA(),Source!B82)</f>
        <v>#N/A</v>
      </c>
      <c r="I82" s="5" t="e">
        <f>VLOOKUP(H82,Mapping!B:E,4,FALSE)</f>
        <v>#N/A</v>
      </c>
      <c r="J82" s="9" t="e">
        <f>VLOOKUP(H82,Mapping!B:M,12,FALSE)</f>
        <v>#N/A</v>
      </c>
      <c r="K82" s="5" t="e">
        <f>VLOOKUP(H82,Mapping!B:H,7,FALSE)</f>
        <v>#N/A</v>
      </c>
      <c r="L82" s="5" t="str">
        <f>IF(B82&lt;&gt;0,B82,IF(M82=1,I82,NA()))</f>
        <v>18928-2</v>
      </c>
      <c r="N82" s="9" t="str">
        <f>IFERROR(VLOOKUP(Labs!A82,Mapping!D:M,10,FALSE),0)</f>
        <v/>
      </c>
    </row>
    <row r="83" spans="1:14" x14ac:dyDescent="0.25">
      <c r="A83" s="5" t="str">
        <f>Source!B83&amp;"|"&amp;Source!K83</f>
        <v>CREA|UEC</v>
      </c>
      <c r="B83" s="5" t="str">
        <f>IFERROR(VLOOKUP(Labs!A83,Mapping!D:E,2,FALSE),0)</f>
        <v>14682-9</v>
      </c>
      <c r="C83" t="str">
        <f>Source!F83</f>
        <v>Chem/Haem</v>
      </c>
      <c r="D83" s="5" t="str">
        <f>Source!D83</f>
        <v>CREATININE</v>
      </c>
      <c r="E83" s="5" t="str">
        <f>Source!L83</f>
        <v>U/E/CREAT</v>
      </c>
      <c r="F83" s="5" t="str">
        <f>IF(ISBLANK(Source!E83),NA(),Source!E83)</f>
        <v>umol/L</v>
      </c>
      <c r="G83" s="5">
        <f>Source!I83</f>
        <v>68345</v>
      </c>
      <c r="H83" s="5" t="e">
        <f>IF(B83&lt;&gt;0,NA(),Source!B83)</f>
        <v>#N/A</v>
      </c>
      <c r="I83" s="5" t="e">
        <f>VLOOKUP(H83,Mapping!B:E,4,FALSE)</f>
        <v>#N/A</v>
      </c>
      <c r="J83" s="9" t="e">
        <f>VLOOKUP(H83,Mapping!B:M,12,FALSE)</f>
        <v>#N/A</v>
      </c>
      <c r="K83" s="5" t="e">
        <f>VLOOKUP(H83,Mapping!B:H,7,FALSE)</f>
        <v>#N/A</v>
      </c>
      <c r="L83" s="5" t="str">
        <f>IF(B83&lt;&gt;0,B83,IF(M83=1,I83,NA()))</f>
        <v>14682-9</v>
      </c>
      <c r="N83" s="9" t="str">
        <f>IFERROR(VLOOKUP(Labs!A83,Mapping!D:M,10,FALSE),0)</f>
        <v>Creatinine [Moles/volume] in Serum or Plasma</v>
      </c>
    </row>
    <row r="84" spans="1:14" x14ac:dyDescent="0.25">
      <c r="A84" s="5" t="str">
        <f>Source!B84&amp;"|"&amp;Source!K84</f>
        <v>CHOL|H</v>
      </c>
      <c r="B84" s="5">
        <f>IFERROR(VLOOKUP(Labs!A84,Mapping!D:E,2,FALSE),0)</f>
        <v>0</v>
      </c>
      <c r="C84" t="str">
        <f>Source!F84</f>
        <v>Chem/Haem</v>
      </c>
      <c r="D84" s="5" t="str">
        <f>Source!D84</f>
        <v>CHOLESTEROL</v>
      </c>
      <c r="E84" s="5" t="str">
        <f>Source!L84</f>
        <v>LIPIDS (COMPLETE PROFILE)</v>
      </c>
      <c r="F84" s="5" t="str">
        <f>IF(ISBLANK(Source!E84),NA(),Source!E84)</f>
        <v>mmol/L</v>
      </c>
      <c r="G84" s="5">
        <f>Source!I84</f>
        <v>67369</v>
      </c>
      <c r="H84" s="5" t="str">
        <f>IF(B84&lt;&gt;0,NA(),Source!B84)</f>
        <v>CHOL</v>
      </c>
      <c r="I84" s="5" t="str">
        <f>VLOOKUP(H84,Mapping!B:E,4,FALSE)</f>
        <v>14647-2</v>
      </c>
      <c r="J84" s="9" t="str">
        <f>VLOOKUP(H84,Mapping!B:M,12,FALSE)</f>
        <v>Cholesterol [Moles/volume] in Serum or Plasma</v>
      </c>
      <c r="K84" s="5" t="str">
        <f>VLOOKUP(H84,Mapping!B:H,7,FALSE)</f>
        <v>CHOLESTEROL</v>
      </c>
      <c r="L84" s="5" t="e">
        <f>IF(B84&lt;&gt;0,B84,IF(M84=1,I84,NA()))</f>
        <v>#N/A</v>
      </c>
      <c r="N84" s="9">
        <f>IFERROR(VLOOKUP(Labs!A84,Mapping!D:M,10,FALSE),0)</f>
        <v>0</v>
      </c>
    </row>
    <row r="85" spans="1:14" x14ac:dyDescent="0.25">
      <c r="A85" s="5" t="str">
        <f>Source!B85&amp;"|"&amp;Source!K85</f>
        <v>FERR|FER</v>
      </c>
      <c r="B85" s="5" t="str">
        <f>IFERROR(VLOOKUP(Labs!A85,Mapping!D:E,2,FALSE),0)</f>
        <v>2276-4</v>
      </c>
      <c r="C85" t="str">
        <f>Source!F85</f>
        <v>Chem/Haem</v>
      </c>
      <c r="D85" s="5" t="str">
        <f>Source!D85</f>
        <v>FERRITIN</v>
      </c>
      <c r="E85" s="5" t="str">
        <f>Source!L85</f>
        <v>FERRITIN</v>
      </c>
      <c r="F85" s="5" t="str">
        <f>IF(ISBLANK(Source!E85),NA(),Source!E85)</f>
        <v>ug/L</v>
      </c>
      <c r="G85" s="5">
        <f>Source!I85</f>
        <v>67231</v>
      </c>
      <c r="H85" s="5" t="e">
        <f>IF(B85&lt;&gt;0,NA(),Source!B85)</f>
        <v>#N/A</v>
      </c>
      <c r="I85" s="5" t="e">
        <f>VLOOKUP(H85,Mapping!B:E,4,FALSE)</f>
        <v>#N/A</v>
      </c>
      <c r="J85" s="9" t="e">
        <f>VLOOKUP(H85,Mapping!B:M,12,FALSE)</f>
        <v>#N/A</v>
      </c>
      <c r="K85" s="5" t="e">
        <f>VLOOKUP(H85,Mapping!B:H,7,FALSE)</f>
        <v>#N/A</v>
      </c>
      <c r="L85" s="5" t="str">
        <f>IF(B85&lt;&gt;0,B85,IF(M85=1,I85,NA()))</f>
        <v>2276-4</v>
      </c>
      <c r="N85" s="9" t="str">
        <f>IFERROR(VLOOKUP(Labs!A85,Mapping!D:M,10,FALSE),0)</f>
        <v>Ferritin [Mass/volume] in Serum or Plasma</v>
      </c>
    </row>
    <row r="86" spans="1:14" x14ac:dyDescent="0.25">
      <c r="A86" s="5" t="str">
        <f>Source!B86&amp;"|"&amp;Source!K86</f>
        <v>CORC|CORC</v>
      </c>
      <c r="B86" s="5" t="str">
        <f>IFERROR(VLOOKUP(Labs!A86,Mapping!D:E,2,FALSE),0)</f>
        <v>29265-6</v>
      </c>
      <c r="C86" t="str">
        <f>Source!F86</f>
        <v>Chem/Haem</v>
      </c>
      <c r="D86" s="5" t="str">
        <f>Source!D86</f>
        <v>CORRECTED CALCIUM</v>
      </c>
      <c r="E86" s="5" t="str">
        <f>Source!L86</f>
        <v>CORRECTED CALCIUM</v>
      </c>
      <c r="F86" s="5" t="str">
        <f>IF(ISBLANK(Source!E86),NA(),Source!E86)</f>
        <v>mmol/L</v>
      </c>
      <c r="G86" s="5">
        <f>Source!I86</f>
        <v>66791</v>
      </c>
      <c r="H86" s="5" t="e">
        <f>IF(B86&lt;&gt;0,NA(),Source!B86)</f>
        <v>#N/A</v>
      </c>
      <c r="I86" s="5" t="e">
        <f>VLOOKUP(H86,Mapping!B:E,4,FALSE)</f>
        <v>#N/A</v>
      </c>
      <c r="J86" s="9" t="e">
        <f>VLOOKUP(H86,Mapping!B:M,12,FALSE)</f>
        <v>#N/A</v>
      </c>
      <c r="K86" s="5" t="e">
        <f>VLOOKUP(H86,Mapping!B:H,7,FALSE)</f>
        <v>#N/A</v>
      </c>
      <c r="L86" s="5" t="str">
        <f>IF(B86&lt;&gt;0,B86,IF(M86=1,I86,NA()))</f>
        <v>29265-6</v>
      </c>
      <c r="N86" s="9" t="str">
        <f>IFERROR(VLOOKUP(Labs!A86,Mapping!D:M,10,FALSE),0)</f>
        <v>Calcium [Moles/volume] corrected for albumin in Serum or Plasma</v>
      </c>
    </row>
    <row r="87" spans="1:14" x14ac:dyDescent="0.25">
      <c r="A87" s="5" t="str">
        <f>Source!B87&amp;"|"&amp;Source!K87</f>
        <v>NA|EL</v>
      </c>
      <c r="B87" s="5">
        <f>IFERROR(VLOOKUP(Labs!A87,Mapping!D:E,2,FALSE),0)</f>
        <v>0</v>
      </c>
      <c r="C87" t="str">
        <f>Source!F87</f>
        <v>Chem/Haem</v>
      </c>
      <c r="D87" s="5" t="str">
        <f>Source!D87</f>
        <v>SODIUM</v>
      </c>
      <c r="E87" s="5" t="str">
        <f>Source!L87</f>
        <v>ELECTROLYTES</v>
      </c>
      <c r="F87" s="5" t="str">
        <f>IF(ISBLANK(Source!E87),NA(),Source!E87)</f>
        <v>mmol/L</v>
      </c>
      <c r="G87" s="5">
        <f>Source!I87</f>
        <v>66540</v>
      </c>
      <c r="H87" s="5" t="str">
        <f>IF(B87&lt;&gt;0,NA(),Source!B87)</f>
        <v>NA</v>
      </c>
      <c r="I87" s="5" t="str">
        <f>VLOOKUP(H87,Mapping!B:E,4,FALSE)</f>
        <v>2951-2</v>
      </c>
      <c r="J87" s="9" t="str">
        <f>VLOOKUP(H87,Mapping!B:M,12,FALSE)</f>
        <v>Sodium serum/plasma</v>
      </c>
      <c r="K87" s="5" t="str">
        <f>VLOOKUP(H87,Mapping!B:H,7,FALSE)</f>
        <v>U/E/CREAT</v>
      </c>
      <c r="L87" s="5" t="e">
        <f>IF(B87&lt;&gt;0,B87,IF(M87=1,I87,NA()))</f>
        <v>#N/A</v>
      </c>
      <c r="N87" s="9">
        <f>IFERROR(VLOOKUP(Labs!A87,Mapping!D:M,10,FALSE),0)</f>
        <v>0</v>
      </c>
    </row>
    <row r="88" spans="1:14" x14ac:dyDescent="0.25">
      <c r="A88" s="5" t="str">
        <f>Source!B88&amp;"|"&amp;Source!K88</f>
        <v>GLUC|FAGL</v>
      </c>
      <c r="B88" s="5">
        <f>IFERROR(VLOOKUP(Labs!A88,Mapping!D:E,2,FALSE),0)</f>
        <v>0</v>
      </c>
      <c r="C88" t="str">
        <f>Source!F88</f>
        <v>Chem/Haem</v>
      </c>
      <c r="D88" s="5" t="str">
        <f>Source!D88</f>
        <v>GLUCOSE</v>
      </c>
      <c r="E88" s="5" t="str">
        <f>Source!L88</f>
        <v>FASTING GLUCOSE</v>
      </c>
      <c r="F88" s="5" t="str">
        <f>IF(ISBLANK(Source!E88),NA(),Source!E88)</f>
        <v>mmol/L</v>
      </c>
      <c r="G88" s="5">
        <f>Source!I88</f>
        <v>66534</v>
      </c>
      <c r="H88" s="5" t="str">
        <f>IF(B88&lt;&gt;0,NA(),Source!B88)</f>
        <v>GLUC</v>
      </c>
      <c r="I88" s="5" t="str">
        <f>VLOOKUP(H88,Mapping!B:E,4,FALSE)</f>
        <v>14749-6</v>
      </c>
      <c r="J88" s="9" t="str">
        <f>VLOOKUP(H88,Mapping!B:M,12,FALSE)</f>
        <v>Glucose [Moles/volume] in Serum or Plasma</v>
      </c>
      <c r="K88" s="5" t="str">
        <f>VLOOKUP(H88,Mapping!B:H,7,FALSE)</f>
        <v>GLUCOSE</v>
      </c>
      <c r="L88" s="5" t="e">
        <f>IF(B88&lt;&gt;0,B88,IF(M88=1,I88,NA()))</f>
        <v>#N/A</v>
      </c>
      <c r="N88" s="9">
        <f>IFERROR(VLOOKUP(Labs!A88,Mapping!D:M,10,FALSE),0)</f>
        <v>0</v>
      </c>
    </row>
    <row r="89" spans="1:14" x14ac:dyDescent="0.25">
      <c r="A89" s="5" t="str">
        <f>Source!B89&amp;"|"&amp;Source!K89</f>
        <v>K|EL</v>
      </c>
      <c r="B89" s="5">
        <f>IFERROR(VLOOKUP(Labs!A89,Mapping!D:E,2,FALSE),0)</f>
        <v>0</v>
      </c>
      <c r="C89" t="str">
        <f>Source!F89</f>
        <v>Chem/Haem</v>
      </c>
      <c r="D89" s="5" t="str">
        <f>Source!D89</f>
        <v>POTASSIUM</v>
      </c>
      <c r="E89" s="5" t="str">
        <f>Source!L89</f>
        <v>ELECTROLYTES</v>
      </c>
      <c r="F89" s="5" t="str">
        <f>IF(ISBLANK(Source!E89),NA(),Source!E89)</f>
        <v>mmol/L</v>
      </c>
      <c r="G89" s="5">
        <f>Source!I89</f>
        <v>65351</v>
      </c>
      <c r="H89" s="5" t="str">
        <f>IF(B89&lt;&gt;0,NA(),Source!B89)</f>
        <v>K</v>
      </c>
      <c r="I89" s="5" t="str">
        <f>VLOOKUP(H89,Mapping!B:E,4,FALSE)</f>
        <v>2823-3</v>
      </c>
      <c r="J89" s="9" t="str">
        <f>VLOOKUP(H89,Mapping!B:M,12,FALSE)</f>
        <v>Potassium serum/plasma</v>
      </c>
      <c r="K89" s="5" t="str">
        <f>VLOOKUP(H89,Mapping!B:H,7,FALSE)</f>
        <v>U/E/CREAT</v>
      </c>
      <c r="L89" s="5" t="e">
        <f>IF(B89&lt;&gt;0,B89,IF(M89=1,I89,NA()))</f>
        <v>#N/A</v>
      </c>
      <c r="N89" s="9">
        <f>IFERROR(VLOOKUP(Labs!A89,Mapping!D:M,10,FALSE),0)</f>
        <v>0</v>
      </c>
    </row>
    <row r="90" spans="1:14" x14ac:dyDescent="0.25">
      <c r="A90" s="5" t="str">
        <f>Source!B90&amp;"|"&amp;Source!K90</f>
        <v>GWBC|GMIC</v>
      </c>
      <c r="B90" s="5" t="str">
        <f>IFERROR(VLOOKUP(Labs!A90,Mapping!D:E,2,FALSE),0)</f>
        <v>20455-2</v>
      </c>
      <c r="C90" t="str">
        <f>Source!F90</f>
        <v>Microbiology</v>
      </c>
      <c r="D90" s="5" t="str">
        <f>Source!D90</f>
        <v>White blood cells..:</v>
      </c>
      <c r="E90" s="5" t="str">
        <f>Source!L90</f>
        <v>GU Microscopy</v>
      </c>
      <c r="F90" s="5" t="e">
        <f>IF(ISBLANK(Source!E90),NA(),Source!E90)</f>
        <v>#N/A</v>
      </c>
      <c r="G90" s="5">
        <f>Source!I90</f>
        <v>65177</v>
      </c>
      <c r="H90" s="5" t="e">
        <f>IF(B90&lt;&gt;0,NA(),Source!B90)</f>
        <v>#N/A</v>
      </c>
      <c r="I90" s="5" t="e">
        <f>VLOOKUP(H90,Mapping!B:E,4,FALSE)</f>
        <v>#N/A</v>
      </c>
      <c r="J90" s="9" t="e">
        <f>VLOOKUP(H90,Mapping!B:M,12,FALSE)</f>
        <v>#N/A</v>
      </c>
      <c r="K90" s="5" t="e">
        <f>VLOOKUP(H90,Mapping!B:H,7,FALSE)</f>
        <v>#N/A</v>
      </c>
      <c r="L90" s="5" t="str">
        <f>IF(B90&lt;&gt;0,B90,IF(M90=1,I90,NA()))</f>
        <v>20455-2</v>
      </c>
      <c r="N90" s="9" t="str">
        <f>IFERROR(VLOOKUP(Labs!A90,Mapping!D:M,10,FALSE),0)</f>
        <v>Leukocytes [Presence] in Urine sediment by Light microscopy</v>
      </c>
    </row>
    <row r="91" spans="1:14" x14ac:dyDescent="0.25">
      <c r="A91" s="5" t="str">
        <f>Source!B91&amp;"|"&amp;Source!K91</f>
        <v>TRIC|GMIC</v>
      </c>
      <c r="B91" s="5" t="str">
        <f>IFERROR(VLOOKUP(Labs!A91,Mapping!D:E,2,FALSE),0)</f>
        <v>10728-4</v>
      </c>
      <c r="C91" t="str">
        <f>Source!F91</f>
        <v>Microbiology</v>
      </c>
      <c r="D91" s="5" t="str">
        <f>Source!D91</f>
        <v>Trichomonas........:</v>
      </c>
      <c r="E91" s="5" t="str">
        <f>Source!L91</f>
        <v>GU Microscopy</v>
      </c>
      <c r="F91" s="5" t="e">
        <f>IF(ISBLANK(Source!E91),NA(),Source!E91)</f>
        <v>#N/A</v>
      </c>
      <c r="G91" s="5">
        <f>Source!I91</f>
        <v>64197</v>
      </c>
      <c r="H91" s="5" t="e">
        <f>IF(B91&lt;&gt;0,NA(),Source!B91)</f>
        <v>#N/A</v>
      </c>
      <c r="I91" s="5" t="e">
        <f>VLOOKUP(H91,Mapping!B:E,4,FALSE)</f>
        <v>#N/A</v>
      </c>
      <c r="J91" s="9" t="e">
        <f>VLOOKUP(H91,Mapping!B:M,12,FALSE)</f>
        <v>#N/A</v>
      </c>
      <c r="K91" s="5" t="e">
        <f>VLOOKUP(H91,Mapping!B:H,7,FALSE)</f>
        <v>#N/A</v>
      </c>
      <c r="L91" s="5" t="str">
        <f>IF(B91&lt;&gt;0,B91,IF(M91=1,I91,NA()))</f>
        <v>10728-4</v>
      </c>
      <c r="N91" s="9" t="str">
        <f>IFERROR(VLOOKUP(Labs!A91,Mapping!D:M,10,FALSE),0)</f>
        <v/>
      </c>
    </row>
    <row r="92" spans="1:14" x14ac:dyDescent="0.25">
      <c r="A92" s="5" t="str">
        <f>Source!B92&amp;"|"&amp;Source!K92</f>
        <v>MRN|MRSA</v>
      </c>
      <c r="B92" s="5" t="str">
        <f>IFERROR(VLOOKUP(Labs!A92,Mapping!D:E,2,FALSE),0)</f>
        <v>52969-3</v>
      </c>
      <c r="C92" t="str">
        <f>Source!F92</f>
        <v>Microbiology</v>
      </c>
      <c r="D92" s="5" t="str">
        <f>Source!D92</f>
        <v>Nose............:</v>
      </c>
      <c r="E92" s="5" t="str">
        <f>Source!L92</f>
        <v>MRSA Screen</v>
      </c>
      <c r="F92" s="5" t="e">
        <f>IF(ISBLANK(Source!E92),NA(),Source!E92)</f>
        <v>#N/A</v>
      </c>
      <c r="G92" s="5">
        <f>Source!I92</f>
        <v>64047</v>
      </c>
      <c r="H92" s="5" t="e">
        <f>IF(B92&lt;&gt;0,NA(),Source!B92)</f>
        <v>#N/A</v>
      </c>
      <c r="I92" s="5" t="e">
        <f>VLOOKUP(H92,Mapping!B:E,4,FALSE)</f>
        <v>#N/A</v>
      </c>
      <c r="J92" s="9" t="e">
        <f>VLOOKUP(H92,Mapping!B:M,12,FALSE)</f>
        <v>#N/A</v>
      </c>
      <c r="K92" s="5" t="e">
        <f>VLOOKUP(H92,Mapping!B:H,7,FALSE)</f>
        <v>#N/A</v>
      </c>
      <c r="L92" s="5" t="str">
        <f>IF(B92&lt;&gt;0,B92,IF(M92=1,I92,NA()))</f>
        <v>52969-3</v>
      </c>
      <c r="N92" s="9" t="str">
        <f>IFERROR(VLOOKUP(Labs!A92,Mapping!D:M,10,FALSE),0)</f>
        <v/>
      </c>
    </row>
    <row r="93" spans="1:14" x14ac:dyDescent="0.25">
      <c r="A93" s="5" t="str">
        <f>Source!B93&amp;"|"&amp;Source!K93</f>
        <v>CREA|UECS</v>
      </c>
      <c r="B93" s="5">
        <f>IFERROR(VLOOKUP(Labs!A93,Mapping!D:E,2,FALSE),0)</f>
        <v>0</v>
      </c>
      <c r="C93" t="str">
        <f>Source!F93</f>
        <v>Chem/Haem</v>
      </c>
      <c r="D93" s="5" t="str">
        <f>Source!D93</f>
        <v>CREATININE</v>
      </c>
      <c r="E93" s="5" t="str">
        <f>Source!L93</f>
        <v>U/E/CREAT (SEP)</v>
      </c>
      <c r="F93" s="5" t="str">
        <f>IF(ISBLANK(Source!E93),NA(),Source!E93)</f>
        <v>umol/L</v>
      </c>
      <c r="G93" s="5">
        <f>Source!I93</f>
        <v>63877</v>
      </c>
      <c r="H93" s="5" t="str">
        <f>IF(B93&lt;&gt;0,NA(),Source!B93)</f>
        <v>CREA</v>
      </c>
      <c r="I93" s="5" t="str">
        <f>VLOOKUP(H93,Mapping!B:E,4,FALSE)</f>
        <v>14682-9</v>
      </c>
      <c r="J93" s="9" t="str">
        <f>VLOOKUP(H93,Mapping!B:M,12,FALSE)</f>
        <v>Creatinine [Moles/volume] in Serum or Plasma</v>
      </c>
      <c r="K93" s="5" t="str">
        <f>VLOOKUP(H93,Mapping!B:H,7,FALSE)</f>
        <v>U/E/CREAT</v>
      </c>
      <c r="L93" s="5" t="e">
        <f>IF(B93&lt;&gt;0,B93,IF(M93=1,I93,NA()))</f>
        <v>#N/A</v>
      </c>
      <c r="N93" s="9">
        <f>IFERROR(VLOOKUP(Labs!A93,Mapping!D:M,10,FALSE),0)</f>
        <v>0</v>
      </c>
    </row>
    <row r="94" spans="1:14" x14ac:dyDescent="0.25">
      <c r="A94" s="5" t="str">
        <f>Source!B94&amp;"|"&amp;Source!K94</f>
        <v>FT4|FT4</v>
      </c>
      <c r="B94" s="5" t="str">
        <f>IFERROR(VLOOKUP(Labs!A94,Mapping!D:E,2,FALSE),0)</f>
        <v>14920-3</v>
      </c>
      <c r="C94" t="str">
        <f>Source!F94</f>
        <v>Chem/Haem</v>
      </c>
      <c r="D94" s="5" t="str">
        <f>Source!D94</f>
        <v>FREE T4</v>
      </c>
      <c r="E94" s="5" t="str">
        <f>Source!L94</f>
        <v>FREE T4</v>
      </c>
      <c r="F94" s="5" t="str">
        <f>IF(ISBLANK(Source!E94),NA(),Source!E94)</f>
        <v>pmol/L</v>
      </c>
      <c r="G94" s="5">
        <f>Source!I94</f>
        <v>63337</v>
      </c>
      <c r="H94" s="5" t="e">
        <f>IF(B94&lt;&gt;0,NA(),Source!B94)</f>
        <v>#N/A</v>
      </c>
      <c r="I94" s="5" t="e">
        <f>VLOOKUP(H94,Mapping!B:E,4,FALSE)</f>
        <v>#N/A</v>
      </c>
      <c r="J94" s="9" t="e">
        <f>VLOOKUP(H94,Mapping!B:M,12,FALSE)</f>
        <v>#N/A</v>
      </c>
      <c r="K94" s="5" t="e">
        <f>VLOOKUP(H94,Mapping!B:H,7,FALSE)</f>
        <v>#N/A</v>
      </c>
      <c r="L94" s="5" t="str">
        <f>IF(B94&lt;&gt;0,B94,IF(M94=1,I94,NA()))</f>
        <v>14920-3</v>
      </c>
      <c r="N94" s="9" t="str">
        <f>IFERROR(VLOOKUP(Labs!A94,Mapping!D:M,10,FALSE),0)</f>
        <v>Thyroxine (T4) free [Moles/volume] in Serum or Plasma</v>
      </c>
    </row>
    <row r="95" spans="1:14" x14ac:dyDescent="0.25">
      <c r="A95" s="5" t="str">
        <f>Source!B95&amp;"|"&amp;Source!K95</f>
        <v>CREA|CR</v>
      </c>
      <c r="B95" s="5">
        <f>IFERROR(VLOOKUP(Labs!A95,Mapping!D:E,2,FALSE),0)</f>
        <v>0</v>
      </c>
      <c r="C95" t="str">
        <f>Source!F95</f>
        <v>Chem/Haem</v>
      </c>
      <c r="D95" s="5" t="str">
        <f>Source!D95</f>
        <v>CREATININE</v>
      </c>
      <c r="E95" s="5" t="str">
        <f>Source!L95</f>
        <v>CREATININE</v>
      </c>
      <c r="F95" s="5" t="str">
        <f>IF(ISBLANK(Source!E95),NA(),Source!E95)</f>
        <v>umol/L</v>
      </c>
      <c r="G95" s="5">
        <f>Source!I95</f>
        <v>61172</v>
      </c>
      <c r="H95" s="5" t="str">
        <f>IF(B95&lt;&gt;0,NA(),Source!B95)</f>
        <v>CREA</v>
      </c>
      <c r="I95" s="5" t="str">
        <f>VLOOKUP(H95,Mapping!B:E,4,FALSE)</f>
        <v>14682-9</v>
      </c>
      <c r="J95" s="9" t="str">
        <f>VLOOKUP(H95,Mapping!B:M,12,FALSE)</f>
        <v>Creatinine [Moles/volume] in Serum or Plasma</v>
      </c>
      <c r="K95" s="5" t="str">
        <f>VLOOKUP(H95,Mapping!B:H,7,FALSE)</f>
        <v>U/E/CREAT</v>
      </c>
      <c r="L95" s="5" t="e">
        <f>IF(B95&lt;&gt;0,B95,IF(M95=1,I95,NA()))</f>
        <v>#N/A</v>
      </c>
      <c r="N95" s="9">
        <f>IFERROR(VLOOKUP(Labs!A95,Mapping!D:M,10,FALSE),0)</f>
        <v>0</v>
      </c>
    </row>
    <row r="96" spans="1:14" x14ac:dyDescent="0.25">
      <c r="A96" s="5" t="str">
        <f>Source!B96&amp;"|"&amp;Source!K96</f>
        <v>FT3|FT3</v>
      </c>
      <c r="B96" s="5" t="str">
        <f>IFERROR(VLOOKUP(Labs!A96,Mapping!D:E,2,FALSE),0)</f>
        <v>14928-6</v>
      </c>
      <c r="C96" t="str">
        <f>Source!F96</f>
        <v>Chem/Haem</v>
      </c>
      <c r="D96" s="5" t="str">
        <f>Source!D96</f>
        <v>FREE T3</v>
      </c>
      <c r="E96" s="5" t="str">
        <f>Source!L96</f>
        <v>FREE T3</v>
      </c>
      <c r="F96" s="5" t="str">
        <f>IF(ISBLANK(Source!E96),NA(),Source!E96)</f>
        <v>pmol/L</v>
      </c>
      <c r="G96" s="5">
        <f>Source!I96</f>
        <v>58020</v>
      </c>
      <c r="H96" s="5" t="e">
        <f>IF(B96&lt;&gt;0,NA(),Source!B96)</f>
        <v>#N/A</v>
      </c>
      <c r="I96" s="5" t="e">
        <f>VLOOKUP(H96,Mapping!B:E,4,FALSE)</f>
        <v>#N/A</v>
      </c>
      <c r="J96" s="9" t="e">
        <f>VLOOKUP(H96,Mapping!B:M,12,FALSE)</f>
        <v>#N/A</v>
      </c>
      <c r="K96" s="5" t="e">
        <f>VLOOKUP(H96,Mapping!B:H,7,FALSE)</f>
        <v>#N/A</v>
      </c>
      <c r="L96" s="5" t="str">
        <f>IF(B96&lt;&gt;0,B96,IF(M96=1,I96,NA()))</f>
        <v>14928-6</v>
      </c>
      <c r="N96" s="9" t="str">
        <f>IFERROR(VLOOKUP(Labs!A96,Mapping!D:M,10,FALSE),0)</f>
        <v>Triiodothyronine (T3) Free [Moles/volume] in Serum or Plasma</v>
      </c>
    </row>
    <row r="97" spans="1:14" x14ac:dyDescent="0.25">
      <c r="A97" s="5" t="str">
        <f>Source!B97&amp;"|"&amp;Source!K97</f>
        <v>UCRE|MALB</v>
      </c>
      <c r="B97" s="5" t="str">
        <f>IFERROR(VLOOKUP(Labs!A97,Mapping!D:E,2,FALSE),0)</f>
        <v>14683-7</v>
      </c>
      <c r="C97" t="str">
        <f>Source!F97</f>
        <v>Chem/Haem</v>
      </c>
      <c r="D97" s="5" t="str">
        <f>Source!D97</f>
        <v>URINE CREATININE</v>
      </c>
      <c r="E97" s="5" t="str">
        <f>Source!L97</f>
        <v>MICROALBUMIN</v>
      </c>
      <c r="F97" s="5" t="str">
        <f>IF(ISBLANK(Source!E97),NA(),Source!E97)</f>
        <v>mmol/l</v>
      </c>
      <c r="G97" s="5">
        <f>Source!I97</f>
        <v>56274</v>
      </c>
      <c r="H97" s="5" t="e">
        <f>IF(B97&lt;&gt;0,NA(),Source!B97)</f>
        <v>#N/A</v>
      </c>
      <c r="I97" s="5" t="e">
        <f>VLOOKUP(H97,Mapping!B:E,4,FALSE)</f>
        <v>#N/A</v>
      </c>
      <c r="J97" s="9" t="e">
        <f>VLOOKUP(H97,Mapping!B:M,12,FALSE)</f>
        <v>#N/A</v>
      </c>
      <c r="K97" s="5" t="e">
        <f>VLOOKUP(H97,Mapping!B:H,7,FALSE)</f>
        <v>#N/A</v>
      </c>
      <c r="L97" s="5" t="str">
        <f>IF(B97&lt;&gt;0,B97,IF(M97=1,I97,NA()))</f>
        <v>14683-7</v>
      </c>
      <c r="N97" s="9" t="str">
        <f>IFERROR(VLOOKUP(Labs!A97,Mapping!D:M,10,FALSE),0)</f>
        <v>Creatinine [Moles/volume] in Urine</v>
      </c>
    </row>
    <row r="98" spans="1:14" x14ac:dyDescent="0.25">
      <c r="A98" s="5" t="str">
        <f>Source!B98&amp;"|"&amp;Source!K98</f>
        <v>NHDL|NHDL</v>
      </c>
      <c r="B98" s="5" t="str">
        <f>IFERROR(VLOOKUP(Labs!A98,Mapping!D:E,2,FALSE),0)</f>
        <v>70204-3</v>
      </c>
      <c r="C98" t="str">
        <f>Source!F98</f>
        <v>Chem/Haem</v>
      </c>
      <c r="D98" s="5" t="str">
        <f>Source!D98</f>
        <v>Non-HDL Cholesterol</v>
      </c>
      <c r="E98" s="5" t="str">
        <f>Source!L98</f>
        <v>NON-HDL CHOLESTEROL</v>
      </c>
      <c r="F98" s="5" t="str">
        <f>IF(ISBLANK(Source!E98),NA(),Source!E98)</f>
        <v>mmol/l</v>
      </c>
      <c r="G98" s="5">
        <f>Source!I98</f>
        <v>54978</v>
      </c>
      <c r="H98" s="5" t="e">
        <f>IF(B98&lt;&gt;0,NA(),Source!B98)</f>
        <v>#N/A</v>
      </c>
      <c r="I98" s="5" t="e">
        <f>VLOOKUP(H98,Mapping!B:E,4,FALSE)</f>
        <v>#N/A</v>
      </c>
      <c r="J98" s="9" t="e">
        <f>VLOOKUP(H98,Mapping!B:M,12,FALSE)</f>
        <v>#N/A</v>
      </c>
      <c r="K98" s="5" t="e">
        <f>VLOOKUP(H98,Mapping!B:H,7,FALSE)</f>
        <v>#N/A</v>
      </c>
      <c r="L98" s="5" t="str">
        <f>IF(B98&lt;&gt;0,B98,IF(M98=1,I98,NA()))</f>
        <v>70204-3</v>
      </c>
      <c r="N98" s="9" t="str">
        <f>IFERROR(VLOOKUP(Labs!A98,Mapping!D:M,10,FALSE),0)</f>
        <v>Cholesterol non HDL [Moles/volume] in Serum or Plasma</v>
      </c>
    </row>
    <row r="99" spans="1:14" x14ac:dyDescent="0.25">
      <c r="A99" s="5" t="str">
        <f>Source!B99&amp;"|"&amp;Source!K99</f>
        <v>URIC|UA</v>
      </c>
      <c r="B99" s="5" t="str">
        <f>IFERROR(VLOOKUP(Labs!A99,Mapping!D:E,2,FALSE),0)</f>
        <v>25997-8</v>
      </c>
      <c r="C99" t="str">
        <f>Source!F99</f>
        <v>Chem/Haem</v>
      </c>
      <c r="D99" s="5" t="str">
        <f>Source!D99</f>
        <v>URIC ACID</v>
      </c>
      <c r="E99" s="5" t="str">
        <f>Source!L99</f>
        <v>URIC ACID</v>
      </c>
      <c r="F99" s="5" t="str">
        <f>IF(ISBLANK(Source!E99),NA(),Source!E99)</f>
        <v>mmol/L</v>
      </c>
      <c r="G99" s="5">
        <f>Source!I99</f>
        <v>52555</v>
      </c>
      <c r="H99" s="5" t="e">
        <f>IF(B99&lt;&gt;0,NA(),Source!B99)</f>
        <v>#N/A</v>
      </c>
      <c r="I99" s="5" t="e">
        <f>VLOOKUP(H99,Mapping!B:E,4,FALSE)</f>
        <v>#N/A</v>
      </c>
      <c r="J99" s="9" t="e">
        <f>VLOOKUP(H99,Mapping!B:M,12,FALSE)</f>
        <v>#N/A</v>
      </c>
      <c r="K99" s="5" t="e">
        <f>VLOOKUP(H99,Mapping!B:H,7,FALSE)</f>
        <v>#N/A</v>
      </c>
      <c r="L99" s="5" t="str">
        <f>IF(B99&lt;&gt;0,B99,IF(M99=1,I99,NA()))</f>
        <v>25997-8</v>
      </c>
      <c r="N99" s="9" t="str">
        <f>IFERROR(VLOOKUP(Labs!A99,Mapping!D:M,10,FALSE),0)</f>
        <v>Urate [Moles/volume] in 24 hour Urine</v>
      </c>
    </row>
    <row r="100" spans="1:14" x14ac:dyDescent="0.25">
      <c r="A100" s="5" t="str">
        <f>Source!B100&amp;"|"&amp;Source!K100</f>
        <v>HbA1|HbA1</v>
      </c>
      <c r="B100" s="5">
        <f>IFERROR(VLOOKUP(Labs!A100,Mapping!D:E,2,FALSE),0)</f>
        <v>0</v>
      </c>
      <c r="C100" t="str">
        <f>Source!F100</f>
        <v>Chem/Haem</v>
      </c>
      <c r="D100" s="5" t="str">
        <f>Source!D100</f>
        <v>HbA1C</v>
      </c>
      <c r="E100" s="5" t="str">
        <f>Source!L100</f>
        <v>HbA1c</v>
      </c>
      <c r="F100" s="5" t="str">
        <f>IF(ISBLANK(Source!E100),NA(),Source!E100)</f>
        <v>mmol/mol</v>
      </c>
      <c r="G100" s="5">
        <f>Source!I100</f>
        <v>50627</v>
      </c>
      <c r="H100" s="5" t="str">
        <f>IF(B100&lt;&gt;0,NA(),Source!B100)</f>
        <v>HbA1</v>
      </c>
      <c r="I100" s="5" t="str">
        <f>VLOOKUP(H100,Mapping!B:E,4,FALSE)</f>
        <v>4548-4</v>
      </c>
      <c r="J100" s="9" t="str">
        <f>VLOOKUP(H100,Mapping!B:M,12,FALSE)</f>
        <v>Hemoglobin A1c/Hemoglobin.total in Blood</v>
      </c>
      <c r="K100" s="5" t="str">
        <f>VLOOKUP(H100,Mapping!B:H,7,FALSE)</f>
        <v>GLYCOSYLATED HAEMOGLOBIN</v>
      </c>
      <c r="L100" s="5" t="e">
        <f>IF(B100&lt;&gt;0,B100,IF(M100=1,I100,NA()))</f>
        <v>#N/A</v>
      </c>
      <c r="N100" s="9">
        <f>IFERROR(VLOOKUP(Labs!A100,Mapping!D:M,10,FALSE),0)</f>
        <v>0</v>
      </c>
    </row>
    <row r="101" spans="1:14" x14ac:dyDescent="0.25">
      <c r="A101" s="5" t="str">
        <f>Source!B101&amp;"|"&amp;Source!K101</f>
        <v>HDL|FHDL</v>
      </c>
      <c r="B101" s="5">
        <f>IFERROR(VLOOKUP(Labs!A101,Mapping!D:E,2,FALSE),0)</f>
        <v>0</v>
      </c>
      <c r="C101" t="str">
        <f>Source!F101</f>
        <v>Chem/Haem</v>
      </c>
      <c r="D101" s="5" t="str">
        <f>Source!D101</f>
        <v>HDL CHOLESTEROL</v>
      </c>
      <c r="E101" s="5" t="str">
        <f>Source!L101</f>
        <v>FASTING LIPIDS (PROFILE)</v>
      </c>
      <c r="F101" s="5" t="str">
        <f>IF(ISBLANK(Source!E101),NA(),Source!E101)</f>
        <v>mmol/L</v>
      </c>
      <c r="G101" s="5">
        <f>Source!I101</f>
        <v>49531</v>
      </c>
      <c r="H101" s="5" t="str">
        <f>IF(B101&lt;&gt;0,NA(),Source!B101)</f>
        <v>HDL</v>
      </c>
      <c r="I101" s="5" t="str">
        <f>VLOOKUP(H101,Mapping!B:E,4,FALSE)</f>
        <v>14646-4</v>
      </c>
      <c r="J101" s="9" t="str">
        <f>VLOOKUP(H101,Mapping!B:M,12,FALSE)</f>
        <v>Cholesterol in HDL [Moles/volume] in Serum or Plasma</v>
      </c>
      <c r="K101" s="5" t="str">
        <f>VLOOKUP(H101,Mapping!B:H,7,FALSE)</f>
        <v>LIPIDS (COMPLETE PROFILE)</v>
      </c>
      <c r="L101" s="5" t="e">
        <f>IF(B101&lt;&gt;0,B101,IF(M101=1,I101,NA()))</f>
        <v>#N/A</v>
      </c>
      <c r="N101" s="9">
        <f>IFERROR(VLOOKUP(Labs!A101,Mapping!D:M,10,FALSE),0)</f>
        <v>0</v>
      </c>
    </row>
    <row r="102" spans="1:14" x14ac:dyDescent="0.25">
      <c r="A102" s="5" t="str">
        <f>Source!B102&amp;"|"&amp;Source!K102</f>
        <v>TRIG|FHDL</v>
      </c>
      <c r="B102" s="5">
        <f>IFERROR(VLOOKUP(Labs!A102,Mapping!D:E,2,FALSE),0)</f>
        <v>0</v>
      </c>
      <c r="C102" t="str">
        <f>Source!F102</f>
        <v>Chem/Haem</v>
      </c>
      <c r="D102" s="5" t="str">
        <f>Source!D102</f>
        <v>TRIGLYCERIDES</v>
      </c>
      <c r="E102" s="5" t="str">
        <f>Source!L102</f>
        <v>FASTING LIPIDS (PROFILE)</v>
      </c>
      <c r="F102" s="5" t="str">
        <f>IF(ISBLANK(Source!E102),NA(),Source!E102)</f>
        <v>mmol/l</v>
      </c>
      <c r="G102" s="5">
        <f>Source!I102</f>
        <v>49511</v>
      </c>
      <c r="H102" s="5" t="str">
        <f>IF(B102&lt;&gt;0,NA(),Source!B102)</f>
        <v>TRIG</v>
      </c>
      <c r="I102" s="5" t="str">
        <f>VLOOKUP(H102,Mapping!B:E,4,FALSE)</f>
        <v>14927-8</v>
      </c>
      <c r="J102" s="9" t="str">
        <f>VLOOKUP(H102,Mapping!B:M,12,FALSE)</f>
        <v>Triglyceride [Moles/volume] in Serum or Plasma</v>
      </c>
      <c r="K102" s="5" t="str">
        <f>VLOOKUP(H102,Mapping!B:H,7,FALSE)</f>
        <v>LIPIDS (COMPLETE PROFILE)</v>
      </c>
      <c r="L102" s="5" t="e">
        <f>IF(B102&lt;&gt;0,B102,IF(M102=1,I102,NA()))</f>
        <v>#N/A</v>
      </c>
      <c r="N102" s="9">
        <f>IFERROR(VLOOKUP(Labs!A102,Mapping!D:M,10,FALSE),0)</f>
        <v>0</v>
      </c>
    </row>
    <row r="103" spans="1:14" x14ac:dyDescent="0.25">
      <c r="A103" s="5" t="str">
        <f>Source!B103&amp;"|"&amp;Source!K103</f>
        <v>E|ESR</v>
      </c>
      <c r="B103" s="5" t="str">
        <f>IFERROR(VLOOKUP(Labs!A103,Mapping!D:E,2,FALSE),0)</f>
        <v>30341-2</v>
      </c>
      <c r="C103" t="str">
        <f>Source!F103</f>
        <v>Chem/Haem</v>
      </c>
      <c r="D103" s="5" t="str">
        <f>Source!D103</f>
        <v>ESR</v>
      </c>
      <c r="E103" s="5" t="str">
        <f>Source!L103</f>
        <v>ESR</v>
      </c>
      <c r="F103" s="5" t="str">
        <f>IF(ISBLANK(Source!E103),NA(),Source!E103)</f>
        <v>mm/h</v>
      </c>
      <c r="G103" s="5">
        <f>Source!I103</f>
        <v>48827</v>
      </c>
      <c r="H103" s="5" t="e">
        <f>IF(B103&lt;&gt;0,NA(),Source!B103)</f>
        <v>#N/A</v>
      </c>
      <c r="I103" s="5" t="e">
        <f>VLOOKUP(H103,Mapping!B:E,4,FALSE)</f>
        <v>#N/A</v>
      </c>
      <c r="J103" s="9" t="e">
        <f>VLOOKUP(H103,Mapping!B:M,12,FALSE)</f>
        <v>#N/A</v>
      </c>
      <c r="K103" s="5" t="e">
        <f>VLOOKUP(H103,Mapping!B:H,7,FALSE)</f>
        <v>#N/A</v>
      </c>
      <c r="L103" s="5" t="str">
        <f>IF(B103&lt;&gt;0,B103,IF(M103=1,I103,NA()))</f>
        <v>30341-2</v>
      </c>
      <c r="N103" s="9" t="str">
        <f>IFERROR(VLOOKUP(Labs!A103,Mapping!D:M,10,FALSE),0)</f>
        <v>Erythrocyte sedimentation rate</v>
      </c>
    </row>
    <row r="104" spans="1:14" x14ac:dyDescent="0.25">
      <c r="A104" s="5" t="str">
        <f>Source!B104&amp;"|"&amp;Source!K104</f>
        <v>TSH|TSHM</v>
      </c>
      <c r="B104" s="5">
        <f>IFERROR(VLOOKUP(Labs!A104,Mapping!D:E,2,FALSE),0)</f>
        <v>0</v>
      </c>
      <c r="C104" t="str">
        <f>Source!F104</f>
        <v>Chem/Haem</v>
      </c>
      <c r="D104" s="5" t="str">
        <f>Source!D104</f>
        <v>TSH</v>
      </c>
      <c r="E104" s="5" t="str">
        <f>Source!L104</f>
        <v>TSH (MONITORING)</v>
      </c>
      <c r="F104" s="5" t="str">
        <f>IF(ISBLANK(Source!E104),NA(),Source!E104)</f>
        <v>mu/l</v>
      </c>
      <c r="G104" s="5">
        <f>Source!I104</f>
        <v>48105</v>
      </c>
      <c r="H104" s="5" t="str">
        <f>IF(B104&lt;&gt;0,NA(),Source!B104)</f>
        <v>TSH</v>
      </c>
      <c r="I104" s="5" t="str">
        <f>VLOOKUP(H104,Mapping!B:E,4,FALSE)</f>
        <v>11579-0</v>
      </c>
      <c r="J104" s="9" t="str">
        <f>VLOOKUP(H104,Mapping!B:M,12,FALSE)</f>
        <v>Thyrotropin [Units/volume] in Serum or Plasma by Detection limit &lt;= 0.05 mIU/L</v>
      </c>
      <c r="K104" s="5" t="str">
        <f>VLOOKUP(H104,Mapping!B:H,7,FALSE)</f>
        <v>TSH</v>
      </c>
      <c r="L104" s="5" t="e">
        <f>IF(B104&lt;&gt;0,B104,IF(M104=1,I104,NA()))</f>
        <v>#N/A</v>
      </c>
      <c r="N104" s="9">
        <f>IFERROR(VLOOKUP(Labs!A104,Mapping!D:M,10,FALSE),0)</f>
        <v>0</v>
      </c>
    </row>
    <row r="105" spans="1:14" x14ac:dyDescent="0.25">
      <c r="A105" s="5" t="str">
        <f>Source!B105&amp;"|"&amp;Source!K105</f>
        <v>LDL|FHDL</v>
      </c>
      <c r="B105" s="5">
        <f>IFERROR(VLOOKUP(Labs!A105,Mapping!D:E,2,FALSE),0)</f>
        <v>0</v>
      </c>
      <c r="C105" t="str">
        <f>Source!F105</f>
        <v>Chem/Haem</v>
      </c>
      <c r="D105" s="5" t="str">
        <f>Source!D105</f>
        <v>LDL CHOLESTEROL</v>
      </c>
      <c r="E105" s="5" t="str">
        <f>Source!L105</f>
        <v>FASTING LIPIDS (PROFILE)</v>
      </c>
      <c r="F105" s="5" t="str">
        <f>IF(ISBLANK(Source!E105),NA(),Source!E105)</f>
        <v>mmol/L</v>
      </c>
      <c r="G105" s="5">
        <f>Source!I105</f>
        <v>48035</v>
      </c>
      <c r="H105" s="5" t="str">
        <f>IF(B105&lt;&gt;0,NA(),Source!B105)</f>
        <v>LDL</v>
      </c>
      <c r="I105" s="5" t="str">
        <f>VLOOKUP(H105,Mapping!B:E,4,FALSE)</f>
        <v>39469-2</v>
      </c>
      <c r="J105" s="9" t="str">
        <f>VLOOKUP(H105,Mapping!B:M,12,FALSE)</f>
        <v>Cholesterol in LDL [Moles/volume] in Serum or Plasma by calculation</v>
      </c>
      <c r="K105" s="5" t="str">
        <f>VLOOKUP(H105,Mapping!B:H,7,FALSE)</f>
        <v>LIPIDS (COMPLETE PROFILE)</v>
      </c>
      <c r="L105" s="5" t="e">
        <f>IF(B105&lt;&gt;0,B105,IF(M105=1,I105,NA()))</f>
        <v>#N/A</v>
      </c>
      <c r="N105" s="9">
        <f>IFERROR(VLOOKUP(Labs!A105,Mapping!D:M,10,FALSE),0)</f>
        <v>0</v>
      </c>
    </row>
    <row r="106" spans="1:14" x14ac:dyDescent="0.25">
      <c r="A106" s="5" t="str">
        <f>Source!B106&amp;"|"&amp;Source!K106</f>
        <v>CHOL|FHDL</v>
      </c>
      <c r="B106" s="5">
        <f>IFERROR(VLOOKUP(Labs!A106,Mapping!D:E,2,FALSE),0)</f>
        <v>0</v>
      </c>
      <c r="C106" t="str">
        <f>Source!F106</f>
        <v>Chem/Haem</v>
      </c>
      <c r="D106" s="5" t="str">
        <f>Source!D106</f>
        <v>CHOLESTEROL</v>
      </c>
      <c r="E106" s="5" t="str">
        <f>Source!L106</f>
        <v>FASTING LIPIDS (PROFILE)</v>
      </c>
      <c r="F106" s="5" t="str">
        <f>IF(ISBLANK(Source!E106),NA(),Source!E106)</f>
        <v>mmol/L</v>
      </c>
      <c r="G106" s="5">
        <f>Source!I106</f>
        <v>45554</v>
      </c>
      <c r="H106" s="5" t="str">
        <f>IF(B106&lt;&gt;0,NA(),Source!B106)</f>
        <v>CHOL</v>
      </c>
      <c r="I106" s="5" t="str">
        <f>VLOOKUP(H106,Mapping!B:E,4,FALSE)</f>
        <v>14647-2</v>
      </c>
      <c r="J106" s="9" t="str">
        <f>VLOOKUP(H106,Mapping!B:M,12,FALSE)</f>
        <v>Cholesterol [Moles/volume] in Serum or Plasma</v>
      </c>
      <c r="K106" s="5" t="str">
        <f>VLOOKUP(H106,Mapping!B:H,7,FALSE)</f>
        <v>CHOLESTEROL</v>
      </c>
      <c r="L106" s="5" t="e">
        <f>IF(B106&lt;&gt;0,B106,IF(M106=1,I106,NA()))</f>
        <v>#N/A</v>
      </c>
      <c r="N106" s="9">
        <f>IFERROR(VLOOKUP(Labs!A106,Mapping!D:M,10,FALSE),0)</f>
        <v>0</v>
      </c>
    </row>
    <row r="107" spans="1:14" x14ac:dyDescent="0.25">
      <c r="A107" s="5" t="str">
        <f>Source!B107&amp;"|"&amp;Source!K107</f>
        <v>HbA1|GHBM</v>
      </c>
      <c r="B107" s="5">
        <f>IFERROR(VLOOKUP(Labs!A107,Mapping!D:E,2,FALSE),0)</f>
        <v>0</v>
      </c>
      <c r="C107" t="str">
        <f>Source!F107</f>
        <v>Chem/Haem</v>
      </c>
      <c r="D107" s="5" t="str">
        <f>Source!D107</f>
        <v>HbA1C</v>
      </c>
      <c r="E107" s="5" t="str">
        <f>Source!L107</f>
        <v>GLYCOSYLATED HAEMOGLOBIN</v>
      </c>
      <c r="F107" s="5" t="str">
        <f>IF(ISBLANK(Source!E107),NA(),Source!E107)</f>
        <v>mmol/mol</v>
      </c>
      <c r="G107" s="5">
        <f>Source!I107</f>
        <v>43748</v>
      </c>
      <c r="H107" s="5" t="str">
        <f>IF(B107&lt;&gt;0,NA(),Source!B107)</f>
        <v>HbA1</v>
      </c>
      <c r="I107" s="5" t="str">
        <f>VLOOKUP(H107,Mapping!B:E,4,FALSE)</f>
        <v>4548-4</v>
      </c>
      <c r="J107" s="9" t="str">
        <f>VLOOKUP(H107,Mapping!B:M,12,FALSE)</f>
        <v>Hemoglobin A1c/Hemoglobin.total in Blood</v>
      </c>
      <c r="K107" s="5" t="str">
        <f>VLOOKUP(H107,Mapping!B:H,7,FALSE)</f>
        <v>GLYCOSYLATED HAEMOGLOBIN</v>
      </c>
      <c r="L107" s="5" t="e">
        <f>IF(B107&lt;&gt;0,B107,IF(M107=1,I107,NA()))</f>
        <v>#N/A</v>
      </c>
      <c r="N107" s="9">
        <f>IFERROR(VLOOKUP(Labs!A107,Mapping!D:M,10,FALSE),0)</f>
        <v>0</v>
      </c>
    </row>
    <row r="108" spans="1:14" x14ac:dyDescent="0.25">
      <c r="A108" s="5" t="str">
        <f>Source!B108&amp;"|"&amp;Source!K108</f>
        <v>FT3|FT3</v>
      </c>
      <c r="B108" s="5" t="str">
        <f>IFERROR(VLOOKUP(Labs!A108,Mapping!D:E,2,FALSE),0)</f>
        <v>14928-6</v>
      </c>
      <c r="C108" t="str">
        <f>Source!F108</f>
        <v>Chem/Haem</v>
      </c>
      <c r="D108" s="5" t="str">
        <f>Source!D108</f>
        <v>FREE T3</v>
      </c>
      <c r="E108" s="5" t="str">
        <f>Source!L108</f>
        <v>FREE T3</v>
      </c>
      <c r="F108" s="5" t="str">
        <f>IF(ISBLANK(Source!E108),NA(),Source!E108)</f>
        <v>pmol/L</v>
      </c>
      <c r="G108" s="5">
        <f>Source!I108</f>
        <v>43195</v>
      </c>
      <c r="H108" s="5" t="e">
        <f>IF(B108&lt;&gt;0,NA(),Source!B108)</f>
        <v>#N/A</v>
      </c>
      <c r="I108" s="5" t="e">
        <f>VLOOKUP(H108,Mapping!B:E,4,FALSE)</f>
        <v>#N/A</v>
      </c>
      <c r="J108" s="9" t="e">
        <f>VLOOKUP(H108,Mapping!B:M,12,FALSE)</f>
        <v>#N/A</v>
      </c>
      <c r="K108" s="5" t="e">
        <f>VLOOKUP(H108,Mapping!B:H,7,FALSE)</f>
        <v>#N/A</v>
      </c>
      <c r="L108" s="5" t="str">
        <f>IF(B108&lt;&gt;0,B108,IF(M108=1,I108,NA()))</f>
        <v>14928-6</v>
      </c>
      <c r="N108" s="9" t="str">
        <f>IFERROR(VLOOKUP(Labs!A108,Mapping!D:M,10,FALSE),0)</f>
        <v>Triiodothyronine (T3) Free [Moles/volume] in Serum or Plasma</v>
      </c>
    </row>
    <row r="109" spans="1:14" x14ac:dyDescent="0.25">
      <c r="A109" s="5" t="str">
        <f>Source!B109&amp;"|"&amp;Source!K109</f>
        <v>B12|B12</v>
      </c>
      <c r="B109" s="5" t="str">
        <f>IFERROR(VLOOKUP(Labs!A109,Mapping!D:E,2,FALSE),0)</f>
        <v>2132-9</v>
      </c>
      <c r="C109" t="str">
        <f>Source!F109</f>
        <v>Chem/Haem</v>
      </c>
      <c r="D109" s="5" t="str">
        <f>Source!D109</f>
        <v>B12</v>
      </c>
      <c r="E109" s="5" t="str">
        <f>Source!L109</f>
        <v>B12</v>
      </c>
      <c r="F109" s="5" t="str">
        <f>IF(ISBLANK(Source!E109),NA(),Source!E109)</f>
        <v>ng/L</v>
      </c>
      <c r="G109" s="5">
        <f>Source!I109</f>
        <v>39391</v>
      </c>
      <c r="H109" s="5" t="e">
        <f>IF(B109&lt;&gt;0,NA(),Source!B109)</f>
        <v>#N/A</v>
      </c>
      <c r="I109" s="5" t="e">
        <f>VLOOKUP(H109,Mapping!B:E,4,FALSE)</f>
        <v>#N/A</v>
      </c>
      <c r="J109" s="9" t="e">
        <f>VLOOKUP(H109,Mapping!B:M,12,FALSE)</f>
        <v>#N/A</v>
      </c>
      <c r="K109" s="5" t="e">
        <f>VLOOKUP(H109,Mapping!B:H,7,FALSE)</f>
        <v>#N/A</v>
      </c>
      <c r="L109" s="5" t="str">
        <f>IF(B109&lt;&gt;0,B109,IF(M109=1,I109,NA()))</f>
        <v>2132-9</v>
      </c>
      <c r="N109" s="9" t="str">
        <f>IFERROR(VLOOKUP(Labs!A109,Mapping!D:M,10,FALSE),0)</f>
        <v>Cobalamin (Vitamin B12) [Mass/volume] in Serum or Plasma</v>
      </c>
    </row>
    <row r="110" spans="1:14" x14ac:dyDescent="0.25">
      <c r="A110" s="5" t="str">
        <f>Source!B110&amp;"|"&amp;Source!K110</f>
        <v>ZZAD|GS</v>
      </c>
      <c r="B110" s="5">
        <f>IFERROR(VLOOKUP(Labs!A110,Mapping!D:E,2,FALSE),0)</f>
        <v>0</v>
      </c>
      <c r="C110" t="str">
        <f>Source!F110</f>
        <v>Blood Transfusion</v>
      </c>
      <c r="D110" s="5" t="str">
        <f>Source!D110</f>
        <v>Antibody Comment</v>
      </c>
      <c r="E110" s="5" t="str">
        <f>Source!L110</f>
        <v>GROUP &amp; SCREEN</v>
      </c>
      <c r="F110" s="5" t="e">
        <f>IF(ISBLANK(Source!E110),NA(),Source!E110)</f>
        <v>#N/A</v>
      </c>
      <c r="G110" s="5">
        <f>Source!I110</f>
        <v>38382</v>
      </c>
      <c r="H110" s="5" t="str">
        <f>IF(B110&lt;&gt;0,NA(),Source!B110)</f>
        <v>ZZAD</v>
      </c>
      <c r="I110" s="5">
        <f>VLOOKUP(H110,Mapping!B:E,4,FALSE)</f>
        <v>0</v>
      </c>
      <c r="J110" s="9" t="str">
        <f>VLOOKUP(H110,Mapping!B:M,12,FALSE)</f>
        <v/>
      </c>
      <c r="K110" s="5" t="str">
        <f>VLOOKUP(H110,Mapping!B:H,7,FALSE)</f>
        <v>GROUP &amp; SCREEN</v>
      </c>
      <c r="L110" s="5" t="e">
        <f>IF(B110&lt;&gt;0,B110,IF(M110=1,I110,NA()))</f>
        <v>#N/A</v>
      </c>
      <c r="N110" s="9" t="str">
        <f>IFERROR(VLOOKUP(Labs!A110,Mapping!D:M,10,FALSE),0)</f>
        <v/>
      </c>
    </row>
    <row r="111" spans="1:14" x14ac:dyDescent="0.25">
      <c r="A111" s="5" t="str">
        <f>Source!B111&amp;"|"&amp;Source!K111</f>
        <v>GROUP|GS</v>
      </c>
      <c r="B111" s="5" t="str">
        <f>IFERROR(VLOOKUP(Labs!A111,Mapping!D:E,2,FALSE),0)</f>
        <v>883-9</v>
      </c>
      <c r="C111" t="str">
        <f>Source!F111</f>
        <v>Blood Transfusion</v>
      </c>
      <c r="D111" s="5" t="str">
        <f>Source!D111</f>
        <v>BLOOD GROUP</v>
      </c>
      <c r="E111" s="5" t="str">
        <f>Source!L111</f>
        <v>GROUP &amp; SCREEN</v>
      </c>
      <c r="F111" s="5" t="e">
        <f>IF(ISBLANK(Source!E111),NA(),Source!E111)</f>
        <v>#N/A</v>
      </c>
      <c r="G111" s="5">
        <f>Source!I111</f>
        <v>38373</v>
      </c>
      <c r="H111" s="5" t="e">
        <f>IF(B111&lt;&gt;0,NA(),Source!B111)</f>
        <v>#N/A</v>
      </c>
      <c r="I111" s="5" t="e">
        <f>VLOOKUP(H111,Mapping!B:E,4,FALSE)</f>
        <v>#N/A</v>
      </c>
      <c r="J111" s="9" t="e">
        <f>VLOOKUP(H111,Mapping!B:M,12,FALSE)</f>
        <v>#N/A</v>
      </c>
      <c r="K111" s="5" t="e">
        <f>VLOOKUP(H111,Mapping!B:H,7,FALSE)</f>
        <v>#N/A</v>
      </c>
      <c r="L111" s="5" t="str">
        <f>IF(B111&lt;&gt;0,B111,IF(M111=1,I111,NA()))</f>
        <v>883-9</v>
      </c>
      <c r="N111" s="9" t="str">
        <f>IFERROR(VLOOKUP(Labs!A111,Mapping!D:M,10,FALSE),0)</f>
        <v>ABO group [Type] in Blood</v>
      </c>
    </row>
    <row r="112" spans="1:14" x14ac:dyDescent="0.25">
      <c r="A112" s="5" t="str">
        <f>Source!B112&amp;"|"&amp;Source!K112</f>
        <v>CREA|UEC</v>
      </c>
      <c r="B112" s="5" t="str">
        <f>IFERROR(VLOOKUP(Labs!A112,Mapping!D:E,2,FALSE),0)</f>
        <v>14682-9</v>
      </c>
      <c r="C112" t="str">
        <f>Source!F112</f>
        <v>Chem/Haem</v>
      </c>
      <c r="D112" s="5" t="str">
        <f>Source!D112</f>
        <v>CREATININE</v>
      </c>
      <c r="E112" s="5" t="str">
        <f>Source!L112</f>
        <v>U/E/CREAT</v>
      </c>
      <c r="F112" s="5" t="str">
        <f>IF(ISBLANK(Source!E112),NA(),Source!E112)</f>
        <v>umol/L</v>
      </c>
      <c r="G112" s="5">
        <f>Source!I112</f>
        <v>37426</v>
      </c>
      <c r="H112" s="5" t="e">
        <f>IF(B112&lt;&gt;0,NA(),Source!B112)</f>
        <v>#N/A</v>
      </c>
      <c r="I112" s="5" t="e">
        <f>VLOOKUP(H112,Mapping!B:E,4,FALSE)</f>
        <v>#N/A</v>
      </c>
      <c r="J112" s="9" t="e">
        <f>VLOOKUP(H112,Mapping!B:M,12,FALSE)</f>
        <v>#N/A</v>
      </c>
      <c r="K112" s="5" t="e">
        <f>VLOOKUP(H112,Mapping!B:H,7,FALSE)</f>
        <v>#N/A</v>
      </c>
      <c r="L112" s="5" t="str">
        <f>IF(B112&lt;&gt;0,B112,IF(M112=1,I112,NA()))</f>
        <v>14682-9</v>
      </c>
      <c r="N112" s="9" t="str">
        <f>IFERROR(VLOOKUP(Labs!A112,Mapping!D:M,10,FALSE),0)</f>
        <v>Creatinine [Moles/volume] in Serum or Plasma</v>
      </c>
    </row>
    <row r="113" spans="1:14" x14ac:dyDescent="0.25">
      <c r="A113" s="5" t="str">
        <f>Source!B113&amp;"|"&amp;Source!K113</f>
        <v>AMYL|AMYL</v>
      </c>
      <c r="B113" s="5" t="str">
        <f>IFERROR(VLOOKUP(Labs!A113,Mapping!D:E,2,FALSE),0)</f>
        <v>1798-8</v>
      </c>
      <c r="C113" t="str">
        <f>Source!F113</f>
        <v>Chem/Haem</v>
      </c>
      <c r="D113" s="5" t="str">
        <f>Source!D113</f>
        <v>AMYLASE</v>
      </c>
      <c r="E113" s="5" t="str">
        <f>Source!L113</f>
        <v>AMYLASE</v>
      </c>
      <c r="F113" s="5" t="str">
        <f>IF(ISBLANK(Source!E113),NA(),Source!E113)</f>
        <v>u/L</v>
      </c>
      <c r="G113" s="5">
        <f>Source!I113</f>
        <v>37317</v>
      </c>
      <c r="H113" s="5" t="e">
        <f>IF(B113&lt;&gt;0,NA(),Source!B113)</f>
        <v>#N/A</v>
      </c>
      <c r="I113" s="5" t="e">
        <f>VLOOKUP(H113,Mapping!B:E,4,FALSE)</f>
        <v>#N/A</v>
      </c>
      <c r="J113" s="9" t="e">
        <f>VLOOKUP(H113,Mapping!B:M,12,FALSE)</f>
        <v>#N/A</v>
      </c>
      <c r="K113" s="5" t="e">
        <f>VLOOKUP(H113,Mapping!B:H,7,FALSE)</f>
        <v>#N/A</v>
      </c>
      <c r="L113" s="5" t="str">
        <f>IF(B113&lt;&gt;0,B113,IF(M113=1,I113,NA()))</f>
        <v>1798-8</v>
      </c>
      <c r="N113" s="9" t="str">
        <f>IFERROR(VLOOKUP(Labs!A113,Mapping!D:M,10,FALSE),0)</f>
        <v>Amylase [Enzymatic activity/volume] in Serum or Plasma</v>
      </c>
    </row>
    <row r="114" spans="1:14" x14ac:dyDescent="0.25">
      <c r="A114" s="5" t="str">
        <f>Source!B114&amp;"|"&amp;Source!K114</f>
        <v>CHLP|CHLP</v>
      </c>
      <c r="B114" s="5" t="str">
        <f>IFERROR(VLOOKUP(Labs!A114,Mapping!D:E,2,FALSE),0)</f>
        <v>21613-5</v>
      </c>
      <c r="C114" t="str">
        <f>Source!F114</f>
        <v>Virology</v>
      </c>
      <c r="D114" s="5" t="str">
        <f>Source!D114</f>
        <v>Chlamydia PCR</v>
      </c>
      <c r="E114" s="5" t="str">
        <f>Source!L114</f>
        <v>Chlamydia PCR</v>
      </c>
      <c r="F114" s="5" t="e">
        <f>IF(ISBLANK(Source!E114),NA(),Source!E114)</f>
        <v>#N/A</v>
      </c>
      <c r="G114" s="5">
        <f>Source!I114</f>
        <v>36680</v>
      </c>
      <c r="H114" s="5" t="e">
        <f>IF(B114&lt;&gt;0,NA(),Source!B114)</f>
        <v>#N/A</v>
      </c>
      <c r="I114" s="5" t="e">
        <f>VLOOKUP(H114,Mapping!B:E,4,FALSE)</f>
        <v>#N/A</v>
      </c>
      <c r="J114" s="9" t="e">
        <f>VLOOKUP(H114,Mapping!B:M,12,FALSE)</f>
        <v>#N/A</v>
      </c>
      <c r="K114" s="5" t="e">
        <f>VLOOKUP(H114,Mapping!B:H,7,FALSE)</f>
        <v>#N/A</v>
      </c>
      <c r="L114" s="5" t="str">
        <f>IF(B114&lt;&gt;0,B114,IF(M114=1,I114,NA()))</f>
        <v>21613-5</v>
      </c>
      <c r="N114" s="9" t="str">
        <f>IFERROR(VLOOKUP(Labs!A114,Mapping!D:M,10,FALSE),0)</f>
        <v>Chlamydia trachomatis DNA [Presence] in Unspecified specimen by NAA with probe detection</v>
      </c>
    </row>
    <row r="115" spans="1:14" x14ac:dyDescent="0.25">
      <c r="A115" s="5" t="str">
        <f>Source!B115&amp;"|"&amp;Source!K115</f>
        <v>ZZOI|WCUL</v>
      </c>
      <c r="B115" s="5">
        <f>IFERROR(VLOOKUP(Labs!A115,Mapping!D:E,2,FALSE),0)</f>
        <v>0</v>
      </c>
      <c r="C115" t="str">
        <f>Source!F115</f>
        <v>Microbiology</v>
      </c>
      <c r="D115" s="5" t="str">
        <f>Source!D115</f>
        <v>Organism</v>
      </c>
      <c r="E115" s="5" t="str">
        <f>Source!L115</f>
        <v>Wound Culture</v>
      </c>
      <c r="F115" s="5" t="e">
        <f>IF(ISBLANK(Source!E115),NA(),Source!E115)</f>
        <v>#N/A</v>
      </c>
      <c r="G115" s="5">
        <f>Source!I115</f>
        <v>32803</v>
      </c>
      <c r="H115" s="5" t="str">
        <f>IF(B115&lt;&gt;0,NA(),Source!B115)</f>
        <v>ZZOI</v>
      </c>
      <c r="I115" s="5">
        <f>VLOOKUP(H115,Mapping!B:E,4,FALSE)</f>
        <v>0</v>
      </c>
      <c r="J115" s="9" t="str">
        <f>VLOOKUP(H115,Mapping!B:M,12,FALSE)</f>
        <v/>
      </c>
      <c r="K115" s="5" t="str">
        <f>VLOOKUP(H115,Mapping!B:H,7,FALSE)</f>
        <v>Urine Culture</v>
      </c>
      <c r="L115" s="5" t="e">
        <f>IF(B115&lt;&gt;0,B115,IF(M115=1,I115,NA()))</f>
        <v>#N/A</v>
      </c>
      <c r="N115" s="9">
        <f>IFERROR(VLOOKUP(Labs!A115,Mapping!D:M,10,FALSE),0)</f>
        <v>0</v>
      </c>
    </row>
    <row r="116" spans="1:14" x14ac:dyDescent="0.25">
      <c r="A116" s="5" t="str">
        <f>Source!B116&amp;"|"&amp;Source!K116</f>
        <v>ZZOG|WCUL</v>
      </c>
      <c r="B116" s="5">
        <f>IFERROR(VLOOKUP(Labs!A116,Mapping!D:E,2,FALSE),0)</f>
        <v>0</v>
      </c>
      <c r="C116" t="str">
        <f>Source!F116</f>
        <v>Microbiology</v>
      </c>
      <c r="D116" s="5" t="str">
        <f>Source!D116</f>
        <v>Organism Growth</v>
      </c>
      <c r="E116" s="5" t="str">
        <f>Source!L116</f>
        <v>Wound Culture</v>
      </c>
      <c r="F116" s="5" t="e">
        <f>IF(ISBLANK(Source!E116),NA(),Source!E116)</f>
        <v>#N/A</v>
      </c>
      <c r="G116" s="5">
        <f>Source!I116</f>
        <v>32803</v>
      </c>
      <c r="H116" s="5" t="str">
        <f>IF(B116&lt;&gt;0,NA(),Source!B116)</f>
        <v>ZZOG</v>
      </c>
      <c r="I116" s="5">
        <f>VLOOKUP(H116,Mapping!B:E,4,FALSE)</f>
        <v>365698005</v>
      </c>
      <c r="J116" s="9" t="str">
        <f>VLOOKUP(H116,Mapping!B:M,12,FALSE)</f>
        <v/>
      </c>
      <c r="K116" s="5" t="str">
        <f>VLOOKUP(H116,Mapping!B:H,7,FALSE)</f>
        <v>Urine Culture</v>
      </c>
      <c r="L116" s="5" t="e">
        <f>IF(B116&lt;&gt;0,B116,IF(M116=1,I116,NA()))</f>
        <v>#N/A</v>
      </c>
      <c r="N116" s="9">
        <f>IFERROR(VLOOKUP(Labs!A116,Mapping!D:M,10,FALSE),0)</f>
        <v>0</v>
      </c>
    </row>
    <row r="117" spans="1:14" x14ac:dyDescent="0.25">
      <c r="A117" s="5" t="str">
        <f>Source!B117&amp;"|"&amp;Source!K117</f>
        <v>MRG|MRSA</v>
      </c>
      <c r="B117" s="5">
        <f>IFERROR(VLOOKUP(Labs!A117,Mapping!D:E,2,FALSE),0)</f>
        <v>0</v>
      </c>
      <c r="C117" t="str">
        <f>Source!F117</f>
        <v>Microbiology</v>
      </c>
      <c r="D117" s="5" t="str">
        <f>Source!D117</f>
        <v>Groin...........:</v>
      </c>
      <c r="E117" s="5" t="str">
        <f>Source!L117</f>
        <v>MRSA Screen</v>
      </c>
      <c r="F117" s="5" t="e">
        <f>IF(ISBLANK(Source!E117),NA(),Source!E117)</f>
        <v>#N/A</v>
      </c>
      <c r="G117" s="5">
        <f>Source!I117</f>
        <v>31820</v>
      </c>
      <c r="H117" s="5" t="str">
        <f>IF(B117&lt;&gt;0,NA(),Source!B117)</f>
        <v>MRG</v>
      </c>
      <c r="I117" s="5">
        <f>VLOOKUP(H117,Mapping!B:E,4,FALSE)</f>
        <v>0</v>
      </c>
      <c r="J117" s="9" t="str">
        <f>VLOOKUP(H117,Mapping!B:M,12,FALSE)</f>
        <v/>
      </c>
      <c r="K117" s="5" t="str">
        <f>VLOOKUP(H117,Mapping!B:H,7,FALSE)</f>
        <v>MRSA Screen</v>
      </c>
      <c r="L117" s="5" t="e">
        <f>IF(B117&lt;&gt;0,B117,IF(M117=1,I117,NA()))</f>
        <v>#N/A</v>
      </c>
      <c r="N117" s="9" t="str">
        <f>IFERROR(VLOOKUP(Labs!A117,Mapping!D:M,10,FALSE),0)</f>
        <v/>
      </c>
    </row>
    <row r="118" spans="1:14" x14ac:dyDescent="0.25">
      <c r="A118" s="5" t="str">
        <f>Source!B118&amp;"|"&amp;Source!K118</f>
        <v>ALBU|CA</v>
      </c>
      <c r="B118" s="5">
        <f>IFERROR(VLOOKUP(Labs!A118,Mapping!D:E,2,FALSE),0)</f>
        <v>0</v>
      </c>
      <c r="C118" t="str">
        <f>Source!F118</f>
        <v>Chem/Haem</v>
      </c>
      <c r="D118" s="5" t="str">
        <f>Source!D118</f>
        <v>ALBUMIN</v>
      </c>
      <c r="E118" s="5" t="str">
        <f>Source!L118</f>
        <v>CAL/ALB</v>
      </c>
      <c r="F118" s="5" t="str">
        <f>IF(ISBLANK(Source!E118),NA(),Source!E118)</f>
        <v>g/L</v>
      </c>
      <c r="G118" s="5">
        <f>Source!I118</f>
        <v>31486</v>
      </c>
      <c r="H118" s="5" t="str">
        <f>IF(B118&lt;&gt;0,NA(),Source!B118)</f>
        <v>ALBU</v>
      </c>
      <c r="I118" s="5" t="str">
        <f>VLOOKUP(H118,Mapping!B:E,4,FALSE)</f>
        <v>1751-7</v>
      </c>
      <c r="J118" s="9" t="str">
        <f>VLOOKUP(H118,Mapping!B:M,12,FALSE)</f>
        <v>Albumin [Mass/volume] in Serum or Plasma</v>
      </c>
      <c r="K118" s="5" t="str">
        <f>VLOOKUP(H118,Mapping!B:H,7,FALSE)</f>
        <v>LIVER FUNCTION TEST</v>
      </c>
      <c r="L118" s="5" t="e">
        <f>IF(B118&lt;&gt;0,B118,IF(M118=1,I118,NA()))</f>
        <v>#N/A</v>
      </c>
      <c r="N118" s="9">
        <f>IFERROR(VLOOKUP(Labs!A118,Mapping!D:M,10,FALSE),0)</f>
        <v>0</v>
      </c>
    </row>
    <row r="119" spans="1:14" x14ac:dyDescent="0.25">
      <c r="A119" s="5" t="str">
        <f>Source!B119&amp;"|"&amp;Source!K119</f>
        <v>GFR|GFRR</v>
      </c>
      <c r="B119" s="5">
        <f>IFERROR(VLOOKUP(Labs!A119,Mapping!D:E,2,FALSE),0)</f>
        <v>0</v>
      </c>
      <c r="C119" t="str">
        <f>Source!F119</f>
        <v>Chem/Haem</v>
      </c>
      <c r="D119" s="5" t="str">
        <f>Source!D119</f>
        <v>ESTIMATED GFR</v>
      </c>
      <c r="E119" s="5" t="str">
        <f>Source!L119</f>
        <v>ESTIMATED GFR</v>
      </c>
      <c r="F119" s="5" t="str">
        <f>IF(ISBLANK(Source!E119),NA(),Source!E119)</f>
        <v>ml/min</v>
      </c>
      <c r="G119" s="5">
        <f>Source!I119</f>
        <v>31273</v>
      </c>
      <c r="H119" s="5" t="str">
        <f>IF(B119&lt;&gt;0,NA(),Source!B119)</f>
        <v>GFR</v>
      </c>
      <c r="I119" s="5" t="str">
        <f>VLOOKUP(H119,Mapping!B:E,4,FALSE)</f>
        <v>69405-9</v>
      </c>
      <c r="J119" s="9" t="str">
        <f>VLOOKUP(H119,Mapping!B:M,12,FALSE)</f>
        <v>Glomerular filtration rate/1.73 sq M.predicted [Volume Rate/Area] in Serum, Plasma or Blood</v>
      </c>
      <c r="K119" s="5" t="str">
        <f>VLOOKUP(H119,Mapping!B:H,7,FALSE)</f>
        <v>ESTIMATED GFR</v>
      </c>
      <c r="L119" s="5" t="e">
        <f>IF(B119&lt;&gt;0,B119,IF(M119=1,I119,NA()))</f>
        <v>#N/A</v>
      </c>
      <c r="N119" s="9">
        <f>IFERROR(VLOOKUP(Labs!A119,Mapping!D:M,10,FALSE),0)</f>
        <v>0</v>
      </c>
    </row>
    <row r="120" spans="1:14" x14ac:dyDescent="0.25">
      <c r="A120" s="5" t="str">
        <f>Source!B120&amp;"|"&amp;Source!K120</f>
        <v>E|ESR</v>
      </c>
      <c r="B120" s="5" t="str">
        <f>IFERROR(VLOOKUP(Labs!A120,Mapping!D:E,2,FALSE),0)</f>
        <v>30341-2</v>
      </c>
      <c r="C120" t="str">
        <f>Source!F120</f>
        <v>Chem/Haem</v>
      </c>
      <c r="D120" s="5" t="str">
        <f>Source!D120</f>
        <v>ESR</v>
      </c>
      <c r="E120" s="5" t="str">
        <f>Source!L120</f>
        <v>ESR</v>
      </c>
      <c r="F120" s="5" t="str">
        <f>IF(ISBLANK(Source!E120),NA(),Source!E120)</f>
        <v>mm/h</v>
      </c>
      <c r="G120" s="5">
        <f>Source!I120</f>
        <v>30907</v>
      </c>
      <c r="H120" s="5" t="e">
        <f>IF(B120&lt;&gt;0,NA(),Source!B120)</f>
        <v>#N/A</v>
      </c>
      <c r="I120" s="5" t="e">
        <f>VLOOKUP(H120,Mapping!B:E,4,FALSE)</f>
        <v>#N/A</v>
      </c>
      <c r="J120" s="9" t="e">
        <f>VLOOKUP(H120,Mapping!B:M,12,FALSE)</f>
        <v>#N/A</v>
      </c>
      <c r="K120" s="5" t="e">
        <f>VLOOKUP(H120,Mapping!B:H,7,FALSE)</f>
        <v>#N/A</v>
      </c>
      <c r="L120" s="5" t="str">
        <f>IF(B120&lt;&gt;0,B120,IF(M120=1,I120,NA()))</f>
        <v>30341-2</v>
      </c>
      <c r="N120" s="9" t="str">
        <f>IFERROR(VLOOKUP(Labs!A120,Mapping!D:M,10,FALSE),0)</f>
        <v>Erythrocyte sedimentation rate</v>
      </c>
    </row>
    <row r="121" spans="1:14" x14ac:dyDescent="0.25">
      <c r="A121" s="5" t="str">
        <f>Source!B121&amp;"|"&amp;Source!K121</f>
        <v>ANA|AIP</v>
      </c>
      <c r="B121" s="5" t="str">
        <f>IFERROR(VLOOKUP(Labs!A121,Mapping!D:E,2,FALSE),0)</f>
        <v>8061-4</v>
      </c>
      <c r="C121" t="str">
        <f>Source!F121</f>
        <v>Chem/Haem</v>
      </c>
      <c r="D121" s="5" t="str">
        <f>Source!D121</f>
        <v>Antinuclear Antibody</v>
      </c>
      <c r="E121" s="5" t="str">
        <f>Source!L121</f>
        <v>AUTO-IMMUNE PROFILE</v>
      </c>
      <c r="F121" s="5" t="e">
        <f>IF(ISBLANK(Source!E121),NA(),Source!E121)</f>
        <v>#N/A</v>
      </c>
      <c r="G121" s="5">
        <f>Source!I121</f>
        <v>30008</v>
      </c>
      <c r="H121" s="5" t="e">
        <f>IF(B121&lt;&gt;0,NA(),Source!B121)</f>
        <v>#N/A</v>
      </c>
      <c r="I121" s="5" t="e">
        <f>VLOOKUP(H121,Mapping!B:E,4,FALSE)</f>
        <v>#N/A</v>
      </c>
      <c r="J121" s="9" t="e">
        <f>VLOOKUP(H121,Mapping!B:M,12,FALSE)</f>
        <v>#N/A</v>
      </c>
      <c r="K121" s="5" t="e">
        <f>VLOOKUP(H121,Mapping!B:H,7,FALSE)</f>
        <v>#N/A</v>
      </c>
      <c r="L121" s="5" t="str">
        <f>IF(B121&lt;&gt;0,B121,IF(M121=1,I121,NA()))</f>
        <v>8061-4</v>
      </c>
      <c r="N121" s="9" t="str">
        <f>IFERROR(VLOOKUP(Labs!A121,Mapping!D:M,10,FALSE),0)</f>
        <v>Nuclear Ab [Presence] in Serum</v>
      </c>
    </row>
    <row r="122" spans="1:14" x14ac:dyDescent="0.25">
      <c r="A122" s="5" t="str">
        <f>Source!B122&amp;"|"&amp;Source!K122</f>
        <v>AMA|AIP</v>
      </c>
      <c r="B122" s="5" t="str">
        <f>IFERROR(VLOOKUP(Labs!A122,Mapping!D:E,2,FALSE),0)</f>
        <v>5247-2</v>
      </c>
      <c r="C122" t="str">
        <f>Source!F122</f>
        <v>Chem/Haem</v>
      </c>
      <c r="D122" s="5" t="str">
        <f>Source!D122</f>
        <v>Mitochondrial Antibodies</v>
      </c>
      <c r="E122" s="5" t="str">
        <f>Source!L122</f>
        <v>AUTO-IMMUNE PROFILE</v>
      </c>
      <c r="F122" s="5" t="e">
        <f>IF(ISBLANK(Source!E122),NA(),Source!E122)</f>
        <v>#N/A</v>
      </c>
      <c r="G122" s="5">
        <f>Source!I122</f>
        <v>30008</v>
      </c>
      <c r="H122" s="5" t="e">
        <f>IF(B122&lt;&gt;0,NA(),Source!B122)</f>
        <v>#N/A</v>
      </c>
      <c r="I122" s="5" t="e">
        <f>VLOOKUP(H122,Mapping!B:E,4,FALSE)</f>
        <v>#N/A</v>
      </c>
      <c r="J122" s="9" t="e">
        <f>VLOOKUP(H122,Mapping!B:M,12,FALSE)</f>
        <v>#N/A</v>
      </c>
      <c r="K122" s="5" t="e">
        <f>VLOOKUP(H122,Mapping!B:H,7,FALSE)</f>
        <v>#N/A</v>
      </c>
      <c r="L122" s="5" t="str">
        <f>IF(B122&lt;&gt;0,B122,IF(M122=1,I122,NA()))</f>
        <v>5247-2</v>
      </c>
      <c r="N122" s="9" t="str">
        <f>IFERROR(VLOOKUP(Labs!A122,Mapping!D:M,10,FALSE),0)</f>
        <v>Mitochondria Ab [Titer] in Serum by Immunofluorescence</v>
      </c>
    </row>
    <row r="123" spans="1:14" x14ac:dyDescent="0.25">
      <c r="A123" s="5" t="str">
        <f>Source!B123&amp;"|"&amp;Source!K123</f>
        <v>SMA|AIP</v>
      </c>
      <c r="B123" s="5" t="str">
        <f>IFERROR(VLOOKUP(Labs!A123,Mapping!D:E,2,FALSE),0)</f>
        <v>5358-7</v>
      </c>
      <c r="C123" t="str">
        <f>Source!F123</f>
        <v>Chem/Haem</v>
      </c>
      <c r="D123" s="5" t="str">
        <f>Source!D123</f>
        <v>Smooth Muscle Antibodies</v>
      </c>
      <c r="E123" s="5" t="str">
        <f>Source!L123</f>
        <v>AUTO-IMMUNE PROFILE</v>
      </c>
      <c r="F123" s="5" t="e">
        <f>IF(ISBLANK(Source!E123),NA(),Source!E123)</f>
        <v>#N/A</v>
      </c>
      <c r="G123" s="5">
        <f>Source!I123</f>
        <v>30008</v>
      </c>
      <c r="H123" s="5" t="e">
        <f>IF(B123&lt;&gt;0,NA(),Source!B123)</f>
        <v>#N/A</v>
      </c>
      <c r="I123" s="5" t="e">
        <f>VLOOKUP(H123,Mapping!B:E,4,FALSE)</f>
        <v>#N/A</v>
      </c>
      <c r="J123" s="9" t="e">
        <f>VLOOKUP(H123,Mapping!B:M,12,FALSE)</f>
        <v>#N/A</v>
      </c>
      <c r="K123" s="5" t="e">
        <f>VLOOKUP(H123,Mapping!B:H,7,FALSE)</f>
        <v>#N/A</v>
      </c>
      <c r="L123" s="5" t="str">
        <f>IF(B123&lt;&gt;0,B123,IF(M123=1,I123,NA()))</f>
        <v>5358-7</v>
      </c>
      <c r="N123" s="9" t="str">
        <f>IFERROR(VLOOKUP(Labs!A123,Mapping!D:M,10,FALSE),0)</f>
        <v>Smooth muscle Ab [Titer] in Serum by Immunofluorescence</v>
      </c>
    </row>
    <row r="124" spans="1:14" x14ac:dyDescent="0.25">
      <c r="A124" s="5" t="str">
        <f>Source!B124&amp;"|"&amp;Source!K124</f>
        <v>PCA|AIP</v>
      </c>
      <c r="B124" s="5" t="str">
        <f>IFERROR(VLOOKUP(Labs!A124,Mapping!D:E,2,FALSE),0)</f>
        <v>8087-9</v>
      </c>
      <c r="C124" t="str">
        <f>Source!F124</f>
        <v>Chem/Haem</v>
      </c>
      <c r="D124" s="5" t="str">
        <f>Source!D124</f>
        <v>Parietal Cell Antibodies</v>
      </c>
      <c r="E124" s="5" t="str">
        <f>Source!L124</f>
        <v>AUTO-IMMUNE PROFILE</v>
      </c>
      <c r="F124" s="5" t="e">
        <f>IF(ISBLANK(Source!E124),NA(),Source!E124)</f>
        <v>#N/A</v>
      </c>
      <c r="G124" s="5">
        <f>Source!I124</f>
        <v>30008</v>
      </c>
      <c r="H124" s="5" t="e">
        <f>IF(B124&lt;&gt;0,NA(),Source!B124)</f>
        <v>#N/A</v>
      </c>
      <c r="I124" s="5" t="e">
        <f>VLOOKUP(H124,Mapping!B:E,4,FALSE)</f>
        <v>#N/A</v>
      </c>
      <c r="J124" s="9" t="e">
        <f>VLOOKUP(H124,Mapping!B:M,12,FALSE)</f>
        <v>#N/A</v>
      </c>
      <c r="K124" s="5" t="e">
        <f>VLOOKUP(H124,Mapping!B:H,7,FALSE)</f>
        <v>#N/A</v>
      </c>
      <c r="L124" s="5" t="str">
        <f>IF(B124&lt;&gt;0,B124,IF(M124=1,I124,NA()))</f>
        <v>8087-9</v>
      </c>
      <c r="N124" s="9" t="str">
        <f>IFERROR(VLOOKUP(Labs!A124,Mapping!D:M,10,FALSE),0)</f>
        <v>Parietal cell Ab [Units/volume] in Serum</v>
      </c>
    </row>
    <row r="125" spans="1:14" x14ac:dyDescent="0.25">
      <c r="A125" s="5" t="str">
        <f>Source!B125&amp;"|"&amp;Source!K125</f>
        <v>UREA|UECS</v>
      </c>
      <c r="B125" s="5">
        <f>IFERROR(VLOOKUP(Labs!A125,Mapping!D:E,2,FALSE),0)</f>
        <v>0</v>
      </c>
      <c r="C125" t="str">
        <f>Source!F125</f>
        <v>Chem/Haem</v>
      </c>
      <c r="D125" s="5" t="str">
        <f>Source!D125</f>
        <v>UREA</v>
      </c>
      <c r="E125" s="5" t="str">
        <f>Source!L125</f>
        <v>U/E/CREAT (SEP)</v>
      </c>
      <c r="F125" s="5" t="str">
        <f>IF(ISBLANK(Source!E125),NA(),Source!E125)</f>
        <v>mmol/L</v>
      </c>
      <c r="G125" s="5">
        <f>Source!I125</f>
        <v>29094</v>
      </c>
      <c r="H125" s="5" t="str">
        <f>IF(B125&lt;&gt;0,NA(),Source!B125)</f>
        <v>UREA</v>
      </c>
      <c r="I125" s="5" t="str">
        <f>VLOOKUP(H125,Mapping!B:E,4,FALSE)</f>
        <v>3094-0</v>
      </c>
      <c r="J125" s="9" t="str">
        <f>VLOOKUP(H125,Mapping!B:M,12,FALSE)</f>
        <v>Urea nitrogen serum/plasma</v>
      </c>
      <c r="K125" s="5" t="str">
        <f>VLOOKUP(H125,Mapping!B:H,7,FALSE)</f>
        <v>U/E/CREAT</v>
      </c>
      <c r="L125" s="5" t="e">
        <f>IF(B125&lt;&gt;0,B125,IF(M125=1,I125,NA()))</f>
        <v>#N/A</v>
      </c>
      <c r="N125" s="9">
        <f>IFERROR(VLOOKUP(Labs!A125,Mapping!D:M,10,FALSE),0)</f>
        <v>0</v>
      </c>
    </row>
    <row r="126" spans="1:14" x14ac:dyDescent="0.25">
      <c r="A126" s="5" t="str">
        <f>Source!B126&amp;"|"&amp;Source!K126</f>
        <v>LKM|LKM</v>
      </c>
      <c r="B126" s="5" t="str">
        <f>IFERROR(VLOOKUP(Labs!A126,Mapping!D:E,2,FALSE),0)</f>
        <v>32220-6</v>
      </c>
      <c r="C126" t="str">
        <f>Source!F126</f>
        <v>Chem/Haem</v>
      </c>
      <c r="D126" s="5" t="str">
        <f>Source!D126</f>
        <v>LKM ANTIBODIES</v>
      </c>
      <c r="E126" s="5" t="str">
        <f>Source!L126</f>
        <v>LKM ANTIBODIES</v>
      </c>
      <c r="F126" s="5" t="e">
        <f>IF(ISBLANK(Source!E126),NA(),Source!E126)</f>
        <v>#N/A</v>
      </c>
      <c r="G126" s="5">
        <f>Source!I126</f>
        <v>28589</v>
      </c>
      <c r="H126" s="5" t="e">
        <f>IF(B126&lt;&gt;0,NA(),Source!B126)</f>
        <v>#N/A</v>
      </c>
      <c r="I126" s="5" t="e">
        <f>VLOOKUP(H126,Mapping!B:E,4,FALSE)</f>
        <v>#N/A</v>
      </c>
      <c r="J126" s="9" t="e">
        <f>VLOOKUP(H126,Mapping!B:M,12,FALSE)</f>
        <v>#N/A</v>
      </c>
      <c r="K126" s="5" t="e">
        <f>VLOOKUP(H126,Mapping!B:H,7,FALSE)</f>
        <v>#N/A</v>
      </c>
      <c r="L126" s="5" t="str">
        <f>IF(B126&lt;&gt;0,B126,IF(M126=1,I126,NA()))</f>
        <v>32220-6</v>
      </c>
      <c r="N126" s="9" t="str">
        <f>IFERROR(VLOOKUP(Labs!A126,Mapping!D:M,10,FALSE),0)</f>
        <v>Liver kidney microsomal 1 Ab [Units/volume] in Serum</v>
      </c>
    </row>
    <row r="127" spans="1:14" x14ac:dyDescent="0.25">
      <c r="A127" s="5" t="str">
        <f>Source!B127&amp;"|"&amp;Source!K127</f>
        <v>HDL|HDL</v>
      </c>
      <c r="B127" s="5">
        <f>IFERROR(VLOOKUP(Labs!A127,Mapping!D:E,2,FALSE),0)</f>
        <v>0</v>
      </c>
      <c r="C127" t="str">
        <f>Source!F127</f>
        <v>Chem/Haem</v>
      </c>
      <c r="D127" s="5" t="str">
        <f>Source!D127</f>
        <v>HDL CHOLESTEROL</v>
      </c>
      <c r="E127" s="5" t="str">
        <f>Source!L127</f>
        <v>HDL CHOLESTEROL</v>
      </c>
      <c r="F127" s="5" t="str">
        <f>IF(ISBLANK(Source!E127),NA(),Source!E127)</f>
        <v>mmol/L</v>
      </c>
      <c r="G127" s="5">
        <f>Source!I127</f>
        <v>28274</v>
      </c>
      <c r="H127" s="5" t="str">
        <f>IF(B127&lt;&gt;0,NA(),Source!B127)</f>
        <v>HDL</v>
      </c>
      <c r="I127" s="5" t="str">
        <f>VLOOKUP(H127,Mapping!B:E,4,FALSE)</f>
        <v>14646-4</v>
      </c>
      <c r="J127" s="9" t="str">
        <f>VLOOKUP(H127,Mapping!B:M,12,FALSE)</f>
        <v>Cholesterol in HDL [Moles/volume] in Serum or Plasma</v>
      </c>
      <c r="K127" s="5" t="str">
        <f>VLOOKUP(H127,Mapping!B:H,7,FALSE)</f>
        <v>LIPIDS (COMPLETE PROFILE)</v>
      </c>
      <c r="L127" s="5" t="e">
        <f>IF(B127&lt;&gt;0,B127,IF(M127=1,I127,NA()))</f>
        <v>#N/A</v>
      </c>
      <c r="N127" s="9">
        <f>IFERROR(VLOOKUP(Labs!A127,Mapping!D:M,10,FALSE),0)</f>
        <v>0</v>
      </c>
    </row>
    <row r="128" spans="1:14" x14ac:dyDescent="0.25">
      <c r="A128" s="5" t="str">
        <f>Source!B128&amp;"|"&amp;Source!K128</f>
        <v>B12|B12</v>
      </c>
      <c r="B128" s="5" t="str">
        <f>IFERROR(VLOOKUP(Labs!A128,Mapping!D:E,2,FALSE),0)</f>
        <v>2132-9</v>
      </c>
      <c r="C128" t="str">
        <f>Source!F128</f>
        <v>Chem/Haem</v>
      </c>
      <c r="D128" s="5" t="str">
        <f>Source!D128</f>
        <v>B12</v>
      </c>
      <c r="E128" s="5" t="str">
        <f>Source!L128</f>
        <v>B12</v>
      </c>
      <c r="F128" s="5" t="str">
        <f>IF(ISBLANK(Source!E128),NA(),Source!E128)</f>
        <v>ng/L</v>
      </c>
      <c r="G128" s="5">
        <f>Source!I128</f>
        <v>27507</v>
      </c>
      <c r="H128" s="5" t="e">
        <f>IF(B128&lt;&gt;0,NA(),Source!B128)</f>
        <v>#N/A</v>
      </c>
      <c r="I128" s="5" t="e">
        <f>VLOOKUP(H128,Mapping!B:E,4,FALSE)</f>
        <v>#N/A</v>
      </c>
      <c r="J128" s="9" t="e">
        <f>VLOOKUP(H128,Mapping!B:M,12,FALSE)</f>
        <v>#N/A</v>
      </c>
      <c r="K128" s="5" t="e">
        <f>VLOOKUP(H128,Mapping!B:H,7,FALSE)</f>
        <v>#N/A</v>
      </c>
      <c r="L128" s="5" t="str">
        <f>IF(B128&lt;&gt;0,B128,IF(M128=1,I128,NA()))</f>
        <v>2132-9</v>
      </c>
      <c r="N128" s="9" t="str">
        <f>IFERROR(VLOOKUP(Labs!A128,Mapping!D:M,10,FALSE),0)</f>
        <v>Cobalamin (Vitamin B12) [Mass/volume] in Serum or Plasma</v>
      </c>
    </row>
    <row r="129" spans="1:14" x14ac:dyDescent="0.25">
      <c r="A129" s="5" t="str">
        <f>Source!B129&amp;"|"&amp;Source!K129</f>
        <v>MRN|MRN</v>
      </c>
      <c r="B129" s="5">
        <f>IFERROR(VLOOKUP(Labs!A129,Mapping!D:E,2,FALSE),0)</f>
        <v>0</v>
      </c>
      <c r="C129" t="str">
        <f>Source!F129</f>
        <v>Microbiology</v>
      </c>
      <c r="D129" s="5" t="str">
        <f>Source!D129</f>
        <v>Nose............:</v>
      </c>
      <c r="E129" s="5" t="str">
        <f>Source!L129</f>
        <v>MRSA Screen</v>
      </c>
      <c r="F129" s="5" t="e">
        <f>IF(ISBLANK(Source!E129),NA(),Source!E129)</f>
        <v>#N/A</v>
      </c>
      <c r="G129" s="5">
        <f>Source!I129</f>
        <v>27408</v>
      </c>
      <c r="H129" s="5" t="str">
        <f>IF(B129&lt;&gt;0,NA(),Source!B129)</f>
        <v>MRN</v>
      </c>
      <c r="I129" s="5" t="str">
        <f>VLOOKUP(H129,Mapping!B:E,4,FALSE)</f>
        <v>52969-3</v>
      </c>
      <c r="J129" s="9" t="str">
        <f>VLOOKUP(H129,Mapping!B:M,12,FALSE)</f>
        <v/>
      </c>
      <c r="K129" s="5" t="str">
        <f>VLOOKUP(H129,Mapping!B:H,7,FALSE)</f>
        <v>MRSA Screen</v>
      </c>
      <c r="L129" s="5" t="e">
        <f>IF(B129&lt;&gt;0,B129,IF(M129=1,I129,NA()))</f>
        <v>#N/A</v>
      </c>
      <c r="N129" s="9">
        <f>IFERROR(VLOOKUP(Labs!A129,Mapping!D:M,10,FALSE),0)</f>
        <v>0</v>
      </c>
    </row>
    <row r="130" spans="1:14" x14ac:dyDescent="0.25">
      <c r="A130" s="5" t="str">
        <f>Source!B130&amp;"|"&amp;Source!K130</f>
        <v>PHOS|P</v>
      </c>
      <c r="B130" s="5" t="str">
        <f>IFERROR(VLOOKUP(Labs!A130,Mapping!D:E,2,FALSE),0)</f>
        <v>14879-1</v>
      </c>
      <c r="C130" t="str">
        <f>Source!F130</f>
        <v>Chem/Haem</v>
      </c>
      <c r="D130" s="5" t="str">
        <f>Source!D130</f>
        <v>PHOSPHATE</v>
      </c>
      <c r="E130" s="5" t="str">
        <f>Source!L130</f>
        <v>PHOSPHATE</v>
      </c>
      <c r="F130" s="5" t="str">
        <f>IF(ISBLANK(Source!E130),NA(),Source!E130)</f>
        <v>mmol/L</v>
      </c>
      <c r="G130" s="5">
        <f>Source!I130</f>
        <v>27229</v>
      </c>
      <c r="H130" s="5" t="e">
        <f>IF(B130&lt;&gt;0,NA(),Source!B130)</f>
        <v>#N/A</v>
      </c>
      <c r="I130" s="5" t="e">
        <f>VLOOKUP(H130,Mapping!B:E,4,FALSE)</f>
        <v>#N/A</v>
      </c>
      <c r="J130" s="9" t="e">
        <f>VLOOKUP(H130,Mapping!B:M,12,FALSE)</f>
        <v>#N/A</v>
      </c>
      <c r="K130" s="5" t="e">
        <f>VLOOKUP(H130,Mapping!B:H,7,FALSE)</f>
        <v>#N/A</v>
      </c>
      <c r="L130" s="5" t="str">
        <f>IF(B130&lt;&gt;0,B130,IF(M130=1,I130,NA()))</f>
        <v>14879-1</v>
      </c>
      <c r="N130" s="9" t="str">
        <f>IFERROR(VLOOKUP(Labs!A130,Mapping!D:M,10,FALSE),0)</f>
        <v>Phosphate [Moles/volume] in Serum or Plasma</v>
      </c>
    </row>
    <row r="131" spans="1:14" x14ac:dyDescent="0.25">
      <c r="A131" s="5" t="str">
        <f>Source!B131&amp;"|"&amp;Source!K131</f>
        <v>CHOL|FACH</v>
      </c>
      <c r="B131" s="5">
        <f>IFERROR(VLOOKUP(Labs!A131,Mapping!D:E,2,FALSE),0)</f>
        <v>0</v>
      </c>
      <c r="C131" t="str">
        <f>Source!F131</f>
        <v>Chem/Haem</v>
      </c>
      <c r="D131" s="5" t="str">
        <f>Source!D131</f>
        <v>CHOLESTEROL</v>
      </c>
      <c r="E131" s="5" t="str">
        <f>Source!L131</f>
        <v>FASTING CHOLESTEROL</v>
      </c>
      <c r="F131" s="5" t="str">
        <f>IF(ISBLANK(Source!E131),NA(),Source!E131)</f>
        <v>mmol/L</v>
      </c>
      <c r="G131" s="5">
        <f>Source!I131</f>
        <v>26528</v>
      </c>
      <c r="H131" s="5" t="str">
        <f>IF(B131&lt;&gt;0,NA(),Source!B131)</f>
        <v>CHOL</v>
      </c>
      <c r="I131" s="5" t="str">
        <f>VLOOKUP(H131,Mapping!B:E,4,FALSE)</f>
        <v>14647-2</v>
      </c>
      <c r="J131" s="9" t="str">
        <f>VLOOKUP(H131,Mapping!B:M,12,FALSE)</f>
        <v>Cholesterol [Moles/volume] in Serum or Plasma</v>
      </c>
      <c r="K131" s="5" t="str">
        <f>VLOOKUP(H131,Mapping!B:H,7,FALSE)</f>
        <v>CHOLESTEROL</v>
      </c>
      <c r="L131" s="5" t="e">
        <f>IF(B131&lt;&gt;0,B131,IF(M131=1,I131,NA()))</f>
        <v>#N/A</v>
      </c>
      <c r="N131" s="9">
        <f>IFERROR(VLOOKUP(Labs!A131,Mapping!D:M,10,FALSE),0)</f>
        <v>0</v>
      </c>
    </row>
    <row r="132" spans="1:14" x14ac:dyDescent="0.25">
      <c r="A132" s="5" t="str">
        <f>Source!B132&amp;"|"&amp;Source!K132</f>
        <v>V|V</v>
      </c>
      <c r="B132" s="5" t="str">
        <f>IFERROR(VLOOKUP(Labs!A132,Mapping!D:E,2,FALSE),0)</f>
        <v>4691-2</v>
      </c>
      <c r="C132" t="str">
        <f>Source!F132</f>
        <v>Chem/Haem</v>
      </c>
      <c r="D132" s="5" t="str">
        <f>Source!D132</f>
        <v>Plasma Viscosity</v>
      </c>
      <c r="E132" s="5" t="str">
        <f>Source!L132</f>
        <v>Plasma Viscosity</v>
      </c>
      <c r="F132" s="5" t="str">
        <f>IF(ISBLANK(Source!E132),NA(),Source!E132)</f>
        <v>mPa.s</v>
      </c>
      <c r="G132" s="5">
        <f>Source!I132</f>
        <v>25950</v>
      </c>
      <c r="H132" s="5" t="e">
        <f>IF(B132&lt;&gt;0,NA(),Source!B132)</f>
        <v>#N/A</v>
      </c>
      <c r="I132" s="5" t="e">
        <f>VLOOKUP(H132,Mapping!B:E,4,FALSE)</f>
        <v>#N/A</v>
      </c>
      <c r="J132" s="9" t="e">
        <f>VLOOKUP(H132,Mapping!B:M,12,FALSE)</f>
        <v>#N/A</v>
      </c>
      <c r="K132" s="5" t="e">
        <f>VLOOKUP(H132,Mapping!B:H,7,FALSE)</f>
        <v>#N/A</v>
      </c>
      <c r="L132" s="5" t="str">
        <f>IF(B132&lt;&gt;0,B132,IF(M132=1,I132,NA()))</f>
        <v>4691-2</v>
      </c>
      <c r="N132" s="9" t="str">
        <f>IFERROR(VLOOKUP(Labs!A132,Mapping!D:M,10,FALSE),0)</f>
        <v>Viscosity of Plasma</v>
      </c>
    </row>
    <row r="133" spans="1:14" x14ac:dyDescent="0.25">
      <c r="A133" s="5" t="str">
        <f>Source!B133&amp;"|"&amp;Source!K133</f>
        <v>UCRE|MALB</v>
      </c>
      <c r="B133" s="5" t="str">
        <f>IFERROR(VLOOKUP(Labs!A133,Mapping!D:E,2,FALSE),0)</f>
        <v>14683-7</v>
      </c>
      <c r="C133" t="str">
        <f>Source!F133</f>
        <v>Chem/Haem</v>
      </c>
      <c r="D133" s="5" t="str">
        <f>Source!D133</f>
        <v>URINE CREATININE</v>
      </c>
      <c r="E133" s="5" t="str">
        <f>Source!L133</f>
        <v>MICROALBUMIN</v>
      </c>
      <c r="F133" s="5" t="str">
        <f>IF(ISBLANK(Source!E133),NA(),Source!E133)</f>
        <v>mmol/l</v>
      </c>
      <c r="G133" s="5">
        <f>Source!I133</f>
        <v>25438</v>
      </c>
      <c r="H133" s="5" t="e">
        <f>IF(B133&lt;&gt;0,NA(),Source!B133)</f>
        <v>#N/A</v>
      </c>
      <c r="I133" s="5" t="e">
        <f>VLOOKUP(H133,Mapping!B:E,4,FALSE)</f>
        <v>#N/A</v>
      </c>
      <c r="J133" s="9" t="e">
        <f>VLOOKUP(H133,Mapping!B:M,12,FALSE)</f>
        <v>#N/A</v>
      </c>
      <c r="K133" s="5" t="e">
        <f>VLOOKUP(H133,Mapping!B:H,7,FALSE)</f>
        <v>#N/A</v>
      </c>
      <c r="L133" s="5" t="str">
        <f>IF(B133&lt;&gt;0,B133,IF(M133=1,I133,NA()))</f>
        <v>14683-7</v>
      </c>
      <c r="N133" s="9" t="str">
        <f>IFERROR(VLOOKUP(Labs!A133,Mapping!D:M,10,FALSE),0)</f>
        <v>Creatinine [Moles/volume] in Urine</v>
      </c>
    </row>
    <row r="134" spans="1:14" x14ac:dyDescent="0.25">
      <c r="A134" s="5" t="str">
        <f>Source!B134&amp;"|"&amp;Source!K134</f>
        <v>GGT|GGT</v>
      </c>
      <c r="B134" s="5" t="str">
        <f>IFERROR(VLOOKUP(Labs!A134,Mapping!D:E,2,FALSE),0)</f>
        <v>2324-2</v>
      </c>
      <c r="C134" t="str">
        <f>Source!F134</f>
        <v>Chem/Haem</v>
      </c>
      <c r="D134" s="5" t="str">
        <f>Source!D134</f>
        <v>GAMMA GT</v>
      </c>
      <c r="E134" s="5" t="str">
        <f>Source!L134</f>
        <v>GAMMA GT</v>
      </c>
      <c r="F134" s="5" t="str">
        <f>IF(ISBLANK(Source!E134),NA(),Source!E134)</f>
        <v>u/L</v>
      </c>
      <c r="G134" s="5">
        <f>Source!I134</f>
        <v>25261</v>
      </c>
      <c r="H134" s="5" t="e">
        <f>IF(B134&lt;&gt;0,NA(),Source!B134)</f>
        <v>#N/A</v>
      </c>
      <c r="I134" s="5" t="e">
        <f>VLOOKUP(H134,Mapping!B:E,4,FALSE)</f>
        <v>#N/A</v>
      </c>
      <c r="J134" s="9" t="e">
        <f>VLOOKUP(H134,Mapping!B:M,12,FALSE)</f>
        <v>#N/A</v>
      </c>
      <c r="K134" s="5" t="e">
        <f>VLOOKUP(H134,Mapping!B:H,7,FALSE)</f>
        <v>#N/A</v>
      </c>
      <c r="L134" s="5" t="str">
        <f>IF(B134&lt;&gt;0,B134,IF(M134=1,I134,NA()))</f>
        <v>2324-2</v>
      </c>
      <c r="N134" s="9" t="str">
        <f>IFERROR(VLOOKUP(Labs!A134,Mapping!D:M,10,FALSE),0)</f>
        <v>Gamma glutamyl transferase [Enzymatic activity/volume] in Serum or Plasma</v>
      </c>
    </row>
    <row r="135" spans="1:14" x14ac:dyDescent="0.25">
      <c r="A135" s="5" t="str">
        <f>Source!B135&amp;"|"&amp;Source!K135</f>
        <v>MCV|B</v>
      </c>
      <c r="B135" s="5" t="str">
        <f>IFERROR(VLOOKUP(Labs!A135,Mapping!D:E,2,FALSE),0)</f>
        <v>787-2</v>
      </c>
      <c r="C135" t="str">
        <f>Source!F135</f>
        <v>Chem/Haem</v>
      </c>
      <c r="D135" s="5" t="str">
        <f>Source!D135</f>
        <v>MCV</v>
      </c>
      <c r="E135" s="5" t="str">
        <f>Source!L135</f>
        <v>Full Blood Count</v>
      </c>
      <c r="F135" s="5" t="str">
        <f>IF(ISBLANK(Source!E135),NA(),Source!E135)</f>
        <v>fL</v>
      </c>
      <c r="G135" s="5">
        <f>Source!I135</f>
        <v>25052</v>
      </c>
      <c r="H135" s="5" t="e">
        <f>IF(B135&lt;&gt;0,NA(),Source!B135)</f>
        <v>#N/A</v>
      </c>
      <c r="I135" s="5" t="e">
        <f>VLOOKUP(H135,Mapping!B:E,4,FALSE)</f>
        <v>#N/A</v>
      </c>
      <c r="J135" s="9" t="e">
        <f>VLOOKUP(H135,Mapping!B:M,12,FALSE)</f>
        <v>#N/A</v>
      </c>
      <c r="K135" s="5" t="e">
        <f>VLOOKUP(H135,Mapping!B:H,7,FALSE)</f>
        <v>#N/A</v>
      </c>
      <c r="L135" s="5" t="str">
        <f>IF(B135&lt;&gt;0,B135,IF(M135=1,I135,NA()))</f>
        <v>787-2</v>
      </c>
      <c r="N135" s="9" t="str">
        <f>IFERROR(VLOOKUP(Labs!A135,Mapping!D:M,10,FALSE),0)</f>
        <v>MCV [Entitic volume] by Automated count</v>
      </c>
    </row>
    <row r="136" spans="1:14" x14ac:dyDescent="0.25">
      <c r="A136" s="5" t="str">
        <f>Source!B136&amp;"|"&amp;Source!K136</f>
        <v>FSH|FL</v>
      </c>
      <c r="B136" s="5" t="str">
        <f>IFERROR(VLOOKUP(Labs!A136,Mapping!D:E,2,FALSE),0)</f>
        <v>15067-2</v>
      </c>
      <c r="C136" t="str">
        <f>Source!F136</f>
        <v>Chem/Haem</v>
      </c>
      <c r="D136" s="5" t="str">
        <f>Source!D136</f>
        <v>FSH</v>
      </c>
      <c r="E136" s="5" t="str">
        <f>Source!L136</f>
        <v>FSH/LH</v>
      </c>
      <c r="F136" s="5" t="str">
        <f>IF(ISBLANK(Source!E136),NA(),Source!E136)</f>
        <v>u/L</v>
      </c>
      <c r="G136" s="5">
        <f>Source!I136</f>
        <v>24275</v>
      </c>
      <c r="H136" s="5" t="e">
        <f>IF(B136&lt;&gt;0,NA(),Source!B136)</f>
        <v>#N/A</v>
      </c>
      <c r="I136" s="5" t="e">
        <f>VLOOKUP(H136,Mapping!B:E,4,FALSE)</f>
        <v>#N/A</v>
      </c>
      <c r="J136" s="9" t="e">
        <f>VLOOKUP(H136,Mapping!B:M,12,FALSE)</f>
        <v>#N/A</v>
      </c>
      <c r="K136" s="5" t="e">
        <f>VLOOKUP(H136,Mapping!B:H,7,FALSE)</f>
        <v>#N/A</v>
      </c>
      <c r="L136" s="5" t="str">
        <f>IF(B136&lt;&gt;0,B136,IF(M136=1,I136,NA()))</f>
        <v>15067-2</v>
      </c>
      <c r="N136" s="9" t="str">
        <f>IFERROR(VLOOKUP(Labs!A136,Mapping!D:M,10,FALSE),0)</f>
        <v>Follitropin [Units/volume] in Serum or Plasma</v>
      </c>
    </row>
    <row r="137" spans="1:14" x14ac:dyDescent="0.25">
      <c r="A137" s="5" t="str">
        <f>Source!B137&amp;"|"&amp;Source!K137</f>
        <v>LH|FL</v>
      </c>
      <c r="B137" s="5" t="str">
        <f>IFERROR(VLOOKUP(Labs!A137,Mapping!D:E,2,FALSE),0)</f>
        <v>10501-5</v>
      </c>
      <c r="C137" t="str">
        <f>Source!F137</f>
        <v>Chem/Haem</v>
      </c>
      <c r="D137" s="5" t="str">
        <f>Source!D137</f>
        <v>LH</v>
      </c>
      <c r="E137" s="5" t="str">
        <f>Source!L137</f>
        <v>FSH/LH</v>
      </c>
      <c r="F137" s="5" t="str">
        <f>IF(ISBLANK(Source!E137),NA(),Source!E137)</f>
        <v>u/L</v>
      </c>
      <c r="G137" s="5">
        <f>Source!I137</f>
        <v>24274</v>
      </c>
      <c r="H137" s="5" t="e">
        <f>IF(B137&lt;&gt;0,NA(),Source!B137)</f>
        <v>#N/A</v>
      </c>
      <c r="I137" s="5" t="e">
        <f>VLOOKUP(H137,Mapping!B:E,4,FALSE)</f>
        <v>#N/A</v>
      </c>
      <c r="J137" s="9" t="e">
        <f>VLOOKUP(H137,Mapping!B:M,12,FALSE)</f>
        <v>#N/A</v>
      </c>
      <c r="K137" s="5" t="e">
        <f>VLOOKUP(H137,Mapping!B:H,7,FALSE)</f>
        <v>#N/A</v>
      </c>
      <c r="L137" s="5" t="str">
        <f>IF(B137&lt;&gt;0,B137,IF(M137=1,I137,NA()))</f>
        <v>10501-5</v>
      </c>
      <c r="N137" s="9" t="str">
        <f>IFERROR(VLOOKUP(Labs!A137,Mapping!D:M,10,FALSE),0)</f>
        <v>Lutropin [Units/volume] in Serum or Plasma</v>
      </c>
    </row>
    <row r="138" spans="1:14" x14ac:dyDescent="0.25">
      <c r="A138" s="5" t="str">
        <f>Source!B138&amp;"|"&amp;Source!K138</f>
        <v>RA|RA</v>
      </c>
      <c r="B138" s="5" t="str">
        <f>IFERROR(VLOOKUP(Labs!A138,Mapping!D:E,2,FALSE),0)</f>
        <v>11572-5</v>
      </c>
      <c r="C138" t="str">
        <f>Source!F138</f>
        <v>Chem/Haem</v>
      </c>
      <c r="D138" s="5" t="str">
        <f>Source!D138</f>
        <v>RHEUMATOID FACTOR</v>
      </c>
      <c r="E138" s="5" t="str">
        <f>Source!L138</f>
        <v>RHEUMATOID FACTOR</v>
      </c>
      <c r="F138" s="5" t="str">
        <f>IF(ISBLANK(Source!E138),NA(),Source!E138)</f>
        <v>iu/ml</v>
      </c>
      <c r="G138" s="5">
        <f>Source!I138</f>
        <v>24058</v>
      </c>
      <c r="H138" s="5" t="e">
        <f>IF(B138&lt;&gt;0,NA(),Source!B138)</f>
        <v>#N/A</v>
      </c>
      <c r="I138" s="5" t="e">
        <f>VLOOKUP(H138,Mapping!B:E,4,FALSE)</f>
        <v>#N/A</v>
      </c>
      <c r="J138" s="9" t="e">
        <f>VLOOKUP(H138,Mapping!B:M,12,FALSE)</f>
        <v>#N/A</v>
      </c>
      <c r="K138" s="5" t="e">
        <f>VLOOKUP(H138,Mapping!B:H,7,FALSE)</f>
        <v>#N/A</v>
      </c>
      <c r="L138" s="5" t="str">
        <f>IF(B138&lt;&gt;0,B138,IF(M138=1,I138,NA()))</f>
        <v>11572-5</v>
      </c>
      <c r="N138" s="9" t="str">
        <f>IFERROR(VLOOKUP(Labs!A138,Mapping!D:M,10,FALSE),0)</f>
        <v>Rheumatoid factor [Units/volume] in Serum or Plasma</v>
      </c>
    </row>
    <row r="139" spans="1:14" x14ac:dyDescent="0.25">
      <c r="A139" s="5" t="str">
        <f>Source!B139&amp;"|"&amp;Source!K139</f>
        <v>GGT|GGT</v>
      </c>
      <c r="B139" s="5" t="str">
        <f>IFERROR(VLOOKUP(Labs!A139,Mapping!D:E,2,FALSE),0)</f>
        <v>2324-2</v>
      </c>
      <c r="C139" t="str">
        <f>Source!F139</f>
        <v>Chem/Haem</v>
      </c>
      <c r="D139" s="5" t="str">
        <f>Source!D139</f>
        <v>GAMMA GT</v>
      </c>
      <c r="E139" s="5" t="str">
        <f>Source!L139</f>
        <v>GAMMA GT</v>
      </c>
      <c r="F139" s="5" t="str">
        <f>IF(ISBLANK(Source!E139),NA(),Source!E139)</f>
        <v>u/L</v>
      </c>
      <c r="G139" s="5">
        <f>Source!I139</f>
        <v>24049</v>
      </c>
      <c r="H139" s="5" t="e">
        <f>IF(B139&lt;&gt;0,NA(),Source!B139)</f>
        <v>#N/A</v>
      </c>
      <c r="I139" s="5" t="e">
        <f>VLOOKUP(H139,Mapping!B:E,4,FALSE)</f>
        <v>#N/A</v>
      </c>
      <c r="J139" s="9" t="e">
        <f>VLOOKUP(H139,Mapping!B:M,12,FALSE)</f>
        <v>#N/A</v>
      </c>
      <c r="K139" s="5" t="e">
        <f>VLOOKUP(H139,Mapping!B:H,7,FALSE)</f>
        <v>#N/A</v>
      </c>
      <c r="L139" s="5" t="str">
        <f>IF(B139&lt;&gt;0,B139,IF(M139=1,I139,NA()))</f>
        <v>2324-2</v>
      </c>
      <c r="N139" s="9" t="str">
        <f>IFERROR(VLOOKUP(Labs!A139,Mapping!D:M,10,FALSE),0)</f>
        <v>Gamma glutamyl transferase [Enzymatic activity/volume] in Serum or Plasma</v>
      </c>
    </row>
    <row r="140" spans="1:14" x14ac:dyDescent="0.25">
      <c r="A140" s="5" t="str">
        <f>Source!B140&amp;"|"&amp;Source!K140</f>
        <v>TSH|TSHM</v>
      </c>
      <c r="B140" s="5">
        <f>IFERROR(VLOOKUP(Labs!A140,Mapping!D:E,2,FALSE),0)</f>
        <v>0</v>
      </c>
      <c r="C140" t="str">
        <f>Source!F140</f>
        <v>Chem/Haem</v>
      </c>
      <c r="D140" s="5" t="str">
        <f>Source!D140</f>
        <v>TSH</v>
      </c>
      <c r="E140" s="5" t="str">
        <f>Source!L140</f>
        <v>TSH (MONITORING)</v>
      </c>
      <c r="F140" s="5" t="str">
        <f>IF(ISBLANK(Source!E140),NA(),Source!E140)</f>
        <v>mu/l</v>
      </c>
      <c r="G140" s="5">
        <f>Source!I140</f>
        <v>23033</v>
      </c>
      <c r="H140" s="5" t="str">
        <f>IF(B140&lt;&gt;0,NA(),Source!B140)</f>
        <v>TSH</v>
      </c>
      <c r="I140" s="5" t="str">
        <f>VLOOKUP(H140,Mapping!B:E,4,FALSE)</f>
        <v>11579-0</v>
      </c>
      <c r="J140" s="9" t="str">
        <f>VLOOKUP(H140,Mapping!B:M,12,FALSE)</f>
        <v>Thyrotropin [Units/volume] in Serum or Plasma by Detection limit &lt;= 0.05 mIU/L</v>
      </c>
      <c r="K140" s="5" t="str">
        <f>VLOOKUP(H140,Mapping!B:H,7,FALSE)</f>
        <v>TSH</v>
      </c>
      <c r="L140" s="5" t="e">
        <f>IF(B140&lt;&gt;0,B140,IF(M140=1,I140,NA()))</f>
        <v>#N/A</v>
      </c>
      <c r="N140" s="9">
        <f>IFERROR(VLOOKUP(Labs!A140,Mapping!D:M,10,FALSE),0)</f>
        <v>0</v>
      </c>
    </row>
    <row r="141" spans="1:14" x14ac:dyDescent="0.25">
      <c r="A141" s="5" t="str">
        <f>Source!B141&amp;"|"&amp;Source!K141</f>
        <v>RDW|HB</v>
      </c>
      <c r="B141" s="5">
        <f>IFERROR(VLOOKUP(Labs!A141,Mapping!D:E,2,FALSE),0)</f>
        <v>0</v>
      </c>
      <c r="C141" t="str">
        <f>Source!F141</f>
        <v>Chem/Haem</v>
      </c>
      <c r="D141" s="5" t="str">
        <f>Source!D141</f>
        <v>RDW</v>
      </c>
      <c r="E141" s="5" t="str">
        <f>Source!L141</f>
        <v>Antenatal FBC</v>
      </c>
      <c r="F141" s="5" t="e">
        <f>IF(ISBLANK(Source!E141),NA(),Source!E141)</f>
        <v>#N/A</v>
      </c>
      <c r="G141" s="5">
        <f>Source!I141</f>
        <v>22712</v>
      </c>
      <c r="H141" s="5" t="str">
        <f>IF(B141&lt;&gt;0,NA(),Source!B141)</f>
        <v>RDW</v>
      </c>
      <c r="I141" s="5" t="str">
        <f>VLOOKUP(H141,Mapping!B:E,4,FALSE)</f>
        <v>788-0</v>
      </c>
      <c r="J141" s="9" t="str">
        <f>VLOOKUP(H141,Mapping!B:M,12,FALSE)</f>
        <v>Erythrocyte distribution width [Ratio] by Automated count</v>
      </c>
      <c r="K141" s="5" t="str">
        <f>VLOOKUP(H141,Mapping!B:H,7,FALSE)</f>
        <v>Full Blood Count</v>
      </c>
      <c r="L141" s="5" t="e">
        <f>IF(B141&lt;&gt;0,B141,IF(M141=1,I141,NA()))</f>
        <v>#N/A</v>
      </c>
      <c r="N141" s="9">
        <f>IFERROR(VLOOKUP(Labs!A141,Mapping!D:M,10,FALSE),0)</f>
        <v>0</v>
      </c>
    </row>
    <row r="142" spans="1:14" x14ac:dyDescent="0.25">
      <c r="A142" s="5" t="str">
        <f>Source!B142&amp;"|"&amp;Source!K142</f>
        <v>MCH|HB</v>
      </c>
      <c r="B142" s="5">
        <f>IFERROR(VLOOKUP(Labs!A142,Mapping!D:E,2,FALSE),0)</f>
        <v>0</v>
      </c>
      <c r="C142" t="str">
        <f>Source!F142</f>
        <v>Chem/Haem</v>
      </c>
      <c r="D142" s="5" t="str">
        <f>Source!D142</f>
        <v>MCH</v>
      </c>
      <c r="E142" s="5" t="str">
        <f>Source!L142</f>
        <v>Antenatal FBC</v>
      </c>
      <c r="F142" s="5" t="str">
        <f>IF(ISBLANK(Source!E142),NA(),Source!E142)</f>
        <v>pg</v>
      </c>
      <c r="G142" s="5">
        <f>Source!I142</f>
        <v>22711</v>
      </c>
      <c r="H142" s="5" t="str">
        <f>IF(B142&lt;&gt;0,NA(),Source!B142)</f>
        <v>MCH</v>
      </c>
      <c r="I142" s="5" t="str">
        <f>VLOOKUP(H142,Mapping!B:E,4,FALSE)</f>
        <v>785-6</v>
      </c>
      <c r="J142" s="9" t="str">
        <f>VLOOKUP(H142,Mapping!B:M,12,FALSE)</f>
        <v>MCH [Entitic mass] by Automated count</v>
      </c>
      <c r="K142" s="5" t="str">
        <f>VLOOKUP(H142,Mapping!B:H,7,FALSE)</f>
        <v>Full Blood Count</v>
      </c>
      <c r="L142" s="5" t="e">
        <f>IF(B142&lt;&gt;0,B142,IF(M142=1,I142,NA()))</f>
        <v>#N/A</v>
      </c>
      <c r="N142" s="9">
        <f>IFERROR(VLOOKUP(Labs!A142,Mapping!D:M,10,FALSE),0)</f>
        <v>0</v>
      </c>
    </row>
    <row r="143" spans="1:14" x14ac:dyDescent="0.25">
      <c r="A143" s="5" t="str">
        <f>Source!B143&amp;"|"&amp;Source!K143</f>
        <v>PLTS|HB</v>
      </c>
      <c r="B143" s="5">
        <f>IFERROR(VLOOKUP(Labs!A143,Mapping!D:E,2,FALSE),0)</f>
        <v>0</v>
      </c>
      <c r="C143" t="str">
        <f>Source!F143</f>
        <v>Chem/Haem</v>
      </c>
      <c r="D143" s="5" t="str">
        <f>Source!D143</f>
        <v>PLTS</v>
      </c>
      <c r="E143" s="5" t="str">
        <f>Source!L143</f>
        <v>Antenatal FBC</v>
      </c>
      <c r="F143" s="5" t="str">
        <f>IF(ISBLANK(Source!E143),NA(),Source!E143)</f>
        <v>10*9/L</v>
      </c>
      <c r="G143" s="5">
        <f>Source!I143</f>
        <v>22708</v>
      </c>
      <c r="H143" s="5" t="str">
        <f>IF(B143&lt;&gt;0,NA(),Source!B143)</f>
        <v>PLTS</v>
      </c>
      <c r="I143" s="5" t="str">
        <f>VLOOKUP(H143,Mapping!B:E,4,FALSE)</f>
        <v>777-3</v>
      </c>
      <c r="J143" s="9" t="str">
        <f>VLOOKUP(H143,Mapping!B:M,12,FALSE)</f>
        <v>Platelets [#/volume] in Blood by Automated count</v>
      </c>
      <c r="K143" s="5" t="str">
        <f>VLOOKUP(H143,Mapping!B:H,7,FALSE)</f>
        <v>Full Blood Count</v>
      </c>
      <c r="L143" s="5" t="e">
        <f>IF(B143&lt;&gt;0,B143,IF(M143=1,I143,NA()))</f>
        <v>#N/A</v>
      </c>
      <c r="N143" s="9">
        <f>IFERROR(VLOOKUP(Labs!A143,Mapping!D:M,10,FALSE),0)</f>
        <v>0</v>
      </c>
    </row>
    <row r="144" spans="1:14" x14ac:dyDescent="0.25">
      <c r="A144" s="5" t="str">
        <f>Source!B144&amp;"|"&amp;Source!K144</f>
        <v>HCT|HB</v>
      </c>
      <c r="B144" s="5">
        <f>IFERROR(VLOOKUP(Labs!A144,Mapping!D:E,2,FALSE),0)</f>
        <v>0</v>
      </c>
      <c r="C144" t="str">
        <f>Source!F144</f>
        <v>Chem/Haem</v>
      </c>
      <c r="D144" s="5" t="str">
        <f>Source!D144</f>
        <v>HCT</v>
      </c>
      <c r="E144" s="5" t="str">
        <f>Source!L144</f>
        <v>Antenatal FBC</v>
      </c>
      <c r="F144" s="5" t="e">
        <f>IF(ISBLANK(Source!E144),NA(),Source!E144)</f>
        <v>#N/A</v>
      </c>
      <c r="G144" s="5">
        <f>Source!I144</f>
        <v>22706</v>
      </c>
      <c r="H144" s="5" t="str">
        <f>IF(B144&lt;&gt;0,NA(),Source!B144)</f>
        <v>HCT</v>
      </c>
      <c r="I144" s="5" t="str">
        <f>VLOOKUP(H144,Mapping!B:E,4,FALSE)</f>
        <v>4544-3</v>
      </c>
      <c r="J144" s="9" t="str">
        <f>VLOOKUP(H144,Mapping!B:M,12,FALSE)</f>
        <v>Hematocrit [Volume Fraction] of Blood by Automated count</v>
      </c>
      <c r="K144" s="5" t="str">
        <f>VLOOKUP(H144,Mapping!B:H,7,FALSE)</f>
        <v>Full Blood Count</v>
      </c>
      <c r="L144" s="5" t="e">
        <f>IF(B144&lt;&gt;0,B144,IF(M144=1,I144,NA()))</f>
        <v>#N/A</v>
      </c>
      <c r="N144" s="9">
        <f>IFERROR(VLOOKUP(Labs!A144,Mapping!D:M,10,FALSE),0)</f>
        <v>0</v>
      </c>
    </row>
    <row r="145" spans="1:14" x14ac:dyDescent="0.25">
      <c r="A145" s="5" t="str">
        <f>Source!B145&amp;"|"&amp;Source!K145</f>
        <v>RBC|HB</v>
      </c>
      <c r="B145" s="5">
        <f>IFERROR(VLOOKUP(Labs!A145,Mapping!D:E,2,FALSE),0)</f>
        <v>0</v>
      </c>
      <c r="C145" t="str">
        <f>Source!F145</f>
        <v>Chem/Haem</v>
      </c>
      <c r="D145" s="5" t="str">
        <f>Source!D145</f>
        <v>RBC</v>
      </c>
      <c r="E145" s="5" t="str">
        <f>Source!L145</f>
        <v>Antenatal FBC</v>
      </c>
      <c r="F145" s="5" t="str">
        <f>IF(ISBLANK(Source!E145),NA(),Source!E145)</f>
        <v>10*12/L</v>
      </c>
      <c r="G145" s="5">
        <f>Source!I145</f>
        <v>22706</v>
      </c>
      <c r="H145" s="5" t="str">
        <f>IF(B145&lt;&gt;0,NA(),Source!B145)</f>
        <v>RBC</v>
      </c>
      <c r="I145" s="5" t="str">
        <f>VLOOKUP(H145,Mapping!B:E,4,FALSE)</f>
        <v>789-8</v>
      </c>
      <c r="J145" s="9" t="str">
        <f>VLOOKUP(H145,Mapping!B:M,12,FALSE)</f>
        <v>Erythrocytes [#/volume] in Blood by Automated count</v>
      </c>
      <c r="K145" s="5" t="str">
        <f>VLOOKUP(H145,Mapping!B:H,7,FALSE)</f>
        <v>Full Blood Count</v>
      </c>
      <c r="L145" s="5" t="e">
        <f>IF(B145&lt;&gt;0,B145,IF(M145=1,I145,NA()))</f>
        <v>#N/A</v>
      </c>
      <c r="N145" s="9">
        <f>IFERROR(VLOOKUP(Labs!A145,Mapping!D:M,10,FALSE),0)</f>
        <v>0</v>
      </c>
    </row>
    <row r="146" spans="1:14" x14ac:dyDescent="0.25">
      <c r="A146" s="5" t="str">
        <f>Source!B146&amp;"|"&amp;Source!K146</f>
        <v>WBC|HB</v>
      </c>
      <c r="B146" s="5">
        <f>IFERROR(VLOOKUP(Labs!A146,Mapping!D:E,2,FALSE),0)</f>
        <v>0</v>
      </c>
      <c r="C146" t="str">
        <f>Source!F146</f>
        <v>Chem/Haem</v>
      </c>
      <c r="D146" s="5" t="str">
        <f>Source!D146</f>
        <v>WBC</v>
      </c>
      <c r="E146" s="5" t="str">
        <f>Source!L146</f>
        <v>Antenatal FBC</v>
      </c>
      <c r="F146" s="5" t="str">
        <f>IF(ISBLANK(Source!E146),NA(),Source!E146)</f>
        <v>10*9/L</v>
      </c>
      <c r="G146" s="5">
        <f>Source!I146</f>
        <v>22704</v>
      </c>
      <c r="H146" s="5" t="str">
        <f>IF(B146&lt;&gt;0,NA(),Source!B146)</f>
        <v>WBC</v>
      </c>
      <c r="I146" s="5" t="str">
        <f>VLOOKUP(H146,Mapping!B:E,4,FALSE)</f>
        <v>6690-2</v>
      </c>
      <c r="J146" s="9" t="str">
        <f>VLOOKUP(H146,Mapping!B:M,12,FALSE)</f>
        <v>Leukocytes [#/volume] in Blood by Automated count</v>
      </c>
      <c r="K146" s="5" t="str">
        <f>VLOOKUP(H146,Mapping!B:H,7,FALSE)</f>
        <v>Full Blood Count</v>
      </c>
      <c r="L146" s="5" t="e">
        <f>IF(B146&lt;&gt;0,B146,IF(M146=1,I146,NA()))</f>
        <v>#N/A</v>
      </c>
      <c r="N146" s="9">
        <f>IFERROR(VLOOKUP(Labs!A146,Mapping!D:M,10,FALSE),0)</f>
        <v>0</v>
      </c>
    </row>
    <row r="147" spans="1:14" x14ac:dyDescent="0.25">
      <c r="A147" s="5" t="str">
        <f>Source!B147&amp;"|"&amp;Source!K147</f>
        <v>MG|MG</v>
      </c>
      <c r="B147" s="5" t="str">
        <f>IFERROR(VLOOKUP(Labs!A147,Mapping!D:E,2,FALSE),0)</f>
        <v>2601-3</v>
      </c>
      <c r="C147" t="str">
        <f>Source!F147</f>
        <v>Chem/Haem</v>
      </c>
      <c r="D147" s="5" t="str">
        <f>Source!D147</f>
        <v>MAGNESIUM</v>
      </c>
      <c r="E147" s="5" t="str">
        <f>Source!L147</f>
        <v>MAGNESIUM</v>
      </c>
      <c r="F147" s="5" t="str">
        <f>IF(ISBLANK(Source!E147),NA(),Source!E147)</f>
        <v>mmol/L</v>
      </c>
      <c r="G147" s="5">
        <f>Source!I147</f>
        <v>22242</v>
      </c>
      <c r="H147" s="5" t="e">
        <f>IF(B147&lt;&gt;0,NA(),Source!B147)</f>
        <v>#N/A</v>
      </c>
      <c r="I147" s="5" t="e">
        <f>VLOOKUP(H147,Mapping!B:E,4,FALSE)</f>
        <v>#N/A</v>
      </c>
      <c r="J147" s="9" t="e">
        <f>VLOOKUP(H147,Mapping!B:M,12,FALSE)</f>
        <v>#N/A</v>
      </c>
      <c r="K147" s="5" t="e">
        <f>VLOOKUP(H147,Mapping!B:H,7,FALSE)</f>
        <v>#N/A</v>
      </c>
      <c r="L147" s="5" t="str">
        <f>IF(B147&lt;&gt;0,B147,IF(M147=1,I147,NA()))</f>
        <v>2601-3</v>
      </c>
      <c r="N147" s="9" t="str">
        <f>IFERROR(VLOOKUP(Labs!A147,Mapping!D:M,10,FALSE),0)</f>
        <v>Magnesium [Moles/volume] in Serum or Plasma</v>
      </c>
    </row>
    <row r="148" spans="1:14" x14ac:dyDescent="0.25">
      <c r="A148" s="5" t="str">
        <f>Source!B148&amp;"|"&amp;Source!K148</f>
        <v>APP|SGEN</v>
      </c>
      <c r="B148" s="5">
        <f>IFERROR(VLOOKUP(Labs!A148,Mapping!D:E,2,FALSE),0)</f>
        <v>0</v>
      </c>
      <c r="C148" t="str">
        <f>Source!F148</f>
        <v>Microbiology</v>
      </c>
      <c r="D148" s="5" t="str">
        <f>Source!D148</f>
        <v>Appearance.........:</v>
      </c>
      <c r="E148" s="5" t="str">
        <f>Source!L148</f>
        <v>Sputum General</v>
      </c>
      <c r="F148" s="5" t="e">
        <f>IF(ISBLANK(Source!E148),NA(),Source!E148)</f>
        <v>#N/A</v>
      </c>
      <c r="G148" s="5">
        <f>Source!I148</f>
        <v>21910</v>
      </c>
      <c r="H148" s="5" t="str">
        <f>IF(B148&lt;&gt;0,NA(),Source!B148)</f>
        <v>APP</v>
      </c>
      <c r="I148" s="5">
        <f>VLOOKUP(H148,Mapping!B:E,4,FALSE)</f>
        <v>0</v>
      </c>
      <c r="J148" s="9" t="str">
        <f>VLOOKUP(H148,Mapping!B:M,12,FALSE)</f>
        <v/>
      </c>
      <c r="K148" s="5" t="str">
        <f>VLOOKUP(H148,Mapping!B:H,7,FALSE)</f>
        <v>Sputum General</v>
      </c>
      <c r="L148" s="5" t="e">
        <f>IF(B148&lt;&gt;0,B148,IF(M148=1,I148,NA()))</f>
        <v>#N/A</v>
      </c>
      <c r="N148" s="9" t="str">
        <f>IFERROR(VLOOKUP(Labs!A148,Mapping!D:M,10,FALSE),0)</f>
        <v/>
      </c>
    </row>
    <row r="149" spans="1:14" x14ac:dyDescent="0.25">
      <c r="A149" s="5" t="str">
        <f>Source!B149&amp;"|"&amp;Source!K149</f>
        <v>FOL|FOL</v>
      </c>
      <c r="B149" s="5" t="str">
        <f>IFERROR(VLOOKUP(Labs!A149,Mapping!D:E,2,FALSE),0)</f>
        <v>2284-8</v>
      </c>
      <c r="C149" t="str">
        <f>Source!F149</f>
        <v>Chem/Haem</v>
      </c>
      <c r="D149" s="5" t="str">
        <f>Source!D149</f>
        <v>SERUM FOLATE</v>
      </c>
      <c r="E149" s="5" t="str">
        <f>Source!L149</f>
        <v>SERUM FOLATE</v>
      </c>
      <c r="F149" s="5" t="str">
        <f>IF(ISBLANK(Source!E149),NA(),Source!E149)</f>
        <v>ug/l</v>
      </c>
      <c r="G149" s="5">
        <f>Source!I149</f>
        <v>21583</v>
      </c>
      <c r="H149" s="5" t="e">
        <f>IF(B149&lt;&gt;0,NA(),Source!B149)</f>
        <v>#N/A</v>
      </c>
      <c r="I149" s="5" t="e">
        <f>VLOOKUP(H149,Mapping!B:E,4,FALSE)</f>
        <v>#N/A</v>
      </c>
      <c r="J149" s="9" t="e">
        <f>VLOOKUP(H149,Mapping!B:M,12,FALSE)</f>
        <v>#N/A</v>
      </c>
      <c r="K149" s="5" t="e">
        <f>VLOOKUP(H149,Mapping!B:H,7,FALSE)</f>
        <v>#N/A</v>
      </c>
      <c r="L149" s="5" t="str">
        <f>IF(B149&lt;&gt;0,B149,IF(M149=1,I149,NA()))</f>
        <v>2284-8</v>
      </c>
      <c r="N149" s="9" t="str">
        <f>IFERROR(VLOOKUP(Labs!A149,Mapping!D:M,10,FALSE),0)</f>
        <v>Folate [Mass/volume] in Serum or Plasma</v>
      </c>
    </row>
    <row r="150" spans="1:14" x14ac:dyDescent="0.25">
      <c r="A150" s="5" t="str">
        <f>Source!B150&amp;"|"&amp;Source!K150</f>
        <v>ZZOS_CL|UCUL</v>
      </c>
      <c r="B150" s="5" t="str">
        <f>IFERROR(VLOOKUP(Labs!A150,Mapping!D:E,2,FALSE),0)</f>
        <v>18897-9</v>
      </c>
      <c r="C150" t="str">
        <f>Source!F150</f>
        <v>Microbiology</v>
      </c>
      <c r="D150" s="5" t="str">
        <f>Source!D150</f>
        <v>Cefalexin</v>
      </c>
      <c r="E150" s="5" t="str">
        <f>Source!L150</f>
        <v>Urine Culture</v>
      </c>
      <c r="F150" s="5" t="e">
        <f>IF(ISBLANK(Source!E150),NA(),Source!E150)</f>
        <v>#N/A</v>
      </c>
      <c r="G150" s="5">
        <f>Source!I150</f>
        <v>21236</v>
      </c>
      <c r="H150" s="5" t="e">
        <f>IF(B150&lt;&gt;0,NA(),Source!B150)</f>
        <v>#N/A</v>
      </c>
      <c r="I150" s="5" t="e">
        <f>VLOOKUP(H150,Mapping!B:E,4,FALSE)</f>
        <v>#N/A</v>
      </c>
      <c r="J150" s="9" t="e">
        <f>VLOOKUP(H150,Mapping!B:M,12,FALSE)</f>
        <v>#N/A</v>
      </c>
      <c r="K150" s="5" t="e">
        <f>VLOOKUP(H150,Mapping!B:H,7,FALSE)</f>
        <v>#N/A</v>
      </c>
      <c r="L150" s="5" t="str">
        <f>IF(B150&lt;&gt;0,B150,IF(M150=1,I150,NA()))</f>
        <v>18897-9</v>
      </c>
      <c r="N150" s="9" t="str">
        <f>IFERROR(VLOOKUP(Labs!A150,Mapping!D:M,10,FALSE),0)</f>
        <v/>
      </c>
    </row>
    <row r="151" spans="1:14" x14ac:dyDescent="0.25">
      <c r="A151" s="5" t="str">
        <f>Source!B151&amp;"|"&amp;Source!K151</f>
        <v>K|UEC</v>
      </c>
      <c r="B151" s="5" t="str">
        <f>IFERROR(VLOOKUP(Labs!A151,Mapping!D:E,2,FALSE),0)</f>
        <v>2823-3</v>
      </c>
      <c r="C151" t="str">
        <f>Source!F151</f>
        <v>Chem/Haem</v>
      </c>
      <c r="D151" s="5" t="str">
        <f>Source!D151</f>
        <v>POTASSIUM</v>
      </c>
      <c r="E151" s="5" t="str">
        <f>Source!L151</f>
        <v>U/E/CREAT</v>
      </c>
      <c r="F151" s="5" t="str">
        <f>IF(ISBLANK(Source!E151),NA(),Source!E151)</f>
        <v>mmol/L</v>
      </c>
      <c r="G151" s="5">
        <f>Source!I151</f>
        <v>21159</v>
      </c>
      <c r="H151" s="5" t="e">
        <f>IF(B151&lt;&gt;0,NA(),Source!B151)</f>
        <v>#N/A</v>
      </c>
      <c r="I151" s="5" t="e">
        <f>VLOOKUP(H151,Mapping!B:E,4,FALSE)</f>
        <v>#N/A</v>
      </c>
      <c r="J151" s="9" t="e">
        <f>VLOOKUP(H151,Mapping!B:M,12,FALSE)</f>
        <v>#N/A</v>
      </c>
      <c r="K151" s="5" t="e">
        <f>VLOOKUP(H151,Mapping!B:H,7,FALSE)</f>
        <v>#N/A</v>
      </c>
      <c r="L151" s="5" t="str">
        <f>IF(B151&lt;&gt;0,B151,IF(M151=1,I151,NA()))</f>
        <v>2823-3</v>
      </c>
      <c r="N151" s="9" t="str">
        <f>IFERROR(VLOOKUP(Labs!A151,Mapping!D:M,10,FALSE),0)</f>
        <v>Potassium serum/plasma</v>
      </c>
    </row>
    <row r="152" spans="1:14" x14ac:dyDescent="0.25">
      <c r="A152" s="5" t="str">
        <f>Source!B152&amp;"|"&amp;Source!K152</f>
        <v>IGM|IMM</v>
      </c>
      <c r="B152" s="5" t="str">
        <f>IFERROR(VLOOKUP(Labs!A152,Mapping!D:E,2,FALSE),0)</f>
        <v>2472-9</v>
      </c>
      <c r="C152" t="str">
        <f>Source!F152</f>
        <v>Chem/Haem</v>
      </c>
      <c r="D152" s="5" t="str">
        <f>Source!D152</f>
        <v>IGM</v>
      </c>
      <c r="E152" s="5" t="str">
        <f>Source!L152</f>
        <v>IMMUNOGLOBULINS</v>
      </c>
      <c r="F152" s="5" t="str">
        <f>IF(ISBLANK(Source!E152),NA(),Source!E152)</f>
        <v>g/L</v>
      </c>
      <c r="G152" s="5">
        <f>Source!I152</f>
        <v>20832</v>
      </c>
      <c r="H152" s="5" t="e">
        <f>IF(B152&lt;&gt;0,NA(),Source!B152)</f>
        <v>#N/A</v>
      </c>
      <c r="I152" s="5" t="e">
        <f>VLOOKUP(H152,Mapping!B:E,4,FALSE)</f>
        <v>#N/A</v>
      </c>
      <c r="J152" s="9" t="e">
        <f>VLOOKUP(H152,Mapping!B:M,12,FALSE)</f>
        <v>#N/A</v>
      </c>
      <c r="K152" s="5" t="e">
        <f>VLOOKUP(H152,Mapping!B:H,7,FALSE)</f>
        <v>#N/A</v>
      </c>
      <c r="L152" s="5" t="str">
        <f>IF(B152&lt;&gt;0,B152,IF(M152=1,I152,NA()))</f>
        <v>2472-9</v>
      </c>
      <c r="N152" s="9" t="str">
        <f>IFERROR(VLOOKUP(Labs!A152,Mapping!D:M,10,FALSE),0)</f>
        <v>IgM [Mass/volume] in Serum or Plasma</v>
      </c>
    </row>
    <row r="153" spans="1:14" x14ac:dyDescent="0.25">
      <c r="A153" s="5" t="str">
        <f>Source!B153&amp;"|"&amp;Source!K153</f>
        <v>ZZAD|AN</v>
      </c>
      <c r="B153" s="5">
        <f>IFERROR(VLOOKUP(Labs!A153,Mapping!D:E,2,FALSE),0)</f>
        <v>0</v>
      </c>
      <c r="C153" t="str">
        <f>Source!F153</f>
        <v>Blood Transfusion</v>
      </c>
      <c r="D153" s="5" t="str">
        <f>Source!D153</f>
        <v>Antibody Comment</v>
      </c>
      <c r="E153" s="5" t="str">
        <f>Source!L153</f>
        <v>ANTE NATAL SCREEN</v>
      </c>
      <c r="F153" s="5" t="e">
        <f>IF(ISBLANK(Source!E153),NA(),Source!E153)</f>
        <v>#N/A</v>
      </c>
      <c r="G153" s="5">
        <f>Source!I153</f>
        <v>20390</v>
      </c>
      <c r="H153" s="5" t="str">
        <f>IF(B153&lt;&gt;0,NA(),Source!B153)</f>
        <v>ZZAD</v>
      </c>
      <c r="I153" s="5">
        <f>VLOOKUP(H153,Mapping!B:E,4,FALSE)</f>
        <v>0</v>
      </c>
      <c r="J153" s="9" t="str">
        <f>VLOOKUP(H153,Mapping!B:M,12,FALSE)</f>
        <v/>
      </c>
      <c r="K153" s="5" t="str">
        <f>VLOOKUP(H153,Mapping!B:H,7,FALSE)</f>
        <v>GROUP &amp; SCREEN</v>
      </c>
      <c r="L153" s="5" t="e">
        <f>IF(B153&lt;&gt;0,B153,IF(M153=1,I153,NA()))</f>
        <v>#N/A</v>
      </c>
      <c r="N153" s="9">
        <f>IFERROR(VLOOKUP(Labs!A153,Mapping!D:M,10,FALSE),0)</f>
        <v>0</v>
      </c>
    </row>
    <row r="154" spans="1:14" x14ac:dyDescent="0.25">
      <c r="A154" s="5" t="str">
        <f>Source!B154&amp;"|"&amp;Source!K154</f>
        <v>GROUP|AN</v>
      </c>
      <c r="B154" s="5">
        <f>IFERROR(VLOOKUP(Labs!A154,Mapping!D:E,2,FALSE),0)</f>
        <v>0</v>
      </c>
      <c r="C154" t="str">
        <f>Source!F154</f>
        <v>Blood Transfusion</v>
      </c>
      <c r="D154" s="5" t="str">
        <f>Source!D154</f>
        <v>BLOOD GROUP</v>
      </c>
      <c r="E154" s="5" t="str">
        <f>Source!L154</f>
        <v>ANTE NATAL SCREEN</v>
      </c>
      <c r="F154" s="5" t="e">
        <f>IF(ISBLANK(Source!E154),NA(),Source!E154)</f>
        <v>#N/A</v>
      </c>
      <c r="G154" s="5">
        <f>Source!I154</f>
        <v>20386</v>
      </c>
      <c r="H154" s="5" t="str">
        <f>IF(B154&lt;&gt;0,NA(),Source!B154)</f>
        <v>GROUP</v>
      </c>
      <c r="I154" s="5" t="str">
        <f>VLOOKUP(H154,Mapping!B:E,4,FALSE)</f>
        <v>883-9</v>
      </c>
      <c r="J154" s="9" t="str">
        <f>VLOOKUP(H154,Mapping!B:M,12,FALSE)</f>
        <v>ABO group [Type] in Blood</v>
      </c>
      <c r="K154" s="5" t="str">
        <f>VLOOKUP(H154,Mapping!B:H,7,FALSE)</f>
        <v>GROUP &amp; SCREEN</v>
      </c>
      <c r="L154" s="5" t="e">
        <f>IF(B154&lt;&gt;0,B154,IF(M154=1,I154,NA()))</f>
        <v>#N/A</v>
      </c>
      <c r="N154" s="9">
        <f>IFERROR(VLOOKUP(Labs!A154,Mapping!D:M,10,FALSE),0)</f>
        <v>0</v>
      </c>
    </row>
    <row r="155" spans="1:14" x14ac:dyDescent="0.25">
      <c r="A155" s="5" t="str">
        <f>Source!B155&amp;"|"&amp;Source!K155</f>
        <v>SEND|SEND</v>
      </c>
      <c r="B155" s="5">
        <f>IFERROR(VLOOKUP(Labs!A155,Mapping!D:E,2,FALSE),0)</f>
        <v>0</v>
      </c>
      <c r="C155" t="str">
        <f>Source!F155</f>
        <v>Chem/Haem</v>
      </c>
      <c r="D155" s="5" t="str">
        <f>Source!D155</f>
        <v>Please analyse for:</v>
      </c>
      <c r="E155" s="5" t="str">
        <f>Source!L155</f>
        <v>Send away</v>
      </c>
      <c r="F155" s="5" t="e">
        <f>IF(ISBLANK(Source!E155),NA(),Source!E155)</f>
        <v>#N/A</v>
      </c>
      <c r="G155" s="5">
        <f>Source!I155</f>
        <v>19650</v>
      </c>
      <c r="H155" s="5" t="str">
        <f>IF(B155&lt;&gt;0,NA(),Source!B155)</f>
        <v>SEND</v>
      </c>
      <c r="I155" s="5">
        <f>VLOOKUP(H155,Mapping!B:E,4,FALSE)</f>
        <v>0</v>
      </c>
      <c r="J155" s="9" t="str">
        <f>VLOOKUP(H155,Mapping!B:M,12,FALSE)</f>
        <v/>
      </c>
      <c r="K155" s="5" t="str">
        <f>VLOOKUP(H155,Mapping!B:H,7,FALSE)</f>
        <v>Send away</v>
      </c>
      <c r="L155" s="5" t="e">
        <f>IF(B155&lt;&gt;0,B155,IF(M155=1,I155,NA()))</f>
        <v>#N/A</v>
      </c>
      <c r="N155" s="9" t="str">
        <f>IFERROR(VLOOKUP(Labs!A155,Mapping!D:M,10,FALSE),0)</f>
        <v/>
      </c>
    </row>
    <row r="156" spans="1:14" x14ac:dyDescent="0.25">
      <c r="A156" s="5" t="str">
        <f>Source!B156&amp;"|"&amp;Source!K156</f>
        <v>FERR|FER</v>
      </c>
      <c r="B156" s="5" t="str">
        <f>IFERROR(VLOOKUP(Labs!A156,Mapping!D:E,2,FALSE),0)</f>
        <v>2276-4</v>
      </c>
      <c r="C156" t="str">
        <f>Source!F156</f>
        <v>Chem/Haem</v>
      </c>
      <c r="D156" s="5" t="str">
        <f>Source!D156</f>
        <v>FERRITIN</v>
      </c>
      <c r="E156" s="5" t="str">
        <f>Source!L156</f>
        <v>FERRITIN</v>
      </c>
      <c r="F156" s="5" t="str">
        <f>IF(ISBLANK(Source!E156),NA(),Source!E156)</f>
        <v>ug/L</v>
      </c>
      <c r="G156" s="5">
        <f>Source!I156</f>
        <v>19471</v>
      </c>
      <c r="H156" s="5" t="e">
        <f>IF(B156&lt;&gt;0,NA(),Source!B156)</f>
        <v>#N/A</v>
      </c>
      <c r="I156" s="5" t="e">
        <f>VLOOKUP(H156,Mapping!B:E,4,FALSE)</f>
        <v>#N/A</v>
      </c>
      <c r="J156" s="9" t="e">
        <f>VLOOKUP(H156,Mapping!B:M,12,FALSE)</f>
        <v>#N/A</v>
      </c>
      <c r="K156" s="5" t="e">
        <f>VLOOKUP(H156,Mapping!B:H,7,FALSE)</f>
        <v>#N/A</v>
      </c>
      <c r="L156" s="5" t="str">
        <f>IF(B156&lt;&gt;0,B156,IF(M156=1,I156,NA()))</f>
        <v>2276-4</v>
      </c>
      <c r="N156" s="9" t="str">
        <f>IFERROR(VLOOKUP(Labs!A156,Mapping!D:M,10,FALSE),0)</f>
        <v>Ferritin [Mass/volume] in Serum or Plasma</v>
      </c>
    </row>
    <row r="157" spans="1:14" x14ac:dyDescent="0.25">
      <c r="A157" s="5" t="str">
        <f>Source!B157&amp;"|"&amp;Source!K157</f>
        <v>ZZOS_ERY|WCUL</v>
      </c>
      <c r="B157" s="5" t="str">
        <f>IFERROR(VLOOKUP(Labs!A157,Mapping!D:E,2,FALSE),0)</f>
        <v>18919-1</v>
      </c>
      <c r="C157" t="str">
        <f>Source!F157</f>
        <v>Microbiology</v>
      </c>
      <c r="D157" s="5" t="str">
        <f>Source!D157</f>
        <v>Erythromycin</v>
      </c>
      <c r="E157" s="5" t="str">
        <f>Source!L157</f>
        <v>Wound Culture</v>
      </c>
      <c r="F157" s="5" t="e">
        <f>IF(ISBLANK(Source!E157),NA(),Source!E157)</f>
        <v>#N/A</v>
      </c>
      <c r="G157" s="5">
        <f>Source!I157</f>
        <v>19079</v>
      </c>
      <c r="H157" s="5" t="e">
        <f>IF(B157&lt;&gt;0,NA(),Source!B157)</f>
        <v>#N/A</v>
      </c>
      <c r="I157" s="5" t="e">
        <f>VLOOKUP(H157,Mapping!B:E,4,FALSE)</f>
        <v>#N/A</v>
      </c>
      <c r="J157" s="9" t="e">
        <f>VLOOKUP(H157,Mapping!B:M,12,FALSE)</f>
        <v>#N/A</v>
      </c>
      <c r="K157" s="5" t="e">
        <f>VLOOKUP(H157,Mapping!B:H,7,FALSE)</f>
        <v>#N/A</v>
      </c>
      <c r="L157" s="5" t="str">
        <f>IF(B157&lt;&gt;0,B157,IF(M157=1,I157,NA()))</f>
        <v>18919-1</v>
      </c>
      <c r="N157" s="9" t="str">
        <f>IFERROR(VLOOKUP(Labs!A157,Mapping!D:M,10,FALSE),0)</f>
        <v/>
      </c>
    </row>
    <row r="158" spans="1:14" x14ac:dyDescent="0.25">
      <c r="A158" s="5" t="str">
        <f>Source!B158&amp;"|"&amp;Source!K158</f>
        <v>CK|CK</v>
      </c>
      <c r="B158" s="5" t="str">
        <f>IFERROR(VLOOKUP(Labs!A158,Mapping!D:E,2,FALSE),0)</f>
        <v>2157-6</v>
      </c>
      <c r="C158" t="str">
        <f>Source!F158</f>
        <v>Chem/Haem</v>
      </c>
      <c r="D158" s="5" t="str">
        <f>Source!D158</f>
        <v>CPK</v>
      </c>
      <c r="E158" s="5" t="str">
        <f>Source!L158</f>
        <v>CPK</v>
      </c>
      <c r="F158" s="5" t="str">
        <f>IF(ISBLANK(Source!E158),NA(),Source!E158)</f>
        <v>u/L</v>
      </c>
      <c r="G158" s="5">
        <f>Source!I158</f>
        <v>18974</v>
      </c>
      <c r="H158" s="5" t="e">
        <f>IF(B158&lt;&gt;0,NA(),Source!B158)</f>
        <v>#N/A</v>
      </c>
      <c r="I158" s="5" t="e">
        <f>VLOOKUP(H158,Mapping!B:E,4,FALSE)</f>
        <v>#N/A</v>
      </c>
      <c r="J158" s="9" t="e">
        <f>VLOOKUP(H158,Mapping!B:M,12,FALSE)</f>
        <v>#N/A</v>
      </c>
      <c r="K158" s="5" t="e">
        <f>VLOOKUP(H158,Mapping!B:H,7,FALSE)</f>
        <v>#N/A</v>
      </c>
      <c r="L158" s="5" t="str">
        <f>IF(B158&lt;&gt;0,B158,IF(M158=1,I158,NA()))</f>
        <v>2157-6</v>
      </c>
      <c r="N158" s="9" t="str">
        <f>IFERROR(VLOOKUP(Labs!A158,Mapping!D:M,10,FALSE),0)</f>
        <v>Creatine kinase [Enzymatic activity/volume] in Serum or Plasma</v>
      </c>
    </row>
    <row r="159" spans="1:14" x14ac:dyDescent="0.25">
      <c r="A159" s="5" t="str">
        <f>Source!B159&amp;"|"&amp;Source!K159</f>
        <v>ZZOS_MEL|UCUL</v>
      </c>
      <c r="B159" s="5">
        <f>IFERROR(VLOOKUP(Labs!A159,Mapping!D:E,2,FALSE),0)</f>
        <v>0</v>
      </c>
      <c r="C159" t="str">
        <f>Source!F159</f>
        <v>Microbiology</v>
      </c>
      <c r="D159" s="5" t="str">
        <f>Source!D159</f>
        <v>Mecillinam</v>
      </c>
      <c r="E159" s="5" t="str">
        <f>Source!L159</f>
        <v>Urine Culture</v>
      </c>
      <c r="F159" s="5" t="e">
        <f>IF(ISBLANK(Source!E159),NA(),Source!E159)</f>
        <v>#N/A</v>
      </c>
      <c r="G159" s="5">
        <f>Source!I159</f>
        <v>18954</v>
      </c>
      <c r="H159" s="5" t="str">
        <f>IF(B159&lt;&gt;0,NA(),Source!B159)</f>
        <v>ZZOS_MEL</v>
      </c>
      <c r="I159" s="5">
        <f>VLOOKUP(H159,Mapping!B:E,4,FALSE)</f>
        <v>0</v>
      </c>
      <c r="J159" s="9" t="str">
        <f>VLOOKUP(H159,Mapping!B:M,12,FALSE)</f>
        <v/>
      </c>
      <c r="K159" s="5" t="str">
        <f>VLOOKUP(H159,Mapping!B:H,7,FALSE)</f>
        <v>Urine Culture</v>
      </c>
      <c r="L159" s="5" t="e">
        <f>IF(B159&lt;&gt;0,B159,IF(M159=1,I159,NA()))</f>
        <v>#N/A</v>
      </c>
      <c r="N159" s="9" t="str">
        <f>IFERROR(VLOOKUP(Labs!A159,Mapping!D:M,10,FALSE),0)</f>
        <v/>
      </c>
    </row>
    <row r="160" spans="1:14" x14ac:dyDescent="0.25">
      <c r="A160" s="5" t="str">
        <f>Source!B160&amp;"|"&amp;Source!K160</f>
        <v>PROT|TP</v>
      </c>
      <c r="B160" s="5" t="str">
        <f>IFERROR(VLOOKUP(Labs!A160,Mapping!D:E,2,FALSE),0)</f>
        <v>2885-2</v>
      </c>
      <c r="C160" t="str">
        <f>Source!F160</f>
        <v>Chem/Haem</v>
      </c>
      <c r="D160" s="5" t="str">
        <f>Source!D160</f>
        <v>TOTAL PROTEIN</v>
      </c>
      <c r="E160" s="5" t="str">
        <f>Source!L160</f>
        <v>TOTAL PROTEIN</v>
      </c>
      <c r="F160" s="5" t="str">
        <f>IF(ISBLANK(Source!E160),NA(),Source!E160)</f>
        <v>g/l</v>
      </c>
      <c r="G160" s="5">
        <f>Source!I160</f>
        <v>18847</v>
      </c>
      <c r="H160" s="5" t="e">
        <f>IF(B160&lt;&gt;0,NA(),Source!B160)</f>
        <v>#N/A</v>
      </c>
      <c r="I160" s="5" t="e">
        <f>VLOOKUP(H160,Mapping!B:E,4,FALSE)</f>
        <v>#N/A</v>
      </c>
      <c r="J160" s="9" t="e">
        <f>VLOOKUP(H160,Mapping!B:M,12,FALSE)</f>
        <v>#N/A</v>
      </c>
      <c r="K160" s="5" t="e">
        <f>VLOOKUP(H160,Mapping!B:H,7,FALSE)</f>
        <v>#N/A</v>
      </c>
      <c r="L160" s="5" t="str">
        <f>IF(B160&lt;&gt;0,B160,IF(M160=1,I160,NA()))</f>
        <v>2885-2</v>
      </c>
      <c r="N160" s="9" t="str">
        <f>IFERROR(VLOOKUP(Labs!A160,Mapping!D:M,10,FALSE),0)</f>
        <v>Protein [Mass/volume] in Serum or Plasma</v>
      </c>
    </row>
    <row r="161" spans="1:14" x14ac:dyDescent="0.25">
      <c r="A161" s="5" t="str">
        <f>Source!B161&amp;"|"&amp;Source!K161</f>
        <v>CRYP|FMIC</v>
      </c>
      <c r="B161" s="5">
        <f>IFERROR(VLOOKUP(Labs!A161,Mapping!D:E,2,FALSE),0)</f>
        <v>0</v>
      </c>
      <c r="C161" t="str">
        <f>Source!F161</f>
        <v>Microbiology</v>
      </c>
      <c r="D161" s="5" t="str">
        <f>Source!D161</f>
        <v>Cryptosporidia.....:</v>
      </c>
      <c r="E161" s="5" t="str">
        <f>Source!L161</f>
        <v>FAECAL MICROSCOPY</v>
      </c>
      <c r="F161" s="5" t="e">
        <f>IF(ISBLANK(Source!E161),NA(),Source!E161)</f>
        <v>#N/A</v>
      </c>
      <c r="G161" s="5">
        <f>Source!I161</f>
        <v>18843</v>
      </c>
      <c r="H161" s="5" t="str">
        <f>IF(B161&lt;&gt;0,NA(),Source!B161)</f>
        <v>CRYP</v>
      </c>
      <c r="I161" s="5">
        <f>VLOOKUP(H161,Mapping!B:E,4,FALSE)</f>
        <v>0</v>
      </c>
      <c r="J161" s="9" t="str">
        <f>VLOOKUP(H161,Mapping!B:M,12,FALSE)</f>
        <v/>
      </c>
      <c r="K161" s="5" t="str">
        <f>VLOOKUP(H161,Mapping!B:H,7,FALSE)</f>
        <v>FAECAL MICROSCOPY</v>
      </c>
      <c r="L161" s="5" t="e">
        <f>IF(B161&lt;&gt;0,B161,IF(M161=1,I161,NA()))</f>
        <v>#N/A</v>
      </c>
      <c r="N161" s="9" t="str">
        <f>IFERROR(VLOOKUP(Labs!A161,Mapping!D:M,10,FALSE),0)</f>
        <v/>
      </c>
    </row>
    <row r="162" spans="1:14" x14ac:dyDescent="0.25">
      <c r="A162" s="5" t="str">
        <f>Source!B162&amp;"|"&amp;Source!K162</f>
        <v>ZZOS_PEN|WCUL</v>
      </c>
      <c r="B162" s="5" t="str">
        <f>IFERROR(VLOOKUP(Labs!A162,Mapping!D:E,2,FALSE),0)</f>
        <v>18964-7</v>
      </c>
      <c r="C162" t="str">
        <f>Source!F162</f>
        <v>Microbiology</v>
      </c>
      <c r="D162" s="5" t="str">
        <f>Source!D162</f>
        <v>Penicillin</v>
      </c>
      <c r="E162" s="5" t="str">
        <f>Source!L162</f>
        <v>Wound Culture</v>
      </c>
      <c r="F162" s="5" t="e">
        <f>IF(ISBLANK(Source!E162),NA(),Source!E162)</f>
        <v>#N/A</v>
      </c>
      <c r="G162" s="5">
        <f>Source!I162</f>
        <v>18764</v>
      </c>
      <c r="H162" s="5" t="e">
        <f>IF(B162&lt;&gt;0,NA(),Source!B162)</f>
        <v>#N/A</v>
      </c>
      <c r="I162" s="5" t="e">
        <f>VLOOKUP(H162,Mapping!B:E,4,FALSE)</f>
        <v>#N/A</v>
      </c>
      <c r="J162" s="9" t="e">
        <f>VLOOKUP(H162,Mapping!B:M,12,FALSE)</f>
        <v>#N/A</v>
      </c>
      <c r="K162" s="5" t="e">
        <f>VLOOKUP(H162,Mapping!B:H,7,FALSE)</f>
        <v>#N/A</v>
      </c>
      <c r="L162" s="5" t="str">
        <f>IF(B162&lt;&gt;0,B162,IF(M162=1,I162,NA()))</f>
        <v>18964-7</v>
      </c>
      <c r="N162" s="9" t="str">
        <f>IFERROR(VLOOKUP(Labs!A162,Mapping!D:M,10,FALSE),0)</f>
        <v/>
      </c>
    </row>
    <row r="163" spans="1:14" x14ac:dyDescent="0.25">
      <c r="A163" s="5" t="str">
        <f>Source!B163&amp;"|"&amp;Source!K163</f>
        <v>FOL|FOL</v>
      </c>
      <c r="B163" s="5" t="str">
        <f>IFERROR(VLOOKUP(Labs!A163,Mapping!D:E,2,FALSE),0)</f>
        <v>2284-8</v>
      </c>
      <c r="C163" t="str">
        <f>Source!F163</f>
        <v>Chem/Haem</v>
      </c>
      <c r="D163" s="5" t="str">
        <f>Source!D163</f>
        <v>SERUM FOLATE</v>
      </c>
      <c r="E163" s="5" t="str">
        <f>Source!L163</f>
        <v>SERUM FOLATE</v>
      </c>
      <c r="F163" s="5" t="str">
        <f>IF(ISBLANK(Source!E163),NA(),Source!E163)</f>
        <v>ug/l</v>
      </c>
      <c r="G163" s="5">
        <f>Source!I163</f>
        <v>18718</v>
      </c>
      <c r="H163" s="5" t="e">
        <f>IF(B163&lt;&gt;0,NA(),Source!B163)</f>
        <v>#N/A</v>
      </c>
      <c r="I163" s="5" t="e">
        <f>VLOOKUP(H163,Mapping!B:E,4,FALSE)</f>
        <v>#N/A</v>
      </c>
      <c r="J163" s="9" t="e">
        <f>VLOOKUP(H163,Mapping!B:M,12,FALSE)</f>
        <v>#N/A</v>
      </c>
      <c r="K163" s="5" t="e">
        <f>VLOOKUP(H163,Mapping!B:H,7,FALSE)</f>
        <v>#N/A</v>
      </c>
      <c r="L163" s="5" t="str">
        <f>IF(B163&lt;&gt;0,B163,IF(M163=1,I163,NA()))</f>
        <v>2284-8</v>
      </c>
      <c r="N163" s="9" t="str">
        <f>IFERROR(VLOOKUP(Labs!A163,Mapping!D:M,10,FALSE),0)</f>
        <v>Folate [Mass/volume] in Serum or Plasma</v>
      </c>
    </row>
    <row r="164" spans="1:14" x14ac:dyDescent="0.25">
      <c r="A164" s="5" t="str">
        <f>Source!B164&amp;"|"&amp;Source!K164</f>
        <v>FT4|FT4</v>
      </c>
      <c r="B164" s="5" t="str">
        <f>IFERROR(VLOOKUP(Labs!A164,Mapping!D:E,2,FALSE),0)</f>
        <v>14920-3</v>
      </c>
      <c r="C164" t="str">
        <f>Source!F164</f>
        <v>Chem/Haem</v>
      </c>
      <c r="D164" s="5" t="str">
        <f>Source!D164</f>
        <v>FREE T4</v>
      </c>
      <c r="E164" s="5" t="str">
        <f>Source!L164</f>
        <v>FREE T4</v>
      </c>
      <c r="F164" s="5" t="str">
        <f>IF(ISBLANK(Source!E164),NA(),Source!E164)</f>
        <v>pmol/L</v>
      </c>
      <c r="G164" s="5">
        <f>Source!I164</f>
        <v>18632</v>
      </c>
      <c r="H164" s="5" t="e">
        <f>IF(B164&lt;&gt;0,NA(),Source!B164)</f>
        <v>#N/A</v>
      </c>
      <c r="I164" s="5" t="e">
        <f>VLOOKUP(H164,Mapping!B:E,4,FALSE)</f>
        <v>#N/A</v>
      </c>
      <c r="J164" s="9" t="e">
        <f>VLOOKUP(H164,Mapping!B:M,12,FALSE)</f>
        <v>#N/A</v>
      </c>
      <c r="K164" s="5" t="e">
        <f>VLOOKUP(H164,Mapping!B:H,7,FALSE)</f>
        <v>#N/A</v>
      </c>
      <c r="L164" s="5" t="str">
        <f>IF(B164&lt;&gt;0,B164,IF(M164=1,I164,NA()))</f>
        <v>14920-3</v>
      </c>
      <c r="N164" s="9" t="str">
        <f>IFERROR(VLOOKUP(Labs!A164,Mapping!D:M,10,FALSE),0)</f>
        <v>Thyroxine (T4) free [Moles/volume] in Serum or Plasma</v>
      </c>
    </row>
    <row r="165" spans="1:14" x14ac:dyDescent="0.25">
      <c r="A165" s="5" t="str">
        <f>Source!B165&amp;"|"&amp;Source!K165</f>
        <v>FOL|FOL</v>
      </c>
      <c r="B165" s="5" t="str">
        <f>IFERROR(VLOOKUP(Labs!A165,Mapping!D:E,2,FALSE),0)</f>
        <v>2284-8</v>
      </c>
      <c r="C165" t="str">
        <f>Source!F165</f>
        <v>Chem/Haem</v>
      </c>
      <c r="D165" s="5" t="str">
        <f>Source!D165</f>
        <v>SERUM FOLATE</v>
      </c>
      <c r="E165" s="5" t="str">
        <f>Source!L165</f>
        <v>SERUM FOLATE</v>
      </c>
      <c r="F165" s="5" t="str">
        <f>IF(ISBLANK(Source!E165),NA(),Source!E165)</f>
        <v>ug/l</v>
      </c>
      <c r="G165" s="5">
        <f>Source!I165</f>
        <v>18559</v>
      </c>
      <c r="H165" s="5" t="e">
        <f>IF(B165&lt;&gt;0,NA(),Source!B165)</f>
        <v>#N/A</v>
      </c>
      <c r="I165" s="5" t="e">
        <f>VLOOKUP(H165,Mapping!B:E,4,FALSE)</f>
        <v>#N/A</v>
      </c>
      <c r="J165" s="9" t="e">
        <f>VLOOKUP(H165,Mapping!B:M,12,FALSE)</f>
        <v>#N/A</v>
      </c>
      <c r="K165" s="5" t="e">
        <f>VLOOKUP(H165,Mapping!B:H,7,FALSE)</f>
        <v>#N/A</v>
      </c>
      <c r="L165" s="5" t="str">
        <f>IF(B165&lt;&gt;0,B165,IF(M165=1,I165,NA()))</f>
        <v>2284-8</v>
      </c>
      <c r="N165" s="9" t="str">
        <f>IFERROR(VLOOKUP(Labs!A165,Mapping!D:M,10,FALSE),0)</f>
        <v>Folate [Mass/volume] in Serum or Plasma</v>
      </c>
    </row>
    <row r="166" spans="1:14" x14ac:dyDescent="0.25">
      <c r="A166" s="5" t="str">
        <f>Source!B166&amp;"|"&amp;Source!K166</f>
        <v>ZZAD|GSA</v>
      </c>
      <c r="B166" s="5">
        <f>IFERROR(VLOOKUP(Labs!A166,Mapping!D:E,2,FALSE),0)</f>
        <v>0</v>
      </c>
      <c r="C166" t="str">
        <f>Source!F166</f>
        <v>Blood Transfusion</v>
      </c>
      <c r="D166" s="5" t="str">
        <f>Source!D166</f>
        <v>Antibody Comment</v>
      </c>
      <c r="E166" s="5" t="str">
        <f>Source!L166</f>
        <v>CONFIRM GROUP &amp; SCREEN</v>
      </c>
      <c r="F166" s="5" t="e">
        <f>IF(ISBLANK(Source!E166),NA(),Source!E166)</f>
        <v>#N/A</v>
      </c>
      <c r="G166" s="5">
        <f>Source!I166</f>
        <v>18324</v>
      </c>
      <c r="H166" s="5" t="str">
        <f>IF(B166&lt;&gt;0,NA(),Source!B166)</f>
        <v>ZZAD</v>
      </c>
      <c r="I166" s="5">
        <f>VLOOKUP(H166,Mapping!B:E,4,FALSE)</f>
        <v>0</v>
      </c>
      <c r="J166" s="9" t="str">
        <f>VLOOKUP(H166,Mapping!B:M,12,FALSE)</f>
        <v/>
      </c>
      <c r="K166" s="5" t="str">
        <f>VLOOKUP(H166,Mapping!B:H,7,FALSE)</f>
        <v>GROUP &amp; SCREEN</v>
      </c>
      <c r="L166" s="5" t="e">
        <f>IF(B166&lt;&gt;0,B166,IF(M166=1,I166,NA()))</f>
        <v>#N/A</v>
      </c>
      <c r="N166" s="9">
        <f>IFERROR(VLOOKUP(Labs!A166,Mapping!D:M,10,FALSE),0)</f>
        <v>0</v>
      </c>
    </row>
    <row r="167" spans="1:14" x14ac:dyDescent="0.25">
      <c r="A167" s="5" t="str">
        <f>Source!B167&amp;"|"&amp;Source!K167</f>
        <v>CONF|GSA</v>
      </c>
      <c r="B167" s="5" t="str">
        <f>IFERROR(VLOOKUP(Labs!A167,Mapping!D:E,2,FALSE),0)</f>
        <v>883-9</v>
      </c>
      <c r="C167" t="str">
        <f>Source!F167</f>
        <v>Blood Transfusion</v>
      </c>
      <c r="D167" s="5" t="str">
        <f>Source!D167</f>
        <v>BLOOD GROUP</v>
      </c>
      <c r="E167" s="5" t="str">
        <f>Source!L167</f>
        <v>CONFIRM GROUP &amp; SCREEN</v>
      </c>
      <c r="F167" s="5" t="e">
        <f>IF(ISBLANK(Source!E167),NA(),Source!E167)</f>
        <v>#N/A</v>
      </c>
      <c r="G167" s="5">
        <f>Source!I167</f>
        <v>18300</v>
      </c>
      <c r="H167" s="5" t="e">
        <f>IF(B167&lt;&gt;0,NA(),Source!B167)</f>
        <v>#N/A</v>
      </c>
      <c r="I167" s="5" t="e">
        <f>VLOOKUP(H167,Mapping!B:E,4,FALSE)</f>
        <v>#N/A</v>
      </c>
      <c r="J167" s="9" t="e">
        <f>VLOOKUP(H167,Mapping!B:M,12,FALSE)</f>
        <v>#N/A</v>
      </c>
      <c r="K167" s="5" t="e">
        <f>VLOOKUP(H167,Mapping!B:H,7,FALSE)</f>
        <v>#N/A</v>
      </c>
      <c r="L167" s="5" t="str">
        <f>IF(B167&lt;&gt;0,B167,IF(M167=1,I167,NA()))</f>
        <v>883-9</v>
      </c>
      <c r="N167" s="9" t="str">
        <f>IFERROR(VLOOKUP(Labs!A167,Mapping!D:M,10,FALSE),0)</f>
        <v>ABO group [Type] in Blood</v>
      </c>
    </row>
    <row r="168" spans="1:14" x14ac:dyDescent="0.25">
      <c r="A168" s="5" t="str">
        <f>Source!B168&amp;"|"&amp;Source!K168</f>
        <v>IGG|IMM</v>
      </c>
      <c r="B168" s="5" t="str">
        <f>IFERROR(VLOOKUP(Labs!A168,Mapping!D:E,2,FALSE),0)</f>
        <v>2465-3</v>
      </c>
      <c r="C168" t="str">
        <f>Source!F168</f>
        <v>Chem/Haem</v>
      </c>
      <c r="D168" s="5" t="str">
        <f>Source!D168</f>
        <v>IGG</v>
      </c>
      <c r="E168" s="5" t="str">
        <f>Source!L168</f>
        <v>IMMUNOGLOBULINS</v>
      </c>
      <c r="F168" s="5" t="str">
        <f>IF(ISBLANK(Source!E168),NA(),Source!E168)</f>
        <v>g/L</v>
      </c>
      <c r="G168" s="5">
        <f>Source!I168</f>
        <v>18232</v>
      </c>
      <c r="H168" s="5" t="e">
        <f>IF(B168&lt;&gt;0,NA(),Source!B168)</f>
        <v>#N/A</v>
      </c>
      <c r="I168" s="5" t="e">
        <f>VLOOKUP(H168,Mapping!B:E,4,FALSE)</f>
        <v>#N/A</v>
      </c>
      <c r="J168" s="9" t="e">
        <f>VLOOKUP(H168,Mapping!B:M,12,FALSE)</f>
        <v>#N/A</v>
      </c>
      <c r="K168" s="5" t="e">
        <f>VLOOKUP(H168,Mapping!B:H,7,FALSE)</f>
        <v>#N/A</v>
      </c>
      <c r="L168" s="5" t="str">
        <f>IF(B168&lt;&gt;0,B168,IF(M168=1,I168,NA()))</f>
        <v>2465-3</v>
      </c>
      <c r="N168" s="9" t="str">
        <f>IFERROR(VLOOKUP(Labs!A168,Mapping!D:M,10,FALSE),0)</f>
        <v>IgG [Mass/volume] in Serum or Plasma</v>
      </c>
    </row>
    <row r="169" spans="1:14" x14ac:dyDescent="0.25">
      <c r="A169" s="5" t="str">
        <f>Source!B169&amp;"|"&amp;Source!K169</f>
        <v>ZZOI|GCUL</v>
      </c>
      <c r="B169" s="5">
        <f>IFERROR(VLOOKUP(Labs!A169,Mapping!D:E,2,FALSE),0)</f>
        <v>0</v>
      </c>
      <c r="C169" t="str">
        <f>Source!F169</f>
        <v>Microbiology</v>
      </c>
      <c r="D169" s="5" t="str">
        <f>Source!D169</f>
        <v>Organism</v>
      </c>
      <c r="E169" s="5" t="str">
        <f>Source!L169</f>
        <v>GU Culture</v>
      </c>
      <c r="F169" s="5" t="e">
        <f>IF(ISBLANK(Source!E169),NA(),Source!E169)</f>
        <v>#N/A</v>
      </c>
      <c r="G169" s="5">
        <f>Source!I169</f>
        <v>18207</v>
      </c>
      <c r="H169" s="5" t="str">
        <f>IF(B169&lt;&gt;0,NA(),Source!B169)</f>
        <v>ZZOI</v>
      </c>
      <c r="I169" s="5">
        <f>VLOOKUP(H169,Mapping!B:E,4,FALSE)</f>
        <v>0</v>
      </c>
      <c r="J169" s="9" t="str">
        <f>VLOOKUP(H169,Mapping!B:M,12,FALSE)</f>
        <v/>
      </c>
      <c r="K169" s="5" t="str">
        <f>VLOOKUP(H169,Mapping!B:H,7,FALSE)</f>
        <v>Urine Culture</v>
      </c>
      <c r="L169" s="5" t="e">
        <f>IF(B169&lt;&gt;0,B169,IF(M169=1,I169,NA()))</f>
        <v>#N/A</v>
      </c>
      <c r="N169" s="9">
        <f>IFERROR(VLOOKUP(Labs!A169,Mapping!D:M,10,FALSE),0)</f>
        <v>0</v>
      </c>
    </row>
    <row r="170" spans="1:14" x14ac:dyDescent="0.25">
      <c r="A170" s="5" t="str">
        <f>Source!B170&amp;"|"&amp;Source!K170</f>
        <v>ZZOG|GCUL</v>
      </c>
      <c r="B170" s="5">
        <f>IFERROR(VLOOKUP(Labs!A170,Mapping!D:E,2,FALSE),0)</f>
        <v>0</v>
      </c>
      <c r="C170" t="str">
        <f>Source!F170</f>
        <v>Microbiology</v>
      </c>
      <c r="D170" s="5" t="str">
        <f>Source!D170</f>
        <v>Organism Growth</v>
      </c>
      <c r="E170" s="5" t="str">
        <f>Source!L170</f>
        <v>GU Culture</v>
      </c>
      <c r="F170" s="5" t="e">
        <f>IF(ISBLANK(Source!E170),NA(),Source!E170)</f>
        <v>#N/A</v>
      </c>
      <c r="G170" s="5">
        <f>Source!I170</f>
        <v>18207</v>
      </c>
      <c r="H170" s="5" t="str">
        <f>IF(B170&lt;&gt;0,NA(),Source!B170)</f>
        <v>ZZOG</v>
      </c>
      <c r="I170" s="5">
        <f>VLOOKUP(H170,Mapping!B:E,4,FALSE)</f>
        <v>365698005</v>
      </c>
      <c r="J170" s="9" t="str">
        <f>VLOOKUP(H170,Mapping!B:M,12,FALSE)</f>
        <v/>
      </c>
      <c r="K170" s="5" t="str">
        <f>VLOOKUP(H170,Mapping!B:H,7,FALSE)</f>
        <v>Urine Culture</v>
      </c>
      <c r="L170" s="5" t="e">
        <f>IF(B170&lt;&gt;0,B170,IF(M170=1,I170,NA()))</f>
        <v>#N/A</v>
      </c>
      <c r="N170" s="9">
        <f>IFERROR(VLOOKUP(Labs!A170,Mapping!D:M,10,FALSE),0)</f>
        <v>0</v>
      </c>
    </row>
    <row r="171" spans="1:14" x14ac:dyDescent="0.25">
      <c r="A171" s="5" t="str">
        <f>Source!B171&amp;"|"&amp;Source!K171</f>
        <v>IGA|IMM</v>
      </c>
      <c r="B171" s="5" t="str">
        <f>IFERROR(VLOOKUP(Labs!A171,Mapping!D:E,2,FALSE),0)</f>
        <v>2458-8</v>
      </c>
      <c r="C171" t="str">
        <f>Source!F171</f>
        <v>Chem/Haem</v>
      </c>
      <c r="D171" s="5" t="str">
        <f>Source!D171</f>
        <v>IGA</v>
      </c>
      <c r="E171" s="5" t="str">
        <f>Source!L171</f>
        <v>IMMUNOGLOBULINS</v>
      </c>
      <c r="F171" s="5" t="str">
        <f>IF(ISBLANK(Source!E171),NA(),Source!E171)</f>
        <v>g/L</v>
      </c>
      <c r="G171" s="5">
        <f>Source!I171</f>
        <v>17886</v>
      </c>
      <c r="H171" s="5" t="e">
        <f>IF(B171&lt;&gt;0,NA(),Source!B171)</f>
        <v>#N/A</v>
      </c>
      <c r="I171" s="5" t="e">
        <f>VLOOKUP(H171,Mapping!B:E,4,FALSE)</f>
        <v>#N/A</v>
      </c>
      <c r="J171" s="9" t="e">
        <f>VLOOKUP(H171,Mapping!B:M,12,FALSE)</f>
        <v>#N/A</v>
      </c>
      <c r="K171" s="5" t="e">
        <f>VLOOKUP(H171,Mapping!B:H,7,FALSE)</f>
        <v>#N/A</v>
      </c>
      <c r="L171" s="5" t="str">
        <f>IF(B171&lt;&gt;0,B171,IF(M171=1,I171,NA()))</f>
        <v>2458-8</v>
      </c>
      <c r="N171" s="9" t="str">
        <f>IFERROR(VLOOKUP(Labs!A171,Mapping!D:M,10,FALSE),0)</f>
        <v>IgA [Mass/volume] in Serum or Plasma</v>
      </c>
    </row>
    <row r="172" spans="1:14" x14ac:dyDescent="0.25">
      <c r="A172" s="5" t="str">
        <f>Source!B172&amp;"|"&amp;Source!K172</f>
        <v>ALT|ALT</v>
      </c>
      <c r="B172" s="5">
        <f>IFERROR(VLOOKUP(Labs!A172,Mapping!D:E,2,FALSE),0)</f>
        <v>0</v>
      </c>
      <c r="C172" t="str">
        <f>Source!F172</f>
        <v>Chem/Haem</v>
      </c>
      <c r="D172" s="5" t="str">
        <f>Source!D172</f>
        <v>ALT</v>
      </c>
      <c r="E172" s="5" t="str">
        <f>Source!L172</f>
        <v>ALT</v>
      </c>
      <c r="F172" s="5" t="str">
        <f>IF(ISBLANK(Source!E172),NA(),Source!E172)</f>
        <v>u/L</v>
      </c>
      <c r="G172" s="5">
        <f>Source!I172</f>
        <v>17790</v>
      </c>
      <c r="H172" s="5" t="str">
        <f>IF(B172&lt;&gt;0,NA(),Source!B172)</f>
        <v>ALT</v>
      </c>
      <c r="I172" s="5" t="str">
        <f>VLOOKUP(H172,Mapping!B:E,4,FALSE)</f>
        <v>1742-6</v>
      </c>
      <c r="J172" s="9" t="str">
        <f>VLOOKUP(H172,Mapping!B:M,12,FALSE)</f>
        <v>Alanine aminotransferase [Enzymatic activity/volume] in Serum or Plasma</v>
      </c>
      <c r="K172" s="5" t="str">
        <f>VLOOKUP(H172,Mapping!B:H,7,FALSE)</f>
        <v>LIVER FUNCTION TEST</v>
      </c>
      <c r="L172" s="5" t="e">
        <f>IF(B172&lt;&gt;0,B172,IF(M172=1,I172,NA()))</f>
        <v>#N/A</v>
      </c>
      <c r="N172" s="9">
        <f>IFERROR(VLOOKUP(Labs!A172,Mapping!D:M,10,FALSE),0)</f>
        <v>0</v>
      </c>
    </row>
    <row r="173" spans="1:14" x14ac:dyDescent="0.25">
      <c r="A173" s="5" t="str">
        <f>Source!B173&amp;"|"&amp;Source!K173</f>
        <v>FMIC|FMIC</v>
      </c>
      <c r="B173" s="5">
        <f>IFERROR(VLOOKUP(Labs!A173,Mapping!D:E,2,FALSE),0)</f>
        <v>0</v>
      </c>
      <c r="C173" t="str">
        <f>Source!F173</f>
        <v>Microbiology</v>
      </c>
      <c r="D173" s="5" t="str">
        <f>Source!D173</f>
        <v>Microscopy.........:</v>
      </c>
      <c r="E173" s="5" t="str">
        <f>Source!L173</f>
        <v>FAECAL MICROSCOPY</v>
      </c>
      <c r="F173" s="5" t="e">
        <f>IF(ISBLANK(Source!E173),NA(),Source!E173)</f>
        <v>#N/A</v>
      </c>
      <c r="G173" s="5">
        <f>Source!I173</f>
        <v>17170</v>
      </c>
      <c r="H173" s="5" t="str">
        <f>IF(B173&lt;&gt;0,NA(),Source!B173)</f>
        <v>FMIC</v>
      </c>
      <c r="I173" s="5">
        <f>VLOOKUP(H173,Mapping!B:E,4,FALSE)</f>
        <v>0</v>
      </c>
      <c r="J173" s="9" t="str">
        <f>VLOOKUP(H173,Mapping!B:M,12,FALSE)</f>
        <v/>
      </c>
      <c r="K173" s="5" t="str">
        <f>VLOOKUP(H173,Mapping!B:H,7,FALSE)</f>
        <v>FAECAL MICROSCOPY</v>
      </c>
      <c r="L173" s="5" t="e">
        <f>IF(B173&lt;&gt;0,B173,IF(M173=1,I173,NA()))</f>
        <v>#N/A</v>
      </c>
      <c r="N173" s="9" t="str">
        <f>IFERROR(VLOOKUP(Labs!A173,Mapping!D:M,10,FALSE),0)</f>
        <v/>
      </c>
    </row>
    <row r="174" spans="1:14" x14ac:dyDescent="0.25">
      <c r="A174" s="5" t="str">
        <f>Source!B174&amp;"|"&amp;Source!K174</f>
        <v>CK|CK</v>
      </c>
      <c r="B174" s="5" t="str">
        <f>IFERROR(VLOOKUP(Labs!A174,Mapping!D:E,2,FALSE),0)</f>
        <v>2157-6</v>
      </c>
      <c r="C174" t="str">
        <f>Source!F174</f>
        <v>Chem/Haem</v>
      </c>
      <c r="D174" s="5" t="str">
        <f>Source!D174</f>
        <v>CPK</v>
      </c>
      <c r="E174" s="5" t="str">
        <f>Source!L174</f>
        <v>CPK</v>
      </c>
      <c r="F174" s="5" t="str">
        <f>IF(ISBLANK(Source!E174),NA(),Source!E174)</f>
        <v>u/L</v>
      </c>
      <c r="G174" s="5">
        <f>Source!I174</f>
        <v>17034</v>
      </c>
      <c r="H174" s="5" t="e">
        <f>IF(B174&lt;&gt;0,NA(),Source!B174)</f>
        <v>#N/A</v>
      </c>
      <c r="I174" s="5" t="e">
        <f>VLOOKUP(H174,Mapping!B:E,4,FALSE)</f>
        <v>#N/A</v>
      </c>
      <c r="J174" s="9" t="e">
        <f>VLOOKUP(H174,Mapping!B:M,12,FALSE)</f>
        <v>#N/A</v>
      </c>
      <c r="K174" s="5" t="e">
        <f>VLOOKUP(H174,Mapping!B:H,7,FALSE)</f>
        <v>#N/A</v>
      </c>
      <c r="L174" s="5" t="str">
        <f>IF(B174&lt;&gt;0,B174,IF(M174=1,I174,NA()))</f>
        <v>2157-6</v>
      </c>
      <c r="N174" s="9" t="str">
        <f>IFERROR(VLOOKUP(Labs!A174,Mapping!D:M,10,FALSE),0)</f>
        <v>Creatine kinase [Enzymatic activity/volume] in Serum or Plasma</v>
      </c>
    </row>
    <row r="175" spans="1:14" x14ac:dyDescent="0.25">
      <c r="A175" s="5" t="str">
        <f>Source!B175&amp;"|"&amp;Source!K175</f>
        <v>FT4|FT4</v>
      </c>
      <c r="B175" s="5" t="str">
        <f>IFERROR(VLOOKUP(Labs!A175,Mapping!D:E,2,FALSE),0)</f>
        <v>14920-3</v>
      </c>
      <c r="C175" t="str">
        <f>Source!F175</f>
        <v>Chem/Haem</v>
      </c>
      <c r="D175" s="5" t="str">
        <f>Source!D175</f>
        <v>FREE T4</v>
      </c>
      <c r="E175" s="5" t="str">
        <f>Source!L175</f>
        <v>FREE T4</v>
      </c>
      <c r="F175" s="5" t="str">
        <f>IF(ISBLANK(Source!E175),NA(),Source!E175)</f>
        <v>pmol/L</v>
      </c>
      <c r="G175" s="5">
        <f>Source!I175</f>
        <v>16886</v>
      </c>
      <c r="H175" s="5" t="e">
        <f>IF(B175&lt;&gt;0,NA(),Source!B175)</f>
        <v>#N/A</v>
      </c>
      <c r="I175" s="5" t="e">
        <f>VLOOKUP(H175,Mapping!B:E,4,FALSE)</f>
        <v>#N/A</v>
      </c>
      <c r="J175" s="9" t="e">
        <f>VLOOKUP(H175,Mapping!B:M,12,FALSE)</f>
        <v>#N/A</v>
      </c>
      <c r="K175" s="5" t="e">
        <f>VLOOKUP(H175,Mapping!B:H,7,FALSE)</f>
        <v>#N/A</v>
      </c>
      <c r="L175" s="5" t="str">
        <f>IF(B175&lt;&gt;0,B175,IF(M175=1,I175,NA()))</f>
        <v>14920-3</v>
      </c>
      <c r="N175" s="9" t="str">
        <f>IFERROR(VLOOKUP(Labs!A175,Mapping!D:M,10,FALSE),0)</f>
        <v>Thyroxine (T4) free [Moles/volume] in Serum or Plasma</v>
      </c>
    </row>
    <row r="176" spans="1:14" x14ac:dyDescent="0.25">
      <c r="A176" s="5" t="str">
        <f>Source!B176&amp;"|"&amp;Source!K176</f>
        <v>CREA|UECS</v>
      </c>
      <c r="B176" s="5">
        <f>IFERROR(VLOOKUP(Labs!A176,Mapping!D:E,2,FALSE),0)</f>
        <v>0</v>
      </c>
      <c r="C176" t="str">
        <f>Source!F176</f>
        <v>Chem/Haem</v>
      </c>
      <c r="D176" s="5" t="str">
        <f>Source!D176</f>
        <v>CREATININE</v>
      </c>
      <c r="E176" s="5" t="str">
        <f>Source!L176</f>
        <v>U/E/CREAT (SEP)</v>
      </c>
      <c r="F176" s="5" t="str">
        <f>IF(ISBLANK(Source!E176),NA(),Source!E176)</f>
        <v>umol/L</v>
      </c>
      <c r="G176" s="5">
        <f>Source!I176</f>
        <v>16129</v>
      </c>
      <c r="H176" s="5" t="str">
        <f>IF(B176&lt;&gt;0,NA(),Source!B176)</f>
        <v>CREA</v>
      </c>
      <c r="I176" s="5" t="str">
        <f>VLOOKUP(H176,Mapping!B:E,4,FALSE)</f>
        <v>14682-9</v>
      </c>
      <c r="J176" s="9" t="str">
        <f>VLOOKUP(H176,Mapping!B:M,12,FALSE)</f>
        <v>Creatinine [Moles/volume] in Serum or Plasma</v>
      </c>
      <c r="K176" s="5" t="str">
        <f>VLOOKUP(H176,Mapping!B:H,7,FALSE)</f>
        <v>U/E/CREAT</v>
      </c>
      <c r="L176" s="5" t="e">
        <f>IF(B176&lt;&gt;0,B176,IF(M176=1,I176,NA()))</f>
        <v>#N/A</v>
      </c>
      <c r="N176" s="9">
        <f>IFERROR(VLOOKUP(Labs!A176,Mapping!D:M,10,FALSE),0)</f>
        <v>0</v>
      </c>
    </row>
    <row r="177" spans="1:14" x14ac:dyDescent="0.25">
      <c r="A177" s="5" t="str">
        <f>Source!B177&amp;"|"&amp;Source!K177</f>
        <v>ZZOS_AUG|UCUL</v>
      </c>
      <c r="B177" s="5" t="str">
        <f>IFERROR(VLOOKUP(Labs!A177,Mapping!D:E,2,FALSE),0)</f>
        <v>18862-3</v>
      </c>
      <c r="C177" t="str">
        <f>Source!F177</f>
        <v>Microbiology</v>
      </c>
      <c r="D177" s="5" t="str">
        <f>Source!D177</f>
        <v>Co-amoxiclav</v>
      </c>
      <c r="E177" s="5" t="str">
        <f>Source!L177</f>
        <v>Urine Culture</v>
      </c>
      <c r="F177" s="5" t="e">
        <f>IF(ISBLANK(Source!E177),NA(),Source!E177)</f>
        <v>#N/A</v>
      </c>
      <c r="G177" s="5">
        <f>Source!I177</f>
        <v>16078</v>
      </c>
      <c r="H177" s="5" t="e">
        <f>IF(B177&lt;&gt;0,NA(),Source!B177)</f>
        <v>#N/A</v>
      </c>
      <c r="I177" s="5" t="e">
        <f>VLOOKUP(H177,Mapping!B:E,4,FALSE)</f>
        <v>#N/A</v>
      </c>
      <c r="J177" s="9" t="e">
        <f>VLOOKUP(H177,Mapping!B:M,12,FALSE)</f>
        <v>#N/A</v>
      </c>
      <c r="K177" s="5" t="e">
        <f>VLOOKUP(H177,Mapping!B:H,7,FALSE)</f>
        <v>#N/A</v>
      </c>
      <c r="L177" s="5" t="str">
        <f>IF(B177&lt;&gt;0,B177,IF(M177=1,I177,NA()))</f>
        <v>18862-3</v>
      </c>
      <c r="N177" s="9" t="str">
        <f>IFERROR(VLOOKUP(Labs!A177,Mapping!D:M,10,FALSE),0)</f>
        <v/>
      </c>
    </row>
    <row r="178" spans="1:14" x14ac:dyDescent="0.25">
      <c r="A178" s="5" t="str">
        <f>Source!B178&amp;"|"&amp;Source!K178</f>
        <v>NA|UE</v>
      </c>
      <c r="B178" s="5">
        <f>IFERROR(VLOOKUP(Labs!A178,Mapping!D:E,2,FALSE),0)</f>
        <v>0</v>
      </c>
      <c r="C178" t="str">
        <f>Source!F178</f>
        <v>Chem/Haem</v>
      </c>
      <c r="D178" s="5" t="str">
        <f>Source!D178</f>
        <v>SODIUM</v>
      </c>
      <c r="E178" s="5" t="str">
        <f>Source!L178</f>
        <v>UREA AND ELECTROLYTES</v>
      </c>
      <c r="F178" s="5" t="str">
        <f>IF(ISBLANK(Source!E178),NA(),Source!E178)</f>
        <v>mmol/L</v>
      </c>
      <c r="G178" s="5">
        <f>Source!I178</f>
        <v>15893</v>
      </c>
      <c r="H178" s="5" t="str">
        <f>IF(B178&lt;&gt;0,NA(),Source!B178)</f>
        <v>NA</v>
      </c>
      <c r="I178" s="5" t="str">
        <f>VLOOKUP(H178,Mapping!B:E,4,FALSE)</f>
        <v>2951-2</v>
      </c>
      <c r="J178" s="9" t="str">
        <f>VLOOKUP(H178,Mapping!B:M,12,FALSE)</f>
        <v>Sodium serum/plasma</v>
      </c>
      <c r="K178" s="5" t="str">
        <f>VLOOKUP(H178,Mapping!B:H,7,FALSE)</f>
        <v>U/E/CREAT</v>
      </c>
      <c r="L178" s="5" t="e">
        <f>IF(B178&lt;&gt;0,B178,IF(M178=1,I178,NA()))</f>
        <v>#N/A</v>
      </c>
      <c r="N178" s="9">
        <f>IFERROR(VLOOKUP(Labs!A178,Mapping!D:M,10,FALSE),0)</f>
        <v>0</v>
      </c>
    </row>
    <row r="179" spans="1:14" x14ac:dyDescent="0.25">
      <c r="A179" s="5" t="str">
        <f>Source!B179&amp;"|"&amp;Source!K179</f>
        <v>CPAT|SB</v>
      </c>
      <c r="B179" s="5">
        <f>IFERROR(VLOOKUP(Labs!A179,Mapping!D:E,2,FALSE),0)</f>
        <v>0</v>
      </c>
      <c r="C179" t="str">
        <f>Source!F179</f>
        <v>Gynae Cytology</v>
      </c>
      <c r="D179" s="5" t="str">
        <f>Source!D179</f>
        <v>Cytological Pattern</v>
      </c>
      <c r="E179" s="5" t="str">
        <f>Source!L179</f>
        <v>Spatula and brush</v>
      </c>
      <c r="F179" s="5" t="e">
        <f>IF(ISBLANK(Source!E179),NA(),Source!E179)</f>
        <v>#N/A</v>
      </c>
      <c r="G179" s="5">
        <f>Source!I179</f>
        <v>15828</v>
      </c>
      <c r="H179" s="5" t="str">
        <f>IF(B179&lt;&gt;0,NA(),Source!B179)</f>
        <v>CPAT</v>
      </c>
      <c r="I179" s="5" t="str">
        <f>VLOOKUP(H179,Mapping!B:E,4,FALSE)</f>
        <v>33717-0</v>
      </c>
      <c r="J179" s="9" t="str">
        <f>VLOOKUP(H179,Mapping!B:M,12,FALSE)</f>
        <v/>
      </c>
      <c r="K179" s="5" t="str">
        <f>VLOOKUP(H179,Mapping!B:H,7,FALSE)</f>
        <v>Cervical smear</v>
      </c>
      <c r="L179" s="5" t="e">
        <f>IF(B179&lt;&gt;0,B179,IF(M179=1,I179,NA()))</f>
        <v>#N/A</v>
      </c>
      <c r="N179" s="9">
        <f>IFERROR(VLOOKUP(Labs!A179,Mapping!D:M,10,FALSE),0)</f>
        <v>0</v>
      </c>
    </row>
    <row r="180" spans="1:14" x14ac:dyDescent="0.25">
      <c r="A180" s="5" t="str">
        <f>Source!B180&amp;"|"&amp;Source!K180</f>
        <v>MSUG|SB</v>
      </c>
      <c r="B180" s="5">
        <f>IFERROR(VLOOKUP(Labs!A180,Mapping!D:E,2,FALSE),0)</f>
        <v>0</v>
      </c>
      <c r="C180" t="str">
        <f>Source!F180</f>
        <v>Gynae Cytology</v>
      </c>
      <c r="D180" s="5" t="str">
        <f>Source!D180</f>
        <v>Management Suggested</v>
      </c>
      <c r="E180" s="5" t="str">
        <f>Source!L180</f>
        <v>Spatula and brush</v>
      </c>
      <c r="F180" s="5" t="e">
        <f>IF(ISBLANK(Source!E180),NA(),Source!E180)</f>
        <v>#N/A</v>
      </c>
      <c r="G180" s="5">
        <f>Source!I180</f>
        <v>15828</v>
      </c>
      <c r="H180" s="5" t="str">
        <f>IF(B180&lt;&gt;0,NA(),Source!B180)</f>
        <v>MSUG</v>
      </c>
      <c r="I180" s="5" t="str">
        <f>VLOOKUP(H180,Mapping!B:E,4,FALSE)</f>
        <v>19774-9</v>
      </c>
      <c r="J180" s="9" t="str">
        <f>VLOOKUP(H180,Mapping!B:M,12,FALSE)</f>
        <v/>
      </c>
      <c r="K180" s="5" t="str">
        <f>VLOOKUP(H180,Mapping!B:H,7,FALSE)</f>
        <v>Cervical smear</v>
      </c>
      <c r="L180" s="5" t="e">
        <f>IF(B180&lt;&gt;0,B180,IF(M180=1,I180,NA()))</f>
        <v>#N/A</v>
      </c>
      <c r="N180" s="9">
        <f>IFERROR(VLOOKUP(Labs!A180,Mapping!D:M,10,FALSE),0)</f>
        <v>0</v>
      </c>
    </row>
    <row r="181" spans="1:14" x14ac:dyDescent="0.25">
      <c r="A181" s="5" t="str">
        <f>Source!B181&amp;"|"&amp;Source!K181</f>
        <v>ELEC|ELP</v>
      </c>
      <c r="B181" s="5">
        <f>IFERROR(VLOOKUP(Labs!A181,Mapping!D:E,2,FALSE),0)</f>
        <v>0</v>
      </c>
      <c r="C181" t="str">
        <f>Source!F181</f>
        <v>Chem/Haem</v>
      </c>
      <c r="D181" s="5" t="str">
        <f>Source!D181</f>
        <v>ELECTROPHORESIS</v>
      </c>
      <c r="E181" s="5" t="str">
        <f>Source!L181</f>
        <v>ELECTROPHORESIS</v>
      </c>
      <c r="F181" s="5" t="e">
        <f>IF(ISBLANK(Source!E181),NA(),Source!E181)</f>
        <v>#N/A</v>
      </c>
      <c r="G181" s="5">
        <f>Source!I181</f>
        <v>15811</v>
      </c>
      <c r="H181" s="5" t="str">
        <f>IF(B181&lt;&gt;0,NA(),Source!B181)</f>
        <v>ELEC</v>
      </c>
      <c r="I181" s="5">
        <f>VLOOKUP(H181,Mapping!B:E,4,FALSE)</f>
        <v>0</v>
      </c>
      <c r="J181" s="9" t="str">
        <f>VLOOKUP(H181,Mapping!B:M,12,FALSE)</f>
        <v/>
      </c>
      <c r="K181" s="5" t="str">
        <f>VLOOKUP(H181,Mapping!B:H,7,FALSE)</f>
        <v>ELECTROPHORESIS</v>
      </c>
      <c r="L181" s="5" t="e">
        <f>IF(B181&lt;&gt;0,B181,IF(M181=1,I181,NA()))</f>
        <v>#N/A</v>
      </c>
      <c r="N181" s="9" t="str">
        <f>IFERROR(VLOOKUP(Labs!A181,Mapping!D:M,10,FALSE),0)</f>
        <v/>
      </c>
    </row>
    <row r="182" spans="1:14" x14ac:dyDescent="0.25">
      <c r="A182" s="5" t="str">
        <f>Source!B182&amp;"|"&amp;Source!K182</f>
        <v>STP|ELP</v>
      </c>
      <c r="B182" s="5" t="str">
        <f>IFERROR(VLOOKUP(Labs!A182,Mapping!D:E,2,FALSE),0)</f>
        <v>2885-2</v>
      </c>
      <c r="C182" t="str">
        <f>Source!F182</f>
        <v>Chem/Haem</v>
      </c>
      <c r="D182" s="5" t="str">
        <f>Source!D182</f>
        <v>TOTAL PROTEIN</v>
      </c>
      <c r="E182" s="5" t="str">
        <f>Source!L182</f>
        <v>ELECTROPHORESIS</v>
      </c>
      <c r="F182" s="5" t="str">
        <f>IF(ISBLANK(Source!E182),NA(),Source!E182)</f>
        <v>g/l</v>
      </c>
      <c r="G182" s="5">
        <f>Source!I182</f>
        <v>15772</v>
      </c>
      <c r="H182" s="5" t="e">
        <f>IF(B182&lt;&gt;0,NA(),Source!B182)</f>
        <v>#N/A</v>
      </c>
      <c r="I182" s="5" t="e">
        <f>VLOOKUP(H182,Mapping!B:E,4,FALSE)</f>
        <v>#N/A</v>
      </c>
      <c r="J182" s="9" t="e">
        <f>VLOOKUP(H182,Mapping!B:M,12,FALSE)</f>
        <v>#N/A</v>
      </c>
      <c r="K182" s="5" t="e">
        <f>VLOOKUP(H182,Mapping!B:H,7,FALSE)</f>
        <v>#N/A</v>
      </c>
      <c r="L182" s="5" t="str">
        <f>IF(B182&lt;&gt;0,B182,IF(M182=1,I182,NA()))</f>
        <v>2885-2</v>
      </c>
      <c r="N182" s="9" t="str">
        <f>IFERROR(VLOOKUP(Labs!A182,Mapping!D:M,10,FALSE),0)</f>
        <v>Protein [Mass/volume] in Serum or Plasma</v>
      </c>
    </row>
    <row r="183" spans="1:14" x14ac:dyDescent="0.25">
      <c r="A183" s="5" t="str">
        <f>Source!B183&amp;"|"&amp;Source!K183</f>
        <v>K|UE</v>
      </c>
      <c r="B183" s="5">
        <f>IFERROR(VLOOKUP(Labs!A183,Mapping!D:E,2,FALSE),0)</f>
        <v>0</v>
      </c>
      <c r="C183" t="str">
        <f>Source!F183</f>
        <v>Chem/Haem</v>
      </c>
      <c r="D183" s="5" t="str">
        <f>Source!D183</f>
        <v>POTASSIUM</v>
      </c>
      <c r="E183" s="5" t="str">
        <f>Source!L183</f>
        <v>UREA AND ELECTROLYTES</v>
      </c>
      <c r="F183" s="5" t="str">
        <f>IF(ISBLANK(Source!E183),NA(),Source!E183)</f>
        <v>mmol/L</v>
      </c>
      <c r="G183" s="5">
        <f>Source!I183</f>
        <v>15571</v>
      </c>
      <c r="H183" s="5" t="str">
        <f>IF(B183&lt;&gt;0,NA(),Source!B183)</f>
        <v>K</v>
      </c>
      <c r="I183" s="5" t="str">
        <f>VLOOKUP(H183,Mapping!B:E,4,FALSE)</f>
        <v>2823-3</v>
      </c>
      <c r="J183" s="9" t="str">
        <f>VLOOKUP(H183,Mapping!B:M,12,FALSE)</f>
        <v>Potassium serum/plasma</v>
      </c>
      <c r="K183" s="5" t="str">
        <f>VLOOKUP(H183,Mapping!B:H,7,FALSE)</f>
        <v>U/E/CREAT</v>
      </c>
      <c r="L183" s="5" t="e">
        <f>IF(B183&lt;&gt;0,B183,IF(M183=1,I183,NA()))</f>
        <v>#N/A</v>
      </c>
      <c r="N183" s="9">
        <f>IFERROR(VLOOKUP(Labs!A183,Mapping!D:M,10,FALSE),0)</f>
        <v>0</v>
      </c>
    </row>
    <row r="184" spans="1:14" x14ac:dyDescent="0.25">
      <c r="A184" s="5" t="str">
        <f>Source!B184&amp;"|"&amp;Source!K184</f>
        <v>MMIC|MYMI</v>
      </c>
      <c r="B184" s="5">
        <f>IFERROR(VLOOKUP(Labs!A184,Mapping!D:E,2,FALSE),0)</f>
        <v>0</v>
      </c>
      <c r="C184" t="str">
        <f>Source!F184</f>
        <v>Microbiology</v>
      </c>
      <c r="D184" s="5" t="str">
        <f>Source!D184</f>
        <v>Fungal Microscopy..:</v>
      </c>
      <c r="E184" s="5" t="str">
        <f>Source!L184</f>
        <v>Mycology microscopy</v>
      </c>
      <c r="F184" s="5" t="e">
        <f>IF(ISBLANK(Source!E184),NA(),Source!E184)</f>
        <v>#N/A</v>
      </c>
      <c r="G184" s="5">
        <f>Source!I184</f>
        <v>15354</v>
      </c>
      <c r="H184" s="5" t="str">
        <f>IF(B184&lt;&gt;0,NA(),Source!B184)</f>
        <v>MMIC</v>
      </c>
      <c r="I184" s="5">
        <f>VLOOKUP(H184,Mapping!B:E,4,FALSE)</f>
        <v>0</v>
      </c>
      <c r="J184" s="9" t="str">
        <f>VLOOKUP(H184,Mapping!B:M,12,FALSE)</f>
        <v/>
      </c>
      <c r="K184" s="5" t="str">
        <f>VLOOKUP(H184,Mapping!B:H,7,FALSE)</f>
        <v>Mycology microscopy</v>
      </c>
      <c r="L184" s="5" t="e">
        <f>IF(B184&lt;&gt;0,B184,IF(M184=1,I184,NA()))</f>
        <v>#N/A</v>
      </c>
      <c r="N184" s="9" t="str">
        <f>IFERROR(VLOOKUP(Labs!A184,Mapping!D:M,10,FALSE),0)</f>
        <v/>
      </c>
    </row>
    <row r="185" spans="1:14" x14ac:dyDescent="0.25">
      <c r="A185" s="5" t="str">
        <f>Source!B185&amp;"|"&amp;Source!K185</f>
        <v>MCHC|HB</v>
      </c>
      <c r="B185" s="5">
        <f>IFERROR(VLOOKUP(Labs!A185,Mapping!D:E,2,FALSE),0)</f>
        <v>0</v>
      </c>
      <c r="C185" t="str">
        <f>Source!F185</f>
        <v>Chem/Haem</v>
      </c>
      <c r="D185" s="5" t="str">
        <f>Source!D185</f>
        <v>MCHC</v>
      </c>
      <c r="E185" s="5" t="str">
        <f>Source!L185</f>
        <v>Antenatal FBC</v>
      </c>
      <c r="F185" s="5" t="str">
        <f>IF(ISBLANK(Source!E185),NA(),Source!E185)</f>
        <v>g/dL</v>
      </c>
      <c r="G185" s="5">
        <f>Source!I185</f>
        <v>15315</v>
      </c>
      <c r="H185" s="5" t="str">
        <f>IF(B185&lt;&gt;0,NA(),Source!B185)</f>
        <v>MCHC</v>
      </c>
      <c r="I185" s="5" t="str">
        <f>VLOOKUP(H185,Mapping!B:E,4,FALSE)</f>
        <v>786-4</v>
      </c>
      <c r="J185" s="9" t="str">
        <f>VLOOKUP(H185,Mapping!B:M,12,FALSE)</f>
        <v>MCHC [Mass/volume] by Automated count</v>
      </c>
      <c r="K185" s="5" t="str">
        <f>VLOOKUP(H185,Mapping!B:H,7,FALSE)</f>
        <v>Full Blood Count</v>
      </c>
      <c r="L185" s="5" t="e">
        <f>IF(B185&lt;&gt;0,B185,IF(M185=1,I185,NA()))</f>
        <v>#N/A</v>
      </c>
      <c r="N185" s="9">
        <f>IFERROR(VLOOKUP(Labs!A185,Mapping!D:M,10,FALSE),0)</f>
        <v>0</v>
      </c>
    </row>
    <row r="186" spans="1:14" x14ac:dyDescent="0.25">
      <c r="A186" s="5" t="str">
        <f>Source!B186&amp;"|"&amp;Source!K186</f>
        <v>HGB|HB</v>
      </c>
      <c r="B186" s="5">
        <f>IFERROR(VLOOKUP(Labs!A186,Mapping!D:E,2,FALSE),0)</f>
        <v>0</v>
      </c>
      <c r="C186" t="str">
        <f>Source!F186</f>
        <v>Chem/Haem</v>
      </c>
      <c r="D186" s="5" t="str">
        <f>Source!D186</f>
        <v>HB</v>
      </c>
      <c r="E186" s="5" t="str">
        <f>Source!L186</f>
        <v>Antenatal FBC</v>
      </c>
      <c r="F186" s="5" t="str">
        <f>IF(ISBLANK(Source!E186),NA(),Source!E186)</f>
        <v>g/dL</v>
      </c>
      <c r="G186" s="5">
        <f>Source!I186</f>
        <v>15314</v>
      </c>
      <c r="H186" s="5" t="str">
        <f>IF(B186&lt;&gt;0,NA(),Source!B186)</f>
        <v>HGB</v>
      </c>
      <c r="I186" s="5" t="str">
        <f>VLOOKUP(H186,Mapping!B:E,4,FALSE)</f>
        <v>718-7</v>
      </c>
      <c r="J186" s="9" t="str">
        <f>VLOOKUP(H186,Mapping!B:M,12,FALSE)</f>
        <v>Hemoglobin [Mass/volume] in Blood</v>
      </c>
      <c r="K186" s="5" t="str">
        <f>VLOOKUP(H186,Mapping!B:H,7,FALSE)</f>
        <v>Full Blood Count</v>
      </c>
      <c r="L186" s="5" t="e">
        <f>IF(B186&lt;&gt;0,B186,IF(M186=1,I186,NA()))</f>
        <v>#N/A</v>
      </c>
      <c r="N186" s="9">
        <f>IFERROR(VLOOKUP(Labs!A186,Mapping!D:M,10,FALSE),0)</f>
        <v>0</v>
      </c>
    </row>
    <row r="187" spans="1:14" x14ac:dyDescent="0.25">
      <c r="A187" s="5" t="str">
        <f>Source!B187&amp;"|"&amp;Source!K187</f>
        <v>ZZOS_FLU|WCUL</v>
      </c>
      <c r="B187" s="5">
        <f>IFERROR(VLOOKUP(Labs!A187,Mapping!D:E,2,FALSE),0)</f>
        <v>0</v>
      </c>
      <c r="C187" t="str">
        <f>Source!F187</f>
        <v>Microbiology</v>
      </c>
      <c r="D187" s="5" t="str">
        <f>Source!D187</f>
        <v>Flucloxacillin</v>
      </c>
      <c r="E187" s="5" t="str">
        <f>Source!L187</f>
        <v>Wound Culture</v>
      </c>
      <c r="F187" s="5" t="e">
        <f>IF(ISBLANK(Source!E187),NA(),Source!E187)</f>
        <v>#N/A</v>
      </c>
      <c r="G187" s="5">
        <f>Source!I187</f>
        <v>15294</v>
      </c>
      <c r="H187" s="5" t="str">
        <f>IF(B187&lt;&gt;0,NA(),Source!B187)</f>
        <v>ZZOS_FLU</v>
      </c>
      <c r="I187" s="5">
        <f>VLOOKUP(H187,Mapping!B:E,4,FALSE)</f>
        <v>0</v>
      </c>
      <c r="J187" s="9" t="str">
        <f>VLOOKUP(H187,Mapping!B:M,12,FALSE)</f>
        <v/>
      </c>
      <c r="K187" s="5" t="str">
        <f>VLOOKUP(H187,Mapping!B:H,7,FALSE)</f>
        <v>Wound Culture</v>
      </c>
      <c r="L187" s="5" t="e">
        <f>IF(B187&lt;&gt;0,B187,IF(M187=1,I187,NA()))</f>
        <v>#N/A</v>
      </c>
      <c r="N187" s="9" t="str">
        <f>IFERROR(VLOOKUP(Labs!A187,Mapping!D:M,10,FALSE),0)</f>
        <v/>
      </c>
    </row>
    <row r="188" spans="1:14" x14ac:dyDescent="0.25">
      <c r="A188" s="5" t="str">
        <f>Source!B188&amp;"|"&amp;Source!K188</f>
        <v>ZZDF|GTT</v>
      </c>
      <c r="B188" s="5">
        <f>IFERROR(VLOOKUP(Labs!A188,Mapping!D:E,2,FALSE),0)</f>
        <v>0</v>
      </c>
      <c r="C188" t="str">
        <f>Source!F188</f>
        <v>Chem/Haem</v>
      </c>
      <c r="D188" s="5" t="str">
        <f>Source!D188</f>
        <v>Dynamic Function Test</v>
      </c>
      <c r="E188" s="5" t="str">
        <f>Source!L188</f>
        <v>GLUCOSE TOLERANCE TEST</v>
      </c>
      <c r="F188" s="5" t="e">
        <f>IF(ISBLANK(Source!E188),NA(),Source!E188)</f>
        <v>#N/A</v>
      </c>
      <c r="G188" s="5">
        <f>Source!I188</f>
        <v>15194</v>
      </c>
      <c r="H188" s="5" t="str">
        <f>IF(B188&lt;&gt;0,NA(),Source!B188)</f>
        <v>ZZDF</v>
      </c>
      <c r="I188" s="5">
        <f>VLOOKUP(H188,Mapping!B:E,4,FALSE)</f>
        <v>0</v>
      </c>
      <c r="J188" s="9" t="str">
        <f>VLOOKUP(H188,Mapping!B:M,12,FALSE)</f>
        <v/>
      </c>
      <c r="K188" s="5" t="str">
        <f>VLOOKUP(H188,Mapping!B:H,7,FALSE)</f>
        <v>GLUCOSE TOLERANCE TEST</v>
      </c>
      <c r="L188" s="5" t="e">
        <f>IF(B188&lt;&gt;0,B188,IF(M188=1,I188,NA()))</f>
        <v>#N/A</v>
      </c>
      <c r="N188" s="9" t="str">
        <f>IFERROR(VLOOKUP(Labs!A188,Mapping!D:M,10,FALSE),0)</f>
        <v/>
      </c>
    </row>
    <row r="189" spans="1:14" x14ac:dyDescent="0.25">
      <c r="A189" s="5" t="str">
        <f>Source!B189&amp;"|"&amp;Source!K189</f>
        <v>MRG|MRG</v>
      </c>
      <c r="B189" s="5">
        <f>IFERROR(VLOOKUP(Labs!A189,Mapping!D:E,2,FALSE),0)</f>
        <v>0</v>
      </c>
      <c r="C189" t="str">
        <f>Source!F189</f>
        <v>Microbiology</v>
      </c>
      <c r="D189" s="5" t="str">
        <f>Source!D189</f>
        <v>Groin...........:</v>
      </c>
      <c r="E189" s="5" t="str">
        <f>Source!L189</f>
        <v>MRSA Screen</v>
      </c>
      <c r="F189" s="5" t="e">
        <f>IF(ISBLANK(Source!E189),NA(),Source!E189)</f>
        <v>#N/A</v>
      </c>
      <c r="G189" s="5">
        <f>Source!I189</f>
        <v>15014</v>
      </c>
      <c r="H189" s="5" t="str">
        <f>IF(B189&lt;&gt;0,NA(),Source!B189)</f>
        <v>MRG</v>
      </c>
      <c r="I189" s="5">
        <f>VLOOKUP(H189,Mapping!B:E,4,FALSE)</f>
        <v>0</v>
      </c>
      <c r="J189" s="9" t="str">
        <f>VLOOKUP(H189,Mapping!B:M,12,FALSE)</f>
        <v/>
      </c>
      <c r="K189" s="5" t="str">
        <f>VLOOKUP(H189,Mapping!B:H,7,FALSE)</f>
        <v>MRSA Screen</v>
      </c>
      <c r="L189" s="5" t="e">
        <f>IF(B189&lt;&gt;0,B189,IF(M189=1,I189,NA()))</f>
        <v>#N/A</v>
      </c>
      <c r="N189" s="9">
        <f>IFERROR(VLOOKUP(Labs!A189,Mapping!D:M,10,FALSE),0)</f>
        <v>0</v>
      </c>
    </row>
    <row r="190" spans="1:14" x14ac:dyDescent="0.25">
      <c r="A190" s="5" t="str">
        <f>Source!B190&amp;"|"&amp;Source!K190</f>
        <v>MCV|HB</v>
      </c>
      <c r="B190" s="5">
        <f>IFERROR(VLOOKUP(Labs!A190,Mapping!D:E,2,FALSE),0)</f>
        <v>0</v>
      </c>
      <c r="C190" t="str">
        <f>Source!F190</f>
        <v>Chem/Haem</v>
      </c>
      <c r="D190" s="5" t="str">
        <f>Source!D190</f>
        <v>MCV</v>
      </c>
      <c r="E190" s="5" t="str">
        <f>Source!L190</f>
        <v>Antenatal FBC</v>
      </c>
      <c r="F190" s="5" t="str">
        <f>IF(ISBLANK(Source!E190),NA(),Source!E190)</f>
        <v>fL</v>
      </c>
      <c r="G190" s="5">
        <f>Source!I190</f>
        <v>14813</v>
      </c>
      <c r="H190" s="5" t="str">
        <f>IF(B190&lt;&gt;0,NA(),Source!B190)</f>
        <v>MCV</v>
      </c>
      <c r="I190" s="5" t="str">
        <f>VLOOKUP(H190,Mapping!B:E,4,FALSE)</f>
        <v>787-2</v>
      </c>
      <c r="J190" s="9" t="str">
        <f>VLOOKUP(H190,Mapping!B:M,12,FALSE)</f>
        <v>MCV [Entitic volume] by Automated count</v>
      </c>
      <c r="K190" s="5" t="str">
        <f>VLOOKUP(H190,Mapping!B:H,7,FALSE)</f>
        <v>Full Blood Count</v>
      </c>
      <c r="L190" s="5" t="e">
        <f>IF(B190&lt;&gt;0,B190,IF(M190=1,I190,NA()))</f>
        <v>#N/A</v>
      </c>
      <c r="N190" s="9">
        <f>IFERROR(VLOOKUP(Labs!A190,Mapping!D:M,10,FALSE),0)</f>
        <v>0</v>
      </c>
    </row>
    <row r="191" spans="1:14" x14ac:dyDescent="0.25">
      <c r="A191" s="5" t="str">
        <f>Source!B191&amp;"|"&amp;Source!K191</f>
        <v>CREA|CR</v>
      </c>
      <c r="B191" s="5">
        <f>IFERROR(VLOOKUP(Labs!A191,Mapping!D:E,2,FALSE),0)</f>
        <v>0</v>
      </c>
      <c r="C191" t="str">
        <f>Source!F191</f>
        <v>Chem/Haem</v>
      </c>
      <c r="D191" s="5" t="str">
        <f>Source!D191</f>
        <v>CREATININE</v>
      </c>
      <c r="E191" s="5" t="str">
        <f>Source!L191</f>
        <v>CREATININE</v>
      </c>
      <c r="F191" s="5" t="str">
        <f>IF(ISBLANK(Source!E191),NA(),Source!E191)</f>
        <v>umol/L</v>
      </c>
      <c r="G191" s="5">
        <f>Source!I191</f>
        <v>14752</v>
      </c>
      <c r="H191" s="5" t="str">
        <f>IF(B191&lt;&gt;0,NA(),Source!B191)</f>
        <v>CREA</v>
      </c>
      <c r="I191" s="5" t="str">
        <f>VLOOKUP(H191,Mapping!B:E,4,FALSE)</f>
        <v>14682-9</v>
      </c>
      <c r="J191" s="9" t="str">
        <f>VLOOKUP(H191,Mapping!B:M,12,FALSE)</f>
        <v>Creatinine [Moles/volume] in Serum or Plasma</v>
      </c>
      <c r="K191" s="5" t="str">
        <f>VLOOKUP(H191,Mapping!B:H,7,FALSE)</f>
        <v>U/E/CREAT</v>
      </c>
      <c r="L191" s="5" t="e">
        <f>IF(B191&lt;&gt;0,B191,IF(M191=1,I191,NA()))</f>
        <v>#N/A</v>
      </c>
      <c r="N191" s="9">
        <f>IFERROR(VLOOKUP(Labs!A191,Mapping!D:M,10,FALSE),0)</f>
        <v>0</v>
      </c>
    </row>
    <row r="192" spans="1:14" x14ac:dyDescent="0.25">
      <c r="A192" s="5" t="str">
        <f>Source!B192&amp;"|"&amp;Source!K192</f>
        <v>ZZOG|W1CU</v>
      </c>
      <c r="B192" s="5">
        <f>IFERROR(VLOOKUP(Labs!A192,Mapping!D:E,2,FALSE),0)</f>
        <v>0</v>
      </c>
      <c r="C192" t="str">
        <f>Source!F192</f>
        <v>Microbiology</v>
      </c>
      <c r="D192" s="5" t="str">
        <f>Source!D192</f>
        <v>Organism Growth</v>
      </c>
      <c r="E192" s="5" t="str">
        <f>Source!L192</f>
        <v>Culture:</v>
      </c>
      <c r="F192" s="5" t="e">
        <f>IF(ISBLANK(Source!E192),NA(),Source!E192)</f>
        <v>#N/A</v>
      </c>
      <c r="G192" s="5">
        <f>Source!I192</f>
        <v>14657</v>
      </c>
      <c r="H192" s="5" t="str">
        <f>IF(B192&lt;&gt;0,NA(),Source!B192)</f>
        <v>ZZOG</v>
      </c>
      <c r="I192" s="5">
        <f>VLOOKUP(H192,Mapping!B:E,4,FALSE)</f>
        <v>365698005</v>
      </c>
      <c r="J192" s="9" t="str">
        <f>VLOOKUP(H192,Mapping!B:M,12,FALSE)</f>
        <v/>
      </c>
      <c r="K192" s="5" t="str">
        <f>VLOOKUP(H192,Mapping!B:H,7,FALSE)</f>
        <v>Urine Culture</v>
      </c>
      <c r="L192" s="5" t="e">
        <f>IF(B192&lt;&gt;0,B192,IF(M192=1,I192,NA()))</f>
        <v>#N/A</v>
      </c>
      <c r="N192" s="9">
        <f>IFERROR(VLOOKUP(Labs!A192,Mapping!D:M,10,FALSE),0)</f>
        <v>0</v>
      </c>
    </row>
    <row r="193" spans="1:14" x14ac:dyDescent="0.25">
      <c r="A193" s="5" t="str">
        <f>Source!B193&amp;"|"&amp;Source!K193</f>
        <v>ZZOI|W1CU</v>
      </c>
      <c r="B193" s="5">
        <f>IFERROR(VLOOKUP(Labs!A193,Mapping!D:E,2,FALSE),0)</f>
        <v>0</v>
      </c>
      <c r="C193" t="str">
        <f>Source!F193</f>
        <v>Microbiology</v>
      </c>
      <c r="D193" s="5" t="str">
        <f>Source!D193</f>
        <v>Organism</v>
      </c>
      <c r="E193" s="5" t="str">
        <f>Source!L193</f>
        <v>Culture:</v>
      </c>
      <c r="F193" s="5" t="e">
        <f>IF(ISBLANK(Source!E193),NA(),Source!E193)</f>
        <v>#N/A</v>
      </c>
      <c r="G193" s="5">
        <f>Source!I193</f>
        <v>14657</v>
      </c>
      <c r="H193" s="5" t="str">
        <f>IF(B193&lt;&gt;0,NA(),Source!B193)</f>
        <v>ZZOI</v>
      </c>
      <c r="I193" s="5">
        <f>VLOOKUP(H193,Mapping!B:E,4,FALSE)</f>
        <v>0</v>
      </c>
      <c r="J193" s="9" t="str">
        <f>VLOOKUP(H193,Mapping!B:M,12,FALSE)</f>
        <v/>
      </c>
      <c r="K193" s="5" t="str">
        <f>VLOOKUP(H193,Mapping!B:H,7,FALSE)</f>
        <v>Urine Culture</v>
      </c>
      <c r="L193" s="5" t="e">
        <f>IF(B193&lt;&gt;0,B193,IF(M193=1,I193,NA()))</f>
        <v>#N/A</v>
      </c>
      <c r="N193" s="9">
        <f>IFERROR(VLOOKUP(Labs!A193,Mapping!D:M,10,FALSE),0)</f>
        <v>0</v>
      </c>
    </row>
    <row r="194" spans="1:14" x14ac:dyDescent="0.25">
      <c r="A194" s="5" t="str">
        <f>Source!B194&amp;"|"&amp;Source!K194</f>
        <v>PROL|PROL</v>
      </c>
      <c r="B194" s="5" t="str">
        <f>IFERROR(VLOOKUP(Labs!A194,Mapping!D:E,2,FALSE),0)</f>
        <v>15081-3</v>
      </c>
      <c r="C194" t="str">
        <f>Source!F194</f>
        <v>Chem/Haem</v>
      </c>
      <c r="D194" s="5" t="str">
        <f>Source!D194</f>
        <v>PROLACTIN</v>
      </c>
      <c r="E194" s="5" t="str">
        <f>Source!L194</f>
        <v>PROLACTIN</v>
      </c>
      <c r="F194" s="5" t="str">
        <f>IF(ISBLANK(Source!E194),NA(),Source!E194)</f>
        <v>miu/l</v>
      </c>
      <c r="G194" s="5">
        <f>Source!I194</f>
        <v>14500</v>
      </c>
      <c r="H194" s="5" t="e">
        <f>IF(B194&lt;&gt;0,NA(),Source!B194)</f>
        <v>#N/A</v>
      </c>
      <c r="I194" s="5" t="e">
        <f>VLOOKUP(H194,Mapping!B:E,4,FALSE)</f>
        <v>#N/A</v>
      </c>
      <c r="J194" s="9" t="e">
        <f>VLOOKUP(H194,Mapping!B:M,12,FALSE)</f>
        <v>#N/A</v>
      </c>
      <c r="K194" s="5" t="e">
        <f>VLOOKUP(H194,Mapping!B:H,7,FALSE)</f>
        <v>#N/A</v>
      </c>
      <c r="L194" s="5" t="str">
        <f>IF(B194&lt;&gt;0,B194,IF(M194=1,I194,NA()))</f>
        <v>15081-3</v>
      </c>
      <c r="N194" s="9" t="str">
        <f>IFERROR(VLOOKUP(Labs!A194,Mapping!D:M,10,FALSE),0)</f>
        <v>Prolactin [Units/volume] in Serum or Plasma</v>
      </c>
    </row>
    <row r="195" spans="1:14" x14ac:dyDescent="0.25">
      <c r="A195" s="5" t="str">
        <f>Source!B195&amp;"|"&amp;Source!K195</f>
        <v>EOS|B</v>
      </c>
      <c r="B195" s="5" t="str">
        <f>IFERROR(VLOOKUP(Labs!A195,Mapping!D:E,2,FALSE),0)</f>
        <v>711-2</v>
      </c>
      <c r="C195" t="str">
        <f>Source!F195</f>
        <v>Chem/Haem</v>
      </c>
      <c r="D195" s="5" t="str">
        <f>Source!D195</f>
        <v>Eosinophils</v>
      </c>
      <c r="E195" s="5" t="str">
        <f>Source!L195</f>
        <v>Full Blood Count</v>
      </c>
      <c r="F195" s="5" t="str">
        <f>IF(ISBLANK(Source!E195),NA(),Source!E195)</f>
        <v>10*9/L</v>
      </c>
      <c r="G195" s="5">
        <f>Source!I195</f>
        <v>14454</v>
      </c>
      <c r="H195" s="5" t="e">
        <f>IF(B195&lt;&gt;0,NA(),Source!B195)</f>
        <v>#N/A</v>
      </c>
      <c r="I195" s="5" t="e">
        <f>VLOOKUP(H195,Mapping!B:E,4,FALSE)</f>
        <v>#N/A</v>
      </c>
      <c r="J195" s="9" t="e">
        <f>VLOOKUP(H195,Mapping!B:M,12,FALSE)</f>
        <v>#N/A</v>
      </c>
      <c r="K195" s="5" t="e">
        <f>VLOOKUP(H195,Mapping!B:H,7,FALSE)</f>
        <v>#N/A</v>
      </c>
      <c r="L195" s="5" t="str">
        <f>IF(B195&lt;&gt;0,B195,IF(M195=1,I195,NA()))</f>
        <v>711-2</v>
      </c>
      <c r="N195" s="9" t="str">
        <f>IFERROR(VLOOKUP(Labs!A195,Mapping!D:M,10,FALSE),0)</f>
        <v>Eosinophils [#/volume] in Blood by Automated count</v>
      </c>
    </row>
    <row r="196" spans="1:14" x14ac:dyDescent="0.25">
      <c r="A196" s="5" t="str">
        <f>Source!B196&amp;"|"&amp;Source!K196</f>
        <v>MCV|B</v>
      </c>
      <c r="B196" s="5" t="str">
        <f>IFERROR(VLOOKUP(Labs!A196,Mapping!D:E,2,FALSE),0)</f>
        <v>787-2</v>
      </c>
      <c r="C196" t="str">
        <f>Source!F196</f>
        <v>Chem/Haem</v>
      </c>
      <c r="D196" s="5" t="str">
        <f>Source!D196</f>
        <v>MCV</v>
      </c>
      <c r="E196" s="5" t="str">
        <f>Source!L196</f>
        <v>Full Blood Count</v>
      </c>
      <c r="F196" s="5" t="str">
        <f>IF(ISBLANK(Source!E196),NA(),Source!E196)</f>
        <v>fL</v>
      </c>
      <c r="G196" s="5">
        <f>Source!I196</f>
        <v>14432</v>
      </c>
      <c r="H196" s="5" t="e">
        <f>IF(B196&lt;&gt;0,NA(),Source!B196)</f>
        <v>#N/A</v>
      </c>
      <c r="I196" s="5" t="e">
        <f>VLOOKUP(H196,Mapping!B:E,4,FALSE)</f>
        <v>#N/A</v>
      </c>
      <c r="J196" s="9" t="e">
        <f>VLOOKUP(H196,Mapping!B:M,12,FALSE)</f>
        <v>#N/A</v>
      </c>
      <c r="K196" s="5" t="e">
        <f>VLOOKUP(H196,Mapping!B:H,7,FALSE)</f>
        <v>#N/A</v>
      </c>
      <c r="L196" s="5" t="str">
        <f>IF(B196&lt;&gt;0,B196,IF(M196=1,I196,NA()))</f>
        <v>787-2</v>
      </c>
      <c r="N196" s="9" t="str">
        <f>IFERROR(VLOOKUP(Labs!A196,Mapping!D:M,10,FALSE),0)</f>
        <v>MCV [Entitic volume] by Automated count</v>
      </c>
    </row>
    <row r="197" spans="1:14" x14ac:dyDescent="0.25">
      <c r="A197" s="5" t="str">
        <f>Source!B197&amp;"|"&amp;Source!K197</f>
        <v>MCH|B</v>
      </c>
      <c r="B197" s="5" t="str">
        <f>IFERROR(VLOOKUP(Labs!A197,Mapping!D:E,2,FALSE),0)</f>
        <v>785-6</v>
      </c>
      <c r="C197" t="str">
        <f>Source!F197</f>
        <v>Chem/Haem</v>
      </c>
      <c r="D197" s="5" t="str">
        <f>Source!D197</f>
        <v>MCH</v>
      </c>
      <c r="E197" s="5" t="str">
        <f>Source!L197</f>
        <v>Full Blood Count</v>
      </c>
      <c r="F197" s="5" t="str">
        <f>IF(ISBLANK(Source!E197),NA(),Source!E197)</f>
        <v>pg</v>
      </c>
      <c r="G197" s="5">
        <f>Source!I197</f>
        <v>14432</v>
      </c>
      <c r="H197" s="5" t="e">
        <f>IF(B197&lt;&gt;0,NA(),Source!B197)</f>
        <v>#N/A</v>
      </c>
      <c r="I197" s="5" t="e">
        <f>VLOOKUP(H197,Mapping!B:E,4,FALSE)</f>
        <v>#N/A</v>
      </c>
      <c r="J197" s="9" t="e">
        <f>VLOOKUP(H197,Mapping!B:M,12,FALSE)</f>
        <v>#N/A</v>
      </c>
      <c r="K197" s="5" t="e">
        <f>VLOOKUP(H197,Mapping!B:H,7,FALSE)</f>
        <v>#N/A</v>
      </c>
      <c r="L197" s="5" t="str">
        <f>IF(B197&lt;&gt;0,B197,IF(M197=1,I197,NA()))</f>
        <v>785-6</v>
      </c>
      <c r="N197" s="9" t="str">
        <f>IFERROR(VLOOKUP(Labs!A197,Mapping!D:M,10,FALSE),0)</f>
        <v>MCH [Entitic mass] by Automated count</v>
      </c>
    </row>
    <row r="198" spans="1:14" x14ac:dyDescent="0.25">
      <c r="A198" s="5" t="str">
        <f>Source!B198&amp;"|"&amp;Source!K198</f>
        <v>RBC|B</v>
      </c>
      <c r="B198" s="5" t="str">
        <f>IFERROR(VLOOKUP(Labs!A198,Mapping!D:E,2,FALSE),0)</f>
        <v>789-8</v>
      </c>
      <c r="C198" t="str">
        <f>Source!F198</f>
        <v>Chem/Haem</v>
      </c>
      <c r="D198" s="5" t="str">
        <f>Source!D198</f>
        <v>RBC</v>
      </c>
      <c r="E198" s="5" t="str">
        <f>Source!L198</f>
        <v>Full Blood Count</v>
      </c>
      <c r="F198" s="5" t="str">
        <f>IF(ISBLANK(Source!E198),NA(),Source!E198)</f>
        <v>10*12/L</v>
      </c>
      <c r="G198" s="5">
        <f>Source!I198</f>
        <v>14432</v>
      </c>
      <c r="H198" s="5" t="e">
        <f>IF(B198&lt;&gt;0,NA(),Source!B198)</f>
        <v>#N/A</v>
      </c>
      <c r="I198" s="5" t="e">
        <f>VLOOKUP(H198,Mapping!B:E,4,FALSE)</f>
        <v>#N/A</v>
      </c>
      <c r="J198" s="9" t="e">
        <f>VLOOKUP(H198,Mapping!B:M,12,FALSE)</f>
        <v>#N/A</v>
      </c>
      <c r="K198" s="5" t="e">
        <f>VLOOKUP(H198,Mapping!B:H,7,FALSE)</f>
        <v>#N/A</v>
      </c>
      <c r="L198" s="5" t="str">
        <f>IF(B198&lt;&gt;0,B198,IF(M198=1,I198,NA()))</f>
        <v>789-8</v>
      </c>
      <c r="N198" s="9" t="str">
        <f>IFERROR(VLOOKUP(Labs!A198,Mapping!D:M,10,FALSE),0)</f>
        <v>Erythrocytes [#/volume] in Blood by Automated count</v>
      </c>
    </row>
    <row r="199" spans="1:14" x14ac:dyDescent="0.25">
      <c r="A199" s="5" t="str">
        <f>Source!B199&amp;"|"&amp;Source!K199</f>
        <v>HCT|B</v>
      </c>
      <c r="B199" s="5" t="str">
        <f>IFERROR(VLOOKUP(Labs!A199,Mapping!D:E,2,FALSE),0)</f>
        <v>4544-3</v>
      </c>
      <c r="C199" t="str">
        <f>Source!F199</f>
        <v>Chem/Haem</v>
      </c>
      <c r="D199" s="5" t="str">
        <f>Source!D199</f>
        <v>HCT</v>
      </c>
      <c r="E199" s="5" t="str">
        <f>Source!L199</f>
        <v>Full Blood Count</v>
      </c>
      <c r="F199" s="5" t="e">
        <f>IF(ISBLANK(Source!E199),NA(),Source!E199)</f>
        <v>#N/A</v>
      </c>
      <c r="G199" s="5">
        <f>Source!I199</f>
        <v>14431</v>
      </c>
      <c r="H199" s="5" t="e">
        <f>IF(B199&lt;&gt;0,NA(),Source!B199)</f>
        <v>#N/A</v>
      </c>
      <c r="I199" s="5" t="e">
        <f>VLOOKUP(H199,Mapping!B:E,4,FALSE)</f>
        <v>#N/A</v>
      </c>
      <c r="J199" s="9" t="e">
        <f>VLOOKUP(H199,Mapping!B:M,12,FALSE)</f>
        <v>#N/A</v>
      </c>
      <c r="K199" s="5" t="e">
        <f>VLOOKUP(H199,Mapping!B:H,7,FALSE)</f>
        <v>#N/A</v>
      </c>
      <c r="L199" s="5" t="str">
        <f>IF(B199&lt;&gt;0,B199,IF(M199=1,I199,NA()))</f>
        <v>4544-3</v>
      </c>
      <c r="N199" s="9" t="str">
        <f>IFERROR(VLOOKUP(Labs!A199,Mapping!D:M,10,FALSE),0)</f>
        <v>Hematocrit [Volume Fraction] of Blood by Automated count</v>
      </c>
    </row>
    <row r="200" spans="1:14" x14ac:dyDescent="0.25">
      <c r="A200" s="5" t="str">
        <f>Source!B200&amp;"|"&amp;Source!K200</f>
        <v>CREA|UECS</v>
      </c>
      <c r="B200" s="5">
        <f>IFERROR(VLOOKUP(Labs!A200,Mapping!D:E,2,FALSE),0)</f>
        <v>0</v>
      </c>
      <c r="C200" t="str">
        <f>Source!F200</f>
        <v>Chem/Haem</v>
      </c>
      <c r="D200" s="5" t="str">
        <f>Source!D200</f>
        <v>CREATININE</v>
      </c>
      <c r="E200" s="5" t="str">
        <f>Source!L200</f>
        <v>U/E/CREAT (SEP)</v>
      </c>
      <c r="F200" s="5" t="str">
        <f>IF(ISBLANK(Source!E200),NA(),Source!E200)</f>
        <v>umol/L</v>
      </c>
      <c r="G200" s="5">
        <f>Source!I200</f>
        <v>14087</v>
      </c>
      <c r="H200" s="5" t="str">
        <f>IF(B200&lt;&gt;0,NA(),Source!B200)</f>
        <v>CREA</v>
      </c>
      <c r="I200" s="5" t="str">
        <f>VLOOKUP(H200,Mapping!B:E,4,FALSE)</f>
        <v>14682-9</v>
      </c>
      <c r="J200" s="9" t="str">
        <f>VLOOKUP(H200,Mapping!B:M,12,FALSE)</f>
        <v>Creatinine [Moles/volume] in Serum or Plasma</v>
      </c>
      <c r="K200" s="5" t="str">
        <f>VLOOKUP(H200,Mapping!B:H,7,FALSE)</f>
        <v>U/E/CREAT</v>
      </c>
      <c r="L200" s="5" t="e">
        <f>IF(B200&lt;&gt;0,B200,IF(M200=1,I200,NA()))</f>
        <v>#N/A</v>
      </c>
      <c r="N200" s="9">
        <f>IFERROR(VLOOKUP(Labs!A200,Mapping!D:M,10,FALSE),0)</f>
        <v>0</v>
      </c>
    </row>
    <row r="201" spans="1:14" x14ac:dyDescent="0.25">
      <c r="A201" s="5" t="str">
        <f>Source!B201&amp;"|"&amp;Source!K201</f>
        <v>E|ESR</v>
      </c>
      <c r="B201" s="5" t="str">
        <f>IFERROR(VLOOKUP(Labs!A201,Mapping!D:E,2,FALSE),0)</f>
        <v>30341-2</v>
      </c>
      <c r="C201" t="str">
        <f>Source!F201</f>
        <v>Chem/Haem</v>
      </c>
      <c r="D201" s="5" t="str">
        <f>Source!D201</f>
        <v>ESR</v>
      </c>
      <c r="E201" s="5" t="str">
        <f>Source!L201</f>
        <v>ESR</v>
      </c>
      <c r="F201" s="5" t="str">
        <f>IF(ISBLANK(Source!E201),NA(),Source!E201)</f>
        <v>mm/h</v>
      </c>
      <c r="G201" s="5">
        <f>Source!I201</f>
        <v>13867</v>
      </c>
      <c r="H201" s="5" t="e">
        <f>IF(B201&lt;&gt;0,NA(),Source!B201)</f>
        <v>#N/A</v>
      </c>
      <c r="I201" s="5" t="e">
        <f>VLOOKUP(H201,Mapping!B:E,4,FALSE)</f>
        <v>#N/A</v>
      </c>
      <c r="J201" s="9" t="e">
        <f>VLOOKUP(H201,Mapping!B:M,12,FALSE)</f>
        <v>#N/A</v>
      </c>
      <c r="K201" s="5" t="e">
        <f>VLOOKUP(H201,Mapping!B:H,7,FALSE)</f>
        <v>#N/A</v>
      </c>
      <c r="L201" s="5" t="str">
        <f>IF(B201&lt;&gt;0,B201,IF(M201=1,I201,NA()))</f>
        <v>30341-2</v>
      </c>
      <c r="N201" s="9" t="str">
        <f>IFERROR(VLOOKUP(Labs!A201,Mapping!D:M,10,FALSE),0)</f>
        <v>Erythrocyte sedimentation rate</v>
      </c>
    </row>
    <row r="202" spans="1:14" x14ac:dyDescent="0.25">
      <c r="A202" s="5" t="str">
        <f>Source!B202&amp;"|"&amp;Source!K202</f>
        <v>DD|DD</v>
      </c>
      <c r="B202" s="5" t="str">
        <f>IFERROR(VLOOKUP(Labs!A202,Mapping!D:E,2,FALSE),0)</f>
        <v>48065-7</v>
      </c>
      <c r="C202" t="str">
        <f>Source!F202</f>
        <v>Chem/Haem</v>
      </c>
      <c r="D202" s="5" t="str">
        <f>Source!D202</f>
        <v>D-DIMER</v>
      </c>
      <c r="E202" s="5" t="str">
        <f>Source!L202</f>
        <v>DDIMER</v>
      </c>
      <c r="F202" s="5" t="str">
        <f>IF(ISBLANK(Source!E202),NA(),Source!E202)</f>
        <v>ugFEU/ml</v>
      </c>
      <c r="G202" s="5">
        <f>Source!I202</f>
        <v>13859</v>
      </c>
      <c r="H202" s="5" t="e">
        <f>IF(B202&lt;&gt;0,NA(),Source!B202)</f>
        <v>#N/A</v>
      </c>
      <c r="I202" s="5" t="e">
        <f>VLOOKUP(H202,Mapping!B:E,4,FALSE)</f>
        <v>#N/A</v>
      </c>
      <c r="J202" s="9" t="e">
        <f>VLOOKUP(H202,Mapping!B:M,12,FALSE)</f>
        <v>#N/A</v>
      </c>
      <c r="K202" s="5" t="e">
        <f>VLOOKUP(H202,Mapping!B:H,7,FALSE)</f>
        <v>#N/A</v>
      </c>
      <c r="L202" s="5" t="str">
        <f>IF(B202&lt;&gt;0,B202,IF(M202=1,I202,NA()))</f>
        <v>48065-7</v>
      </c>
      <c r="N202" s="9" t="str">
        <f>IFERROR(VLOOKUP(Labs!A202,Mapping!D:M,10,FALSE),0)</f>
        <v>Fibrin D-dimer FEU [Mass/volume] in Platelet poor plasma</v>
      </c>
    </row>
    <row r="203" spans="1:14" x14ac:dyDescent="0.25">
      <c r="A203" s="5" t="str">
        <f>Source!B203&amp;"|"&amp;Source!K203</f>
        <v>CREA|UECS</v>
      </c>
      <c r="B203" s="5">
        <f>IFERROR(VLOOKUP(Labs!A203,Mapping!D:E,2,FALSE),0)</f>
        <v>0</v>
      </c>
      <c r="C203" t="str">
        <f>Source!F203</f>
        <v>Chem/Haem</v>
      </c>
      <c r="D203" s="5" t="str">
        <f>Source!D203</f>
        <v>CREATININE</v>
      </c>
      <c r="E203" s="5" t="str">
        <f>Source!L203</f>
        <v>U/E/CREAT (SEP)</v>
      </c>
      <c r="F203" s="5" t="str">
        <f>IF(ISBLANK(Source!E203),NA(),Source!E203)</f>
        <v>umol/L</v>
      </c>
      <c r="G203" s="5">
        <f>Source!I203</f>
        <v>13600</v>
      </c>
      <c r="H203" s="5" t="str">
        <f>IF(B203&lt;&gt;0,NA(),Source!B203)</f>
        <v>CREA</v>
      </c>
      <c r="I203" s="5" t="str">
        <f>VLOOKUP(H203,Mapping!B:E,4,FALSE)</f>
        <v>14682-9</v>
      </c>
      <c r="J203" s="9" t="str">
        <f>VLOOKUP(H203,Mapping!B:M,12,FALSE)</f>
        <v>Creatinine [Moles/volume] in Serum or Plasma</v>
      </c>
      <c r="K203" s="5" t="str">
        <f>VLOOKUP(H203,Mapping!B:H,7,FALSE)</f>
        <v>U/E/CREAT</v>
      </c>
      <c r="L203" s="5" t="e">
        <f>IF(B203&lt;&gt;0,B203,IF(M203=1,I203,NA()))</f>
        <v>#N/A</v>
      </c>
      <c r="N203" s="9">
        <f>IFERROR(VLOOKUP(Labs!A203,Mapping!D:M,10,FALSE),0)</f>
        <v>0</v>
      </c>
    </row>
    <row r="204" spans="1:14" x14ac:dyDescent="0.25">
      <c r="A204" s="5" t="str">
        <f>Source!B204&amp;"|"&amp;Source!K204</f>
        <v>UREA|UE</v>
      </c>
      <c r="B204" s="5">
        <f>IFERROR(VLOOKUP(Labs!A204,Mapping!D:E,2,FALSE),0)</f>
        <v>0</v>
      </c>
      <c r="C204" t="str">
        <f>Source!F204</f>
        <v>Chem/Haem</v>
      </c>
      <c r="D204" s="5" t="str">
        <f>Source!D204</f>
        <v>UREA</v>
      </c>
      <c r="E204" s="5" t="str">
        <f>Source!L204</f>
        <v>UREA AND ELECTROLYTES</v>
      </c>
      <c r="F204" s="5" t="str">
        <f>IF(ISBLANK(Source!E204),NA(),Source!E204)</f>
        <v>mmol/L</v>
      </c>
      <c r="G204" s="5">
        <f>Source!I204</f>
        <v>13449</v>
      </c>
      <c r="H204" s="5" t="str">
        <f>IF(B204&lt;&gt;0,NA(),Source!B204)</f>
        <v>UREA</v>
      </c>
      <c r="I204" s="5" t="str">
        <f>VLOOKUP(H204,Mapping!B:E,4,FALSE)</f>
        <v>3094-0</v>
      </c>
      <c r="J204" s="9" t="str">
        <f>VLOOKUP(H204,Mapping!B:M,12,FALSE)</f>
        <v>Urea nitrogen serum/plasma</v>
      </c>
      <c r="K204" s="5" t="str">
        <f>VLOOKUP(H204,Mapping!B:H,7,FALSE)</f>
        <v>U/E/CREAT</v>
      </c>
      <c r="L204" s="5" t="e">
        <f>IF(B204&lt;&gt;0,B204,IF(M204=1,I204,NA()))</f>
        <v>#N/A</v>
      </c>
      <c r="N204" s="9">
        <f>IFERROR(VLOOKUP(Labs!A204,Mapping!D:M,10,FALSE),0)</f>
        <v>0</v>
      </c>
    </row>
    <row r="205" spans="1:14" x14ac:dyDescent="0.25">
      <c r="A205" s="5" t="str">
        <f>Source!B205&amp;"|"&amp;Source!K205</f>
        <v>SINF|CER</v>
      </c>
      <c r="B205" s="5">
        <f>IFERROR(VLOOKUP(Labs!A205,Mapping!D:E,2,FALSE),0)</f>
        <v>0</v>
      </c>
      <c r="C205" t="str">
        <f>Source!F205</f>
        <v>Gynae Cytology</v>
      </c>
      <c r="D205" s="5" t="str">
        <f>Source!D205</f>
        <v>Specific Infection</v>
      </c>
      <c r="E205" s="5" t="str">
        <f>Source!L205</f>
        <v>Cervical smear</v>
      </c>
      <c r="F205" s="5" t="e">
        <f>IF(ISBLANK(Source!E205),NA(),Source!E205)</f>
        <v>#N/A</v>
      </c>
      <c r="G205" s="5">
        <f>Source!I205</f>
        <v>13400</v>
      </c>
      <c r="H205" s="5" t="str">
        <f>IF(B205&lt;&gt;0,NA(),Source!B205)</f>
        <v>SINF</v>
      </c>
      <c r="I205" s="5">
        <f>VLOOKUP(H205,Mapping!B:E,4,FALSE)</f>
        <v>0</v>
      </c>
      <c r="J205" s="9" t="str">
        <f>VLOOKUP(H205,Mapping!B:M,12,FALSE)</f>
        <v/>
      </c>
      <c r="K205" s="5" t="str">
        <f>VLOOKUP(H205,Mapping!B:H,7,FALSE)</f>
        <v>Cervical smear</v>
      </c>
      <c r="L205" s="5" t="e">
        <f>IF(B205&lt;&gt;0,B205,IF(M205=1,I205,NA()))</f>
        <v>#N/A</v>
      </c>
      <c r="N205" s="9" t="str">
        <f>IFERROR(VLOOKUP(Labs!A205,Mapping!D:M,10,FALSE),0)</f>
        <v/>
      </c>
    </row>
    <row r="206" spans="1:14" x14ac:dyDescent="0.25">
      <c r="A206" s="5" t="str">
        <f>Source!B206&amp;"|"&amp;Source!K206</f>
        <v>TSH|TSH</v>
      </c>
      <c r="B206" s="5" t="str">
        <f>IFERROR(VLOOKUP(Labs!A206,Mapping!D:E,2,FALSE),0)</f>
        <v>11579-0</v>
      </c>
      <c r="C206" t="str">
        <f>Source!F206</f>
        <v>Chem/Haem</v>
      </c>
      <c r="D206" s="5" t="str">
        <f>Source!D206</f>
        <v>TSH</v>
      </c>
      <c r="E206" s="5" t="str">
        <f>Source!L206</f>
        <v>TSH</v>
      </c>
      <c r="F206" s="5" t="str">
        <f>IF(ISBLANK(Source!E206),NA(),Source!E206)</f>
        <v>mu/l</v>
      </c>
      <c r="G206" s="5">
        <f>Source!I206</f>
        <v>13014</v>
      </c>
      <c r="H206" s="5" t="e">
        <f>IF(B206&lt;&gt;0,NA(),Source!B206)</f>
        <v>#N/A</v>
      </c>
      <c r="I206" s="5" t="e">
        <f>VLOOKUP(H206,Mapping!B:E,4,FALSE)</f>
        <v>#N/A</v>
      </c>
      <c r="J206" s="9" t="e">
        <f>VLOOKUP(H206,Mapping!B:M,12,FALSE)</f>
        <v>#N/A</v>
      </c>
      <c r="K206" s="5" t="e">
        <f>VLOOKUP(H206,Mapping!B:H,7,FALSE)</f>
        <v>#N/A</v>
      </c>
      <c r="L206" s="5" t="str">
        <f>IF(B206&lt;&gt;0,B206,IF(M206=1,I206,NA()))</f>
        <v>11579-0</v>
      </c>
      <c r="N206" s="9" t="str">
        <f>IFERROR(VLOOKUP(Labs!A206,Mapping!D:M,10,FALSE),0)</f>
        <v>Thyrotropin [Units/volume] in Serum or Plasma by Detection limit &lt;= 0.05 mIU/L</v>
      </c>
    </row>
    <row r="207" spans="1:14" x14ac:dyDescent="0.25">
      <c r="A207" s="5" t="str">
        <f>Source!B207&amp;"|"&amp;Source!K207</f>
        <v>SALB|ELP</v>
      </c>
      <c r="B207" s="5" t="str">
        <f>IFERROR(VLOOKUP(Labs!A207,Mapping!D:E,2,FALSE),0)</f>
        <v>1751-7</v>
      </c>
      <c r="C207" t="str">
        <f>Source!F207</f>
        <v>Chem/Haem</v>
      </c>
      <c r="D207" s="5" t="str">
        <f>Source!D207</f>
        <v>ALBUMIN</v>
      </c>
      <c r="E207" s="5" t="str">
        <f>Source!L207</f>
        <v>ELECTROPHORESIS</v>
      </c>
      <c r="F207" s="5" t="str">
        <f>IF(ISBLANK(Source!E207),NA(),Source!E207)</f>
        <v>g/l</v>
      </c>
      <c r="G207" s="5">
        <f>Source!I207</f>
        <v>12331</v>
      </c>
      <c r="H207" s="5" t="e">
        <f>IF(B207&lt;&gt;0,NA(),Source!B207)</f>
        <v>#N/A</v>
      </c>
      <c r="I207" s="5" t="e">
        <f>VLOOKUP(H207,Mapping!B:E,4,FALSE)</f>
        <v>#N/A</v>
      </c>
      <c r="J207" s="9" t="e">
        <f>VLOOKUP(H207,Mapping!B:M,12,FALSE)</f>
        <v>#N/A</v>
      </c>
      <c r="K207" s="5" t="e">
        <f>VLOOKUP(H207,Mapping!B:H,7,FALSE)</f>
        <v>#N/A</v>
      </c>
      <c r="L207" s="5" t="str">
        <f>IF(B207&lt;&gt;0,B207,IF(M207=1,I207,NA()))</f>
        <v>1751-7</v>
      </c>
      <c r="N207" s="9" t="str">
        <f>IFERROR(VLOOKUP(Labs!A207,Mapping!D:M,10,FALSE),0)</f>
        <v>Albumin [Mass/volume] in Serum or Plasma</v>
      </c>
    </row>
    <row r="208" spans="1:14" x14ac:dyDescent="0.25">
      <c r="A208" s="5" t="str">
        <f>Source!B208&amp;"|"&amp;Source!K208</f>
        <v>FE|FE</v>
      </c>
      <c r="B208" s="5" t="str">
        <f>IFERROR(VLOOKUP(Labs!A208,Mapping!D:E,2,FALSE),0)</f>
        <v>14798-3</v>
      </c>
      <c r="C208" t="str">
        <f>Source!F208</f>
        <v>Chem/Haem</v>
      </c>
      <c r="D208" s="5" t="str">
        <f>Source!D208</f>
        <v>IRON</v>
      </c>
      <c r="E208" s="5" t="str">
        <f>Source!L208</f>
        <v>IRON</v>
      </c>
      <c r="F208" s="5" t="str">
        <f>IF(ISBLANK(Source!E208),NA(),Source!E208)</f>
        <v>umol/L</v>
      </c>
      <c r="G208" s="5">
        <f>Source!I208</f>
        <v>12210</v>
      </c>
      <c r="H208" s="5" t="e">
        <f>IF(B208&lt;&gt;0,NA(),Source!B208)</f>
        <v>#N/A</v>
      </c>
      <c r="I208" s="5" t="e">
        <f>VLOOKUP(H208,Mapping!B:E,4,FALSE)</f>
        <v>#N/A</v>
      </c>
      <c r="J208" s="9" t="e">
        <f>VLOOKUP(H208,Mapping!B:M,12,FALSE)</f>
        <v>#N/A</v>
      </c>
      <c r="K208" s="5" t="e">
        <f>VLOOKUP(H208,Mapping!B:H,7,FALSE)</f>
        <v>#N/A</v>
      </c>
      <c r="L208" s="5" t="str">
        <f>IF(B208&lt;&gt;0,B208,IF(M208=1,I208,NA()))</f>
        <v>14798-3</v>
      </c>
      <c r="N208" s="9" t="str">
        <f>IFERROR(VLOOKUP(Labs!A208,Mapping!D:M,10,FALSE),0)</f>
        <v>Iron [Moles/volume] in Serum or Plasma</v>
      </c>
    </row>
    <row r="209" spans="1:14" x14ac:dyDescent="0.25">
      <c r="A209" s="5" t="str">
        <f>Source!B209&amp;"|"&amp;Source!K209</f>
        <v>FT3|FT3</v>
      </c>
      <c r="B209" s="5" t="str">
        <f>IFERROR(VLOOKUP(Labs!A209,Mapping!D:E,2,FALSE),0)</f>
        <v>14928-6</v>
      </c>
      <c r="C209" t="str">
        <f>Source!F209</f>
        <v>Chem/Haem</v>
      </c>
      <c r="D209" s="5" t="str">
        <f>Source!D209</f>
        <v>FREE T3</v>
      </c>
      <c r="E209" s="5" t="str">
        <f>Source!L209</f>
        <v>FREE T3</v>
      </c>
      <c r="F209" s="5" t="str">
        <f>IF(ISBLANK(Source!E209),NA(),Source!E209)</f>
        <v>pmol/L</v>
      </c>
      <c r="G209" s="5">
        <f>Source!I209</f>
        <v>11806</v>
      </c>
      <c r="H209" s="5" t="e">
        <f>IF(B209&lt;&gt;0,NA(),Source!B209)</f>
        <v>#N/A</v>
      </c>
      <c r="I209" s="5" t="e">
        <f>VLOOKUP(H209,Mapping!B:E,4,FALSE)</f>
        <v>#N/A</v>
      </c>
      <c r="J209" s="9" t="e">
        <f>VLOOKUP(H209,Mapping!B:M,12,FALSE)</f>
        <v>#N/A</v>
      </c>
      <c r="K209" s="5" t="e">
        <f>VLOOKUP(H209,Mapping!B:H,7,FALSE)</f>
        <v>#N/A</v>
      </c>
      <c r="L209" s="5" t="str">
        <f>IF(B209&lt;&gt;0,B209,IF(M209=1,I209,NA()))</f>
        <v>14928-6</v>
      </c>
      <c r="N209" s="9" t="str">
        <f>IFERROR(VLOOKUP(Labs!A209,Mapping!D:M,10,FALSE),0)</f>
        <v>Triiodothyronine (T3) Free [Moles/volume] in Serum or Plasma</v>
      </c>
    </row>
    <row r="210" spans="1:14" x14ac:dyDescent="0.25">
      <c r="A210" s="5" t="str">
        <f>Source!B210&amp;"|"&amp;Source!K210</f>
        <v>FOB|FOB</v>
      </c>
      <c r="B210" s="5" t="str">
        <f>IFERROR(VLOOKUP(Labs!A210,Mapping!D:E,2,FALSE),0)</f>
        <v>2335-8</v>
      </c>
      <c r="C210" t="str">
        <f>Source!F210</f>
        <v>Chem/Haem</v>
      </c>
      <c r="D210" s="5" t="str">
        <f>Source!D210</f>
        <v>FAECAL OCCULT BLOOD</v>
      </c>
      <c r="E210" s="5" t="str">
        <f>Source!L210</f>
        <v>FAECAL OCCULT BLOOD</v>
      </c>
      <c r="F210" s="5" t="e">
        <f>IF(ISBLANK(Source!E210),NA(),Source!E210)</f>
        <v>#N/A</v>
      </c>
      <c r="G210" s="5">
        <f>Source!I210</f>
        <v>11745</v>
      </c>
      <c r="H210" s="5" t="e">
        <f>IF(B210&lt;&gt;0,NA(),Source!B210)</f>
        <v>#N/A</v>
      </c>
      <c r="I210" s="5" t="e">
        <f>VLOOKUP(H210,Mapping!B:E,4,FALSE)</f>
        <v>#N/A</v>
      </c>
      <c r="J210" s="9" t="e">
        <f>VLOOKUP(H210,Mapping!B:M,12,FALSE)</f>
        <v>#N/A</v>
      </c>
      <c r="K210" s="5" t="e">
        <f>VLOOKUP(H210,Mapping!B:H,7,FALSE)</f>
        <v>#N/A</v>
      </c>
      <c r="L210" s="5" t="str">
        <f>IF(B210&lt;&gt;0,B210,IF(M210=1,I210,NA()))</f>
        <v>2335-8</v>
      </c>
      <c r="N210" s="9" t="str">
        <f>IFERROR(VLOOKUP(Labs!A210,Mapping!D:M,10,FALSE),0)</f>
        <v>Hemoglobin.gastrointestinal [Presence] in Stool</v>
      </c>
    </row>
    <row r="211" spans="1:14" x14ac:dyDescent="0.25">
      <c r="A211" s="5" t="str">
        <f>Source!B211&amp;"|"&amp;Source!K211</f>
        <v>FERR|FER</v>
      </c>
      <c r="B211" s="5" t="str">
        <f>IFERROR(VLOOKUP(Labs!A211,Mapping!D:E,2,FALSE),0)</f>
        <v>2276-4</v>
      </c>
      <c r="C211" t="str">
        <f>Source!F211</f>
        <v>Chem/Haem</v>
      </c>
      <c r="D211" s="5" t="str">
        <f>Source!D211</f>
        <v>FERRITIN</v>
      </c>
      <c r="E211" s="5" t="str">
        <f>Source!L211</f>
        <v>FERRITIN</v>
      </c>
      <c r="F211" s="5" t="str">
        <f>IF(ISBLANK(Source!E211),NA(),Source!E211)</f>
        <v>ug/L</v>
      </c>
      <c r="G211" s="5">
        <f>Source!I211</f>
        <v>11712</v>
      </c>
      <c r="H211" s="5" t="e">
        <f>IF(B211&lt;&gt;0,NA(),Source!B211)</f>
        <v>#N/A</v>
      </c>
      <c r="I211" s="5" t="e">
        <f>VLOOKUP(H211,Mapping!B:E,4,FALSE)</f>
        <v>#N/A</v>
      </c>
      <c r="J211" s="9" t="e">
        <f>VLOOKUP(H211,Mapping!B:M,12,FALSE)</f>
        <v>#N/A</v>
      </c>
      <c r="K211" s="5" t="e">
        <f>VLOOKUP(H211,Mapping!B:H,7,FALSE)</f>
        <v>#N/A</v>
      </c>
      <c r="L211" s="5" t="str">
        <f>IF(B211&lt;&gt;0,B211,IF(M211=1,I211,NA()))</f>
        <v>2276-4</v>
      </c>
      <c r="N211" s="9" t="str">
        <f>IFERROR(VLOOKUP(Labs!A211,Mapping!D:M,10,FALSE),0)</f>
        <v>Ferritin [Mass/volume] in Serum or Plasma</v>
      </c>
    </row>
    <row r="212" spans="1:14" x14ac:dyDescent="0.25">
      <c r="A212" s="5" t="str">
        <f>Source!B212&amp;"|"&amp;Source!K212</f>
        <v>EMA|CSC</v>
      </c>
      <c r="B212" s="5" t="str">
        <f>IFERROR(VLOOKUP(Labs!A212,Mapping!D:E,2,FALSE),0)</f>
        <v>13092-2</v>
      </c>
      <c r="C212" t="str">
        <f>Source!F212</f>
        <v>Chem/Haem</v>
      </c>
      <c r="D212" s="5" t="str">
        <f>Source!D212</f>
        <v>Endomysial Antibodies</v>
      </c>
      <c r="E212" s="5" t="str">
        <f>Source!L212</f>
        <v>COELIAC SCREEN</v>
      </c>
      <c r="F212" s="5" t="e">
        <f>IF(ISBLANK(Source!E212),NA(),Source!E212)</f>
        <v>#N/A</v>
      </c>
      <c r="G212" s="5">
        <f>Source!I212</f>
        <v>11402</v>
      </c>
      <c r="H212" s="5" t="e">
        <f>IF(B212&lt;&gt;0,NA(),Source!B212)</f>
        <v>#N/A</v>
      </c>
      <c r="I212" s="5" t="e">
        <f>VLOOKUP(H212,Mapping!B:E,4,FALSE)</f>
        <v>#N/A</v>
      </c>
      <c r="J212" s="9" t="e">
        <f>VLOOKUP(H212,Mapping!B:M,12,FALSE)</f>
        <v>#N/A</v>
      </c>
      <c r="K212" s="5" t="e">
        <f>VLOOKUP(H212,Mapping!B:H,7,FALSE)</f>
        <v>#N/A</v>
      </c>
      <c r="L212" s="5" t="str">
        <f>IF(B212&lt;&gt;0,B212,IF(M212=1,I212,NA()))</f>
        <v>13092-2</v>
      </c>
      <c r="N212" s="9" t="str">
        <f>IFERROR(VLOOKUP(Labs!A212,Mapping!D:M,10,FALSE),0)</f>
        <v>Endomysium Ab [Units/volume] in Serum</v>
      </c>
    </row>
    <row r="213" spans="1:14" x14ac:dyDescent="0.25">
      <c r="A213" s="5" t="str">
        <f>Source!B213&amp;"|"&amp;Source!K213</f>
        <v>TTGU|TTGU</v>
      </c>
      <c r="B213" s="5" t="str">
        <f>IFERROR(VLOOKUP(Labs!A213,Mapping!D:E,2,FALSE),0)</f>
        <v>31017-7</v>
      </c>
      <c r="C213" t="str">
        <f>Source!F213</f>
        <v>Chem/Haem</v>
      </c>
      <c r="D213" s="5" t="str">
        <f>Source!D213</f>
        <v>IgA tTG</v>
      </c>
      <c r="E213" s="5" t="str">
        <f>Source!L213</f>
        <v>IgA tTG</v>
      </c>
      <c r="F213" s="5" t="str">
        <f>IF(ISBLANK(Source!E213),NA(),Source!E213)</f>
        <v>U/mL</v>
      </c>
      <c r="G213" s="5">
        <f>Source!I213</f>
        <v>11399</v>
      </c>
      <c r="H213" s="5" t="e">
        <f>IF(B213&lt;&gt;0,NA(),Source!B213)</f>
        <v>#N/A</v>
      </c>
      <c r="I213" s="5" t="e">
        <f>VLOOKUP(H213,Mapping!B:E,4,FALSE)</f>
        <v>#N/A</v>
      </c>
      <c r="J213" s="9" t="e">
        <f>VLOOKUP(H213,Mapping!B:M,12,FALSE)</f>
        <v>#N/A</v>
      </c>
      <c r="K213" s="5" t="e">
        <f>VLOOKUP(H213,Mapping!B:H,7,FALSE)</f>
        <v>#N/A</v>
      </c>
      <c r="L213" s="5" t="str">
        <f>IF(B213&lt;&gt;0,B213,IF(M213=1,I213,NA()))</f>
        <v>31017-7</v>
      </c>
      <c r="N213" s="9" t="str">
        <f>IFERROR(VLOOKUP(Labs!A213,Mapping!D:M,10,FALSE),0)</f>
        <v>Tissue transglutaminase IgA Ab [Units/volume] in Serum</v>
      </c>
    </row>
    <row r="214" spans="1:14" x14ac:dyDescent="0.25">
      <c r="A214" s="5" t="str">
        <f>Source!B214&amp;"|"&amp;Source!K214</f>
        <v>SHCG|SPG</v>
      </c>
      <c r="B214" s="5" t="str">
        <f>IFERROR(VLOOKUP(Labs!A214,Mapping!D:E,2,FALSE),0)</f>
        <v>19080-1</v>
      </c>
      <c r="C214" t="str">
        <f>Source!F214</f>
        <v>Chem/Haem</v>
      </c>
      <c r="D214" s="5" t="str">
        <f>Source!D214</f>
        <v>SERUM HCG</v>
      </c>
      <c r="E214" s="5" t="str">
        <f>Source!L214</f>
        <v>HCG</v>
      </c>
      <c r="F214" s="5" t="str">
        <f>IF(ISBLANK(Source!E214),NA(),Source!E214)</f>
        <v>u/l</v>
      </c>
      <c r="G214" s="5">
        <f>Source!I214</f>
        <v>11364</v>
      </c>
      <c r="H214" s="5" t="e">
        <f>IF(B214&lt;&gt;0,NA(),Source!B214)</f>
        <v>#N/A</v>
      </c>
      <c r="I214" s="5" t="e">
        <f>VLOOKUP(H214,Mapping!B:E,4,FALSE)</f>
        <v>#N/A</v>
      </c>
      <c r="J214" s="9" t="e">
        <f>VLOOKUP(H214,Mapping!B:M,12,FALSE)</f>
        <v>#N/A</v>
      </c>
      <c r="K214" s="5" t="e">
        <f>VLOOKUP(H214,Mapping!B:H,7,FALSE)</f>
        <v>#N/A</v>
      </c>
      <c r="L214" s="5" t="str">
        <f>IF(B214&lt;&gt;0,B214,IF(M214=1,I214,NA()))</f>
        <v>19080-1</v>
      </c>
      <c r="N214" s="9" t="str">
        <f>IFERROR(VLOOKUP(Labs!A214,Mapping!D:M,10,FALSE),0)</f>
        <v>Choriogonadotropin [Units/volume] in Serum or Plasma</v>
      </c>
    </row>
    <row r="215" spans="1:14" x14ac:dyDescent="0.25">
      <c r="A215" s="5" t="str">
        <f>Source!B215&amp;"|"&amp;Source!K215</f>
        <v>ZZAD|ANA</v>
      </c>
      <c r="B215" s="5">
        <f>IFERROR(VLOOKUP(Labs!A215,Mapping!D:E,2,FALSE),0)</f>
        <v>0</v>
      </c>
      <c r="C215" t="str">
        <f>Source!F215</f>
        <v>Blood Transfusion</v>
      </c>
      <c r="D215" s="5" t="str">
        <f>Source!D215</f>
        <v>Antibody Comment</v>
      </c>
      <c r="E215" s="5" t="str">
        <f>Source!L215</f>
        <v>ANTE NATAL SCREEN</v>
      </c>
      <c r="F215" s="5" t="e">
        <f>IF(ISBLANK(Source!E215),NA(),Source!E215)</f>
        <v>#N/A</v>
      </c>
      <c r="G215" s="5">
        <f>Source!I215</f>
        <v>11265</v>
      </c>
      <c r="H215" s="5" t="str">
        <f>IF(B215&lt;&gt;0,NA(),Source!B215)</f>
        <v>ZZAD</v>
      </c>
      <c r="I215" s="5">
        <f>VLOOKUP(H215,Mapping!B:E,4,FALSE)</f>
        <v>0</v>
      </c>
      <c r="J215" s="9" t="str">
        <f>VLOOKUP(H215,Mapping!B:M,12,FALSE)</f>
        <v/>
      </c>
      <c r="K215" s="5" t="str">
        <f>VLOOKUP(H215,Mapping!B:H,7,FALSE)</f>
        <v>GROUP &amp; SCREEN</v>
      </c>
      <c r="L215" s="5" t="e">
        <f>IF(B215&lt;&gt;0,B215,IF(M215=1,I215,NA()))</f>
        <v>#N/A</v>
      </c>
      <c r="N215" s="9">
        <f>IFERROR(VLOOKUP(Labs!A215,Mapping!D:M,10,FALSE),0)</f>
        <v>0</v>
      </c>
    </row>
    <row r="216" spans="1:14" x14ac:dyDescent="0.25">
      <c r="A216" s="5" t="str">
        <f>Source!B216&amp;"|"&amp;Source!K216</f>
        <v>CONF|ANA</v>
      </c>
      <c r="B216" s="5">
        <f>IFERROR(VLOOKUP(Labs!A216,Mapping!D:E,2,FALSE),0)</f>
        <v>0</v>
      </c>
      <c r="C216" t="str">
        <f>Source!F216</f>
        <v>Blood Transfusion</v>
      </c>
      <c r="D216" s="5" t="str">
        <f>Source!D216</f>
        <v>BLOOD GROUP</v>
      </c>
      <c r="E216" s="5" t="str">
        <f>Source!L216</f>
        <v>ANTE NATAL SCREEN</v>
      </c>
      <c r="F216" s="5" t="e">
        <f>IF(ISBLANK(Source!E216),NA(),Source!E216)</f>
        <v>#N/A</v>
      </c>
      <c r="G216" s="5">
        <f>Source!I216</f>
        <v>11252</v>
      </c>
      <c r="H216" s="5" t="str">
        <f>IF(B216&lt;&gt;0,NA(),Source!B216)</f>
        <v>CONF</v>
      </c>
      <c r="I216" s="5" t="str">
        <f>VLOOKUP(H216,Mapping!B:E,4,FALSE)</f>
        <v>883-9</v>
      </c>
      <c r="J216" s="9" t="str">
        <f>VLOOKUP(H216,Mapping!B:M,12,FALSE)</f>
        <v>ABO group [Type] in Blood</v>
      </c>
      <c r="K216" s="5" t="str">
        <f>VLOOKUP(H216,Mapping!B:H,7,FALSE)</f>
        <v>CONFIRM GROUP &amp; SCREEN</v>
      </c>
      <c r="L216" s="5" t="e">
        <f>IF(B216&lt;&gt;0,B216,IF(M216=1,I216,NA()))</f>
        <v>#N/A</v>
      </c>
      <c r="N216" s="9">
        <f>IFERROR(VLOOKUP(Labs!A216,Mapping!D:M,10,FALSE),0)</f>
        <v>0</v>
      </c>
    </row>
    <row r="217" spans="1:14" x14ac:dyDescent="0.25">
      <c r="A217" s="5" t="str">
        <f>Source!B217&amp;"|"&amp;Source!K217</f>
        <v>GRAG|GMIC</v>
      </c>
      <c r="B217" s="5">
        <f>IFERROR(VLOOKUP(Labs!A217,Mapping!D:E,2,FALSE),0)</f>
        <v>0</v>
      </c>
      <c r="C217" t="str">
        <f>Source!F217</f>
        <v>Microbiology</v>
      </c>
      <c r="D217" s="5" t="str">
        <f>Source!D217</f>
        <v>Gram Stain.........:</v>
      </c>
      <c r="E217" s="5" t="str">
        <f>Source!L217</f>
        <v>GU Microscopy</v>
      </c>
      <c r="F217" s="5" t="e">
        <f>IF(ISBLANK(Source!E217),NA(),Source!E217)</f>
        <v>#N/A</v>
      </c>
      <c r="G217" s="5">
        <f>Source!I217</f>
        <v>10859</v>
      </c>
      <c r="H217" s="5" t="str">
        <f>IF(B217&lt;&gt;0,NA(),Source!B217)</f>
        <v>GRAG</v>
      </c>
      <c r="I217" s="5">
        <f>VLOOKUP(H217,Mapping!B:E,4,FALSE)</f>
        <v>0</v>
      </c>
      <c r="J217" s="9" t="str">
        <f>VLOOKUP(H217,Mapping!B:M,12,FALSE)</f>
        <v/>
      </c>
      <c r="K217" s="5" t="str">
        <f>VLOOKUP(H217,Mapping!B:H,7,FALSE)</f>
        <v>GU Microscopy</v>
      </c>
      <c r="L217" s="5" t="e">
        <f>IF(B217&lt;&gt;0,B217,IF(M217=1,I217,NA()))</f>
        <v>#N/A</v>
      </c>
      <c r="N217" s="9" t="str">
        <f>IFERROR(VLOOKUP(Labs!A217,Mapping!D:M,10,FALSE),0)</f>
        <v/>
      </c>
    </row>
    <row r="218" spans="1:14" x14ac:dyDescent="0.25">
      <c r="A218" s="5" t="str">
        <f>Source!B218&amp;"|"&amp;Source!K218</f>
        <v>CRPT|SB</v>
      </c>
      <c r="B218" s="5">
        <f>IFERROR(VLOOKUP(Labs!A218,Mapping!D:E,2,FALSE),0)</f>
        <v>0</v>
      </c>
      <c r="C218" t="str">
        <f>Source!F218</f>
        <v>Gynae Cytology</v>
      </c>
      <c r="D218" s="5" t="str">
        <f>Source!D218</f>
        <v>Cytology Report</v>
      </c>
      <c r="E218" s="5" t="str">
        <f>Source!L218</f>
        <v>Spatula and brush</v>
      </c>
      <c r="F218" s="5" t="e">
        <f>IF(ISBLANK(Source!E218),NA(),Source!E218)</f>
        <v>#N/A</v>
      </c>
      <c r="G218" s="5">
        <f>Source!I218</f>
        <v>10611</v>
      </c>
      <c r="H218" s="5" t="str">
        <f>IF(B218&lt;&gt;0,NA(),Source!B218)</f>
        <v>CRPT</v>
      </c>
      <c r="I218" s="5" t="str">
        <f>VLOOKUP(H218,Mapping!B:E,4,FALSE)</f>
        <v>47528-5</v>
      </c>
      <c r="J218" s="9" t="str">
        <f>VLOOKUP(H218,Mapping!B:M,12,FALSE)</f>
        <v/>
      </c>
      <c r="K218" s="5" t="str">
        <f>VLOOKUP(H218,Mapping!B:H,7,FALSE)</f>
        <v>Cervical smear</v>
      </c>
      <c r="L218" s="5" t="e">
        <f>IF(B218&lt;&gt;0,B218,IF(M218=1,I218,NA()))</f>
        <v>#N/A</v>
      </c>
      <c r="N218" s="9">
        <f>IFERROR(VLOOKUP(Labs!A218,Mapping!D:M,10,FALSE),0)</f>
        <v>0</v>
      </c>
    </row>
    <row r="219" spans="1:14" x14ac:dyDescent="0.25">
      <c r="A219" s="5" t="str">
        <f>Source!B219&amp;"|"&amp;Source!K219</f>
        <v>UREA|UR</v>
      </c>
      <c r="B219" s="5">
        <f>IFERROR(VLOOKUP(Labs!A219,Mapping!D:E,2,FALSE),0)</f>
        <v>0</v>
      </c>
      <c r="C219" t="str">
        <f>Source!F219</f>
        <v>Chem/Haem</v>
      </c>
      <c r="D219" s="5" t="str">
        <f>Source!D219</f>
        <v>UREA</v>
      </c>
      <c r="E219" s="5" t="str">
        <f>Source!L219</f>
        <v>UREA</v>
      </c>
      <c r="F219" s="5" t="str">
        <f>IF(ISBLANK(Source!E219),NA(),Source!E219)</f>
        <v>mmol/L</v>
      </c>
      <c r="G219" s="5">
        <f>Source!I219</f>
        <v>10541</v>
      </c>
      <c r="H219" s="5" t="str">
        <f>IF(B219&lt;&gt;0,NA(),Source!B219)</f>
        <v>UREA</v>
      </c>
      <c r="I219" s="5" t="str">
        <f>VLOOKUP(H219,Mapping!B:E,4,FALSE)</f>
        <v>3094-0</v>
      </c>
      <c r="J219" s="9" t="str">
        <f>VLOOKUP(H219,Mapping!B:M,12,FALSE)</f>
        <v>Urea nitrogen serum/plasma</v>
      </c>
      <c r="K219" s="5" t="str">
        <f>VLOOKUP(H219,Mapping!B:H,7,FALSE)</f>
        <v>U/E/CREAT</v>
      </c>
      <c r="L219" s="5" t="e">
        <f>IF(B219&lt;&gt;0,B219,IF(M219=1,I219,NA()))</f>
        <v>#N/A</v>
      </c>
      <c r="N219" s="9">
        <f>IFERROR(VLOOKUP(Labs!A219,Mapping!D:M,10,FALSE),0)</f>
        <v>0</v>
      </c>
    </row>
    <row r="220" spans="1:14" x14ac:dyDescent="0.25">
      <c r="A220" s="5" t="str">
        <f>Source!B220&amp;"|"&amp;Source!K220</f>
        <v>TROT|TNT</v>
      </c>
      <c r="B220" s="5" t="str">
        <f>IFERROR(VLOOKUP(Labs!A220,Mapping!D:E,2,FALSE),0)</f>
        <v>6598-7</v>
      </c>
      <c r="C220" t="str">
        <f>Source!F220</f>
        <v>Chem/Haem</v>
      </c>
      <c r="D220" s="5" t="str">
        <f>Source!D220</f>
        <v>TROPONIN T</v>
      </c>
      <c r="E220" s="5" t="str">
        <f>Source!L220</f>
        <v>TROPONIN T</v>
      </c>
      <c r="F220" s="5" t="str">
        <f>IF(ISBLANK(Source!E220),NA(),Source!E220)</f>
        <v>ug/l</v>
      </c>
      <c r="G220" s="5">
        <f>Source!I220</f>
        <v>10362</v>
      </c>
      <c r="H220" s="5" t="e">
        <f>IF(B220&lt;&gt;0,NA(),Source!B220)</f>
        <v>#N/A</v>
      </c>
      <c r="I220" s="5" t="e">
        <f>VLOOKUP(H220,Mapping!B:E,4,FALSE)</f>
        <v>#N/A</v>
      </c>
      <c r="J220" s="9" t="e">
        <f>VLOOKUP(H220,Mapping!B:M,12,FALSE)</f>
        <v>#N/A</v>
      </c>
      <c r="K220" s="5" t="e">
        <f>VLOOKUP(H220,Mapping!B:H,7,FALSE)</f>
        <v>#N/A</v>
      </c>
      <c r="L220" s="5" t="str">
        <f>IF(B220&lt;&gt;0,B220,IF(M220=1,I220,NA()))</f>
        <v>6598-7</v>
      </c>
      <c r="N220" s="9" t="str">
        <f>IFERROR(VLOOKUP(Labs!A220,Mapping!D:M,10,FALSE),0)</f>
        <v>Troponin T.cardiac [Mass/volume] in Serum or Plasma</v>
      </c>
    </row>
    <row r="221" spans="1:14" x14ac:dyDescent="0.25">
      <c r="A221" s="5" t="str">
        <f>Source!B221&amp;"|"&amp;Source!K221</f>
        <v>ZZOS_ERY|W1CU</v>
      </c>
      <c r="B221" s="5">
        <f>IFERROR(VLOOKUP(Labs!A221,Mapping!D:E,2,FALSE),0)</f>
        <v>0</v>
      </c>
      <c r="C221" t="str">
        <f>Source!F221</f>
        <v>Microbiology</v>
      </c>
      <c r="D221" s="5" t="str">
        <f>Source!D221</f>
        <v>Erythromycin</v>
      </c>
      <c r="E221" s="5" t="str">
        <f>Source!L221</f>
        <v>Culture:</v>
      </c>
      <c r="F221" s="5" t="e">
        <f>IF(ISBLANK(Source!E221),NA(),Source!E221)</f>
        <v>#N/A</v>
      </c>
      <c r="G221" s="5">
        <f>Source!I221</f>
        <v>10337</v>
      </c>
      <c r="H221" s="5" t="str">
        <f>IF(B221&lt;&gt;0,NA(),Source!B221)</f>
        <v>ZZOS_ERY</v>
      </c>
      <c r="I221" s="5" t="str">
        <f>VLOOKUP(H221,Mapping!B:E,4,FALSE)</f>
        <v>18919-1</v>
      </c>
      <c r="J221" s="9" t="str">
        <f>VLOOKUP(H221,Mapping!B:M,12,FALSE)</f>
        <v/>
      </c>
      <c r="K221" s="5" t="str">
        <f>VLOOKUP(H221,Mapping!B:H,7,FALSE)</f>
        <v>Wound Culture</v>
      </c>
      <c r="L221" s="5" t="e">
        <f>IF(B221&lt;&gt;0,B221,IF(M221=1,I221,NA()))</f>
        <v>#N/A</v>
      </c>
      <c r="N221" s="9">
        <f>IFERROR(VLOOKUP(Labs!A221,Mapping!D:M,10,FALSE),0)</f>
        <v>0</v>
      </c>
    </row>
    <row r="222" spans="1:14" x14ac:dyDescent="0.25">
      <c r="A222" s="5" t="str">
        <f>Source!B222&amp;"|"&amp;Source!K222</f>
        <v>ZZOS_PEN|W1CU</v>
      </c>
      <c r="B222" s="5">
        <f>IFERROR(VLOOKUP(Labs!A222,Mapping!D:E,2,FALSE),0)</f>
        <v>0</v>
      </c>
      <c r="C222" t="str">
        <f>Source!F222</f>
        <v>Microbiology</v>
      </c>
      <c r="D222" s="5" t="str">
        <f>Source!D222</f>
        <v>Penicillin</v>
      </c>
      <c r="E222" s="5" t="str">
        <f>Source!L222</f>
        <v>Culture:</v>
      </c>
      <c r="F222" s="5" t="e">
        <f>IF(ISBLANK(Source!E222),NA(),Source!E222)</f>
        <v>#N/A</v>
      </c>
      <c r="G222" s="5">
        <f>Source!I222</f>
        <v>10267</v>
      </c>
      <c r="H222" s="5" t="str">
        <f>IF(B222&lt;&gt;0,NA(),Source!B222)</f>
        <v>ZZOS_PEN</v>
      </c>
      <c r="I222" s="5" t="str">
        <f>VLOOKUP(H222,Mapping!B:E,4,FALSE)</f>
        <v>18964-7</v>
      </c>
      <c r="J222" s="9" t="str">
        <f>VLOOKUP(H222,Mapping!B:M,12,FALSE)</f>
        <v/>
      </c>
      <c r="K222" s="5" t="str">
        <f>VLOOKUP(H222,Mapping!B:H,7,FALSE)</f>
        <v>Wound Culture</v>
      </c>
      <c r="L222" s="5" t="e">
        <f>IF(B222&lt;&gt;0,B222,IF(M222=1,I222,NA()))</f>
        <v>#N/A</v>
      </c>
      <c r="N222" s="9">
        <f>IFERROR(VLOOKUP(Labs!A222,Mapping!D:M,10,FALSE),0)</f>
        <v>0</v>
      </c>
    </row>
    <row r="223" spans="1:14" x14ac:dyDescent="0.25">
      <c r="A223" s="5" t="str">
        <f>Source!B223&amp;"|"&amp;Source!K223</f>
        <v>E2|E2</v>
      </c>
      <c r="B223" s="5" t="str">
        <f>IFERROR(VLOOKUP(Labs!A223,Mapping!D:E,2,FALSE),0)</f>
        <v>14715-7</v>
      </c>
      <c r="C223" t="str">
        <f>Source!F223</f>
        <v>Chem/Haem</v>
      </c>
      <c r="D223" s="5" t="str">
        <f>Source!D223</f>
        <v>OESTRADIOL</v>
      </c>
      <c r="E223" s="5" t="str">
        <f>Source!L223</f>
        <v>OESTRADIOL</v>
      </c>
      <c r="F223" s="5" t="str">
        <f>IF(ISBLANK(Source!E223),NA(),Source!E223)</f>
        <v>pmol/L</v>
      </c>
      <c r="G223" s="5">
        <f>Source!I223</f>
        <v>10005</v>
      </c>
      <c r="H223" s="5" t="e">
        <f>IF(B223&lt;&gt;0,NA(),Source!B223)</f>
        <v>#N/A</v>
      </c>
      <c r="I223" s="5" t="e">
        <f>VLOOKUP(H223,Mapping!B:E,4,FALSE)</f>
        <v>#N/A</v>
      </c>
      <c r="J223" s="9" t="e">
        <f>VLOOKUP(H223,Mapping!B:M,12,FALSE)</f>
        <v>#N/A</v>
      </c>
      <c r="K223" s="5" t="e">
        <f>VLOOKUP(H223,Mapping!B:H,7,FALSE)</f>
        <v>#N/A</v>
      </c>
      <c r="L223" s="5" t="str">
        <f>IF(B223&lt;&gt;0,B223,IF(M223=1,I223,NA()))</f>
        <v>14715-7</v>
      </c>
      <c r="N223" s="9" t="str">
        <f>IFERROR(VLOOKUP(Labs!A223,Mapping!D:M,10,FALSE),0)</f>
        <v>Estradiol (E2) [Moles/volume] in Serum or Plasma</v>
      </c>
    </row>
    <row r="224" spans="1:14" x14ac:dyDescent="0.25">
      <c r="A224" s="5" t="str">
        <f>Source!B224&amp;"|"&amp;Source!K224</f>
        <v>LYMP|B</v>
      </c>
      <c r="B224" s="5" t="str">
        <f>IFERROR(VLOOKUP(Labs!A224,Mapping!D:E,2,FALSE),0)</f>
        <v>731-0</v>
      </c>
      <c r="C224" t="str">
        <f>Source!F224</f>
        <v>Chem/Haem</v>
      </c>
      <c r="D224" s="5" t="str">
        <f>Source!D224</f>
        <v>Lymphocytes</v>
      </c>
      <c r="E224" s="5" t="str">
        <f>Source!L224</f>
        <v>Full Blood Count</v>
      </c>
      <c r="F224" s="5" t="str">
        <f>IF(ISBLANK(Source!E224),NA(),Source!E224)</f>
        <v>10*9/L</v>
      </c>
      <c r="G224" s="5">
        <f>Source!I224</f>
        <v>9991</v>
      </c>
      <c r="H224" s="5" t="e">
        <f>IF(B224&lt;&gt;0,NA(),Source!B224)</f>
        <v>#N/A</v>
      </c>
      <c r="I224" s="5" t="e">
        <f>VLOOKUP(H224,Mapping!B:E,4,FALSE)</f>
        <v>#N/A</v>
      </c>
      <c r="J224" s="9" t="e">
        <f>VLOOKUP(H224,Mapping!B:M,12,FALSE)</f>
        <v>#N/A</v>
      </c>
      <c r="K224" s="5" t="e">
        <f>VLOOKUP(H224,Mapping!B:H,7,FALSE)</f>
        <v>#N/A</v>
      </c>
      <c r="L224" s="5" t="str">
        <f>IF(B224&lt;&gt;0,B224,IF(M224=1,I224,NA()))</f>
        <v>731-0</v>
      </c>
      <c r="N224" s="9" t="str">
        <f>IFERROR(VLOOKUP(Labs!A224,Mapping!D:M,10,FALSE),0)</f>
        <v>Lymphocytes [#/volume] in Blood by Automated count</v>
      </c>
    </row>
    <row r="225" spans="1:14" x14ac:dyDescent="0.25">
      <c r="A225" s="5" t="str">
        <f>Source!B225&amp;"|"&amp;Source!K225</f>
        <v>NEUT|B</v>
      </c>
      <c r="B225" s="5" t="str">
        <f>IFERROR(VLOOKUP(Labs!A225,Mapping!D:E,2,FALSE),0)</f>
        <v>751-8</v>
      </c>
      <c r="C225" t="str">
        <f>Source!F225</f>
        <v>Chem/Haem</v>
      </c>
      <c r="D225" s="5" t="str">
        <f>Source!D225</f>
        <v>Neutrophils</v>
      </c>
      <c r="E225" s="5" t="str">
        <f>Source!L225</f>
        <v>Full Blood Count</v>
      </c>
      <c r="F225" s="5" t="str">
        <f>IF(ISBLANK(Source!E225),NA(),Source!E225)</f>
        <v>10*9/L</v>
      </c>
      <c r="G225" s="5">
        <f>Source!I225</f>
        <v>9991</v>
      </c>
      <c r="H225" s="5" t="e">
        <f>IF(B225&lt;&gt;0,NA(),Source!B225)</f>
        <v>#N/A</v>
      </c>
      <c r="I225" s="5" t="e">
        <f>VLOOKUP(H225,Mapping!B:E,4,FALSE)</f>
        <v>#N/A</v>
      </c>
      <c r="J225" s="9" t="e">
        <f>VLOOKUP(H225,Mapping!B:M,12,FALSE)</f>
        <v>#N/A</v>
      </c>
      <c r="K225" s="5" t="e">
        <f>VLOOKUP(H225,Mapping!B:H,7,FALSE)</f>
        <v>#N/A</v>
      </c>
      <c r="L225" s="5" t="str">
        <f>IF(B225&lt;&gt;0,B225,IF(M225=1,I225,NA()))</f>
        <v>751-8</v>
      </c>
      <c r="N225" s="9" t="str">
        <f>IFERROR(VLOOKUP(Labs!A225,Mapping!D:M,10,FALSE),0)</f>
        <v>Neutrophils [#/volume] in Blood by Automated count</v>
      </c>
    </row>
    <row r="226" spans="1:14" x14ac:dyDescent="0.25">
      <c r="A226" s="5" t="str">
        <f>Source!B226&amp;"|"&amp;Source!K226</f>
        <v>WBC|B</v>
      </c>
      <c r="B226" s="5" t="str">
        <f>IFERROR(VLOOKUP(Labs!A226,Mapping!D:E,2,FALSE),0)</f>
        <v>6690-2</v>
      </c>
      <c r="C226" t="str">
        <f>Source!F226</f>
        <v>Chem/Haem</v>
      </c>
      <c r="D226" s="5" t="str">
        <f>Source!D226</f>
        <v>WBC</v>
      </c>
      <c r="E226" s="5" t="str">
        <f>Source!L226</f>
        <v>Full Blood Count</v>
      </c>
      <c r="F226" s="5" t="str">
        <f>IF(ISBLANK(Source!E226),NA(),Source!E226)</f>
        <v>10*9/L</v>
      </c>
      <c r="G226" s="5">
        <f>Source!I226</f>
        <v>9991</v>
      </c>
      <c r="H226" s="5" t="e">
        <f>IF(B226&lt;&gt;0,NA(),Source!B226)</f>
        <v>#N/A</v>
      </c>
      <c r="I226" s="5" t="e">
        <f>VLOOKUP(H226,Mapping!B:E,4,FALSE)</f>
        <v>#N/A</v>
      </c>
      <c r="J226" s="9" t="e">
        <f>VLOOKUP(H226,Mapping!B:M,12,FALSE)</f>
        <v>#N/A</v>
      </c>
      <c r="K226" s="5" t="e">
        <f>VLOOKUP(H226,Mapping!B:H,7,FALSE)</f>
        <v>#N/A</v>
      </c>
      <c r="L226" s="5" t="str">
        <f>IF(B226&lt;&gt;0,B226,IF(M226=1,I226,NA()))</f>
        <v>6690-2</v>
      </c>
      <c r="N226" s="9" t="str">
        <f>IFERROR(VLOOKUP(Labs!A226,Mapping!D:M,10,FALSE),0)</f>
        <v>Leukocytes [#/volume] in Blood by Automated count</v>
      </c>
    </row>
    <row r="227" spans="1:14" x14ac:dyDescent="0.25">
      <c r="A227" s="5" t="str">
        <f>Source!B227&amp;"|"&amp;Source!K227</f>
        <v>C125|C125</v>
      </c>
      <c r="B227" s="5" t="str">
        <f>IFERROR(VLOOKUP(Labs!A227,Mapping!D:E,2,FALSE),0)</f>
        <v>10334-1</v>
      </c>
      <c r="C227" t="str">
        <f>Source!F227</f>
        <v>Chem/Haem</v>
      </c>
      <c r="D227" s="5" t="str">
        <f>Source!D227</f>
        <v>CA 125</v>
      </c>
      <c r="E227" s="5" t="str">
        <f>Source!L227</f>
        <v>CA 125</v>
      </c>
      <c r="F227" s="5" t="str">
        <f>IF(ISBLANK(Source!E227),NA(),Source!E227)</f>
        <v>u/ml</v>
      </c>
      <c r="G227" s="5">
        <f>Source!I227</f>
        <v>9935</v>
      </c>
      <c r="H227" s="5" t="e">
        <f>IF(B227&lt;&gt;0,NA(),Source!B227)</f>
        <v>#N/A</v>
      </c>
      <c r="I227" s="5" t="e">
        <f>VLOOKUP(H227,Mapping!B:E,4,FALSE)</f>
        <v>#N/A</v>
      </c>
      <c r="J227" s="9" t="e">
        <f>VLOOKUP(H227,Mapping!B:M,12,FALSE)</f>
        <v>#N/A</v>
      </c>
      <c r="K227" s="5" t="e">
        <f>VLOOKUP(H227,Mapping!B:H,7,FALSE)</f>
        <v>#N/A</v>
      </c>
      <c r="L227" s="5" t="str">
        <f>IF(B227&lt;&gt;0,B227,IF(M227=1,I227,NA()))</f>
        <v>10334-1</v>
      </c>
      <c r="N227" s="9" t="str">
        <f>IFERROR(VLOOKUP(Labs!A227,Mapping!D:M,10,FALSE),0)</f>
        <v>Cancer Ag 125 [Units/volume] in Serum or Plasma</v>
      </c>
    </row>
    <row r="228" spans="1:14" x14ac:dyDescent="0.25">
      <c r="A228" s="5" t="str">
        <f>Source!B228&amp;"|"&amp;Source!K228</f>
        <v>ZZOG|ECUL</v>
      </c>
      <c r="B228" s="5">
        <f>IFERROR(VLOOKUP(Labs!A228,Mapping!D:E,2,FALSE),0)</f>
        <v>0</v>
      </c>
      <c r="C228" t="str">
        <f>Source!F228</f>
        <v>Microbiology</v>
      </c>
      <c r="D228" s="5" t="str">
        <f>Source!D228</f>
        <v>Organism Growth</v>
      </c>
      <c r="E228" s="5" t="str">
        <f>Source!L228</f>
        <v>Wound Culture</v>
      </c>
      <c r="F228" s="5" t="e">
        <f>IF(ISBLANK(Source!E228),NA(),Source!E228)</f>
        <v>#N/A</v>
      </c>
      <c r="G228" s="5">
        <f>Source!I228</f>
        <v>9547</v>
      </c>
      <c r="H228" s="5" t="str">
        <f>IF(B228&lt;&gt;0,NA(),Source!B228)</f>
        <v>ZZOG</v>
      </c>
      <c r="I228" s="5">
        <f>VLOOKUP(H228,Mapping!B:E,4,FALSE)</f>
        <v>365698005</v>
      </c>
      <c r="J228" s="9" t="str">
        <f>VLOOKUP(H228,Mapping!B:M,12,FALSE)</f>
        <v/>
      </c>
      <c r="K228" s="5" t="str">
        <f>VLOOKUP(H228,Mapping!B:H,7,FALSE)</f>
        <v>Urine Culture</v>
      </c>
      <c r="L228" s="5" t="e">
        <f>IF(B228&lt;&gt;0,B228,IF(M228=1,I228,NA()))</f>
        <v>#N/A</v>
      </c>
      <c r="N228" s="9">
        <f>IFERROR(VLOOKUP(Labs!A228,Mapping!D:M,10,FALSE),0)</f>
        <v>0</v>
      </c>
    </row>
    <row r="229" spans="1:14" x14ac:dyDescent="0.25">
      <c r="A229" s="5" t="str">
        <f>Source!B229&amp;"|"&amp;Source!K229</f>
        <v>ZZOI|ECUL</v>
      </c>
      <c r="B229" s="5">
        <f>IFERROR(VLOOKUP(Labs!A229,Mapping!D:E,2,FALSE),0)</f>
        <v>0</v>
      </c>
      <c r="C229" t="str">
        <f>Source!F229</f>
        <v>Microbiology</v>
      </c>
      <c r="D229" s="5" t="str">
        <f>Source!D229</f>
        <v>Organism</v>
      </c>
      <c r="E229" s="5" t="str">
        <f>Source!L229</f>
        <v>Wound Culture</v>
      </c>
      <c r="F229" s="5" t="e">
        <f>IF(ISBLANK(Source!E229),NA(),Source!E229)</f>
        <v>#N/A</v>
      </c>
      <c r="G229" s="5">
        <f>Source!I229</f>
        <v>9547</v>
      </c>
      <c r="H229" s="5" t="str">
        <f>IF(B229&lt;&gt;0,NA(),Source!B229)</f>
        <v>ZZOI</v>
      </c>
      <c r="I229" s="5">
        <f>VLOOKUP(H229,Mapping!B:E,4,FALSE)</f>
        <v>0</v>
      </c>
      <c r="J229" s="9" t="str">
        <f>VLOOKUP(H229,Mapping!B:M,12,FALSE)</f>
        <v/>
      </c>
      <c r="K229" s="5" t="str">
        <f>VLOOKUP(H229,Mapping!B:H,7,FALSE)</f>
        <v>Urine Culture</v>
      </c>
      <c r="L229" s="5" t="e">
        <f>IF(B229&lt;&gt;0,B229,IF(M229=1,I229,NA()))</f>
        <v>#N/A</v>
      </c>
      <c r="N229" s="9">
        <f>IFERROR(VLOOKUP(Labs!A229,Mapping!D:M,10,FALSE),0)</f>
        <v>0</v>
      </c>
    </row>
    <row r="230" spans="1:14" x14ac:dyDescent="0.25">
      <c r="A230" s="5" t="str">
        <f>Source!B230&amp;"|"&amp;Source!K230</f>
        <v>ZZAD|GS2</v>
      </c>
      <c r="B230" s="5">
        <f>IFERROR(VLOOKUP(Labs!A230,Mapping!D:E,2,FALSE),0)</f>
        <v>0</v>
      </c>
      <c r="C230" t="str">
        <f>Source!F230</f>
        <v>Blood Transfusion</v>
      </c>
      <c r="D230" s="5" t="str">
        <f>Source!D230</f>
        <v>Antibody Comment</v>
      </c>
      <c r="E230" s="5" t="str">
        <f>Source!L230</f>
        <v>GROUP &amp; SCREEN + CONFIRM GROUP</v>
      </c>
      <c r="F230" s="5" t="e">
        <f>IF(ISBLANK(Source!E230),NA(),Source!E230)</f>
        <v>#N/A</v>
      </c>
      <c r="G230" s="5">
        <f>Source!I230</f>
        <v>9527</v>
      </c>
      <c r="H230" s="5" t="str">
        <f>IF(B230&lt;&gt;0,NA(),Source!B230)</f>
        <v>ZZAD</v>
      </c>
      <c r="I230" s="5">
        <f>VLOOKUP(H230,Mapping!B:E,4,FALSE)</f>
        <v>0</v>
      </c>
      <c r="J230" s="9" t="str">
        <f>VLOOKUP(H230,Mapping!B:M,12,FALSE)</f>
        <v/>
      </c>
      <c r="K230" s="5" t="str">
        <f>VLOOKUP(H230,Mapping!B:H,7,FALSE)</f>
        <v>GROUP &amp; SCREEN</v>
      </c>
      <c r="L230" s="5" t="e">
        <f>IF(B230&lt;&gt;0,B230,IF(M230=1,I230,NA()))</f>
        <v>#N/A</v>
      </c>
      <c r="N230" s="9">
        <f>IFERROR(VLOOKUP(Labs!A230,Mapping!D:M,10,FALSE),0)</f>
        <v>0</v>
      </c>
    </row>
    <row r="231" spans="1:14" x14ac:dyDescent="0.25">
      <c r="A231" s="5" t="str">
        <f>Source!B231&amp;"|"&amp;Source!K231</f>
        <v>GROUP|GS2</v>
      </c>
      <c r="B231" s="5">
        <f>IFERROR(VLOOKUP(Labs!A231,Mapping!D:E,2,FALSE),0)</f>
        <v>0</v>
      </c>
      <c r="C231" t="str">
        <f>Source!F231</f>
        <v>Blood Transfusion</v>
      </c>
      <c r="D231" s="5" t="str">
        <f>Source!D231</f>
        <v>BLOOD GROUP</v>
      </c>
      <c r="E231" s="5" t="str">
        <f>Source!L231</f>
        <v>GROUP &amp; SCREEN + CONFIRM GROUP</v>
      </c>
      <c r="F231" s="5" t="e">
        <f>IF(ISBLANK(Source!E231),NA(),Source!E231)</f>
        <v>#N/A</v>
      </c>
      <c r="G231" s="5">
        <f>Source!I231</f>
        <v>9521</v>
      </c>
      <c r="H231" s="5" t="str">
        <f>IF(B231&lt;&gt;0,NA(),Source!B231)</f>
        <v>GROUP</v>
      </c>
      <c r="I231" s="5" t="str">
        <f>VLOOKUP(H231,Mapping!B:E,4,FALSE)</f>
        <v>883-9</v>
      </c>
      <c r="J231" s="9" t="str">
        <f>VLOOKUP(H231,Mapping!B:M,12,FALSE)</f>
        <v>ABO group [Type] in Blood</v>
      </c>
      <c r="K231" s="5" t="str">
        <f>VLOOKUP(H231,Mapping!B:H,7,FALSE)</f>
        <v>GROUP &amp; SCREEN</v>
      </c>
      <c r="L231" s="5" t="e">
        <f>IF(B231&lt;&gt;0,B231,IF(M231=1,I231,NA()))</f>
        <v>#N/A</v>
      </c>
      <c r="N231" s="9">
        <f>IFERROR(VLOOKUP(Labs!A231,Mapping!D:M,10,FALSE),0)</f>
        <v>0</v>
      </c>
    </row>
    <row r="232" spans="1:14" x14ac:dyDescent="0.25">
      <c r="A232" s="5" t="str">
        <f>Source!B232&amp;"|"&amp;Source!K232</f>
        <v>BILI|LFT</v>
      </c>
      <c r="B232" s="5" t="str">
        <f>IFERROR(VLOOKUP(Labs!A232,Mapping!D:E,2,FALSE),0)</f>
        <v>14631-6</v>
      </c>
      <c r="C232" t="str">
        <f>Source!F232</f>
        <v>Chem/Haem</v>
      </c>
      <c r="D232" s="5" t="str">
        <f>Source!D232</f>
        <v>BILIRUBIN</v>
      </c>
      <c r="E232" s="5" t="str">
        <f>Source!L232</f>
        <v>LIVER FUNCTION TEST</v>
      </c>
      <c r="F232" s="5" t="str">
        <f>IF(ISBLANK(Source!E232),NA(),Source!E232)</f>
        <v>umol/L</v>
      </c>
      <c r="G232" s="5">
        <f>Source!I232</f>
        <v>9263</v>
      </c>
      <c r="H232" s="5" t="e">
        <f>IF(B232&lt;&gt;0,NA(),Source!B232)</f>
        <v>#N/A</v>
      </c>
      <c r="I232" s="5" t="e">
        <f>VLOOKUP(H232,Mapping!B:E,4,FALSE)</f>
        <v>#N/A</v>
      </c>
      <c r="J232" s="9" t="e">
        <f>VLOOKUP(H232,Mapping!B:M,12,FALSE)</f>
        <v>#N/A</v>
      </c>
      <c r="K232" s="5" t="e">
        <f>VLOOKUP(H232,Mapping!B:H,7,FALSE)</f>
        <v>#N/A</v>
      </c>
      <c r="L232" s="5" t="str">
        <f>IF(B232&lt;&gt;0,B232,IF(M232=1,I232,NA()))</f>
        <v>14631-6</v>
      </c>
      <c r="N232" s="9" t="str">
        <f>IFERROR(VLOOKUP(Labs!A232,Mapping!D:M,10,FALSE),0)</f>
        <v>Bilirubin.total [Moles/volume] in Serum or Plasma</v>
      </c>
    </row>
    <row r="233" spans="1:14" x14ac:dyDescent="0.25">
      <c r="A233" s="5" t="str">
        <f>Source!B233&amp;"|"&amp;Source!K233</f>
        <v>CREA|CR</v>
      </c>
      <c r="B233" s="5">
        <f>IFERROR(VLOOKUP(Labs!A233,Mapping!D:E,2,FALSE),0)</f>
        <v>0</v>
      </c>
      <c r="C233" t="str">
        <f>Source!F233</f>
        <v>Chem/Haem</v>
      </c>
      <c r="D233" s="5" t="str">
        <f>Source!D233</f>
        <v>CREATININE</v>
      </c>
      <c r="E233" s="5" t="str">
        <f>Source!L233</f>
        <v>CREATININE</v>
      </c>
      <c r="F233" s="5" t="str">
        <f>IF(ISBLANK(Source!E233),NA(),Source!E233)</f>
        <v>umol/L</v>
      </c>
      <c r="G233" s="5">
        <f>Source!I233</f>
        <v>9241</v>
      </c>
      <c r="H233" s="5" t="str">
        <f>IF(B233&lt;&gt;0,NA(),Source!B233)</f>
        <v>CREA</v>
      </c>
      <c r="I233" s="5" t="str">
        <f>VLOOKUP(H233,Mapping!B:E,4,FALSE)</f>
        <v>14682-9</v>
      </c>
      <c r="J233" s="9" t="str">
        <f>VLOOKUP(H233,Mapping!B:M,12,FALSE)</f>
        <v>Creatinine [Moles/volume] in Serum or Plasma</v>
      </c>
      <c r="K233" s="5" t="str">
        <f>VLOOKUP(H233,Mapping!B:H,7,FALSE)</f>
        <v>U/E/CREAT</v>
      </c>
      <c r="L233" s="5" t="e">
        <f>IF(B233&lt;&gt;0,B233,IF(M233=1,I233,NA()))</f>
        <v>#N/A</v>
      </c>
      <c r="N233" s="9">
        <f>IFERROR(VLOOKUP(Labs!A233,Mapping!D:M,10,FALSE),0)</f>
        <v>0</v>
      </c>
    </row>
    <row r="234" spans="1:14" x14ac:dyDescent="0.25">
      <c r="A234" s="5" t="str">
        <f>Source!B234&amp;"|"&amp;Source!K234</f>
        <v>WBC|B</v>
      </c>
      <c r="B234" s="5" t="str">
        <f>IFERROR(VLOOKUP(Labs!A234,Mapping!D:E,2,FALSE),0)</f>
        <v>6690-2</v>
      </c>
      <c r="C234" t="str">
        <f>Source!F234</f>
        <v>Chem/Haem</v>
      </c>
      <c r="D234" s="5" t="str">
        <f>Source!D234</f>
        <v>WBC</v>
      </c>
      <c r="E234" s="5" t="str">
        <f>Source!L234</f>
        <v>Full Blood Count</v>
      </c>
      <c r="F234" s="5" t="str">
        <f>IF(ISBLANK(Source!E234),NA(),Source!E234)</f>
        <v>10*9/L</v>
      </c>
      <c r="G234" s="5">
        <f>Source!I234</f>
        <v>9149</v>
      </c>
      <c r="H234" s="5" t="e">
        <f>IF(B234&lt;&gt;0,NA(),Source!B234)</f>
        <v>#N/A</v>
      </c>
      <c r="I234" s="5" t="e">
        <f>VLOOKUP(H234,Mapping!B:E,4,FALSE)</f>
        <v>#N/A</v>
      </c>
      <c r="J234" s="9" t="e">
        <f>VLOOKUP(H234,Mapping!B:M,12,FALSE)</f>
        <v>#N/A</v>
      </c>
      <c r="K234" s="5" t="e">
        <f>VLOOKUP(H234,Mapping!B:H,7,FALSE)</f>
        <v>#N/A</v>
      </c>
      <c r="L234" s="5" t="str">
        <f>IF(B234&lt;&gt;0,B234,IF(M234=1,I234,NA()))</f>
        <v>6690-2</v>
      </c>
      <c r="N234" s="9" t="str">
        <f>IFERROR(VLOOKUP(Labs!A234,Mapping!D:M,10,FALSE),0)</f>
        <v>Leukocytes [#/volume] in Blood by Automated count</v>
      </c>
    </row>
    <row r="235" spans="1:14" x14ac:dyDescent="0.25">
      <c r="A235" s="5" t="str">
        <f>Source!B235&amp;"|"&amp;Source!K235</f>
        <v>LYMP|B</v>
      </c>
      <c r="B235" s="5" t="str">
        <f>IFERROR(VLOOKUP(Labs!A235,Mapping!D:E,2,FALSE),0)</f>
        <v>731-0</v>
      </c>
      <c r="C235" t="str">
        <f>Source!F235</f>
        <v>Chem/Haem</v>
      </c>
      <c r="D235" s="5" t="str">
        <f>Source!D235</f>
        <v>Lymphocytes</v>
      </c>
      <c r="E235" s="5" t="str">
        <f>Source!L235</f>
        <v>Full Blood Count</v>
      </c>
      <c r="F235" s="5" t="str">
        <f>IF(ISBLANK(Source!E235),NA(),Source!E235)</f>
        <v>10*9/L</v>
      </c>
      <c r="G235" s="5">
        <f>Source!I235</f>
        <v>9148</v>
      </c>
      <c r="H235" s="5" t="e">
        <f>IF(B235&lt;&gt;0,NA(),Source!B235)</f>
        <v>#N/A</v>
      </c>
      <c r="I235" s="5" t="e">
        <f>VLOOKUP(H235,Mapping!B:E,4,FALSE)</f>
        <v>#N/A</v>
      </c>
      <c r="J235" s="9" t="e">
        <f>VLOOKUP(H235,Mapping!B:M,12,FALSE)</f>
        <v>#N/A</v>
      </c>
      <c r="K235" s="5" t="e">
        <f>VLOOKUP(H235,Mapping!B:H,7,FALSE)</f>
        <v>#N/A</v>
      </c>
      <c r="L235" s="5" t="str">
        <f>IF(B235&lt;&gt;0,B235,IF(M235=1,I235,NA()))</f>
        <v>731-0</v>
      </c>
      <c r="N235" s="9" t="str">
        <f>IFERROR(VLOOKUP(Labs!A235,Mapping!D:M,10,FALSE),0)</f>
        <v>Lymphocytes [#/volume] in Blood by Automated count</v>
      </c>
    </row>
    <row r="236" spans="1:14" x14ac:dyDescent="0.25">
      <c r="A236" s="5" t="str">
        <f>Source!B236&amp;"|"&amp;Source!K236</f>
        <v>NEUT|B</v>
      </c>
      <c r="B236" s="5" t="str">
        <f>IFERROR(VLOOKUP(Labs!A236,Mapping!D:E,2,FALSE),0)</f>
        <v>751-8</v>
      </c>
      <c r="C236" t="str">
        <f>Source!F236</f>
        <v>Chem/Haem</v>
      </c>
      <c r="D236" s="5" t="str">
        <f>Source!D236</f>
        <v>Neutrophils</v>
      </c>
      <c r="E236" s="5" t="str">
        <f>Source!L236</f>
        <v>Full Blood Count</v>
      </c>
      <c r="F236" s="5" t="str">
        <f>IF(ISBLANK(Source!E236),NA(),Source!E236)</f>
        <v>10*9/L</v>
      </c>
      <c r="G236" s="5">
        <f>Source!I236</f>
        <v>9148</v>
      </c>
      <c r="H236" s="5" t="e">
        <f>IF(B236&lt;&gt;0,NA(),Source!B236)</f>
        <v>#N/A</v>
      </c>
      <c r="I236" s="5" t="e">
        <f>VLOOKUP(H236,Mapping!B:E,4,FALSE)</f>
        <v>#N/A</v>
      </c>
      <c r="J236" s="9" t="e">
        <f>VLOOKUP(H236,Mapping!B:M,12,FALSE)</f>
        <v>#N/A</v>
      </c>
      <c r="K236" s="5" t="e">
        <f>VLOOKUP(H236,Mapping!B:H,7,FALSE)</f>
        <v>#N/A</v>
      </c>
      <c r="L236" s="5" t="str">
        <f>IF(B236&lt;&gt;0,B236,IF(M236=1,I236,NA()))</f>
        <v>751-8</v>
      </c>
      <c r="N236" s="9" t="str">
        <f>IFERROR(VLOOKUP(Labs!A236,Mapping!D:M,10,FALSE),0)</f>
        <v>Neutrophils [#/volume] in Blood by Automated count</v>
      </c>
    </row>
    <row r="237" spans="1:14" x14ac:dyDescent="0.25">
      <c r="A237" s="5" t="str">
        <f>Source!B237&amp;"|"&amp;Source!K237</f>
        <v>FERR|FER</v>
      </c>
      <c r="B237" s="5" t="str">
        <f>IFERROR(VLOOKUP(Labs!A237,Mapping!D:E,2,FALSE),0)</f>
        <v>2276-4</v>
      </c>
      <c r="C237" t="str">
        <f>Source!F237</f>
        <v>Chem/Haem</v>
      </c>
      <c r="D237" s="5" t="str">
        <f>Source!D237</f>
        <v>FERRITIN</v>
      </c>
      <c r="E237" s="5" t="str">
        <f>Source!L237</f>
        <v>FERRITIN</v>
      </c>
      <c r="F237" s="5" t="str">
        <f>IF(ISBLANK(Source!E237),NA(),Source!E237)</f>
        <v>ug/L</v>
      </c>
      <c r="G237" s="5">
        <f>Source!I237</f>
        <v>9134</v>
      </c>
      <c r="H237" s="5" t="e">
        <f>IF(B237&lt;&gt;0,NA(),Source!B237)</f>
        <v>#N/A</v>
      </c>
      <c r="I237" s="5" t="e">
        <f>VLOOKUP(H237,Mapping!B:E,4,FALSE)</f>
        <v>#N/A</v>
      </c>
      <c r="J237" s="9" t="e">
        <f>VLOOKUP(H237,Mapping!B:M,12,FALSE)</f>
        <v>#N/A</v>
      </c>
      <c r="K237" s="5" t="e">
        <f>VLOOKUP(H237,Mapping!B:H,7,FALSE)</f>
        <v>#N/A</v>
      </c>
      <c r="L237" s="5" t="str">
        <f>IF(B237&lt;&gt;0,B237,IF(M237=1,I237,NA()))</f>
        <v>2276-4</v>
      </c>
      <c r="N237" s="9" t="str">
        <f>IFERROR(VLOOKUP(Labs!A237,Mapping!D:M,10,FALSE),0)</f>
        <v>Ferritin [Mass/volume] in Serum or Plasma</v>
      </c>
    </row>
    <row r="238" spans="1:14" x14ac:dyDescent="0.25">
      <c r="A238" s="5" t="str">
        <f>Source!B238&amp;"|"&amp;Source!K238</f>
        <v>CREA|CR</v>
      </c>
      <c r="B238" s="5">
        <f>IFERROR(VLOOKUP(Labs!A238,Mapping!D:E,2,FALSE),0)</f>
        <v>0</v>
      </c>
      <c r="C238" t="str">
        <f>Source!F238</f>
        <v>Chem/Haem</v>
      </c>
      <c r="D238" s="5" t="str">
        <f>Source!D238</f>
        <v>CREATININE</v>
      </c>
      <c r="E238" s="5" t="str">
        <f>Source!L238</f>
        <v>CREATININE</v>
      </c>
      <c r="F238" s="5" t="str">
        <f>IF(ISBLANK(Source!E238),NA(),Source!E238)</f>
        <v>umol/L</v>
      </c>
      <c r="G238" s="5">
        <f>Source!I238</f>
        <v>9117</v>
      </c>
      <c r="H238" s="5" t="str">
        <f>IF(B238&lt;&gt;0,NA(),Source!B238)</f>
        <v>CREA</v>
      </c>
      <c r="I238" s="5" t="str">
        <f>VLOOKUP(H238,Mapping!B:E,4,FALSE)</f>
        <v>14682-9</v>
      </c>
      <c r="J238" s="9" t="str">
        <f>VLOOKUP(H238,Mapping!B:M,12,FALSE)</f>
        <v>Creatinine [Moles/volume] in Serum or Plasma</v>
      </c>
      <c r="K238" s="5" t="str">
        <f>VLOOKUP(H238,Mapping!B:H,7,FALSE)</f>
        <v>U/E/CREAT</v>
      </c>
      <c r="L238" s="5" t="e">
        <f>IF(B238&lt;&gt;0,B238,IF(M238=1,I238,NA()))</f>
        <v>#N/A</v>
      </c>
      <c r="N238" s="9">
        <f>IFERROR(VLOOKUP(Labs!A238,Mapping!D:M,10,FALSE),0)</f>
        <v>0</v>
      </c>
    </row>
    <row r="239" spans="1:14" x14ac:dyDescent="0.25">
      <c r="A239" s="5" t="str">
        <f>Source!B239&amp;"|"&amp;Source!K239</f>
        <v>HEL|HEL</v>
      </c>
      <c r="B239" s="5" t="str">
        <f>IFERROR(VLOOKUP(Labs!A239,Mapping!D:E,2,FALSE),0)</f>
        <v>5176-3</v>
      </c>
      <c r="C239" t="str">
        <f>Source!F239</f>
        <v>Virology</v>
      </c>
      <c r="D239" s="5" t="str">
        <f>Source!D239</f>
        <v>H. pylori ELISA</v>
      </c>
      <c r="E239" s="5" t="str">
        <f>Source!L239</f>
        <v>H. Pylori ELISA</v>
      </c>
      <c r="F239" s="5" t="e">
        <f>IF(ISBLANK(Source!E239),NA(),Source!E239)</f>
        <v>#N/A</v>
      </c>
      <c r="G239" s="5">
        <f>Source!I239</f>
        <v>8806</v>
      </c>
      <c r="H239" s="5" t="e">
        <f>IF(B239&lt;&gt;0,NA(),Source!B239)</f>
        <v>#N/A</v>
      </c>
      <c r="I239" s="5" t="e">
        <f>VLOOKUP(H239,Mapping!B:E,4,FALSE)</f>
        <v>#N/A</v>
      </c>
      <c r="J239" s="9" t="e">
        <f>VLOOKUP(H239,Mapping!B:M,12,FALSE)</f>
        <v>#N/A</v>
      </c>
      <c r="K239" s="5" t="e">
        <f>VLOOKUP(H239,Mapping!B:H,7,FALSE)</f>
        <v>#N/A</v>
      </c>
      <c r="L239" s="5" t="str">
        <f>IF(B239&lt;&gt;0,B239,IF(M239=1,I239,NA()))</f>
        <v>5176-3</v>
      </c>
      <c r="N239" s="9" t="str">
        <f>IFERROR(VLOOKUP(Labs!A239,Mapping!D:M,10,FALSE),0)</f>
        <v>Helicobacter pylori IgG Ab [Units/volume] in Serum by Immunoassay</v>
      </c>
    </row>
    <row r="240" spans="1:14" x14ac:dyDescent="0.25">
      <c r="A240" s="5" t="str">
        <f>Source!B240&amp;"|"&amp;Source!K240</f>
        <v>PROG|PROG</v>
      </c>
      <c r="B240" s="5" t="str">
        <f>IFERROR(VLOOKUP(Labs!A240,Mapping!D:E,2,FALSE),0)</f>
        <v>14890-8</v>
      </c>
      <c r="C240" t="str">
        <f>Source!F240</f>
        <v>Chem/Haem</v>
      </c>
      <c r="D240" s="5" t="str">
        <f>Source!D240</f>
        <v>PROGESTERONE</v>
      </c>
      <c r="E240" s="5" t="str">
        <f>Source!L240</f>
        <v>PROGESTERONE</v>
      </c>
      <c r="F240" s="5" t="str">
        <f>IF(ISBLANK(Source!E240),NA(),Source!E240)</f>
        <v>nmol/L</v>
      </c>
      <c r="G240" s="5">
        <f>Source!I240</f>
        <v>8788</v>
      </c>
      <c r="H240" s="5" t="e">
        <f>IF(B240&lt;&gt;0,NA(),Source!B240)</f>
        <v>#N/A</v>
      </c>
      <c r="I240" s="5" t="e">
        <f>VLOOKUP(H240,Mapping!B:E,4,FALSE)</f>
        <v>#N/A</v>
      </c>
      <c r="J240" s="9" t="e">
        <f>VLOOKUP(H240,Mapping!B:M,12,FALSE)</f>
        <v>#N/A</v>
      </c>
      <c r="K240" s="5" t="e">
        <f>VLOOKUP(H240,Mapping!B:H,7,FALSE)</f>
        <v>#N/A</v>
      </c>
      <c r="L240" s="5" t="str">
        <f>IF(B240&lt;&gt;0,B240,IF(M240=1,I240,NA()))</f>
        <v>14890-8</v>
      </c>
      <c r="N240" s="9" t="str">
        <f>IFERROR(VLOOKUP(Labs!A240,Mapping!D:M,10,FALSE),0)</f>
        <v>Progesterone [Moles/volume] in Serum or Plasma</v>
      </c>
    </row>
    <row r="241" spans="1:14" x14ac:dyDescent="0.25">
      <c r="A241" s="5" t="str">
        <f>Source!B241&amp;"|"&amp;Source!K241</f>
        <v>RA|ANR</v>
      </c>
      <c r="B241" s="5">
        <f>IFERROR(VLOOKUP(Labs!A241,Mapping!D:E,2,FALSE),0)</f>
        <v>0</v>
      </c>
      <c r="C241" t="str">
        <f>Source!F241</f>
        <v>Virology</v>
      </c>
      <c r="D241" s="5" t="str">
        <f>Source!D241</f>
        <v>Rubella IgG Antibody.</v>
      </c>
      <c r="E241" s="5" t="str">
        <f>Source!L241</f>
        <v>Antenatal Rubella Antibody</v>
      </c>
      <c r="F241" s="5" t="e">
        <f>IF(ISBLANK(Source!E241),NA(),Source!E241)</f>
        <v>#N/A</v>
      </c>
      <c r="G241" s="5">
        <f>Source!I241</f>
        <v>8779</v>
      </c>
      <c r="H241" s="5" t="str">
        <f>IF(B241&lt;&gt;0,NA(),Source!B241)</f>
        <v>RA</v>
      </c>
      <c r="I241" s="5" t="str">
        <f>VLOOKUP(H241,Mapping!B:E,4,FALSE)</f>
        <v>11572-5</v>
      </c>
      <c r="J241" s="9" t="str">
        <f>VLOOKUP(H241,Mapping!B:M,12,FALSE)</f>
        <v>Rheumatoid factor [Units/volume] in Serum or Plasma</v>
      </c>
      <c r="K241" s="5" t="str">
        <f>VLOOKUP(H241,Mapping!B:H,7,FALSE)</f>
        <v>RHEUMATOID FACTOR</v>
      </c>
      <c r="L241" s="5" t="e">
        <f>IF(B241&lt;&gt;0,B241,IF(M241=1,I241,NA()))</f>
        <v>#N/A</v>
      </c>
      <c r="N241" s="9">
        <f>IFERROR(VLOOKUP(Labs!A241,Mapping!D:M,10,FALSE),0)</f>
        <v>0</v>
      </c>
    </row>
    <row r="242" spans="1:14" x14ac:dyDescent="0.25">
      <c r="A242" s="5" t="str">
        <f>Source!B242&amp;"|"&amp;Source!K242</f>
        <v>CONF|GS2</v>
      </c>
      <c r="B242" s="5">
        <f>IFERROR(VLOOKUP(Labs!A242,Mapping!D:E,2,FALSE),0)</f>
        <v>0</v>
      </c>
      <c r="C242" t="str">
        <f>Source!F242</f>
        <v>Blood Transfusion</v>
      </c>
      <c r="D242" s="5" t="str">
        <f>Source!D242</f>
        <v>BLOOD GROUP</v>
      </c>
      <c r="E242" s="5" t="str">
        <f>Source!L242</f>
        <v>GROUP &amp; SCREEN + CONFIRM GROUP</v>
      </c>
      <c r="F242" s="5" t="e">
        <f>IF(ISBLANK(Source!E242),NA(),Source!E242)</f>
        <v>#N/A</v>
      </c>
      <c r="G242" s="5">
        <f>Source!I242</f>
        <v>8750</v>
      </c>
      <c r="H242" s="5" t="str">
        <f>IF(B242&lt;&gt;0,NA(),Source!B242)</f>
        <v>CONF</v>
      </c>
      <c r="I242" s="5" t="str">
        <f>VLOOKUP(H242,Mapping!B:E,4,FALSE)</f>
        <v>883-9</v>
      </c>
      <c r="J242" s="9" t="str">
        <f>VLOOKUP(H242,Mapping!B:M,12,FALSE)</f>
        <v>ABO group [Type] in Blood</v>
      </c>
      <c r="K242" s="5" t="str">
        <f>VLOOKUP(H242,Mapping!B:H,7,FALSE)</f>
        <v>CONFIRM GROUP &amp; SCREEN</v>
      </c>
      <c r="L242" s="5" t="e">
        <f>IF(B242&lt;&gt;0,B242,IF(M242=1,I242,NA()))</f>
        <v>#N/A</v>
      </c>
      <c r="N242" s="9">
        <f>IFERROR(VLOOKUP(Labs!A242,Mapping!D:M,10,FALSE),0)</f>
        <v>0</v>
      </c>
    </row>
    <row r="243" spans="1:14" x14ac:dyDescent="0.25">
      <c r="A243" s="5" t="str">
        <f>Source!B243&amp;"|"&amp;Source!K243</f>
        <v>ZZOS_FLU|W1CU</v>
      </c>
      <c r="B243" s="5">
        <f>IFERROR(VLOOKUP(Labs!A243,Mapping!D:E,2,FALSE),0)</f>
        <v>0</v>
      </c>
      <c r="C243" t="str">
        <f>Source!F243</f>
        <v>Microbiology</v>
      </c>
      <c r="D243" s="5" t="str">
        <f>Source!D243</f>
        <v>Flucloxacillin</v>
      </c>
      <c r="E243" s="5" t="str">
        <f>Source!L243</f>
        <v>Culture:</v>
      </c>
      <c r="F243" s="5" t="e">
        <f>IF(ISBLANK(Source!E243),NA(),Source!E243)</f>
        <v>#N/A</v>
      </c>
      <c r="G243" s="5">
        <f>Source!I243</f>
        <v>8695</v>
      </c>
      <c r="H243" s="5" t="str">
        <f>IF(B243&lt;&gt;0,NA(),Source!B243)</f>
        <v>ZZOS_FLU</v>
      </c>
      <c r="I243" s="5">
        <f>VLOOKUP(H243,Mapping!B:E,4,FALSE)</f>
        <v>0</v>
      </c>
      <c r="J243" s="9" t="str">
        <f>VLOOKUP(H243,Mapping!B:M,12,FALSE)</f>
        <v/>
      </c>
      <c r="K243" s="5" t="str">
        <f>VLOOKUP(H243,Mapping!B:H,7,FALSE)</f>
        <v>Wound Culture</v>
      </c>
      <c r="L243" s="5" t="e">
        <f>IF(B243&lt;&gt;0,B243,IF(M243=1,I243,NA()))</f>
        <v>#N/A</v>
      </c>
      <c r="N243" s="9">
        <f>IFERROR(VLOOKUP(Labs!A243,Mapping!D:M,10,FALSE),0)</f>
        <v>0</v>
      </c>
    </row>
    <row r="244" spans="1:14" x14ac:dyDescent="0.25">
      <c r="A244" s="5" t="str">
        <f>Source!B244&amp;"|"&amp;Source!K244</f>
        <v>WR|ANW</v>
      </c>
      <c r="B244" s="5" t="str">
        <f>IFERROR(VLOOKUP(Labs!A244,Mapping!D:E,2,FALSE),0)</f>
        <v>47236-5</v>
      </c>
      <c r="C244" t="str">
        <f>Source!F244</f>
        <v>Virology</v>
      </c>
      <c r="D244" s="5" t="str">
        <f>Source!D244</f>
        <v>Treponema pallidum IgM/IgG EIA</v>
      </c>
      <c r="E244" s="5" t="str">
        <f>Source!L244</f>
        <v>ANTENATAL TREPONEMA PALLIDUM</v>
      </c>
      <c r="F244" s="5" t="e">
        <f>IF(ISBLANK(Source!E244),NA(),Source!E244)</f>
        <v>#N/A</v>
      </c>
      <c r="G244" s="5">
        <f>Source!I244</f>
        <v>8652</v>
      </c>
      <c r="H244" s="5" t="e">
        <f>IF(B244&lt;&gt;0,NA(),Source!B244)</f>
        <v>#N/A</v>
      </c>
      <c r="I244" s="5" t="e">
        <f>VLOOKUP(H244,Mapping!B:E,4,FALSE)</f>
        <v>#N/A</v>
      </c>
      <c r="J244" s="9" t="e">
        <f>VLOOKUP(H244,Mapping!B:M,12,FALSE)</f>
        <v>#N/A</v>
      </c>
      <c r="K244" s="5" t="e">
        <f>VLOOKUP(H244,Mapping!B:H,7,FALSE)</f>
        <v>#N/A</v>
      </c>
      <c r="L244" s="5" t="str">
        <f>IF(B244&lt;&gt;0,B244,IF(M244=1,I244,NA()))</f>
        <v>47236-5</v>
      </c>
      <c r="N244" s="9" t="str">
        <f>IFERROR(VLOOKUP(Labs!A244,Mapping!D:M,10,FALSE),0)</f>
        <v>Treponema pallidum IgG+IgM Ab [Presence] in Serum by Immunoassay</v>
      </c>
    </row>
    <row r="245" spans="1:14" x14ac:dyDescent="0.25">
      <c r="A245" s="5" t="str">
        <f>Source!B245&amp;"|"&amp;Source!K245</f>
        <v>BIC|BIC</v>
      </c>
      <c r="B245" s="5" t="str">
        <f>IFERROR(VLOOKUP(Labs!A245,Mapping!D:E,2,FALSE),0)</f>
        <v>1959-6</v>
      </c>
      <c r="C245" t="str">
        <f>Source!F245</f>
        <v>Chem/Haem</v>
      </c>
      <c r="D245" s="5" t="str">
        <f>Source!D245</f>
        <v>BICARBONATE</v>
      </c>
      <c r="E245" s="5" t="str">
        <f>Source!L245</f>
        <v>BICARBONATE</v>
      </c>
      <c r="F245" s="5" t="str">
        <f>IF(ISBLANK(Source!E245),NA(),Source!E245)</f>
        <v>mmol/l</v>
      </c>
      <c r="G245" s="5">
        <f>Source!I245</f>
        <v>8580</v>
      </c>
      <c r="H245" s="5" t="e">
        <f>IF(B245&lt;&gt;0,NA(),Source!B245)</f>
        <v>#N/A</v>
      </c>
      <c r="I245" s="5" t="e">
        <f>VLOOKUP(H245,Mapping!B:E,4,FALSE)</f>
        <v>#N/A</v>
      </c>
      <c r="J245" s="9" t="e">
        <f>VLOOKUP(H245,Mapping!B:M,12,FALSE)</f>
        <v>#N/A</v>
      </c>
      <c r="K245" s="5" t="e">
        <f>VLOOKUP(H245,Mapping!B:H,7,FALSE)</f>
        <v>#N/A</v>
      </c>
      <c r="L245" s="5" t="str">
        <f>IF(B245&lt;&gt;0,B245,IF(M245=1,I245,NA()))</f>
        <v>1959-6</v>
      </c>
      <c r="N245" s="9" t="str">
        <f>IFERROR(VLOOKUP(Labs!A245,Mapping!D:M,10,FALSE),0)</f>
        <v>Bicarbonate [Moles/volume] in Blood</v>
      </c>
    </row>
    <row r="246" spans="1:14" x14ac:dyDescent="0.25">
      <c r="A246" s="5" t="str">
        <f>Source!B246&amp;"|"&amp;Source!K246</f>
        <v>HBS|ANHB</v>
      </c>
      <c r="B246" s="5" t="str">
        <f>IFERROR(VLOOKUP(Labs!A246,Mapping!D:E,2,FALSE),0)</f>
        <v>5196-1</v>
      </c>
      <c r="C246" t="str">
        <f>Source!F246</f>
        <v>Virology</v>
      </c>
      <c r="D246" s="5" t="str">
        <f>Source!D246</f>
        <v>Hepatitis B surface antigen :</v>
      </c>
      <c r="E246" s="5" t="str">
        <f>Source!L246</f>
        <v>ANTENATAL HBsAg</v>
      </c>
      <c r="F246" s="5" t="e">
        <f>IF(ISBLANK(Source!E246),NA(),Source!E246)</f>
        <v>#N/A</v>
      </c>
      <c r="G246" s="5">
        <f>Source!I246</f>
        <v>8556</v>
      </c>
      <c r="H246" s="5" t="e">
        <f>IF(B246&lt;&gt;0,NA(),Source!B246)</f>
        <v>#N/A</v>
      </c>
      <c r="I246" s="5" t="e">
        <f>VLOOKUP(H246,Mapping!B:E,4,FALSE)</f>
        <v>#N/A</v>
      </c>
      <c r="J246" s="9" t="e">
        <f>VLOOKUP(H246,Mapping!B:M,12,FALSE)</f>
        <v>#N/A</v>
      </c>
      <c r="K246" s="5" t="e">
        <f>VLOOKUP(H246,Mapping!B:H,7,FALSE)</f>
        <v>#N/A</v>
      </c>
      <c r="L246" s="5" t="str">
        <f>IF(B246&lt;&gt;0,B246,IF(M246=1,I246,NA()))</f>
        <v>5196-1</v>
      </c>
      <c r="N246" s="9" t="str">
        <f>IFERROR(VLOOKUP(Labs!A246,Mapping!D:M,10,FALSE),0)</f>
        <v>Hepatitis B virus surface Ag [Presence] in Serum or Plasma by Immunoassay</v>
      </c>
    </row>
    <row r="247" spans="1:14" x14ac:dyDescent="0.25">
      <c r="A247" s="5" t="str">
        <f>Source!B247&amp;"|"&amp;Source!K247</f>
        <v>BCA|AGEN</v>
      </c>
      <c r="B247" s="5">
        <f>IFERROR(VLOOKUP(Labs!A247,Mapping!D:E,2,FALSE),0)</f>
        <v>409611004</v>
      </c>
      <c r="C247" t="str">
        <f>Source!F247</f>
        <v>Microbiology</v>
      </c>
      <c r="D247" s="5" t="str">
        <f>Source!D247</f>
        <v>Blood Culture (aerobic):</v>
      </c>
      <c r="E247" s="5" t="str">
        <f>Source!L247</f>
        <v>Blood culture (aerobic) gen</v>
      </c>
      <c r="F247" s="5" t="e">
        <f>IF(ISBLANK(Source!E247),NA(),Source!E247)</f>
        <v>#N/A</v>
      </c>
      <c r="G247" s="5">
        <f>Source!I247</f>
        <v>8480</v>
      </c>
      <c r="H247" s="5" t="e">
        <f>IF(B247&lt;&gt;0,NA(),Source!B247)</f>
        <v>#N/A</v>
      </c>
      <c r="I247" s="5" t="e">
        <f>VLOOKUP(H247,Mapping!B:E,4,FALSE)</f>
        <v>#N/A</v>
      </c>
      <c r="J247" s="9" t="e">
        <f>VLOOKUP(H247,Mapping!B:M,12,FALSE)</f>
        <v>#N/A</v>
      </c>
      <c r="K247" s="5" t="e">
        <f>VLOOKUP(H247,Mapping!B:H,7,FALSE)</f>
        <v>#N/A</v>
      </c>
      <c r="L247" s="5">
        <f>IF(B247&lt;&gt;0,B247,IF(M247=1,I247,NA()))</f>
        <v>409611004</v>
      </c>
      <c r="N247" s="9" t="str">
        <f>IFERROR(VLOOKUP(Labs!A247,Mapping!D:M,10,FALSE),0)</f>
        <v/>
      </c>
    </row>
    <row r="248" spans="1:14" x14ac:dyDescent="0.25">
      <c r="A248" s="5" t="str">
        <f>Source!B248&amp;"|"&amp;Source!K248</f>
        <v>AST|AST</v>
      </c>
      <c r="B248" s="5" t="str">
        <f>IFERROR(VLOOKUP(Labs!A248,Mapping!D:E,2,FALSE),0)</f>
        <v>1920-8</v>
      </c>
      <c r="C248" t="str">
        <f>Source!F248</f>
        <v>Chem/Haem</v>
      </c>
      <c r="D248" s="5" t="str">
        <f>Source!D248</f>
        <v>AST</v>
      </c>
      <c r="E248" s="5" t="str">
        <f>Source!L248</f>
        <v>AST</v>
      </c>
      <c r="F248" s="5" t="str">
        <f>IF(ISBLANK(Source!E248),NA(),Source!E248)</f>
        <v>U/L</v>
      </c>
      <c r="G248" s="5">
        <f>Source!I248</f>
        <v>8480</v>
      </c>
      <c r="H248" s="5" t="e">
        <f>IF(B248&lt;&gt;0,NA(),Source!B248)</f>
        <v>#N/A</v>
      </c>
      <c r="I248" s="5" t="e">
        <f>VLOOKUP(H248,Mapping!B:E,4,FALSE)</f>
        <v>#N/A</v>
      </c>
      <c r="J248" s="9" t="e">
        <f>VLOOKUP(H248,Mapping!B:M,12,FALSE)</f>
        <v>#N/A</v>
      </c>
      <c r="K248" s="5" t="e">
        <f>VLOOKUP(H248,Mapping!B:H,7,FALSE)</f>
        <v>#N/A</v>
      </c>
      <c r="L248" s="5" t="str">
        <f>IF(B248&lt;&gt;0,B248,IF(M248=1,I248,NA()))</f>
        <v>1920-8</v>
      </c>
      <c r="N248" s="9" t="str">
        <f>IFERROR(VLOOKUP(Labs!A248,Mapping!D:M,10,FALSE),0)</f>
        <v>Aspartate aminotransferase [Enzymatic activity/volume] in Serum or Plasma</v>
      </c>
    </row>
    <row r="249" spans="1:14" x14ac:dyDescent="0.25">
      <c r="A249" s="5" t="str">
        <f>Source!B249&amp;"|"&amp;Source!K249</f>
        <v>HIV|ANHI</v>
      </c>
      <c r="B249" s="5" t="str">
        <f>IFERROR(VLOOKUP(Labs!A249,Mapping!D:E,2,FALSE),0)</f>
        <v>31201-7</v>
      </c>
      <c r="C249" t="str">
        <f>Source!F249</f>
        <v>Virology</v>
      </c>
      <c r="D249" s="5" t="str">
        <f>Source!D249</f>
        <v>HIV 1+2 Antigen/Antibody ELISA</v>
      </c>
      <c r="E249" s="5" t="str">
        <f>Source!L249</f>
        <v>ANTENATAL HIV 1+2 ELISA</v>
      </c>
      <c r="F249" s="5" t="e">
        <f>IF(ISBLANK(Source!E249),NA(),Source!E249)</f>
        <v>#N/A</v>
      </c>
      <c r="G249" s="5">
        <f>Source!I249</f>
        <v>8455</v>
      </c>
      <c r="H249" s="5" t="e">
        <f>IF(B249&lt;&gt;0,NA(),Source!B249)</f>
        <v>#N/A</v>
      </c>
      <c r="I249" s="5" t="e">
        <f>VLOOKUP(H249,Mapping!B:E,4,FALSE)</f>
        <v>#N/A</v>
      </c>
      <c r="J249" s="9" t="e">
        <f>VLOOKUP(H249,Mapping!B:M,12,FALSE)</f>
        <v>#N/A</v>
      </c>
      <c r="K249" s="5" t="e">
        <f>VLOOKUP(H249,Mapping!B:H,7,FALSE)</f>
        <v>#N/A</v>
      </c>
      <c r="L249" s="5" t="str">
        <f>IF(B249&lt;&gt;0,B249,IF(M249=1,I249,NA()))</f>
        <v>31201-7</v>
      </c>
      <c r="N249" s="9" t="str">
        <f>IFERROR(VLOOKUP(Labs!A249,Mapping!D:M,10,FALSE),0)</f>
        <v>HIV 1+2 Ab [Presence] in Serum or Plasma by Immunoassay</v>
      </c>
    </row>
    <row r="250" spans="1:14" x14ac:dyDescent="0.25">
      <c r="A250" s="5" t="str">
        <f>Source!B250&amp;"|"&amp;Source!K250</f>
        <v>BCN|NGEN</v>
      </c>
      <c r="B250" s="5">
        <f>IFERROR(VLOOKUP(Labs!A250,Mapping!D:E,2,FALSE),0)</f>
        <v>409612006</v>
      </c>
      <c r="C250" t="str">
        <f>Source!F250</f>
        <v>Microbiology</v>
      </c>
      <c r="D250" s="5" t="str">
        <f>Source!D250</f>
        <v>Blood Culture (anaerobic):</v>
      </c>
      <c r="E250" s="5" t="str">
        <f>Source!L250</f>
        <v>Blood culture (anaerobic) gen.</v>
      </c>
      <c r="F250" s="5" t="str">
        <f>IF(ISBLANK(Source!E250),NA(),Source!E250)</f>
        <v>n</v>
      </c>
      <c r="G250" s="5">
        <f>Source!I250</f>
        <v>8327</v>
      </c>
      <c r="H250" s="5" t="e">
        <f>IF(B250&lt;&gt;0,NA(),Source!B250)</f>
        <v>#N/A</v>
      </c>
      <c r="I250" s="5" t="e">
        <f>VLOOKUP(H250,Mapping!B:E,4,FALSE)</f>
        <v>#N/A</v>
      </c>
      <c r="J250" s="9" t="e">
        <f>VLOOKUP(H250,Mapping!B:M,12,FALSE)</f>
        <v>#N/A</v>
      </c>
      <c r="K250" s="5" t="e">
        <f>VLOOKUP(H250,Mapping!B:H,7,FALSE)</f>
        <v>#N/A</v>
      </c>
      <c r="L250" s="5">
        <f>IF(B250&lt;&gt;0,B250,IF(M250=1,I250,NA()))</f>
        <v>409612006</v>
      </c>
      <c r="N250" s="9" t="str">
        <f>IFERROR(VLOOKUP(Labs!A250,Mapping!D:M,10,FALSE),0)</f>
        <v/>
      </c>
    </row>
    <row r="251" spans="1:14" x14ac:dyDescent="0.25">
      <c r="A251" s="5" t="str">
        <f>Source!B251&amp;"|"&amp;Source!K251</f>
        <v>LI|LI</v>
      </c>
      <c r="B251" s="5" t="str">
        <f>IFERROR(VLOOKUP(Labs!A251,Mapping!D:E,2,FALSE),0)</f>
        <v>14334-7</v>
      </c>
      <c r="C251" t="str">
        <f>Source!F251</f>
        <v>Chem/Haem</v>
      </c>
      <c r="D251" s="5" t="str">
        <f>Source!D251</f>
        <v>LITHIUM</v>
      </c>
      <c r="E251" s="5" t="str">
        <f>Source!L251</f>
        <v>LITHIUM</v>
      </c>
      <c r="F251" s="5" t="str">
        <f>IF(ISBLANK(Source!E251),NA(),Source!E251)</f>
        <v>mmol/L</v>
      </c>
      <c r="G251" s="5">
        <f>Source!I251</f>
        <v>8231</v>
      </c>
      <c r="H251" s="5" t="e">
        <f>IF(B251&lt;&gt;0,NA(),Source!B251)</f>
        <v>#N/A</v>
      </c>
      <c r="I251" s="5" t="e">
        <f>VLOOKUP(H251,Mapping!B:E,4,FALSE)</f>
        <v>#N/A</v>
      </c>
      <c r="J251" s="9" t="e">
        <f>VLOOKUP(H251,Mapping!B:M,12,FALSE)</f>
        <v>#N/A</v>
      </c>
      <c r="K251" s="5" t="e">
        <f>VLOOKUP(H251,Mapping!B:H,7,FALSE)</f>
        <v>#N/A</v>
      </c>
      <c r="L251" s="5" t="str">
        <f>IF(B251&lt;&gt;0,B251,IF(M251=1,I251,NA()))</f>
        <v>14334-7</v>
      </c>
      <c r="N251" s="9" t="str">
        <f>IFERROR(VLOOKUP(Labs!A251,Mapping!D:M,10,FALSE),0)</f>
        <v/>
      </c>
    </row>
    <row r="252" spans="1:14" x14ac:dyDescent="0.25">
      <c r="A252" s="5" t="str">
        <f>Source!B252&amp;"|"&amp;Source!K252</f>
        <v>VITD|VITD</v>
      </c>
      <c r="B252" s="5" t="str">
        <f>IFERROR(VLOOKUP(Labs!A252,Mapping!D:E,2,FALSE),0)</f>
        <v>60493-4</v>
      </c>
      <c r="C252" t="str">
        <f>Source!F252</f>
        <v>Chem/Haem</v>
      </c>
      <c r="D252" s="5" t="str">
        <f>Source!D252</f>
        <v>TOTAL VITAMIN D</v>
      </c>
      <c r="E252" s="5" t="str">
        <f>Source!L252</f>
        <v>VITAMIN D</v>
      </c>
      <c r="F252" s="5" t="str">
        <f>IF(ISBLANK(Source!E252),NA(),Source!E252)</f>
        <v>nmol/l</v>
      </c>
      <c r="G252" s="5">
        <f>Source!I252</f>
        <v>8195</v>
      </c>
      <c r="H252" s="5" t="e">
        <f>IF(B252&lt;&gt;0,NA(),Source!B252)</f>
        <v>#N/A</v>
      </c>
      <c r="I252" s="5" t="e">
        <f>VLOOKUP(H252,Mapping!B:E,4,FALSE)</f>
        <v>#N/A</v>
      </c>
      <c r="J252" s="9" t="e">
        <f>VLOOKUP(H252,Mapping!B:M,12,FALSE)</f>
        <v>#N/A</v>
      </c>
      <c r="K252" s="5" t="e">
        <f>VLOOKUP(H252,Mapping!B:H,7,FALSE)</f>
        <v>#N/A</v>
      </c>
      <c r="L252" s="5" t="str">
        <f>IF(B252&lt;&gt;0,B252,IF(M252=1,I252,NA()))</f>
        <v>60493-4</v>
      </c>
      <c r="N252" s="9" t="str">
        <f>IFERROR(VLOOKUP(Labs!A252,Mapping!D:M,10,FALSE),0)</f>
        <v>Calcidiol+Calciferol [Moles/volume] in Serum or Plasma</v>
      </c>
    </row>
    <row r="253" spans="1:14" x14ac:dyDescent="0.25">
      <c r="A253" s="5" t="str">
        <f>Source!B253&amp;"|"&amp;Source!K253</f>
        <v>LDH|LDH</v>
      </c>
      <c r="B253" s="5" t="str">
        <f>IFERROR(VLOOKUP(Labs!A253,Mapping!D:E,2,FALSE),0)</f>
        <v>14804-9</v>
      </c>
      <c r="C253" t="str">
        <f>Source!F253</f>
        <v>Chem/Haem</v>
      </c>
      <c r="D253" s="5" t="str">
        <f>Source!D253</f>
        <v>LDH</v>
      </c>
      <c r="E253" s="5" t="str">
        <f>Source!L253</f>
        <v>LDH</v>
      </c>
      <c r="F253" s="5" t="str">
        <f>IF(ISBLANK(Source!E253),NA(),Source!E253)</f>
        <v>u/L</v>
      </c>
      <c r="G253" s="5">
        <f>Source!I253</f>
        <v>7981</v>
      </c>
      <c r="H253" s="5" t="e">
        <f>IF(B253&lt;&gt;0,NA(),Source!B253)</f>
        <v>#N/A</v>
      </c>
      <c r="I253" s="5" t="e">
        <f>VLOOKUP(H253,Mapping!B:E,4,FALSE)</f>
        <v>#N/A</v>
      </c>
      <c r="J253" s="9" t="e">
        <f>VLOOKUP(H253,Mapping!B:M,12,FALSE)</f>
        <v>#N/A</v>
      </c>
      <c r="K253" s="5" t="e">
        <f>VLOOKUP(H253,Mapping!B:H,7,FALSE)</f>
        <v>#N/A</v>
      </c>
      <c r="L253" s="5" t="str">
        <f>IF(B253&lt;&gt;0,B253,IF(M253=1,I253,NA()))</f>
        <v>14804-9</v>
      </c>
      <c r="N253" s="9" t="str">
        <f>IFERROR(VLOOKUP(Labs!A253,Mapping!D:M,10,FALSE),0)</f>
        <v>Lactate dehydrogenase [Enzymatic activity/volume] in Serum or Plasma by Lactate to pyruvate reaction</v>
      </c>
    </row>
    <row r="254" spans="1:14" x14ac:dyDescent="0.25">
      <c r="A254" s="5" t="str">
        <f>Source!B254&amp;"|"&amp;Source!K254</f>
        <v>PSA|PSA</v>
      </c>
      <c r="B254" s="5" t="str">
        <f>IFERROR(VLOOKUP(Labs!A254,Mapping!D:E,2,FALSE),0)</f>
        <v>2857-1</v>
      </c>
      <c r="C254" t="str">
        <f>Source!F254</f>
        <v>Chem/Haem</v>
      </c>
      <c r="D254" s="5" t="str">
        <f>Source!D254</f>
        <v>PROSTATIC SPECIFIC ANTIGEN</v>
      </c>
      <c r="E254" s="5" t="str">
        <f>Source!L254</f>
        <v>PSA</v>
      </c>
      <c r="F254" s="5" t="str">
        <f>IF(ISBLANK(Source!E254),NA(),Source!E254)</f>
        <v>ug/L</v>
      </c>
      <c r="G254" s="5">
        <f>Source!I254</f>
        <v>7960</v>
      </c>
      <c r="H254" s="5" t="e">
        <f>IF(B254&lt;&gt;0,NA(),Source!B254)</f>
        <v>#N/A</v>
      </c>
      <c r="I254" s="5" t="e">
        <f>VLOOKUP(H254,Mapping!B:E,4,FALSE)</f>
        <v>#N/A</v>
      </c>
      <c r="J254" s="9" t="e">
        <f>VLOOKUP(H254,Mapping!B:M,12,FALSE)</f>
        <v>#N/A</v>
      </c>
      <c r="K254" s="5" t="e">
        <f>VLOOKUP(H254,Mapping!B:H,7,FALSE)</f>
        <v>#N/A</v>
      </c>
      <c r="L254" s="5" t="str">
        <f>IF(B254&lt;&gt;0,B254,IF(M254=1,I254,NA()))</f>
        <v>2857-1</v>
      </c>
      <c r="N254" s="9" t="str">
        <f>IFERROR(VLOOKUP(Labs!A254,Mapping!D:M,10,FALSE),0)</f>
        <v>Prostate specific Ag [Mass/volume] in Serum or Plasma</v>
      </c>
    </row>
    <row r="255" spans="1:14" x14ac:dyDescent="0.25">
      <c r="A255" s="5" t="str">
        <f>Source!B255&amp;"|"&amp;Source!K255</f>
        <v>MCV|HB</v>
      </c>
      <c r="B255" s="5">
        <f>IFERROR(VLOOKUP(Labs!A255,Mapping!D:E,2,FALSE),0)</f>
        <v>0</v>
      </c>
      <c r="C255" t="str">
        <f>Source!F255</f>
        <v>Chem/Haem</v>
      </c>
      <c r="D255" s="5" t="str">
        <f>Source!D255</f>
        <v>MCV</v>
      </c>
      <c r="E255" s="5" t="str">
        <f>Source!L255</f>
        <v>Antenatal FBC</v>
      </c>
      <c r="F255" s="5" t="str">
        <f>IF(ISBLANK(Source!E255),NA(),Source!E255)</f>
        <v>fL</v>
      </c>
      <c r="G255" s="5">
        <f>Source!I255</f>
        <v>7897</v>
      </c>
      <c r="H255" s="5" t="str">
        <f>IF(B255&lt;&gt;0,NA(),Source!B255)</f>
        <v>MCV</v>
      </c>
      <c r="I255" s="5" t="str">
        <f>VLOOKUP(H255,Mapping!B:E,4,FALSE)</f>
        <v>787-2</v>
      </c>
      <c r="J255" s="9" t="str">
        <f>VLOOKUP(H255,Mapping!B:M,12,FALSE)</f>
        <v>MCV [Entitic volume] by Automated count</v>
      </c>
      <c r="K255" s="5" t="str">
        <f>VLOOKUP(H255,Mapping!B:H,7,FALSE)</f>
        <v>Full Blood Count</v>
      </c>
      <c r="L255" s="5" t="e">
        <f>IF(B255&lt;&gt;0,B255,IF(M255=1,I255,NA()))</f>
        <v>#N/A</v>
      </c>
      <c r="N255" s="9">
        <f>IFERROR(VLOOKUP(Labs!A255,Mapping!D:M,10,FALSE),0)</f>
        <v>0</v>
      </c>
    </row>
    <row r="256" spans="1:14" x14ac:dyDescent="0.25">
      <c r="A256" s="5" t="str">
        <f>Source!B256&amp;"|"&amp;Source!K256</f>
        <v>PLTS|B</v>
      </c>
      <c r="B256" s="5" t="str">
        <f>IFERROR(VLOOKUP(Labs!A256,Mapping!D:E,2,FALSE),0)</f>
        <v>777-3</v>
      </c>
      <c r="C256" t="str">
        <f>Source!F256</f>
        <v>Chem/Haem</v>
      </c>
      <c r="D256" s="5" t="str">
        <f>Source!D256</f>
        <v>PLTS</v>
      </c>
      <c r="E256" s="5" t="str">
        <f>Source!L256</f>
        <v>Full Blood Count</v>
      </c>
      <c r="F256" s="5" t="str">
        <f>IF(ISBLANK(Source!E256),NA(),Source!E256)</f>
        <v>10*9/L</v>
      </c>
      <c r="G256" s="5">
        <f>Source!I256</f>
        <v>7522</v>
      </c>
      <c r="H256" s="5" t="e">
        <f>IF(B256&lt;&gt;0,NA(),Source!B256)</f>
        <v>#N/A</v>
      </c>
      <c r="I256" s="5" t="e">
        <f>VLOOKUP(H256,Mapping!B:E,4,FALSE)</f>
        <v>#N/A</v>
      </c>
      <c r="J256" s="9" t="e">
        <f>VLOOKUP(H256,Mapping!B:M,12,FALSE)</f>
        <v>#N/A</v>
      </c>
      <c r="K256" s="5" t="e">
        <f>VLOOKUP(H256,Mapping!B:H,7,FALSE)</f>
        <v>#N/A</v>
      </c>
      <c r="L256" s="5" t="str">
        <f>IF(B256&lt;&gt;0,B256,IF(M256=1,I256,NA()))</f>
        <v>777-3</v>
      </c>
      <c r="N256" s="9" t="str">
        <f>IFERROR(VLOOKUP(Labs!A256,Mapping!D:M,10,FALSE),0)</f>
        <v>Platelets [#/volume] in Blood by Automated count</v>
      </c>
    </row>
    <row r="257" spans="1:14" x14ac:dyDescent="0.25">
      <c r="A257" s="5" t="str">
        <f>Source!B257&amp;"|"&amp;Source!K257</f>
        <v>HCV|HCV</v>
      </c>
      <c r="B257" s="5" t="str">
        <f>IFERROR(VLOOKUP(Labs!A257,Mapping!D:E,2,FALSE),0)</f>
        <v>5198-7</v>
      </c>
      <c r="C257" t="str">
        <f>Source!F257</f>
        <v>Virology</v>
      </c>
      <c r="D257" s="5" t="str">
        <f>Source!D257</f>
        <v>Hepatitis C Antibody ELISA ..:</v>
      </c>
      <c r="E257" s="5" t="str">
        <f>Source!L257</f>
        <v>Hepatitis C Antibody ELISA</v>
      </c>
      <c r="F257" s="5" t="e">
        <f>IF(ISBLANK(Source!E257),NA(),Source!E257)</f>
        <v>#N/A</v>
      </c>
      <c r="G257" s="5">
        <f>Source!I257</f>
        <v>7491</v>
      </c>
      <c r="H257" s="5" t="e">
        <f>IF(B257&lt;&gt;0,NA(),Source!B257)</f>
        <v>#N/A</v>
      </c>
      <c r="I257" s="5" t="e">
        <f>VLOOKUP(H257,Mapping!B:E,4,FALSE)</f>
        <v>#N/A</v>
      </c>
      <c r="J257" s="9" t="e">
        <f>VLOOKUP(H257,Mapping!B:M,12,FALSE)</f>
        <v>#N/A</v>
      </c>
      <c r="K257" s="5" t="e">
        <f>VLOOKUP(H257,Mapping!B:H,7,FALSE)</f>
        <v>#N/A</v>
      </c>
      <c r="L257" s="5" t="str">
        <f>IF(B257&lt;&gt;0,B257,IF(M257=1,I257,NA()))</f>
        <v>5198-7</v>
      </c>
      <c r="N257" s="9" t="str">
        <f>IFERROR(VLOOKUP(Labs!A257,Mapping!D:M,10,FALSE),0)</f>
        <v>Hepatitis C virus Ab [Units/volume] in Serum by Immunoassay</v>
      </c>
    </row>
    <row r="258" spans="1:14" x14ac:dyDescent="0.25">
      <c r="A258" s="5" t="str">
        <f>Source!B258&amp;"|"&amp;Source!K258</f>
        <v>EOS|B</v>
      </c>
      <c r="B258" s="5" t="str">
        <f>IFERROR(VLOOKUP(Labs!A258,Mapping!D:E,2,FALSE),0)</f>
        <v>711-2</v>
      </c>
      <c r="C258" t="str">
        <f>Source!F258</f>
        <v>Chem/Haem</v>
      </c>
      <c r="D258" s="5" t="str">
        <f>Source!D258</f>
        <v>Eosinophils</v>
      </c>
      <c r="E258" s="5" t="str">
        <f>Source!L258</f>
        <v>Full Blood Count</v>
      </c>
      <c r="F258" s="5" t="str">
        <f>IF(ISBLANK(Source!E258),NA(),Source!E258)</f>
        <v>10*9/L</v>
      </c>
      <c r="G258" s="5">
        <f>Source!I258</f>
        <v>7480</v>
      </c>
      <c r="H258" s="5" t="e">
        <f>IF(B258&lt;&gt;0,NA(),Source!B258)</f>
        <v>#N/A</v>
      </c>
      <c r="I258" s="5" t="e">
        <f>VLOOKUP(H258,Mapping!B:E,4,FALSE)</f>
        <v>#N/A</v>
      </c>
      <c r="J258" s="9" t="e">
        <f>VLOOKUP(H258,Mapping!B:M,12,FALSE)</f>
        <v>#N/A</v>
      </c>
      <c r="K258" s="5" t="e">
        <f>VLOOKUP(H258,Mapping!B:H,7,FALSE)</f>
        <v>#N/A</v>
      </c>
      <c r="L258" s="5" t="str">
        <f>IF(B258&lt;&gt;0,B258,IF(M258=1,I258,NA()))</f>
        <v>711-2</v>
      </c>
      <c r="N258" s="9" t="str">
        <f>IFERROR(VLOOKUP(Labs!A258,Mapping!D:M,10,FALSE),0)</f>
        <v>Eosinophils [#/volume] in Blood by Automated count</v>
      </c>
    </row>
    <row r="259" spans="1:14" x14ac:dyDescent="0.25">
      <c r="A259" s="5" t="str">
        <f>Source!B259&amp;"|"&amp;Source!K259</f>
        <v>HCT|B</v>
      </c>
      <c r="B259" s="5" t="str">
        <f>IFERROR(VLOOKUP(Labs!A259,Mapping!D:E,2,FALSE),0)</f>
        <v>4544-3</v>
      </c>
      <c r="C259" t="str">
        <f>Source!F259</f>
        <v>Chem/Haem</v>
      </c>
      <c r="D259" s="5" t="str">
        <f>Source!D259</f>
        <v>HCT</v>
      </c>
      <c r="E259" s="5" t="str">
        <f>Source!L259</f>
        <v>Full Blood Count</v>
      </c>
      <c r="F259" s="5" t="e">
        <f>IF(ISBLANK(Source!E259),NA(),Source!E259)</f>
        <v>#N/A</v>
      </c>
      <c r="G259" s="5">
        <f>Source!I259</f>
        <v>7456</v>
      </c>
      <c r="H259" s="5" t="e">
        <f>IF(B259&lt;&gt;0,NA(),Source!B259)</f>
        <v>#N/A</v>
      </c>
      <c r="I259" s="5" t="e">
        <f>VLOOKUP(H259,Mapping!B:E,4,FALSE)</f>
        <v>#N/A</v>
      </c>
      <c r="J259" s="9" t="e">
        <f>VLOOKUP(H259,Mapping!B:M,12,FALSE)</f>
        <v>#N/A</v>
      </c>
      <c r="K259" s="5" t="e">
        <f>VLOOKUP(H259,Mapping!B:H,7,FALSE)</f>
        <v>#N/A</v>
      </c>
      <c r="L259" s="5" t="str">
        <f>IF(B259&lt;&gt;0,B259,IF(M259=1,I259,NA()))</f>
        <v>4544-3</v>
      </c>
      <c r="N259" s="9" t="str">
        <f>IFERROR(VLOOKUP(Labs!A259,Mapping!D:M,10,FALSE),0)</f>
        <v>Hematocrit [Volume Fraction] of Blood by Automated count</v>
      </c>
    </row>
    <row r="260" spans="1:14" x14ac:dyDescent="0.25">
      <c r="A260" s="5" t="str">
        <f>Source!B260&amp;"|"&amp;Source!K260</f>
        <v>MCV|B</v>
      </c>
      <c r="B260" s="5" t="str">
        <f>IFERROR(VLOOKUP(Labs!A260,Mapping!D:E,2,FALSE),0)</f>
        <v>787-2</v>
      </c>
      <c r="C260" t="str">
        <f>Source!F260</f>
        <v>Chem/Haem</v>
      </c>
      <c r="D260" s="5" t="str">
        <f>Source!D260</f>
        <v>MCV</v>
      </c>
      <c r="E260" s="5" t="str">
        <f>Source!L260</f>
        <v>Full Blood Count</v>
      </c>
      <c r="F260" s="5" t="str">
        <f>IF(ISBLANK(Source!E260),NA(),Source!E260)</f>
        <v>fL</v>
      </c>
      <c r="G260" s="5">
        <f>Source!I260</f>
        <v>7456</v>
      </c>
      <c r="H260" s="5" t="e">
        <f>IF(B260&lt;&gt;0,NA(),Source!B260)</f>
        <v>#N/A</v>
      </c>
      <c r="I260" s="5" t="e">
        <f>VLOOKUP(H260,Mapping!B:E,4,FALSE)</f>
        <v>#N/A</v>
      </c>
      <c r="J260" s="9" t="e">
        <f>VLOOKUP(H260,Mapping!B:M,12,FALSE)</f>
        <v>#N/A</v>
      </c>
      <c r="K260" s="5" t="e">
        <f>VLOOKUP(H260,Mapping!B:H,7,FALSE)</f>
        <v>#N/A</v>
      </c>
      <c r="L260" s="5" t="str">
        <f>IF(B260&lt;&gt;0,B260,IF(M260=1,I260,NA()))</f>
        <v>787-2</v>
      </c>
      <c r="N260" s="9" t="str">
        <f>IFERROR(VLOOKUP(Labs!A260,Mapping!D:M,10,FALSE),0)</f>
        <v>MCV [Entitic volume] by Automated count</v>
      </c>
    </row>
    <row r="261" spans="1:14" x14ac:dyDescent="0.25">
      <c r="A261" s="5" t="str">
        <f>Source!B261&amp;"|"&amp;Source!K261</f>
        <v>RBC|B</v>
      </c>
      <c r="B261" s="5" t="str">
        <f>IFERROR(VLOOKUP(Labs!A261,Mapping!D:E,2,FALSE),0)</f>
        <v>789-8</v>
      </c>
      <c r="C261" t="str">
        <f>Source!F261</f>
        <v>Chem/Haem</v>
      </c>
      <c r="D261" s="5" t="str">
        <f>Source!D261</f>
        <v>RBC</v>
      </c>
      <c r="E261" s="5" t="str">
        <f>Source!L261</f>
        <v>Full Blood Count</v>
      </c>
      <c r="F261" s="5" t="str">
        <f>IF(ISBLANK(Source!E261),NA(),Source!E261)</f>
        <v>10*12/L</v>
      </c>
      <c r="G261" s="5">
        <f>Source!I261</f>
        <v>7456</v>
      </c>
      <c r="H261" s="5" t="e">
        <f>IF(B261&lt;&gt;0,NA(),Source!B261)</f>
        <v>#N/A</v>
      </c>
      <c r="I261" s="5" t="e">
        <f>VLOOKUP(H261,Mapping!B:E,4,FALSE)</f>
        <v>#N/A</v>
      </c>
      <c r="J261" s="9" t="e">
        <f>VLOOKUP(H261,Mapping!B:M,12,FALSE)</f>
        <v>#N/A</v>
      </c>
      <c r="K261" s="5" t="e">
        <f>VLOOKUP(H261,Mapping!B:H,7,FALSE)</f>
        <v>#N/A</v>
      </c>
      <c r="L261" s="5" t="str">
        <f>IF(B261&lt;&gt;0,B261,IF(M261=1,I261,NA()))</f>
        <v>789-8</v>
      </c>
      <c r="N261" s="9" t="str">
        <f>IFERROR(VLOOKUP(Labs!A261,Mapping!D:M,10,FALSE),0)</f>
        <v>Erythrocytes [#/volume] in Blood by Automated count</v>
      </c>
    </row>
    <row r="262" spans="1:14" x14ac:dyDescent="0.25">
      <c r="A262" s="5" t="str">
        <f>Source!B262&amp;"|"&amp;Source!K262</f>
        <v>MCH|B</v>
      </c>
      <c r="B262" s="5" t="str">
        <f>IFERROR(VLOOKUP(Labs!A262,Mapping!D:E,2,FALSE),0)</f>
        <v>785-6</v>
      </c>
      <c r="C262" t="str">
        <f>Source!F262</f>
        <v>Chem/Haem</v>
      </c>
      <c r="D262" s="5" t="str">
        <f>Source!D262</f>
        <v>MCH</v>
      </c>
      <c r="E262" s="5" t="str">
        <f>Source!L262</f>
        <v>Full Blood Count</v>
      </c>
      <c r="F262" s="5" t="str">
        <f>IF(ISBLANK(Source!E262),NA(),Source!E262)</f>
        <v>pg</v>
      </c>
      <c r="G262" s="5">
        <f>Source!I262</f>
        <v>7454</v>
      </c>
      <c r="H262" s="5" t="e">
        <f>IF(B262&lt;&gt;0,NA(),Source!B262)</f>
        <v>#N/A</v>
      </c>
      <c r="I262" s="5" t="e">
        <f>VLOOKUP(H262,Mapping!B:E,4,FALSE)</f>
        <v>#N/A</v>
      </c>
      <c r="J262" s="9" t="e">
        <f>VLOOKUP(H262,Mapping!B:M,12,FALSE)</f>
        <v>#N/A</v>
      </c>
      <c r="K262" s="5" t="e">
        <f>VLOOKUP(H262,Mapping!B:H,7,FALSE)</f>
        <v>#N/A</v>
      </c>
      <c r="L262" s="5" t="str">
        <f>IF(B262&lt;&gt;0,B262,IF(M262=1,I262,NA()))</f>
        <v>785-6</v>
      </c>
      <c r="N262" s="9" t="str">
        <f>IFERROR(VLOOKUP(Labs!A262,Mapping!D:M,10,FALSE),0)</f>
        <v>MCH [Entitic mass] by Automated count</v>
      </c>
    </row>
    <row r="263" spans="1:14" x14ac:dyDescent="0.25">
      <c r="A263" s="5" t="str">
        <f>Source!B263&amp;"|"&amp;Source!K263</f>
        <v>HBS|HBS</v>
      </c>
      <c r="B263" s="5">
        <f>IFERROR(VLOOKUP(Labs!A263,Mapping!D:E,2,FALSE),0)</f>
        <v>0</v>
      </c>
      <c r="C263" t="str">
        <f>Source!F263</f>
        <v>Virology</v>
      </c>
      <c r="D263" s="5" t="str">
        <f>Source!D263</f>
        <v>Hepatitis B surface antigen :</v>
      </c>
      <c r="E263" s="5" t="str">
        <f>Source!L263</f>
        <v>Hepatitis B surface antigen :</v>
      </c>
      <c r="F263" s="5" t="e">
        <f>IF(ISBLANK(Source!E263),NA(),Source!E263)</f>
        <v>#N/A</v>
      </c>
      <c r="G263" s="5">
        <f>Source!I263</f>
        <v>7429</v>
      </c>
      <c r="H263" s="5" t="str">
        <f>IF(B263&lt;&gt;0,NA(),Source!B263)</f>
        <v>HBS</v>
      </c>
      <c r="I263" s="5" t="str">
        <f>VLOOKUP(H263,Mapping!B:E,4,FALSE)</f>
        <v>5196-1</v>
      </c>
      <c r="J263" s="9" t="str">
        <f>VLOOKUP(H263,Mapping!B:M,12,FALSE)</f>
        <v>Hepatitis B virus surface Ag [Presence] in Serum or Plasma by Immunoassay</v>
      </c>
      <c r="K263" s="5" t="str">
        <f>VLOOKUP(H263,Mapping!B:H,7,FALSE)</f>
        <v>ANTENATAL HBsAg</v>
      </c>
      <c r="L263" s="5" t="e">
        <f>IF(B263&lt;&gt;0,B263,IF(M263=1,I263,NA()))</f>
        <v>#N/A</v>
      </c>
      <c r="N263" s="9">
        <f>IFERROR(VLOOKUP(Labs!A263,Mapping!D:M,10,FALSE),0)</f>
        <v>0</v>
      </c>
    </row>
    <row r="264" spans="1:14" x14ac:dyDescent="0.25">
      <c r="A264" s="5" t="str">
        <f>Source!B264&amp;"|"&amp;Source!K264</f>
        <v>MCHC|HB</v>
      </c>
      <c r="B264" s="5">
        <f>IFERROR(VLOOKUP(Labs!A264,Mapping!D:E,2,FALSE),0)</f>
        <v>0</v>
      </c>
      <c r="C264" t="str">
        <f>Source!F264</f>
        <v>Chem/Haem</v>
      </c>
      <c r="D264" s="5" t="str">
        <f>Source!D264</f>
        <v>MCHC</v>
      </c>
      <c r="E264" s="5" t="str">
        <f>Source!L264</f>
        <v>Antenatal FBC</v>
      </c>
      <c r="F264" s="5" t="str">
        <f>IF(ISBLANK(Source!E264),NA(),Source!E264)</f>
        <v>g/L</v>
      </c>
      <c r="G264" s="5">
        <f>Source!I264</f>
        <v>7396</v>
      </c>
      <c r="H264" s="5" t="str">
        <f>IF(B264&lt;&gt;0,NA(),Source!B264)</f>
        <v>MCHC</v>
      </c>
      <c r="I264" s="5" t="str">
        <f>VLOOKUP(H264,Mapping!B:E,4,FALSE)</f>
        <v>786-4</v>
      </c>
      <c r="J264" s="9" t="str">
        <f>VLOOKUP(H264,Mapping!B:M,12,FALSE)</f>
        <v>MCHC [Mass/volume] by Automated count</v>
      </c>
      <c r="K264" s="5" t="str">
        <f>VLOOKUP(H264,Mapping!B:H,7,FALSE)</f>
        <v>Full Blood Count</v>
      </c>
      <c r="L264" s="5" t="e">
        <f>IF(B264&lt;&gt;0,B264,IF(M264=1,I264,NA()))</f>
        <v>#N/A</v>
      </c>
      <c r="N264" s="9">
        <f>IFERROR(VLOOKUP(Labs!A264,Mapping!D:M,10,FALSE),0)</f>
        <v>0</v>
      </c>
    </row>
    <row r="265" spans="1:14" x14ac:dyDescent="0.25">
      <c r="A265" s="5" t="str">
        <f>Source!B265&amp;"|"&amp;Source!K265</f>
        <v>HGB|HB</v>
      </c>
      <c r="B265" s="5">
        <f>IFERROR(VLOOKUP(Labs!A265,Mapping!D:E,2,FALSE),0)</f>
        <v>0</v>
      </c>
      <c r="C265" t="str">
        <f>Source!F265</f>
        <v>Chem/Haem</v>
      </c>
      <c r="D265" s="5" t="str">
        <f>Source!D265</f>
        <v>HB</v>
      </c>
      <c r="E265" s="5" t="str">
        <f>Source!L265</f>
        <v>Antenatal FBC</v>
      </c>
      <c r="F265" s="5" t="str">
        <f>IF(ISBLANK(Source!E265),NA(),Source!E265)</f>
        <v>g/L</v>
      </c>
      <c r="G265" s="5">
        <f>Source!I265</f>
        <v>7394</v>
      </c>
      <c r="H265" s="5" t="str">
        <f>IF(B265&lt;&gt;0,NA(),Source!B265)</f>
        <v>HGB</v>
      </c>
      <c r="I265" s="5" t="str">
        <f>VLOOKUP(H265,Mapping!B:E,4,FALSE)</f>
        <v>718-7</v>
      </c>
      <c r="J265" s="9" t="str">
        <f>VLOOKUP(H265,Mapping!B:M,12,FALSE)</f>
        <v>Hemoglobin [Mass/volume] in Blood</v>
      </c>
      <c r="K265" s="5" t="str">
        <f>VLOOKUP(H265,Mapping!B:H,7,FALSE)</f>
        <v>Full Blood Count</v>
      </c>
      <c r="L265" s="5" t="e">
        <f>IF(B265&lt;&gt;0,B265,IF(M265=1,I265,NA()))</f>
        <v>#N/A</v>
      </c>
      <c r="N265" s="9">
        <f>IFERROR(VLOOKUP(Labs!A265,Mapping!D:M,10,FALSE),0)</f>
        <v>0</v>
      </c>
    </row>
    <row r="266" spans="1:14" x14ac:dyDescent="0.25">
      <c r="A266" s="5" t="str">
        <f>Source!B266&amp;"|"&amp;Source!K266</f>
        <v>PRCR|PCR</v>
      </c>
      <c r="B266" s="5" t="str">
        <f>IFERROR(VLOOKUP(Labs!A266,Mapping!D:E,2,FALSE),0)</f>
        <v>2890-2</v>
      </c>
      <c r="C266" t="str">
        <f>Source!F266</f>
        <v>Chem/Haem</v>
      </c>
      <c r="D266" s="5" t="str">
        <f>Source!D266</f>
        <v>PROTEIN/CREATININE RATIO</v>
      </c>
      <c r="E266" s="5" t="str">
        <f>Source!L266</f>
        <v>PROTEIN/CREAT RATIO</v>
      </c>
      <c r="F266" s="5" t="str">
        <f>IF(ISBLANK(Source!E266),NA(),Source!E266)</f>
        <v>mg/mmol</v>
      </c>
      <c r="G266" s="5">
        <f>Source!I266</f>
        <v>7354</v>
      </c>
      <c r="H266" s="5" t="e">
        <f>IF(B266&lt;&gt;0,NA(),Source!B266)</f>
        <v>#N/A</v>
      </c>
      <c r="I266" s="5" t="e">
        <f>VLOOKUP(H266,Mapping!B:E,4,FALSE)</f>
        <v>#N/A</v>
      </c>
      <c r="J266" s="9" t="e">
        <f>VLOOKUP(H266,Mapping!B:M,12,FALSE)</f>
        <v>#N/A</v>
      </c>
      <c r="K266" s="5" t="e">
        <f>VLOOKUP(H266,Mapping!B:H,7,FALSE)</f>
        <v>#N/A</v>
      </c>
      <c r="L266" s="5" t="str">
        <f>IF(B266&lt;&gt;0,B266,IF(M266=1,I266,NA()))</f>
        <v>2890-2</v>
      </c>
      <c r="N266" s="9" t="str">
        <f>IFERROR(VLOOKUP(Labs!A266,Mapping!D:M,10,FALSE),0)</f>
        <v>Protein/Creatinine [Mass Ratio] in Urine</v>
      </c>
    </row>
    <row r="267" spans="1:14" x14ac:dyDescent="0.25">
      <c r="A267" s="5" t="str">
        <f>Source!B267&amp;"|"&amp;Source!K267</f>
        <v>UPRO|PCR</v>
      </c>
      <c r="B267" s="5" t="str">
        <f>IFERROR(VLOOKUP(Labs!A267,Mapping!D:E,2,FALSE),0)</f>
        <v>2888-6</v>
      </c>
      <c r="C267" t="str">
        <f>Source!F267</f>
        <v>Chem/Haem</v>
      </c>
      <c r="D267" s="5" t="str">
        <f>Source!D267</f>
        <v>URINE PROTEIN</v>
      </c>
      <c r="E267" s="5" t="str">
        <f>Source!L267</f>
        <v>PROTEIN/CREAT RATIO</v>
      </c>
      <c r="F267" s="5" t="str">
        <f>IF(ISBLANK(Source!E267),NA(),Source!E267)</f>
        <v>g/l</v>
      </c>
      <c r="G267" s="5">
        <f>Source!I267</f>
        <v>7232</v>
      </c>
      <c r="H267" s="5" t="e">
        <f>IF(B267&lt;&gt;0,NA(),Source!B267)</f>
        <v>#N/A</v>
      </c>
      <c r="I267" s="5" t="e">
        <f>VLOOKUP(H267,Mapping!B:E,4,FALSE)</f>
        <v>#N/A</v>
      </c>
      <c r="J267" s="9" t="e">
        <f>VLOOKUP(H267,Mapping!B:M,12,FALSE)</f>
        <v>#N/A</v>
      </c>
      <c r="K267" s="5" t="e">
        <f>VLOOKUP(H267,Mapping!B:H,7,FALSE)</f>
        <v>#N/A</v>
      </c>
      <c r="L267" s="5" t="str">
        <f>IF(B267&lt;&gt;0,B267,IF(M267=1,I267,NA()))</f>
        <v>2888-6</v>
      </c>
      <c r="N267" s="9" t="str">
        <f>IFERROR(VLOOKUP(Labs!A267,Mapping!D:M,10,FALSE),0)</f>
        <v>Protein [Mass/volume] in Urine</v>
      </c>
    </row>
    <row r="268" spans="1:14" x14ac:dyDescent="0.25">
      <c r="A268" s="5" t="str">
        <f>Source!B268&amp;"|"&amp;Source!K268</f>
        <v>ZZOS_CIP|UCUL</v>
      </c>
      <c r="B268" s="5" t="str">
        <f>IFERROR(VLOOKUP(Labs!A268,Mapping!D:E,2,FALSE),0)</f>
        <v>18906-8</v>
      </c>
      <c r="C268" t="str">
        <f>Source!F268</f>
        <v>Microbiology</v>
      </c>
      <c r="D268" s="5" t="str">
        <f>Source!D268</f>
        <v>Ciprofloxacin</v>
      </c>
      <c r="E268" s="5" t="str">
        <f>Source!L268</f>
        <v>Urine Culture</v>
      </c>
      <c r="F268" s="5" t="e">
        <f>IF(ISBLANK(Source!E268),NA(),Source!E268)</f>
        <v>#N/A</v>
      </c>
      <c r="G268" s="5">
        <f>Source!I268</f>
        <v>6856</v>
      </c>
      <c r="H268" s="5" t="e">
        <f>IF(B268&lt;&gt;0,NA(),Source!B268)</f>
        <v>#N/A</v>
      </c>
      <c r="I268" s="5" t="e">
        <f>VLOOKUP(H268,Mapping!B:E,4,FALSE)</f>
        <v>#N/A</v>
      </c>
      <c r="J268" s="9" t="e">
        <f>VLOOKUP(H268,Mapping!B:M,12,FALSE)</f>
        <v>#N/A</v>
      </c>
      <c r="K268" s="5" t="e">
        <f>VLOOKUP(H268,Mapping!B:H,7,FALSE)</f>
        <v>#N/A</v>
      </c>
      <c r="L268" s="5" t="str">
        <f>IF(B268&lt;&gt;0,B268,IF(M268=1,I268,NA()))</f>
        <v>18906-8</v>
      </c>
      <c r="N268" s="9" t="str">
        <f>IFERROR(VLOOKUP(Labs!A268,Mapping!D:M,10,FALSE),0)</f>
        <v/>
      </c>
    </row>
    <row r="269" spans="1:14" x14ac:dyDescent="0.25">
      <c r="A269" s="5" t="str">
        <f>Source!B269&amp;"|"&amp;Source!K269</f>
        <v>LUC|B</v>
      </c>
      <c r="B269" s="5" t="str">
        <f>IFERROR(VLOOKUP(Labs!A269,Mapping!D:E,2,FALSE),0)</f>
        <v>26462-2</v>
      </c>
      <c r="C269" t="str">
        <f>Source!F269</f>
        <v>Chem/Haem</v>
      </c>
      <c r="D269" s="5" t="str">
        <f>Source!D269</f>
        <v>LUC</v>
      </c>
      <c r="E269" s="5" t="str">
        <f>Source!L269</f>
        <v>Full Blood Count</v>
      </c>
      <c r="F269" s="5" t="str">
        <f>IF(ISBLANK(Source!E269),NA(),Source!E269)</f>
        <v>10*9/L</v>
      </c>
      <c r="G269" s="5">
        <f>Source!I269</f>
        <v>6846</v>
      </c>
      <c r="H269" s="5" t="e">
        <f>IF(B269&lt;&gt;0,NA(),Source!B269)</f>
        <v>#N/A</v>
      </c>
      <c r="I269" s="5" t="e">
        <f>VLOOKUP(H269,Mapping!B:E,4,FALSE)</f>
        <v>#N/A</v>
      </c>
      <c r="J269" s="9" t="e">
        <f>VLOOKUP(H269,Mapping!B:M,12,FALSE)</f>
        <v>#N/A</v>
      </c>
      <c r="K269" s="5" t="e">
        <f>VLOOKUP(H269,Mapping!B:H,7,FALSE)</f>
        <v>#N/A</v>
      </c>
      <c r="L269" s="5" t="str">
        <f>IF(B269&lt;&gt;0,B269,IF(M269=1,I269,NA()))</f>
        <v>26462-2</v>
      </c>
      <c r="N269" s="9" t="str">
        <f>IFERROR(VLOOKUP(Labs!A269,Mapping!D:M,10,FALSE),0)</f>
        <v>Large unstained cells [#/volume] in Blood</v>
      </c>
    </row>
    <row r="270" spans="1:14" x14ac:dyDescent="0.25">
      <c r="A270" s="5" t="str">
        <f>Source!B270&amp;"|"&amp;Source!K270</f>
        <v>CPAT|CER, ENDO</v>
      </c>
      <c r="B270" s="5">
        <f>IFERROR(VLOOKUP(Labs!A270,Mapping!D:E,2,FALSE),0)</f>
        <v>0</v>
      </c>
      <c r="C270" t="str">
        <f>Source!F270</f>
        <v>Gynae Cytology</v>
      </c>
      <c r="D270" s="5" t="str">
        <f>Source!D270</f>
        <v>Cytological Pattern</v>
      </c>
      <c r="E270" s="5" t="str">
        <f>Source!L270</f>
        <v>Cervical smear, Endocervical smear</v>
      </c>
      <c r="F270" s="5" t="e">
        <f>IF(ISBLANK(Source!E270),NA(),Source!E270)</f>
        <v>#N/A</v>
      </c>
      <c r="G270" s="5">
        <f>Source!I270</f>
        <v>6695</v>
      </c>
      <c r="H270" s="5" t="str">
        <f>IF(B270&lt;&gt;0,NA(),Source!B270)</f>
        <v>CPAT</v>
      </c>
      <c r="I270" s="5" t="str">
        <f>VLOOKUP(H270,Mapping!B:E,4,FALSE)</f>
        <v>33717-0</v>
      </c>
      <c r="J270" s="9" t="str">
        <f>VLOOKUP(H270,Mapping!B:M,12,FALSE)</f>
        <v/>
      </c>
      <c r="K270" s="5" t="str">
        <f>VLOOKUP(H270,Mapping!B:H,7,FALSE)</f>
        <v>Cervical smear</v>
      </c>
      <c r="L270" s="5" t="e">
        <f>IF(B270&lt;&gt;0,B270,IF(M270=1,I270,NA()))</f>
        <v>#N/A</v>
      </c>
      <c r="N270" s="9">
        <f>IFERROR(VLOOKUP(Labs!A270,Mapping!D:M,10,FALSE),0)</f>
        <v>0</v>
      </c>
    </row>
    <row r="271" spans="1:14" x14ac:dyDescent="0.25">
      <c r="A271" s="5" t="str">
        <f>Source!B271&amp;"|"&amp;Source!K271</f>
        <v>CRPT|CER, ENDO</v>
      </c>
      <c r="B271" s="5">
        <f>IFERROR(VLOOKUP(Labs!A271,Mapping!D:E,2,FALSE),0)</f>
        <v>0</v>
      </c>
      <c r="C271" t="str">
        <f>Source!F271</f>
        <v>Gynae Cytology</v>
      </c>
      <c r="D271" s="5" t="str">
        <f>Source!D271</f>
        <v>Cytology Report</v>
      </c>
      <c r="E271" s="5" t="str">
        <f>Source!L271</f>
        <v>Cervical smear, Endocervical smear</v>
      </c>
      <c r="F271" s="5" t="e">
        <f>IF(ISBLANK(Source!E271),NA(),Source!E271)</f>
        <v>#N/A</v>
      </c>
      <c r="G271" s="5">
        <f>Source!I271</f>
        <v>6695</v>
      </c>
      <c r="H271" s="5" t="str">
        <f>IF(B271&lt;&gt;0,NA(),Source!B271)</f>
        <v>CRPT</v>
      </c>
      <c r="I271" s="5" t="str">
        <f>VLOOKUP(H271,Mapping!B:E,4,FALSE)</f>
        <v>47528-5</v>
      </c>
      <c r="J271" s="9" t="str">
        <f>VLOOKUP(H271,Mapping!B:M,12,FALSE)</f>
        <v/>
      </c>
      <c r="K271" s="5" t="str">
        <f>VLOOKUP(H271,Mapping!B:H,7,FALSE)</f>
        <v>Cervical smear</v>
      </c>
      <c r="L271" s="5" t="e">
        <f>IF(B271&lt;&gt;0,B271,IF(M271=1,I271,NA()))</f>
        <v>#N/A</v>
      </c>
      <c r="N271" s="9">
        <f>IFERROR(VLOOKUP(Labs!A271,Mapping!D:M,10,FALSE),0)</f>
        <v>0</v>
      </c>
    </row>
    <row r="272" spans="1:14" x14ac:dyDescent="0.25">
      <c r="A272" s="5" t="str">
        <f>Source!B272&amp;"|"&amp;Source!K272</f>
        <v>MSUG|CER, ENDO</v>
      </c>
      <c r="B272" s="5">
        <f>IFERROR(VLOOKUP(Labs!A272,Mapping!D:E,2,FALSE),0)</f>
        <v>0</v>
      </c>
      <c r="C272" t="str">
        <f>Source!F272</f>
        <v>Gynae Cytology</v>
      </c>
      <c r="D272" s="5" t="str">
        <f>Source!D272</f>
        <v>Management Suggested</v>
      </c>
      <c r="E272" s="5" t="str">
        <f>Source!L272</f>
        <v>Cervical smear, Endocervical smear</v>
      </c>
      <c r="F272" s="5" t="e">
        <f>IF(ISBLANK(Source!E272),NA(),Source!E272)</f>
        <v>#N/A</v>
      </c>
      <c r="G272" s="5">
        <f>Source!I272</f>
        <v>6695</v>
      </c>
      <c r="H272" s="5" t="str">
        <f>IF(B272&lt;&gt;0,NA(),Source!B272)</f>
        <v>MSUG</v>
      </c>
      <c r="I272" s="5" t="str">
        <f>VLOOKUP(H272,Mapping!B:E,4,FALSE)</f>
        <v>19774-9</v>
      </c>
      <c r="J272" s="9" t="str">
        <f>VLOOKUP(H272,Mapping!B:M,12,FALSE)</f>
        <v/>
      </c>
      <c r="K272" s="5" t="str">
        <f>VLOOKUP(H272,Mapping!B:H,7,FALSE)</f>
        <v>Cervical smear</v>
      </c>
      <c r="L272" s="5" t="e">
        <f>IF(B272&lt;&gt;0,B272,IF(M272=1,I272,NA()))</f>
        <v>#N/A</v>
      </c>
      <c r="N272" s="9">
        <f>IFERROR(VLOOKUP(Labs!A272,Mapping!D:M,10,FALSE),0)</f>
        <v>0</v>
      </c>
    </row>
    <row r="273" spans="1:14" x14ac:dyDescent="0.25">
      <c r="A273" s="5" t="str">
        <f>Source!B273&amp;"|"&amp;Source!K273</f>
        <v>GDH|GDH</v>
      </c>
      <c r="B273" s="5" t="str">
        <f>IFERROR(VLOOKUP(Labs!A273,Mapping!D:E,2,FALSE),0)</f>
        <v>57901-1</v>
      </c>
      <c r="C273" t="str">
        <f>Source!F273</f>
        <v>Microbiology</v>
      </c>
      <c r="D273" s="5" t="str">
        <f>Source!D273</f>
        <v>GDH (C.diff.screening test) :</v>
      </c>
      <c r="E273" s="5" t="str">
        <f>Source!L273</f>
        <v>C. diff screening test</v>
      </c>
      <c r="F273" s="5" t="e">
        <f>IF(ISBLANK(Source!E273),NA(),Source!E273)</f>
        <v>#N/A</v>
      </c>
      <c r="G273" s="5">
        <f>Source!I273</f>
        <v>6571</v>
      </c>
      <c r="H273" s="5" t="e">
        <f>IF(B273&lt;&gt;0,NA(),Source!B273)</f>
        <v>#N/A</v>
      </c>
      <c r="I273" s="5" t="e">
        <f>VLOOKUP(H273,Mapping!B:E,4,FALSE)</f>
        <v>#N/A</v>
      </c>
      <c r="J273" s="9" t="e">
        <f>VLOOKUP(H273,Mapping!B:M,12,FALSE)</f>
        <v>#N/A</v>
      </c>
      <c r="K273" s="5" t="e">
        <f>VLOOKUP(H273,Mapping!B:H,7,FALSE)</f>
        <v>#N/A</v>
      </c>
      <c r="L273" s="5" t="str">
        <f>IF(B273&lt;&gt;0,B273,IF(M273=1,I273,NA()))</f>
        <v>57901-1</v>
      </c>
      <c r="N273" s="9" t="str">
        <f>IFERROR(VLOOKUP(Labs!A273,Mapping!D:M,10,FALSE),0)</f>
        <v>Clostridium difficile glutamate dehydrogenase [Presence] in Stool</v>
      </c>
    </row>
    <row r="274" spans="1:14" x14ac:dyDescent="0.25">
      <c r="A274" s="5" t="str">
        <f>Source!B274&amp;"|"&amp;Source!K274</f>
        <v>ZZOS_MET|WCUL</v>
      </c>
      <c r="B274" s="5" t="str">
        <f>IFERROR(VLOOKUP(Labs!A274,Mapping!D:E,2,FALSE),0)</f>
        <v>18946-4</v>
      </c>
      <c r="C274" t="str">
        <f>Source!F274</f>
        <v>Microbiology</v>
      </c>
      <c r="D274" s="5" t="str">
        <f>Source!D274</f>
        <v>Metronidazole</v>
      </c>
      <c r="E274" s="5" t="str">
        <f>Source!L274</f>
        <v>Wound Culture</v>
      </c>
      <c r="F274" s="5" t="e">
        <f>IF(ISBLANK(Source!E274),NA(),Source!E274)</f>
        <v>#N/A</v>
      </c>
      <c r="G274" s="5">
        <f>Source!I274</f>
        <v>6516</v>
      </c>
      <c r="H274" s="5" t="e">
        <f>IF(B274&lt;&gt;0,NA(),Source!B274)</f>
        <v>#N/A</v>
      </c>
      <c r="I274" s="5" t="e">
        <f>VLOOKUP(H274,Mapping!B:E,4,FALSE)</f>
        <v>#N/A</v>
      </c>
      <c r="J274" s="9" t="e">
        <f>VLOOKUP(H274,Mapping!B:M,12,FALSE)</f>
        <v>#N/A</v>
      </c>
      <c r="K274" s="5" t="e">
        <f>VLOOKUP(H274,Mapping!B:H,7,FALSE)</f>
        <v>#N/A</v>
      </c>
      <c r="L274" s="5" t="str">
        <f>IF(B274&lt;&gt;0,B274,IF(M274=1,I274,NA()))</f>
        <v>18946-4</v>
      </c>
      <c r="N274" s="9" t="str">
        <f>IFERROR(VLOOKUP(Labs!A274,Mapping!D:M,10,FALSE),0)</f>
        <v/>
      </c>
    </row>
    <row r="275" spans="1:14" x14ac:dyDescent="0.25">
      <c r="A275" s="5" t="str">
        <f>Source!B275&amp;"|"&amp;Source!K275</f>
        <v>TSAT|TRF</v>
      </c>
      <c r="B275" s="5" t="str">
        <f>IFERROR(VLOOKUP(Labs!A275,Mapping!D:E,2,FALSE),0)</f>
        <v>14801-5</v>
      </c>
      <c r="C275" t="str">
        <f>Source!F275</f>
        <v>Chem/Haem</v>
      </c>
      <c r="D275" s="5" t="str">
        <f>Source!D275</f>
        <v>TRANSFERRIN SATURATION</v>
      </c>
      <c r="E275" s="5" t="str">
        <f>Source!L275</f>
        <v>TRANSFERRIN</v>
      </c>
      <c r="F275" s="5" t="str">
        <f>IF(ISBLANK(Source!E275),NA(),Source!E275)</f>
        <v>%</v>
      </c>
      <c r="G275" s="5">
        <f>Source!I275</f>
        <v>6487</v>
      </c>
      <c r="H275" s="5" t="e">
        <f>IF(B275&lt;&gt;0,NA(),Source!B275)</f>
        <v>#N/A</v>
      </c>
      <c r="I275" s="5" t="e">
        <f>VLOOKUP(H275,Mapping!B:E,4,FALSE)</f>
        <v>#N/A</v>
      </c>
      <c r="J275" s="9" t="e">
        <f>VLOOKUP(H275,Mapping!B:M,12,FALSE)</f>
        <v>#N/A</v>
      </c>
      <c r="K275" s="5" t="e">
        <f>VLOOKUP(H275,Mapping!B:H,7,FALSE)</f>
        <v>#N/A</v>
      </c>
      <c r="L275" s="5" t="str">
        <f>IF(B275&lt;&gt;0,B275,IF(M275=1,I275,NA()))</f>
        <v>14801-5</v>
      </c>
      <c r="N275" s="9" t="str">
        <f>IFERROR(VLOOKUP(Labs!A275,Mapping!D:M,10,FALSE),0)</f>
        <v>Iron saturation [Molar fraction] in Serum or Plasma</v>
      </c>
    </row>
    <row r="276" spans="1:14" x14ac:dyDescent="0.25">
      <c r="A276" s="5" t="str">
        <f>Source!B276&amp;"|"&amp;Source!K276</f>
        <v>EDD|FOQT</v>
      </c>
      <c r="B276" s="5">
        <f>IFERROR(VLOOKUP(Labs!A276,Mapping!D:E,2,FALSE),0)</f>
        <v>0</v>
      </c>
      <c r="C276" t="str">
        <f>Source!F276</f>
        <v>Chem/Haem</v>
      </c>
      <c r="D276" s="5" t="str">
        <f>Source!D276</f>
        <v>EDD</v>
      </c>
      <c r="E276" s="5" t="str">
        <f>Source!L276</f>
        <v>FOQ (TAUNTON)</v>
      </c>
      <c r="F276" s="5" t="e">
        <f>IF(ISBLANK(Source!E276),NA(),Source!E276)</f>
        <v>#N/A</v>
      </c>
      <c r="G276" s="5">
        <f>Source!I276</f>
        <v>6477</v>
      </c>
      <c r="H276" s="5" t="str">
        <f>IF(B276&lt;&gt;0,NA(),Source!B276)</f>
        <v>EDD</v>
      </c>
      <c r="I276" s="5">
        <f>VLOOKUP(H276,Mapping!B:E,4,FALSE)</f>
        <v>0</v>
      </c>
      <c r="J276" s="9" t="str">
        <f>VLOOKUP(H276,Mapping!B:M,12,FALSE)</f>
        <v/>
      </c>
      <c r="K276" s="5" t="str">
        <f>VLOOKUP(H276,Mapping!B:H,7,FALSE)</f>
        <v>FOQ (TAUNTON)</v>
      </c>
      <c r="L276" s="5" t="e">
        <f>IF(B276&lt;&gt;0,B276,IF(M276=1,I276,NA()))</f>
        <v>#N/A</v>
      </c>
      <c r="N276" s="9" t="str">
        <f>IFERROR(VLOOKUP(Labs!A276,Mapping!D:M,10,FALSE),0)</f>
        <v/>
      </c>
    </row>
    <row r="277" spans="1:14" x14ac:dyDescent="0.25">
      <c r="A277" s="5" t="str">
        <f>Source!B277&amp;"|"&amp;Source!K277</f>
        <v>FOQ|FOQT</v>
      </c>
      <c r="B277" s="5">
        <f>IFERROR(VLOOKUP(Labs!A277,Mapping!D:E,2,FALSE),0)</f>
        <v>0</v>
      </c>
      <c r="C277" t="str">
        <f>Source!F277</f>
        <v>Chem/Haem</v>
      </c>
      <c r="D277" s="5" t="str">
        <f>Source!D277</f>
        <v>FAMILY ORIGIN QUESTIONNAIRE</v>
      </c>
      <c r="E277" s="5" t="str">
        <f>Source!L277</f>
        <v>FOQ (TAUNTON)</v>
      </c>
      <c r="F277" s="5" t="e">
        <f>IF(ISBLANK(Source!E277),NA(),Source!E277)</f>
        <v>#N/A</v>
      </c>
      <c r="G277" s="5">
        <f>Source!I277</f>
        <v>6477</v>
      </c>
      <c r="H277" s="5" t="str">
        <f>IF(B277&lt;&gt;0,NA(),Source!B277)</f>
        <v>FOQ</v>
      </c>
      <c r="I277" s="5">
        <f>VLOOKUP(H277,Mapping!B:E,4,FALSE)</f>
        <v>0</v>
      </c>
      <c r="J277" s="9" t="str">
        <f>VLOOKUP(H277,Mapping!B:M,12,FALSE)</f>
        <v/>
      </c>
      <c r="K277" s="5" t="str">
        <f>VLOOKUP(H277,Mapping!B:H,7,FALSE)</f>
        <v>FOQ (TAUNTON)</v>
      </c>
      <c r="L277" s="5" t="e">
        <f>IF(B277&lt;&gt;0,B277,IF(M277=1,I277,NA()))</f>
        <v>#N/A</v>
      </c>
      <c r="N277" s="9" t="str">
        <f>IFERROR(VLOOKUP(Labs!A277,Mapping!D:M,10,FALSE),0)</f>
        <v/>
      </c>
    </row>
    <row r="278" spans="1:14" x14ac:dyDescent="0.25">
      <c r="A278" s="5" t="str">
        <f>Source!B278&amp;"|"&amp;Source!K278</f>
        <v>TRF|TRF</v>
      </c>
      <c r="B278" s="5" t="str">
        <f>IFERROR(VLOOKUP(Labs!A278,Mapping!D:E,2,FALSE),0)</f>
        <v>3034-6</v>
      </c>
      <c r="C278" t="str">
        <f>Source!F278</f>
        <v>Chem/Haem</v>
      </c>
      <c r="D278" s="5" t="str">
        <f>Source!D278</f>
        <v>TRANSFERRIN</v>
      </c>
      <c r="E278" s="5" t="str">
        <f>Source!L278</f>
        <v>TRANSFERRIN</v>
      </c>
      <c r="F278" s="5" t="str">
        <f>IF(ISBLANK(Source!E278),NA(),Source!E278)</f>
        <v>g/l</v>
      </c>
      <c r="G278" s="5">
        <f>Source!I278</f>
        <v>6461</v>
      </c>
      <c r="H278" s="5" t="e">
        <f>IF(B278&lt;&gt;0,NA(),Source!B278)</f>
        <v>#N/A</v>
      </c>
      <c r="I278" s="5" t="e">
        <f>VLOOKUP(H278,Mapping!B:E,4,FALSE)</f>
        <v>#N/A</v>
      </c>
      <c r="J278" s="9" t="e">
        <f>VLOOKUP(H278,Mapping!B:M,12,FALSE)</f>
        <v>#N/A</v>
      </c>
      <c r="K278" s="5" t="e">
        <f>VLOOKUP(H278,Mapping!B:H,7,FALSE)</f>
        <v>#N/A</v>
      </c>
      <c r="L278" s="5" t="str">
        <f>IF(B278&lt;&gt;0,B278,IF(M278=1,I278,NA()))</f>
        <v>3034-6</v>
      </c>
      <c r="N278" s="9" t="str">
        <f>IFERROR(VLOOKUP(Labs!A278,Mapping!D:M,10,FALSE),0)</f>
        <v>Transferrin [Mass/volume] in Serum or Plasma</v>
      </c>
    </row>
    <row r="279" spans="1:14" x14ac:dyDescent="0.25">
      <c r="A279" s="5" t="str">
        <f>Source!B279&amp;"|"&amp;Source!K279</f>
        <v>BASO|B</v>
      </c>
      <c r="B279" s="5" t="str">
        <f>IFERROR(VLOOKUP(Labs!A279,Mapping!D:E,2,FALSE),0)</f>
        <v>704-7</v>
      </c>
      <c r="C279" t="str">
        <f>Source!F279</f>
        <v>Chem/Haem</v>
      </c>
      <c r="D279" s="5" t="str">
        <f>Source!D279</f>
        <v>Basophils</v>
      </c>
      <c r="E279" s="5" t="str">
        <f>Source!L279</f>
        <v>Full Blood Count</v>
      </c>
      <c r="F279" s="5" t="str">
        <f>IF(ISBLANK(Source!E279),NA(),Source!E279)</f>
        <v>10*9/L</v>
      </c>
      <c r="G279" s="5">
        <f>Source!I279</f>
        <v>6293</v>
      </c>
      <c r="H279" s="5" t="e">
        <f>IF(B279&lt;&gt;0,NA(),Source!B279)</f>
        <v>#N/A</v>
      </c>
      <c r="I279" s="5" t="e">
        <f>VLOOKUP(H279,Mapping!B:E,4,FALSE)</f>
        <v>#N/A</v>
      </c>
      <c r="J279" s="9" t="e">
        <f>VLOOKUP(H279,Mapping!B:M,12,FALSE)</f>
        <v>#N/A</v>
      </c>
      <c r="K279" s="5" t="e">
        <f>VLOOKUP(H279,Mapping!B:H,7,FALSE)</f>
        <v>#N/A</v>
      </c>
      <c r="L279" s="5" t="str">
        <f>IF(B279&lt;&gt;0,B279,IF(M279=1,I279,NA()))</f>
        <v>704-7</v>
      </c>
      <c r="N279" s="9" t="str">
        <f>IFERROR(VLOOKUP(Labs!A279,Mapping!D:M,10,FALSE),0)</f>
        <v>Basophils [#/volume] in Blood by Automated count</v>
      </c>
    </row>
    <row r="280" spans="1:14" x14ac:dyDescent="0.25">
      <c r="A280" s="5" t="str">
        <f>Source!B280&amp;"|"&amp;Source!K280</f>
        <v>COR|COR</v>
      </c>
      <c r="B280" s="5" t="str">
        <f>IFERROR(VLOOKUP(Labs!A280,Mapping!D:E,2,FALSE),0)</f>
        <v>14675-3</v>
      </c>
      <c r="C280" t="str">
        <f>Source!F280</f>
        <v>Chem/Haem</v>
      </c>
      <c r="D280" s="5" t="str">
        <f>Source!D280</f>
        <v>CORTISOL</v>
      </c>
      <c r="E280" s="5" t="str">
        <f>Source!L280</f>
        <v>CORTISOL</v>
      </c>
      <c r="F280" s="5" t="str">
        <f>IF(ISBLANK(Source!E280),NA(),Source!E280)</f>
        <v>nmol/L</v>
      </c>
      <c r="G280" s="5">
        <f>Source!I280</f>
        <v>6292</v>
      </c>
      <c r="H280" s="5" t="e">
        <f>IF(B280&lt;&gt;0,NA(),Source!B280)</f>
        <v>#N/A</v>
      </c>
      <c r="I280" s="5" t="e">
        <f>VLOOKUP(H280,Mapping!B:E,4,FALSE)</f>
        <v>#N/A</v>
      </c>
      <c r="J280" s="9" t="e">
        <f>VLOOKUP(H280,Mapping!B:M,12,FALSE)</f>
        <v>#N/A</v>
      </c>
      <c r="K280" s="5" t="e">
        <f>VLOOKUP(H280,Mapping!B:H,7,FALSE)</f>
        <v>#N/A</v>
      </c>
      <c r="L280" s="5" t="str">
        <f>IF(B280&lt;&gt;0,B280,IF(M280=1,I280,NA()))</f>
        <v>14675-3</v>
      </c>
      <c r="N280" s="9" t="str">
        <f>IFERROR(VLOOKUP(Labs!A280,Mapping!D:M,10,FALSE),0)</f>
        <v>Cortisol [Moles/volume] in Serum or Plasma</v>
      </c>
    </row>
    <row r="281" spans="1:14" x14ac:dyDescent="0.25">
      <c r="A281" s="5" t="str">
        <f>Source!B281&amp;"|"&amp;Source!K281</f>
        <v>MONO|B</v>
      </c>
      <c r="B281" s="5" t="str">
        <f>IFERROR(VLOOKUP(Labs!A281,Mapping!D:E,2,FALSE),0)</f>
        <v>742-7</v>
      </c>
      <c r="C281" t="str">
        <f>Source!F281</f>
        <v>Chem/Haem</v>
      </c>
      <c r="D281" s="5" t="str">
        <f>Source!D281</f>
        <v>Monocytes</v>
      </c>
      <c r="E281" s="5" t="str">
        <f>Source!L281</f>
        <v>Full Blood Count</v>
      </c>
      <c r="F281" s="5" t="str">
        <f>IF(ISBLANK(Source!E281),NA(),Source!E281)</f>
        <v>10*9/L</v>
      </c>
      <c r="G281" s="5">
        <f>Source!I281</f>
        <v>6271</v>
      </c>
      <c r="H281" s="5" t="e">
        <f>IF(B281&lt;&gt;0,NA(),Source!B281)</f>
        <v>#N/A</v>
      </c>
      <c r="I281" s="5" t="e">
        <f>VLOOKUP(H281,Mapping!B:E,4,FALSE)</f>
        <v>#N/A</v>
      </c>
      <c r="J281" s="9" t="e">
        <f>VLOOKUP(H281,Mapping!B:M,12,FALSE)</f>
        <v>#N/A</v>
      </c>
      <c r="K281" s="5" t="e">
        <f>VLOOKUP(H281,Mapping!B:H,7,FALSE)</f>
        <v>#N/A</v>
      </c>
      <c r="L281" s="5" t="str">
        <f>IF(B281&lt;&gt;0,B281,IF(M281=1,I281,NA()))</f>
        <v>742-7</v>
      </c>
      <c r="N281" s="9" t="str">
        <f>IFERROR(VLOOKUP(Labs!A281,Mapping!D:M,10,FALSE),0)</f>
        <v>Monocytes [#/volume] in Blood by Automated count</v>
      </c>
    </row>
    <row r="282" spans="1:14" x14ac:dyDescent="0.25">
      <c r="A282" s="5" t="str">
        <f>Source!B282&amp;"|"&amp;Source!K282</f>
        <v>EOS|B</v>
      </c>
      <c r="B282" s="5" t="str">
        <f>IFERROR(VLOOKUP(Labs!A282,Mapping!D:E,2,FALSE),0)</f>
        <v>711-2</v>
      </c>
      <c r="C282" t="str">
        <f>Source!F282</f>
        <v>Chem/Haem</v>
      </c>
      <c r="D282" s="5" t="str">
        <f>Source!D282</f>
        <v>Eosinophils</v>
      </c>
      <c r="E282" s="5" t="str">
        <f>Source!L282</f>
        <v>Full Blood Count</v>
      </c>
      <c r="F282" s="5" t="str">
        <f>IF(ISBLANK(Source!E282),NA(),Source!E282)</f>
        <v>10*9/L</v>
      </c>
      <c r="G282" s="5">
        <f>Source!I282</f>
        <v>6256</v>
      </c>
      <c r="H282" s="5" t="e">
        <f>IF(B282&lt;&gt;0,NA(),Source!B282)</f>
        <v>#N/A</v>
      </c>
      <c r="I282" s="5" t="e">
        <f>VLOOKUP(H282,Mapping!B:E,4,FALSE)</f>
        <v>#N/A</v>
      </c>
      <c r="J282" s="9" t="e">
        <f>VLOOKUP(H282,Mapping!B:M,12,FALSE)</f>
        <v>#N/A</v>
      </c>
      <c r="K282" s="5" t="e">
        <f>VLOOKUP(H282,Mapping!B:H,7,FALSE)</f>
        <v>#N/A</v>
      </c>
      <c r="L282" s="5" t="str">
        <f>IF(B282&lt;&gt;0,B282,IF(M282=1,I282,NA()))</f>
        <v>711-2</v>
      </c>
      <c r="N282" s="9" t="str">
        <f>IFERROR(VLOOKUP(Labs!A282,Mapping!D:M,10,FALSE),0)</f>
        <v>Eosinophils [#/volume] in Blood by Automated count</v>
      </c>
    </row>
    <row r="283" spans="1:14" x14ac:dyDescent="0.25">
      <c r="A283" s="5" t="str">
        <f>Source!B283&amp;"|"&amp;Source!K283</f>
        <v>NEUT|B</v>
      </c>
      <c r="B283" s="5" t="str">
        <f>IFERROR(VLOOKUP(Labs!A283,Mapping!D:E,2,FALSE),0)</f>
        <v>751-8</v>
      </c>
      <c r="C283" t="str">
        <f>Source!F283</f>
        <v>Chem/Haem</v>
      </c>
      <c r="D283" s="5" t="str">
        <f>Source!D283</f>
        <v>Neutrophils</v>
      </c>
      <c r="E283" s="5" t="str">
        <f>Source!L283</f>
        <v>Full Blood Count</v>
      </c>
      <c r="F283" s="5" t="str">
        <f>IF(ISBLANK(Source!E283),NA(),Source!E283)</f>
        <v>10*9/L</v>
      </c>
      <c r="G283" s="5">
        <f>Source!I283</f>
        <v>6252</v>
      </c>
      <c r="H283" s="5" t="e">
        <f>IF(B283&lt;&gt;0,NA(),Source!B283)</f>
        <v>#N/A</v>
      </c>
      <c r="I283" s="5" t="e">
        <f>VLOOKUP(H283,Mapping!B:E,4,FALSE)</f>
        <v>#N/A</v>
      </c>
      <c r="J283" s="9" t="e">
        <f>VLOOKUP(H283,Mapping!B:M,12,FALSE)</f>
        <v>#N/A</v>
      </c>
      <c r="K283" s="5" t="e">
        <f>VLOOKUP(H283,Mapping!B:H,7,FALSE)</f>
        <v>#N/A</v>
      </c>
      <c r="L283" s="5" t="str">
        <f>IF(B283&lt;&gt;0,B283,IF(M283=1,I283,NA()))</f>
        <v>751-8</v>
      </c>
      <c r="N283" s="9" t="str">
        <f>IFERROR(VLOOKUP(Labs!A283,Mapping!D:M,10,FALSE),0)</f>
        <v>Neutrophils [#/volume] in Blood by Automated count</v>
      </c>
    </row>
    <row r="284" spans="1:14" x14ac:dyDescent="0.25">
      <c r="A284" s="5" t="str">
        <f>Source!B284&amp;"|"&amp;Source!K284</f>
        <v>LYMP|B</v>
      </c>
      <c r="B284" s="5" t="str">
        <f>IFERROR(VLOOKUP(Labs!A284,Mapping!D:E,2,FALSE),0)</f>
        <v>731-0</v>
      </c>
      <c r="C284" t="str">
        <f>Source!F284</f>
        <v>Chem/Haem</v>
      </c>
      <c r="D284" s="5" t="str">
        <f>Source!D284</f>
        <v>Lymphocytes</v>
      </c>
      <c r="E284" s="5" t="str">
        <f>Source!L284</f>
        <v>Full Blood Count</v>
      </c>
      <c r="F284" s="5" t="str">
        <f>IF(ISBLANK(Source!E284),NA(),Source!E284)</f>
        <v>10*9/L</v>
      </c>
      <c r="G284" s="5">
        <f>Source!I284</f>
        <v>6250</v>
      </c>
      <c r="H284" s="5" t="e">
        <f>IF(B284&lt;&gt;0,NA(),Source!B284)</f>
        <v>#N/A</v>
      </c>
      <c r="I284" s="5" t="e">
        <f>VLOOKUP(H284,Mapping!B:E,4,FALSE)</f>
        <v>#N/A</v>
      </c>
      <c r="J284" s="9" t="e">
        <f>VLOOKUP(H284,Mapping!B:M,12,FALSE)</f>
        <v>#N/A</v>
      </c>
      <c r="K284" s="5" t="e">
        <f>VLOOKUP(H284,Mapping!B:H,7,FALSE)</f>
        <v>#N/A</v>
      </c>
      <c r="L284" s="5" t="str">
        <f>IF(B284&lt;&gt;0,B284,IF(M284=1,I284,NA()))</f>
        <v>731-0</v>
      </c>
      <c r="N284" s="9" t="str">
        <f>IFERROR(VLOOKUP(Labs!A284,Mapping!D:M,10,FALSE),0)</f>
        <v>Lymphocytes [#/volume] in Blood by Automated count</v>
      </c>
    </row>
    <row r="285" spans="1:14" x14ac:dyDescent="0.25">
      <c r="A285" s="5" t="str">
        <f>Source!B285&amp;"|"&amp;Source!K285</f>
        <v>PLTS|FOQT</v>
      </c>
      <c r="B285" s="5">
        <f>IFERROR(VLOOKUP(Labs!A285,Mapping!D:E,2,FALSE),0)</f>
        <v>0</v>
      </c>
      <c r="C285" t="str">
        <f>Source!F285</f>
        <v>Chem/Haem</v>
      </c>
      <c r="D285" s="5" t="str">
        <f>Source!D285</f>
        <v>PLTS</v>
      </c>
      <c r="E285" s="5" t="str">
        <f>Source!L285</f>
        <v>FOQ (TAUNTON)</v>
      </c>
      <c r="F285" s="5" t="str">
        <f>IF(ISBLANK(Source!E285),NA(),Source!E285)</f>
        <v>10*9/L</v>
      </c>
      <c r="G285" s="5">
        <f>Source!I285</f>
        <v>6218</v>
      </c>
      <c r="H285" s="5" t="str">
        <f>IF(B285&lt;&gt;0,NA(),Source!B285)</f>
        <v>PLTS</v>
      </c>
      <c r="I285" s="5" t="str">
        <f>VLOOKUP(H285,Mapping!B:E,4,FALSE)</f>
        <v>777-3</v>
      </c>
      <c r="J285" s="9" t="str">
        <f>VLOOKUP(H285,Mapping!B:M,12,FALSE)</f>
        <v>Platelets [#/volume] in Blood by Automated count</v>
      </c>
      <c r="K285" s="5" t="str">
        <f>VLOOKUP(H285,Mapping!B:H,7,FALSE)</f>
        <v>Full Blood Count</v>
      </c>
      <c r="L285" s="5" t="e">
        <f>IF(B285&lt;&gt;0,B285,IF(M285=1,I285,NA()))</f>
        <v>#N/A</v>
      </c>
      <c r="N285" s="9">
        <f>IFERROR(VLOOKUP(Labs!A285,Mapping!D:M,10,FALSE),0)</f>
        <v>0</v>
      </c>
    </row>
    <row r="286" spans="1:14" x14ac:dyDescent="0.25">
      <c r="A286" s="5" t="str">
        <f>Source!B286&amp;"|"&amp;Source!K286</f>
        <v>WBC|FOQT</v>
      </c>
      <c r="B286" s="5">
        <f>IFERROR(VLOOKUP(Labs!A286,Mapping!D:E,2,FALSE),0)</f>
        <v>0</v>
      </c>
      <c r="C286" t="str">
        <f>Source!F286</f>
        <v>Chem/Haem</v>
      </c>
      <c r="D286" s="5" t="str">
        <f>Source!D286</f>
        <v>WBC</v>
      </c>
      <c r="E286" s="5" t="str">
        <f>Source!L286</f>
        <v>FOQ (TAUNTON)</v>
      </c>
      <c r="F286" s="5" t="str">
        <f>IF(ISBLANK(Source!E286),NA(),Source!E286)</f>
        <v>10*9/L</v>
      </c>
      <c r="G286" s="5">
        <f>Source!I286</f>
        <v>6218</v>
      </c>
      <c r="H286" s="5" t="str">
        <f>IF(B286&lt;&gt;0,NA(),Source!B286)</f>
        <v>WBC</v>
      </c>
      <c r="I286" s="5" t="str">
        <f>VLOOKUP(H286,Mapping!B:E,4,FALSE)</f>
        <v>6690-2</v>
      </c>
      <c r="J286" s="9" t="str">
        <f>VLOOKUP(H286,Mapping!B:M,12,FALSE)</f>
        <v>Leukocytes [#/volume] in Blood by Automated count</v>
      </c>
      <c r="K286" s="5" t="str">
        <f>VLOOKUP(H286,Mapping!B:H,7,FALSE)</f>
        <v>Full Blood Count</v>
      </c>
      <c r="L286" s="5" t="e">
        <f>IF(B286&lt;&gt;0,B286,IF(M286=1,I286,NA()))</f>
        <v>#N/A</v>
      </c>
      <c r="N286" s="9">
        <f>IFERROR(VLOOKUP(Labs!A286,Mapping!D:M,10,FALSE),0)</f>
        <v>0</v>
      </c>
    </row>
    <row r="287" spans="1:14" x14ac:dyDescent="0.25">
      <c r="A287" s="5" t="str">
        <f>Source!B287&amp;"|"&amp;Source!K287</f>
        <v>MCH|FOQT</v>
      </c>
      <c r="B287" s="5">
        <f>IFERROR(VLOOKUP(Labs!A287,Mapping!D:E,2,FALSE),0)</f>
        <v>0</v>
      </c>
      <c r="C287" t="str">
        <f>Source!F287</f>
        <v>Chem/Haem</v>
      </c>
      <c r="D287" s="5" t="str">
        <f>Source!D287</f>
        <v>MCH</v>
      </c>
      <c r="E287" s="5" t="str">
        <f>Source!L287</f>
        <v>FOQ (TAUNTON)</v>
      </c>
      <c r="F287" s="5" t="str">
        <f>IF(ISBLANK(Source!E287),NA(),Source!E287)</f>
        <v>pg</v>
      </c>
      <c r="G287" s="5">
        <f>Source!I287</f>
        <v>6217</v>
      </c>
      <c r="H287" s="5" t="str">
        <f>IF(B287&lt;&gt;0,NA(),Source!B287)</f>
        <v>MCH</v>
      </c>
      <c r="I287" s="5" t="str">
        <f>VLOOKUP(H287,Mapping!B:E,4,FALSE)</f>
        <v>785-6</v>
      </c>
      <c r="J287" s="9" t="str">
        <f>VLOOKUP(H287,Mapping!B:M,12,FALSE)</f>
        <v>MCH [Entitic mass] by Automated count</v>
      </c>
      <c r="K287" s="5" t="str">
        <f>VLOOKUP(H287,Mapping!B:H,7,FALSE)</f>
        <v>Full Blood Count</v>
      </c>
      <c r="L287" s="5" t="e">
        <f>IF(B287&lt;&gt;0,B287,IF(M287=1,I287,NA()))</f>
        <v>#N/A</v>
      </c>
      <c r="N287" s="9">
        <f>IFERROR(VLOOKUP(Labs!A287,Mapping!D:M,10,FALSE),0)</f>
        <v>0</v>
      </c>
    </row>
    <row r="288" spans="1:14" x14ac:dyDescent="0.25">
      <c r="A288" s="5" t="str">
        <f>Source!B288&amp;"|"&amp;Source!K288</f>
        <v>RDW|FOQT</v>
      </c>
      <c r="B288" s="5">
        <f>IFERROR(VLOOKUP(Labs!A288,Mapping!D:E,2,FALSE),0)</f>
        <v>0</v>
      </c>
      <c r="C288" t="str">
        <f>Source!F288</f>
        <v>Chem/Haem</v>
      </c>
      <c r="D288" s="5" t="str">
        <f>Source!D288</f>
        <v>RDW</v>
      </c>
      <c r="E288" s="5" t="str">
        <f>Source!L288</f>
        <v>FOQ (TAUNTON)</v>
      </c>
      <c r="F288" s="5" t="e">
        <f>IF(ISBLANK(Source!E288),NA(),Source!E288)</f>
        <v>#N/A</v>
      </c>
      <c r="G288" s="5">
        <f>Source!I288</f>
        <v>6217</v>
      </c>
      <c r="H288" s="5" t="str">
        <f>IF(B288&lt;&gt;0,NA(),Source!B288)</f>
        <v>RDW</v>
      </c>
      <c r="I288" s="5" t="str">
        <f>VLOOKUP(H288,Mapping!B:E,4,FALSE)</f>
        <v>788-0</v>
      </c>
      <c r="J288" s="9" t="str">
        <f>VLOOKUP(H288,Mapping!B:M,12,FALSE)</f>
        <v>Erythrocyte distribution width [Ratio] by Automated count</v>
      </c>
      <c r="K288" s="5" t="str">
        <f>VLOOKUP(H288,Mapping!B:H,7,FALSE)</f>
        <v>Full Blood Count</v>
      </c>
      <c r="L288" s="5" t="e">
        <f>IF(B288&lt;&gt;0,B288,IF(M288=1,I288,NA()))</f>
        <v>#N/A</v>
      </c>
      <c r="N288" s="9">
        <f>IFERROR(VLOOKUP(Labs!A288,Mapping!D:M,10,FALSE),0)</f>
        <v>0</v>
      </c>
    </row>
    <row r="289" spans="1:14" x14ac:dyDescent="0.25">
      <c r="A289" s="5" t="str">
        <f>Source!B289&amp;"|"&amp;Source!K289</f>
        <v>HCT|FOQT</v>
      </c>
      <c r="B289" s="5">
        <f>IFERROR(VLOOKUP(Labs!A289,Mapping!D:E,2,FALSE),0)</f>
        <v>0</v>
      </c>
      <c r="C289" t="str">
        <f>Source!F289</f>
        <v>Chem/Haem</v>
      </c>
      <c r="D289" s="5" t="str">
        <f>Source!D289</f>
        <v>HCT</v>
      </c>
      <c r="E289" s="5" t="str">
        <f>Source!L289</f>
        <v>FOQ (TAUNTON)</v>
      </c>
      <c r="F289" s="5" t="e">
        <f>IF(ISBLANK(Source!E289),NA(),Source!E289)</f>
        <v>#N/A</v>
      </c>
      <c r="G289" s="5">
        <f>Source!I289</f>
        <v>6190</v>
      </c>
      <c r="H289" s="5" t="str">
        <f>IF(B289&lt;&gt;0,NA(),Source!B289)</f>
        <v>HCT</v>
      </c>
      <c r="I289" s="5" t="str">
        <f>VLOOKUP(H289,Mapping!B:E,4,FALSE)</f>
        <v>4544-3</v>
      </c>
      <c r="J289" s="9" t="str">
        <f>VLOOKUP(H289,Mapping!B:M,12,FALSE)</f>
        <v>Hematocrit [Volume Fraction] of Blood by Automated count</v>
      </c>
      <c r="K289" s="5" t="str">
        <f>VLOOKUP(H289,Mapping!B:H,7,FALSE)</f>
        <v>Full Blood Count</v>
      </c>
      <c r="L289" s="5" t="e">
        <f>IF(B289&lt;&gt;0,B289,IF(M289=1,I289,NA()))</f>
        <v>#N/A</v>
      </c>
      <c r="N289" s="9">
        <f>IFERROR(VLOOKUP(Labs!A289,Mapping!D:M,10,FALSE),0)</f>
        <v>0</v>
      </c>
    </row>
    <row r="290" spans="1:14" x14ac:dyDescent="0.25">
      <c r="A290" s="5" t="str">
        <f>Source!B290&amp;"|"&amp;Source!K290</f>
        <v>RBC|FOQT</v>
      </c>
      <c r="B290" s="5">
        <f>IFERROR(VLOOKUP(Labs!A290,Mapping!D:E,2,FALSE),0)</f>
        <v>0</v>
      </c>
      <c r="C290" t="str">
        <f>Source!F290</f>
        <v>Chem/Haem</v>
      </c>
      <c r="D290" s="5" t="str">
        <f>Source!D290</f>
        <v>RBC</v>
      </c>
      <c r="E290" s="5" t="str">
        <f>Source!L290</f>
        <v>FOQ (TAUNTON)</v>
      </c>
      <c r="F290" s="5" t="str">
        <f>IF(ISBLANK(Source!E290),NA(),Source!E290)</f>
        <v>10*12/L</v>
      </c>
      <c r="G290" s="5">
        <f>Source!I290</f>
        <v>6190</v>
      </c>
      <c r="H290" s="5" t="str">
        <f>IF(B290&lt;&gt;0,NA(),Source!B290)</f>
        <v>RBC</v>
      </c>
      <c r="I290" s="5" t="str">
        <f>VLOOKUP(H290,Mapping!B:E,4,FALSE)</f>
        <v>789-8</v>
      </c>
      <c r="J290" s="9" t="str">
        <f>VLOOKUP(H290,Mapping!B:M,12,FALSE)</f>
        <v>Erythrocytes [#/volume] in Blood by Automated count</v>
      </c>
      <c r="K290" s="5" t="str">
        <f>VLOOKUP(H290,Mapping!B:H,7,FALSE)</f>
        <v>Full Blood Count</v>
      </c>
      <c r="L290" s="5" t="e">
        <f>IF(B290&lt;&gt;0,B290,IF(M290=1,I290,NA()))</f>
        <v>#N/A</v>
      </c>
      <c r="N290" s="9">
        <f>IFERROR(VLOOKUP(Labs!A290,Mapping!D:M,10,FALSE),0)</f>
        <v>0</v>
      </c>
    </row>
    <row r="291" spans="1:14" x14ac:dyDescent="0.25">
      <c r="A291" s="5" t="str">
        <f>Source!B291&amp;"|"&amp;Source!K291</f>
        <v>MCH|B</v>
      </c>
      <c r="B291" s="5" t="str">
        <f>IFERROR(VLOOKUP(Labs!A291,Mapping!D:E,2,FALSE),0)</f>
        <v>785-6</v>
      </c>
      <c r="C291" t="str">
        <f>Source!F291</f>
        <v>Chem/Haem</v>
      </c>
      <c r="D291" s="5" t="str">
        <f>Source!D291</f>
        <v>MCH</v>
      </c>
      <c r="E291" s="5" t="str">
        <f>Source!L291</f>
        <v>Full Blood Count</v>
      </c>
      <c r="F291" s="5" t="str">
        <f>IF(ISBLANK(Source!E291),NA(),Source!E291)</f>
        <v>pg</v>
      </c>
      <c r="G291" s="5">
        <f>Source!I291</f>
        <v>6124</v>
      </c>
      <c r="H291" s="5" t="e">
        <f>IF(B291&lt;&gt;0,NA(),Source!B291)</f>
        <v>#N/A</v>
      </c>
      <c r="I291" s="5" t="e">
        <f>VLOOKUP(H291,Mapping!B:E,4,FALSE)</f>
        <v>#N/A</v>
      </c>
      <c r="J291" s="9" t="e">
        <f>VLOOKUP(H291,Mapping!B:M,12,FALSE)</f>
        <v>#N/A</v>
      </c>
      <c r="K291" s="5" t="e">
        <f>VLOOKUP(H291,Mapping!B:H,7,FALSE)</f>
        <v>#N/A</v>
      </c>
      <c r="L291" s="5" t="str">
        <f>IF(B291&lt;&gt;0,B291,IF(M291=1,I291,NA()))</f>
        <v>785-6</v>
      </c>
      <c r="N291" s="9" t="str">
        <f>IFERROR(VLOOKUP(Labs!A291,Mapping!D:M,10,FALSE),0)</f>
        <v>MCH [Entitic mass] by Automated count</v>
      </c>
    </row>
    <row r="292" spans="1:14" x14ac:dyDescent="0.25">
      <c r="A292" s="5" t="str">
        <f>Source!B292&amp;"|"&amp;Source!K292</f>
        <v>WBC|B</v>
      </c>
      <c r="B292" s="5" t="str">
        <f>IFERROR(VLOOKUP(Labs!A292,Mapping!D:E,2,FALSE),0)</f>
        <v>6690-2</v>
      </c>
      <c r="C292" t="str">
        <f>Source!F292</f>
        <v>Chem/Haem</v>
      </c>
      <c r="D292" s="5" t="str">
        <f>Source!D292</f>
        <v>WBC</v>
      </c>
      <c r="E292" s="5" t="str">
        <f>Source!L292</f>
        <v>Full Blood Count</v>
      </c>
      <c r="F292" s="5" t="str">
        <f>IF(ISBLANK(Source!E292),NA(),Source!E292)</f>
        <v>10*9/L</v>
      </c>
      <c r="G292" s="5">
        <f>Source!I292</f>
        <v>6116</v>
      </c>
      <c r="H292" s="5" t="e">
        <f>IF(B292&lt;&gt;0,NA(),Source!B292)</f>
        <v>#N/A</v>
      </c>
      <c r="I292" s="5" t="e">
        <f>VLOOKUP(H292,Mapping!B:E,4,FALSE)</f>
        <v>#N/A</v>
      </c>
      <c r="J292" s="9" t="e">
        <f>VLOOKUP(H292,Mapping!B:M,12,FALSE)</f>
        <v>#N/A</v>
      </c>
      <c r="K292" s="5" t="e">
        <f>VLOOKUP(H292,Mapping!B:H,7,FALSE)</f>
        <v>#N/A</v>
      </c>
      <c r="L292" s="5" t="str">
        <f>IF(B292&lt;&gt;0,B292,IF(M292=1,I292,NA()))</f>
        <v>6690-2</v>
      </c>
      <c r="N292" s="9" t="str">
        <f>IFERROR(VLOOKUP(Labs!A292,Mapping!D:M,10,FALSE),0)</f>
        <v>Leukocytes [#/volume] in Blood by Automated count</v>
      </c>
    </row>
    <row r="293" spans="1:14" x14ac:dyDescent="0.25">
      <c r="A293" s="5" t="str">
        <f>Source!B293&amp;"|"&amp;Source!K293</f>
        <v>HCT|B</v>
      </c>
      <c r="B293" s="5" t="str">
        <f>IFERROR(VLOOKUP(Labs!A293,Mapping!D:E,2,FALSE),0)</f>
        <v>4544-3</v>
      </c>
      <c r="C293" t="str">
        <f>Source!F293</f>
        <v>Chem/Haem</v>
      </c>
      <c r="D293" s="5" t="str">
        <f>Source!D293</f>
        <v>HCT</v>
      </c>
      <c r="E293" s="5" t="str">
        <f>Source!L293</f>
        <v>Full Blood Count</v>
      </c>
      <c r="F293" s="5" t="e">
        <f>IF(ISBLANK(Source!E293),NA(),Source!E293)</f>
        <v>#N/A</v>
      </c>
      <c r="G293" s="5">
        <f>Source!I293</f>
        <v>6107</v>
      </c>
      <c r="H293" s="5" t="e">
        <f>IF(B293&lt;&gt;0,NA(),Source!B293)</f>
        <v>#N/A</v>
      </c>
      <c r="I293" s="5" t="e">
        <f>VLOOKUP(H293,Mapping!B:E,4,FALSE)</f>
        <v>#N/A</v>
      </c>
      <c r="J293" s="9" t="e">
        <f>VLOOKUP(H293,Mapping!B:M,12,FALSE)</f>
        <v>#N/A</v>
      </c>
      <c r="K293" s="5" t="e">
        <f>VLOOKUP(H293,Mapping!B:H,7,FALSE)</f>
        <v>#N/A</v>
      </c>
      <c r="L293" s="5" t="str">
        <f>IF(B293&lt;&gt;0,B293,IF(M293=1,I293,NA()))</f>
        <v>4544-3</v>
      </c>
      <c r="N293" s="9" t="str">
        <f>IFERROR(VLOOKUP(Labs!A293,Mapping!D:M,10,FALSE),0)</f>
        <v>Hematocrit [Volume Fraction] of Blood by Automated count</v>
      </c>
    </row>
    <row r="294" spans="1:14" x14ac:dyDescent="0.25">
      <c r="A294" s="5" t="str">
        <f>Source!B294&amp;"|"&amp;Source!K294</f>
        <v>MCV|B</v>
      </c>
      <c r="B294" s="5" t="str">
        <f>IFERROR(VLOOKUP(Labs!A294,Mapping!D:E,2,FALSE),0)</f>
        <v>787-2</v>
      </c>
      <c r="C294" t="str">
        <f>Source!F294</f>
        <v>Chem/Haem</v>
      </c>
      <c r="D294" s="5" t="str">
        <f>Source!D294</f>
        <v>MCV</v>
      </c>
      <c r="E294" s="5" t="str">
        <f>Source!L294</f>
        <v>Full Blood Count</v>
      </c>
      <c r="F294" s="5" t="str">
        <f>IF(ISBLANK(Source!E294),NA(),Source!E294)</f>
        <v>fL</v>
      </c>
      <c r="G294" s="5">
        <f>Source!I294</f>
        <v>6105</v>
      </c>
      <c r="H294" s="5" t="e">
        <f>IF(B294&lt;&gt;0,NA(),Source!B294)</f>
        <v>#N/A</v>
      </c>
      <c r="I294" s="5" t="e">
        <f>VLOOKUP(H294,Mapping!B:E,4,FALSE)</f>
        <v>#N/A</v>
      </c>
      <c r="J294" s="9" t="e">
        <f>VLOOKUP(H294,Mapping!B:M,12,FALSE)</f>
        <v>#N/A</v>
      </c>
      <c r="K294" s="5" t="e">
        <f>VLOOKUP(H294,Mapping!B:H,7,FALSE)</f>
        <v>#N/A</v>
      </c>
      <c r="L294" s="5" t="str">
        <f>IF(B294&lt;&gt;0,B294,IF(M294=1,I294,NA()))</f>
        <v>787-2</v>
      </c>
      <c r="N294" s="9" t="str">
        <f>IFERROR(VLOOKUP(Labs!A294,Mapping!D:M,10,FALSE),0)</f>
        <v>MCV [Entitic volume] by Automated count</v>
      </c>
    </row>
    <row r="295" spans="1:14" x14ac:dyDescent="0.25">
      <c r="A295" s="5" t="str">
        <f>Source!B295&amp;"|"&amp;Source!K295</f>
        <v>RBC|B</v>
      </c>
      <c r="B295" s="5" t="str">
        <f>IFERROR(VLOOKUP(Labs!A295,Mapping!D:E,2,FALSE),0)</f>
        <v>789-8</v>
      </c>
      <c r="C295" t="str">
        <f>Source!F295</f>
        <v>Chem/Haem</v>
      </c>
      <c r="D295" s="5" t="str">
        <f>Source!D295</f>
        <v>RBC</v>
      </c>
      <c r="E295" s="5" t="str">
        <f>Source!L295</f>
        <v>Full Blood Count</v>
      </c>
      <c r="F295" s="5" t="str">
        <f>IF(ISBLANK(Source!E295),NA(),Source!E295)</f>
        <v>10*12/L</v>
      </c>
      <c r="G295" s="5">
        <f>Source!I295</f>
        <v>6103</v>
      </c>
      <c r="H295" s="5" t="e">
        <f>IF(B295&lt;&gt;0,NA(),Source!B295)</f>
        <v>#N/A</v>
      </c>
      <c r="I295" s="5" t="e">
        <f>VLOOKUP(H295,Mapping!B:E,4,FALSE)</f>
        <v>#N/A</v>
      </c>
      <c r="J295" s="9" t="e">
        <f>VLOOKUP(H295,Mapping!B:M,12,FALSE)</f>
        <v>#N/A</v>
      </c>
      <c r="K295" s="5" t="e">
        <f>VLOOKUP(H295,Mapping!B:H,7,FALSE)</f>
        <v>#N/A</v>
      </c>
      <c r="L295" s="5" t="str">
        <f>IF(B295&lt;&gt;0,B295,IF(M295=1,I295,NA()))</f>
        <v>789-8</v>
      </c>
      <c r="N295" s="9" t="str">
        <f>IFERROR(VLOOKUP(Labs!A295,Mapping!D:M,10,FALSE),0)</f>
        <v>Erythrocytes [#/volume] in Blood by Automated count</v>
      </c>
    </row>
    <row r="296" spans="1:14" x14ac:dyDescent="0.25">
      <c r="A296" s="5" t="str">
        <f>Source!B296&amp;"|"&amp;Source!K296</f>
        <v>RDW|B</v>
      </c>
      <c r="B296" s="5" t="str">
        <f>IFERROR(VLOOKUP(Labs!A296,Mapping!D:E,2,FALSE),0)</f>
        <v>788-0</v>
      </c>
      <c r="C296" t="str">
        <f>Source!F296</f>
        <v>Chem/Haem</v>
      </c>
      <c r="D296" s="5" t="str">
        <f>Source!D296</f>
        <v>RDW</v>
      </c>
      <c r="E296" s="5" t="str">
        <f>Source!L296</f>
        <v>Full Blood Count</v>
      </c>
      <c r="F296" s="5" t="e">
        <f>IF(ISBLANK(Source!E296),NA(),Source!E296)</f>
        <v>#N/A</v>
      </c>
      <c r="G296" s="5">
        <f>Source!I296</f>
        <v>6096</v>
      </c>
      <c r="H296" s="5" t="e">
        <f>IF(B296&lt;&gt;0,NA(),Source!B296)</f>
        <v>#N/A</v>
      </c>
      <c r="I296" s="5" t="e">
        <f>VLOOKUP(H296,Mapping!B:E,4,FALSE)</f>
        <v>#N/A</v>
      </c>
      <c r="J296" s="9" t="e">
        <f>VLOOKUP(H296,Mapping!B:M,12,FALSE)</f>
        <v>#N/A</v>
      </c>
      <c r="K296" s="5" t="e">
        <f>VLOOKUP(H296,Mapping!B:H,7,FALSE)</f>
        <v>#N/A</v>
      </c>
      <c r="L296" s="5" t="str">
        <f>IF(B296&lt;&gt;0,B296,IF(M296=1,I296,NA()))</f>
        <v>788-0</v>
      </c>
      <c r="N296" s="9" t="str">
        <f>IFERROR(VLOOKUP(Labs!A296,Mapping!D:M,10,FALSE),0)</f>
        <v>Erythrocyte distribution width [Ratio] by Automated count</v>
      </c>
    </row>
    <row r="297" spans="1:14" x14ac:dyDescent="0.25">
      <c r="A297" s="5" t="str">
        <f>Source!B297&amp;"|"&amp;Source!K297</f>
        <v>CRGI|FCG</v>
      </c>
      <c r="B297" s="5">
        <f>IFERROR(VLOOKUP(Labs!A297,Mapping!D:E,2,FALSE),0)</f>
        <v>0</v>
      </c>
      <c r="C297" t="str">
        <f>Source!F297</f>
        <v>Microbiology</v>
      </c>
      <c r="D297" s="5" t="str">
        <f>Source!D297</f>
        <v>Cryptosporidium/Giardia:</v>
      </c>
      <c r="E297" s="5" t="str">
        <f>Source!L297</f>
        <v>Faeces</v>
      </c>
      <c r="F297" s="5" t="e">
        <f>IF(ISBLANK(Source!E297),NA(),Source!E297)</f>
        <v>#N/A</v>
      </c>
      <c r="G297" s="5">
        <f>Source!I297</f>
        <v>5949</v>
      </c>
      <c r="H297" s="5" t="str">
        <f>IF(B297&lt;&gt;0,NA(),Source!B297)</f>
        <v>CRGI</v>
      </c>
      <c r="I297" s="5">
        <f>VLOOKUP(H297,Mapping!B:E,4,FALSE)</f>
        <v>0</v>
      </c>
      <c r="J297" s="9" t="str">
        <f>VLOOKUP(H297,Mapping!B:M,12,FALSE)</f>
        <v/>
      </c>
      <c r="K297" s="5" t="str">
        <f>VLOOKUP(H297,Mapping!B:H,7,FALSE)</f>
        <v>Faeces</v>
      </c>
      <c r="L297" s="5" t="e">
        <f>IF(B297&lt;&gt;0,B297,IF(M297=1,I297,NA()))</f>
        <v>#N/A</v>
      </c>
      <c r="N297" s="9" t="str">
        <f>IFERROR(VLOOKUP(Labs!A297,Mapping!D:M,10,FALSE),0)</f>
        <v/>
      </c>
    </row>
    <row r="298" spans="1:14" x14ac:dyDescent="0.25">
      <c r="A298" s="5" t="str">
        <f>Source!B298&amp;"|"&amp;Source!K298</f>
        <v>COMM|COMM</v>
      </c>
      <c r="B298" s="5">
        <f>IFERROR(VLOOKUP(Labs!A298,Mapping!D:E,2,FALSE),0)</f>
        <v>0</v>
      </c>
      <c r="C298" t="str">
        <f>Source!F298</f>
        <v>Blood Transfusion</v>
      </c>
      <c r="D298" s="5" t="str">
        <f>Source!D298</f>
        <v>COMMENT</v>
      </c>
      <c r="E298" s="5" t="str">
        <f>Source!L298</f>
        <v>COMMENT</v>
      </c>
      <c r="F298" s="5" t="e">
        <f>IF(ISBLANK(Source!E298),NA(),Source!E298)</f>
        <v>#N/A</v>
      </c>
      <c r="G298" s="5">
        <f>Source!I298</f>
        <v>5911</v>
      </c>
      <c r="H298" s="5" t="str">
        <f>IF(B298&lt;&gt;0,NA(),Source!B298)</f>
        <v>COMM</v>
      </c>
      <c r="I298" s="5">
        <f>VLOOKUP(H298,Mapping!B:E,4,FALSE)</f>
        <v>0</v>
      </c>
      <c r="J298" s="9" t="str">
        <f>VLOOKUP(H298,Mapping!B:M,12,FALSE)</f>
        <v/>
      </c>
      <c r="K298" s="5" t="str">
        <f>VLOOKUP(H298,Mapping!B:H,7,FALSE)</f>
        <v>COMMENT</v>
      </c>
      <c r="L298" s="5" t="e">
        <f>IF(B298&lt;&gt;0,B298,IF(M298=1,I298,NA()))</f>
        <v>#N/A</v>
      </c>
      <c r="N298" s="9" t="str">
        <f>IFERROR(VLOOKUP(Labs!A298,Mapping!D:M,10,FALSE),0)</f>
        <v/>
      </c>
    </row>
    <row r="299" spans="1:14" x14ac:dyDescent="0.25">
      <c r="A299" s="5" t="str">
        <f>Source!B299&amp;"|"&amp;Source!K299</f>
        <v>IGA|TTGO</v>
      </c>
      <c r="B299" s="5">
        <f>IFERROR(VLOOKUP(Labs!A299,Mapping!D:E,2,FALSE),0)</f>
        <v>0</v>
      </c>
      <c r="C299" t="str">
        <f>Source!F299</f>
        <v>Chem/Haem</v>
      </c>
      <c r="D299" s="5" t="str">
        <f>Source!D299</f>
        <v>IGA</v>
      </c>
      <c r="E299" s="5" t="str">
        <f>Source!L299</f>
        <v>TTGO OD</v>
      </c>
      <c r="F299" s="5" t="str">
        <f>IF(ISBLANK(Source!E299),NA(),Source!E299)</f>
        <v>g/L</v>
      </c>
      <c r="G299" s="5">
        <f>Source!I299</f>
        <v>5779</v>
      </c>
      <c r="H299" s="5" t="str">
        <f>IF(B299&lt;&gt;0,NA(),Source!B299)</f>
        <v>IGA</v>
      </c>
      <c r="I299" s="5" t="str">
        <f>VLOOKUP(H299,Mapping!B:E,4,FALSE)</f>
        <v>2458-8</v>
      </c>
      <c r="J299" s="9" t="str">
        <f>VLOOKUP(H299,Mapping!B:M,12,FALSE)</f>
        <v>IgA [Mass/volume] in Serum or Plasma</v>
      </c>
      <c r="K299" s="5" t="str">
        <f>VLOOKUP(H299,Mapping!B:H,7,FALSE)</f>
        <v>IMMUNOGLOBULINS</v>
      </c>
      <c r="L299" s="5" t="e">
        <f>IF(B299&lt;&gt;0,B299,IF(M299=1,I299,NA()))</f>
        <v>#N/A</v>
      </c>
      <c r="N299" s="9">
        <f>IFERROR(VLOOKUP(Labs!A299,Mapping!D:M,10,FALSE),0)</f>
        <v>0</v>
      </c>
    </row>
    <row r="300" spans="1:14" x14ac:dyDescent="0.25">
      <c r="A300" s="5" t="str">
        <f>Source!B300&amp;"|"&amp;Source!K300</f>
        <v>C4|ADNA</v>
      </c>
      <c r="B300" s="5" t="str">
        <f>IFERROR(VLOOKUP(Labs!A300,Mapping!D:E,2,FALSE),0)</f>
        <v>4498-2</v>
      </c>
      <c r="C300" t="str">
        <f>Source!F300</f>
        <v>Chem/Haem</v>
      </c>
      <c r="D300" s="5" t="str">
        <f>Source!D300</f>
        <v>C4</v>
      </c>
      <c r="E300" s="5" t="str">
        <f>Source!L300</f>
        <v>dsDNA ANTIBODIES</v>
      </c>
      <c r="F300" s="5" t="str">
        <f>IF(ISBLANK(Source!E300),NA(),Source!E300)</f>
        <v>g/l</v>
      </c>
      <c r="G300" s="5">
        <f>Source!I300</f>
        <v>5729</v>
      </c>
      <c r="H300" s="5" t="e">
        <f>IF(B300&lt;&gt;0,NA(),Source!B300)</f>
        <v>#N/A</v>
      </c>
      <c r="I300" s="5" t="e">
        <f>VLOOKUP(H300,Mapping!B:E,4,FALSE)</f>
        <v>#N/A</v>
      </c>
      <c r="J300" s="9" t="e">
        <f>VLOOKUP(H300,Mapping!B:M,12,FALSE)</f>
        <v>#N/A</v>
      </c>
      <c r="K300" s="5" t="e">
        <f>VLOOKUP(H300,Mapping!B:H,7,FALSE)</f>
        <v>#N/A</v>
      </c>
      <c r="L300" s="5" t="str">
        <f>IF(B300&lt;&gt;0,B300,IF(M300=1,I300,NA()))</f>
        <v>4498-2</v>
      </c>
      <c r="N300" s="9" t="str">
        <f>IFERROR(VLOOKUP(Labs!A300,Mapping!D:M,10,FALSE),0)</f>
        <v>Complement C4 [Mass/volume] in Serum or Plasma</v>
      </c>
    </row>
    <row r="301" spans="1:14" x14ac:dyDescent="0.25">
      <c r="A301" s="5" t="str">
        <f>Source!B301&amp;"|"&amp;Source!K301</f>
        <v>UCRE|PCR</v>
      </c>
      <c r="B301" s="5">
        <f>IFERROR(VLOOKUP(Labs!A301,Mapping!D:E,2,FALSE),0)</f>
        <v>0</v>
      </c>
      <c r="C301" t="str">
        <f>Source!F301</f>
        <v>Chem/Haem</v>
      </c>
      <c r="D301" s="5" t="str">
        <f>Source!D301</f>
        <v>URINE CREATININE</v>
      </c>
      <c r="E301" s="5" t="str">
        <f>Source!L301</f>
        <v>PROTEIN/CREAT RATIO</v>
      </c>
      <c r="F301" s="5" t="str">
        <f>IF(ISBLANK(Source!E301),NA(),Source!E301)</f>
        <v>mmol/l</v>
      </c>
      <c r="G301" s="5">
        <f>Source!I301</f>
        <v>5728</v>
      </c>
      <c r="H301" s="5" t="str">
        <f>IF(B301&lt;&gt;0,NA(),Source!B301)</f>
        <v>UCRE</v>
      </c>
      <c r="I301" s="5" t="str">
        <f>VLOOKUP(H301,Mapping!B:E,4,FALSE)</f>
        <v>14683-7</v>
      </c>
      <c r="J301" s="9" t="str">
        <f>VLOOKUP(H301,Mapping!B:M,12,FALSE)</f>
        <v>Creatinine [Moles/volume] in Urine</v>
      </c>
      <c r="K301" s="5" t="str">
        <f>VLOOKUP(H301,Mapping!B:H,7,FALSE)</f>
        <v>MICROALBUMIN</v>
      </c>
      <c r="L301" s="5" t="e">
        <f>IF(B301&lt;&gt;0,B301,IF(M301=1,I301,NA()))</f>
        <v>#N/A</v>
      </c>
      <c r="N301" s="9">
        <f>IFERROR(VLOOKUP(Labs!A301,Mapping!D:M,10,FALSE),0)</f>
        <v>0</v>
      </c>
    </row>
    <row r="302" spans="1:14" x14ac:dyDescent="0.25">
      <c r="A302" s="5" t="str">
        <f>Source!B302&amp;"|"&amp;Source!K302</f>
        <v>C3|ADNA</v>
      </c>
      <c r="B302" s="5" t="str">
        <f>IFERROR(VLOOKUP(Labs!A302,Mapping!D:E,2,FALSE),0)</f>
        <v>4485-9</v>
      </c>
      <c r="C302" t="str">
        <f>Source!F302</f>
        <v>Chem/Haem</v>
      </c>
      <c r="D302" s="5" t="str">
        <f>Source!D302</f>
        <v>C3</v>
      </c>
      <c r="E302" s="5" t="str">
        <f>Source!L302</f>
        <v>dsDNA ANTIBODIES</v>
      </c>
      <c r="F302" s="5" t="str">
        <f>IF(ISBLANK(Source!E302),NA(),Source!E302)</f>
        <v>g/l</v>
      </c>
      <c r="G302" s="5">
        <f>Source!I302</f>
        <v>5726</v>
      </c>
      <c r="H302" s="5" t="e">
        <f>IF(B302&lt;&gt;0,NA(),Source!B302)</f>
        <v>#N/A</v>
      </c>
      <c r="I302" s="5" t="e">
        <f>VLOOKUP(H302,Mapping!B:E,4,FALSE)</f>
        <v>#N/A</v>
      </c>
      <c r="J302" s="9" t="e">
        <f>VLOOKUP(H302,Mapping!B:M,12,FALSE)</f>
        <v>#N/A</v>
      </c>
      <c r="K302" s="5" t="e">
        <f>VLOOKUP(H302,Mapping!B:H,7,FALSE)</f>
        <v>#N/A</v>
      </c>
      <c r="L302" s="5" t="str">
        <f>IF(B302&lt;&gt;0,B302,IF(M302=1,I302,NA()))</f>
        <v>4485-9</v>
      </c>
      <c r="N302" s="9" t="str">
        <f>IFERROR(VLOOKUP(Labs!A302,Mapping!D:M,10,FALSE),0)</f>
        <v>Complement C3 [Mass/volume] in Serum or Plasma</v>
      </c>
    </row>
    <row r="303" spans="1:14" x14ac:dyDescent="0.25">
      <c r="A303" s="5" t="str">
        <f>Source!B303&amp;"|"&amp;Source!K303</f>
        <v>CEA|CEA</v>
      </c>
      <c r="B303" s="5" t="str">
        <f>IFERROR(VLOOKUP(Labs!A303,Mapping!D:E,2,FALSE),0)</f>
        <v>2039-6</v>
      </c>
      <c r="C303" t="str">
        <f>Source!F303</f>
        <v>Chem/Haem</v>
      </c>
      <c r="D303" s="5" t="str">
        <f>Source!D303</f>
        <v>CEA</v>
      </c>
      <c r="E303" s="5" t="str">
        <f>Source!L303</f>
        <v>CEA</v>
      </c>
      <c r="F303" s="5" t="str">
        <f>IF(ISBLANK(Source!E303),NA(),Source!E303)</f>
        <v>ng/ml</v>
      </c>
      <c r="G303" s="5">
        <f>Source!I303</f>
        <v>5681</v>
      </c>
      <c r="H303" s="5" t="e">
        <f>IF(B303&lt;&gt;0,NA(),Source!B303)</f>
        <v>#N/A</v>
      </c>
      <c r="I303" s="5" t="e">
        <f>VLOOKUP(H303,Mapping!B:E,4,FALSE)</f>
        <v>#N/A</v>
      </c>
      <c r="J303" s="9" t="e">
        <f>VLOOKUP(H303,Mapping!B:M,12,FALSE)</f>
        <v>#N/A</v>
      </c>
      <c r="K303" s="5" t="e">
        <f>VLOOKUP(H303,Mapping!B:H,7,FALSE)</f>
        <v>#N/A</v>
      </c>
      <c r="L303" s="5" t="str">
        <f>IF(B303&lt;&gt;0,B303,IF(M303=1,I303,NA()))</f>
        <v>2039-6</v>
      </c>
      <c r="N303" s="9" t="str">
        <f>IFERROR(VLOOKUP(Labs!A303,Mapping!D:M,10,FALSE),0)</f>
        <v>Carcinoembryonic Ag [Mass/volume] in Serum or Plasma</v>
      </c>
    </row>
    <row r="304" spans="1:14" x14ac:dyDescent="0.25">
      <c r="A304" s="5" t="str">
        <f>Source!B304&amp;"|"&amp;Source!K304</f>
        <v>NA|ELS</v>
      </c>
      <c r="B304" s="5">
        <f>IFERROR(VLOOKUP(Labs!A304,Mapping!D:E,2,FALSE),0)</f>
        <v>0</v>
      </c>
      <c r="C304" t="str">
        <f>Source!F304</f>
        <v>Chem/Haem</v>
      </c>
      <c r="D304" s="5" t="str">
        <f>Source!D304</f>
        <v>SODIUM</v>
      </c>
      <c r="E304" s="5" t="str">
        <f>Source!L304</f>
        <v>ELECTROLYTES (SEP)</v>
      </c>
      <c r="F304" s="5" t="str">
        <f>IF(ISBLANK(Source!E304),NA(),Source!E304)</f>
        <v>mmol/L</v>
      </c>
      <c r="G304" s="5">
        <f>Source!I304</f>
        <v>5676</v>
      </c>
      <c r="H304" s="5" t="str">
        <f>IF(B304&lt;&gt;0,NA(),Source!B304)</f>
        <v>NA</v>
      </c>
      <c r="I304" s="5" t="str">
        <f>VLOOKUP(H304,Mapping!B:E,4,FALSE)</f>
        <v>2951-2</v>
      </c>
      <c r="J304" s="9" t="str">
        <f>VLOOKUP(H304,Mapping!B:M,12,FALSE)</f>
        <v>Sodium serum/plasma</v>
      </c>
      <c r="K304" s="5" t="str">
        <f>VLOOKUP(H304,Mapping!B:H,7,FALSE)</f>
        <v>U/E/CREAT</v>
      </c>
      <c r="L304" s="5" t="e">
        <f>IF(B304&lt;&gt;0,B304,IF(M304=1,I304,NA()))</f>
        <v>#N/A</v>
      </c>
      <c r="N304" s="9">
        <f>IFERROR(VLOOKUP(Labs!A304,Mapping!D:M,10,FALSE),0)</f>
        <v>0</v>
      </c>
    </row>
    <row r="305" spans="1:14" x14ac:dyDescent="0.25">
      <c r="A305" s="5" t="str">
        <f>Source!B305&amp;"|"&amp;Source!K305</f>
        <v>FSH|FSH</v>
      </c>
      <c r="B305" s="5">
        <f>IFERROR(VLOOKUP(Labs!A305,Mapping!D:E,2,FALSE),0)</f>
        <v>0</v>
      </c>
      <c r="C305" t="str">
        <f>Source!F305</f>
        <v>Chem/Haem</v>
      </c>
      <c r="D305" s="5" t="str">
        <f>Source!D305</f>
        <v>FSH</v>
      </c>
      <c r="E305" s="5" t="str">
        <f>Source!L305</f>
        <v>FSH</v>
      </c>
      <c r="F305" s="5" t="str">
        <f>IF(ISBLANK(Source!E305),NA(),Source!E305)</f>
        <v>u/L</v>
      </c>
      <c r="G305" s="5">
        <f>Source!I305</f>
        <v>5644</v>
      </c>
      <c r="H305" s="5" t="str">
        <f>IF(B305&lt;&gt;0,NA(),Source!B305)</f>
        <v>FSH</v>
      </c>
      <c r="I305" s="5" t="str">
        <f>VLOOKUP(H305,Mapping!B:E,4,FALSE)</f>
        <v>15067-2</v>
      </c>
      <c r="J305" s="9" t="str">
        <f>VLOOKUP(H305,Mapping!B:M,12,FALSE)</f>
        <v>Follitropin [Units/volume] in Serum or Plasma</v>
      </c>
      <c r="K305" s="5" t="str">
        <f>VLOOKUP(H305,Mapping!B:H,7,FALSE)</f>
        <v>FSH/LH</v>
      </c>
      <c r="L305" s="5" t="e">
        <f>IF(B305&lt;&gt;0,B305,IF(M305=1,I305,NA()))</f>
        <v>#N/A</v>
      </c>
      <c r="N305" s="9">
        <f>IFERROR(VLOOKUP(Labs!A305,Mapping!D:M,10,FALSE),0)</f>
        <v>0</v>
      </c>
    </row>
    <row r="306" spans="1:14" x14ac:dyDescent="0.25">
      <c r="A306" s="5" t="str">
        <f>Source!B306&amp;"|"&amp;Source!K306</f>
        <v>K|ELS</v>
      </c>
      <c r="B306" s="5">
        <f>IFERROR(VLOOKUP(Labs!A306,Mapping!D:E,2,FALSE),0)</f>
        <v>0</v>
      </c>
      <c r="C306" t="str">
        <f>Source!F306</f>
        <v>Chem/Haem</v>
      </c>
      <c r="D306" s="5" t="str">
        <f>Source!D306</f>
        <v>POTASSIUM</v>
      </c>
      <c r="E306" s="5" t="str">
        <f>Source!L306</f>
        <v>ELECTROLYTES (SEP)</v>
      </c>
      <c r="F306" s="5" t="str">
        <f>IF(ISBLANK(Source!E306),NA(),Source!E306)</f>
        <v>mmol/L</v>
      </c>
      <c r="G306" s="5">
        <f>Source!I306</f>
        <v>5634</v>
      </c>
      <c r="H306" s="5" t="str">
        <f>IF(B306&lt;&gt;0,NA(),Source!B306)</f>
        <v>K</v>
      </c>
      <c r="I306" s="5" t="str">
        <f>VLOOKUP(H306,Mapping!B:E,4,FALSE)</f>
        <v>2823-3</v>
      </c>
      <c r="J306" s="9" t="str">
        <f>VLOOKUP(H306,Mapping!B:M,12,FALSE)</f>
        <v>Potassium serum/plasma</v>
      </c>
      <c r="K306" s="5" t="str">
        <f>VLOOKUP(H306,Mapping!B:H,7,FALSE)</f>
        <v>U/E/CREAT</v>
      </c>
      <c r="L306" s="5" t="e">
        <f>IF(B306&lt;&gt;0,B306,IF(M306=1,I306,NA()))</f>
        <v>#N/A</v>
      </c>
      <c r="N306" s="9">
        <f>IFERROR(VLOOKUP(Labs!A306,Mapping!D:M,10,FALSE),0)</f>
        <v>0</v>
      </c>
    </row>
    <row r="307" spans="1:14" x14ac:dyDescent="0.25">
      <c r="A307" s="5" t="str">
        <f>Source!B307&amp;"|"&amp;Source!K307</f>
        <v>ZZOS_GEN|WCUL</v>
      </c>
      <c r="B307" s="5">
        <f>IFERROR(VLOOKUP(Labs!A307,Mapping!D:E,2,FALSE),0)</f>
        <v>0</v>
      </c>
      <c r="C307" t="str">
        <f>Source!F307</f>
        <v>Microbiology</v>
      </c>
      <c r="D307" s="5" t="str">
        <f>Source!D307</f>
        <v>Gentamicin</v>
      </c>
      <c r="E307" s="5" t="str">
        <f>Source!L307</f>
        <v>Wound Culture</v>
      </c>
      <c r="F307" s="5" t="e">
        <f>IF(ISBLANK(Source!E307),NA(),Source!E307)</f>
        <v>#N/A</v>
      </c>
      <c r="G307" s="5">
        <f>Source!I307</f>
        <v>5507</v>
      </c>
      <c r="H307" s="5" t="str">
        <f>IF(B307&lt;&gt;0,NA(),Source!B307)</f>
        <v>ZZOS_GEN</v>
      </c>
      <c r="I307" s="5" t="str">
        <f>VLOOKUP(H307,Mapping!B:E,4,FALSE)</f>
        <v>18928-2</v>
      </c>
      <c r="J307" s="9" t="str">
        <f>VLOOKUP(H307,Mapping!B:M,12,FALSE)</f>
        <v/>
      </c>
      <c r="K307" s="5" t="str">
        <f>VLOOKUP(H307,Mapping!B:H,7,FALSE)</f>
        <v>Urine Culture</v>
      </c>
      <c r="L307" s="5" t="e">
        <f>IF(B307&lt;&gt;0,B307,IF(M307=1,I307,NA()))</f>
        <v>#N/A</v>
      </c>
      <c r="N307" s="9">
        <f>IFERROR(VLOOKUP(Labs!A307,Mapping!D:M,10,FALSE),0)</f>
        <v>0</v>
      </c>
    </row>
    <row r="308" spans="1:14" x14ac:dyDescent="0.25">
      <c r="A308" s="5" t="str">
        <f>Source!B308&amp;"|"&amp;Source!K308</f>
        <v>FERR|FER</v>
      </c>
      <c r="B308" s="5" t="str">
        <f>IFERROR(VLOOKUP(Labs!A308,Mapping!D:E,2,FALSE),0)</f>
        <v>2276-4</v>
      </c>
      <c r="C308" t="str">
        <f>Source!F308</f>
        <v>Chem/Haem</v>
      </c>
      <c r="D308" s="5" t="str">
        <f>Source!D308</f>
        <v>FERRITIN</v>
      </c>
      <c r="E308" s="5" t="str">
        <f>Source!L308</f>
        <v>FERRITIN</v>
      </c>
      <c r="F308" s="5" t="str">
        <f>IF(ISBLANK(Source!E308),NA(),Source!E308)</f>
        <v>ug/L</v>
      </c>
      <c r="G308" s="5">
        <f>Source!I308</f>
        <v>5484</v>
      </c>
      <c r="H308" s="5" t="e">
        <f>IF(B308&lt;&gt;0,NA(),Source!B308)</f>
        <v>#N/A</v>
      </c>
      <c r="I308" s="5" t="e">
        <f>VLOOKUP(H308,Mapping!B:E,4,FALSE)</f>
        <v>#N/A</v>
      </c>
      <c r="J308" s="9" t="e">
        <f>VLOOKUP(H308,Mapping!B:M,12,FALSE)</f>
        <v>#N/A</v>
      </c>
      <c r="K308" s="5" t="e">
        <f>VLOOKUP(H308,Mapping!B:H,7,FALSE)</f>
        <v>#N/A</v>
      </c>
      <c r="L308" s="5" t="str">
        <f>IF(B308&lt;&gt;0,B308,IF(M308=1,I308,NA()))</f>
        <v>2276-4</v>
      </c>
      <c r="N308" s="9" t="str">
        <f>IFERROR(VLOOKUP(Labs!A308,Mapping!D:M,10,FALSE),0)</f>
        <v>Ferritin [Mass/volume] in Serum or Plasma</v>
      </c>
    </row>
    <row r="309" spans="1:14" x14ac:dyDescent="0.25">
      <c r="A309" s="5" t="str">
        <f>Source!B309&amp;"|"&amp;Source!K309</f>
        <v>ZZBG|EXM</v>
      </c>
      <c r="B309" s="5">
        <f>IFERROR(VLOOKUP(Labs!A309,Mapping!D:E,2,FALSE),0)</f>
        <v>0</v>
      </c>
      <c r="C309" t="str">
        <f>Source!F309</f>
        <v>Blood Transfusion</v>
      </c>
      <c r="D309" s="5" t="str">
        <f>Source!D309</f>
        <v>Blood Group</v>
      </c>
      <c r="E309" s="5" t="str">
        <f>Source!L309</f>
        <v>ELECTRONIC CROSSMATCH</v>
      </c>
      <c r="F309" s="5" t="e">
        <f>IF(ISBLANK(Source!E309),NA(),Source!E309)</f>
        <v>#N/A</v>
      </c>
      <c r="G309" s="5">
        <f>Source!I309</f>
        <v>5397</v>
      </c>
      <c r="H309" s="5" t="str">
        <f>IF(B309&lt;&gt;0,NA(),Source!B309)</f>
        <v>ZZBG</v>
      </c>
      <c r="I309" s="5">
        <f>VLOOKUP(H309,Mapping!B:E,4,FALSE)</f>
        <v>0</v>
      </c>
      <c r="J309" s="9" t="str">
        <f>VLOOKUP(H309,Mapping!B:M,12,FALSE)</f>
        <v/>
      </c>
      <c r="K309" s="5" t="str">
        <f>VLOOKUP(H309,Mapping!B:H,7,FALSE)</f>
        <v>ELECTRONIC CROSSMATCH</v>
      </c>
      <c r="L309" s="5" t="e">
        <f>IF(B309&lt;&gt;0,B309,IF(M309=1,I309,NA()))</f>
        <v>#N/A</v>
      </c>
      <c r="N309" s="9" t="str">
        <f>IFERROR(VLOOKUP(Labs!A309,Mapping!D:M,10,FALSE),0)</f>
        <v/>
      </c>
    </row>
    <row r="310" spans="1:14" x14ac:dyDescent="0.25">
      <c r="A310" s="5" t="str">
        <f>Source!B310&amp;"|"&amp;Source!K310</f>
        <v>ZZST|EXM</v>
      </c>
      <c r="B310" s="5">
        <f>IFERROR(VLOOKUP(Labs!A310,Mapping!D:E,2,FALSE),0)</f>
        <v>0</v>
      </c>
      <c r="C310" t="str">
        <f>Source!F310</f>
        <v>Blood Transfusion</v>
      </c>
      <c r="D310" s="5" t="str">
        <f>Source!D310</f>
        <v>Status</v>
      </c>
      <c r="E310" s="5" t="str">
        <f>Source!L310</f>
        <v>ELECTRONIC CROSSMATCH</v>
      </c>
      <c r="F310" s="5" t="e">
        <f>IF(ISBLANK(Source!E310),NA(),Source!E310)</f>
        <v>#N/A</v>
      </c>
      <c r="G310" s="5">
        <f>Source!I310</f>
        <v>5397</v>
      </c>
      <c r="H310" s="5" t="str">
        <f>IF(B310&lt;&gt;0,NA(),Source!B310)</f>
        <v>ZZST</v>
      </c>
      <c r="I310" s="5">
        <f>VLOOKUP(H310,Mapping!B:E,4,FALSE)</f>
        <v>0</v>
      </c>
      <c r="J310" s="9" t="str">
        <f>VLOOKUP(H310,Mapping!B:M,12,FALSE)</f>
        <v/>
      </c>
      <c r="K310" s="5" t="str">
        <f>VLOOKUP(H310,Mapping!B:H,7,FALSE)</f>
        <v>BATCH PRODUCT ISSUE</v>
      </c>
      <c r="L310" s="5" t="e">
        <f>IF(B310&lt;&gt;0,B310,IF(M310=1,I310,NA()))</f>
        <v>#N/A</v>
      </c>
      <c r="N310" s="9">
        <f>IFERROR(VLOOKUP(Labs!A310,Mapping!D:M,10,FALSE),0)</f>
        <v>0</v>
      </c>
    </row>
    <row r="311" spans="1:14" x14ac:dyDescent="0.25">
      <c r="A311" s="5" t="str">
        <f>Source!B311&amp;"|"&amp;Source!K311</f>
        <v>ZZUN|EXM</v>
      </c>
      <c r="B311" s="5">
        <f>IFERROR(VLOOKUP(Labs!A311,Mapping!D:E,2,FALSE),0)</f>
        <v>0</v>
      </c>
      <c r="C311" t="str">
        <f>Source!F311</f>
        <v>Blood Transfusion</v>
      </c>
      <c r="D311" s="5" t="str">
        <f>Source!D311</f>
        <v>Unit Number</v>
      </c>
      <c r="E311" s="5" t="str">
        <f>Source!L311</f>
        <v>ELECTRONIC CROSSMATCH</v>
      </c>
      <c r="F311" s="5" t="e">
        <f>IF(ISBLANK(Source!E311),NA(),Source!E311)</f>
        <v>#N/A</v>
      </c>
      <c r="G311" s="5">
        <f>Source!I311</f>
        <v>5397</v>
      </c>
      <c r="H311" s="5" t="str">
        <f>IF(B311&lt;&gt;0,NA(),Source!B311)</f>
        <v>ZZUN</v>
      </c>
      <c r="I311" s="5">
        <f>VLOOKUP(H311,Mapping!B:E,4,FALSE)</f>
        <v>0</v>
      </c>
      <c r="J311" s="9" t="str">
        <f>VLOOKUP(H311,Mapping!B:M,12,FALSE)</f>
        <v/>
      </c>
      <c r="K311" s="5" t="str">
        <f>VLOOKUP(H311,Mapping!B:H,7,FALSE)</f>
        <v>ELECTRONIC CROSSMATCH</v>
      </c>
      <c r="L311" s="5" t="e">
        <f>IF(B311&lt;&gt;0,B311,IF(M311=1,I311,NA()))</f>
        <v>#N/A</v>
      </c>
      <c r="N311" s="9" t="str">
        <f>IFERROR(VLOOKUP(Labs!A311,Mapping!D:M,10,FALSE),0)</f>
        <v/>
      </c>
    </row>
    <row r="312" spans="1:14" x14ac:dyDescent="0.25">
      <c r="A312" s="5" t="str">
        <f>Source!B312&amp;"|"&amp;Source!K312</f>
        <v>ZZPT|EXM</v>
      </c>
      <c r="B312" s="5">
        <f>IFERROR(VLOOKUP(Labs!A312,Mapping!D:E,2,FALSE),0)</f>
        <v>0</v>
      </c>
      <c r="C312" t="str">
        <f>Source!F312</f>
        <v>Blood Transfusion</v>
      </c>
      <c r="D312" s="5" t="str">
        <f>Source!D312</f>
        <v>Blood Product</v>
      </c>
      <c r="E312" s="5" t="str">
        <f>Source!L312</f>
        <v>ELECTRONIC CROSSMATCH</v>
      </c>
      <c r="F312" s="5" t="e">
        <f>IF(ISBLANK(Source!E312),NA(),Source!E312)</f>
        <v>#N/A</v>
      </c>
      <c r="G312" s="5">
        <f>Source!I312</f>
        <v>5397</v>
      </c>
      <c r="H312" s="5" t="str">
        <f>IF(B312&lt;&gt;0,NA(),Source!B312)</f>
        <v>ZZPT</v>
      </c>
      <c r="I312" s="5">
        <f>VLOOKUP(H312,Mapping!B:E,4,FALSE)</f>
        <v>0</v>
      </c>
      <c r="J312" s="9" t="str">
        <f>VLOOKUP(H312,Mapping!B:M,12,FALSE)</f>
        <v/>
      </c>
      <c r="K312" s="5" t="str">
        <f>VLOOKUP(H312,Mapping!B:H,7,FALSE)</f>
        <v>ELECTRONIC CROSSMATCH</v>
      </c>
      <c r="L312" s="5" t="e">
        <f>IF(B312&lt;&gt;0,B312,IF(M312=1,I312,NA()))</f>
        <v>#N/A</v>
      </c>
      <c r="N312" s="9" t="str">
        <f>IFERROR(VLOOKUP(Labs!A312,Mapping!D:M,10,FALSE),0)</f>
        <v/>
      </c>
    </row>
    <row r="313" spans="1:14" x14ac:dyDescent="0.25">
      <c r="A313" s="5" t="str">
        <f>Source!B313&amp;"|"&amp;Source!K313</f>
        <v>INR|CS</v>
      </c>
      <c r="B313" s="5" t="str">
        <f>IFERROR(VLOOKUP(Labs!A313,Mapping!D:E,2,FALSE),0)</f>
        <v>6301-6</v>
      </c>
      <c r="C313" t="str">
        <f>Source!F313</f>
        <v>Chem/Haem</v>
      </c>
      <c r="D313" s="5" t="str">
        <f>Source!D313</f>
        <v>INR</v>
      </c>
      <c r="E313" s="5" t="str">
        <f>Source!L313</f>
        <v>CLOTTING SCREEN</v>
      </c>
      <c r="F313" s="5" t="e">
        <f>IF(ISBLANK(Source!E313),NA(),Source!E313)</f>
        <v>#N/A</v>
      </c>
      <c r="G313" s="5">
        <f>Source!I313</f>
        <v>5392</v>
      </c>
      <c r="H313" s="5" t="e">
        <f>IF(B313&lt;&gt;0,NA(),Source!B313)</f>
        <v>#N/A</v>
      </c>
      <c r="I313" s="5" t="e">
        <f>VLOOKUP(H313,Mapping!B:E,4,FALSE)</f>
        <v>#N/A</v>
      </c>
      <c r="J313" s="9" t="e">
        <f>VLOOKUP(H313,Mapping!B:M,12,FALSE)</f>
        <v>#N/A</v>
      </c>
      <c r="K313" s="5" t="e">
        <f>VLOOKUP(H313,Mapping!B:H,7,FALSE)</f>
        <v>#N/A</v>
      </c>
      <c r="L313" s="5" t="str">
        <f>IF(B313&lt;&gt;0,B313,IF(M313=1,I313,NA()))</f>
        <v>6301-6</v>
      </c>
      <c r="N313" s="9" t="str">
        <f>IFERROR(VLOOKUP(Labs!A313,Mapping!D:M,10,FALSE),0)</f>
        <v>INR in Platelet poor plasma by Coagulation assay</v>
      </c>
    </row>
    <row r="314" spans="1:14" x14ac:dyDescent="0.25">
      <c r="A314" s="5" t="str">
        <f>Source!B314&amp;"|"&amp;Source!K314</f>
        <v>HGB|B</v>
      </c>
      <c r="B314" s="5" t="str">
        <f>IFERROR(VLOOKUP(Labs!A314,Mapping!D:E,2,FALSE),0)</f>
        <v>718-7</v>
      </c>
      <c r="C314" t="str">
        <f>Source!F314</f>
        <v>Chem/Haem</v>
      </c>
      <c r="D314" s="5" t="str">
        <f>Source!D314</f>
        <v>HB</v>
      </c>
      <c r="E314" s="5" t="str">
        <f>Source!L314</f>
        <v>Full Blood Count</v>
      </c>
      <c r="F314" s="5" t="str">
        <f>IF(ISBLANK(Source!E314),NA(),Source!E314)</f>
        <v>g/dL</v>
      </c>
      <c r="G314" s="5">
        <f>Source!I314</f>
        <v>5349</v>
      </c>
      <c r="H314" s="5" t="e">
        <f>IF(B314&lt;&gt;0,NA(),Source!B314)</f>
        <v>#N/A</v>
      </c>
      <c r="I314" s="5" t="e">
        <f>VLOOKUP(H314,Mapping!B:E,4,FALSE)</f>
        <v>#N/A</v>
      </c>
      <c r="J314" s="9" t="e">
        <f>VLOOKUP(H314,Mapping!B:M,12,FALSE)</f>
        <v>#N/A</v>
      </c>
      <c r="K314" s="5" t="e">
        <f>VLOOKUP(H314,Mapping!B:H,7,FALSE)</f>
        <v>#N/A</v>
      </c>
      <c r="L314" s="5" t="str">
        <f>IF(B314&lt;&gt;0,B314,IF(M314=1,I314,NA()))</f>
        <v>718-7</v>
      </c>
      <c r="N314" s="9" t="str">
        <f>IFERROR(VLOOKUP(Labs!A314,Mapping!D:M,10,FALSE),0)</f>
        <v>Hemoglobin [Mass/volume] in Blood</v>
      </c>
    </row>
    <row r="315" spans="1:14" x14ac:dyDescent="0.25">
      <c r="A315" s="5" t="str">
        <f>Source!B315&amp;"|"&amp;Source!K315</f>
        <v>IGA|CSC</v>
      </c>
      <c r="B315" s="5">
        <f>IFERROR(VLOOKUP(Labs!A315,Mapping!D:E,2,FALSE),0)</f>
        <v>0</v>
      </c>
      <c r="C315" t="str">
        <f>Source!F315</f>
        <v>Chem/Haem</v>
      </c>
      <c r="D315" s="5" t="str">
        <f>Source!D315</f>
        <v>IGA</v>
      </c>
      <c r="E315" s="5" t="str">
        <f>Source!L315</f>
        <v>COELIAC SCREEN</v>
      </c>
      <c r="F315" s="5" t="str">
        <f>IF(ISBLANK(Source!E315),NA(),Source!E315)</f>
        <v>g/L</v>
      </c>
      <c r="G315" s="5">
        <f>Source!I315</f>
        <v>5292</v>
      </c>
      <c r="H315" s="5" t="str">
        <f>IF(B315&lt;&gt;0,NA(),Source!B315)</f>
        <v>IGA</v>
      </c>
      <c r="I315" s="5" t="str">
        <f>VLOOKUP(H315,Mapping!B:E,4,FALSE)</f>
        <v>2458-8</v>
      </c>
      <c r="J315" s="9" t="str">
        <f>VLOOKUP(H315,Mapping!B:M,12,FALSE)</f>
        <v>IgA [Mass/volume] in Serum or Plasma</v>
      </c>
      <c r="K315" s="5" t="str">
        <f>VLOOKUP(H315,Mapping!B:H,7,FALSE)</f>
        <v>IMMUNOGLOBULINS</v>
      </c>
      <c r="L315" s="5" t="e">
        <f>IF(B315&lt;&gt;0,B315,IF(M315=1,I315,NA()))</f>
        <v>#N/A</v>
      </c>
      <c r="N315" s="9">
        <f>IFERROR(VLOOKUP(Labs!A315,Mapping!D:M,10,FALSE),0)</f>
        <v>0</v>
      </c>
    </row>
    <row r="316" spans="1:14" x14ac:dyDescent="0.25">
      <c r="A316" s="5" t="str">
        <f>Source!B316&amp;"|"&amp;Source!K316</f>
        <v>ALP|LFT</v>
      </c>
      <c r="B316" s="5" t="str">
        <f>IFERROR(VLOOKUP(Labs!A316,Mapping!D:E,2,FALSE),0)</f>
        <v>6768-6</v>
      </c>
      <c r="C316" t="str">
        <f>Source!F316</f>
        <v>Chem/Haem</v>
      </c>
      <c r="D316" s="5" t="str">
        <f>Source!D316</f>
        <v>ALKALINE PHOSPHATASE</v>
      </c>
      <c r="E316" s="5" t="str">
        <f>Source!L316</f>
        <v>LIVER FUNCTION TEST</v>
      </c>
      <c r="F316" s="5" t="str">
        <f>IF(ISBLANK(Source!E316),NA(),Source!E316)</f>
        <v>u/L</v>
      </c>
      <c r="G316" s="5">
        <f>Source!I316</f>
        <v>5287</v>
      </c>
      <c r="H316" s="5" t="e">
        <f>IF(B316&lt;&gt;0,NA(),Source!B316)</f>
        <v>#N/A</v>
      </c>
      <c r="I316" s="5" t="e">
        <f>VLOOKUP(H316,Mapping!B:E,4,FALSE)</f>
        <v>#N/A</v>
      </c>
      <c r="J316" s="9" t="e">
        <f>VLOOKUP(H316,Mapping!B:M,12,FALSE)</f>
        <v>#N/A</v>
      </c>
      <c r="K316" s="5" t="e">
        <f>VLOOKUP(H316,Mapping!B:H,7,FALSE)</f>
        <v>#N/A</v>
      </c>
      <c r="L316" s="5" t="str">
        <f>IF(B316&lt;&gt;0,B316,IF(M316=1,I316,NA()))</f>
        <v>6768-6</v>
      </c>
      <c r="N316" s="9" t="str">
        <f>IFERROR(VLOOKUP(Labs!A316,Mapping!D:M,10,FALSE),0)</f>
        <v>Alkaline phosphatase [Enzymatic activity/volume] in Serum or Plasma</v>
      </c>
    </row>
    <row r="317" spans="1:14" x14ac:dyDescent="0.25">
      <c r="A317" s="5" t="str">
        <f>Source!B317&amp;"|"&amp;Source!K317</f>
        <v>URIC|UA</v>
      </c>
      <c r="B317" s="5" t="str">
        <f>IFERROR(VLOOKUP(Labs!A317,Mapping!D:E,2,FALSE),0)</f>
        <v>25997-8</v>
      </c>
      <c r="C317" t="str">
        <f>Source!F317</f>
        <v>Chem/Haem</v>
      </c>
      <c r="D317" s="5" t="str">
        <f>Source!D317</f>
        <v>URIC ACID</v>
      </c>
      <c r="E317" s="5" t="str">
        <f>Source!L317</f>
        <v>URIC ACID</v>
      </c>
      <c r="F317" s="5" t="str">
        <f>IF(ISBLANK(Source!E317),NA(),Source!E317)</f>
        <v>umol/L</v>
      </c>
      <c r="G317" s="5">
        <f>Source!I317</f>
        <v>5248</v>
      </c>
      <c r="H317" s="5" t="e">
        <f>IF(B317&lt;&gt;0,NA(),Source!B317)</f>
        <v>#N/A</v>
      </c>
      <c r="I317" s="5" t="e">
        <f>VLOOKUP(H317,Mapping!B:E,4,FALSE)</f>
        <v>#N/A</v>
      </c>
      <c r="J317" s="9" t="e">
        <f>VLOOKUP(H317,Mapping!B:M,12,FALSE)</f>
        <v>#N/A</v>
      </c>
      <c r="K317" s="5" t="e">
        <f>VLOOKUP(H317,Mapping!B:H,7,FALSE)</f>
        <v>#N/A</v>
      </c>
      <c r="L317" s="5" t="str">
        <f>IF(B317&lt;&gt;0,B317,IF(M317=1,I317,NA()))</f>
        <v>25997-8</v>
      </c>
      <c r="N317" s="9" t="str">
        <f>IFERROR(VLOOKUP(Labs!A317,Mapping!D:M,10,FALSE),0)</f>
        <v>Urate [Moles/volume] in 24 hour Urine</v>
      </c>
    </row>
    <row r="318" spans="1:14" x14ac:dyDescent="0.25">
      <c r="A318" s="5" t="str">
        <f>Source!B318&amp;"|"&amp;Source!K318</f>
        <v>ZZOG|SCUL</v>
      </c>
      <c r="B318" s="5">
        <f>IFERROR(VLOOKUP(Labs!A318,Mapping!D:E,2,FALSE),0)</f>
        <v>0</v>
      </c>
      <c r="C318" t="str">
        <f>Source!F318</f>
        <v>Microbiology</v>
      </c>
      <c r="D318" s="5" t="str">
        <f>Source!D318</f>
        <v>Organism Growth</v>
      </c>
      <c r="E318" s="5" t="str">
        <f>Source!L318</f>
        <v>Sputum Culture</v>
      </c>
      <c r="F318" s="5" t="e">
        <f>IF(ISBLANK(Source!E318),NA(),Source!E318)</f>
        <v>#N/A</v>
      </c>
      <c r="G318" s="5">
        <f>Source!I318</f>
        <v>5187</v>
      </c>
      <c r="H318" s="5" t="str">
        <f>IF(B318&lt;&gt;0,NA(),Source!B318)</f>
        <v>ZZOG</v>
      </c>
      <c r="I318" s="5">
        <f>VLOOKUP(H318,Mapping!B:E,4,FALSE)</f>
        <v>365698005</v>
      </c>
      <c r="J318" s="9" t="str">
        <f>VLOOKUP(H318,Mapping!B:M,12,FALSE)</f>
        <v/>
      </c>
      <c r="K318" s="5" t="str">
        <f>VLOOKUP(H318,Mapping!B:H,7,FALSE)</f>
        <v>Urine Culture</v>
      </c>
      <c r="L318" s="5" t="e">
        <f>IF(B318&lt;&gt;0,B318,IF(M318=1,I318,NA()))</f>
        <v>#N/A</v>
      </c>
      <c r="N318" s="9">
        <f>IFERROR(VLOOKUP(Labs!A318,Mapping!D:M,10,FALSE),0)</f>
        <v>0</v>
      </c>
    </row>
    <row r="319" spans="1:14" x14ac:dyDescent="0.25">
      <c r="A319" s="5" t="str">
        <f>Source!B319&amp;"|"&amp;Source!K319</f>
        <v>ZZOI|SCUL</v>
      </c>
      <c r="B319" s="5">
        <f>IFERROR(VLOOKUP(Labs!A319,Mapping!D:E,2,FALSE),0)</f>
        <v>0</v>
      </c>
      <c r="C319" t="str">
        <f>Source!F319</f>
        <v>Microbiology</v>
      </c>
      <c r="D319" s="5" t="str">
        <f>Source!D319</f>
        <v>Organism</v>
      </c>
      <c r="E319" s="5" t="str">
        <f>Source!L319</f>
        <v>Sputum Culture</v>
      </c>
      <c r="F319" s="5" t="e">
        <f>IF(ISBLANK(Source!E319),NA(),Source!E319)</f>
        <v>#N/A</v>
      </c>
      <c r="G319" s="5">
        <f>Source!I319</f>
        <v>5187</v>
      </c>
      <c r="H319" s="5" t="str">
        <f>IF(B319&lt;&gt;0,NA(),Source!B319)</f>
        <v>ZZOI</v>
      </c>
      <c r="I319" s="5">
        <f>VLOOKUP(H319,Mapping!B:E,4,FALSE)</f>
        <v>0</v>
      </c>
      <c r="J319" s="9" t="str">
        <f>VLOOKUP(H319,Mapping!B:M,12,FALSE)</f>
        <v/>
      </c>
      <c r="K319" s="5" t="str">
        <f>VLOOKUP(H319,Mapping!B:H,7,FALSE)</f>
        <v>Urine Culture</v>
      </c>
      <c r="L319" s="5" t="e">
        <f>IF(B319&lt;&gt;0,B319,IF(M319=1,I319,NA()))</f>
        <v>#N/A</v>
      </c>
      <c r="N319" s="9">
        <f>IFERROR(VLOOKUP(Labs!A319,Mapping!D:M,10,FALSE),0)</f>
        <v>0</v>
      </c>
    </row>
    <row r="320" spans="1:14" x14ac:dyDescent="0.25">
      <c r="A320" s="5" t="str">
        <f>Source!B320&amp;"|"&amp;Source!K320</f>
        <v>MCHC|FOQT</v>
      </c>
      <c r="B320" s="5">
        <f>IFERROR(VLOOKUP(Labs!A320,Mapping!D:E,2,FALSE),0)</f>
        <v>0</v>
      </c>
      <c r="C320" t="str">
        <f>Source!F320</f>
        <v>Chem/Haem</v>
      </c>
      <c r="D320" s="5" t="str">
        <f>Source!D320</f>
        <v>MCHC</v>
      </c>
      <c r="E320" s="5" t="str">
        <f>Source!L320</f>
        <v>FOQ (TAUNTON)</v>
      </c>
      <c r="F320" s="5" t="str">
        <f>IF(ISBLANK(Source!E320),NA(),Source!E320)</f>
        <v>g/dL</v>
      </c>
      <c r="G320" s="5">
        <f>Source!I320</f>
        <v>5167</v>
      </c>
      <c r="H320" s="5" t="str">
        <f>IF(B320&lt;&gt;0,NA(),Source!B320)</f>
        <v>MCHC</v>
      </c>
      <c r="I320" s="5" t="str">
        <f>VLOOKUP(H320,Mapping!B:E,4,FALSE)</f>
        <v>786-4</v>
      </c>
      <c r="J320" s="9" t="str">
        <f>VLOOKUP(H320,Mapping!B:M,12,FALSE)</f>
        <v>MCHC [Mass/volume] by Automated count</v>
      </c>
      <c r="K320" s="5" t="str">
        <f>VLOOKUP(H320,Mapping!B:H,7,FALSE)</f>
        <v>Full Blood Count</v>
      </c>
      <c r="L320" s="5" t="e">
        <f>IF(B320&lt;&gt;0,B320,IF(M320=1,I320,NA()))</f>
        <v>#N/A</v>
      </c>
      <c r="N320" s="9">
        <f>IFERROR(VLOOKUP(Labs!A320,Mapping!D:M,10,FALSE),0)</f>
        <v>0</v>
      </c>
    </row>
    <row r="321" spans="1:14" x14ac:dyDescent="0.25">
      <c r="A321" s="5" t="str">
        <f>Source!B321&amp;"|"&amp;Source!K321</f>
        <v>ARAT|CS</v>
      </c>
      <c r="B321" s="5" t="str">
        <f>IFERROR(VLOOKUP(Labs!A321,Mapping!D:E,2,FALSE),0)</f>
        <v>75884-7</v>
      </c>
      <c r="C321" t="str">
        <f>Source!F321</f>
        <v>Chem/Haem</v>
      </c>
      <c r="D321" s="5" t="str">
        <f>Source!D321</f>
        <v>APTT RATIO</v>
      </c>
      <c r="E321" s="5" t="str">
        <f>Source!L321</f>
        <v>CLOTTING SCREEN</v>
      </c>
      <c r="F321" s="5" t="e">
        <f>IF(ISBLANK(Source!E321),NA(),Source!E321)</f>
        <v>#N/A</v>
      </c>
      <c r="G321" s="5">
        <f>Source!I321</f>
        <v>5149</v>
      </c>
      <c r="H321" s="5" t="e">
        <f>IF(B321&lt;&gt;0,NA(),Source!B321)</f>
        <v>#N/A</v>
      </c>
      <c r="I321" s="5" t="e">
        <f>VLOOKUP(H321,Mapping!B:E,4,FALSE)</f>
        <v>#N/A</v>
      </c>
      <c r="J321" s="9" t="e">
        <f>VLOOKUP(H321,Mapping!B:M,12,FALSE)</f>
        <v>#N/A</v>
      </c>
      <c r="K321" s="5" t="e">
        <f>VLOOKUP(H321,Mapping!B:H,7,FALSE)</f>
        <v>#N/A</v>
      </c>
      <c r="L321" s="5" t="str">
        <f>IF(B321&lt;&gt;0,B321,IF(M321=1,I321,NA()))</f>
        <v>75884-7</v>
      </c>
      <c r="N321" s="9" t="str">
        <f>IFERROR(VLOOKUP(Labs!A321,Mapping!D:M,10,FALSE),0)</f>
        <v>aPTT.lupus sensitive/aPTT.lupus sensitive W excess phospholipid (screen to confirm ratio)</v>
      </c>
    </row>
    <row r="322" spans="1:14" x14ac:dyDescent="0.25">
      <c r="A322" s="5" t="str">
        <f>Source!B322&amp;"|"&amp;Source!K322</f>
        <v>HGB|FOQT</v>
      </c>
      <c r="B322" s="5">
        <f>IFERROR(VLOOKUP(Labs!A322,Mapping!D:E,2,FALSE),0)</f>
        <v>0</v>
      </c>
      <c r="C322" t="str">
        <f>Source!F322</f>
        <v>Chem/Haem</v>
      </c>
      <c r="D322" s="5" t="str">
        <f>Source!D322</f>
        <v>HB</v>
      </c>
      <c r="E322" s="5" t="str">
        <f>Source!L322</f>
        <v>FOQ (TAUNTON)</v>
      </c>
      <c r="F322" s="5" t="str">
        <f>IF(ISBLANK(Source!E322),NA(),Source!E322)</f>
        <v>g/dL</v>
      </c>
      <c r="G322" s="5">
        <f>Source!I322</f>
        <v>5147</v>
      </c>
      <c r="H322" s="5" t="str">
        <f>IF(B322&lt;&gt;0,NA(),Source!B322)</f>
        <v>HGB</v>
      </c>
      <c r="I322" s="5" t="str">
        <f>VLOOKUP(H322,Mapping!B:E,4,FALSE)</f>
        <v>718-7</v>
      </c>
      <c r="J322" s="9" t="str">
        <f>VLOOKUP(H322,Mapping!B:M,12,FALSE)</f>
        <v>Hemoglobin [Mass/volume] in Blood</v>
      </c>
      <c r="K322" s="5" t="str">
        <f>VLOOKUP(H322,Mapping!B:H,7,FALSE)</f>
        <v>Full Blood Count</v>
      </c>
      <c r="L322" s="5" t="e">
        <f>IF(B322&lt;&gt;0,B322,IF(M322=1,I322,NA()))</f>
        <v>#N/A</v>
      </c>
      <c r="N322" s="9">
        <f>IFERROR(VLOOKUP(Labs!A322,Mapping!D:M,10,FALSE),0)</f>
        <v>0</v>
      </c>
    </row>
    <row r="323" spans="1:14" x14ac:dyDescent="0.25">
      <c r="A323" s="5" t="str">
        <f>Source!B323&amp;"|"&amp;Source!K323</f>
        <v>MCV|FOQT</v>
      </c>
      <c r="B323" s="5">
        <f>IFERROR(VLOOKUP(Labs!A323,Mapping!D:E,2,FALSE),0)</f>
        <v>0</v>
      </c>
      <c r="C323" t="str">
        <f>Source!F323</f>
        <v>Chem/Haem</v>
      </c>
      <c r="D323" s="5" t="str">
        <f>Source!D323</f>
        <v>MCV</v>
      </c>
      <c r="E323" s="5" t="str">
        <f>Source!L323</f>
        <v>FOQ (TAUNTON)</v>
      </c>
      <c r="F323" s="5" t="str">
        <f>IF(ISBLANK(Source!E323),NA(),Source!E323)</f>
        <v>fL</v>
      </c>
      <c r="G323" s="5">
        <f>Source!I323</f>
        <v>5120</v>
      </c>
      <c r="H323" s="5" t="str">
        <f>IF(B323&lt;&gt;0,NA(),Source!B323)</f>
        <v>MCV</v>
      </c>
      <c r="I323" s="5" t="str">
        <f>VLOOKUP(H323,Mapping!B:E,4,FALSE)</f>
        <v>787-2</v>
      </c>
      <c r="J323" s="9" t="str">
        <f>VLOOKUP(H323,Mapping!B:M,12,FALSE)</f>
        <v>MCV [Entitic volume] by Automated count</v>
      </c>
      <c r="K323" s="5" t="str">
        <f>VLOOKUP(H323,Mapping!B:H,7,FALSE)</f>
        <v>Full Blood Count</v>
      </c>
      <c r="L323" s="5" t="e">
        <f>IF(B323&lt;&gt;0,B323,IF(M323=1,I323,NA()))</f>
        <v>#N/A</v>
      </c>
      <c r="N323" s="9">
        <f>IFERROR(VLOOKUP(Labs!A323,Mapping!D:M,10,FALSE),0)</f>
        <v>0</v>
      </c>
    </row>
    <row r="324" spans="1:14" x14ac:dyDescent="0.25">
      <c r="A324" s="5" t="str">
        <f>Source!B324&amp;"|"&amp;Source!K324</f>
        <v>CPAT|NSP</v>
      </c>
      <c r="B324" s="5">
        <f>IFERROR(VLOOKUP(Labs!A324,Mapping!D:E,2,FALSE),0)</f>
        <v>0</v>
      </c>
      <c r="C324" t="str">
        <f>Source!F324</f>
        <v>Gynae Cytology</v>
      </c>
      <c r="D324" s="5" t="str">
        <f>Source!D324</f>
        <v>Cytological Pattern</v>
      </c>
      <c r="E324" s="5" t="str">
        <f>Source!L324</f>
        <v>Not specified</v>
      </c>
      <c r="F324" s="5" t="e">
        <f>IF(ISBLANK(Source!E324),NA(),Source!E324)</f>
        <v>#N/A</v>
      </c>
      <c r="G324" s="5">
        <f>Source!I324</f>
        <v>5053</v>
      </c>
      <c r="H324" s="5" t="str">
        <f>IF(B324&lt;&gt;0,NA(),Source!B324)</f>
        <v>CPAT</v>
      </c>
      <c r="I324" s="5" t="str">
        <f>VLOOKUP(H324,Mapping!B:E,4,FALSE)</f>
        <v>33717-0</v>
      </c>
      <c r="J324" s="9" t="str">
        <f>VLOOKUP(H324,Mapping!B:M,12,FALSE)</f>
        <v/>
      </c>
      <c r="K324" s="5" t="str">
        <f>VLOOKUP(H324,Mapping!B:H,7,FALSE)</f>
        <v>Cervical smear</v>
      </c>
      <c r="L324" s="5" t="e">
        <f>IF(B324&lt;&gt;0,B324,IF(M324=1,I324,NA()))</f>
        <v>#N/A</v>
      </c>
      <c r="N324" s="9">
        <f>IFERROR(VLOOKUP(Labs!A324,Mapping!D:M,10,FALSE),0)</f>
        <v>0</v>
      </c>
    </row>
    <row r="325" spans="1:14" x14ac:dyDescent="0.25">
      <c r="A325" s="5" t="str">
        <f>Source!B325&amp;"|"&amp;Source!K325</f>
        <v>MSUG|NSP</v>
      </c>
      <c r="B325" s="5">
        <f>IFERROR(VLOOKUP(Labs!A325,Mapping!D:E,2,FALSE),0)</f>
        <v>0</v>
      </c>
      <c r="C325" t="str">
        <f>Source!F325</f>
        <v>Gynae Cytology</v>
      </c>
      <c r="D325" s="5" t="str">
        <f>Source!D325</f>
        <v>Management Suggested</v>
      </c>
      <c r="E325" s="5" t="str">
        <f>Source!L325</f>
        <v>Not specified</v>
      </c>
      <c r="F325" s="5" t="e">
        <f>IF(ISBLANK(Source!E325),NA(),Source!E325)</f>
        <v>#N/A</v>
      </c>
      <c r="G325" s="5">
        <f>Source!I325</f>
        <v>5053</v>
      </c>
      <c r="H325" s="5" t="str">
        <f>IF(B325&lt;&gt;0,NA(),Source!B325)</f>
        <v>MSUG</v>
      </c>
      <c r="I325" s="5" t="str">
        <f>VLOOKUP(H325,Mapping!B:E,4,FALSE)</f>
        <v>19774-9</v>
      </c>
      <c r="J325" s="9" t="str">
        <f>VLOOKUP(H325,Mapping!B:M,12,FALSE)</f>
        <v/>
      </c>
      <c r="K325" s="5" t="str">
        <f>VLOOKUP(H325,Mapping!B:H,7,FALSE)</f>
        <v>Cervical smear</v>
      </c>
      <c r="L325" s="5" t="e">
        <f>IF(B325&lt;&gt;0,B325,IF(M325=1,I325,NA()))</f>
        <v>#N/A</v>
      </c>
      <c r="N325" s="9">
        <f>IFERROR(VLOOKUP(Labs!A325,Mapping!D:M,10,FALSE),0)</f>
        <v>0</v>
      </c>
    </row>
    <row r="326" spans="1:14" x14ac:dyDescent="0.25">
      <c r="A326" s="5" t="str">
        <f>Source!B326&amp;"|"&amp;Source!K326</f>
        <v>CREA|UEC</v>
      </c>
      <c r="B326" s="5" t="str">
        <f>IFERROR(VLOOKUP(Labs!A326,Mapping!D:E,2,FALSE),0)</f>
        <v>14682-9</v>
      </c>
      <c r="C326" t="str">
        <f>Source!F326</f>
        <v>Chem/Haem</v>
      </c>
      <c r="D326" s="5" t="str">
        <f>Source!D326</f>
        <v>CREATININE</v>
      </c>
      <c r="E326" s="5" t="str">
        <f>Source!L326</f>
        <v>U/E/CREAT</v>
      </c>
      <c r="F326" s="5" t="str">
        <f>IF(ISBLANK(Source!E326),NA(),Source!E326)</f>
        <v>umol/L</v>
      </c>
      <c r="G326" s="5">
        <f>Source!I326</f>
        <v>4897</v>
      </c>
      <c r="H326" s="5" t="e">
        <f>IF(B326&lt;&gt;0,NA(),Source!B326)</f>
        <v>#N/A</v>
      </c>
      <c r="I326" s="5" t="e">
        <f>VLOOKUP(H326,Mapping!B:E,4,FALSE)</f>
        <v>#N/A</v>
      </c>
      <c r="J326" s="9" t="e">
        <f>VLOOKUP(H326,Mapping!B:M,12,FALSE)</f>
        <v>#N/A</v>
      </c>
      <c r="K326" s="5" t="e">
        <f>VLOOKUP(H326,Mapping!B:H,7,FALSE)</f>
        <v>#N/A</v>
      </c>
      <c r="L326" s="5" t="str">
        <f>IF(B326&lt;&gt;0,B326,IF(M326=1,I326,NA()))</f>
        <v>14682-9</v>
      </c>
      <c r="N326" s="9" t="str">
        <f>IFERROR(VLOOKUP(Labs!A326,Mapping!D:M,10,FALSE),0)</f>
        <v>Creatinine [Moles/volume] in Serum or Plasma</v>
      </c>
    </row>
    <row r="327" spans="1:14" x14ac:dyDescent="0.25">
      <c r="A327" s="5" t="str">
        <f>Source!B327&amp;"|"&amp;Source!K327</f>
        <v>ZZOS_GEN|ECUL</v>
      </c>
      <c r="B327" s="5">
        <f>IFERROR(VLOOKUP(Labs!A327,Mapping!D:E,2,FALSE),0)</f>
        <v>0</v>
      </c>
      <c r="C327" t="str">
        <f>Source!F327</f>
        <v>Microbiology</v>
      </c>
      <c r="D327" s="5" t="str">
        <f>Source!D327</f>
        <v>Gentamicin</v>
      </c>
      <c r="E327" s="5" t="str">
        <f>Source!L327</f>
        <v>Wound Culture</v>
      </c>
      <c r="F327" s="5" t="e">
        <f>IF(ISBLANK(Source!E327),NA(),Source!E327)</f>
        <v>#N/A</v>
      </c>
      <c r="G327" s="5">
        <f>Source!I327</f>
        <v>4808</v>
      </c>
      <c r="H327" s="5" t="str">
        <f>IF(B327&lt;&gt;0,NA(),Source!B327)</f>
        <v>ZZOS_GEN</v>
      </c>
      <c r="I327" s="5" t="str">
        <f>VLOOKUP(H327,Mapping!B:E,4,FALSE)</f>
        <v>18928-2</v>
      </c>
      <c r="J327" s="9" t="str">
        <f>VLOOKUP(H327,Mapping!B:M,12,FALSE)</f>
        <v/>
      </c>
      <c r="K327" s="5" t="str">
        <f>VLOOKUP(H327,Mapping!B:H,7,FALSE)</f>
        <v>Urine Culture</v>
      </c>
      <c r="L327" s="5" t="e">
        <f>IF(B327&lt;&gt;0,B327,IF(M327=1,I327,NA()))</f>
        <v>#N/A</v>
      </c>
      <c r="N327" s="9">
        <f>IFERROR(VLOOKUP(Labs!A327,Mapping!D:M,10,FALSE),0)</f>
        <v>0</v>
      </c>
    </row>
    <row r="328" spans="1:14" x14ac:dyDescent="0.25">
      <c r="A328" s="5" t="str">
        <f>Source!B328&amp;"|"&amp;Source!K328</f>
        <v>CD|CD</v>
      </c>
      <c r="B328" s="5" t="str">
        <f>IFERROR(VLOOKUP(Labs!A328,Mapping!D:E,2,FALSE),0)</f>
        <v>34713-8</v>
      </c>
      <c r="C328" t="str">
        <f>Source!F328</f>
        <v>Microbiology</v>
      </c>
      <c r="D328" s="5" t="str">
        <f>Source!D328</f>
        <v>Clostridium difficile TOXIN:</v>
      </c>
      <c r="E328" s="5" t="str">
        <f>Source!L328</f>
        <v>C. difficile</v>
      </c>
      <c r="F328" s="5" t="e">
        <f>IF(ISBLANK(Source!E328),NA(),Source!E328)</f>
        <v>#N/A</v>
      </c>
      <c r="G328" s="5">
        <f>Source!I328</f>
        <v>4803</v>
      </c>
      <c r="H328" s="5" t="e">
        <f>IF(B328&lt;&gt;0,NA(),Source!B328)</f>
        <v>#N/A</v>
      </c>
      <c r="I328" s="5" t="e">
        <f>VLOOKUP(H328,Mapping!B:E,4,FALSE)</f>
        <v>#N/A</v>
      </c>
      <c r="J328" s="9" t="e">
        <f>VLOOKUP(H328,Mapping!B:M,12,FALSE)</f>
        <v>#N/A</v>
      </c>
      <c r="K328" s="5" t="e">
        <f>VLOOKUP(H328,Mapping!B:H,7,FALSE)</f>
        <v>#N/A</v>
      </c>
      <c r="L328" s="5" t="str">
        <f>IF(B328&lt;&gt;0,B328,IF(M328=1,I328,NA()))</f>
        <v>34713-8</v>
      </c>
      <c r="N328" s="9" t="str">
        <f>IFERROR(VLOOKUP(Labs!A328,Mapping!D:M,10,FALSE),0)</f>
        <v>Clostridium difficile toxin A+B [Presence] in Stool</v>
      </c>
    </row>
    <row r="329" spans="1:14" x14ac:dyDescent="0.25">
      <c r="A329" s="5" t="str">
        <f>Source!B329&amp;"|"&amp;Source!K329</f>
        <v>ZZOS_TET|W1CU</v>
      </c>
      <c r="B329" s="5" t="str">
        <f>IFERROR(VLOOKUP(Labs!A329,Mapping!D:E,2,FALSE),0)</f>
        <v>18993-6</v>
      </c>
      <c r="C329" t="str">
        <f>Source!F329</f>
        <v>Microbiology</v>
      </c>
      <c r="D329" s="5" t="str">
        <f>Source!D329</f>
        <v>Tetracycline</v>
      </c>
      <c r="E329" s="5" t="str">
        <f>Source!L329</f>
        <v>Culture:</v>
      </c>
      <c r="F329" s="5" t="e">
        <f>IF(ISBLANK(Source!E329),NA(),Source!E329)</f>
        <v>#N/A</v>
      </c>
      <c r="G329" s="5">
        <f>Source!I329</f>
        <v>4786</v>
      </c>
      <c r="H329" s="5" t="e">
        <f>IF(B329&lt;&gt;0,NA(),Source!B329)</f>
        <v>#N/A</v>
      </c>
      <c r="I329" s="5" t="e">
        <f>VLOOKUP(H329,Mapping!B:E,4,FALSE)</f>
        <v>#N/A</v>
      </c>
      <c r="J329" s="9" t="e">
        <f>VLOOKUP(H329,Mapping!B:M,12,FALSE)</f>
        <v>#N/A</v>
      </c>
      <c r="K329" s="5" t="e">
        <f>VLOOKUP(H329,Mapping!B:H,7,FALSE)</f>
        <v>#N/A</v>
      </c>
      <c r="L329" s="5" t="str">
        <f>IF(B329&lt;&gt;0,B329,IF(M329=1,I329,NA()))</f>
        <v>18993-6</v>
      </c>
      <c r="N329" s="9" t="str">
        <f>IFERROR(VLOOKUP(Labs!A329,Mapping!D:M,10,FALSE),0)</f>
        <v/>
      </c>
    </row>
    <row r="330" spans="1:14" x14ac:dyDescent="0.25">
      <c r="A330" s="5" t="str">
        <f>Source!B330&amp;"|"&amp;Source!K330</f>
        <v>SAT|GAS</v>
      </c>
      <c r="B330" s="5" t="str">
        <f>IFERROR(VLOOKUP(Labs!A330,Mapping!D:E,2,FALSE),0)</f>
        <v>20564-1</v>
      </c>
      <c r="C330" t="str">
        <f>Source!F330</f>
        <v>Chem/Haem</v>
      </c>
      <c r="D330" s="5" t="str">
        <f>Source!D330</f>
        <v>SATURATION</v>
      </c>
      <c r="E330" s="5" t="str">
        <f>Source!L330</f>
        <v>GASES</v>
      </c>
      <c r="F330" s="5" t="str">
        <f>IF(ISBLANK(Source!E330),NA(),Source!E330)</f>
        <v>%</v>
      </c>
      <c r="G330" s="5">
        <f>Source!I330</f>
        <v>4751</v>
      </c>
      <c r="H330" s="5" t="e">
        <f>IF(B330&lt;&gt;0,NA(),Source!B330)</f>
        <v>#N/A</v>
      </c>
      <c r="I330" s="5" t="e">
        <f>VLOOKUP(H330,Mapping!B:E,4,FALSE)</f>
        <v>#N/A</v>
      </c>
      <c r="J330" s="9" t="e">
        <f>VLOOKUP(H330,Mapping!B:M,12,FALSE)</f>
        <v>#N/A</v>
      </c>
      <c r="K330" s="5" t="e">
        <f>VLOOKUP(H330,Mapping!B:H,7,FALSE)</f>
        <v>#N/A</v>
      </c>
      <c r="L330" s="5" t="str">
        <f>IF(B330&lt;&gt;0,B330,IF(M330=1,I330,NA()))</f>
        <v>20564-1</v>
      </c>
      <c r="N330" s="9" t="str">
        <f>IFERROR(VLOOKUP(Labs!A330,Mapping!D:M,10,FALSE),0)</f>
        <v>Oxygen saturation in Blood</v>
      </c>
    </row>
    <row r="331" spans="1:14" x14ac:dyDescent="0.25">
      <c r="A331" s="5" t="str">
        <f>Source!B331&amp;"|"&amp;Source!K331</f>
        <v>MQ|EEMB</v>
      </c>
      <c r="B331" s="5">
        <f>IFERROR(VLOOKUP(Labs!A331,Mapping!D:E,2,FALSE),0)</f>
        <v>0</v>
      </c>
      <c r="C331" t="str">
        <f>Source!F331</f>
        <v>Chem/Haem</v>
      </c>
      <c r="D331" s="5" t="str">
        <f>Source!D331</f>
        <v>PARAPROTEIN</v>
      </c>
      <c r="E331" s="5" t="str">
        <f>Source!L331</f>
        <v>PARAPROTEIN</v>
      </c>
      <c r="F331" s="5" t="str">
        <f>IF(ISBLANK(Source!E331),NA(),Source!E331)</f>
        <v>g/L</v>
      </c>
      <c r="G331" s="5">
        <f>Source!I331</f>
        <v>4659</v>
      </c>
      <c r="H331" s="5" t="str">
        <f>IF(B331&lt;&gt;0,NA(),Source!B331)</f>
        <v>MQ</v>
      </c>
      <c r="I331" s="5">
        <f>VLOOKUP(H331,Mapping!B:E,4,FALSE)</f>
        <v>0</v>
      </c>
      <c r="J331" s="9" t="str">
        <f>VLOOKUP(H331,Mapping!B:M,12,FALSE)</f>
        <v/>
      </c>
      <c r="K331" s="5" t="str">
        <f>VLOOKUP(H331,Mapping!B:H,7,FALSE)</f>
        <v>PARAPROTEIN</v>
      </c>
      <c r="L331" s="5" t="e">
        <f>IF(B331&lt;&gt;0,B331,IF(M331=1,I331,NA()))</f>
        <v>#N/A</v>
      </c>
      <c r="N331" s="9" t="str">
        <f>IFERROR(VLOOKUP(Labs!A331,Mapping!D:M,10,FALSE),0)</f>
        <v/>
      </c>
    </row>
    <row r="332" spans="1:14" x14ac:dyDescent="0.25">
      <c r="A332" s="5" t="str">
        <f>Source!B332&amp;"|"&amp;Source!K332</f>
        <v>ZZOI|W1SC</v>
      </c>
      <c r="B332" s="5">
        <f>IFERROR(VLOOKUP(Labs!A332,Mapping!D:E,2,FALSE),0)</f>
        <v>0</v>
      </c>
      <c r="C332" t="str">
        <f>Source!F332</f>
        <v>Microbiology</v>
      </c>
      <c r="D332" s="5" t="str">
        <f>Source!D332</f>
        <v>Organism</v>
      </c>
      <c r="E332" s="5" t="str">
        <f>Source!L332</f>
        <v>Culture:</v>
      </c>
      <c r="F332" s="5" t="e">
        <f>IF(ISBLANK(Source!E332),NA(),Source!E332)</f>
        <v>#N/A</v>
      </c>
      <c r="G332" s="5">
        <f>Source!I332</f>
        <v>4638</v>
      </c>
      <c r="H332" s="5" t="str">
        <f>IF(B332&lt;&gt;0,NA(),Source!B332)</f>
        <v>ZZOI</v>
      </c>
      <c r="I332" s="5">
        <f>VLOOKUP(H332,Mapping!B:E,4,FALSE)</f>
        <v>0</v>
      </c>
      <c r="J332" s="9" t="str">
        <f>VLOOKUP(H332,Mapping!B:M,12,FALSE)</f>
        <v/>
      </c>
      <c r="K332" s="5" t="str">
        <f>VLOOKUP(H332,Mapping!B:H,7,FALSE)</f>
        <v>Urine Culture</v>
      </c>
      <c r="L332" s="5" t="e">
        <f>IF(B332&lt;&gt;0,B332,IF(M332=1,I332,NA()))</f>
        <v>#N/A</v>
      </c>
      <c r="N332" s="9">
        <f>IFERROR(VLOOKUP(Labs!A332,Mapping!D:M,10,FALSE),0)</f>
        <v>0</v>
      </c>
    </row>
    <row r="333" spans="1:14" x14ac:dyDescent="0.25">
      <c r="A333" s="5" t="str">
        <f>Source!B333&amp;"|"&amp;Source!K333</f>
        <v>ZZOG|W1SC</v>
      </c>
      <c r="B333" s="5">
        <f>IFERROR(VLOOKUP(Labs!A333,Mapping!D:E,2,FALSE),0)</f>
        <v>0</v>
      </c>
      <c r="C333" t="str">
        <f>Source!F333</f>
        <v>Microbiology</v>
      </c>
      <c r="D333" s="5" t="str">
        <f>Source!D333</f>
        <v>Organism Growth</v>
      </c>
      <c r="E333" s="5" t="str">
        <f>Source!L333</f>
        <v>Culture:</v>
      </c>
      <c r="F333" s="5" t="e">
        <f>IF(ISBLANK(Source!E333),NA(),Source!E333)</f>
        <v>#N/A</v>
      </c>
      <c r="G333" s="5">
        <f>Source!I333</f>
        <v>4638</v>
      </c>
      <c r="H333" s="5" t="str">
        <f>IF(B333&lt;&gt;0,NA(),Source!B333)</f>
        <v>ZZOG</v>
      </c>
      <c r="I333" s="5">
        <f>VLOOKUP(H333,Mapping!B:E,4,FALSE)</f>
        <v>365698005</v>
      </c>
      <c r="J333" s="9" t="str">
        <f>VLOOKUP(H333,Mapping!B:M,12,FALSE)</f>
        <v/>
      </c>
      <c r="K333" s="5" t="str">
        <f>VLOOKUP(H333,Mapping!B:H,7,FALSE)</f>
        <v>Urine Culture</v>
      </c>
      <c r="L333" s="5" t="e">
        <f>IF(B333&lt;&gt;0,B333,IF(M333=1,I333,NA()))</f>
        <v>#N/A</v>
      </c>
      <c r="N333" s="9">
        <f>IFERROR(VLOOKUP(Labs!A333,Mapping!D:M,10,FALSE),0)</f>
        <v>0</v>
      </c>
    </row>
    <row r="334" spans="1:14" x14ac:dyDescent="0.25">
      <c r="A334" s="5" t="str">
        <f>Source!B334&amp;"|"&amp;Source!K334</f>
        <v>CPAT|ENDO</v>
      </c>
      <c r="B334" s="5">
        <f>IFERROR(VLOOKUP(Labs!A334,Mapping!D:E,2,FALSE),0)</f>
        <v>0</v>
      </c>
      <c r="C334" t="str">
        <f>Source!F334</f>
        <v>Gynae Cytology</v>
      </c>
      <c r="D334" s="5" t="str">
        <f>Source!D334</f>
        <v>Cytological Pattern</v>
      </c>
      <c r="E334" s="5" t="str">
        <f>Source!L334</f>
        <v>Endocervical smear</v>
      </c>
      <c r="F334" s="5" t="e">
        <f>IF(ISBLANK(Source!E334),NA(),Source!E334)</f>
        <v>#N/A</v>
      </c>
      <c r="G334" s="5">
        <f>Source!I334</f>
        <v>4634</v>
      </c>
      <c r="H334" s="5" t="str">
        <f>IF(B334&lt;&gt;0,NA(),Source!B334)</f>
        <v>CPAT</v>
      </c>
      <c r="I334" s="5" t="str">
        <f>VLOOKUP(H334,Mapping!B:E,4,FALSE)</f>
        <v>33717-0</v>
      </c>
      <c r="J334" s="9" t="str">
        <f>VLOOKUP(H334,Mapping!B:M,12,FALSE)</f>
        <v/>
      </c>
      <c r="K334" s="5" t="str">
        <f>VLOOKUP(H334,Mapping!B:H,7,FALSE)</f>
        <v>Cervical smear</v>
      </c>
      <c r="L334" s="5" t="e">
        <f>IF(B334&lt;&gt;0,B334,IF(M334=1,I334,NA()))</f>
        <v>#N/A</v>
      </c>
      <c r="N334" s="9">
        <f>IFERROR(VLOOKUP(Labs!A334,Mapping!D:M,10,FALSE),0)</f>
        <v>0</v>
      </c>
    </row>
    <row r="335" spans="1:14" x14ac:dyDescent="0.25">
      <c r="A335" s="5" t="str">
        <f>Source!B335&amp;"|"&amp;Source!K335</f>
        <v>MSUG|ENDO</v>
      </c>
      <c r="B335" s="5">
        <f>IFERROR(VLOOKUP(Labs!A335,Mapping!D:E,2,FALSE),0)</f>
        <v>0</v>
      </c>
      <c r="C335" t="str">
        <f>Source!F335</f>
        <v>Gynae Cytology</v>
      </c>
      <c r="D335" s="5" t="str">
        <f>Source!D335</f>
        <v>Management Suggested</v>
      </c>
      <c r="E335" s="5" t="str">
        <f>Source!L335</f>
        <v>Endocervical smear</v>
      </c>
      <c r="F335" s="5" t="e">
        <f>IF(ISBLANK(Source!E335),NA(),Source!E335)</f>
        <v>#N/A</v>
      </c>
      <c r="G335" s="5">
        <f>Source!I335</f>
        <v>4634</v>
      </c>
      <c r="H335" s="5" t="str">
        <f>IF(B335&lt;&gt;0,NA(),Source!B335)</f>
        <v>MSUG</v>
      </c>
      <c r="I335" s="5" t="str">
        <f>VLOOKUP(H335,Mapping!B:E,4,FALSE)</f>
        <v>19774-9</v>
      </c>
      <c r="J335" s="9" t="str">
        <f>VLOOKUP(H335,Mapping!B:M,12,FALSE)</f>
        <v/>
      </c>
      <c r="K335" s="5" t="str">
        <f>VLOOKUP(H335,Mapping!B:H,7,FALSE)</f>
        <v>Cervical smear</v>
      </c>
      <c r="L335" s="5" t="e">
        <f>IF(B335&lt;&gt;0,B335,IF(M335=1,I335,NA()))</f>
        <v>#N/A</v>
      </c>
      <c r="N335" s="9">
        <f>IFERROR(VLOOKUP(Labs!A335,Mapping!D:M,10,FALSE),0)</f>
        <v>0</v>
      </c>
    </row>
    <row r="336" spans="1:14" x14ac:dyDescent="0.25">
      <c r="A336" s="5" t="str">
        <f>Source!B336&amp;"|"&amp;Source!K336</f>
        <v>PH|GAS</v>
      </c>
      <c r="B336" s="5" t="str">
        <f>IFERROR(VLOOKUP(Labs!A336,Mapping!D:E,2,FALSE),0)</f>
        <v>11558-4</v>
      </c>
      <c r="C336" t="str">
        <f>Source!F336</f>
        <v>Chem/Haem</v>
      </c>
      <c r="D336" s="5" t="str">
        <f>Source!D336</f>
        <v>PH</v>
      </c>
      <c r="E336" s="5" t="str">
        <f>Source!L336</f>
        <v>GASES</v>
      </c>
      <c r="F336" s="5" t="e">
        <f>IF(ISBLANK(Source!E336),NA(),Source!E336)</f>
        <v>#N/A</v>
      </c>
      <c r="G336" s="5">
        <f>Source!I336</f>
        <v>4586</v>
      </c>
      <c r="H336" s="5" t="e">
        <f>IF(B336&lt;&gt;0,NA(),Source!B336)</f>
        <v>#N/A</v>
      </c>
      <c r="I336" s="5" t="e">
        <f>VLOOKUP(H336,Mapping!B:E,4,FALSE)</f>
        <v>#N/A</v>
      </c>
      <c r="J336" s="9" t="e">
        <f>VLOOKUP(H336,Mapping!B:M,12,FALSE)</f>
        <v>#N/A</v>
      </c>
      <c r="K336" s="5" t="e">
        <f>VLOOKUP(H336,Mapping!B:H,7,FALSE)</f>
        <v>#N/A</v>
      </c>
      <c r="L336" s="5" t="str">
        <f>IF(B336&lt;&gt;0,B336,IF(M336=1,I336,NA()))</f>
        <v>11558-4</v>
      </c>
      <c r="N336" s="9" t="str">
        <f>IFERROR(VLOOKUP(Labs!A336,Mapping!D:M,10,FALSE),0)</f>
        <v>pH of Blood</v>
      </c>
    </row>
    <row r="337" spans="1:14" x14ac:dyDescent="0.25">
      <c r="A337" s="5" t="str">
        <f>Source!B337&amp;"|"&amp;Source!K337</f>
        <v>CO2|GAS</v>
      </c>
      <c r="B337" s="5" t="str">
        <f>IFERROR(VLOOKUP(Labs!A337,Mapping!D:E,2,FALSE),0)</f>
        <v>1959-6</v>
      </c>
      <c r="C337" t="str">
        <f>Source!F337</f>
        <v>Chem/Haem</v>
      </c>
      <c r="D337" s="5" t="str">
        <f>Source!D337</f>
        <v>BICARBONATE</v>
      </c>
      <c r="E337" s="5" t="str">
        <f>Source!L337</f>
        <v>GASES</v>
      </c>
      <c r="F337" s="5" t="str">
        <f>IF(ISBLANK(Source!E337),NA(),Source!E337)</f>
        <v>mmol/l</v>
      </c>
      <c r="G337" s="5">
        <f>Source!I337</f>
        <v>4584</v>
      </c>
      <c r="H337" s="5" t="e">
        <f>IF(B337&lt;&gt;0,NA(),Source!B337)</f>
        <v>#N/A</v>
      </c>
      <c r="I337" s="5" t="e">
        <f>VLOOKUP(H337,Mapping!B:E,4,FALSE)</f>
        <v>#N/A</v>
      </c>
      <c r="J337" s="9" t="e">
        <f>VLOOKUP(H337,Mapping!B:M,12,FALSE)</f>
        <v>#N/A</v>
      </c>
      <c r="K337" s="5" t="e">
        <f>VLOOKUP(H337,Mapping!B:H,7,FALSE)</f>
        <v>#N/A</v>
      </c>
      <c r="L337" s="5" t="str">
        <f>IF(B337&lt;&gt;0,B337,IF(M337=1,I337,NA()))</f>
        <v>1959-6</v>
      </c>
      <c r="N337" s="9" t="str">
        <f>IFERROR(VLOOKUP(Labs!A337,Mapping!D:M,10,FALSE),0)</f>
        <v>Bicarbonate [Moles/volume] in Blood</v>
      </c>
    </row>
    <row r="338" spans="1:14" x14ac:dyDescent="0.25">
      <c r="A338" s="5" t="str">
        <f>Source!B338&amp;"|"&amp;Source!K338</f>
        <v>BE|GAS</v>
      </c>
      <c r="B338" s="5" t="str">
        <f>IFERROR(VLOOKUP(Labs!A338,Mapping!D:E,2,FALSE),0)</f>
        <v>11555-0</v>
      </c>
      <c r="C338" t="str">
        <f>Source!F338</f>
        <v>Chem/Haem</v>
      </c>
      <c r="D338" s="5" t="str">
        <f>Source!D338</f>
        <v>BASE EXCESS</v>
      </c>
      <c r="E338" s="5" t="str">
        <f>Source!L338</f>
        <v>GASES</v>
      </c>
      <c r="F338" s="5" t="str">
        <f>IF(ISBLANK(Source!E338),NA(),Source!E338)</f>
        <v>mmol/l</v>
      </c>
      <c r="G338" s="5">
        <f>Source!I338</f>
        <v>4582</v>
      </c>
      <c r="H338" s="5" t="e">
        <f>IF(B338&lt;&gt;0,NA(),Source!B338)</f>
        <v>#N/A</v>
      </c>
      <c r="I338" s="5" t="e">
        <f>VLOOKUP(H338,Mapping!B:E,4,FALSE)</f>
        <v>#N/A</v>
      </c>
      <c r="J338" s="9" t="e">
        <f>VLOOKUP(H338,Mapping!B:M,12,FALSE)</f>
        <v>#N/A</v>
      </c>
      <c r="K338" s="5" t="e">
        <f>VLOOKUP(H338,Mapping!B:H,7,FALSE)</f>
        <v>#N/A</v>
      </c>
      <c r="L338" s="5" t="str">
        <f>IF(B338&lt;&gt;0,B338,IF(M338=1,I338,NA()))</f>
        <v>11555-0</v>
      </c>
      <c r="N338" s="9" t="str">
        <f>IFERROR(VLOOKUP(Labs!A338,Mapping!D:M,10,FALSE),0)</f>
        <v>Base excess in Blood by calculation</v>
      </c>
    </row>
    <row r="339" spans="1:14" x14ac:dyDescent="0.25">
      <c r="A339" s="5" t="str">
        <f>Source!B339&amp;"|"&amp;Source!K339</f>
        <v>PCO2|GAS</v>
      </c>
      <c r="B339" s="5" t="str">
        <f>IFERROR(VLOOKUP(Labs!A339,Mapping!D:E,2,FALSE),0)</f>
        <v>2019-8</v>
      </c>
      <c r="C339" t="str">
        <f>Source!F339</f>
        <v>Chem/Haem</v>
      </c>
      <c r="D339" s="5" t="str">
        <f>Source!D339</f>
        <v>PCO2</v>
      </c>
      <c r="E339" s="5" t="str">
        <f>Source!L339</f>
        <v>GASES</v>
      </c>
      <c r="F339" s="5" t="str">
        <f>IF(ISBLANK(Source!E339),NA(),Source!E339)</f>
        <v>kPA</v>
      </c>
      <c r="G339" s="5">
        <f>Source!I339</f>
        <v>4582</v>
      </c>
      <c r="H339" s="5" t="e">
        <f>IF(B339&lt;&gt;0,NA(),Source!B339)</f>
        <v>#N/A</v>
      </c>
      <c r="I339" s="5" t="e">
        <f>VLOOKUP(H339,Mapping!B:E,4,FALSE)</f>
        <v>#N/A</v>
      </c>
      <c r="J339" s="9" t="e">
        <f>VLOOKUP(H339,Mapping!B:M,12,FALSE)</f>
        <v>#N/A</v>
      </c>
      <c r="K339" s="5" t="e">
        <f>VLOOKUP(H339,Mapping!B:H,7,FALSE)</f>
        <v>#N/A</v>
      </c>
      <c r="L339" s="5" t="str">
        <f>IF(B339&lt;&gt;0,B339,IF(M339=1,I339,NA()))</f>
        <v>2019-8</v>
      </c>
      <c r="N339" s="9" t="str">
        <f>IFERROR(VLOOKUP(Labs!A339,Mapping!D:M,10,FALSE),0)</f>
        <v/>
      </c>
    </row>
    <row r="340" spans="1:14" x14ac:dyDescent="0.25">
      <c r="A340" s="5" t="str">
        <f>Source!B340&amp;"|"&amp;Source!K340</f>
        <v>PO2|GAS</v>
      </c>
      <c r="B340" s="5" t="str">
        <f>IFERROR(VLOOKUP(Labs!A340,Mapping!D:E,2,FALSE),0)</f>
        <v>2703-7</v>
      </c>
      <c r="C340" t="str">
        <f>Source!F340</f>
        <v>Chem/Haem</v>
      </c>
      <c r="D340" s="5" t="str">
        <f>Source!D340</f>
        <v>PO2</v>
      </c>
      <c r="E340" s="5" t="str">
        <f>Source!L340</f>
        <v>GASES</v>
      </c>
      <c r="F340" s="5" t="str">
        <f>IF(ISBLANK(Source!E340),NA(),Source!E340)</f>
        <v>kPA</v>
      </c>
      <c r="G340" s="5">
        <f>Source!I340</f>
        <v>4582</v>
      </c>
      <c r="H340" s="5" t="e">
        <f>IF(B340&lt;&gt;0,NA(),Source!B340)</f>
        <v>#N/A</v>
      </c>
      <c r="I340" s="5" t="e">
        <f>VLOOKUP(H340,Mapping!B:E,4,FALSE)</f>
        <v>#N/A</v>
      </c>
      <c r="J340" s="9" t="e">
        <f>VLOOKUP(H340,Mapping!B:M,12,FALSE)</f>
        <v>#N/A</v>
      </c>
      <c r="K340" s="5" t="e">
        <f>VLOOKUP(H340,Mapping!B:H,7,FALSE)</f>
        <v>#N/A</v>
      </c>
      <c r="L340" s="5" t="str">
        <f>IF(B340&lt;&gt;0,B340,IF(M340=1,I340,NA()))</f>
        <v>2703-7</v>
      </c>
      <c r="N340" s="9" t="str">
        <f>IFERROR(VLOOKUP(Labs!A340,Mapping!D:M,10,FALSE),0)</f>
        <v/>
      </c>
    </row>
    <row r="341" spans="1:14" x14ac:dyDescent="0.25">
      <c r="A341" s="5" t="str">
        <f>Source!B341&amp;"|"&amp;Source!K341</f>
        <v>CHLP|CHS</v>
      </c>
      <c r="B341" s="5">
        <f>IFERROR(VLOOKUP(Labs!A341,Mapping!D:E,2,FALSE),0)</f>
        <v>0</v>
      </c>
      <c r="C341" t="str">
        <f>Source!F341</f>
        <v>Virology</v>
      </c>
      <c r="D341" s="5" t="str">
        <f>Source!D341</f>
        <v>Chlamydia PCR</v>
      </c>
      <c r="E341" s="5" t="str">
        <f>Source!L341</f>
        <v>Chlamydia screening</v>
      </c>
      <c r="F341" s="5" t="e">
        <f>IF(ISBLANK(Source!E341),NA(),Source!E341)</f>
        <v>#N/A</v>
      </c>
      <c r="G341" s="5">
        <f>Source!I341</f>
        <v>4570</v>
      </c>
      <c r="H341" s="5" t="str">
        <f>IF(B341&lt;&gt;0,NA(),Source!B341)</f>
        <v>CHLP</v>
      </c>
      <c r="I341" s="5" t="str">
        <f>VLOOKUP(H341,Mapping!B:E,4,FALSE)</f>
        <v>21613-5</v>
      </c>
      <c r="J341" s="9" t="str">
        <f>VLOOKUP(H341,Mapping!B:M,12,FALSE)</f>
        <v>Chlamydia trachomatis DNA [Presence] in Unspecified specimen by NAA with probe detection</v>
      </c>
      <c r="K341" s="5" t="str">
        <f>VLOOKUP(H341,Mapping!B:H,7,FALSE)</f>
        <v>Chlamydia PCR</v>
      </c>
      <c r="L341" s="5" t="e">
        <f>IF(B341&lt;&gt;0,B341,IF(M341=1,I341,NA()))</f>
        <v>#N/A</v>
      </c>
      <c r="N341" s="9">
        <f>IFERROR(VLOOKUP(Labs!A341,Mapping!D:M,10,FALSE),0)</f>
        <v>0</v>
      </c>
    </row>
    <row r="342" spans="1:14" x14ac:dyDescent="0.25">
      <c r="A342" s="5" t="str">
        <f>Source!B342&amp;"|"&amp;Source!K342</f>
        <v>ZZOS_MET|GCUL</v>
      </c>
      <c r="B342" s="5">
        <f>IFERROR(VLOOKUP(Labs!A342,Mapping!D:E,2,FALSE),0)</f>
        <v>0</v>
      </c>
      <c r="C342" t="str">
        <f>Source!F342</f>
        <v>Microbiology</v>
      </c>
      <c r="D342" s="5" t="str">
        <f>Source!D342</f>
        <v>Metronidazole</v>
      </c>
      <c r="E342" s="5" t="str">
        <f>Source!L342</f>
        <v>GU Culture</v>
      </c>
      <c r="F342" s="5" t="e">
        <f>IF(ISBLANK(Source!E342),NA(),Source!E342)</f>
        <v>#N/A</v>
      </c>
      <c r="G342" s="5">
        <f>Source!I342</f>
        <v>4570</v>
      </c>
      <c r="H342" s="5" t="str">
        <f>IF(B342&lt;&gt;0,NA(),Source!B342)</f>
        <v>ZZOS_MET</v>
      </c>
      <c r="I342" s="5" t="str">
        <f>VLOOKUP(H342,Mapping!B:E,4,FALSE)</f>
        <v>18946-4</v>
      </c>
      <c r="J342" s="9" t="str">
        <f>VLOOKUP(H342,Mapping!B:M,12,FALSE)</f>
        <v/>
      </c>
      <c r="K342" s="5" t="str">
        <f>VLOOKUP(H342,Mapping!B:H,7,FALSE)</f>
        <v>Wound Culture</v>
      </c>
      <c r="L342" s="5" t="e">
        <f>IF(B342&lt;&gt;0,B342,IF(M342=1,I342,NA()))</f>
        <v>#N/A</v>
      </c>
      <c r="N342" s="9">
        <f>IFERROR(VLOOKUP(Labs!A342,Mapping!D:M,10,FALSE),0)</f>
        <v>0</v>
      </c>
    </row>
    <row r="343" spans="1:14" x14ac:dyDescent="0.25">
      <c r="A343" s="5" t="str">
        <f>Source!B343&amp;"|"&amp;Source!K343</f>
        <v>ADNA|ADNA</v>
      </c>
      <c r="B343" s="5" t="str">
        <f>IFERROR(VLOOKUP(Labs!A343,Mapping!D:E,2,FALSE),0)</f>
        <v>5130-0</v>
      </c>
      <c r="C343" t="str">
        <f>Source!F343</f>
        <v>Chem/Haem</v>
      </c>
      <c r="D343" s="5" t="str">
        <f>Source!D343</f>
        <v>dsDNA ANTIBODIES</v>
      </c>
      <c r="E343" s="5" t="str">
        <f>Source!L343</f>
        <v>dsDNA ANTIBODIES</v>
      </c>
      <c r="F343" s="5" t="str">
        <f>IF(ISBLANK(Source!E343),NA(),Source!E343)</f>
        <v>iu/ml</v>
      </c>
      <c r="G343" s="5">
        <f>Source!I343</f>
        <v>4544</v>
      </c>
      <c r="H343" s="5" t="e">
        <f>IF(B343&lt;&gt;0,NA(),Source!B343)</f>
        <v>#N/A</v>
      </c>
      <c r="I343" s="5" t="e">
        <f>VLOOKUP(H343,Mapping!B:E,4,FALSE)</f>
        <v>#N/A</v>
      </c>
      <c r="J343" s="9" t="e">
        <f>VLOOKUP(H343,Mapping!B:M,12,FALSE)</f>
        <v>#N/A</v>
      </c>
      <c r="K343" s="5" t="e">
        <f>VLOOKUP(H343,Mapping!B:H,7,FALSE)</f>
        <v>#N/A</v>
      </c>
      <c r="L343" s="5" t="str">
        <f>IF(B343&lt;&gt;0,B343,IF(M343=1,I343,NA()))</f>
        <v>5130-0</v>
      </c>
      <c r="N343" s="9" t="str">
        <f>IFERROR(VLOOKUP(Labs!A343,Mapping!D:M,10,FALSE),0)</f>
        <v>DNA double strand Ab [Units/volume] in Serum</v>
      </c>
    </row>
    <row r="344" spans="1:14" x14ac:dyDescent="0.25">
      <c r="A344" s="5" t="str">
        <f>Source!B344&amp;"|"&amp;Source!K344</f>
        <v>CEA|CEA</v>
      </c>
      <c r="B344" s="5" t="str">
        <f>IFERROR(VLOOKUP(Labs!A344,Mapping!D:E,2,FALSE),0)</f>
        <v>2039-6</v>
      </c>
      <c r="C344" t="str">
        <f>Source!F344</f>
        <v>Chem/Haem</v>
      </c>
      <c r="D344" s="5" t="str">
        <f>Source!D344</f>
        <v>CEA</v>
      </c>
      <c r="E344" s="5" t="str">
        <f>Source!L344</f>
        <v>CEA</v>
      </c>
      <c r="F344" s="5" t="str">
        <f>IF(ISBLANK(Source!E344),NA(),Source!E344)</f>
        <v>ng/ml</v>
      </c>
      <c r="G344" s="5">
        <f>Source!I344</f>
        <v>4527</v>
      </c>
      <c r="H344" s="5" t="e">
        <f>IF(B344&lt;&gt;0,NA(),Source!B344)</f>
        <v>#N/A</v>
      </c>
      <c r="I344" s="5" t="e">
        <f>VLOOKUP(H344,Mapping!B:E,4,FALSE)</f>
        <v>#N/A</v>
      </c>
      <c r="J344" s="9" t="e">
        <f>VLOOKUP(H344,Mapping!B:M,12,FALSE)</f>
        <v>#N/A</v>
      </c>
      <c r="K344" s="5" t="e">
        <f>VLOOKUP(H344,Mapping!B:H,7,FALSE)</f>
        <v>#N/A</v>
      </c>
      <c r="L344" s="5" t="str">
        <f>IF(B344&lt;&gt;0,B344,IF(M344=1,I344,NA()))</f>
        <v>2039-6</v>
      </c>
      <c r="N344" s="9" t="str">
        <f>IFERROR(VLOOKUP(Labs!A344,Mapping!D:M,10,FALSE),0)</f>
        <v>Carcinoembryonic Ag [Mass/volume] in Serum or Plasma</v>
      </c>
    </row>
    <row r="345" spans="1:14" x14ac:dyDescent="0.25">
      <c r="A345" s="5" t="str">
        <f>Source!B345&amp;"|"&amp;Source!K345</f>
        <v>BILI|BILI</v>
      </c>
      <c r="B345" s="5">
        <f>IFERROR(VLOOKUP(Labs!A345,Mapping!D:E,2,FALSE),0)</f>
        <v>0</v>
      </c>
      <c r="C345" t="str">
        <f>Source!F345</f>
        <v>Chem/Haem</v>
      </c>
      <c r="D345" s="5" t="str">
        <f>Source!D345</f>
        <v>BILIRUBIN</v>
      </c>
      <c r="E345" s="5" t="str">
        <f>Source!L345</f>
        <v>BILIRUBIN</v>
      </c>
      <c r="F345" s="5" t="str">
        <f>IF(ISBLANK(Source!E345),NA(),Source!E345)</f>
        <v>umol/L</v>
      </c>
      <c r="G345" s="5">
        <f>Source!I345</f>
        <v>4507</v>
      </c>
      <c r="H345" s="5" t="str">
        <f>IF(B345&lt;&gt;0,NA(),Source!B345)</f>
        <v>BILI</v>
      </c>
      <c r="I345" s="5" t="str">
        <f>VLOOKUP(H345,Mapping!B:E,4,FALSE)</f>
        <v>14631-6</v>
      </c>
      <c r="J345" s="9" t="str">
        <f>VLOOKUP(H345,Mapping!B:M,12,FALSE)</f>
        <v>Bilirubin.total [Moles/volume] in Serum or Plasma</v>
      </c>
      <c r="K345" s="5" t="str">
        <f>VLOOKUP(H345,Mapping!B:H,7,FALSE)</f>
        <v>LIVER FUNCTION TEST</v>
      </c>
      <c r="L345" s="5" t="e">
        <f>IF(B345&lt;&gt;0,B345,IF(M345=1,I345,NA()))</f>
        <v>#N/A</v>
      </c>
      <c r="N345" s="9">
        <f>IFERROR(VLOOKUP(Labs!A345,Mapping!D:M,10,FALSE),0)</f>
        <v>0</v>
      </c>
    </row>
    <row r="346" spans="1:14" x14ac:dyDescent="0.25">
      <c r="A346" s="5" t="str">
        <f>Source!B346&amp;"|"&amp;Source!K346</f>
        <v>ZZOS_AMX|WCUL</v>
      </c>
      <c r="B346" s="5">
        <f>IFERROR(VLOOKUP(Labs!A346,Mapping!D:E,2,FALSE),0)</f>
        <v>0</v>
      </c>
      <c r="C346" t="str">
        <f>Source!F346</f>
        <v>Microbiology</v>
      </c>
      <c r="D346" s="5" t="str">
        <f>Source!D346</f>
        <v>Amoxicillin</v>
      </c>
      <c r="E346" s="5" t="str">
        <f>Source!L346</f>
        <v>Wound Culture</v>
      </c>
      <c r="F346" s="5" t="e">
        <f>IF(ISBLANK(Source!E346),NA(),Source!E346)</f>
        <v>#N/A</v>
      </c>
      <c r="G346" s="5">
        <f>Source!I346</f>
        <v>4504</v>
      </c>
      <c r="H346" s="5" t="str">
        <f>IF(B346&lt;&gt;0,NA(),Source!B346)</f>
        <v>ZZOS_AMX</v>
      </c>
      <c r="I346" s="5" t="str">
        <f>VLOOKUP(H346,Mapping!B:E,4,FALSE)</f>
        <v>18861-5</v>
      </c>
      <c r="J346" s="9" t="str">
        <f>VLOOKUP(H346,Mapping!B:M,12,FALSE)</f>
        <v/>
      </c>
      <c r="K346" s="5" t="str">
        <f>VLOOKUP(H346,Mapping!B:H,7,FALSE)</f>
        <v>Urine Culture</v>
      </c>
      <c r="L346" s="5" t="e">
        <f>IF(B346&lt;&gt;0,B346,IF(M346=1,I346,NA()))</f>
        <v>#N/A</v>
      </c>
      <c r="N346" s="9">
        <f>IFERROR(VLOOKUP(Labs!A346,Mapping!D:M,10,FALSE),0)</f>
        <v>0</v>
      </c>
    </row>
    <row r="347" spans="1:14" x14ac:dyDescent="0.25">
      <c r="A347" s="5" t="str">
        <f>Source!B347&amp;"|"&amp;Source!K347</f>
        <v>SVTE|VAS</v>
      </c>
      <c r="B347" s="5">
        <f>IFERROR(VLOOKUP(Labs!A347,Mapping!D:E,2,FALSE),0)</f>
        <v>0</v>
      </c>
      <c r="C347" t="str">
        <f>Source!F347</f>
        <v>Andrology</v>
      </c>
      <c r="D347" s="5" t="str">
        <f>Source!D347</f>
        <v>Time examined</v>
      </c>
      <c r="E347" s="5" t="str">
        <f>Source!L347</f>
        <v>Semen - vasectomy</v>
      </c>
      <c r="F347" s="5" t="str">
        <f>IF(ISBLANK(Source!E347),NA(),Source!E347)</f>
        <v>hours</v>
      </c>
      <c r="G347" s="5">
        <f>Source!I347</f>
        <v>4495</v>
      </c>
      <c r="H347" s="5" t="str">
        <f>IF(B347&lt;&gt;0,NA(),Source!B347)</f>
        <v>SVTE</v>
      </c>
      <c r="I347" s="5">
        <f>VLOOKUP(H347,Mapping!B:E,4,FALSE)</f>
        <v>0</v>
      </c>
      <c r="J347" s="9" t="str">
        <f>VLOOKUP(H347,Mapping!B:M,12,FALSE)</f>
        <v/>
      </c>
      <c r="K347" s="5" t="str">
        <f>VLOOKUP(H347,Mapping!B:H,7,FALSE)</f>
        <v>Semen - vasectomy</v>
      </c>
      <c r="L347" s="5" t="e">
        <f>IF(B347&lt;&gt;0,B347,IF(M347=1,I347,NA()))</f>
        <v>#N/A</v>
      </c>
      <c r="N347" s="9" t="str">
        <f>IFERROR(VLOOKUP(Labs!A347,Mapping!D:M,10,FALSE),0)</f>
        <v/>
      </c>
    </row>
    <row r="348" spans="1:14" x14ac:dyDescent="0.25">
      <c r="A348" s="5" t="str">
        <f>Source!B348&amp;"|"&amp;Source!K348</f>
        <v>SVAM|VAS</v>
      </c>
      <c r="B348" s="5">
        <f>IFERROR(VLOOKUP(Labs!A348,Mapping!D:E,2,FALSE),0)</f>
        <v>0</v>
      </c>
      <c r="C348" t="str">
        <f>Source!F348</f>
        <v>Andrology</v>
      </c>
      <c r="D348" s="5" t="str">
        <f>Source!D348</f>
        <v>Vasectomy microscopy</v>
      </c>
      <c r="E348" s="5" t="str">
        <f>Source!L348</f>
        <v>Semen - vasectomy</v>
      </c>
      <c r="F348" s="5" t="e">
        <f>IF(ISBLANK(Source!E348),NA(),Source!E348)</f>
        <v>#N/A</v>
      </c>
      <c r="G348" s="5">
        <f>Source!I348</f>
        <v>4495</v>
      </c>
      <c r="H348" s="5" t="str">
        <f>IF(B348&lt;&gt;0,NA(),Source!B348)</f>
        <v>SVAM</v>
      </c>
      <c r="I348" s="5">
        <f>VLOOKUP(H348,Mapping!B:E,4,FALSE)</f>
        <v>0</v>
      </c>
      <c r="J348" s="9" t="str">
        <f>VLOOKUP(H348,Mapping!B:M,12,FALSE)</f>
        <v/>
      </c>
      <c r="K348" s="5" t="str">
        <f>VLOOKUP(H348,Mapping!B:H,7,FALSE)</f>
        <v>Semen - vasectomy</v>
      </c>
      <c r="L348" s="5" t="e">
        <f>IF(B348&lt;&gt;0,B348,IF(M348=1,I348,NA()))</f>
        <v>#N/A</v>
      </c>
      <c r="N348" s="9" t="str">
        <f>IFERROR(VLOOKUP(Labs!A348,Mapping!D:M,10,FALSE),0)</f>
        <v/>
      </c>
    </row>
    <row r="349" spans="1:14" x14ac:dyDescent="0.25">
      <c r="A349" s="5" t="str">
        <f>Source!B349&amp;"|"&amp;Source!K349</f>
        <v>SVDA|VAS</v>
      </c>
      <c r="B349" s="5">
        <f>IFERROR(VLOOKUP(Labs!A349,Mapping!D:E,2,FALSE),0)</f>
        <v>0</v>
      </c>
      <c r="C349" t="str">
        <f>Source!F349</f>
        <v>Andrology</v>
      </c>
      <c r="D349" s="5" t="str">
        <f>Source!D349</f>
        <v>Duration of abstinence</v>
      </c>
      <c r="E349" s="5" t="str">
        <f>Source!L349</f>
        <v>Semen - vasectomy</v>
      </c>
      <c r="F349" s="5" t="str">
        <f>IF(ISBLANK(Source!E349),NA(),Source!E349)</f>
        <v>days</v>
      </c>
      <c r="G349" s="5">
        <f>Source!I349</f>
        <v>4495</v>
      </c>
      <c r="H349" s="5" t="str">
        <f>IF(B349&lt;&gt;0,NA(),Source!B349)</f>
        <v>SVDA</v>
      </c>
      <c r="I349" s="5">
        <f>VLOOKUP(H349,Mapping!B:E,4,FALSE)</f>
        <v>0</v>
      </c>
      <c r="J349" s="9" t="str">
        <f>VLOOKUP(H349,Mapping!B:M,12,FALSE)</f>
        <v/>
      </c>
      <c r="K349" s="5" t="str">
        <f>VLOOKUP(H349,Mapping!B:H,7,FALSE)</f>
        <v>Semen - vasectomy</v>
      </c>
      <c r="L349" s="5" t="e">
        <f>IF(B349&lt;&gt;0,B349,IF(M349=1,I349,NA()))</f>
        <v>#N/A</v>
      </c>
      <c r="N349" s="9" t="str">
        <f>IFERROR(VLOOKUP(Labs!A349,Mapping!D:M,10,FALSE),0)</f>
        <v/>
      </c>
    </row>
    <row r="350" spans="1:14" x14ac:dyDescent="0.25">
      <c r="A350" s="5" t="str">
        <f>Source!B350&amp;"|"&amp;Source!K350</f>
        <v>SVAD|VAS</v>
      </c>
      <c r="B350" s="5">
        <f>IFERROR(VLOOKUP(Labs!A350,Mapping!D:E,2,FALSE),0)</f>
        <v>0</v>
      </c>
      <c r="C350" t="str">
        <f>Source!F350</f>
        <v>Andrology</v>
      </c>
      <c r="D350" s="5" t="str">
        <f>Source!D350</f>
        <v>Date of operation</v>
      </c>
      <c r="E350" s="5" t="str">
        <f>Source!L350</f>
        <v>Semen - vasectomy</v>
      </c>
      <c r="F350" s="5" t="e">
        <f>IF(ISBLANK(Source!E350),NA(),Source!E350)</f>
        <v>#N/A</v>
      </c>
      <c r="G350" s="5">
        <f>Source!I350</f>
        <v>4495</v>
      </c>
      <c r="H350" s="5" t="str">
        <f>IF(B350&lt;&gt;0,NA(),Source!B350)</f>
        <v>SVAD</v>
      </c>
      <c r="I350" s="5">
        <f>VLOOKUP(H350,Mapping!B:E,4,FALSE)</f>
        <v>0</v>
      </c>
      <c r="J350" s="9" t="str">
        <f>VLOOKUP(H350,Mapping!B:M,12,FALSE)</f>
        <v/>
      </c>
      <c r="K350" s="5" t="str">
        <f>VLOOKUP(H350,Mapping!B:H,7,FALSE)</f>
        <v>Semen - vasectomy</v>
      </c>
      <c r="L350" s="5" t="e">
        <f>IF(B350&lt;&gt;0,B350,IF(M350=1,I350,NA()))</f>
        <v>#N/A</v>
      </c>
      <c r="N350" s="9" t="str">
        <f>IFERROR(VLOOKUP(Labs!A350,Mapping!D:M,10,FALSE),0)</f>
        <v/>
      </c>
    </row>
    <row r="351" spans="1:14" x14ac:dyDescent="0.25">
      <c r="A351" s="5" t="str">
        <f>Source!B351&amp;"|"&amp;Source!K351</f>
        <v>ENA|ENA</v>
      </c>
      <c r="B351" s="5">
        <f>IFERROR(VLOOKUP(Labs!A351,Mapping!D:E,2,FALSE),0)</f>
        <v>0</v>
      </c>
      <c r="C351" t="str">
        <f>Source!F351</f>
        <v>Chem/Haem</v>
      </c>
      <c r="D351" s="5" t="str">
        <f>Source!D351</f>
        <v>ENA SCREENING</v>
      </c>
      <c r="E351" s="5" t="str">
        <f>Source!L351</f>
        <v>ENA SCREENING</v>
      </c>
      <c r="F351" s="5" t="e">
        <f>IF(ISBLANK(Source!E351),NA(),Source!E351)</f>
        <v>#N/A</v>
      </c>
      <c r="G351" s="5">
        <f>Source!I351</f>
        <v>4488</v>
      </c>
      <c r="H351" s="5" t="str">
        <f>IF(B351&lt;&gt;0,NA(),Source!B351)</f>
        <v>ENA</v>
      </c>
      <c r="I351" s="5">
        <f>VLOOKUP(H351,Mapping!B:E,4,FALSE)</f>
        <v>0</v>
      </c>
      <c r="J351" s="9" t="str">
        <f>VLOOKUP(H351,Mapping!B:M,12,FALSE)</f>
        <v/>
      </c>
      <c r="K351" s="5" t="str">
        <f>VLOOKUP(H351,Mapping!B:H,7,FALSE)</f>
        <v>ENA SCREENING</v>
      </c>
      <c r="L351" s="5" t="e">
        <f>IF(B351&lt;&gt;0,B351,IF(M351=1,I351,NA()))</f>
        <v>#N/A</v>
      </c>
      <c r="N351" s="9" t="str">
        <f>IFERROR(VLOOKUP(Labs!A351,Mapping!D:M,10,FALSE),0)</f>
        <v/>
      </c>
    </row>
    <row r="352" spans="1:14" x14ac:dyDescent="0.25">
      <c r="A352" s="5" t="str">
        <f>Source!B352&amp;"|"&amp;Source!K352</f>
        <v>FWBC|WMIC</v>
      </c>
      <c r="B352" s="5">
        <f>IFERROR(VLOOKUP(Labs!A352,Mapping!D:E,2,FALSE),0)</f>
        <v>0</v>
      </c>
      <c r="C352" t="str">
        <f>Source!F352</f>
        <v>Microbiology</v>
      </c>
      <c r="D352" s="5" t="str">
        <f>Source!D352</f>
        <v>WBC................:</v>
      </c>
      <c r="E352" s="5" t="str">
        <f>Source!L352</f>
        <v>Wounds Microscopy</v>
      </c>
      <c r="F352" s="5" t="e">
        <f>IF(ISBLANK(Source!E352),NA(),Source!E352)</f>
        <v>#N/A</v>
      </c>
      <c r="G352" s="5">
        <f>Source!I352</f>
        <v>4481</v>
      </c>
      <c r="H352" s="5" t="str">
        <f>IF(B352&lt;&gt;0,NA(),Source!B352)</f>
        <v>FWBC</v>
      </c>
      <c r="I352" s="5">
        <f>VLOOKUP(H352,Mapping!B:E,4,FALSE)</f>
        <v>0</v>
      </c>
      <c r="J352" s="9" t="str">
        <f>VLOOKUP(H352,Mapping!B:M,12,FALSE)</f>
        <v/>
      </c>
      <c r="K352" s="5" t="str">
        <f>VLOOKUP(H352,Mapping!B:H,7,FALSE)</f>
        <v>Wounds Microscopy</v>
      </c>
      <c r="L352" s="5" t="e">
        <f>IF(B352&lt;&gt;0,B352,IF(M352=1,I352,NA()))</f>
        <v>#N/A</v>
      </c>
      <c r="N352" s="9" t="str">
        <f>IFERROR(VLOOKUP(Labs!A352,Mapping!D:M,10,FALSE),0)</f>
        <v/>
      </c>
    </row>
    <row r="353" spans="1:14" x14ac:dyDescent="0.25">
      <c r="A353" s="5" t="str">
        <f>Source!B353&amp;"|"&amp;Source!K353</f>
        <v>GRAM|WMIC</v>
      </c>
      <c r="B353" s="5">
        <f>IFERROR(VLOOKUP(Labs!A353,Mapping!D:E,2,FALSE),0)</f>
        <v>0</v>
      </c>
      <c r="C353" t="str">
        <f>Source!F353</f>
        <v>Microbiology</v>
      </c>
      <c r="D353" s="5" t="str">
        <f>Source!D353</f>
        <v>Gram Stain.........:</v>
      </c>
      <c r="E353" s="5" t="str">
        <f>Source!L353</f>
        <v>Wounds Microscopy</v>
      </c>
      <c r="F353" s="5" t="e">
        <f>IF(ISBLANK(Source!E353),NA(),Source!E353)</f>
        <v>#N/A</v>
      </c>
      <c r="G353" s="5">
        <f>Source!I353</f>
        <v>4477</v>
      </c>
      <c r="H353" s="5" t="str">
        <f>IF(B353&lt;&gt;0,NA(),Source!B353)</f>
        <v>GRAM</v>
      </c>
      <c r="I353" s="5">
        <f>VLOOKUP(H353,Mapping!B:E,4,FALSE)</f>
        <v>0</v>
      </c>
      <c r="J353" s="9" t="str">
        <f>VLOOKUP(H353,Mapping!B:M,12,FALSE)</f>
        <v/>
      </c>
      <c r="K353" s="5" t="str">
        <f>VLOOKUP(H353,Mapping!B:H,7,FALSE)</f>
        <v>Wounds Microscopy</v>
      </c>
      <c r="L353" s="5" t="e">
        <f>IF(B353&lt;&gt;0,B353,IF(M353=1,I353,NA()))</f>
        <v>#N/A</v>
      </c>
      <c r="N353" s="9" t="str">
        <f>IFERROR(VLOOKUP(Labs!A353,Mapping!D:M,10,FALSE),0)</f>
        <v/>
      </c>
    </row>
    <row r="354" spans="1:14" x14ac:dyDescent="0.25">
      <c r="A354" s="5" t="str">
        <f>Source!B354&amp;"|"&amp;Source!K354</f>
        <v>IGA|CSC</v>
      </c>
      <c r="B354" s="5">
        <f>IFERROR(VLOOKUP(Labs!A354,Mapping!D:E,2,FALSE),0)</f>
        <v>0</v>
      </c>
      <c r="C354" t="str">
        <f>Source!F354</f>
        <v>Chem/Haem</v>
      </c>
      <c r="D354" s="5" t="str">
        <f>Source!D354</f>
        <v>IGA</v>
      </c>
      <c r="E354" s="5" t="str">
        <f>Source!L354</f>
        <v>COELIAC SCREEN</v>
      </c>
      <c r="F354" s="5" t="str">
        <f>IF(ISBLANK(Source!E354),NA(),Source!E354)</f>
        <v>g/L</v>
      </c>
      <c r="G354" s="5">
        <f>Source!I354</f>
        <v>4456</v>
      </c>
      <c r="H354" s="5" t="str">
        <f>IF(B354&lt;&gt;0,NA(),Source!B354)</f>
        <v>IGA</v>
      </c>
      <c r="I354" s="5" t="str">
        <f>VLOOKUP(H354,Mapping!B:E,4,FALSE)</f>
        <v>2458-8</v>
      </c>
      <c r="J354" s="9" t="str">
        <f>VLOOKUP(H354,Mapping!B:M,12,FALSE)</f>
        <v>IgA [Mass/volume] in Serum or Plasma</v>
      </c>
      <c r="K354" s="5" t="str">
        <f>VLOOKUP(H354,Mapping!B:H,7,FALSE)</f>
        <v>IMMUNOGLOBULINS</v>
      </c>
      <c r="L354" s="5" t="e">
        <f>IF(B354&lt;&gt;0,B354,IF(M354=1,I354,NA()))</f>
        <v>#N/A</v>
      </c>
      <c r="N354" s="9">
        <f>IFERROR(VLOOKUP(Labs!A354,Mapping!D:M,10,FALSE),0)</f>
        <v>0</v>
      </c>
    </row>
    <row r="355" spans="1:14" x14ac:dyDescent="0.25">
      <c r="A355" s="5" t="str">
        <f>Source!B355&amp;"|"&amp;Source!K355</f>
        <v>LDL|H</v>
      </c>
      <c r="B355" s="5" t="str">
        <f>IFERROR(VLOOKUP(Labs!A355,Mapping!D:E,2,FALSE),0)</f>
        <v>39469-2</v>
      </c>
      <c r="C355" t="str">
        <f>Source!F355</f>
        <v>Chem/Haem</v>
      </c>
      <c r="D355" s="5" t="str">
        <f>Source!D355</f>
        <v>LDL CHOLESTEROL</v>
      </c>
      <c r="E355" s="5" t="str">
        <f>Source!L355</f>
        <v>LIPIDS (COMPLETE PROFILE)</v>
      </c>
      <c r="F355" s="5" t="str">
        <f>IF(ISBLANK(Source!E355),NA(),Source!E355)</f>
        <v>mmol/L</v>
      </c>
      <c r="G355" s="5">
        <f>Source!I355</f>
        <v>4312</v>
      </c>
      <c r="H355" s="5" t="e">
        <f>IF(B355&lt;&gt;0,NA(),Source!B355)</f>
        <v>#N/A</v>
      </c>
      <c r="I355" s="5" t="e">
        <f>VLOOKUP(H355,Mapping!B:E,4,FALSE)</f>
        <v>#N/A</v>
      </c>
      <c r="J355" s="9" t="e">
        <f>VLOOKUP(H355,Mapping!B:M,12,FALSE)</f>
        <v>#N/A</v>
      </c>
      <c r="K355" s="5" t="e">
        <f>VLOOKUP(H355,Mapping!B:H,7,FALSE)</f>
        <v>#N/A</v>
      </c>
      <c r="L355" s="5" t="str">
        <f>IF(B355&lt;&gt;0,B355,IF(M355=1,I355,NA()))</f>
        <v>39469-2</v>
      </c>
      <c r="N355" s="9" t="str">
        <f>IFERROR(VLOOKUP(Labs!A355,Mapping!D:M,10,FALSE),0)</f>
        <v>Cholesterol in LDL [Moles/volume] in Serum or Plasma by calculation</v>
      </c>
    </row>
    <row r="356" spans="1:14" x14ac:dyDescent="0.25">
      <c r="A356" s="5" t="str">
        <f>Source!B356&amp;"|"&amp;Source!K356</f>
        <v>TE|TE</v>
      </c>
      <c r="B356" s="5" t="str">
        <f>IFERROR(VLOOKUP(Labs!A356,Mapping!D:E,2,FALSE),0)</f>
        <v>14913-8</v>
      </c>
      <c r="C356" t="str">
        <f>Source!F356</f>
        <v>Chem/Haem</v>
      </c>
      <c r="D356" s="5" t="str">
        <f>Source!D356</f>
        <v>TESTOSTERONE</v>
      </c>
      <c r="E356" s="5" t="str">
        <f>Source!L356</f>
        <v>TESTOSTERONE</v>
      </c>
      <c r="F356" s="5" t="str">
        <f>IF(ISBLANK(Source!E356),NA(),Source!E356)</f>
        <v>nmol/l</v>
      </c>
      <c r="G356" s="5">
        <f>Source!I356</f>
        <v>4289</v>
      </c>
      <c r="H356" s="5" t="e">
        <f>IF(B356&lt;&gt;0,NA(),Source!B356)</f>
        <v>#N/A</v>
      </c>
      <c r="I356" s="5" t="e">
        <f>VLOOKUP(H356,Mapping!B:E,4,FALSE)</f>
        <v>#N/A</v>
      </c>
      <c r="J356" s="9" t="e">
        <f>VLOOKUP(H356,Mapping!B:M,12,FALSE)</f>
        <v>#N/A</v>
      </c>
      <c r="K356" s="5" t="e">
        <f>VLOOKUP(H356,Mapping!B:H,7,FALSE)</f>
        <v>#N/A</v>
      </c>
      <c r="L356" s="5" t="str">
        <f>IF(B356&lt;&gt;0,B356,IF(M356=1,I356,NA()))</f>
        <v>14913-8</v>
      </c>
      <c r="N356" s="9" t="str">
        <f>IFERROR(VLOOKUP(Labs!A356,Mapping!D:M,10,FALSE),0)</f>
        <v>Testosterone [Moles/volume] in Serum or Plasma</v>
      </c>
    </row>
    <row r="357" spans="1:14" x14ac:dyDescent="0.25">
      <c r="A357" s="5" t="str">
        <f>Source!B357&amp;"|"&amp;Source!K357</f>
        <v>ALP|LFT</v>
      </c>
      <c r="B357" s="5" t="str">
        <f>IFERROR(VLOOKUP(Labs!A357,Mapping!D:E,2,FALSE),0)</f>
        <v>6768-6</v>
      </c>
      <c r="C357" t="str">
        <f>Source!F357</f>
        <v>Chem/Haem</v>
      </c>
      <c r="D357" s="5" t="str">
        <f>Source!D357</f>
        <v>ALKALINE PHOSPHATASE</v>
      </c>
      <c r="E357" s="5" t="str">
        <f>Source!L357</f>
        <v>LIVER FUNCTION TEST</v>
      </c>
      <c r="F357" s="5" t="str">
        <f>IF(ISBLANK(Source!E357),NA(),Source!E357)</f>
        <v>u/L</v>
      </c>
      <c r="G357" s="5">
        <f>Source!I357</f>
        <v>4265</v>
      </c>
      <c r="H357" s="5" t="e">
        <f>IF(B357&lt;&gt;0,NA(),Source!B357)</f>
        <v>#N/A</v>
      </c>
      <c r="I357" s="5" t="e">
        <f>VLOOKUP(H357,Mapping!B:E,4,FALSE)</f>
        <v>#N/A</v>
      </c>
      <c r="J357" s="9" t="e">
        <f>VLOOKUP(H357,Mapping!B:M,12,FALSE)</f>
        <v>#N/A</v>
      </c>
      <c r="K357" s="5" t="e">
        <f>VLOOKUP(H357,Mapping!B:H,7,FALSE)</f>
        <v>#N/A</v>
      </c>
      <c r="L357" s="5" t="str">
        <f>IF(B357&lt;&gt;0,B357,IF(M357=1,I357,NA()))</f>
        <v>6768-6</v>
      </c>
      <c r="N357" s="9" t="str">
        <f>IFERROR(VLOOKUP(Labs!A357,Mapping!D:M,10,FALSE),0)</f>
        <v>Alkaline phosphatase [Enzymatic activity/volume] in Serum or Plasma</v>
      </c>
    </row>
    <row r="358" spans="1:14" x14ac:dyDescent="0.25">
      <c r="A358" s="5" t="str">
        <f>Source!B358&amp;"|"&amp;Source!K358</f>
        <v>LH|LH</v>
      </c>
      <c r="B358" s="5">
        <f>IFERROR(VLOOKUP(Labs!A358,Mapping!D:E,2,FALSE),0)</f>
        <v>0</v>
      </c>
      <c r="C358" t="str">
        <f>Source!F358</f>
        <v>Chem/Haem</v>
      </c>
      <c r="D358" s="5" t="str">
        <f>Source!D358</f>
        <v>LH</v>
      </c>
      <c r="E358" s="5" t="str">
        <f>Source!L358</f>
        <v>LH</v>
      </c>
      <c r="F358" s="5" t="str">
        <f>IF(ISBLANK(Source!E358),NA(),Source!E358)</f>
        <v>u/L</v>
      </c>
      <c r="G358" s="5">
        <f>Source!I358</f>
        <v>4221</v>
      </c>
      <c r="H358" s="5" t="str">
        <f>IF(B358&lt;&gt;0,NA(),Source!B358)</f>
        <v>LH</v>
      </c>
      <c r="I358" s="5" t="str">
        <f>VLOOKUP(H358,Mapping!B:E,4,FALSE)</f>
        <v>10501-5</v>
      </c>
      <c r="J358" s="9" t="str">
        <f>VLOOKUP(H358,Mapping!B:M,12,FALSE)</f>
        <v>Lutropin [Units/volume] in Serum or Plasma</v>
      </c>
      <c r="K358" s="5" t="str">
        <f>VLOOKUP(H358,Mapping!B:H,7,FALSE)</f>
        <v>FSH/LH</v>
      </c>
      <c r="L358" s="5" t="e">
        <f>IF(B358&lt;&gt;0,B358,IF(M358=1,I358,NA()))</f>
        <v>#N/A</v>
      </c>
      <c r="N358" s="9">
        <f>IFERROR(VLOOKUP(Labs!A358,Mapping!D:M,10,FALSE),0)</f>
        <v>0</v>
      </c>
    </row>
    <row r="359" spans="1:14" x14ac:dyDescent="0.25">
      <c r="A359" s="5" t="str">
        <f>Source!B359&amp;"|"&amp;Source!K359</f>
        <v>CHEL|CHEL</v>
      </c>
      <c r="B359" s="5">
        <f>IFERROR(VLOOKUP(Labs!A359,Mapping!D:E,2,FALSE),0)</f>
        <v>0</v>
      </c>
      <c r="C359" t="str">
        <f>Source!F359</f>
        <v>Virology</v>
      </c>
      <c r="D359" s="5" t="str">
        <f>Source!D359</f>
        <v>Chlamydia ELISA</v>
      </c>
      <c r="E359" s="5" t="str">
        <f>Source!L359</f>
        <v>Chlamydia ELISA</v>
      </c>
      <c r="F359" s="5" t="e">
        <f>IF(ISBLANK(Source!E359),NA(),Source!E359)</f>
        <v>#N/A</v>
      </c>
      <c r="G359" s="5">
        <f>Source!I359</f>
        <v>4175</v>
      </c>
      <c r="H359" s="5" t="str">
        <f>IF(B359&lt;&gt;0,NA(),Source!B359)</f>
        <v>CHEL</v>
      </c>
      <c r="I359" s="5">
        <f>VLOOKUP(H359,Mapping!B:E,4,FALSE)</f>
        <v>0</v>
      </c>
      <c r="J359" s="9" t="str">
        <f>VLOOKUP(H359,Mapping!B:M,12,FALSE)</f>
        <v/>
      </c>
      <c r="K359" s="5" t="str">
        <f>VLOOKUP(H359,Mapping!B:H,7,FALSE)</f>
        <v>Chlamydia ELISA</v>
      </c>
      <c r="L359" s="5" t="e">
        <f>IF(B359&lt;&gt;0,B359,IF(M359=1,I359,NA()))</f>
        <v>#N/A</v>
      </c>
      <c r="N359" s="9" t="str">
        <f>IFERROR(VLOOKUP(Labs!A359,Mapping!D:M,10,FALSE),0)</f>
        <v/>
      </c>
    </row>
    <row r="360" spans="1:14" x14ac:dyDescent="0.25">
      <c r="A360" s="5" t="str">
        <f>Source!B360&amp;"|"&amp;Source!K360</f>
        <v>GCPC|GCPC</v>
      </c>
      <c r="B360" s="5">
        <f>IFERROR(VLOOKUP(Labs!A360,Mapping!D:E,2,FALSE),0)</f>
        <v>0</v>
      </c>
      <c r="C360" t="str">
        <f>Source!F360</f>
        <v>Virology</v>
      </c>
      <c r="D360" s="5" t="str">
        <f>Source!D360</f>
        <v>Neisseria gonorrhoeae PCR</v>
      </c>
      <c r="E360" s="5" t="str">
        <f>Source!L360</f>
        <v>Neisseria gonorrhoeae PCR</v>
      </c>
      <c r="F360" s="5" t="e">
        <f>IF(ISBLANK(Source!E360),NA(),Source!E360)</f>
        <v>#N/A</v>
      </c>
      <c r="G360" s="5">
        <f>Source!I360</f>
        <v>4175</v>
      </c>
      <c r="H360" s="5" t="str">
        <f>IF(B360&lt;&gt;0,NA(),Source!B360)</f>
        <v>GCPC</v>
      </c>
      <c r="I360" s="5">
        <f>VLOOKUP(H360,Mapping!B:E,4,FALSE)</f>
        <v>0</v>
      </c>
      <c r="J360" s="9" t="str">
        <f>VLOOKUP(H360,Mapping!B:M,12,FALSE)</f>
        <v/>
      </c>
      <c r="K360" s="5" t="str">
        <f>VLOOKUP(H360,Mapping!B:H,7,FALSE)</f>
        <v>Neisseria gonorrhoeae PCR</v>
      </c>
      <c r="L360" s="5" t="e">
        <f>IF(B360&lt;&gt;0,B360,IF(M360=1,I360,NA()))</f>
        <v>#N/A</v>
      </c>
      <c r="N360" s="9" t="str">
        <f>IFERROR(VLOOKUP(Labs!A360,Mapping!D:M,10,FALSE),0)</f>
        <v/>
      </c>
    </row>
    <row r="361" spans="1:14" x14ac:dyDescent="0.25">
      <c r="A361" s="5" t="str">
        <f>Source!B361&amp;"|"&amp;Source!K361</f>
        <v>MCHC|B</v>
      </c>
      <c r="B361" s="5" t="str">
        <f>IFERROR(VLOOKUP(Labs!A361,Mapping!D:E,2,FALSE),0)</f>
        <v>786-4</v>
      </c>
      <c r="C361" t="str">
        <f>Source!F361</f>
        <v>Chem/Haem</v>
      </c>
      <c r="D361" s="5" t="str">
        <f>Source!D361</f>
        <v>MCHC</v>
      </c>
      <c r="E361" s="5" t="str">
        <f>Source!L361</f>
        <v>Full Blood Count</v>
      </c>
      <c r="F361" s="5" t="str">
        <f>IF(ISBLANK(Source!E361),NA(),Source!E361)</f>
        <v>g/dL</v>
      </c>
      <c r="G361" s="5">
        <f>Source!I361</f>
        <v>4109</v>
      </c>
      <c r="H361" s="5" t="e">
        <f>IF(B361&lt;&gt;0,NA(),Source!B361)</f>
        <v>#N/A</v>
      </c>
      <c r="I361" s="5" t="e">
        <f>VLOOKUP(H361,Mapping!B:E,4,FALSE)</f>
        <v>#N/A</v>
      </c>
      <c r="J361" s="9" t="e">
        <f>VLOOKUP(H361,Mapping!B:M,12,FALSE)</f>
        <v>#N/A</v>
      </c>
      <c r="K361" s="5" t="e">
        <f>VLOOKUP(H361,Mapping!B:H,7,FALSE)</f>
        <v>#N/A</v>
      </c>
      <c r="L361" s="5" t="str">
        <f>IF(B361&lt;&gt;0,B361,IF(M361=1,I361,NA()))</f>
        <v>786-4</v>
      </c>
      <c r="N361" s="9" t="str">
        <f>IFERROR(VLOOKUP(Labs!A361,Mapping!D:M,10,FALSE),0)</f>
        <v>MCHC [Mass/volume] by Automated count</v>
      </c>
    </row>
    <row r="362" spans="1:14" x14ac:dyDescent="0.25">
      <c r="A362" s="5" t="str">
        <f>Source!B362&amp;"|"&amp;Source!K362</f>
        <v>TSHN|TSHN</v>
      </c>
      <c r="B362" s="5" t="str">
        <f>IFERROR(VLOOKUP(Labs!A362,Mapping!D:E,2,FALSE),0)</f>
        <v>3016-3</v>
      </c>
      <c r="C362" t="str">
        <f>Source!F362</f>
        <v>Chem/Haem</v>
      </c>
      <c r="D362" s="5" t="str">
        <f>Source!D362</f>
        <v>TSH</v>
      </c>
      <c r="E362" s="5" t="str">
        <f>Source!L362</f>
        <v>TSH</v>
      </c>
      <c r="F362" s="5" t="str">
        <f>IF(ISBLANK(Source!E362),NA(),Source!E362)</f>
        <v>mu/l</v>
      </c>
      <c r="G362" s="5">
        <f>Source!I362</f>
        <v>4108</v>
      </c>
      <c r="H362" s="5" t="e">
        <f>IF(B362&lt;&gt;0,NA(),Source!B362)</f>
        <v>#N/A</v>
      </c>
      <c r="I362" s="5" t="e">
        <f>VLOOKUP(H362,Mapping!B:E,4,FALSE)</f>
        <v>#N/A</v>
      </c>
      <c r="J362" s="9" t="e">
        <f>VLOOKUP(H362,Mapping!B:M,12,FALSE)</f>
        <v>#N/A</v>
      </c>
      <c r="K362" s="5" t="e">
        <f>VLOOKUP(H362,Mapping!B:H,7,FALSE)</f>
        <v>#N/A</v>
      </c>
      <c r="L362" s="5" t="str">
        <f>IF(B362&lt;&gt;0,B362,IF(M362=1,I362,NA()))</f>
        <v>3016-3</v>
      </c>
      <c r="N362" s="9" t="str">
        <f>IFERROR(VLOOKUP(Labs!A362,Mapping!D:M,10,FALSE),0)</f>
        <v>Thyrotropin [Units/volume] in Serum or Plasma</v>
      </c>
    </row>
    <row r="363" spans="1:14" x14ac:dyDescent="0.25">
      <c r="A363" s="5" t="str">
        <f>Source!B363&amp;"|"&amp;Source!K363</f>
        <v>HGB|B</v>
      </c>
      <c r="B363" s="5" t="str">
        <f>IFERROR(VLOOKUP(Labs!A363,Mapping!D:E,2,FALSE),0)</f>
        <v>718-7</v>
      </c>
      <c r="C363" t="str">
        <f>Source!F363</f>
        <v>Chem/Haem</v>
      </c>
      <c r="D363" s="5" t="str">
        <f>Source!D363</f>
        <v>HB</v>
      </c>
      <c r="E363" s="5" t="str">
        <f>Source!L363</f>
        <v>Full Blood Count</v>
      </c>
      <c r="F363" s="5" t="str">
        <f>IF(ISBLANK(Source!E363),NA(),Source!E363)</f>
        <v>g/dL</v>
      </c>
      <c r="G363" s="5">
        <f>Source!I363</f>
        <v>4103</v>
      </c>
      <c r="H363" s="5" t="e">
        <f>IF(B363&lt;&gt;0,NA(),Source!B363)</f>
        <v>#N/A</v>
      </c>
      <c r="I363" s="5" t="e">
        <f>VLOOKUP(H363,Mapping!B:E,4,FALSE)</f>
        <v>#N/A</v>
      </c>
      <c r="J363" s="9" t="e">
        <f>VLOOKUP(H363,Mapping!B:M,12,FALSE)</f>
        <v>#N/A</v>
      </c>
      <c r="K363" s="5" t="e">
        <f>VLOOKUP(H363,Mapping!B:H,7,FALSE)</f>
        <v>#N/A</v>
      </c>
      <c r="L363" s="5" t="str">
        <f>IF(B363&lt;&gt;0,B363,IF(M363=1,I363,NA()))</f>
        <v>718-7</v>
      </c>
      <c r="N363" s="9" t="str">
        <f>IFERROR(VLOOKUP(Labs!A363,Mapping!D:M,10,FALSE),0)</f>
        <v>Hemoglobin [Mass/volume] in Blood</v>
      </c>
    </row>
    <row r="364" spans="1:14" x14ac:dyDescent="0.25">
      <c r="A364" s="5" t="str">
        <f>Source!B364&amp;"|"&amp;Source!K364</f>
        <v>LACT|LACT</v>
      </c>
      <c r="B364" s="5" t="str">
        <f>IFERROR(VLOOKUP(Labs!A364,Mapping!D:E,2,FALSE),0)</f>
        <v>2524-7</v>
      </c>
      <c r="C364" t="str">
        <f>Source!F364</f>
        <v>Chem/Haem</v>
      </c>
      <c r="D364" s="5" t="str">
        <f>Source!D364</f>
        <v>LACTATE</v>
      </c>
      <c r="E364" s="5" t="str">
        <f>Source!L364</f>
        <v>LACTATE</v>
      </c>
      <c r="F364" s="5" t="str">
        <f>IF(ISBLANK(Source!E364),NA(),Source!E364)</f>
        <v>mmol/l</v>
      </c>
      <c r="G364" s="5">
        <f>Source!I364</f>
        <v>4076</v>
      </c>
      <c r="H364" s="5" t="e">
        <f>IF(B364&lt;&gt;0,NA(),Source!B364)</f>
        <v>#N/A</v>
      </c>
      <c r="I364" s="5" t="e">
        <f>VLOOKUP(H364,Mapping!B:E,4,FALSE)</f>
        <v>#N/A</v>
      </c>
      <c r="J364" s="9" t="e">
        <f>VLOOKUP(H364,Mapping!B:M,12,FALSE)</f>
        <v>#N/A</v>
      </c>
      <c r="K364" s="5" t="e">
        <f>VLOOKUP(H364,Mapping!B:H,7,FALSE)</f>
        <v>#N/A</v>
      </c>
      <c r="L364" s="5" t="str">
        <f>IF(B364&lt;&gt;0,B364,IF(M364=1,I364,NA()))</f>
        <v>2524-7</v>
      </c>
      <c r="N364" s="9" t="str">
        <f>IFERROR(VLOOKUP(Labs!A364,Mapping!D:M,10,FALSE),0)</f>
        <v>Lactate [Moles/volume] in Serum or Plasma</v>
      </c>
    </row>
    <row r="365" spans="1:14" x14ac:dyDescent="0.25">
      <c r="A365" s="5" t="str">
        <f>Source!B365&amp;"|"&amp;Source!K365</f>
        <v>CREA|UEC</v>
      </c>
      <c r="B365" s="5" t="str">
        <f>IFERROR(VLOOKUP(Labs!A365,Mapping!D:E,2,FALSE),0)</f>
        <v>14682-9</v>
      </c>
      <c r="C365" t="str">
        <f>Source!F365</f>
        <v>Chem/Haem</v>
      </c>
      <c r="D365" s="5" t="str">
        <f>Source!D365</f>
        <v>CREATININE</v>
      </c>
      <c r="E365" s="5" t="str">
        <f>Source!L365</f>
        <v>U/E/CREAT</v>
      </c>
      <c r="F365" s="5" t="str">
        <f>IF(ISBLANK(Source!E365),NA(),Source!E365)</f>
        <v>umol/L</v>
      </c>
      <c r="G365" s="5">
        <f>Source!I365</f>
        <v>4073</v>
      </c>
      <c r="H365" s="5" t="e">
        <f>IF(B365&lt;&gt;0,NA(),Source!B365)</f>
        <v>#N/A</v>
      </c>
      <c r="I365" s="5" t="e">
        <f>VLOOKUP(H365,Mapping!B:E,4,FALSE)</f>
        <v>#N/A</v>
      </c>
      <c r="J365" s="9" t="e">
        <f>VLOOKUP(H365,Mapping!B:M,12,FALSE)</f>
        <v>#N/A</v>
      </c>
      <c r="K365" s="5" t="e">
        <f>VLOOKUP(H365,Mapping!B:H,7,FALSE)</f>
        <v>#N/A</v>
      </c>
      <c r="L365" s="5" t="str">
        <f>IF(B365&lt;&gt;0,B365,IF(M365=1,I365,NA()))</f>
        <v>14682-9</v>
      </c>
      <c r="N365" s="9" t="str">
        <f>IFERROR(VLOOKUP(Labs!A365,Mapping!D:M,10,FALSE),0)</f>
        <v>Creatinine [Moles/volume] in Serum or Plasma</v>
      </c>
    </row>
    <row r="366" spans="1:14" x14ac:dyDescent="0.25">
      <c r="A366" s="5" t="str">
        <f>Source!B366&amp;"|"&amp;Source!K366</f>
        <v>PB|PB</v>
      </c>
      <c r="B366" s="5">
        <f>IFERROR(VLOOKUP(Labs!A366,Mapping!D:E,2,FALSE),0)</f>
        <v>0</v>
      </c>
      <c r="C366" t="str">
        <f>Source!F366</f>
        <v>Virology</v>
      </c>
      <c r="D366" s="5" t="str">
        <f>Source!D366</f>
        <v>PAUL BUNNELL test ...........:</v>
      </c>
      <c r="E366" s="5" t="str">
        <f>Source!L366</f>
        <v>PAUL BUNNELL test ...........:</v>
      </c>
      <c r="F366" s="5" t="e">
        <f>IF(ISBLANK(Source!E366),NA(),Source!E366)</f>
        <v>#N/A</v>
      </c>
      <c r="G366" s="5">
        <f>Source!I366</f>
        <v>4072</v>
      </c>
      <c r="H366" s="5" t="str">
        <f>IF(B366&lt;&gt;0,NA(),Source!B366)</f>
        <v>PB</v>
      </c>
      <c r="I366" s="5">
        <f>VLOOKUP(H366,Mapping!B:E,4,FALSE)</f>
        <v>0</v>
      </c>
      <c r="J366" s="9" t="str">
        <f>VLOOKUP(H366,Mapping!B:M,12,FALSE)</f>
        <v/>
      </c>
      <c r="K366" s="5" t="str">
        <f>VLOOKUP(H366,Mapping!B:H,7,FALSE)</f>
        <v>PAUL BUNNELL test ...........:</v>
      </c>
      <c r="L366" s="5" t="e">
        <f>IF(B366&lt;&gt;0,B366,IF(M366=1,I366,NA()))</f>
        <v>#N/A</v>
      </c>
      <c r="N366" s="9" t="str">
        <f>IFERROR(VLOOKUP(Labs!A366,Mapping!D:M,10,FALSE),0)</f>
        <v/>
      </c>
    </row>
    <row r="367" spans="1:14" x14ac:dyDescent="0.25">
      <c r="A367" s="5" t="str">
        <f>Source!B367&amp;"|"&amp;Source!K367</f>
        <v>TRIG|TG</v>
      </c>
      <c r="B367" s="5">
        <f>IFERROR(VLOOKUP(Labs!A367,Mapping!D:E,2,FALSE),0)</f>
        <v>0</v>
      </c>
      <c r="C367" t="str">
        <f>Source!F367</f>
        <v>Chem/Haem</v>
      </c>
      <c r="D367" s="5" t="str">
        <f>Source!D367</f>
        <v>TRIGLYCERIDES</v>
      </c>
      <c r="E367" s="5" t="str">
        <f>Source!L367</f>
        <v>TRIGLYCERIDES</v>
      </c>
      <c r="F367" s="5" t="str">
        <f>IF(ISBLANK(Source!E367),NA(),Source!E367)</f>
        <v>mmol/l</v>
      </c>
      <c r="G367" s="5">
        <f>Source!I367</f>
        <v>4021</v>
      </c>
      <c r="H367" s="5" t="str">
        <f>IF(B367&lt;&gt;0,NA(),Source!B367)</f>
        <v>TRIG</v>
      </c>
      <c r="I367" s="5" t="str">
        <f>VLOOKUP(H367,Mapping!B:E,4,FALSE)</f>
        <v>14927-8</v>
      </c>
      <c r="J367" s="9" t="str">
        <f>VLOOKUP(H367,Mapping!B:M,12,FALSE)</f>
        <v>Triglyceride [Moles/volume] in Serum or Plasma</v>
      </c>
      <c r="K367" s="5" t="str">
        <f>VLOOKUP(H367,Mapping!B:H,7,FALSE)</f>
        <v>LIPIDS (COMPLETE PROFILE)</v>
      </c>
      <c r="L367" s="5" t="e">
        <f>IF(B367&lt;&gt;0,B367,IF(M367=1,I367,NA()))</f>
        <v>#N/A</v>
      </c>
      <c r="N367" s="9">
        <f>IFERROR(VLOOKUP(Labs!A367,Mapping!D:M,10,FALSE),0)</f>
        <v>0</v>
      </c>
    </row>
    <row r="368" spans="1:14" x14ac:dyDescent="0.25">
      <c r="A368" s="5" t="str">
        <f>Source!B368&amp;"|"&amp;Source!K368</f>
        <v>APTT|APTT</v>
      </c>
      <c r="B368" s="5">
        <f>IFERROR(VLOOKUP(Labs!A368,Mapping!D:E,2,FALSE),0)</f>
        <v>0</v>
      </c>
      <c r="C368" t="str">
        <f>Source!F368</f>
        <v>Chem/Haem</v>
      </c>
      <c r="D368" s="5" t="str">
        <f>Source!D368</f>
        <v>APTT</v>
      </c>
      <c r="E368" s="5" t="str">
        <f>Source!L368</f>
        <v>APTT</v>
      </c>
      <c r="F368" s="5" t="str">
        <f>IF(ISBLANK(Source!E368),NA(),Source!E368)</f>
        <v>s</v>
      </c>
      <c r="G368" s="5">
        <f>Source!I368</f>
        <v>4015</v>
      </c>
      <c r="H368" s="5" t="str">
        <f>IF(B368&lt;&gt;0,NA(),Source!B368)</f>
        <v>APTT</v>
      </c>
      <c r="I368" s="5" t="str">
        <f>VLOOKUP(H368,Mapping!B:E,4,FALSE)</f>
        <v>3173-2</v>
      </c>
      <c r="J368" s="9" t="str">
        <f>VLOOKUP(H368,Mapping!B:M,12,FALSE)</f>
        <v>aPTT in Blood by Coagulation assay</v>
      </c>
      <c r="K368" s="5" t="str">
        <f>VLOOKUP(H368,Mapping!B:H,7,FALSE)</f>
        <v>CLOTTING SCREEN</v>
      </c>
      <c r="L368" s="5" t="e">
        <f>IF(B368&lt;&gt;0,B368,IF(M368=1,I368,NA()))</f>
        <v>#N/A</v>
      </c>
      <c r="N368" s="9">
        <f>IFERROR(VLOOKUP(Labs!A368,Mapping!D:M,10,FALSE),0)</f>
        <v>0</v>
      </c>
    </row>
    <row r="369" spans="1:14" x14ac:dyDescent="0.25">
      <c r="A369" s="5" t="str">
        <f>Source!B369&amp;"|"&amp;Source!K369</f>
        <v>ZZBG|EXM2</v>
      </c>
      <c r="B369" s="5">
        <f>IFERROR(VLOOKUP(Labs!A369,Mapping!D:E,2,FALSE),0)</f>
        <v>0</v>
      </c>
      <c r="C369" t="str">
        <f>Source!F369</f>
        <v>Blood Transfusion</v>
      </c>
      <c r="D369" s="5" t="str">
        <f>Source!D369</f>
        <v>Blood Group</v>
      </c>
      <c r="E369" s="5" t="str">
        <f>Source!L369</f>
        <v>ELECTRONIC CROSSMATCH</v>
      </c>
      <c r="F369" s="5" t="e">
        <f>IF(ISBLANK(Source!E369),NA(),Source!E369)</f>
        <v>#N/A</v>
      </c>
      <c r="G369" s="5">
        <f>Source!I369</f>
        <v>3980</v>
      </c>
      <c r="H369" s="5" t="str">
        <f>IF(B369&lt;&gt;0,NA(),Source!B369)</f>
        <v>ZZBG</v>
      </c>
      <c r="I369" s="5">
        <f>VLOOKUP(H369,Mapping!B:E,4,FALSE)</f>
        <v>0</v>
      </c>
      <c r="J369" s="9" t="str">
        <f>VLOOKUP(H369,Mapping!B:M,12,FALSE)</f>
        <v/>
      </c>
      <c r="K369" s="5" t="str">
        <f>VLOOKUP(H369,Mapping!B:H,7,FALSE)</f>
        <v>ELECTRONIC CROSSMATCH</v>
      </c>
      <c r="L369" s="5" t="e">
        <f>IF(B369&lt;&gt;0,B369,IF(M369=1,I369,NA()))</f>
        <v>#N/A</v>
      </c>
      <c r="N369" s="9">
        <f>IFERROR(VLOOKUP(Labs!A369,Mapping!D:M,10,FALSE),0)</f>
        <v>0</v>
      </c>
    </row>
    <row r="370" spans="1:14" x14ac:dyDescent="0.25">
      <c r="A370" s="5" t="str">
        <f>Source!B370&amp;"|"&amp;Source!K370</f>
        <v>ZZPT|EXM2</v>
      </c>
      <c r="B370" s="5">
        <f>IFERROR(VLOOKUP(Labs!A370,Mapping!D:E,2,FALSE),0)</f>
        <v>0</v>
      </c>
      <c r="C370" t="str">
        <f>Source!F370</f>
        <v>Blood Transfusion</v>
      </c>
      <c r="D370" s="5" t="str">
        <f>Source!D370</f>
        <v>Blood Product</v>
      </c>
      <c r="E370" s="5" t="str">
        <f>Source!L370</f>
        <v>ELECTRONIC CROSSMATCH</v>
      </c>
      <c r="F370" s="5" t="e">
        <f>IF(ISBLANK(Source!E370),NA(),Source!E370)</f>
        <v>#N/A</v>
      </c>
      <c r="G370" s="5">
        <f>Source!I370</f>
        <v>3980</v>
      </c>
      <c r="H370" s="5" t="str">
        <f>IF(B370&lt;&gt;0,NA(),Source!B370)</f>
        <v>ZZPT</v>
      </c>
      <c r="I370" s="5">
        <f>VLOOKUP(H370,Mapping!B:E,4,FALSE)</f>
        <v>0</v>
      </c>
      <c r="J370" s="9" t="str">
        <f>VLOOKUP(H370,Mapping!B:M,12,FALSE)</f>
        <v/>
      </c>
      <c r="K370" s="5" t="str">
        <f>VLOOKUP(H370,Mapping!B:H,7,FALSE)</f>
        <v>ELECTRONIC CROSSMATCH</v>
      </c>
      <c r="L370" s="5" t="e">
        <f>IF(B370&lt;&gt;0,B370,IF(M370=1,I370,NA()))</f>
        <v>#N/A</v>
      </c>
      <c r="N370" s="9">
        <f>IFERROR(VLOOKUP(Labs!A370,Mapping!D:M,10,FALSE),0)</f>
        <v>0</v>
      </c>
    </row>
    <row r="371" spans="1:14" x14ac:dyDescent="0.25">
      <c r="A371" s="5" t="str">
        <f>Source!B371&amp;"|"&amp;Source!K371</f>
        <v>ZZST|EXM2</v>
      </c>
      <c r="B371" s="5">
        <f>IFERROR(VLOOKUP(Labs!A371,Mapping!D:E,2,FALSE),0)</f>
        <v>0</v>
      </c>
      <c r="C371" t="str">
        <f>Source!F371</f>
        <v>Blood Transfusion</v>
      </c>
      <c r="D371" s="5" t="str">
        <f>Source!D371</f>
        <v>Status</v>
      </c>
      <c r="E371" s="5" t="str">
        <f>Source!L371</f>
        <v>ELECTRONIC CROSSMATCH</v>
      </c>
      <c r="F371" s="5" t="e">
        <f>IF(ISBLANK(Source!E371),NA(),Source!E371)</f>
        <v>#N/A</v>
      </c>
      <c r="G371" s="5">
        <f>Source!I371</f>
        <v>3980</v>
      </c>
      <c r="H371" s="5" t="str">
        <f>IF(B371&lt;&gt;0,NA(),Source!B371)</f>
        <v>ZZST</v>
      </c>
      <c r="I371" s="5">
        <f>VLOOKUP(H371,Mapping!B:E,4,FALSE)</f>
        <v>0</v>
      </c>
      <c r="J371" s="9" t="str">
        <f>VLOOKUP(H371,Mapping!B:M,12,FALSE)</f>
        <v/>
      </c>
      <c r="K371" s="5" t="str">
        <f>VLOOKUP(H371,Mapping!B:H,7,FALSE)</f>
        <v>BATCH PRODUCT ISSUE</v>
      </c>
      <c r="L371" s="5" t="e">
        <f>IF(B371&lt;&gt;0,B371,IF(M371=1,I371,NA()))</f>
        <v>#N/A</v>
      </c>
      <c r="N371" s="9">
        <f>IFERROR(VLOOKUP(Labs!A371,Mapping!D:M,10,FALSE),0)</f>
        <v>0</v>
      </c>
    </row>
    <row r="372" spans="1:14" x14ac:dyDescent="0.25">
      <c r="A372" s="5" t="str">
        <f>Source!B372&amp;"|"&amp;Source!K372</f>
        <v>ZZUN|EXM2</v>
      </c>
      <c r="B372" s="5">
        <f>IFERROR(VLOOKUP(Labs!A372,Mapping!D:E,2,FALSE),0)</f>
        <v>0</v>
      </c>
      <c r="C372" t="str">
        <f>Source!F372</f>
        <v>Blood Transfusion</v>
      </c>
      <c r="D372" s="5" t="str">
        <f>Source!D372</f>
        <v>Unit Number</v>
      </c>
      <c r="E372" s="5" t="str">
        <f>Source!L372</f>
        <v>ELECTRONIC CROSSMATCH</v>
      </c>
      <c r="F372" s="5" t="e">
        <f>IF(ISBLANK(Source!E372),NA(),Source!E372)</f>
        <v>#N/A</v>
      </c>
      <c r="G372" s="5">
        <f>Source!I372</f>
        <v>3980</v>
      </c>
      <c r="H372" s="5" t="str">
        <f>IF(B372&lt;&gt;0,NA(),Source!B372)</f>
        <v>ZZUN</v>
      </c>
      <c r="I372" s="5">
        <f>VLOOKUP(H372,Mapping!B:E,4,FALSE)</f>
        <v>0</v>
      </c>
      <c r="J372" s="9" t="str">
        <f>VLOOKUP(H372,Mapping!B:M,12,FALSE)</f>
        <v/>
      </c>
      <c r="K372" s="5" t="str">
        <f>VLOOKUP(H372,Mapping!B:H,7,FALSE)</f>
        <v>ELECTRONIC CROSSMATCH</v>
      </c>
      <c r="L372" s="5" t="e">
        <f>IF(B372&lt;&gt;0,B372,IF(M372=1,I372,NA()))</f>
        <v>#N/A</v>
      </c>
      <c r="N372" s="9">
        <f>IFERROR(VLOOKUP(Labs!A372,Mapping!D:M,10,FALSE),0)</f>
        <v>0</v>
      </c>
    </row>
    <row r="373" spans="1:14" x14ac:dyDescent="0.25">
      <c r="A373" s="5" t="str">
        <f>Source!B373&amp;"|"&amp;Source!K373</f>
        <v>ANCA|ANCA</v>
      </c>
      <c r="B373" s="5">
        <f>IFERROR(VLOOKUP(Labs!A373,Mapping!D:E,2,FALSE),0)</f>
        <v>391468006</v>
      </c>
      <c r="C373" t="str">
        <f>Source!F373</f>
        <v>Chem/Haem</v>
      </c>
      <c r="D373" s="5" t="str">
        <f>Source!D373</f>
        <v>ANCA SCREEN</v>
      </c>
      <c r="E373" s="5" t="str">
        <f>Source!L373</f>
        <v>ANCA</v>
      </c>
      <c r="F373" s="5" t="e">
        <f>IF(ISBLANK(Source!E373),NA(),Source!E373)</f>
        <v>#N/A</v>
      </c>
      <c r="G373" s="5">
        <f>Source!I373</f>
        <v>3974</v>
      </c>
      <c r="H373" s="5" t="e">
        <f>IF(B373&lt;&gt;0,NA(),Source!B373)</f>
        <v>#N/A</v>
      </c>
      <c r="I373" s="5" t="e">
        <f>VLOOKUP(H373,Mapping!B:E,4,FALSE)</f>
        <v>#N/A</v>
      </c>
      <c r="J373" s="9" t="e">
        <f>VLOOKUP(H373,Mapping!B:M,12,FALSE)</f>
        <v>#N/A</v>
      </c>
      <c r="K373" s="5" t="e">
        <f>VLOOKUP(H373,Mapping!B:H,7,FALSE)</f>
        <v>#N/A</v>
      </c>
      <c r="L373" s="5">
        <f>IF(B373&lt;&gt;0,B373,IF(M373=1,I373,NA()))</f>
        <v>391468006</v>
      </c>
      <c r="N373" s="9" t="str">
        <f>IFERROR(VLOOKUP(Labs!A373,Mapping!D:M,10,FALSE),0)</f>
        <v/>
      </c>
    </row>
    <row r="374" spans="1:14" x14ac:dyDescent="0.25">
      <c r="A374" s="5" t="str">
        <f>Source!B374&amp;"|"&amp;Source!K374</f>
        <v>RA|RA</v>
      </c>
      <c r="B374" s="5" t="str">
        <f>IFERROR(VLOOKUP(Labs!A374,Mapping!D:E,2,FALSE),0)</f>
        <v>11572-5</v>
      </c>
      <c r="C374" t="str">
        <f>Source!F374</f>
        <v>Chem/Haem</v>
      </c>
      <c r="D374" s="5" t="str">
        <f>Source!D374</f>
        <v>RHEUMATOID FACTOR</v>
      </c>
      <c r="E374" s="5" t="str">
        <f>Source!L374</f>
        <v>RHEUMATOID FACTOR</v>
      </c>
      <c r="F374" s="5" t="str">
        <f>IF(ISBLANK(Source!E374),NA(),Source!E374)</f>
        <v>iu/ml</v>
      </c>
      <c r="G374" s="5">
        <f>Source!I374</f>
        <v>3962</v>
      </c>
      <c r="H374" s="5" t="e">
        <f>IF(B374&lt;&gt;0,NA(),Source!B374)</f>
        <v>#N/A</v>
      </c>
      <c r="I374" s="5" t="e">
        <f>VLOOKUP(H374,Mapping!B:E,4,FALSE)</f>
        <v>#N/A</v>
      </c>
      <c r="J374" s="9" t="e">
        <f>VLOOKUP(H374,Mapping!B:M,12,FALSE)</f>
        <v>#N/A</v>
      </c>
      <c r="K374" s="5" t="e">
        <f>VLOOKUP(H374,Mapping!B:H,7,FALSE)</f>
        <v>#N/A</v>
      </c>
      <c r="L374" s="5" t="str">
        <f>IF(B374&lt;&gt;0,B374,IF(M374=1,I374,NA()))</f>
        <v>11572-5</v>
      </c>
      <c r="N374" s="9" t="str">
        <f>IFERROR(VLOOKUP(Labs!A374,Mapping!D:M,10,FALSE),0)</f>
        <v>Rheumatoid factor [Units/volume] in Serum or Plasma</v>
      </c>
    </row>
    <row r="375" spans="1:14" x14ac:dyDescent="0.25">
      <c r="A375" s="5" t="str">
        <f>Source!B375&amp;"|"&amp;Source!K375</f>
        <v>ZZOS_NEO|WCUL</v>
      </c>
      <c r="B375" s="5" t="str">
        <f>IFERROR(VLOOKUP(Labs!A375,Mapping!D:E,2,FALSE),0)</f>
        <v>18953-0</v>
      </c>
      <c r="C375" t="str">
        <f>Source!F375</f>
        <v>Microbiology</v>
      </c>
      <c r="D375" s="5" t="str">
        <f>Source!D375</f>
        <v>Neomycin</v>
      </c>
      <c r="E375" s="5" t="str">
        <f>Source!L375</f>
        <v>Wound Culture</v>
      </c>
      <c r="F375" s="5" t="e">
        <f>IF(ISBLANK(Source!E375),NA(),Source!E375)</f>
        <v>#N/A</v>
      </c>
      <c r="G375" s="5">
        <f>Source!I375</f>
        <v>3944</v>
      </c>
      <c r="H375" s="5" t="e">
        <f>IF(B375&lt;&gt;0,NA(),Source!B375)</f>
        <v>#N/A</v>
      </c>
      <c r="I375" s="5" t="e">
        <f>VLOOKUP(H375,Mapping!B:E,4,FALSE)</f>
        <v>#N/A</v>
      </c>
      <c r="J375" s="9" t="e">
        <f>VLOOKUP(H375,Mapping!B:M,12,FALSE)</f>
        <v>#N/A</v>
      </c>
      <c r="K375" s="5" t="e">
        <f>VLOOKUP(H375,Mapping!B:H,7,FALSE)</f>
        <v>#N/A</v>
      </c>
      <c r="L375" s="5" t="str">
        <f>IF(B375&lt;&gt;0,B375,IF(M375=1,I375,NA()))</f>
        <v>18953-0</v>
      </c>
      <c r="N375" s="9" t="str">
        <f>IFERROR(VLOOKUP(Labs!A375,Mapping!D:M,10,FALSE),0)</f>
        <v/>
      </c>
    </row>
    <row r="376" spans="1:14" x14ac:dyDescent="0.25">
      <c r="A376" s="5" t="str">
        <f>Source!B376&amp;"|"&amp;Source!K376</f>
        <v>ZZOS_MET|W1CU</v>
      </c>
      <c r="B376" s="5">
        <f>IFERROR(VLOOKUP(Labs!A376,Mapping!D:E,2,FALSE),0)</f>
        <v>0</v>
      </c>
      <c r="C376" t="str">
        <f>Source!F376</f>
        <v>Microbiology</v>
      </c>
      <c r="D376" s="5" t="str">
        <f>Source!D376</f>
        <v>Metronidazole</v>
      </c>
      <c r="E376" s="5" t="str">
        <f>Source!L376</f>
        <v>Culture:</v>
      </c>
      <c r="F376" s="5" t="e">
        <f>IF(ISBLANK(Source!E376),NA(),Source!E376)</f>
        <v>#N/A</v>
      </c>
      <c r="G376" s="5">
        <f>Source!I376</f>
        <v>3926</v>
      </c>
      <c r="H376" s="5" t="str">
        <f>IF(B376&lt;&gt;0,NA(),Source!B376)</f>
        <v>ZZOS_MET</v>
      </c>
      <c r="I376" s="5" t="str">
        <f>VLOOKUP(H376,Mapping!B:E,4,FALSE)</f>
        <v>18946-4</v>
      </c>
      <c r="J376" s="9" t="str">
        <f>VLOOKUP(H376,Mapping!B:M,12,FALSE)</f>
        <v/>
      </c>
      <c r="K376" s="5" t="str">
        <f>VLOOKUP(H376,Mapping!B:H,7,FALSE)</f>
        <v>Wound Culture</v>
      </c>
      <c r="L376" s="5" t="e">
        <f>IF(B376&lt;&gt;0,B376,IF(M376=1,I376,NA()))</f>
        <v>#N/A</v>
      </c>
      <c r="N376" s="9">
        <f>IFERROR(VLOOKUP(Labs!A376,Mapping!D:M,10,FALSE),0)</f>
        <v>0</v>
      </c>
    </row>
    <row r="377" spans="1:14" x14ac:dyDescent="0.25">
      <c r="A377" s="5" t="str">
        <f>Source!B377&amp;"|"&amp;Source!K377</f>
        <v>CRGI|FGEN</v>
      </c>
      <c r="B377" s="5">
        <f>IFERROR(VLOOKUP(Labs!A377,Mapping!D:E,2,FALSE),0)</f>
        <v>0</v>
      </c>
      <c r="C377" t="str">
        <f>Source!F377</f>
        <v>Microbiology</v>
      </c>
      <c r="D377" s="5" t="str">
        <f>Source!D377</f>
        <v>Cryptosporidium/Giardia:</v>
      </c>
      <c r="E377" s="5" t="str">
        <f>Source!L377</f>
        <v>Faeces</v>
      </c>
      <c r="F377" s="5" t="e">
        <f>IF(ISBLANK(Source!E377),NA(),Source!E377)</f>
        <v>#N/A</v>
      </c>
      <c r="G377" s="5">
        <f>Source!I377</f>
        <v>3917</v>
      </c>
      <c r="H377" s="5" t="str">
        <f>IF(B377&lt;&gt;0,NA(),Source!B377)</f>
        <v>CRGI</v>
      </c>
      <c r="I377" s="5">
        <f>VLOOKUP(H377,Mapping!B:E,4,FALSE)</f>
        <v>0</v>
      </c>
      <c r="J377" s="9" t="str">
        <f>VLOOKUP(H377,Mapping!B:M,12,FALSE)</f>
        <v/>
      </c>
      <c r="K377" s="5" t="str">
        <f>VLOOKUP(H377,Mapping!B:H,7,FALSE)</f>
        <v>Faeces</v>
      </c>
      <c r="L377" s="5" t="e">
        <f>IF(B377&lt;&gt;0,B377,IF(M377=1,I377,NA()))</f>
        <v>#N/A</v>
      </c>
      <c r="N377" s="9">
        <f>IFERROR(VLOOKUP(Labs!A377,Mapping!D:M,10,FALSE),0)</f>
        <v>0</v>
      </c>
    </row>
    <row r="378" spans="1:14" x14ac:dyDescent="0.25">
      <c r="A378" s="5" t="str">
        <f>Source!B378&amp;"|"&amp;Source!K378</f>
        <v>ARAT|APTT</v>
      </c>
      <c r="B378" s="5">
        <f>IFERROR(VLOOKUP(Labs!A378,Mapping!D:E,2,FALSE),0)</f>
        <v>0</v>
      </c>
      <c r="C378" t="str">
        <f>Source!F378</f>
        <v>Chem/Haem</v>
      </c>
      <c r="D378" s="5" t="str">
        <f>Source!D378</f>
        <v>APTT RATIO</v>
      </c>
      <c r="E378" s="5" t="str">
        <f>Source!L378</f>
        <v>APTT</v>
      </c>
      <c r="F378" s="5" t="e">
        <f>IF(ISBLANK(Source!E378),NA(),Source!E378)</f>
        <v>#N/A</v>
      </c>
      <c r="G378" s="5">
        <f>Source!I378</f>
        <v>3913</v>
      </c>
      <c r="H378" s="5" t="str">
        <f>IF(B378&lt;&gt;0,NA(),Source!B378)</f>
        <v>ARAT</v>
      </c>
      <c r="I378" s="5" t="str">
        <f>VLOOKUP(H378,Mapping!B:E,4,FALSE)</f>
        <v>75884-7</v>
      </c>
      <c r="J378" s="9" t="str">
        <f>VLOOKUP(H378,Mapping!B:M,12,FALSE)</f>
        <v>aPTT.lupus sensitive/aPTT.lupus sensitive W excess phospholipid (screen to confirm ratio)</v>
      </c>
      <c r="K378" s="5" t="str">
        <f>VLOOKUP(H378,Mapping!B:H,7,FALSE)</f>
        <v>CLOTTING SCREEN</v>
      </c>
      <c r="L378" s="5" t="e">
        <f>IF(B378&lt;&gt;0,B378,IF(M378=1,I378,NA()))</f>
        <v>#N/A</v>
      </c>
      <c r="N378" s="9">
        <f>IFERROR(VLOOKUP(Labs!A378,Mapping!D:M,10,FALSE),0)</f>
        <v>0</v>
      </c>
    </row>
    <row r="379" spans="1:14" x14ac:dyDescent="0.25">
      <c r="A379" s="5" t="str">
        <f>Source!B379&amp;"|"&amp;Source!K379</f>
        <v>IGA|TTGO</v>
      </c>
      <c r="B379" s="5">
        <f>IFERROR(VLOOKUP(Labs!A379,Mapping!D:E,2,FALSE),0)</f>
        <v>0</v>
      </c>
      <c r="C379" t="str">
        <f>Source!F379</f>
        <v>Chem/Haem</v>
      </c>
      <c r="D379" s="5" t="str">
        <f>Source!D379</f>
        <v>IGA</v>
      </c>
      <c r="E379" s="5" t="str">
        <f>Source!L379</f>
        <v>TTGO OD</v>
      </c>
      <c r="F379" s="5" t="str">
        <f>IF(ISBLANK(Source!E379),NA(),Source!E379)</f>
        <v>g/L</v>
      </c>
      <c r="G379" s="5">
        <f>Source!I379</f>
        <v>3903</v>
      </c>
      <c r="H379" s="5" t="str">
        <f>IF(B379&lt;&gt;0,NA(),Source!B379)</f>
        <v>IGA</v>
      </c>
      <c r="I379" s="5" t="str">
        <f>VLOOKUP(H379,Mapping!B:E,4,FALSE)</f>
        <v>2458-8</v>
      </c>
      <c r="J379" s="9" t="str">
        <f>VLOOKUP(H379,Mapping!B:M,12,FALSE)</f>
        <v>IgA [Mass/volume] in Serum or Plasma</v>
      </c>
      <c r="K379" s="5" t="str">
        <f>VLOOKUP(H379,Mapping!B:H,7,FALSE)</f>
        <v>IMMUNOGLOBULINS</v>
      </c>
      <c r="L379" s="5" t="e">
        <f>IF(B379&lt;&gt;0,B379,IF(M379=1,I379,NA()))</f>
        <v>#N/A</v>
      </c>
      <c r="N379" s="9">
        <f>IFERROR(VLOOKUP(Labs!A379,Mapping!D:M,10,FALSE),0)</f>
        <v>0</v>
      </c>
    </row>
    <row r="380" spans="1:14" x14ac:dyDescent="0.25">
      <c r="A380" s="5" t="str">
        <f>Source!B380&amp;"|"&amp;Source!K380</f>
        <v>MRW1|MRSA</v>
      </c>
      <c r="B380" s="5">
        <f>IFERROR(VLOOKUP(Labs!A380,Mapping!D:E,2,FALSE),0)</f>
        <v>0</v>
      </c>
      <c r="C380" t="str">
        <f>Source!F380</f>
        <v>Microbiology</v>
      </c>
      <c r="D380" s="5" t="str">
        <f>Source!D380</f>
        <v>Wound 1.........:</v>
      </c>
      <c r="E380" s="5" t="str">
        <f>Source!L380</f>
        <v>MRSA Screen</v>
      </c>
      <c r="F380" s="5" t="e">
        <f>IF(ISBLANK(Source!E380),NA(),Source!E380)</f>
        <v>#N/A</v>
      </c>
      <c r="G380" s="5">
        <f>Source!I380</f>
        <v>3866</v>
      </c>
      <c r="H380" s="5" t="str">
        <f>IF(B380&lt;&gt;0,NA(),Source!B380)</f>
        <v>MRW1</v>
      </c>
      <c r="I380" s="5">
        <f>VLOOKUP(H380,Mapping!B:E,4,FALSE)</f>
        <v>0</v>
      </c>
      <c r="J380" s="9" t="str">
        <f>VLOOKUP(H380,Mapping!B:M,12,FALSE)</f>
        <v/>
      </c>
      <c r="K380" s="5" t="str">
        <f>VLOOKUP(H380,Mapping!B:H,7,FALSE)</f>
        <v>MRSA Screen</v>
      </c>
      <c r="L380" s="5" t="e">
        <f>IF(B380&lt;&gt;0,B380,IF(M380=1,I380,NA()))</f>
        <v>#N/A</v>
      </c>
      <c r="N380" s="9" t="str">
        <f>IFERROR(VLOOKUP(Labs!A380,Mapping!D:M,10,FALSE),0)</f>
        <v/>
      </c>
    </row>
    <row r="381" spans="1:14" x14ac:dyDescent="0.25">
      <c r="A381" s="5" t="str">
        <f>Source!B381&amp;"|"&amp;Source!K381</f>
        <v>TROP|TN</v>
      </c>
      <c r="B381" s="5" t="str">
        <f>IFERROR(VLOOKUP(Labs!A381,Mapping!D:E,2,FALSE),0)</f>
        <v>89579-7</v>
      </c>
      <c r="C381" t="str">
        <f>Source!F381</f>
        <v>Chem/Haem</v>
      </c>
      <c r="D381" s="5" t="str">
        <f>Source!D381</f>
        <v>TROPONIN I</v>
      </c>
      <c r="E381" s="5" t="str">
        <f>Source!L381</f>
        <v>TROPONIN I</v>
      </c>
      <c r="F381" s="5" t="str">
        <f>IF(ISBLANK(Source!E381),NA(),Source!E381)</f>
        <v>ng/l</v>
      </c>
      <c r="G381" s="5">
        <f>Source!I381</f>
        <v>3830</v>
      </c>
      <c r="H381" s="5" t="e">
        <f>IF(B381&lt;&gt;0,NA(),Source!B381)</f>
        <v>#N/A</v>
      </c>
      <c r="I381" s="5" t="e">
        <f>VLOOKUP(H381,Mapping!B:E,4,FALSE)</f>
        <v>#N/A</v>
      </c>
      <c r="J381" s="9" t="e">
        <f>VLOOKUP(H381,Mapping!B:M,12,FALSE)</f>
        <v>#N/A</v>
      </c>
      <c r="K381" s="5" t="e">
        <f>VLOOKUP(H381,Mapping!B:H,7,FALSE)</f>
        <v>#N/A</v>
      </c>
      <c r="L381" s="5" t="str">
        <f>IF(B381&lt;&gt;0,B381,IF(M381=1,I381,NA()))</f>
        <v>89579-7</v>
      </c>
      <c r="N381" s="9" t="str">
        <f>IFERROR(VLOOKUP(Labs!A381,Mapping!D:M,10,FALSE),0)</f>
        <v>Troponin I.cardiac [Mass/volume] in Serum or Plasma by High sensitivity method</v>
      </c>
    </row>
    <row r="382" spans="1:14" x14ac:dyDescent="0.25">
      <c r="A382" s="5" t="str">
        <f>Source!B382&amp;"|"&amp;Source!K382</f>
        <v>CEN|HEP2</v>
      </c>
      <c r="B382" s="5" t="str">
        <f>IFERROR(VLOOKUP(Labs!A382,Mapping!D:E,2,FALSE),0)</f>
        <v>42196-6</v>
      </c>
      <c r="C382" t="str">
        <f>Source!F382</f>
        <v>Chem/Haem</v>
      </c>
      <c r="D382" s="5" t="str">
        <f>Source!D382</f>
        <v>Centromere Antibodies</v>
      </c>
      <c r="E382" s="5" t="str">
        <f>Source!L382</f>
        <v>HEP2 INDENTIFICATION OF ANA'S</v>
      </c>
      <c r="F382" s="5" t="e">
        <f>IF(ISBLANK(Source!E382),NA(),Source!E382)</f>
        <v>#N/A</v>
      </c>
      <c r="G382" s="5">
        <f>Source!I382</f>
        <v>3829</v>
      </c>
      <c r="H382" s="5" t="e">
        <f>IF(B382&lt;&gt;0,NA(),Source!B382)</f>
        <v>#N/A</v>
      </c>
      <c r="I382" s="5" t="e">
        <f>VLOOKUP(H382,Mapping!B:E,4,FALSE)</f>
        <v>#N/A</v>
      </c>
      <c r="J382" s="9" t="e">
        <f>VLOOKUP(H382,Mapping!B:M,12,FALSE)</f>
        <v>#N/A</v>
      </c>
      <c r="K382" s="5" t="e">
        <f>VLOOKUP(H382,Mapping!B:H,7,FALSE)</f>
        <v>#N/A</v>
      </c>
      <c r="L382" s="5" t="str">
        <f>IF(B382&lt;&gt;0,B382,IF(M382=1,I382,NA()))</f>
        <v>42196-6</v>
      </c>
      <c r="N382" s="9" t="str">
        <f>IFERROR(VLOOKUP(Labs!A382,Mapping!D:M,10,FALSE),0)</f>
        <v/>
      </c>
    </row>
    <row r="383" spans="1:14" x14ac:dyDescent="0.25">
      <c r="A383" s="5" t="str">
        <f>Source!B383&amp;"|"&amp;Source!K383</f>
        <v>R|R</v>
      </c>
      <c r="B383" s="5" t="str">
        <f>IFERROR(VLOOKUP(Labs!A383,Mapping!D:E,2,FALSE),0)</f>
        <v>14196-0</v>
      </c>
      <c r="C383" t="str">
        <f>Source!F383</f>
        <v>Chem/Haem</v>
      </c>
      <c r="D383" s="5" t="str">
        <f>Source!D383</f>
        <v>Retics</v>
      </c>
      <c r="E383" s="5" t="str">
        <f>Source!L383</f>
        <v>Retics</v>
      </c>
      <c r="F383" s="5" t="str">
        <f>IF(ISBLANK(Source!E383),NA(),Source!E383)</f>
        <v>x10*9/L</v>
      </c>
      <c r="G383" s="5">
        <f>Source!I383</f>
        <v>3823</v>
      </c>
      <c r="H383" s="5" t="e">
        <f>IF(B383&lt;&gt;0,NA(),Source!B383)</f>
        <v>#N/A</v>
      </c>
      <c r="I383" s="5" t="e">
        <f>VLOOKUP(H383,Mapping!B:E,4,FALSE)</f>
        <v>#N/A</v>
      </c>
      <c r="J383" s="9" t="e">
        <f>VLOOKUP(H383,Mapping!B:M,12,FALSE)</f>
        <v>#N/A</v>
      </c>
      <c r="K383" s="5" t="e">
        <f>VLOOKUP(H383,Mapping!B:H,7,FALSE)</f>
        <v>#N/A</v>
      </c>
      <c r="L383" s="5" t="str">
        <f>IF(B383&lt;&gt;0,B383,IF(M383=1,I383,NA()))</f>
        <v>14196-0</v>
      </c>
      <c r="N383" s="9" t="str">
        <f>IFERROR(VLOOKUP(Labs!A383,Mapping!D:M,10,FALSE),0)</f>
        <v/>
      </c>
    </row>
    <row r="384" spans="1:14" x14ac:dyDescent="0.25">
      <c r="A384" s="5" t="str">
        <f>Source!B384&amp;"|"&amp;Source!K384</f>
        <v>ZZBQ|BPI</v>
      </c>
      <c r="B384" s="5">
        <f>IFERROR(VLOOKUP(Labs!A384,Mapping!D:E,2,FALSE),0)</f>
        <v>0</v>
      </c>
      <c r="C384" t="str">
        <f>Source!F384</f>
        <v>Blood Transfusion</v>
      </c>
      <c r="D384" s="5" t="str">
        <f>Source!D384</f>
        <v>Quantity</v>
      </c>
      <c r="E384" s="5" t="str">
        <f>Source!L384</f>
        <v>BATCH PRODUCT ISSUE</v>
      </c>
      <c r="F384" s="5" t="e">
        <f>IF(ISBLANK(Source!E384),NA(),Source!E384)</f>
        <v>#N/A</v>
      </c>
      <c r="G384" s="5">
        <f>Source!I384</f>
        <v>3773</v>
      </c>
      <c r="H384" s="5" t="str">
        <f>IF(B384&lt;&gt;0,NA(),Source!B384)</f>
        <v>ZZBQ</v>
      </c>
      <c r="I384" s="5">
        <f>VLOOKUP(H384,Mapping!B:E,4,FALSE)</f>
        <v>0</v>
      </c>
      <c r="J384" s="9" t="str">
        <f>VLOOKUP(H384,Mapping!B:M,12,FALSE)</f>
        <v/>
      </c>
      <c r="K384" s="5" t="str">
        <f>VLOOKUP(H384,Mapping!B:H,7,FALSE)</f>
        <v>BATCH PRODUCT ISSUE</v>
      </c>
      <c r="L384" s="5" t="e">
        <f>IF(B384&lt;&gt;0,B384,IF(M384=1,I384,NA()))</f>
        <v>#N/A</v>
      </c>
      <c r="N384" s="9" t="str">
        <f>IFERROR(VLOOKUP(Labs!A384,Mapping!D:M,10,FALSE),0)</f>
        <v/>
      </c>
    </row>
    <row r="385" spans="1:14" x14ac:dyDescent="0.25">
      <c r="A385" s="5" t="str">
        <f>Source!B385&amp;"|"&amp;Source!K385</f>
        <v>ZZBT|BPI</v>
      </c>
      <c r="B385" s="5">
        <f>IFERROR(VLOOKUP(Labs!A385,Mapping!D:E,2,FALSE),0)</f>
        <v>0</v>
      </c>
      <c r="C385" t="str">
        <f>Source!F385</f>
        <v>Blood Transfusion</v>
      </c>
      <c r="D385" s="5" t="str">
        <f>Source!D385</f>
        <v>Batch Product</v>
      </c>
      <c r="E385" s="5" t="str">
        <f>Source!L385</f>
        <v>BATCH PRODUCT ISSUE</v>
      </c>
      <c r="F385" s="5" t="e">
        <f>IF(ISBLANK(Source!E385),NA(),Source!E385)</f>
        <v>#N/A</v>
      </c>
      <c r="G385" s="5">
        <f>Source!I385</f>
        <v>3773</v>
      </c>
      <c r="H385" s="5" t="str">
        <f>IF(B385&lt;&gt;0,NA(),Source!B385)</f>
        <v>ZZBT</v>
      </c>
      <c r="I385" s="5">
        <f>VLOOKUP(H385,Mapping!B:E,4,FALSE)</f>
        <v>0</v>
      </c>
      <c r="J385" s="9" t="str">
        <f>VLOOKUP(H385,Mapping!B:M,12,FALSE)</f>
        <v/>
      </c>
      <c r="K385" s="5" t="str">
        <f>VLOOKUP(H385,Mapping!B:H,7,FALSE)</f>
        <v>BATCH PRODUCT ISSUE</v>
      </c>
      <c r="L385" s="5" t="e">
        <f>IF(B385&lt;&gt;0,B385,IF(M385=1,I385,NA()))</f>
        <v>#N/A</v>
      </c>
      <c r="N385" s="9" t="str">
        <f>IFERROR(VLOOKUP(Labs!A385,Mapping!D:M,10,FALSE),0)</f>
        <v/>
      </c>
    </row>
    <row r="386" spans="1:14" x14ac:dyDescent="0.25">
      <c r="A386" s="5" t="str">
        <f>Source!B386&amp;"|"&amp;Source!K386</f>
        <v>ZZBN|BPI</v>
      </c>
      <c r="B386" s="5">
        <f>IFERROR(VLOOKUP(Labs!A386,Mapping!D:E,2,FALSE),0)</f>
        <v>0</v>
      </c>
      <c r="C386" t="str">
        <f>Source!F386</f>
        <v>Blood Transfusion</v>
      </c>
      <c r="D386" s="5" t="str">
        <f>Source!D386</f>
        <v>Batch Number</v>
      </c>
      <c r="E386" s="5" t="str">
        <f>Source!L386</f>
        <v>BATCH PRODUCT ISSUE</v>
      </c>
      <c r="F386" s="5" t="e">
        <f>IF(ISBLANK(Source!E386),NA(),Source!E386)</f>
        <v>#N/A</v>
      </c>
      <c r="G386" s="5">
        <f>Source!I386</f>
        <v>3773</v>
      </c>
      <c r="H386" s="5" t="str">
        <f>IF(B386&lt;&gt;0,NA(),Source!B386)</f>
        <v>ZZBN</v>
      </c>
      <c r="I386" s="5">
        <f>VLOOKUP(H386,Mapping!B:E,4,FALSE)</f>
        <v>0</v>
      </c>
      <c r="J386" s="9" t="str">
        <f>VLOOKUP(H386,Mapping!B:M,12,FALSE)</f>
        <v/>
      </c>
      <c r="K386" s="5" t="str">
        <f>VLOOKUP(H386,Mapping!B:H,7,FALSE)</f>
        <v>BATCH PRODUCT ISSUE</v>
      </c>
      <c r="L386" s="5" t="e">
        <f>IF(B386&lt;&gt;0,B386,IF(M386=1,I386,NA()))</f>
        <v>#N/A</v>
      </c>
      <c r="N386" s="9" t="str">
        <f>IFERROR(VLOOKUP(Labs!A386,Mapping!D:M,10,FALSE),0)</f>
        <v/>
      </c>
    </row>
    <row r="387" spans="1:14" x14ac:dyDescent="0.25">
      <c r="A387" s="5" t="str">
        <f>Source!B387&amp;"|"&amp;Source!K387</f>
        <v>ZZST|BPI</v>
      </c>
      <c r="B387" s="5">
        <f>IFERROR(VLOOKUP(Labs!A387,Mapping!D:E,2,FALSE),0)</f>
        <v>0</v>
      </c>
      <c r="C387" t="str">
        <f>Source!F387</f>
        <v>Blood Transfusion</v>
      </c>
      <c r="D387" s="5" t="str">
        <f>Source!D387</f>
        <v>Status</v>
      </c>
      <c r="E387" s="5" t="str">
        <f>Source!L387</f>
        <v>BATCH PRODUCT ISSUE</v>
      </c>
      <c r="F387" s="5" t="e">
        <f>IF(ISBLANK(Source!E387),NA(),Source!E387)</f>
        <v>#N/A</v>
      </c>
      <c r="G387" s="5">
        <f>Source!I387</f>
        <v>3773</v>
      </c>
      <c r="H387" s="5" t="str">
        <f>IF(B387&lt;&gt;0,NA(),Source!B387)</f>
        <v>ZZST</v>
      </c>
      <c r="I387" s="5">
        <f>VLOOKUP(H387,Mapping!B:E,4,FALSE)</f>
        <v>0</v>
      </c>
      <c r="J387" s="9" t="str">
        <f>VLOOKUP(H387,Mapping!B:M,12,FALSE)</f>
        <v/>
      </c>
      <c r="K387" s="5" t="str">
        <f>VLOOKUP(H387,Mapping!B:H,7,FALSE)</f>
        <v>BATCH PRODUCT ISSUE</v>
      </c>
      <c r="L387" s="5" t="e">
        <f>IF(B387&lt;&gt;0,B387,IF(M387=1,I387,NA()))</f>
        <v>#N/A</v>
      </c>
      <c r="N387" s="9" t="str">
        <f>IFERROR(VLOOKUP(Labs!A387,Mapping!D:M,10,FALSE),0)</f>
        <v/>
      </c>
    </row>
    <row r="388" spans="1:14" x14ac:dyDescent="0.25">
      <c r="A388" s="5" t="str">
        <f>Source!B388&amp;"|"&amp;Source!K388</f>
        <v>NA|UECR</v>
      </c>
      <c r="B388" s="5">
        <f>IFERROR(VLOOKUP(Labs!A388,Mapping!D:E,2,FALSE),0)</f>
        <v>0</v>
      </c>
      <c r="C388" t="str">
        <f>Source!F388</f>
        <v>Chem/Haem</v>
      </c>
      <c r="D388" s="5" t="str">
        <f>Source!D388</f>
        <v>SODIUM</v>
      </c>
      <c r="E388" s="5" t="str">
        <f>Source!L388</f>
        <v>U/E/CREAT (RESPUN)</v>
      </c>
      <c r="F388" s="5" t="str">
        <f>IF(ISBLANK(Source!E388),NA(),Source!E388)</f>
        <v>mmol/L</v>
      </c>
      <c r="G388" s="5">
        <f>Source!I388</f>
        <v>3771</v>
      </c>
      <c r="H388" s="5" t="str">
        <f>IF(B388&lt;&gt;0,NA(),Source!B388)</f>
        <v>NA</v>
      </c>
      <c r="I388" s="5" t="str">
        <f>VLOOKUP(H388,Mapping!B:E,4,FALSE)</f>
        <v>2951-2</v>
      </c>
      <c r="J388" s="9" t="str">
        <f>VLOOKUP(H388,Mapping!B:M,12,FALSE)</f>
        <v>Sodium serum/plasma</v>
      </c>
      <c r="K388" s="5" t="str">
        <f>VLOOKUP(H388,Mapping!B:H,7,FALSE)</f>
        <v>U/E/CREAT</v>
      </c>
      <c r="L388" s="5" t="e">
        <f>IF(B388&lt;&gt;0,B388,IF(M388=1,I388,NA()))</f>
        <v>#N/A</v>
      </c>
      <c r="N388" s="9">
        <f>IFERROR(VLOOKUP(Labs!A388,Mapping!D:M,10,FALSE),0)</f>
        <v>0</v>
      </c>
    </row>
    <row r="389" spans="1:14" x14ac:dyDescent="0.25">
      <c r="A389" s="5" t="str">
        <f>Source!B389&amp;"|"&amp;Source!K389</f>
        <v>PMOL|PMOL</v>
      </c>
      <c r="B389" s="5" t="str">
        <f>IFERROR(VLOOKUP(Labs!A389,Mapping!D:E,2,FALSE),0)</f>
        <v>60048-6</v>
      </c>
      <c r="C389" t="str">
        <f>Source!F389</f>
        <v>Chem/Haem</v>
      </c>
      <c r="D389" s="5" t="str">
        <f>Source!D389</f>
        <v>PARACETAMOL</v>
      </c>
      <c r="E389" s="5" t="str">
        <f>Source!L389</f>
        <v>PARACETAMOL</v>
      </c>
      <c r="F389" s="5" t="str">
        <f>IF(ISBLANK(Source!E389),NA(),Source!E389)</f>
        <v>mg/l</v>
      </c>
      <c r="G389" s="5">
        <f>Source!I389</f>
        <v>3761</v>
      </c>
      <c r="H389" s="5" t="e">
        <f>IF(B389&lt;&gt;0,NA(),Source!B389)</f>
        <v>#N/A</v>
      </c>
      <c r="I389" s="5" t="e">
        <f>VLOOKUP(H389,Mapping!B:E,4,FALSE)</f>
        <v>#N/A</v>
      </c>
      <c r="J389" s="9" t="e">
        <f>VLOOKUP(H389,Mapping!B:M,12,FALSE)</f>
        <v>#N/A</v>
      </c>
      <c r="K389" s="5" t="e">
        <f>VLOOKUP(H389,Mapping!B:H,7,FALSE)</f>
        <v>#N/A</v>
      </c>
      <c r="L389" s="5" t="str">
        <f>IF(B389&lt;&gt;0,B389,IF(M389=1,I389,NA()))</f>
        <v>60048-6</v>
      </c>
      <c r="N389" s="9" t="str">
        <f>IFERROR(VLOOKUP(Labs!A389,Mapping!D:M,10,FALSE),0)</f>
        <v>Acetaminophen [Mass/volume] in Blood</v>
      </c>
    </row>
    <row r="390" spans="1:14" x14ac:dyDescent="0.25">
      <c r="A390" s="5" t="str">
        <f>Source!B390&amp;"|"&amp;Source!K390</f>
        <v>RPT|TBRFN</v>
      </c>
      <c r="B390" s="5">
        <f>IFERROR(VLOOKUP(Labs!A390,Mapping!D:E,2,FALSE),0)</f>
        <v>0</v>
      </c>
      <c r="C390" t="str">
        <f>Source!F390</f>
        <v>Non-Gynae Cytology</v>
      </c>
      <c r="D390" s="5" t="str">
        <f>Source!D390</f>
        <v>Report</v>
      </c>
      <c r="E390" s="5" t="str">
        <f>Source!L390</f>
        <v>FNA Breast</v>
      </c>
      <c r="F390" s="5" t="e">
        <f>IF(ISBLANK(Source!E390),NA(),Source!E390)</f>
        <v>#N/A</v>
      </c>
      <c r="G390" s="5">
        <f>Source!I390</f>
        <v>3748</v>
      </c>
      <c r="H390" s="5" t="str">
        <f>IF(B390&lt;&gt;0,NA(),Source!B390)</f>
        <v>RPT</v>
      </c>
      <c r="I390" s="5">
        <f>VLOOKUP(H390,Mapping!B:E,4,FALSE)</f>
        <v>0</v>
      </c>
      <c r="J390" s="9" t="str">
        <f>VLOOKUP(H390,Mapping!B:M,12,FALSE)</f>
        <v/>
      </c>
      <c r="K390" s="5" t="str">
        <f>VLOOKUP(H390,Mapping!B:H,7,FALSE)</f>
        <v>FNA Breast</v>
      </c>
      <c r="L390" s="5" t="e">
        <f>IF(B390&lt;&gt;0,B390,IF(M390=1,I390,NA()))</f>
        <v>#N/A</v>
      </c>
      <c r="N390" s="9" t="str">
        <f>IFERROR(VLOOKUP(Labs!A390,Mapping!D:M,10,FALSE),0)</f>
        <v/>
      </c>
    </row>
    <row r="391" spans="1:14" x14ac:dyDescent="0.25">
      <c r="A391" s="5" t="str">
        <f>Source!B391&amp;"|"&amp;Source!K391</f>
        <v>FE|TRF</v>
      </c>
      <c r="B391" s="5">
        <f>IFERROR(VLOOKUP(Labs!A391,Mapping!D:E,2,FALSE),0)</f>
        <v>0</v>
      </c>
      <c r="C391" t="str">
        <f>Source!F391</f>
        <v>Chem/Haem</v>
      </c>
      <c r="D391" s="5" t="str">
        <f>Source!D391</f>
        <v>IRON</v>
      </c>
      <c r="E391" s="5" t="str">
        <f>Source!L391</f>
        <v>TRANSFERRIN</v>
      </c>
      <c r="F391" s="5" t="str">
        <f>IF(ISBLANK(Source!E391),NA(),Source!E391)</f>
        <v>umol/L</v>
      </c>
      <c r="G391" s="5">
        <f>Source!I391</f>
        <v>3711</v>
      </c>
      <c r="H391" s="5" t="str">
        <f>IF(B391&lt;&gt;0,NA(),Source!B391)</f>
        <v>FE</v>
      </c>
      <c r="I391" s="5" t="str">
        <f>VLOOKUP(H391,Mapping!B:E,4,FALSE)</f>
        <v>14798-3</v>
      </c>
      <c r="J391" s="9" t="str">
        <f>VLOOKUP(H391,Mapping!B:M,12,FALSE)</f>
        <v>Iron [Moles/volume] in Serum or Plasma</v>
      </c>
      <c r="K391" s="5" t="str">
        <f>VLOOKUP(H391,Mapping!B:H,7,FALSE)</f>
        <v>IRON</v>
      </c>
      <c r="L391" s="5" t="e">
        <f>IF(B391&lt;&gt;0,B391,IF(M391=1,I391,NA()))</f>
        <v>#N/A</v>
      </c>
      <c r="N391" s="9">
        <f>IFERROR(VLOOKUP(Labs!A391,Mapping!D:M,10,FALSE),0)</f>
        <v>0</v>
      </c>
    </row>
    <row r="392" spans="1:14" x14ac:dyDescent="0.25">
      <c r="A392" s="5" t="str">
        <f>Source!B392&amp;"|"&amp;Source!K392</f>
        <v>HGB|B</v>
      </c>
      <c r="B392" s="5" t="str">
        <f>IFERROR(VLOOKUP(Labs!A392,Mapping!D:E,2,FALSE),0)</f>
        <v>718-7</v>
      </c>
      <c r="C392" t="str">
        <f>Source!F392</f>
        <v>Chem/Haem</v>
      </c>
      <c r="D392" s="5" t="str">
        <f>Source!D392</f>
        <v>HB</v>
      </c>
      <c r="E392" s="5" t="str">
        <f>Source!L392</f>
        <v>Full Blood Count</v>
      </c>
      <c r="F392" s="5" t="str">
        <f>IF(ISBLANK(Source!E392),NA(),Source!E392)</f>
        <v>g/dL</v>
      </c>
      <c r="G392" s="5">
        <f>Source!I392</f>
        <v>3708</v>
      </c>
      <c r="H392" s="5" t="e">
        <f>IF(B392&lt;&gt;0,NA(),Source!B392)</f>
        <v>#N/A</v>
      </c>
      <c r="I392" s="5" t="e">
        <f>VLOOKUP(H392,Mapping!B:E,4,FALSE)</f>
        <v>#N/A</v>
      </c>
      <c r="J392" s="9" t="e">
        <f>VLOOKUP(H392,Mapping!B:M,12,FALSE)</f>
        <v>#N/A</v>
      </c>
      <c r="K392" s="5" t="e">
        <f>VLOOKUP(H392,Mapping!B:H,7,FALSE)</f>
        <v>#N/A</v>
      </c>
      <c r="L392" s="5" t="str">
        <f>IF(B392&lt;&gt;0,B392,IF(M392=1,I392,NA()))</f>
        <v>718-7</v>
      </c>
      <c r="N392" s="9" t="str">
        <f>IFERROR(VLOOKUP(Labs!A392,Mapping!D:M,10,FALSE),0)</f>
        <v>Hemoglobin [Mass/volume] in Blood</v>
      </c>
    </row>
    <row r="393" spans="1:14" x14ac:dyDescent="0.25">
      <c r="A393" s="5" t="str">
        <f>Source!B393&amp;"|"&amp;Source!K393</f>
        <v>ATA|TPO</v>
      </c>
      <c r="B393" s="5" t="str">
        <f>IFERROR(VLOOKUP(Labs!A393,Mapping!D:E,2,FALSE),0)</f>
        <v>8099-4</v>
      </c>
      <c r="C393" t="str">
        <f>Source!F393</f>
        <v>Chem/Haem</v>
      </c>
      <c r="D393" s="5" t="str">
        <f>Source!D393</f>
        <v>ANTI-TPO ANTIBODIES</v>
      </c>
      <c r="E393" s="5" t="str">
        <f>Source!L393</f>
        <v>ANTI-TPO ANTIBODIES</v>
      </c>
      <c r="F393" s="5" t="str">
        <f>IF(ISBLANK(Source!E393),NA(),Source!E393)</f>
        <v>IU/ml</v>
      </c>
      <c r="G393" s="5">
        <f>Source!I393</f>
        <v>3683</v>
      </c>
      <c r="H393" s="5" t="e">
        <f>IF(B393&lt;&gt;0,NA(),Source!B393)</f>
        <v>#N/A</v>
      </c>
      <c r="I393" s="5" t="e">
        <f>VLOOKUP(H393,Mapping!B:E,4,FALSE)</f>
        <v>#N/A</v>
      </c>
      <c r="J393" s="9" t="e">
        <f>VLOOKUP(H393,Mapping!B:M,12,FALSE)</f>
        <v>#N/A</v>
      </c>
      <c r="K393" s="5" t="e">
        <f>VLOOKUP(H393,Mapping!B:H,7,FALSE)</f>
        <v>#N/A</v>
      </c>
      <c r="L393" s="5" t="str">
        <f>IF(B393&lt;&gt;0,B393,IF(M393=1,I393,NA()))</f>
        <v>8099-4</v>
      </c>
      <c r="N393" s="9" t="str">
        <f>IFERROR(VLOOKUP(Labs!A393,Mapping!D:M,10,FALSE),0)</f>
        <v>Thyroperoxidase Ab [Units/volume] in Serum or Plasma</v>
      </c>
    </row>
    <row r="394" spans="1:14" x14ac:dyDescent="0.25">
      <c r="A394" s="5" t="str">
        <f>Source!B394&amp;"|"&amp;Source!K394</f>
        <v>LA|ENAP</v>
      </c>
      <c r="B394" s="5" t="str">
        <f>IFERROR(VLOOKUP(Labs!A394,Mapping!D:E,2,FALSE),0)</f>
        <v>5353-8</v>
      </c>
      <c r="C394" t="str">
        <f>Source!F394</f>
        <v>Chem/Haem</v>
      </c>
      <c r="D394" s="5" t="str">
        <f>Source!D394</f>
        <v>ANTI LA (SS-B)</v>
      </c>
      <c r="E394" s="5" t="str">
        <f>Source!L394</f>
        <v>ENA ANTIBODIES</v>
      </c>
      <c r="F394" s="5" t="e">
        <f>IF(ISBLANK(Source!E394),NA(),Source!E394)</f>
        <v>#N/A</v>
      </c>
      <c r="G394" s="5">
        <f>Source!I394</f>
        <v>3681</v>
      </c>
      <c r="H394" s="5" t="e">
        <f>IF(B394&lt;&gt;0,NA(),Source!B394)</f>
        <v>#N/A</v>
      </c>
      <c r="I394" s="5" t="e">
        <f>VLOOKUP(H394,Mapping!B:E,4,FALSE)</f>
        <v>#N/A</v>
      </c>
      <c r="J394" s="9" t="e">
        <f>VLOOKUP(H394,Mapping!B:M,12,FALSE)</f>
        <v>#N/A</v>
      </c>
      <c r="K394" s="5" t="e">
        <f>VLOOKUP(H394,Mapping!B:H,7,FALSE)</f>
        <v>#N/A</v>
      </c>
      <c r="L394" s="5" t="str">
        <f>IF(B394&lt;&gt;0,B394,IF(M394=1,I394,NA()))</f>
        <v>5353-8</v>
      </c>
      <c r="N394" s="9" t="str">
        <f>IFERROR(VLOOKUP(Labs!A394,Mapping!D:M,10,FALSE),0)</f>
        <v>Sjogrens syndrome-B extractable nuclear Ab [Presence] in Serum by Immunoassay</v>
      </c>
    </row>
    <row r="395" spans="1:14" x14ac:dyDescent="0.25">
      <c r="A395" s="5" t="str">
        <f>Source!B395&amp;"|"&amp;Source!K395</f>
        <v>JO1|ENAP</v>
      </c>
      <c r="B395" s="5" t="str">
        <f>IFERROR(VLOOKUP(Labs!A395,Mapping!D:E,2,FALSE),0)</f>
        <v>5234-0</v>
      </c>
      <c r="C395" t="str">
        <f>Source!F395</f>
        <v>Chem/Haem</v>
      </c>
      <c r="D395" s="5" t="str">
        <f>Source!D395</f>
        <v>ANTI-JO1</v>
      </c>
      <c r="E395" s="5" t="str">
        <f>Source!L395</f>
        <v>ENA ANTIBODIES</v>
      </c>
      <c r="F395" s="5" t="e">
        <f>IF(ISBLANK(Source!E395),NA(),Source!E395)</f>
        <v>#N/A</v>
      </c>
      <c r="G395" s="5">
        <f>Source!I395</f>
        <v>3681</v>
      </c>
      <c r="H395" s="5" t="e">
        <f>IF(B395&lt;&gt;0,NA(),Source!B395)</f>
        <v>#N/A</v>
      </c>
      <c r="I395" s="5" t="e">
        <f>VLOOKUP(H395,Mapping!B:E,4,FALSE)</f>
        <v>#N/A</v>
      </c>
      <c r="J395" s="9" t="e">
        <f>VLOOKUP(H395,Mapping!B:M,12,FALSE)</f>
        <v>#N/A</v>
      </c>
      <c r="K395" s="5" t="e">
        <f>VLOOKUP(H395,Mapping!B:H,7,FALSE)</f>
        <v>#N/A</v>
      </c>
      <c r="L395" s="5" t="str">
        <f>IF(B395&lt;&gt;0,B395,IF(M395=1,I395,NA()))</f>
        <v>5234-0</v>
      </c>
      <c r="N395" s="9" t="str">
        <f>IFERROR(VLOOKUP(Labs!A395,Mapping!D:M,10,FALSE),0)</f>
        <v>Jo-1 extractable nuclear Ab [Presence] in Serum by Immunoassay</v>
      </c>
    </row>
    <row r="396" spans="1:14" x14ac:dyDescent="0.25">
      <c r="A396" s="5" t="str">
        <f>Source!B396&amp;"|"&amp;Source!K396</f>
        <v>SC70|ENAP</v>
      </c>
      <c r="B396" s="5" t="str">
        <f>IFERROR(VLOOKUP(Labs!A396,Mapping!D:E,2,FALSE),0)</f>
        <v>5348-8</v>
      </c>
      <c r="C396" t="str">
        <f>Source!F396</f>
        <v>Chem/Haem</v>
      </c>
      <c r="D396" s="5" t="str">
        <f>Source!D396</f>
        <v>ANTI-SCL70</v>
      </c>
      <c r="E396" s="5" t="str">
        <f>Source!L396</f>
        <v>ENA ANTIBODIES</v>
      </c>
      <c r="F396" s="5" t="e">
        <f>IF(ISBLANK(Source!E396),NA(),Source!E396)</f>
        <v>#N/A</v>
      </c>
      <c r="G396" s="5">
        <f>Source!I396</f>
        <v>3681</v>
      </c>
      <c r="H396" s="5" t="e">
        <f>IF(B396&lt;&gt;0,NA(),Source!B396)</f>
        <v>#N/A</v>
      </c>
      <c r="I396" s="5" t="e">
        <f>VLOOKUP(H396,Mapping!B:E,4,FALSE)</f>
        <v>#N/A</v>
      </c>
      <c r="J396" s="9" t="e">
        <f>VLOOKUP(H396,Mapping!B:M,12,FALSE)</f>
        <v>#N/A</v>
      </c>
      <c r="K396" s="5" t="e">
        <f>VLOOKUP(H396,Mapping!B:H,7,FALSE)</f>
        <v>#N/A</v>
      </c>
      <c r="L396" s="5" t="str">
        <f>IF(B396&lt;&gt;0,B396,IF(M396=1,I396,NA()))</f>
        <v>5348-8</v>
      </c>
      <c r="N396" s="9" t="str">
        <f>IFERROR(VLOOKUP(Labs!A396,Mapping!D:M,10,FALSE),0)</f>
        <v>SCL-70 extractable nuclear Ab [Presence] in Serum by Immunoassay</v>
      </c>
    </row>
    <row r="397" spans="1:14" x14ac:dyDescent="0.25">
      <c r="A397" s="5" t="str">
        <f>Source!B397&amp;"|"&amp;Source!K397</f>
        <v>RNP|ENAP</v>
      </c>
      <c r="B397" s="5" t="str">
        <f>IFERROR(VLOOKUP(Labs!A397,Mapping!D:E,2,FALSE),0)</f>
        <v>8091-1</v>
      </c>
      <c r="C397" t="str">
        <f>Source!F397</f>
        <v>Chem/Haem</v>
      </c>
      <c r="D397" s="5" t="str">
        <f>Source!D397</f>
        <v>ANTI-RNP</v>
      </c>
      <c r="E397" s="5" t="str">
        <f>Source!L397</f>
        <v>ENA ANTIBODIES</v>
      </c>
      <c r="F397" s="5" t="e">
        <f>IF(ISBLANK(Source!E397),NA(),Source!E397)</f>
        <v>#N/A</v>
      </c>
      <c r="G397" s="5">
        <f>Source!I397</f>
        <v>3681</v>
      </c>
      <c r="H397" s="5" t="e">
        <f>IF(B397&lt;&gt;0,NA(),Source!B397)</f>
        <v>#N/A</v>
      </c>
      <c r="I397" s="5" t="e">
        <f>VLOOKUP(H397,Mapping!B:E,4,FALSE)</f>
        <v>#N/A</v>
      </c>
      <c r="J397" s="9" t="e">
        <f>VLOOKUP(H397,Mapping!B:M,12,FALSE)</f>
        <v>#N/A</v>
      </c>
      <c r="K397" s="5" t="e">
        <f>VLOOKUP(H397,Mapping!B:H,7,FALSE)</f>
        <v>#N/A</v>
      </c>
      <c r="L397" s="5" t="str">
        <f>IF(B397&lt;&gt;0,B397,IF(M397=1,I397,NA()))</f>
        <v>8091-1</v>
      </c>
      <c r="N397" s="9" t="str">
        <f>IFERROR(VLOOKUP(Labs!A397,Mapping!D:M,10,FALSE),0)</f>
        <v>Ribonucleoprotein extractable nuclear Ab [Presence] in Serum</v>
      </c>
    </row>
    <row r="398" spans="1:14" x14ac:dyDescent="0.25">
      <c r="A398" s="5" t="str">
        <f>Source!B398&amp;"|"&amp;Source!K398</f>
        <v>ROAB|ENAP</v>
      </c>
      <c r="B398" s="5" t="str">
        <f>IFERROR(VLOOKUP(Labs!A398,Mapping!D:E,2,FALSE),0)</f>
        <v>5351-2</v>
      </c>
      <c r="C398" t="str">
        <f>Source!F398</f>
        <v>Chem/Haem</v>
      </c>
      <c r="D398" s="5" t="str">
        <f>Source!D398</f>
        <v>ANTI-RO(SS-A)</v>
      </c>
      <c r="E398" s="5" t="str">
        <f>Source!L398</f>
        <v>ENA ANTIBODIES</v>
      </c>
      <c r="F398" s="5" t="e">
        <f>IF(ISBLANK(Source!E398),NA(),Source!E398)</f>
        <v>#N/A</v>
      </c>
      <c r="G398" s="5">
        <f>Source!I398</f>
        <v>3681</v>
      </c>
      <c r="H398" s="5" t="e">
        <f>IF(B398&lt;&gt;0,NA(),Source!B398)</f>
        <v>#N/A</v>
      </c>
      <c r="I398" s="5" t="e">
        <f>VLOOKUP(H398,Mapping!B:E,4,FALSE)</f>
        <v>#N/A</v>
      </c>
      <c r="J398" s="9" t="e">
        <f>VLOOKUP(H398,Mapping!B:M,12,FALSE)</f>
        <v>#N/A</v>
      </c>
      <c r="K398" s="5" t="e">
        <f>VLOOKUP(H398,Mapping!B:H,7,FALSE)</f>
        <v>#N/A</v>
      </c>
      <c r="L398" s="5" t="str">
        <f>IF(B398&lt;&gt;0,B398,IF(M398=1,I398,NA()))</f>
        <v>5351-2</v>
      </c>
      <c r="N398" s="9" t="str">
        <f>IFERROR(VLOOKUP(Labs!A398,Mapping!D:M,10,FALSE),0)</f>
        <v>Sjogrens syndrome-A extractable nuclear Ab [Presence] in Serum by Immunoassay</v>
      </c>
    </row>
    <row r="399" spans="1:14" x14ac:dyDescent="0.25">
      <c r="A399" s="5" t="str">
        <f>Source!B399&amp;"|"&amp;Source!K399</f>
        <v>SM|ENAP</v>
      </c>
      <c r="B399" s="5">
        <f>IFERROR(VLOOKUP(Labs!A399,Mapping!D:E,2,FALSE),0)</f>
        <v>0</v>
      </c>
      <c r="C399" t="str">
        <f>Source!F399</f>
        <v>Chem/Haem</v>
      </c>
      <c r="D399" s="5" t="str">
        <f>Source!D399</f>
        <v>ANTI-SM</v>
      </c>
      <c r="E399" s="5" t="str">
        <f>Source!L399</f>
        <v>ENA ANTIBODIES</v>
      </c>
      <c r="F399" s="5" t="e">
        <f>IF(ISBLANK(Source!E399),NA(),Source!E399)</f>
        <v>#N/A</v>
      </c>
      <c r="G399" s="5">
        <f>Source!I399</f>
        <v>3681</v>
      </c>
      <c r="H399" s="5" t="str">
        <f>IF(B399&lt;&gt;0,NA(),Source!B399)</f>
        <v>SM</v>
      </c>
      <c r="I399" s="5">
        <f>VLOOKUP(H399,Mapping!B:E,4,FALSE)</f>
        <v>0</v>
      </c>
      <c r="J399" s="9" t="str">
        <f>VLOOKUP(H399,Mapping!B:M,12,FALSE)</f>
        <v/>
      </c>
      <c r="K399" s="5" t="str">
        <f>VLOOKUP(H399,Mapping!B:H,7,FALSE)</f>
        <v>ENA ANTIBODIES</v>
      </c>
      <c r="L399" s="5" t="e">
        <f>IF(B399&lt;&gt;0,B399,IF(M399=1,I399,NA()))</f>
        <v>#N/A</v>
      </c>
      <c r="N399" s="9" t="str">
        <f>IFERROR(VLOOKUP(Labs!A399,Mapping!D:M,10,FALSE),0)</f>
        <v/>
      </c>
    </row>
    <row r="400" spans="1:14" x14ac:dyDescent="0.25">
      <c r="A400" s="5" t="str">
        <f>Source!B400&amp;"|"&amp;Source!K400</f>
        <v>TTGU|TTGU</v>
      </c>
      <c r="B400" s="5" t="str">
        <f>IFERROR(VLOOKUP(Labs!A400,Mapping!D:E,2,FALSE),0)</f>
        <v>31017-7</v>
      </c>
      <c r="C400" t="str">
        <f>Source!F400</f>
        <v>Chem/Haem</v>
      </c>
      <c r="D400" s="5" t="str">
        <f>Source!D400</f>
        <v>IgA tTG</v>
      </c>
      <c r="E400" s="5" t="str">
        <f>Source!L400</f>
        <v>IgA tTG</v>
      </c>
      <c r="F400" s="5" t="str">
        <f>IF(ISBLANK(Source!E400),NA(),Source!E400)</f>
        <v>U/mL</v>
      </c>
      <c r="G400" s="5">
        <f>Source!I400</f>
        <v>3667</v>
      </c>
      <c r="H400" s="5" t="e">
        <f>IF(B400&lt;&gt;0,NA(),Source!B400)</f>
        <v>#N/A</v>
      </c>
      <c r="I400" s="5" t="e">
        <f>VLOOKUP(H400,Mapping!B:E,4,FALSE)</f>
        <v>#N/A</v>
      </c>
      <c r="J400" s="9" t="e">
        <f>VLOOKUP(H400,Mapping!B:M,12,FALSE)</f>
        <v>#N/A</v>
      </c>
      <c r="K400" s="5" t="e">
        <f>VLOOKUP(H400,Mapping!B:H,7,FALSE)</f>
        <v>#N/A</v>
      </c>
      <c r="L400" s="5" t="str">
        <f>IF(B400&lt;&gt;0,B400,IF(M400=1,I400,NA()))</f>
        <v>31017-7</v>
      </c>
      <c r="N400" s="9" t="str">
        <f>IFERROR(VLOOKUP(Labs!A400,Mapping!D:M,10,FALSE),0)</f>
        <v>Tissue transglutaminase IgA Ab [Units/volume] in Serum</v>
      </c>
    </row>
    <row r="401" spans="1:14" x14ac:dyDescent="0.25">
      <c r="A401" s="5" t="str">
        <f>Source!B401&amp;"|"&amp;Source!K401</f>
        <v>AHB|AHB</v>
      </c>
      <c r="B401" s="5">
        <f>IFERROR(VLOOKUP(Labs!A401,Mapping!D:E,2,FALSE),0)</f>
        <v>0</v>
      </c>
      <c r="C401" t="str">
        <f>Source!F401</f>
        <v>Virology</v>
      </c>
      <c r="D401" s="5" t="str">
        <f>Source!D401</f>
        <v>Anti-HBs</v>
      </c>
      <c r="E401" s="5" t="str">
        <f>Source!L401</f>
        <v>Anti-HBs</v>
      </c>
      <c r="F401" s="5" t="e">
        <f>IF(ISBLANK(Source!E401),NA(),Source!E401)</f>
        <v>#N/A</v>
      </c>
      <c r="G401" s="5">
        <f>Source!I401</f>
        <v>3562</v>
      </c>
      <c r="H401" s="5" t="str">
        <f>IF(B401&lt;&gt;0,NA(),Source!B401)</f>
        <v>AHB</v>
      </c>
      <c r="I401" s="5">
        <f>VLOOKUP(H401,Mapping!B:E,4,FALSE)</f>
        <v>0</v>
      </c>
      <c r="J401" s="9" t="str">
        <f>VLOOKUP(H401,Mapping!B:M,12,FALSE)</f>
        <v/>
      </c>
      <c r="K401" s="5" t="str">
        <f>VLOOKUP(H401,Mapping!B:H,7,FALSE)</f>
        <v>Anti-HBs</v>
      </c>
      <c r="L401" s="5" t="e">
        <f>IF(B401&lt;&gt;0,B401,IF(M401=1,I401,NA()))</f>
        <v>#N/A</v>
      </c>
      <c r="N401" s="9" t="str">
        <f>IFERROR(VLOOKUP(Labs!A401,Mapping!D:M,10,FALSE),0)</f>
        <v/>
      </c>
    </row>
    <row r="402" spans="1:14" x14ac:dyDescent="0.25">
      <c r="A402" s="5" t="str">
        <f>Source!B402&amp;"|"&amp;Source!K402</f>
        <v>C4|ANCA</v>
      </c>
      <c r="B402" s="5">
        <f>IFERROR(VLOOKUP(Labs!A402,Mapping!D:E,2,FALSE),0)</f>
        <v>0</v>
      </c>
      <c r="C402" t="str">
        <f>Source!F402</f>
        <v>Chem/Haem</v>
      </c>
      <c r="D402" s="5" t="str">
        <f>Source!D402</f>
        <v>C4</v>
      </c>
      <c r="E402" s="5" t="str">
        <f>Source!L402</f>
        <v>ANCA</v>
      </c>
      <c r="F402" s="5" t="str">
        <f>IF(ISBLANK(Source!E402),NA(),Source!E402)</f>
        <v>g/l</v>
      </c>
      <c r="G402" s="5">
        <f>Source!I402</f>
        <v>3559</v>
      </c>
      <c r="H402" s="5" t="str">
        <f>IF(B402&lt;&gt;0,NA(),Source!B402)</f>
        <v>C4</v>
      </c>
      <c r="I402" s="5" t="str">
        <f>VLOOKUP(H402,Mapping!B:E,4,FALSE)</f>
        <v>4498-2</v>
      </c>
      <c r="J402" s="9" t="str">
        <f>VLOOKUP(H402,Mapping!B:M,12,FALSE)</f>
        <v>Complement C4 [Mass/volume] in Serum or Plasma</v>
      </c>
      <c r="K402" s="5" t="str">
        <f>VLOOKUP(H402,Mapping!B:H,7,FALSE)</f>
        <v>dsDNA ANTIBODIES</v>
      </c>
      <c r="L402" s="5" t="e">
        <f>IF(B402&lt;&gt;0,B402,IF(M402=1,I402,NA()))</f>
        <v>#N/A</v>
      </c>
      <c r="N402" s="9">
        <f>IFERROR(VLOOKUP(Labs!A402,Mapping!D:M,10,FALSE),0)</f>
        <v>0</v>
      </c>
    </row>
    <row r="403" spans="1:14" x14ac:dyDescent="0.25">
      <c r="A403" s="5" t="str">
        <f>Source!B403&amp;"|"&amp;Source!K403</f>
        <v>C3|ANCA</v>
      </c>
      <c r="B403" s="5">
        <f>IFERROR(VLOOKUP(Labs!A403,Mapping!D:E,2,FALSE),0)</f>
        <v>0</v>
      </c>
      <c r="C403" t="str">
        <f>Source!F403</f>
        <v>Chem/Haem</v>
      </c>
      <c r="D403" s="5" t="str">
        <f>Source!D403</f>
        <v>C3</v>
      </c>
      <c r="E403" s="5" t="str">
        <f>Source!L403</f>
        <v>ANCA</v>
      </c>
      <c r="F403" s="5" t="str">
        <f>IF(ISBLANK(Source!E403),NA(),Source!E403)</f>
        <v>g/l</v>
      </c>
      <c r="G403" s="5">
        <f>Source!I403</f>
        <v>3559</v>
      </c>
      <c r="H403" s="5" t="str">
        <f>IF(B403&lt;&gt;0,NA(),Source!B403)</f>
        <v>C3</v>
      </c>
      <c r="I403" s="5" t="str">
        <f>VLOOKUP(H403,Mapping!B:E,4,FALSE)</f>
        <v>4485-9</v>
      </c>
      <c r="J403" s="9" t="str">
        <f>VLOOKUP(H403,Mapping!B:M,12,FALSE)</f>
        <v>Complement C3 [Mass/volume] in Serum or Plasma</v>
      </c>
      <c r="K403" s="5" t="str">
        <f>VLOOKUP(H403,Mapping!B:H,7,FALSE)</f>
        <v>dsDNA ANTIBODIES</v>
      </c>
      <c r="L403" s="5" t="e">
        <f>IF(B403&lt;&gt;0,B403,IF(M403=1,I403,NA()))</f>
        <v>#N/A</v>
      </c>
      <c r="N403" s="9">
        <f>IFERROR(VLOOKUP(Labs!A403,Mapping!D:M,10,FALSE),0)</f>
        <v>0</v>
      </c>
    </row>
    <row r="404" spans="1:14" x14ac:dyDescent="0.25">
      <c r="A404" s="5" t="str">
        <f>Source!B404&amp;"|"&amp;Source!K404</f>
        <v>BNP|BNP</v>
      </c>
      <c r="B404" s="5" t="str">
        <f>IFERROR(VLOOKUP(Labs!A404,Mapping!D:E,2,FALSE),0)</f>
        <v>30934-4</v>
      </c>
      <c r="C404" t="str">
        <f>Source!F404</f>
        <v>Chem/Haem</v>
      </c>
      <c r="D404" s="5" t="str">
        <f>Source!D404</f>
        <v>BNP</v>
      </c>
      <c r="E404" s="5" t="str">
        <f>Source!L404</f>
        <v>BNP</v>
      </c>
      <c r="F404" s="5" t="str">
        <f>IF(ISBLANK(Source!E404),NA(),Source!E404)</f>
        <v>ng/l</v>
      </c>
      <c r="G404" s="5">
        <f>Source!I404</f>
        <v>3547</v>
      </c>
      <c r="H404" s="5" t="e">
        <f>IF(B404&lt;&gt;0,NA(),Source!B404)</f>
        <v>#N/A</v>
      </c>
      <c r="I404" s="5" t="e">
        <f>VLOOKUP(H404,Mapping!B:E,4,FALSE)</f>
        <v>#N/A</v>
      </c>
      <c r="J404" s="9" t="e">
        <f>VLOOKUP(H404,Mapping!B:M,12,FALSE)</f>
        <v>#N/A</v>
      </c>
      <c r="K404" s="5" t="e">
        <f>VLOOKUP(H404,Mapping!B:H,7,FALSE)</f>
        <v>#N/A</v>
      </c>
      <c r="L404" s="5" t="str">
        <f>IF(B404&lt;&gt;0,B404,IF(M404=1,I404,NA()))</f>
        <v>30934-4</v>
      </c>
      <c r="N404" s="9" t="str">
        <f>IFERROR(VLOOKUP(Labs!A404,Mapping!D:M,10,FALSE),0)</f>
        <v>Natriuretic peptide B [Mass/volume] in Serum or Plasma</v>
      </c>
    </row>
    <row r="405" spans="1:14" x14ac:dyDescent="0.25">
      <c r="A405" s="5" t="str">
        <f>Source!B405&amp;"|"&amp;Source!K405</f>
        <v>AFPS|SR</v>
      </c>
      <c r="B405" s="5" t="str">
        <f>IFERROR(VLOOKUP(Labs!A405,Mapping!D:E,2,FALSE),0)</f>
        <v>19176-7</v>
      </c>
      <c r="C405" t="str">
        <f>Source!F405</f>
        <v>Downs Screening</v>
      </c>
      <c r="D405" s="5" t="str">
        <f>Source!D405</f>
        <v>AFP</v>
      </c>
      <c r="E405" s="5" t="str">
        <f>Source!L405</f>
        <v>Sheffields Results</v>
      </c>
      <c r="F405" s="5" t="str">
        <f>IF(ISBLANK(Source!E405),NA(),Source!E405)</f>
        <v>KU/L</v>
      </c>
      <c r="G405" s="5">
        <f>Source!I405</f>
        <v>3488</v>
      </c>
      <c r="H405" s="5" t="e">
        <f>IF(B405&lt;&gt;0,NA(),Source!B405)</f>
        <v>#N/A</v>
      </c>
      <c r="I405" s="5" t="e">
        <f>VLOOKUP(H405,Mapping!B:E,4,FALSE)</f>
        <v>#N/A</v>
      </c>
      <c r="J405" s="9" t="e">
        <f>VLOOKUP(H405,Mapping!B:M,12,FALSE)</f>
        <v>#N/A</v>
      </c>
      <c r="K405" s="5" t="e">
        <f>VLOOKUP(H405,Mapping!B:H,7,FALSE)</f>
        <v>#N/A</v>
      </c>
      <c r="L405" s="5" t="str">
        <f>IF(B405&lt;&gt;0,B405,IF(M405=1,I405,NA()))</f>
        <v>19176-7</v>
      </c>
      <c r="N405" s="9" t="str">
        <f>IFERROR(VLOOKUP(Labs!A405,Mapping!D:M,10,FALSE),0)</f>
        <v>Alpha-1-Fetoprotein [Units/volume] in Serum or Plasma</v>
      </c>
    </row>
    <row r="406" spans="1:14" x14ac:dyDescent="0.25">
      <c r="A406" s="5" t="str">
        <f>Source!B406&amp;"|"&amp;Source!K406</f>
        <v>DUE|SEND</v>
      </c>
      <c r="B406" s="5">
        <f>IFERROR(VLOOKUP(Labs!A406,Mapping!D:E,2,FALSE),0)</f>
        <v>0</v>
      </c>
      <c r="C406" t="str">
        <f>Source!F406</f>
        <v>Downs Screening</v>
      </c>
      <c r="D406" s="5" t="str">
        <f>Source!D406</f>
        <v>EDD by SCAN</v>
      </c>
      <c r="E406" s="5" t="str">
        <f>Source!L406</f>
        <v>Send away</v>
      </c>
      <c r="F406" s="5" t="e">
        <f>IF(ISBLANK(Source!E406),NA(),Source!E406)</f>
        <v>#N/A</v>
      </c>
      <c r="G406" s="5">
        <f>Source!I406</f>
        <v>3488</v>
      </c>
      <c r="H406" s="5" t="str">
        <f>IF(B406&lt;&gt;0,NA(),Source!B406)</f>
        <v>DUE</v>
      </c>
      <c r="I406" s="5">
        <f>VLOOKUP(H406,Mapping!B:E,4,FALSE)</f>
        <v>0</v>
      </c>
      <c r="J406" s="9" t="str">
        <f>VLOOKUP(H406,Mapping!B:M,12,FALSE)</f>
        <v/>
      </c>
      <c r="K406" s="5" t="str">
        <f>VLOOKUP(H406,Mapping!B:H,7,FALSE)</f>
        <v>Send away</v>
      </c>
      <c r="L406" s="5" t="e">
        <f>IF(B406&lt;&gt;0,B406,IF(M406=1,I406,NA()))</f>
        <v>#N/A</v>
      </c>
      <c r="N406" s="9" t="str">
        <f>IFERROR(VLOOKUP(Labs!A406,Mapping!D:M,10,FALSE),0)</f>
        <v/>
      </c>
    </row>
    <row r="407" spans="1:14" x14ac:dyDescent="0.25">
      <c r="A407" s="5" t="str">
        <f>Source!B407&amp;"|"&amp;Source!K407</f>
        <v>DOS|SEND</v>
      </c>
      <c r="B407" s="5">
        <f>IFERROR(VLOOKUP(Labs!A407,Mapping!D:E,2,FALSE),0)</f>
        <v>0</v>
      </c>
      <c r="C407" t="str">
        <f>Source!F407</f>
        <v>Downs Screening</v>
      </c>
      <c r="D407" s="5" t="str">
        <f>Source!D407</f>
        <v>DATE OF SCAN</v>
      </c>
      <c r="E407" s="5" t="str">
        <f>Source!L407</f>
        <v>Send away</v>
      </c>
      <c r="F407" s="5" t="e">
        <f>IF(ISBLANK(Source!E407),NA(),Source!E407)</f>
        <v>#N/A</v>
      </c>
      <c r="G407" s="5">
        <f>Source!I407</f>
        <v>3488</v>
      </c>
      <c r="H407" s="5" t="str">
        <f>IF(B407&lt;&gt;0,NA(),Source!B407)</f>
        <v>DOS</v>
      </c>
      <c r="I407" s="5">
        <f>VLOOKUP(H407,Mapping!B:E,4,FALSE)</f>
        <v>0</v>
      </c>
      <c r="J407" s="9" t="str">
        <f>VLOOKUP(H407,Mapping!B:M,12,FALSE)</f>
        <v/>
      </c>
      <c r="K407" s="5" t="str">
        <f>VLOOKUP(H407,Mapping!B:H,7,FALSE)</f>
        <v>Send away</v>
      </c>
      <c r="L407" s="5" t="e">
        <f>IF(B407&lt;&gt;0,B407,IF(M407=1,I407,NA()))</f>
        <v>#N/A</v>
      </c>
      <c r="N407" s="9" t="str">
        <f>IFERROR(VLOOKUP(Labs!A407,Mapping!D:M,10,FALSE),0)</f>
        <v/>
      </c>
    </row>
    <row r="408" spans="1:14" x14ac:dyDescent="0.25">
      <c r="A408" s="5" t="str">
        <f>Source!B408&amp;"|"&amp;Source!K408</f>
        <v>DR|SR</v>
      </c>
      <c r="B408" s="5">
        <f>IFERROR(VLOOKUP(Labs!A408,Mapping!D:E,2,FALSE),0)</f>
        <v>0</v>
      </c>
      <c r="C408" t="str">
        <f>Source!F408</f>
        <v>Downs Screening</v>
      </c>
      <c r="D408" s="5" t="str">
        <f>Source!D408</f>
        <v>DOWNS RISK</v>
      </c>
      <c r="E408" s="5" t="str">
        <f>Source!L408</f>
        <v>Sheffields Results</v>
      </c>
      <c r="F408" s="5" t="e">
        <f>IF(ISBLANK(Source!E408),NA(),Source!E408)</f>
        <v>#N/A</v>
      </c>
      <c r="G408" s="5">
        <f>Source!I408</f>
        <v>3488</v>
      </c>
      <c r="H408" s="5" t="str">
        <f>IF(B408&lt;&gt;0,NA(),Source!B408)</f>
        <v>DR</v>
      </c>
      <c r="I408" s="5">
        <f>VLOOKUP(H408,Mapping!B:E,4,FALSE)</f>
        <v>0</v>
      </c>
      <c r="J408" s="9" t="str">
        <f>VLOOKUP(H408,Mapping!B:M,12,FALSE)</f>
        <v/>
      </c>
      <c r="K408" s="5" t="str">
        <f>VLOOKUP(H408,Mapping!B:H,7,FALSE)</f>
        <v>Sheffields Results</v>
      </c>
      <c r="L408" s="5" t="e">
        <f>IF(B408&lt;&gt;0,B408,IF(M408=1,I408,NA()))</f>
        <v>#N/A</v>
      </c>
      <c r="N408" s="9" t="str">
        <f>IFERROR(VLOOKUP(Labs!A408,Mapping!D:M,10,FALSE),0)</f>
        <v/>
      </c>
    </row>
    <row r="409" spans="1:14" x14ac:dyDescent="0.25">
      <c r="A409" s="5" t="str">
        <f>Source!B409&amp;"|"&amp;Source!K409</f>
        <v>GDY|SEND</v>
      </c>
      <c r="B409" s="5">
        <f>IFERROR(VLOOKUP(Labs!A409,Mapping!D:E,2,FALSE),0)</f>
        <v>0</v>
      </c>
      <c r="C409" t="str">
        <f>Source!F409</f>
        <v>Downs Screening</v>
      </c>
      <c r="D409" s="5" t="str">
        <f>Source!D409</f>
        <v>GESTATIONAL AGE:</v>
      </c>
      <c r="E409" s="5" t="str">
        <f>Source!L409</f>
        <v>Send away</v>
      </c>
      <c r="F409" s="5" t="str">
        <f>IF(ISBLANK(Source!E409),NA(),Source!E409)</f>
        <v>weeks.days</v>
      </c>
      <c r="G409" s="5">
        <f>Source!I409</f>
        <v>3488</v>
      </c>
      <c r="H409" s="5" t="str">
        <f>IF(B409&lt;&gt;0,NA(),Source!B409)</f>
        <v>GDY</v>
      </c>
      <c r="I409" s="5">
        <f>VLOOKUP(H409,Mapping!B:E,4,FALSE)</f>
        <v>0</v>
      </c>
      <c r="J409" s="9" t="str">
        <f>VLOOKUP(H409,Mapping!B:M,12,FALSE)</f>
        <v/>
      </c>
      <c r="K409" s="5" t="str">
        <f>VLOOKUP(H409,Mapping!B:H,7,FALSE)</f>
        <v>Send away</v>
      </c>
      <c r="L409" s="5" t="e">
        <f>IF(B409&lt;&gt;0,B409,IF(M409=1,I409,NA()))</f>
        <v>#N/A</v>
      </c>
      <c r="N409" s="9" t="str">
        <f>IFERROR(VLOOKUP(Labs!A409,Mapping!D:M,10,FALSE),0)</f>
        <v/>
      </c>
    </row>
    <row r="410" spans="1:14" x14ac:dyDescent="0.25">
      <c r="A410" s="5" t="str">
        <f>Source!B410&amp;"|"&amp;Source!K410</f>
        <v>AFPM|SR</v>
      </c>
      <c r="B410" s="5" t="str">
        <f>IFERROR(VLOOKUP(Labs!A410,Mapping!D:E,2,FALSE),0)</f>
        <v>23811-3</v>
      </c>
      <c r="C410" t="str">
        <f>Source!F410</f>
        <v>Downs Screening</v>
      </c>
      <c r="D410" s="5" t="str">
        <f>Source!D410</f>
        <v>AFP MOM</v>
      </c>
      <c r="E410" s="5" t="str">
        <f>Source!L410</f>
        <v>Sheffields Results</v>
      </c>
      <c r="F410" s="5" t="e">
        <f>IF(ISBLANK(Source!E410),NA(),Source!E410)</f>
        <v>#N/A</v>
      </c>
      <c r="G410" s="5">
        <f>Source!I410</f>
        <v>3488</v>
      </c>
      <c r="H410" s="5" t="e">
        <f>IF(B410&lt;&gt;0,NA(),Source!B410)</f>
        <v>#N/A</v>
      </c>
      <c r="I410" s="5" t="e">
        <f>VLOOKUP(H410,Mapping!B:E,4,FALSE)</f>
        <v>#N/A</v>
      </c>
      <c r="J410" s="9" t="e">
        <f>VLOOKUP(H410,Mapping!B:M,12,FALSE)</f>
        <v>#N/A</v>
      </c>
      <c r="K410" s="5" t="e">
        <f>VLOOKUP(H410,Mapping!B:H,7,FALSE)</f>
        <v>#N/A</v>
      </c>
      <c r="L410" s="5" t="str">
        <f>IF(B410&lt;&gt;0,B410,IF(M410=1,I410,NA()))</f>
        <v>23811-3</v>
      </c>
      <c r="N410" s="9" t="str">
        <f>IFERROR(VLOOKUP(Labs!A410,Mapping!D:M,10,FALSE),0)</f>
        <v>Alpha-1-Fetoprotein [Multiple of the median] adjusted in Serum or Plasma</v>
      </c>
    </row>
    <row r="411" spans="1:14" x14ac:dyDescent="0.25">
      <c r="A411" s="5" t="str">
        <f>Source!B411&amp;"|"&amp;Source!K411</f>
        <v>DRA|SR</v>
      </c>
      <c r="B411" s="5">
        <f>IFERROR(VLOOKUP(Labs!A411,Mapping!D:E,2,FALSE),0)</f>
        <v>0</v>
      </c>
      <c r="C411" t="str">
        <f>Source!F411</f>
        <v>Downs Screening</v>
      </c>
      <c r="D411" s="5" t="str">
        <f>Source!D411</f>
        <v>AGE RELATED DOWNS RISK</v>
      </c>
      <c r="E411" s="5" t="str">
        <f>Source!L411</f>
        <v>Sheffields Results</v>
      </c>
      <c r="F411" s="5" t="e">
        <f>IF(ISBLANK(Source!E411),NA(),Source!E411)</f>
        <v>#N/A</v>
      </c>
      <c r="G411" s="5">
        <f>Source!I411</f>
        <v>3488</v>
      </c>
      <c r="H411" s="5" t="str">
        <f>IF(B411&lt;&gt;0,NA(),Source!B411)</f>
        <v>DRA</v>
      </c>
      <c r="I411" s="5">
        <f>VLOOKUP(H411,Mapping!B:E,4,FALSE)</f>
        <v>0</v>
      </c>
      <c r="J411" s="9" t="str">
        <f>VLOOKUP(H411,Mapping!B:M,12,FALSE)</f>
        <v/>
      </c>
      <c r="K411" s="5" t="str">
        <f>VLOOKUP(H411,Mapping!B:H,7,FALSE)</f>
        <v>Sheffields Results</v>
      </c>
      <c r="L411" s="5" t="e">
        <f>IF(B411&lt;&gt;0,B411,IF(M411=1,I411,NA()))</f>
        <v>#N/A</v>
      </c>
      <c r="N411" s="9" t="str">
        <f>IFERROR(VLOOKUP(Labs!A411,Mapping!D:M,10,FALSE),0)</f>
        <v/>
      </c>
    </row>
    <row r="412" spans="1:14" x14ac:dyDescent="0.25">
      <c r="A412" s="5" t="str">
        <f>Source!B412&amp;"|"&amp;Source!K412</f>
        <v>HCGM|SR</v>
      </c>
      <c r="B412" s="5">
        <f>IFERROR(VLOOKUP(Labs!A412,Mapping!D:E,2,FALSE),0)</f>
        <v>0</v>
      </c>
      <c r="C412" t="str">
        <f>Source!F412</f>
        <v>Downs Screening</v>
      </c>
      <c r="D412" s="5" t="str">
        <f>Source!D412</f>
        <v>FREE BETA HCG MOM</v>
      </c>
      <c r="E412" s="5" t="str">
        <f>Source!L412</f>
        <v>Sheffields Results</v>
      </c>
      <c r="F412" s="5" t="e">
        <f>IF(ISBLANK(Source!E412),NA(),Source!E412)</f>
        <v>#N/A</v>
      </c>
      <c r="G412" s="5">
        <f>Source!I412</f>
        <v>3488</v>
      </c>
      <c r="H412" s="5" t="str">
        <f>IF(B412&lt;&gt;0,NA(),Source!B412)</f>
        <v>HCGM</v>
      </c>
      <c r="I412" s="5">
        <f>VLOOKUP(H412,Mapping!B:E,4,FALSE)</f>
        <v>0</v>
      </c>
      <c r="J412" s="9" t="str">
        <f>VLOOKUP(H412,Mapping!B:M,12,FALSE)</f>
        <v/>
      </c>
      <c r="K412" s="5" t="str">
        <f>VLOOKUP(H412,Mapping!B:H,7,FALSE)</f>
        <v>Sheffields Results</v>
      </c>
      <c r="L412" s="5" t="e">
        <f>IF(B412&lt;&gt;0,B412,IF(M412=1,I412,NA()))</f>
        <v>#N/A</v>
      </c>
      <c r="N412" s="9" t="str">
        <f>IFERROR(VLOOKUP(Labs!A412,Mapping!D:M,10,FALSE),0)</f>
        <v/>
      </c>
    </row>
    <row r="413" spans="1:14" x14ac:dyDescent="0.25">
      <c r="A413" s="5" t="str">
        <f>Source!B413&amp;"|"&amp;Source!K413</f>
        <v>HCGS|SR</v>
      </c>
      <c r="B413" s="5">
        <f>IFERROR(VLOOKUP(Labs!A413,Mapping!D:E,2,FALSE),0)</f>
        <v>0</v>
      </c>
      <c r="C413" t="str">
        <f>Source!F413</f>
        <v>Downs Screening</v>
      </c>
      <c r="D413" s="5" t="str">
        <f>Source!D413</f>
        <v>FREE BETA HCG</v>
      </c>
      <c r="E413" s="5" t="str">
        <f>Source!L413</f>
        <v>Sheffields Results</v>
      </c>
      <c r="F413" s="5" t="str">
        <f>IF(ISBLANK(Source!E413),NA(),Source!E413)</f>
        <v>U/L</v>
      </c>
      <c r="G413" s="5">
        <f>Source!I413</f>
        <v>3488</v>
      </c>
      <c r="H413" s="5" t="str">
        <f>IF(B413&lt;&gt;0,NA(),Source!B413)</f>
        <v>HCGS</v>
      </c>
      <c r="I413" s="5">
        <f>VLOOKUP(H413,Mapping!B:E,4,FALSE)</f>
        <v>0</v>
      </c>
      <c r="J413" s="9" t="str">
        <f>VLOOKUP(H413,Mapping!B:M,12,FALSE)</f>
        <v/>
      </c>
      <c r="K413" s="5" t="str">
        <f>VLOOKUP(H413,Mapping!B:H,7,FALSE)</f>
        <v>Sheffields Results</v>
      </c>
      <c r="L413" s="5" t="e">
        <f>IF(B413&lt;&gt;0,B413,IF(M413=1,I413,NA()))</f>
        <v>#N/A</v>
      </c>
      <c r="N413" s="9" t="str">
        <f>IFERROR(VLOOKUP(Labs!A413,Mapping!D:M,10,FALSE),0)</f>
        <v/>
      </c>
    </row>
    <row r="414" spans="1:14" x14ac:dyDescent="0.25">
      <c r="A414" s="5" t="str">
        <f>Source!B414&amp;"|"&amp;Source!K414</f>
        <v>MAGE|SEND</v>
      </c>
      <c r="B414" s="5">
        <f>IFERROR(VLOOKUP(Labs!A414,Mapping!D:E,2,FALSE),0)</f>
        <v>0</v>
      </c>
      <c r="C414" t="str">
        <f>Source!F414</f>
        <v>Downs Screening</v>
      </c>
      <c r="D414" s="5" t="str">
        <f>Source!D414</f>
        <v>Maternal Age at EDD</v>
      </c>
      <c r="E414" s="5" t="str">
        <f>Source!L414</f>
        <v>Send away</v>
      </c>
      <c r="F414" s="5" t="str">
        <f>IF(ISBLANK(Source!E414),NA(),Source!E414)</f>
        <v>years</v>
      </c>
      <c r="G414" s="5">
        <f>Source!I414</f>
        <v>3488</v>
      </c>
      <c r="H414" s="5" t="str">
        <f>IF(B414&lt;&gt;0,NA(),Source!B414)</f>
        <v>MAGE</v>
      </c>
      <c r="I414" s="5">
        <f>VLOOKUP(H414,Mapping!B:E,4,FALSE)</f>
        <v>0</v>
      </c>
      <c r="J414" s="9" t="str">
        <f>VLOOKUP(H414,Mapping!B:M,12,FALSE)</f>
        <v/>
      </c>
      <c r="K414" s="5" t="str">
        <f>VLOOKUP(H414,Mapping!B:H,7,FALSE)</f>
        <v>Send away</v>
      </c>
      <c r="L414" s="5" t="e">
        <f>IF(B414&lt;&gt;0,B414,IF(M414=1,I414,NA()))</f>
        <v>#N/A</v>
      </c>
      <c r="N414" s="9" t="str">
        <f>IFERROR(VLOOKUP(Labs!A414,Mapping!D:M,10,FALSE),0)</f>
        <v/>
      </c>
    </row>
    <row r="415" spans="1:14" x14ac:dyDescent="0.25">
      <c r="A415" s="5" t="str">
        <f>Source!B415&amp;"|"&amp;Source!K415</f>
        <v>WGS|SEND</v>
      </c>
      <c r="B415" s="5">
        <f>IFERROR(VLOOKUP(Labs!A415,Mapping!D:E,2,FALSE),0)</f>
        <v>0</v>
      </c>
      <c r="C415" t="str">
        <f>Source!F415</f>
        <v>Downs Screening</v>
      </c>
      <c r="D415" s="5" t="str">
        <f>Source!D415</f>
        <v>GESTATION AT SCAN</v>
      </c>
      <c r="E415" s="5" t="str">
        <f>Source!L415</f>
        <v>Send away</v>
      </c>
      <c r="F415" s="5" t="e">
        <f>IF(ISBLANK(Source!E415),NA(),Source!E415)</f>
        <v>#N/A</v>
      </c>
      <c r="G415" s="5">
        <f>Source!I415</f>
        <v>3488</v>
      </c>
      <c r="H415" s="5" t="str">
        <f>IF(B415&lt;&gt;0,NA(),Source!B415)</f>
        <v>WGS</v>
      </c>
      <c r="I415" s="5">
        <f>VLOOKUP(H415,Mapping!B:E,4,FALSE)</f>
        <v>0</v>
      </c>
      <c r="J415" s="9" t="str">
        <f>VLOOKUP(H415,Mapping!B:M,12,FALSE)</f>
        <v/>
      </c>
      <c r="K415" s="5" t="str">
        <f>VLOOKUP(H415,Mapping!B:H,7,FALSE)</f>
        <v>Send away</v>
      </c>
      <c r="L415" s="5" t="e">
        <f>IF(B415&lt;&gt;0,B415,IF(M415=1,I415,NA()))</f>
        <v>#N/A</v>
      </c>
      <c r="N415" s="9" t="str">
        <f>IFERROR(VLOOKUP(Labs!A415,Mapping!D:M,10,FALSE),0)</f>
        <v/>
      </c>
    </row>
    <row r="416" spans="1:14" x14ac:dyDescent="0.25">
      <c r="A416" s="5" t="str">
        <f>Source!B416&amp;"|"&amp;Source!K416</f>
        <v>UE3M|SR</v>
      </c>
      <c r="B416" s="5" t="str">
        <f>IFERROR(VLOOKUP(Labs!A416,Mapping!D:E,2,FALSE),0)</f>
        <v>21264-7</v>
      </c>
      <c r="C416" t="str">
        <f>Source!F416</f>
        <v>Downs Screening</v>
      </c>
      <c r="D416" s="5" t="str">
        <f>Source!D416</f>
        <v>UE3 MOM</v>
      </c>
      <c r="E416" s="5" t="str">
        <f>Source!L416</f>
        <v>Sheffields Results</v>
      </c>
      <c r="F416" s="5" t="e">
        <f>IF(ISBLANK(Source!E416),NA(),Source!E416)</f>
        <v>#N/A</v>
      </c>
      <c r="G416" s="5">
        <f>Source!I416</f>
        <v>3488</v>
      </c>
      <c r="H416" s="5" t="e">
        <f>IF(B416&lt;&gt;0,NA(),Source!B416)</f>
        <v>#N/A</v>
      </c>
      <c r="I416" s="5" t="e">
        <f>VLOOKUP(H416,Mapping!B:E,4,FALSE)</f>
        <v>#N/A</v>
      </c>
      <c r="J416" s="9" t="e">
        <f>VLOOKUP(H416,Mapping!B:M,12,FALSE)</f>
        <v>#N/A</v>
      </c>
      <c r="K416" s="5" t="e">
        <f>VLOOKUP(H416,Mapping!B:H,7,FALSE)</f>
        <v>#N/A</v>
      </c>
      <c r="L416" s="5" t="str">
        <f>IF(B416&lt;&gt;0,B416,IF(M416=1,I416,NA()))</f>
        <v>21264-7</v>
      </c>
      <c r="N416" s="9" t="str">
        <f>IFERROR(VLOOKUP(Labs!A416,Mapping!D:M,10,FALSE),0)</f>
        <v>Estriol (E3).unconjugated [Multiple of the median] adjusted in Serum or Plasma</v>
      </c>
    </row>
    <row r="417" spans="1:14" x14ac:dyDescent="0.25">
      <c r="A417" s="5" t="str">
        <f>Source!B417&amp;"|"&amp;Source!K417</f>
        <v>UE3S|SR</v>
      </c>
      <c r="B417" s="5">
        <f>IFERROR(VLOOKUP(Labs!A417,Mapping!D:E,2,FALSE),0)</f>
        <v>0</v>
      </c>
      <c r="C417" t="str">
        <f>Source!F417</f>
        <v>Downs Screening</v>
      </c>
      <c r="D417" s="5" t="str">
        <f>Source!D417</f>
        <v>UE3</v>
      </c>
      <c r="E417" s="5" t="str">
        <f>Source!L417</f>
        <v>Sheffields Results</v>
      </c>
      <c r="F417" s="5" t="str">
        <f>IF(ISBLANK(Source!E417),NA(),Source!E417)</f>
        <v>ng/ml</v>
      </c>
      <c r="G417" s="5">
        <f>Source!I417</f>
        <v>3488</v>
      </c>
      <c r="H417" s="5" t="str">
        <f>IF(B417&lt;&gt;0,NA(),Source!B417)</f>
        <v>UE3S</v>
      </c>
      <c r="I417" s="5">
        <f>VLOOKUP(H417,Mapping!B:E,4,FALSE)</f>
        <v>0</v>
      </c>
      <c r="J417" s="9" t="str">
        <f>VLOOKUP(H417,Mapping!B:M,12,FALSE)</f>
        <v/>
      </c>
      <c r="K417" s="5" t="str">
        <f>VLOOKUP(H417,Mapping!B:H,7,FALSE)</f>
        <v>Sheffields Results</v>
      </c>
      <c r="L417" s="5" t="e">
        <f>IF(B417&lt;&gt;0,B417,IF(M417=1,I417,NA()))</f>
        <v>#N/A</v>
      </c>
      <c r="N417" s="9" t="str">
        <f>IFERROR(VLOOKUP(Labs!A417,Mapping!D:M,10,FALSE),0)</f>
        <v/>
      </c>
    </row>
    <row r="418" spans="1:14" x14ac:dyDescent="0.25">
      <c r="A418" s="5" t="str">
        <f>Source!B418&amp;"|"&amp;Source!K418</f>
        <v>EDD2|S</v>
      </c>
      <c r="B418" s="5">
        <f>IFERROR(VLOOKUP(Labs!A418,Mapping!D:E,2,FALSE),0)</f>
        <v>0</v>
      </c>
      <c r="C418" t="str">
        <f>Source!F418</f>
        <v>Downs Screening</v>
      </c>
      <c r="D418" s="5" t="str">
        <f>Source!D418</f>
        <v>EDD By Scan</v>
      </c>
      <c r="E418" s="5" t="str">
        <f>Source!L418</f>
        <v>Extra Tests for Report Only</v>
      </c>
      <c r="F418" s="5" t="e">
        <f>IF(ISBLANK(Source!E418),NA(),Source!E418)</f>
        <v>#N/A</v>
      </c>
      <c r="G418" s="5">
        <f>Source!I418</f>
        <v>3487</v>
      </c>
      <c r="H418" s="5" t="str">
        <f>IF(B418&lt;&gt;0,NA(),Source!B418)</f>
        <v>EDD2</v>
      </c>
      <c r="I418" s="5">
        <f>VLOOKUP(H418,Mapping!B:E,4,FALSE)</f>
        <v>0</v>
      </c>
      <c r="J418" s="9" t="str">
        <f>VLOOKUP(H418,Mapping!B:M,12,FALSE)</f>
        <v/>
      </c>
      <c r="K418" s="5" t="str">
        <f>VLOOKUP(H418,Mapping!B:H,7,FALSE)</f>
        <v>Extra Tests for Report Only</v>
      </c>
      <c r="L418" s="5" t="e">
        <f>IF(B418&lt;&gt;0,B418,IF(M418=1,I418,NA()))</f>
        <v>#N/A</v>
      </c>
      <c r="N418" s="9" t="str">
        <f>IFERROR(VLOOKUP(Labs!A418,Mapping!D:M,10,FALSE),0)</f>
        <v/>
      </c>
    </row>
    <row r="419" spans="1:14" x14ac:dyDescent="0.25">
      <c r="A419" s="5" t="str">
        <f>Source!B419&amp;"|"&amp;Source!K419</f>
        <v>WT|SEND</v>
      </c>
      <c r="B419" s="5" t="str">
        <f>IFERROR(VLOOKUP(Labs!A419,Mapping!D:E,2,FALSE),0)</f>
        <v>29463-7</v>
      </c>
      <c r="C419" t="str">
        <f>Source!F419</f>
        <v>Downs Screening</v>
      </c>
      <c r="D419" s="5" t="str">
        <f>Source!D419</f>
        <v>WEIGHT</v>
      </c>
      <c r="E419" s="5" t="str">
        <f>Source!L419</f>
        <v>Send away</v>
      </c>
      <c r="F419" s="5" t="str">
        <f>IF(ISBLANK(Source!E419),NA(),Source!E419)</f>
        <v>Kg</v>
      </c>
      <c r="G419" s="5">
        <f>Source!I419</f>
        <v>3478</v>
      </c>
      <c r="H419" s="5" t="e">
        <f>IF(B419&lt;&gt;0,NA(),Source!B419)</f>
        <v>#N/A</v>
      </c>
      <c r="I419" s="5" t="e">
        <f>VLOOKUP(H419,Mapping!B:E,4,FALSE)</f>
        <v>#N/A</v>
      </c>
      <c r="J419" s="9" t="e">
        <f>VLOOKUP(H419,Mapping!B:M,12,FALSE)</f>
        <v>#N/A</v>
      </c>
      <c r="K419" s="5" t="e">
        <f>VLOOKUP(H419,Mapping!B:H,7,FALSE)</f>
        <v>#N/A</v>
      </c>
      <c r="L419" s="5" t="str">
        <f>IF(B419&lt;&gt;0,B419,IF(M419=1,I419,NA()))</f>
        <v>29463-7</v>
      </c>
      <c r="N419" s="9" t="str">
        <f>IFERROR(VLOOKUP(Labs!A419,Mapping!D:M,10,FALSE),0)</f>
        <v>Body weight</v>
      </c>
    </row>
    <row r="420" spans="1:14" x14ac:dyDescent="0.25">
      <c r="A420" s="5" t="str">
        <f>Source!B420&amp;"|"&amp;Source!K420</f>
        <v>ANC|SEND</v>
      </c>
      <c r="B420" s="5">
        <f>IFERROR(VLOOKUP(Labs!A420,Mapping!D:E,2,FALSE),0)</f>
        <v>0</v>
      </c>
      <c r="C420" t="str">
        <f>Source!F420</f>
        <v>Downs Screening</v>
      </c>
      <c r="D420" s="5" t="str">
        <f>Source!D420</f>
        <v>ANC requesting location</v>
      </c>
      <c r="E420" s="5" t="str">
        <f>Source!L420</f>
        <v>Send away</v>
      </c>
      <c r="F420" s="5" t="e">
        <f>IF(ISBLANK(Source!E420),NA(),Source!E420)</f>
        <v>#N/A</v>
      </c>
      <c r="G420" s="5">
        <f>Source!I420</f>
        <v>3477</v>
      </c>
      <c r="H420" s="5" t="str">
        <f>IF(B420&lt;&gt;0,NA(),Source!B420)</f>
        <v>ANC</v>
      </c>
      <c r="I420" s="5">
        <f>VLOOKUP(H420,Mapping!B:E,4,FALSE)</f>
        <v>0</v>
      </c>
      <c r="J420" s="9" t="str">
        <f>VLOOKUP(H420,Mapping!B:M,12,FALSE)</f>
        <v/>
      </c>
      <c r="K420" s="5" t="str">
        <f>VLOOKUP(H420,Mapping!B:H,7,FALSE)</f>
        <v>Send away</v>
      </c>
      <c r="L420" s="5" t="e">
        <f>IF(B420&lt;&gt;0,B420,IF(M420=1,I420,NA()))</f>
        <v>#N/A</v>
      </c>
      <c r="N420" s="9" t="str">
        <f>IFERROR(VLOOKUP(Labs!A420,Mapping!D:M,10,FALSE),0)</f>
        <v/>
      </c>
    </row>
    <row r="421" spans="1:14" x14ac:dyDescent="0.25">
      <c r="A421" s="5" t="str">
        <f>Source!B421&amp;"|"&amp;Source!K421</f>
        <v>AFPO|SEND</v>
      </c>
      <c r="B421" s="5">
        <f>IFERROR(VLOOKUP(Labs!A421,Mapping!D:E,2,FALSE),0)</f>
        <v>0</v>
      </c>
      <c r="C421" t="str">
        <f>Source!F421</f>
        <v>Downs Screening</v>
      </c>
      <c r="D421" s="5" t="str">
        <f>Source!D421</f>
        <v>AFP ONLY</v>
      </c>
      <c r="E421" s="5" t="str">
        <f>Source!L421</f>
        <v>Send away</v>
      </c>
      <c r="F421" s="5" t="e">
        <f>IF(ISBLANK(Source!E421),NA(),Source!E421)</f>
        <v>#N/A</v>
      </c>
      <c r="G421" s="5">
        <f>Source!I421</f>
        <v>3474</v>
      </c>
      <c r="H421" s="5" t="str">
        <f>IF(B421&lt;&gt;0,NA(),Source!B421)</f>
        <v>AFPO</v>
      </c>
      <c r="I421" s="5">
        <f>VLOOKUP(H421,Mapping!B:E,4,FALSE)</f>
        <v>0</v>
      </c>
      <c r="J421" s="9" t="str">
        <f>VLOOKUP(H421,Mapping!B:M,12,FALSE)</f>
        <v/>
      </c>
      <c r="K421" s="5" t="str">
        <f>VLOOKUP(H421,Mapping!B:H,7,FALSE)</f>
        <v>Send away</v>
      </c>
      <c r="L421" s="5" t="e">
        <f>IF(B421&lt;&gt;0,B421,IF(M421=1,I421,NA()))</f>
        <v>#N/A</v>
      </c>
      <c r="N421" s="9" t="str">
        <f>IFERROR(VLOOKUP(Labs!A421,Mapping!D:M,10,FALSE),0)</f>
        <v/>
      </c>
    </row>
    <row r="422" spans="1:14" x14ac:dyDescent="0.25">
      <c r="A422" s="5" t="str">
        <f>Source!B422&amp;"|"&amp;Source!K422</f>
        <v>MPRG|SEND</v>
      </c>
      <c r="B422" s="5">
        <f>IFERROR(VLOOKUP(Labs!A422,Mapping!D:E,2,FALSE),0)</f>
        <v>0</v>
      </c>
      <c r="C422" t="str">
        <f>Source!F422</f>
        <v>Downs Screening</v>
      </c>
      <c r="D422" s="5" t="str">
        <f>Source!D422</f>
        <v>Multiple Pregnancy</v>
      </c>
      <c r="E422" s="5" t="str">
        <f>Source!L422</f>
        <v>Send away</v>
      </c>
      <c r="F422" s="5" t="e">
        <f>IF(ISBLANK(Source!E422),NA(),Source!E422)</f>
        <v>#N/A</v>
      </c>
      <c r="G422" s="5">
        <f>Source!I422</f>
        <v>3474</v>
      </c>
      <c r="H422" s="5" t="str">
        <f>IF(B422&lt;&gt;0,NA(),Source!B422)</f>
        <v>MPRG</v>
      </c>
      <c r="I422" s="5">
        <f>VLOOKUP(H422,Mapping!B:E,4,FALSE)</f>
        <v>0</v>
      </c>
      <c r="J422" s="9" t="str">
        <f>VLOOKUP(H422,Mapping!B:M,12,FALSE)</f>
        <v/>
      </c>
      <c r="K422" s="5" t="str">
        <f>VLOOKUP(H422,Mapping!B:H,7,FALSE)</f>
        <v>Send away</v>
      </c>
      <c r="L422" s="5" t="e">
        <f>IF(B422&lt;&gt;0,B422,IF(M422=1,I422,NA()))</f>
        <v>#N/A</v>
      </c>
      <c r="N422" s="9" t="str">
        <f>IFERROR(VLOOKUP(Labs!A422,Mapping!D:M,10,FALSE),0)</f>
        <v/>
      </c>
    </row>
    <row r="423" spans="1:14" x14ac:dyDescent="0.25">
      <c r="A423" s="5" t="str">
        <f>Source!B423&amp;"|"&amp;Source!K423</f>
        <v>ZZOI|MYCU</v>
      </c>
      <c r="B423" s="5">
        <f>IFERROR(VLOOKUP(Labs!A423,Mapping!D:E,2,FALSE),0)</f>
        <v>0</v>
      </c>
      <c r="C423" t="str">
        <f>Source!F423</f>
        <v>Microbiology</v>
      </c>
      <c r="D423" s="5" t="str">
        <f>Source!D423</f>
        <v>Organism</v>
      </c>
      <c r="E423" s="5" t="str">
        <f>Source!L423</f>
        <v>Mycology Culture</v>
      </c>
      <c r="F423" s="5" t="e">
        <f>IF(ISBLANK(Source!E423),NA(),Source!E423)</f>
        <v>#N/A</v>
      </c>
      <c r="G423" s="5">
        <f>Source!I423</f>
        <v>3442</v>
      </c>
      <c r="H423" s="5" t="str">
        <f>IF(B423&lt;&gt;0,NA(),Source!B423)</f>
        <v>ZZOI</v>
      </c>
      <c r="I423" s="5">
        <f>VLOOKUP(H423,Mapping!B:E,4,FALSE)</f>
        <v>0</v>
      </c>
      <c r="J423" s="9" t="str">
        <f>VLOOKUP(H423,Mapping!B:M,12,FALSE)</f>
        <v/>
      </c>
      <c r="K423" s="5" t="str">
        <f>VLOOKUP(H423,Mapping!B:H,7,FALSE)</f>
        <v>Urine Culture</v>
      </c>
      <c r="L423" s="5" t="e">
        <f>IF(B423&lt;&gt;0,B423,IF(M423=1,I423,NA()))</f>
        <v>#N/A</v>
      </c>
      <c r="N423" s="9">
        <f>IFERROR(VLOOKUP(Labs!A423,Mapping!D:M,10,FALSE),0)</f>
        <v>0</v>
      </c>
    </row>
    <row r="424" spans="1:14" x14ac:dyDescent="0.25">
      <c r="A424" s="5" t="str">
        <f>Source!B424&amp;"|"&amp;Source!K424</f>
        <v>ZZOG|MYCU</v>
      </c>
      <c r="B424" s="5">
        <f>IFERROR(VLOOKUP(Labs!A424,Mapping!D:E,2,FALSE),0)</f>
        <v>0</v>
      </c>
      <c r="C424" t="str">
        <f>Source!F424</f>
        <v>Microbiology</v>
      </c>
      <c r="D424" s="5" t="str">
        <f>Source!D424</f>
        <v>Organism Growth</v>
      </c>
      <c r="E424" s="5" t="str">
        <f>Source!L424</f>
        <v>Mycology Culture</v>
      </c>
      <c r="F424" s="5" t="e">
        <f>IF(ISBLANK(Source!E424),NA(),Source!E424)</f>
        <v>#N/A</v>
      </c>
      <c r="G424" s="5">
        <f>Source!I424</f>
        <v>3442</v>
      </c>
      <c r="H424" s="5" t="str">
        <f>IF(B424&lt;&gt;0,NA(),Source!B424)</f>
        <v>ZZOG</v>
      </c>
      <c r="I424" s="5">
        <f>VLOOKUP(H424,Mapping!B:E,4,FALSE)</f>
        <v>365698005</v>
      </c>
      <c r="J424" s="9" t="str">
        <f>VLOOKUP(H424,Mapping!B:M,12,FALSE)</f>
        <v/>
      </c>
      <c r="K424" s="5" t="str">
        <f>VLOOKUP(H424,Mapping!B:H,7,FALSE)</f>
        <v>Urine Culture</v>
      </c>
      <c r="L424" s="5" t="e">
        <f>IF(B424&lt;&gt;0,B424,IF(M424=1,I424,NA()))</f>
        <v>#N/A</v>
      </c>
      <c r="N424" s="9">
        <f>IFERROR(VLOOKUP(Labs!A424,Mapping!D:M,10,FALSE),0)</f>
        <v>0</v>
      </c>
    </row>
    <row r="425" spans="1:14" x14ac:dyDescent="0.25">
      <c r="A425" s="5" t="str">
        <f>Source!B425&amp;"|"&amp;Source!K425</f>
        <v>SALB|ELP</v>
      </c>
      <c r="B425" s="5" t="str">
        <f>IFERROR(VLOOKUP(Labs!A425,Mapping!D:E,2,FALSE),0)</f>
        <v>1751-7</v>
      </c>
      <c r="C425" t="str">
        <f>Source!F425</f>
        <v>Chem/Haem</v>
      </c>
      <c r="D425" s="5" t="str">
        <f>Source!D425</f>
        <v>ALBUMIN</v>
      </c>
      <c r="E425" s="5" t="str">
        <f>Source!L425</f>
        <v>ELECTROPHORESIS</v>
      </c>
      <c r="F425" s="5" t="str">
        <f>IF(ISBLANK(Source!E425),NA(),Source!E425)</f>
        <v>g/l</v>
      </c>
      <c r="G425" s="5">
        <f>Source!I425</f>
        <v>3441</v>
      </c>
      <c r="H425" s="5" t="e">
        <f>IF(B425&lt;&gt;0,NA(),Source!B425)</f>
        <v>#N/A</v>
      </c>
      <c r="I425" s="5" t="e">
        <f>VLOOKUP(H425,Mapping!B:E,4,FALSE)</f>
        <v>#N/A</v>
      </c>
      <c r="J425" s="9" t="e">
        <f>VLOOKUP(H425,Mapping!B:M,12,FALSE)</f>
        <v>#N/A</v>
      </c>
      <c r="K425" s="5" t="e">
        <f>VLOOKUP(H425,Mapping!B:H,7,FALSE)</f>
        <v>#N/A</v>
      </c>
      <c r="L425" s="5" t="str">
        <f>IF(B425&lt;&gt;0,B425,IF(M425=1,I425,NA()))</f>
        <v>1751-7</v>
      </c>
      <c r="N425" s="9" t="str">
        <f>IFERROR(VLOOKUP(Labs!A425,Mapping!D:M,10,FALSE),0)</f>
        <v>Albumin [Mass/volume] in Serum or Plasma</v>
      </c>
    </row>
    <row r="426" spans="1:14" x14ac:dyDescent="0.25">
      <c r="A426" s="5" t="str">
        <f>Source!B426&amp;"|"&amp;Source!K426</f>
        <v>B12|B12</v>
      </c>
      <c r="B426" s="5" t="str">
        <f>IFERROR(VLOOKUP(Labs!A426,Mapping!D:E,2,FALSE),0)</f>
        <v>2132-9</v>
      </c>
      <c r="C426" t="str">
        <f>Source!F426</f>
        <v>Chem/Haem</v>
      </c>
      <c r="D426" s="5" t="str">
        <f>Source!D426</f>
        <v>B12</v>
      </c>
      <c r="E426" s="5" t="str">
        <f>Source!L426</f>
        <v>B12</v>
      </c>
      <c r="F426" s="5" t="str">
        <f>IF(ISBLANK(Source!E426),NA(),Source!E426)</f>
        <v>ng/L</v>
      </c>
      <c r="G426" s="5">
        <f>Source!I426</f>
        <v>3386</v>
      </c>
      <c r="H426" s="5" t="e">
        <f>IF(B426&lt;&gt;0,NA(),Source!B426)</f>
        <v>#N/A</v>
      </c>
      <c r="I426" s="5" t="e">
        <f>VLOOKUP(H426,Mapping!B:E,4,FALSE)</f>
        <v>#N/A</v>
      </c>
      <c r="J426" s="9" t="e">
        <f>VLOOKUP(H426,Mapping!B:M,12,FALSE)</f>
        <v>#N/A</v>
      </c>
      <c r="K426" s="5" t="e">
        <f>VLOOKUP(H426,Mapping!B:H,7,FALSE)</f>
        <v>#N/A</v>
      </c>
      <c r="L426" s="5" t="str">
        <f>IF(B426&lt;&gt;0,B426,IF(M426=1,I426,NA()))</f>
        <v>2132-9</v>
      </c>
      <c r="N426" s="9" t="str">
        <f>IFERROR(VLOOKUP(Labs!A426,Mapping!D:M,10,FALSE),0)</f>
        <v>Cobalamin (Vitamin B12) [Mass/volume] in Serum or Plasma</v>
      </c>
    </row>
    <row r="427" spans="1:14" x14ac:dyDescent="0.25">
      <c r="A427" s="5" t="str">
        <f>Source!B427&amp;"|"&amp;Source!K427</f>
        <v>NEO|NEO</v>
      </c>
      <c r="B427" s="5" t="str">
        <f>IFERROR(VLOOKUP(Labs!A427,Mapping!D:E,2,FALSE),0)</f>
        <v>883-9</v>
      </c>
      <c r="C427" t="str">
        <f>Source!F427</f>
        <v>Blood Transfusion</v>
      </c>
      <c r="D427" s="5" t="str">
        <f>Source!D427</f>
        <v>BLOOD GROUP</v>
      </c>
      <c r="E427" s="5" t="str">
        <f>Source!L427</f>
        <v>NEONATAL GROUP</v>
      </c>
      <c r="F427" s="5" t="e">
        <f>IF(ISBLANK(Source!E427),NA(),Source!E427)</f>
        <v>#N/A</v>
      </c>
      <c r="G427" s="5">
        <f>Source!I427</f>
        <v>3377</v>
      </c>
      <c r="H427" s="5" t="e">
        <f>IF(B427&lt;&gt;0,NA(),Source!B427)</f>
        <v>#N/A</v>
      </c>
      <c r="I427" s="5" t="e">
        <f>VLOOKUP(H427,Mapping!B:E,4,FALSE)</f>
        <v>#N/A</v>
      </c>
      <c r="J427" s="9" t="e">
        <f>VLOOKUP(H427,Mapping!B:M,12,FALSE)</f>
        <v>#N/A</v>
      </c>
      <c r="K427" s="5" t="e">
        <f>VLOOKUP(H427,Mapping!B:H,7,FALSE)</f>
        <v>#N/A</v>
      </c>
      <c r="L427" s="5" t="str">
        <f>IF(B427&lt;&gt;0,B427,IF(M427=1,I427,NA()))</f>
        <v>883-9</v>
      </c>
      <c r="N427" s="9" t="str">
        <f>IFERROR(VLOOKUP(Labs!A427,Mapping!D:M,10,FALSE),0)</f>
        <v>ABO group [Type] in Blood</v>
      </c>
    </row>
    <row r="428" spans="1:14" x14ac:dyDescent="0.25">
      <c r="A428" s="5" t="str">
        <f>Source!B428&amp;"|"&amp;Source!K428</f>
        <v>ALP|LFT</v>
      </c>
      <c r="B428" s="5" t="str">
        <f>IFERROR(VLOOKUP(Labs!A428,Mapping!D:E,2,FALSE),0)</f>
        <v>6768-6</v>
      </c>
      <c r="C428" t="str">
        <f>Source!F428</f>
        <v>Chem/Haem</v>
      </c>
      <c r="D428" s="5" t="str">
        <f>Source!D428</f>
        <v>ALKALINE PHOSPHATASE</v>
      </c>
      <c r="E428" s="5" t="str">
        <f>Source!L428</f>
        <v>LIVER FUNCTION TEST</v>
      </c>
      <c r="F428" s="5" t="str">
        <f>IF(ISBLANK(Source!E428),NA(),Source!E428)</f>
        <v>u/L</v>
      </c>
      <c r="G428" s="5">
        <f>Source!I428</f>
        <v>3332</v>
      </c>
      <c r="H428" s="5" t="e">
        <f>IF(B428&lt;&gt;0,NA(),Source!B428)</f>
        <v>#N/A</v>
      </c>
      <c r="I428" s="5" t="e">
        <f>VLOOKUP(H428,Mapping!B:E,4,FALSE)</f>
        <v>#N/A</v>
      </c>
      <c r="J428" s="9" t="e">
        <f>VLOOKUP(H428,Mapping!B:M,12,FALSE)</f>
        <v>#N/A</v>
      </c>
      <c r="K428" s="5" t="e">
        <f>VLOOKUP(H428,Mapping!B:H,7,FALSE)</f>
        <v>#N/A</v>
      </c>
      <c r="L428" s="5" t="str">
        <f>IF(B428&lt;&gt;0,B428,IF(M428=1,I428,NA()))</f>
        <v>6768-6</v>
      </c>
      <c r="N428" s="9" t="str">
        <f>IFERROR(VLOOKUP(Labs!A428,Mapping!D:M,10,FALSE),0)</f>
        <v>Alkaline phosphatase [Enzymatic activity/volume] in Serum or Plasma</v>
      </c>
    </row>
    <row r="429" spans="1:14" x14ac:dyDescent="0.25">
      <c r="A429" s="5" t="str">
        <f>Source!B429&amp;"|"&amp;Source!K429</f>
        <v>ALP|LFT</v>
      </c>
      <c r="B429" s="5" t="str">
        <f>IFERROR(VLOOKUP(Labs!A429,Mapping!D:E,2,FALSE),0)</f>
        <v>6768-6</v>
      </c>
      <c r="C429" t="str">
        <f>Source!F429</f>
        <v>Chem/Haem</v>
      </c>
      <c r="D429" s="5" t="str">
        <f>Source!D429</f>
        <v>ALKALINE PHOSPHATASE</v>
      </c>
      <c r="E429" s="5" t="str">
        <f>Source!L429</f>
        <v>LIVER FUNCTION TEST</v>
      </c>
      <c r="F429" s="5" t="str">
        <f>IF(ISBLANK(Source!E429),NA(),Source!E429)</f>
        <v>u/L</v>
      </c>
      <c r="G429" s="5">
        <f>Source!I429</f>
        <v>3311</v>
      </c>
      <c r="H429" s="5" t="e">
        <f>IF(B429&lt;&gt;0,NA(),Source!B429)</f>
        <v>#N/A</v>
      </c>
      <c r="I429" s="5" t="e">
        <f>VLOOKUP(H429,Mapping!B:E,4,FALSE)</f>
        <v>#N/A</v>
      </c>
      <c r="J429" s="9" t="e">
        <f>VLOOKUP(H429,Mapping!B:M,12,FALSE)</f>
        <v>#N/A</v>
      </c>
      <c r="K429" s="5" t="e">
        <f>VLOOKUP(H429,Mapping!B:H,7,FALSE)</f>
        <v>#N/A</v>
      </c>
      <c r="L429" s="5" t="str">
        <f>IF(B429&lt;&gt;0,B429,IF(M429=1,I429,NA()))</f>
        <v>6768-6</v>
      </c>
      <c r="N429" s="9" t="str">
        <f>IFERROR(VLOOKUP(Labs!A429,Mapping!D:M,10,FALSE),0)</f>
        <v>Alkaline phosphatase [Enzymatic activity/volume] in Serum or Plasma</v>
      </c>
    </row>
    <row r="430" spans="1:14" x14ac:dyDescent="0.25">
      <c r="A430" s="5" t="str">
        <f>Source!B430&amp;"|"&amp;Source!K430</f>
        <v>ZZOS_ERY|ECUL</v>
      </c>
      <c r="B430" s="5">
        <f>IFERROR(VLOOKUP(Labs!A430,Mapping!D:E,2,FALSE),0)</f>
        <v>0</v>
      </c>
      <c r="C430" t="str">
        <f>Source!F430</f>
        <v>Microbiology</v>
      </c>
      <c r="D430" s="5" t="str">
        <f>Source!D430</f>
        <v>Erythromycin</v>
      </c>
      <c r="E430" s="5" t="str">
        <f>Source!L430</f>
        <v>Wound Culture</v>
      </c>
      <c r="F430" s="5" t="e">
        <f>IF(ISBLANK(Source!E430),NA(),Source!E430)</f>
        <v>#N/A</v>
      </c>
      <c r="G430" s="5">
        <f>Source!I430</f>
        <v>3299</v>
      </c>
      <c r="H430" s="5" t="str">
        <f>IF(B430&lt;&gt;0,NA(),Source!B430)</f>
        <v>ZZOS_ERY</v>
      </c>
      <c r="I430" s="5" t="str">
        <f>VLOOKUP(H430,Mapping!B:E,4,FALSE)</f>
        <v>18919-1</v>
      </c>
      <c r="J430" s="9" t="str">
        <f>VLOOKUP(H430,Mapping!B:M,12,FALSE)</f>
        <v/>
      </c>
      <c r="K430" s="5" t="str">
        <f>VLOOKUP(H430,Mapping!B:H,7,FALSE)</f>
        <v>Wound Culture</v>
      </c>
      <c r="L430" s="5" t="e">
        <f>IF(B430&lt;&gt;0,B430,IF(M430=1,I430,NA()))</f>
        <v>#N/A</v>
      </c>
      <c r="N430" s="9">
        <f>IFERROR(VLOOKUP(Labs!A430,Mapping!D:M,10,FALSE),0)</f>
        <v>0</v>
      </c>
    </row>
    <row r="431" spans="1:14" x14ac:dyDescent="0.25">
      <c r="A431" s="5" t="str">
        <f>Source!B431&amp;"|"&amp;Source!K431</f>
        <v>FT3|FT3</v>
      </c>
      <c r="B431" s="5" t="str">
        <f>IFERROR(VLOOKUP(Labs!A431,Mapping!D:E,2,FALSE),0)</f>
        <v>14928-6</v>
      </c>
      <c r="C431" t="str">
        <f>Source!F431</f>
        <v>Chem/Haem</v>
      </c>
      <c r="D431" s="5" t="str">
        <f>Source!D431</f>
        <v>FREE T3</v>
      </c>
      <c r="E431" s="5" t="str">
        <f>Source!L431</f>
        <v>FREE T3</v>
      </c>
      <c r="F431" s="5" t="str">
        <f>IF(ISBLANK(Source!E431),NA(),Source!E431)</f>
        <v>pmol/L</v>
      </c>
      <c r="G431" s="5">
        <f>Source!I431</f>
        <v>3271</v>
      </c>
      <c r="H431" s="5" t="e">
        <f>IF(B431&lt;&gt;0,NA(),Source!B431)</f>
        <v>#N/A</v>
      </c>
      <c r="I431" s="5" t="e">
        <f>VLOOKUP(H431,Mapping!B:E,4,FALSE)</f>
        <v>#N/A</v>
      </c>
      <c r="J431" s="9" t="e">
        <f>VLOOKUP(H431,Mapping!B:M,12,FALSE)</f>
        <v>#N/A</v>
      </c>
      <c r="K431" s="5" t="e">
        <f>VLOOKUP(H431,Mapping!B:H,7,FALSE)</f>
        <v>#N/A</v>
      </c>
      <c r="L431" s="5" t="str">
        <f>IF(B431&lt;&gt;0,B431,IF(M431=1,I431,NA()))</f>
        <v>14928-6</v>
      </c>
      <c r="N431" s="9" t="str">
        <f>IFERROR(VLOOKUP(Labs!A431,Mapping!D:M,10,FALSE),0)</f>
        <v>Triiodothyronine (T3) Free [Moles/volume] in Serum or Plasma</v>
      </c>
    </row>
    <row r="432" spans="1:14" x14ac:dyDescent="0.25">
      <c r="A432" s="5" t="str">
        <f>Source!B432&amp;"|"&amp;Source!K432</f>
        <v>PTH|PTH</v>
      </c>
      <c r="B432" s="5" t="str">
        <f>IFERROR(VLOOKUP(Labs!A432,Mapping!D:E,2,FALSE),0)</f>
        <v>47180-5</v>
      </c>
      <c r="C432" t="str">
        <f>Source!F432</f>
        <v>Chem/Haem</v>
      </c>
      <c r="D432" s="5" t="str">
        <f>Source!D432</f>
        <v>PARATHORMONE</v>
      </c>
      <c r="E432" s="5" t="str">
        <f>Source!L432</f>
        <v>PARATHORMONE</v>
      </c>
      <c r="F432" s="5" t="str">
        <f>IF(ISBLANK(Source!E432),NA(),Source!E432)</f>
        <v>pmol/l</v>
      </c>
      <c r="G432" s="5">
        <f>Source!I432</f>
        <v>3271</v>
      </c>
      <c r="H432" s="5" t="e">
        <f>IF(B432&lt;&gt;0,NA(),Source!B432)</f>
        <v>#N/A</v>
      </c>
      <c r="I432" s="5" t="e">
        <f>VLOOKUP(H432,Mapping!B:E,4,FALSE)</f>
        <v>#N/A</v>
      </c>
      <c r="J432" s="9" t="e">
        <f>VLOOKUP(H432,Mapping!B:M,12,FALSE)</f>
        <v>#N/A</v>
      </c>
      <c r="K432" s="5" t="e">
        <f>VLOOKUP(H432,Mapping!B:H,7,FALSE)</f>
        <v>#N/A</v>
      </c>
      <c r="L432" s="5" t="str">
        <f>IF(B432&lt;&gt;0,B432,IF(M432=1,I432,NA()))</f>
        <v>47180-5</v>
      </c>
      <c r="N432" s="9" t="str">
        <f>IFERROR(VLOOKUP(Labs!A432,Mapping!D:M,10,FALSE),0)</f>
        <v/>
      </c>
    </row>
    <row r="433" spans="1:14" x14ac:dyDescent="0.25">
      <c r="A433" s="5" t="str">
        <f>Source!B433&amp;"|"&amp;Source!K433</f>
        <v>ZZOS_PEN|ECUL</v>
      </c>
      <c r="B433" s="5">
        <f>IFERROR(VLOOKUP(Labs!A433,Mapping!D:E,2,FALSE),0)</f>
        <v>0</v>
      </c>
      <c r="C433" t="str">
        <f>Source!F433</f>
        <v>Microbiology</v>
      </c>
      <c r="D433" s="5" t="str">
        <f>Source!D433</f>
        <v>Penicillin</v>
      </c>
      <c r="E433" s="5" t="str">
        <f>Source!L433</f>
        <v>Wound Culture</v>
      </c>
      <c r="F433" s="5" t="e">
        <f>IF(ISBLANK(Source!E433),NA(),Source!E433)</f>
        <v>#N/A</v>
      </c>
      <c r="G433" s="5">
        <f>Source!I433</f>
        <v>3265</v>
      </c>
      <c r="H433" s="5" t="str">
        <f>IF(B433&lt;&gt;0,NA(),Source!B433)</f>
        <v>ZZOS_PEN</v>
      </c>
      <c r="I433" s="5" t="str">
        <f>VLOOKUP(H433,Mapping!B:E,4,FALSE)</f>
        <v>18964-7</v>
      </c>
      <c r="J433" s="9" t="str">
        <f>VLOOKUP(H433,Mapping!B:M,12,FALSE)</f>
        <v/>
      </c>
      <c r="K433" s="5" t="str">
        <f>VLOOKUP(H433,Mapping!B:H,7,FALSE)</f>
        <v>Wound Culture</v>
      </c>
      <c r="L433" s="5" t="e">
        <f>IF(B433&lt;&gt;0,B433,IF(M433=1,I433,NA()))</f>
        <v>#N/A</v>
      </c>
      <c r="N433" s="9">
        <f>IFERROR(VLOOKUP(Labs!A433,Mapping!D:M,10,FALSE),0)</f>
        <v>0</v>
      </c>
    </row>
    <row r="434" spans="1:14" x14ac:dyDescent="0.25">
      <c r="A434" s="5" t="str">
        <f>Source!B434&amp;"|"&amp;Source!K434</f>
        <v>SAL|SAL</v>
      </c>
      <c r="B434" s="5">
        <f>IFERROR(VLOOKUP(Labs!A434,Mapping!D:E,2,FALSE),0)</f>
        <v>0</v>
      </c>
      <c r="C434" t="str">
        <f>Source!F434</f>
        <v>Chem/Haem</v>
      </c>
      <c r="D434" s="5" t="str">
        <f>Source!D434</f>
        <v>SALICYLATE</v>
      </c>
      <c r="E434" s="5" t="str">
        <f>Source!L434</f>
        <v>SALICYLATE</v>
      </c>
      <c r="F434" s="5" t="str">
        <f>IF(ISBLANK(Source!E434),NA(),Source!E434)</f>
        <v>mg/l</v>
      </c>
      <c r="G434" s="5">
        <f>Source!I434</f>
        <v>3249</v>
      </c>
      <c r="H434" s="5" t="str">
        <f>IF(B434&lt;&gt;0,NA(),Source!B434)</f>
        <v>SAL</v>
      </c>
      <c r="I434" s="5">
        <f>VLOOKUP(H434,Mapping!B:E,4,FALSE)</f>
        <v>0</v>
      </c>
      <c r="J434" s="9" t="str">
        <f>VLOOKUP(H434,Mapping!B:M,12,FALSE)</f>
        <v/>
      </c>
      <c r="K434" s="5" t="str">
        <f>VLOOKUP(H434,Mapping!B:H,7,FALSE)</f>
        <v>SALICYLATE</v>
      </c>
      <c r="L434" s="5" t="e">
        <f>IF(B434&lt;&gt;0,B434,IF(M434=1,I434,NA()))</f>
        <v>#N/A</v>
      </c>
      <c r="N434" s="9" t="str">
        <f>IFERROR(VLOOKUP(Labs!A434,Mapping!D:M,10,FALSE),0)</f>
        <v/>
      </c>
    </row>
    <row r="435" spans="1:14" x14ac:dyDescent="0.25">
      <c r="A435" s="5" t="str">
        <f>Source!B435&amp;"|"&amp;Source!K435</f>
        <v>HIV|HIV</v>
      </c>
      <c r="B435" s="5">
        <f>IFERROR(VLOOKUP(Labs!A435,Mapping!D:E,2,FALSE),0)</f>
        <v>0</v>
      </c>
      <c r="C435" t="str">
        <f>Source!F435</f>
        <v>Virology</v>
      </c>
      <c r="D435" s="5" t="str">
        <f>Source!D435</f>
        <v>HIV 1+2 Antigen/Antibody ELISA</v>
      </c>
      <c r="E435" s="5" t="str">
        <f>Source!L435</f>
        <v>HIV 1+2 Antibody/Antigen ELISA</v>
      </c>
      <c r="F435" s="5" t="e">
        <f>IF(ISBLANK(Source!E435),NA(),Source!E435)</f>
        <v>#N/A</v>
      </c>
      <c r="G435" s="5">
        <f>Source!I435</f>
        <v>3182</v>
      </c>
      <c r="H435" s="5" t="str">
        <f>IF(B435&lt;&gt;0,NA(),Source!B435)</f>
        <v>HIV</v>
      </c>
      <c r="I435" s="5" t="str">
        <f>VLOOKUP(H435,Mapping!B:E,4,FALSE)</f>
        <v>31201-7</v>
      </c>
      <c r="J435" s="9" t="str">
        <f>VLOOKUP(H435,Mapping!B:M,12,FALSE)</f>
        <v>HIV 1+2 Ab [Presence] in Serum or Plasma by Immunoassay</v>
      </c>
      <c r="K435" s="5" t="str">
        <f>VLOOKUP(H435,Mapping!B:H,7,FALSE)</f>
        <v>ANTENATAL HIV 1+2 ELISA</v>
      </c>
      <c r="L435" s="5" t="e">
        <f>IF(B435&lt;&gt;0,B435,IF(M435=1,I435,NA()))</f>
        <v>#N/A</v>
      </c>
      <c r="N435" s="9">
        <f>IFERROR(VLOOKUP(Labs!A435,Mapping!D:M,10,FALSE),0)</f>
        <v>0</v>
      </c>
    </row>
    <row r="436" spans="1:14" x14ac:dyDescent="0.25">
      <c r="A436" s="5" t="str">
        <f>Source!B436&amp;"|"&amp;Source!K436</f>
        <v>CREA|UEC</v>
      </c>
      <c r="B436" s="5" t="str">
        <f>IFERROR(VLOOKUP(Labs!A436,Mapping!D:E,2,FALSE),0)</f>
        <v>14682-9</v>
      </c>
      <c r="C436" t="str">
        <f>Source!F436</f>
        <v>Chem/Haem</v>
      </c>
      <c r="D436" s="5" t="str">
        <f>Source!D436</f>
        <v>CREATININE</v>
      </c>
      <c r="E436" s="5" t="str">
        <f>Source!L436</f>
        <v>U/E/CREAT</v>
      </c>
      <c r="F436" s="5" t="str">
        <f>IF(ISBLANK(Source!E436),NA(),Source!E436)</f>
        <v>umol/L</v>
      </c>
      <c r="G436" s="5">
        <f>Source!I436</f>
        <v>3164</v>
      </c>
      <c r="H436" s="5" t="e">
        <f>IF(B436&lt;&gt;0,NA(),Source!B436)</f>
        <v>#N/A</v>
      </c>
      <c r="I436" s="5" t="e">
        <f>VLOOKUP(H436,Mapping!B:E,4,FALSE)</f>
        <v>#N/A</v>
      </c>
      <c r="J436" s="9" t="e">
        <f>VLOOKUP(H436,Mapping!B:M,12,FALSE)</f>
        <v>#N/A</v>
      </c>
      <c r="K436" s="5" t="e">
        <f>VLOOKUP(H436,Mapping!B:H,7,FALSE)</f>
        <v>#N/A</v>
      </c>
      <c r="L436" s="5" t="str">
        <f>IF(B436&lt;&gt;0,B436,IF(M436=1,I436,NA()))</f>
        <v>14682-9</v>
      </c>
      <c r="N436" s="9" t="str">
        <f>IFERROR(VLOOKUP(Labs!A436,Mapping!D:M,10,FALSE),0)</f>
        <v>Creatinine [Moles/volume] in Serum or Plasma</v>
      </c>
    </row>
    <row r="437" spans="1:14" x14ac:dyDescent="0.25">
      <c r="A437" s="5" t="str">
        <f>Source!B437&amp;"|"&amp;Source!K437</f>
        <v>CREA|UEC</v>
      </c>
      <c r="B437" s="5" t="str">
        <f>IFERROR(VLOOKUP(Labs!A437,Mapping!D:E,2,FALSE),0)</f>
        <v>14682-9</v>
      </c>
      <c r="C437" t="str">
        <f>Source!F437</f>
        <v>Chem/Haem</v>
      </c>
      <c r="D437" s="5" t="str">
        <f>Source!D437</f>
        <v>CREATININE</v>
      </c>
      <c r="E437" s="5" t="str">
        <f>Source!L437</f>
        <v>U/E/CREAT</v>
      </c>
      <c r="F437" s="5" t="str">
        <f>IF(ISBLANK(Source!E437),NA(),Source!E437)</f>
        <v>umol/L</v>
      </c>
      <c r="G437" s="5">
        <f>Source!I437</f>
        <v>3135</v>
      </c>
      <c r="H437" s="5" t="e">
        <f>IF(B437&lt;&gt;0,NA(),Source!B437)</f>
        <v>#N/A</v>
      </c>
      <c r="I437" s="5" t="e">
        <f>VLOOKUP(H437,Mapping!B:E,4,FALSE)</f>
        <v>#N/A</v>
      </c>
      <c r="J437" s="9" t="e">
        <f>VLOOKUP(H437,Mapping!B:M,12,FALSE)</f>
        <v>#N/A</v>
      </c>
      <c r="K437" s="5" t="e">
        <f>VLOOKUP(H437,Mapping!B:H,7,FALSE)</f>
        <v>#N/A</v>
      </c>
      <c r="L437" s="5" t="str">
        <f>IF(B437&lt;&gt;0,B437,IF(M437=1,I437,NA()))</f>
        <v>14682-9</v>
      </c>
      <c r="N437" s="9" t="str">
        <f>IFERROR(VLOOKUP(Labs!A437,Mapping!D:M,10,FALSE),0)</f>
        <v>Creatinine [Moles/volume] in Serum or Plasma</v>
      </c>
    </row>
    <row r="438" spans="1:14" x14ac:dyDescent="0.25">
      <c r="A438" s="5" t="str">
        <f>Source!B438&amp;"|"&amp;Source!K438</f>
        <v>ZZOS_CIP|ECUL</v>
      </c>
      <c r="B438" s="5">
        <f>IFERROR(VLOOKUP(Labs!A438,Mapping!D:E,2,FALSE),0)</f>
        <v>0</v>
      </c>
      <c r="C438" t="str">
        <f>Source!F438</f>
        <v>Microbiology</v>
      </c>
      <c r="D438" s="5" t="str">
        <f>Source!D438</f>
        <v>Ciprofloxacin</v>
      </c>
      <c r="E438" s="5" t="str">
        <f>Source!L438</f>
        <v>Wound Culture</v>
      </c>
      <c r="F438" s="5" t="e">
        <f>IF(ISBLANK(Source!E438),NA(),Source!E438)</f>
        <v>#N/A</v>
      </c>
      <c r="G438" s="5">
        <f>Source!I438</f>
        <v>3129</v>
      </c>
      <c r="H438" s="5" t="str">
        <f>IF(B438&lt;&gt;0,NA(),Source!B438)</f>
        <v>ZZOS_CIP</v>
      </c>
      <c r="I438" s="5" t="str">
        <f>VLOOKUP(H438,Mapping!B:E,4,FALSE)</f>
        <v>18906-8</v>
      </c>
      <c r="J438" s="9" t="str">
        <f>VLOOKUP(H438,Mapping!B:M,12,FALSE)</f>
        <v/>
      </c>
      <c r="K438" s="5" t="str">
        <f>VLOOKUP(H438,Mapping!B:H,7,FALSE)</f>
        <v>Urine Culture</v>
      </c>
      <c r="L438" s="5" t="e">
        <f>IF(B438&lt;&gt;0,B438,IF(M438=1,I438,NA()))</f>
        <v>#N/A</v>
      </c>
      <c r="N438" s="9">
        <f>IFERROR(VLOOKUP(Labs!A438,Mapping!D:M,10,FALSE),0)</f>
        <v>0</v>
      </c>
    </row>
    <row r="439" spans="1:14" x14ac:dyDescent="0.25">
      <c r="A439" s="5" t="str">
        <f>Source!B439&amp;"|"&amp;Source!K439</f>
        <v>AAT|AAT</v>
      </c>
      <c r="B439" s="5" t="str">
        <f>IFERROR(VLOOKUP(Labs!A439,Mapping!D:E,2,FALSE),0)</f>
        <v>1825-9</v>
      </c>
      <c r="C439" t="str">
        <f>Source!F439</f>
        <v>Chem/Haem</v>
      </c>
      <c r="D439" s="5" t="str">
        <f>Source!D439</f>
        <v>ALPHA 1 ANTITRYPSIN</v>
      </c>
      <c r="E439" s="5" t="str">
        <f>Source!L439</f>
        <v>ALPHA 1 ANTITRYPSIN</v>
      </c>
      <c r="F439" s="5" t="str">
        <f>IF(ISBLANK(Source!E439),NA(),Source!E439)</f>
        <v>g/L</v>
      </c>
      <c r="G439" s="5">
        <f>Source!I439</f>
        <v>3123</v>
      </c>
      <c r="H439" s="5" t="e">
        <f>IF(B439&lt;&gt;0,NA(),Source!B439)</f>
        <v>#N/A</v>
      </c>
      <c r="I439" s="5" t="e">
        <f>VLOOKUP(H439,Mapping!B:E,4,FALSE)</f>
        <v>#N/A</v>
      </c>
      <c r="J439" s="9" t="e">
        <f>VLOOKUP(H439,Mapping!B:M,12,FALSE)</f>
        <v>#N/A</v>
      </c>
      <c r="K439" s="5" t="e">
        <f>VLOOKUP(H439,Mapping!B:H,7,FALSE)</f>
        <v>#N/A</v>
      </c>
      <c r="L439" s="5" t="str">
        <f>IF(B439&lt;&gt;0,B439,IF(M439=1,I439,NA()))</f>
        <v>1825-9</v>
      </c>
      <c r="N439" s="9" t="str">
        <f>IFERROR(VLOOKUP(Labs!A439,Mapping!D:M,10,FALSE),0)</f>
        <v>Alpha 1 antitrypsin [Mass/volume] in Serum or Plasma</v>
      </c>
    </row>
    <row r="440" spans="1:14" x14ac:dyDescent="0.25">
      <c r="A440" s="5" t="str">
        <f>Source!B440&amp;"|"&amp;Source!K440</f>
        <v>SACE|SACE</v>
      </c>
      <c r="B440" s="5">
        <f>IFERROR(VLOOKUP(Labs!A440,Mapping!D:E,2,FALSE),0)</f>
        <v>0</v>
      </c>
      <c r="C440" t="str">
        <f>Source!F440</f>
        <v>Chem/Haem</v>
      </c>
      <c r="D440" s="5" t="str">
        <f>Source!D440</f>
        <v>SACE</v>
      </c>
      <c r="E440" s="5" t="str">
        <f>Source!L440</f>
        <v>SACE</v>
      </c>
      <c r="F440" s="5" t="str">
        <f>IF(ISBLANK(Source!E440),NA(),Source!E440)</f>
        <v>nm/ml/mi</v>
      </c>
      <c r="G440" s="5">
        <f>Source!I440</f>
        <v>3113</v>
      </c>
      <c r="H440" s="5" t="str">
        <f>IF(B440&lt;&gt;0,NA(),Source!B440)</f>
        <v>SACE</v>
      </c>
      <c r="I440" s="5">
        <f>VLOOKUP(H440,Mapping!B:E,4,FALSE)</f>
        <v>0</v>
      </c>
      <c r="J440" s="9" t="str">
        <f>VLOOKUP(H440,Mapping!B:M,12,FALSE)</f>
        <v/>
      </c>
      <c r="K440" s="5" t="str">
        <f>VLOOKUP(H440,Mapping!B:H,7,FALSE)</f>
        <v>SACE</v>
      </c>
      <c r="L440" s="5" t="e">
        <f>IF(B440&lt;&gt;0,B440,IF(M440=1,I440,NA()))</f>
        <v>#N/A</v>
      </c>
      <c r="N440" s="9" t="str">
        <f>IFERROR(VLOOKUP(Labs!A440,Mapping!D:M,10,FALSE),0)</f>
        <v/>
      </c>
    </row>
    <row r="441" spans="1:14" x14ac:dyDescent="0.25">
      <c r="A441" s="5" t="str">
        <f>Source!B441&amp;"|"&amp;Source!K441</f>
        <v>CHLD|CHLD</v>
      </c>
      <c r="B441" s="5">
        <f>IFERROR(VLOOKUP(Labs!A441,Mapping!D:E,2,FALSE),0)</f>
        <v>0</v>
      </c>
      <c r="C441" t="str">
        <f>Source!F441</f>
        <v>Chem/Haem</v>
      </c>
      <c r="D441" s="5" t="str">
        <f>Source!D441</f>
        <v>COAG HOLD SAMPLES</v>
      </c>
      <c r="E441" s="5" t="str">
        <f>Source!L441</f>
        <v>COAG HOLD SAMPLES</v>
      </c>
      <c r="F441" s="5" t="e">
        <f>IF(ISBLANK(Source!E441),NA(),Source!E441)</f>
        <v>#N/A</v>
      </c>
      <c r="G441" s="5">
        <f>Source!I441</f>
        <v>3101</v>
      </c>
      <c r="H441" s="5" t="str">
        <f>IF(B441&lt;&gt;0,NA(),Source!B441)</f>
        <v>CHLD</v>
      </c>
      <c r="I441" s="5">
        <f>VLOOKUP(H441,Mapping!B:E,4,FALSE)</f>
        <v>0</v>
      </c>
      <c r="J441" s="9" t="str">
        <f>VLOOKUP(H441,Mapping!B:M,12,FALSE)</f>
        <v/>
      </c>
      <c r="K441" s="5" t="str">
        <f>VLOOKUP(H441,Mapping!B:H,7,FALSE)</f>
        <v>COAG HOLD SAMPLES</v>
      </c>
      <c r="L441" s="5" t="e">
        <f>IF(B441&lt;&gt;0,B441,IF(M441=1,I441,NA()))</f>
        <v>#N/A</v>
      </c>
      <c r="N441" s="9" t="str">
        <f>IFERROR(VLOOKUP(Labs!A441,Mapping!D:M,10,FALSE),0)</f>
        <v/>
      </c>
    </row>
    <row r="442" spans="1:14" x14ac:dyDescent="0.25">
      <c r="A442" s="5" t="str">
        <f>Source!B442&amp;"|"&amp;Source!K442</f>
        <v>F|F</v>
      </c>
      <c r="B442" s="5">
        <f>IFERROR(VLOOKUP(Labs!A442,Mapping!D:E,2,FALSE),0)</f>
        <v>0</v>
      </c>
      <c r="C442" t="str">
        <f>Source!F442</f>
        <v>Chem/Haem</v>
      </c>
      <c r="D442" s="5" t="str">
        <f>Source!D442</f>
        <v>Blood film</v>
      </c>
      <c r="E442" s="5" t="str">
        <f>Source!L442</f>
        <v>Blood film</v>
      </c>
      <c r="F442" s="5" t="e">
        <f>IF(ISBLANK(Source!E442),NA(),Source!E442)</f>
        <v>#N/A</v>
      </c>
      <c r="G442" s="5">
        <f>Source!I442</f>
        <v>3094</v>
      </c>
      <c r="H442" s="5" t="str">
        <f>IF(B442&lt;&gt;0,NA(),Source!B442)</f>
        <v>F</v>
      </c>
      <c r="I442" s="5">
        <f>VLOOKUP(H442,Mapping!B:E,4,FALSE)</f>
        <v>0</v>
      </c>
      <c r="J442" s="9" t="str">
        <f>VLOOKUP(H442,Mapping!B:M,12,FALSE)</f>
        <v/>
      </c>
      <c r="K442" s="5" t="str">
        <f>VLOOKUP(H442,Mapping!B:H,7,FALSE)</f>
        <v>Blood film</v>
      </c>
      <c r="L442" s="5" t="e">
        <f>IF(B442&lt;&gt;0,B442,IF(M442=1,I442,NA()))</f>
        <v>#N/A</v>
      </c>
      <c r="N442" s="9" t="str">
        <f>IFERROR(VLOOKUP(Labs!A442,Mapping!D:M,10,FALSE),0)</f>
        <v/>
      </c>
    </row>
    <row r="443" spans="1:14" x14ac:dyDescent="0.25">
      <c r="A443" s="5" t="str">
        <f>Source!B443&amp;"|"&amp;Source!K443</f>
        <v>ZZOS_TET|SCUL</v>
      </c>
      <c r="B443" s="5">
        <f>IFERROR(VLOOKUP(Labs!A443,Mapping!D:E,2,FALSE),0)</f>
        <v>0</v>
      </c>
      <c r="C443" t="str">
        <f>Source!F443</f>
        <v>Microbiology</v>
      </c>
      <c r="D443" s="5" t="str">
        <f>Source!D443</f>
        <v>Tetracycline</v>
      </c>
      <c r="E443" s="5" t="str">
        <f>Source!L443</f>
        <v>Sputum Culture</v>
      </c>
      <c r="F443" s="5" t="e">
        <f>IF(ISBLANK(Source!E443),NA(),Source!E443)</f>
        <v>#N/A</v>
      </c>
      <c r="G443" s="5">
        <f>Source!I443</f>
        <v>3082</v>
      </c>
      <c r="H443" s="5" t="str">
        <f>IF(B443&lt;&gt;0,NA(),Source!B443)</f>
        <v>ZZOS_TET</v>
      </c>
      <c r="I443" s="5" t="str">
        <f>VLOOKUP(H443,Mapping!B:E,4,FALSE)</f>
        <v>18993-6</v>
      </c>
      <c r="J443" s="9" t="str">
        <f>VLOOKUP(H443,Mapping!B:M,12,FALSE)</f>
        <v/>
      </c>
      <c r="K443" s="5" t="str">
        <f>VLOOKUP(H443,Mapping!B:H,7,FALSE)</f>
        <v>Culture:</v>
      </c>
      <c r="L443" s="5" t="e">
        <f>IF(B443&lt;&gt;0,B443,IF(M443=1,I443,NA()))</f>
        <v>#N/A</v>
      </c>
      <c r="N443" s="9">
        <f>IFERROR(VLOOKUP(Labs!A443,Mapping!D:M,10,FALSE),0)</f>
        <v>0</v>
      </c>
    </row>
    <row r="444" spans="1:14" x14ac:dyDescent="0.25">
      <c r="A444" s="5" t="str">
        <f>Source!B444&amp;"|"&amp;Source!K444</f>
        <v>CHCX|CHCX</v>
      </c>
      <c r="B444" s="5">
        <f>IFERROR(VLOOKUP(Labs!A444,Mapping!D:E,2,FALSE),0)</f>
        <v>0</v>
      </c>
      <c r="C444" t="str">
        <f>Source!F444</f>
        <v>Chem/Haem</v>
      </c>
      <c r="D444" s="5" t="str">
        <f>Source!D444</f>
        <v>Chlamydia PCR</v>
      </c>
      <c r="E444" s="5" t="str">
        <f>Source!L444</f>
        <v>Chlamydia PCR</v>
      </c>
      <c r="F444" s="5" t="e">
        <f>IF(ISBLANK(Source!E444),NA(),Source!E444)</f>
        <v>#N/A</v>
      </c>
      <c r="G444" s="5">
        <f>Source!I444</f>
        <v>3060</v>
      </c>
      <c r="H444" s="5" t="str">
        <f>IF(B444&lt;&gt;0,NA(),Source!B444)</f>
        <v>CHCX</v>
      </c>
      <c r="I444" s="5">
        <f>VLOOKUP(H444,Mapping!B:E,4,FALSE)</f>
        <v>0</v>
      </c>
      <c r="J444" s="9" t="str">
        <f>VLOOKUP(H444,Mapping!B:M,12,FALSE)</f>
        <v/>
      </c>
      <c r="K444" s="5" t="str">
        <f>VLOOKUP(H444,Mapping!B:H,7,FALSE)</f>
        <v>Chlamydia PCR</v>
      </c>
      <c r="L444" s="5" t="e">
        <f>IF(B444&lt;&gt;0,B444,IF(M444=1,I444,NA()))</f>
        <v>#N/A</v>
      </c>
      <c r="N444" s="9" t="str">
        <f>IFERROR(VLOOKUP(Labs!A444,Mapping!D:M,10,FALSE),0)</f>
        <v/>
      </c>
    </row>
    <row r="445" spans="1:14" x14ac:dyDescent="0.25">
      <c r="A445" s="5" t="str">
        <f>Source!B445&amp;"|"&amp;Source!K445</f>
        <v>SENU|SENU</v>
      </c>
      <c r="B445" s="5">
        <f>IFERROR(VLOOKUP(Labs!A445,Mapping!D:E,2,FALSE),0)</f>
        <v>0</v>
      </c>
      <c r="C445" t="str">
        <f>Source!F445</f>
        <v>Chem/Haem</v>
      </c>
      <c r="D445" s="5" t="str">
        <f>Source!D445</f>
        <v>Please analyse for:</v>
      </c>
      <c r="E445" s="5" t="str">
        <f>Source!L445</f>
        <v>SEND AWAY</v>
      </c>
      <c r="F445" s="5" t="e">
        <f>IF(ISBLANK(Source!E445),NA(),Source!E445)</f>
        <v>#N/A</v>
      </c>
      <c r="G445" s="5">
        <f>Source!I445</f>
        <v>3051</v>
      </c>
      <c r="H445" s="5" t="str">
        <f>IF(B445&lt;&gt;0,NA(),Source!B445)</f>
        <v>SENU</v>
      </c>
      <c r="I445" s="5">
        <f>VLOOKUP(H445,Mapping!B:E,4,FALSE)</f>
        <v>0</v>
      </c>
      <c r="J445" s="9" t="str">
        <f>VLOOKUP(H445,Mapping!B:M,12,FALSE)</f>
        <v/>
      </c>
      <c r="K445" s="5" t="str">
        <f>VLOOKUP(H445,Mapping!B:H,7,FALSE)</f>
        <v>SEND AWAY</v>
      </c>
      <c r="L445" s="5" t="e">
        <f>IF(B445&lt;&gt;0,B445,IF(M445=1,I445,NA()))</f>
        <v>#N/A</v>
      </c>
      <c r="N445" s="9" t="str">
        <f>IFERROR(VLOOKUP(Labs!A445,Mapping!D:M,10,FALSE),0)</f>
        <v/>
      </c>
    </row>
    <row r="446" spans="1:14" x14ac:dyDescent="0.25">
      <c r="A446" s="5" t="str">
        <f>Source!B446&amp;"|"&amp;Source!K446</f>
        <v>ADAG|ROTA</v>
      </c>
      <c r="B446" s="5">
        <f>IFERROR(VLOOKUP(Labs!A446,Mapping!D:E,2,FALSE),0)</f>
        <v>0</v>
      </c>
      <c r="C446" t="str">
        <f>Source!F446</f>
        <v>Microbiology</v>
      </c>
      <c r="D446" s="5" t="str">
        <f>Source!D446</f>
        <v>Adenovirus antigen</v>
      </c>
      <c r="E446" s="5" t="str">
        <f>Source!L446</f>
        <v>Faeces viral antigen tests</v>
      </c>
      <c r="F446" s="5" t="e">
        <f>IF(ISBLANK(Source!E446),NA(),Source!E446)</f>
        <v>#N/A</v>
      </c>
      <c r="G446" s="5">
        <f>Source!I446</f>
        <v>3038</v>
      </c>
      <c r="H446" s="5" t="str">
        <f>IF(B446&lt;&gt;0,NA(),Source!B446)</f>
        <v>ADAG</v>
      </c>
      <c r="I446" s="5">
        <f>VLOOKUP(H446,Mapping!B:E,4,FALSE)</f>
        <v>0</v>
      </c>
      <c r="J446" s="9" t="str">
        <f>VLOOKUP(H446,Mapping!B:M,12,FALSE)</f>
        <v/>
      </c>
      <c r="K446" s="5" t="str">
        <f>VLOOKUP(H446,Mapping!B:H,7,FALSE)</f>
        <v>Faeces viral antigen tests</v>
      </c>
      <c r="L446" s="5" t="e">
        <f>IF(B446&lt;&gt;0,B446,IF(M446=1,I446,NA()))</f>
        <v>#N/A</v>
      </c>
      <c r="N446" s="9" t="str">
        <f>IFERROR(VLOOKUP(Labs!A446,Mapping!D:M,10,FALSE),0)</f>
        <v/>
      </c>
    </row>
    <row r="447" spans="1:14" x14ac:dyDescent="0.25">
      <c r="A447" s="5" t="str">
        <f>Source!B447&amp;"|"&amp;Source!K447</f>
        <v>ROTA|ROTA</v>
      </c>
      <c r="B447" s="5">
        <f>IFERROR(VLOOKUP(Labs!A447,Mapping!D:E,2,FALSE),0)</f>
        <v>0</v>
      </c>
      <c r="C447" t="str">
        <f>Source!F447</f>
        <v>Microbiology</v>
      </c>
      <c r="D447" s="5" t="str">
        <f>Source!D447</f>
        <v>Rotavirus antigen</v>
      </c>
      <c r="E447" s="5" t="str">
        <f>Source!L447</f>
        <v>Faeces viral antigen tests</v>
      </c>
      <c r="F447" s="5" t="e">
        <f>IF(ISBLANK(Source!E447),NA(),Source!E447)</f>
        <v>#N/A</v>
      </c>
      <c r="G447" s="5">
        <f>Source!I447</f>
        <v>3038</v>
      </c>
      <c r="H447" s="5" t="str">
        <f>IF(B447&lt;&gt;0,NA(),Source!B447)</f>
        <v>ROTA</v>
      </c>
      <c r="I447" s="5">
        <f>VLOOKUP(H447,Mapping!B:E,4,FALSE)</f>
        <v>0</v>
      </c>
      <c r="J447" s="9" t="str">
        <f>VLOOKUP(H447,Mapping!B:M,12,FALSE)</f>
        <v/>
      </c>
      <c r="K447" s="5" t="str">
        <f>VLOOKUP(H447,Mapping!B:H,7,FALSE)</f>
        <v>Faeces viral antigen tests</v>
      </c>
      <c r="L447" s="5" t="e">
        <f>IF(B447&lt;&gt;0,B447,IF(M447=1,I447,NA()))</f>
        <v>#N/A</v>
      </c>
      <c r="N447" s="9" t="str">
        <f>IFERROR(VLOOKUP(Labs!A447,Mapping!D:M,10,FALSE),0)</f>
        <v/>
      </c>
    </row>
    <row r="448" spans="1:14" x14ac:dyDescent="0.25">
      <c r="A448" s="5" t="str">
        <f>Source!B448&amp;"|"&amp;Source!K448</f>
        <v>PBST|PB</v>
      </c>
      <c r="B448" s="5">
        <f>IFERROR(VLOOKUP(Labs!A448,Mapping!D:E,2,FALSE),0)</f>
        <v>0</v>
      </c>
      <c r="C448" t="str">
        <f>Source!F448</f>
        <v>Chem/Haem</v>
      </c>
      <c r="D448" s="5" t="str">
        <f>Source!D448</f>
        <v>PBST</v>
      </c>
      <c r="E448" s="5" t="str">
        <f>Source!L448</f>
        <v>Paul Bunnell Test</v>
      </c>
      <c r="F448" s="5" t="e">
        <f>IF(ISBLANK(Source!E448),NA(),Source!E448)</f>
        <v>#N/A</v>
      </c>
      <c r="G448" s="5">
        <f>Source!I448</f>
        <v>3026</v>
      </c>
      <c r="H448" s="5" t="str">
        <f>IF(B448&lt;&gt;0,NA(),Source!B448)</f>
        <v>PBST</v>
      </c>
      <c r="I448" s="5">
        <f>VLOOKUP(H448,Mapping!B:E,4,FALSE)</f>
        <v>0</v>
      </c>
      <c r="J448" s="9" t="str">
        <f>VLOOKUP(H448,Mapping!B:M,12,FALSE)</f>
        <v/>
      </c>
      <c r="K448" s="5" t="str">
        <f>VLOOKUP(H448,Mapping!B:H,7,FALSE)</f>
        <v>Paul Bunnell Test</v>
      </c>
      <c r="L448" s="5" t="e">
        <f>IF(B448&lt;&gt;0,B448,IF(M448=1,I448,NA()))</f>
        <v>#N/A</v>
      </c>
      <c r="N448" s="9" t="str">
        <f>IFERROR(VLOOKUP(Labs!A448,Mapping!D:M,10,FALSE),0)</f>
        <v/>
      </c>
    </row>
    <row r="449" spans="1:14" x14ac:dyDescent="0.25">
      <c r="A449" s="5" t="str">
        <f>Source!B449&amp;"|"&amp;Source!K449</f>
        <v>HBV|HBV</v>
      </c>
      <c r="B449" s="5">
        <f>IFERROR(VLOOKUP(Labs!A449,Mapping!D:E,2,FALSE),0)</f>
        <v>0</v>
      </c>
      <c r="C449" t="str">
        <f>Source!F449</f>
        <v>Chem/Haem</v>
      </c>
      <c r="D449" s="5" t="str">
        <f>Source!D449</f>
        <v>Hepatitis B surface antigen</v>
      </c>
      <c r="E449" s="5" t="str">
        <f>Source!L449</f>
        <v>Hepatitis B surface antigen</v>
      </c>
      <c r="F449" s="5" t="e">
        <f>IF(ISBLANK(Source!E449),NA(),Source!E449)</f>
        <v>#N/A</v>
      </c>
      <c r="G449" s="5">
        <f>Source!I449</f>
        <v>3001</v>
      </c>
      <c r="H449" s="5" t="str">
        <f>IF(B449&lt;&gt;0,NA(),Source!B449)</f>
        <v>HBV</v>
      </c>
      <c r="I449" s="5" t="str">
        <f>VLOOKUP(H449,Mapping!B:E,4,FALSE)</f>
        <v>5195-3</v>
      </c>
      <c r="J449" s="9" t="str">
        <f>VLOOKUP(H449,Mapping!B:M,12,FALSE)</f>
        <v>Hepatitis B virus surface Ag [Presence] in Serum</v>
      </c>
      <c r="K449" s="5" t="str">
        <f>VLOOKUP(H449,Mapping!B:H,7,FALSE)</f>
        <v>Antenatal HBsAg</v>
      </c>
      <c r="L449" s="5" t="e">
        <f>IF(B449&lt;&gt;0,B449,IF(M449=1,I449,NA()))</f>
        <v>#N/A</v>
      </c>
      <c r="N449" s="9">
        <f>IFERROR(VLOOKUP(Labs!A449,Mapping!D:M,10,FALSE),0)</f>
        <v>0</v>
      </c>
    </row>
    <row r="450" spans="1:14" x14ac:dyDescent="0.25">
      <c r="A450" s="5" t="str">
        <f>Source!B450&amp;"|"&amp;Source!K450</f>
        <v>UREA|UR</v>
      </c>
      <c r="B450" s="5">
        <f>IFERROR(VLOOKUP(Labs!A450,Mapping!D:E,2,FALSE),0)</f>
        <v>0</v>
      </c>
      <c r="C450" t="str">
        <f>Source!F450</f>
        <v>Chem/Haem</v>
      </c>
      <c r="D450" s="5" t="str">
        <f>Source!D450</f>
        <v>UREA</v>
      </c>
      <c r="E450" s="5" t="str">
        <f>Source!L450</f>
        <v>UREA</v>
      </c>
      <c r="F450" s="5" t="str">
        <f>IF(ISBLANK(Source!E450),NA(),Source!E450)</f>
        <v>mmol/L</v>
      </c>
      <c r="G450" s="5">
        <f>Source!I450</f>
        <v>2995</v>
      </c>
      <c r="H450" s="5" t="str">
        <f>IF(B450&lt;&gt;0,NA(),Source!B450)</f>
        <v>UREA</v>
      </c>
      <c r="I450" s="5" t="str">
        <f>VLOOKUP(H450,Mapping!B:E,4,FALSE)</f>
        <v>3094-0</v>
      </c>
      <c r="J450" s="9" t="str">
        <f>VLOOKUP(H450,Mapping!B:M,12,FALSE)</f>
        <v>Urea nitrogen serum/plasma</v>
      </c>
      <c r="K450" s="5" t="str">
        <f>VLOOKUP(H450,Mapping!B:H,7,FALSE)</f>
        <v>U/E/CREAT</v>
      </c>
      <c r="L450" s="5" t="e">
        <f>IF(B450&lt;&gt;0,B450,IF(M450=1,I450,NA()))</f>
        <v>#N/A</v>
      </c>
      <c r="N450" s="9">
        <f>IFERROR(VLOOKUP(Labs!A450,Mapping!D:M,10,FALSE),0)</f>
        <v>0</v>
      </c>
    </row>
    <row r="451" spans="1:14" x14ac:dyDescent="0.25">
      <c r="A451" s="5" t="str">
        <f>Source!B451&amp;"|"&amp;Source!K451</f>
        <v>TE|TE</v>
      </c>
      <c r="B451" s="5" t="str">
        <f>IFERROR(VLOOKUP(Labs!A451,Mapping!D:E,2,FALSE),0)</f>
        <v>14913-8</v>
      </c>
      <c r="C451" t="str">
        <f>Source!F451</f>
        <v>Chem/Haem</v>
      </c>
      <c r="D451" s="5" t="str">
        <f>Source!D451</f>
        <v>TESTOSTERONE</v>
      </c>
      <c r="E451" s="5" t="str">
        <f>Source!L451</f>
        <v>TESTOSTERONE</v>
      </c>
      <c r="F451" s="5" t="str">
        <f>IF(ISBLANK(Source!E451),NA(),Source!E451)</f>
        <v>nmol/l</v>
      </c>
      <c r="G451" s="5">
        <f>Source!I451</f>
        <v>2970</v>
      </c>
      <c r="H451" s="5" t="e">
        <f>IF(B451&lt;&gt;0,NA(),Source!B451)</f>
        <v>#N/A</v>
      </c>
      <c r="I451" s="5" t="e">
        <f>VLOOKUP(H451,Mapping!B:E,4,FALSE)</f>
        <v>#N/A</v>
      </c>
      <c r="J451" s="9" t="e">
        <f>VLOOKUP(H451,Mapping!B:M,12,FALSE)</f>
        <v>#N/A</v>
      </c>
      <c r="K451" s="5" t="e">
        <f>VLOOKUP(H451,Mapping!B:H,7,FALSE)</f>
        <v>#N/A</v>
      </c>
      <c r="L451" s="5" t="str">
        <f>IF(B451&lt;&gt;0,B451,IF(M451=1,I451,NA()))</f>
        <v>14913-8</v>
      </c>
      <c r="N451" s="9" t="str">
        <f>IFERROR(VLOOKUP(Labs!A451,Mapping!D:M,10,FALSE),0)</f>
        <v>Testosterone [Moles/volume] in Serum or Plasma</v>
      </c>
    </row>
    <row r="452" spans="1:14" x14ac:dyDescent="0.25">
      <c r="A452" s="5" t="str">
        <f>Source!B452&amp;"|"&amp;Source!K452</f>
        <v>WR|ANW</v>
      </c>
      <c r="B452" s="5" t="str">
        <f>IFERROR(VLOOKUP(Labs!A452,Mapping!D:E,2,FALSE),0)</f>
        <v>47236-5</v>
      </c>
      <c r="C452" t="str">
        <f>Source!F452</f>
        <v>Chem/Haem</v>
      </c>
      <c r="D452" s="5" t="str">
        <f>Source!D452</f>
        <v>Treponema pallidum IgM/IgG EIA</v>
      </c>
      <c r="E452" s="5" t="str">
        <f>Source!L452</f>
        <v>Syphilis IgM/IgG Antibody</v>
      </c>
      <c r="F452" s="5" t="e">
        <f>IF(ISBLANK(Source!E452),NA(),Source!E452)</f>
        <v>#N/A</v>
      </c>
      <c r="G452" s="5">
        <f>Source!I452</f>
        <v>2944</v>
      </c>
      <c r="H452" s="5" t="e">
        <f>IF(B452&lt;&gt;0,NA(),Source!B452)</f>
        <v>#N/A</v>
      </c>
      <c r="I452" s="5" t="e">
        <f>VLOOKUP(H452,Mapping!B:E,4,FALSE)</f>
        <v>#N/A</v>
      </c>
      <c r="J452" s="9" t="e">
        <f>VLOOKUP(H452,Mapping!B:M,12,FALSE)</f>
        <v>#N/A</v>
      </c>
      <c r="K452" s="5" t="e">
        <f>VLOOKUP(H452,Mapping!B:H,7,FALSE)</f>
        <v>#N/A</v>
      </c>
      <c r="L452" s="5" t="str">
        <f>IF(B452&lt;&gt;0,B452,IF(M452=1,I452,NA()))</f>
        <v>47236-5</v>
      </c>
      <c r="N452" s="9" t="str">
        <f>IFERROR(VLOOKUP(Labs!A452,Mapping!D:M,10,FALSE),0)</f>
        <v>Treponema pallidum IgG+IgM Ab [Presence] in Serum by Immunoassay</v>
      </c>
    </row>
    <row r="453" spans="1:14" x14ac:dyDescent="0.25">
      <c r="A453" s="5" t="str">
        <f>Source!B453&amp;"|"&amp;Source!K453</f>
        <v>HBV|ANHB</v>
      </c>
      <c r="B453" s="5" t="str">
        <f>IFERROR(VLOOKUP(Labs!A453,Mapping!D:E,2,FALSE),0)</f>
        <v>5195-3</v>
      </c>
      <c r="C453" t="str">
        <f>Source!F453</f>
        <v>Chem/Haem</v>
      </c>
      <c r="D453" s="5" t="str">
        <f>Source!D453</f>
        <v>Hepatitis B surface antigen</v>
      </c>
      <c r="E453" s="5" t="str">
        <f>Source!L453</f>
        <v>Antenatal HBsAg</v>
      </c>
      <c r="F453" s="5" t="e">
        <f>IF(ISBLANK(Source!E453),NA(),Source!E453)</f>
        <v>#N/A</v>
      </c>
      <c r="G453" s="5">
        <f>Source!I453</f>
        <v>2942</v>
      </c>
      <c r="H453" s="5" t="e">
        <f>IF(B453&lt;&gt;0,NA(),Source!B453)</f>
        <v>#N/A</v>
      </c>
      <c r="I453" s="5" t="e">
        <f>VLOOKUP(H453,Mapping!B:E,4,FALSE)</f>
        <v>#N/A</v>
      </c>
      <c r="J453" s="9" t="e">
        <f>VLOOKUP(H453,Mapping!B:M,12,FALSE)</f>
        <v>#N/A</v>
      </c>
      <c r="K453" s="5" t="e">
        <f>VLOOKUP(H453,Mapping!B:H,7,FALSE)</f>
        <v>#N/A</v>
      </c>
      <c r="L453" s="5" t="str">
        <f>IF(B453&lt;&gt;0,B453,IF(M453=1,I453,NA()))</f>
        <v>5195-3</v>
      </c>
      <c r="N453" s="9" t="str">
        <f>IFERROR(VLOOKUP(Labs!A453,Mapping!D:M,10,FALSE),0)</f>
        <v>Hepatitis B virus surface Ag [Presence] in Serum</v>
      </c>
    </row>
    <row r="454" spans="1:14" x14ac:dyDescent="0.25">
      <c r="A454" s="5" t="str">
        <f>Source!B454&amp;"|"&amp;Source!K454</f>
        <v>UVOL|CATS</v>
      </c>
      <c r="B454" s="5">
        <f>IFERROR(VLOOKUP(Labs!A454,Mapping!D:E,2,FALSE),0)</f>
        <v>0</v>
      </c>
      <c r="C454" t="str">
        <f>Source!F454</f>
        <v>Chem/Haem</v>
      </c>
      <c r="D454" s="5" t="str">
        <f>Source!D454</f>
        <v>URINE VOLUME</v>
      </c>
      <c r="E454" s="5" t="str">
        <f>Source!L454</f>
        <v>CATECHOLAMINES</v>
      </c>
      <c r="F454" s="5" t="str">
        <f>IF(ISBLANK(Source!E454),NA(),Source!E454)</f>
        <v>mls</v>
      </c>
      <c r="G454" s="5">
        <f>Source!I454</f>
        <v>2942</v>
      </c>
      <c r="H454" s="5" t="str">
        <f>IF(B454&lt;&gt;0,NA(),Source!B454)</f>
        <v>UVOL</v>
      </c>
      <c r="I454" s="5">
        <f>VLOOKUP(H454,Mapping!B:E,4,FALSE)</f>
        <v>0</v>
      </c>
      <c r="J454" s="9" t="str">
        <f>VLOOKUP(H454,Mapping!B:M,12,FALSE)</f>
        <v/>
      </c>
      <c r="K454" s="5" t="str">
        <f>VLOOKUP(H454,Mapping!B:H,7,FALSE)</f>
        <v>CATECHOLAMINES</v>
      </c>
      <c r="L454" s="5" t="e">
        <f>IF(B454&lt;&gt;0,B454,IF(M454=1,I454,NA()))</f>
        <v>#N/A</v>
      </c>
      <c r="N454" s="9" t="str">
        <f>IFERROR(VLOOKUP(Labs!A454,Mapping!D:M,10,FALSE),0)</f>
        <v/>
      </c>
    </row>
    <row r="455" spans="1:14" x14ac:dyDescent="0.25">
      <c r="A455" s="5" t="str">
        <f>Source!B455&amp;"|"&amp;Source!K455</f>
        <v>HIV|ANHI</v>
      </c>
      <c r="B455" s="5" t="str">
        <f>IFERROR(VLOOKUP(Labs!A455,Mapping!D:E,2,FALSE),0)</f>
        <v>31201-7</v>
      </c>
      <c r="C455" t="str">
        <f>Source!F455</f>
        <v>Chem/Haem</v>
      </c>
      <c r="D455" s="5" t="str">
        <f>Source!D455</f>
        <v>HIV 1+2 Antigen/Antibody EIA</v>
      </c>
      <c r="E455" s="5" t="str">
        <f>Source!L455</f>
        <v>Antenatal HIV 1+2 Ag/Ab EIA</v>
      </c>
      <c r="F455" s="5" t="e">
        <f>IF(ISBLANK(Source!E455),NA(),Source!E455)</f>
        <v>#N/A</v>
      </c>
      <c r="G455" s="5">
        <f>Source!I455</f>
        <v>2938</v>
      </c>
      <c r="H455" s="5" t="e">
        <f>IF(B455&lt;&gt;0,NA(),Source!B455)</f>
        <v>#N/A</v>
      </c>
      <c r="I455" s="5" t="e">
        <f>VLOOKUP(H455,Mapping!B:E,4,FALSE)</f>
        <v>#N/A</v>
      </c>
      <c r="J455" s="9" t="e">
        <f>VLOOKUP(H455,Mapping!B:M,12,FALSE)</f>
        <v>#N/A</v>
      </c>
      <c r="K455" s="5" t="e">
        <f>VLOOKUP(H455,Mapping!B:H,7,FALSE)</f>
        <v>#N/A</v>
      </c>
      <c r="L455" s="5" t="str">
        <f>IF(B455&lt;&gt;0,B455,IF(M455=1,I455,NA()))</f>
        <v>31201-7</v>
      </c>
      <c r="N455" s="9" t="str">
        <f>IFERROR(VLOOKUP(Labs!A455,Mapping!D:M,10,FALSE),0)</f>
        <v>HIV 1+2 Ab [Presence] in Serum or Plasma by Immunoassay</v>
      </c>
    </row>
    <row r="456" spans="1:14" x14ac:dyDescent="0.25">
      <c r="A456" s="5" t="str">
        <f>Source!B456&amp;"|"&amp;Source!K456</f>
        <v>HPA|HPA</v>
      </c>
      <c r="B456" s="5" t="str">
        <f>IFERROR(VLOOKUP(Labs!A456,Mapping!D:E,2,FALSE),0)</f>
        <v>17780-8</v>
      </c>
      <c r="C456" t="str">
        <f>Source!F456</f>
        <v>Chem/Haem</v>
      </c>
      <c r="D456" s="5" t="str">
        <f>Source!D456</f>
        <v>Helicobacter pylori Antigen</v>
      </c>
      <c r="E456" s="5" t="str">
        <f>Source!L456</f>
        <v>Helicobacter pylori Antigen</v>
      </c>
      <c r="F456" s="5" t="e">
        <f>IF(ISBLANK(Source!E456),NA(),Source!E456)</f>
        <v>#N/A</v>
      </c>
      <c r="G456" s="5">
        <f>Source!I456</f>
        <v>2935</v>
      </c>
      <c r="H456" s="5" t="e">
        <f>IF(B456&lt;&gt;0,NA(),Source!B456)</f>
        <v>#N/A</v>
      </c>
      <c r="I456" s="5" t="e">
        <f>VLOOKUP(H456,Mapping!B:E,4,FALSE)</f>
        <v>#N/A</v>
      </c>
      <c r="J456" s="9" t="e">
        <f>VLOOKUP(H456,Mapping!B:M,12,FALSE)</f>
        <v>#N/A</v>
      </c>
      <c r="K456" s="5" t="e">
        <f>VLOOKUP(H456,Mapping!B:H,7,FALSE)</f>
        <v>#N/A</v>
      </c>
      <c r="L456" s="5" t="str">
        <f>IF(B456&lt;&gt;0,B456,IF(M456=1,I456,NA()))</f>
        <v>17780-8</v>
      </c>
      <c r="N456" s="9" t="str">
        <f>IFERROR(VLOOKUP(Labs!A456,Mapping!D:M,10,FALSE),0)</f>
        <v>Helicobacter pylori Ag [Presence] in Stool by Immunoassay</v>
      </c>
    </row>
    <row r="457" spans="1:14" x14ac:dyDescent="0.25">
      <c r="A457" s="5" t="str">
        <f>Source!B457&amp;"|"&amp;Source!K457</f>
        <v>ZZOS_AMX|SCUL</v>
      </c>
      <c r="B457" s="5">
        <f>IFERROR(VLOOKUP(Labs!A457,Mapping!D:E,2,FALSE),0)</f>
        <v>0</v>
      </c>
      <c r="C457" t="str">
        <f>Source!F457</f>
        <v>Microbiology</v>
      </c>
      <c r="D457" s="5" t="str">
        <f>Source!D457</f>
        <v>Amoxicillin</v>
      </c>
      <c r="E457" s="5" t="str">
        <f>Source!L457</f>
        <v>Sputum Culture</v>
      </c>
      <c r="F457" s="5" t="e">
        <f>IF(ISBLANK(Source!E457),NA(),Source!E457)</f>
        <v>#N/A</v>
      </c>
      <c r="G457" s="5">
        <f>Source!I457</f>
        <v>2934</v>
      </c>
      <c r="H457" s="5" t="str">
        <f>IF(B457&lt;&gt;0,NA(),Source!B457)</f>
        <v>ZZOS_AMX</v>
      </c>
      <c r="I457" s="5" t="str">
        <f>VLOOKUP(H457,Mapping!B:E,4,FALSE)</f>
        <v>18861-5</v>
      </c>
      <c r="J457" s="9" t="str">
        <f>VLOOKUP(H457,Mapping!B:M,12,FALSE)</f>
        <v/>
      </c>
      <c r="K457" s="5" t="str">
        <f>VLOOKUP(H457,Mapping!B:H,7,FALSE)</f>
        <v>Urine Culture</v>
      </c>
      <c r="L457" s="5" t="e">
        <f>IF(B457&lt;&gt;0,B457,IF(M457=1,I457,NA()))</f>
        <v>#N/A</v>
      </c>
      <c r="N457" s="9">
        <f>IFERROR(VLOOKUP(Labs!A457,Mapping!D:M,10,FALSE),0)</f>
        <v>0</v>
      </c>
    </row>
    <row r="458" spans="1:14" x14ac:dyDescent="0.25">
      <c r="A458" s="5" t="str">
        <f>Source!B458&amp;"|"&amp;Source!K458</f>
        <v>ZZOG|FCUL</v>
      </c>
      <c r="B458" s="5">
        <f>IFERROR(VLOOKUP(Labs!A458,Mapping!D:E,2,FALSE),0)</f>
        <v>0</v>
      </c>
      <c r="C458" t="str">
        <f>Source!F458</f>
        <v>Microbiology</v>
      </c>
      <c r="D458" s="5" t="str">
        <f>Source!D458</f>
        <v>Organism Growth</v>
      </c>
      <c r="E458" s="5" t="str">
        <f>Source!L458</f>
        <v>Faeces Culture</v>
      </c>
      <c r="F458" s="5" t="e">
        <f>IF(ISBLANK(Source!E458),NA(),Source!E458)</f>
        <v>#N/A</v>
      </c>
      <c r="G458" s="5">
        <f>Source!I458</f>
        <v>2924</v>
      </c>
      <c r="H458" s="5" t="str">
        <f>IF(B458&lt;&gt;0,NA(),Source!B458)</f>
        <v>ZZOG</v>
      </c>
      <c r="I458" s="5">
        <f>VLOOKUP(H458,Mapping!B:E,4,FALSE)</f>
        <v>365698005</v>
      </c>
      <c r="J458" s="9" t="str">
        <f>VLOOKUP(H458,Mapping!B:M,12,FALSE)</f>
        <v/>
      </c>
      <c r="K458" s="5" t="str">
        <f>VLOOKUP(H458,Mapping!B:H,7,FALSE)</f>
        <v>Urine Culture</v>
      </c>
      <c r="L458" s="5" t="e">
        <f>IF(B458&lt;&gt;0,B458,IF(M458=1,I458,NA()))</f>
        <v>#N/A</v>
      </c>
      <c r="N458" s="9">
        <f>IFERROR(VLOOKUP(Labs!A458,Mapping!D:M,10,FALSE),0)</f>
        <v>0</v>
      </c>
    </row>
    <row r="459" spans="1:14" x14ac:dyDescent="0.25">
      <c r="A459" s="5" t="str">
        <f>Source!B459&amp;"|"&amp;Source!K459</f>
        <v>ZZOI|FCUL</v>
      </c>
      <c r="B459" s="5">
        <f>IFERROR(VLOOKUP(Labs!A459,Mapping!D:E,2,FALSE),0)</f>
        <v>0</v>
      </c>
      <c r="C459" t="str">
        <f>Source!F459</f>
        <v>Microbiology</v>
      </c>
      <c r="D459" s="5" t="str">
        <f>Source!D459</f>
        <v>Organism</v>
      </c>
      <c r="E459" s="5" t="str">
        <f>Source!L459</f>
        <v>Faeces Culture</v>
      </c>
      <c r="F459" s="5" t="e">
        <f>IF(ISBLANK(Source!E459),NA(),Source!E459)</f>
        <v>#N/A</v>
      </c>
      <c r="G459" s="5">
        <f>Source!I459</f>
        <v>2924</v>
      </c>
      <c r="H459" s="5" t="str">
        <f>IF(B459&lt;&gt;0,NA(),Source!B459)</f>
        <v>ZZOI</v>
      </c>
      <c r="I459" s="5">
        <f>VLOOKUP(H459,Mapping!B:E,4,FALSE)</f>
        <v>0</v>
      </c>
      <c r="J459" s="9" t="str">
        <f>VLOOKUP(H459,Mapping!B:M,12,FALSE)</f>
        <v/>
      </c>
      <c r="K459" s="5" t="str">
        <f>VLOOKUP(H459,Mapping!B:H,7,FALSE)</f>
        <v>Urine Culture</v>
      </c>
      <c r="L459" s="5" t="e">
        <f>IF(B459&lt;&gt;0,B459,IF(M459=1,I459,NA()))</f>
        <v>#N/A</v>
      </c>
      <c r="N459" s="9">
        <f>IFERROR(VLOOKUP(Labs!A459,Mapping!D:M,10,FALSE),0)</f>
        <v>0</v>
      </c>
    </row>
    <row r="460" spans="1:14" x14ac:dyDescent="0.25">
      <c r="A460" s="5" t="str">
        <f>Source!B460&amp;"|"&amp;Source!K460</f>
        <v>HCV|HCV</v>
      </c>
      <c r="B460" s="5" t="str">
        <f>IFERROR(VLOOKUP(Labs!A460,Mapping!D:E,2,FALSE),0)</f>
        <v>5198-7</v>
      </c>
      <c r="C460" t="str">
        <f>Source!F460</f>
        <v>Chem/Haem</v>
      </c>
      <c r="D460" s="5" t="str">
        <f>Source!D460</f>
        <v>Hepatitis C Antibody EIA</v>
      </c>
      <c r="E460" s="5" t="str">
        <f>Source!L460</f>
        <v>Hepatitis C Antibody EIA</v>
      </c>
      <c r="F460" s="5" t="e">
        <f>IF(ISBLANK(Source!E460),NA(),Source!E460)</f>
        <v>#N/A</v>
      </c>
      <c r="G460" s="5">
        <f>Source!I460</f>
        <v>2919</v>
      </c>
      <c r="H460" s="5" t="e">
        <f>IF(B460&lt;&gt;0,NA(),Source!B460)</f>
        <v>#N/A</v>
      </c>
      <c r="I460" s="5" t="e">
        <f>VLOOKUP(H460,Mapping!B:E,4,FALSE)</f>
        <v>#N/A</v>
      </c>
      <c r="J460" s="9" t="e">
        <f>VLOOKUP(H460,Mapping!B:M,12,FALSE)</f>
        <v>#N/A</v>
      </c>
      <c r="K460" s="5" t="e">
        <f>VLOOKUP(H460,Mapping!B:H,7,FALSE)</f>
        <v>#N/A</v>
      </c>
      <c r="L460" s="5" t="str">
        <f>IF(B460&lt;&gt;0,B460,IF(M460=1,I460,NA()))</f>
        <v>5198-7</v>
      </c>
      <c r="N460" s="9" t="str">
        <f>IFERROR(VLOOKUP(Labs!A460,Mapping!D:M,10,FALSE),0)</f>
        <v>Hepatitis C virus Ab [Units/volume] in Serum by Immunoassay</v>
      </c>
    </row>
    <row r="461" spans="1:14" x14ac:dyDescent="0.25">
      <c r="A461" s="5" t="str">
        <f>Source!B461&amp;"|"&amp;Source!K461</f>
        <v>NA|UEC</v>
      </c>
      <c r="B461" s="5" t="str">
        <f>IFERROR(VLOOKUP(Labs!A461,Mapping!D:E,2,FALSE),0)</f>
        <v>2951-2</v>
      </c>
      <c r="C461" t="str">
        <f>Source!F461</f>
        <v>Chem/Haem</v>
      </c>
      <c r="D461" s="5" t="str">
        <f>Source!D461</f>
        <v>SODIUM</v>
      </c>
      <c r="E461" s="5" t="str">
        <f>Source!L461</f>
        <v>U/E/CREAT</v>
      </c>
      <c r="F461" s="5" t="str">
        <f>IF(ISBLANK(Source!E461),NA(),Source!E461)</f>
        <v>mmol/L</v>
      </c>
      <c r="G461" s="5">
        <f>Source!I461</f>
        <v>2904</v>
      </c>
      <c r="H461" s="5" t="e">
        <f>IF(B461&lt;&gt;0,NA(),Source!B461)</f>
        <v>#N/A</v>
      </c>
      <c r="I461" s="5" t="e">
        <f>VLOOKUP(H461,Mapping!B:E,4,FALSE)</f>
        <v>#N/A</v>
      </c>
      <c r="J461" s="9" t="e">
        <f>VLOOKUP(H461,Mapping!B:M,12,FALSE)</f>
        <v>#N/A</v>
      </c>
      <c r="K461" s="5" t="e">
        <f>VLOOKUP(H461,Mapping!B:H,7,FALSE)</f>
        <v>#N/A</v>
      </c>
      <c r="L461" s="5" t="str">
        <f>IF(B461&lt;&gt;0,B461,IF(M461=1,I461,NA()))</f>
        <v>2951-2</v>
      </c>
      <c r="N461" s="9" t="str">
        <f>IFERROR(VLOOKUP(Labs!A461,Mapping!D:M,10,FALSE),0)</f>
        <v>Sodium serum/plasma</v>
      </c>
    </row>
    <row r="462" spans="1:14" x14ac:dyDescent="0.25">
      <c r="A462" s="5" t="str">
        <f>Source!B462&amp;"|"&amp;Source!K462</f>
        <v>AFPT|AFPT</v>
      </c>
      <c r="B462" s="5">
        <f>IFERROR(VLOOKUP(Labs!A462,Mapping!D:E,2,FALSE),0)</f>
        <v>0</v>
      </c>
      <c r="C462" t="str">
        <f>Source!F462</f>
        <v>Chem/Haem</v>
      </c>
      <c r="D462" s="5" t="str">
        <f>Source!D462</f>
        <v>AFP</v>
      </c>
      <c r="E462" s="5" t="str">
        <f>Source!L462</f>
        <v>AFP TUMOUR MARKER</v>
      </c>
      <c r="F462" s="5" t="str">
        <f>IF(ISBLANK(Source!E462),NA(),Source!E462)</f>
        <v>ku/L</v>
      </c>
      <c r="G462" s="5">
        <f>Source!I462</f>
        <v>2886</v>
      </c>
      <c r="H462" s="5" t="str">
        <f>IF(B462&lt;&gt;0,NA(),Source!B462)</f>
        <v>AFPT</v>
      </c>
      <c r="I462" s="5">
        <f>VLOOKUP(H462,Mapping!B:E,4,FALSE)</f>
        <v>0</v>
      </c>
      <c r="J462" s="9" t="str">
        <f>VLOOKUP(H462,Mapping!B:M,12,FALSE)</f>
        <v/>
      </c>
      <c r="K462" s="5" t="str">
        <f>VLOOKUP(H462,Mapping!B:H,7,FALSE)</f>
        <v>AFP TUMOUR MARKER</v>
      </c>
      <c r="L462" s="5" t="e">
        <f>IF(B462&lt;&gt;0,B462,IF(M462=1,I462,NA()))</f>
        <v>#N/A</v>
      </c>
      <c r="N462" s="9" t="str">
        <f>IFERROR(VLOOKUP(Labs!A462,Mapping!D:M,10,FALSE),0)</f>
        <v/>
      </c>
    </row>
    <row r="463" spans="1:14" x14ac:dyDescent="0.25">
      <c r="A463" s="5" t="str">
        <f>Source!B463&amp;"|"&amp;Source!K463</f>
        <v>UREA|UECR</v>
      </c>
      <c r="B463" s="5">
        <f>IFERROR(VLOOKUP(Labs!A463,Mapping!D:E,2,FALSE),0)</f>
        <v>0</v>
      </c>
      <c r="C463" t="str">
        <f>Source!F463</f>
        <v>Chem/Haem</v>
      </c>
      <c r="D463" s="5" t="str">
        <f>Source!D463</f>
        <v>UREA</v>
      </c>
      <c r="E463" s="5" t="str">
        <f>Source!L463</f>
        <v>U/E/CREAT (RESPUN)</v>
      </c>
      <c r="F463" s="5" t="str">
        <f>IF(ISBLANK(Source!E463),NA(),Source!E463)</f>
        <v>mmol/L</v>
      </c>
      <c r="G463" s="5">
        <f>Source!I463</f>
        <v>2883</v>
      </c>
      <c r="H463" s="5" t="str">
        <f>IF(B463&lt;&gt;0,NA(),Source!B463)</f>
        <v>UREA</v>
      </c>
      <c r="I463" s="5" t="str">
        <f>VLOOKUP(H463,Mapping!B:E,4,FALSE)</f>
        <v>3094-0</v>
      </c>
      <c r="J463" s="9" t="str">
        <f>VLOOKUP(H463,Mapping!B:M,12,FALSE)</f>
        <v>Urea nitrogen serum/plasma</v>
      </c>
      <c r="K463" s="5" t="str">
        <f>VLOOKUP(H463,Mapping!B:H,7,FALSE)</f>
        <v>U/E/CREAT</v>
      </c>
      <c r="L463" s="5" t="e">
        <f>IF(B463&lt;&gt;0,B463,IF(M463=1,I463,NA()))</f>
        <v>#N/A</v>
      </c>
      <c r="N463" s="9">
        <f>IFERROR(VLOOKUP(Labs!A463,Mapping!D:M,10,FALSE),0)</f>
        <v>0</v>
      </c>
    </row>
    <row r="464" spans="1:14" x14ac:dyDescent="0.25">
      <c r="A464" s="5" t="str">
        <f>Source!B464&amp;"|"&amp;Source!K464</f>
        <v>STOR|STOR</v>
      </c>
      <c r="B464" s="5">
        <f>IFERROR(VLOOKUP(Labs!A464,Mapping!D:E,2,FALSE),0)</f>
        <v>0</v>
      </c>
      <c r="C464" t="str">
        <f>Source!F464</f>
        <v>Virology</v>
      </c>
      <c r="D464" s="5" t="str">
        <f>Source!D464</f>
        <v>Specimen stored</v>
      </c>
      <c r="E464" s="5" t="str">
        <f>Source!L464</f>
        <v>SPECIMEN STORED</v>
      </c>
      <c r="F464" s="5" t="e">
        <f>IF(ISBLANK(Source!E464),NA(),Source!E464)</f>
        <v>#N/A</v>
      </c>
      <c r="G464" s="5">
        <f>Source!I464</f>
        <v>2863</v>
      </c>
      <c r="H464" s="5" t="str">
        <f>IF(B464&lt;&gt;0,NA(),Source!B464)</f>
        <v>STOR</v>
      </c>
      <c r="I464" s="5">
        <f>VLOOKUP(H464,Mapping!B:E,4,FALSE)</f>
        <v>0</v>
      </c>
      <c r="J464" s="9" t="str">
        <f>VLOOKUP(H464,Mapping!B:M,12,FALSE)</f>
        <v/>
      </c>
      <c r="K464" s="5" t="str">
        <f>VLOOKUP(H464,Mapping!B:H,7,FALSE)</f>
        <v>SPECIMEN STORED</v>
      </c>
      <c r="L464" s="5" t="e">
        <f>IF(B464&lt;&gt;0,B464,IF(M464=1,I464,NA()))</f>
        <v>#N/A</v>
      </c>
      <c r="N464" s="9" t="str">
        <f>IFERROR(VLOOKUP(Labs!A464,Mapping!D:M,10,FALSE),0)</f>
        <v/>
      </c>
    </row>
    <row r="465" spans="1:14" x14ac:dyDescent="0.25">
      <c r="A465" s="5" t="str">
        <f>Source!B465&amp;"|"&amp;Source!K465</f>
        <v>AUR|TBMI</v>
      </c>
      <c r="B465" s="5">
        <f>IFERROR(VLOOKUP(Labs!A465,Mapping!D:E,2,FALSE),0)</f>
        <v>0</v>
      </c>
      <c r="C465" t="str">
        <f>Source!F465</f>
        <v>Microbiology</v>
      </c>
      <c r="D465" s="5" t="str">
        <f>Source!D465</f>
        <v>Auramine Stain.....:</v>
      </c>
      <c r="E465" s="5" t="str">
        <f>Source!L465</f>
        <v>TB Microscopy</v>
      </c>
      <c r="F465" s="5" t="e">
        <f>IF(ISBLANK(Source!E465),NA(),Source!E465)</f>
        <v>#N/A</v>
      </c>
      <c r="G465" s="5">
        <f>Source!I465</f>
        <v>2861</v>
      </c>
      <c r="H465" s="5" t="str">
        <f>IF(B465&lt;&gt;0,NA(),Source!B465)</f>
        <v>AUR</v>
      </c>
      <c r="I465" s="5">
        <f>VLOOKUP(H465,Mapping!B:E,4,FALSE)</f>
        <v>0</v>
      </c>
      <c r="J465" s="9" t="str">
        <f>VLOOKUP(H465,Mapping!B:M,12,FALSE)</f>
        <v/>
      </c>
      <c r="K465" s="5" t="str">
        <f>VLOOKUP(H465,Mapping!B:H,7,FALSE)</f>
        <v>TB Microscopy</v>
      </c>
      <c r="L465" s="5" t="e">
        <f>IF(B465&lt;&gt;0,B465,IF(M465=1,I465,NA()))</f>
        <v>#N/A</v>
      </c>
      <c r="N465" s="9" t="str">
        <f>IFERROR(VLOOKUP(Labs!A465,Mapping!D:M,10,FALSE),0)</f>
        <v/>
      </c>
    </row>
    <row r="466" spans="1:14" x14ac:dyDescent="0.25">
      <c r="A466" s="5" t="str">
        <f>Source!B466&amp;"|"&amp;Source!K466</f>
        <v>APP|TBMI</v>
      </c>
      <c r="B466" s="5">
        <f>IFERROR(VLOOKUP(Labs!A466,Mapping!D:E,2,FALSE),0)</f>
        <v>0</v>
      </c>
      <c r="C466" t="str">
        <f>Source!F466</f>
        <v>Microbiology</v>
      </c>
      <c r="D466" s="5" t="str">
        <f>Source!D466</f>
        <v>Appearance.........:</v>
      </c>
      <c r="E466" s="5" t="str">
        <f>Source!L466</f>
        <v>TB Microscopy</v>
      </c>
      <c r="F466" s="5" t="e">
        <f>IF(ISBLANK(Source!E466),NA(),Source!E466)</f>
        <v>#N/A</v>
      </c>
      <c r="G466" s="5">
        <f>Source!I466</f>
        <v>2856</v>
      </c>
      <c r="H466" s="5" t="str">
        <f>IF(B466&lt;&gt;0,NA(),Source!B466)</f>
        <v>APP</v>
      </c>
      <c r="I466" s="5">
        <f>VLOOKUP(H466,Mapping!B:E,4,FALSE)</f>
        <v>0</v>
      </c>
      <c r="J466" s="9" t="str">
        <f>VLOOKUP(H466,Mapping!B:M,12,FALSE)</f>
        <v/>
      </c>
      <c r="K466" s="5" t="str">
        <f>VLOOKUP(H466,Mapping!B:H,7,FALSE)</f>
        <v>Sputum General</v>
      </c>
      <c r="L466" s="5" t="e">
        <f>IF(B466&lt;&gt;0,B466,IF(M466=1,I466,NA()))</f>
        <v>#N/A</v>
      </c>
      <c r="N466" s="9">
        <f>IFERROR(VLOOKUP(Labs!A466,Mapping!D:M,10,FALSE),0)</f>
        <v>0</v>
      </c>
    </row>
    <row r="467" spans="1:14" x14ac:dyDescent="0.25">
      <c r="A467" s="5" t="str">
        <f>Source!B467&amp;"|"&amp;Source!K467</f>
        <v>CPAT|OTH</v>
      </c>
      <c r="B467" s="5">
        <f>IFERROR(VLOOKUP(Labs!A467,Mapping!D:E,2,FALSE),0)</f>
        <v>0</v>
      </c>
      <c r="C467" t="str">
        <f>Source!F467</f>
        <v>Gynae Cytology</v>
      </c>
      <c r="D467" s="5" t="str">
        <f>Source!D467</f>
        <v>Cytological Pattern</v>
      </c>
      <c r="E467" s="5" t="str">
        <f>Source!L467</f>
        <v>Other type of smear</v>
      </c>
      <c r="F467" s="5" t="e">
        <f>IF(ISBLANK(Source!E467),NA(),Source!E467)</f>
        <v>#N/A</v>
      </c>
      <c r="G467" s="5">
        <f>Source!I467</f>
        <v>2856</v>
      </c>
      <c r="H467" s="5" t="str">
        <f>IF(B467&lt;&gt;0,NA(),Source!B467)</f>
        <v>CPAT</v>
      </c>
      <c r="I467" s="5" t="str">
        <f>VLOOKUP(H467,Mapping!B:E,4,FALSE)</f>
        <v>33717-0</v>
      </c>
      <c r="J467" s="9" t="str">
        <f>VLOOKUP(H467,Mapping!B:M,12,FALSE)</f>
        <v/>
      </c>
      <c r="K467" s="5" t="str">
        <f>VLOOKUP(H467,Mapping!B:H,7,FALSE)</f>
        <v>Cervical smear</v>
      </c>
      <c r="L467" s="5" t="e">
        <f>IF(B467&lt;&gt;0,B467,IF(M467=1,I467,NA()))</f>
        <v>#N/A</v>
      </c>
      <c r="N467" s="9">
        <f>IFERROR(VLOOKUP(Labs!A467,Mapping!D:M,10,FALSE),0)</f>
        <v>0</v>
      </c>
    </row>
    <row r="468" spans="1:14" x14ac:dyDescent="0.25">
      <c r="A468" s="5" t="str">
        <f>Source!B468&amp;"|"&amp;Source!K468</f>
        <v>MSUG|OTH</v>
      </c>
      <c r="B468" s="5">
        <f>IFERROR(VLOOKUP(Labs!A468,Mapping!D:E,2,FALSE),0)</f>
        <v>0</v>
      </c>
      <c r="C468" t="str">
        <f>Source!F468</f>
        <v>Gynae Cytology</v>
      </c>
      <c r="D468" s="5" t="str">
        <f>Source!D468</f>
        <v>Management Suggested</v>
      </c>
      <c r="E468" s="5" t="str">
        <f>Source!L468</f>
        <v>Other type of smear</v>
      </c>
      <c r="F468" s="5" t="e">
        <f>IF(ISBLANK(Source!E468),NA(),Source!E468)</f>
        <v>#N/A</v>
      </c>
      <c r="G468" s="5">
        <f>Source!I468</f>
        <v>2856</v>
      </c>
      <c r="H468" s="5" t="str">
        <f>IF(B468&lt;&gt;0,NA(),Source!B468)</f>
        <v>MSUG</v>
      </c>
      <c r="I468" s="5" t="str">
        <f>VLOOKUP(H468,Mapping!B:E,4,FALSE)</f>
        <v>19774-9</v>
      </c>
      <c r="J468" s="9" t="str">
        <f>VLOOKUP(H468,Mapping!B:M,12,FALSE)</f>
        <v/>
      </c>
      <c r="K468" s="5" t="str">
        <f>VLOOKUP(H468,Mapping!B:H,7,FALSE)</f>
        <v>Cervical smear</v>
      </c>
      <c r="L468" s="5" t="e">
        <f>IF(B468&lt;&gt;0,B468,IF(M468=1,I468,NA()))</f>
        <v>#N/A</v>
      </c>
      <c r="N468" s="9">
        <f>IFERROR(VLOOKUP(Labs!A468,Mapping!D:M,10,FALSE),0)</f>
        <v>0</v>
      </c>
    </row>
    <row r="469" spans="1:14" x14ac:dyDescent="0.25">
      <c r="A469" s="5" t="str">
        <f>Source!B469&amp;"|"&amp;Source!K469</f>
        <v>ZZOI|GUCU</v>
      </c>
      <c r="B469" s="5">
        <f>IFERROR(VLOOKUP(Labs!A469,Mapping!D:E,2,FALSE),0)</f>
        <v>0</v>
      </c>
      <c r="C469" t="str">
        <f>Source!F469</f>
        <v>Microbiology</v>
      </c>
      <c r="D469" s="5" t="str">
        <f>Source!D469</f>
        <v>Organism</v>
      </c>
      <c r="E469" s="5" t="str">
        <f>Source!L469</f>
        <v>SSSAB &amp; SLIDES</v>
      </c>
      <c r="F469" s="5" t="e">
        <f>IF(ISBLANK(Source!E469),NA(),Source!E469)</f>
        <v>#N/A</v>
      </c>
      <c r="G469" s="5">
        <f>Source!I469</f>
        <v>2849</v>
      </c>
      <c r="H469" s="5" t="str">
        <f>IF(B469&lt;&gt;0,NA(),Source!B469)</f>
        <v>ZZOI</v>
      </c>
      <c r="I469" s="5">
        <f>VLOOKUP(H469,Mapping!B:E,4,FALSE)</f>
        <v>0</v>
      </c>
      <c r="J469" s="9" t="str">
        <f>VLOOKUP(H469,Mapping!B:M,12,FALSE)</f>
        <v/>
      </c>
      <c r="K469" s="5" t="str">
        <f>VLOOKUP(H469,Mapping!B:H,7,FALSE)</f>
        <v>Urine Culture</v>
      </c>
      <c r="L469" s="5" t="e">
        <f>IF(B469&lt;&gt;0,B469,IF(M469=1,I469,NA()))</f>
        <v>#N/A</v>
      </c>
      <c r="N469" s="9">
        <f>IFERROR(VLOOKUP(Labs!A469,Mapping!D:M,10,FALSE),0)</f>
        <v>0</v>
      </c>
    </row>
    <row r="470" spans="1:14" x14ac:dyDescent="0.25">
      <c r="A470" s="5" t="str">
        <f>Source!B470&amp;"|"&amp;Source!K470</f>
        <v>ZZOG|GUCU</v>
      </c>
      <c r="B470" s="5">
        <f>IFERROR(VLOOKUP(Labs!A470,Mapping!D:E,2,FALSE),0)</f>
        <v>0</v>
      </c>
      <c r="C470" t="str">
        <f>Source!F470</f>
        <v>Microbiology</v>
      </c>
      <c r="D470" s="5" t="str">
        <f>Source!D470</f>
        <v>Organism Growth</v>
      </c>
      <c r="E470" s="5" t="str">
        <f>Source!L470</f>
        <v>SSSAB &amp; SLIDES</v>
      </c>
      <c r="F470" s="5" t="e">
        <f>IF(ISBLANK(Source!E470),NA(),Source!E470)</f>
        <v>#N/A</v>
      </c>
      <c r="G470" s="5">
        <f>Source!I470</f>
        <v>2849</v>
      </c>
      <c r="H470" s="5" t="str">
        <f>IF(B470&lt;&gt;0,NA(),Source!B470)</f>
        <v>ZZOG</v>
      </c>
      <c r="I470" s="5">
        <f>VLOOKUP(H470,Mapping!B:E,4,FALSE)</f>
        <v>365698005</v>
      </c>
      <c r="J470" s="9" t="str">
        <f>VLOOKUP(H470,Mapping!B:M,12,FALSE)</f>
        <v/>
      </c>
      <c r="K470" s="5" t="str">
        <f>VLOOKUP(H470,Mapping!B:H,7,FALSE)</f>
        <v>Urine Culture</v>
      </c>
      <c r="L470" s="5" t="e">
        <f>IF(B470&lt;&gt;0,B470,IF(M470=1,I470,NA()))</f>
        <v>#N/A</v>
      </c>
      <c r="N470" s="9">
        <f>IFERROR(VLOOKUP(Labs!A470,Mapping!D:M,10,FALSE),0)</f>
        <v>0</v>
      </c>
    </row>
    <row r="471" spans="1:14" x14ac:dyDescent="0.25">
      <c r="A471" s="5" t="str">
        <f>Source!B471&amp;"|"&amp;Source!K471</f>
        <v>HGB|B</v>
      </c>
      <c r="B471" s="5" t="str">
        <f>IFERROR(VLOOKUP(Labs!A471,Mapping!D:E,2,FALSE),0)</f>
        <v>718-7</v>
      </c>
      <c r="C471" t="str">
        <f>Source!F471</f>
        <v>Chem/Haem</v>
      </c>
      <c r="D471" s="5" t="str">
        <f>Source!D471</f>
        <v>HB</v>
      </c>
      <c r="E471" s="5" t="str">
        <f>Source!L471</f>
        <v>Full Blood Count</v>
      </c>
      <c r="F471" s="5" t="str">
        <f>IF(ISBLANK(Source!E471),NA(),Source!E471)</f>
        <v>g/L</v>
      </c>
      <c r="G471" s="5">
        <f>Source!I471</f>
        <v>2846</v>
      </c>
      <c r="H471" s="5" t="e">
        <f>IF(B471&lt;&gt;0,NA(),Source!B471)</f>
        <v>#N/A</v>
      </c>
      <c r="I471" s="5" t="e">
        <f>VLOOKUP(H471,Mapping!B:E,4,FALSE)</f>
        <v>#N/A</v>
      </c>
      <c r="J471" s="9" t="e">
        <f>VLOOKUP(H471,Mapping!B:M,12,FALSE)</f>
        <v>#N/A</v>
      </c>
      <c r="K471" s="5" t="e">
        <f>VLOOKUP(H471,Mapping!B:H,7,FALSE)</f>
        <v>#N/A</v>
      </c>
      <c r="L471" s="5" t="str">
        <f>IF(B471&lt;&gt;0,B471,IF(M471=1,I471,NA()))</f>
        <v>718-7</v>
      </c>
      <c r="N471" s="9" t="str">
        <f>IFERROR(VLOOKUP(Labs!A471,Mapping!D:M,10,FALSE),0)</f>
        <v>Hemoglobin [Mass/volume] in Blood</v>
      </c>
    </row>
    <row r="472" spans="1:14" x14ac:dyDescent="0.25">
      <c r="A472" s="5" t="str">
        <f>Source!B472&amp;"|"&amp;Source!K472</f>
        <v>ZZOS_ERY|W1SC</v>
      </c>
      <c r="B472" s="5">
        <f>IFERROR(VLOOKUP(Labs!A472,Mapping!D:E,2,FALSE),0)</f>
        <v>0</v>
      </c>
      <c r="C472" t="str">
        <f>Source!F472</f>
        <v>Microbiology</v>
      </c>
      <c r="D472" s="5" t="str">
        <f>Source!D472</f>
        <v>Erythromycin</v>
      </c>
      <c r="E472" s="5" t="str">
        <f>Source!L472</f>
        <v>Culture:</v>
      </c>
      <c r="F472" s="5" t="e">
        <f>IF(ISBLANK(Source!E472),NA(),Source!E472)</f>
        <v>#N/A</v>
      </c>
      <c r="G472" s="5">
        <f>Source!I472</f>
        <v>2845</v>
      </c>
      <c r="H472" s="5" t="str">
        <f>IF(B472&lt;&gt;0,NA(),Source!B472)</f>
        <v>ZZOS_ERY</v>
      </c>
      <c r="I472" s="5" t="str">
        <f>VLOOKUP(H472,Mapping!B:E,4,FALSE)</f>
        <v>18919-1</v>
      </c>
      <c r="J472" s="9" t="str">
        <f>VLOOKUP(H472,Mapping!B:M,12,FALSE)</f>
        <v/>
      </c>
      <c r="K472" s="5" t="str">
        <f>VLOOKUP(H472,Mapping!B:H,7,FALSE)</f>
        <v>Wound Culture</v>
      </c>
      <c r="L472" s="5" t="e">
        <f>IF(B472&lt;&gt;0,B472,IF(M472=1,I472,NA()))</f>
        <v>#N/A</v>
      </c>
      <c r="N472" s="9">
        <f>IFERROR(VLOOKUP(Labs!A472,Mapping!D:M,10,FALSE),0)</f>
        <v>0</v>
      </c>
    </row>
    <row r="473" spans="1:14" x14ac:dyDescent="0.25">
      <c r="A473" s="5" t="str">
        <f>Source!B473&amp;"|"&amp;Source!K473</f>
        <v>HCT|RCF</v>
      </c>
      <c r="B473" s="5">
        <f>IFERROR(VLOOKUP(Labs!A473,Mapping!D:E,2,FALSE),0)</f>
        <v>0</v>
      </c>
      <c r="C473" t="str">
        <f>Source!F473</f>
        <v>Chem/Haem</v>
      </c>
      <c r="D473" s="5" t="str">
        <f>Source!D473</f>
        <v>HCT</v>
      </c>
      <c r="E473" s="5" t="str">
        <f>Source!L473</f>
        <v>RED CELL FOLATE</v>
      </c>
      <c r="F473" s="5" t="e">
        <f>IF(ISBLANK(Source!E473),NA(),Source!E473)</f>
        <v>#N/A</v>
      </c>
      <c r="G473" s="5">
        <f>Source!I473</f>
        <v>2837</v>
      </c>
      <c r="H473" s="5" t="str">
        <f>IF(B473&lt;&gt;0,NA(),Source!B473)</f>
        <v>HCT</v>
      </c>
      <c r="I473" s="5" t="str">
        <f>VLOOKUP(H473,Mapping!B:E,4,FALSE)</f>
        <v>4544-3</v>
      </c>
      <c r="J473" s="9" t="str">
        <f>VLOOKUP(H473,Mapping!B:M,12,FALSE)</f>
        <v>Hematocrit [Volume Fraction] of Blood by Automated count</v>
      </c>
      <c r="K473" s="5" t="str">
        <f>VLOOKUP(H473,Mapping!B:H,7,FALSE)</f>
        <v>Full Blood Count</v>
      </c>
      <c r="L473" s="5" t="e">
        <f>IF(B473&lt;&gt;0,B473,IF(M473=1,I473,NA()))</f>
        <v>#N/A</v>
      </c>
      <c r="N473" s="9">
        <f>IFERROR(VLOOKUP(Labs!A473,Mapping!D:M,10,FALSE),0)</f>
        <v>0</v>
      </c>
    </row>
    <row r="474" spans="1:14" x14ac:dyDescent="0.25">
      <c r="A474" s="5" t="str">
        <f>Source!B474&amp;"|"&amp;Source!K474</f>
        <v>ZZOS_PEN|W1SC</v>
      </c>
      <c r="B474" s="5">
        <f>IFERROR(VLOOKUP(Labs!A474,Mapping!D:E,2,FALSE),0)</f>
        <v>0</v>
      </c>
      <c r="C474" t="str">
        <f>Source!F474</f>
        <v>Microbiology</v>
      </c>
      <c r="D474" s="5" t="str">
        <f>Source!D474</f>
        <v>Penicillin</v>
      </c>
      <c r="E474" s="5" t="str">
        <f>Source!L474</f>
        <v>Culture:</v>
      </c>
      <c r="F474" s="5" t="e">
        <f>IF(ISBLANK(Source!E474),NA(),Source!E474)</f>
        <v>#N/A</v>
      </c>
      <c r="G474" s="5">
        <f>Source!I474</f>
        <v>2829</v>
      </c>
      <c r="H474" s="5" t="str">
        <f>IF(B474&lt;&gt;0,NA(),Source!B474)</f>
        <v>ZZOS_PEN</v>
      </c>
      <c r="I474" s="5" t="str">
        <f>VLOOKUP(H474,Mapping!B:E,4,FALSE)</f>
        <v>18964-7</v>
      </c>
      <c r="J474" s="9" t="str">
        <f>VLOOKUP(H474,Mapping!B:M,12,FALSE)</f>
        <v/>
      </c>
      <c r="K474" s="5" t="str">
        <f>VLOOKUP(H474,Mapping!B:H,7,FALSE)</f>
        <v>Wound Culture</v>
      </c>
      <c r="L474" s="5" t="e">
        <f>IF(B474&lt;&gt;0,B474,IF(M474=1,I474,NA()))</f>
        <v>#N/A</v>
      </c>
      <c r="N474" s="9">
        <f>IFERROR(VLOOKUP(Labs!A474,Mapping!D:M,10,FALSE),0)</f>
        <v>0</v>
      </c>
    </row>
    <row r="475" spans="1:14" x14ac:dyDescent="0.25">
      <c r="A475" s="5" t="str">
        <f>Source!B475&amp;"|"&amp;Source!K475</f>
        <v>RA|RA</v>
      </c>
      <c r="B475" s="5" t="str">
        <f>IFERROR(VLOOKUP(Labs!A475,Mapping!D:E,2,FALSE),0)</f>
        <v>11572-5</v>
      </c>
      <c r="C475" t="str">
        <f>Source!F475</f>
        <v>Virology</v>
      </c>
      <c r="D475" s="5" t="str">
        <f>Source!D475</f>
        <v>Rubella IgG Antibody.</v>
      </c>
      <c r="E475" s="5" t="str">
        <f>Source!L475</f>
        <v>Rubella IgG Antibody</v>
      </c>
      <c r="F475" s="5" t="e">
        <f>IF(ISBLANK(Source!E475),NA(),Source!E475)</f>
        <v>#N/A</v>
      </c>
      <c r="G475" s="5">
        <f>Source!I475</f>
        <v>2825</v>
      </c>
      <c r="H475" s="5" t="e">
        <f>IF(B475&lt;&gt;0,NA(),Source!B475)</f>
        <v>#N/A</v>
      </c>
      <c r="I475" s="5" t="e">
        <f>VLOOKUP(H475,Mapping!B:E,4,FALSE)</f>
        <v>#N/A</v>
      </c>
      <c r="J475" s="9" t="e">
        <f>VLOOKUP(H475,Mapping!B:M,12,FALSE)</f>
        <v>#N/A</v>
      </c>
      <c r="K475" s="5" t="e">
        <f>VLOOKUP(H475,Mapping!B:H,7,FALSE)</f>
        <v>#N/A</v>
      </c>
      <c r="L475" s="5" t="str">
        <f>IF(B475&lt;&gt;0,B475,IF(M475=1,I475,NA()))</f>
        <v>11572-5</v>
      </c>
      <c r="N475" s="9" t="str">
        <f>IFERROR(VLOOKUP(Labs!A475,Mapping!D:M,10,FALSE),0)</f>
        <v>Rheumatoid factor [Units/volume] in Serum or Plasma</v>
      </c>
    </row>
    <row r="476" spans="1:14" x14ac:dyDescent="0.25">
      <c r="A476" s="5" t="str">
        <f>Source!B476&amp;"|"&amp;Source!K476</f>
        <v>K|UECR</v>
      </c>
      <c r="B476" s="5">
        <f>IFERROR(VLOOKUP(Labs!A476,Mapping!D:E,2,FALSE),0)</f>
        <v>0</v>
      </c>
      <c r="C476" t="str">
        <f>Source!F476</f>
        <v>Chem/Haem</v>
      </c>
      <c r="D476" s="5" t="str">
        <f>Source!D476</f>
        <v>POTASSIUM</v>
      </c>
      <c r="E476" s="5" t="str">
        <f>Source!L476</f>
        <v>U/E/CREAT (RESPUN)</v>
      </c>
      <c r="F476" s="5" t="str">
        <f>IF(ISBLANK(Source!E476),NA(),Source!E476)</f>
        <v>mmol/L</v>
      </c>
      <c r="G476" s="5">
        <f>Source!I476</f>
        <v>2809</v>
      </c>
      <c r="H476" s="5" t="str">
        <f>IF(B476&lt;&gt;0,NA(),Source!B476)</f>
        <v>K</v>
      </c>
      <c r="I476" s="5" t="str">
        <f>VLOOKUP(H476,Mapping!B:E,4,FALSE)</f>
        <v>2823-3</v>
      </c>
      <c r="J476" s="9" t="str">
        <f>VLOOKUP(H476,Mapping!B:M,12,FALSE)</f>
        <v>Potassium serum/plasma</v>
      </c>
      <c r="K476" s="5" t="str">
        <f>VLOOKUP(H476,Mapping!B:H,7,FALSE)</f>
        <v>U/E/CREAT</v>
      </c>
      <c r="L476" s="5" t="e">
        <f>IF(B476&lt;&gt;0,B476,IF(M476=1,I476,NA()))</f>
        <v>#N/A</v>
      </c>
      <c r="N476" s="9">
        <f>IFERROR(VLOOKUP(Labs!A476,Mapping!D:M,10,FALSE),0)</f>
        <v>0</v>
      </c>
    </row>
    <row r="477" spans="1:14" x14ac:dyDescent="0.25">
      <c r="A477" s="5" t="str">
        <f>Source!B477&amp;"|"&amp;Source!K477</f>
        <v>LSCR|PHAB</v>
      </c>
      <c r="B477" s="5">
        <f>IFERROR(VLOOKUP(Labs!A477,Mapping!D:E,2,FALSE),0)</f>
        <v>0</v>
      </c>
      <c r="C477" t="str">
        <f>Source!F477</f>
        <v>Chem/Haem</v>
      </c>
      <c r="D477" s="5" t="str">
        <f>Source!D477</f>
        <v>LUPUS ANTICOAGULANT SCREEN</v>
      </c>
      <c r="E477" s="5" t="str">
        <f>Source!L477</f>
        <v>ANTIPHOSPHOLIPID SCREEN</v>
      </c>
      <c r="F477" s="5" t="e">
        <f>IF(ISBLANK(Source!E477),NA(),Source!E477)</f>
        <v>#N/A</v>
      </c>
      <c r="G477" s="5">
        <f>Source!I477</f>
        <v>2757</v>
      </c>
      <c r="H477" s="5" t="str">
        <f>IF(B477&lt;&gt;0,NA(),Source!B477)</f>
        <v>LSCR</v>
      </c>
      <c r="I477" s="5">
        <f>VLOOKUP(H477,Mapping!B:E,4,FALSE)</f>
        <v>0</v>
      </c>
      <c r="J477" s="9" t="str">
        <f>VLOOKUP(H477,Mapping!B:M,12,FALSE)</f>
        <v/>
      </c>
      <c r="K477" s="5" t="str">
        <f>VLOOKUP(H477,Mapping!B:H,7,FALSE)</f>
        <v>ANTIPHOSPHOLIPID SCREEN</v>
      </c>
      <c r="L477" s="5" t="e">
        <f>IF(B477&lt;&gt;0,B477,IF(M477=1,I477,NA()))</f>
        <v>#N/A</v>
      </c>
      <c r="N477" s="9" t="str">
        <f>IFERROR(VLOOKUP(Labs!A477,Mapping!D:M,10,FALSE),0)</f>
        <v/>
      </c>
    </row>
    <row r="478" spans="1:14" x14ac:dyDescent="0.25">
      <c r="A478" s="5" t="str">
        <f>Source!B478&amp;"|"&amp;Source!K478</f>
        <v>C3|COM</v>
      </c>
      <c r="B478" s="5">
        <f>IFERROR(VLOOKUP(Labs!A478,Mapping!D:E,2,FALSE),0)</f>
        <v>0</v>
      </c>
      <c r="C478" t="str">
        <f>Source!F478</f>
        <v>Chem/Haem</v>
      </c>
      <c r="D478" s="5" t="str">
        <f>Source!D478</f>
        <v>C3</v>
      </c>
      <c r="E478" s="5" t="str">
        <f>Source!L478</f>
        <v>COMPLEMENT C3 C4</v>
      </c>
      <c r="F478" s="5" t="str">
        <f>IF(ISBLANK(Source!E478),NA(),Source!E478)</f>
        <v>g/l</v>
      </c>
      <c r="G478" s="5">
        <f>Source!I478</f>
        <v>2734</v>
      </c>
      <c r="H478" s="5" t="str">
        <f>IF(B478&lt;&gt;0,NA(),Source!B478)</f>
        <v>C3</v>
      </c>
      <c r="I478" s="5" t="str">
        <f>VLOOKUP(H478,Mapping!B:E,4,FALSE)</f>
        <v>4485-9</v>
      </c>
      <c r="J478" s="9" t="str">
        <f>VLOOKUP(H478,Mapping!B:M,12,FALSE)</f>
        <v>Complement C3 [Mass/volume] in Serum or Plasma</v>
      </c>
      <c r="K478" s="5" t="str">
        <f>VLOOKUP(H478,Mapping!B:H,7,FALSE)</f>
        <v>dsDNA ANTIBODIES</v>
      </c>
      <c r="L478" s="5" t="e">
        <f>IF(B478&lt;&gt;0,B478,IF(M478=1,I478,NA()))</f>
        <v>#N/A</v>
      </c>
      <c r="N478" s="9">
        <f>IFERROR(VLOOKUP(Labs!A478,Mapping!D:M,10,FALSE),0)</f>
        <v>0</v>
      </c>
    </row>
    <row r="479" spans="1:14" x14ac:dyDescent="0.25">
      <c r="A479" s="5" t="str">
        <f>Source!B479&amp;"|"&amp;Source!K479</f>
        <v>ZZOS_CIP|WCUL</v>
      </c>
      <c r="B479" s="5">
        <f>IFERROR(VLOOKUP(Labs!A479,Mapping!D:E,2,FALSE),0)</f>
        <v>0</v>
      </c>
      <c r="C479" t="str">
        <f>Source!F479</f>
        <v>Microbiology</v>
      </c>
      <c r="D479" s="5" t="str">
        <f>Source!D479</f>
        <v>Ciprofloxacin</v>
      </c>
      <c r="E479" s="5" t="str">
        <f>Source!L479</f>
        <v>Wound Culture</v>
      </c>
      <c r="F479" s="5" t="e">
        <f>IF(ISBLANK(Source!E479),NA(),Source!E479)</f>
        <v>#N/A</v>
      </c>
      <c r="G479" s="5">
        <f>Source!I479</f>
        <v>2711</v>
      </c>
      <c r="H479" s="5" t="str">
        <f>IF(B479&lt;&gt;0,NA(),Source!B479)</f>
        <v>ZZOS_CIP</v>
      </c>
      <c r="I479" s="5" t="str">
        <f>VLOOKUP(H479,Mapping!B:E,4,FALSE)</f>
        <v>18906-8</v>
      </c>
      <c r="J479" s="9" t="str">
        <f>VLOOKUP(H479,Mapping!B:M,12,FALSE)</f>
        <v/>
      </c>
      <c r="K479" s="5" t="str">
        <f>VLOOKUP(H479,Mapping!B:H,7,FALSE)</f>
        <v>Urine Culture</v>
      </c>
      <c r="L479" s="5" t="e">
        <f>IF(B479&lt;&gt;0,B479,IF(M479=1,I479,NA()))</f>
        <v>#N/A</v>
      </c>
      <c r="N479" s="9">
        <f>IFERROR(VLOOKUP(Labs!A479,Mapping!D:M,10,FALSE),0)</f>
        <v>0</v>
      </c>
    </row>
    <row r="480" spans="1:14" x14ac:dyDescent="0.25">
      <c r="A480" s="5" t="str">
        <f>Source!B480&amp;"|"&amp;Source!K480</f>
        <v>C4|COM</v>
      </c>
      <c r="B480" s="5">
        <f>IFERROR(VLOOKUP(Labs!A480,Mapping!D:E,2,FALSE),0)</f>
        <v>0</v>
      </c>
      <c r="C480" t="str">
        <f>Source!F480</f>
        <v>Chem/Haem</v>
      </c>
      <c r="D480" s="5" t="str">
        <f>Source!D480</f>
        <v>C4</v>
      </c>
      <c r="E480" s="5" t="str">
        <f>Source!L480</f>
        <v>COMPLEMENT C3 C4</v>
      </c>
      <c r="F480" s="5" t="str">
        <f>IF(ISBLANK(Source!E480),NA(),Source!E480)</f>
        <v>g/l</v>
      </c>
      <c r="G480" s="5">
        <f>Source!I480</f>
        <v>2710</v>
      </c>
      <c r="H480" s="5" t="str">
        <f>IF(B480&lt;&gt;0,NA(),Source!B480)</f>
        <v>C4</v>
      </c>
      <c r="I480" s="5" t="str">
        <f>VLOOKUP(H480,Mapping!B:E,4,FALSE)</f>
        <v>4498-2</v>
      </c>
      <c r="J480" s="9" t="str">
        <f>VLOOKUP(H480,Mapping!B:M,12,FALSE)</f>
        <v>Complement C4 [Mass/volume] in Serum or Plasma</v>
      </c>
      <c r="K480" s="5" t="str">
        <f>VLOOKUP(H480,Mapping!B:H,7,FALSE)</f>
        <v>dsDNA ANTIBODIES</v>
      </c>
      <c r="L480" s="5" t="e">
        <f>IF(B480&lt;&gt;0,B480,IF(M480=1,I480,NA()))</f>
        <v>#N/A</v>
      </c>
      <c r="N480" s="9">
        <f>IFERROR(VLOOKUP(Labs!A480,Mapping!D:M,10,FALSE),0)</f>
        <v>0</v>
      </c>
    </row>
    <row r="481" spans="1:14" x14ac:dyDescent="0.25">
      <c r="A481" s="5" t="str">
        <f>Source!B481&amp;"|"&amp;Source!K481</f>
        <v>CREA|UEC</v>
      </c>
      <c r="B481" s="5" t="str">
        <f>IFERROR(VLOOKUP(Labs!A481,Mapping!D:E,2,FALSE),0)</f>
        <v>14682-9</v>
      </c>
      <c r="C481" t="str">
        <f>Source!F481</f>
        <v>Chem/Haem</v>
      </c>
      <c r="D481" s="5" t="str">
        <f>Source!D481</f>
        <v>CREATININE</v>
      </c>
      <c r="E481" s="5" t="str">
        <f>Source!L481</f>
        <v>U/E/CREAT</v>
      </c>
      <c r="F481" s="5" t="str">
        <f>IF(ISBLANK(Source!E481),NA(),Source!E481)</f>
        <v>umol/L</v>
      </c>
      <c r="G481" s="5">
        <f>Source!I481</f>
        <v>2640</v>
      </c>
      <c r="H481" s="5" t="e">
        <f>IF(B481&lt;&gt;0,NA(),Source!B481)</f>
        <v>#N/A</v>
      </c>
      <c r="I481" s="5" t="e">
        <f>VLOOKUP(H481,Mapping!B:E,4,FALSE)</f>
        <v>#N/A</v>
      </c>
      <c r="J481" s="9" t="e">
        <f>VLOOKUP(H481,Mapping!B:M,12,FALSE)</f>
        <v>#N/A</v>
      </c>
      <c r="K481" s="5" t="e">
        <f>VLOOKUP(H481,Mapping!B:H,7,FALSE)</f>
        <v>#N/A</v>
      </c>
      <c r="L481" s="5" t="str">
        <f>IF(B481&lt;&gt;0,B481,IF(M481=1,I481,NA()))</f>
        <v>14682-9</v>
      </c>
      <c r="N481" s="9" t="str">
        <f>IFERROR(VLOOKUP(Labs!A481,Mapping!D:M,10,FALSE),0)</f>
        <v>Creatinine [Moles/volume] in Serum or Plasma</v>
      </c>
    </row>
    <row r="482" spans="1:14" x14ac:dyDescent="0.25">
      <c r="A482" s="5" t="str">
        <f>Source!B482&amp;"|"&amp;Source!K482</f>
        <v>IGG|IMM</v>
      </c>
      <c r="B482" s="5" t="str">
        <f>IFERROR(VLOOKUP(Labs!A482,Mapping!D:E,2,FALSE),0)</f>
        <v>2465-3</v>
      </c>
      <c r="C482" t="str">
        <f>Source!F482</f>
        <v>Chem/Haem</v>
      </c>
      <c r="D482" s="5" t="str">
        <f>Source!D482</f>
        <v>IGG</v>
      </c>
      <c r="E482" s="5" t="str">
        <f>Source!L482</f>
        <v>IMMUNOGLOBULINS</v>
      </c>
      <c r="F482" s="5" t="str">
        <f>IF(ISBLANK(Source!E482),NA(),Source!E482)</f>
        <v>g/L</v>
      </c>
      <c r="G482" s="5">
        <f>Source!I482</f>
        <v>2638</v>
      </c>
      <c r="H482" s="5" t="e">
        <f>IF(B482&lt;&gt;0,NA(),Source!B482)</f>
        <v>#N/A</v>
      </c>
      <c r="I482" s="5" t="e">
        <f>VLOOKUP(H482,Mapping!B:E,4,FALSE)</f>
        <v>#N/A</v>
      </c>
      <c r="J482" s="9" t="e">
        <f>VLOOKUP(H482,Mapping!B:M,12,FALSE)</f>
        <v>#N/A</v>
      </c>
      <c r="K482" s="5" t="e">
        <f>VLOOKUP(H482,Mapping!B:H,7,FALSE)</f>
        <v>#N/A</v>
      </c>
      <c r="L482" s="5" t="str">
        <f>IF(B482&lt;&gt;0,B482,IF(M482=1,I482,NA()))</f>
        <v>2465-3</v>
      </c>
      <c r="N482" s="9" t="str">
        <f>IFERROR(VLOOKUP(Labs!A482,Mapping!D:M,10,FALSE),0)</f>
        <v>IgG [Mass/volume] in Serum or Plasma</v>
      </c>
    </row>
    <row r="483" spans="1:14" x14ac:dyDescent="0.25">
      <c r="A483" s="5" t="str">
        <f>Source!B483&amp;"|"&amp;Source!K483</f>
        <v>CRPT|ENDO</v>
      </c>
      <c r="B483" s="5">
        <f>IFERROR(VLOOKUP(Labs!A483,Mapping!D:E,2,FALSE),0)</f>
        <v>0</v>
      </c>
      <c r="C483" t="str">
        <f>Source!F483</f>
        <v>Gynae Cytology</v>
      </c>
      <c r="D483" s="5" t="str">
        <f>Source!D483</f>
        <v>Cytology Report</v>
      </c>
      <c r="E483" s="5" t="str">
        <f>Source!L483</f>
        <v>Endocervical smear</v>
      </c>
      <c r="F483" s="5" t="e">
        <f>IF(ISBLANK(Source!E483),NA(),Source!E483)</f>
        <v>#N/A</v>
      </c>
      <c r="G483" s="5">
        <f>Source!I483</f>
        <v>2622</v>
      </c>
      <c r="H483" s="5" t="str">
        <f>IF(B483&lt;&gt;0,NA(),Source!B483)</f>
        <v>CRPT</v>
      </c>
      <c r="I483" s="5" t="str">
        <f>VLOOKUP(H483,Mapping!B:E,4,FALSE)</f>
        <v>47528-5</v>
      </c>
      <c r="J483" s="9" t="str">
        <f>VLOOKUP(H483,Mapping!B:M,12,FALSE)</f>
        <v/>
      </c>
      <c r="K483" s="5" t="str">
        <f>VLOOKUP(H483,Mapping!B:H,7,FALSE)</f>
        <v>Cervical smear</v>
      </c>
      <c r="L483" s="5" t="e">
        <f>IF(B483&lt;&gt;0,B483,IF(M483=1,I483,NA()))</f>
        <v>#N/A</v>
      </c>
      <c r="N483" s="9">
        <f>IFERROR(VLOOKUP(Labs!A483,Mapping!D:M,10,FALSE),0)</f>
        <v>0</v>
      </c>
    </row>
    <row r="484" spans="1:14" x14ac:dyDescent="0.25">
      <c r="A484" s="5" t="str">
        <f>Source!B484&amp;"|"&amp;Source!K484</f>
        <v>FKAP|FLC</v>
      </c>
      <c r="B484" s="5">
        <f>IFERROR(VLOOKUP(Labs!A484,Mapping!D:E,2,FALSE),0)</f>
        <v>0</v>
      </c>
      <c r="C484" t="str">
        <f>Source!F484</f>
        <v>Chem/Haem</v>
      </c>
      <c r="D484" s="5" t="str">
        <f>Source!D484</f>
        <v>FREE KAPPA LIGHT CHAINS</v>
      </c>
      <c r="E484" s="5" t="str">
        <f>Source!L484</f>
        <v>FREE LIGHT CHAINS</v>
      </c>
      <c r="F484" s="5" t="str">
        <f>IF(ISBLANK(Source!E484),NA(),Source!E484)</f>
        <v>mg/l</v>
      </c>
      <c r="G484" s="5">
        <f>Source!I484</f>
        <v>2600</v>
      </c>
      <c r="H484" s="5" t="str">
        <f>IF(B484&lt;&gt;0,NA(),Source!B484)</f>
        <v>FKAP</v>
      </c>
      <c r="I484" s="5">
        <f>VLOOKUP(H484,Mapping!B:E,4,FALSE)</f>
        <v>0</v>
      </c>
      <c r="J484" s="9" t="str">
        <f>VLOOKUP(H484,Mapping!B:M,12,FALSE)</f>
        <v/>
      </c>
      <c r="K484" s="5" t="str">
        <f>VLOOKUP(H484,Mapping!B:H,7,FALSE)</f>
        <v>FREE LIGHT CHAINS</v>
      </c>
      <c r="L484" s="5" t="e">
        <f>IF(B484&lt;&gt;0,B484,IF(M484=1,I484,NA()))</f>
        <v>#N/A</v>
      </c>
      <c r="N484" s="9" t="str">
        <f>IFERROR(VLOOKUP(Labs!A484,Mapping!D:M,10,FALSE),0)</f>
        <v/>
      </c>
    </row>
    <row r="485" spans="1:14" x14ac:dyDescent="0.25">
      <c r="A485" s="5" t="str">
        <f>Source!B485&amp;"|"&amp;Source!K485</f>
        <v>FLAM|FLC</v>
      </c>
      <c r="B485" s="5">
        <f>IFERROR(VLOOKUP(Labs!A485,Mapping!D:E,2,FALSE),0)</f>
        <v>0</v>
      </c>
      <c r="C485" t="str">
        <f>Source!F485</f>
        <v>Chem/Haem</v>
      </c>
      <c r="D485" s="5" t="str">
        <f>Source!D485</f>
        <v>FREE LAMBDA LIGHT CHAINS</v>
      </c>
      <c r="E485" s="5" t="str">
        <f>Source!L485</f>
        <v>FREE LIGHT CHAINS</v>
      </c>
      <c r="F485" s="5" t="str">
        <f>IF(ISBLANK(Source!E485),NA(),Source!E485)</f>
        <v>mg/l</v>
      </c>
      <c r="G485" s="5">
        <f>Source!I485</f>
        <v>2600</v>
      </c>
      <c r="H485" s="5" t="str">
        <f>IF(B485&lt;&gt;0,NA(),Source!B485)</f>
        <v>FLAM</v>
      </c>
      <c r="I485" s="5">
        <f>VLOOKUP(H485,Mapping!B:E,4,FALSE)</f>
        <v>0</v>
      </c>
      <c r="J485" s="9" t="str">
        <f>VLOOKUP(H485,Mapping!B:M,12,FALSE)</f>
        <v/>
      </c>
      <c r="K485" s="5" t="str">
        <f>VLOOKUP(H485,Mapping!B:H,7,FALSE)</f>
        <v>FREE LIGHT CHAINS</v>
      </c>
      <c r="L485" s="5" t="e">
        <f>IF(B485&lt;&gt;0,B485,IF(M485=1,I485,NA()))</f>
        <v>#N/A</v>
      </c>
      <c r="N485" s="9" t="str">
        <f>IFERROR(VLOOKUP(Labs!A485,Mapping!D:M,10,FALSE),0)</f>
        <v/>
      </c>
    </row>
    <row r="486" spans="1:14" x14ac:dyDescent="0.25">
      <c r="A486" s="5" t="str">
        <f>Source!B486&amp;"|"&amp;Source!K486</f>
        <v>KLR|FLC</v>
      </c>
      <c r="B486" s="5">
        <f>IFERROR(VLOOKUP(Labs!A486,Mapping!D:E,2,FALSE),0)</f>
        <v>0</v>
      </c>
      <c r="C486" t="str">
        <f>Source!F486</f>
        <v>Chem/Haem</v>
      </c>
      <c r="D486" s="5" t="str">
        <f>Source!D486</f>
        <v>KAPPA/LAMBDA RATIO</v>
      </c>
      <c r="E486" s="5" t="str">
        <f>Source!L486</f>
        <v>FREE LIGHT CHAINS</v>
      </c>
      <c r="F486" s="5" t="e">
        <f>IF(ISBLANK(Source!E486),NA(),Source!E486)</f>
        <v>#N/A</v>
      </c>
      <c r="G486" s="5">
        <f>Source!I486</f>
        <v>2600</v>
      </c>
      <c r="H486" s="5" t="str">
        <f>IF(B486&lt;&gt;0,NA(),Source!B486)</f>
        <v>KLR</v>
      </c>
      <c r="I486" s="5">
        <f>VLOOKUP(H486,Mapping!B:E,4,FALSE)</f>
        <v>0</v>
      </c>
      <c r="J486" s="9" t="str">
        <f>VLOOKUP(H486,Mapping!B:M,12,FALSE)</f>
        <v/>
      </c>
      <c r="K486" s="5" t="str">
        <f>VLOOKUP(H486,Mapping!B:H,7,FALSE)</f>
        <v>FREE LIGHT CHAINS</v>
      </c>
      <c r="L486" s="5" t="e">
        <f>IF(B486&lt;&gt;0,B486,IF(M486=1,I486,NA()))</f>
        <v>#N/A</v>
      </c>
      <c r="N486" s="9" t="str">
        <f>IFERROR(VLOOKUP(Labs!A486,Mapping!D:M,10,FALSE),0)</f>
        <v/>
      </c>
    </row>
    <row r="487" spans="1:14" x14ac:dyDescent="0.25">
      <c r="A487" s="5" t="str">
        <f>Source!B487&amp;"|"&amp;Source!K487</f>
        <v>UREA|UEC</v>
      </c>
      <c r="B487" s="5" t="str">
        <f>IFERROR(VLOOKUP(Labs!A487,Mapping!D:E,2,FALSE),0)</f>
        <v>3094-0</v>
      </c>
      <c r="C487" t="str">
        <f>Source!F487</f>
        <v>Chem/Haem</v>
      </c>
      <c r="D487" s="5" t="str">
        <f>Source!D487</f>
        <v>UREA</v>
      </c>
      <c r="E487" s="5" t="str">
        <f>Source!L487</f>
        <v>U/E/CREAT</v>
      </c>
      <c r="F487" s="5" t="str">
        <f>IF(ISBLANK(Source!E487),NA(),Source!E487)</f>
        <v>mmol/L</v>
      </c>
      <c r="G487" s="5">
        <f>Source!I487</f>
        <v>2580</v>
      </c>
      <c r="H487" s="5" t="e">
        <f>IF(B487&lt;&gt;0,NA(),Source!B487)</f>
        <v>#N/A</v>
      </c>
      <c r="I487" s="5" t="e">
        <f>VLOOKUP(H487,Mapping!B:E,4,FALSE)</f>
        <v>#N/A</v>
      </c>
      <c r="J487" s="9" t="e">
        <f>VLOOKUP(H487,Mapping!B:M,12,FALSE)</f>
        <v>#N/A</v>
      </c>
      <c r="K487" s="5" t="e">
        <f>VLOOKUP(H487,Mapping!B:H,7,FALSE)</f>
        <v>#N/A</v>
      </c>
      <c r="L487" s="5" t="str">
        <f>IF(B487&lt;&gt;0,B487,IF(M487=1,I487,NA()))</f>
        <v>3094-0</v>
      </c>
      <c r="N487" s="9" t="str">
        <f>IFERROR(VLOOKUP(Labs!A487,Mapping!D:M,10,FALSE),0)</f>
        <v>Urea nitrogen serum/plasma</v>
      </c>
    </row>
    <row r="488" spans="1:14" x14ac:dyDescent="0.25">
      <c r="A488" s="5" t="str">
        <f>Source!B488&amp;"|"&amp;Source!K488</f>
        <v>CL|CL</v>
      </c>
      <c r="B488" s="5">
        <f>IFERROR(VLOOKUP(Labs!A488,Mapping!D:E,2,FALSE),0)</f>
        <v>0</v>
      </c>
      <c r="C488" t="str">
        <f>Source!F488</f>
        <v>Chem/Haem</v>
      </c>
      <c r="D488" s="5" t="str">
        <f>Source!D488</f>
        <v>CHLORIDE</v>
      </c>
      <c r="E488" s="5" t="str">
        <f>Source!L488</f>
        <v>CHLORIDE</v>
      </c>
      <c r="F488" s="5" t="str">
        <f>IF(ISBLANK(Source!E488),NA(),Source!E488)</f>
        <v>mmol/L</v>
      </c>
      <c r="G488" s="5">
        <f>Source!I488</f>
        <v>2570</v>
      </c>
      <c r="H488" s="5" t="str">
        <f>IF(B488&lt;&gt;0,NA(),Source!B488)</f>
        <v>CL</v>
      </c>
      <c r="I488" s="5">
        <f>VLOOKUP(H488,Mapping!B:E,4,FALSE)</f>
        <v>0</v>
      </c>
      <c r="J488" s="9" t="str">
        <f>VLOOKUP(H488,Mapping!B:M,12,FALSE)</f>
        <v/>
      </c>
      <c r="K488" s="5" t="str">
        <f>VLOOKUP(H488,Mapping!B:H,7,FALSE)</f>
        <v>CHLORIDE</v>
      </c>
      <c r="L488" s="5" t="e">
        <f>IF(B488&lt;&gt;0,B488,IF(M488=1,I488,NA()))</f>
        <v>#N/A</v>
      </c>
      <c r="N488" s="9" t="str">
        <f>IFERROR(VLOOKUP(Labs!A488,Mapping!D:M,10,FALSE),0)</f>
        <v/>
      </c>
    </row>
    <row r="489" spans="1:14" x14ac:dyDescent="0.25">
      <c r="A489" s="5" t="str">
        <f>Source!B489&amp;"|"&amp;Source!K489</f>
        <v>GCCX|GCCX</v>
      </c>
      <c r="B489" s="5">
        <f>IFERROR(VLOOKUP(Labs!A489,Mapping!D:E,2,FALSE),0)</f>
        <v>0</v>
      </c>
      <c r="C489" t="str">
        <f>Source!F489</f>
        <v>Chem/Haem</v>
      </c>
      <c r="D489" s="5" t="str">
        <f>Source!D489</f>
        <v>Neisseria gonorrhoeae PCR</v>
      </c>
      <c r="E489" s="5" t="str">
        <f>Source!L489</f>
        <v>Neisseria gonorrhoeae PCR</v>
      </c>
      <c r="F489" s="5" t="e">
        <f>IF(ISBLANK(Source!E489),NA(),Source!E489)</f>
        <v>#N/A</v>
      </c>
      <c r="G489" s="5">
        <f>Source!I489</f>
        <v>2562</v>
      </c>
      <c r="H489" s="5" t="str">
        <f>IF(B489&lt;&gt;0,NA(),Source!B489)</f>
        <v>GCCX</v>
      </c>
      <c r="I489" s="5">
        <f>VLOOKUP(H489,Mapping!B:E,4,FALSE)</f>
        <v>0</v>
      </c>
      <c r="J489" s="9" t="str">
        <f>VLOOKUP(H489,Mapping!B:M,12,FALSE)</f>
        <v/>
      </c>
      <c r="K489" s="5" t="str">
        <f>VLOOKUP(H489,Mapping!B:H,7,FALSE)</f>
        <v>Neisseria gonorrhoeae PCR</v>
      </c>
      <c r="L489" s="5" t="e">
        <f>IF(B489&lt;&gt;0,B489,IF(M489=1,I489,NA()))</f>
        <v>#N/A</v>
      </c>
      <c r="N489" s="9" t="str">
        <f>IFERROR(VLOOKUP(Labs!A489,Mapping!D:M,10,FALSE),0)</f>
        <v/>
      </c>
    </row>
    <row r="490" spans="1:14" x14ac:dyDescent="0.25">
      <c r="A490" s="5" t="str">
        <f>Source!B490&amp;"|"&amp;Source!K490</f>
        <v>HIV|HIV</v>
      </c>
      <c r="B490" s="5">
        <f>IFERROR(VLOOKUP(Labs!A490,Mapping!D:E,2,FALSE),0)</f>
        <v>0</v>
      </c>
      <c r="C490" t="str">
        <f>Source!F490</f>
        <v>Chem/Haem</v>
      </c>
      <c r="D490" s="5" t="str">
        <f>Source!D490</f>
        <v>HIV 1+2 Antigen/Antibody EIA</v>
      </c>
      <c r="E490" s="5" t="str">
        <f>Source!L490</f>
        <v>HIV 1+2 Antigen/Antibody</v>
      </c>
      <c r="F490" s="5" t="e">
        <f>IF(ISBLANK(Source!E490),NA(),Source!E490)</f>
        <v>#N/A</v>
      </c>
      <c r="G490" s="5">
        <f>Source!I490</f>
        <v>2552</v>
      </c>
      <c r="H490" s="5" t="str">
        <f>IF(B490&lt;&gt;0,NA(),Source!B490)</f>
        <v>HIV</v>
      </c>
      <c r="I490" s="5" t="str">
        <f>VLOOKUP(H490,Mapping!B:E,4,FALSE)</f>
        <v>31201-7</v>
      </c>
      <c r="J490" s="9" t="str">
        <f>VLOOKUP(H490,Mapping!B:M,12,FALSE)</f>
        <v>HIV 1+2 Ab [Presence] in Serum or Plasma by Immunoassay</v>
      </c>
      <c r="K490" s="5" t="str">
        <f>VLOOKUP(H490,Mapping!B:H,7,FALSE)</f>
        <v>ANTENATAL HIV 1+2 ELISA</v>
      </c>
      <c r="L490" s="5" t="e">
        <f>IF(B490&lt;&gt;0,B490,IF(M490=1,I490,NA()))</f>
        <v>#N/A</v>
      </c>
      <c r="N490" s="9">
        <f>IFERROR(VLOOKUP(Labs!A490,Mapping!D:M,10,FALSE),0)</f>
        <v>0</v>
      </c>
    </row>
    <row r="491" spans="1:14" x14ac:dyDescent="0.25">
      <c r="A491" s="5" t="str">
        <f>Source!B491&amp;"|"&amp;Source!K491</f>
        <v>HGB|B</v>
      </c>
      <c r="B491" s="5" t="str">
        <f>IFERROR(VLOOKUP(Labs!A491,Mapping!D:E,2,FALSE),0)</f>
        <v>718-7</v>
      </c>
      <c r="C491" t="str">
        <f>Source!F491</f>
        <v>Chem/Haem</v>
      </c>
      <c r="D491" s="5" t="str">
        <f>Source!D491</f>
        <v>HB</v>
      </c>
      <c r="E491" s="5" t="str">
        <f>Source!L491</f>
        <v>Full Blood Count</v>
      </c>
      <c r="F491" s="5" t="str">
        <f>IF(ISBLANK(Source!E491),NA(),Source!E491)</f>
        <v>g/L</v>
      </c>
      <c r="G491" s="5">
        <f>Source!I491</f>
        <v>2531</v>
      </c>
      <c r="H491" s="5" t="e">
        <f>IF(B491&lt;&gt;0,NA(),Source!B491)</f>
        <v>#N/A</v>
      </c>
      <c r="I491" s="5" t="e">
        <f>VLOOKUP(H491,Mapping!B:E,4,FALSE)</f>
        <v>#N/A</v>
      </c>
      <c r="J491" s="9" t="e">
        <f>VLOOKUP(H491,Mapping!B:M,12,FALSE)</f>
        <v>#N/A</v>
      </c>
      <c r="K491" s="5" t="e">
        <f>VLOOKUP(H491,Mapping!B:H,7,FALSE)</f>
        <v>#N/A</v>
      </c>
      <c r="L491" s="5" t="str">
        <f>IF(B491&lt;&gt;0,B491,IF(M491=1,I491,NA()))</f>
        <v>718-7</v>
      </c>
      <c r="N491" s="9" t="str">
        <f>IFERROR(VLOOKUP(Labs!A491,Mapping!D:M,10,FALSE),0)</f>
        <v>Hemoglobin [Mass/volume] in Blood</v>
      </c>
    </row>
    <row r="492" spans="1:14" x14ac:dyDescent="0.25">
      <c r="A492" s="5" t="str">
        <f>Source!B492&amp;"|"&amp;Source!K492</f>
        <v>ZZOG|URCU</v>
      </c>
      <c r="B492" s="5">
        <f>IFERROR(VLOOKUP(Labs!A492,Mapping!D:E,2,FALSE),0)</f>
        <v>0</v>
      </c>
      <c r="C492" t="str">
        <f>Source!F492</f>
        <v>Microbiology</v>
      </c>
      <c r="D492" s="5" t="str">
        <f>Source!D492</f>
        <v>Organism Growth</v>
      </c>
      <c r="E492" s="5" t="str">
        <f>Source!L492</f>
        <v>Upper Respiratory Culture</v>
      </c>
      <c r="F492" s="5" t="e">
        <f>IF(ISBLANK(Source!E492),NA(),Source!E492)</f>
        <v>#N/A</v>
      </c>
      <c r="G492" s="5">
        <f>Source!I492</f>
        <v>2530</v>
      </c>
      <c r="H492" s="5" t="str">
        <f>IF(B492&lt;&gt;0,NA(),Source!B492)</f>
        <v>ZZOG</v>
      </c>
      <c r="I492" s="5">
        <f>VLOOKUP(H492,Mapping!B:E,4,FALSE)</f>
        <v>365698005</v>
      </c>
      <c r="J492" s="9" t="str">
        <f>VLOOKUP(H492,Mapping!B:M,12,FALSE)</f>
        <v/>
      </c>
      <c r="K492" s="5" t="str">
        <f>VLOOKUP(H492,Mapping!B:H,7,FALSE)</f>
        <v>Urine Culture</v>
      </c>
      <c r="L492" s="5" t="e">
        <f>IF(B492&lt;&gt;0,B492,IF(M492=1,I492,NA()))</f>
        <v>#N/A</v>
      </c>
      <c r="N492" s="9">
        <f>IFERROR(VLOOKUP(Labs!A492,Mapping!D:M,10,FALSE),0)</f>
        <v>0</v>
      </c>
    </row>
    <row r="493" spans="1:14" x14ac:dyDescent="0.25">
      <c r="A493" s="5" t="str">
        <f>Source!B493&amp;"|"&amp;Source!K493</f>
        <v>ZZOI|URCU</v>
      </c>
      <c r="B493" s="5">
        <f>IFERROR(VLOOKUP(Labs!A493,Mapping!D:E,2,FALSE),0)</f>
        <v>0</v>
      </c>
      <c r="C493" t="str">
        <f>Source!F493</f>
        <v>Microbiology</v>
      </c>
      <c r="D493" s="5" t="str">
        <f>Source!D493</f>
        <v>Organism</v>
      </c>
      <c r="E493" s="5" t="str">
        <f>Source!L493</f>
        <v>Upper Respiratory Culture</v>
      </c>
      <c r="F493" s="5" t="e">
        <f>IF(ISBLANK(Source!E493),NA(),Source!E493)</f>
        <v>#N/A</v>
      </c>
      <c r="G493" s="5">
        <f>Source!I493</f>
        <v>2530</v>
      </c>
      <c r="H493" s="5" t="str">
        <f>IF(B493&lt;&gt;0,NA(),Source!B493)</f>
        <v>ZZOI</v>
      </c>
      <c r="I493" s="5">
        <f>VLOOKUP(H493,Mapping!B:E,4,FALSE)</f>
        <v>0</v>
      </c>
      <c r="J493" s="9" t="str">
        <f>VLOOKUP(H493,Mapping!B:M,12,FALSE)</f>
        <v/>
      </c>
      <c r="K493" s="5" t="str">
        <f>VLOOKUP(H493,Mapping!B:H,7,FALSE)</f>
        <v>Urine Culture</v>
      </c>
      <c r="L493" s="5" t="e">
        <f>IF(B493&lt;&gt;0,B493,IF(M493=1,I493,NA()))</f>
        <v>#N/A</v>
      </c>
      <c r="N493" s="9">
        <f>IFERROR(VLOOKUP(Labs!A493,Mapping!D:M,10,FALSE),0)</f>
        <v>0</v>
      </c>
    </row>
    <row r="494" spans="1:14" x14ac:dyDescent="0.25">
      <c r="A494" s="5" t="str">
        <f>Source!B494&amp;"|"&amp;Source!K494</f>
        <v>ZZOG|W1MC</v>
      </c>
      <c r="B494" s="5">
        <f>IFERROR(VLOOKUP(Labs!A494,Mapping!D:E,2,FALSE),0)</f>
        <v>0</v>
      </c>
      <c r="C494" t="str">
        <f>Source!F494</f>
        <v>Microbiology</v>
      </c>
      <c r="D494" s="5" t="str">
        <f>Source!D494</f>
        <v>Organism Growth</v>
      </c>
      <c r="E494" s="5" t="str">
        <f>Source!L494</f>
        <v>Wound Culture</v>
      </c>
      <c r="F494" s="5" t="e">
        <f>IF(ISBLANK(Source!E494),NA(),Source!E494)</f>
        <v>#N/A</v>
      </c>
      <c r="G494" s="5">
        <f>Source!I494</f>
        <v>2492</v>
      </c>
      <c r="H494" s="5" t="str">
        <f>IF(B494&lt;&gt;0,NA(),Source!B494)</f>
        <v>ZZOG</v>
      </c>
      <c r="I494" s="5">
        <f>VLOOKUP(H494,Mapping!B:E,4,FALSE)</f>
        <v>365698005</v>
      </c>
      <c r="J494" s="9" t="str">
        <f>VLOOKUP(H494,Mapping!B:M,12,FALSE)</f>
        <v/>
      </c>
      <c r="K494" s="5" t="str">
        <f>VLOOKUP(H494,Mapping!B:H,7,FALSE)</f>
        <v>Urine Culture</v>
      </c>
      <c r="L494" s="5" t="e">
        <f>IF(B494&lt;&gt;0,B494,IF(M494=1,I494,NA()))</f>
        <v>#N/A</v>
      </c>
      <c r="N494" s="9">
        <f>IFERROR(VLOOKUP(Labs!A494,Mapping!D:M,10,FALSE),0)</f>
        <v>0</v>
      </c>
    </row>
    <row r="495" spans="1:14" x14ac:dyDescent="0.25">
      <c r="A495" s="5" t="str">
        <f>Source!B495&amp;"|"&amp;Source!K495</f>
        <v>ZZOI|W1MC</v>
      </c>
      <c r="B495" s="5">
        <f>IFERROR(VLOOKUP(Labs!A495,Mapping!D:E,2,FALSE),0)</f>
        <v>0</v>
      </c>
      <c r="C495" t="str">
        <f>Source!F495</f>
        <v>Microbiology</v>
      </c>
      <c r="D495" s="5" t="str">
        <f>Source!D495</f>
        <v>Organism</v>
      </c>
      <c r="E495" s="5" t="str">
        <f>Source!L495</f>
        <v>Wound Culture</v>
      </c>
      <c r="F495" s="5" t="e">
        <f>IF(ISBLANK(Source!E495),NA(),Source!E495)</f>
        <v>#N/A</v>
      </c>
      <c r="G495" s="5">
        <f>Source!I495</f>
        <v>2492</v>
      </c>
      <c r="H495" s="5" t="str">
        <f>IF(B495&lt;&gt;0,NA(),Source!B495)</f>
        <v>ZZOI</v>
      </c>
      <c r="I495" s="5">
        <f>VLOOKUP(H495,Mapping!B:E,4,FALSE)</f>
        <v>0</v>
      </c>
      <c r="J495" s="9" t="str">
        <f>VLOOKUP(H495,Mapping!B:M,12,FALSE)</f>
        <v/>
      </c>
      <c r="K495" s="5" t="str">
        <f>VLOOKUP(H495,Mapping!B:H,7,FALSE)</f>
        <v>Urine Culture</v>
      </c>
      <c r="L495" s="5" t="e">
        <f>IF(B495&lt;&gt;0,B495,IF(M495=1,I495,NA()))</f>
        <v>#N/A</v>
      </c>
      <c r="N495" s="9">
        <f>IFERROR(VLOOKUP(Labs!A495,Mapping!D:M,10,FALSE),0)</f>
        <v>0</v>
      </c>
    </row>
    <row r="496" spans="1:14" x14ac:dyDescent="0.25">
      <c r="A496" s="5" t="str">
        <f>Source!B496&amp;"|"&amp;Source!K496</f>
        <v>CONC|FMIC</v>
      </c>
      <c r="B496" s="5">
        <f>IFERROR(VLOOKUP(Labs!A496,Mapping!D:E,2,FALSE),0)</f>
        <v>0</v>
      </c>
      <c r="C496" t="str">
        <f>Source!F496</f>
        <v>Microbiology</v>
      </c>
      <c r="D496" s="5" t="str">
        <f>Source!D496</f>
        <v>Concentration......:</v>
      </c>
      <c r="E496" s="5" t="str">
        <f>Source!L496</f>
        <v>FAECAL MICROSCOPY</v>
      </c>
      <c r="F496" s="5" t="e">
        <f>IF(ISBLANK(Source!E496),NA(),Source!E496)</f>
        <v>#N/A</v>
      </c>
      <c r="G496" s="5">
        <f>Source!I496</f>
        <v>2487</v>
      </c>
      <c r="H496" s="5" t="str">
        <f>IF(B496&lt;&gt;0,NA(),Source!B496)</f>
        <v>CONC</v>
      </c>
      <c r="I496" s="5">
        <f>VLOOKUP(H496,Mapping!B:E,4,FALSE)</f>
        <v>0</v>
      </c>
      <c r="J496" s="9" t="str">
        <f>VLOOKUP(H496,Mapping!B:M,12,FALSE)</f>
        <v/>
      </c>
      <c r="K496" s="5" t="str">
        <f>VLOOKUP(H496,Mapping!B:H,7,FALSE)</f>
        <v>FAECAL MICROSCOPY</v>
      </c>
      <c r="L496" s="5" t="e">
        <f>IF(B496&lt;&gt;0,B496,IF(M496=1,I496,NA()))</f>
        <v>#N/A</v>
      </c>
      <c r="N496" s="9" t="str">
        <f>IFERROR(VLOOKUP(Labs!A496,Mapping!D:M,10,FALSE),0)</f>
        <v/>
      </c>
    </row>
    <row r="497" spans="1:14" x14ac:dyDescent="0.25">
      <c r="A497" s="5" t="str">
        <f>Source!B497&amp;"|"&amp;Source!K497</f>
        <v>ZZOS_FLU|UCUL</v>
      </c>
      <c r="B497" s="5">
        <f>IFERROR(VLOOKUP(Labs!A497,Mapping!D:E,2,FALSE),0)</f>
        <v>0</v>
      </c>
      <c r="C497" t="str">
        <f>Source!F497</f>
        <v>Microbiology</v>
      </c>
      <c r="D497" s="5" t="str">
        <f>Source!D497</f>
        <v>Flucloxacillin</v>
      </c>
      <c r="E497" s="5" t="str">
        <f>Source!L497</f>
        <v>Urine Culture</v>
      </c>
      <c r="F497" s="5" t="e">
        <f>IF(ISBLANK(Source!E497),NA(),Source!E497)</f>
        <v>#N/A</v>
      </c>
      <c r="G497" s="5">
        <f>Source!I497</f>
        <v>2469</v>
      </c>
      <c r="H497" s="5" t="str">
        <f>IF(B497&lt;&gt;0,NA(),Source!B497)</f>
        <v>ZZOS_FLU</v>
      </c>
      <c r="I497" s="5">
        <f>VLOOKUP(H497,Mapping!B:E,4,FALSE)</f>
        <v>0</v>
      </c>
      <c r="J497" s="9" t="str">
        <f>VLOOKUP(H497,Mapping!B:M,12,FALSE)</f>
        <v/>
      </c>
      <c r="K497" s="5" t="str">
        <f>VLOOKUP(H497,Mapping!B:H,7,FALSE)</f>
        <v>Wound Culture</v>
      </c>
      <c r="L497" s="5" t="e">
        <f>IF(B497&lt;&gt;0,B497,IF(M497=1,I497,NA()))</f>
        <v>#N/A</v>
      </c>
      <c r="N497" s="9">
        <f>IFERROR(VLOOKUP(Labs!A497,Mapping!D:M,10,FALSE),0)</f>
        <v>0</v>
      </c>
    </row>
    <row r="498" spans="1:14" x14ac:dyDescent="0.25">
      <c r="A498" s="5" t="str">
        <f>Source!B498&amp;"|"&amp;Source!K498</f>
        <v>UREA|UE</v>
      </c>
      <c r="B498" s="5">
        <f>IFERROR(VLOOKUP(Labs!A498,Mapping!D:E,2,FALSE),0)</f>
        <v>0</v>
      </c>
      <c r="C498" t="str">
        <f>Source!F498</f>
        <v>Chem/Haem</v>
      </c>
      <c r="D498" s="5" t="str">
        <f>Source!D498</f>
        <v>UREA</v>
      </c>
      <c r="E498" s="5" t="str">
        <f>Source!L498</f>
        <v>UREA AND ELECTROLYTES</v>
      </c>
      <c r="F498" s="5" t="str">
        <f>IF(ISBLANK(Source!E498),NA(),Source!E498)</f>
        <v>mmol/L</v>
      </c>
      <c r="G498" s="5">
        <f>Source!I498</f>
        <v>2466</v>
      </c>
      <c r="H498" s="5" t="str">
        <f>IF(B498&lt;&gt;0,NA(),Source!B498)</f>
        <v>UREA</v>
      </c>
      <c r="I498" s="5" t="str">
        <f>VLOOKUP(H498,Mapping!B:E,4,FALSE)</f>
        <v>3094-0</v>
      </c>
      <c r="J498" s="9" t="str">
        <f>VLOOKUP(H498,Mapping!B:M,12,FALSE)</f>
        <v>Urea nitrogen serum/plasma</v>
      </c>
      <c r="K498" s="5" t="str">
        <f>VLOOKUP(H498,Mapping!B:H,7,FALSE)</f>
        <v>U/E/CREAT</v>
      </c>
      <c r="L498" s="5" t="e">
        <f>IF(B498&lt;&gt;0,B498,IF(M498=1,I498,NA()))</f>
        <v>#N/A</v>
      </c>
      <c r="N498" s="9">
        <f>IFERROR(VLOOKUP(Labs!A498,Mapping!D:M,10,FALSE),0)</f>
        <v>0</v>
      </c>
    </row>
    <row r="499" spans="1:14" x14ac:dyDescent="0.25">
      <c r="A499" s="5" t="str">
        <f>Source!B499&amp;"|"&amp;Source!K499</f>
        <v>TE|TE</v>
      </c>
      <c r="B499" s="5" t="str">
        <f>IFERROR(VLOOKUP(Labs!A499,Mapping!D:E,2,FALSE),0)</f>
        <v>14913-8</v>
      </c>
      <c r="C499" t="str">
        <f>Source!F499</f>
        <v>Chem/Haem</v>
      </c>
      <c r="D499" s="5" t="str">
        <f>Source!D499</f>
        <v>TESTOSTERONE</v>
      </c>
      <c r="E499" s="5" t="str">
        <f>Source!L499</f>
        <v>TESTOSTERONE</v>
      </c>
      <c r="F499" s="5" t="str">
        <f>IF(ISBLANK(Source!E499),NA(),Source!E499)</f>
        <v>nmol/l</v>
      </c>
      <c r="G499" s="5">
        <f>Source!I499</f>
        <v>2465</v>
      </c>
      <c r="H499" s="5" t="e">
        <f>IF(B499&lt;&gt;0,NA(),Source!B499)</f>
        <v>#N/A</v>
      </c>
      <c r="I499" s="5" t="e">
        <f>VLOOKUP(H499,Mapping!B:E,4,FALSE)</f>
        <v>#N/A</v>
      </c>
      <c r="J499" s="9" t="e">
        <f>VLOOKUP(H499,Mapping!B:M,12,FALSE)</f>
        <v>#N/A</v>
      </c>
      <c r="K499" s="5" t="e">
        <f>VLOOKUP(H499,Mapping!B:H,7,FALSE)</f>
        <v>#N/A</v>
      </c>
      <c r="L499" s="5" t="str">
        <f>IF(B499&lt;&gt;0,B499,IF(M499=1,I499,NA()))</f>
        <v>14913-8</v>
      </c>
      <c r="N499" s="9" t="str">
        <f>IFERROR(VLOOKUP(Labs!A499,Mapping!D:M,10,FALSE),0)</f>
        <v>Testosterone [Moles/volume] in Serum or Plasma</v>
      </c>
    </row>
    <row r="500" spans="1:14" x14ac:dyDescent="0.25">
      <c r="A500" s="5" t="str">
        <f>Source!B500&amp;"|"&amp;Source!K500</f>
        <v>CREA|UEC</v>
      </c>
      <c r="B500" s="5" t="str">
        <f>IFERROR(VLOOKUP(Labs!A500,Mapping!D:E,2,FALSE),0)</f>
        <v>14682-9</v>
      </c>
      <c r="C500" t="str">
        <f>Source!F500</f>
        <v>Chem/Haem</v>
      </c>
      <c r="D500" s="5" t="str">
        <f>Source!D500</f>
        <v>CREATININE</v>
      </c>
      <c r="E500" s="5" t="str">
        <f>Source!L500</f>
        <v>U/E/CREAT</v>
      </c>
      <c r="F500" s="5" t="str">
        <f>IF(ISBLANK(Source!E500),NA(),Source!E500)</f>
        <v>umol/L</v>
      </c>
      <c r="G500" s="5">
        <f>Source!I500</f>
        <v>2454</v>
      </c>
      <c r="H500" s="5" t="e">
        <f>IF(B500&lt;&gt;0,NA(),Source!B500)</f>
        <v>#N/A</v>
      </c>
      <c r="I500" s="5" t="e">
        <f>VLOOKUP(H500,Mapping!B:E,4,FALSE)</f>
        <v>#N/A</v>
      </c>
      <c r="J500" s="9" t="e">
        <f>VLOOKUP(H500,Mapping!B:M,12,FALSE)</f>
        <v>#N/A</v>
      </c>
      <c r="K500" s="5" t="e">
        <f>VLOOKUP(H500,Mapping!B:H,7,FALSE)</f>
        <v>#N/A</v>
      </c>
      <c r="L500" s="5" t="str">
        <f>IF(B500&lt;&gt;0,B500,IF(M500=1,I500,NA()))</f>
        <v>14682-9</v>
      </c>
      <c r="N500" s="9" t="str">
        <f>IFERROR(VLOOKUP(Labs!A500,Mapping!D:M,10,FALSE),0)</f>
        <v>Creatinine [Moles/volume] in Serum or Plasma</v>
      </c>
    </row>
    <row r="501" spans="1:14" x14ac:dyDescent="0.25">
      <c r="A501" s="5" t="str">
        <f>Source!B501&amp;"|"&amp;Source!K501</f>
        <v>ALBU|ALB</v>
      </c>
      <c r="B501" s="5">
        <f>IFERROR(VLOOKUP(Labs!A501,Mapping!D:E,2,FALSE),0)</f>
        <v>0</v>
      </c>
      <c r="C501" t="str">
        <f>Source!F501</f>
        <v>Chem/Haem</v>
      </c>
      <c r="D501" s="5" t="str">
        <f>Source!D501</f>
        <v>ALBUMIN</v>
      </c>
      <c r="E501" s="5" t="str">
        <f>Source!L501</f>
        <v>ALBUMIN</v>
      </c>
      <c r="F501" s="5" t="str">
        <f>IF(ISBLANK(Source!E501),NA(),Source!E501)</f>
        <v>g/L</v>
      </c>
      <c r="G501" s="5">
        <f>Source!I501</f>
        <v>2452</v>
      </c>
      <c r="H501" s="5" t="str">
        <f>IF(B501&lt;&gt;0,NA(),Source!B501)</f>
        <v>ALBU</v>
      </c>
      <c r="I501" s="5" t="str">
        <f>VLOOKUP(H501,Mapping!B:E,4,FALSE)</f>
        <v>1751-7</v>
      </c>
      <c r="J501" s="9" t="str">
        <f>VLOOKUP(H501,Mapping!B:M,12,FALSE)</f>
        <v>Albumin [Mass/volume] in Serum or Plasma</v>
      </c>
      <c r="K501" s="5" t="str">
        <f>VLOOKUP(H501,Mapping!B:H,7,FALSE)</f>
        <v>LIVER FUNCTION TEST</v>
      </c>
      <c r="L501" s="5" t="e">
        <f>IF(B501&lt;&gt;0,B501,IF(M501=1,I501,NA()))</f>
        <v>#N/A</v>
      </c>
      <c r="N501" s="9">
        <f>IFERROR(VLOOKUP(Labs!A501,Mapping!D:M,10,FALSE),0)</f>
        <v>0</v>
      </c>
    </row>
    <row r="502" spans="1:14" x14ac:dyDescent="0.25">
      <c r="A502" s="5" t="str">
        <f>Source!B502&amp;"|"&amp;Source!K502</f>
        <v>HEP2|HEPQ</v>
      </c>
      <c r="B502" s="5">
        <f>IFERROR(VLOOKUP(Labs!A502,Mapping!D:E,2,FALSE),0)</f>
        <v>0</v>
      </c>
      <c r="C502" t="str">
        <f>Source!F502</f>
        <v>Chem/Haem</v>
      </c>
      <c r="D502" s="5" t="str">
        <f>Source!D502</f>
        <v>HEP2 ANA</v>
      </c>
      <c r="E502" s="5" t="str">
        <f>Source!L502</f>
        <v>HEP2 INDENTIFICATION OF ANA'S</v>
      </c>
      <c r="F502" s="5" t="e">
        <f>IF(ISBLANK(Source!E502),NA(),Source!E502)</f>
        <v>#N/A</v>
      </c>
      <c r="G502" s="5">
        <f>Source!I502</f>
        <v>2449</v>
      </c>
      <c r="H502" s="5" t="str">
        <f>IF(B502&lt;&gt;0,NA(),Source!B502)</f>
        <v>HEP2</v>
      </c>
      <c r="I502" s="5">
        <f>VLOOKUP(H502,Mapping!B:E,4,FALSE)</f>
        <v>0</v>
      </c>
      <c r="J502" s="9" t="str">
        <f>VLOOKUP(H502,Mapping!B:M,12,FALSE)</f>
        <v/>
      </c>
      <c r="K502" s="5" t="str">
        <f>VLOOKUP(H502,Mapping!B:H,7,FALSE)</f>
        <v>HEP2 INDENTIFICATION OF ANA'S</v>
      </c>
      <c r="L502" s="5" t="e">
        <f>IF(B502&lt;&gt;0,B502,IF(M502=1,I502,NA()))</f>
        <v>#N/A</v>
      </c>
      <c r="N502" s="9" t="str">
        <f>IFERROR(VLOOKUP(Labs!A502,Mapping!D:M,10,FALSE),0)</f>
        <v/>
      </c>
    </row>
    <row r="503" spans="1:14" x14ac:dyDescent="0.25">
      <c r="A503" s="5" t="str">
        <f>Source!B503&amp;"|"&amp;Source!K503</f>
        <v>ALT|LFT</v>
      </c>
      <c r="B503" s="5" t="str">
        <f>IFERROR(VLOOKUP(Labs!A503,Mapping!D:E,2,FALSE),0)</f>
        <v>1742-6</v>
      </c>
      <c r="C503" t="str">
        <f>Source!F503</f>
        <v>Chem/Haem</v>
      </c>
      <c r="D503" s="5" t="str">
        <f>Source!D503</f>
        <v>ALT</v>
      </c>
      <c r="E503" s="5" t="str">
        <f>Source!L503</f>
        <v>LIVER FUNCTION TEST</v>
      </c>
      <c r="F503" s="5" t="str">
        <f>IF(ISBLANK(Source!E503),NA(),Source!E503)</f>
        <v>u/L</v>
      </c>
      <c r="G503" s="5">
        <f>Source!I503</f>
        <v>2447</v>
      </c>
      <c r="H503" s="5" t="e">
        <f>IF(B503&lt;&gt;0,NA(),Source!B503)</f>
        <v>#N/A</v>
      </c>
      <c r="I503" s="5" t="e">
        <f>VLOOKUP(H503,Mapping!B:E,4,FALSE)</f>
        <v>#N/A</v>
      </c>
      <c r="J503" s="9" t="e">
        <f>VLOOKUP(H503,Mapping!B:M,12,FALSE)</f>
        <v>#N/A</v>
      </c>
      <c r="K503" s="5" t="e">
        <f>VLOOKUP(H503,Mapping!B:H,7,FALSE)</f>
        <v>#N/A</v>
      </c>
      <c r="L503" s="5" t="str">
        <f>IF(B503&lt;&gt;0,B503,IF(M503=1,I503,NA()))</f>
        <v>1742-6</v>
      </c>
      <c r="N503" s="9" t="str">
        <f>IFERROR(VLOOKUP(Labs!A503,Mapping!D:M,10,FALSE),0)</f>
        <v>Alanine aminotransferase [Enzymatic activity/volume] in Serum or Plasma</v>
      </c>
    </row>
    <row r="504" spans="1:14" x14ac:dyDescent="0.25">
      <c r="A504" s="5" t="str">
        <f>Source!B504&amp;"|"&amp;Source!K504</f>
        <v>RPT|TURFL</v>
      </c>
      <c r="B504" s="5">
        <f>IFERROR(VLOOKUP(Labs!A504,Mapping!D:E,2,FALSE),0)</f>
        <v>0</v>
      </c>
      <c r="C504" t="str">
        <f>Source!F504</f>
        <v>Non-Gynae Cytology</v>
      </c>
      <c r="D504" s="5" t="str">
        <f>Source!D504</f>
        <v>Report</v>
      </c>
      <c r="E504" s="5" t="str">
        <f>Source!L504</f>
        <v>Urine</v>
      </c>
      <c r="F504" s="5" t="e">
        <f>IF(ISBLANK(Source!E504),NA(),Source!E504)</f>
        <v>#N/A</v>
      </c>
      <c r="G504" s="5">
        <f>Source!I504</f>
        <v>2445</v>
      </c>
      <c r="H504" s="5" t="str">
        <f>IF(B504&lt;&gt;0,NA(),Source!B504)</f>
        <v>RPT</v>
      </c>
      <c r="I504" s="5">
        <f>VLOOKUP(H504,Mapping!B:E,4,FALSE)</f>
        <v>0</v>
      </c>
      <c r="J504" s="9" t="str">
        <f>VLOOKUP(H504,Mapping!B:M,12,FALSE)</f>
        <v/>
      </c>
      <c r="K504" s="5" t="str">
        <f>VLOOKUP(H504,Mapping!B:H,7,FALSE)</f>
        <v>FNA Breast</v>
      </c>
      <c r="L504" s="5" t="e">
        <f>IF(B504&lt;&gt;0,B504,IF(M504=1,I504,NA()))</f>
        <v>#N/A</v>
      </c>
      <c r="N504" s="9">
        <f>IFERROR(VLOOKUP(Labs!A504,Mapping!D:M,10,FALSE),0)</f>
        <v>0</v>
      </c>
    </row>
    <row r="505" spans="1:14" x14ac:dyDescent="0.25">
      <c r="A505" s="5" t="str">
        <f>Source!B505&amp;"|"&amp;Source!K505</f>
        <v>IGE|IGE</v>
      </c>
      <c r="B505" s="5">
        <f>IFERROR(VLOOKUP(Labs!A505,Mapping!D:E,2,FALSE),0)</f>
        <v>0</v>
      </c>
      <c r="C505" t="str">
        <f>Source!F505</f>
        <v>Chem/Haem</v>
      </c>
      <c r="D505" s="5" t="str">
        <f>Source!D505</f>
        <v>IGE</v>
      </c>
      <c r="E505" s="5" t="str">
        <f>Source!L505</f>
        <v>IGE</v>
      </c>
      <c r="F505" s="5" t="str">
        <f>IF(ISBLANK(Source!E505),NA(),Source!E505)</f>
        <v>ku/L</v>
      </c>
      <c r="G505" s="5">
        <f>Source!I505</f>
        <v>2439</v>
      </c>
      <c r="H505" s="5" t="str">
        <f>IF(B505&lt;&gt;0,NA(),Source!B505)</f>
        <v>IGE</v>
      </c>
      <c r="I505" s="5">
        <f>VLOOKUP(H505,Mapping!B:E,4,FALSE)</f>
        <v>0</v>
      </c>
      <c r="J505" s="9" t="str">
        <f>VLOOKUP(H505,Mapping!B:M,12,FALSE)</f>
        <v/>
      </c>
      <c r="K505" s="5" t="str">
        <f>VLOOKUP(H505,Mapping!B:H,7,FALSE)</f>
        <v>IGE</v>
      </c>
      <c r="L505" s="5" t="e">
        <f>IF(B505&lt;&gt;0,B505,IF(M505=1,I505,NA()))</f>
        <v>#N/A</v>
      </c>
      <c r="N505" s="9" t="str">
        <f>IFERROR(VLOOKUP(Labs!A505,Mapping!D:M,10,FALSE),0)</f>
        <v/>
      </c>
    </row>
    <row r="506" spans="1:14" x14ac:dyDescent="0.25">
      <c r="A506" s="5" t="str">
        <f>Source!B506&amp;"|"&amp;Source!K506</f>
        <v>MASS|MASS</v>
      </c>
      <c r="B506" s="5">
        <f>IFERROR(VLOOKUP(Labs!A506,Mapping!D:E,2,FALSE),0)</f>
        <v>0</v>
      </c>
      <c r="C506" t="str">
        <f>Source!F506</f>
        <v>Chem/Haem</v>
      </c>
      <c r="D506" s="5" t="str">
        <f>Source!D506</f>
        <v>CK MB MASS ASSAY</v>
      </c>
      <c r="E506" s="5" t="str">
        <f>Source!L506</f>
        <v>CK MB MASS ASSAY</v>
      </c>
      <c r="F506" s="5" t="str">
        <f>IF(ISBLANK(Source!E506),NA(),Source!E506)</f>
        <v>ng/ml</v>
      </c>
      <c r="G506" s="5">
        <f>Source!I506</f>
        <v>2407</v>
      </c>
      <c r="H506" s="5" t="str">
        <f>IF(B506&lt;&gt;0,NA(),Source!B506)</f>
        <v>MASS</v>
      </c>
      <c r="I506" s="5">
        <f>VLOOKUP(H506,Mapping!B:E,4,FALSE)</f>
        <v>0</v>
      </c>
      <c r="J506" s="9" t="str">
        <f>VLOOKUP(H506,Mapping!B:M,12,FALSE)</f>
        <v/>
      </c>
      <c r="K506" s="5" t="str">
        <f>VLOOKUP(H506,Mapping!B:H,7,FALSE)</f>
        <v>CK MB MASS ASSAY</v>
      </c>
      <c r="L506" s="5" t="e">
        <f>IF(B506&lt;&gt;0,B506,IF(M506=1,I506,NA()))</f>
        <v>#N/A</v>
      </c>
      <c r="N506" s="9" t="str">
        <f>IFERROR(VLOOKUP(Labs!A506,Mapping!D:M,10,FALSE),0)</f>
        <v/>
      </c>
    </row>
    <row r="507" spans="1:14" x14ac:dyDescent="0.25">
      <c r="A507" s="5" t="str">
        <f>Source!B507&amp;"|"&amp;Source!K507</f>
        <v>CREA|UECS</v>
      </c>
      <c r="B507" s="5">
        <f>IFERROR(VLOOKUP(Labs!A507,Mapping!D:E,2,FALSE),0)</f>
        <v>0</v>
      </c>
      <c r="C507" t="str">
        <f>Source!F507</f>
        <v>Chem/Haem</v>
      </c>
      <c r="D507" s="5" t="str">
        <f>Source!D507</f>
        <v>CREATININE</v>
      </c>
      <c r="E507" s="5" t="str">
        <f>Source!L507</f>
        <v>U/E/CREAT (SEP)</v>
      </c>
      <c r="F507" s="5" t="str">
        <f>IF(ISBLANK(Source!E507),NA(),Source!E507)</f>
        <v>umol/L</v>
      </c>
      <c r="G507" s="5">
        <f>Source!I507</f>
        <v>2379</v>
      </c>
      <c r="H507" s="5" t="str">
        <f>IF(B507&lt;&gt;0,NA(),Source!B507)</f>
        <v>CREA</v>
      </c>
      <c r="I507" s="5" t="str">
        <f>VLOOKUP(H507,Mapping!B:E,4,FALSE)</f>
        <v>14682-9</v>
      </c>
      <c r="J507" s="9" t="str">
        <f>VLOOKUP(H507,Mapping!B:M,12,FALSE)</f>
        <v>Creatinine [Moles/volume] in Serum or Plasma</v>
      </c>
      <c r="K507" s="5" t="str">
        <f>VLOOKUP(H507,Mapping!B:H,7,FALSE)</f>
        <v>U/E/CREAT</v>
      </c>
      <c r="L507" s="5" t="e">
        <f>IF(B507&lt;&gt;0,B507,IF(M507=1,I507,NA()))</f>
        <v>#N/A</v>
      </c>
      <c r="N507" s="9">
        <f>IFERROR(VLOOKUP(Labs!A507,Mapping!D:M,10,FALSE),0)</f>
        <v>0</v>
      </c>
    </row>
    <row r="508" spans="1:14" x14ac:dyDescent="0.25">
      <c r="A508" s="5" t="str">
        <f>Source!B508&amp;"|"&amp;Source!K508</f>
        <v>E|ESR</v>
      </c>
      <c r="B508" s="5" t="str">
        <f>IFERROR(VLOOKUP(Labs!A508,Mapping!D:E,2,FALSE),0)</f>
        <v>30341-2</v>
      </c>
      <c r="C508" t="str">
        <f>Source!F508</f>
        <v>Chem/Haem</v>
      </c>
      <c r="D508" s="5" t="str">
        <f>Source!D508</f>
        <v>ESR</v>
      </c>
      <c r="E508" s="5" t="str">
        <f>Source!L508</f>
        <v>ESR</v>
      </c>
      <c r="F508" s="5" t="str">
        <f>IF(ISBLANK(Source!E508),NA(),Source!E508)</f>
        <v>mm/h</v>
      </c>
      <c r="G508" s="5">
        <f>Source!I508</f>
        <v>2356</v>
      </c>
      <c r="H508" s="5" t="e">
        <f>IF(B508&lt;&gt;0,NA(),Source!B508)</f>
        <v>#N/A</v>
      </c>
      <c r="I508" s="5" t="e">
        <f>VLOOKUP(H508,Mapping!B:E,4,FALSE)</f>
        <v>#N/A</v>
      </c>
      <c r="J508" s="9" t="e">
        <f>VLOOKUP(H508,Mapping!B:M,12,FALSE)</f>
        <v>#N/A</v>
      </c>
      <c r="K508" s="5" t="e">
        <f>VLOOKUP(H508,Mapping!B:H,7,FALSE)</f>
        <v>#N/A</v>
      </c>
      <c r="L508" s="5" t="str">
        <f>IF(B508&lt;&gt;0,B508,IF(M508=1,I508,NA()))</f>
        <v>30341-2</v>
      </c>
      <c r="N508" s="9" t="str">
        <f>IFERROR(VLOOKUP(Labs!A508,Mapping!D:M,10,FALSE),0)</f>
        <v>Erythrocyte sedimentation rate</v>
      </c>
    </row>
    <row r="509" spans="1:14" x14ac:dyDescent="0.25">
      <c r="A509" s="5" t="str">
        <f>Source!B509&amp;"|"&amp;Source!K509</f>
        <v>ADNA|ADNA</v>
      </c>
      <c r="B509" s="5" t="str">
        <f>IFERROR(VLOOKUP(Labs!A509,Mapping!D:E,2,FALSE),0)</f>
        <v>5130-0</v>
      </c>
      <c r="C509" t="str">
        <f>Source!F509</f>
        <v>Chem/Haem</v>
      </c>
      <c r="D509" s="5" t="str">
        <f>Source!D509</f>
        <v>dsDNA ANTIBODIES</v>
      </c>
      <c r="E509" s="5" t="str">
        <f>Source!L509</f>
        <v>dsDNA ANTIBODIES</v>
      </c>
      <c r="F509" s="5" t="str">
        <f>IF(ISBLANK(Source!E509),NA(),Source!E509)</f>
        <v>iu/ml</v>
      </c>
      <c r="G509" s="5">
        <f>Source!I509</f>
        <v>2350</v>
      </c>
      <c r="H509" s="5" t="e">
        <f>IF(B509&lt;&gt;0,NA(),Source!B509)</f>
        <v>#N/A</v>
      </c>
      <c r="I509" s="5" t="e">
        <f>VLOOKUP(H509,Mapping!B:E,4,FALSE)</f>
        <v>#N/A</v>
      </c>
      <c r="J509" s="9" t="e">
        <f>VLOOKUP(H509,Mapping!B:M,12,FALSE)</f>
        <v>#N/A</v>
      </c>
      <c r="K509" s="5" t="e">
        <f>VLOOKUP(H509,Mapping!B:H,7,FALSE)</f>
        <v>#N/A</v>
      </c>
      <c r="L509" s="5" t="str">
        <f>IF(B509&lt;&gt;0,B509,IF(M509=1,I509,NA()))</f>
        <v>5130-0</v>
      </c>
      <c r="N509" s="9" t="str">
        <f>IFERROR(VLOOKUP(Labs!A509,Mapping!D:M,10,FALSE),0)</f>
        <v>DNA double strand Ab [Units/volume] in Serum</v>
      </c>
    </row>
    <row r="510" spans="1:14" x14ac:dyDescent="0.25">
      <c r="A510" s="5" t="str">
        <f>Source!B510&amp;"|"&amp;Source!K510</f>
        <v>CREA|UEC</v>
      </c>
      <c r="B510" s="5" t="str">
        <f>IFERROR(VLOOKUP(Labs!A510,Mapping!D:E,2,FALSE),0)</f>
        <v>14682-9</v>
      </c>
      <c r="C510" t="str">
        <f>Source!F510</f>
        <v>Chem/Haem</v>
      </c>
      <c r="D510" s="5" t="str">
        <f>Source!D510</f>
        <v>CREATININE</v>
      </c>
      <c r="E510" s="5" t="str">
        <f>Source!L510</f>
        <v>U/E/CREAT</v>
      </c>
      <c r="F510" s="5" t="str">
        <f>IF(ISBLANK(Source!E510),NA(),Source!E510)</f>
        <v>umol/L</v>
      </c>
      <c r="G510" s="5">
        <f>Source!I510</f>
        <v>2345</v>
      </c>
      <c r="H510" s="5" t="e">
        <f>IF(B510&lt;&gt;0,NA(),Source!B510)</f>
        <v>#N/A</v>
      </c>
      <c r="I510" s="5" t="e">
        <f>VLOOKUP(H510,Mapping!B:E,4,FALSE)</f>
        <v>#N/A</v>
      </c>
      <c r="J510" s="9" t="e">
        <f>VLOOKUP(H510,Mapping!B:M,12,FALSE)</f>
        <v>#N/A</v>
      </c>
      <c r="K510" s="5" t="e">
        <f>VLOOKUP(H510,Mapping!B:H,7,FALSE)</f>
        <v>#N/A</v>
      </c>
      <c r="L510" s="5" t="str">
        <f>IF(B510&lt;&gt;0,B510,IF(M510=1,I510,NA()))</f>
        <v>14682-9</v>
      </c>
      <c r="N510" s="9" t="str">
        <f>IFERROR(VLOOKUP(Labs!A510,Mapping!D:M,10,FALSE),0)</f>
        <v>Creatinine [Moles/volume] in Serum or Plasma</v>
      </c>
    </row>
    <row r="511" spans="1:14" x14ac:dyDescent="0.25">
      <c r="A511" s="5" t="str">
        <f>Source!B511&amp;"|"&amp;Source!K511</f>
        <v>TROT|TNT</v>
      </c>
      <c r="B511" s="5" t="str">
        <f>IFERROR(VLOOKUP(Labs!A511,Mapping!D:E,2,FALSE),0)</f>
        <v>6598-7</v>
      </c>
      <c r="C511" t="str">
        <f>Source!F511</f>
        <v>Chem/Haem</v>
      </c>
      <c r="D511" s="5" t="str">
        <f>Source!D511</f>
        <v>TROPONIN T</v>
      </c>
      <c r="E511" s="5" t="str">
        <f>Source!L511</f>
        <v>TROPONIN T</v>
      </c>
      <c r="F511" s="5" t="str">
        <f>IF(ISBLANK(Source!E511),NA(),Source!E511)</f>
        <v>ng/l</v>
      </c>
      <c r="G511" s="5">
        <f>Source!I511</f>
        <v>2316</v>
      </c>
      <c r="H511" s="5" t="e">
        <f>IF(B511&lt;&gt;0,NA(),Source!B511)</f>
        <v>#N/A</v>
      </c>
      <c r="I511" s="5" t="e">
        <f>VLOOKUP(H511,Mapping!B:E,4,FALSE)</f>
        <v>#N/A</v>
      </c>
      <c r="J511" s="9" t="e">
        <f>VLOOKUP(H511,Mapping!B:M,12,FALSE)</f>
        <v>#N/A</v>
      </c>
      <c r="K511" s="5" t="e">
        <f>VLOOKUP(H511,Mapping!B:H,7,FALSE)</f>
        <v>#N/A</v>
      </c>
      <c r="L511" s="5" t="str">
        <f>IF(B511&lt;&gt;0,B511,IF(M511=1,I511,NA()))</f>
        <v>6598-7</v>
      </c>
      <c r="N511" s="9" t="str">
        <f>IFERROR(VLOOKUP(Labs!A511,Mapping!D:M,10,FALSE),0)</f>
        <v>Troponin T.cardiac [Mass/volume] in Serum or Plasma</v>
      </c>
    </row>
    <row r="512" spans="1:14" x14ac:dyDescent="0.25">
      <c r="A512" s="5" t="str">
        <f>Source!B512&amp;"|"&amp;Source!K512</f>
        <v>CENB|CENB</v>
      </c>
      <c r="B512" s="5" t="str">
        <f>IFERROR(VLOOKUP(Labs!A512,Mapping!D:E,2,FALSE),0)</f>
        <v>53982-5</v>
      </c>
      <c r="C512" t="str">
        <f>Source!F512</f>
        <v>Chem/Haem</v>
      </c>
      <c r="D512" s="5" t="str">
        <f>Source!D512</f>
        <v>ANTI CENTROMERE B</v>
      </c>
      <c r="E512" s="5" t="str">
        <f>Source!L512</f>
        <v>ANTI CENTROMERE B</v>
      </c>
      <c r="F512" s="5" t="e">
        <f>IF(ISBLANK(Source!E512),NA(),Source!E512)</f>
        <v>#N/A</v>
      </c>
      <c r="G512" s="5">
        <f>Source!I512</f>
        <v>2294</v>
      </c>
      <c r="H512" s="5" t="e">
        <f>IF(B512&lt;&gt;0,NA(),Source!B512)</f>
        <v>#N/A</v>
      </c>
      <c r="I512" s="5" t="e">
        <f>VLOOKUP(H512,Mapping!B:E,4,FALSE)</f>
        <v>#N/A</v>
      </c>
      <c r="J512" s="9" t="e">
        <f>VLOOKUP(H512,Mapping!B:M,12,FALSE)</f>
        <v>#N/A</v>
      </c>
      <c r="K512" s="5" t="e">
        <f>VLOOKUP(H512,Mapping!B:H,7,FALSE)</f>
        <v>#N/A</v>
      </c>
      <c r="L512" s="5" t="str">
        <f>IF(B512&lt;&gt;0,B512,IF(M512=1,I512,NA()))</f>
        <v>53982-5</v>
      </c>
      <c r="N512" s="9" t="str">
        <f>IFERROR(VLOOKUP(Labs!A512,Mapping!D:M,10,FALSE),0)</f>
        <v/>
      </c>
    </row>
    <row r="513" spans="1:14" x14ac:dyDescent="0.25">
      <c r="A513" s="5" t="str">
        <f>Source!B513&amp;"|"&amp;Source!K513</f>
        <v>ACAG|PHAB</v>
      </c>
      <c r="B513" s="5">
        <f>IFERROR(VLOOKUP(Labs!A513,Mapping!D:E,2,FALSE),0)</f>
        <v>0</v>
      </c>
      <c r="C513" t="str">
        <f>Source!F513</f>
        <v>Chem/Haem</v>
      </c>
      <c r="D513" s="5" t="str">
        <f>Source!D513</f>
        <v>ANTICARDIOLIPIN IgG</v>
      </c>
      <c r="E513" s="5" t="str">
        <f>Source!L513</f>
        <v>ANTIPHOSPHOLIPID SCREEN</v>
      </c>
      <c r="F513" s="5" t="e">
        <f>IF(ISBLANK(Source!E513),NA(),Source!E513)</f>
        <v>#N/A</v>
      </c>
      <c r="G513" s="5">
        <f>Source!I513</f>
        <v>2281</v>
      </c>
      <c r="H513" s="5" t="str">
        <f>IF(B513&lt;&gt;0,NA(),Source!B513)</f>
        <v>ACAG</v>
      </c>
      <c r="I513" s="5">
        <f>VLOOKUP(H513,Mapping!B:E,4,FALSE)</f>
        <v>0</v>
      </c>
      <c r="J513" s="9" t="str">
        <f>VLOOKUP(H513,Mapping!B:M,12,FALSE)</f>
        <v/>
      </c>
      <c r="K513" s="5" t="str">
        <f>VLOOKUP(H513,Mapping!B:H,7,FALSE)</f>
        <v>ANTIPHOSPHOLIPID SCREEN</v>
      </c>
      <c r="L513" s="5" t="e">
        <f>IF(B513&lt;&gt;0,B513,IF(M513=1,I513,NA()))</f>
        <v>#N/A</v>
      </c>
      <c r="N513" s="9" t="str">
        <f>IFERROR(VLOOKUP(Labs!A513,Mapping!D:M,10,FALSE),0)</f>
        <v/>
      </c>
    </row>
    <row r="514" spans="1:14" x14ac:dyDescent="0.25">
      <c r="A514" s="5" t="str">
        <f>Source!B514&amp;"|"&amp;Source!K514</f>
        <v>ACAM|PHAB</v>
      </c>
      <c r="B514" s="5">
        <f>IFERROR(VLOOKUP(Labs!A514,Mapping!D:E,2,FALSE),0)</f>
        <v>0</v>
      </c>
      <c r="C514" t="str">
        <f>Source!F514</f>
        <v>Chem/Haem</v>
      </c>
      <c r="D514" s="5" t="str">
        <f>Source!D514</f>
        <v>ANTICARDIOLIPIN IgM</v>
      </c>
      <c r="E514" s="5" t="str">
        <f>Source!L514</f>
        <v>ANTIPHOSPHOLIPID SCREEN</v>
      </c>
      <c r="F514" s="5" t="e">
        <f>IF(ISBLANK(Source!E514),NA(),Source!E514)</f>
        <v>#N/A</v>
      </c>
      <c r="G514" s="5">
        <f>Source!I514</f>
        <v>2281</v>
      </c>
      <c r="H514" s="5" t="str">
        <f>IF(B514&lt;&gt;0,NA(),Source!B514)</f>
        <v>ACAM</v>
      </c>
      <c r="I514" s="5">
        <f>VLOOKUP(H514,Mapping!B:E,4,FALSE)</f>
        <v>0</v>
      </c>
      <c r="J514" s="9" t="str">
        <f>VLOOKUP(H514,Mapping!B:M,12,FALSE)</f>
        <v/>
      </c>
      <c r="K514" s="5" t="str">
        <f>VLOOKUP(H514,Mapping!B:H,7,FALSE)</f>
        <v>ANTIPHOSPHOLIPID SCREEN</v>
      </c>
      <c r="L514" s="5" t="e">
        <f>IF(B514&lt;&gt;0,B514,IF(M514=1,I514,NA()))</f>
        <v>#N/A</v>
      </c>
      <c r="N514" s="9" t="str">
        <f>IFERROR(VLOOKUP(Labs!A514,Mapping!D:M,10,FALSE),0)</f>
        <v/>
      </c>
    </row>
    <row r="515" spans="1:14" x14ac:dyDescent="0.25">
      <c r="A515" s="5" t="str">
        <f>Source!B515&amp;"|"&amp;Source!K515</f>
        <v>ALP|LFT</v>
      </c>
      <c r="B515" s="5" t="str">
        <f>IFERROR(VLOOKUP(Labs!A515,Mapping!D:E,2,FALSE),0)</f>
        <v>6768-6</v>
      </c>
      <c r="C515" t="str">
        <f>Source!F515</f>
        <v>Chem/Haem</v>
      </c>
      <c r="D515" s="5" t="str">
        <f>Source!D515</f>
        <v>ALKALINE PHOSPHATASE</v>
      </c>
      <c r="E515" s="5" t="str">
        <f>Source!L515</f>
        <v>LIVER FUNCTION TEST</v>
      </c>
      <c r="F515" s="5" t="str">
        <f>IF(ISBLANK(Source!E515),NA(),Source!E515)</f>
        <v>u/L</v>
      </c>
      <c r="G515" s="5">
        <f>Source!I515</f>
        <v>2275</v>
      </c>
      <c r="H515" s="5" t="e">
        <f>IF(B515&lt;&gt;0,NA(),Source!B515)</f>
        <v>#N/A</v>
      </c>
      <c r="I515" s="5" t="e">
        <f>VLOOKUP(H515,Mapping!B:E,4,FALSE)</f>
        <v>#N/A</v>
      </c>
      <c r="J515" s="9" t="e">
        <f>VLOOKUP(H515,Mapping!B:M,12,FALSE)</f>
        <v>#N/A</v>
      </c>
      <c r="K515" s="5" t="e">
        <f>VLOOKUP(H515,Mapping!B:H,7,FALSE)</f>
        <v>#N/A</v>
      </c>
      <c r="L515" s="5" t="str">
        <f>IF(B515&lt;&gt;0,B515,IF(M515=1,I515,NA()))</f>
        <v>6768-6</v>
      </c>
      <c r="N515" s="9" t="str">
        <f>IFERROR(VLOOKUP(Labs!A515,Mapping!D:M,10,FALSE),0)</f>
        <v>Alkaline phosphatase [Enzymatic activity/volume] in Serum or Plasma</v>
      </c>
    </row>
    <row r="516" spans="1:14" x14ac:dyDescent="0.25">
      <c r="A516" s="5" t="str">
        <f>Source!B516&amp;"|"&amp;Source!K516</f>
        <v>TSH|TSH</v>
      </c>
      <c r="B516" s="5" t="str">
        <f>IFERROR(VLOOKUP(Labs!A516,Mapping!D:E,2,FALSE),0)</f>
        <v>11579-0</v>
      </c>
      <c r="C516" t="str">
        <f>Source!F516</f>
        <v>Chem/Haem</v>
      </c>
      <c r="D516" s="5" t="str">
        <f>Source!D516</f>
        <v>TSH</v>
      </c>
      <c r="E516" s="5" t="str">
        <f>Source!L516</f>
        <v>TSH</v>
      </c>
      <c r="F516" s="5" t="str">
        <f>IF(ISBLANK(Source!E516),NA(),Source!E516)</f>
        <v>mu/l</v>
      </c>
      <c r="G516" s="5">
        <f>Source!I516</f>
        <v>2272</v>
      </c>
      <c r="H516" s="5" t="e">
        <f>IF(B516&lt;&gt;0,NA(),Source!B516)</f>
        <v>#N/A</v>
      </c>
      <c r="I516" s="5" t="e">
        <f>VLOOKUP(H516,Mapping!B:E,4,FALSE)</f>
        <v>#N/A</v>
      </c>
      <c r="J516" s="9" t="e">
        <f>VLOOKUP(H516,Mapping!B:M,12,FALSE)</f>
        <v>#N/A</v>
      </c>
      <c r="K516" s="5" t="e">
        <f>VLOOKUP(H516,Mapping!B:H,7,FALSE)</f>
        <v>#N/A</v>
      </c>
      <c r="L516" s="5" t="str">
        <f>IF(B516&lt;&gt;0,B516,IF(M516=1,I516,NA()))</f>
        <v>11579-0</v>
      </c>
      <c r="N516" s="9" t="str">
        <f>IFERROR(VLOOKUP(Labs!A516,Mapping!D:M,10,FALSE),0)</f>
        <v>Thyrotropin [Units/volume] in Serum or Plasma by Detection limit &lt;= 0.05 mIU/L</v>
      </c>
    </row>
    <row r="517" spans="1:14" x14ac:dyDescent="0.25">
      <c r="A517" s="5" t="str">
        <f>Source!B517&amp;"|"&amp;Source!K517</f>
        <v>IGA|IMM</v>
      </c>
      <c r="B517" s="5" t="str">
        <f>IFERROR(VLOOKUP(Labs!A517,Mapping!D:E,2,FALSE),0)</f>
        <v>2458-8</v>
      </c>
      <c r="C517" t="str">
        <f>Source!F517</f>
        <v>Chem/Haem</v>
      </c>
      <c r="D517" s="5" t="str">
        <f>Source!D517</f>
        <v>IGA</v>
      </c>
      <c r="E517" s="5" t="str">
        <f>Source!L517</f>
        <v>IMMUNOGLOBULINS</v>
      </c>
      <c r="F517" s="5" t="str">
        <f>IF(ISBLANK(Source!E517),NA(),Source!E517)</f>
        <v>g/L</v>
      </c>
      <c r="G517" s="5">
        <f>Source!I517</f>
        <v>2245</v>
      </c>
      <c r="H517" s="5" t="e">
        <f>IF(B517&lt;&gt;0,NA(),Source!B517)</f>
        <v>#N/A</v>
      </c>
      <c r="I517" s="5" t="e">
        <f>VLOOKUP(H517,Mapping!B:E,4,FALSE)</f>
        <v>#N/A</v>
      </c>
      <c r="J517" s="9" t="e">
        <f>VLOOKUP(H517,Mapping!B:M,12,FALSE)</f>
        <v>#N/A</v>
      </c>
      <c r="K517" s="5" t="e">
        <f>VLOOKUP(H517,Mapping!B:H,7,FALSE)</f>
        <v>#N/A</v>
      </c>
      <c r="L517" s="5" t="str">
        <f>IF(B517&lt;&gt;0,B517,IF(M517=1,I517,NA()))</f>
        <v>2458-8</v>
      </c>
      <c r="N517" s="9" t="str">
        <f>IFERROR(VLOOKUP(Labs!A517,Mapping!D:M,10,FALSE),0)</f>
        <v>IgA [Mass/volume] in Serum or Plasma</v>
      </c>
    </row>
    <row r="518" spans="1:14" x14ac:dyDescent="0.25">
      <c r="A518" s="5" t="str">
        <f>Source!B518&amp;"|"&amp;Source!K518</f>
        <v>ZZOS_FLU|ECUL</v>
      </c>
      <c r="B518" s="5">
        <f>IFERROR(VLOOKUP(Labs!A518,Mapping!D:E,2,FALSE),0)</f>
        <v>0</v>
      </c>
      <c r="C518" t="str">
        <f>Source!F518</f>
        <v>Microbiology</v>
      </c>
      <c r="D518" s="5" t="str">
        <f>Source!D518</f>
        <v>Flucloxacillin</v>
      </c>
      <c r="E518" s="5" t="str">
        <f>Source!L518</f>
        <v>Wound Culture</v>
      </c>
      <c r="F518" s="5" t="e">
        <f>IF(ISBLANK(Source!E518),NA(),Source!E518)</f>
        <v>#N/A</v>
      </c>
      <c r="G518" s="5">
        <f>Source!I518</f>
        <v>2245</v>
      </c>
      <c r="H518" s="5" t="str">
        <f>IF(B518&lt;&gt;0,NA(),Source!B518)</f>
        <v>ZZOS_FLU</v>
      </c>
      <c r="I518" s="5">
        <f>VLOOKUP(H518,Mapping!B:E,4,FALSE)</f>
        <v>0</v>
      </c>
      <c r="J518" s="9" t="str">
        <f>VLOOKUP(H518,Mapping!B:M,12,FALSE)</f>
        <v/>
      </c>
      <c r="K518" s="5" t="str">
        <f>VLOOKUP(H518,Mapping!B:H,7,FALSE)</f>
        <v>Wound Culture</v>
      </c>
      <c r="L518" s="5" t="e">
        <f>IF(B518&lt;&gt;0,B518,IF(M518=1,I518,NA()))</f>
        <v>#N/A</v>
      </c>
      <c r="N518" s="9">
        <f>IFERROR(VLOOKUP(Labs!A518,Mapping!D:M,10,FALSE),0)</f>
        <v>0</v>
      </c>
    </row>
    <row r="519" spans="1:14" x14ac:dyDescent="0.25">
      <c r="A519" s="5" t="str">
        <f>Source!B519&amp;"|"&amp;Source!K519</f>
        <v>TE|TE</v>
      </c>
      <c r="B519" s="5" t="str">
        <f>IFERROR(VLOOKUP(Labs!A519,Mapping!D:E,2,FALSE),0)</f>
        <v>14913-8</v>
      </c>
      <c r="C519" t="str">
        <f>Source!F519</f>
        <v>Chem/Haem</v>
      </c>
      <c r="D519" s="5" t="str">
        <f>Source!D519</f>
        <v>TESTOSTERONE</v>
      </c>
      <c r="E519" s="5" t="str">
        <f>Source!L519</f>
        <v>TESTOSTERONE</v>
      </c>
      <c r="F519" s="5" t="str">
        <f>IF(ISBLANK(Source!E519),NA(),Source!E519)</f>
        <v>nmol/l</v>
      </c>
      <c r="G519" s="5">
        <f>Source!I519</f>
        <v>2237</v>
      </c>
      <c r="H519" s="5" t="e">
        <f>IF(B519&lt;&gt;0,NA(),Source!B519)</f>
        <v>#N/A</v>
      </c>
      <c r="I519" s="5" t="e">
        <f>VLOOKUP(H519,Mapping!B:E,4,FALSE)</f>
        <v>#N/A</v>
      </c>
      <c r="J519" s="9" t="e">
        <f>VLOOKUP(H519,Mapping!B:M,12,FALSE)</f>
        <v>#N/A</v>
      </c>
      <c r="K519" s="5" t="e">
        <f>VLOOKUP(H519,Mapping!B:H,7,FALSE)</f>
        <v>#N/A</v>
      </c>
      <c r="L519" s="5" t="str">
        <f>IF(B519&lt;&gt;0,B519,IF(M519=1,I519,NA()))</f>
        <v>14913-8</v>
      </c>
      <c r="N519" s="9" t="str">
        <f>IFERROR(VLOOKUP(Labs!A519,Mapping!D:M,10,FALSE),0)</f>
        <v>Testosterone [Moles/volume] in Serum or Plasma</v>
      </c>
    </row>
    <row r="520" spans="1:14" x14ac:dyDescent="0.25">
      <c r="A520" s="5" t="str">
        <f>Source!B520&amp;"|"&amp;Source!K520</f>
        <v>GHB|GHB</v>
      </c>
      <c r="B520" s="5" t="str">
        <f>IFERROR(VLOOKUP(Labs!A520,Mapping!D:E,2,FALSE),0)</f>
        <v>4548-4</v>
      </c>
      <c r="C520" t="str">
        <f>Source!F520</f>
        <v>Chem/Haem</v>
      </c>
      <c r="D520" s="5" t="str">
        <f>Source!D520</f>
        <v>GLYCATED HAEMOGLOBIN</v>
      </c>
      <c r="E520" s="5" t="str">
        <f>Source!L520</f>
        <v>GLYCOSYLATED HAEMOGLOBIN</v>
      </c>
      <c r="F520" s="5" t="str">
        <f>IF(ISBLANK(Source!E520),NA(),Source!E520)</f>
        <v>%</v>
      </c>
      <c r="G520" s="5">
        <f>Source!I520</f>
        <v>2233</v>
      </c>
      <c r="H520" s="5" t="e">
        <f>IF(B520&lt;&gt;0,NA(),Source!B520)</f>
        <v>#N/A</v>
      </c>
      <c r="I520" s="5" t="e">
        <f>VLOOKUP(H520,Mapping!B:E,4,FALSE)</f>
        <v>#N/A</v>
      </c>
      <c r="J520" s="9" t="e">
        <f>VLOOKUP(H520,Mapping!B:M,12,FALSE)</f>
        <v>#N/A</v>
      </c>
      <c r="K520" s="5" t="e">
        <f>VLOOKUP(H520,Mapping!B:H,7,FALSE)</f>
        <v>#N/A</v>
      </c>
      <c r="L520" s="5" t="str">
        <f>IF(B520&lt;&gt;0,B520,IF(M520=1,I520,NA()))</f>
        <v>4548-4</v>
      </c>
      <c r="N520" s="9" t="str">
        <f>IFERROR(VLOOKUP(Labs!A520,Mapping!D:M,10,FALSE),0)</f>
        <v>Hemoglobin A1c/Hemoglobin.total in Blood</v>
      </c>
    </row>
    <row r="521" spans="1:14" x14ac:dyDescent="0.25">
      <c r="A521" s="5" t="str">
        <f>Source!B521&amp;"|"&amp;Source!K521</f>
        <v>RA|RA</v>
      </c>
      <c r="B521" s="5" t="str">
        <f>IFERROR(VLOOKUP(Labs!A521,Mapping!D:E,2,FALSE),0)</f>
        <v>11572-5</v>
      </c>
      <c r="C521" t="str">
        <f>Source!F521</f>
        <v>Chem/Haem</v>
      </c>
      <c r="D521" s="5" t="str">
        <f>Source!D521</f>
        <v>RHEUMATOID FACTOR</v>
      </c>
      <c r="E521" s="5" t="str">
        <f>Source!L521</f>
        <v>RHEUMATOID FACTOR</v>
      </c>
      <c r="F521" s="5" t="str">
        <f>IF(ISBLANK(Source!E521),NA(),Source!E521)</f>
        <v>iu/ml</v>
      </c>
      <c r="G521" s="5">
        <f>Source!I521</f>
        <v>2226</v>
      </c>
      <c r="H521" s="5" t="e">
        <f>IF(B521&lt;&gt;0,NA(),Source!B521)</f>
        <v>#N/A</v>
      </c>
      <c r="I521" s="5" t="e">
        <f>VLOOKUP(H521,Mapping!B:E,4,FALSE)</f>
        <v>#N/A</v>
      </c>
      <c r="J521" s="9" t="e">
        <f>VLOOKUP(H521,Mapping!B:M,12,FALSE)</f>
        <v>#N/A</v>
      </c>
      <c r="K521" s="5" t="e">
        <f>VLOOKUP(H521,Mapping!B:H,7,FALSE)</f>
        <v>#N/A</v>
      </c>
      <c r="L521" s="5" t="str">
        <f>IF(B521&lt;&gt;0,B521,IF(M521=1,I521,NA()))</f>
        <v>11572-5</v>
      </c>
      <c r="N521" s="9" t="str">
        <f>IFERROR(VLOOKUP(Labs!A521,Mapping!D:M,10,FALSE),0)</f>
        <v>Rheumatoid factor [Units/volume] in Serum or Plasma</v>
      </c>
    </row>
    <row r="522" spans="1:14" x14ac:dyDescent="0.25">
      <c r="A522" s="5" t="str">
        <f>Source!B522&amp;"|"&amp;Source!K522</f>
        <v>MRW1|MRW1</v>
      </c>
      <c r="B522" s="5">
        <f>IFERROR(VLOOKUP(Labs!A522,Mapping!D:E,2,FALSE),0)</f>
        <v>0</v>
      </c>
      <c r="C522" t="str">
        <f>Source!F522</f>
        <v>Microbiology</v>
      </c>
      <c r="D522" s="5" t="str">
        <f>Source!D522</f>
        <v>Wound 1.........:</v>
      </c>
      <c r="E522" s="5" t="str">
        <f>Source!L522</f>
        <v>MRSA Screen</v>
      </c>
      <c r="F522" s="5" t="e">
        <f>IF(ISBLANK(Source!E522),NA(),Source!E522)</f>
        <v>#N/A</v>
      </c>
      <c r="G522" s="5">
        <f>Source!I522</f>
        <v>2219</v>
      </c>
      <c r="H522" s="5" t="str">
        <f>IF(B522&lt;&gt;0,NA(),Source!B522)</f>
        <v>MRW1</v>
      </c>
      <c r="I522" s="5">
        <f>VLOOKUP(H522,Mapping!B:E,4,FALSE)</f>
        <v>0</v>
      </c>
      <c r="J522" s="9" t="str">
        <f>VLOOKUP(H522,Mapping!B:M,12,FALSE)</f>
        <v/>
      </c>
      <c r="K522" s="5" t="str">
        <f>VLOOKUP(H522,Mapping!B:H,7,FALSE)</f>
        <v>MRSA Screen</v>
      </c>
      <c r="L522" s="5" t="e">
        <f>IF(B522&lt;&gt;0,B522,IF(M522=1,I522,NA()))</f>
        <v>#N/A</v>
      </c>
      <c r="N522" s="9">
        <f>IFERROR(VLOOKUP(Labs!A522,Mapping!D:M,10,FALSE),0)</f>
        <v>0</v>
      </c>
    </row>
    <row r="523" spans="1:14" x14ac:dyDescent="0.25">
      <c r="A523" s="5" t="str">
        <f>Source!B523&amp;"|"&amp;Source!K523</f>
        <v>HbA1|HbA1</v>
      </c>
      <c r="B523" s="5">
        <f>IFERROR(VLOOKUP(Labs!A523,Mapping!D:E,2,FALSE),0)</f>
        <v>0</v>
      </c>
      <c r="C523" t="str">
        <f>Source!F523</f>
        <v>Chem/Haem</v>
      </c>
      <c r="D523" s="5" t="str">
        <f>Source!D523</f>
        <v>HbA1C</v>
      </c>
      <c r="E523" s="5" t="str">
        <f>Source!L523</f>
        <v>HbA1c</v>
      </c>
      <c r="F523" s="5" t="str">
        <f>IF(ISBLANK(Source!E523),NA(),Source!E523)</f>
        <v>mmol/mol</v>
      </c>
      <c r="G523" s="5">
        <f>Source!I523</f>
        <v>2205</v>
      </c>
      <c r="H523" s="5" t="str">
        <f>IF(B523&lt;&gt;0,NA(),Source!B523)</f>
        <v>HbA1</v>
      </c>
      <c r="I523" s="5" t="str">
        <f>VLOOKUP(H523,Mapping!B:E,4,FALSE)</f>
        <v>4548-4</v>
      </c>
      <c r="J523" s="9" t="str">
        <f>VLOOKUP(H523,Mapping!B:M,12,FALSE)</f>
        <v>Hemoglobin A1c/Hemoglobin.total in Blood</v>
      </c>
      <c r="K523" s="5" t="str">
        <f>VLOOKUP(H523,Mapping!B:H,7,FALSE)</f>
        <v>GLYCOSYLATED HAEMOGLOBIN</v>
      </c>
      <c r="L523" s="5" t="e">
        <f>IF(B523&lt;&gt;0,B523,IF(M523=1,I523,NA()))</f>
        <v>#N/A</v>
      </c>
      <c r="N523" s="9">
        <f>IFERROR(VLOOKUP(Labs!A523,Mapping!D:M,10,FALSE),0)</f>
        <v>0</v>
      </c>
    </row>
    <row r="524" spans="1:14" x14ac:dyDescent="0.25">
      <c r="A524" s="5" t="str">
        <f>Source!B524&amp;"|"&amp;Source!K524</f>
        <v>V|V</v>
      </c>
      <c r="B524" s="5" t="str">
        <f>IFERROR(VLOOKUP(Labs!A524,Mapping!D:E,2,FALSE),0)</f>
        <v>4691-2</v>
      </c>
      <c r="C524" t="str">
        <f>Source!F524</f>
        <v>Chem/Haem</v>
      </c>
      <c r="D524" s="5" t="str">
        <f>Source!D524</f>
        <v>Plasma Viscosity</v>
      </c>
      <c r="E524" s="5" t="str">
        <f>Source!L524</f>
        <v>Plasma Viscosity</v>
      </c>
      <c r="F524" s="5" t="str">
        <f>IF(ISBLANK(Source!E524),NA(),Source!E524)</f>
        <v>mPa.s</v>
      </c>
      <c r="G524" s="5">
        <f>Source!I524</f>
        <v>2195</v>
      </c>
      <c r="H524" s="5" t="e">
        <f>IF(B524&lt;&gt;0,NA(),Source!B524)</f>
        <v>#N/A</v>
      </c>
      <c r="I524" s="5" t="e">
        <f>VLOOKUP(H524,Mapping!B:E,4,FALSE)</f>
        <v>#N/A</v>
      </c>
      <c r="J524" s="9" t="e">
        <f>VLOOKUP(H524,Mapping!B:M,12,FALSE)</f>
        <v>#N/A</v>
      </c>
      <c r="K524" s="5" t="e">
        <f>VLOOKUP(H524,Mapping!B:H,7,FALSE)</f>
        <v>#N/A</v>
      </c>
      <c r="L524" s="5" t="str">
        <f>IF(B524&lt;&gt;0,B524,IF(M524=1,I524,NA()))</f>
        <v>4691-2</v>
      </c>
      <c r="N524" s="9" t="str">
        <f>IFERROR(VLOOKUP(Labs!A524,Mapping!D:M,10,FALSE),0)</f>
        <v>Viscosity of Plasma</v>
      </c>
    </row>
    <row r="525" spans="1:14" x14ac:dyDescent="0.25">
      <c r="A525" s="5" t="str">
        <f>Source!B525&amp;"|"&amp;Source!K525</f>
        <v>GPH|RAD</v>
      </c>
      <c r="B525" s="5">
        <f>IFERROR(VLOOKUP(Labs!A525,Mapping!D:E,2,FALSE),0)</f>
        <v>0</v>
      </c>
      <c r="C525" t="str">
        <f>Source!F525</f>
        <v>Blood Transfusion</v>
      </c>
      <c r="D525" s="5" t="str">
        <f>Source!D525</f>
        <v>BLOOD GROUP</v>
      </c>
      <c r="E525" s="5" t="str">
        <f>Source!L525</f>
        <v>PROPHYLACTIC ANTI-D ISSUE</v>
      </c>
      <c r="F525" s="5" t="e">
        <f>IF(ISBLANK(Source!E525),NA(),Source!E525)</f>
        <v>#N/A</v>
      </c>
      <c r="G525" s="5">
        <f>Source!I525</f>
        <v>2192</v>
      </c>
      <c r="H525" s="5" t="str">
        <f>IF(B525&lt;&gt;0,NA(),Source!B525)</f>
        <v>GPH</v>
      </c>
      <c r="I525" s="5">
        <f>VLOOKUP(H525,Mapping!B:E,4,FALSE)</f>
        <v>0</v>
      </c>
      <c r="J525" s="9" t="str">
        <f>VLOOKUP(H525,Mapping!B:M,12,FALSE)</f>
        <v/>
      </c>
      <c r="K525" s="5" t="str">
        <f>VLOOKUP(H525,Mapping!B:H,7,FALSE)</f>
        <v>PROPHYLACTIC ANTI-D ISSUE</v>
      </c>
      <c r="L525" s="5" t="e">
        <f>IF(B525&lt;&gt;0,B525,IF(M525=1,I525,NA()))</f>
        <v>#N/A</v>
      </c>
      <c r="N525" s="9" t="str">
        <f>IFERROR(VLOOKUP(Labs!A525,Mapping!D:M,10,FALSE),0)</f>
        <v/>
      </c>
    </row>
    <row r="526" spans="1:14" x14ac:dyDescent="0.25">
      <c r="A526" s="5" t="str">
        <f>Source!B526&amp;"|"&amp;Source!K526</f>
        <v>ZZBQ|RAD</v>
      </c>
      <c r="B526" s="5">
        <f>IFERROR(VLOOKUP(Labs!A526,Mapping!D:E,2,FALSE),0)</f>
        <v>0</v>
      </c>
      <c r="C526" t="str">
        <f>Source!F526</f>
        <v>Blood Transfusion</v>
      </c>
      <c r="D526" s="5" t="str">
        <f>Source!D526</f>
        <v>Quantity</v>
      </c>
      <c r="E526" s="5" t="str">
        <f>Source!L526</f>
        <v>PROPHYLACTIC ANTI-D ISSUE</v>
      </c>
      <c r="F526" s="5" t="e">
        <f>IF(ISBLANK(Source!E526),NA(),Source!E526)</f>
        <v>#N/A</v>
      </c>
      <c r="G526" s="5">
        <f>Source!I526</f>
        <v>2190</v>
      </c>
      <c r="H526" s="5" t="str">
        <f>IF(B526&lt;&gt;0,NA(),Source!B526)</f>
        <v>ZZBQ</v>
      </c>
      <c r="I526" s="5">
        <f>VLOOKUP(H526,Mapping!B:E,4,FALSE)</f>
        <v>0</v>
      </c>
      <c r="J526" s="9" t="str">
        <f>VLOOKUP(H526,Mapping!B:M,12,FALSE)</f>
        <v/>
      </c>
      <c r="K526" s="5" t="str">
        <f>VLOOKUP(H526,Mapping!B:H,7,FALSE)</f>
        <v>BATCH PRODUCT ISSUE</v>
      </c>
      <c r="L526" s="5" t="e">
        <f>IF(B526&lt;&gt;0,B526,IF(M526=1,I526,NA()))</f>
        <v>#N/A</v>
      </c>
      <c r="N526" s="9">
        <f>IFERROR(VLOOKUP(Labs!A526,Mapping!D:M,10,FALSE),0)</f>
        <v>0</v>
      </c>
    </row>
    <row r="527" spans="1:14" x14ac:dyDescent="0.25">
      <c r="A527" s="5" t="str">
        <f>Source!B527&amp;"|"&amp;Source!K527</f>
        <v>ZZBT|RAD</v>
      </c>
      <c r="B527" s="5">
        <f>IFERROR(VLOOKUP(Labs!A527,Mapping!D:E,2,FALSE),0)</f>
        <v>0</v>
      </c>
      <c r="C527" t="str">
        <f>Source!F527</f>
        <v>Blood Transfusion</v>
      </c>
      <c r="D527" s="5" t="str">
        <f>Source!D527</f>
        <v>Batch Product</v>
      </c>
      <c r="E527" s="5" t="str">
        <f>Source!L527</f>
        <v>PROPHYLACTIC ANTI-D ISSUE</v>
      </c>
      <c r="F527" s="5" t="e">
        <f>IF(ISBLANK(Source!E527),NA(),Source!E527)</f>
        <v>#N/A</v>
      </c>
      <c r="G527" s="5">
        <f>Source!I527</f>
        <v>2190</v>
      </c>
      <c r="H527" s="5" t="str">
        <f>IF(B527&lt;&gt;0,NA(),Source!B527)</f>
        <v>ZZBT</v>
      </c>
      <c r="I527" s="5">
        <f>VLOOKUP(H527,Mapping!B:E,4,FALSE)</f>
        <v>0</v>
      </c>
      <c r="J527" s="9" t="str">
        <f>VLOOKUP(H527,Mapping!B:M,12,FALSE)</f>
        <v/>
      </c>
      <c r="K527" s="5" t="str">
        <f>VLOOKUP(H527,Mapping!B:H,7,FALSE)</f>
        <v>BATCH PRODUCT ISSUE</v>
      </c>
      <c r="L527" s="5" t="e">
        <f>IF(B527&lt;&gt;0,B527,IF(M527=1,I527,NA()))</f>
        <v>#N/A</v>
      </c>
      <c r="N527" s="9">
        <f>IFERROR(VLOOKUP(Labs!A527,Mapping!D:M,10,FALSE),0)</f>
        <v>0</v>
      </c>
    </row>
    <row r="528" spans="1:14" x14ac:dyDescent="0.25">
      <c r="A528" s="5" t="str">
        <f>Source!B528&amp;"|"&amp;Source!K528</f>
        <v>ZZBN|RAD</v>
      </c>
      <c r="B528" s="5">
        <f>IFERROR(VLOOKUP(Labs!A528,Mapping!D:E,2,FALSE),0)</f>
        <v>0</v>
      </c>
      <c r="C528" t="str">
        <f>Source!F528</f>
        <v>Blood Transfusion</v>
      </c>
      <c r="D528" s="5" t="str">
        <f>Source!D528</f>
        <v>Batch Number</v>
      </c>
      <c r="E528" s="5" t="str">
        <f>Source!L528</f>
        <v>PROPHYLACTIC ANTI-D ISSUE</v>
      </c>
      <c r="F528" s="5" t="e">
        <f>IF(ISBLANK(Source!E528),NA(),Source!E528)</f>
        <v>#N/A</v>
      </c>
      <c r="G528" s="5">
        <f>Source!I528</f>
        <v>2190</v>
      </c>
      <c r="H528" s="5" t="str">
        <f>IF(B528&lt;&gt;0,NA(),Source!B528)</f>
        <v>ZZBN</v>
      </c>
      <c r="I528" s="5">
        <f>VLOOKUP(H528,Mapping!B:E,4,FALSE)</f>
        <v>0</v>
      </c>
      <c r="J528" s="9" t="str">
        <f>VLOOKUP(H528,Mapping!B:M,12,FALSE)</f>
        <v/>
      </c>
      <c r="K528" s="5" t="str">
        <f>VLOOKUP(H528,Mapping!B:H,7,FALSE)</f>
        <v>BATCH PRODUCT ISSUE</v>
      </c>
      <c r="L528" s="5" t="e">
        <f>IF(B528&lt;&gt;0,B528,IF(M528=1,I528,NA()))</f>
        <v>#N/A</v>
      </c>
      <c r="N528" s="9">
        <f>IFERROR(VLOOKUP(Labs!A528,Mapping!D:M,10,FALSE),0)</f>
        <v>0</v>
      </c>
    </row>
    <row r="529" spans="1:14" x14ac:dyDescent="0.25">
      <c r="A529" s="5" t="str">
        <f>Source!B529&amp;"|"&amp;Source!K529</f>
        <v>ZZST|RAD</v>
      </c>
      <c r="B529" s="5">
        <f>IFERROR(VLOOKUP(Labs!A529,Mapping!D:E,2,FALSE),0)</f>
        <v>0</v>
      </c>
      <c r="C529" t="str">
        <f>Source!F529</f>
        <v>Blood Transfusion</v>
      </c>
      <c r="D529" s="5" t="str">
        <f>Source!D529</f>
        <v>Status</v>
      </c>
      <c r="E529" s="5" t="str">
        <f>Source!L529</f>
        <v>PROPHYLACTIC ANTI-D ISSUE</v>
      </c>
      <c r="F529" s="5" t="e">
        <f>IF(ISBLANK(Source!E529),NA(),Source!E529)</f>
        <v>#N/A</v>
      </c>
      <c r="G529" s="5">
        <f>Source!I529</f>
        <v>2190</v>
      </c>
      <c r="H529" s="5" t="str">
        <f>IF(B529&lt;&gt;0,NA(),Source!B529)</f>
        <v>ZZST</v>
      </c>
      <c r="I529" s="5">
        <f>VLOOKUP(H529,Mapping!B:E,4,FALSE)</f>
        <v>0</v>
      </c>
      <c r="J529" s="9" t="str">
        <f>VLOOKUP(H529,Mapping!B:M,12,FALSE)</f>
        <v/>
      </c>
      <c r="K529" s="5" t="str">
        <f>VLOOKUP(H529,Mapping!B:H,7,FALSE)</f>
        <v>BATCH PRODUCT ISSUE</v>
      </c>
      <c r="L529" s="5" t="e">
        <f>IF(B529&lt;&gt;0,B529,IF(M529=1,I529,NA()))</f>
        <v>#N/A</v>
      </c>
      <c r="N529" s="9">
        <f>IFERROR(VLOOKUP(Labs!A529,Mapping!D:M,10,FALSE),0)</f>
        <v>0</v>
      </c>
    </row>
    <row r="530" spans="1:14" x14ac:dyDescent="0.25">
      <c r="A530" s="5" t="str">
        <f>Source!B530&amp;"|"&amp;Source!K530</f>
        <v>CREA|UEC</v>
      </c>
      <c r="B530" s="5" t="str">
        <f>IFERROR(VLOOKUP(Labs!A530,Mapping!D:E,2,FALSE),0)</f>
        <v>14682-9</v>
      </c>
      <c r="C530" t="str">
        <f>Source!F530</f>
        <v>Chem/Haem</v>
      </c>
      <c r="D530" s="5" t="str">
        <f>Source!D530</f>
        <v>CREATININE</v>
      </c>
      <c r="E530" s="5" t="str">
        <f>Source!L530</f>
        <v>U/E/CREAT</v>
      </c>
      <c r="F530" s="5" t="str">
        <f>IF(ISBLANK(Source!E530),NA(),Source!E530)</f>
        <v>umol/L</v>
      </c>
      <c r="G530" s="5">
        <f>Source!I530</f>
        <v>2180</v>
      </c>
      <c r="H530" s="5" t="e">
        <f>IF(B530&lt;&gt;0,NA(),Source!B530)</f>
        <v>#N/A</v>
      </c>
      <c r="I530" s="5" t="e">
        <f>VLOOKUP(H530,Mapping!B:E,4,FALSE)</f>
        <v>#N/A</v>
      </c>
      <c r="J530" s="9" t="e">
        <f>VLOOKUP(H530,Mapping!B:M,12,FALSE)</f>
        <v>#N/A</v>
      </c>
      <c r="K530" s="5" t="e">
        <f>VLOOKUP(H530,Mapping!B:H,7,FALSE)</f>
        <v>#N/A</v>
      </c>
      <c r="L530" s="5" t="str">
        <f>IF(B530&lt;&gt;0,B530,IF(M530=1,I530,NA()))</f>
        <v>14682-9</v>
      </c>
      <c r="N530" s="9" t="str">
        <f>IFERROR(VLOOKUP(Labs!A530,Mapping!D:M,10,FALSE),0)</f>
        <v>Creatinine [Moles/volume] in Serum or Plasma</v>
      </c>
    </row>
    <row r="531" spans="1:14" x14ac:dyDescent="0.25">
      <c r="A531" s="5" t="str">
        <f>Source!B531&amp;"|"&amp;Source!K531</f>
        <v>C199|C199</v>
      </c>
      <c r="B531" s="5">
        <f>IFERROR(VLOOKUP(Labs!A531,Mapping!D:E,2,FALSE),0)</f>
        <v>0</v>
      </c>
      <c r="C531" t="str">
        <f>Source!F531</f>
        <v>Chem/Haem</v>
      </c>
      <c r="D531" s="5" t="str">
        <f>Source!D531</f>
        <v>CA 199</v>
      </c>
      <c r="E531" s="5" t="str">
        <f>Source!L531</f>
        <v>CA 19-9</v>
      </c>
      <c r="F531" s="5" t="str">
        <f>IF(ISBLANK(Source!E531),NA(),Source!E531)</f>
        <v>u/ml</v>
      </c>
      <c r="G531" s="5">
        <f>Source!I531</f>
        <v>2171</v>
      </c>
      <c r="H531" s="5" t="str">
        <f>IF(B531&lt;&gt;0,NA(),Source!B531)</f>
        <v>C199</v>
      </c>
      <c r="I531" s="5">
        <f>VLOOKUP(H531,Mapping!B:E,4,FALSE)</f>
        <v>0</v>
      </c>
      <c r="J531" s="9" t="str">
        <f>VLOOKUP(H531,Mapping!B:M,12,FALSE)</f>
        <v/>
      </c>
      <c r="K531" s="5" t="str">
        <f>VLOOKUP(H531,Mapping!B:H,7,FALSE)</f>
        <v>CA 19-9</v>
      </c>
      <c r="L531" s="5" t="e">
        <f>IF(B531&lt;&gt;0,B531,IF(M531=1,I531,NA()))</f>
        <v>#N/A</v>
      </c>
      <c r="N531" s="9" t="str">
        <f>IFERROR(VLOOKUP(Labs!A531,Mapping!D:M,10,FALSE),0)</f>
        <v/>
      </c>
    </row>
    <row r="532" spans="1:14" x14ac:dyDescent="0.25">
      <c r="A532" s="5" t="str">
        <f>Source!B532&amp;"|"&amp;Source!K532</f>
        <v>CANN|UDS</v>
      </c>
      <c r="B532" s="5">
        <f>IFERROR(VLOOKUP(Labs!A532,Mapping!D:E,2,FALSE),0)</f>
        <v>0</v>
      </c>
      <c r="C532" t="str">
        <f>Source!F532</f>
        <v>Chem/Haem</v>
      </c>
      <c r="D532" s="5" t="str">
        <f>Source!D532</f>
        <v>CANNABINOIDS</v>
      </c>
      <c r="E532" s="5" t="str">
        <f>Source!L532</f>
        <v>URINE DRUG SCREEN</v>
      </c>
      <c r="F532" s="5" t="e">
        <f>IF(ISBLANK(Source!E532),NA(),Source!E532)</f>
        <v>#N/A</v>
      </c>
      <c r="G532" s="5">
        <f>Source!I532</f>
        <v>2157</v>
      </c>
      <c r="H532" s="5" t="str">
        <f>IF(B532&lt;&gt;0,NA(),Source!B532)</f>
        <v>CANN</v>
      </c>
      <c r="I532" s="5">
        <f>VLOOKUP(H532,Mapping!B:E,4,FALSE)</f>
        <v>0</v>
      </c>
      <c r="J532" s="9" t="str">
        <f>VLOOKUP(H532,Mapping!B:M,12,FALSE)</f>
        <v/>
      </c>
      <c r="K532" s="5" t="str">
        <f>VLOOKUP(H532,Mapping!B:H,7,FALSE)</f>
        <v>URINE DRUG SCREEN</v>
      </c>
      <c r="L532" s="5" t="e">
        <f>IF(B532&lt;&gt;0,B532,IF(M532=1,I532,NA()))</f>
        <v>#N/A</v>
      </c>
      <c r="N532" s="9" t="str">
        <f>IFERROR(VLOOKUP(Labs!A532,Mapping!D:M,10,FALSE),0)</f>
        <v/>
      </c>
    </row>
    <row r="533" spans="1:14" x14ac:dyDescent="0.25">
      <c r="A533" s="5" t="str">
        <f>Source!B533&amp;"|"&amp;Source!K533</f>
        <v>AMPH|UDS</v>
      </c>
      <c r="B533" s="5">
        <f>IFERROR(VLOOKUP(Labs!A533,Mapping!D:E,2,FALSE),0)</f>
        <v>0</v>
      </c>
      <c r="C533" t="str">
        <f>Source!F533</f>
        <v>Chem/Haem</v>
      </c>
      <c r="D533" s="5" t="str">
        <f>Source!D533</f>
        <v>AMPHETAMINE</v>
      </c>
      <c r="E533" s="5" t="str">
        <f>Source!L533</f>
        <v>URINE DRUG SCREEN</v>
      </c>
      <c r="F533" s="5" t="e">
        <f>IF(ISBLANK(Source!E533),NA(),Source!E533)</f>
        <v>#N/A</v>
      </c>
      <c r="G533" s="5">
        <f>Source!I533</f>
        <v>2157</v>
      </c>
      <c r="H533" s="5" t="str">
        <f>IF(B533&lt;&gt;0,NA(),Source!B533)</f>
        <v>AMPH</v>
      </c>
      <c r="I533" s="5">
        <f>VLOOKUP(H533,Mapping!B:E,4,FALSE)</f>
        <v>0</v>
      </c>
      <c r="J533" s="9" t="str">
        <f>VLOOKUP(H533,Mapping!B:M,12,FALSE)</f>
        <v/>
      </c>
      <c r="K533" s="5" t="str">
        <f>VLOOKUP(H533,Mapping!B:H,7,FALSE)</f>
        <v>URINE DRUG SCREEN</v>
      </c>
      <c r="L533" s="5" t="e">
        <f>IF(B533&lt;&gt;0,B533,IF(M533=1,I533,NA()))</f>
        <v>#N/A</v>
      </c>
      <c r="N533" s="9" t="str">
        <f>IFERROR(VLOOKUP(Labs!A533,Mapping!D:M,10,FALSE),0)</f>
        <v/>
      </c>
    </row>
    <row r="534" spans="1:14" x14ac:dyDescent="0.25">
      <c r="A534" s="5" t="str">
        <f>Source!B534&amp;"|"&amp;Source!K534</f>
        <v>CREA|UECR</v>
      </c>
      <c r="B534" s="5">
        <f>IFERROR(VLOOKUP(Labs!A534,Mapping!D:E,2,FALSE),0)</f>
        <v>0</v>
      </c>
      <c r="C534" t="str">
        <f>Source!F534</f>
        <v>Chem/Haem</v>
      </c>
      <c r="D534" s="5" t="str">
        <f>Source!D534</f>
        <v>CREATININE</v>
      </c>
      <c r="E534" s="5" t="str">
        <f>Source!L534</f>
        <v>U/E/CREAT (RESPUN)</v>
      </c>
      <c r="F534" s="5" t="str">
        <f>IF(ISBLANK(Source!E534),NA(),Source!E534)</f>
        <v>umol/L</v>
      </c>
      <c r="G534" s="5">
        <f>Source!I534</f>
        <v>2157</v>
      </c>
      <c r="H534" s="5" t="str">
        <f>IF(B534&lt;&gt;0,NA(),Source!B534)</f>
        <v>CREA</v>
      </c>
      <c r="I534" s="5" t="str">
        <f>VLOOKUP(H534,Mapping!B:E,4,FALSE)</f>
        <v>14682-9</v>
      </c>
      <c r="J534" s="9" t="str">
        <f>VLOOKUP(H534,Mapping!B:M,12,FALSE)</f>
        <v>Creatinine [Moles/volume] in Serum or Plasma</v>
      </c>
      <c r="K534" s="5" t="str">
        <f>VLOOKUP(H534,Mapping!B:H,7,FALSE)</f>
        <v>U/E/CREAT</v>
      </c>
      <c r="L534" s="5" t="e">
        <f>IF(B534&lt;&gt;0,B534,IF(M534=1,I534,NA()))</f>
        <v>#N/A</v>
      </c>
      <c r="N534" s="9">
        <f>IFERROR(VLOOKUP(Labs!A534,Mapping!D:M,10,FALSE),0)</f>
        <v>0</v>
      </c>
    </row>
    <row r="535" spans="1:14" x14ac:dyDescent="0.25">
      <c r="A535" s="5" t="str">
        <f>Source!B535&amp;"|"&amp;Source!K535</f>
        <v>BARB|UDS</v>
      </c>
      <c r="B535" s="5">
        <f>IFERROR(VLOOKUP(Labs!A535,Mapping!D:E,2,FALSE),0)</f>
        <v>0</v>
      </c>
      <c r="C535" t="str">
        <f>Source!F535</f>
        <v>Chem/Haem</v>
      </c>
      <c r="D535" s="5" t="str">
        <f>Source!D535</f>
        <v>BARBITURATES</v>
      </c>
      <c r="E535" s="5" t="str">
        <f>Source!L535</f>
        <v>URINE DRUG SCREEN</v>
      </c>
      <c r="F535" s="5" t="e">
        <f>IF(ISBLANK(Source!E535),NA(),Source!E535)</f>
        <v>#N/A</v>
      </c>
      <c r="G535" s="5">
        <f>Source!I535</f>
        <v>2157</v>
      </c>
      <c r="H535" s="5" t="str">
        <f>IF(B535&lt;&gt;0,NA(),Source!B535)</f>
        <v>BARB</v>
      </c>
      <c r="I535" s="5">
        <f>VLOOKUP(H535,Mapping!B:E,4,FALSE)</f>
        <v>0</v>
      </c>
      <c r="J535" s="9" t="str">
        <f>VLOOKUP(H535,Mapping!B:M,12,FALSE)</f>
        <v/>
      </c>
      <c r="K535" s="5" t="str">
        <f>VLOOKUP(H535,Mapping!B:H,7,FALSE)</f>
        <v>URINE DRUG SCREEN</v>
      </c>
      <c r="L535" s="5" t="e">
        <f>IF(B535&lt;&gt;0,B535,IF(M535=1,I535,NA()))</f>
        <v>#N/A</v>
      </c>
      <c r="N535" s="9" t="str">
        <f>IFERROR(VLOOKUP(Labs!A535,Mapping!D:M,10,FALSE),0)</f>
        <v/>
      </c>
    </row>
    <row r="536" spans="1:14" x14ac:dyDescent="0.25">
      <c r="A536" s="5" t="str">
        <f>Source!B536&amp;"|"&amp;Source!K536</f>
        <v>BENZ|UDS</v>
      </c>
      <c r="B536" s="5">
        <f>IFERROR(VLOOKUP(Labs!A536,Mapping!D:E,2,FALSE),0)</f>
        <v>0</v>
      </c>
      <c r="C536" t="str">
        <f>Source!F536</f>
        <v>Chem/Haem</v>
      </c>
      <c r="D536" s="5" t="str">
        <f>Source!D536</f>
        <v>BENZODIAZEPINES</v>
      </c>
      <c r="E536" s="5" t="str">
        <f>Source!L536</f>
        <v>URINE DRUG SCREEN</v>
      </c>
      <c r="F536" s="5" t="e">
        <f>IF(ISBLANK(Source!E536),NA(),Source!E536)</f>
        <v>#N/A</v>
      </c>
      <c r="G536" s="5">
        <f>Source!I536</f>
        <v>2157</v>
      </c>
      <c r="H536" s="5" t="str">
        <f>IF(B536&lt;&gt;0,NA(),Source!B536)</f>
        <v>BENZ</v>
      </c>
      <c r="I536" s="5">
        <f>VLOOKUP(H536,Mapping!B:E,4,FALSE)</f>
        <v>0</v>
      </c>
      <c r="J536" s="9" t="str">
        <f>VLOOKUP(H536,Mapping!B:M,12,FALSE)</f>
        <v/>
      </c>
      <c r="K536" s="5" t="str">
        <f>VLOOKUP(H536,Mapping!B:H,7,FALSE)</f>
        <v>URINE DRUG SCREEN</v>
      </c>
      <c r="L536" s="5" t="e">
        <f>IF(B536&lt;&gt;0,B536,IF(M536=1,I536,NA()))</f>
        <v>#N/A</v>
      </c>
      <c r="N536" s="9" t="str">
        <f>IFERROR(VLOOKUP(Labs!A536,Mapping!D:M,10,FALSE),0)</f>
        <v/>
      </c>
    </row>
    <row r="537" spans="1:14" x14ac:dyDescent="0.25">
      <c r="A537" s="5" t="str">
        <f>Source!B537&amp;"|"&amp;Source!K537</f>
        <v>COCM|UDS</v>
      </c>
      <c r="B537" s="5">
        <f>IFERROR(VLOOKUP(Labs!A537,Mapping!D:E,2,FALSE),0)</f>
        <v>0</v>
      </c>
      <c r="C537" t="str">
        <f>Source!F537</f>
        <v>Chem/Haem</v>
      </c>
      <c r="D537" s="5" t="str">
        <f>Source!D537</f>
        <v>COCAINE</v>
      </c>
      <c r="E537" s="5" t="str">
        <f>Source!L537</f>
        <v>URINE DRUG SCREEN</v>
      </c>
      <c r="F537" s="5" t="e">
        <f>IF(ISBLANK(Source!E537),NA(),Source!E537)</f>
        <v>#N/A</v>
      </c>
      <c r="G537" s="5">
        <f>Source!I537</f>
        <v>2157</v>
      </c>
      <c r="H537" s="5" t="str">
        <f>IF(B537&lt;&gt;0,NA(),Source!B537)</f>
        <v>COCM</v>
      </c>
      <c r="I537" s="5">
        <f>VLOOKUP(H537,Mapping!B:E,4,FALSE)</f>
        <v>0</v>
      </c>
      <c r="J537" s="9" t="str">
        <f>VLOOKUP(H537,Mapping!B:M,12,FALSE)</f>
        <v/>
      </c>
      <c r="K537" s="5" t="str">
        <f>VLOOKUP(H537,Mapping!B:H,7,FALSE)</f>
        <v>URINE DRUG SCREEN</v>
      </c>
      <c r="L537" s="5" t="e">
        <f>IF(B537&lt;&gt;0,B537,IF(M537=1,I537,NA()))</f>
        <v>#N/A</v>
      </c>
      <c r="N537" s="9" t="str">
        <f>IFERROR(VLOOKUP(Labs!A537,Mapping!D:M,10,FALSE),0)</f>
        <v/>
      </c>
    </row>
    <row r="538" spans="1:14" x14ac:dyDescent="0.25">
      <c r="A538" s="5" t="str">
        <f>Source!B538&amp;"|"&amp;Source!K538</f>
        <v>METD|UDS</v>
      </c>
      <c r="B538" s="5">
        <f>IFERROR(VLOOKUP(Labs!A538,Mapping!D:E,2,FALSE),0)</f>
        <v>0</v>
      </c>
      <c r="C538" t="str">
        <f>Source!F538</f>
        <v>Chem/Haem</v>
      </c>
      <c r="D538" s="5" t="str">
        <f>Source!D538</f>
        <v>METHADONE</v>
      </c>
      <c r="E538" s="5" t="str">
        <f>Source!L538</f>
        <v>URINE DRUG SCREEN</v>
      </c>
      <c r="F538" s="5" t="e">
        <f>IF(ISBLANK(Source!E538),NA(),Source!E538)</f>
        <v>#N/A</v>
      </c>
      <c r="G538" s="5">
        <f>Source!I538</f>
        <v>2157</v>
      </c>
      <c r="H538" s="5" t="str">
        <f>IF(B538&lt;&gt;0,NA(),Source!B538)</f>
        <v>METD</v>
      </c>
      <c r="I538" s="5">
        <f>VLOOKUP(H538,Mapping!B:E,4,FALSE)</f>
        <v>0</v>
      </c>
      <c r="J538" s="9" t="str">
        <f>VLOOKUP(H538,Mapping!B:M,12,FALSE)</f>
        <v/>
      </c>
      <c r="K538" s="5" t="str">
        <f>VLOOKUP(H538,Mapping!B:H,7,FALSE)</f>
        <v>URINE DRUG SCREEN</v>
      </c>
      <c r="L538" s="5" t="e">
        <f>IF(B538&lt;&gt;0,B538,IF(M538=1,I538,NA()))</f>
        <v>#N/A</v>
      </c>
      <c r="N538" s="9" t="str">
        <f>IFERROR(VLOOKUP(Labs!A538,Mapping!D:M,10,FALSE),0)</f>
        <v/>
      </c>
    </row>
    <row r="539" spans="1:14" x14ac:dyDescent="0.25">
      <c r="A539" s="5" t="str">
        <f>Source!B539&amp;"|"&amp;Source!K539</f>
        <v>OP|UDS</v>
      </c>
      <c r="B539" s="5">
        <f>IFERROR(VLOOKUP(Labs!A539,Mapping!D:E,2,FALSE),0)</f>
        <v>0</v>
      </c>
      <c r="C539" t="str">
        <f>Source!F539</f>
        <v>Chem/Haem</v>
      </c>
      <c r="D539" s="5" t="str">
        <f>Source!D539</f>
        <v>OPIATES</v>
      </c>
      <c r="E539" s="5" t="str">
        <f>Source!L539</f>
        <v>URINE DRUG SCREEN</v>
      </c>
      <c r="F539" s="5" t="e">
        <f>IF(ISBLANK(Source!E539),NA(),Source!E539)</f>
        <v>#N/A</v>
      </c>
      <c r="G539" s="5">
        <f>Source!I539</f>
        <v>2157</v>
      </c>
      <c r="H539" s="5" t="str">
        <f>IF(B539&lt;&gt;0,NA(),Source!B539)</f>
        <v>OP</v>
      </c>
      <c r="I539" s="5">
        <f>VLOOKUP(H539,Mapping!B:E,4,FALSE)</f>
        <v>0</v>
      </c>
      <c r="J539" s="9" t="str">
        <f>VLOOKUP(H539,Mapping!B:M,12,FALSE)</f>
        <v/>
      </c>
      <c r="K539" s="5" t="str">
        <f>VLOOKUP(H539,Mapping!B:H,7,FALSE)</f>
        <v>URINE DRUG SCREEN</v>
      </c>
      <c r="L539" s="5" t="e">
        <f>IF(B539&lt;&gt;0,B539,IF(M539=1,I539,NA()))</f>
        <v>#N/A</v>
      </c>
      <c r="N539" s="9" t="str">
        <f>IFERROR(VLOOKUP(Labs!A539,Mapping!D:M,10,FALSE),0)</f>
        <v/>
      </c>
    </row>
    <row r="540" spans="1:14" x14ac:dyDescent="0.25">
      <c r="A540" s="5" t="str">
        <f>Source!B540&amp;"|"&amp;Source!K540</f>
        <v>ZZOS_FLU|W1SC</v>
      </c>
      <c r="B540" s="5">
        <f>IFERROR(VLOOKUP(Labs!A540,Mapping!D:E,2,FALSE),0)</f>
        <v>0</v>
      </c>
      <c r="C540" t="str">
        <f>Source!F540</f>
        <v>Microbiology</v>
      </c>
      <c r="D540" s="5" t="str">
        <f>Source!D540</f>
        <v>Flucloxacillin</v>
      </c>
      <c r="E540" s="5" t="str">
        <f>Source!L540</f>
        <v>Culture:</v>
      </c>
      <c r="F540" s="5" t="e">
        <f>IF(ISBLANK(Source!E540),NA(),Source!E540)</f>
        <v>#N/A</v>
      </c>
      <c r="G540" s="5">
        <f>Source!I540</f>
        <v>2157</v>
      </c>
      <c r="H540" s="5" t="str">
        <f>IF(B540&lt;&gt;0,NA(),Source!B540)</f>
        <v>ZZOS_FLU</v>
      </c>
      <c r="I540" s="5">
        <f>VLOOKUP(H540,Mapping!B:E,4,FALSE)</f>
        <v>0</v>
      </c>
      <c r="J540" s="9" t="str">
        <f>VLOOKUP(H540,Mapping!B:M,12,FALSE)</f>
        <v/>
      </c>
      <c r="K540" s="5" t="str">
        <f>VLOOKUP(H540,Mapping!B:H,7,FALSE)</f>
        <v>Wound Culture</v>
      </c>
      <c r="L540" s="5" t="e">
        <f>IF(B540&lt;&gt;0,B540,IF(M540=1,I540,NA()))</f>
        <v>#N/A</v>
      </c>
      <c r="N540" s="9">
        <f>IFERROR(VLOOKUP(Labs!A540,Mapping!D:M,10,FALSE),0)</f>
        <v>0</v>
      </c>
    </row>
    <row r="541" spans="1:14" x14ac:dyDescent="0.25">
      <c r="A541" s="5" t="str">
        <f>Source!B541&amp;"|"&amp;Source!K541</f>
        <v>GROUP|FL</v>
      </c>
      <c r="B541" s="5">
        <f>IFERROR(VLOOKUP(Labs!A541,Mapping!D:E,2,FALSE),0)</f>
        <v>0</v>
      </c>
      <c r="C541" t="str">
        <f>Source!F541</f>
        <v>Blood Transfusion</v>
      </c>
      <c r="D541" s="5" t="str">
        <f>Source!D541</f>
        <v>BLOOD GROUP</v>
      </c>
      <c r="E541" s="5" t="str">
        <f>Source!L541</f>
        <v>FOETAL LEAK</v>
      </c>
      <c r="F541" s="5" t="e">
        <f>IF(ISBLANK(Source!E541),NA(),Source!E541)</f>
        <v>#N/A</v>
      </c>
      <c r="G541" s="5">
        <f>Source!I541</f>
        <v>2127</v>
      </c>
      <c r="H541" s="5" t="str">
        <f>IF(B541&lt;&gt;0,NA(),Source!B541)</f>
        <v>GROUP</v>
      </c>
      <c r="I541" s="5" t="str">
        <f>VLOOKUP(H541,Mapping!B:E,4,FALSE)</f>
        <v>883-9</v>
      </c>
      <c r="J541" s="9" t="str">
        <f>VLOOKUP(H541,Mapping!B:M,12,FALSE)</f>
        <v>ABO group [Type] in Blood</v>
      </c>
      <c r="K541" s="5" t="str">
        <f>VLOOKUP(H541,Mapping!B:H,7,FALSE)</f>
        <v>GROUP &amp; SCREEN</v>
      </c>
      <c r="L541" s="5" t="e">
        <f>IF(B541&lt;&gt;0,B541,IF(M541=1,I541,NA()))</f>
        <v>#N/A</v>
      </c>
      <c r="N541" s="9">
        <f>IFERROR(VLOOKUP(Labs!A541,Mapping!D:M,10,FALSE),0)</f>
        <v>0</v>
      </c>
    </row>
    <row r="542" spans="1:14" x14ac:dyDescent="0.25">
      <c r="A542" s="5" t="str">
        <f>Source!B542&amp;"|"&amp;Source!K542</f>
        <v>CRPT|NSP</v>
      </c>
      <c r="B542" s="5">
        <f>IFERROR(VLOOKUP(Labs!A542,Mapping!D:E,2,FALSE),0)</f>
        <v>0</v>
      </c>
      <c r="C542" t="str">
        <f>Source!F542</f>
        <v>Gynae Cytology</v>
      </c>
      <c r="D542" s="5" t="str">
        <f>Source!D542</f>
        <v>Cytology Report</v>
      </c>
      <c r="E542" s="5" t="str">
        <f>Source!L542</f>
        <v>Not specified</v>
      </c>
      <c r="F542" s="5" t="e">
        <f>IF(ISBLANK(Source!E542),NA(),Source!E542)</f>
        <v>#N/A</v>
      </c>
      <c r="G542" s="5">
        <f>Source!I542</f>
        <v>2125</v>
      </c>
      <c r="H542" s="5" t="str">
        <f>IF(B542&lt;&gt;0,NA(),Source!B542)</f>
        <v>CRPT</v>
      </c>
      <c r="I542" s="5" t="str">
        <f>VLOOKUP(H542,Mapping!B:E,4,FALSE)</f>
        <v>47528-5</v>
      </c>
      <c r="J542" s="9" t="str">
        <f>VLOOKUP(H542,Mapping!B:M,12,FALSE)</f>
        <v/>
      </c>
      <c r="K542" s="5" t="str">
        <f>VLOOKUP(H542,Mapping!B:H,7,FALSE)</f>
        <v>Cervical smear</v>
      </c>
      <c r="L542" s="5" t="e">
        <f>IF(B542&lt;&gt;0,B542,IF(M542=1,I542,NA()))</f>
        <v>#N/A</v>
      </c>
      <c r="N542" s="9">
        <f>IFERROR(VLOOKUP(Labs!A542,Mapping!D:M,10,FALSE),0)</f>
        <v>0</v>
      </c>
    </row>
    <row r="543" spans="1:14" x14ac:dyDescent="0.25">
      <c r="A543" s="5" t="str">
        <f>Source!B543&amp;"|"&amp;Source!K543</f>
        <v>DIG|DIGO</v>
      </c>
      <c r="B543" s="5">
        <f>IFERROR(VLOOKUP(Labs!A543,Mapping!D:E,2,FALSE),0)</f>
        <v>0</v>
      </c>
      <c r="C543" t="str">
        <f>Source!F543</f>
        <v>Chem/Haem</v>
      </c>
      <c r="D543" s="5" t="str">
        <f>Source!D543</f>
        <v>DIGOXIN</v>
      </c>
      <c r="E543" s="5" t="str">
        <f>Source!L543</f>
        <v>DIGOXIN</v>
      </c>
      <c r="F543" s="5" t="str">
        <f>IF(ISBLANK(Source!E543),NA(),Source!E543)</f>
        <v>ug/l</v>
      </c>
      <c r="G543" s="5">
        <f>Source!I543</f>
        <v>2124</v>
      </c>
      <c r="H543" s="5" t="str">
        <f>IF(B543&lt;&gt;0,NA(),Source!B543)</f>
        <v>DIG</v>
      </c>
      <c r="I543" s="5">
        <f>VLOOKUP(H543,Mapping!B:E,4,FALSE)</f>
        <v>0</v>
      </c>
      <c r="J543" s="9" t="str">
        <f>VLOOKUP(H543,Mapping!B:M,12,FALSE)</f>
        <v/>
      </c>
      <c r="K543" s="5" t="str">
        <f>VLOOKUP(H543,Mapping!B:H,7,FALSE)</f>
        <v>DIGOXIN</v>
      </c>
      <c r="L543" s="5" t="e">
        <f>IF(B543&lt;&gt;0,B543,IF(M543=1,I543,NA()))</f>
        <v>#N/A</v>
      </c>
      <c r="N543" s="9" t="str">
        <f>IFERROR(VLOOKUP(Labs!A543,Mapping!D:M,10,FALSE),0)</f>
        <v/>
      </c>
    </row>
    <row r="544" spans="1:14" x14ac:dyDescent="0.25">
      <c r="A544" s="5" t="str">
        <f>Source!B544&amp;"|"&amp;Source!K544</f>
        <v>GLUT|GLUT</v>
      </c>
      <c r="B544" s="5">
        <f>IFERROR(VLOOKUP(Labs!A544,Mapping!D:E,2,FALSE),0)</f>
        <v>0</v>
      </c>
      <c r="C544" t="str">
        <f>Source!F544</f>
        <v>Chem/Haem</v>
      </c>
      <c r="D544" s="5" t="str">
        <f>Source!D544</f>
        <v>GLUCOSE</v>
      </c>
      <c r="E544" s="5" t="str">
        <f>Source!L544</f>
        <v>GLUCOSE</v>
      </c>
      <c r="F544" s="5" t="str">
        <f>IF(ISBLANK(Source!E544),NA(),Source!E544)</f>
        <v>mmol/L</v>
      </c>
      <c r="G544" s="5">
        <f>Source!I544</f>
        <v>2110</v>
      </c>
      <c r="H544" s="5" t="str">
        <f>IF(B544&lt;&gt;0,NA(),Source!B544)</f>
        <v>GLUT</v>
      </c>
      <c r="I544" s="5">
        <f>VLOOKUP(H544,Mapping!B:E,4,FALSE)</f>
        <v>0</v>
      </c>
      <c r="J544" s="9" t="str">
        <f>VLOOKUP(H544,Mapping!B:M,12,FALSE)</f>
        <v/>
      </c>
      <c r="K544" s="5" t="str">
        <f>VLOOKUP(H544,Mapping!B:H,7,FALSE)</f>
        <v>GLUCOSE</v>
      </c>
      <c r="L544" s="5" t="e">
        <f>IF(B544&lt;&gt;0,B544,IF(M544=1,I544,NA()))</f>
        <v>#N/A</v>
      </c>
      <c r="N544" s="9" t="str">
        <f>IFERROR(VLOOKUP(Labs!A544,Mapping!D:M,10,FALSE),0)</f>
        <v/>
      </c>
    </row>
    <row r="545" spans="1:14" x14ac:dyDescent="0.25">
      <c r="A545" s="5" t="str">
        <f>Source!B545&amp;"|"&amp;Source!K545</f>
        <v>CPAT|VAU</v>
      </c>
      <c r="B545" s="5">
        <f>IFERROR(VLOOKUP(Labs!A545,Mapping!D:E,2,FALSE),0)</f>
        <v>0</v>
      </c>
      <c r="C545" t="str">
        <f>Source!F545</f>
        <v>Gynae Cytology</v>
      </c>
      <c r="D545" s="5" t="str">
        <f>Source!D545</f>
        <v>Cytological Pattern</v>
      </c>
      <c r="E545" s="5" t="str">
        <f>Source!L545</f>
        <v>Vault smear</v>
      </c>
      <c r="F545" s="5" t="e">
        <f>IF(ISBLANK(Source!E545),NA(),Source!E545)</f>
        <v>#N/A</v>
      </c>
      <c r="G545" s="5">
        <f>Source!I545</f>
        <v>2058</v>
      </c>
      <c r="H545" s="5" t="str">
        <f>IF(B545&lt;&gt;0,NA(),Source!B545)</f>
        <v>CPAT</v>
      </c>
      <c r="I545" s="5" t="str">
        <f>VLOOKUP(H545,Mapping!B:E,4,FALSE)</f>
        <v>33717-0</v>
      </c>
      <c r="J545" s="9" t="str">
        <f>VLOOKUP(H545,Mapping!B:M,12,FALSE)</f>
        <v/>
      </c>
      <c r="K545" s="5" t="str">
        <f>VLOOKUP(H545,Mapping!B:H,7,FALSE)</f>
        <v>Cervical smear</v>
      </c>
      <c r="L545" s="5" t="e">
        <f>IF(B545&lt;&gt;0,B545,IF(M545=1,I545,NA()))</f>
        <v>#N/A</v>
      </c>
      <c r="N545" s="9">
        <f>IFERROR(VLOOKUP(Labs!A545,Mapping!D:M,10,FALSE),0)</f>
        <v>0</v>
      </c>
    </row>
    <row r="546" spans="1:14" x14ac:dyDescent="0.25">
      <c r="A546" s="5" t="str">
        <f>Source!B546&amp;"|"&amp;Source!K546</f>
        <v>MSUG|VAU</v>
      </c>
      <c r="B546" s="5">
        <f>IFERROR(VLOOKUP(Labs!A546,Mapping!D:E,2,FALSE),0)</f>
        <v>0</v>
      </c>
      <c r="C546" t="str">
        <f>Source!F546</f>
        <v>Gynae Cytology</v>
      </c>
      <c r="D546" s="5" t="str">
        <f>Source!D546</f>
        <v>Management Suggested</v>
      </c>
      <c r="E546" s="5" t="str">
        <f>Source!L546</f>
        <v>Vault smear</v>
      </c>
      <c r="F546" s="5" t="e">
        <f>IF(ISBLANK(Source!E546),NA(),Source!E546)</f>
        <v>#N/A</v>
      </c>
      <c r="G546" s="5">
        <f>Source!I546</f>
        <v>2057</v>
      </c>
      <c r="H546" s="5" t="str">
        <f>IF(B546&lt;&gt;0,NA(),Source!B546)</f>
        <v>MSUG</v>
      </c>
      <c r="I546" s="5" t="str">
        <f>VLOOKUP(H546,Mapping!B:E,4,FALSE)</f>
        <v>19774-9</v>
      </c>
      <c r="J546" s="9" t="str">
        <f>VLOOKUP(H546,Mapping!B:M,12,FALSE)</f>
        <v/>
      </c>
      <c r="K546" s="5" t="str">
        <f>VLOOKUP(H546,Mapping!B:H,7,FALSE)</f>
        <v>Cervical smear</v>
      </c>
      <c r="L546" s="5" t="e">
        <f>IF(B546&lt;&gt;0,B546,IF(M546=1,I546,NA()))</f>
        <v>#N/A</v>
      </c>
      <c r="N546" s="9">
        <f>IFERROR(VLOOKUP(Labs!A546,Mapping!D:M,10,FALSE),0)</f>
        <v>0</v>
      </c>
    </row>
    <row r="547" spans="1:14" x14ac:dyDescent="0.25">
      <c r="A547" s="5" t="str">
        <f>Source!B547&amp;"|"&amp;Source!K547</f>
        <v>AD|CATS</v>
      </c>
      <c r="B547" s="5">
        <f>IFERROR(VLOOKUP(Labs!A547,Mapping!D:E,2,FALSE),0)</f>
        <v>0</v>
      </c>
      <c r="C547" t="str">
        <f>Source!F547</f>
        <v>Chem/Haem</v>
      </c>
      <c r="D547" s="5" t="str">
        <f>Source!D547</f>
        <v>URINE ADRENALINE</v>
      </c>
      <c r="E547" s="5" t="str">
        <f>Source!L547</f>
        <v>CATECHOLAMINES</v>
      </c>
      <c r="F547" s="5" t="str">
        <f>IF(ISBLANK(Source!E547),NA(),Source!E547)</f>
        <v>nmol/24h</v>
      </c>
      <c r="G547" s="5">
        <f>Source!I547</f>
        <v>2029</v>
      </c>
      <c r="H547" s="5" t="str">
        <f>IF(B547&lt;&gt;0,NA(),Source!B547)</f>
        <v>AD</v>
      </c>
      <c r="I547" s="5">
        <f>VLOOKUP(H547,Mapping!B:E,4,FALSE)</f>
        <v>0</v>
      </c>
      <c r="J547" s="9" t="str">
        <f>VLOOKUP(H547,Mapping!B:M,12,FALSE)</f>
        <v/>
      </c>
      <c r="K547" s="5" t="str">
        <f>VLOOKUP(H547,Mapping!B:H,7,FALSE)</f>
        <v>CATECHOLAMINES</v>
      </c>
      <c r="L547" s="5" t="e">
        <f>IF(B547&lt;&gt;0,B547,IF(M547=1,I547,NA()))</f>
        <v>#N/A</v>
      </c>
      <c r="N547" s="9" t="str">
        <f>IFERROR(VLOOKUP(Labs!A547,Mapping!D:M,10,FALSE),0)</f>
        <v/>
      </c>
    </row>
    <row r="548" spans="1:14" x14ac:dyDescent="0.25">
      <c r="A548" s="5" t="str">
        <f>Source!B548&amp;"|"&amp;Source!K548</f>
        <v>MCHC|B</v>
      </c>
      <c r="B548" s="5" t="str">
        <f>IFERROR(VLOOKUP(Labs!A548,Mapping!D:E,2,FALSE),0)</f>
        <v>786-4</v>
      </c>
      <c r="C548" t="str">
        <f>Source!F548</f>
        <v>Chem/Haem</v>
      </c>
      <c r="D548" s="5" t="str">
        <f>Source!D548</f>
        <v>MCHC</v>
      </c>
      <c r="E548" s="5" t="str">
        <f>Source!L548</f>
        <v>Full Blood Count</v>
      </c>
      <c r="F548" s="5" t="str">
        <f>IF(ISBLANK(Source!E548),NA(),Source!E548)</f>
        <v>g/L</v>
      </c>
      <c r="G548" s="5">
        <f>Source!I548</f>
        <v>2017</v>
      </c>
      <c r="H548" s="5" t="e">
        <f>IF(B548&lt;&gt;0,NA(),Source!B548)</f>
        <v>#N/A</v>
      </c>
      <c r="I548" s="5" t="e">
        <f>VLOOKUP(H548,Mapping!B:E,4,FALSE)</f>
        <v>#N/A</v>
      </c>
      <c r="J548" s="9" t="e">
        <f>VLOOKUP(H548,Mapping!B:M,12,FALSE)</f>
        <v>#N/A</v>
      </c>
      <c r="K548" s="5" t="e">
        <f>VLOOKUP(H548,Mapping!B:H,7,FALSE)</f>
        <v>#N/A</v>
      </c>
      <c r="L548" s="5" t="str">
        <f>IF(B548&lt;&gt;0,B548,IF(M548=1,I548,NA()))</f>
        <v>786-4</v>
      </c>
      <c r="N548" s="9" t="str">
        <f>IFERROR(VLOOKUP(Labs!A548,Mapping!D:M,10,FALSE),0)</f>
        <v>MCHC [Mass/volume] by Automated count</v>
      </c>
    </row>
    <row r="549" spans="1:14" x14ac:dyDescent="0.25">
      <c r="A549" s="5" t="str">
        <f>Source!B549&amp;"|"&amp;Source!K549</f>
        <v>CREA|UEC</v>
      </c>
      <c r="B549" s="5" t="str">
        <f>IFERROR(VLOOKUP(Labs!A549,Mapping!D:E,2,FALSE),0)</f>
        <v>14682-9</v>
      </c>
      <c r="C549" t="str">
        <f>Source!F549</f>
        <v>Chem/Haem</v>
      </c>
      <c r="D549" s="5" t="str">
        <f>Source!D549</f>
        <v>CREATININE</v>
      </c>
      <c r="E549" s="5" t="str">
        <f>Source!L549</f>
        <v>U/E/CREAT</v>
      </c>
      <c r="F549" s="5" t="str">
        <f>IF(ISBLANK(Source!E549),NA(),Source!E549)</f>
        <v>umol/L</v>
      </c>
      <c r="G549" s="5">
        <f>Source!I549</f>
        <v>2016</v>
      </c>
      <c r="H549" s="5" t="e">
        <f>IF(B549&lt;&gt;0,NA(),Source!B549)</f>
        <v>#N/A</v>
      </c>
      <c r="I549" s="5" t="e">
        <f>VLOOKUP(H549,Mapping!B:E,4,FALSE)</f>
        <v>#N/A</v>
      </c>
      <c r="J549" s="9" t="e">
        <f>VLOOKUP(H549,Mapping!B:M,12,FALSE)</f>
        <v>#N/A</v>
      </c>
      <c r="K549" s="5" t="e">
        <f>VLOOKUP(H549,Mapping!B:H,7,FALSE)</f>
        <v>#N/A</v>
      </c>
      <c r="L549" s="5" t="str">
        <f>IF(B549&lt;&gt;0,B549,IF(M549=1,I549,NA()))</f>
        <v>14682-9</v>
      </c>
      <c r="N549" s="9" t="str">
        <f>IFERROR(VLOOKUP(Labs!A549,Mapping!D:M,10,FALSE),0)</f>
        <v>Creatinine [Moles/volume] in Serum or Plasma</v>
      </c>
    </row>
    <row r="550" spans="1:14" x14ac:dyDescent="0.25">
      <c r="A550" s="5" t="str">
        <f>Source!B550&amp;"|"&amp;Source!K550</f>
        <v>HGB|B</v>
      </c>
      <c r="B550" s="5" t="str">
        <f>IFERROR(VLOOKUP(Labs!A550,Mapping!D:E,2,FALSE),0)</f>
        <v>718-7</v>
      </c>
      <c r="C550" t="str">
        <f>Source!F550</f>
        <v>Chem/Haem</v>
      </c>
      <c r="D550" s="5" t="str">
        <f>Source!D550</f>
        <v>HB</v>
      </c>
      <c r="E550" s="5" t="str">
        <f>Source!L550</f>
        <v>Full Blood Count</v>
      </c>
      <c r="F550" s="5" t="str">
        <f>IF(ISBLANK(Source!E550),NA(),Source!E550)</f>
        <v>g/L</v>
      </c>
      <c r="G550" s="5">
        <f>Source!I550</f>
        <v>2007</v>
      </c>
      <c r="H550" s="5" t="e">
        <f>IF(B550&lt;&gt;0,NA(),Source!B550)</f>
        <v>#N/A</v>
      </c>
      <c r="I550" s="5" t="e">
        <f>VLOOKUP(H550,Mapping!B:E,4,FALSE)</f>
        <v>#N/A</v>
      </c>
      <c r="J550" s="9" t="e">
        <f>VLOOKUP(H550,Mapping!B:M,12,FALSE)</f>
        <v>#N/A</v>
      </c>
      <c r="K550" s="5" t="e">
        <f>VLOOKUP(H550,Mapping!B:H,7,FALSE)</f>
        <v>#N/A</v>
      </c>
      <c r="L550" s="5" t="str">
        <f>IF(B550&lt;&gt;0,B550,IF(M550=1,I550,NA()))</f>
        <v>718-7</v>
      </c>
      <c r="N550" s="9" t="str">
        <f>IFERROR(VLOOKUP(Labs!A550,Mapping!D:M,10,FALSE),0)</f>
        <v>Hemoglobin [Mass/volume] in Blood</v>
      </c>
    </row>
    <row r="551" spans="1:14" x14ac:dyDescent="0.25">
      <c r="A551" s="5" t="str">
        <f>Source!B551&amp;"|"&amp;Source!K551</f>
        <v>NNOS|NNOS</v>
      </c>
      <c r="B551" s="5">
        <f>IFERROR(VLOOKUP(Labs!A551,Mapping!D:E,2,FALSE),0)</f>
        <v>0</v>
      </c>
      <c r="C551" t="str">
        <f>Source!F551</f>
        <v>Microbiology</v>
      </c>
      <c r="D551" s="5" t="str">
        <f>Source!D551</f>
        <v>NO NAME ON SPECIMEN</v>
      </c>
      <c r="E551" s="5" t="str">
        <f>Source!L551</f>
        <v>No name on specimen</v>
      </c>
      <c r="F551" s="5" t="e">
        <f>IF(ISBLANK(Source!E551),NA(),Source!E551)</f>
        <v>#N/A</v>
      </c>
      <c r="G551" s="5">
        <f>Source!I551</f>
        <v>2005</v>
      </c>
      <c r="H551" s="5" t="str">
        <f>IF(B551&lt;&gt;0,NA(),Source!B551)</f>
        <v>NNOS</v>
      </c>
      <c r="I551" s="5">
        <f>VLOOKUP(H551,Mapping!B:E,4,FALSE)</f>
        <v>0</v>
      </c>
      <c r="J551" s="9" t="str">
        <f>VLOOKUP(H551,Mapping!B:M,12,FALSE)</f>
        <v/>
      </c>
      <c r="K551" s="5" t="str">
        <f>VLOOKUP(H551,Mapping!B:H,7,FALSE)</f>
        <v>No name on specimen</v>
      </c>
      <c r="L551" s="5" t="e">
        <f>IF(B551&lt;&gt;0,B551,IF(M551=1,I551,NA()))</f>
        <v>#N/A</v>
      </c>
      <c r="N551" s="9" t="str">
        <f>IFERROR(VLOOKUP(Labs!A551,Mapping!D:M,10,FALSE),0)</f>
        <v/>
      </c>
    </row>
    <row r="552" spans="1:14" x14ac:dyDescent="0.25">
      <c r="A552" s="5" t="str">
        <f>Source!B552&amp;"|"&amp;Source!K552</f>
        <v>NAD|CATS</v>
      </c>
      <c r="B552" s="5">
        <f>IFERROR(VLOOKUP(Labs!A552,Mapping!D:E,2,FALSE),0)</f>
        <v>0</v>
      </c>
      <c r="C552" t="str">
        <f>Source!F552</f>
        <v>Chem/Haem</v>
      </c>
      <c r="D552" s="5" t="str">
        <f>Source!D552</f>
        <v>URINE NORADRENALINE</v>
      </c>
      <c r="E552" s="5" t="str">
        <f>Source!L552</f>
        <v>CATECHOLAMINES</v>
      </c>
      <c r="F552" s="5" t="str">
        <f>IF(ISBLANK(Source!E552),NA(),Source!E552)</f>
        <v>nmol/24h</v>
      </c>
      <c r="G552" s="5">
        <f>Source!I552</f>
        <v>1996</v>
      </c>
      <c r="H552" s="5" t="str">
        <f>IF(B552&lt;&gt;0,NA(),Source!B552)</f>
        <v>NAD</v>
      </c>
      <c r="I552" s="5">
        <f>VLOOKUP(H552,Mapping!B:E,4,FALSE)</f>
        <v>0</v>
      </c>
      <c r="J552" s="9" t="str">
        <f>VLOOKUP(H552,Mapping!B:M,12,FALSE)</f>
        <v/>
      </c>
      <c r="K552" s="5" t="str">
        <f>VLOOKUP(H552,Mapping!B:H,7,FALSE)</f>
        <v>CATECHOLAMINES</v>
      </c>
      <c r="L552" s="5" t="e">
        <f>IF(B552&lt;&gt;0,B552,IF(M552=1,I552,NA()))</f>
        <v>#N/A</v>
      </c>
      <c r="N552" s="9" t="str">
        <f>IFERROR(VLOOKUP(Labs!A552,Mapping!D:M,10,FALSE),0)</f>
        <v/>
      </c>
    </row>
    <row r="553" spans="1:14" x14ac:dyDescent="0.25">
      <c r="A553" s="5" t="str">
        <f>Source!B553&amp;"|"&amp;Source!K553</f>
        <v>AMA|ANCA</v>
      </c>
      <c r="B553" s="5">
        <f>IFERROR(VLOOKUP(Labs!A553,Mapping!D:E,2,FALSE),0)</f>
        <v>0</v>
      </c>
      <c r="C553" t="str">
        <f>Source!F553</f>
        <v>Chem/Haem</v>
      </c>
      <c r="D553" s="5" t="str">
        <f>Source!D553</f>
        <v>Mitochondrial Antibodies</v>
      </c>
      <c r="E553" s="5" t="str">
        <f>Source!L553</f>
        <v>ANCA</v>
      </c>
      <c r="F553" s="5" t="e">
        <f>IF(ISBLANK(Source!E553),NA(),Source!E553)</f>
        <v>#N/A</v>
      </c>
      <c r="G553" s="5">
        <f>Source!I553</f>
        <v>1980</v>
      </c>
      <c r="H553" s="5" t="str">
        <f>IF(B553&lt;&gt;0,NA(),Source!B553)</f>
        <v>AMA</v>
      </c>
      <c r="I553" s="5" t="str">
        <f>VLOOKUP(H553,Mapping!B:E,4,FALSE)</f>
        <v>5247-2</v>
      </c>
      <c r="J553" s="9" t="str">
        <f>VLOOKUP(H553,Mapping!B:M,12,FALSE)</f>
        <v>Mitochondria Ab [Titer] in Serum by Immunofluorescence</v>
      </c>
      <c r="K553" s="5" t="str">
        <f>VLOOKUP(H553,Mapping!B:H,7,FALSE)</f>
        <v>AUTO-IMMUNE PROFILE</v>
      </c>
      <c r="L553" s="5" t="e">
        <f>IF(B553&lt;&gt;0,B553,IF(M553=1,I553,NA()))</f>
        <v>#N/A</v>
      </c>
      <c r="N553" s="9">
        <f>IFERROR(VLOOKUP(Labs!A553,Mapping!D:M,10,FALSE),0)</f>
        <v>0</v>
      </c>
    </row>
    <row r="554" spans="1:14" x14ac:dyDescent="0.25">
      <c r="A554" s="5" t="str">
        <f>Source!B554&amp;"|"&amp;Source!K554</f>
        <v>ANA|ANCA</v>
      </c>
      <c r="B554" s="5">
        <f>IFERROR(VLOOKUP(Labs!A554,Mapping!D:E,2,FALSE),0)</f>
        <v>0</v>
      </c>
      <c r="C554" t="str">
        <f>Source!F554</f>
        <v>Chem/Haem</v>
      </c>
      <c r="D554" s="5" t="str">
        <f>Source!D554</f>
        <v>Antinuclear Antibody</v>
      </c>
      <c r="E554" s="5" t="str">
        <f>Source!L554</f>
        <v>ANCA</v>
      </c>
      <c r="F554" s="5" t="e">
        <f>IF(ISBLANK(Source!E554),NA(),Source!E554)</f>
        <v>#N/A</v>
      </c>
      <c r="G554" s="5">
        <f>Source!I554</f>
        <v>1980</v>
      </c>
      <c r="H554" s="5" t="str">
        <f>IF(B554&lt;&gt;0,NA(),Source!B554)</f>
        <v>ANA</v>
      </c>
      <c r="I554" s="5" t="str">
        <f>VLOOKUP(H554,Mapping!B:E,4,FALSE)</f>
        <v>8061-4</v>
      </c>
      <c r="J554" s="9" t="str">
        <f>VLOOKUP(H554,Mapping!B:M,12,FALSE)</f>
        <v>Nuclear Ab [Presence] in Serum</v>
      </c>
      <c r="K554" s="5" t="str">
        <f>VLOOKUP(H554,Mapping!B:H,7,FALSE)</f>
        <v>AUTO-IMMUNE PROFILE</v>
      </c>
      <c r="L554" s="5" t="e">
        <f>IF(B554&lt;&gt;0,B554,IF(M554=1,I554,NA()))</f>
        <v>#N/A</v>
      </c>
      <c r="N554" s="9">
        <f>IFERROR(VLOOKUP(Labs!A554,Mapping!D:M,10,FALSE),0)</f>
        <v>0</v>
      </c>
    </row>
    <row r="555" spans="1:14" x14ac:dyDescent="0.25">
      <c r="A555" s="5" t="str">
        <f>Source!B555&amp;"|"&amp;Source!K555</f>
        <v>PCA|ANCA</v>
      </c>
      <c r="B555" s="5">
        <f>IFERROR(VLOOKUP(Labs!A555,Mapping!D:E,2,FALSE),0)</f>
        <v>0</v>
      </c>
      <c r="C555" t="str">
        <f>Source!F555</f>
        <v>Chem/Haem</v>
      </c>
      <c r="D555" s="5" t="str">
        <f>Source!D555</f>
        <v>Parietal Cell Antibodies</v>
      </c>
      <c r="E555" s="5" t="str">
        <f>Source!L555</f>
        <v>ANCA</v>
      </c>
      <c r="F555" s="5" t="e">
        <f>IF(ISBLANK(Source!E555),NA(),Source!E555)</f>
        <v>#N/A</v>
      </c>
      <c r="G555" s="5">
        <f>Source!I555</f>
        <v>1980</v>
      </c>
      <c r="H555" s="5" t="str">
        <f>IF(B555&lt;&gt;0,NA(),Source!B555)</f>
        <v>PCA</v>
      </c>
      <c r="I555" s="5" t="str">
        <f>VLOOKUP(H555,Mapping!B:E,4,FALSE)</f>
        <v>8087-9</v>
      </c>
      <c r="J555" s="9" t="str">
        <f>VLOOKUP(H555,Mapping!B:M,12,FALSE)</f>
        <v>Parietal cell Ab [Units/volume] in Serum</v>
      </c>
      <c r="K555" s="5" t="str">
        <f>VLOOKUP(H555,Mapping!B:H,7,FALSE)</f>
        <v>AUTO-IMMUNE PROFILE</v>
      </c>
      <c r="L555" s="5" t="e">
        <f>IF(B555&lt;&gt;0,B555,IF(M555=1,I555,NA()))</f>
        <v>#N/A</v>
      </c>
      <c r="N555" s="9">
        <f>IFERROR(VLOOKUP(Labs!A555,Mapping!D:M,10,FALSE),0)</f>
        <v>0</v>
      </c>
    </row>
    <row r="556" spans="1:14" x14ac:dyDescent="0.25">
      <c r="A556" s="5" t="str">
        <f>Source!B556&amp;"|"&amp;Source!K556</f>
        <v>SMA|ANCA</v>
      </c>
      <c r="B556" s="5">
        <f>IFERROR(VLOOKUP(Labs!A556,Mapping!D:E,2,FALSE),0)</f>
        <v>0</v>
      </c>
      <c r="C556" t="str">
        <f>Source!F556</f>
        <v>Chem/Haem</v>
      </c>
      <c r="D556" s="5" t="str">
        <f>Source!D556</f>
        <v>Smooth Muscle Antibodies</v>
      </c>
      <c r="E556" s="5" t="str">
        <f>Source!L556</f>
        <v>ANCA</v>
      </c>
      <c r="F556" s="5" t="e">
        <f>IF(ISBLANK(Source!E556),NA(),Source!E556)</f>
        <v>#N/A</v>
      </c>
      <c r="G556" s="5">
        <f>Source!I556</f>
        <v>1980</v>
      </c>
      <c r="H556" s="5" t="str">
        <f>IF(B556&lt;&gt;0,NA(),Source!B556)</f>
        <v>SMA</v>
      </c>
      <c r="I556" s="5" t="str">
        <f>VLOOKUP(H556,Mapping!B:E,4,FALSE)</f>
        <v>5358-7</v>
      </c>
      <c r="J556" s="9" t="str">
        <f>VLOOKUP(H556,Mapping!B:M,12,FALSE)</f>
        <v>Smooth muscle Ab [Titer] in Serum by Immunofluorescence</v>
      </c>
      <c r="K556" s="5" t="str">
        <f>VLOOKUP(H556,Mapping!B:H,7,FALSE)</f>
        <v>AUTO-IMMUNE PROFILE</v>
      </c>
      <c r="L556" s="5" t="e">
        <f>IF(B556&lt;&gt;0,B556,IF(M556=1,I556,NA()))</f>
        <v>#N/A</v>
      </c>
      <c r="N556" s="9">
        <f>IFERROR(VLOOKUP(Labs!A556,Mapping!D:M,10,FALSE),0)</f>
        <v>0</v>
      </c>
    </row>
    <row r="557" spans="1:14" x14ac:dyDescent="0.25">
      <c r="A557" s="5" t="str">
        <f>Source!B557&amp;"|"&amp;Source!K557</f>
        <v>ZZOS_PEN|GCUL</v>
      </c>
      <c r="B557" s="5">
        <f>IFERROR(VLOOKUP(Labs!A557,Mapping!D:E,2,FALSE),0)</f>
        <v>0</v>
      </c>
      <c r="C557" t="str">
        <f>Source!F557</f>
        <v>Microbiology</v>
      </c>
      <c r="D557" s="5" t="str">
        <f>Source!D557</f>
        <v>Penicillin</v>
      </c>
      <c r="E557" s="5" t="str">
        <f>Source!L557</f>
        <v>GU Culture</v>
      </c>
      <c r="F557" s="5" t="e">
        <f>IF(ISBLANK(Source!E557),NA(),Source!E557)</f>
        <v>#N/A</v>
      </c>
      <c r="G557" s="5">
        <f>Source!I557</f>
        <v>1975</v>
      </c>
      <c r="H557" s="5" t="str">
        <f>IF(B557&lt;&gt;0,NA(),Source!B557)</f>
        <v>ZZOS_PEN</v>
      </c>
      <c r="I557" s="5" t="str">
        <f>VLOOKUP(H557,Mapping!B:E,4,FALSE)</f>
        <v>18964-7</v>
      </c>
      <c r="J557" s="9" t="str">
        <f>VLOOKUP(H557,Mapping!B:M,12,FALSE)</f>
        <v/>
      </c>
      <c r="K557" s="5" t="str">
        <f>VLOOKUP(H557,Mapping!B:H,7,FALSE)</f>
        <v>Wound Culture</v>
      </c>
      <c r="L557" s="5" t="e">
        <f>IF(B557&lt;&gt;0,B557,IF(M557=1,I557,NA()))</f>
        <v>#N/A</v>
      </c>
      <c r="N557" s="9">
        <f>IFERROR(VLOOKUP(Labs!A557,Mapping!D:M,10,FALSE),0)</f>
        <v>0</v>
      </c>
    </row>
    <row r="558" spans="1:14" x14ac:dyDescent="0.25">
      <c r="A558" s="5" t="str">
        <f>Source!B558&amp;"|"&amp;Source!K558</f>
        <v>ALBU|LFT</v>
      </c>
      <c r="B558" s="5" t="str">
        <f>IFERROR(VLOOKUP(Labs!A558,Mapping!D:E,2,FALSE),0)</f>
        <v>1751-7</v>
      </c>
      <c r="C558" t="str">
        <f>Source!F558</f>
        <v>Chem/Haem</v>
      </c>
      <c r="D558" s="5" t="str">
        <f>Source!D558</f>
        <v>ALBUMIN</v>
      </c>
      <c r="E558" s="5" t="str">
        <f>Source!L558</f>
        <v>LIVER FUNCTION TEST</v>
      </c>
      <c r="F558" s="5" t="str">
        <f>IF(ISBLANK(Source!E558),NA(),Source!E558)</f>
        <v>g/L</v>
      </c>
      <c r="G558" s="5">
        <f>Source!I558</f>
        <v>1973</v>
      </c>
      <c r="H558" s="5" t="e">
        <f>IF(B558&lt;&gt;0,NA(),Source!B558)</f>
        <v>#N/A</v>
      </c>
      <c r="I558" s="5" t="e">
        <f>VLOOKUP(H558,Mapping!B:E,4,FALSE)</f>
        <v>#N/A</v>
      </c>
      <c r="J558" s="9" t="e">
        <f>VLOOKUP(H558,Mapping!B:M,12,FALSE)</f>
        <v>#N/A</v>
      </c>
      <c r="K558" s="5" t="e">
        <f>VLOOKUP(H558,Mapping!B:H,7,FALSE)</f>
        <v>#N/A</v>
      </c>
      <c r="L558" s="5" t="str">
        <f>IF(B558&lt;&gt;0,B558,IF(M558=1,I558,NA()))</f>
        <v>1751-7</v>
      </c>
      <c r="N558" s="9" t="str">
        <f>IFERROR(VLOOKUP(Labs!A558,Mapping!D:M,10,FALSE),0)</f>
        <v>Albumin [Mass/volume] in Serum or Plasma</v>
      </c>
    </row>
    <row r="559" spans="1:14" x14ac:dyDescent="0.25">
      <c r="A559" s="5" t="str">
        <f>Source!B559&amp;"|"&amp;Source!K559</f>
        <v>PHOS|BONE</v>
      </c>
      <c r="B559" s="5">
        <f>IFERROR(VLOOKUP(Labs!A559,Mapping!D:E,2,FALSE),0)</f>
        <v>0</v>
      </c>
      <c r="C559" t="str">
        <f>Source!F559</f>
        <v>Chem/Haem</v>
      </c>
      <c r="D559" s="5" t="str">
        <f>Source!D559</f>
        <v>PHOSPHATE</v>
      </c>
      <c r="E559" s="5" t="str">
        <f>Source!L559</f>
        <v>BONE PROFILE</v>
      </c>
      <c r="F559" s="5" t="str">
        <f>IF(ISBLANK(Source!E559),NA(),Source!E559)</f>
        <v>mmol/L</v>
      </c>
      <c r="G559" s="5">
        <f>Source!I559</f>
        <v>1973</v>
      </c>
      <c r="H559" s="5" t="str">
        <f>IF(B559&lt;&gt;0,NA(),Source!B559)</f>
        <v>PHOS</v>
      </c>
      <c r="I559" s="5" t="str">
        <f>VLOOKUP(H559,Mapping!B:E,4,FALSE)</f>
        <v>14879-1</v>
      </c>
      <c r="J559" s="9" t="str">
        <f>VLOOKUP(H559,Mapping!B:M,12,FALSE)</f>
        <v>Phosphate [Moles/volume] in Serum or Plasma</v>
      </c>
      <c r="K559" s="5" t="str">
        <f>VLOOKUP(H559,Mapping!B:H,7,FALSE)</f>
        <v>PHOSPHATE</v>
      </c>
      <c r="L559" s="5" t="e">
        <f>IF(B559&lt;&gt;0,B559,IF(M559=1,I559,NA()))</f>
        <v>#N/A</v>
      </c>
      <c r="N559" s="9">
        <f>IFERROR(VLOOKUP(Labs!A559,Mapping!D:M,10,FALSE),0)</f>
        <v>0</v>
      </c>
    </row>
    <row r="560" spans="1:14" x14ac:dyDescent="0.25">
      <c r="A560" s="5" t="str">
        <f>Source!B560&amp;"|"&amp;Source!K560</f>
        <v>CREA|CR</v>
      </c>
      <c r="B560" s="5">
        <f>IFERROR(VLOOKUP(Labs!A560,Mapping!D:E,2,FALSE),0)</f>
        <v>0</v>
      </c>
      <c r="C560" t="str">
        <f>Source!F560</f>
        <v>Chem/Haem</v>
      </c>
      <c r="D560" s="5" t="str">
        <f>Source!D560</f>
        <v>CREATININE</v>
      </c>
      <c r="E560" s="5" t="str">
        <f>Source!L560</f>
        <v>CREATININE</v>
      </c>
      <c r="F560" s="5" t="str">
        <f>IF(ISBLANK(Source!E560),NA(),Source!E560)</f>
        <v>umol/L</v>
      </c>
      <c r="G560" s="5">
        <f>Source!I560</f>
        <v>1970</v>
      </c>
      <c r="H560" s="5" t="str">
        <f>IF(B560&lt;&gt;0,NA(),Source!B560)</f>
        <v>CREA</v>
      </c>
      <c r="I560" s="5" t="str">
        <f>VLOOKUP(H560,Mapping!B:E,4,FALSE)</f>
        <v>14682-9</v>
      </c>
      <c r="J560" s="9" t="str">
        <f>VLOOKUP(H560,Mapping!B:M,12,FALSE)</f>
        <v>Creatinine [Moles/volume] in Serum or Plasma</v>
      </c>
      <c r="K560" s="5" t="str">
        <f>VLOOKUP(H560,Mapping!B:H,7,FALSE)</f>
        <v>U/E/CREAT</v>
      </c>
      <c r="L560" s="5" t="e">
        <f>IF(B560&lt;&gt;0,B560,IF(M560=1,I560,NA()))</f>
        <v>#N/A</v>
      </c>
      <c r="N560" s="9">
        <f>IFERROR(VLOOKUP(Labs!A560,Mapping!D:M,10,FALSE),0)</f>
        <v>0</v>
      </c>
    </row>
    <row r="561" spans="1:14" x14ac:dyDescent="0.25">
      <c r="A561" s="5" t="str">
        <f>Source!B561&amp;"|"&amp;Source!K561</f>
        <v>ZZOS_ERY|GCUL</v>
      </c>
      <c r="B561" s="5">
        <f>IFERROR(VLOOKUP(Labs!A561,Mapping!D:E,2,FALSE),0)</f>
        <v>0</v>
      </c>
      <c r="C561" t="str">
        <f>Source!F561</f>
        <v>Microbiology</v>
      </c>
      <c r="D561" s="5" t="str">
        <f>Source!D561</f>
        <v>Erythromycin</v>
      </c>
      <c r="E561" s="5" t="str">
        <f>Source!L561</f>
        <v>GU Culture</v>
      </c>
      <c r="F561" s="5" t="e">
        <f>IF(ISBLANK(Source!E561),NA(),Source!E561)</f>
        <v>#N/A</v>
      </c>
      <c r="G561" s="5">
        <f>Source!I561</f>
        <v>1964</v>
      </c>
      <c r="H561" s="5" t="str">
        <f>IF(B561&lt;&gt;0,NA(),Source!B561)</f>
        <v>ZZOS_ERY</v>
      </c>
      <c r="I561" s="5" t="str">
        <f>VLOOKUP(H561,Mapping!B:E,4,FALSE)</f>
        <v>18919-1</v>
      </c>
      <c r="J561" s="9" t="str">
        <f>VLOOKUP(H561,Mapping!B:M,12,FALSE)</f>
        <v/>
      </c>
      <c r="K561" s="5" t="str">
        <f>VLOOKUP(H561,Mapping!B:H,7,FALSE)</f>
        <v>Wound Culture</v>
      </c>
      <c r="L561" s="5" t="e">
        <f>IF(B561&lt;&gt;0,B561,IF(M561=1,I561,NA()))</f>
        <v>#N/A</v>
      </c>
      <c r="N561" s="9">
        <f>IFERROR(VLOOKUP(Labs!A561,Mapping!D:M,10,FALSE),0)</f>
        <v>0</v>
      </c>
    </row>
    <row r="562" spans="1:14" x14ac:dyDescent="0.25">
      <c r="A562" s="5" t="str">
        <f>Source!B562&amp;"|"&amp;Source!K562</f>
        <v>WBC|B</v>
      </c>
      <c r="B562" s="5" t="str">
        <f>IFERROR(VLOOKUP(Labs!A562,Mapping!D:E,2,FALSE),0)</f>
        <v>6690-2</v>
      </c>
      <c r="C562" t="str">
        <f>Source!F562</f>
        <v>Chem/Haem</v>
      </c>
      <c r="D562" s="5" t="str">
        <f>Source!D562</f>
        <v>WBC</v>
      </c>
      <c r="E562" s="5" t="str">
        <f>Source!L562</f>
        <v>Full Blood Count</v>
      </c>
      <c r="F562" s="5" t="str">
        <f>IF(ISBLANK(Source!E562),NA(),Source!E562)</f>
        <v>10*9/L</v>
      </c>
      <c r="G562" s="5">
        <f>Source!I562</f>
        <v>1963</v>
      </c>
      <c r="H562" s="5" t="e">
        <f>IF(B562&lt;&gt;0,NA(),Source!B562)</f>
        <v>#N/A</v>
      </c>
      <c r="I562" s="5" t="e">
        <f>VLOOKUP(H562,Mapping!B:E,4,FALSE)</f>
        <v>#N/A</v>
      </c>
      <c r="J562" s="9" t="e">
        <f>VLOOKUP(H562,Mapping!B:M,12,FALSE)</f>
        <v>#N/A</v>
      </c>
      <c r="K562" s="5" t="e">
        <f>VLOOKUP(H562,Mapping!B:H,7,FALSE)</f>
        <v>#N/A</v>
      </c>
      <c r="L562" s="5" t="str">
        <f>IF(B562&lt;&gt;0,B562,IF(M562=1,I562,NA()))</f>
        <v>6690-2</v>
      </c>
      <c r="N562" s="9" t="str">
        <f>IFERROR(VLOOKUP(Labs!A562,Mapping!D:M,10,FALSE),0)</f>
        <v>Leukocytes [#/volume] in Blood by Automated count</v>
      </c>
    </row>
    <row r="563" spans="1:14" x14ac:dyDescent="0.25">
      <c r="A563" s="5" t="str">
        <f>Source!B563&amp;"|"&amp;Source!K563</f>
        <v>NEUT|B</v>
      </c>
      <c r="B563" s="5" t="str">
        <f>IFERROR(VLOOKUP(Labs!A563,Mapping!D:E,2,FALSE),0)</f>
        <v>751-8</v>
      </c>
      <c r="C563" t="str">
        <f>Source!F563</f>
        <v>Chem/Haem</v>
      </c>
      <c r="D563" s="5" t="str">
        <f>Source!D563</f>
        <v>Neutrophils</v>
      </c>
      <c r="E563" s="5" t="str">
        <f>Source!L563</f>
        <v>Full Blood Count</v>
      </c>
      <c r="F563" s="5" t="str">
        <f>IF(ISBLANK(Source!E563),NA(),Source!E563)</f>
        <v>10*9/L</v>
      </c>
      <c r="G563" s="5">
        <f>Source!I563</f>
        <v>1961</v>
      </c>
      <c r="H563" s="5" t="e">
        <f>IF(B563&lt;&gt;0,NA(),Source!B563)</f>
        <v>#N/A</v>
      </c>
      <c r="I563" s="5" t="e">
        <f>VLOOKUP(H563,Mapping!B:E,4,FALSE)</f>
        <v>#N/A</v>
      </c>
      <c r="J563" s="9" t="e">
        <f>VLOOKUP(H563,Mapping!B:M,12,FALSE)</f>
        <v>#N/A</v>
      </c>
      <c r="K563" s="5" t="e">
        <f>VLOOKUP(H563,Mapping!B:H,7,FALSE)</f>
        <v>#N/A</v>
      </c>
      <c r="L563" s="5" t="str">
        <f>IF(B563&lt;&gt;0,B563,IF(M563=1,I563,NA()))</f>
        <v>751-8</v>
      </c>
      <c r="N563" s="9" t="str">
        <f>IFERROR(VLOOKUP(Labs!A563,Mapping!D:M,10,FALSE),0)</f>
        <v>Neutrophils [#/volume] in Blood by Automated count</v>
      </c>
    </row>
    <row r="564" spans="1:14" x14ac:dyDescent="0.25">
      <c r="A564" s="5" t="str">
        <f>Source!B564&amp;"|"&amp;Source!K564</f>
        <v>LYMP|B</v>
      </c>
      <c r="B564" s="5" t="str">
        <f>IFERROR(VLOOKUP(Labs!A564,Mapping!D:E,2,FALSE),0)</f>
        <v>731-0</v>
      </c>
      <c r="C564" t="str">
        <f>Source!F564</f>
        <v>Chem/Haem</v>
      </c>
      <c r="D564" s="5" t="str">
        <f>Source!D564</f>
        <v>Lymphocytes</v>
      </c>
      <c r="E564" s="5" t="str">
        <f>Source!L564</f>
        <v>Full Blood Count</v>
      </c>
      <c r="F564" s="5" t="str">
        <f>IF(ISBLANK(Source!E564),NA(),Source!E564)</f>
        <v>10*9/L</v>
      </c>
      <c r="G564" s="5">
        <f>Source!I564</f>
        <v>1961</v>
      </c>
      <c r="H564" s="5" t="e">
        <f>IF(B564&lt;&gt;0,NA(),Source!B564)</f>
        <v>#N/A</v>
      </c>
      <c r="I564" s="5" t="e">
        <f>VLOOKUP(H564,Mapping!B:E,4,FALSE)</f>
        <v>#N/A</v>
      </c>
      <c r="J564" s="9" t="e">
        <f>VLOOKUP(H564,Mapping!B:M,12,FALSE)</f>
        <v>#N/A</v>
      </c>
      <c r="K564" s="5" t="e">
        <f>VLOOKUP(H564,Mapping!B:H,7,FALSE)</f>
        <v>#N/A</v>
      </c>
      <c r="L564" s="5" t="str">
        <f>IF(B564&lt;&gt;0,B564,IF(M564=1,I564,NA()))</f>
        <v>731-0</v>
      </c>
      <c r="N564" s="9" t="str">
        <f>IFERROR(VLOOKUP(Labs!A564,Mapping!D:M,10,FALSE),0)</f>
        <v>Lymphocytes [#/volume] in Blood by Automated count</v>
      </c>
    </row>
    <row r="565" spans="1:14" x14ac:dyDescent="0.25">
      <c r="A565" s="5" t="str">
        <f>Source!B565&amp;"|"&amp;Source!K565</f>
        <v>CREA|UEC</v>
      </c>
      <c r="B565" s="5" t="str">
        <f>IFERROR(VLOOKUP(Labs!A565,Mapping!D:E,2,FALSE),0)</f>
        <v>14682-9</v>
      </c>
      <c r="C565" t="str">
        <f>Source!F565</f>
        <v>Chem/Haem</v>
      </c>
      <c r="D565" s="5" t="str">
        <f>Source!D565</f>
        <v>CREATININE</v>
      </c>
      <c r="E565" s="5" t="str">
        <f>Source!L565</f>
        <v>U/E/CREAT</v>
      </c>
      <c r="F565" s="5" t="str">
        <f>IF(ISBLANK(Source!E565),NA(),Source!E565)</f>
        <v>umol/L</v>
      </c>
      <c r="G565" s="5">
        <f>Source!I565</f>
        <v>1949</v>
      </c>
      <c r="H565" s="5" t="e">
        <f>IF(B565&lt;&gt;0,NA(),Source!B565)</f>
        <v>#N/A</v>
      </c>
      <c r="I565" s="5" t="e">
        <f>VLOOKUP(H565,Mapping!B:E,4,FALSE)</f>
        <v>#N/A</v>
      </c>
      <c r="J565" s="9" t="e">
        <f>VLOOKUP(H565,Mapping!B:M,12,FALSE)</f>
        <v>#N/A</v>
      </c>
      <c r="K565" s="5" t="e">
        <f>VLOOKUP(H565,Mapping!B:H,7,FALSE)</f>
        <v>#N/A</v>
      </c>
      <c r="L565" s="5" t="str">
        <f>IF(B565&lt;&gt;0,B565,IF(M565=1,I565,NA()))</f>
        <v>14682-9</v>
      </c>
      <c r="N565" s="9" t="str">
        <f>IFERROR(VLOOKUP(Labs!A565,Mapping!D:M,10,FALSE),0)</f>
        <v>Creatinine [Moles/volume] in Serum or Plasma</v>
      </c>
    </row>
    <row r="566" spans="1:14" x14ac:dyDescent="0.25">
      <c r="A566" s="5" t="str">
        <f>Source!B566&amp;"|"&amp;Source!K566</f>
        <v>LYMP|B</v>
      </c>
      <c r="B566" s="5" t="str">
        <f>IFERROR(VLOOKUP(Labs!A566,Mapping!D:E,2,FALSE),0)</f>
        <v>731-0</v>
      </c>
      <c r="C566" t="str">
        <f>Source!F566</f>
        <v>Chem/Haem</v>
      </c>
      <c r="D566" s="5" t="str">
        <f>Source!D566</f>
        <v>Lymphocytes</v>
      </c>
      <c r="E566" s="5" t="str">
        <f>Source!L566</f>
        <v>Full Blood Count</v>
      </c>
      <c r="F566" s="5" t="str">
        <f>IF(ISBLANK(Source!E566),NA(),Source!E566)</f>
        <v>10*9/L</v>
      </c>
      <c r="G566" s="5">
        <f>Source!I566</f>
        <v>1921</v>
      </c>
      <c r="H566" s="5" t="e">
        <f>IF(B566&lt;&gt;0,NA(),Source!B566)</f>
        <v>#N/A</v>
      </c>
      <c r="I566" s="5" t="e">
        <f>VLOOKUP(H566,Mapping!B:E,4,FALSE)</f>
        <v>#N/A</v>
      </c>
      <c r="J566" s="9" t="e">
        <f>VLOOKUP(H566,Mapping!B:M,12,FALSE)</f>
        <v>#N/A</v>
      </c>
      <c r="K566" s="5" t="e">
        <f>VLOOKUP(H566,Mapping!B:H,7,FALSE)</f>
        <v>#N/A</v>
      </c>
      <c r="L566" s="5" t="str">
        <f>IF(B566&lt;&gt;0,B566,IF(M566=1,I566,NA()))</f>
        <v>731-0</v>
      </c>
      <c r="N566" s="9" t="str">
        <f>IFERROR(VLOOKUP(Labs!A566,Mapping!D:M,10,FALSE),0)</f>
        <v>Lymphocytes [#/volume] in Blood by Automated count</v>
      </c>
    </row>
    <row r="567" spans="1:14" x14ac:dyDescent="0.25">
      <c r="A567" s="5" t="str">
        <f>Source!B567&amp;"|"&amp;Source!K567</f>
        <v>NEUT|B</v>
      </c>
      <c r="B567" s="5" t="str">
        <f>IFERROR(VLOOKUP(Labs!A567,Mapping!D:E,2,FALSE),0)</f>
        <v>751-8</v>
      </c>
      <c r="C567" t="str">
        <f>Source!F567</f>
        <v>Chem/Haem</v>
      </c>
      <c r="D567" s="5" t="str">
        <f>Source!D567</f>
        <v>Neutrophils</v>
      </c>
      <c r="E567" s="5" t="str">
        <f>Source!L567</f>
        <v>Full Blood Count</v>
      </c>
      <c r="F567" s="5" t="str">
        <f>IF(ISBLANK(Source!E567),NA(),Source!E567)</f>
        <v>10*9/L</v>
      </c>
      <c r="G567" s="5">
        <f>Source!I567</f>
        <v>1921</v>
      </c>
      <c r="H567" s="5" t="e">
        <f>IF(B567&lt;&gt;0,NA(),Source!B567)</f>
        <v>#N/A</v>
      </c>
      <c r="I567" s="5" t="e">
        <f>VLOOKUP(H567,Mapping!B:E,4,FALSE)</f>
        <v>#N/A</v>
      </c>
      <c r="J567" s="9" t="e">
        <f>VLOOKUP(H567,Mapping!B:M,12,FALSE)</f>
        <v>#N/A</v>
      </c>
      <c r="K567" s="5" t="e">
        <f>VLOOKUP(H567,Mapping!B:H,7,FALSE)</f>
        <v>#N/A</v>
      </c>
      <c r="L567" s="5" t="str">
        <f>IF(B567&lt;&gt;0,B567,IF(M567=1,I567,NA()))</f>
        <v>751-8</v>
      </c>
      <c r="N567" s="9" t="str">
        <f>IFERROR(VLOOKUP(Labs!A567,Mapping!D:M,10,FALSE),0)</f>
        <v>Neutrophils [#/volume] in Blood by Automated count</v>
      </c>
    </row>
    <row r="568" spans="1:14" x14ac:dyDescent="0.25">
      <c r="A568" s="5" t="str">
        <f>Source!B568&amp;"|"&amp;Source!K568</f>
        <v>WBC|B</v>
      </c>
      <c r="B568" s="5" t="str">
        <f>IFERROR(VLOOKUP(Labs!A568,Mapping!D:E,2,FALSE),0)</f>
        <v>6690-2</v>
      </c>
      <c r="C568" t="str">
        <f>Source!F568</f>
        <v>Chem/Haem</v>
      </c>
      <c r="D568" s="5" t="str">
        <f>Source!D568</f>
        <v>WBC</v>
      </c>
      <c r="E568" s="5" t="str">
        <f>Source!L568</f>
        <v>Full Blood Count</v>
      </c>
      <c r="F568" s="5" t="str">
        <f>IF(ISBLANK(Source!E568),NA(),Source!E568)</f>
        <v>10*9/L</v>
      </c>
      <c r="G568" s="5">
        <f>Source!I568</f>
        <v>1921</v>
      </c>
      <c r="H568" s="5" t="e">
        <f>IF(B568&lt;&gt;0,NA(),Source!B568)</f>
        <v>#N/A</v>
      </c>
      <c r="I568" s="5" t="e">
        <f>VLOOKUP(H568,Mapping!B:E,4,FALSE)</f>
        <v>#N/A</v>
      </c>
      <c r="J568" s="9" t="e">
        <f>VLOOKUP(H568,Mapping!B:M,12,FALSE)</f>
        <v>#N/A</v>
      </c>
      <c r="K568" s="5" t="e">
        <f>VLOOKUP(H568,Mapping!B:H,7,FALSE)</f>
        <v>#N/A</v>
      </c>
      <c r="L568" s="5" t="str">
        <f>IF(B568&lt;&gt;0,B568,IF(M568=1,I568,NA()))</f>
        <v>6690-2</v>
      </c>
      <c r="N568" s="9" t="str">
        <f>IFERROR(VLOOKUP(Labs!A568,Mapping!D:M,10,FALSE),0)</f>
        <v>Leukocytes [#/volume] in Blood by Automated count</v>
      </c>
    </row>
    <row r="569" spans="1:14" x14ac:dyDescent="0.25">
      <c r="A569" s="5" t="str">
        <f>Source!B569&amp;"|"&amp;Source!K569</f>
        <v>ZZOG|SPRC</v>
      </c>
      <c r="B569" s="5">
        <f>IFERROR(VLOOKUP(Labs!A569,Mapping!D:E,2,FALSE),0)</f>
        <v>0</v>
      </c>
      <c r="C569" t="str">
        <f>Source!F569</f>
        <v>Microbiology</v>
      </c>
      <c r="D569" s="5" t="str">
        <f>Source!D569</f>
        <v>Organism Growth</v>
      </c>
      <c r="E569" s="5" t="str">
        <f>Source!L569</f>
        <v>Routine Sputum Culture</v>
      </c>
      <c r="F569" s="5" t="e">
        <f>IF(ISBLANK(Source!E569),NA(),Source!E569)</f>
        <v>#N/A</v>
      </c>
      <c r="G569" s="5">
        <f>Source!I569</f>
        <v>1914</v>
      </c>
      <c r="H569" s="5" t="str">
        <f>IF(B569&lt;&gt;0,NA(),Source!B569)</f>
        <v>ZZOG</v>
      </c>
      <c r="I569" s="5">
        <f>VLOOKUP(H569,Mapping!B:E,4,FALSE)</f>
        <v>365698005</v>
      </c>
      <c r="J569" s="9" t="str">
        <f>VLOOKUP(H569,Mapping!B:M,12,FALSE)</f>
        <v/>
      </c>
      <c r="K569" s="5" t="str">
        <f>VLOOKUP(H569,Mapping!B:H,7,FALSE)</f>
        <v>Urine Culture</v>
      </c>
      <c r="L569" s="5" t="e">
        <f>IF(B569&lt;&gt;0,B569,IF(M569=1,I569,NA()))</f>
        <v>#N/A</v>
      </c>
      <c r="N569" s="9">
        <f>IFERROR(VLOOKUP(Labs!A569,Mapping!D:M,10,FALSE),0)</f>
        <v>0</v>
      </c>
    </row>
    <row r="570" spans="1:14" x14ac:dyDescent="0.25">
      <c r="A570" s="5" t="str">
        <f>Source!B570&amp;"|"&amp;Source!K570</f>
        <v>ZZOI|SPRC</v>
      </c>
      <c r="B570" s="5">
        <f>IFERROR(VLOOKUP(Labs!A570,Mapping!D:E,2,FALSE),0)</f>
        <v>0</v>
      </c>
      <c r="C570" t="str">
        <f>Source!F570</f>
        <v>Microbiology</v>
      </c>
      <c r="D570" s="5" t="str">
        <f>Source!D570</f>
        <v>Organism</v>
      </c>
      <c r="E570" s="5" t="str">
        <f>Source!L570</f>
        <v>Routine Sputum Culture</v>
      </c>
      <c r="F570" s="5" t="e">
        <f>IF(ISBLANK(Source!E570),NA(),Source!E570)</f>
        <v>#N/A</v>
      </c>
      <c r="G570" s="5">
        <f>Source!I570</f>
        <v>1914</v>
      </c>
      <c r="H570" s="5" t="str">
        <f>IF(B570&lt;&gt;0,NA(),Source!B570)</f>
        <v>ZZOI</v>
      </c>
      <c r="I570" s="5">
        <f>VLOOKUP(H570,Mapping!B:E,4,FALSE)</f>
        <v>0</v>
      </c>
      <c r="J570" s="9" t="str">
        <f>VLOOKUP(H570,Mapping!B:M,12,FALSE)</f>
        <v/>
      </c>
      <c r="K570" s="5" t="str">
        <f>VLOOKUP(H570,Mapping!B:H,7,FALSE)</f>
        <v>Urine Culture</v>
      </c>
      <c r="L570" s="5" t="e">
        <f>IF(B570&lt;&gt;0,B570,IF(M570=1,I570,NA()))</f>
        <v>#N/A</v>
      </c>
      <c r="N570" s="9">
        <f>IFERROR(VLOOKUP(Labs!A570,Mapping!D:M,10,FALSE),0)</f>
        <v>0</v>
      </c>
    </row>
    <row r="571" spans="1:14" x14ac:dyDescent="0.25">
      <c r="A571" s="5" t="str">
        <f>Source!B571&amp;"|"&amp;Source!K571</f>
        <v>ZZOS_CHL|WCUL</v>
      </c>
      <c r="B571" s="5" t="str">
        <f>IFERROR(VLOOKUP(Labs!A571,Mapping!D:E,2,FALSE),0)</f>
        <v>18903-5</v>
      </c>
      <c r="C571" t="str">
        <f>Source!F571</f>
        <v>Microbiology</v>
      </c>
      <c r="D571" s="5" t="str">
        <f>Source!D571</f>
        <v>Chloramphenicol</v>
      </c>
      <c r="E571" s="5" t="str">
        <f>Source!L571</f>
        <v>Wound Culture</v>
      </c>
      <c r="F571" s="5" t="e">
        <f>IF(ISBLANK(Source!E571),NA(),Source!E571)</f>
        <v>#N/A</v>
      </c>
      <c r="G571" s="5">
        <f>Source!I571</f>
        <v>1908</v>
      </c>
      <c r="H571" s="5" t="e">
        <f>IF(B571&lt;&gt;0,NA(),Source!B571)</f>
        <v>#N/A</v>
      </c>
      <c r="I571" s="5" t="e">
        <f>VLOOKUP(H571,Mapping!B:E,4,FALSE)</f>
        <v>#N/A</v>
      </c>
      <c r="J571" s="9" t="e">
        <f>VLOOKUP(H571,Mapping!B:M,12,FALSE)</f>
        <v>#N/A</v>
      </c>
      <c r="K571" s="5" t="e">
        <f>VLOOKUP(H571,Mapping!B:H,7,FALSE)</f>
        <v>#N/A</v>
      </c>
      <c r="L571" s="5" t="str">
        <f>IF(B571&lt;&gt;0,B571,IF(M571=1,I571,NA()))</f>
        <v>18903-5</v>
      </c>
      <c r="N571" s="9" t="str">
        <f>IFERROR(VLOOKUP(Labs!A571,Mapping!D:M,10,FALSE),0)</f>
        <v/>
      </c>
    </row>
    <row r="572" spans="1:14" x14ac:dyDescent="0.25">
      <c r="A572" s="5" t="str">
        <f>Source!B572&amp;"|"&amp;Source!K572</f>
        <v>CA|BONE</v>
      </c>
      <c r="B572" s="5">
        <f>IFERROR(VLOOKUP(Labs!A572,Mapping!D:E,2,FALSE),0)</f>
        <v>0</v>
      </c>
      <c r="C572" t="str">
        <f>Source!F572</f>
        <v>Chem/Haem</v>
      </c>
      <c r="D572" s="5" t="str">
        <f>Source!D572</f>
        <v>CALCIUM</v>
      </c>
      <c r="E572" s="5" t="str">
        <f>Source!L572</f>
        <v>BONE PROFILE</v>
      </c>
      <c r="F572" s="5" t="str">
        <f>IF(ISBLANK(Source!E572),NA(),Source!E572)</f>
        <v>mmol/L</v>
      </c>
      <c r="G572" s="5">
        <f>Source!I572</f>
        <v>1896</v>
      </c>
      <c r="H572" s="5" t="str">
        <f>IF(B572&lt;&gt;0,NA(),Source!B572)</f>
        <v>CA</v>
      </c>
      <c r="I572" s="5" t="str">
        <f>VLOOKUP(H572,Mapping!B:E,4,FALSE)</f>
        <v>2000-8</v>
      </c>
      <c r="J572" s="9" t="str">
        <f>VLOOKUP(H572,Mapping!B:M,12,FALSE)</f>
        <v>Calcium [Moles/volume] in Serum or Plasma</v>
      </c>
      <c r="K572" s="5" t="str">
        <f>VLOOKUP(H572,Mapping!B:H,7,FALSE)</f>
        <v>CAL/ALB</v>
      </c>
      <c r="L572" s="5" t="e">
        <f>IF(B572&lt;&gt;0,B572,IF(M572=1,I572,NA()))</f>
        <v>#N/A</v>
      </c>
      <c r="N572" s="9">
        <f>IFERROR(VLOOKUP(Labs!A572,Mapping!D:M,10,FALSE),0)</f>
        <v>0</v>
      </c>
    </row>
    <row r="573" spans="1:14" x14ac:dyDescent="0.25">
      <c r="A573" s="5" t="str">
        <f>Source!B573&amp;"|"&amp;Source!K573</f>
        <v>LYME|LYME</v>
      </c>
      <c r="B573" s="5">
        <f>IFERROR(VLOOKUP(Labs!A573,Mapping!D:E,2,FALSE),0)</f>
        <v>0</v>
      </c>
      <c r="C573" t="str">
        <f>Source!F573</f>
        <v>Virology</v>
      </c>
      <c r="D573" s="5" t="str">
        <f>Source!D573</f>
        <v>B.burgdorferi IgG/IgM antibody</v>
      </c>
      <c r="E573" s="5" t="str">
        <f>Source!L573</f>
        <v>Lyme Disease Serology :</v>
      </c>
      <c r="F573" s="5" t="e">
        <f>IF(ISBLANK(Source!E573),NA(),Source!E573)</f>
        <v>#N/A</v>
      </c>
      <c r="G573" s="5">
        <f>Source!I573</f>
        <v>1849</v>
      </c>
      <c r="H573" s="5" t="str">
        <f>IF(B573&lt;&gt;0,NA(),Source!B573)</f>
        <v>LYME</v>
      </c>
      <c r="I573" s="5">
        <f>VLOOKUP(H573,Mapping!B:E,4,FALSE)</f>
        <v>0</v>
      </c>
      <c r="J573" s="9" t="str">
        <f>VLOOKUP(H573,Mapping!B:M,12,FALSE)</f>
        <v/>
      </c>
      <c r="K573" s="5" t="str">
        <f>VLOOKUP(H573,Mapping!B:H,7,FALSE)</f>
        <v>Lyme Disease Serology :</v>
      </c>
      <c r="L573" s="5" t="e">
        <f>IF(B573&lt;&gt;0,B573,IF(M573=1,I573,NA()))</f>
        <v>#N/A</v>
      </c>
      <c r="N573" s="9" t="str">
        <f>IFERROR(VLOOKUP(Labs!A573,Mapping!D:M,10,FALSE),0)</f>
        <v/>
      </c>
    </row>
    <row r="574" spans="1:14" x14ac:dyDescent="0.25">
      <c r="A574" s="5" t="str">
        <f>Source!B574&amp;"|"&amp;Source!K574</f>
        <v>CONJ|CONJ</v>
      </c>
      <c r="B574" s="5">
        <f>IFERROR(VLOOKUP(Labs!A574,Mapping!D:E,2,FALSE),0)</f>
        <v>0</v>
      </c>
      <c r="C574" t="str">
        <f>Source!F574</f>
        <v>Chem/Haem</v>
      </c>
      <c r="D574" s="5" t="str">
        <f>Source!D574</f>
        <v>CONJUGATED BILIRUBIN</v>
      </c>
      <c r="E574" s="5" t="str">
        <f>Source!L574</f>
        <v>CONJUGATED BILIRUBIN</v>
      </c>
      <c r="F574" s="5" t="str">
        <f>IF(ISBLANK(Source!E574),NA(),Source!E574)</f>
        <v>umol/L</v>
      </c>
      <c r="G574" s="5">
        <f>Source!I574</f>
        <v>1847</v>
      </c>
      <c r="H574" s="5" t="str">
        <f>IF(B574&lt;&gt;0,NA(),Source!B574)</f>
        <v>CONJ</v>
      </c>
      <c r="I574" s="5">
        <f>VLOOKUP(H574,Mapping!B:E,4,FALSE)</f>
        <v>0</v>
      </c>
      <c r="J574" s="9" t="str">
        <f>VLOOKUP(H574,Mapping!B:M,12,FALSE)</f>
        <v/>
      </c>
      <c r="K574" s="5" t="str">
        <f>VLOOKUP(H574,Mapping!B:H,7,FALSE)</f>
        <v>CONJUGATED BILIRUBIN</v>
      </c>
      <c r="L574" s="5" t="e">
        <f>IF(B574&lt;&gt;0,B574,IF(M574=1,I574,NA()))</f>
        <v>#N/A</v>
      </c>
      <c r="N574" s="9" t="str">
        <f>IFERROR(VLOOKUP(Labs!A574,Mapping!D:M,10,FALSE),0)</f>
        <v/>
      </c>
    </row>
    <row r="575" spans="1:14" x14ac:dyDescent="0.25">
      <c r="A575" s="5" t="str">
        <f>Source!B575&amp;"|"&amp;Source!K575</f>
        <v>HGB|B</v>
      </c>
      <c r="B575" s="5" t="str">
        <f>IFERROR(VLOOKUP(Labs!A575,Mapping!D:E,2,FALSE),0)</f>
        <v>718-7</v>
      </c>
      <c r="C575" t="str">
        <f>Source!F575</f>
        <v>Chem/Haem</v>
      </c>
      <c r="D575" s="5" t="str">
        <f>Source!D575</f>
        <v>HB</v>
      </c>
      <c r="E575" s="5" t="str">
        <f>Source!L575</f>
        <v>Full Blood Count</v>
      </c>
      <c r="F575" s="5" t="str">
        <f>IF(ISBLANK(Source!E575),NA(),Source!E575)</f>
        <v>g/dL</v>
      </c>
      <c r="G575" s="5">
        <f>Source!I575</f>
        <v>1847</v>
      </c>
      <c r="H575" s="5" t="e">
        <f>IF(B575&lt;&gt;0,NA(),Source!B575)</f>
        <v>#N/A</v>
      </c>
      <c r="I575" s="5" t="e">
        <f>VLOOKUP(H575,Mapping!B:E,4,FALSE)</f>
        <v>#N/A</v>
      </c>
      <c r="J575" s="9" t="e">
        <f>VLOOKUP(H575,Mapping!B:M,12,FALSE)</f>
        <v>#N/A</v>
      </c>
      <c r="K575" s="5" t="e">
        <f>VLOOKUP(H575,Mapping!B:H,7,FALSE)</f>
        <v>#N/A</v>
      </c>
      <c r="L575" s="5" t="str">
        <f>IF(B575&lt;&gt;0,B575,IF(M575=1,I575,NA()))</f>
        <v>718-7</v>
      </c>
      <c r="N575" s="9" t="str">
        <f>IFERROR(VLOOKUP(Labs!A575,Mapping!D:M,10,FALSE),0)</f>
        <v>Hemoglobin [Mass/volume] in Blood</v>
      </c>
    </row>
    <row r="576" spans="1:14" x14ac:dyDescent="0.25">
      <c r="A576" s="5" t="str">
        <f>Source!B576&amp;"|"&amp;Source!K576</f>
        <v>CONF|EXM2</v>
      </c>
      <c r="B576" s="5">
        <f>IFERROR(VLOOKUP(Labs!A576,Mapping!D:E,2,FALSE),0)</f>
        <v>0</v>
      </c>
      <c r="C576" t="str">
        <f>Source!F576</f>
        <v>Blood Transfusion</v>
      </c>
      <c r="D576" s="5" t="str">
        <f>Source!D576</f>
        <v>BLOOD GROUP</v>
      </c>
      <c r="E576" s="5" t="str">
        <f>Source!L576</f>
        <v>ELECTRONIC CROSSMATCH</v>
      </c>
      <c r="F576" s="5" t="e">
        <f>IF(ISBLANK(Source!E576),NA(),Source!E576)</f>
        <v>#N/A</v>
      </c>
      <c r="G576" s="5">
        <f>Source!I576</f>
        <v>1828</v>
      </c>
      <c r="H576" s="5" t="str">
        <f>IF(B576&lt;&gt;0,NA(),Source!B576)</f>
        <v>CONF</v>
      </c>
      <c r="I576" s="5" t="str">
        <f>VLOOKUP(H576,Mapping!B:E,4,FALSE)</f>
        <v>883-9</v>
      </c>
      <c r="J576" s="9" t="str">
        <f>VLOOKUP(H576,Mapping!B:M,12,FALSE)</f>
        <v>ABO group [Type] in Blood</v>
      </c>
      <c r="K576" s="5" t="str">
        <f>VLOOKUP(H576,Mapping!B:H,7,FALSE)</f>
        <v>CONFIRM GROUP &amp; SCREEN</v>
      </c>
      <c r="L576" s="5" t="e">
        <f>IF(B576&lt;&gt;0,B576,IF(M576=1,I576,NA()))</f>
        <v>#N/A</v>
      </c>
      <c r="N576" s="9">
        <f>IFERROR(VLOOKUP(Labs!A576,Mapping!D:M,10,FALSE),0)</f>
        <v>0</v>
      </c>
    </row>
    <row r="577" spans="1:14" x14ac:dyDescent="0.25">
      <c r="A577" s="5" t="str">
        <f>Source!B577&amp;"|"&amp;Source!K577</f>
        <v>ZZAD|EXM2</v>
      </c>
      <c r="B577" s="5">
        <f>IFERROR(VLOOKUP(Labs!A577,Mapping!D:E,2,FALSE),0)</f>
        <v>0</v>
      </c>
      <c r="C577" t="str">
        <f>Source!F577</f>
        <v>Blood Transfusion</v>
      </c>
      <c r="D577" s="5" t="str">
        <f>Source!D577</f>
        <v>Antibody Comment</v>
      </c>
      <c r="E577" s="5" t="str">
        <f>Source!L577</f>
        <v>ELECTRONIC CROSSMATCH</v>
      </c>
      <c r="F577" s="5" t="e">
        <f>IF(ISBLANK(Source!E577),NA(),Source!E577)</f>
        <v>#N/A</v>
      </c>
      <c r="G577" s="5">
        <f>Source!I577</f>
        <v>1828</v>
      </c>
      <c r="H577" s="5" t="str">
        <f>IF(B577&lt;&gt;0,NA(),Source!B577)</f>
        <v>ZZAD</v>
      </c>
      <c r="I577" s="5">
        <f>VLOOKUP(H577,Mapping!B:E,4,FALSE)</f>
        <v>0</v>
      </c>
      <c r="J577" s="9" t="str">
        <f>VLOOKUP(H577,Mapping!B:M,12,FALSE)</f>
        <v/>
      </c>
      <c r="K577" s="5" t="str">
        <f>VLOOKUP(H577,Mapping!B:H,7,FALSE)</f>
        <v>GROUP &amp; SCREEN</v>
      </c>
      <c r="L577" s="5" t="e">
        <f>IF(B577&lt;&gt;0,B577,IF(M577=1,I577,NA()))</f>
        <v>#N/A</v>
      </c>
      <c r="N577" s="9">
        <f>IFERROR(VLOOKUP(Labs!A577,Mapping!D:M,10,FALSE),0)</f>
        <v>0</v>
      </c>
    </row>
    <row r="578" spans="1:14" x14ac:dyDescent="0.25">
      <c r="A578" s="5" t="str">
        <f>Source!B578&amp;"|"&amp;Source!K578</f>
        <v>ZZOS_CLA|SCUL</v>
      </c>
      <c r="B578" s="5" t="str">
        <f>IFERROR(VLOOKUP(Labs!A578,Mapping!D:E,2,FALSE),0)</f>
        <v>18907-6</v>
      </c>
      <c r="C578" t="str">
        <f>Source!F578</f>
        <v>Microbiology</v>
      </c>
      <c r="D578" s="5" t="str">
        <f>Source!D578</f>
        <v>Clarithromycin</v>
      </c>
      <c r="E578" s="5" t="str">
        <f>Source!L578</f>
        <v>Sputum Culture</v>
      </c>
      <c r="F578" s="5" t="e">
        <f>IF(ISBLANK(Source!E578),NA(),Source!E578)</f>
        <v>#N/A</v>
      </c>
      <c r="G578" s="5">
        <f>Source!I578</f>
        <v>1827</v>
      </c>
      <c r="H578" s="5" t="e">
        <f>IF(B578&lt;&gt;0,NA(),Source!B578)</f>
        <v>#N/A</v>
      </c>
      <c r="I578" s="5" t="e">
        <f>VLOOKUP(H578,Mapping!B:E,4,FALSE)</f>
        <v>#N/A</v>
      </c>
      <c r="J578" s="9" t="e">
        <f>VLOOKUP(H578,Mapping!B:M,12,FALSE)</f>
        <v>#N/A</v>
      </c>
      <c r="K578" s="5" t="e">
        <f>VLOOKUP(H578,Mapping!B:H,7,FALSE)</f>
        <v>#N/A</v>
      </c>
      <c r="L578" s="5" t="str">
        <f>IF(B578&lt;&gt;0,B578,IF(M578=1,I578,NA()))</f>
        <v>18907-6</v>
      </c>
      <c r="N578" s="9" t="str">
        <f>IFERROR(VLOOKUP(Labs!A578,Mapping!D:M,10,FALSE),0)</f>
        <v/>
      </c>
    </row>
    <row r="579" spans="1:14" x14ac:dyDescent="0.25">
      <c r="A579" s="5" t="str">
        <f>Source!B579&amp;"|"&amp;Source!K579</f>
        <v>CREA|UEC</v>
      </c>
      <c r="B579" s="5" t="str">
        <f>IFERROR(VLOOKUP(Labs!A579,Mapping!D:E,2,FALSE),0)</f>
        <v>14682-9</v>
      </c>
      <c r="C579" t="str">
        <f>Source!F579</f>
        <v>Chem/Haem</v>
      </c>
      <c r="D579" s="5" t="str">
        <f>Source!D579</f>
        <v>CREATININE</v>
      </c>
      <c r="E579" s="5" t="str">
        <f>Source!L579</f>
        <v>U/E/CREAT</v>
      </c>
      <c r="F579" s="5" t="str">
        <f>IF(ISBLANK(Source!E579),NA(),Source!E579)</f>
        <v>umol/L</v>
      </c>
      <c r="G579" s="5">
        <f>Source!I579</f>
        <v>1809</v>
      </c>
      <c r="H579" s="5" t="e">
        <f>IF(B579&lt;&gt;0,NA(),Source!B579)</f>
        <v>#N/A</v>
      </c>
      <c r="I579" s="5" t="e">
        <f>VLOOKUP(H579,Mapping!B:E,4,FALSE)</f>
        <v>#N/A</v>
      </c>
      <c r="J579" s="9" t="e">
        <f>VLOOKUP(H579,Mapping!B:M,12,FALSE)</f>
        <v>#N/A</v>
      </c>
      <c r="K579" s="5" t="e">
        <f>VLOOKUP(H579,Mapping!B:H,7,FALSE)</f>
        <v>#N/A</v>
      </c>
      <c r="L579" s="5" t="str">
        <f>IF(B579&lt;&gt;0,B579,IF(M579=1,I579,NA()))</f>
        <v>14682-9</v>
      </c>
      <c r="N579" s="9" t="str">
        <f>IFERROR(VLOOKUP(Labs!A579,Mapping!D:M,10,FALSE),0)</f>
        <v>Creatinine [Moles/volume] in Serum or Plasma</v>
      </c>
    </row>
    <row r="580" spans="1:14" x14ac:dyDescent="0.25">
      <c r="A580" s="5" t="str">
        <f>Source!B580&amp;"|"&amp;Source!K580</f>
        <v>PTH|PTH</v>
      </c>
      <c r="B580" s="5" t="str">
        <f>IFERROR(VLOOKUP(Labs!A580,Mapping!D:E,2,FALSE),0)</f>
        <v>47180-5</v>
      </c>
      <c r="C580" t="str">
        <f>Source!F580</f>
        <v>Chem/Haem</v>
      </c>
      <c r="D580" s="5" t="str">
        <f>Source!D580</f>
        <v>PARATHORMONE</v>
      </c>
      <c r="E580" s="5" t="str">
        <f>Source!L580</f>
        <v>PARATHORMONE</v>
      </c>
      <c r="F580" s="5" t="str">
        <f>IF(ISBLANK(Source!E580),NA(),Source!E580)</f>
        <v>pmol/l</v>
      </c>
      <c r="G580" s="5">
        <f>Source!I580</f>
        <v>1793</v>
      </c>
      <c r="H580" s="5" t="e">
        <f>IF(B580&lt;&gt;0,NA(),Source!B580)</f>
        <v>#N/A</v>
      </c>
      <c r="I580" s="5" t="e">
        <f>VLOOKUP(H580,Mapping!B:E,4,FALSE)</f>
        <v>#N/A</v>
      </c>
      <c r="J580" s="9" t="e">
        <f>VLOOKUP(H580,Mapping!B:M,12,FALSE)</f>
        <v>#N/A</v>
      </c>
      <c r="K580" s="5" t="e">
        <f>VLOOKUP(H580,Mapping!B:H,7,FALSE)</f>
        <v>#N/A</v>
      </c>
      <c r="L580" s="5" t="str">
        <f>IF(B580&lt;&gt;0,B580,IF(M580=1,I580,NA()))</f>
        <v>47180-5</v>
      </c>
      <c r="N580" s="9" t="str">
        <f>IFERROR(VLOOKUP(Labs!A580,Mapping!D:M,10,FALSE),0)</f>
        <v/>
      </c>
    </row>
    <row r="581" spans="1:14" x14ac:dyDescent="0.25">
      <c r="A581" s="5" t="str">
        <f>Source!B581&amp;"|"&amp;Source!K581</f>
        <v>24PR|24PR</v>
      </c>
      <c r="B581" s="5">
        <f>IFERROR(VLOOKUP(Labs!A581,Mapping!D:E,2,FALSE),0)</f>
        <v>0</v>
      </c>
      <c r="C581" t="str">
        <f>Source!F581</f>
        <v>Chem/Haem</v>
      </c>
      <c r="D581" s="5" t="str">
        <f>Source!D581</f>
        <v>24hr PROTEIN OUTPUT</v>
      </c>
      <c r="E581" s="5" t="str">
        <f>Source!L581</f>
        <v>24hr PROTEIN OUTPUT</v>
      </c>
      <c r="F581" s="5" t="str">
        <f>IF(ISBLANK(Source!E581),NA(),Source!E581)</f>
        <v>g/24hr</v>
      </c>
      <c r="G581" s="5">
        <f>Source!I581</f>
        <v>1787</v>
      </c>
      <c r="H581" s="5" t="str">
        <f>IF(B581&lt;&gt;0,NA(),Source!B581)</f>
        <v>24PR</v>
      </c>
      <c r="I581" s="5">
        <f>VLOOKUP(H581,Mapping!B:E,4,FALSE)</f>
        <v>0</v>
      </c>
      <c r="J581" s="9" t="str">
        <f>VLOOKUP(H581,Mapping!B:M,12,FALSE)</f>
        <v/>
      </c>
      <c r="K581" s="5" t="str">
        <f>VLOOKUP(H581,Mapping!B:H,7,FALSE)</f>
        <v>24hr PROTEIN OUTPUT</v>
      </c>
      <c r="L581" s="5" t="e">
        <f>IF(B581&lt;&gt;0,B581,IF(M581=1,I581,NA()))</f>
        <v>#N/A</v>
      </c>
      <c r="N581" s="9" t="str">
        <f>IFERROR(VLOOKUP(Labs!A581,Mapping!D:M,10,FALSE),0)</f>
        <v/>
      </c>
    </row>
    <row r="582" spans="1:14" x14ac:dyDescent="0.25">
      <c r="A582" s="5" t="str">
        <f>Source!B582&amp;"|"&amp;Source!K582</f>
        <v>UPRO|24PR</v>
      </c>
      <c r="B582" s="5">
        <f>IFERROR(VLOOKUP(Labs!A582,Mapping!D:E,2,FALSE),0)</f>
        <v>0</v>
      </c>
      <c r="C582" t="str">
        <f>Source!F582</f>
        <v>Chem/Haem</v>
      </c>
      <c r="D582" s="5" t="str">
        <f>Source!D582</f>
        <v>URINE PROTEIN</v>
      </c>
      <c r="E582" s="5" t="str">
        <f>Source!L582</f>
        <v>24hr PROTEIN OUTPUT</v>
      </c>
      <c r="F582" s="5" t="str">
        <f>IF(ISBLANK(Source!E582),NA(),Source!E582)</f>
        <v>g/l</v>
      </c>
      <c r="G582" s="5">
        <f>Source!I582</f>
        <v>1787</v>
      </c>
      <c r="H582" s="5" t="str">
        <f>IF(B582&lt;&gt;0,NA(),Source!B582)</f>
        <v>UPRO</v>
      </c>
      <c r="I582" s="5" t="str">
        <f>VLOOKUP(H582,Mapping!B:E,4,FALSE)</f>
        <v>2888-6</v>
      </c>
      <c r="J582" s="9" t="str">
        <f>VLOOKUP(H582,Mapping!B:M,12,FALSE)</f>
        <v>Protein [Mass/volume] in Urine</v>
      </c>
      <c r="K582" s="5" t="str">
        <f>VLOOKUP(H582,Mapping!B:H,7,FALSE)</f>
        <v>PROTEIN/CREAT RATIO</v>
      </c>
      <c r="L582" s="5" t="e">
        <f>IF(B582&lt;&gt;0,B582,IF(M582=1,I582,NA()))</f>
        <v>#N/A</v>
      </c>
      <c r="N582" s="9">
        <f>IFERROR(VLOOKUP(Labs!A582,Mapping!D:M,10,FALSE),0)</f>
        <v>0</v>
      </c>
    </row>
    <row r="583" spans="1:14" x14ac:dyDescent="0.25">
      <c r="A583" s="5" t="str">
        <f>Source!B583&amp;"|"&amp;Source!K583</f>
        <v>RFOL|RCF</v>
      </c>
      <c r="B583" s="5">
        <f>IFERROR(VLOOKUP(Labs!A583,Mapping!D:E,2,FALSE),0)</f>
        <v>0</v>
      </c>
      <c r="C583" t="str">
        <f>Source!F583</f>
        <v>Chem/Haem</v>
      </c>
      <c r="D583" s="5" t="str">
        <f>Source!D583</f>
        <v>RED CELL FOLATE</v>
      </c>
      <c r="E583" s="5" t="str">
        <f>Source!L583</f>
        <v>RED CELL FOLATE</v>
      </c>
      <c r="F583" s="5" t="str">
        <f>IF(ISBLANK(Source!E583),NA(),Source!E583)</f>
        <v>ug/l</v>
      </c>
      <c r="G583" s="5">
        <f>Source!I583</f>
        <v>1784</v>
      </c>
      <c r="H583" s="5" t="str">
        <f>IF(B583&lt;&gt;0,NA(),Source!B583)</f>
        <v>RFOL</v>
      </c>
      <c r="I583" s="5">
        <f>VLOOKUP(H583,Mapping!B:E,4,FALSE)</f>
        <v>0</v>
      </c>
      <c r="J583" s="9" t="str">
        <f>VLOOKUP(H583,Mapping!B:M,12,FALSE)</f>
        <v/>
      </c>
      <c r="K583" s="5" t="str">
        <f>VLOOKUP(H583,Mapping!B:H,7,FALSE)</f>
        <v>RED CELL FOLATE</v>
      </c>
      <c r="L583" s="5" t="e">
        <f>IF(B583&lt;&gt;0,B583,IF(M583=1,I583,NA()))</f>
        <v>#N/A</v>
      </c>
      <c r="N583" s="9" t="str">
        <f>IFERROR(VLOOKUP(Labs!A583,Mapping!D:M,10,FALSE),0)</f>
        <v/>
      </c>
    </row>
    <row r="584" spans="1:14" x14ac:dyDescent="0.25">
      <c r="A584" s="5" t="str">
        <f>Source!B584&amp;"|"&amp;Source!K584</f>
        <v>UCRE|UDS</v>
      </c>
      <c r="B584" s="5">
        <f>IFERROR(VLOOKUP(Labs!A584,Mapping!D:E,2,FALSE),0)</f>
        <v>0</v>
      </c>
      <c r="C584" t="str">
        <f>Source!F584</f>
        <v>Chem/Haem</v>
      </c>
      <c r="D584" s="5" t="str">
        <f>Source!D584</f>
        <v>URINE CREATININE</v>
      </c>
      <c r="E584" s="5" t="str">
        <f>Source!L584</f>
        <v>URINE DRUG SCREEN</v>
      </c>
      <c r="F584" s="5" t="str">
        <f>IF(ISBLANK(Source!E584),NA(),Source!E584)</f>
        <v>mmol/l</v>
      </c>
      <c r="G584" s="5">
        <f>Source!I584</f>
        <v>1779</v>
      </c>
      <c r="H584" s="5" t="str">
        <f>IF(B584&lt;&gt;0,NA(),Source!B584)</f>
        <v>UCRE</v>
      </c>
      <c r="I584" s="5" t="str">
        <f>VLOOKUP(H584,Mapping!B:E,4,FALSE)</f>
        <v>14683-7</v>
      </c>
      <c r="J584" s="9" t="str">
        <f>VLOOKUP(H584,Mapping!B:M,12,FALSE)</f>
        <v>Creatinine [Moles/volume] in Urine</v>
      </c>
      <c r="K584" s="5" t="str">
        <f>VLOOKUP(H584,Mapping!B:H,7,FALSE)</f>
        <v>MICROALBUMIN</v>
      </c>
      <c r="L584" s="5" t="e">
        <f>IF(B584&lt;&gt;0,B584,IF(M584=1,I584,NA()))</f>
        <v>#N/A</v>
      </c>
      <c r="N584" s="9">
        <f>IFERROR(VLOOKUP(Labs!A584,Mapping!D:M,10,FALSE),0)</f>
        <v>0</v>
      </c>
    </row>
    <row r="585" spans="1:14" x14ac:dyDescent="0.25">
      <c r="A585" s="5" t="str">
        <f>Source!B585&amp;"|"&amp;Source!K585</f>
        <v>UVOL|24PR</v>
      </c>
      <c r="B585" s="5">
        <f>IFERROR(VLOOKUP(Labs!A585,Mapping!D:E,2,FALSE),0)</f>
        <v>0</v>
      </c>
      <c r="C585" t="str">
        <f>Source!F585</f>
        <v>Chem/Haem</v>
      </c>
      <c r="D585" s="5" t="str">
        <f>Source!D585</f>
        <v>URINE VOLUME</v>
      </c>
      <c r="E585" s="5" t="str">
        <f>Source!L585</f>
        <v>24hr PROTEIN OUTPUT</v>
      </c>
      <c r="F585" s="5" t="str">
        <f>IF(ISBLANK(Source!E585),NA(),Source!E585)</f>
        <v>mls</v>
      </c>
      <c r="G585" s="5">
        <f>Source!I585</f>
        <v>1759</v>
      </c>
      <c r="H585" s="5" t="str">
        <f>IF(B585&lt;&gt;0,NA(),Source!B585)</f>
        <v>UVOL</v>
      </c>
      <c r="I585" s="5">
        <f>VLOOKUP(H585,Mapping!B:E,4,FALSE)</f>
        <v>0</v>
      </c>
      <c r="J585" s="9" t="str">
        <f>VLOOKUP(H585,Mapping!B:M,12,FALSE)</f>
        <v/>
      </c>
      <c r="K585" s="5" t="str">
        <f>VLOOKUP(H585,Mapping!B:H,7,FALSE)</f>
        <v>CATECHOLAMINES</v>
      </c>
      <c r="L585" s="5" t="e">
        <f>IF(B585&lt;&gt;0,B585,IF(M585=1,I585,NA()))</f>
        <v>#N/A</v>
      </c>
      <c r="N585" s="9">
        <f>IFERROR(VLOOKUP(Labs!A585,Mapping!D:M,10,FALSE),0)</f>
        <v>0</v>
      </c>
    </row>
    <row r="586" spans="1:14" x14ac:dyDescent="0.25">
      <c r="A586" s="5" t="str">
        <f>Source!B586&amp;"|"&amp;Source!K586</f>
        <v>K|EL</v>
      </c>
      <c r="B586" s="5">
        <f>IFERROR(VLOOKUP(Labs!A586,Mapping!D:E,2,FALSE),0)</f>
        <v>0</v>
      </c>
      <c r="C586" t="str">
        <f>Source!F586</f>
        <v>Chem/Haem</v>
      </c>
      <c r="D586" s="5" t="str">
        <f>Source!D586</f>
        <v>POTASSIUM</v>
      </c>
      <c r="E586" s="5" t="str">
        <f>Source!L586</f>
        <v>ELECTROLYTES</v>
      </c>
      <c r="F586" s="5" t="str">
        <f>IF(ISBLANK(Source!E586),NA(),Source!E586)</f>
        <v>mmol/L</v>
      </c>
      <c r="G586" s="5">
        <f>Source!I586</f>
        <v>1753</v>
      </c>
      <c r="H586" s="5" t="str">
        <f>IF(B586&lt;&gt;0,NA(),Source!B586)</f>
        <v>K</v>
      </c>
      <c r="I586" s="5" t="str">
        <f>VLOOKUP(H586,Mapping!B:E,4,FALSE)</f>
        <v>2823-3</v>
      </c>
      <c r="J586" s="9" t="str">
        <f>VLOOKUP(H586,Mapping!B:M,12,FALSE)</f>
        <v>Potassium serum/plasma</v>
      </c>
      <c r="K586" s="5" t="str">
        <f>VLOOKUP(H586,Mapping!B:H,7,FALSE)</f>
        <v>U/E/CREAT</v>
      </c>
      <c r="L586" s="5" t="e">
        <f>IF(B586&lt;&gt;0,B586,IF(M586=1,I586,NA()))</f>
        <v>#N/A</v>
      </c>
      <c r="N586" s="9">
        <f>IFERROR(VLOOKUP(Labs!A586,Mapping!D:M,10,FALSE),0)</f>
        <v>0</v>
      </c>
    </row>
    <row r="587" spans="1:14" x14ac:dyDescent="0.25">
      <c r="A587" s="5" t="str">
        <f>Source!B587&amp;"|"&amp;Source!K587</f>
        <v>BGRP|FL</v>
      </c>
      <c r="B587" s="5">
        <f>IFERROR(VLOOKUP(Labs!A587,Mapping!D:E,2,FALSE),0)</f>
        <v>0</v>
      </c>
      <c r="C587" t="str">
        <f>Source!F587</f>
        <v>Blood Transfusion</v>
      </c>
      <c r="D587" s="5" t="str">
        <f>Source!D587</f>
        <v>BABY GROUP</v>
      </c>
      <c r="E587" s="5" t="str">
        <f>Source!L587</f>
        <v>FOETAL LEAK</v>
      </c>
      <c r="F587" s="5" t="e">
        <f>IF(ISBLANK(Source!E587),NA(),Source!E587)</f>
        <v>#N/A</v>
      </c>
      <c r="G587" s="5">
        <f>Source!I587</f>
        <v>1742</v>
      </c>
      <c r="H587" s="5" t="str">
        <f>IF(B587&lt;&gt;0,NA(),Source!B587)</f>
        <v>BGRP</v>
      </c>
      <c r="I587" s="5">
        <f>VLOOKUP(H587,Mapping!B:E,4,FALSE)</f>
        <v>0</v>
      </c>
      <c r="J587" s="9" t="str">
        <f>VLOOKUP(H587,Mapping!B:M,12,FALSE)</f>
        <v/>
      </c>
      <c r="K587" s="5" t="str">
        <f>VLOOKUP(H587,Mapping!B:H,7,FALSE)</f>
        <v>FOETAL LEAK</v>
      </c>
      <c r="L587" s="5" t="e">
        <f>IF(B587&lt;&gt;0,B587,IF(M587=1,I587,NA()))</f>
        <v>#N/A</v>
      </c>
      <c r="N587" s="9" t="str">
        <f>IFERROR(VLOOKUP(Labs!A587,Mapping!D:M,10,FALSE),0)</f>
        <v/>
      </c>
    </row>
    <row r="588" spans="1:14" x14ac:dyDescent="0.25">
      <c r="A588" s="5" t="str">
        <f>Source!B588&amp;"|"&amp;Source!K588</f>
        <v>INR|INR</v>
      </c>
      <c r="B588" s="5">
        <f>IFERROR(VLOOKUP(Labs!A588,Mapping!D:E,2,FALSE),0)</f>
        <v>0</v>
      </c>
      <c r="C588" t="str">
        <f>Source!F588</f>
        <v>Chem/Haem</v>
      </c>
      <c r="D588" s="5" t="str">
        <f>Source!D588</f>
        <v>INR</v>
      </c>
      <c r="E588" s="5" t="str">
        <f>Source!L588</f>
        <v>INR</v>
      </c>
      <c r="F588" s="5" t="e">
        <f>IF(ISBLANK(Source!E588),NA(),Source!E588)</f>
        <v>#N/A</v>
      </c>
      <c r="G588" s="5">
        <f>Source!I588</f>
        <v>1727</v>
      </c>
      <c r="H588" s="5" t="str">
        <f>IF(B588&lt;&gt;0,NA(),Source!B588)</f>
        <v>INR</v>
      </c>
      <c r="I588" s="5" t="str">
        <f>VLOOKUP(H588,Mapping!B:E,4,FALSE)</f>
        <v>6301-6</v>
      </c>
      <c r="J588" s="9" t="str">
        <f>VLOOKUP(H588,Mapping!B:M,12,FALSE)</f>
        <v>INR in Platelet poor plasma by Coagulation assay</v>
      </c>
      <c r="K588" s="5" t="str">
        <f>VLOOKUP(H588,Mapping!B:H,7,FALSE)</f>
        <v>CLOTTING SCREEN</v>
      </c>
      <c r="L588" s="5" t="e">
        <f>IF(B588&lt;&gt;0,B588,IF(M588=1,I588,NA()))</f>
        <v>#N/A</v>
      </c>
      <c r="N588" s="9">
        <f>IFERROR(VLOOKUP(Labs!A588,Mapping!D:M,10,FALSE),0)</f>
        <v>0</v>
      </c>
    </row>
    <row r="589" spans="1:14" x14ac:dyDescent="0.25">
      <c r="A589" s="5" t="str">
        <f>Source!B589&amp;"|"&amp;Source!K589</f>
        <v>SENF|SENF</v>
      </c>
      <c r="B589" s="5">
        <f>IFERROR(VLOOKUP(Labs!A589,Mapping!D:E,2,FALSE),0)</f>
        <v>0</v>
      </c>
      <c r="C589" t="str">
        <f>Source!F589</f>
        <v>Chem/Haem</v>
      </c>
      <c r="D589" s="5" t="str">
        <f>Source!D589</f>
        <v>Please analyse for:</v>
      </c>
      <c r="E589" s="5" t="str">
        <f>Source!L589</f>
        <v>Send away</v>
      </c>
      <c r="F589" s="5" t="e">
        <f>IF(ISBLANK(Source!E589),NA(),Source!E589)</f>
        <v>#N/A</v>
      </c>
      <c r="G589" s="5">
        <f>Source!I589</f>
        <v>1727</v>
      </c>
      <c r="H589" s="5" t="str">
        <f>IF(B589&lt;&gt;0,NA(),Source!B589)</f>
        <v>SENF</v>
      </c>
      <c r="I589" s="5">
        <f>VLOOKUP(H589,Mapping!B:E,4,FALSE)</f>
        <v>0</v>
      </c>
      <c r="J589" s="9" t="str">
        <f>VLOOKUP(H589,Mapping!B:M,12,FALSE)</f>
        <v/>
      </c>
      <c r="K589" s="5" t="str">
        <f>VLOOKUP(H589,Mapping!B:H,7,FALSE)</f>
        <v>Send away</v>
      </c>
      <c r="L589" s="5" t="e">
        <f>IF(B589&lt;&gt;0,B589,IF(M589=1,I589,NA()))</f>
        <v>#N/A</v>
      </c>
      <c r="N589" s="9" t="str">
        <f>IFERROR(VLOOKUP(Labs!A589,Mapping!D:M,10,FALSE),0)</f>
        <v/>
      </c>
    </row>
    <row r="590" spans="1:14" x14ac:dyDescent="0.25">
      <c r="A590" s="5" t="str">
        <f>Source!B590&amp;"|"&amp;Source!K590</f>
        <v>ZZOS_ERY|URCU</v>
      </c>
      <c r="B590" s="5">
        <f>IFERROR(VLOOKUP(Labs!A590,Mapping!D:E,2,FALSE),0)</f>
        <v>0</v>
      </c>
      <c r="C590" t="str">
        <f>Source!F590</f>
        <v>Microbiology</v>
      </c>
      <c r="D590" s="5" t="str">
        <f>Source!D590</f>
        <v>Erythromycin</v>
      </c>
      <c r="E590" s="5" t="str">
        <f>Source!L590</f>
        <v>Upper Respiratory Culture</v>
      </c>
      <c r="F590" s="5" t="e">
        <f>IF(ISBLANK(Source!E590),NA(),Source!E590)</f>
        <v>#N/A</v>
      </c>
      <c r="G590" s="5">
        <f>Source!I590</f>
        <v>1724</v>
      </c>
      <c r="H590" s="5" t="str">
        <f>IF(B590&lt;&gt;0,NA(),Source!B590)</f>
        <v>ZZOS_ERY</v>
      </c>
      <c r="I590" s="5" t="str">
        <f>VLOOKUP(H590,Mapping!B:E,4,FALSE)</f>
        <v>18919-1</v>
      </c>
      <c r="J590" s="9" t="str">
        <f>VLOOKUP(H590,Mapping!B:M,12,FALSE)</f>
        <v/>
      </c>
      <c r="K590" s="5" t="str">
        <f>VLOOKUP(H590,Mapping!B:H,7,FALSE)</f>
        <v>Wound Culture</v>
      </c>
      <c r="L590" s="5" t="e">
        <f>IF(B590&lt;&gt;0,B590,IF(M590=1,I590,NA()))</f>
        <v>#N/A</v>
      </c>
      <c r="N590" s="9">
        <f>IFERROR(VLOOKUP(Labs!A590,Mapping!D:M,10,FALSE),0)</f>
        <v>0</v>
      </c>
    </row>
    <row r="591" spans="1:14" x14ac:dyDescent="0.25">
      <c r="A591" s="5" t="str">
        <f>Source!B591&amp;"|"&amp;Source!K591</f>
        <v>ZZOS_PEN|URCU</v>
      </c>
      <c r="B591" s="5">
        <f>IFERROR(VLOOKUP(Labs!A591,Mapping!D:E,2,FALSE),0)</f>
        <v>0</v>
      </c>
      <c r="C591" t="str">
        <f>Source!F591</f>
        <v>Microbiology</v>
      </c>
      <c r="D591" s="5" t="str">
        <f>Source!D591</f>
        <v>Penicillin</v>
      </c>
      <c r="E591" s="5" t="str">
        <f>Source!L591</f>
        <v>Upper Respiratory Culture</v>
      </c>
      <c r="F591" s="5" t="e">
        <f>IF(ISBLANK(Source!E591),NA(),Source!E591)</f>
        <v>#N/A</v>
      </c>
      <c r="G591" s="5">
        <f>Source!I591</f>
        <v>1721</v>
      </c>
      <c r="H591" s="5" t="str">
        <f>IF(B591&lt;&gt;0,NA(),Source!B591)</f>
        <v>ZZOS_PEN</v>
      </c>
      <c r="I591" s="5" t="str">
        <f>VLOOKUP(H591,Mapping!B:E,4,FALSE)</f>
        <v>18964-7</v>
      </c>
      <c r="J591" s="9" t="str">
        <f>VLOOKUP(H591,Mapping!B:M,12,FALSE)</f>
        <v/>
      </c>
      <c r="K591" s="5" t="str">
        <f>VLOOKUP(H591,Mapping!B:H,7,FALSE)</f>
        <v>Wound Culture</v>
      </c>
      <c r="L591" s="5" t="e">
        <f>IF(B591&lt;&gt;0,B591,IF(M591=1,I591,NA()))</f>
        <v>#N/A</v>
      </c>
      <c r="N591" s="9">
        <f>IFERROR(VLOOKUP(Labs!A591,Mapping!D:M,10,FALSE),0)</f>
        <v>0</v>
      </c>
    </row>
    <row r="592" spans="1:14" x14ac:dyDescent="0.25">
      <c r="A592" s="5" t="str">
        <f>Source!B592&amp;"|"&amp;Source!K592</f>
        <v>GROUP|EXM</v>
      </c>
      <c r="B592" s="5">
        <f>IFERROR(VLOOKUP(Labs!A592,Mapping!D:E,2,FALSE),0)</f>
        <v>0</v>
      </c>
      <c r="C592" t="str">
        <f>Source!F592</f>
        <v>Blood Transfusion</v>
      </c>
      <c r="D592" s="5" t="str">
        <f>Source!D592</f>
        <v>BLOOD GROUP</v>
      </c>
      <c r="E592" s="5" t="str">
        <f>Source!L592</f>
        <v>ELECTRONIC CROSSMATCH</v>
      </c>
      <c r="F592" s="5" t="e">
        <f>IF(ISBLANK(Source!E592),NA(),Source!E592)</f>
        <v>#N/A</v>
      </c>
      <c r="G592" s="5">
        <f>Source!I592</f>
        <v>1719</v>
      </c>
      <c r="H592" s="5" t="str">
        <f>IF(B592&lt;&gt;0,NA(),Source!B592)</f>
        <v>GROUP</v>
      </c>
      <c r="I592" s="5" t="str">
        <f>VLOOKUP(H592,Mapping!B:E,4,FALSE)</f>
        <v>883-9</v>
      </c>
      <c r="J592" s="9" t="str">
        <f>VLOOKUP(H592,Mapping!B:M,12,FALSE)</f>
        <v>ABO group [Type] in Blood</v>
      </c>
      <c r="K592" s="5" t="str">
        <f>VLOOKUP(H592,Mapping!B:H,7,FALSE)</f>
        <v>GROUP &amp; SCREEN</v>
      </c>
      <c r="L592" s="5" t="e">
        <f>IF(B592&lt;&gt;0,B592,IF(M592=1,I592,NA()))</f>
        <v>#N/A</v>
      </c>
      <c r="N592" s="9">
        <f>IFERROR(VLOOKUP(Labs!A592,Mapping!D:M,10,FALSE),0)</f>
        <v>0</v>
      </c>
    </row>
    <row r="593" spans="1:14" x14ac:dyDescent="0.25">
      <c r="A593" s="5" t="str">
        <f>Source!B593&amp;"|"&amp;Source!K593</f>
        <v>ZZAD|EXM</v>
      </c>
      <c r="B593" s="5">
        <f>IFERROR(VLOOKUP(Labs!A593,Mapping!D:E,2,FALSE),0)</f>
        <v>0</v>
      </c>
      <c r="C593" t="str">
        <f>Source!F593</f>
        <v>Blood Transfusion</v>
      </c>
      <c r="D593" s="5" t="str">
        <f>Source!D593</f>
        <v>Antibody Comment</v>
      </c>
      <c r="E593" s="5" t="str">
        <f>Source!L593</f>
        <v>ELECTRONIC CROSSMATCH</v>
      </c>
      <c r="F593" s="5" t="e">
        <f>IF(ISBLANK(Source!E593),NA(),Source!E593)</f>
        <v>#N/A</v>
      </c>
      <c r="G593" s="5">
        <f>Source!I593</f>
        <v>1719</v>
      </c>
      <c r="H593" s="5" t="str">
        <f>IF(B593&lt;&gt;0,NA(),Source!B593)</f>
        <v>ZZAD</v>
      </c>
      <c r="I593" s="5">
        <f>VLOOKUP(H593,Mapping!B:E,4,FALSE)</f>
        <v>0</v>
      </c>
      <c r="J593" s="9" t="str">
        <f>VLOOKUP(H593,Mapping!B:M,12,FALSE)</f>
        <v/>
      </c>
      <c r="K593" s="5" t="str">
        <f>VLOOKUP(H593,Mapping!B:H,7,FALSE)</f>
        <v>GROUP &amp; SCREEN</v>
      </c>
      <c r="L593" s="5" t="e">
        <f>IF(B593&lt;&gt;0,B593,IF(M593=1,I593,NA()))</f>
        <v>#N/A</v>
      </c>
      <c r="N593" s="9">
        <f>IFERROR(VLOOKUP(Labs!A593,Mapping!D:M,10,FALSE),0)</f>
        <v>0</v>
      </c>
    </row>
    <row r="594" spans="1:14" x14ac:dyDescent="0.25">
      <c r="A594" s="5" t="str">
        <f>Source!B594&amp;"|"&amp;Source!K594</f>
        <v>IGE|IGE</v>
      </c>
      <c r="B594" s="5">
        <f>IFERROR(VLOOKUP(Labs!A594,Mapping!D:E,2,FALSE),0)</f>
        <v>0</v>
      </c>
      <c r="C594" t="str">
        <f>Source!F594</f>
        <v>Chem/Haem</v>
      </c>
      <c r="D594" s="5" t="str">
        <f>Source!D594</f>
        <v>IGE</v>
      </c>
      <c r="E594" s="5" t="str">
        <f>Source!L594</f>
        <v>IGE</v>
      </c>
      <c r="F594" s="5" t="str">
        <f>IF(ISBLANK(Source!E594),NA(),Source!E594)</f>
        <v>ku/L</v>
      </c>
      <c r="G594" s="5">
        <f>Source!I594</f>
        <v>1718</v>
      </c>
      <c r="H594" s="5" t="str">
        <f>IF(B594&lt;&gt;0,NA(),Source!B594)</f>
        <v>IGE</v>
      </c>
      <c r="I594" s="5">
        <f>VLOOKUP(H594,Mapping!B:E,4,FALSE)</f>
        <v>0</v>
      </c>
      <c r="J594" s="9" t="str">
        <f>VLOOKUP(H594,Mapping!B:M,12,FALSE)</f>
        <v/>
      </c>
      <c r="K594" s="5" t="str">
        <f>VLOOKUP(H594,Mapping!B:H,7,FALSE)</f>
        <v>IGE</v>
      </c>
      <c r="L594" s="5" t="e">
        <f>IF(B594&lt;&gt;0,B594,IF(M594=1,I594,NA()))</f>
        <v>#N/A</v>
      </c>
      <c r="N594" s="9" t="str">
        <f>IFERROR(VLOOKUP(Labs!A594,Mapping!D:M,10,FALSE),0)</f>
        <v/>
      </c>
    </row>
    <row r="595" spans="1:14" x14ac:dyDescent="0.25">
      <c r="A595" s="5" t="str">
        <f>Source!B595&amp;"|"&amp;Source!K595</f>
        <v>UVOL|UCOR</v>
      </c>
      <c r="B595" s="5">
        <f>IFERROR(VLOOKUP(Labs!A595,Mapping!D:E,2,FALSE),0)</f>
        <v>0</v>
      </c>
      <c r="C595" t="str">
        <f>Source!F595</f>
        <v>Chem/Haem</v>
      </c>
      <c r="D595" s="5" t="str">
        <f>Source!D595</f>
        <v>URINE VOLUME</v>
      </c>
      <c r="E595" s="5" t="str">
        <f>Source!L595</f>
        <v>URINE CORTISOL</v>
      </c>
      <c r="F595" s="5" t="str">
        <f>IF(ISBLANK(Source!E595),NA(),Source!E595)</f>
        <v>mls</v>
      </c>
      <c r="G595" s="5">
        <f>Source!I595</f>
        <v>1713</v>
      </c>
      <c r="H595" s="5" t="str">
        <f>IF(B595&lt;&gt;0,NA(),Source!B595)</f>
        <v>UVOL</v>
      </c>
      <c r="I595" s="5">
        <f>VLOOKUP(H595,Mapping!B:E,4,FALSE)</f>
        <v>0</v>
      </c>
      <c r="J595" s="9" t="str">
        <f>VLOOKUP(H595,Mapping!B:M,12,FALSE)</f>
        <v/>
      </c>
      <c r="K595" s="5" t="str">
        <f>VLOOKUP(H595,Mapping!B:H,7,FALSE)</f>
        <v>CATECHOLAMINES</v>
      </c>
      <c r="L595" s="5" t="e">
        <f>IF(B595&lt;&gt;0,B595,IF(M595=1,I595,NA()))</f>
        <v>#N/A</v>
      </c>
      <c r="N595" s="9">
        <f>IFERROR(VLOOKUP(Labs!A595,Mapping!D:M,10,FALSE),0)</f>
        <v>0</v>
      </c>
    </row>
    <row r="596" spans="1:14" x14ac:dyDescent="0.25">
      <c r="A596" s="5" t="str">
        <f>Source!B596&amp;"|"&amp;Source!K596</f>
        <v>RG|ANR</v>
      </c>
      <c r="B596" s="5">
        <f>IFERROR(VLOOKUP(Labs!A596,Mapping!D:E,2,FALSE),0)</f>
        <v>0</v>
      </c>
      <c r="C596" t="str">
        <f>Source!F596</f>
        <v>Chem/Haem</v>
      </c>
      <c r="D596" s="5" t="str">
        <f>Source!D596</f>
        <v>Rubella IgG Antibody</v>
      </c>
      <c r="E596" s="5" t="str">
        <f>Source!L596</f>
        <v>Rubella IgG Antibody</v>
      </c>
      <c r="F596" s="5" t="e">
        <f>IF(ISBLANK(Source!E596),NA(),Source!E596)</f>
        <v>#N/A</v>
      </c>
      <c r="G596" s="5">
        <f>Source!I596</f>
        <v>1709</v>
      </c>
      <c r="H596" s="5" t="str">
        <f>IF(B596&lt;&gt;0,NA(),Source!B596)</f>
        <v>RG</v>
      </c>
      <c r="I596" s="5">
        <f>VLOOKUP(H596,Mapping!B:E,4,FALSE)</f>
        <v>0</v>
      </c>
      <c r="J596" s="9" t="str">
        <f>VLOOKUP(H596,Mapping!B:M,12,FALSE)</f>
        <v/>
      </c>
      <c r="K596" s="5" t="str">
        <f>VLOOKUP(H596,Mapping!B:H,7,FALSE)</f>
        <v>Rubella IgG Antibody</v>
      </c>
      <c r="L596" s="5" t="e">
        <f>IF(B596&lt;&gt;0,B596,IF(M596=1,I596,NA()))</f>
        <v>#N/A</v>
      </c>
      <c r="N596" s="9" t="str">
        <f>IFERROR(VLOOKUP(Labs!A596,Mapping!D:M,10,FALSE),0)</f>
        <v/>
      </c>
    </row>
    <row r="597" spans="1:14" x14ac:dyDescent="0.25">
      <c r="A597" s="5" t="str">
        <f>Source!B597&amp;"|"&amp;Source!K597</f>
        <v>BMP|BMP</v>
      </c>
      <c r="B597" s="5">
        <f>IFERROR(VLOOKUP(Labs!A597,Mapping!D:E,2,FALSE),0)</f>
        <v>0</v>
      </c>
      <c r="C597" t="str">
        <f>Source!F597</f>
        <v>Microbiology</v>
      </c>
      <c r="D597" s="5" t="str">
        <f>Source!D597</f>
        <v>Mycobacteria Culture</v>
      </c>
      <c r="E597" s="5" t="str">
        <f>Source!L597</f>
        <v>Mycobacteria Culture</v>
      </c>
      <c r="F597" s="5" t="e">
        <f>IF(ISBLANK(Source!E597),NA(),Source!E597)</f>
        <v>#N/A</v>
      </c>
      <c r="G597" s="5">
        <f>Source!I597</f>
        <v>1672</v>
      </c>
      <c r="H597" s="5" t="str">
        <f>IF(B597&lt;&gt;0,NA(),Source!B597)</f>
        <v>BMP</v>
      </c>
      <c r="I597" s="5">
        <f>VLOOKUP(H597,Mapping!B:E,4,FALSE)</f>
        <v>0</v>
      </c>
      <c r="J597" s="9" t="str">
        <f>VLOOKUP(H597,Mapping!B:M,12,FALSE)</f>
        <v/>
      </c>
      <c r="K597" s="5" t="str">
        <f>VLOOKUP(H597,Mapping!B:H,7,FALSE)</f>
        <v>Mycobacteria Culture</v>
      </c>
      <c r="L597" s="5" t="e">
        <f>IF(B597&lt;&gt;0,B597,IF(M597=1,I597,NA()))</f>
        <v>#N/A</v>
      </c>
      <c r="N597" s="9" t="str">
        <f>IFERROR(VLOOKUP(Labs!A597,Mapping!D:M,10,FALSE),0)</f>
        <v/>
      </c>
    </row>
    <row r="598" spans="1:14" x14ac:dyDescent="0.25">
      <c r="A598" s="5" t="str">
        <f>Source!B598&amp;"|"&amp;Source!K598</f>
        <v>ZZOS_ERY|W1MC</v>
      </c>
      <c r="B598" s="5">
        <f>IFERROR(VLOOKUP(Labs!A598,Mapping!D:E,2,FALSE),0)</f>
        <v>0</v>
      </c>
      <c r="C598" t="str">
        <f>Source!F598</f>
        <v>Microbiology</v>
      </c>
      <c r="D598" s="5" t="str">
        <f>Source!D598</f>
        <v>Erythromycin</v>
      </c>
      <c r="E598" s="5" t="str">
        <f>Source!L598</f>
        <v>Wound Culture</v>
      </c>
      <c r="F598" s="5" t="e">
        <f>IF(ISBLANK(Source!E598),NA(),Source!E598)</f>
        <v>#N/A</v>
      </c>
      <c r="G598" s="5">
        <f>Source!I598</f>
        <v>1661</v>
      </c>
      <c r="H598" s="5" t="str">
        <f>IF(B598&lt;&gt;0,NA(),Source!B598)</f>
        <v>ZZOS_ERY</v>
      </c>
      <c r="I598" s="5" t="str">
        <f>VLOOKUP(H598,Mapping!B:E,4,FALSE)</f>
        <v>18919-1</v>
      </c>
      <c r="J598" s="9" t="str">
        <f>VLOOKUP(H598,Mapping!B:M,12,FALSE)</f>
        <v/>
      </c>
      <c r="K598" s="5" t="str">
        <f>VLOOKUP(H598,Mapping!B:H,7,FALSE)</f>
        <v>Wound Culture</v>
      </c>
      <c r="L598" s="5" t="e">
        <f>IF(B598&lt;&gt;0,B598,IF(M598=1,I598,NA()))</f>
        <v>#N/A</v>
      </c>
      <c r="N598" s="9">
        <f>IFERROR(VLOOKUP(Labs!A598,Mapping!D:M,10,FALSE),0)</f>
        <v>0</v>
      </c>
    </row>
    <row r="599" spans="1:14" x14ac:dyDescent="0.25">
      <c r="A599" s="5" t="str">
        <f>Source!B599&amp;"|"&amp;Source!K599</f>
        <v>ANA|HEP2</v>
      </c>
      <c r="B599" s="5">
        <f>IFERROR(VLOOKUP(Labs!A599,Mapping!D:E,2,FALSE),0)</f>
        <v>0</v>
      </c>
      <c r="C599" t="str">
        <f>Source!F599</f>
        <v>Chem/Haem</v>
      </c>
      <c r="D599" s="5" t="str">
        <f>Source!D599</f>
        <v>Antinuclear Antibody</v>
      </c>
      <c r="E599" s="5" t="str">
        <f>Source!L599</f>
        <v>HEP2 INDENTIFICATION OF ANA'S</v>
      </c>
      <c r="F599" s="5" t="e">
        <f>IF(ISBLANK(Source!E599),NA(),Source!E599)</f>
        <v>#N/A</v>
      </c>
      <c r="G599" s="5">
        <f>Source!I599</f>
        <v>1656</v>
      </c>
      <c r="H599" s="5" t="str">
        <f>IF(B599&lt;&gt;0,NA(),Source!B599)</f>
        <v>ANA</v>
      </c>
      <c r="I599" s="5" t="str">
        <f>VLOOKUP(H599,Mapping!B:E,4,FALSE)</f>
        <v>8061-4</v>
      </c>
      <c r="J599" s="9" t="str">
        <f>VLOOKUP(H599,Mapping!B:M,12,FALSE)</f>
        <v>Nuclear Ab [Presence] in Serum</v>
      </c>
      <c r="K599" s="5" t="str">
        <f>VLOOKUP(H599,Mapping!B:H,7,FALSE)</f>
        <v>AUTO-IMMUNE PROFILE</v>
      </c>
      <c r="L599" s="5" t="e">
        <f>IF(B599&lt;&gt;0,B599,IF(M599=1,I599,NA()))</f>
        <v>#N/A</v>
      </c>
      <c r="N599" s="9">
        <f>IFERROR(VLOOKUP(Labs!A599,Mapping!D:M,10,FALSE),0)</f>
        <v>0</v>
      </c>
    </row>
    <row r="600" spans="1:14" x14ac:dyDescent="0.25">
      <c r="A600" s="5" t="str">
        <f>Source!B600&amp;"|"&amp;Source!K600</f>
        <v>AMA|HEP2</v>
      </c>
      <c r="B600" s="5">
        <f>IFERROR(VLOOKUP(Labs!A600,Mapping!D:E,2,FALSE),0)</f>
        <v>0</v>
      </c>
      <c r="C600" t="str">
        <f>Source!F600</f>
        <v>Chem/Haem</v>
      </c>
      <c r="D600" s="5" t="str">
        <f>Source!D600</f>
        <v>Mitochondrial Antibodies</v>
      </c>
      <c r="E600" s="5" t="str">
        <f>Source!L600</f>
        <v>HEP2 INDENTIFICATION OF ANA'S</v>
      </c>
      <c r="F600" s="5" t="e">
        <f>IF(ISBLANK(Source!E600),NA(),Source!E600)</f>
        <v>#N/A</v>
      </c>
      <c r="G600" s="5">
        <f>Source!I600</f>
        <v>1656</v>
      </c>
      <c r="H600" s="5" t="str">
        <f>IF(B600&lt;&gt;0,NA(),Source!B600)</f>
        <v>AMA</v>
      </c>
      <c r="I600" s="5" t="str">
        <f>VLOOKUP(H600,Mapping!B:E,4,FALSE)</f>
        <v>5247-2</v>
      </c>
      <c r="J600" s="9" t="str">
        <f>VLOOKUP(H600,Mapping!B:M,12,FALSE)</f>
        <v>Mitochondria Ab [Titer] in Serum by Immunofluorescence</v>
      </c>
      <c r="K600" s="5" t="str">
        <f>VLOOKUP(H600,Mapping!B:H,7,FALSE)</f>
        <v>AUTO-IMMUNE PROFILE</v>
      </c>
      <c r="L600" s="5" t="e">
        <f>IF(B600&lt;&gt;0,B600,IF(M600=1,I600,NA()))</f>
        <v>#N/A</v>
      </c>
      <c r="N600" s="9">
        <f>IFERROR(VLOOKUP(Labs!A600,Mapping!D:M,10,FALSE),0)</f>
        <v>0</v>
      </c>
    </row>
    <row r="601" spans="1:14" x14ac:dyDescent="0.25">
      <c r="A601" s="5" t="str">
        <f>Source!B601&amp;"|"&amp;Source!K601</f>
        <v>PCA|HEP2</v>
      </c>
      <c r="B601" s="5">
        <f>IFERROR(VLOOKUP(Labs!A601,Mapping!D:E,2,FALSE),0)</f>
        <v>0</v>
      </c>
      <c r="C601" t="str">
        <f>Source!F601</f>
        <v>Chem/Haem</v>
      </c>
      <c r="D601" s="5" t="str">
        <f>Source!D601</f>
        <v>Parietal Cell Antibodies</v>
      </c>
      <c r="E601" s="5" t="str">
        <f>Source!L601</f>
        <v>HEP2 INDENTIFICATION OF ANA'S</v>
      </c>
      <c r="F601" s="5" t="e">
        <f>IF(ISBLANK(Source!E601),NA(),Source!E601)</f>
        <v>#N/A</v>
      </c>
      <c r="G601" s="5">
        <f>Source!I601</f>
        <v>1656</v>
      </c>
      <c r="H601" s="5" t="str">
        <f>IF(B601&lt;&gt;0,NA(),Source!B601)</f>
        <v>PCA</v>
      </c>
      <c r="I601" s="5" t="str">
        <f>VLOOKUP(H601,Mapping!B:E,4,FALSE)</f>
        <v>8087-9</v>
      </c>
      <c r="J601" s="9" t="str">
        <f>VLOOKUP(H601,Mapping!B:M,12,FALSE)</f>
        <v>Parietal cell Ab [Units/volume] in Serum</v>
      </c>
      <c r="K601" s="5" t="str">
        <f>VLOOKUP(H601,Mapping!B:H,7,FALSE)</f>
        <v>AUTO-IMMUNE PROFILE</v>
      </c>
      <c r="L601" s="5" t="e">
        <f>IF(B601&lt;&gt;0,B601,IF(M601=1,I601,NA()))</f>
        <v>#N/A</v>
      </c>
      <c r="N601" s="9">
        <f>IFERROR(VLOOKUP(Labs!A601,Mapping!D:M,10,FALSE),0)</f>
        <v>0</v>
      </c>
    </row>
    <row r="602" spans="1:14" x14ac:dyDescent="0.25">
      <c r="A602" s="5" t="str">
        <f>Source!B602&amp;"|"&amp;Source!K602</f>
        <v>SMA|HEP2</v>
      </c>
      <c r="B602" s="5">
        <f>IFERROR(VLOOKUP(Labs!A602,Mapping!D:E,2,FALSE),0)</f>
        <v>0</v>
      </c>
      <c r="C602" t="str">
        <f>Source!F602</f>
        <v>Chem/Haem</v>
      </c>
      <c r="D602" s="5" t="str">
        <f>Source!D602</f>
        <v>Smooth Muscle Antibodies</v>
      </c>
      <c r="E602" s="5" t="str">
        <f>Source!L602</f>
        <v>HEP2 INDENTIFICATION OF ANA'S</v>
      </c>
      <c r="F602" s="5" t="e">
        <f>IF(ISBLANK(Source!E602),NA(),Source!E602)</f>
        <v>#N/A</v>
      </c>
      <c r="G602" s="5">
        <f>Source!I602</f>
        <v>1656</v>
      </c>
      <c r="H602" s="5" t="str">
        <f>IF(B602&lt;&gt;0,NA(),Source!B602)</f>
        <v>SMA</v>
      </c>
      <c r="I602" s="5" t="str">
        <f>VLOOKUP(H602,Mapping!B:E,4,FALSE)</f>
        <v>5358-7</v>
      </c>
      <c r="J602" s="9" t="str">
        <f>VLOOKUP(H602,Mapping!B:M,12,FALSE)</f>
        <v>Smooth muscle Ab [Titer] in Serum by Immunofluorescence</v>
      </c>
      <c r="K602" s="5" t="str">
        <f>VLOOKUP(H602,Mapping!B:H,7,FALSE)</f>
        <v>AUTO-IMMUNE PROFILE</v>
      </c>
      <c r="L602" s="5" t="e">
        <f>IF(B602&lt;&gt;0,B602,IF(M602=1,I602,NA()))</f>
        <v>#N/A</v>
      </c>
      <c r="N602" s="9">
        <f>IFERROR(VLOOKUP(Labs!A602,Mapping!D:M,10,FALSE),0)</f>
        <v>0</v>
      </c>
    </row>
    <row r="603" spans="1:14" x14ac:dyDescent="0.25">
      <c r="A603" s="5" t="str">
        <f>Source!B603&amp;"|"&amp;Source!K603</f>
        <v>ZZOS_PEN|UCUL</v>
      </c>
      <c r="B603" s="5">
        <f>IFERROR(VLOOKUP(Labs!A603,Mapping!D:E,2,FALSE),0)</f>
        <v>0</v>
      </c>
      <c r="C603" t="str">
        <f>Source!F603</f>
        <v>Microbiology</v>
      </c>
      <c r="D603" s="5" t="str">
        <f>Source!D603</f>
        <v>Penicillin</v>
      </c>
      <c r="E603" s="5" t="str">
        <f>Source!L603</f>
        <v>Urine Culture</v>
      </c>
      <c r="F603" s="5" t="e">
        <f>IF(ISBLANK(Source!E603),NA(),Source!E603)</f>
        <v>#N/A</v>
      </c>
      <c r="G603" s="5">
        <f>Source!I603</f>
        <v>1646</v>
      </c>
      <c r="H603" s="5" t="str">
        <f>IF(B603&lt;&gt;0,NA(),Source!B603)</f>
        <v>ZZOS_PEN</v>
      </c>
      <c r="I603" s="5" t="str">
        <f>VLOOKUP(H603,Mapping!B:E,4,FALSE)</f>
        <v>18964-7</v>
      </c>
      <c r="J603" s="9" t="str">
        <f>VLOOKUP(H603,Mapping!B:M,12,FALSE)</f>
        <v/>
      </c>
      <c r="K603" s="5" t="str">
        <f>VLOOKUP(H603,Mapping!B:H,7,FALSE)</f>
        <v>Wound Culture</v>
      </c>
      <c r="L603" s="5" t="e">
        <f>IF(B603&lt;&gt;0,B603,IF(M603=1,I603,NA()))</f>
        <v>#N/A</v>
      </c>
      <c r="N603" s="9">
        <f>IFERROR(VLOOKUP(Labs!A603,Mapping!D:M,10,FALSE),0)</f>
        <v>0</v>
      </c>
    </row>
    <row r="604" spans="1:14" x14ac:dyDescent="0.25">
      <c r="A604" s="5" t="str">
        <f>Source!B604&amp;"|"&amp;Source!K604</f>
        <v>RPT|TOSH</v>
      </c>
      <c r="B604" s="5">
        <f>IFERROR(VLOOKUP(Labs!A604,Mapping!D:E,2,FALSE),0)</f>
        <v>0</v>
      </c>
      <c r="C604" t="str">
        <f>Source!F604</f>
        <v>Non-Gynae Cytology</v>
      </c>
      <c r="D604" s="5" t="str">
        <f>Source!D604</f>
        <v>Report</v>
      </c>
      <c r="E604" s="5" t="str">
        <f>Source!L604</f>
        <v>Old system histology</v>
      </c>
      <c r="F604" s="5" t="e">
        <f>IF(ISBLANK(Source!E604),NA(),Source!E604)</f>
        <v>#N/A</v>
      </c>
      <c r="G604" s="5">
        <f>Source!I604</f>
        <v>1643</v>
      </c>
      <c r="H604" s="5" t="str">
        <f>IF(B604&lt;&gt;0,NA(),Source!B604)</f>
        <v>RPT</v>
      </c>
      <c r="I604" s="5">
        <f>VLOOKUP(H604,Mapping!B:E,4,FALSE)</f>
        <v>0</v>
      </c>
      <c r="J604" s="9" t="str">
        <f>VLOOKUP(H604,Mapping!B:M,12,FALSE)</f>
        <v/>
      </c>
      <c r="K604" s="5" t="str">
        <f>VLOOKUP(H604,Mapping!B:H,7,FALSE)</f>
        <v>FNA Breast</v>
      </c>
      <c r="L604" s="5" t="e">
        <f>IF(B604&lt;&gt;0,B604,IF(M604=1,I604,NA()))</f>
        <v>#N/A</v>
      </c>
      <c r="N604" s="9">
        <f>IFERROR(VLOOKUP(Labs!A604,Mapping!D:M,10,FALSE),0)</f>
        <v>0</v>
      </c>
    </row>
    <row r="605" spans="1:14" x14ac:dyDescent="0.25">
      <c r="A605" s="5" t="str">
        <f>Source!B605&amp;"|"&amp;Source!K605</f>
        <v>ALBU|BONE</v>
      </c>
      <c r="B605" s="5">
        <f>IFERROR(VLOOKUP(Labs!A605,Mapping!D:E,2,FALSE),0)</f>
        <v>0</v>
      </c>
      <c r="C605" t="str">
        <f>Source!F605</f>
        <v>Chem/Haem</v>
      </c>
      <c r="D605" s="5" t="str">
        <f>Source!D605</f>
        <v>ALBUMIN</v>
      </c>
      <c r="E605" s="5" t="str">
        <f>Source!L605</f>
        <v>BONE PROFILE</v>
      </c>
      <c r="F605" s="5" t="str">
        <f>IF(ISBLANK(Source!E605),NA(),Source!E605)</f>
        <v>g/L</v>
      </c>
      <c r="G605" s="5">
        <f>Source!I605</f>
        <v>1630</v>
      </c>
      <c r="H605" s="5" t="str">
        <f>IF(B605&lt;&gt;0,NA(),Source!B605)</f>
        <v>ALBU</v>
      </c>
      <c r="I605" s="5" t="str">
        <f>VLOOKUP(H605,Mapping!B:E,4,FALSE)</f>
        <v>1751-7</v>
      </c>
      <c r="J605" s="9" t="str">
        <f>VLOOKUP(H605,Mapping!B:M,12,FALSE)</f>
        <v>Albumin [Mass/volume] in Serum or Plasma</v>
      </c>
      <c r="K605" s="5" t="str">
        <f>VLOOKUP(H605,Mapping!B:H,7,FALSE)</f>
        <v>LIVER FUNCTION TEST</v>
      </c>
      <c r="L605" s="5" t="e">
        <f>IF(B605&lt;&gt;0,B605,IF(M605=1,I605,NA()))</f>
        <v>#N/A</v>
      </c>
      <c r="N605" s="9">
        <f>IFERROR(VLOOKUP(Labs!A605,Mapping!D:M,10,FALSE),0)</f>
        <v>0</v>
      </c>
    </row>
    <row r="606" spans="1:14" x14ac:dyDescent="0.25">
      <c r="A606" s="5" t="str">
        <f>Source!B606&amp;"|"&amp;Source!K606</f>
        <v>ZZOS_PEN|W1MC</v>
      </c>
      <c r="B606" s="5">
        <f>IFERROR(VLOOKUP(Labs!A606,Mapping!D:E,2,FALSE),0)</f>
        <v>0</v>
      </c>
      <c r="C606" t="str">
        <f>Source!F606</f>
        <v>Microbiology</v>
      </c>
      <c r="D606" s="5" t="str">
        <f>Source!D606</f>
        <v>Penicillin</v>
      </c>
      <c r="E606" s="5" t="str">
        <f>Source!L606</f>
        <v>Wound Culture</v>
      </c>
      <c r="F606" s="5" t="e">
        <f>IF(ISBLANK(Source!E606),NA(),Source!E606)</f>
        <v>#N/A</v>
      </c>
      <c r="G606" s="5">
        <f>Source!I606</f>
        <v>1628</v>
      </c>
      <c r="H606" s="5" t="str">
        <f>IF(B606&lt;&gt;0,NA(),Source!B606)</f>
        <v>ZZOS_PEN</v>
      </c>
      <c r="I606" s="5" t="str">
        <f>VLOOKUP(H606,Mapping!B:E,4,FALSE)</f>
        <v>18964-7</v>
      </c>
      <c r="J606" s="9" t="str">
        <f>VLOOKUP(H606,Mapping!B:M,12,FALSE)</f>
        <v/>
      </c>
      <c r="K606" s="5" t="str">
        <f>VLOOKUP(H606,Mapping!B:H,7,FALSE)</f>
        <v>Wound Culture</v>
      </c>
      <c r="L606" s="5" t="e">
        <f>IF(B606&lt;&gt;0,B606,IF(M606=1,I606,NA()))</f>
        <v>#N/A</v>
      </c>
      <c r="N606" s="9">
        <f>IFERROR(VLOOKUP(Labs!A606,Mapping!D:M,10,FALSE),0)</f>
        <v>0</v>
      </c>
    </row>
    <row r="607" spans="1:14" x14ac:dyDescent="0.25">
      <c r="A607" s="5" t="str">
        <f>Source!B607&amp;"|"&amp;Source!K607</f>
        <v>RW|RW</v>
      </c>
      <c r="B607" s="5">
        <f>IFERROR(VLOOKUP(Labs!A607,Mapping!D:E,2,FALSE),0)</f>
        <v>0</v>
      </c>
      <c r="C607" t="str">
        <f>Source!F607</f>
        <v>Chem/Haem</v>
      </c>
      <c r="D607" s="5" t="str">
        <f>Source!D607</f>
        <v>RHEUMATOID FACTOR SCREEN</v>
      </c>
      <c r="E607" s="5" t="str">
        <f>Source!L607</f>
        <v>RHEUMATOID FACTOR SCREEN</v>
      </c>
      <c r="F607" s="5" t="e">
        <f>IF(ISBLANK(Source!E607),NA(),Source!E607)</f>
        <v>#N/A</v>
      </c>
      <c r="G607" s="5">
        <f>Source!I607</f>
        <v>1626</v>
      </c>
      <c r="H607" s="5" t="str">
        <f>IF(B607&lt;&gt;0,NA(),Source!B607)</f>
        <v>RW</v>
      </c>
      <c r="I607" s="5">
        <f>VLOOKUP(H607,Mapping!B:E,4,FALSE)</f>
        <v>0</v>
      </c>
      <c r="J607" s="9" t="str">
        <f>VLOOKUP(H607,Mapping!B:M,12,FALSE)</f>
        <v/>
      </c>
      <c r="K607" s="5" t="str">
        <f>VLOOKUP(H607,Mapping!B:H,7,FALSE)</f>
        <v>RHEUMATOID FACTOR SCREEN</v>
      </c>
      <c r="L607" s="5" t="e">
        <f>IF(B607&lt;&gt;0,B607,IF(M607=1,I607,NA()))</f>
        <v>#N/A</v>
      </c>
      <c r="N607" s="9" t="str">
        <f>IFERROR(VLOOKUP(Labs!A607,Mapping!D:M,10,FALSE),0)</f>
        <v/>
      </c>
    </row>
    <row r="608" spans="1:14" x14ac:dyDescent="0.25">
      <c r="A608" s="5" t="str">
        <f>Source!B608&amp;"|"&amp;Source!K608</f>
        <v>NEUT|B</v>
      </c>
      <c r="B608" s="5" t="str">
        <f>IFERROR(VLOOKUP(Labs!A608,Mapping!D:E,2,FALSE),0)</f>
        <v>751-8</v>
      </c>
      <c r="C608" t="str">
        <f>Source!F608</f>
        <v>Chem/Haem</v>
      </c>
      <c r="D608" s="5" t="str">
        <f>Source!D608</f>
        <v>Neutrophils</v>
      </c>
      <c r="E608" s="5" t="str">
        <f>Source!L608</f>
        <v>Full Blood Count</v>
      </c>
      <c r="F608" s="5" t="str">
        <f>IF(ISBLANK(Source!E608),NA(),Source!E608)</f>
        <v>10*9/L</v>
      </c>
      <c r="G608" s="5">
        <f>Source!I608</f>
        <v>1618</v>
      </c>
      <c r="H608" s="5" t="e">
        <f>IF(B608&lt;&gt;0,NA(),Source!B608)</f>
        <v>#N/A</v>
      </c>
      <c r="I608" s="5" t="e">
        <f>VLOOKUP(H608,Mapping!B:E,4,FALSE)</f>
        <v>#N/A</v>
      </c>
      <c r="J608" s="9" t="e">
        <f>VLOOKUP(H608,Mapping!B:M,12,FALSE)</f>
        <v>#N/A</v>
      </c>
      <c r="K608" s="5" t="e">
        <f>VLOOKUP(H608,Mapping!B:H,7,FALSE)</f>
        <v>#N/A</v>
      </c>
      <c r="L608" s="5" t="str">
        <f>IF(B608&lt;&gt;0,B608,IF(M608=1,I608,NA()))</f>
        <v>751-8</v>
      </c>
      <c r="N608" s="9" t="str">
        <f>IFERROR(VLOOKUP(Labs!A608,Mapping!D:M,10,FALSE),0)</f>
        <v>Neutrophils [#/volume] in Blood by Automated count</v>
      </c>
    </row>
    <row r="609" spans="1:14" x14ac:dyDescent="0.25">
      <c r="A609" s="5" t="str">
        <f>Source!B609&amp;"|"&amp;Source!K609</f>
        <v>LYMP|B</v>
      </c>
      <c r="B609" s="5" t="str">
        <f>IFERROR(VLOOKUP(Labs!A609,Mapping!D:E,2,FALSE),0)</f>
        <v>731-0</v>
      </c>
      <c r="C609" t="str">
        <f>Source!F609</f>
        <v>Chem/Haem</v>
      </c>
      <c r="D609" s="5" t="str">
        <f>Source!D609</f>
        <v>Lymphocytes</v>
      </c>
      <c r="E609" s="5" t="str">
        <f>Source!L609</f>
        <v>Full Blood Count</v>
      </c>
      <c r="F609" s="5" t="str">
        <f>IF(ISBLANK(Source!E609),NA(),Source!E609)</f>
        <v>10*9/L</v>
      </c>
      <c r="G609" s="5">
        <f>Source!I609</f>
        <v>1618</v>
      </c>
      <c r="H609" s="5" t="e">
        <f>IF(B609&lt;&gt;0,NA(),Source!B609)</f>
        <v>#N/A</v>
      </c>
      <c r="I609" s="5" t="e">
        <f>VLOOKUP(H609,Mapping!B:E,4,FALSE)</f>
        <v>#N/A</v>
      </c>
      <c r="J609" s="9" t="e">
        <f>VLOOKUP(H609,Mapping!B:M,12,FALSE)</f>
        <v>#N/A</v>
      </c>
      <c r="K609" s="5" t="e">
        <f>VLOOKUP(H609,Mapping!B:H,7,FALSE)</f>
        <v>#N/A</v>
      </c>
      <c r="L609" s="5" t="str">
        <f>IF(B609&lt;&gt;0,B609,IF(M609=1,I609,NA()))</f>
        <v>731-0</v>
      </c>
      <c r="N609" s="9" t="str">
        <f>IFERROR(VLOOKUP(Labs!A609,Mapping!D:M,10,FALSE),0)</f>
        <v>Lymphocytes [#/volume] in Blood by Automated count</v>
      </c>
    </row>
    <row r="610" spans="1:14" x14ac:dyDescent="0.25">
      <c r="A610" s="5" t="str">
        <f>Source!B610&amp;"|"&amp;Source!K610</f>
        <v>WBC|B</v>
      </c>
      <c r="B610" s="5" t="str">
        <f>IFERROR(VLOOKUP(Labs!A610,Mapping!D:E,2,FALSE),0)</f>
        <v>6690-2</v>
      </c>
      <c r="C610" t="str">
        <f>Source!F610</f>
        <v>Chem/Haem</v>
      </c>
      <c r="D610" s="5" t="str">
        <f>Source!D610</f>
        <v>WBC</v>
      </c>
      <c r="E610" s="5" t="str">
        <f>Source!L610</f>
        <v>Full Blood Count</v>
      </c>
      <c r="F610" s="5" t="str">
        <f>IF(ISBLANK(Source!E610),NA(),Source!E610)</f>
        <v>10*9/L</v>
      </c>
      <c r="G610" s="5">
        <f>Source!I610</f>
        <v>1618</v>
      </c>
      <c r="H610" s="5" t="e">
        <f>IF(B610&lt;&gt;0,NA(),Source!B610)</f>
        <v>#N/A</v>
      </c>
      <c r="I610" s="5" t="e">
        <f>VLOOKUP(H610,Mapping!B:E,4,FALSE)</f>
        <v>#N/A</v>
      </c>
      <c r="J610" s="9" t="e">
        <f>VLOOKUP(H610,Mapping!B:M,12,FALSE)</f>
        <v>#N/A</v>
      </c>
      <c r="K610" s="5" t="e">
        <f>VLOOKUP(H610,Mapping!B:H,7,FALSE)</f>
        <v>#N/A</v>
      </c>
      <c r="L610" s="5" t="str">
        <f>IF(B610&lt;&gt;0,B610,IF(M610=1,I610,NA()))</f>
        <v>6690-2</v>
      </c>
      <c r="N610" s="9" t="str">
        <f>IFERROR(VLOOKUP(Labs!A610,Mapping!D:M,10,FALSE),0)</f>
        <v>Leukocytes [#/volume] in Blood by Automated count</v>
      </c>
    </row>
    <row r="611" spans="1:14" x14ac:dyDescent="0.25">
      <c r="A611" s="5" t="str">
        <f>Source!B611&amp;"|"&amp;Source!K611</f>
        <v>MP|CFT</v>
      </c>
      <c r="B611" s="5">
        <f>IFERROR(VLOOKUP(Labs!A611,Mapping!D:E,2,FALSE),0)</f>
        <v>0</v>
      </c>
      <c r="C611" t="str">
        <f>Source!F611</f>
        <v>Virology</v>
      </c>
      <c r="D611" s="5" t="str">
        <f>Source!D611</f>
        <v>Mycoplasma pneumoniae ...(CFT)</v>
      </c>
      <c r="E611" s="5" t="str">
        <f>Source!L611</f>
        <v>CFT</v>
      </c>
      <c r="F611" s="5" t="e">
        <f>IF(ISBLANK(Source!E611),NA(),Source!E611)</f>
        <v>#N/A</v>
      </c>
      <c r="G611" s="5">
        <f>Source!I611</f>
        <v>1617</v>
      </c>
      <c r="H611" s="5" t="str">
        <f>IF(B611&lt;&gt;0,NA(),Source!B611)</f>
        <v>MP</v>
      </c>
      <c r="I611" s="5">
        <f>VLOOKUP(H611,Mapping!B:E,4,FALSE)</f>
        <v>0</v>
      </c>
      <c r="J611" s="9" t="str">
        <f>VLOOKUP(H611,Mapping!B:M,12,FALSE)</f>
        <v/>
      </c>
      <c r="K611" s="5" t="str">
        <f>VLOOKUP(H611,Mapping!B:H,7,FALSE)</f>
        <v>CFT</v>
      </c>
      <c r="L611" s="5" t="e">
        <f>IF(B611&lt;&gt;0,B611,IF(M611=1,I611,NA()))</f>
        <v>#N/A</v>
      </c>
      <c r="N611" s="9" t="str">
        <f>IFERROR(VLOOKUP(Labs!A611,Mapping!D:M,10,FALSE),0)</f>
        <v/>
      </c>
    </row>
    <row r="612" spans="1:14" x14ac:dyDescent="0.25">
      <c r="A612" s="5" t="str">
        <f>Source!B612&amp;"|"&amp;Source!K612</f>
        <v>ZZOG|THCU</v>
      </c>
      <c r="B612" s="5">
        <f>IFERROR(VLOOKUP(Labs!A612,Mapping!D:E,2,FALSE),0)</f>
        <v>0</v>
      </c>
      <c r="C612" t="str">
        <f>Source!F612</f>
        <v>Microbiology</v>
      </c>
      <c r="D612" s="5" t="str">
        <f>Source!D612</f>
        <v>Organism Growth</v>
      </c>
      <c r="E612" s="5" t="str">
        <f>Source!L612</f>
        <v>Upper Respiratory Culture</v>
      </c>
      <c r="F612" s="5" t="e">
        <f>IF(ISBLANK(Source!E612),NA(),Source!E612)</f>
        <v>#N/A</v>
      </c>
      <c r="G612" s="5">
        <f>Source!I612</f>
        <v>1608</v>
      </c>
      <c r="H612" s="5" t="str">
        <f>IF(B612&lt;&gt;0,NA(),Source!B612)</f>
        <v>ZZOG</v>
      </c>
      <c r="I612" s="5">
        <f>VLOOKUP(H612,Mapping!B:E,4,FALSE)</f>
        <v>365698005</v>
      </c>
      <c r="J612" s="9" t="str">
        <f>VLOOKUP(H612,Mapping!B:M,12,FALSE)</f>
        <v/>
      </c>
      <c r="K612" s="5" t="str">
        <f>VLOOKUP(H612,Mapping!B:H,7,FALSE)</f>
        <v>Urine Culture</v>
      </c>
      <c r="L612" s="5" t="e">
        <f>IF(B612&lt;&gt;0,B612,IF(M612=1,I612,NA()))</f>
        <v>#N/A</v>
      </c>
      <c r="N612" s="9">
        <f>IFERROR(VLOOKUP(Labs!A612,Mapping!D:M,10,FALSE),0)</f>
        <v>0</v>
      </c>
    </row>
    <row r="613" spans="1:14" x14ac:dyDescent="0.25">
      <c r="A613" s="5" t="str">
        <f>Source!B613&amp;"|"&amp;Source!K613</f>
        <v>ZZOI|THCU</v>
      </c>
      <c r="B613" s="5">
        <f>IFERROR(VLOOKUP(Labs!A613,Mapping!D:E,2,FALSE),0)</f>
        <v>0</v>
      </c>
      <c r="C613" t="str">
        <f>Source!F613</f>
        <v>Microbiology</v>
      </c>
      <c r="D613" s="5" t="str">
        <f>Source!D613</f>
        <v>Organism</v>
      </c>
      <c r="E613" s="5" t="str">
        <f>Source!L613</f>
        <v>Upper Respiratory Culture</v>
      </c>
      <c r="F613" s="5" t="e">
        <f>IF(ISBLANK(Source!E613),NA(),Source!E613)</f>
        <v>#N/A</v>
      </c>
      <c r="G613" s="5">
        <f>Source!I613</f>
        <v>1608</v>
      </c>
      <c r="H613" s="5" t="str">
        <f>IF(B613&lt;&gt;0,NA(),Source!B613)</f>
        <v>ZZOI</v>
      </c>
      <c r="I613" s="5">
        <f>VLOOKUP(H613,Mapping!B:E,4,FALSE)</f>
        <v>0</v>
      </c>
      <c r="J613" s="9" t="str">
        <f>VLOOKUP(H613,Mapping!B:M,12,FALSE)</f>
        <v/>
      </c>
      <c r="K613" s="5" t="str">
        <f>VLOOKUP(H613,Mapping!B:H,7,FALSE)</f>
        <v>Urine Culture</v>
      </c>
      <c r="L613" s="5" t="e">
        <f>IF(B613&lt;&gt;0,B613,IF(M613=1,I613,NA()))</f>
        <v>#N/A</v>
      </c>
      <c r="N613" s="9">
        <f>IFERROR(VLOOKUP(Labs!A613,Mapping!D:M,10,FALSE),0)</f>
        <v>0</v>
      </c>
    </row>
    <row r="614" spans="1:14" x14ac:dyDescent="0.25">
      <c r="A614" s="5" t="str">
        <f>Source!B614&amp;"|"&amp;Source!K614</f>
        <v>AV|CFT</v>
      </c>
      <c r="B614" s="5">
        <f>IFERROR(VLOOKUP(Labs!A614,Mapping!D:E,2,FALSE),0)</f>
        <v>0</v>
      </c>
      <c r="C614" t="str">
        <f>Source!F614</f>
        <v>Virology</v>
      </c>
      <c r="D614" s="5" t="str">
        <f>Source!D614</f>
        <v>Adenovirus ..............(CFT)</v>
      </c>
      <c r="E614" s="5" t="str">
        <f>Source!L614</f>
        <v>CFT</v>
      </c>
      <c r="F614" s="5" t="e">
        <f>IF(ISBLANK(Source!E614),NA(),Source!E614)</f>
        <v>#N/A</v>
      </c>
      <c r="G614" s="5">
        <f>Source!I614</f>
        <v>1607</v>
      </c>
      <c r="H614" s="5" t="str">
        <f>IF(B614&lt;&gt;0,NA(),Source!B614)</f>
        <v>AV</v>
      </c>
      <c r="I614" s="5">
        <f>VLOOKUP(H614,Mapping!B:E,4,FALSE)</f>
        <v>0</v>
      </c>
      <c r="J614" s="9" t="str">
        <f>VLOOKUP(H614,Mapping!B:M,12,FALSE)</f>
        <v/>
      </c>
      <c r="K614" s="5" t="str">
        <f>VLOOKUP(H614,Mapping!B:H,7,FALSE)</f>
        <v>CFT</v>
      </c>
      <c r="L614" s="5" t="e">
        <f>IF(B614&lt;&gt;0,B614,IF(M614=1,I614,NA()))</f>
        <v>#N/A</v>
      </c>
      <c r="N614" s="9" t="str">
        <f>IFERROR(VLOOKUP(Labs!A614,Mapping!D:M,10,FALSE),0)</f>
        <v/>
      </c>
    </row>
    <row r="615" spans="1:14" x14ac:dyDescent="0.25">
      <c r="A615" s="5" t="str">
        <f>Source!B615&amp;"|"&amp;Source!K615</f>
        <v>A|CFT</v>
      </c>
      <c r="B615" s="5">
        <f>IFERROR(VLOOKUP(Labs!A615,Mapping!D:E,2,FALSE),0)</f>
        <v>0</v>
      </c>
      <c r="C615" t="str">
        <f>Source!F615</f>
        <v>Virology</v>
      </c>
      <c r="D615" s="5" t="str">
        <f>Source!D615</f>
        <v>Influenza A .............(CFT)</v>
      </c>
      <c r="E615" s="5" t="str">
        <f>Source!L615</f>
        <v>CFT</v>
      </c>
      <c r="F615" s="5" t="e">
        <f>IF(ISBLANK(Source!E615),NA(),Source!E615)</f>
        <v>#N/A</v>
      </c>
      <c r="G615" s="5">
        <f>Source!I615</f>
        <v>1605</v>
      </c>
      <c r="H615" s="5" t="str">
        <f>IF(B615&lt;&gt;0,NA(),Source!B615)</f>
        <v>A</v>
      </c>
      <c r="I615" s="5">
        <f>VLOOKUP(H615,Mapping!B:E,4,FALSE)</f>
        <v>0</v>
      </c>
      <c r="J615" s="9" t="str">
        <f>VLOOKUP(H615,Mapping!B:M,12,FALSE)</f>
        <v/>
      </c>
      <c r="K615" s="5" t="str">
        <f>VLOOKUP(H615,Mapping!B:H,7,FALSE)</f>
        <v>CFT</v>
      </c>
      <c r="L615" s="5" t="e">
        <f>IF(B615&lt;&gt;0,B615,IF(M615=1,I615,NA()))</f>
        <v>#N/A</v>
      </c>
      <c r="N615" s="9" t="str">
        <f>IFERROR(VLOOKUP(Labs!A615,Mapping!D:M,10,FALSE),0)</f>
        <v/>
      </c>
    </row>
    <row r="616" spans="1:14" x14ac:dyDescent="0.25">
      <c r="A616" s="5" t="str">
        <f>Source!B616&amp;"|"&amp;Source!K616</f>
        <v>B|CFT</v>
      </c>
      <c r="B616" s="5">
        <f>IFERROR(VLOOKUP(Labs!A616,Mapping!D:E,2,FALSE),0)</f>
        <v>0</v>
      </c>
      <c r="C616" t="str">
        <f>Source!F616</f>
        <v>Virology</v>
      </c>
      <c r="D616" s="5" t="str">
        <f>Source!D616</f>
        <v>Influenza B .............(CFT)</v>
      </c>
      <c r="E616" s="5" t="str">
        <f>Source!L616</f>
        <v>CFT</v>
      </c>
      <c r="F616" s="5" t="e">
        <f>IF(ISBLANK(Source!E616),NA(),Source!E616)</f>
        <v>#N/A</v>
      </c>
      <c r="G616" s="5">
        <f>Source!I616</f>
        <v>1604</v>
      </c>
      <c r="H616" s="5" t="str">
        <f>IF(B616&lt;&gt;0,NA(),Source!B616)</f>
        <v>B</v>
      </c>
      <c r="I616" s="5">
        <f>VLOOKUP(H616,Mapping!B:E,4,FALSE)</f>
        <v>0</v>
      </c>
      <c r="J616" s="9" t="str">
        <f>VLOOKUP(H616,Mapping!B:M,12,FALSE)</f>
        <v/>
      </c>
      <c r="K616" s="5" t="str">
        <f>VLOOKUP(H616,Mapping!B:H,7,FALSE)</f>
        <v>CFT</v>
      </c>
      <c r="L616" s="5" t="e">
        <f>IF(B616&lt;&gt;0,B616,IF(M616=1,I616,NA()))</f>
        <v>#N/A</v>
      </c>
      <c r="N616" s="9" t="str">
        <f>IFERROR(VLOOKUP(Labs!A616,Mapping!D:M,10,FALSE),0)</f>
        <v/>
      </c>
    </row>
    <row r="617" spans="1:14" x14ac:dyDescent="0.25">
      <c r="A617" s="5" t="str">
        <f>Source!B617&amp;"|"&amp;Source!K617</f>
        <v>Q|CFT</v>
      </c>
      <c r="B617" s="5">
        <f>IFERROR(VLOOKUP(Labs!A617,Mapping!D:E,2,FALSE),0)</f>
        <v>0</v>
      </c>
      <c r="C617" t="str">
        <f>Source!F617</f>
        <v>Virology</v>
      </c>
      <c r="D617" s="5" t="str">
        <f>Source!D617</f>
        <v>Coxiella burnetii .......(CFT)</v>
      </c>
      <c r="E617" s="5" t="str">
        <f>Source!L617</f>
        <v>CFT</v>
      </c>
      <c r="F617" s="5" t="e">
        <f>IF(ISBLANK(Source!E617),NA(),Source!E617)</f>
        <v>#N/A</v>
      </c>
      <c r="G617" s="5">
        <f>Source!I617</f>
        <v>1599</v>
      </c>
      <c r="H617" s="5" t="str">
        <f>IF(B617&lt;&gt;0,NA(),Source!B617)</f>
        <v>Q</v>
      </c>
      <c r="I617" s="5">
        <f>VLOOKUP(H617,Mapping!B:E,4,FALSE)</f>
        <v>0</v>
      </c>
      <c r="J617" s="9" t="str">
        <f>VLOOKUP(H617,Mapping!B:M,12,FALSE)</f>
        <v/>
      </c>
      <c r="K617" s="5" t="str">
        <f>VLOOKUP(H617,Mapping!B:H,7,FALSE)</f>
        <v>CFT</v>
      </c>
      <c r="L617" s="5" t="e">
        <f>IF(B617&lt;&gt;0,B617,IF(M617=1,I617,NA()))</f>
        <v>#N/A</v>
      </c>
      <c r="N617" s="9" t="str">
        <f>IFERROR(VLOOKUP(Labs!A617,Mapping!D:M,10,FALSE),0)</f>
        <v/>
      </c>
    </row>
    <row r="618" spans="1:14" x14ac:dyDescent="0.25">
      <c r="A618" s="5" t="str">
        <f>Source!B618&amp;"|"&amp;Source!K618</f>
        <v>ALBU|ALB</v>
      </c>
      <c r="B618" s="5">
        <f>IFERROR(VLOOKUP(Labs!A618,Mapping!D:E,2,FALSE),0)</f>
        <v>0</v>
      </c>
      <c r="C618" t="str">
        <f>Source!F618</f>
        <v>Chem/Haem</v>
      </c>
      <c r="D618" s="5" t="str">
        <f>Source!D618</f>
        <v>ALBUMIN</v>
      </c>
      <c r="E618" s="5" t="str">
        <f>Source!L618</f>
        <v>ALBUMIN</v>
      </c>
      <c r="F618" s="5" t="str">
        <f>IF(ISBLANK(Source!E618),NA(),Source!E618)</f>
        <v>g/L</v>
      </c>
      <c r="G618" s="5">
        <f>Source!I618</f>
        <v>1598</v>
      </c>
      <c r="H618" s="5" t="str">
        <f>IF(B618&lt;&gt;0,NA(),Source!B618)</f>
        <v>ALBU</v>
      </c>
      <c r="I618" s="5" t="str">
        <f>VLOOKUP(H618,Mapping!B:E,4,FALSE)</f>
        <v>1751-7</v>
      </c>
      <c r="J618" s="9" t="str">
        <f>VLOOKUP(H618,Mapping!B:M,12,FALSE)</f>
        <v>Albumin [Mass/volume] in Serum or Plasma</v>
      </c>
      <c r="K618" s="5" t="str">
        <f>VLOOKUP(H618,Mapping!B:H,7,FALSE)</f>
        <v>LIVER FUNCTION TEST</v>
      </c>
      <c r="L618" s="5" t="e">
        <f>IF(B618&lt;&gt;0,B618,IF(M618=1,I618,NA()))</f>
        <v>#N/A</v>
      </c>
      <c r="N618" s="9">
        <f>IFERROR(VLOOKUP(Labs!A618,Mapping!D:M,10,FALSE),0)</f>
        <v>0</v>
      </c>
    </row>
    <row r="619" spans="1:14" x14ac:dyDescent="0.25">
      <c r="A619" s="5" t="str">
        <f>Source!B619&amp;"|"&amp;Source!K619</f>
        <v>FCAL|FCAL</v>
      </c>
      <c r="B619" s="5">
        <f>IFERROR(VLOOKUP(Labs!A619,Mapping!D:E,2,FALSE),0)</f>
        <v>0</v>
      </c>
      <c r="C619" t="str">
        <f>Source!F619</f>
        <v>Chem/Haem</v>
      </c>
      <c r="D619" s="5" t="str">
        <f>Source!D619</f>
        <v>FAECAL CALPROTECTIN</v>
      </c>
      <c r="E619" s="5" t="str">
        <f>Source!L619</f>
        <v>FAECAL CALPROTECTIN</v>
      </c>
      <c r="F619" s="5" t="e">
        <f>IF(ISBLANK(Source!E619),NA(),Source!E619)</f>
        <v>#N/A</v>
      </c>
      <c r="G619" s="5">
        <f>Source!I619</f>
        <v>1590</v>
      </c>
      <c r="H619" s="5" t="str">
        <f>IF(B619&lt;&gt;0,NA(),Source!B619)</f>
        <v>FCAL</v>
      </c>
      <c r="I619" s="5">
        <f>VLOOKUP(H619,Mapping!B:E,4,FALSE)</f>
        <v>0</v>
      </c>
      <c r="J619" s="9" t="str">
        <f>VLOOKUP(H619,Mapping!B:M,12,FALSE)</f>
        <v/>
      </c>
      <c r="K619" s="5" t="str">
        <f>VLOOKUP(H619,Mapping!B:H,7,FALSE)</f>
        <v>FAECAL CALPROTECTIN</v>
      </c>
      <c r="L619" s="5" t="e">
        <f>IF(B619&lt;&gt;0,B619,IF(M619=1,I619,NA()))</f>
        <v>#N/A</v>
      </c>
      <c r="N619" s="9" t="str">
        <f>IFERROR(VLOOKUP(Labs!A619,Mapping!D:M,10,FALSE),0)</f>
        <v/>
      </c>
    </row>
    <row r="620" spans="1:14" x14ac:dyDescent="0.25">
      <c r="A620" s="5" t="str">
        <f>Source!B620&amp;"|"&amp;Source!K620</f>
        <v>RSV|CFT</v>
      </c>
      <c r="B620" s="5">
        <f>IFERROR(VLOOKUP(Labs!A620,Mapping!D:E,2,FALSE),0)</f>
        <v>0</v>
      </c>
      <c r="C620" t="str">
        <f>Source!F620</f>
        <v>Virology</v>
      </c>
      <c r="D620" s="5" t="str">
        <f>Source!D620</f>
        <v>R.S.V. ..................(CFT)</v>
      </c>
      <c r="E620" s="5" t="str">
        <f>Source!L620</f>
        <v>CFT</v>
      </c>
      <c r="F620" s="5" t="e">
        <f>IF(ISBLANK(Source!E620),NA(),Source!E620)</f>
        <v>#N/A</v>
      </c>
      <c r="G620" s="5">
        <f>Source!I620</f>
        <v>1582</v>
      </c>
      <c r="H620" s="5" t="str">
        <f>IF(B620&lt;&gt;0,NA(),Source!B620)</f>
        <v>RSV</v>
      </c>
      <c r="I620" s="5">
        <f>VLOOKUP(H620,Mapping!B:E,4,FALSE)</f>
        <v>0</v>
      </c>
      <c r="J620" s="9" t="str">
        <f>VLOOKUP(H620,Mapping!B:M,12,FALSE)</f>
        <v/>
      </c>
      <c r="K620" s="5" t="str">
        <f>VLOOKUP(H620,Mapping!B:H,7,FALSE)</f>
        <v>CFT</v>
      </c>
      <c r="L620" s="5" t="e">
        <f>IF(B620&lt;&gt;0,B620,IF(M620=1,I620,NA()))</f>
        <v>#N/A</v>
      </c>
      <c r="N620" s="9" t="str">
        <f>IFERROR(VLOOKUP(Labs!A620,Mapping!D:M,10,FALSE),0)</f>
        <v/>
      </c>
    </row>
    <row r="621" spans="1:14" x14ac:dyDescent="0.25">
      <c r="A621" s="5" t="str">
        <f>Source!B621&amp;"|"&amp;Source!K621</f>
        <v>WR|WR</v>
      </c>
      <c r="B621" s="5">
        <f>IFERROR(VLOOKUP(Labs!A621,Mapping!D:E,2,FALSE),0)</f>
        <v>0</v>
      </c>
      <c r="C621" t="str">
        <f>Source!F621</f>
        <v>Virology</v>
      </c>
      <c r="D621" s="5" t="str">
        <f>Source!D621</f>
        <v>Treponema pallidum IgM/IgG EIA</v>
      </c>
      <c r="E621" s="5" t="str">
        <f>Source!L621</f>
        <v>Treponema Pallidum IgM/IgG EIA</v>
      </c>
      <c r="F621" s="5" t="e">
        <f>IF(ISBLANK(Source!E621),NA(),Source!E621)</f>
        <v>#N/A</v>
      </c>
      <c r="G621" s="5">
        <f>Source!I621</f>
        <v>1565</v>
      </c>
      <c r="H621" s="5" t="str">
        <f>IF(B621&lt;&gt;0,NA(),Source!B621)</f>
        <v>WR</v>
      </c>
      <c r="I621" s="5" t="str">
        <f>VLOOKUP(H621,Mapping!B:E,4,FALSE)</f>
        <v>47236-5</v>
      </c>
      <c r="J621" s="9" t="str">
        <f>VLOOKUP(H621,Mapping!B:M,12,FALSE)</f>
        <v>Treponema pallidum IgG+IgM Ab [Presence] in Serum by Immunoassay</v>
      </c>
      <c r="K621" s="5" t="str">
        <f>VLOOKUP(H621,Mapping!B:H,7,FALSE)</f>
        <v>ANTENATAL TREPONEMA PALLIDUM</v>
      </c>
      <c r="L621" s="5" t="e">
        <f>IF(B621&lt;&gt;0,B621,IF(M621=1,I621,NA()))</f>
        <v>#N/A</v>
      </c>
      <c r="N621" s="9">
        <f>IFERROR(VLOOKUP(Labs!A621,Mapping!D:M,10,FALSE),0)</f>
        <v>0</v>
      </c>
    </row>
    <row r="622" spans="1:14" x14ac:dyDescent="0.25">
      <c r="A622" s="5" t="str">
        <f>Source!B622&amp;"|"&amp;Source!K622</f>
        <v>LDL|FHDL</v>
      </c>
      <c r="B622" s="5">
        <f>IFERROR(VLOOKUP(Labs!A622,Mapping!D:E,2,FALSE),0)</f>
        <v>0</v>
      </c>
      <c r="C622" t="str">
        <f>Source!F622</f>
        <v>Chem/Haem</v>
      </c>
      <c r="D622" s="5" t="str">
        <f>Source!D622</f>
        <v>LDL CHOLESTEROL</v>
      </c>
      <c r="E622" s="5" t="str">
        <f>Source!L622</f>
        <v>FASTING LIPIDS (PROFILE)</v>
      </c>
      <c r="F622" s="5" t="str">
        <f>IF(ISBLANK(Source!E622),NA(),Source!E622)</f>
        <v>mmol/L</v>
      </c>
      <c r="G622" s="5">
        <f>Source!I622</f>
        <v>1559</v>
      </c>
      <c r="H622" s="5" t="str">
        <f>IF(B622&lt;&gt;0,NA(),Source!B622)</f>
        <v>LDL</v>
      </c>
      <c r="I622" s="5" t="str">
        <f>VLOOKUP(H622,Mapping!B:E,4,FALSE)</f>
        <v>39469-2</v>
      </c>
      <c r="J622" s="9" t="str">
        <f>VLOOKUP(H622,Mapping!B:M,12,FALSE)</f>
        <v>Cholesterol in LDL [Moles/volume] in Serum or Plasma by calculation</v>
      </c>
      <c r="K622" s="5" t="str">
        <f>VLOOKUP(H622,Mapping!B:H,7,FALSE)</f>
        <v>LIPIDS (COMPLETE PROFILE)</v>
      </c>
      <c r="L622" s="5" t="e">
        <f>IF(B622&lt;&gt;0,B622,IF(M622=1,I622,NA()))</f>
        <v>#N/A</v>
      </c>
      <c r="N622" s="9">
        <f>IFERROR(VLOOKUP(Labs!A622,Mapping!D:M,10,FALSE),0)</f>
        <v>0</v>
      </c>
    </row>
    <row r="623" spans="1:14" x14ac:dyDescent="0.25">
      <c r="A623" s="5" t="str">
        <f>Source!B623&amp;"|"&amp;Source!K623</f>
        <v>HCT|RCF</v>
      </c>
      <c r="B623" s="5">
        <f>IFERROR(VLOOKUP(Labs!A623,Mapping!D:E,2,FALSE),0)</f>
        <v>0</v>
      </c>
      <c r="C623" t="str">
        <f>Source!F623</f>
        <v>Chem/Haem</v>
      </c>
      <c r="D623" s="5" t="str">
        <f>Source!D623</f>
        <v>HCT</v>
      </c>
      <c r="E623" s="5" t="str">
        <f>Source!L623</f>
        <v>RED CELL FOLATE</v>
      </c>
      <c r="F623" s="5" t="e">
        <f>IF(ISBLANK(Source!E623),NA(),Source!E623)</f>
        <v>#N/A</v>
      </c>
      <c r="G623" s="5">
        <f>Source!I623</f>
        <v>1557</v>
      </c>
      <c r="H623" s="5" t="str">
        <f>IF(B623&lt;&gt;0,NA(),Source!B623)</f>
        <v>HCT</v>
      </c>
      <c r="I623" s="5" t="str">
        <f>VLOOKUP(H623,Mapping!B:E,4,FALSE)</f>
        <v>4544-3</v>
      </c>
      <c r="J623" s="9" t="str">
        <f>VLOOKUP(H623,Mapping!B:M,12,FALSE)</f>
        <v>Hematocrit [Volume Fraction] of Blood by Automated count</v>
      </c>
      <c r="K623" s="5" t="str">
        <f>VLOOKUP(H623,Mapping!B:H,7,FALSE)</f>
        <v>Full Blood Count</v>
      </c>
      <c r="L623" s="5" t="e">
        <f>IF(B623&lt;&gt;0,B623,IF(M623=1,I623,NA()))</f>
        <v>#N/A</v>
      </c>
      <c r="N623" s="9">
        <f>IFERROR(VLOOKUP(Labs!A623,Mapping!D:M,10,FALSE),0)</f>
        <v>0</v>
      </c>
    </row>
    <row r="624" spans="1:14" x14ac:dyDescent="0.25">
      <c r="A624" s="5" t="str">
        <f>Source!B624&amp;"|"&amp;Source!K624</f>
        <v>PS|CFT</v>
      </c>
      <c r="B624" s="5">
        <f>IFERROR(VLOOKUP(Labs!A624,Mapping!D:E,2,FALSE),0)</f>
        <v>0</v>
      </c>
      <c r="C624" t="str">
        <f>Source!F624</f>
        <v>Virology</v>
      </c>
      <c r="D624" s="5" t="str">
        <f>Source!D624</f>
        <v>Chlamydia group .........(CFT)</v>
      </c>
      <c r="E624" s="5" t="str">
        <f>Source!L624</f>
        <v>CFT</v>
      </c>
      <c r="F624" s="5" t="e">
        <f>IF(ISBLANK(Source!E624),NA(),Source!E624)</f>
        <v>#N/A</v>
      </c>
      <c r="G624" s="5">
        <f>Source!I624</f>
        <v>1548</v>
      </c>
      <c r="H624" s="5" t="str">
        <f>IF(B624&lt;&gt;0,NA(),Source!B624)</f>
        <v>PS</v>
      </c>
      <c r="I624" s="5">
        <f>VLOOKUP(H624,Mapping!B:E,4,FALSE)</f>
        <v>0</v>
      </c>
      <c r="J624" s="9" t="str">
        <f>VLOOKUP(H624,Mapping!B:M,12,FALSE)</f>
        <v/>
      </c>
      <c r="K624" s="5" t="str">
        <f>VLOOKUP(H624,Mapping!B:H,7,FALSE)</f>
        <v>CFT</v>
      </c>
      <c r="L624" s="5" t="e">
        <f>IF(B624&lt;&gt;0,B624,IF(M624=1,I624,NA()))</f>
        <v>#N/A</v>
      </c>
      <c r="N624" s="9" t="str">
        <f>IFERROR(VLOOKUP(Labs!A624,Mapping!D:M,10,FALSE),0)</f>
        <v/>
      </c>
    </row>
    <row r="625" spans="1:14" x14ac:dyDescent="0.25">
      <c r="A625" s="5" t="str">
        <f>Source!B625&amp;"|"&amp;Source!K625</f>
        <v>ZZOS_TET|SPRC</v>
      </c>
      <c r="B625" s="5">
        <f>IFERROR(VLOOKUP(Labs!A625,Mapping!D:E,2,FALSE),0)</f>
        <v>0</v>
      </c>
      <c r="C625" t="str">
        <f>Source!F625</f>
        <v>Microbiology</v>
      </c>
      <c r="D625" s="5" t="str">
        <f>Source!D625</f>
        <v>Tetracycline</v>
      </c>
      <c r="E625" s="5" t="str">
        <f>Source!L625</f>
        <v>Routine Sputum Culture</v>
      </c>
      <c r="F625" s="5" t="e">
        <f>IF(ISBLANK(Source!E625),NA(),Source!E625)</f>
        <v>#N/A</v>
      </c>
      <c r="G625" s="5">
        <f>Source!I625</f>
        <v>1545</v>
      </c>
      <c r="H625" s="5" t="str">
        <f>IF(B625&lt;&gt;0,NA(),Source!B625)</f>
        <v>ZZOS_TET</v>
      </c>
      <c r="I625" s="5" t="str">
        <f>VLOOKUP(H625,Mapping!B:E,4,FALSE)</f>
        <v>18993-6</v>
      </c>
      <c r="J625" s="9" t="str">
        <f>VLOOKUP(H625,Mapping!B:M,12,FALSE)</f>
        <v/>
      </c>
      <c r="K625" s="5" t="str">
        <f>VLOOKUP(H625,Mapping!B:H,7,FALSE)</f>
        <v>Culture:</v>
      </c>
      <c r="L625" s="5" t="e">
        <f>IF(B625&lt;&gt;0,B625,IF(M625=1,I625,NA()))</f>
        <v>#N/A</v>
      </c>
      <c r="N625" s="9">
        <f>IFERROR(VLOOKUP(Labs!A625,Mapping!D:M,10,FALSE),0)</f>
        <v>0</v>
      </c>
    </row>
    <row r="626" spans="1:14" x14ac:dyDescent="0.25">
      <c r="A626" s="5" t="str">
        <f>Source!B626&amp;"|"&amp;Source!K626</f>
        <v>ZZOS_PEN|THCU</v>
      </c>
      <c r="B626" s="5">
        <f>IFERROR(VLOOKUP(Labs!A626,Mapping!D:E,2,FALSE),0)</f>
        <v>0</v>
      </c>
      <c r="C626" t="str">
        <f>Source!F626</f>
        <v>Microbiology</v>
      </c>
      <c r="D626" s="5" t="str">
        <f>Source!D626</f>
        <v>Penicillin</v>
      </c>
      <c r="E626" s="5" t="str">
        <f>Source!L626</f>
        <v>Upper Respiratory Culture</v>
      </c>
      <c r="F626" s="5" t="e">
        <f>IF(ISBLANK(Source!E626),NA(),Source!E626)</f>
        <v>#N/A</v>
      </c>
      <c r="G626" s="5">
        <f>Source!I626</f>
        <v>1539</v>
      </c>
      <c r="H626" s="5" t="str">
        <f>IF(B626&lt;&gt;0,NA(),Source!B626)</f>
        <v>ZZOS_PEN</v>
      </c>
      <c r="I626" s="5" t="str">
        <f>VLOOKUP(H626,Mapping!B:E,4,FALSE)</f>
        <v>18964-7</v>
      </c>
      <c r="J626" s="9" t="str">
        <f>VLOOKUP(H626,Mapping!B:M,12,FALSE)</f>
        <v/>
      </c>
      <c r="K626" s="5" t="str">
        <f>VLOOKUP(H626,Mapping!B:H,7,FALSE)</f>
        <v>Wound Culture</v>
      </c>
      <c r="L626" s="5" t="e">
        <f>IF(B626&lt;&gt;0,B626,IF(M626=1,I626,NA()))</f>
        <v>#N/A</v>
      </c>
      <c r="N626" s="9">
        <f>IFERROR(VLOOKUP(Labs!A626,Mapping!D:M,10,FALSE),0)</f>
        <v>0</v>
      </c>
    </row>
    <row r="627" spans="1:14" x14ac:dyDescent="0.25">
      <c r="A627" s="5" t="str">
        <f>Source!B627&amp;"|"&amp;Source!K627</f>
        <v>ZZOS_ERY|THCU</v>
      </c>
      <c r="B627" s="5">
        <f>IFERROR(VLOOKUP(Labs!A627,Mapping!D:E,2,FALSE),0)</f>
        <v>0</v>
      </c>
      <c r="C627" t="str">
        <f>Source!F627</f>
        <v>Microbiology</v>
      </c>
      <c r="D627" s="5" t="str">
        <f>Source!D627</f>
        <v>Erythromycin</v>
      </c>
      <c r="E627" s="5" t="str">
        <f>Source!L627</f>
        <v>Upper Respiratory Culture</v>
      </c>
      <c r="F627" s="5" t="e">
        <f>IF(ISBLANK(Source!E627),NA(),Source!E627)</f>
        <v>#N/A</v>
      </c>
      <c r="G627" s="5">
        <f>Source!I627</f>
        <v>1536</v>
      </c>
      <c r="H627" s="5" t="str">
        <f>IF(B627&lt;&gt;0,NA(),Source!B627)</f>
        <v>ZZOS_ERY</v>
      </c>
      <c r="I627" s="5" t="str">
        <f>VLOOKUP(H627,Mapping!B:E,4,FALSE)</f>
        <v>18919-1</v>
      </c>
      <c r="J627" s="9" t="str">
        <f>VLOOKUP(H627,Mapping!B:M,12,FALSE)</f>
        <v/>
      </c>
      <c r="K627" s="5" t="str">
        <f>VLOOKUP(H627,Mapping!B:H,7,FALSE)</f>
        <v>Wound Culture</v>
      </c>
      <c r="L627" s="5" t="e">
        <f>IF(B627&lt;&gt;0,B627,IF(M627=1,I627,NA()))</f>
        <v>#N/A</v>
      </c>
      <c r="N627" s="9">
        <f>IFERROR(VLOOKUP(Labs!A627,Mapping!D:M,10,FALSE),0)</f>
        <v>0</v>
      </c>
    </row>
    <row r="628" spans="1:14" x14ac:dyDescent="0.25">
      <c r="A628" s="5" t="str">
        <f>Source!B628&amp;"|"&amp;Source!K628</f>
        <v>BJP|BJP</v>
      </c>
      <c r="B628" s="5">
        <f>IFERROR(VLOOKUP(Labs!A628,Mapping!D:E,2,FALSE),0)</f>
        <v>0</v>
      </c>
      <c r="C628" t="str">
        <f>Source!F628</f>
        <v>Chem/Haem</v>
      </c>
      <c r="D628" s="5" t="str">
        <f>Source!D628</f>
        <v>BENCE JONES PROTEIN</v>
      </c>
      <c r="E628" s="5" t="str">
        <f>Source!L628</f>
        <v>BENCE JONES PROTEIN</v>
      </c>
      <c r="F628" s="5" t="e">
        <f>IF(ISBLANK(Source!E628),NA(),Source!E628)</f>
        <v>#N/A</v>
      </c>
      <c r="G628" s="5">
        <f>Source!I628</f>
        <v>1535</v>
      </c>
      <c r="H628" s="5" t="str">
        <f>IF(B628&lt;&gt;0,NA(),Source!B628)</f>
        <v>BJP</v>
      </c>
      <c r="I628" s="5">
        <f>VLOOKUP(H628,Mapping!B:E,4,FALSE)</f>
        <v>0</v>
      </c>
      <c r="J628" s="9" t="str">
        <f>VLOOKUP(H628,Mapping!B:M,12,FALSE)</f>
        <v/>
      </c>
      <c r="K628" s="5" t="str">
        <f>VLOOKUP(H628,Mapping!B:H,7,FALSE)</f>
        <v>BENCE JONES PROTEIN</v>
      </c>
      <c r="L628" s="5" t="e">
        <f>IF(B628&lt;&gt;0,B628,IF(M628=1,I628,NA()))</f>
        <v>#N/A</v>
      </c>
      <c r="N628" s="9" t="str">
        <f>IFERROR(VLOOKUP(Labs!A628,Mapping!D:M,10,FALSE),0)</f>
        <v/>
      </c>
    </row>
    <row r="629" spans="1:14" x14ac:dyDescent="0.25">
      <c r="A629" s="5" t="str">
        <f>Source!B629&amp;"|"&amp;Source!K629</f>
        <v>RG|RG</v>
      </c>
      <c r="B629" s="5">
        <f>IFERROR(VLOOKUP(Labs!A629,Mapping!D:E,2,FALSE),0)</f>
        <v>0</v>
      </c>
      <c r="C629" t="str">
        <f>Source!F629</f>
        <v>Chem/Haem</v>
      </c>
      <c r="D629" s="5" t="str">
        <f>Source!D629</f>
        <v>Rubella IgG Antibody</v>
      </c>
      <c r="E629" s="5" t="str">
        <f>Source!L629</f>
        <v>Rubella IgG Antibody</v>
      </c>
      <c r="F629" s="5" t="e">
        <f>IF(ISBLANK(Source!E629),NA(),Source!E629)</f>
        <v>#N/A</v>
      </c>
      <c r="G629" s="5">
        <f>Source!I629</f>
        <v>1532</v>
      </c>
      <c r="H629" s="5" t="str">
        <f>IF(B629&lt;&gt;0,NA(),Source!B629)</f>
        <v>RG</v>
      </c>
      <c r="I629" s="5">
        <f>VLOOKUP(H629,Mapping!B:E,4,FALSE)</f>
        <v>0</v>
      </c>
      <c r="J629" s="9" t="str">
        <f>VLOOKUP(H629,Mapping!B:M,12,FALSE)</f>
        <v/>
      </c>
      <c r="K629" s="5" t="str">
        <f>VLOOKUP(H629,Mapping!B:H,7,FALSE)</f>
        <v>Rubella IgG Antibody</v>
      </c>
      <c r="L629" s="5" t="e">
        <f>IF(B629&lt;&gt;0,B629,IF(M629=1,I629,NA()))</f>
        <v>#N/A</v>
      </c>
      <c r="N629" s="9">
        <f>IFERROR(VLOOKUP(Labs!A629,Mapping!D:M,10,FALSE),0)</f>
        <v>0</v>
      </c>
    </row>
    <row r="630" spans="1:14" x14ac:dyDescent="0.25">
      <c r="A630" s="5" t="str">
        <f>Source!B630&amp;"|"&amp;Source!K630</f>
        <v>TROT|TNT1</v>
      </c>
      <c r="B630" s="5">
        <f>IFERROR(VLOOKUP(Labs!A630,Mapping!D:E,2,FALSE),0)</f>
        <v>0</v>
      </c>
      <c r="C630" t="str">
        <f>Source!F630</f>
        <v>Chem/Haem</v>
      </c>
      <c r="D630" s="5" t="str">
        <f>Source!D630</f>
        <v>TROPONIN T</v>
      </c>
      <c r="E630" s="5" t="str">
        <f>Source!L630</f>
        <v>TROPONIN T</v>
      </c>
      <c r="F630" s="5" t="str">
        <f>IF(ISBLANK(Source!E630),NA(),Source!E630)</f>
        <v>ug/l</v>
      </c>
      <c r="G630" s="5">
        <f>Source!I630</f>
        <v>1522</v>
      </c>
      <c r="H630" s="5" t="str">
        <f>IF(B630&lt;&gt;0,NA(),Source!B630)</f>
        <v>TROT</v>
      </c>
      <c r="I630" s="5" t="str">
        <f>VLOOKUP(H630,Mapping!B:E,4,FALSE)</f>
        <v>6598-7</v>
      </c>
      <c r="J630" s="9" t="str">
        <f>VLOOKUP(H630,Mapping!B:M,12,FALSE)</f>
        <v>Troponin T.cardiac [Mass/volume] in Serum or Plasma</v>
      </c>
      <c r="K630" s="5" t="str">
        <f>VLOOKUP(H630,Mapping!B:H,7,FALSE)</f>
        <v>TROPONIN T</v>
      </c>
      <c r="L630" s="5" t="e">
        <f>IF(B630&lt;&gt;0,B630,IF(M630=1,I630,NA()))</f>
        <v>#N/A</v>
      </c>
      <c r="N630" s="9">
        <f>IFERROR(VLOOKUP(Labs!A630,Mapping!D:M,10,FALSE),0)</f>
        <v>0</v>
      </c>
    </row>
    <row r="631" spans="1:14" x14ac:dyDescent="0.25">
      <c r="A631" s="5" t="str">
        <f>Source!B631&amp;"|"&amp;Source!K631</f>
        <v>AGER|D</v>
      </c>
      <c r="B631" s="5">
        <f>IFERROR(VLOOKUP(Labs!A631,Mapping!D:E,2,FALSE),0)</f>
        <v>0</v>
      </c>
      <c r="C631" t="str">
        <f>Source!F631</f>
        <v>Downs Screening</v>
      </c>
      <c r="D631" s="5" t="str">
        <f>Source!D631</f>
        <v>AGE-RELATED DOWN'S</v>
      </c>
      <c r="E631" s="5" t="str">
        <f>Source!L631</f>
        <v>Downs Screening</v>
      </c>
      <c r="F631" s="5" t="e">
        <f>IF(ISBLANK(Source!E631),NA(),Source!E631)</f>
        <v>#N/A</v>
      </c>
      <c r="G631" s="5">
        <f>Source!I631</f>
        <v>1497</v>
      </c>
      <c r="H631" s="5" t="str">
        <f>IF(B631&lt;&gt;0,NA(),Source!B631)</f>
        <v>AGER</v>
      </c>
      <c r="I631" s="5">
        <f>VLOOKUP(H631,Mapping!B:E,4,FALSE)</f>
        <v>0</v>
      </c>
      <c r="J631" s="9" t="str">
        <f>VLOOKUP(H631,Mapping!B:M,12,FALSE)</f>
        <v/>
      </c>
      <c r="K631" s="5" t="str">
        <f>VLOOKUP(H631,Mapping!B:H,7,FALSE)</f>
        <v>Downs Screening</v>
      </c>
      <c r="L631" s="5" t="e">
        <f>IF(B631&lt;&gt;0,B631,IF(M631=1,I631,NA()))</f>
        <v>#N/A</v>
      </c>
      <c r="N631" s="9" t="str">
        <f>IFERROR(VLOOKUP(Labs!A631,Mapping!D:M,10,FALSE),0)</f>
        <v/>
      </c>
    </row>
    <row r="632" spans="1:14" x14ac:dyDescent="0.25">
      <c r="A632" s="5" t="str">
        <f>Source!B632&amp;"|"&amp;Source!K632</f>
        <v>DOS|D</v>
      </c>
      <c r="B632" s="5">
        <f>IFERROR(VLOOKUP(Labs!A632,Mapping!D:E,2,FALSE),0)</f>
        <v>0</v>
      </c>
      <c r="C632" t="str">
        <f>Source!F632</f>
        <v>Downs Screening</v>
      </c>
      <c r="D632" s="5" t="str">
        <f>Source!D632</f>
        <v>DATE OF SCAN</v>
      </c>
      <c r="E632" s="5" t="str">
        <f>Source!L632</f>
        <v>Downs Screening</v>
      </c>
      <c r="F632" s="5" t="e">
        <f>IF(ISBLANK(Source!E632),NA(),Source!E632)</f>
        <v>#N/A</v>
      </c>
      <c r="G632" s="5">
        <f>Source!I632</f>
        <v>1497</v>
      </c>
      <c r="H632" s="5" t="str">
        <f>IF(B632&lt;&gt;0,NA(),Source!B632)</f>
        <v>DOS</v>
      </c>
      <c r="I632" s="5">
        <f>VLOOKUP(H632,Mapping!B:E,4,FALSE)</f>
        <v>0</v>
      </c>
      <c r="J632" s="9" t="str">
        <f>VLOOKUP(H632,Mapping!B:M,12,FALSE)</f>
        <v/>
      </c>
      <c r="K632" s="5" t="str">
        <f>VLOOKUP(H632,Mapping!B:H,7,FALSE)</f>
        <v>Send away</v>
      </c>
      <c r="L632" s="5" t="e">
        <f>IF(B632&lt;&gt;0,B632,IF(M632=1,I632,NA()))</f>
        <v>#N/A</v>
      </c>
      <c r="N632" s="9">
        <f>IFERROR(VLOOKUP(Labs!A632,Mapping!D:M,10,FALSE),0)</f>
        <v>0</v>
      </c>
    </row>
    <row r="633" spans="1:14" x14ac:dyDescent="0.25">
      <c r="A633" s="5" t="str">
        <f>Source!B633&amp;"|"&amp;Source!K633</f>
        <v>DUE|D</v>
      </c>
      <c r="B633" s="5">
        <f>IFERROR(VLOOKUP(Labs!A633,Mapping!D:E,2,FALSE),0)</f>
        <v>0</v>
      </c>
      <c r="C633" t="str">
        <f>Source!F633</f>
        <v>Downs Screening</v>
      </c>
      <c r="D633" s="5" t="str">
        <f>Source!D633</f>
        <v>EDD by SCAN</v>
      </c>
      <c r="E633" s="5" t="str">
        <f>Source!L633</f>
        <v>Downs Screening</v>
      </c>
      <c r="F633" s="5" t="e">
        <f>IF(ISBLANK(Source!E633),NA(),Source!E633)</f>
        <v>#N/A</v>
      </c>
      <c r="G633" s="5">
        <f>Source!I633</f>
        <v>1497</v>
      </c>
      <c r="H633" s="5" t="str">
        <f>IF(B633&lt;&gt;0,NA(),Source!B633)</f>
        <v>DUE</v>
      </c>
      <c r="I633" s="5">
        <f>VLOOKUP(H633,Mapping!B:E,4,FALSE)</f>
        <v>0</v>
      </c>
      <c r="J633" s="9" t="str">
        <f>VLOOKUP(H633,Mapping!B:M,12,FALSE)</f>
        <v/>
      </c>
      <c r="K633" s="5" t="str">
        <f>VLOOKUP(H633,Mapping!B:H,7,FALSE)</f>
        <v>Send away</v>
      </c>
      <c r="L633" s="5" t="e">
        <f>IF(B633&lt;&gt;0,B633,IF(M633=1,I633,NA()))</f>
        <v>#N/A</v>
      </c>
      <c r="N633" s="9">
        <f>IFERROR(VLOOKUP(Labs!A633,Mapping!D:M,10,FALSE),0)</f>
        <v>0</v>
      </c>
    </row>
    <row r="634" spans="1:14" x14ac:dyDescent="0.25">
      <c r="A634" s="5" t="str">
        <f>Source!B634&amp;"|"&amp;Source!K634</f>
        <v>MAGE|D</v>
      </c>
      <c r="B634" s="5">
        <f>IFERROR(VLOOKUP(Labs!A634,Mapping!D:E,2,FALSE),0)</f>
        <v>0</v>
      </c>
      <c r="C634" t="str">
        <f>Source!F634</f>
        <v>Downs Screening</v>
      </c>
      <c r="D634" s="5" t="str">
        <f>Source!D634</f>
        <v>Maternal Age at EDD</v>
      </c>
      <c r="E634" s="5" t="str">
        <f>Source!L634</f>
        <v>Downs Screening</v>
      </c>
      <c r="F634" s="5" t="str">
        <f>IF(ISBLANK(Source!E634),NA(),Source!E634)</f>
        <v>years</v>
      </c>
      <c r="G634" s="5">
        <f>Source!I634</f>
        <v>1497</v>
      </c>
      <c r="H634" s="5" t="str">
        <f>IF(B634&lt;&gt;0,NA(),Source!B634)</f>
        <v>MAGE</v>
      </c>
      <c r="I634" s="5">
        <f>VLOOKUP(H634,Mapping!B:E,4,FALSE)</f>
        <v>0</v>
      </c>
      <c r="J634" s="9" t="str">
        <f>VLOOKUP(H634,Mapping!B:M,12,FALSE)</f>
        <v/>
      </c>
      <c r="K634" s="5" t="str">
        <f>VLOOKUP(H634,Mapping!B:H,7,FALSE)</f>
        <v>Send away</v>
      </c>
      <c r="L634" s="5" t="e">
        <f>IF(B634&lt;&gt;0,B634,IF(M634=1,I634,NA()))</f>
        <v>#N/A</v>
      </c>
      <c r="N634" s="9">
        <f>IFERROR(VLOOKUP(Labs!A634,Mapping!D:M,10,FALSE),0)</f>
        <v>0</v>
      </c>
    </row>
    <row r="635" spans="1:14" x14ac:dyDescent="0.25">
      <c r="A635" s="5" t="str">
        <f>Source!B635&amp;"|"&amp;Source!K635</f>
        <v>GDY|D</v>
      </c>
      <c r="B635" s="5">
        <f>IFERROR(VLOOKUP(Labs!A635,Mapping!D:E,2,FALSE),0)</f>
        <v>0</v>
      </c>
      <c r="C635" t="str">
        <f>Source!F635</f>
        <v>Downs Screening</v>
      </c>
      <c r="D635" s="5" t="str">
        <f>Source!D635</f>
        <v>GESTATIONAL AGE:</v>
      </c>
      <c r="E635" s="5" t="str">
        <f>Source!L635</f>
        <v>Downs Screening</v>
      </c>
      <c r="F635" s="5" t="str">
        <f>IF(ISBLANK(Source!E635),NA(),Source!E635)</f>
        <v>weeks.days</v>
      </c>
      <c r="G635" s="5">
        <f>Source!I635</f>
        <v>1497</v>
      </c>
      <c r="H635" s="5" t="str">
        <f>IF(B635&lt;&gt;0,NA(),Source!B635)</f>
        <v>GDY</v>
      </c>
      <c r="I635" s="5">
        <f>VLOOKUP(H635,Mapping!B:E,4,FALSE)</f>
        <v>0</v>
      </c>
      <c r="J635" s="9" t="str">
        <f>VLOOKUP(H635,Mapping!B:M,12,FALSE)</f>
        <v/>
      </c>
      <c r="K635" s="5" t="str">
        <f>VLOOKUP(H635,Mapping!B:H,7,FALSE)</f>
        <v>Send away</v>
      </c>
      <c r="L635" s="5" t="e">
        <f>IF(B635&lt;&gt;0,B635,IF(M635=1,I635,NA()))</f>
        <v>#N/A</v>
      </c>
      <c r="N635" s="9">
        <f>IFERROR(VLOOKUP(Labs!A635,Mapping!D:M,10,FALSE),0)</f>
        <v>0</v>
      </c>
    </row>
    <row r="636" spans="1:14" x14ac:dyDescent="0.25">
      <c r="A636" s="5" t="str">
        <f>Source!B636&amp;"|"&amp;Source!K636</f>
        <v>WT|D</v>
      </c>
      <c r="B636" s="5">
        <f>IFERROR(VLOOKUP(Labs!A636,Mapping!D:E,2,FALSE),0)</f>
        <v>0</v>
      </c>
      <c r="C636" t="str">
        <f>Source!F636</f>
        <v>Downs Screening</v>
      </c>
      <c r="D636" s="5" t="str">
        <f>Source!D636</f>
        <v>WEIGHT</v>
      </c>
      <c r="E636" s="5" t="str">
        <f>Source!L636</f>
        <v>Downs Screening</v>
      </c>
      <c r="F636" s="5" t="str">
        <f>IF(ISBLANK(Source!E636),NA(),Source!E636)</f>
        <v>Kg</v>
      </c>
      <c r="G636" s="5">
        <f>Source!I636</f>
        <v>1497</v>
      </c>
      <c r="H636" s="5" t="str">
        <f>IF(B636&lt;&gt;0,NA(),Source!B636)</f>
        <v>WT</v>
      </c>
      <c r="I636" s="5" t="str">
        <f>VLOOKUP(H636,Mapping!B:E,4,FALSE)</f>
        <v>29463-7</v>
      </c>
      <c r="J636" s="9" t="str">
        <f>VLOOKUP(H636,Mapping!B:M,12,FALSE)</f>
        <v>Body weight</v>
      </c>
      <c r="K636" s="5" t="str">
        <f>VLOOKUP(H636,Mapping!B:H,7,FALSE)</f>
        <v>Send away</v>
      </c>
      <c r="L636" s="5" t="e">
        <f>IF(B636&lt;&gt;0,B636,IF(M636=1,I636,NA()))</f>
        <v>#N/A</v>
      </c>
      <c r="N636" s="9">
        <f>IFERROR(VLOOKUP(Labs!A636,Mapping!D:M,10,FALSE),0)</f>
        <v>0</v>
      </c>
    </row>
    <row r="637" spans="1:14" x14ac:dyDescent="0.25">
      <c r="A637" s="5" t="str">
        <f>Source!B637&amp;"|"&amp;Source!K637</f>
        <v>WGS|D</v>
      </c>
      <c r="B637" s="5">
        <f>IFERROR(VLOOKUP(Labs!A637,Mapping!D:E,2,FALSE),0)</f>
        <v>0</v>
      </c>
      <c r="C637" t="str">
        <f>Source!F637</f>
        <v>Downs Screening</v>
      </c>
      <c r="D637" s="5" t="str">
        <f>Source!D637</f>
        <v>GESTATION AT SCAN</v>
      </c>
      <c r="E637" s="5" t="str">
        <f>Source!L637</f>
        <v>Downs Screening</v>
      </c>
      <c r="F637" s="5" t="e">
        <f>IF(ISBLANK(Source!E637),NA(),Source!E637)</f>
        <v>#N/A</v>
      </c>
      <c r="G637" s="5">
        <f>Source!I637</f>
        <v>1497</v>
      </c>
      <c r="H637" s="5" t="str">
        <f>IF(B637&lt;&gt;0,NA(),Source!B637)</f>
        <v>WGS</v>
      </c>
      <c r="I637" s="5">
        <f>VLOOKUP(H637,Mapping!B:E,4,FALSE)</f>
        <v>0</v>
      </c>
      <c r="J637" s="9" t="str">
        <f>VLOOKUP(H637,Mapping!B:M,12,FALSE)</f>
        <v/>
      </c>
      <c r="K637" s="5" t="str">
        <f>VLOOKUP(H637,Mapping!B:H,7,FALSE)</f>
        <v>Send away</v>
      </c>
      <c r="L637" s="5" t="e">
        <f>IF(B637&lt;&gt;0,B637,IF(M637=1,I637,NA()))</f>
        <v>#N/A</v>
      </c>
      <c r="N637" s="9">
        <f>IFERROR(VLOOKUP(Labs!A637,Mapping!D:M,10,FALSE),0)</f>
        <v>0</v>
      </c>
    </row>
    <row r="638" spans="1:14" x14ac:dyDescent="0.25">
      <c r="A638" s="5" t="str">
        <f>Source!B638&amp;"|"&amp;Source!K638</f>
        <v>ANC|D</v>
      </c>
      <c r="B638" s="5">
        <f>IFERROR(VLOOKUP(Labs!A638,Mapping!D:E,2,FALSE),0)</f>
        <v>0</v>
      </c>
      <c r="C638" t="str">
        <f>Source!F638</f>
        <v>Downs Screening</v>
      </c>
      <c r="D638" s="5" t="str">
        <f>Source!D638</f>
        <v>ANC requesting location</v>
      </c>
      <c r="E638" s="5" t="str">
        <f>Source!L638</f>
        <v>Downs Screening</v>
      </c>
      <c r="F638" s="5" t="e">
        <f>IF(ISBLANK(Source!E638),NA(),Source!E638)</f>
        <v>#N/A</v>
      </c>
      <c r="G638" s="5">
        <f>Source!I638</f>
        <v>1496</v>
      </c>
      <c r="H638" s="5" t="str">
        <f>IF(B638&lt;&gt;0,NA(),Source!B638)</f>
        <v>ANC</v>
      </c>
      <c r="I638" s="5">
        <f>VLOOKUP(H638,Mapping!B:E,4,FALSE)</f>
        <v>0</v>
      </c>
      <c r="J638" s="9" t="str">
        <f>VLOOKUP(H638,Mapping!B:M,12,FALSE)</f>
        <v/>
      </c>
      <c r="K638" s="5" t="str">
        <f>VLOOKUP(H638,Mapping!B:H,7,FALSE)</f>
        <v>Send away</v>
      </c>
      <c r="L638" s="5" t="e">
        <f>IF(B638&lt;&gt;0,B638,IF(M638=1,I638,NA()))</f>
        <v>#N/A</v>
      </c>
      <c r="N638" s="9">
        <f>IFERROR(VLOOKUP(Labs!A638,Mapping!D:M,10,FALSE),0)</f>
        <v>0</v>
      </c>
    </row>
    <row r="639" spans="1:14" x14ac:dyDescent="0.25">
      <c r="A639" s="5" t="str">
        <f>Source!B639&amp;"|"&amp;Source!K639</f>
        <v>AFPO|D</v>
      </c>
      <c r="B639" s="5">
        <f>IFERROR(VLOOKUP(Labs!A639,Mapping!D:E,2,FALSE),0)</f>
        <v>0</v>
      </c>
      <c r="C639" t="str">
        <f>Source!F639</f>
        <v>Downs Screening</v>
      </c>
      <c r="D639" s="5" t="str">
        <f>Source!D639</f>
        <v>AFP ONLY</v>
      </c>
      <c r="E639" s="5" t="str">
        <f>Source!L639</f>
        <v>Downs Screening</v>
      </c>
      <c r="F639" s="5" t="e">
        <f>IF(ISBLANK(Source!E639),NA(),Source!E639)</f>
        <v>#N/A</v>
      </c>
      <c r="G639" s="5">
        <f>Source!I639</f>
        <v>1496</v>
      </c>
      <c r="H639" s="5" t="str">
        <f>IF(B639&lt;&gt;0,NA(),Source!B639)</f>
        <v>AFPO</v>
      </c>
      <c r="I639" s="5">
        <f>VLOOKUP(H639,Mapping!B:E,4,FALSE)</f>
        <v>0</v>
      </c>
      <c r="J639" s="9" t="str">
        <f>VLOOKUP(H639,Mapping!B:M,12,FALSE)</f>
        <v/>
      </c>
      <c r="K639" s="5" t="str">
        <f>VLOOKUP(H639,Mapping!B:H,7,FALSE)</f>
        <v>Send away</v>
      </c>
      <c r="L639" s="5" t="e">
        <f>IF(B639&lt;&gt;0,B639,IF(M639=1,I639,NA()))</f>
        <v>#N/A</v>
      </c>
      <c r="N639" s="9">
        <f>IFERROR(VLOOKUP(Labs!A639,Mapping!D:M,10,FALSE),0)</f>
        <v>0</v>
      </c>
    </row>
    <row r="640" spans="1:14" x14ac:dyDescent="0.25">
      <c r="A640" s="5" t="str">
        <f>Source!B640&amp;"|"&amp;Source!K640</f>
        <v>MPRG|D</v>
      </c>
      <c r="B640" s="5">
        <f>IFERROR(VLOOKUP(Labs!A640,Mapping!D:E,2,FALSE),0)</f>
        <v>0</v>
      </c>
      <c r="C640" t="str">
        <f>Source!F640</f>
        <v>Downs Screening</v>
      </c>
      <c r="D640" s="5" t="str">
        <f>Source!D640</f>
        <v>Multiple Pregnancy</v>
      </c>
      <c r="E640" s="5" t="str">
        <f>Source!L640</f>
        <v>Downs Screening</v>
      </c>
      <c r="F640" s="5" t="e">
        <f>IF(ISBLANK(Source!E640),NA(),Source!E640)</f>
        <v>#N/A</v>
      </c>
      <c r="G640" s="5">
        <f>Source!I640</f>
        <v>1496</v>
      </c>
      <c r="H640" s="5" t="str">
        <f>IF(B640&lt;&gt;0,NA(),Source!B640)</f>
        <v>MPRG</v>
      </c>
      <c r="I640" s="5">
        <f>VLOOKUP(H640,Mapping!B:E,4,FALSE)</f>
        <v>0</v>
      </c>
      <c r="J640" s="9" t="str">
        <f>VLOOKUP(H640,Mapping!B:M,12,FALSE)</f>
        <v/>
      </c>
      <c r="K640" s="5" t="str">
        <f>VLOOKUP(H640,Mapping!B:H,7,FALSE)</f>
        <v>Send away</v>
      </c>
      <c r="L640" s="5" t="e">
        <f>IF(B640&lt;&gt;0,B640,IF(M640=1,I640,NA()))</f>
        <v>#N/A</v>
      </c>
      <c r="N640" s="9">
        <f>IFERROR(VLOOKUP(Labs!A640,Mapping!D:M,10,FALSE),0)</f>
        <v>0</v>
      </c>
    </row>
    <row r="641" spans="1:14" x14ac:dyDescent="0.25">
      <c r="A641" s="5" t="str">
        <f>Source!B641&amp;"|"&amp;Source!K641</f>
        <v>HCG|D</v>
      </c>
      <c r="B641" s="5">
        <f>IFERROR(VLOOKUP(Labs!A641,Mapping!D:E,2,FALSE),0)</f>
        <v>0</v>
      </c>
      <c r="C641" t="str">
        <f>Source!F641</f>
        <v>Downs Screening</v>
      </c>
      <c r="D641" s="5" t="str">
        <f>Source!D641</f>
        <v>hCG</v>
      </c>
      <c r="E641" s="5" t="str">
        <f>Source!L641</f>
        <v>Downs Screening</v>
      </c>
      <c r="F641" s="5" t="str">
        <f>IF(ISBLANK(Source!E641),NA(),Source!E641)</f>
        <v>kU/L</v>
      </c>
      <c r="G641" s="5">
        <f>Source!I641</f>
        <v>1496</v>
      </c>
      <c r="H641" s="5" t="str">
        <f>IF(B641&lt;&gt;0,NA(),Source!B641)</f>
        <v>HCG</v>
      </c>
      <c r="I641" s="5">
        <f>VLOOKUP(H641,Mapping!B:E,4,FALSE)</f>
        <v>0</v>
      </c>
      <c r="J641" s="9" t="str">
        <f>VLOOKUP(H641,Mapping!B:M,12,FALSE)</f>
        <v/>
      </c>
      <c r="K641" s="5" t="str">
        <f>VLOOKUP(H641,Mapping!B:H,7,FALSE)</f>
        <v>Downs Screening</v>
      </c>
      <c r="L641" s="5" t="e">
        <f>IF(B641&lt;&gt;0,B641,IF(M641=1,I641,NA()))</f>
        <v>#N/A</v>
      </c>
      <c r="N641" s="9" t="str">
        <f>IFERROR(VLOOKUP(Labs!A641,Mapping!D:M,10,FALSE),0)</f>
        <v/>
      </c>
    </row>
    <row r="642" spans="1:14" x14ac:dyDescent="0.25">
      <c r="A642" s="5" t="str">
        <f>Source!B642&amp;"|"&amp;Source!K642</f>
        <v>AFP|D</v>
      </c>
      <c r="B642" s="5">
        <f>IFERROR(VLOOKUP(Labs!A642,Mapping!D:E,2,FALSE),0)</f>
        <v>0</v>
      </c>
      <c r="C642" t="str">
        <f>Source!F642</f>
        <v>Downs Screening</v>
      </c>
      <c r="D642" s="5" t="str">
        <f>Source!D642</f>
        <v>AFP</v>
      </c>
      <c r="E642" s="5" t="str">
        <f>Source!L642</f>
        <v>Downs Screening</v>
      </c>
      <c r="F642" s="5" t="str">
        <f>IF(ISBLANK(Source!E642),NA(),Source!E642)</f>
        <v>kU/L</v>
      </c>
      <c r="G642" s="5">
        <f>Source!I642</f>
        <v>1495</v>
      </c>
      <c r="H642" s="5" t="str">
        <f>IF(B642&lt;&gt;0,NA(),Source!B642)</f>
        <v>AFP</v>
      </c>
      <c r="I642" s="5">
        <f>VLOOKUP(H642,Mapping!B:E,4,FALSE)</f>
        <v>0</v>
      </c>
      <c r="J642" s="9" t="str">
        <f>VLOOKUP(H642,Mapping!B:M,12,FALSE)</f>
        <v/>
      </c>
      <c r="K642" s="5" t="str">
        <f>VLOOKUP(H642,Mapping!B:H,7,FALSE)</f>
        <v>Downs Screening</v>
      </c>
      <c r="L642" s="5" t="e">
        <f>IF(B642&lt;&gt;0,B642,IF(M642=1,I642,NA()))</f>
        <v>#N/A</v>
      </c>
      <c r="N642" s="9" t="str">
        <f>IFERROR(VLOOKUP(Labs!A642,Mapping!D:M,10,FALSE),0)</f>
        <v/>
      </c>
    </row>
    <row r="643" spans="1:14" x14ac:dyDescent="0.25">
      <c r="A643" s="5" t="str">
        <f>Source!B643&amp;"|"&amp;Source!K643</f>
        <v>ZZOS_FLU|W1MC</v>
      </c>
      <c r="B643" s="5">
        <f>IFERROR(VLOOKUP(Labs!A643,Mapping!D:E,2,FALSE),0)</f>
        <v>0</v>
      </c>
      <c r="C643" t="str">
        <f>Source!F643</f>
        <v>Microbiology</v>
      </c>
      <c r="D643" s="5" t="str">
        <f>Source!D643</f>
        <v>Flucloxacillin</v>
      </c>
      <c r="E643" s="5" t="str">
        <f>Source!L643</f>
        <v>Wound Culture</v>
      </c>
      <c r="F643" s="5" t="e">
        <f>IF(ISBLANK(Source!E643),NA(),Source!E643)</f>
        <v>#N/A</v>
      </c>
      <c r="G643" s="5">
        <f>Source!I643</f>
        <v>1495</v>
      </c>
      <c r="H643" s="5" t="str">
        <f>IF(B643&lt;&gt;0,NA(),Source!B643)</f>
        <v>ZZOS_FLU</v>
      </c>
      <c r="I643" s="5">
        <f>VLOOKUP(H643,Mapping!B:E,4,FALSE)</f>
        <v>0</v>
      </c>
      <c r="J643" s="9" t="str">
        <f>VLOOKUP(H643,Mapping!B:M,12,FALSE)</f>
        <v/>
      </c>
      <c r="K643" s="5" t="str">
        <f>VLOOKUP(H643,Mapping!B:H,7,FALSE)</f>
        <v>Wound Culture</v>
      </c>
      <c r="L643" s="5" t="e">
        <f>IF(B643&lt;&gt;0,B643,IF(M643=1,I643,NA()))</f>
        <v>#N/A</v>
      </c>
      <c r="N643" s="9">
        <f>IFERROR(VLOOKUP(Labs!A643,Mapping!D:M,10,FALSE),0)</f>
        <v>0</v>
      </c>
    </row>
    <row r="644" spans="1:14" x14ac:dyDescent="0.25">
      <c r="A644" s="5" t="str">
        <f>Source!B644&amp;"|"&amp;Source!K644</f>
        <v>AMOM|D</v>
      </c>
      <c r="B644" s="5">
        <f>IFERROR(VLOOKUP(Labs!A644,Mapping!D:E,2,FALSE),0)</f>
        <v>0</v>
      </c>
      <c r="C644" t="str">
        <f>Source!F644</f>
        <v>Downs Screening</v>
      </c>
      <c r="D644" s="5" t="str">
        <f>Source!D644</f>
        <v>AFP</v>
      </c>
      <c r="E644" s="5" t="str">
        <f>Source!L644</f>
        <v>Downs Screening</v>
      </c>
      <c r="F644" s="5" t="str">
        <f>IF(ISBLANK(Source!E644),NA(),Source!E644)</f>
        <v>MoM</v>
      </c>
      <c r="G644" s="5">
        <f>Source!I644</f>
        <v>1482</v>
      </c>
      <c r="H644" s="5" t="str">
        <f>IF(B644&lt;&gt;0,NA(),Source!B644)</f>
        <v>AMOM</v>
      </c>
      <c r="I644" s="5">
        <f>VLOOKUP(H644,Mapping!B:E,4,FALSE)</f>
        <v>0</v>
      </c>
      <c r="J644" s="9" t="str">
        <f>VLOOKUP(H644,Mapping!B:M,12,FALSE)</f>
        <v/>
      </c>
      <c r="K644" s="5" t="str">
        <f>VLOOKUP(H644,Mapping!B:H,7,FALSE)</f>
        <v>Downs Screening</v>
      </c>
      <c r="L644" s="5" t="e">
        <f>IF(B644&lt;&gt;0,B644,IF(M644=1,I644,NA()))</f>
        <v>#N/A</v>
      </c>
      <c r="N644" s="9" t="str">
        <f>IFERROR(VLOOKUP(Labs!A644,Mapping!D:M,10,FALSE),0)</f>
        <v/>
      </c>
    </row>
    <row r="645" spans="1:14" x14ac:dyDescent="0.25">
      <c r="A645" s="5" t="str">
        <f>Source!B645&amp;"|"&amp;Source!K645</f>
        <v>CREA|UEC</v>
      </c>
      <c r="B645" s="5" t="str">
        <f>IFERROR(VLOOKUP(Labs!A645,Mapping!D:E,2,FALSE),0)</f>
        <v>14682-9</v>
      </c>
      <c r="C645" t="str">
        <f>Source!F645</f>
        <v>Chem/Haem</v>
      </c>
      <c r="D645" s="5" t="str">
        <f>Source!D645</f>
        <v>CREATININE</v>
      </c>
      <c r="E645" s="5" t="str">
        <f>Source!L645</f>
        <v>U/E/CREAT</v>
      </c>
      <c r="F645" s="5" t="str">
        <f>IF(ISBLANK(Source!E645),NA(),Source!E645)</f>
        <v>umol/L</v>
      </c>
      <c r="G645" s="5">
        <f>Source!I645</f>
        <v>1481</v>
      </c>
      <c r="H645" s="5" t="e">
        <f>IF(B645&lt;&gt;0,NA(),Source!B645)</f>
        <v>#N/A</v>
      </c>
      <c r="I645" s="5" t="e">
        <f>VLOOKUP(H645,Mapping!B:E,4,FALSE)</f>
        <v>#N/A</v>
      </c>
      <c r="J645" s="9" t="e">
        <f>VLOOKUP(H645,Mapping!B:M,12,FALSE)</f>
        <v>#N/A</v>
      </c>
      <c r="K645" s="5" t="e">
        <f>VLOOKUP(H645,Mapping!B:H,7,FALSE)</f>
        <v>#N/A</v>
      </c>
      <c r="L645" s="5" t="str">
        <f>IF(B645&lt;&gt;0,B645,IF(M645=1,I645,NA()))</f>
        <v>14682-9</v>
      </c>
      <c r="N645" s="9" t="str">
        <f>IFERROR(VLOOKUP(Labs!A645,Mapping!D:M,10,FALSE),0)</f>
        <v>Creatinine [Moles/volume] in Serum or Plasma</v>
      </c>
    </row>
    <row r="646" spans="1:14" x14ac:dyDescent="0.25">
      <c r="A646" s="5" t="str">
        <f>Source!B646&amp;"|"&amp;Source!K646</f>
        <v>DOWN|D</v>
      </c>
      <c r="B646" s="5">
        <f>IFERROR(VLOOKUP(Labs!A646,Mapping!D:E,2,FALSE),0)</f>
        <v>0</v>
      </c>
      <c r="C646" t="str">
        <f>Source!F646</f>
        <v>Downs Screening</v>
      </c>
      <c r="D646" s="5" t="str">
        <f>Source!D646</f>
        <v>DOWN'S RISK</v>
      </c>
      <c r="E646" s="5" t="str">
        <f>Source!L646</f>
        <v>Downs Screening</v>
      </c>
      <c r="F646" s="5" t="e">
        <f>IF(ISBLANK(Source!E646),NA(),Source!E646)</f>
        <v>#N/A</v>
      </c>
      <c r="G646" s="5">
        <f>Source!I646</f>
        <v>1481</v>
      </c>
      <c r="H646" s="5" t="str">
        <f>IF(B646&lt;&gt;0,NA(),Source!B646)</f>
        <v>DOWN</v>
      </c>
      <c r="I646" s="5">
        <f>VLOOKUP(H646,Mapping!B:E,4,FALSE)</f>
        <v>0</v>
      </c>
      <c r="J646" s="9" t="str">
        <f>VLOOKUP(H646,Mapping!B:M,12,FALSE)</f>
        <v/>
      </c>
      <c r="K646" s="5" t="str">
        <f>VLOOKUP(H646,Mapping!B:H,7,FALSE)</f>
        <v>Downs Screening</v>
      </c>
      <c r="L646" s="5" t="e">
        <f>IF(B646&lt;&gt;0,B646,IF(M646=1,I646,NA()))</f>
        <v>#N/A</v>
      </c>
      <c r="N646" s="9" t="str">
        <f>IFERROR(VLOOKUP(Labs!A646,Mapping!D:M,10,FALSE),0)</f>
        <v/>
      </c>
    </row>
    <row r="647" spans="1:14" x14ac:dyDescent="0.25">
      <c r="A647" s="5" t="str">
        <f>Source!B647&amp;"|"&amp;Source!K647</f>
        <v>HMOM|D</v>
      </c>
      <c r="B647" s="5">
        <f>IFERROR(VLOOKUP(Labs!A647,Mapping!D:E,2,FALSE),0)</f>
        <v>0</v>
      </c>
      <c r="C647" t="str">
        <f>Source!F647</f>
        <v>Downs Screening</v>
      </c>
      <c r="D647" s="5" t="str">
        <f>Source!D647</f>
        <v>hCG</v>
      </c>
      <c r="E647" s="5" t="str">
        <f>Source!L647</f>
        <v>Downs Screening</v>
      </c>
      <c r="F647" s="5" t="str">
        <f>IF(ISBLANK(Source!E647),NA(),Source!E647)</f>
        <v>MoM</v>
      </c>
      <c r="G647" s="5">
        <f>Source!I647</f>
        <v>1443</v>
      </c>
      <c r="H647" s="5" t="str">
        <f>IF(B647&lt;&gt;0,NA(),Source!B647)</f>
        <v>HMOM</v>
      </c>
      <c r="I647" s="5">
        <f>VLOOKUP(H647,Mapping!B:E,4,FALSE)</f>
        <v>0</v>
      </c>
      <c r="J647" s="9" t="str">
        <f>VLOOKUP(H647,Mapping!B:M,12,FALSE)</f>
        <v/>
      </c>
      <c r="K647" s="5" t="str">
        <f>VLOOKUP(H647,Mapping!B:H,7,FALSE)</f>
        <v>Downs Screening</v>
      </c>
      <c r="L647" s="5" t="e">
        <f>IF(B647&lt;&gt;0,B647,IF(M647=1,I647,NA()))</f>
        <v>#N/A</v>
      </c>
      <c r="N647" s="9" t="str">
        <f>IFERROR(VLOOKUP(Labs!A647,Mapping!D:M,10,FALSE),0)</f>
        <v/>
      </c>
    </row>
    <row r="648" spans="1:14" x14ac:dyDescent="0.25">
      <c r="A648" s="5" t="str">
        <f>Source!B648&amp;"|"&amp;Source!K648</f>
        <v>CGLU|CGLU</v>
      </c>
      <c r="B648" s="5">
        <f>IFERROR(VLOOKUP(Labs!A648,Mapping!D:E,2,FALSE),0)</f>
        <v>0</v>
      </c>
      <c r="C648" t="str">
        <f>Source!F648</f>
        <v>Chem/Haem</v>
      </c>
      <c r="D648" s="5" t="str">
        <f>Source!D648</f>
        <v>CSF GLUCOSE</v>
      </c>
      <c r="E648" s="5" t="str">
        <f>Source!L648</f>
        <v>CSF GLUCOSE</v>
      </c>
      <c r="F648" s="5" t="str">
        <f>IF(ISBLANK(Source!E648),NA(),Source!E648)</f>
        <v>mmol/l</v>
      </c>
      <c r="G648" s="5">
        <f>Source!I648</f>
        <v>1409</v>
      </c>
      <c r="H648" s="5" t="str">
        <f>IF(B648&lt;&gt;0,NA(),Source!B648)</f>
        <v>CGLU</v>
      </c>
      <c r="I648" s="5">
        <f>VLOOKUP(H648,Mapping!B:E,4,FALSE)</f>
        <v>0</v>
      </c>
      <c r="J648" s="9" t="str">
        <f>VLOOKUP(H648,Mapping!B:M,12,FALSE)</f>
        <v/>
      </c>
      <c r="K648" s="5" t="str">
        <f>VLOOKUP(H648,Mapping!B:H,7,FALSE)</f>
        <v>CSF GLUCOSE</v>
      </c>
      <c r="L648" s="5" t="e">
        <f>IF(B648&lt;&gt;0,B648,IF(M648=1,I648,NA()))</f>
        <v>#N/A</v>
      </c>
      <c r="N648" s="9" t="str">
        <f>IFERROR(VLOOKUP(Labs!A648,Mapping!D:M,10,FALSE),0)</f>
        <v/>
      </c>
    </row>
    <row r="649" spans="1:14" x14ac:dyDescent="0.25">
      <c r="A649" s="5" t="str">
        <f>Source!B649&amp;"|"&amp;Source!K649</f>
        <v>CRP|CRP</v>
      </c>
      <c r="B649" s="5" t="str">
        <f>IFERROR(VLOOKUP(Labs!A649,Mapping!D:E,2,FALSE),0)</f>
        <v>1988-5</v>
      </c>
      <c r="C649" t="str">
        <f>Source!F649</f>
        <v>Chem/Haem</v>
      </c>
      <c r="D649" s="5" t="str">
        <f>Source!D649</f>
        <v>C REACTIVE PROTEIN</v>
      </c>
      <c r="E649" s="5" t="str">
        <f>Source!L649</f>
        <v>C REACTIVE PROTEIN</v>
      </c>
      <c r="F649" s="5" t="str">
        <f>IF(ISBLANK(Source!E649),NA(),Source!E649)</f>
        <v>mg/L</v>
      </c>
      <c r="G649" s="5">
        <f>Source!I649</f>
        <v>1408</v>
      </c>
      <c r="H649" s="5" t="e">
        <f>IF(B649&lt;&gt;0,NA(),Source!B649)</f>
        <v>#N/A</v>
      </c>
      <c r="I649" s="5" t="e">
        <f>VLOOKUP(H649,Mapping!B:E,4,FALSE)</f>
        <v>#N/A</v>
      </c>
      <c r="J649" s="9" t="e">
        <f>VLOOKUP(H649,Mapping!B:M,12,FALSE)</f>
        <v>#N/A</v>
      </c>
      <c r="K649" s="5" t="e">
        <f>VLOOKUP(H649,Mapping!B:H,7,FALSE)</f>
        <v>#N/A</v>
      </c>
      <c r="L649" s="5" t="str">
        <f>IF(B649&lt;&gt;0,B649,IF(M649=1,I649,NA()))</f>
        <v>1988-5</v>
      </c>
      <c r="N649" s="9" t="str">
        <f>IFERROR(VLOOKUP(Labs!A649,Mapping!D:M,10,FALSE),0)</f>
        <v>C reactive protein [Mass/volume] in Serum or Plasma</v>
      </c>
    </row>
    <row r="650" spans="1:14" x14ac:dyDescent="0.25">
      <c r="A650" s="5" t="str">
        <f>Source!B650&amp;"|"&amp;Source!K650</f>
        <v>WBCC|CMIC</v>
      </c>
      <c r="B650" s="5">
        <f>IFERROR(VLOOKUP(Labs!A650,Mapping!D:E,2,FALSE),0)</f>
        <v>0</v>
      </c>
      <c r="C650" t="str">
        <f>Source!F650</f>
        <v>Microbiology</v>
      </c>
      <c r="D650" s="5" t="str">
        <f>Source!D650</f>
        <v>White Blood Cells..:</v>
      </c>
      <c r="E650" s="5" t="str">
        <f>Source!L650</f>
        <v>CSF/PDF Microscopy</v>
      </c>
      <c r="F650" s="5" t="str">
        <f>IF(ISBLANK(Source!E650),NA(),Source!E650)</f>
        <v>x10*6/L</v>
      </c>
      <c r="G650" s="5">
        <f>Source!I650</f>
        <v>1408</v>
      </c>
      <c r="H650" s="5" t="str">
        <f>IF(B650&lt;&gt;0,NA(),Source!B650)</f>
        <v>WBCC</v>
      </c>
      <c r="I650" s="5">
        <f>VLOOKUP(H650,Mapping!B:E,4,FALSE)</f>
        <v>0</v>
      </c>
      <c r="J650" s="9" t="str">
        <f>VLOOKUP(H650,Mapping!B:M,12,FALSE)</f>
        <v/>
      </c>
      <c r="K650" s="5" t="str">
        <f>VLOOKUP(H650,Mapping!B:H,7,FALSE)</f>
        <v>CSF/PDF Microscopy</v>
      </c>
      <c r="L650" s="5" t="e">
        <f>IF(B650&lt;&gt;0,B650,IF(M650=1,I650,NA()))</f>
        <v>#N/A</v>
      </c>
      <c r="N650" s="9" t="str">
        <f>IFERROR(VLOOKUP(Labs!A650,Mapping!D:M,10,FALSE),0)</f>
        <v/>
      </c>
    </row>
    <row r="651" spans="1:14" x14ac:dyDescent="0.25">
      <c r="A651" s="5" t="str">
        <f>Source!B651&amp;"|"&amp;Source!K651</f>
        <v>RBCC|CMIC</v>
      </c>
      <c r="B651" s="5">
        <f>IFERROR(VLOOKUP(Labs!A651,Mapping!D:E,2,FALSE),0)</f>
        <v>0</v>
      </c>
      <c r="C651" t="str">
        <f>Source!F651</f>
        <v>Microbiology</v>
      </c>
      <c r="D651" s="5" t="str">
        <f>Source!D651</f>
        <v>Red Blood Cells....:</v>
      </c>
      <c r="E651" s="5" t="str">
        <f>Source!L651</f>
        <v>CSF/PDF Microscopy</v>
      </c>
      <c r="F651" s="5" t="str">
        <f>IF(ISBLANK(Source!E651),NA(),Source!E651)</f>
        <v>x10*6/L</v>
      </c>
      <c r="G651" s="5">
        <f>Source!I651</f>
        <v>1407</v>
      </c>
      <c r="H651" s="5" t="str">
        <f>IF(B651&lt;&gt;0,NA(),Source!B651)</f>
        <v>RBCC</v>
      </c>
      <c r="I651" s="5">
        <f>VLOOKUP(H651,Mapping!B:E,4,FALSE)</f>
        <v>0</v>
      </c>
      <c r="J651" s="9" t="str">
        <f>VLOOKUP(H651,Mapping!B:M,12,FALSE)</f>
        <v/>
      </c>
      <c r="K651" s="5" t="str">
        <f>VLOOKUP(H651,Mapping!B:H,7,FALSE)</f>
        <v>CSF/PDF Microscopy</v>
      </c>
      <c r="L651" s="5" t="e">
        <f>IF(B651&lt;&gt;0,B651,IF(M651=1,I651,NA()))</f>
        <v>#N/A</v>
      </c>
      <c r="N651" s="9" t="str">
        <f>IFERROR(VLOOKUP(Labs!A651,Mapping!D:M,10,FALSE),0)</f>
        <v/>
      </c>
    </row>
    <row r="652" spans="1:14" x14ac:dyDescent="0.25">
      <c r="A652" s="5" t="str">
        <f>Source!B652&amp;"|"&amp;Source!K652</f>
        <v>GRAC|CMIC</v>
      </c>
      <c r="B652" s="5">
        <f>IFERROR(VLOOKUP(Labs!A652,Mapping!D:E,2,FALSE),0)</f>
        <v>0</v>
      </c>
      <c r="C652" t="str">
        <f>Source!F652</f>
        <v>Microbiology</v>
      </c>
      <c r="D652" s="5" t="str">
        <f>Source!D652</f>
        <v>Gram...............:</v>
      </c>
      <c r="E652" s="5" t="str">
        <f>Source!L652</f>
        <v>CSF/PDF Microscopy</v>
      </c>
      <c r="F652" s="5" t="e">
        <f>IF(ISBLANK(Source!E652),NA(),Source!E652)</f>
        <v>#N/A</v>
      </c>
      <c r="G652" s="5">
        <f>Source!I652</f>
        <v>1405</v>
      </c>
      <c r="H652" s="5" t="str">
        <f>IF(B652&lt;&gt;0,NA(),Source!B652)</f>
        <v>GRAC</v>
      </c>
      <c r="I652" s="5">
        <f>VLOOKUP(H652,Mapping!B:E,4,FALSE)</f>
        <v>0</v>
      </c>
      <c r="J652" s="9" t="str">
        <f>VLOOKUP(H652,Mapping!B:M,12,FALSE)</f>
        <v/>
      </c>
      <c r="K652" s="5" t="str">
        <f>VLOOKUP(H652,Mapping!B:H,7,FALSE)</f>
        <v>CSF/PDF Microscopy</v>
      </c>
      <c r="L652" s="5" t="e">
        <f>IF(B652&lt;&gt;0,B652,IF(M652=1,I652,NA()))</f>
        <v>#N/A</v>
      </c>
      <c r="N652" s="9" t="str">
        <f>IFERROR(VLOOKUP(Labs!A652,Mapping!D:M,10,FALSE),0)</f>
        <v/>
      </c>
    </row>
    <row r="653" spans="1:14" x14ac:dyDescent="0.25">
      <c r="A653" s="5" t="str">
        <f>Source!B653&amp;"|"&amp;Source!K653</f>
        <v>PARA|PARA</v>
      </c>
      <c r="B653" s="5">
        <f>IFERROR(VLOOKUP(Labs!A653,Mapping!D:E,2,FALSE),0)</f>
        <v>0</v>
      </c>
      <c r="C653" t="str">
        <f>Source!F653</f>
        <v>Chem/Haem</v>
      </c>
      <c r="D653" s="5" t="str">
        <f>Source!D653</f>
        <v>PARACETAMOL</v>
      </c>
      <c r="E653" s="5" t="str">
        <f>Source!L653</f>
        <v>PARACETAMOL</v>
      </c>
      <c r="F653" s="5" t="str">
        <f>IF(ISBLANK(Source!E653),NA(),Source!E653)</f>
        <v>mmol/l</v>
      </c>
      <c r="G653" s="5">
        <f>Source!I653</f>
        <v>1405</v>
      </c>
      <c r="H653" s="5" t="str">
        <f>IF(B653&lt;&gt;0,NA(),Source!B653)</f>
        <v>PARA</v>
      </c>
      <c r="I653" s="5">
        <f>VLOOKUP(H653,Mapping!B:E,4,FALSE)</f>
        <v>0</v>
      </c>
      <c r="J653" s="9" t="str">
        <f>VLOOKUP(H653,Mapping!B:M,12,FALSE)</f>
        <v/>
      </c>
      <c r="K653" s="5" t="str">
        <f>VLOOKUP(H653,Mapping!B:H,7,FALSE)</f>
        <v>PARACETAMOL</v>
      </c>
      <c r="L653" s="5" t="e">
        <f>IF(B653&lt;&gt;0,B653,IF(M653=1,I653,NA()))</f>
        <v>#N/A</v>
      </c>
      <c r="N653" s="9" t="str">
        <f>IFERROR(VLOOKUP(Labs!A653,Mapping!D:M,10,FALSE),0)</f>
        <v/>
      </c>
    </row>
    <row r="654" spans="1:14" x14ac:dyDescent="0.25">
      <c r="A654" s="5" t="str">
        <f>Source!B654&amp;"|"&amp;Source!K654</f>
        <v>APPC|CMIC</v>
      </c>
      <c r="B654" s="5">
        <f>IFERROR(VLOOKUP(Labs!A654,Mapping!D:E,2,FALSE),0)</f>
        <v>0</v>
      </c>
      <c r="C654" t="str">
        <f>Source!F654</f>
        <v>Microbiology</v>
      </c>
      <c r="D654" s="5" t="str">
        <f>Source!D654</f>
        <v>Appearance.........:</v>
      </c>
      <c r="E654" s="5" t="str">
        <f>Source!L654</f>
        <v>CSF/PDF Microscopy</v>
      </c>
      <c r="F654" s="5" t="e">
        <f>IF(ISBLANK(Source!E654),NA(),Source!E654)</f>
        <v>#N/A</v>
      </c>
      <c r="G654" s="5">
        <f>Source!I654</f>
        <v>1403</v>
      </c>
      <c r="H654" s="5" t="str">
        <f>IF(B654&lt;&gt;0,NA(),Source!B654)</f>
        <v>APPC</v>
      </c>
      <c r="I654" s="5">
        <f>VLOOKUP(H654,Mapping!B:E,4,FALSE)</f>
        <v>0</v>
      </c>
      <c r="J654" s="9" t="str">
        <f>VLOOKUP(H654,Mapping!B:M,12,FALSE)</f>
        <v/>
      </c>
      <c r="K654" s="5" t="str">
        <f>VLOOKUP(H654,Mapping!B:H,7,FALSE)</f>
        <v>CSF/PDF Microscopy</v>
      </c>
      <c r="L654" s="5" t="e">
        <f>IF(B654&lt;&gt;0,B654,IF(M654=1,I654,NA()))</f>
        <v>#N/A</v>
      </c>
      <c r="N654" s="9" t="str">
        <f>IFERROR(VLOOKUP(Labs!A654,Mapping!D:M,10,FALSE),0)</f>
        <v/>
      </c>
    </row>
    <row r="655" spans="1:14" x14ac:dyDescent="0.25">
      <c r="A655" s="5" t="str">
        <f>Source!B655&amp;"|"&amp;Source!K655</f>
        <v>VAL|EXM2</v>
      </c>
      <c r="B655" s="5">
        <f>IFERROR(VLOOKUP(Labs!A655,Mapping!D:E,2,FALSE),0)</f>
        <v>0</v>
      </c>
      <c r="C655" t="str">
        <f>Source!F655</f>
        <v>Blood Transfusion</v>
      </c>
      <c r="D655" s="5" t="str">
        <f>Source!D655</f>
        <v>TRANSFUSION SAMPLE VALIDITY</v>
      </c>
      <c r="E655" s="5" t="str">
        <f>Source!L655</f>
        <v>ELECTRONIC CROSSMATCH</v>
      </c>
      <c r="F655" s="5" t="e">
        <f>IF(ISBLANK(Source!E655),NA(),Source!E655)</f>
        <v>#N/A</v>
      </c>
      <c r="G655" s="5">
        <f>Source!I655</f>
        <v>1388</v>
      </c>
      <c r="H655" s="5" t="str">
        <f>IF(B655&lt;&gt;0,NA(),Source!B655)</f>
        <v>VAL</v>
      </c>
      <c r="I655" s="5">
        <f>VLOOKUP(H655,Mapping!B:E,4,FALSE)</f>
        <v>0</v>
      </c>
      <c r="J655" s="9" t="str">
        <f>VLOOKUP(H655,Mapping!B:M,12,FALSE)</f>
        <v/>
      </c>
      <c r="K655" s="5" t="str">
        <f>VLOOKUP(H655,Mapping!B:H,7,FALSE)</f>
        <v>ELECTRONIC CROSSMATCH</v>
      </c>
      <c r="L655" s="5" t="e">
        <f>IF(B655&lt;&gt;0,B655,IF(M655=1,I655,NA()))</f>
        <v>#N/A</v>
      </c>
      <c r="N655" s="9" t="str">
        <f>IFERROR(VLOOKUP(Labs!A655,Mapping!D:M,10,FALSE),0)</f>
        <v/>
      </c>
    </row>
    <row r="656" spans="1:14" x14ac:dyDescent="0.25">
      <c r="A656" s="5" t="str">
        <f>Source!B656&amp;"|"&amp;Source!K656</f>
        <v>CONC|FGEN</v>
      </c>
      <c r="B656" s="5">
        <f>IFERROR(VLOOKUP(Labs!A656,Mapping!D:E,2,FALSE),0)</f>
        <v>0</v>
      </c>
      <c r="C656" t="str">
        <f>Source!F656</f>
        <v>Microbiology</v>
      </c>
      <c r="D656" s="5" t="str">
        <f>Source!D656</f>
        <v>Concentration......:</v>
      </c>
      <c r="E656" s="5" t="str">
        <f>Source!L656</f>
        <v>Faeces</v>
      </c>
      <c r="F656" s="5" t="e">
        <f>IF(ISBLANK(Source!E656),NA(),Source!E656)</f>
        <v>#N/A</v>
      </c>
      <c r="G656" s="5">
        <f>Source!I656</f>
        <v>1382</v>
      </c>
      <c r="H656" s="5" t="str">
        <f>IF(B656&lt;&gt;0,NA(),Source!B656)</f>
        <v>CONC</v>
      </c>
      <c r="I656" s="5">
        <f>VLOOKUP(H656,Mapping!B:E,4,FALSE)</f>
        <v>0</v>
      </c>
      <c r="J656" s="9" t="str">
        <f>VLOOKUP(H656,Mapping!B:M,12,FALSE)</f>
        <v/>
      </c>
      <c r="K656" s="5" t="str">
        <f>VLOOKUP(H656,Mapping!B:H,7,FALSE)</f>
        <v>FAECAL MICROSCOPY</v>
      </c>
      <c r="L656" s="5" t="e">
        <f>IF(B656&lt;&gt;0,B656,IF(M656=1,I656,NA()))</f>
        <v>#N/A</v>
      </c>
      <c r="N656" s="9">
        <f>IFERROR(VLOOKUP(Labs!A656,Mapping!D:M,10,FALSE),0)</f>
        <v>0</v>
      </c>
    </row>
    <row r="657" spans="1:14" x14ac:dyDescent="0.25">
      <c r="A657" s="5" t="str">
        <f>Source!B657&amp;"|"&amp;Source!K657</f>
        <v>HGB|B</v>
      </c>
      <c r="B657" s="5" t="str">
        <f>IFERROR(VLOOKUP(Labs!A657,Mapping!D:E,2,FALSE),0)</f>
        <v>718-7</v>
      </c>
      <c r="C657" t="str">
        <f>Source!F657</f>
        <v>Chem/Haem</v>
      </c>
      <c r="D657" s="5" t="str">
        <f>Source!D657</f>
        <v>HB</v>
      </c>
      <c r="E657" s="5" t="str">
        <f>Source!L657</f>
        <v>Full Blood Count</v>
      </c>
      <c r="F657" s="5" t="str">
        <f>IF(ISBLANK(Source!E657),NA(),Source!E657)</f>
        <v>g/dL</v>
      </c>
      <c r="G657" s="5">
        <f>Source!I657</f>
        <v>1381</v>
      </c>
      <c r="H657" s="5" t="e">
        <f>IF(B657&lt;&gt;0,NA(),Source!B657)</f>
        <v>#N/A</v>
      </c>
      <c r="I657" s="5" t="e">
        <f>VLOOKUP(H657,Mapping!B:E,4,FALSE)</f>
        <v>#N/A</v>
      </c>
      <c r="J657" s="9" t="e">
        <f>VLOOKUP(H657,Mapping!B:M,12,FALSE)</f>
        <v>#N/A</v>
      </c>
      <c r="K657" s="5" t="e">
        <f>VLOOKUP(H657,Mapping!B:H,7,FALSE)</f>
        <v>#N/A</v>
      </c>
      <c r="L657" s="5" t="str">
        <f>IF(B657&lt;&gt;0,B657,IF(M657=1,I657,NA()))</f>
        <v>718-7</v>
      </c>
      <c r="N657" s="9" t="str">
        <f>IFERROR(VLOOKUP(Labs!A657,Mapping!D:M,10,FALSE),0)</f>
        <v>Hemoglobin [Mass/volume] in Blood</v>
      </c>
    </row>
    <row r="658" spans="1:14" x14ac:dyDescent="0.25">
      <c r="A658" s="5" t="str">
        <f>Source!B658&amp;"|"&amp;Source!K658</f>
        <v>ALP|LFT</v>
      </c>
      <c r="B658" s="5" t="str">
        <f>IFERROR(VLOOKUP(Labs!A658,Mapping!D:E,2,FALSE),0)</f>
        <v>6768-6</v>
      </c>
      <c r="C658" t="str">
        <f>Source!F658</f>
        <v>Chem/Haem</v>
      </c>
      <c r="D658" s="5" t="str">
        <f>Source!D658</f>
        <v>ALKALINE PHOSPHATASE</v>
      </c>
      <c r="E658" s="5" t="str">
        <f>Source!L658</f>
        <v>LIVER FUNCTION TEST</v>
      </c>
      <c r="F658" s="5" t="str">
        <f>IF(ISBLANK(Source!E658),NA(),Source!E658)</f>
        <v>u/L</v>
      </c>
      <c r="G658" s="5">
        <f>Source!I658</f>
        <v>1379</v>
      </c>
      <c r="H658" s="5" t="e">
        <f>IF(B658&lt;&gt;0,NA(),Source!B658)</f>
        <v>#N/A</v>
      </c>
      <c r="I658" s="5" t="e">
        <f>VLOOKUP(H658,Mapping!B:E,4,FALSE)</f>
        <v>#N/A</v>
      </c>
      <c r="J658" s="9" t="e">
        <f>VLOOKUP(H658,Mapping!B:M,12,FALSE)</f>
        <v>#N/A</v>
      </c>
      <c r="K658" s="5" t="e">
        <f>VLOOKUP(H658,Mapping!B:H,7,FALSE)</f>
        <v>#N/A</v>
      </c>
      <c r="L658" s="5" t="str">
        <f>IF(B658&lt;&gt;0,B658,IF(M658=1,I658,NA()))</f>
        <v>6768-6</v>
      </c>
      <c r="N658" s="9" t="str">
        <f>IFERROR(VLOOKUP(Labs!A658,Mapping!D:M,10,FALSE),0)</f>
        <v>Alkaline phosphatase [Enzymatic activity/volume] in Serum or Plasma</v>
      </c>
    </row>
    <row r="659" spans="1:14" x14ac:dyDescent="0.25">
      <c r="A659" s="5" t="str">
        <f>Source!B659&amp;"|"&amp;Source!K659</f>
        <v>CRPT|VAU</v>
      </c>
      <c r="B659" s="5">
        <f>IFERROR(VLOOKUP(Labs!A659,Mapping!D:E,2,FALSE),0)</f>
        <v>0</v>
      </c>
      <c r="C659" t="str">
        <f>Source!F659</f>
        <v>Gynae Cytology</v>
      </c>
      <c r="D659" s="5" t="str">
        <f>Source!D659</f>
        <v>Cytology Report</v>
      </c>
      <c r="E659" s="5" t="str">
        <f>Source!L659</f>
        <v>Vault smear</v>
      </c>
      <c r="F659" s="5" t="e">
        <f>IF(ISBLANK(Source!E659),NA(),Source!E659)</f>
        <v>#N/A</v>
      </c>
      <c r="G659" s="5">
        <f>Source!I659</f>
        <v>1374</v>
      </c>
      <c r="H659" s="5" t="str">
        <f>IF(B659&lt;&gt;0,NA(),Source!B659)</f>
        <v>CRPT</v>
      </c>
      <c r="I659" s="5" t="str">
        <f>VLOOKUP(H659,Mapping!B:E,4,FALSE)</f>
        <v>47528-5</v>
      </c>
      <c r="J659" s="9" t="str">
        <f>VLOOKUP(H659,Mapping!B:M,12,FALSE)</f>
        <v/>
      </c>
      <c r="K659" s="5" t="str">
        <f>VLOOKUP(H659,Mapping!B:H,7,FALSE)</f>
        <v>Cervical smear</v>
      </c>
      <c r="L659" s="5" t="e">
        <f>IF(B659&lt;&gt;0,B659,IF(M659=1,I659,NA()))</f>
        <v>#N/A</v>
      </c>
      <c r="N659" s="9">
        <f>IFERROR(VLOOKUP(Labs!A659,Mapping!D:M,10,FALSE),0)</f>
        <v>0</v>
      </c>
    </row>
    <row r="660" spans="1:14" x14ac:dyDescent="0.25">
      <c r="A660" s="5" t="str">
        <f>Source!B660&amp;"|"&amp;Source!K660</f>
        <v>TPH|KLEI</v>
      </c>
      <c r="B660" s="5">
        <f>IFERROR(VLOOKUP(Labs!A660,Mapping!D:E,2,FALSE),0)</f>
        <v>0</v>
      </c>
      <c r="C660" t="str">
        <f>Source!F660</f>
        <v>Blood Transfusion</v>
      </c>
      <c r="D660" s="5" t="str">
        <f>Source!D660</f>
        <v>TPH</v>
      </c>
      <c r="E660" s="5" t="str">
        <f>Source!L660</f>
        <v>KLEIHAUER</v>
      </c>
      <c r="F660" s="5" t="str">
        <f>IF(ISBLANK(Source!E660),NA(),Source!E660)</f>
        <v>ml</v>
      </c>
      <c r="G660" s="5">
        <f>Source!I660</f>
        <v>1367</v>
      </c>
      <c r="H660" s="5" t="str">
        <f>IF(B660&lt;&gt;0,NA(),Source!B660)</f>
        <v>TPH</v>
      </c>
      <c r="I660" s="5">
        <f>VLOOKUP(H660,Mapping!B:E,4,FALSE)</f>
        <v>0</v>
      </c>
      <c r="J660" s="9" t="str">
        <f>VLOOKUP(H660,Mapping!B:M,12,FALSE)</f>
        <v/>
      </c>
      <c r="K660" s="5" t="str">
        <f>VLOOKUP(H660,Mapping!B:H,7,FALSE)</f>
        <v>KLEIHAUER</v>
      </c>
      <c r="L660" s="5" t="e">
        <f>IF(B660&lt;&gt;0,B660,IF(M660=1,I660,NA()))</f>
        <v>#N/A</v>
      </c>
      <c r="N660" s="9" t="str">
        <f>IFERROR(VLOOKUP(Labs!A660,Mapping!D:M,10,FALSE),0)</f>
        <v/>
      </c>
    </row>
    <row r="661" spans="1:14" x14ac:dyDescent="0.25">
      <c r="A661" s="5" t="str">
        <f>Source!B661&amp;"|"&amp;Source!K661</f>
        <v>VZEL|VZEL</v>
      </c>
      <c r="B661" s="5">
        <f>IFERROR(VLOOKUP(Labs!A661,Mapping!D:E,2,FALSE),0)</f>
        <v>0</v>
      </c>
      <c r="C661" t="str">
        <f>Source!F661</f>
        <v>Virology</v>
      </c>
      <c r="D661" s="5" t="str">
        <f>Source!D661</f>
        <v>Varicella Zoster Virus IgG EIA</v>
      </c>
      <c r="E661" s="5" t="str">
        <f>Source!L661</f>
        <v>Varicella Zoster virus ELISA</v>
      </c>
      <c r="F661" s="5" t="e">
        <f>IF(ISBLANK(Source!E661),NA(),Source!E661)</f>
        <v>#N/A</v>
      </c>
      <c r="G661" s="5">
        <f>Source!I661</f>
        <v>1365</v>
      </c>
      <c r="H661" s="5" t="str">
        <f>IF(B661&lt;&gt;0,NA(),Source!B661)</f>
        <v>VZEL</v>
      </c>
      <c r="I661" s="5">
        <f>VLOOKUP(H661,Mapping!B:E,4,FALSE)</f>
        <v>0</v>
      </c>
      <c r="J661" s="9" t="str">
        <f>VLOOKUP(H661,Mapping!B:M,12,FALSE)</f>
        <v/>
      </c>
      <c r="K661" s="5" t="str">
        <f>VLOOKUP(H661,Mapping!B:H,7,FALSE)</f>
        <v>Varicella Zoster virus ELISA</v>
      </c>
      <c r="L661" s="5" t="e">
        <f>IF(B661&lt;&gt;0,B661,IF(M661=1,I661,NA()))</f>
        <v>#N/A</v>
      </c>
      <c r="N661" s="9" t="str">
        <f>IFERROR(VLOOKUP(Labs!A661,Mapping!D:M,10,FALSE),0)</f>
        <v/>
      </c>
    </row>
    <row r="662" spans="1:14" x14ac:dyDescent="0.25">
      <c r="A662" s="5" t="str">
        <f>Source!B662&amp;"|"&amp;Source!K662</f>
        <v>UCRE|PCR</v>
      </c>
      <c r="B662" s="5">
        <f>IFERROR(VLOOKUP(Labs!A662,Mapping!D:E,2,FALSE),0)</f>
        <v>0</v>
      </c>
      <c r="C662" t="str">
        <f>Source!F662</f>
        <v>Chem/Haem</v>
      </c>
      <c r="D662" s="5" t="str">
        <f>Source!D662</f>
        <v>URINE CREATININE</v>
      </c>
      <c r="E662" s="5" t="str">
        <f>Source!L662</f>
        <v>PROTEIN/CREAT RATIO</v>
      </c>
      <c r="F662" s="5" t="str">
        <f>IF(ISBLANK(Source!E662),NA(),Source!E662)</f>
        <v>mmol/l</v>
      </c>
      <c r="G662" s="5">
        <f>Source!I662</f>
        <v>1358</v>
      </c>
      <c r="H662" s="5" t="str">
        <f>IF(B662&lt;&gt;0,NA(),Source!B662)</f>
        <v>UCRE</v>
      </c>
      <c r="I662" s="5" t="str">
        <f>VLOOKUP(H662,Mapping!B:E,4,FALSE)</f>
        <v>14683-7</v>
      </c>
      <c r="J662" s="9" t="str">
        <f>VLOOKUP(H662,Mapping!B:M,12,FALSE)</f>
        <v>Creatinine [Moles/volume] in Urine</v>
      </c>
      <c r="K662" s="5" t="str">
        <f>VLOOKUP(H662,Mapping!B:H,7,FALSE)</f>
        <v>MICROALBUMIN</v>
      </c>
      <c r="L662" s="5" t="e">
        <f>IF(B662&lt;&gt;0,B662,IF(M662=1,I662,NA()))</f>
        <v>#N/A</v>
      </c>
      <c r="N662" s="9">
        <f>IFERROR(VLOOKUP(Labs!A662,Mapping!D:M,10,FALSE),0)</f>
        <v>0</v>
      </c>
    </row>
    <row r="663" spans="1:14" x14ac:dyDescent="0.25">
      <c r="A663" s="5" t="str">
        <f>Source!B663&amp;"|"&amp;Source!K663</f>
        <v>CPRO|CPRO</v>
      </c>
      <c r="B663" s="5">
        <f>IFERROR(VLOOKUP(Labs!A663,Mapping!D:E,2,FALSE),0)</f>
        <v>0</v>
      </c>
      <c r="C663" t="str">
        <f>Source!F663</f>
        <v>Chem/Haem</v>
      </c>
      <c r="D663" s="5" t="str">
        <f>Source!D663</f>
        <v>CSF PROTEIN</v>
      </c>
      <c r="E663" s="5" t="str">
        <f>Source!L663</f>
        <v>CSF PROTEIN</v>
      </c>
      <c r="F663" s="5" t="str">
        <f>IF(ISBLANK(Source!E663),NA(),Source!E663)</f>
        <v>g/l</v>
      </c>
      <c r="G663" s="5">
        <f>Source!I663</f>
        <v>1350</v>
      </c>
      <c r="H663" s="5" t="str">
        <f>IF(B663&lt;&gt;0,NA(),Source!B663)</f>
        <v>CPRO</v>
      </c>
      <c r="I663" s="5">
        <f>VLOOKUP(H663,Mapping!B:E,4,FALSE)</f>
        <v>0</v>
      </c>
      <c r="J663" s="9" t="str">
        <f>VLOOKUP(H663,Mapping!B:M,12,FALSE)</f>
        <v/>
      </c>
      <c r="K663" s="5" t="str">
        <f>VLOOKUP(H663,Mapping!B:H,7,FALSE)</f>
        <v>CSF PROTEIN</v>
      </c>
      <c r="L663" s="5" t="e">
        <f>IF(B663&lt;&gt;0,B663,IF(M663=1,I663,NA()))</f>
        <v>#N/A</v>
      </c>
      <c r="N663" s="9" t="str">
        <f>IFERROR(VLOOKUP(Labs!A663,Mapping!D:M,10,FALSE),0)</f>
        <v/>
      </c>
    </row>
    <row r="664" spans="1:14" x14ac:dyDescent="0.25">
      <c r="A664" s="5" t="str">
        <f>Source!B664&amp;"|"&amp;Source!K664</f>
        <v>CHLV|CHLV</v>
      </c>
      <c r="B664" s="5">
        <f>IFERROR(VLOOKUP(Labs!A664,Mapping!D:E,2,FALSE),0)</f>
        <v>0</v>
      </c>
      <c r="C664" t="str">
        <f>Source!F664</f>
        <v>Chem/Haem</v>
      </c>
      <c r="D664" s="5" t="str">
        <f>Source!D664</f>
        <v>Chlamydia PCR</v>
      </c>
      <c r="E664" s="5" t="str">
        <f>Source!L664</f>
        <v>Chlamydia PCR</v>
      </c>
      <c r="F664" s="5" t="e">
        <f>IF(ISBLANK(Source!E664),NA(),Source!E664)</f>
        <v>#N/A</v>
      </c>
      <c r="G664" s="5">
        <f>Source!I664</f>
        <v>1347</v>
      </c>
      <c r="H664" s="5" t="str">
        <f>IF(B664&lt;&gt;0,NA(),Source!B664)</f>
        <v>CHLV</v>
      </c>
      <c r="I664" s="5">
        <f>VLOOKUP(H664,Mapping!B:E,4,FALSE)</f>
        <v>0</v>
      </c>
      <c r="J664" s="9" t="str">
        <f>VLOOKUP(H664,Mapping!B:M,12,FALSE)</f>
        <v/>
      </c>
      <c r="K664" s="5" t="str">
        <f>VLOOKUP(H664,Mapping!B:H,7,FALSE)</f>
        <v>Chlamydia PCR</v>
      </c>
      <c r="L664" s="5" t="e">
        <f>IF(B664&lt;&gt;0,B664,IF(M664=1,I664,NA()))</f>
        <v>#N/A</v>
      </c>
      <c r="N664" s="9" t="str">
        <f>IFERROR(VLOOKUP(Labs!A664,Mapping!D:M,10,FALSE),0)</f>
        <v/>
      </c>
    </row>
    <row r="665" spans="1:14" x14ac:dyDescent="0.25">
      <c r="A665" s="5" t="str">
        <f>Source!B665&amp;"|"&amp;Source!K665</f>
        <v>BCAE|BCAD</v>
      </c>
      <c r="B665" s="5">
        <f>IFERROR(VLOOKUP(Labs!A665,Mapping!D:E,2,FALSE),0)</f>
        <v>409611004</v>
      </c>
      <c r="C665" t="str">
        <f>Source!F665</f>
        <v>Microbiology</v>
      </c>
      <c r="D665" s="5" t="str">
        <f>Source!D665</f>
        <v>Blood Culture (aerobic):</v>
      </c>
      <c r="E665" s="5" t="str">
        <f>Source!L665</f>
        <v>Blood culture (aerobic) gen</v>
      </c>
      <c r="F665" s="5" t="e">
        <f>IF(ISBLANK(Source!E665),NA(),Source!E665)</f>
        <v>#N/A</v>
      </c>
      <c r="G665" s="5">
        <f>Source!I665</f>
        <v>1342</v>
      </c>
      <c r="H665" s="5" t="e">
        <f>IF(B665&lt;&gt;0,NA(),Source!B665)</f>
        <v>#N/A</v>
      </c>
      <c r="I665" s="5" t="e">
        <f>VLOOKUP(H665,Mapping!B:E,4,FALSE)</f>
        <v>#N/A</v>
      </c>
      <c r="J665" s="9" t="e">
        <f>VLOOKUP(H665,Mapping!B:M,12,FALSE)</f>
        <v>#N/A</v>
      </c>
      <c r="K665" s="5" t="e">
        <f>VLOOKUP(H665,Mapping!B:H,7,FALSE)</f>
        <v>#N/A</v>
      </c>
      <c r="L665" s="5">
        <f>IF(B665&lt;&gt;0,B665,IF(M665=1,I665,NA()))</f>
        <v>409611004</v>
      </c>
      <c r="N665" s="9" t="str">
        <f>IFERROR(VLOOKUP(Labs!A665,Mapping!D:M,10,FALSE),0)</f>
        <v/>
      </c>
    </row>
    <row r="666" spans="1:14" x14ac:dyDescent="0.25">
      <c r="A666" s="5" t="str">
        <f>Source!B666&amp;"|"&amp;Source!K666</f>
        <v>ELEC|ELEC</v>
      </c>
      <c r="B666" s="5">
        <f>IFERROR(VLOOKUP(Labs!A666,Mapping!D:E,2,FALSE),0)</f>
        <v>0</v>
      </c>
      <c r="C666" t="str">
        <f>Source!F666</f>
        <v>Chem/Haem</v>
      </c>
      <c r="D666" s="5" t="str">
        <f>Source!D666</f>
        <v>ELECTROPHORESIS</v>
      </c>
      <c r="E666" s="5" t="str">
        <f>Source!L666</f>
        <v>ELECTROPHORESIS</v>
      </c>
      <c r="F666" s="5" t="e">
        <f>IF(ISBLANK(Source!E666),NA(),Source!E666)</f>
        <v>#N/A</v>
      </c>
      <c r="G666" s="5">
        <f>Source!I666</f>
        <v>1325</v>
      </c>
      <c r="H666" s="5" t="str">
        <f>IF(B666&lt;&gt;0,NA(),Source!B666)</f>
        <v>ELEC</v>
      </c>
      <c r="I666" s="5">
        <f>VLOOKUP(H666,Mapping!B:E,4,FALSE)</f>
        <v>0</v>
      </c>
      <c r="J666" s="9" t="str">
        <f>VLOOKUP(H666,Mapping!B:M,12,FALSE)</f>
        <v/>
      </c>
      <c r="K666" s="5" t="str">
        <f>VLOOKUP(H666,Mapping!B:H,7,FALSE)</f>
        <v>ELECTROPHORESIS</v>
      </c>
      <c r="L666" s="5" t="e">
        <f>IF(B666&lt;&gt;0,B666,IF(M666=1,I666,NA()))</f>
        <v>#N/A</v>
      </c>
      <c r="N666" s="9">
        <f>IFERROR(VLOOKUP(Labs!A666,Mapping!D:M,10,FALSE),0)</f>
        <v>0</v>
      </c>
    </row>
    <row r="667" spans="1:14" x14ac:dyDescent="0.25">
      <c r="A667" s="5" t="str">
        <f>Source!B667&amp;"|"&amp;Source!K667</f>
        <v>ANCS|ANCS</v>
      </c>
      <c r="B667" s="5">
        <f>IFERROR(VLOOKUP(Labs!A667,Mapping!D:E,2,FALSE),0)</f>
        <v>0</v>
      </c>
      <c r="C667" t="str">
        <f>Source!F667</f>
        <v>Chem/Haem</v>
      </c>
      <c r="D667" s="5" t="str">
        <f>Source!D667</f>
        <v>Please analyse for</v>
      </c>
      <c r="E667" s="5" t="str">
        <f>Source!L667</f>
        <v>ANCA SENT AWAY</v>
      </c>
      <c r="F667" s="5" t="e">
        <f>IF(ISBLANK(Source!E667),NA(),Source!E667)</f>
        <v>#N/A</v>
      </c>
      <c r="G667" s="5">
        <f>Source!I667</f>
        <v>1301</v>
      </c>
      <c r="H667" s="5" t="str">
        <f>IF(B667&lt;&gt;0,NA(),Source!B667)</f>
        <v>ANCS</v>
      </c>
      <c r="I667" s="5">
        <f>VLOOKUP(H667,Mapping!B:E,4,FALSE)</f>
        <v>0</v>
      </c>
      <c r="J667" s="9" t="str">
        <f>VLOOKUP(H667,Mapping!B:M,12,FALSE)</f>
        <v/>
      </c>
      <c r="K667" s="5" t="str">
        <f>VLOOKUP(H667,Mapping!B:H,7,FALSE)</f>
        <v>ANCA SENT AWAY</v>
      </c>
      <c r="L667" s="5" t="e">
        <f>IF(B667&lt;&gt;0,B667,IF(M667=1,I667,NA()))</f>
        <v>#N/A</v>
      </c>
      <c r="N667" s="9" t="str">
        <f>IFERROR(VLOOKUP(Labs!A667,Mapping!D:M,10,FALSE),0)</f>
        <v/>
      </c>
    </row>
    <row r="668" spans="1:14" x14ac:dyDescent="0.25">
      <c r="A668" s="5" t="str">
        <f>Source!B668&amp;"|"&amp;Source!K668</f>
        <v>SALB|ELEC</v>
      </c>
      <c r="B668" s="5">
        <f>IFERROR(VLOOKUP(Labs!A668,Mapping!D:E,2,FALSE),0)</f>
        <v>0</v>
      </c>
      <c r="C668" t="str">
        <f>Source!F668</f>
        <v>Chem/Haem</v>
      </c>
      <c r="D668" s="5" t="str">
        <f>Source!D668</f>
        <v>ALBUMIN</v>
      </c>
      <c r="E668" s="5" t="str">
        <f>Source!L668</f>
        <v>ELECTROPHORESIS</v>
      </c>
      <c r="F668" s="5" t="str">
        <f>IF(ISBLANK(Source!E668),NA(),Source!E668)</f>
        <v>g/l</v>
      </c>
      <c r="G668" s="5">
        <f>Source!I668</f>
        <v>1298</v>
      </c>
      <c r="H668" s="5" t="str">
        <f>IF(B668&lt;&gt;0,NA(),Source!B668)</f>
        <v>SALB</v>
      </c>
      <c r="I668" s="5" t="str">
        <f>VLOOKUP(H668,Mapping!B:E,4,FALSE)</f>
        <v>1751-7</v>
      </c>
      <c r="J668" s="9" t="str">
        <f>VLOOKUP(H668,Mapping!B:M,12,FALSE)</f>
        <v>Albumin [Mass/volume] in Serum or Plasma</v>
      </c>
      <c r="K668" s="5" t="str">
        <f>VLOOKUP(H668,Mapping!B:H,7,FALSE)</f>
        <v>ELECTROPHORESIS</v>
      </c>
      <c r="L668" s="5" t="e">
        <f>IF(B668&lt;&gt;0,B668,IF(M668=1,I668,NA()))</f>
        <v>#N/A</v>
      </c>
      <c r="N668" s="9">
        <f>IFERROR(VLOOKUP(Labs!A668,Mapping!D:M,10,FALSE),0)</f>
        <v>0</v>
      </c>
    </row>
    <row r="669" spans="1:14" x14ac:dyDescent="0.25">
      <c r="A669" s="5" t="str">
        <f>Source!B669&amp;"|"&amp;Source!K669</f>
        <v>STP|ELEC</v>
      </c>
      <c r="B669" s="5">
        <f>IFERROR(VLOOKUP(Labs!A669,Mapping!D:E,2,FALSE),0)</f>
        <v>0</v>
      </c>
      <c r="C669" t="str">
        <f>Source!F669</f>
        <v>Chem/Haem</v>
      </c>
      <c r="D669" s="5" t="str">
        <f>Source!D669</f>
        <v>TOTAL PROTEIN</v>
      </c>
      <c r="E669" s="5" t="str">
        <f>Source!L669</f>
        <v>ELECTROPHORESIS</v>
      </c>
      <c r="F669" s="5" t="str">
        <f>IF(ISBLANK(Source!E669),NA(),Source!E669)</f>
        <v>g/l</v>
      </c>
      <c r="G669" s="5">
        <f>Source!I669</f>
        <v>1297</v>
      </c>
      <c r="H669" s="5" t="str">
        <f>IF(B669&lt;&gt;0,NA(),Source!B669)</f>
        <v>STP</v>
      </c>
      <c r="I669" s="5" t="str">
        <f>VLOOKUP(H669,Mapping!B:E,4,FALSE)</f>
        <v>2885-2</v>
      </c>
      <c r="J669" s="9" t="str">
        <f>VLOOKUP(H669,Mapping!B:M,12,FALSE)</f>
        <v>Protein [Mass/volume] in Serum or Plasma</v>
      </c>
      <c r="K669" s="5" t="str">
        <f>VLOOKUP(H669,Mapping!B:H,7,FALSE)</f>
        <v>ELECTROPHORESIS</v>
      </c>
      <c r="L669" s="5" t="e">
        <f>IF(B669&lt;&gt;0,B669,IF(M669=1,I669,NA()))</f>
        <v>#N/A</v>
      </c>
      <c r="N669" s="9">
        <f>IFERROR(VLOOKUP(Labs!A669,Mapping!D:M,10,FALSE),0)</f>
        <v>0</v>
      </c>
    </row>
    <row r="670" spans="1:14" x14ac:dyDescent="0.25">
      <c r="A670" s="5" t="str">
        <f>Source!B670&amp;"|"&amp;Source!K670</f>
        <v>OSMO|OSMO</v>
      </c>
      <c r="B670" s="5">
        <f>IFERROR(VLOOKUP(Labs!A670,Mapping!D:E,2,FALSE),0)</f>
        <v>0</v>
      </c>
      <c r="C670" t="str">
        <f>Source!F670</f>
        <v>Chem/Haem</v>
      </c>
      <c r="D670" s="5" t="str">
        <f>Source!D670</f>
        <v>OSMOLALITY</v>
      </c>
      <c r="E670" s="5" t="str">
        <f>Source!L670</f>
        <v>OSMOLALITY</v>
      </c>
      <c r="F670" s="5" t="str">
        <f>IF(ISBLANK(Source!E670),NA(),Source!E670)</f>
        <v>mOs/Kg</v>
      </c>
      <c r="G670" s="5">
        <f>Source!I670</f>
        <v>1291</v>
      </c>
      <c r="H670" s="5" t="str">
        <f>IF(B670&lt;&gt;0,NA(),Source!B670)</f>
        <v>OSMO</v>
      </c>
      <c r="I670" s="5">
        <f>VLOOKUP(H670,Mapping!B:E,4,FALSE)</f>
        <v>0</v>
      </c>
      <c r="J670" s="9" t="str">
        <f>VLOOKUP(H670,Mapping!B:M,12,FALSE)</f>
        <v/>
      </c>
      <c r="K670" s="5" t="str">
        <f>VLOOKUP(H670,Mapping!B:H,7,FALSE)</f>
        <v>OSMOLALITY</v>
      </c>
      <c r="L670" s="5" t="e">
        <f>IF(B670&lt;&gt;0,B670,IF(M670=1,I670,NA()))</f>
        <v>#N/A</v>
      </c>
      <c r="N670" s="9" t="str">
        <f>IFERROR(VLOOKUP(Labs!A670,Mapping!D:M,10,FALSE),0)</f>
        <v/>
      </c>
    </row>
    <row r="671" spans="1:14" x14ac:dyDescent="0.25">
      <c r="A671" s="5" t="str">
        <f>Source!B671&amp;"|"&amp;Source!K671</f>
        <v>UOSM|UOSM</v>
      </c>
      <c r="B671" s="5">
        <f>IFERROR(VLOOKUP(Labs!A671,Mapping!D:E,2,FALSE),0)</f>
        <v>0</v>
      </c>
      <c r="C671" t="str">
        <f>Source!F671</f>
        <v>Chem/Haem</v>
      </c>
      <c r="D671" s="5" t="str">
        <f>Source!D671</f>
        <v>URINE OSMOLALITY</v>
      </c>
      <c r="E671" s="5" t="str">
        <f>Source!L671</f>
        <v>URINE OSMOLALITY</v>
      </c>
      <c r="F671" s="5" t="str">
        <f>IF(ISBLANK(Source!E671),NA(),Source!E671)</f>
        <v>mOs/Kg</v>
      </c>
      <c r="G671" s="5">
        <f>Source!I671</f>
        <v>1279</v>
      </c>
      <c r="H671" s="5" t="str">
        <f>IF(B671&lt;&gt;0,NA(),Source!B671)</f>
        <v>UOSM</v>
      </c>
      <c r="I671" s="5">
        <f>VLOOKUP(H671,Mapping!B:E,4,FALSE)</f>
        <v>0</v>
      </c>
      <c r="J671" s="9" t="str">
        <f>VLOOKUP(H671,Mapping!B:M,12,FALSE)</f>
        <v/>
      </c>
      <c r="K671" s="5" t="str">
        <f>VLOOKUP(H671,Mapping!B:H,7,FALSE)</f>
        <v>URINE OSMOLALITY</v>
      </c>
      <c r="L671" s="5" t="e">
        <f>IF(B671&lt;&gt;0,B671,IF(M671=1,I671,NA()))</f>
        <v>#N/A</v>
      </c>
      <c r="N671" s="9" t="str">
        <f>IFERROR(VLOOKUP(Labs!A671,Mapping!D:M,10,FALSE),0)</f>
        <v/>
      </c>
    </row>
    <row r="672" spans="1:14" x14ac:dyDescent="0.25">
      <c r="A672" s="5" t="str">
        <f>Source!B672&amp;"|"&amp;Source!K672</f>
        <v>BCAN|BCAD</v>
      </c>
      <c r="B672" s="5">
        <f>IFERROR(VLOOKUP(Labs!A672,Mapping!D:E,2,FALSE),0)</f>
        <v>409612006</v>
      </c>
      <c r="C672" t="str">
        <f>Source!F672</f>
        <v>Microbiology</v>
      </c>
      <c r="D672" s="5" t="str">
        <f>Source!D672</f>
        <v>Blood Culture (anaerobic):</v>
      </c>
      <c r="E672" s="5" t="str">
        <f>Source!L672</f>
        <v>Blood culture (aerobic) gen</v>
      </c>
      <c r="F672" s="5" t="str">
        <f>IF(ISBLANK(Source!E672),NA(),Source!E672)</f>
        <v>n</v>
      </c>
      <c r="G672" s="5">
        <f>Source!I672</f>
        <v>1275</v>
      </c>
      <c r="H672" s="5" t="e">
        <f>IF(B672&lt;&gt;0,NA(),Source!B672)</f>
        <v>#N/A</v>
      </c>
      <c r="I672" s="5" t="e">
        <f>VLOOKUP(H672,Mapping!B:E,4,FALSE)</f>
        <v>#N/A</v>
      </c>
      <c r="J672" s="9" t="e">
        <f>VLOOKUP(H672,Mapping!B:M,12,FALSE)</f>
        <v>#N/A</v>
      </c>
      <c r="K672" s="5" t="e">
        <f>VLOOKUP(H672,Mapping!B:H,7,FALSE)</f>
        <v>#N/A</v>
      </c>
      <c r="L672" s="5">
        <f>IF(B672&lt;&gt;0,B672,IF(M672=1,I672,NA()))</f>
        <v>409612006</v>
      </c>
      <c r="N672" s="9" t="str">
        <f>IFERROR(VLOOKUP(Labs!A672,Mapping!D:M,10,FALSE),0)</f>
        <v/>
      </c>
    </row>
    <row r="673" spans="1:14" x14ac:dyDescent="0.25">
      <c r="A673" s="5" t="str">
        <f>Source!B673&amp;"|"&amp;Source!K673</f>
        <v>ZZOS_TET|W1SC</v>
      </c>
      <c r="B673" s="5">
        <f>IFERROR(VLOOKUP(Labs!A673,Mapping!D:E,2,FALSE),0)</f>
        <v>0</v>
      </c>
      <c r="C673" t="str">
        <f>Source!F673</f>
        <v>Microbiology</v>
      </c>
      <c r="D673" s="5" t="str">
        <f>Source!D673</f>
        <v>Tetracycline</v>
      </c>
      <c r="E673" s="5" t="str">
        <f>Source!L673</f>
        <v>Culture:</v>
      </c>
      <c r="F673" s="5" t="e">
        <f>IF(ISBLANK(Source!E673),NA(),Source!E673)</f>
        <v>#N/A</v>
      </c>
      <c r="G673" s="5">
        <f>Source!I673</f>
        <v>1268</v>
      </c>
      <c r="H673" s="5" t="str">
        <f>IF(B673&lt;&gt;0,NA(),Source!B673)</f>
        <v>ZZOS_TET</v>
      </c>
      <c r="I673" s="5" t="str">
        <f>VLOOKUP(H673,Mapping!B:E,4,FALSE)</f>
        <v>18993-6</v>
      </c>
      <c r="J673" s="9" t="str">
        <f>VLOOKUP(H673,Mapping!B:M,12,FALSE)</f>
        <v/>
      </c>
      <c r="K673" s="5" t="str">
        <f>VLOOKUP(H673,Mapping!B:H,7,FALSE)</f>
        <v>Culture:</v>
      </c>
      <c r="L673" s="5" t="e">
        <f>IF(B673&lt;&gt;0,B673,IF(M673=1,I673,NA()))</f>
        <v>#N/A</v>
      </c>
      <c r="N673" s="9">
        <f>IFERROR(VLOOKUP(Labs!A673,Mapping!D:M,10,FALSE),0)</f>
        <v>0</v>
      </c>
    </row>
    <row r="674" spans="1:14" x14ac:dyDescent="0.25">
      <c r="A674" s="5" t="str">
        <f>Source!B674&amp;"|"&amp;Source!K674</f>
        <v>PREG|PREG</v>
      </c>
      <c r="B674" s="5">
        <f>IFERROR(VLOOKUP(Labs!A674,Mapping!D:E,2,FALSE),0)</f>
        <v>0</v>
      </c>
      <c r="C674" t="str">
        <f>Source!F674</f>
        <v>Chem/Haem</v>
      </c>
      <c r="D674" s="5" t="str">
        <f>Source!D674</f>
        <v>PREGNANCY TEST</v>
      </c>
      <c r="E674" s="5" t="str">
        <f>Source!L674</f>
        <v>PREGNANCY TEST</v>
      </c>
      <c r="F674" s="5" t="e">
        <f>IF(ISBLANK(Source!E674),NA(),Source!E674)</f>
        <v>#N/A</v>
      </c>
      <c r="G674" s="5">
        <f>Source!I674</f>
        <v>1266</v>
      </c>
      <c r="H674" s="5" t="str">
        <f>IF(B674&lt;&gt;0,NA(),Source!B674)</f>
        <v>PREG</v>
      </c>
      <c r="I674" s="5">
        <f>VLOOKUP(H674,Mapping!B:E,4,FALSE)</f>
        <v>0</v>
      </c>
      <c r="J674" s="9" t="str">
        <f>VLOOKUP(H674,Mapping!B:M,12,FALSE)</f>
        <v/>
      </c>
      <c r="K674" s="5" t="str">
        <f>VLOOKUP(H674,Mapping!B:H,7,FALSE)</f>
        <v>PREGNANCY TEST</v>
      </c>
      <c r="L674" s="5" t="e">
        <f>IF(B674&lt;&gt;0,B674,IF(M674=1,I674,NA()))</f>
        <v>#N/A</v>
      </c>
      <c r="N674" s="9" t="str">
        <f>IFERROR(VLOOKUP(Labs!A674,Mapping!D:M,10,FALSE),0)</f>
        <v/>
      </c>
    </row>
    <row r="675" spans="1:14" x14ac:dyDescent="0.25">
      <c r="A675" s="5" t="str">
        <f>Source!B675&amp;"|"&amp;Source!K675</f>
        <v>PARM|PARS</v>
      </c>
      <c r="B675" s="5">
        <f>IFERROR(VLOOKUP(Labs!A675,Mapping!D:E,2,FALSE),0)</f>
        <v>0</v>
      </c>
      <c r="C675" t="str">
        <f>Source!F675</f>
        <v>Virology</v>
      </c>
      <c r="D675" s="5" t="str">
        <f>Source!D675</f>
        <v>Parvovirus specific IgM ELISA:</v>
      </c>
      <c r="E675" s="5" t="str">
        <f>Source!L675</f>
        <v>PARVOVIRUS SEROLOGY</v>
      </c>
      <c r="F675" s="5" t="e">
        <f>IF(ISBLANK(Source!E675),NA(),Source!E675)</f>
        <v>#N/A</v>
      </c>
      <c r="G675" s="5">
        <f>Source!I675</f>
        <v>1265</v>
      </c>
      <c r="H675" s="5" t="str">
        <f>IF(B675&lt;&gt;0,NA(),Source!B675)</f>
        <v>PARM</v>
      </c>
      <c r="I675" s="5">
        <f>VLOOKUP(H675,Mapping!B:E,4,FALSE)</f>
        <v>0</v>
      </c>
      <c r="J675" s="9" t="str">
        <f>VLOOKUP(H675,Mapping!B:M,12,FALSE)</f>
        <v/>
      </c>
      <c r="K675" s="5" t="str">
        <f>VLOOKUP(H675,Mapping!B:H,7,FALSE)</f>
        <v>PARVOVIRUS SEROLOGY</v>
      </c>
      <c r="L675" s="5" t="e">
        <f>IF(B675&lt;&gt;0,B675,IF(M675=1,I675,NA()))</f>
        <v>#N/A</v>
      </c>
      <c r="N675" s="9" t="str">
        <f>IFERROR(VLOOKUP(Labs!A675,Mapping!D:M,10,FALSE),0)</f>
        <v/>
      </c>
    </row>
    <row r="676" spans="1:14" x14ac:dyDescent="0.25">
      <c r="A676" s="5" t="str">
        <f>Source!B676&amp;"|"&amp;Source!K676</f>
        <v>MAR|SIN</v>
      </c>
      <c r="B676" s="5">
        <f>IFERROR(VLOOKUP(Labs!A676,Mapping!D:E,2,FALSE),0)</f>
        <v>0</v>
      </c>
      <c r="C676" t="str">
        <f>Source!F676</f>
        <v>Andrology</v>
      </c>
      <c r="D676" s="5" t="str">
        <f>Source!D676</f>
        <v>Mixed Antibody Reaction</v>
      </c>
      <c r="E676" s="5" t="str">
        <f>Source!L676</f>
        <v>Semen - fertility</v>
      </c>
      <c r="F676" s="5" t="str">
        <f>IF(ISBLANK(Source!E676),NA(),Source!E676)</f>
        <v>% adherence</v>
      </c>
      <c r="G676" s="5">
        <f>Source!I676</f>
        <v>1255</v>
      </c>
      <c r="H676" s="5" t="str">
        <f>IF(B676&lt;&gt;0,NA(),Source!B676)</f>
        <v>MAR</v>
      </c>
      <c r="I676" s="5">
        <f>VLOOKUP(H676,Mapping!B:E,4,FALSE)</f>
        <v>0</v>
      </c>
      <c r="J676" s="9" t="str">
        <f>VLOOKUP(H676,Mapping!B:M,12,FALSE)</f>
        <v/>
      </c>
      <c r="K676" s="5" t="str">
        <f>VLOOKUP(H676,Mapping!B:H,7,FALSE)</f>
        <v>Semen - fertility</v>
      </c>
      <c r="L676" s="5" t="e">
        <f>IF(B676&lt;&gt;0,B676,IF(M676=1,I676,NA()))</f>
        <v>#N/A</v>
      </c>
      <c r="N676" s="9" t="str">
        <f>IFERROR(VLOOKUP(Labs!A676,Mapping!D:M,10,FALSE),0)</f>
        <v/>
      </c>
    </row>
    <row r="677" spans="1:14" x14ac:dyDescent="0.25">
      <c r="A677" s="5" t="str">
        <f>Source!B677&amp;"|"&amp;Source!K677</f>
        <v>PAB|SIN</v>
      </c>
      <c r="B677" s="5">
        <f>IFERROR(VLOOKUP(Labs!A677,Mapping!D:E,2,FALSE),0)</f>
        <v>0</v>
      </c>
      <c r="C677" t="str">
        <f>Source!F677</f>
        <v>Andrology</v>
      </c>
      <c r="D677" s="5" t="str">
        <f>Source!D677</f>
        <v>Abnormal morphology</v>
      </c>
      <c r="E677" s="5" t="str">
        <f>Source!L677</f>
        <v>Semen - fertility</v>
      </c>
      <c r="F677" s="5" t="e">
        <f>IF(ISBLANK(Source!E677),NA(),Source!E677)</f>
        <v>#N/A</v>
      </c>
      <c r="G677" s="5">
        <f>Source!I677</f>
        <v>1255</v>
      </c>
      <c r="H677" s="5" t="str">
        <f>IF(B677&lt;&gt;0,NA(),Source!B677)</f>
        <v>PAB</v>
      </c>
      <c r="I677" s="5">
        <f>VLOOKUP(H677,Mapping!B:E,4,FALSE)</f>
        <v>0</v>
      </c>
      <c r="J677" s="9" t="str">
        <f>VLOOKUP(H677,Mapping!B:M,12,FALSE)</f>
        <v/>
      </c>
      <c r="K677" s="5" t="str">
        <f>VLOOKUP(H677,Mapping!B:H,7,FALSE)</f>
        <v>Semen - fertility</v>
      </c>
      <c r="L677" s="5" t="e">
        <f>IF(B677&lt;&gt;0,B677,IF(M677=1,I677,NA()))</f>
        <v>#N/A</v>
      </c>
      <c r="N677" s="9" t="str">
        <f>IFERROR(VLOOKUP(Labs!A677,Mapping!D:M,10,FALSE),0)</f>
        <v/>
      </c>
    </row>
    <row r="678" spans="1:14" x14ac:dyDescent="0.25">
      <c r="A678" s="5" t="str">
        <f>Source!B678&amp;"|"&amp;Source!K678</f>
        <v>MDA|SIN</v>
      </c>
      <c r="B678" s="5">
        <f>IFERROR(VLOOKUP(Labs!A678,Mapping!D:E,2,FALSE),0)</f>
        <v>0</v>
      </c>
      <c r="C678" t="str">
        <f>Source!F678</f>
        <v>Andrology</v>
      </c>
      <c r="D678" s="5" t="str">
        <f>Source!D678</f>
        <v>Duration of abstinence</v>
      </c>
      <c r="E678" s="5" t="str">
        <f>Source!L678</f>
        <v>Semen - fertility</v>
      </c>
      <c r="F678" s="5" t="str">
        <f>IF(ISBLANK(Source!E678),NA(),Source!E678)</f>
        <v>days</v>
      </c>
      <c r="G678" s="5">
        <f>Source!I678</f>
        <v>1255</v>
      </c>
      <c r="H678" s="5" t="str">
        <f>IF(B678&lt;&gt;0,NA(),Source!B678)</f>
        <v>MDA</v>
      </c>
      <c r="I678" s="5">
        <f>VLOOKUP(H678,Mapping!B:E,4,FALSE)</f>
        <v>0</v>
      </c>
      <c r="J678" s="9" t="str">
        <f>VLOOKUP(H678,Mapping!B:M,12,FALSE)</f>
        <v/>
      </c>
      <c r="K678" s="5" t="str">
        <f>VLOOKUP(H678,Mapping!B:H,7,FALSE)</f>
        <v>Semen - fertility</v>
      </c>
      <c r="L678" s="5" t="e">
        <f>IF(B678&lt;&gt;0,B678,IF(M678=1,I678,NA()))</f>
        <v>#N/A</v>
      </c>
      <c r="N678" s="9" t="str">
        <f>IFERROR(VLOOKUP(Labs!A678,Mapping!D:M,10,FALSE),0)</f>
        <v/>
      </c>
    </row>
    <row r="679" spans="1:14" x14ac:dyDescent="0.25">
      <c r="A679" s="5" t="str">
        <f>Source!B679&amp;"|"&amp;Source!K679</f>
        <v>PI|SIN</v>
      </c>
      <c r="B679" s="5">
        <f>IFERROR(VLOOKUP(Labs!A679,Mapping!D:E,2,FALSE),0)</f>
        <v>0</v>
      </c>
      <c r="C679" t="str">
        <f>Source!F679</f>
        <v>Andrology</v>
      </c>
      <c r="D679" s="5" t="str">
        <f>Source!D679</f>
        <v>Interval (prod. to analysis)</v>
      </c>
      <c r="E679" s="5" t="str">
        <f>Source!L679</f>
        <v>Semen - fertility</v>
      </c>
      <c r="F679" s="5" t="str">
        <f>IF(ISBLANK(Source!E679),NA(),Source!E679)</f>
        <v>minutes</v>
      </c>
      <c r="G679" s="5">
        <f>Source!I679</f>
        <v>1255</v>
      </c>
      <c r="H679" s="5" t="str">
        <f>IF(B679&lt;&gt;0,NA(),Source!B679)</f>
        <v>PI</v>
      </c>
      <c r="I679" s="5">
        <f>VLOOKUP(H679,Mapping!B:E,4,FALSE)</f>
        <v>0</v>
      </c>
      <c r="J679" s="9" t="str">
        <f>VLOOKUP(H679,Mapping!B:M,12,FALSE)</f>
        <v/>
      </c>
      <c r="K679" s="5" t="str">
        <f>VLOOKUP(H679,Mapping!B:H,7,FALSE)</f>
        <v>Semen - fertility</v>
      </c>
      <c r="L679" s="5" t="e">
        <f>IF(B679&lt;&gt;0,B679,IF(M679=1,I679,NA()))</f>
        <v>#N/A</v>
      </c>
      <c r="N679" s="9" t="str">
        <f>IFERROR(VLOOKUP(Labs!A679,Mapping!D:M,10,FALSE),0)</f>
        <v/>
      </c>
    </row>
    <row r="680" spans="1:14" x14ac:dyDescent="0.25">
      <c r="A680" s="5" t="str">
        <f>Source!B680&amp;"|"&amp;Source!K680</f>
        <v>PMR|SIN</v>
      </c>
      <c r="B680" s="5">
        <f>IFERROR(VLOOKUP(Labs!A680,Mapping!D:E,2,FALSE),0)</f>
        <v>0</v>
      </c>
      <c r="C680" t="str">
        <f>Source!F680</f>
        <v>Andrology</v>
      </c>
      <c r="D680" s="5" t="str">
        <f>Source!D680</f>
        <v>Rapid progressive motility</v>
      </c>
      <c r="E680" s="5" t="str">
        <f>Source!L680</f>
        <v>Semen - fertility</v>
      </c>
      <c r="F680" s="5" t="e">
        <f>IF(ISBLANK(Source!E680),NA(),Source!E680)</f>
        <v>#N/A</v>
      </c>
      <c r="G680" s="5">
        <f>Source!I680</f>
        <v>1255</v>
      </c>
      <c r="H680" s="5" t="str">
        <f>IF(B680&lt;&gt;0,NA(),Source!B680)</f>
        <v>PMR</v>
      </c>
      <c r="I680" s="5">
        <f>VLOOKUP(H680,Mapping!B:E,4,FALSE)</f>
        <v>0</v>
      </c>
      <c r="J680" s="9" t="str">
        <f>VLOOKUP(H680,Mapping!B:M,12,FALSE)</f>
        <v/>
      </c>
      <c r="K680" s="5" t="str">
        <f>VLOOKUP(H680,Mapping!B:H,7,FALSE)</f>
        <v>Semen - fertility</v>
      </c>
      <c r="L680" s="5" t="e">
        <f>IF(B680&lt;&gt;0,B680,IF(M680=1,I680,NA()))</f>
        <v>#N/A</v>
      </c>
      <c r="N680" s="9" t="str">
        <f>IFERROR(VLOOKUP(Labs!A680,Mapping!D:M,10,FALSE),0)</f>
        <v/>
      </c>
    </row>
    <row r="681" spans="1:14" x14ac:dyDescent="0.25">
      <c r="A681" s="5" t="str">
        <f>Source!B681&amp;"|"&amp;Source!K681</f>
        <v>PA|SIN</v>
      </c>
      <c r="B681" s="5">
        <f>IFERROR(VLOOKUP(Labs!A681,Mapping!D:E,2,FALSE),0)</f>
        <v>0</v>
      </c>
      <c r="C681" t="str">
        <f>Source!F681</f>
        <v>Andrology</v>
      </c>
      <c r="D681" s="5" t="str">
        <f>Source!D681</f>
        <v>Appearance</v>
      </c>
      <c r="E681" s="5" t="str">
        <f>Source!L681</f>
        <v>Semen - fertility</v>
      </c>
      <c r="F681" s="5" t="e">
        <f>IF(ISBLANK(Source!E681),NA(),Source!E681)</f>
        <v>#N/A</v>
      </c>
      <c r="G681" s="5">
        <f>Source!I681</f>
        <v>1255</v>
      </c>
      <c r="H681" s="5" t="str">
        <f>IF(B681&lt;&gt;0,NA(),Source!B681)</f>
        <v>PA</v>
      </c>
      <c r="I681" s="5">
        <f>VLOOKUP(H681,Mapping!B:E,4,FALSE)</f>
        <v>0</v>
      </c>
      <c r="J681" s="9" t="str">
        <f>VLOOKUP(H681,Mapping!B:M,12,FALSE)</f>
        <v/>
      </c>
      <c r="K681" s="5" t="str">
        <f>VLOOKUP(H681,Mapping!B:H,7,FALSE)</f>
        <v>Semen - fertility</v>
      </c>
      <c r="L681" s="5" t="e">
        <f>IF(B681&lt;&gt;0,B681,IF(M681=1,I681,NA()))</f>
        <v>#N/A</v>
      </c>
      <c r="N681" s="9" t="str">
        <f>IFERROR(VLOOKUP(Labs!A681,Mapping!D:M,10,FALSE),0)</f>
        <v/>
      </c>
    </row>
    <row r="682" spans="1:14" x14ac:dyDescent="0.25">
      <c r="A682" s="5" t="str">
        <f>Source!B682&amp;"|"&amp;Source!K682</f>
        <v>PMN|SIN</v>
      </c>
      <c r="B682" s="5">
        <f>IFERROR(VLOOKUP(Labs!A682,Mapping!D:E,2,FALSE),0)</f>
        <v>0</v>
      </c>
      <c r="C682" t="str">
        <f>Source!F682</f>
        <v>Andrology</v>
      </c>
      <c r="D682" s="5" t="str">
        <f>Source!D682</f>
        <v>Non-progressive motility</v>
      </c>
      <c r="E682" s="5" t="str">
        <f>Source!L682</f>
        <v>Semen - fertility</v>
      </c>
      <c r="F682" s="5" t="e">
        <f>IF(ISBLANK(Source!E682),NA(),Source!E682)</f>
        <v>#N/A</v>
      </c>
      <c r="G682" s="5">
        <f>Source!I682</f>
        <v>1255</v>
      </c>
      <c r="H682" s="5" t="str">
        <f>IF(B682&lt;&gt;0,NA(),Source!B682)</f>
        <v>PMN</v>
      </c>
      <c r="I682" s="5">
        <f>VLOOKUP(H682,Mapping!B:E,4,FALSE)</f>
        <v>0</v>
      </c>
      <c r="J682" s="9" t="str">
        <f>VLOOKUP(H682,Mapping!B:M,12,FALSE)</f>
        <v/>
      </c>
      <c r="K682" s="5" t="str">
        <f>VLOOKUP(H682,Mapping!B:H,7,FALSE)</f>
        <v>Semen - fertility</v>
      </c>
      <c r="L682" s="5" t="e">
        <f>IF(B682&lt;&gt;0,B682,IF(M682=1,I682,NA()))</f>
        <v>#N/A</v>
      </c>
      <c r="N682" s="9" t="str">
        <f>IFERROR(VLOOKUP(Labs!A682,Mapping!D:M,10,FALSE),0)</f>
        <v/>
      </c>
    </row>
    <row r="683" spans="1:14" x14ac:dyDescent="0.25">
      <c r="A683" s="5" t="str">
        <f>Source!B683&amp;"|"&amp;Source!K683</f>
        <v>PN|SIN</v>
      </c>
      <c r="B683" s="5">
        <f>IFERROR(VLOOKUP(Labs!A683,Mapping!D:E,2,FALSE),0)</f>
        <v>0</v>
      </c>
      <c r="C683" t="str">
        <f>Source!F683</f>
        <v>Andrology</v>
      </c>
      <c r="D683" s="5" t="str">
        <f>Source!D683</f>
        <v>Normal morphology</v>
      </c>
      <c r="E683" s="5" t="str">
        <f>Source!L683</f>
        <v>Semen - fertility</v>
      </c>
      <c r="F683" s="5" t="e">
        <f>IF(ISBLANK(Source!E683),NA(),Source!E683)</f>
        <v>#N/A</v>
      </c>
      <c r="G683" s="5">
        <f>Source!I683</f>
        <v>1255</v>
      </c>
      <c r="H683" s="5" t="str">
        <f>IF(B683&lt;&gt;0,NA(),Source!B683)</f>
        <v>PN</v>
      </c>
      <c r="I683" s="5">
        <f>VLOOKUP(H683,Mapping!B:E,4,FALSE)</f>
        <v>0</v>
      </c>
      <c r="J683" s="9" t="str">
        <f>VLOOKUP(H683,Mapping!B:M,12,FALSE)</f>
        <v/>
      </c>
      <c r="K683" s="5" t="str">
        <f>VLOOKUP(H683,Mapping!B:H,7,FALSE)</f>
        <v>Semen - fertility</v>
      </c>
      <c r="L683" s="5" t="e">
        <f>IF(B683&lt;&gt;0,B683,IF(M683=1,I683,NA()))</f>
        <v>#N/A</v>
      </c>
      <c r="N683" s="9" t="str">
        <f>IFERROR(VLOOKUP(Labs!A683,Mapping!D:M,10,FALSE),0)</f>
        <v/>
      </c>
    </row>
    <row r="684" spans="1:14" x14ac:dyDescent="0.25">
      <c r="A684" s="5" t="str">
        <f>Source!B684&amp;"|"&amp;Source!K684</f>
        <v>PO|SIN</v>
      </c>
      <c r="B684" s="5">
        <f>IFERROR(VLOOKUP(Labs!A684,Mapping!D:E,2,FALSE),0)</f>
        <v>0</v>
      </c>
      <c r="C684" t="str">
        <f>Source!F684</f>
        <v>Andrology</v>
      </c>
      <c r="D684" s="5" t="str">
        <f>Source!D684</f>
        <v>Partner of:</v>
      </c>
      <c r="E684" s="5" t="str">
        <f>Source!L684</f>
        <v>Semen - fertility</v>
      </c>
      <c r="F684" s="5" t="e">
        <f>IF(ISBLANK(Source!E684),NA(),Source!E684)</f>
        <v>#N/A</v>
      </c>
      <c r="G684" s="5">
        <f>Source!I684</f>
        <v>1255</v>
      </c>
      <c r="H684" s="5" t="str">
        <f>IF(B684&lt;&gt;0,NA(),Source!B684)</f>
        <v>PO</v>
      </c>
      <c r="I684" s="5">
        <f>VLOOKUP(H684,Mapping!B:E,4,FALSE)</f>
        <v>0</v>
      </c>
      <c r="J684" s="9" t="str">
        <f>VLOOKUP(H684,Mapping!B:M,12,FALSE)</f>
        <v/>
      </c>
      <c r="K684" s="5" t="str">
        <f>VLOOKUP(H684,Mapping!B:H,7,FALSE)</f>
        <v>Semen - fertility</v>
      </c>
      <c r="L684" s="5" t="e">
        <f>IF(B684&lt;&gt;0,B684,IF(M684=1,I684,NA()))</f>
        <v>#N/A</v>
      </c>
      <c r="N684" s="9" t="str">
        <f>IFERROR(VLOOKUP(Labs!A684,Mapping!D:M,10,FALSE),0)</f>
        <v/>
      </c>
    </row>
    <row r="685" spans="1:14" x14ac:dyDescent="0.25">
      <c r="A685" s="5" t="str">
        <f>Source!B685&amp;"|"&amp;Source!K685</f>
        <v>PMS|SIN</v>
      </c>
      <c r="B685" s="5">
        <f>IFERROR(VLOOKUP(Labs!A685,Mapping!D:E,2,FALSE),0)</f>
        <v>0</v>
      </c>
      <c r="C685" t="str">
        <f>Source!F685</f>
        <v>Andrology</v>
      </c>
      <c r="D685" s="5" t="str">
        <f>Source!D685</f>
        <v>Slow progressive motility</v>
      </c>
      <c r="E685" s="5" t="str">
        <f>Source!L685</f>
        <v>Semen - fertility</v>
      </c>
      <c r="F685" s="5" t="e">
        <f>IF(ISBLANK(Source!E685),NA(),Source!E685)</f>
        <v>#N/A</v>
      </c>
      <c r="G685" s="5">
        <f>Source!I685</f>
        <v>1255</v>
      </c>
      <c r="H685" s="5" t="str">
        <f>IF(B685&lt;&gt;0,NA(),Source!B685)</f>
        <v>PMS</v>
      </c>
      <c r="I685" s="5">
        <f>VLOOKUP(H685,Mapping!B:E,4,FALSE)</f>
        <v>0</v>
      </c>
      <c r="J685" s="9" t="str">
        <f>VLOOKUP(H685,Mapping!B:M,12,FALSE)</f>
        <v/>
      </c>
      <c r="K685" s="5" t="str">
        <f>VLOOKUP(H685,Mapping!B:H,7,FALSE)</f>
        <v>Semen - fertility</v>
      </c>
      <c r="L685" s="5" t="e">
        <f>IF(B685&lt;&gt;0,B685,IF(M685=1,I685,NA()))</f>
        <v>#N/A</v>
      </c>
      <c r="N685" s="9" t="str">
        <f>IFERROR(VLOOKUP(Labs!A685,Mapping!D:M,10,FALSE),0)</f>
        <v/>
      </c>
    </row>
    <row r="686" spans="1:14" x14ac:dyDescent="0.25">
      <c r="A686" s="5" t="str">
        <f>Source!B686&amp;"|"&amp;Source!K686</f>
        <v>PR|SIN</v>
      </c>
      <c r="B686" s="5">
        <f>IFERROR(VLOOKUP(Labs!A686,Mapping!D:E,2,FALSE),0)</f>
        <v>0</v>
      </c>
      <c r="C686" t="str">
        <f>Source!F686</f>
        <v>Andrology</v>
      </c>
      <c r="D686" s="5" t="str">
        <f>Source!D686</f>
        <v>Round cells</v>
      </c>
      <c r="E686" s="5" t="str">
        <f>Source!L686</f>
        <v>Semen - fertility</v>
      </c>
      <c r="F686" s="5" t="str">
        <f>IF(ISBLANK(Source!E686),NA(),Source!E686)</f>
        <v>x10^6/ml</v>
      </c>
      <c r="G686" s="5">
        <f>Source!I686</f>
        <v>1255</v>
      </c>
      <c r="H686" s="5" t="str">
        <f>IF(B686&lt;&gt;0,NA(),Source!B686)</f>
        <v>PR</v>
      </c>
      <c r="I686" s="5">
        <f>VLOOKUP(H686,Mapping!B:E,4,FALSE)</f>
        <v>0</v>
      </c>
      <c r="J686" s="9" t="str">
        <f>VLOOKUP(H686,Mapping!B:M,12,FALSE)</f>
        <v/>
      </c>
      <c r="K686" s="5" t="str">
        <f>VLOOKUP(H686,Mapping!B:H,7,FALSE)</f>
        <v>Semen - fertility</v>
      </c>
      <c r="L686" s="5" t="e">
        <f>IF(B686&lt;&gt;0,B686,IF(M686=1,I686,NA()))</f>
        <v>#N/A</v>
      </c>
      <c r="N686" s="9" t="str">
        <f>IFERROR(VLOOKUP(Labs!A686,Mapping!D:M,10,FALSE),0)</f>
        <v/>
      </c>
    </row>
    <row r="687" spans="1:14" x14ac:dyDescent="0.25">
      <c r="A687" s="5" t="str">
        <f>Source!B687&amp;"|"&amp;Source!K687</f>
        <v>MNSD|SIN</v>
      </c>
      <c r="B687" s="5">
        <f>IFERROR(VLOOKUP(Labs!A687,Mapping!D:E,2,FALSE),0)</f>
        <v>0</v>
      </c>
      <c r="C687" t="str">
        <f>Source!F687</f>
        <v>Andrology</v>
      </c>
      <c r="D687" s="5" t="str">
        <f>Source!D687</f>
        <v>Motile normal sperm density</v>
      </c>
      <c r="E687" s="5" t="str">
        <f>Source!L687</f>
        <v>Semen - fertility</v>
      </c>
      <c r="F687" s="5" t="e">
        <f>IF(ISBLANK(Source!E687),NA(),Source!E687)</f>
        <v>#N/A</v>
      </c>
      <c r="G687" s="5">
        <f>Source!I687</f>
        <v>1255</v>
      </c>
      <c r="H687" s="5" t="str">
        <f>IF(B687&lt;&gt;0,NA(),Source!B687)</f>
        <v>MNSD</v>
      </c>
      <c r="I687" s="5">
        <f>VLOOKUP(H687,Mapping!B:E,4,FALSE)</f>
        <v>0</v>
      </c>
      <c r="J687" s="9" t="str">
        <f>VLOOKUP(H687,Mapping!B:M,12,FALSE)</f>
        <v/>
      </c>
      <c r="K687" s="5" t="str">
        <f>VLOOKUP(H687,Mapping!B:H,7,FALSE)</f>
        <v>Semen - fertility</v>
      </c>
      <c r="L687" s="5" t="e">
        <f>IF(B687&lt;&gt;0,B687,IF(M687=1,I687,NA()))</f>
        <v>#N/A</v>
      </c>
      <c r="N687" s="9" t="str">
        <f>IFERROR(VLOOKUP(Labs!A687,Mapping!D:M,10,FALSE),0)</f>
        <v/>
      </c>
    </row>
    <row r="688" spans="1:14" x14ac:dyDescent="0.25">
      <c r="A688" s="5" t="str">
        <f>Source!B688&amp;"|"&amp;Source!K688</f>
        <v>PMI|SIN</v>
      </c>
      <c r="B688" s="5">
        <f>IFERROR(VLOOKUP(Labs!A688,Mapping!D:E,2,FALSE),0)</f>
        <v>0</v>
      </c>
      <c r="C688" t="str">
        <f>Source!F688</f>
        <v>Andrology</v>
      </c>
      <c r="D688" s="5" t="str">
        <f>Source!D688</f>
        <v>Immotile</v>
      </c>
      <c r="E688" s="5" t="str">
        <f>Source!L688</f>
        <v>Semen - fertility</v>
      </c>
      <c r="F688" s="5" t="e">
        <f>IF(ISBLANK(Source!E688),NA(),Source!E688)</f>
        <v>#N/A</v>
      </c>
      <c r="G688" s="5">
        <f>Source!I688</f>
        <v>1255</v>
      </c>
      <c r="H688" s="5" t="str">
        <f>IF(B688&lt;&gt;0,NA(),Source!B688)</f>
        <v>PMI</v>
      </c>
      <c r="I688" s="5">
        <f>VLOOKUP(H688,Mapping!B:E,4,FALSE)</f>
        <v>0</v>
      </c>
      <c r="J688" s="9" t="str">
        <f>VLOOKUP(H688,Mapping!B:M,12,FALSE)</f>
        <v/>
      </c>
      <c r="K688" s="5" t="str">
        <f>VLOOKUP(H688,Mapping!B:H,7,FALSE)</f>
        <v>Semen - fertility</v>
      </c>
      <c r="L688" s="5" t="e">
        <f>IF(B688&lt;&gt;0,B688,IF(M688=1,I688,NA()))</f>
        <v>#N/A</v>
      </c>
      <c r="N688" s="9" t="str">
        <f>IFERROR(VLOOKUP(Labs!A688,Mapping!D:M,10,FALSE),0)</f>
        <v/>
      </c>
    </row>
    <row r="689" spans="1:14" x14ac:dyDescent="0.25">
      <c r="A689" s="5" t="str">
        <f>Source!B689&amp;"|"&amp;Source!K689</f>
        <v>PH|SIN</v>
      </c>
      <c r="B689" s="5">
        <f>IFERROR(VLOOKUP(Labs!A689,Mapping!D:E,2,FALSE),0)</f>
        <v>0</v>
      </c>
      <c r="C689" t="str">
        <f>Source!F689</f>
        <v>Andrology</v>
      </c>
      <c r="D689" s="5" t="str">
        <f>Source!D689</f>
        <v>pH</v>
      </c>
      <c r="E689" s="5" t="str">
        <f>Source!L689</f>
        <v>Semen - fertility</v>
      </c>
      <c r="F689" s="5" t="e">
        <f>IF(ISBLANK(Source!E689),NA(),Source!E689)</f>
        <v>#N/A</v>
      </c>
      <c r="G689" s="5">
        <f>Source!I689</f>
        <v>1255</v>
      </c>
      <c r="H689" s="5" t="str">
        <f>IF(B689&lt;&gt;0,NA(),Source!B689)</f>
        <v>PH</v>
      </c>
      <c r="I689" s="5" t="str">
        <f>VLOOKUP(H689,Mapping!B:E,4,FALSE)</f>
        <v>11558-4</v>
      </c>
      <c r="J689" s="9" t="str">
        <f>VLOOKUP(H689,Mapping!B:M,12,FALSE)</f>
        <v>pH of Blood</v>
      </c>
      <c r="K689" s="5" t="str">
        <f>VLOOKUP(H689,Mapping!B:H,7,FALSE)</f>
        <v>GASES</v>
      </c>
      <c r="L689" s="5" t="e">
        <f>IF(B689&lt;&gt;0,B689,IF(M689=1,I689,NA()))</f>
        <v>#N/A</v>
      </c>
      <c r="N689" s="9">
        <f>IFERROR(VLOOKUP(Labs!A689,Mapping!D:M,10,FALSE),0)</f>
        <v>0</v>
      </c>
    </row>
    <row r="690" spans="1:14" x14ac:dyDescent="0.25">
      <c r="A690" s="5" t="str">
        <f>Source!B690&amp;"|"&amp;Source!K690</f>
        <v>PC|SIN</v>
      </c>
      <c r="B690" s="5">
        <f>IFERROR(VLOOKUP(Labs!A690,Mapping!D:E,2,FALSE),0)</f>
        <v>0</v>
      </c>
      <c r="C690" t="str">
        <f>Source!F690</f>
        <v>Andrology</v>
      </c>
      <c r="D690" s="5" t="str">
        <f>Source!D690</f>
        <v>Consistency</v>
      </c>
      <c r="E690" s="5" t="str">
        <f>Source!L690</f>
        <v>Semen - fertility</v>
      </c>
      <c r="F690" s="5" t="e">
        <f>IF(ISBLANK(Source!E690),NA(),Source!E690)</f>
        <v>#N/A</v>
      </c>
      <c r="G690" s="5">
        <f>Source!I690</f>
        <v>1255</v>
      </c>
      <c r="H690" s="5" t="str">
        <f>IF(B690&lt;&gt;0,NA(),Source!B690)</f>
        <v>PC</v>
      </c>
      <c r="I690" s="5">
        <f>VLOOKUP(H690,Mapping!B:E,4,FALSE)</f>
        <v>0</v>
      </c>
      <c r="J690" s="9" t="str">
        <f>VLOOKUP(H690,Mapping!B:M,12,FALSE)</f>
        <v/>
      </c>
      <c r="K690" s="5" t="str">
        <f>VLOOKUP(H690,Mapping!B:H,7,FALSE)</f>
        <v>Semen - fertility</v>
      </c>
      <c r="L690" s="5" t="e">
        <f>IF(B690&lt;&gt;0,B690,IF(M690=1,I690,NA()))</f>
        <v>#N/A</v>
      </c>
      <c r="N690" s="9" t="str">
        <f>IFERROR(VLOOKUP(Labs!A690,Mapping!D:M,10,FALSE),0)</f>
        <v/>
      </c>
    </row>
    <row r="691" spans="1:14" x14ac:dyDescent="0.25">
      <c r="A691" s="5" t="str">
        <f>Source!B691&amp;"|"&amp;Source!K691</f>
        <v>PL|SIN</v>
      </c>
      <c r="B691" s="5">
        <f>IFERROR(VLOOKUP(Labs!A691,Mapping!D:E,2,FALSE),0)</f>
        <v>0</v>
      </c>
      <c r="C691" t="str">
        <f>Source!F691</f>
        <v>Andrology</v>
      </c>
      <c r="D691" s="5" t="str">
        <f>Source!D691</f>
        <v>Liquefaction</v>
      </c>
      <c r="E691" s="5" t="str">
        <f>Source!L691</f>
        <v>Semen - fertility</v>
      </c>
      <c r="F691" s="5" t="e">
        <f>IF(ISBLANK(Source!E691),NA(),Source!E691)</f>
        <v>#N/A</v>
      </c>
      <c r="G691" s="5">
        <f>Source!I691</f>
        <v>1255</v>
      </c>
      <c r="H691" s="5" t="str">
        <f>IF(B691&lt;&gt;0,NA(),Source!B691)</f>
        <v>PL</v>
      </c>
      <c r="I691" s="5">
        <f>VLOOKUP(H691,Mapping!B:E,4,FALSE)</f>
        <v>0</v>
      </c>
      <c r="J691" s="9" t="str">
        <f>VLOOKUP(H691,Mapping!B:M,12,FALSE)</f>
        <v/>
      </c>
      <c r="K691" s="5" t="str">
        <f>VLOOKUP(H691,Mapping!B:H,7,FALSE)</f>
        <v>Semen - fertility</v>
      </c>
      <c r="L691" s="5" t="e">
        <f>IF(B691&lt;&gt;0,B691,IF(M691=1,I691,NA()))</f>
        <v>#N/A</v>
      </c>
      <c r="N691" s="9" t="str">
        <f>IFERROR(VLOOKUP(Labs!A691,Mapping!D:M,10,FALSE),0)</f>
        <v/>
      </c>
    </row>
    <row r="692" spans="1:14" x14ac:dyDescent="0.25">
      <c r="A692" s="5" t="str">
        <f>Source!B692&amp;"|"&amp;Source!K692</f>
        <v>PV|SIN</v>
      </c>
      <c r="B692" s="5">
        <f>IFERROR(VLOOKUP(Labs!A692,Mapping!D:E,2,FALSE),0)</f>
        <v>0</v>
      </c>
      <c r="C692" t="str">
        <f>Source!F692</f>
        <v>Andrology</v>
      </c>
      <c r="D692" s="5" t="str">
        <f>Source!D692</f>
        <v>Volume</v>
      </c>
      <c r="E692" s="5" t="str">
        <f>Source!L692</f>
        <v>Semen - fertility</v>
      </c>
      <c r="F692" s="5" t="str">
        <f>IF(ISBLANK(Source!E692),NA(),Source!E692)</f>
        <v>mls</v>
      </c>
      <c r="G692" s="5">
        <f>Source!I692</f>
        <v>1255</v>
      </c>
      <c r="H692" s="5" t="str">
        <f>IF(B692&lt;&gt;0,NA(),Source!B692)</f>
        <v>PV</v>
      </c>
      <c r="I692" s="5">
        <f>VLOOKUP(H692,Mapping!B:E,4,FALSE)</f>
        <v>0</v>
      </c>
      <c r="J692" s="9" t="str">
        <f>VLOOKUP(H692,Mapping!B:M,12,FALSE)</f>
        <v/>
      </c>
      <c r="K692" s="5" t="str">
        <f>VLOOKUP(H692,Mapping!B:H,7,FALSE)</f>
        <v>Semen - fertility</v>
      </c>
      <c r="L692" s="5" t="e">
        <f>IF(B692&lt;&gt;0,B692,IF(M692=1,I692,NA()))</f>
        <v>#N/A</v>
      </c>
      <c r="N692" s="9" t="str">
        <f>IFERROR(VLOOKUP(Labs!A692,Mapping!D:M,10,FALSE),0)</f>
        <v/>
      </c>
    </row>
    <row r="693" spans="1:14" x14ac:dyDescent="0.25">
      <c r="A693" s="5" t="str">
        <f>Source!B693&amp;"|"&amp;Source!K693</f>
        <v>SC|SIN</v>
      </c>
      <c r="B693" s="5">
        <f>IFERROR(VLOOKUP(Labs!A693,Mapping!D:E,2,FALSE),0)</f>
        <v>0</v>
      </c>
      <c r="C693" t="str">
        <f>Source!F693</f>
        <v>Andrology</v>
      </c>
      <c r="D693" s="5" t="str">
        <f>Source!D693</f>
        <v>Sperm concentration</v>
      </c>
      <c r="E693" s="5" t="str">
        <f>Source!L693</f>
        <v>Semen - fertility</v>
      </c>
      <c r="F693" s="5" t="str">
        <f>IF(ISBLANK(Source!E693),NA(),Source!E693)</f>
        <v>x10^6/ml</v>
      </c>
      <c r="G693" s="5">
        <f>Source!I693</f>
        <v>1255</v>
      </c>
      <c r="H693" s="5" t="str">
        <f>IF(B693&lt;&gt;0,NA(),Source!B693)</f>
        <v>SC</v>
      </c>
      <c r="I693" s="5">
        <f>VLOOKUP(H693,Mapping!B:E,4,FALSE)</f>
        <v>0</v>
      </c>
      <c r="J693" s="9" t="str">
        <f>VLOOKUP(H693,Mapping!B:M,12,FALSE)</f>
        <v/>
      </c>
      <c r="K693" s="5" t="str">
        <f>VLOOKUP(H693,Mapping!B:H,7,FALSE)</f>
        <v>Semen - fertility</v>
      </c>
      <c r="L693" s="5" t="e">
        <f>IF(B693&lt;&gt;0,B693,IF(M693=1,I693,NA()))</f>
        <v>#N/A</v>
      </c>
      <c r="N693" s="9" t="str">
        <f>IFERROR(VLOOKUP(Labs!A693,Mapping!D:M,10,FALSE),0)</f>
        <v/>
      </c>
    </row>
    <row r="694" spans="1:14" x14ac:dyDescent="0.25">
      <c r="A694" s="5" t="str">
        <f>Source!B694&amp;"|"&amp;Source!K694</f>
        <v>PVI|SIN</v>
      </c>
      <c r="B694" s="5">
        <f>IFERROR(VLOOKUP(Labs!A694,Mapping!D:E,2,FALSE),0)</f>
        <v>0</v>
      </c>
      <c r="C694" t="str">
        <f>Source!F694</f>
        <v>Andrology</v>
      </c>
      <c r="D694" s="5" t="str">
        <f>Source!D694</f>
        <v>Vitality</v>
      </c>
      <c r="E694" s="5" t="str">
        <f>Source!L694</f>
        <v>Semen - fertility</v>
      </c>
      <c r="F694" s="5" t="str">
        <f>IF(ISBLANK(Source!E694),NA(),Source!E694)</f>
        <v>% alive</v>
      </c>
      <c r="G694" s="5">
        <f>Source!I694</f>
        <v>1255</v>
      </c>
      <c r="H694" s="5" t="str">
        <f>IF(B694&lt;&gt;0,NA(),Source!B694)</f>
        <v>PVI</v>
      </c>
      <c r="I694" s="5">
        <f>VLOOKUP(H694,Mapping!B:E,4,FALSE)</f>
        <v>0</v>
      </c>
      <c r="J694" s="9" t="str">
        <f>VLOOKUP(H694,Mapping!B:M,12,FALSE)</f>
        <v/>
      </c>
      <c r="K694" s="5" t="str">
        <f>VLOOKUP(H694,Mapping!B:H,7,FALSE)</f>
        <v>Semen - fertility</v>
      </c>
      <c r="L694" s="5" t="e">
        <f>IF(B694&lt;&gt;0,B694,IF(M694=1,I694,NA()))</f>
        <v>#N/A</v>
      </c>
      <c r="N694" s="9" t="str">
        <f>IFERROR(VLOOKUP(Labs!A694,Mapping!D:M,10,FALSE),0)</f>
        <v/>
      </c>
    </row>
    <row r="695" spans="1:14" x14ac:dyDescent="0.25">
      <c r="A695" s="5" t="str">
        <f>Source!B695&amp;"|"&amp;Source!K695</f>
        <v>PROT|ELEC</v>
      </c>
      <c r="B695" s="5">
        <f>IFERROR(VLOOKUP(Labs!A695,Mapping!D:E,2,FALSE),0)</f>
        <v>0</v>
      </c>
      <c r="C695" t="str">
        <f>Source!F695</f>
        <v>Chem/Haem</v>
      </c>
      <c r="D695" s="5" t="str">
        <f>Source!D695</f>
        <v>TOTAL PROTEIN</v>
      </c>
      <c r="E695" s="5" t="str">
        <f>Source!L695</f>
        <v>ELECTROPHORESIS</v>
      </c>
      <c r="F695" s="5" t="str">
        <f>IF(ISBLANK(Source!E695),NA(),Source!E695)</f>
        <v>g/l</v>
      </c>
      <c r="G695" s="5">
        <f>Source!I695</f>
        <v>1255</v>
      </c>
      <c r="H695" s="5" t="str">
        <f>IF(B695&lt;&gt;0,NA(),Source!B695)</f>
        <v>PROT</v>
      </c>
      <c r="I695" s="5" t="str">
        <f>VLOOKUP(H695,Mapping!B:E,4,FALSE)</f>
        <v>2885-2</v>
      </c>
      <c r="J695" s="9" t="str">
        <f>VLOOKUP(H695,Mapping!B:M,12,FALSE)</f>
        <v>Protein [Mass/volume] in Serum or Plasma</v>
      </c>
      <c r="K695" s="5" t="str">
        <f>VLOOKUP(H695,Mapping!B:H,7,FALSE)</f>
        <v>TOTAL PROTEIN</v>
      </c>
      <c r="L695" s="5" t="e">
        <f>IF(B695&lt;&gt;0,B695,IF(M695=1,I695,NA()))</f>
        <v>#N/A</v>
      </c>
      <c r="N695" s="9">
        <f>IFERROR(VLOOKUP(Labs!A695,Mapping!D:M,10,FALSE),0)</f>
        <v>0</v>
      </c>
    </row>
    <row r="696" spans="1:14" x14ac:dyDescent="0.25">
      <c r="A696" s="5" t="str">
        <f>Source!B696&amp;"|"&amp;Source!K696</f>
        <v>PSA|SIN</v>
      </c>
      <c r="B696" s="5">
        <f>IFERROR(VLOOKUP(Labs!A696,Mapping!D:E,2,FALSE),0)</f>
        <v>0</v>
      </c>
      <c r="C696" t="str">
        <f>Source!F696</f>
        <v>Andrology</v>
      </c>
      <c r="D696" s="5" t="str">
        <f>Source!D696</f>
        <v>Agglutination</v>
      </c>
      <c r="E696" s="5" t="str">
        <f>Source!L696</f>
        <v>Semen - fertility</v>
      </c>
      <c r="F696" s="5" t="str">
        <f>IF(ISBLANK(Source!E696),NA(),Source!E696)</f>
        <v>%</v>
      </c>
      <c r="G696" s="5">
        <f>Source!I696</f>
        <v>1255</v>
      </c>
      <c r="H696" s="5" t="str">
        <f>IF(B696&lt;&gt;0,NA(),Source!B696)</f>
        <v>PSA</v>
      </c>
      <c r="I696" s="5" t="str">
        <f>VLOOKUP(H696,Mapping!B:E,4,FALSE)</f>
        <v>2857-1</v>
      </c>
      <c r="J696" s="9" t="str">
        <f>VLOOKUP(H696,Mapping!B:M,12,FALSE)</f>
        <v>Prostate specific Ag [Mass/volume] in Serum or Plasma</v>
      </c>
      <c r="K696" s="5" t="str">
        <f>VLOOKUP(H696,Mapping!B:H,7,FALSE)</f>
        <v>PSA</v>
      </c>
      <c r="L696" s="5" t="e">
        <f>IF(B696&lt;&gt;0,B696,IF(M696=1,I696,NA()))</f>
        <v>#N/A</v>
      </c>
      <c r="N696" s="9">
        <f>IFERROR(VLOOKUP(Labs!A696,Mapping!D:M,10,FALSE),0)</f>
        <v>0</v>
      </c>
    </row>
    <row r="697" spans="1:14" x14ac:dyDescent="0.25">
      <c r="A697" s="5" t="str">
        <f>Source!B697&amp;"|"&amp;Source!K697</f>
        <v>ZZOS_MET|W1SC</v>
      </c>
      <c r="B697" s="5">
        <f>IFERROR(VLOOKUP(Labs!A697,Mapping!D:E,2,FALSE),0)</f>
        <v>0</v>
      </c>
      <c r="C697" t="str">
        <f>Source!F697</f>
        <v>Microbiology</v>
      </c>
      <c r="D697" s="5" t="str">
        <f>Source!D697</f>
        <v>Metronidazole</v>
      </c>
      <c r="E697" s="5" t="str">
        <f>Source!L697</f>
        <v>Culture:</v>
      </c>
      <c r="F697" s="5" t="e">
        <f>IF(ISBLANK(Source!E697),NA(),Source!E697)</f>
        <v>#N/A</v>
      </c>
      <c r="G697" s="5">
        <f>Source!I697</f>
        <v>1252</v>
      </c>
      <c r="H697" s="5" t="str">
        <f>IF(B697&lt;&gt;0,NA(),Source!B697)</f>
        <v>ZZOS_MET</v>
      </c>
      <c r="I697" s="5" t="str">
        <f>VLOOKUP(H697,Mapping!B:E,4,FALSE)</f>
        <v>18946-4</v>
      </c>
      <c r="J697" s="9" t="str">
        <f>VLOOKUP(H697,Mapping!B:M,12,FALSE)</f>
        <v/>
      </c>
      <c r="K697" s="5" t="str">
        <f>VLOOKUP(H697,Mapping!B:H,7,FALSE)</f>
        <v>Wound Culture</v>
      </c>
      <c r="L697" s="5" t="e">
        <f>IF(B697&lt;&gt;0,B697,IF(M697=1,I697,NA()))</f>
        <v>#N/A</v>
      </c>
      <c r="N697" s="9">
        <f>IFERROR(VLOOKUP(Labs!A697,Mapping!D:M,10,FALSE),0)</f>
        <v>0</v>
      </c>
    </row>
    <row r="698" spans="1:14" x14ac:dyDescent="0.25">
      <c r="A698" s="5" t="str">
        <f>Source!B698&amp;"|"&amp;Source!K698</f>
        <v>ZZOS_MET|ECUL</v>
      </c>
      <c r="B698" s="5">
        <f>IFERROR(VLOOKUP(Labs!A698,Mapping!D:E,2,FALSE),0)</f>
        <v>0</v>
      </c>
      <c r="C698" t="str">
        <f>Source!F698</f>
        <v>Microbiology</v>
      </c>
      <c r="D698" s="5" t="str">
        <f>Source!D698</f>
        <v>Metronidazole</v>
      </c>
      <c r="E698" s="5" t="str">
        <f>Source!L698</f>
        <v>Wound Culture</v>
      </c>
      <c r="F698" s="5" t="e">
        <f>IF(ISBLANK(Source!E698),NA(),Source!E698)</f>
        <v>#N/A</v>
      </c>
      <c r="G698" s="5">
        <f>Source!I698</f>
        <v>1250</v>
      </c>
      <c r="H698" s="5" t="str">
        <f>IF(B698&lt;&gt;0,NA(),Source!B698)</f>
        <v>ZZOS_MET</v>
      </c>
      <c r="I698" s="5" t="str">
        <f>VLOOKUP(H698,Mapping!B:E,4,FALSE)</f>
        <v>18946-4</v>
      </c>
      <c r="J698" s="9" t="str">
        <f>VLOOKUP(H698,Mapping!B:M,12,FALSE)</f>
        <v/>
      </c>
      <c r="K698" s="5" t="str">
        <f>VLOOKUP(H698,Mapping!B:H,7,FALSE)</f>
        <v>Wound Culture</v>
      </c>
      <c r="L698" s="5" t="e">
        <f>IF(B698&lt;&gt;0,B698,IF(M698=1,I698,NA()))</f>
        <v>#N/A</v>
      </c>
      <c r="N698" s="9">
        <f>IFERROR(VLOOKUP(Labs!A698,Mapping!D:M,10,FALSE),0)</f>
        <v>0</v>
      </c>
    </row>
    <row r="699" spans="1:14" x14ac:dyDescent="0.25">
      <c r="A699" s="5" t="str">
        <f>Source!B699&amp;"|"&amp;Source!K699</f>
        <v>HSVD|HPCR</v>
      </c>
      <c r="B699" s="5">
        <f>IFERROR(VLOOKUP(Labs!A699,Mapping!D:E,2,FALSE),0)</f>
        <v>0</v>
      </c>
      <c r="C699" t="str">
        <f>Source!F699</f>
        <v>Virology</v>
      </c>
      <c r="D699" s="5" t="str">
        <f>Source!D699</f>
        <v>Herpes Simplex PCR</v>
      </c>
      <c r="E699" s="5" t="str">
        <f>Source!L699</f>
        <v>HERPES SIMPLEX PCR</v>
      </c>
      <c r="F699" s="5" t="e">
        <f>IF(ISBLANK(Source!E699),NA(),Source!E699)</f>
        <v>#N/A</v>
      </c>
      <c r="G699" s="5">
        <f>Source!I699</f>
        <v>1246</v>
      </c>
      <c r="H699" s="5" t="str">
        <f>IF(B699&lt;&gt;0,NA(),Source!B699)</f>
        <v>HSVD</v>
      </c>
      <c r="I699" s="5">
        <f>VLOOKUP(H699,Mapping!B:E,4,FALSE)</f>
        <v>0</v>
      </c>
      <c r="J699" s="9" t="str">
        <f>VLOOKUP(H699,Mapping!B:M,12,FALSE)</f>
        <v/>
      </c>
      <c r="K699" s="5" t="str">
        <f>VLOOKUP(H699,Mapping!B:H,7,FALSE)</f>
        <v>HERPES SIMPLEX PCR</v>
      </c>
      <c r="L699" s="5" t="e">
        <f>IF(B699&lt;&gt;0,B699,IF(M699=1,I699,NA()))</f>
        <v>#N/A</v>
      </c>
      <c r="N699" s="9" t="str">
        <f>IFERROR(VLOOKUP(Labs!A699,Mapping!D:M,10,FALSE),0)</f>
        <v/>
      </c>
    </row>
    <row r="700" spans="1:14" x14ac:dyDescent="0.25">
      <c r="A700" s="5" t="str">
        <f>Source!B700&amp;"|"&amp;Source!K700</f>
        <v>ZZOS_AMX|GCUL</v>
      </c>
      <c r="B700" s="5">
        <f>IFERROR(VLOOKUP(Labs!A700,Mapping!D:E,2,FALSE),0)</f>
        <v>0</v>
      </c>
      <c r="C700" t="str">
        <f>Source!F700</f>
        <v>Microbiology</v>
      </c>
      <c r="D700" s="5" t="str">
        <f>Source!D700</f>
        <v>Amoxicillin</v>
      </c>
      <c r="E700" s="5" t="str">
        <f>Source!L700</f>
        <v>GU Culture</v>
      </c>
      <c r="F700" s="5" t="e">
        <f>IF(ISBLANK(Source!E700),NA(),Source!E700)</f>
        <v>#N/A</v>
      </c>
      <c r="G700" s="5">
        <f>Source!I700</f>
        <v>1245</v>
      </c>
      <c r="H700" s="5" t="str">
        <f>IF(B700&lt;&gt;0,NA(),Source!B700)</f>
        <v>ZZOS_AMX</v>
      </c>
      <c r="I700" s="5" t="str">
        <f>VLOOKUP(H700,Mapping!B:E,4,FALSE)</f>
        <v>18861-5</v>
      </c>
      <c r="J700" s="9" t="str">
        <f>VLOOKUP(H700,Mapping!B:M,12,FALSE)</f>
        <v/>
      </c>
      <c r="K700" s="5" t="str">
        <f>VLOOKUP(H700,Mapping!B:H,7,FALSE)</f>
        <v>Urine Culture</v>
      </c>
      <c r="L700" s="5" t="e">
        <f>IF(B700&lt;&gt;0,B700,IF(M700=1,I700,NA()))</f>
        <v>#N/A</v>
      </c>
      <c r="N700" s="9">
        <f>IFERROR(VLOOKUP(Labs!A700,Mapping!D:M,10,FALSE),0)</f>
        <v>0</v>
      </c>
    </row>
    <row r="701" spans="1:14" x14ac:dyDescent="0.25">
      <c r="A701" s="5" t="str">
        <f>Source!B701&amp;"|"&amp;Source!K701</f>
        <v>CHSA|CHSA</v>
      </c>
      <c r="B701" s="5">
        <f>IFERROR(VLOOKUP(Labs!A701,Mapping!D:E,2,FALSE),0)</f>
        <v>0</v>
      </c>
      <c r="C701" t="str">
        <f>Source!F701</f>
        <v>Virology</v>
      </c>
      <c r="D701" s="5" t="str">
        <f>Source!D701</f>
        <v>CHLAMYDIA SEROLOGY :</v>
      </c>
      <c r="E701" s="5" t="str">
        <f>Source!L701</f>
        <v>Chlamydia Serology :</v>
      </c>
      <c r="F701" s="5" t="e">
        <f>IF(ISBLANK(Source!E701),NA(),Source!E701)</f>
        <v>#N/A</v>
      </c>
      <c r="G701" s="5">
        <f>Source!I701</f>
        <v>1239</v>
      </c>
      <c r="H701" s="5" t="str">
        <f>IF(B701&lt;&gt;0,NA(),Source!B701)</f>
        <v>CHSA</v>
      </c>
      <c r="I701" s="5">
        <f>VLOOKUP(H701,Mapping!B:E,4,FALSE)</f>
        <v>0</v>
      </c>
      <c r="J701" s="9" t="str">
        <f>VLOOKUP(H701,Mapping!B:M,12,FALSE)</f>
        <v/>
      </c>
      <c r="K701" s="5" t="str">
        <f>VLOOKUP(H701,Mapping!B:H,7,FALSE)</f>
        <v>Chlamydia Serology :</v>
      </c>
      <c r="L701" s="5" t="e">
        <f>IF(B701&lt;&gt;0,B701,IF(M701=1,I701,NA()))</f>
        <v>#N/A</v>
      </c>
      <c r="N701" s="9" t="str">
        <f>IFERROR(VLOOKUP(Labs!A701,Mapping!D:M,10,FALSE),0)</f>
        <v/>
      </c>
    </row>
    <row r="702" spans="1:14" x14ac:dyDescent="0.25">
      <c r="A702" s="5" t="str">
        <f>Source!B702&amp;"|"&amp;Source!K702</f>
        <v>PARG|PARS</v>
      </c>
      <c r="B702" s="5">
        <f>IFERROR(VLOOKUP(Labs!A702,Mapping!D:E,2,FALSE),0)</f>
        <v>0</v>
      </c>
      <c r="C702" t="str">
        <f>Source!F702</f>
        <v>Virology</v>
      </c>
      <c r="D702" s="5" t="str">
        <f>Source!D702</f>
        <v>Parvovirus specific IgG ELISA:</v>
      </c>
      <c r="E702" s="5" t="str">
        <f>Source!L702</f>
        <v>PARVOVIRUS SEROLOGY</v>
      </c>
      <c r="F702" s="5" t="e">
        <f>IF(ISBLANK(Source!E702),NA(),Source!E702)</f>
        <v>#N/A</v>
      </c>
      <c r="G702" s="5">
        <f>Source!I702</f>
        <v>1238</v>
      </c>
      <c r="H702" s="5" t="str">
        <f>IF(B702&lt;&gt;0,NA(),Source!B702)</f>
        <v>PARG</v>
      </c>
      <c r="I702" s="5">
        <f>VLOOKUP(H702,Mapping!B:E,4,FALSE)</f>
        <v>0</v>
      </c>
      <c r="J702" s="9" t="str">
        <f>VLOOKUP(H702,Mapping!B:M,12,FALSE)</f>
        <v/>
      </c>
      <c r="K702" s="5" t="str">
        <f>VLOOKUP(H702,Mapping!B:H,7,FALSE)</f>
        <v>PARVOVIRUS SEROLOGY</v>
      </c>
      <c r="L702" s="5" t="e">
        <f>IF(B702&lt;&gt;0,B702,IF(M702=1,I702,NA()))</f>
        <v>#N/A</v>
      </c>
      <c r="N702" s="9" t="str">
        <f>IFERROR(VLOOKUP(Labs!A702,Mapping!D:M,10,FALSE),0)</f>
        <v/>
      </c>
    </row>
    <row r="703" spans="1:14" x14ac:dyDescent="0.25">
      <c r="A703" s="5" t="str">
        <f>Source!B703&amp;"|"&amp;Source!K703</f>
        <v>HPLC|HBAN</v>
      </c>
      <c r="B703" s="5">
        <f>IFERROR(VLOOKUP(Labs!A703,Mapping!D:E,2,FALSE),0)</f>
        <v>0</v>
      </c>
      <c r="C703" t="str">
        <f>Source!F703</f>
        <v>Chem/Haem</v>
      </c>
      <c r="D703" s="5" t="str">
        <f>Source!D703</f>
        <v>HAEMOGLOBINOPATHY HPLC</v>
      </c>
      <c r="E703" s="5" t="str">
        <f>Source!L703</f>
        <v>ANTE-NATAL HB'OPATHY SCREEN</v>
      </c>
      <c r="F703" s="5" t="e">
        <f>IF(ISBLANK(Source!E703),NA(),Source!E703)</f>
        <v>#N/A</v>
      </c>
      <c r="G703" s="5">
        <f>Source!I703</f>
        <v>1230</v>
      </c>
      <c r="H703" s="5" t="str">
        <f>IF(B703&lt;&gt;0,NA(),Source!B703)</f>
        <v>HPLC</v>
      </c>
      <c r="I703" s="5">
        <f>VLOOKUP(H703,Mapping!B:E,4,FALSE)</f>
        <v>0</v>
      </c>
      <c r="J703" s="9" t="str">
        <f>VLOOKUP(H703,Mapping!B:M,12,FALSE)</f>
        <v/>
      </c>
      <c r="K703" s="5" t="str">
        <f>VLOOKUP(H703,Mapping!B:H,7,FALSE)</f>
        <v>ANTE-NATAL HB'OPATHY SCREEN</v>
      </c>
      <c r="L703" s="5" t="e">
        <f>IF(B703&lt;&gt;0,B703,IF(M703=1,I703,NA()))</f>
        <v>#N/A</v>
      </c>
      <c r="N703" s="9" t="str">
        <f>IFERROR(VLOOKUP(Labs!A703,Mapping!D:M,10,FALSE),0)</f>
        <v/>
      </c>
    </row>
    <row r="704" spans="1:14" x14ac:dyDescent="0.25">
      <c r="A704" s="5" t="str">
        <f>Source!B704&amp;"|"&amp;Source!K704</f>
        <v>ZZOS_AMX|URCU</v>
      </c>
      <c r="B704" s="5">
        <f>IFERROR(VLOOKUP(Labs!A704,Mapping!D:E,2,FALSE),0)</f>
        <v>0</v>
      </c>
      <c r="C704" t="str">
        <f>Source!F704</f>
        <v>Microbiology</v>
      </c>
      <c r="D704" s="5" t="str">
        <f>Source!D704</f>
        <v>Amoxicillin</v>
      </c>
      <c r="E704" s="5" t="str">
        <f>Source!L704</f>
        <v>Upper Respiratory Culture</v>
      </c>
      <c r="F704" s="5" t="e">
        <f>IF(ISBLANK(Source!E704),NA(),Source!E704)</f>
        <v>#N/A</v>
      </c>
      <c r="G704" s="5">
        <f>Source!I704</f>
        <v>1226</v>
      </c>
      <c r="H704" s="5" t="str">
        <f>IF(B704&lt;&gt;0,NA(),Source!B704)</f>
        <v>ZZOS_AMX</v>
      </c>
      <c r="I704" s="5" t="str">
        <f>VLOOKUP(H704,Mapping!B:E,4,FALSE)</f>
        <v>18861-5</v>
      </c>
      <c r="J704" s="9" t="str">
        <f>VLOOKUP(H704,Mapping!B:M,12,FALSE)</f>
        <v/>
      </c>
      <c r="K704" s="5" t="str">
        <f>VLOOKUP(H704,Mapping!B:H,7,FALSE)</f>
        <v>Urine Culture</v>
      </c>
      <c r="L704" s="5" t="e">
        <f>IF(B704&lt;&gt;0,B704,IF(M704=1,I704,NA()))</f>
        <v>#N/A</v>
      </c>
      <c r="N704" s="9">
        <f>IFERROR(VLOOKUP(Labs!A704,Mapping!D:M,10,FALSE),0)</f>
        <v>0</v>
      </c>
    </row>
    <row r="705" spans="1:14" x14ac:dyDescent="0.25">
      <c r="A705" s="5" t="str">
        <f>Source!B705&amp;"|"&amp;Source!K705</f>
        <v>AHB|AHB</v>
      </c>
      <c r="B705" s="5">
        <f>IFERROR(VLOOKUP(Labs!A705,Mapping!D:E,2,FALSE),0)</f>
        <v>0</v>
      </c>
      <c r="C705" t="str">
        <f>Source!F705</f>
        <v>Chem/Haem</v>
      </c>
      <c r="D705" s="5" t="str">
        <f>Source!D705</f>
        <v>Anti-HBs</v>
      </c>
      <c r="E705" s="5" t="str">
        <f>Source!L705</f>
        <v>Anti-HBs</v>
      </c>
      <c r="F705" s="5" t="e">
        <f>IF(ISBLANK(Source!E705),NA(),Source!E705)</f>
        <v>#N/A</v>
      </c>
      <c r="G705" s="5">
        <f>Source!I705</f>
        <v>1219</v>
      </c>
      <c r="H705" s="5" t="str">
        <f>IF(B705&lt;&gt;0,NA(),Source!B705)</f>
        <v>AHB</v>
      </c>
      <c r="I705" s="5">
        <f>VLOOKUP(H705,Mapping!B:E,4,FALSE)</f>
        <v>0</v>
      </c>
      <c r="J705" s="9" t="str">
        <f>VLOOKUP(H705,Mapping!B:M,12,FALSE)</f>
        <v/>
      </c>
      <c r="K705" s="5" t="str">
        <f>VLOOKUP(H705,Mapping!B:H,7,FALSE)</f>
        <v>Anti-HBs</v>
      </c>
      <c r="L705" s="5" t="e">
        <f>IF(B705&lt;&gt;0,B705,IF(M705=1,I705,NA()))</f>
        <v>#N/A</v>
      </c>
      <c r="N705" s="9" t="str">
        <f>IFERROR(VLOOKUP(Labs!A705,Mapping!D:M,10,FALSE),0)</f>
        <v/>
      </c>
    </row>
    <row r="706" spans="1:14" x14ac:dyDescent="0.25">
      <c r="A706" s="5" t="str">
        <f>Source!B706&amp;"|"&amp;Source!K706</f>
        <v>HA2|HBAN</v>
      </c>
      <c r="B706" s="5">
        <f>IFERROR(VLOOKUP(Labs!A706,Mapping!D:E,2,FALSE),0)</f>
        <v>0</v>
      </c>
      <c r="C706" t="str">
        <f>Source!F706</f>
        <v>Chem/Haem</v>
      </c>
      <c r="D706" s="5" t="str">
        <f>Source!D706</f>
        <v>HbA2</v>
      </c>
      <c r="E706" s="5" t="str">
        <f>Source!L706</f>
        <v>ANTE-NATAL HB'OPATHY SCREEN</v>
      </c>
      <c r="F706" s="5" t="str">
        <f>IF(ISBLANK(Source!E706),NA(),Source!E706)</f>
        <v>%</v>
      </c>
      <c r="G706" s="5">
        <f>Source!I706</f>
        <v>1215</v>
      </c>
      <c r="H706" s="5" t="str">
        <f>IF(B706&lt;&gt;0,NA(),Source!B706)</f>
        <v>HA2</v>
      </c>
      <c r="I706" s="5">
        <f>VLOOKUP(H706,Mapping!B:E,4,FALSE)</f>
        <v>0</v>
      </c>
      <c r="J706" s="9" t="str">
        <f>VLOOKUP(H706,Mapping!B:M,12,FALSE)</f>
        <v/>
      </c>
      <c r="K706" s="5" t="str">
        <f>VLOOKUP(H706,Mapping!B:H,7,FALSE)</f>
        <v>ANTE-NATAL HB'OPATHY SCREEN</v>
      </c>
      <c r="L706" s="5" t="e">
        <f>IF(B706&lt;&gt;0,B706,IF(M706=1,I706,NA()))</f>
        <v>#N/A</v>
      </c>
      <c r="N706" s="9" t="str">
        <f>IFERROR(VLOOKUP(Labs!A706,Mapping!D:M,10,FALSE),0)</f>
        <v/>
      </c>
    </row>
    <row r="707" spans="1:14" x14ac:dyDescent="0.25">
      <c r="A707" s="5" t="str">
        <f>Source!B707&amp;"|"&amp;Source!K707</f>
        <v>HGB|B</v>
      </c>
      <c r="B707" s="5" t="str">
        <f>IFERROR(VLOOKUP(Labs!A707,Mapping!D:E,2,FALSE),0)</f>
        <v>718-7</v>
      </c>
      <c r="C707" t="str">
        <f>Source!F707</f>
        <v>Chem/Haem</v>
      </c>
      <c r="D707" s="5" t="str">
        <f>Source!D707</f>
        <v>HB</v>
      </c>
      <c r="E707" s="5" t="str">
        <f>Source!L707</f>
        <v>Full Blood Count</v>
      </c>
      <c r="F707" s="5" t="str">
        <f>IF(ISBLANK(Source!E707),NA(),Source!E707)</f>
        <v>g/dL</v>
      </c>
      <c r="G707" s="5">
        <f>Source!I707</f>
        <v>1213</v>
      </c>
      <c r="H707" s="5" t="e">
        <f>IF(B707&lt;&gt;0,NA(),Source!B707)</f>
        <v>#N/A</v>
      </c>
      <c r="I707" s="5" t="e">
        <f>VLOOKUP(H707,Mapping!B:E,4,FALSE)</f>
        <v>#N/A</v>
      </c>
      <c r="J707" s="9" t="e">
        <f>VLOOKUP(H707,Mapping!B:M,12,FALSE)</f>
        <v>#N/A</v>
      </c>
      <c r="K707" s="5" t="e">
        <f>VLOOKUP(H707,Mapping!B:H,7,FALSE)</f>
        <v>#N/A</v>
      </c>
      <c r="L707" s="5" t="str">
        <f>IF(B707&lt;&gt;0,B707,IF(M707=1,I707,NA()))</f>
        <v>718-7</v>
      </c>
      <c r="N707" s="9" t="str">
        <f>IFERROR(VLOOKUP(Labs!A707,Mapping!D:M,10,FALSE),0)</f>
        <v>Hemoglobin [Mass/volume] in Blood</v>
      </c>
    </row>
    <row r="708" spans="1:14" x14ac:dyDescent="0.25">
      <c r="A708" s="5" t="str">
        <f>Source!B708&amp;"|"&amp;Source!K708</f>
        <v>GRAG|BVTV</v>
      </c>
      <c r="B708" s="5">
        <f>IFERROR(VLOOKUP(Labs!A708,Mapping!D:E,2,FALSE),0)</f>
        <v>0</v>
      </c>
      <c r="C708" t="str">
        <f>Source!F708</f>
        <v>Microbiology</v>
      </c>
      <c r="D708" s="5" t="str">
        <f>Source!D708</f>
        <v>Gram Stain.........:</v>
      </c>
      <c r="E708" s="5" t="str">
        <f>Source!L708</f>
        <v>Microscopy</v>
      </c>
      <c r="F708" s="5" t="e">
        <f>IF(ISBLANK(Source!E708),NA(),Source!E708)</f>
        <v>#N/A</v>
      </c>
      <c r="G708" s="5">
        <f>Source!I708</f>
        <v>1196</v>
      </c>
      <c r="H708" s="5" t="str">
        <f>IF(B708&lt;&gt;0,NA(),Source!B708)</f>
        <v>GRAG</v>
      </c>
      <c r="I708" s="5">
        <f>VLOOKUP(H708,Mapping!B:E,4,FALSE)</f>
        <v>0</v>
      </c>
      <c r="J708" s="9" t="str">
        <f>VLOOKUP(H708,Mapping!B:M,12,FALSE)</f>
        <v/>
      </c>
      <c r="K708" s="5" t="str">
        <f>VLOOKUP(H708,Mapping!B:H,7,FALSE)</f>
        <v>GU Microscopy</v>
      </c>
      <c r="L708" s="5" t="e">
        <f>IF(B708&lt;&gt;0,B708,IF(M708=1,I708,NA()))</f>
        <v>#N/A</v>
      </c>
      <c r="N708" s="9">
        <f>IFERROR(VLOOKUP(Labs!A708,Mapping!D:M,10,FALSE),0)</f>
        <v>0</v>
      </c>
    </row>
    <row r="709" spans="1:14" x14ac:dyDescent="0.25">
      <c r="A709" s="5" t="str">
        <f>Source!B709&amp;"|"&amp;Source!K709</f>
        <v>TRIC|BVTV</v>
      </c>
      <c r="B709" s="5">
        <f>IFERROR(VLOOKUP(Labs!A709,Mapping!D:E,2,FALSE),0)</f>
        <v>0</v>
      </c>
      <c r="C709" t="str">
        <f>Source!F709</f>
        <v>Microbiology</v>
      </c>
      <c r="D709" s="5" t="str">
        <f>Source!D709</f>
        <v>Trichomonas........:</v>
      </c>
      <c r="E709" s="5" t="str">
        <f>Source!L709</f>
        <v>Microscopy</v>
      </c>
      <c r="F709" s="5" t="e">
        <f>IF(ISBLANK(Source!E709),NA(),Source!E709)</f>
        <v>#N/A</v>
      </c>
      <c r="G709" s="5">
        <f>Source!I709</f>
        <v>1196</v>
      </c>
      <c r="H709" s="5" t="str">
        <f>IF(B709&lt;&gt;0,NA(),Source!B709)</f>
        <v>TRIC</v>
      </c>
      <c r="I709" s="5" t="str">
        <f>VLOOKUP(H709,Mapping!B:E,4,FALSE)</f>
        <v>10728-4</v>
      </c>
      <c r="J709" s="9" t="str">
        <f>VLOOKUP(H709,Mapping!B:M,12,FALSE)</f>
        <v/>
      </c>
      <c r="K709" s="5" t="str">
        <f>VLOOKUP(H709,Mapping!B:H,7,FALSE)</f>
        <v>GU Microscopy</v>
      </c>
      <c r="L709" s="5" t="e">
        <f>IF(B709&lt;&gt;0,B709,IF(M709=1,I709,NA()))</f>
        <v>#N/A</v>
      </c>
      <c r="N709" s="9">
        <f>IFERROR(VLOOKUP(Labs!A709,Mapping!D:M,10,FALSE),0)</f>
        <v>0</v>
      </c>
    </row>
    <row r="710" spans="1:14" x14ac:dyDescent="0.25">
      <c r="A710" s="5" t="str">
        <f>Source!B710&amp;"|"&amp;Source!K710</f>
        <v>SALI|SALI</v>
      </c>
      <c r="B710" s="5">
        <f>IFERROR(VLOOKUP(Labs!A710,Mapping!D:E,2,FALSE),0)</f>
        <v>0</v>
      </c>
      <c r="C710" t="str">
        <f>Source!F710</f>
        <v>Chem/Haem</v>
      </c>
      <c r="D710" s="5" t="str">
        <f>Source!D710</f>
        <v>SALICYLATE</v>
      </c>
      <c r="E710" s="5" t="str">
        <f>Source!L710</f>
        <v>SALICYLATE</v>
      </c>
      <c r="F710" s="5" t="str">
        <f>IF(ISBLANK(Source!E710),NA(),Source!E710)</f>
        <v>mmol/l</v>
      </c>
      <c r="G710" s="5">
        <f>Source!I710</f>
        <v>1195</v>
      </c>
      <c r="H710" s="5" t="str">
        <f>IF(B710&lt;&gt;0,NA(),Source!B710)</f>
        <v>SALI</v>
      </c>
      <c r="I710" s="5">
        <f>VLOOKUP(H710,Mapping!B:E,4,FALSE)</f>
        <v>0</v>
      </c>
      <c r="J710" s="9" t="str">
        <f>VLOOKUP(H710,Mapping!B:M,12,FALSE)</f>
        <v/>
      </c>
      <c r="K710" s="5" t="str">
        <f>VLOOKUP(H710,Mapping!B:H,7,FALSE)</f>
        <v>SALICYLATE</v>
      </c>
      <c r="L710" s="5" t="e">
        <f>IF(B710&lt;&gt;0,B710,IF(M710=1,I710,NA()))</f>
        <v>#N/A</v>
      </c>
      <c r="N710" s="9" t="str">
        <f>IFERROR(VLOOKUP(Labs!A710,Mapping!D:M,10,FALSE),0)</f>
        <v/>
      </c>
    </row>
    <row r="711" spans="1:14" x14ac:dyDescent="0.25">
      <c r="A711" s="5" t="str">
        <f>Source!B711&amp;"|"&amp;Source!K711</f>
        <v>RFOL|RCF</v>
      </c>
      <c r="B711" s="5">
        <f>IFERROR(VLOOKUP(Labs!A711,Mapping!D:E,2,FALSE),0)</f>
        <v>0</v>
      </c>
      <c r="C711" t="str">
        <f>Source!F711</f>
        <v>Chem/Haem</v>
      </c>
      <c r="D711" s="5" t="str">
        <f>Source!D711</f>
        <v>RED CELL FOLATE</v>
      </c>
      <c r="E711" s="5" t="str">
        <f>Source!L711</f>
        <v>RED CELL FOLATE</v>
      </c>
      <c r="F711" s="5" t="str">
        <f>IF(ISBLANK(Source!E711),NA(),Source!E711)</f>
        <v>ug/l</v>
      </c>
      <c r="G711" s="5">
        <f>Source!I711</f>
        <v>1189</v>
      </c>
      <c r="H711" s="5" t="str">
        <f>IF(B711&lt;&gt;0,NA(),Source!B711)</f>
        <v>RFOL</v>
      </c>
      <c r="I711" s="5">
        <f>VLOOKUP(H711,Mapping!B:E,4,FALSE)</f>
        <v>0</v>
      </c>
      <c r="J711" s="9" t="str">
        <f>VLOOKUP(H711,Mapping!B:M,12,FALSE)</f>
        <v/>
      </c>
      <c r="K711" s="5" t="str">
        <f>VLOOKUP(H711,Mapping!B:H,7,FALSE)</f>
        <v>RED CELL FOLATE</v>
      </c>
      <c r="L711" s="5" t="e">
        <f>IF(B711&lt;&gt;0,B711,IF(M711=1,I711,NA()))</f>
        <v>#N/A</v>
      </c>
      <c r="N711" s="9" t="str">
        <f>IFERROR(VLOOKUP(Labs!A711,Mapping!D:M,10,FALSE),0)</f>
        <v/>
      </c>
    </row>
    <row r="712" spans="1:14" x14ac:dyDescent="0.25">
      <c r="A712" s="5" t="str">
        <f>Source!B712&amp;"|"&amp;Source!K712</f>
        <v>RFOL|RCF</v>
      </c>
      <c r="B712" s="5">
        <f>IFERROR(VLOOKUP(Labs!A712,Mapping!D:E,2,FALSE),0)</f>
        <v>0</v>
      </c>
      <c r="C712" t="str">
        <f>Source!F712</f>
        <v>Chem/Haem</v>
      </c>
      <c r="D712" s="5" t="str">
        <f>Source!D712</f>
        <v>RED CELL FOLATE</v>
      </c>
      <c r="E712" s="5" t="str">
        <f>Source!L712</f>
        <v>RED CELL FOLATE</v>
      </c>
      <c r="F712" s="5" t="str">
        <f>IF(ISBLANK(Source!E712),NA(),Source!E712)</f>
        <v>ug/l</v>
      </c>
      <c r="G712" s="5">
        <f>Source!I712</f>
        <v>1187</v>
      </c>
      <c r="H712" s="5" t="str">
        <f>IF(B712&lt;&gt;0,NA(),Source!B712)</f>
        <v>RFOL</v>
      </c>
      <c r="I712" s="5">
        <f>VLOOKUP(H712,Mapping!B:E,4,FALSE)</f>
        <v>0</v>
      </c>
      <c r="J712" s="9" t="str">
        <f>VLOOKUP(H712,Mapping!B:M,12,FALSE)</f>
        <v/>
      </c>
      <c r="K712" s="5" t="str">
        <f>VLOOKUP(H712,Mapping!B:H,7,FALSE)</f>
        <v>RED CELL FOLATE</v>
      </c>
      <c r="L712" s="5" t="e">
        <f>IF(B712&lt;&gt;0,B712,IF(M712=1,I712,NA()))</f>
        <v>#N/A</v>
      </c>
      <c r="N712" s="9" t="str">
        <f>IFERROR(VLOOKUP(Labs!A712,Mapping!D:M,10,FALSE),0)</f>
        <v/>
      </c>
    </row>
    <row r="713" spans="1:14" x14ac:dyDescent="0.25">
      <c r="A713" s="5" t="str">
        <f>Source!B713&amp;"|"&amp;Source!K713</f>
        <v>UPRO|UPR</v>
      </c>
      <c r="B713" s="5">
        <f>IFERROR(VLOOKUP(Labs!A713,Mapping!D:E,2,FALSE),0)</f>
        <v>0</v>
      </c>
      <c r="C713" t="str">
        <f>Source!F713</f>
        <v>Chem/Haem</v>
      </c>
      <c r="D713" s="5" t="str">
        <f>Source!D713</f>
        <v>URINE PROTEIN</v>
      </c>
      <c r="E713" s="5" t="str">
        <f>Source!L713</f>
        <v>URINE PROTEIN</v>
      </c>
      <c r="F713" s="5" t="str">
        <f>IF(ISBLANK(Source!E713),NA(),Source!E713)</f>
        <v>g/l</v>
      </c>
      <c r="G713" s="5">
        <f>Source!I713</f>
        <v>1185</v>
      </c>
      <c r="H713" s="5" t="str">
        <f>IF(B713&lt;&gt;0,NA(),Source!B713)</f>
        <v>UPRO</v>
      </c>
      <c r="I713" s="5" t="str">
        <f>VLOOKUP(H713,Mapping!B:E,4,FALSE)</f>
        <v>2888-6</v>
      </c>
      <c r="J713" s="9" t="str">
        <f>VLOOKUP(H713,Mapping!B:M,12,FALSE)</f>
        <v>Protein [Mass/volume] in Urine</v>
      </c>
      <c r="K713" s="5" t="str">
        <f>VLOOKUP(H713,Mapping!B:H,7,FALSE)</f>
        <v>PROTEIN/CREAT RATIO</v>
      </c>
      <c r="L713" s="5" t="e">
        <f>IF(B713&lt;&gt;0,B713,IF(M713=1,I713,NA()))</f>
        <v>#N/A</v>
      </c>
      <c r="N713" s="9">
        <f>IFERROR(VLOOKUP(Labs!A713,Mapping!D:M,10,FALSE),0)</f>
        <v>0</v>
      </c>
    </row>
    <row r="714" spans="1:14" x14ac:dyDescent="0.25">
      <c r="A714" s="5" t="str">
        <f>Source!B714&amp;"|"&amp;Source!K714</f>
        <v>TE|TE</v>
      </c>
      <c r="B714" s="5" t="str">
        <f>IFERROR(VLOOKUP(Labs!A714,Mapping!D:E,2,FALSE),0)</f>
        <v>14913-8</v>
      </c>
      <c r="C714" t="str">
        <f>Source!F714</f>
        <v>Chem/Haem</v>
      </c>
      <c r="D714" s="5" t="str">
        <f>Source!D714</f>
        <v>TESTOSTERONE</v>
      </c>
      <c r="E714" s="5" t="str">
        <f>Source!L714</f>
        <v>TESTOSTERONE</v>
      </c>
      <c r="F714" s="5" t="str">
        <f>IF(ISBLANK(Source!E714),NA(),Source!E714)</f>
        <v>nmol/l</v>
      </c>
      <c r="G714" s="5">
        <f>Source!I714</f>
        <v>1175</v>
      </c>
      <c r="H714" s="5" t="e">
        <f>IF(B714&lt;&gt;0,NA(),Source!B714)</f>
        <v>#N/A</v>
      </c>
      <c r="I714" s="5" t="e">
        <f>VLOOKUP(H714,Mapping!B:E,4,FALSE)</f>
        <v>#N/A</v>
      </c>
      <c r="J714" s="9" t="e">
        <f>VLOOKUP(H714,Mapping!B:M,12,FALSE)</f>
        <v>#N/A</v>
      </c>
      <c r="K714" s="5" t="e">
        <f>VLOOKUP(H714,Mapping!B:H,7,FALSE)</f>
        <v>#N/A</v>
      </c>
      <c r="L714" s="5" t="str">
        <f>IF(B714&lt;&gt;0,B714,IF(M714=1,I714,NA()))</f>
        <v>14913-8</v>
      </c>
      <c r="N714" s="9" t="str">
        <f>IFERROR(VLOOKUP(Labs!A714,Mapping!D:M,10,FALSE),0)</f>
        <v>Testosterone [Moles/volume] in Serum or Plasma</v>
      </c>
    </row>
    <row r="715" spans="1:14" x14ac:dyDescent="0.25">
      <c r="A715" s="5" t="str">
        <f>Source!B715&amp;"|"&amp;Source!K715</f>
        <v>L2|CHSA</v>
      </c>
      <c r="B715" s="5">
        <f>IFERROR(VLOOKUP(Labs!A715,Mapping!D:E,2,FALSE),0)</f>
        <v>0</v>
      </c>
      <c r="C715" t="str">
        <f>Source!F715</f>
        <v>Virology</v>
      </c>
      <c r="D715" s="5" t="str">
        <f>Source!D715</f>
        <v>Antibody to L2 (C.trachomatis)</v>
      </c>
      <c r="E715" s="5" t="str">
        <f>Source!L715</f>
        <v>Chlamydia Serology :</v>
      </c>
      <c r="F715" s="5" t="e">
        <f>IF(ISBLANK(Source!E715),NA(),Source!E715)</f>
        <v>#N/A</v>
      </c>
      <c r="G715" s="5">
        <f>Source!I715</f>
        <v>1172</v>
      </c>
      <c r="H715" s="5" t="str">
        <f>IF(B715&lt;&gt;0,NA(),Source!B715)</f>
        <v>L2</v>
      </c>
      <c r="I715" s="5">
        <f>VLOOKUP(H715,Mapping!B:E,4,FALSE)</f>
        <v>0</v>
      </c>
      <c r="J715" s="9" t="str">
        <f>VLOOKUP(H715,Mapping!B:M,12,FALSE)</f>
        <v/>
      </c>
      <c r="K715" s="5" t="str">
        <f>VLOOKUP(H715,Mapping!B:H,7,FALSE)</f>
        <v>Chlamydia Serology :</v>
      </c>
      <c r="L715" s="5" t="e">
        <f>IF(B715&lt;&gt;0,B715,IF(M715=1,I715,NA()))</f>
        <v>#N/A</v>
      </c>
      <c r="N715" s="9" t="str">
        <f>IFERROR(VLOOKUP(Labs!A715,Mapping!D:M,10,FALSE),0)</f>
        <v/>
      </c>
    </row>
    <row r="716" spans="1:14" x14ac:dyDescent="0.25">
      <c r="A716" s="5" t="str">
        <f>Source!B716&amp;"|"&amp;Source!K716</f>
        <v>ALP|BONE</v>
      </c>
      <c r="B716" s="5">
        <f>IFERROR(VLOOKUP(Labs!A716,Mapping!D:E,2,FALSE),0)</f>
        <v>0</v>
      </c>
      <c r="C716" t="str">
        <f>Source!F716</f>
        <v>Chem/Haem</v>
      </c>
      <c r="D716" s="5" t="str">
        <f>Source!D716</f>
        <v>ALKALINE PHOSPHATASE</v>
      </c>
      <c r="E716" s="5" t="str">
        <f>Source!L716</f>
        <v>BONE PROFILE</v>
      </c>
      <c r="F716" s="5" t="str">
        <f>IF(ISBLANK(Source!E716),NA(),Source!E716)</f>
        <v>u/L</v>
      </c>
      <c r="G716" s="5">
        <f>Source!I716</f>
        <v>1165</v>
      </c>
      <c r="H716" s="5" t="str">
        <f>IF(B716&lt;&gt;0,NA(),Source!B716)</f>
        <v>ALP</v>
      </c>
      <c r="I716" s="5" t="str">
        <f>VLOOKUP(H716,Mapping!B:E,4,FALSE)</f>
        <v>6768-6</v>
      </c>
      <c r="J716" s="9" t="str">
        <f>VLOOKUP(H716,Mapping!B:M,12,FALSE)</f>
        <v>Alkaline phosphatase [Enzymatic activity/volume] in Serum or Plasma</v>
      </c>
      <c r="K716" s="5" t="str">
        <f>VLOOKUP(H716,Mapping!B:H,7,FALSE)</f>
        <v>LIVER FUNCTION TEST</v>
      </c>
      <c r="L716" s="5" t="e">
        <f>IF(B716&lt;&gt;0,B716,IF(M716=1,I716,NA()))</f>
        <v>#N/A</v>
      </c>
      <c r="N716" s="9">
        <f>IFERROR(VLOOKUP(Labs!A716,Mapping!D:M,10,FALSE),0)</f>
        <v>0</v>
      </c>
    </row>
    <row r="717" spans="1:14" x14ac:dyDescent="0.25">
      <c r="A717" s="5" t="str">
        <f>Source!B717&amp;"|"&amp;Source!K717</f>
        <v>UK|UEL</v>
      </c>
      <c r="B717" s="5" t="str">
        <f>IFERROR(VLOOKUP(Labs!A717,Mapping!D:E,2,FALSE),0)</f>
        <v>2828-2</v>
      </c>
      <c r="C717" t="str">
        <f>Source!F717</f>
        <v>Chem/Haem</v>
      </c>
      <c r="D717" s="5" t="str">
        <f>Source!D717</f>
        <v>URINE POTASSIUM</v>
      </c>
      <c r="E717" s="5" t="str">
        <f>Source!L717</f>
        <v>URINE ELECTROLYTES</v>
      </c>
      <c r="F717" s="5" t="str">
        <f>IF(ISBLANK(Source!E717),NA(),Source!E717)</f>
        <v>mmol/l</v>
      </c>
      <c r="G717" s="5">
        <f>Source!I717</f>
        <v>1162</v>
      </c>
      <c r="H717" s="5" t="e">
        <f>IF(B717&lt;&gt;0,NA(),Source!B717)</f>
        <v>#N/A</v>
      </c>
      <c r="I717" s="5" t="e">
        <f>VLOOKUP(H717,Mapping!B:E,4,FALSE)</f>
        <v>#N/A</v>
      </c>
      <c r="J717" s="9" t="e">
        <f>VLOOKUP(H717,Mapping!B:M,12,FALSE)</f>
        <v>#N/A</v>
      </c>
      <c r="K717" s="5" t="e">
        <f>VLOOKUP(H717,Mapping!B:H,7,FALSE)</f>
        <v>#N/A</v>
      </c>
      <c r="L717" s="5" t="str">
        <f>IF(B717&lt;&gt;0,B717,IF(M717=1,I717,NA()))</f>
        <v>2828-2</v>
      </c>
      <c r="N717" s="9" t="str">
        <f>IFERROR(VLOOKUP(Labs!A717,Mapping!D:M,10,FALSE),0)</f>
        <v>Potassium [Moles/volume] in Urine</v>
      </c>
    </row>
    <row r="718" spans="1:14" x14ac:dyDescent="0.25">
      <c r="A718" s="5" t="str">
        <f>Source!B718&amp;"|"&amp;Source!K718</f>
        <v>IGG|IGG</v>
      </c>
      <c r="B718" s="5">
        <f>IFERROR(VLOOKUP(Labs!A718,Mapping!D:E,2,FALSE),0)</f>
        <v>0</v>
      </c>
      <c r="C718" t="str">
        <f>Source!F718</f>
        <v>Chem/Haem</v>
      </c>
      <c r="D718" s="5" t="str">
        <f>Source!D718</f>
        <v>IGG</v>
      </c>
      <c r="E718" s="5" t="str">
        <f>Source!L718</f>
        <v>IGG</v>
      </c>
      <c r="F718" s="5" t="str">
        <f>IF(ISBLANK(Source!E718),NA(),Source!E718)</f>
        <v>g/L</v>
      </c>
      <c r="G718" s="5">
        <f>Source!I718</f>
        <v>1159</v>
      </c>
      <c r="H718" s="5" t="str">
        <f>IF(B718&lt;&gt;0,NA(),Source!B718)</f>
        <v>IGG</v>
      </c>
      <c r="I718" s="5" t="str">
        <f>VLOOKUP(H718,Mapping!B:E,4,FALSE)</f>
        <v>2465-3</v>
      </c>
      <c r="J718" s="9" t="str">
        <f>VLOOKUP(H718,Mapping!B:M,12,FALSE)</f>
        <v>IgG [Mass/volume] in Serum or Plasma</v>
      </c>
      <c r="K718" s="5" t="str">
        <f>VLOOKUP(H718,Mapping!B:H,7,FALSE)</f>
        <v>IMMUNOGLOBULINS</v>
      </c>
      <c r="L718" s="5" t="e">
        <f>IF(B718&lt;&gt;0,B718,IF(M718=1,I718,NA()))</f>
        <v>#N/A</v>
      </c>
      <c r="N718" s="9">
        <f>IFERROR(VLOOKUP(Labs!A718,Mapping!D:M,10,FALSE),0)</f>
        <v>0</v>
      </c>
    </row>
    <row r="719" spans="1:14" x14ac:dyDescent="0.25">
      <c r="A719" s="5" t="str">
        <f>Source!B719&amp;"|"&amp;Source!K719</f>
        <v>UNA|UEL</v>
      </c>
      <c r="B719" s="5" t="str">
        <f>IFERROR(VLOOKUP(Labs!A719,Mapping!D:E,2,FALSE),0)</f>
        <v>2955-3</v>
      </c>
      <c r="C719" t="str">
        <f>Source!F719</f>
        <v>Chem/Haem</v>
      </c>
      <c r="D719" s="5" t="str">
        <f>Source!D719</f>
        <v>URINE SODIUM</v>
      </c>
      <c r="E719" s="5" t="str">
        <f>Source!L719</f>
        <v>URINE ELECTROLYTES</v>
      </c>
      <c r="F719" s="5" t="str">
        <f>IF(ISBLANK(Source!E719),NA(),Source!E719)</f>
        <v>mmol/l</v>
      </c>
      <c r="G719" s="5">
        <f>Source!I719</f>
        <v>1159</v>
      </c>
      <c r="H719" s="5" t="e">
        <f>IF(B719&lt;&gt;0,NA(),Source!B719)</f>
        <v>#N/A</v>
      </c>
      <c r="I719" s="5" t="e">
        <f>VLOOKUP(H719,Mapping!B:E,4,FALSE)</f>
        <v>#N/A</v>
      </c>
      <c r="J719" s="9" t="e">
        <f>VLOOKUP(H719,Mapping!B:M,12,FALSE)</f>
        <v>#N/A</v>
      </c>
      <c r="K719" s="5" t="e">
        <f>VLOOKUP(H719,Mapping!B:H,7,FALSE)</f>
        <v>#N/A</v>
      </c>
      <c r="L719" s="5" t="str">
        <f>IF(B719&lt;&gt;0,B719,IF(M719=1,I719,NA()))</f>
        <v>2955-3</v>
      </c>
      <c r="N719" s="9" t="str">
        <f>IFERROR(VLOOKUP(Labs!A719,Mapping!D:M,10,FALSE),0)</f>
        <v>Sodium [Moles/volume] in Urine</v>
      </c>
    </row>
    <row r="720" spans="1:14" x14ac:dyDescent="0.25">
      <c r="A720" s="5" t="str">
        <f>Source!B720&amp;"|"&amp;Source!K720</f>
        <v>ZZOS_ERY|SCUL</v>
      </c>
      <c r="B720" s="5">
        <f>IFERROR(VLOOKUP(Labs!A720,Mapping!D:E,2,FALSE),0)</f>
        <v>0</v>
      </c>
      <c r="C720" t="str">
        <f>Source!F720</f>
        <v>Microbiology</v>
      </c>
      <c r="D720" s="5" t="str">
        <f>Source!D720</f>
        <v>Erythromycin</v>
      </c>
      <c r="E720" s="5" t="str">
        <f>Source!L720</f>
        <v>Sputum Culture</v>
      </c>
      <c r="F720" s="5" t="e">
        <f>IF(ISBLANK(Source!E720),NA(),Source!E720)</f>
        <v>#N/A</v>
      </c>
      <c r="G720" s="5">
        <f>Source!I720</f>
        <v>1152</v>
      </c>
      <c r="H720" s="5" t="str">
        <f>IF(B720&lt;&gt;0,NA(),Source!B720)</f>
        <v>ZZOS_ERY</v>
      </c>
      <c r="I720" s="5" t="str">
        <f>VLOOKUP(H720,Mapping!B:E,4,FALSE)</f>
        <v>18919-1</v>
      </c>
      <c r="J720" s="9" t="str">
        <f>VLOOKUP(H720,Mapping!B:M,12,FALSE)</f>
        <v/>
      </c>
      <c r="K720" s="5" t="str">
        <f>VLOOKUP(H720,Mapping!B:H,7,FALSE)</f>
        <v>Wound Culture</v>
      </c>
      <c r="L720" s="5" t="e">
        <f>IF(B720&lt;&gt;0,B720,IF(M720=1,I720,NA()))</f>
        <v>#N/A</v>
      </c>
      <c r="N720" s="9">
        <f>IFERROR(VLOOKUP(Labs!A720,Mapping!D:M,10,FALSE),0)</f>
        <v>0</v>
      </c>
    </row>
    <row r="721" spans="1:14" x14ac:dyDescent="0.25">
      <c r="A721" s="5" t="str">
        <f>Source!B721&amp;"|"&amp;Source!K721</f>
        <v>ZZOG|EYCU</v>
      </c>
      <c r="B721" s="5">
        <f>IFERROR(VLOOKUP(Labs!A721,Mapping!D:E,2,FALSE),0)</f>
        <v>0</v>
      </c>
      <c r="C721" t="str">
        <f>Source!F721</f>
        <v>Microbiology</v>
      </c>
      <c r="D721" s="5" t="str">
        <f>Source!D721</f>
        <v>Organism Growth</v>
      </c>
      <c r="E721" s="5" t="str">
        <f>Source!L721</f>
        <v>Wound Culture</v>
      </c>
      <c r="F721" s="5" t="e">
        <f>IF(ISBLANK(Source!E721),NA(),Source!E721)</f>
        <v>#N/A</v>
      </c>
      <c r="G721" s="5">
        <f>Source!I721</f>
        <v>1149</v>
      </c>
      <c r="H721" s="5" t="str">
        <f>IF(B721&lt;&gt;0,NA(),Source!B721)</f>
        <v>ZZOG</v>
      </c>
      <c r="I721" s="5">
        <f>VLOOKUP(H721,Mapping!B:E,4,FALSE)</f>
        <v>365698005</v>
      </c>
      <c r="J721" s="9" t="str">
        <f>VLOOKUP(H721,Mapping!B:M,12,FALSE)</f>
        <v/>
      </c>
      <c r="K721" s="5" t="str">
        <f>VLOOKUP(H721,Mapping!B:H,7,FALSE)</f>
        <v>Urine Culture</v>
      </c>
      <c r="L721" s="5" t="e">
        <f>IF(B721&lt;&gt;0,B721,IF(M721=1,I721,NA()))</f>
        <v>#N/A</v>
      </c>
      <c r="N721" s="9">
        <f>IFERROR(VLOOKUP(Labs!A721,Mapping!D:M,10,FALSE),0)</f>
        <v>0</v>
      </c>
    </row>
    <row r="722" spans="1:14" x14ac:dyDescent="0.25">
      <c r="A722" s="5" t="str">
        <f>Source!B722&amp;"|"&amp;Source!K722</f>
        <v>SNT|NT</v>
      </c>
      <c r="B722" s="5">
        <f>IFERROR(VLOOKUP(Labs!A722,Mapping!D:E,2,FALSE),0)</f>
        <v>0</v>
      </c>
      <c r="C722" t="str">
        <f>Source!F722</f>
        <v>Microbiology</v>
      </c>
      <c r="D722" s="5" t="str">
        <f>Source!D722</f>
        <v>Specimen Not Tested:</v>
      </c>
      <c r="E722" s="5" t="str">
        <f>Source!L722</f>
        <v>Specimen Not Tested</v>
      </c>
      <c r="F722" s="5" t="e">
        <f>IF(ISBLANK(Source!E722),NA(),Source!E722)</f>
        <v>#N/A</v>
      </c>
      <c r="G722" s="5">
        <f>Source!I722</f>
        <v>1149</v>
      </c>
      <c r="H722" s="5" t="str">
        <f>IF(B722&lt;&gt;0,NA(),Source!B722)</f>
        <v>SNT</v>
      </c>
      <c r="I722" s="5">
        <f>VLOOKUP(H722,Mapping!B:E,4,FALSE)</f>
        <v>0</v>
      </c>
      <c r="J722" s="9" t="str">
        <f>VLOOKUP(H722,Mapping!B:M,12,FALSE)</f>
        <v/>
      </c>
      <c r="K722" s="5" t="str">
        <f>VLOOKUP(H722,Mapping!B:H,7,FALSE)</f>
        <v>Specimen Not Tested</v>
      </c>
      <c r="L722" s="5" t="e">
        <f>IF(B722&lt;&gt;0,B722,IF(M722=1,I722,NA()))</f>
        <v>#N/A</v>
      </c>
      <c r="N722" s="9" t="str">
        <f>IFERROR(VLOOKUP(Labs!A722,Mapping!D:M,10,FALSE),0)</f>
        <v/>
      </c>
    </row>
    <row r="723" spans="1:14" x14ac:dyDescent="0.25">
      <c r="A723" s="5" t="str">
        <f>Source!B723&amp;"|"&amp;Source!K723</f>
        <v>ZZOI|EYCU</v>
      </c>
      <c r="B723" s="5">
        <f>IFERROR(VLOOKUP(Labs!A723,Mapping!D:E,2,FALSE),0)</f>
        <v>0</v>
      </c>
      <c r="C723" t="str">
        <f>Source!F723</f>
        <v>Microbiology</v>
      </c>
      <c r="D723" s="5" t="str">
        <f>Source!D723</f>
        <v>Organism</v>
      </c>
      <c r="E723" s="5" t="str">
        <f>Source!L723</f>
        <v>Wound Culture</v>
      </c>
      <c r="F723" s="5" t="e">
        <f>IF(ISBLANK(Source!E723),NA(),Source!E723)</f>
        <v>#N/A</v>
      </c>
      <c r="G723" s="5">
        <f>Source!I723</f>
        <v>1149</v>
      </c>
      <c r="H723" s="5" t="str">
        <f>IF(B723&lt;&gt;0,NA(),Source!B723)</f>
        <v>ZZOI</v>
      </c>
      <c r="I723" s="5">
        <f>VLOOKUP(H723,Mapping!B:E,4,FALSE)</f>
        <v>0</v>
      </c>
      <c r="J723" s="9" t="str">
        <f>VLOOKUP(H723,Mapping!B:M,12,FALSE)</f>
        <v/>
      </c>
      <c r="K723" s="5" t="str">
        <f>VLOOKUP(H723,Mapping!B:H,7,FALSE)</f>
        <v>Urine Culture</v>
      </c>
      <c r="L723" s="5" t="e">
        <f>IF(B723&lt;&gt;0,B723,IF(M723=1,I723,NA()))</f>
        <v>#N/A</v>
      </c>
      <c r="N723" s="9">
        <f>IFERROR(VLOOKUP(Labs!A723,Mapping!D:M,10,FALSE),0)</f>
        <v>0</v>
      </c>
    </row>
    <row r="724" spans="1:14" x14ac:dyDescent="0.25">
      <c r="A724" s="5" t="str">
        <f>Source!B724&amp;"|"&amp;Source!K724</f>
        <v>ZZOS_PEN|SCUL</v>
      </c>
      <c r="B724" s="5">
        <f>IFERROR(VLOOKUP(Labs!A724,Mapping!D:E,2,FALSE),0)</f>
        <v>0</v>
      </c>
      <c r="C724" t="str">
        <f>Source!F724</f>
        <v>Microbiology</v>
      </c>
      <c r="D724" s="5" t="str">
        <f>Source!D724</f>
        <v>Penicillin</v>
      </c>
      <c r="E724" s="5" t="str">
        <f>Source!L724</f>
        <v>Sputum Culture</v>
      </c>
      <c r="F724" s="5" t="e">
        <f>IF(ISBLANK(Source!E724),NA(),Source!E724)</f>
        <v>#N/A</v>
      </c>
      <c r="G724" s="5">
        <f>Source!I724</f>
        <v>1147</v>
      </c>
      <c r="H724" s="5" t="str">
        <f>IF(B724&lt;&gt;0,NA(),Source!B724)</f>
        <v>ZZOS_PEN</v>
      </c>
      <c r="I724" s="5" t="str">
        <f>VLOOKUP(H724,Mapping!B:E,4,FALSE)</f>
        <v>18964-7</v>
      </c>
      <c r="J724" s="9" t="str">
        <f>VLOOKUP(H724,Mapping!B:M,12,FALSE)</f>
        <v/>
      </c>
      <c r="K724" s="5" t="str">
        <f>VLOOKUP(H724,Mapping!B:H,7,FALSE)</f>
        <v>Wound Culture</v>
      </c>
      <c r="L724" s="5" t="e">
        <f>IF(B724&lt;&gt;0,B724,IF(M724=1,I724,NA()))</f>
        <v>#N/A</v>
      </c>
      <c r="N724" s="9">
        <f>IFERROR(VLOOKUP(Labs!A724,Mapping!D:M,10,FALSE),0)</f>
        <v>0</v>
      </c>
    </row>
    <row r="725" spans="1:14" x14ac:dyDescent="0.25">
      <c r="A725" s="5" t="str">
        <f>Source!B725&amp;"|"&amp;Source!K725</f>
        <v>ZZOS_AMX|SPRC</v>
      </c>
      <c r="B725" s="5">
        <f>IFERROR(VLOOKUP(Labs!A725,Mapping!D:E,2,FALSE),0)</f>
        <v>0</v>
      </c>
      <c r="C725" t="str">
        <f>Source!F725</f>
        <v>Microbiology</v>
      </c>
      <c r="D725" s="5" t="str">
        <f>Source!D725</f>
        <v>Amoxicillin</v>
      </c>
      <c r="E725" s="5" t="str">
        <f>Source!L725</f>
        <v>Routine Sputum Culture</v>
      </c>
      <c r="F725" s="5" t="e">
        <f>IF(ISBLANK(Source!E725),NA(),Source!E725)</f>
        <v>#N/A</v>
      </c>
      <c r="G725" s="5">
        <f>Source!I725</f>
        <v>1137</v>
      </c>
      <c r="H725" s="5" t="str">
        <f>IF(B725&lt;&gt;0,NA(),Source!B725)</f>
        <v>ZZOS_AMX</v>
      </c>
      <c r="I725" s="5" t="str">
        <f>VLOOKUP(H725,Mapping!B:E,4,FALSE)</f>
        <v>18861-5</v>
      </c>
      <c r="J725" s="9" t="str">
        <f>VLOOKUP(H725,Mapping!B:M,12,FALSE)</f>
        <v/>
      </c>
      <c r="K725" s="5" t="str">
        <f>VLOOKUP(H725,Mapping!B:H,7,FALSE)</f>
        <v>Urine Culture</v>
      </c>
      <c r="L725" s="5" t="e">
        <f>IF(B725&lt;&gt;0,B725,IF(M725=1,I725,NA()))</f>
        <v>#N/A</v>
      </c>
      <c r="N725" s="9">
        <f>IFERROR(VLOOKUP(Labs!A725,Mapping!D:M,10,FALSE),0)</f>
        <v>0</v>
      </c>
    </row>
    <row r="726" spans="1:14" x14ac:dyDescent="0.25">
      <c r="A726" s="5" t="str">
        <f>Source!B726&amp;"|"&amp;Source!K726</f>
        <v>ZN|ZN</v>
      </c>
      <c r="B726" s="5">
        <f>IFERROR(VLOOKUP(Labs!A726,Mapping!D:E,2,FALSE),0)</f>
        <v>0</v>
      </c>
      <c r="C726" t="str">
        <f>Source!F726</f>
        <v>Chem/Haem</v>
      </c>
      <c r="D726" s="5" t="str">
        <f>Source!D726</f>
        <v>ZINC</v>
      </c>
      <c r="E726" s="5" t="str">
        <f>Source!L726</f>
        <v>ZINC</v>
      </c>
      <c r="F726" s="5" t="str">
        <f>IF(ISBLANK(Source!E726),NA(),Source!E726)</f>
        <v>umol/l</v>
      </c>
      <c r="G726" s="5">
        <f>Source!I726</f>
        <v>1132</v>
      </c>
      <c r="H726" s="5" t="str">
        <f>IF(B726&lt;&gt;0,NA(),Source!B726)</f>
        <v>ZN</v>
      </c>
      <c r="I726" s="5">
        <f>VLOOKUP(H726,Mapping!B:E,4,FALSE)</f>
        <v>0</v>
      </c>
      <c r="J726" s="9" t="str">
        <f>VLOOKUP(H726,Mapping!B:M,12,FALSE)</f>
        <v/>
      </c>
      <c r="K726" s="5" t="str">
        <f>VLOOKUP(H726,Mapping!B:H,7,FALSE)</f>
        <v>ZINC</v>
      </c>
      <c r="L726" s="5" t="e">
        <f>IF(B726&lt;&gt;0,B726,IF(M726=1,I726,NA()))</f>
        <v>#N/A</v>
      </c>
      <c r="N726" s="9" t="str">
        <f>IFERROR(VLOOKUP(Labs!A726,Mapping!D:M,10,FALSE),0)</f>
        <v/>
      </c>
    </row>
    <row r="727" spans="1:14" x14ac:dyDescent="0.25">
      <c r="A727" s="5" t="str">
        <f>Source!B727&amp;"|"&amp;Source!K727</f>
        <v>ROTA|ROTA</v>
      </c>
      <c r="B727" s="5">
        <f>IFERROR(VLOOKUP(Labs!A727,Mapping!D:E,2,FALSE),0)</f>
        <v>0</v>
      </c>
      <c r="C727" t="str">
        <f>Source!F727</f>
        <v>Virology</v>
      </c>
      <c r="D727" s="5" t="str">
        <f>Source!D727</f>
        <v>Rotavirus antigen</v>
      </c>
      <c r="E727" s="5" t="str">
        <f>Source!L727</f>
        <v>Faeces viral antigen tests</v>
      </c>
      <c r="F727" s="5" t="e">
        <f>IF(ISBLANK(Source!E727),NA(),Source!E727)</f>
        <v>#N/A</v>
      </c>
      <c r="G727" s="5">
        <f>Source!I727</f>
        <v>1130</v>
      </c>
      <c r="H727" s="5" t="str">
        <f>IF(B727&lt;&gt;0,NA(),Source!B727)</f>
        <v>ROTA</v>
      </c>
      <c r="I727" s="5">
        <f>VLOOKUP(H727,Mapping!B:E,4,FALSE)</f>
        <v>0</v>
      </c>
      <c r="J727" s="9" t="str">
        <f>VLOOKUP(H727,Mapping!B:M,12,FALSE)</f>
        <v/>
      </c>
      <c r="K727" s="5" t="str">
        <f>VLOOKUP(H727,Mapping!B:H,7,FALSE)</f>
        <v>Faeces viral antigen tests</v>
      </c>
      <c r="L727" s="5" t="e">
        <f>IF(B727&lt;&gt;0,B727,IF(M727=1,I727,NA()))</f>
        <v>#N/A</v>
      </c>
      <c r="N727" s="9" t="str">
        <f>IFERROR(VLOOKUP(Labs!A727,Mapping!D:M,10,FALSE),0)</f>
        <v/>
      </c>
    </row>
    <row r="728" spans="1:14" x14ac:dyDescent="0.25">
      <c r="A728" s="5" t="str">
        <f>Source!B728&amp;"|"&amp;Source!K728</f>
        <v>FWBC|FMIC</v>
      </c>
      <c r="B728" s="5">
        <f>IFERROR(VLOOKUP(Labs!A728,Mapping!D:E,2,FALSE),0)</f>
        <v>0</v>
      </c>
      <c r="C728" t="str">
        <f>Source!F728</f>
        <v>Microbiology</v>
      </c>
      <c r="D728" s="5" t="str">
        <f>Source!D728</f>
        <v>WBC................:</v>
      </c>
      <c r="E728" s="5" t="str">
        <f>Source!L728</f>
        <v>FAECAL MICROSCOPY</v>
      </c>
      <c r="F728" s="5" t="e">
        <f>IF(ISBLANK(Source!E728),NA(),Source!E728)</f>
        <v>#N/A</v>
      </c>
      <c r="G728" s="5">
        <f>Source!I728</f>
        <v>1129</v>
      </c>
      <c r="H728" s="5" t="str">
        <f>IF(B728&lt;&gt;0,NA(),Source!B728)</f>
        <v>FWBC</v>
      </c>
      <c r="I728" s="5">
        <f>VLOOKUP(H728,Mapping!B:E,4,FALSE)</f>
        <v>0</v>
      </c>
      <c r="J728" s="9" t="str">
        <f>VLOOKUP(H728,Mapping!B:M,12,FALSE)</f>
        <v/>
      </c>
      <c r="K728" s="5" t="str">
        <f>VLOOKUP(H728,Mapping!B:H,7,FALSE)</f>
        <v>Wounds Microscopy</v>
      </c>
      <c r="L728" s="5" t="e">
        <f>IF(B728&lt;&gt;0,B728,IF(M728=1,I728,NA()))</f>
        <v>#N/A</v>
      </c>
      <c r="N728" s="9">
        <f>IFERROR(VLOOKUP(Labs!A728,Mapping!D:M,10,FALSE),0)</f>
        <v>0</v>
      </c>
    </row>
    <row r="729" spans="1:14" x14ac:dyDescent="0.25">
      <c r="A729" s="5" t="str">
        <f>Source!B729&amp;"|"&amp;Source!K729</f>
        <v>ATA|TPO</v>
      </c>
      <c r="B729" s="5" t="str">
        <f>IFERROR(VLOOKUP(Labs!A729,Mapping!D:E,2,FALSE),0)</f>
        <v>8099-4</v>
      </c>
      <c r="C729" t="str">
        <f>Source!F729</f>
        <v>Chem/Haem</v>
      </c>
      <c r="D729" s="5" t="str">
        <f>Source!D729</f>
        <v>ANTI-TPO ANTIBODIES</v>
      </c>
      <c r="E729" s="5" t="str">
        <f>Source!L729</f>
        <v>ANTI-TPO ANTIBODIES</v>
      </c>
      <c r="F729" s="5" t="str">
        <f>IF(ISBLANK(Source!E729),NA(),Source!E729)</f>
        <v>IU/ml</v>
      </c>
      <c r="G729" s="5">
        <f>Source!I729</f>
        <v>1114</v>
      </c>
      <c r="H729" s="5" t="e">
        <f>IF(B729&lt;&gt;0,NA(),Source!B729)</f>
        <v>#N/A</v>
      </c>
      <c r="I729" s="5" t="e">
        <f>VLOOKUP(H729,Mapping!B:E,4,FALSE)</f>
        <v>#N/A</v>
      </c>
      <c r="J729" s="9" t="e">
        <f>VLOOKUP(H729,Mapping!B:M,12,FALSE)</f>
        <v>#N/A</v>
      </c>
      <c r="K729" s="5" t="e">
        <f>VLOOKUP(H729,Mapping!B:H,7,FALSE)</f>
        <v>#N/A</v>
      </c>
      <c r="L729" s="5" t="str">
        <f>IF(B729&lt;&gt;0,B729,IF(M729=1,I729,NA()))</f>
        <v>8099-4</v>
      </c>
      <c r="N729" s="9" t="str">
        <f>IFERROR(VLOOKUP(Labs!A729,Mapping!D:M,10,FALSE),0)</f>
        <v>Thyroperoxidase Ab [Units/volume] in Serum or Plasma</v>
      </c>
    </row>
    <row r="730" spans="1:14" x14ac:dyDescent="0.25">
      <c r="A730" s="5" t="str">
        <f>Source!B730&amp;"|"&amp;Source!K730</f>
        <v>MCV|FOQT</v>
      </c>
      <c r="B730" s="5">
        <f>IFERROR(VLOOKUP(Labs!A730,Mapping!D:E,2,FALSE),0)</f>
        <v>0</v>
      </c>
      <c r="C730" t="str">
        <f>Source!F730</f>
        <v>Chem/Haem</v>
      </c>
      <c r="D730" s="5" t="str">
        <f>Source!D730</f>
        <v>MCV</v>
      </c>
      <c r="E730" s="5" t="str">
        <f>Source!L730</f>
        <v>FOQ (TAUNTON)</v>
      </c>
      <c r="F730" s="5" t="str">
        <f>IF(ISBLANK(Source!E730),NA(),Source!E730)</f>
        <v>fL</v>
      </c>
      <c r="G730" s="5">
        <f>Source!I730</f>
        <v>1097</v>
      </c>
      <c r="H730" s="5" t="str">
        <f>IF(B730&lt;&gt;0,NA(),Source!B730)</f>
        <v>MCV</v>
      </c>
      <c r="I730" s="5" t="str">
        <f>VLOOKUP(H730,Mapping!B:E,4,FALSE)</f>
        <v>787-2</v>
      </c>
      <c r="J730" s="9" t="str">
        <f>VLOOKUP(H730,Mapping!B:M,12,FALSE)</f>
        <v>MCV [Entitic volume] by Automated count</v>
      </c>
      <c r="K730" s="5" t="str">
        <f>VLOOKUP(H730,Mapping!B:H,7,FALSE)</f>
        <v>Full Blood Count</v>
      </c>
      <c r="L730" s="5" t="e">
        <f>IF(B730&lt;&gt;0,B730,IF(M730=1,I730,NA()))</f>
        <v>#N/A</v>
      </c>
      <c r="N730" s="9">
        <f>IFERROR(VLOOKUP(Labs!A730,Mapping!D:M,10,FALSE),0)</f>
        <v>0</v>
      </c>
    </row>
    <row r="731" spans="1:14" x14ac:dyDescent="0.25">
      <c r="A731" s="5" t="str">
        <f>Source!B731&amp;"|"&amp;Source!K731</f>
        <v>ZZBG|XMA</v>
      </c>
      <c r="B731" s="5">
        <f>IFERROR(VLOOKUP(Labs!A731,Mapping!D:E,2,FALSE),0)</f>
        <v>0</v>
      </c>
      <c r="C731" t="str">
        <f>Source!F731</f>
        <v>Blood Transfusion</v>
      </c>
      <c r="D731" s="5" t="str">
        <f>Source!D731</f>
        <v>Blood Group</v>
      </c>
      <c r="E731" s="5" t="str">
        <f>Source!L731</f>
        <v>IAT CROSSMATCH</v>
      </c>
      <c r="F731" s="5" t="e">
        <f>IF(ISBLANK(Source!E731),NA(),Source!E731)</f>
        <v>#N/A</v>
      </c>
      <c r="G731" s="5">
        <f>Source!I731</f>
        <v>1094</v>
      </c>
      <c r="H731" s="5" t="str">
        <f>IF(B731&lt;&gt;0,NA(),Source!B731)</f>
        <v>ZZBG</v>
      </c>
      <c r="I731" s="5">
        <f>VLOOKUP(H731,Mapping!B:E,4,FALSE)</f>
        <v>0</v>
      </c>
      <c r="J731" s="9" t="str">
        <f>VLOOKUP(H731,Mapping!B:M,12,FALSE)</f>
        <v/>
      </c>
      <c r="K731" s="5" t="str">
        <f>VLOOKUP(H731,Mapping!B:H,7,FALSE)</f>
        <v>ELECTRONIC CROSSMATCH</v>
      </c>
      <c r="L731" s="5" t="e">
        <f>IF(B731&lt;&gt;0,B731,IF(M731=1,I731,NA()))</f>
        <v>#N/A</v>
      </c>
      <c r="N731" s="9">
        <f>IFERROR(VLOOKUP(Labs!A731,Mapping!D:M,10,FALSE),0)</f>
        <v>0</v>
      </c>
    </row>
    <row r="732" spans="1:14" x14ac:dyDescent="0.25">
      <c r="A732" s="5" t="str">
        <f>Source!B732&amp;"|"&amp;Source!K732</f>
        <v>ZZST|XMA</v>
      </c>
      <c r="B732" s="5">
        <f>IFERROR(VLOOKUP(Labs!A732,Mapping!D:E,2,FALSE),0)</f>
        <v>0</v>
      </c>
      <c r="C732" t="str">
        <f>Source!F732</f>
        <v>Blood Transfusion</v>
      </c>
      <c r="D732" s="5" t="str">
        <f>Source!D732</f>
        <v>Status</v>
      </c>
      <c r="E732" s="5" t="str">
        <f>Source!L732</f>
        <v>IAT CROSSMATCH</v>
      </c>
      <c r="F732" s="5" t="e">
        <f>IF(ISBLANK(Source!E732),NA(),Source!E732)</f>
        <v>#N/A</v>
      </c>
      <c r="G732" s="5">
        <f>Source!I732</f>
        <v>1094</v>
      </c>
      <c r="H732" s="5" t="str">
        <f>IF(B732&lt;&gt;0,NA(),Source!B732)</f>
        <v>ZZST</v>
      </c>
      <c r="I732" s="5">
        <f>VLOOKUP(H732,Mapping!B:E,4,FALSE)</f>
        <v>0</v>
      </c>
      <c r="J732" s="9" t="str">
        <f>VLOOKUP(H732,Mapping!B:M,12,FALSE)</f>
        <v/>
      </c>
      <c r="K732" s="5" t="str">
        <f>VLOOKUP(H732,Mapping!B:H,7,FALSE)</f>
        <v>BATCH PRODUCT ISSUE</v>
      </c>
      <c r="L732" s="5" t="e">
        <f>IF(B732&lt;&gt;0,B732,IF(M732=1,I732,NA()))</f>
        <v>#N/A</v>
      </c>
      <c r="N732" s="9">
        <f>IFERROR(VLOOKUP(Labs!A732,Mapping!D:M,10,FALSE),0)</f>
        <v>0</v>
      </c>
    </row>
    <row r="733" spans="1:14" x14ac:dyDescent="0.25">
      <c r="A733" s="5" t="str">
        <f>Source!B733&amp;"|"&amp;Source!K733</f>
        <v>ZZUN|XMA</v>
      </c>
      <c r="B733" s="5">
        <f>IFERROR(VLOOKUP(Labs!A733,Mapping!D:E,2,FALSE),0)</f>
        <v>0</v>
      </c>
      <c r="C733" t="str">
        <f>Source!F733</f>
        <v>Blood Transfusion</v>
      </c>
      <c r="D733" s="5" t="str">
        <f>Source!D733</f>
        <v>Unit Number</v>
      </c>
      <c r="E733" s="5" t="str">
        <f>Source!L733</f>
        <v>IAT CROSSMATCH</v>
      </c>
      <c r="F733" s="5" t="e">
        <f>IF(ISBLANK(Source!E733),NA(),Source!E733)</f>
        <v>#N/A</v>
      </c>
      <c r="G733" s="5">
        <f>Source!I733</f>
        <v>1094</v>
      </c>
      <c r="H733" s="5" t="str">
        <f>IF(B733&lt;&gt;0,NA(),Source!B733)</f>
        <v>ZZUN</v>
      </c>
      <c r="I733" s="5">
        <f>VLOOKUP(H733,Mapping!B:E,4,FALSE)</f>
        <v>0</v>
      </c>
      <c r="J733" s="9" t="str">
        <f>VLOOKUP(H733,Mapping!B:M,12,FALSE)</f>
        <v/>
      </c>
      <c r="K733" s="5" t="str">
        <f>VLOOKUP(H733,Mapping!B:H,7,FALSE)</f>
        <v>ELECTRONIC CROSSMATCH</v>
      </c>
      <c r="L733" s="5" t="e">
        <f>IF(B733&lt;&gt;0,B733,IF(M733=1,I733,NA()))</f>
        <v>#N/A</v>
      </c>
      <c r="N733" s="9">
        <f>IFERROR(VLOOKUP(Labs!A733,Mapping!D:M,10,FALSE),0)</f>
        <v>0</v>
      </c>
    </row>
    <row r="734" spans="1:14" x14ac:dyDescent="0.25">
      <c r="A734" s="5" t="str">
        <f>Source!B734&amp;"|"&amp;Source!K734</f>
        <v>ZZPT|XMA</v>
      </c>
      <c r="B734" s="5">
        <f>IFERROR(VLOOKUP(Labs!A734,Mapping!D:E,2,FALSE),0)</f>
        <v>0</v>
      </c>
      <c r="C734" t="str">
        <f>Source!F734</f>
        <v>Blood Transfusion</v>
      </c>
      <c r="D734" s="5" t="str">
        <f>Source!D734</f>
        <v>Blood Product</v>
      </c>
      <c r="E734" s="5" t="str">
        <f>Source!L734</f>
        <v>IAT CROSSMATCH</v>
      </c>
      <c r="F734" s="5" t="e">
        <f>IF(ISBLANK(Source!E734),NA(),Source!E734)</f>
        <v>#N/A</v>
      </c>
      <c r="G734" s="5">
        <f>Source!I734</f>
        <v>1094</v>
      </c>
      <c r="H734" s="5" t="str">
        <f>IF(B734&lt;&gt;0,NA(),Source!B734)</f>
        <v>ZZPT</v>
      </c>
      <c r="I734" s="5">
        <f>VLOOKUP(H734,Mapping!B:E,4,FALSE)</f>
        <v>0</v>
      </c>
      <c r="J734" s="9" t="str">
        <f>VLOOKUP(H734,Mapping!B:M,12,FALSE)</f>
        <v/>
      </c>
      <c r="K734" s="5" t="str">
        <f>VLOOKUP(H734,Mapping!B:H,7,FALSE)</f>
        <v>ELECTRONIC CROSSMATCH</v>
      </c>
      <c r="L734" s="5" t="e">
        <f>IF(B734&lt;&gt;0,B734,IF(M734=1,I734,NA()))</f>
        <v>#N/A</v>
      </c>
      <c r="N734" s="9">
        <f>IFERROR(VLOOKUP(Labs!A734,Mapping!D:M,10,FALSE),0)</f>
        <v>0</v>
      </c>
    </row>
    <row r="735" spans="1:14" x14ac:dyDescent="0.25">
      <c r="A735" s="5" t="str">
        <f>Source!B735&amp;"|"&amp;Source!K735</f>
        <v>ACRA|ACRA</v>
      </c>
      <c r="B735" s="5">
        <f>IFERROR(VLOOKUP(Labs!A735,Mapping!D:E,2,FALSE),0)</f>
        <v>0</v>
      </c>
      <c r="C735" t="str">
        <f>Source!F735</f>
        <v>Chem/Haem</v>
      </c>
      <c r="D735" s="5" t="str">
        <f>Source!D735</f>
        <v>ACETYL CHOLINE RECEPTOR AB'S</v>
      </c>
      <c r="E735" s="5" t="str">
        <f>Source!L735</f>
        <v>ACETYL CHOLINE RECEPTOR ABS</v>
      </c>
      <c r="F735" s="5" t="str">
        <f>IF(ISBLANK(Source!E735),NA(),Source!E735)</f>
        <v>nmol/l</v>
      </c>
      <c r="G735" s="5">
        <f>Source!I735</f>
        <v>1091</v>
      </c>
      <c r="H735" s="5" t="str">
        <f>IF(B735&lt;&gt;0,NA(),Source!B735)</f>
        <v>ACRA</v>
      </c>
      <c r="I735" s="5">
        <f>VLOOKUP(H735,Mapping!B:E,4,FALSE)</f>
        <v>0</v>
      </c>
      <c r="J735" s="9" t="str">
        <f>VLOOKUP(H735,Mapping!B:M,12,FALSE)</f>
        <v/>
      </c>
      <c r="K735" s="5" t="str">
        <f>VLOOKUP(H735,Mapping!B:H,7,FALSE)</f>
        <v>ACETYL CHOLINE RECEPTOR ABS</v>
      </c>
      <c r="L735" s="5" t="e">
        <f>IF(B735&lt;&gt;0,B735,IF(M735=1,I735,NA()))</f>
        <v>#N/A</v>
      </c>
      <c r="N735" s="9" t="str">
        <f>IFERROR(VLOOKUP(Labs!A735,Mapping!D:M,10,FALSE),0)</f>
        <v/>
      </c>
    </row>
    <row r="736" spans="1:14" x14ac:dyDescent="0.25">
      <c r="A736" s="5" t="str">
        <f>Source!B736&amp;"|"&amp;Source!K736</f>
        <v>GRAG|BV</v>
      </c>
      <c r="B736" s="5">
        <f>IFERROR(VLOOKUP(Labs!A736,Mapping!D:E,2,FALSE),0)</f>
        <v>0</v>
      </c>
      <c r="C736" t="str">
        <f>Source!F736</f>
        <v>Microbiology</v>
      </c>
      <c r="D736" s="5" t="str">
        <f>Source!D736</f>
        <v>Gram Stain.........:</v>
      </c>
      <c r="E736" s="5" t="str">
        <f>Source!L736</f>
        <v>Microscopy</v>
      </c>
      <c r="F736" s="5" t="e">
        <f>IF(ISBLANK(Source!E736),NA(),Source!E736)</f>
        <v>#N/A</v>
      </c>
      <c r="G736" s="5">
        <f>Source!I736</f>
        <v>1091</v>
      </c>
      <c r="H736" s="5" t="str">
        <f>IF(B736&lt;&gt;0,NA(),Source!B736)</f>
        <v>GRAG</v>
      </c>
      <c r="I736" s="5">
        <f>VLOOKUP(H736,Mapping!B:E,4,FALSE)</f>
        <v>0</v>
      </c>
      <c r="J736" s="9" t="str">
        <f>VLOOKUP(H736,Mapping!B:M,12,FALSE)</f>
        <v/>
      </c>
      <c r="K736" s="5" t="str">
        <f>VLOOKUP(H736,Mapping!B:H,7,FALSE)</f>
        <v>GU Microscopy</v>
      </c>
      <c r="L736" s="5" t="e">
        <f>IF(B736&lt;&gt;0,B736,IF(M736=1,I736,NA()))</f>
        <v>#N/A</v>
      </c>
      <c r="N736" s="9">
        <f>IFERROR(VLOOKUP(Labs!A736,Mapping!D:M,10,FALSE),0)</f>
        <v>0</v>
      </c>
    </row>
    <row r="737" spans="1:14" x14ac:dyDescent="0.25">
      <c r="A737" s="5" t="str">
        <f>Source!B737&amp;"|"&amp;Source!K737</f>
        <v>ADAG|ROTA</v>
      </c>
      <c r="B737" s="5">
        <f>IFERROR(VLOOKUP(Labs!A737,Mapping!D:E,2,FALSE),0)</f>
        <v>0</v>
      </c>
      <c r="C737" t="str">
        <f>Source!F737</f>
        <v>Virology</v>
      </c>
      <c r="D737" s="5" t="str">
        <f>Source!D737</f>
        <v>Adenovirus antigen</v>
      </c>
      <c r="E737" s="5" t="str">
        <f>Source!L737</f>
        <v>Faeces viral antigen tests</v>
      </c>
      <c r="F737" s="5" t="e">
        <f>IF(ISBLANK(Source!E737),NA(),Source!E737)</f>
        <v>#N/A</v>
      </c>
      <c r="G737" s="5">
        <f>Source!I737</f>
        <v>1085</v>
      </c>
      <c r="H737" s="5" t="str">
        <f>IF(B737&lt;&gt;0,NA(),Source!B737)</f>
        <v>ADAG</v>
      </c>
      <c r="I737" s="5">
        <f>VLOOKUP(H737,Mapping!B:E,4,FALSE)</f>
        <v>0</v>
      </c>
      <c r="J737" s="9" t="str">
        <f>VLOOKUP(H737,Mapping!B:M,12,FALSE)</f>
        <v/>
      </c>
      <c r="K737" s="5" t="str">
        <f>VLOOKUP(H737,Mapping!B:H,7,FALSE)</f>
        <v>Faeces viral antigen tests</v>
      </c>
      <c r="L737" s="5" t="e">
        <f>IF(B737&lt;&gt;0,B737,IF(M737=1,I737,NA()))</f>
        <v>#N/A</v>
      </c>
      <c r="N737" s="9" t="str">
        <f>IFERROR(VLOOKUP(Labs!A737,Mapping!D:M,10,FALSE),0)</f>
        <v/>
      </c>
    </row>
    <row r="738" spans="1:14" x14ac:dyDescent="0.25">
      <c r="A738" s="5" t="str">
        <f>Source!B738&amp;"|"&amp;Source!K738</f>
        <v>ZZBG|RTXM</v>
      </c>
      <c r="B738" s="5">
        <f>IFERROR(VLOOKUP(Labs!A738,Mapping!D:E,2,FALSE),0)</f>
        <v>0</v>
      </c>
      <c r="C738" t="str">
        <f>Source!F738</f>
        <v>Blood Transfusion</v>
      </c>
      <c r="D738" s="5" t="str">
        <f>Source!D738</f>
        <v>Blood Group</v>
      </c>
      <c r="E738" s="5" t="str">
        <f>Source!L738</f>
        <v>RT CROSSMATCH</v>
      </c>
      <c r="F738" s="5" t="e">
        <f>IF(ISBLANK(Source!E738),NA(),Source!E738)</f>
        <v>#N/A</v>
      </c>
      <c r="G738" s="5">
        <f>Source!I738</f>
        <v>1084</v>
      </c>
      <c r="H738" s="5" t="str">
        <f>IF(B738&lt;&gt;0,NA(),Source!B738)</f>
        <v>ZZBG</v>
      </c>
      <c r="I738" s="5">
        <f>VLOOKUP(H738,Mapping!B:E,4,FALSE)</f>
        <v>0</v>
      </c>
      <c r="J738" s="9" t="str">
        <f>VLOOKUP(H738,Mapping!B:M,12,FALSE)</f>
        <v/>
      </c>
      <c r="K738" s="5" t="str">
        <f>VLOOKUP(H738,Mapping!B:H,7,FALSE)</f>
        <v>ELECTRONIC CROSSMATCH</v>
      </c>
      <c r="L738" s="5" t="e">
        <f>IF(B738&lt;&gt;0,B738,IF(M738=1,I738,NA()))</f>
        <v>#N/A</v>
      </c>
      <c r="N738" s="9">
        <f>IFERROR(VLOOKUP(Labs!A738,Mapping!D:M,10,FALSE),0)</f>
        <v>0</v>
      </c>
    </row>
    <row r="739" spans="1:14" x14ac:dyDescent="0.25">
      <c r="A739" s="5" t="str">
        <f>Source!B739&amp;"|"&amp;Source!K739</f>
        <v>ZZST|RTXM</v>
      </c>
      <c r="B739" s="5">
        <f>IFERROR(VLOOKUP(Labs!A739,Mapping!D:E,2,FALSE),0)</f>
        <v>0</v>
      </c>
      <c r="C739" t="str">
        <f>Source!F739</f>
        <v>Blood Transfusion</v>
      </c>
      <c r="D739" s="5" t="str">
        <f>Source!D739</f>
        <v>Status</v>
      </c>
      <c r="E739" s="5" t="str">
        <f>Source!L739</f>
        <v>RT CROSSMATCH</v>
      </c>
      <c r="F739" s="5" t="e">
        <f>IF(ISBLANK(Source!E739),NA(),Source!E739)</f>
        <v>#N/A</v>
      </c>
      <c r="G739" s="5">
        <f>Source!I739</f>
        <v>1084</v>
      </c>
      <c r="H739" s="5" t="str">
        <f>IF(B739&lt;&gt;0,NA(),Source!B739)</f>
        <v>ZZST</v>
      </c>
      <c r="I739" s="5">
        <f>VLOOKUP(H739,Mapping!B:E,4,FALSE)</f>
        <v>0</v>
      </c>
      <c r="J739" s="9" t="str">
        <f>VLOOKUP(H739,Mapping!B:M,12,FALSE)</f>
        <v/>
      </c>
      <c r="K739" s="5" t="str">
        <f>VLOOKUP(H739,Mapping!B:H,7,FALSE)</f>
        <v>BATCH PRODUCT ISSUE</v>
      </c>
      <c r="L739" s="5" t="e">
        <f>IF(B739&lt;&gt;0,B739,IF(M739=1,I739,NA()))</f>
        <v>#N/A</v>
      </c>
      <c r="N739" s="9">
        <f>IFERROR(VLOOKUP(Labs!A739,Mapping!D:M,10,FALSE),0)</f>
        <v>0</v>
      </c>
    </row>
    <row r="740" spans="1:14" x14ac:dyDescent="0.25">
      <c r="A740" s="5" t="str">
        <f>Source!B740&amp;"|"&amp;Source!K740</f>
        <v>ZZUN|RTXM</v>
      </c>
      <c r="B740" s="5">
        <f>IFERROR(VLOOKUP(Labs!A740,Mapping!D:E,2,FALSE),0)</f>
        <v>0</v>
      </c>
      <c r="C740" t="str">
        <f>Source!F740</f>
        <v>Blood Transfusion</v>
      </c>
      <c r="D740" s="5" t="str">
        <f>Source!D740</f>
        <v>Unit Number</v>
      </c>
      <c r="E740" s="5" t="str">
        <f>Source!L740</f>
        <v>RT CROSSMATCH</v>
      </c>
      <c r="F740" s="5" t="e">
        <f>IF(ISBLANK(Source!E740),NA(),Source!E740)</f>
        <v>#N/A</v>
      </c>
      <c r="G740" s="5">
        <f>Source!I740</f>
        <v>1084</v>
      </c>
      <c r="H740" s="5" t="str">
        <f>IF(B740&lt;&gt;0,NA(),Source!B740)</f>
        <v>ZZUN</v>
      </c>
      <c r="I740" s="5">
        <f>VLOOKUP(H740,Mapping!B:E,4,FALSE)</f>
        <v>0</v>
      </c>
      <c r="J740" s="9" t="str">
        <f>VLOOKUP(H740,Mapping!B:M,12,FALSE)</f>
        <v/>
      </c>
      <c r="K740" s="5" t="str">
        <f>VLOOKUP(H740,Mapping!B:H,7,FALSE)</f>
        <v>ELECTRONIC CROSSMATCH</v>
      </c>
      <c r="L740" s="5" t="e">
        <f>IF(B740&lt;&gt;0,B740,IF(M740=1,I740,NA()))</f>
        <v>#N/A</v>
      </c>
      <c r="N740" s="9">
        <f>IFERROR(VLOOKUP(Labs!A740,Mapping!D:M,10,FALSE),0)</f>
        <v>0</v>
      </c>
    </row>
    <row r="741" spans="1:14" x14ac:dyDescent="0.25">
      <c r="A741" s="5" t="str">
        <f>Source!B741&amp;"|"&amp;Source!K741</f>
        <v>ZZPT|RTXM</v>
      </c>
      <c r="B741" s="5">
        <f>IFERROR(VLOOKUP(Labs!A741,Mapping!D:E,2,FALSE),0)</f>
        <v>0</v>
      </c>
      <c r="C741" t="str">
        <f>Source!F741</f>
        <v>Blood Transfusion</v>
      </c>
      <c r="D741" s="5" t="str">
        <f>Source!D741</f>
        <v>Blood Product</v>
      </c>
      <c r="E741" s="5" t="str">
        <f>Source!L741</f>
        <v>RT CROSSMATCH</v>
      </c>
      <c r="F741" s="5" t="e">
        <f>IF(ISBLANK(Source!E741),NA(),Source!E741)</f>
        <v>#N/A</v>
      </c>
      <c r="G741" s="5">
        <f>Source!I741</f>
        <v>1084</v>
      </c>
      <c r="H741" s="5" t="str">
        <f>IF(B741&lt;&gt;0,NA(),Source!B741)</f>
        <v>ZZPT</v>
      </c>
      <c r="I741" s="5">
        <f>VLOOKUP(H741,Mapping!B:E,4,FALSE)</f>
        <v>0</v>
      </c>
      <c r="J741" s="9" t="str">
        <f>VLOOKUP(H741,Mapping!B:M,12,FALSE)</f>
        <v/>
      </c>
      <c r="K741" s="5" t="str">
        <f>VLOOKUP(H741,Mapping!B:H,7,FALSE)</f>
        <v>ELECTRONIC CROSSMATCH</v>
      </c>
      <c r="L741" s="5" t="e">
        <f>IF(B741&lt;&gt;0,B741,IF(M741=1,I741,NA()))</f>
        <v>#N/A</v>
      </c>
      <c r="N741" s="9">
        <f>IFERROR(VLOOKUP(Labs!A741,Mapping!D:M,10,FALSE),0)</f>
        <v>0</v>
      </c>
    </row>
    <row r="742" spans="1:14" x14ac:dyDescent="0.25">
      <c r="A742" s="5" t="str">
        <f>Source!B742&amp;"|"&amp;Source!K742</f>
        <v>ZZOS_CHL|EYCU</v>
      </c>
      <c r="B742" s="5">
        <f>IFERROR(VLOOKUP(Labs!A742,Mapping!D:E,2,FALSE),0)</f>
        <v>0</v>
      </c>
      <c r="C742" t="str">
        <f>Source!F742</f>
        <v>Microbiology</v>
      </c>
      <c r="D742" s="5" t="str">
        <f>Source!D742</f>
        <v>Chloramphenicol</v>
      </c>
      <c r="E742" s="5" t="str">
        <f>Source!L742</f>
        <v>Wound Culture</v>
      </c>
      <c r="F742" s="5" t="e">
        <f>IF(ISBLANK(Source!E742),NA(),Source!E742)</f>
        <v>#N/A</v>
      </c>
      <c r="G742" s="5">
        <f>Source!I742</f>
        <v>1073</v>
      </c>
      <c r="H742" s="5" t="str">
        <f>IF(B742&lt;&gt;0,NA(),Source!B742)</f>
        <v>ZZOS_CHL</v>
      </c>
      <c r="I742" s="5" t="str">
        <f>VLOOKUP(H742,Mapping!B:E,4,FALSE)</f>
        <v>18903-5</v>
      </c>
      <c r="J742" s="9" t="str">
        <f>VLOOKUP(H742,Mapping!B:M,12,FALSE)</f>
        <v/>
      </c>
      <c r="K742" s="5" t="str">
        <f>VLOOKUP(H742,Mapping!B:H,7,FALSE)</f>
        <v>Wound Culture</v>
      </c>
      <c r="L742" s="5" t="e">
        <f>IF(B742&lt;&gt;0,B742,IF(M742=1,I742,NA()))</f>
        <v>#N/A</v>
      </c>
      <c r="N742" s="9">
        <f>IFERROR(VLOOKUP(Labs!A742,Mapping!D:M,10,FALSE),0)</f>
        <v>0</v>
      </c>
    </row>
    <row r="743" spans="1:14" x14ac:dyDescent="0.25">
      <c r="A743" s="5" t="str">
        <f>Source!B743&amp;"|"&amp;Source!K743</f>
        <v>ZZOI|WMCU</v>
      </c>
      <c r="B743" s="5">
        <f>IFERROR(VLOOKUP(Labs!A743,Mapping!D:E,2,FALSE),0)</f>
        <v>0</v>
      </c>
      <c r="C743" t="str">
        <f>Source!F743</f>
        <v>Microbiology</v>
      </c>
      <c r="D743" s="5" t="str">
        <f>Source!D743</f>
        <v>Organism</v>
      </c>
      <c r="E743" s="5" t="str">
        <f>Source!L743</f>
        <v>Wound Culture</v>
      </c>
      <c r="F743" s="5" t="e">
        <f>IF(ISBLANK(Source!E743),NA(),Source!E743)</f>
        <v>#N/A</v>
      </c>
      <c r="G743" s="5">
        <f>Source!I743</f>
        <v>1062</v>
      </c>
      <c r="H743" s="5" t="str">
        <f>IF(B743&lt;&gt;0,NA(),Source!B743)</f>
        <v>ZZOI</v>
      </c>
      <c r="I743" s="5">
        <f>VLOOKUP(H743,Mapping!B:E,4,FALSE)</f>
        <v>0</v>
      </c>
      <c r="J743" s="9" t="str">
        <f>VLOOKUP(H743,Mapping!B:M,12,FALSE)</f>
        <v/>
      </c>
      <c r="K743" s="5" t="str">
        <f>VLOOKUP(H743,Mapping!B:H,7,FALSE)</f>
        <v>Urine Culture</v>
      </c>
      <c r="L743" s="5" t="e">
        <f>IF(B743&lt;&gt;0,B743,IF(M743=1,I743,NA()))</f>
        <v>#N/A</v>
      </c>
      <c r="N743" s="9">
        <f>IFERROR(VLOOKUP(Labs!A743,Mapping!D:M,10,FALSE),0)</f>
        <v>0</v>
      </c>
    </row>
    <row r="744" spans="1:14" x14ac:dyDescent="0.25">
      <c r="A744" s="5" t="str">
        <f>Source!B744&amp;"|"&amp;Source!K744</f>
        <v>ZZOG|WMCU</v>
      </c>
      <c r="B744" s="5">
        <f>IFERROR(VLOOKUP(Labs!A744,Mapping!D:E,2,FALSE),0)</f>
        <v>0</v>
      </c>
      <c r="C744" t="str">
        <f>Source!F744</f>
        <v>Microbiology</v>
      </c>
      <c r="D744" s="5" t="str">
        <f>Source!D744</f>
        <v>Organism Growth</v>
      </c>
      <c r="E744" s="5" t="str">
        <f>Source!L744</f>
        <v>Wound Culture</v>
      </c>
      <c r="F744" s="5" t="e">
        <f>IF(ISBLANK(Source!E744),NA(),Source!E744)</f>
        <v>#N/A</v>
      </c>
      <c r="G744" s="5">
        <f>Source!I744</f>
        <v>1062</v>
      </c>
      <c r="H744" s="5" t="str">
        <f>IF(B744&lt;&gt;0,NA(),Source!B744)</f>
        <v>ZZOG</v>
      </c>
      <c r="I744" s="5">
        <f>VLOOKUP(H744,Mapping!B:E,4,FALSE)</f>
        <v>365698005</v>
      </c>
      <c r="J744" s="9" t="str">
        <f>VLOOKUP(H744,Mapping!B:M,12,FALSE)</f>
        <v/>
      </c>
      <c r="K744" s="5" t="str">
        <f>VLOOKUP(H744,Mapping!B:H,7,FALSE)</f>
        <v>Urine Culture</v>
      </c>
      <c r="L744" s="5" t="e">
        <f>IF(B744&lt;&gt;0,B744,IF(M744=1,I744,NA()))</f>
        <v>#N/A</v>
      </c>
      <c r="N744" s="9">
        <f>IFERROR(VLOOKUP(Labs!A744,Mapping!D:M,10,FALSE),0)</f>
        <v>0</v>
      </c>
    </row>
    <row r="745" spans="1:14" x14ac:dyDescent="0.25">
      <c r="A745" s="5" t="str">
        <f>Source!B745&amp;"|"&amp;Source!K745</f>
        <v>EOS|B</v>
      </c>
      <c r="B745" s="5" t="str">
        <f>IFERROR(VLOOKUP(Labs!A745,Mapping!D:E,2,FALSE),0)</f>
        <v>711-2</v>
      </c>
      <c r="C745" t="str">
        <f>Source!F745</f>
        <v>Chem/Haem</v>
      </c>
      <c r="D745" s="5" t="str">
        <f>Source!D745</f>
        <v>Eosinophils</v>
      </c>
      <c r="E745" s="5" t="str">
        <f>Source!L745</f>
        <v>Full Blood Count</v>
      </c>
      <c r="F745" s="5" t="str">
        <f>IF(ISBLANK(Source!E745),NA(),Source!E745)</f>
        <v>10*9/L</v>
      </c>
      <c r="G745" s="5">
        <f>Source!I745</f>
        <v>1059</v>
      </c>
      <c r="H745" s="5" t="e">
        <f>IF(B745&lt;&gt;0,NA(),Source!B745)</f>
        <v>#N/A</v>
      </c>
      <c r="I745" s="5" t="e">
        <f>VLOOKUP(H745,Mapping!B:E,4,FALSE)</f>
        <v>#N/A</v>
      </c>
      <c r="J745" s="9" t="e">
        <f>VLOOKUP(H745,Mapping!B:M,12,FALSE)</f>
        <v>#N/A</v>
      </c>
      <c r="K745" s="5" t="e">
        <f>VLOOKUP(H745,Mapping!B:H,7,FALSE)</f>
        <v>#N/A</v>
      </c>
      <c r="L745" s="5" t="str">
        <f>IF(B745&lt;&gt;0,B745,IF(M745=1,I745,NA()))</f>
        <v>711-2</v>
      </c>
      <c r="N745" s="9" t="str">
        <f>IFERROR(VLOOKUP(Labs!A745,Mapping!D:M,10,FALSE),0)</f>
        <v>Eosinophils [#/volume] in Blood by Automated count</v>
      </c>
    </row>
    <row r="746" spans="1:14" x14ac:dyDescent="0.25">
      <c r="A746" s="5" t="str">
        <f>Source!B746&amp;"|"&amp;Source!K746</f>
        <v>CA|CA</v>
      </c>
      <c r="B746" s="5" t="str">
        <f>IFERROR(VLOOKUP(Labs!A746,Mapping!D:E,2,FALSE),0)</f>
        <v>2000-8</v>
      </c>
      <c r="C746" t="str">
        <f>Source!F746</f>
        <v>Chem/Haem</v>
      </c>
      <c r="D746" s="5" t="str">
        <f>Source!D746</f>
        <v>CALCIUM</v>
      </c>
      <c r="E746" s="5" t="str">
        <f>Source!L746</f>
        <v>CAL/ALB</v>
      </c>
      <c r="F746" s="5" t="str">
        <f>IF(ISBLANK(Source!E746),NA(),Source!E746)</f>
        <v>mmol/L</v>
      </c>
      <c r="G746" s="5">
        <f>Source!I746</f>
        <v>1057</v>
      </c>
      <c r="H746" s="5" t="e">
        <f>IF(B746&lt;&gt;0,NA(),Source!B746)</f>
        <v>#N/A</v>
      </c>
      <c r="I746" s="5" t="e">
        <f>VLOOKUP(H746,Mapping!B:E,4,FALSE)</f>
        <v>#N/A</v>
      </c>
      <c r="J746" s="9" t="e">
        <f>VLOOKUP(H746,Mapping!B:M,12,FALSE)</f>
        <v>#N/A</v>
      </c>
      <c r="K746" s="5" t="e">
        <f>VLOOKUP(H746,Mapping!B:H,7,FALSE)</f>
        <v>#N/A</v>
      </c>
      <c r="L746" s="5" t="str">
        <f>IF(B746&lt;&gt;0,B746,IF(M746=1,I746,NA()))</f>
        <v>2000-8</v>
      </c>
      <c r="N746" s="9" t="str">
        <f>IFERROR(VLOOKUP(Labs!A746,Mapping!D:M,10,FALSE),0)</f>
        <v>Calcium [Moles/volume] in Serum or Plasma</v>
      </c>
    </row>
    <row r="747" spans="1:14" x14ac:dyDescent="0.25">
      <c r="A747" s="5" t="str">
        <f>Source!B747&amp;"|"&amp;Source!K747</f>
        <v>ZZOS_AUG|SCUL</v>
      </c>
      <c r="B747" s="5">
        <f>IFERROR(VLOOKUP(Labs!A747,Mapping!D:E,2,FALSE),0)</f>
        <v>0</v>
      </c>
      <c r="C747" t="str">
        <f>Source!F747</f>
        <v>Microbiology</v>
      </c>
      <c r="D747" s="5" t="str">
        <f>Source!D747</f>
        <v>Co-amoxiclav</v>
      </c>
      <c r="E747" s="5" t="str">
        <f>Source!L747</f>
        <v>Sputum Culture</v>
      </c>
      <c r="F747" s="5" t="e">
        <f>IF(ISBLANK(Source!E747),NA(),Source!E747)</f>
        <v>#N/A</v>
      </c>
      <c r="G747" s="5">
        <f>Source!I747</f>
        <v>1053</v>
      </c>
      <c r="H747" s="5" t="str">
        <f>IF(B747&lt;&gt;0,NA(),Source!B747)</f>
        <v>ZZOS_AUG</v>
      </c>
      <c r="I747" s="5" t="str">
        <f>VLOOKUP(H747,Mapping!B:E,4,FALSE)</f>
        <v>18862-3</v>
      </c>
      <c r="J747" s="9" t="str">
        <f>VLOOKUP(H747,Mapping!B:M,12,FALSE)</f>
        <v/>
      </c>
      <c r="K747" s="5" t="str">
        <f>VLOOKUP(H747,Mapping!B:H,7,FALSE)</f>
        <v>Urine Culture</v>
      </c>
      <c r="L747" s="5" t="e">
        <f>IF(B747&lt;&gt;0,B747,IF(M747=1,I747,NA()))</f>
        <v>#N/A</v>
      </c>
      <c r="N747" s="9">
        <f>IFERROR(VLOOKUP(Labs!A747,Mapping!D:M,10,FALSE),0)</f>
        <v>0</v>
      </c>
    </row>
    <row r="748" spans="1:14" x14ac:dyDescent="0.25">
      <c r="A748" s="5" t="str">
        <f>Source!B748&amp;"|"&amp;Source!K748</f>
        <v>F|BMSF</v>
      </c>
      <c r="B748" s="5">
        <f>IFERROR(VLOOKUP(Labs!A748,Mapping!D:E,2,FALSE),0)</f>
        <v>0</v>
      </c>
      <c r="C748" t="str">
        <f>Source!F748</f>
        <v>Chem/Haem</v>
      </c>
      <c r="D748" s="5" t="str">
        <f>Source!D748</f>
        <v>Blood film</v>
      </c>
      <c r="E748" s="5" t="str">
        <f>Source!L748</f>
        <v>Blood film</v>
      </c>
      <c r="F748" s="5" t="e">
        <f>IF(ISBLANK(Source!E748),NA(),Source!E748)</f>
        <v>#N/A</v>
      </c>
      <c r="G748" s="5">
        <f>Source!I748</f>
        <v>1051</v>
      </c>
      <c r="H748" s="5" t="str">
        <f>IF(B748&lt;&gt;0,NA(),Source!B748)</f>
        <v>F</v>
      </c>
      <c r="I748" s="5">
        <f>VLOOKUP(H748,Mapping!B:E,4,FALSE)</f>
        <v>0</v>
      </c>
      <c r="J748" s="9" t="str">
        <f>VLOOKUP(H748,Mapping!B:M,12,FALSE)</f>
        <v/>
      </c>
      <c r="K748" s="5" t="str">
        <f>VLOOKUP(H748,Mapping!B:H,7,FALSE)</f>
        <v>Blood film</v>
      </c>
      <c r="L748" s="5" t="e">
        <f>IF(B748&lt;&gt;0,B748,IF(M748=1,I748,NA()))</f>
        <v>#N/A</v>
      </c>
      <c r="N748" s="9">
        <f>IFERROR(VLOOKUP(Labs!A748,Mapping!D:M,10,FALSE),0)</f>
        <v>0</v>
      </c>
    </row>
    <row r="749" spans="1:14" x14ac:dyDescent="0.25">
      <c r="A749" s="5" t="str">
        <f>Source!B749&amp;"|"&amp;Source!K749</f>
        <v>MCHC|FOQT</v>
      </c>
      <c r="B749" s="5">
        <f>IFERROR(VLOOKUP(Labs!A749,Mapping!D:E,2,FALSE),0)</f>
        <v>0</v>
      </c>
      <c r="C749" t="str">
        <f>Source!F749</f>
        <v>Chem/Haem</v>
      </c>
      <c r="D749" s="5" t="str">
        <f>Source!D749</f>
        <v>MCHC</v>
      </c>
      <c r="E749" s="5" t="str">
        <f>Source!L749</f>
        <v>FOQ (TAUNTON)</v>
      </c>
      <c r="F749" s="5" t="str">
        <f>IF(ISBLANK(Source!E749),NA(),Source!E749)</f>
        <v>g/L</v>
      </c>
      <c r="G749" s="5">
        <f>Source!I749</f>
        <v>1050</v>
      </c>
      <c r="H749" s="5" t="str">
        <f>IF(B749&lt;&gt;0,NA(),Source!B749)</f>
        <v>MCHC</v>
      </c>
      <c r="I749" s="5" t="str">
        <f>VLOOKUP(H749,Mapping!B:E,4,FALSE)</f>
        <v>786-4</v>
      </c>
      <c r="J749" s="9" t="str">
        <f>VLOOKUP(H749,Mapping!B:M,12,FALSE)</f>
        <v>MCHC [Mass/volume] by Automated count</v>
      </c>
      <c r="K749" s="5" t="str">
        <f>VLOOKUP(H749,Mapping!B:H,7,FALSE)</f>
        <v>Full Blood Count</v>
      </c>
      <c r="L749" s="5" t="e">
        <f>IF(B749&lt;&gt;0,B749,IF(M749=1,I749,NA()))</f>
        <v>#N/A</v>
      </c>
      <c r="N749" s="9">
        <f>IFERROR(VLOOKUP(Labs!A749,Mapping!D:M,10,FALSE),0)</f>
        <v>0</v>
      </c>
    </row>
    <row r="750" spans="1:14" x14ac:dyDescent="0.25">
      <c r="A750" s="5" t="str">
        <f>Source!B750&amp;"|"&amp;Source!K750</f>
        <v>DD|DD</v>
      </c>
      <c r="B750" s="5" t="str">
        <f>IFERROR(VLOOKUP(Labs!A750,Mapping!D:E,2,FALSE),0)</f>
        <v>48065-7</v>
      </c>
      <c r="C750" t="str">
        <f>Source!F750</f>
        <v>Chem/Haem</v>
      </c>
      <c r="D750" s="5" t="str">
        <f>Source!D750</f>
        <v>D-DIMER</v>
      </c>
      <c r="E750" s="5" t="str">
        <f>Source!L750</f>
        <v>DDIMER</v>
      </c>
      <c r="F750" s="5" t="str">
        <f>IF(ISBLANK(Source!E750),NA(),Source!E750)</f>
        <v>ugFEU/ml</v>
      </c>
      <c r="G750" s="5">
        <f>Source!I750</f>
        <v>1049</v>
      </c>
      <c r="H750" s="5" t="e">
        <f>IF(B750&lt;&gt;0,NA(),Source!B750)</f>
        <v>#N/A</v>
      </c>
      <c r="I750" s="5" t="e">
        <f>VLOOKUP(H750,Mapping!B:E,4,FALSE)</f>
        <v>#N/A</v>
      </c>
      <c r="J750" s="9" t="e">
        <f>VLOOKUP(H750,Mapping!B:M,12,FALSE)</f>
        <v>#N/A</v>
      </c>
      <c r="K750" s="5" t="e">
        <f>VLOOKUP(H750,Mapping!B:H,7,FALSE)</f>
        <v>#N/A</v>
      </c>
      <c r="L750" s="5" t="str">
        <f>IF(B750&lt;&gt;0,B750,IF(M750=1,I750,NA()))</f>
        <v>48065-7</v>
      </c>
      <c r="N750" s="9" t="str">
        <f>IFERROR(VLOOKUP(Labs!A750,Mapping!D:M,10,FALSE),0)</f>
        <v>Fibrin D-dimer FEU [Mass/volume] in Platelet poor plasma</v>
      </c>
    </row>
    <row r="751" spans="1:14" x14ac:dyDescent="0.25">
      <c r="A751" s="5" t="str">
        <f>Source!B751&amp;"|"&amp;Source!K751</f>
        <v>BM|BM</v>
      </c>
      <c r="B751" s="5">
        <f>IFERROR(VLOOKUP(Labs!A751,Mapping!D:E,2,FALSE),0)</f>
        <v>0</v>
      </c>
      <c r="C751" t="str">
        <f>Source!F751</f>
        <v>Chem/Haem</v>
      </c>
      <c r="D751" s="5" t="str">
        <f>Source!D751</f>
        <v>Bone marrow aspirate</v>
      </c>
      <c r="E751" s="5" t="str">
        <f>Source!L751</f>
        <v>Bone Marrow Aspirate</v>
      </c>
      <c r="F751" s="5" t="e">
        <f>IF(ISBLANK(Source!E751),NA(),Source!E751)</f>
        <v>#N/A</v>
      </c>
      <c r="G751" s="5">
        <f>Source!I751</f>
        <v>1048</v>
      </c>
      <c r="H751" s="5" t="str">
        <f>IF(B751&lt;&gt;0,NA(),Source!B751)</f>
        <v>BM</v>
      </c>
      <c r="I751" s="5">
        <f>VLOOKUP(H751,Mapping!B:E,4,FALSE)</f>
        <v>0</v>
      </c>
      <c r="J751" s="9" t="str">
        <f>VLOOKUP(H751,Mapping!B:M,12,FALSE)</f>
        <v/>
      </c>
      <c r="K751" s="5" t="str">
        <f>VLOOKUP(H751,Mapping!B:H,7,FALSE)</f>
        <v>Bone Marrow Aspirate</v>
      </c>
      <c r="L751" s="5" t="e">
        <f>IF(B751&lt;&gt;0,B751,IF(M751=1,I751,NA()))</f>
        <v>#N/A</v>
      </c>
      <c r="N751" s="9" t="str">
        <f>IFERROR(VLOOKUP(Labs!A751,Mapping!D:M,10,FALSE),0)</f>
        <v/>
      </c>
    </row>
    <row r="752" spans="1:14" x14ac:dyDescent="0.25">
      <c r="A752" s="5" t="str">
        <f>Source!B752&amp;"|"&amp;Source!K752</f>
        <v>HGB|FOQT</v>
      </c>
      <c r="B752" s="5">
        <f>IFERROR(VLOOKUP(Labs!A752,Mapping!D:E,2,FALSE),0)</f>
        <v>0</v>
      </c>
      <c r="C752" t="str">
        <f>Source!F752</f>
        <v>Chem/Haem</v>
      </c>
      <c r="D752" s="5" t="str">
        <f>Source!D752</f>
        <v>HB</v>
      </c>
      <c r="E752" s="5" t="str">
        <f>Source!L752</f>
        <v>FOQ (TAUNTON)</v>
      </c>
      <c r="F752" s="5" t="str">
        <f>IF(ISBLANK(Source!E752),NA(),Source!E752)</f>
        <v>g/L</v>
      </c>
      <c r="G752" s="5">
        <f>Source!I752</f>
        <v>1043</v>
      </c>
      <c r="H752" s="5" t="str">
        <f>IF(B752&lt;&gt;0,NA(),Source!B752)</f>
        <v>HGB</v>
      </c>
      <c r="I752" s="5" t="str">
        <f>VLOOKUP(H752,Mapping!B:E,4,FALSE)</f>
        <v>718-7</v>
      </c>
      <c r="J752" s="9" t="str">
        <f>VLOOKUP(H752,Mapping!B:M,12,FALSE)</f>
        <v>Hemoglobin [Mass/volume] in Blood</v>
      </c>
      <c r="K752" s="5" t="str">
        <f>VLOOKUP(H752,Mapping!B:H,7,FALSE)</f>
        <v>Full Blood Count</v>
      </c>
      <c r="L752" s="5" t="e">
        <f>IF(B752&lt;&gt;0,B752,IF(M752=1,I752,NA()))</f>
        <v>#N/A</v>
      </c>
      <c r="N752" s="9">
        <f>IFERROR(VLOOKUP(Labs!A752,Mapping!D:M,10,FALSE),0)</f>
        <v>0</v>
      </c>
    </row>
    <row r="753" spans="1:14" x14ac:dyDescent="0.25">
      <c r="A753" s="5" t="str">
        <f>Source!B753&amp;"|"&amp;Source!K753</f>
        <v>TROT|TNT1</v>
      </c>
      <c r="B753" s="5">
        <f>IFERROR(VLOOKUP(Labs!A753,Mapping!D:E,2,FALSE),0)</f>
        <v>0</v>
      </c>
      <c r="C753" t="str">
        <f>Source!F753</f>
        <v>Chem/Haem</v>
      </c>
      <c r="D753" s="5" t="str">
        <f>Source!D753</f>
        <v>TROPONIN T</v>
      </c>
      <c r="E753" s="5" t="str">
        <f>Source!L753</f>
        <v>TROPONIN T</v>
      </c>
      <c r="F753" s="5" t="str">
        <f>IF(ISBLANK(Source!E753),NA(),Source!E753)</f>
        <v>ng/l</v>
      </c>
      <c r="G753" s="5">
        <f>Source!I753</f>
        <v>1042</v>
      </c>
      <c r="H753" s="5" t="str">
        <f>IF(B753&lt;&gt;0,NA(),Source!B753)</f>
        <v>TROT</v>
      </c>
      <c r="I753" s="5" t="str">
        <f>VLOOKUP(H753,Mapping!B:E,4,FALSE)</f>
        <v>6598-7</v>
      </c>
      <c r="J753" s="9" t="str">
        <f>VLOOKUP(H753,Mapping!B:M,12,FALSE)</f>
        <v>Troponin T.cardiac [Mass/volume] in Serum or Plasma</v>
      </c>
      <c r="K753" s="5" t="str">
        <f>VLOOKUP(H753,Mapping!B:H,7,FALSE)</f>
        <v>TROPONIN T</v>
      </c>
      <c r="L753" s="5" t="e">
        <f>IF(B753&lt;&gt;0,B753,IF(M753=1,I753,NA()))</f>
        <v>#N/A</v>
      </c>
      <c r="N753" s="9">
        <f>IFERROR(VLOOKUP(Labs!A753,Mapping!D:M,10,FALSE),0)</f>
        <v>0</v>
      </c>
    </row>
    <row r="754" spans="1:14" x14ac:dyDescent="0.25">
      <c r="A754" s="5" t="str">
        <f>Source!B754&amp;"|"&amp;Source!K754</f>
        <v>ZZOS_TET|WCUL</v>
      </c>
      <c r="B754" s="5">
        <f>IFERROR(VLOOKUP(Labs!A754,Mapping!D:E,2,FALSE),0)</f>
        <v>0</v>
      </c>
      <c r="C754" t="str">
        <f>Source!F754</f>
        <v>Microbiology</v>
      </c>
      <c r="D754" s="5" t="str">
        <f>Source!D754</f>
        <v>Tetracycline</v>
      </c>
      <c r="E754" s="5" t="str">
        <f>Source!L754</f>
        <v>Wound Culture</v>
      </c>
      <c r="F754" s="5" t="e">
        <f>IF(ISBLANK(Source!E754),NA(),Source!E754)</f>
        <v>#N/A</v>
      </c>
      <c r="G754" s="5">
        <f>Source!I754</f>
        <v>1037</v>
      </c>
      <c r="H754" s="5" t="str">
        <f>IF(B754&lt;&gt;0,NA(),Source!B754)</f>
        <v>ZZOS_TET</v>
      </c>
      <c r="I754" s="5" t="str">
        <f>VLOOKUP(H754,Mapping!B:E,4,FALSE)</f>
        <v>18993-6</v>
      </c>
      <c r="J754" s="9" t="str">
        <f>VLOOKUP(H754,Mapping!B:M,12,FALSE)</f>
        <v/>
      </c>
      <c r="K754" s="5" t="str">
        <f>VLOOKUP(H754,Mapping!B:H,7,FALSE)</f>
        <v>Culture:</v>
      </c>
      <c r="L754" s="5" t="e">
        <f>IF(B754&lt;&gt;0,B754,IF(M754=1,I754,NA()))</f>
        <v>#N/A</v>
      </c>
      <c r="N754" s="9">
        <f>IFERROR(VLOOKUP(Labs!A754,Mapping!D:M,10,FALSE),0)</f>
        <v>0</v>
      </c>
    </row>
    <row r="755" spans="1:14" x14ac:dyDescent="0.25">
      <c r="A755" s="5" t="str">
        <f>Source!B755&amp;"|"&amp;Source!K755</f>
        <v>HF|HBAN</v>
      </c>
      <c r="B755" s="5">
        <f>IFERROR(VLOOKUP(Labs!A755,Mapping!D:E,2,FALSE),0)</f>
        <v>0</v>
      </c>
      <c r="C755" t="str">
        <f>Source!F755</f>
        <v>Chem/Haem</v>
      </c>
      <c r="D755" s="5" t="str">
        <f>Source!D755</f>
        <v>HbF</v>
      </c>
      <c r="E755" s="5" t="str">
        <f>Source!L755</f>
        <v>ANTE-NATAL HB'OPATHY SCREEN</v>
      </c>
      <c r="F755" s="5" t="str">
        <f>IF(ISBLANK(Source!E755),NA(),Source!E755)</f>
        <v>%</v>
      </c>
      <c r="G755" s="5">
        <f>Source!I755</f>
        <v>1035</v>
      </c>
      <c r="H755" s="5" t="str">
        <f>IF(B755&lt;&gt;0,NA(),Source!B755)</f>
        <v>HF</v>
      </c>
      <c r="I755" s="5">
        <f>VLOOKUP(H755,Mapping!B:E,4,FALSE)</f>
        <v>0</v>
      </c>
      <c r="J755" s="9" t="str">
        <f>VLOOKUP(H755,Mapping!B:M,12,FALSE)</f>
        <v/>
      </c>
      <c r="K755" s="5" t="str">
        <f>VLOOKUP(H755,Mapping!B:H,7,FALSE)</f>
        <v>ANTE-NATAL HB'OPATHY SCREEN</v>
      </c>
      <c r="L755" s="5" t="e">
        <f>IF(B755&lt;&gt;0,B755,IF(M755=1,I755,NA()))</f>
        <v>#N/A</v>
      </c>
      <c r="N755" s="9" t="str">
        <f>IFERROR(VLOOKUP(Labs!A755,Mapping!D:M,10,FALSE),0)</f>
        <v/>
      </c>
    </row>
    <row r="756" spans="1:14" x14ac:dyDescent="0.25">
      <c r="A756" s="5" t="str">
        <f>Source!B756&amp;"|"&amp;Source!K756</f>
        <v>C125|C125</v>
      </c>
      <c r="B756" s="5" t="str">
        <f>IFERROR(VLOOKUP(Labs!A756,Mapping!D:E,2,FALSE),0)</f>
        <v>10334-1</v>
      </c>
      <c r="C756" t="str">
        <f>Source!F756</f>
        <v>Chem/Haem</v>
      </c>
      <c r="D756" s="5" t="str">
        <f>Source!D756</f>
        <v>CA 125</v>
      </c>
      <c r="E756" s="5" t="str">
        <f>Source!L756</f>
        <v>CA 125</v>
      </c>
      <c r="F756" s="5" t="str">
        <f>IF(ISBLANK(Source!E756),NA(),Source!E756)</f>
        <v>KU/L</v>
      </c>
      <c r="G756" s="5">
        <f>Source!I756</f>
        <v>1033</v>
      </c>
      <c r="H756" s="5" t="e">
        <f>IF(B756&lt;&gt;0,NA(),Source!B756)</f>
        <v>#N/A</v>
      </c>
      <c r="I756" s="5" t="e">
        <f>VLOOKUP(H756,Mapping!B:E,4,FALSE)</f>
        <v>#N/A</v>
      </c>
      <c r="J756" s="9" t="e">
        <f>VLOOKUP(H756,Mapping!B:M,12,FALSE)</f>
        <v>#N/A</v>
      </c>
      <c r="K756" s="5" t="e">
        <f>VLOOKUP(H756,Mapping!B:H,7,FALSE)</f>
        <v>#N/A</v>
      </c>
      <c r="L756" s="5" t="str">
        <f>IF(B756&lt;&gt;0,B756,IF(M756=1,I756,NA()))</f>
        <v>10334-1</v>
      </c>
      <c r="N756" s="9" t="str">
        <f>IFERROR(VLOOKUP(Labs!A756,Mapping!D:M,10,FALSE),0)</f>
        <v>Cancer Ag 125 [Units/volume] in Serum or Plasma</v>
      </c>
    </row>
    <row r="757" spans="1:14" x14ac:dyDescent="0.25">
      <c r="A757" s="5" t="str">
        <f>Source!B757&amp;"|"&amp;Source!K757</f>
        <v>CMV|CMV</v>
      </c>
      <c r="B757" s="5">
        <f>IFERROR(VLOOKUP(Labs!A757,Mapping!D:E,2,FALSE),0)</f>
        <v>0</v>
      </c>
      <c r="C757" t="str">
        <f>Source!F757</f>
        <v>Virology</v>
      </c>
      <c r="D757" s="5" t="str">
        <f>Source!D757</f>
        <v>Cytomegalovirus .........(CFT)</v>
      </c>
      <c r="E757" s="5" t="str">
        <f>Source!L757</f>
        <v>CMV CFT</v>
      </c>
      <c r="F757" s="5" t="e">
        <f>IF(ISBLANK(Source!E757),NA(),Source!E757)</f>
        <v>#N/A</v>
      </c>
      <c r="G757" s="5">
        <f>Source!I757</f>
        <v>1031</v>
      </c>
      <c r="H757" s="5" t="str">
        <f>IF(B757&lt;&gt;0,NA(),Source!B757)</f>
        <v>CMV</v>
      </c>
      <c r="I757" s="5">
        <f>VLOOKUP(H757,Mapping!B:E,4,FALSE)</f>
        <v>0</v>
      </c>
      <c r="J757" s="9" t="str">
        <f>VLOOKUP(H757,Mapping!B:M,12,FALSE)</f>
        <v/>
      </c>
      <c r="K757" s="5" t="str">
        <f>VLOOKUP(H757,Mapping!B:H,7,FALSE)</f>
        <v>CMV CFT</v>
      </c>
      <c r="L757" s="5" t="e">
        <f>IF(B757&lt;&gt;0,B757,IF(M757=1,I757,NA()))</f>
        <v>#N/A</v>
      </c>
      <c r="N757" s="9" t="str">
        <f>IFERROR(VLOOKUP(Labs!A757,Mapping!D:M,10,FALSE),0)</f>
        <v/>
      </c>
    </row>
    <row r="758" spans="1:14" x14ac:dyDescent="0.25">
      <c r="A758" s="5" t="str">
        <f>Source!B758&amp;"|"&amp;Source!K758</f>
        <v>ZZBG|XM</v>
      </c>
      <c r="B758" s="5">
        <f>IFERROR(VLOOKUP(Labs!A758,Mapping!D:E,2,FALSE),0)</f>
        <v>0</v>
      </c>
      <c r="C758" t="str">
        <f>Source!F758</f>
        <v>Blood Transfusion</v>
      </c>
      <c r="D758" s="5" t="str">
        <f>Source!D758</f>
        <v>Blood Group</v>
      </c>
      <c r="E758" s="5" t="str">
        <f>Source!L758</f>
        <v>IAT CROSSMATCH</v>
      </c>
      <c r="F758" s="5" t="e">
        <f>IF(ISBLANK(Source!E758),NA(),Source!E758)</f>
        <v>#N/A</v>
      </c>
      <c r="G758" s="5">
        <f>Source!I758</f>
        <v>1025</v>
      </c>
      <c r="H758" s="5" t="str">
        <f>IF(B758&lt;&gt;0,NA(),Source!B758)</f>
        <v>ZZBG</v>
      </c>
      <c r="I758" s="5">
        <f>VLOOKUP(H758,Mapping!B:E,4,FALSE)</f>
        <v>0</v>
      </c>
      <c r="J758" s="9" t="str">
        <f>VLOOKUP(H758,Mapping!B:M,12,FALSE)</f>
        <v/>
      </c>
      <c r="K758" s="5" t="str">
        <f>VLOOKUP(H758,Mapping!B:H,7,FALSE)</f>
        <v>ELECTRONIC CROSSMATCH</v>
      </c>
      <c r="L758" s="5" t="e">
        <f>IF(B758&lt;&gt;0,B758,IF(M758=1,I758,NA()))</f>
        <v>#N/A</v>
      </c>
      <c r="N758" s="9">
        <f>IFERROR(VLOOKUP(Labs!A758,Mapping!D:M,10,FALSE),0)</f>
        <v>0</v>
      </c>
    </row>
    <row r="759" spans="1:14" x14ac:dyDescent="0.25">
      <c r="A759" s="5" t="str">
        <f>Source!B759&amp;"|"&amp;Source!K759</f>
        <v>ZZUN|XM</v>
      </c>
      <c r="B759" s="5">
        <f>IFERROR(VLOOKUP(Labs!A759,Mapping!D:E,2,FALSE),0)</f>
        <v>0</v>
      </c>
      <c r="C759" t="str">
        <f>Source!F759</f>
        <v>Blood Transfusion</v>
      </c>
      <c r="D759" s="5" t="str">
        <f>Source!D759</f>
        <v>Unit Number</v>
      </c>
      <c r="E759" s="5" t="str">
        <f>Source!L759</f>
        <v>IAT CROSSMATCH</v>
      </c>
      <c r="F759" s="5" t="e">
        <f>IF(ISBLANK(Source!E759),NA(),Source!E759)</f>
        <v>#N/A</v>
      </c>
      <c r="G759" s="5">
        <f>Source!I759</f>
        <v>1025</v>
      </c>
      <c r="H759" s="5" t="str">
        <f>IF(B759&lt;&gt;0,NA(),Source!B759)</f>
        <v>ZZUN</v>
      </c>
      <c r="I759" s="5">
        <f>VLOOKUP(H759,Mapping!B:E,4,FALSE)</f>
        <v>0</v>
      </c>
      <c r="J759" s="9" t="str">
        <f>VLOOKUP(H759,Mapping!B:M,12,FALSE)</f>
        <v/>
      </c>
      <c r="K759" s="5" t="str">
        <f>VLOOKUP(H759,Mapping!B:H,7,FALSE)</f>
        <v>ELECTRONIC CROSSMATCH</v>
      </c>
      <c r="L759" s="5" t="e">
        <f>IF(B759&lt;&gt;0,B759,IF(M759=1,I759,NA()))</f>
        <v>#N/A</v>
      </c>
      <c r="N759" s="9">
        <f>IFERROR(VLOOKUP(Labs!A759,Mapping!D:M,10,FALSE),0)</f>
        <v>0</v>
      </c>
    </row>
    <row r="760" spans="1:14" x14ac:dyDescent="0.25">
      <c r="A760" s="5" t="str">
        <f>Source!B760&amp;"|"&amp;Source!K760</f>
        <v>ZZPT|XM</v>
      </c>
      <c r="B760" s="5">
        <f>IFERROR(VLOOKUP(Labs!A760,Mapping!D:E,2,FALSE),0)</f>
        <v>0</v>
      </c>
      <c r="C760" t="str">
        <f>Source!F760</f>
        <v>Blood Transfusion</v>
      </c>
      <c r="D760" s="5" t="str">
        <f>Source!D760</f>
        <v>Blood Product</v>
      </c>
      <c r="E760" s="5" t="str">
        <f>Source!L760</f>
        <v>IAT CROSSMATCH</v>
      </c>
      <c r="F760" s="5" t="e">
        <f>IF(ISBLANK(Source!E760),NA(),Source!E760)</f>
        <v>#N/A</v>
      </c>
      <c r="G760" s="5">
        <f>Source!I760</f>
        <v>1025</v>
      </c>
      <c r="H760" s="5" t="str">
        <f>IF(B760&lt;&gt;0,NA(),Source!B760)</f>
        <v>ZZPT</v>
      </c>
      <c r="I760" s="5">
        <f>VLOOKUP(H760,Mapping!B:E,4,FALSE)</f>
        <v>0</v>
      </c>
      <c r="J760" s="9" t="str">
        <f>VLOOKUP(H760,Mapping!B:M,12,FALSE)</f>
        <v/>
      </c>
      <c r="K760" s="5" t="str">
        <f>VLOOKUP(H760,Mapping!B:H,7,FALSE)</f>
        <v>ELECTRONIC CROSSMATCH</v>
      </c>
      <c r="L760" s="5" t="e">
        <f>IF(B760&lt;&gt;0,B760,IF(M760=1,I760,NA()))</f>
        <v>#N/A</v>
      </c>
      <c r="N760" s="9">
        <f>IFERROR(VLOOKUP(Labs!A760,Mapping!D:M,10,FALSE),0)</f>
        <v>0</v>
      </c>
    </row>
    <row r="761" spans="1:14" x14ac:dyDescent="0.25">
      <c r="A761" s="5" t="str">
        <f>Source!B761&amp;"|"&amp;Source!K761</f>
        <v>ZZST|XM</v>
      </c>
      <c r="B761" s="5">
        <f>IFERROR(VLOOKUP(Labs!A761,Mapping!D:E,2,FALSE),0)</f>
        <v>0</v>
      </c>
      <c r="C761" t="str">
        <f>Source!F761</f>
        <v>Blood Transfusion</v>
      </c>
      <c r="D761" s="5" t="str">
        <f>Source!D761</f>
        <v>Status</v>
      </c>
      <c r="E761" s="5" t="str">
        <f>Source!L761</f>
        <v>IAT CROSSMATCH</v>
      </c>
      <c r="F761" s="5" t="e">
        <f>IF(ISBLANK(Source!E761),NA(),Source!E761)</f>
        <v>#N/A</v>
      </c>
      <c r="G761" s="5">
        <f>Source!I761</f>
        <v>1025</v>
      </c>
      <c r="H761" s="5" t="str">
        <f>IF(B761&lt;&gt;0,NA(),Source!B761)</f>
        <v>ZZST</v>
      </c>
      <c r="I761" s="5">
        <f>VLOOKUP(H761,Mapping!B:E,4,FALSE)</f>
        <v>0</v>
      </c>
      <c r="J761" s="9" t="str">
        <f>VLOOKUP(H761,Mapping!B:M,12,FALSE)</f>
        <v/>
      </c>
      <c r="K761" s="5" t="str">
        <f>VLOOKUP(H761,Mapping!B:H,7,FALSE)</f>
        <v>BATCH PRODUCT ISSUE</v>
      </c>
      <c r="L761" s="5" t="e">
        <f>IF(B761&lt;&gt;0,B761,IF(M761=1,I761,NA()))</f>
        <v>#N/A</v>
      </c>
      <c r="N761" s="9">
        <f>IFERROR(VLOOKUP(Labs!A761,Mapping!D:M,10,FALSE),0)</f>
        <v>0</v>
      </c>
    </row>
    <row r="762" spans="1:14" x14ac:dyDescent="0.25">
      <c r="A762" s="5" t="str">
        <f>Source!B762&amp;"|"&amp;Source!K762</f>
        <v>HbA1|GHBM</v>
      </c>
      <c r="B762" s="5">
        <f>IFERROR(VLOOKUP(Labs!A762,Mapping!D:E,2,FALSE),0)</f>
        <v>0</v>
      </c>
      <c r="C762" t="str">
        <f>Source!F762</f>
        <v>Chem/Haem</v>
      </c>
      <c r="D762" s="5" t="str">
        <f>Source!D762</f>
        <v>HbA1C</v>
      </c>
      <c r="E762" s="5" t="str">
        <f>Source!L762</f>
        <v>GLYCOSYLATED HAEMOGLOBIN</v>
      </c>
      <c r="F762" s="5" t="str">
        <f>IF(ISBLANK(Source!E762),NA(),Source!E762)</f>
        <v>mmol/mol</v>
      </c>
      <c r="G762" s="5">
        <f>Source!I762</f>
        <v>1014</v>
      </c>
      <c r="H762" s="5" t="str">
        <f>IF(B762&lt;&gt;0,NA(),Source!B762)</f>
        <v>HbA1</v>
      </c>
      <c r="I762" s="5" t="str">
        <f>VLOOKUP(H762,Mapping!B:E,4,FALSE)</f>
        <v>4548-4</v>
      </c>
      <c r="J762" s="9" t="str">
        <f>VLOOKUP(H762,Mapping!B:M,12,FALSE)</f>
        <v>Hemoglobin A1c/Hemoglobin.total in Blood</v>
      </c>
      <c r="K762" s="5" t="str">
        <f>VLOOKUP(H762,Mapping!B:H,7,FALSE)</f>
        <v>GLYCOSYLATED HAEMOGLOBIN</v>
      </c>
      <c r="L762" s="5" t="e">
        <f>IF(B762&lt;&gt;0,B762,IF(M762=1,I762,NA()))</f>
        <v>#N/A</v>
      </c>
      <c r="N762" s="9">
        <f>IFERROR(VLOOKUP(Labs!A762,Mapping!D:M,10,FALSE),0)</f>
        <v>0</v>
      </c>
    </row>
    <row r="763" spans="1:14" x14ac:dyDescent="0.25">
      <c r="A763" s="5" t="str">
        <f>Source!B763&amp;"|"&amp;Source!K763</f>
        <v>AFPT|AFPT</v>
      </c>
      <c r="B763" s="5">
        <f>IFERROR(VLOOKUP(Labs!A763,Mapping!D:E,2,FALSE),0)</f>
        <v>0</v>
      </c>
      <c r="C763" t="str">
        <f>Source!F763</f>
        <v>Chem/Haem</v>
      </c>
      <c r="D763" s="5" t="str">
        <f>Source!D763</f>
        <v>AFP</v>
      </c>
      <c r="E763" s="5" t="str">
        <f>Source!L763</f>
        <v>AFP TUMOUR MARKER</v>
      </c>
      <c r="F763" s="5" t="str">
        <f>IF(ISBLANK(Source!E763),NA(),Source!E763)</f>
        <v>KU/L</v>
      </c>
      <c r="G763" s="5">
        <f>Source!I763</f>
        <v>1013</v>
      </c>
      <c r="H763" s="5" t="str">
        <f>IF(B763&lt;&gt;0,NA(),Source!B763)</f>
        <v>AFPT</v>
      </c>
      <c r="I763" s="5">
        <f>VLOOKUP(H763,Mapping!B:E,4,FALSE)</f>
        <v>0</v>
      </c>
      <c r="J763" s="9" t="str">
        <f>VLOOKUP(H763,Mapping!B:M,12,FALSE)</f>
        <v/>
      </c>
      <c r="K763" s="5" t="str">
        <f>VLOOKUP(H763,Mapping!B:H,7,FALSE)</f>
        <v>AFP TUMOUR MARKER</v>
      </c>
      <c r="L763" s="5" t="e">
        <f>IF(B763&lt;&gt;0,B763,IF(M763=1,I763,NA()))</f>
        <v>#N/A</v>
      </c>
      <c r="N763" s="9" t="str">
        <f>IFERROR(VLOOKUP(Labs!A763,Mapping!D:M,10,FALSE),0)</f>
        <v/>
      </c>
    </row>
    <row r="764" spans="1:14" x14ac:dyDescent="0.25">
      <c r="A764" s="5" t="str">
        <f>Source!B764&amp;"|"&amp;Source!K764</f>
        <v>LYMP|B</v>
      </c>
      <c r="B764" s="5" t="str">
        <f>IFERROR(VLOOKUP(Labs!A764,Mapping!D:E,2,FALSE),0)</f>
        <v>731-0</v>
      </c>
      <c r="C764" t="str">
        <f>Source!F764</f>
        <v>Chem/Haem</v>
      </c>
      <c r="D764" s="5" t="str">
        <f>Source!D764</f>
        <v>Lymphocytes</v>
      </c>
      <c r="E764" s="5" t="str">
        <f>Source!L764</f>
        <v>Full Blood Count</v>
      </c>
      <c r="F764" s="5" t="str">
        <f>IF(ISBLANK(Source!E764),NA(),Source!E764)</f>
        <v>10*9/L</v>
      </c>
      <c r="G764" s="5">
        <f>Source!I764</f>
        <v>1009</v>
      </c>
      <c r="H764" s="5" t="e">
        <f>IF(B764&lt;&gt;0,NA(),Source!B764)</f>
        <v>#N/A</v>
      </c>
      <c r="I764" s="5" t="e">
        <f>VLOOKUP(H764,Mapping!B:E,4,FALSE)</f>
        <v>#N/A</v>
      </c>
      <c r="J764" s="9" t="e">
        <f>VLOOKUP(H764,Mapping!B:M,12,FALSE)</f>
        <v>#N/A</v>
      </c>
      <c r="K764" s="5" t="e">
        <f>VLOOKUP(H764,Mapping!B:H,7,FALSE)</f>
        <v>#N/A</v>
      </c>
      <c r="L764" s="5" t="str">
        <f>IF(B764&lt;&gt;0,B764,IF(M764=1,I764,NA()))</f>
        <v>731-0</v>
      </c>
      <c r="N764" s="9" t="str">
        <f>IFERROR(VLOOKUP(Labs!A764,Mapping!D:M,10,FALSE),0)</f>
        <v>Lymphocytes [#/volume] in Blood by Automated count</v>
      </c>
    </row>
    <row r="765" spans="1:14" x14ac:dyDescent="0.25">
      <c r="A765" s="5" t="str">
        <f>Source!B765&amp;"|"&amp;Source!K765</f>
        <v>NEUT|B</v>
      </c>
      <c r="B765" s="5" t="str">
        <f>IFERROR(VLOOKUP(Labs!A765,Mapping!D:E,2,FALSE),0)</f>
        <v>751-8</v>
      </c>
      <c r="C765" t="str">
        <f>Source!F765</f>
        <v>Chem/Haem</v>
      </c>
      <c r="D765" s="5" t="str">
        <f>Source!D765</f>
        <v>Neutrophils</v>
      </c>
      <c r="E765" s="5" t="str">
        <f>Source!L765</f>
        <v>Full Blood Count</v>
      </c>
      <c r="F765" s="5" t="str">
        <f>IF(ISBLANK(Source!E765),NA(),Source!E765)</f>
        <v>10*9/L</v>
      </c>
      <c r="G765" s="5">
        <f>Source!I765</f>
        <v>1009</v>
      </c>
      <c r="H765" s="5" t="e">
        <f>IF(B765&lt;&gt;0,NA(),Source!B765)</f>
        <v>#N/A</v>
      </c>
      <c r="I765" s="5" t="e">
        <f>VLOOKUP(H765,Mapping!B:E,4,FALSE)</f>
        <v>#N/A</v>
      </c>
      <c r="J765" s="9" t="e">
        <f>VLOOKUP(H765,Mapping!B:M,12,FALSE)</f>
        <v>#N/A</v>
      </c>
      <c r="K765" s="5" t="e">
        <f>VLOOKUP(H765,Mapping!B:H,7,FALSE)</f>
        <v>#N/A</v>
      </c>
      <c r="L765" s="5" t="str">
        <f>IF(B765&lt;&gt;0,B765,IF(M765=1,I765,NA()))</f>
        <v>751-8</v>
      </c>
      <c r="N765" s="9" t="str">
        <f>IFERROR(VLOOKUP(Labs!A765,Mapping!D:M,10,FALSE),0)</f>
        <v>Neutrophils [#/volume] in Blood by Automated count</v>
      </c>
    </row>
    <row r="766" spans="1:14" x14ac:dyDescent="0.25">
      <c r="A766" s="5" t="str">
        <f>Source!B766&amp;"|"&amp;Source!K766</f>
        <v>WBC|B</v>
      </c>
      <c r="B766" s="5" t="str">
        <f>IFERROR(VLOOKUP(Labs!A766,Mapping!D:E,2,FALSE),0)</f>
        <v>6690-2</v>
      </c>
      <c r="C766" t="str">
        <f>Source!F766</f>
        <v>Chem/Haem</v>
      </c>
      <c r="D766" s="5" t="str">
        <f>Source!D766</f>
        <v>WBC</v>
      </c>
      <c r="E766" s="5" t="str">
        <f>Source!L766</f>
        <v>Full Blood Count</v>
      </c>
      <c r="F766" s="5" t="str">
        <f>IF(ISBLANK(Source!E766),NA(),Source!E766)</f>
        <v>10*9/L</v>
      </c>
      <c r="G766" s="5">
        <f>Source!I766</f>
        <v>1009</v>
      </c>
      <c r="H766" s="5" t="e">
        <f>IF(B766&lt;&gt;0,NA(),Source!B766)</f>
        <v>#N/A</v>
      </c>
      <c r="I766" s="5" t="e">
        <f>VLOOKUP(H766,Mapping!B:E,4,FALSE)</f>
        <v>#N/A</v>
      </c>
      <c r="J766" s="9" t="e">
        <f>VLOOKUP(H766,Mapping!B:M,12,FALSE)</f>
        <v>#N/A</v>
      </c>
      <c r="K766" s="5" t="e">
        <f>VLOOKUP(H766,Mapping!B:H,7,FALSE)</f>
        <v>#N/A</v>
      </c>
      <c r="L766" s="5" t="str">
        <f>IF(B766&lt;&gt;0,B766,IF(M766=1,I766,NA()))</f>
        <v>6690-2</v>
      </c>
      <c r="N766" s="9" t="str">
        <f>IFERROR(VLOOKUP(Labs!A766,Mapping!D:M,10,FALSE),0)</f>
        <v>Leukocytes [#/volume] in Blood by Automated count</v>
      </c>
    </row>
    <row r="767" spans="1:14" x14ac:dyDescent="0.25">
      <c r="A767" s="5" t="str">
        <f>Source!B767&amp;"|"&amp;Source!K767</f>
        <v>ZZOG|MCUL</v>
      </c>
      <c r="B767" s="5">
        <f>IFERROR(VLOOKUP(Labs!A767,Mapping!D:E,2,FALSE),0)</f>
        <v>0</v>
      </c>
      <c r="C767" t="str">
        <f>Source!F767</f>
        <v>Microbiology</v>
      </c>
      <c r="D767" s="5" t="str">
        <f>Source!D767</f>
        <v>Organism Growth</v>
      </c>
      <c r="E767" s="5" t="str">
        <f>Source!L767</f>
        <v>MRSA Culture</v>
      </c>
      <c r="F767" s="5" t="e">
        <f>IF(ISBLANK(Source!E767),NA(),Source!E767)</f>
        <v>#N/A</v>
      </c>
      <c r="G767" s="5">
        <f>Source!I767</f>
        <v>1006</v>
      </c>
      <c r="H767" s="5" t="str">
        <f>IF(B767&lt;&gt;0,NA(),Source!B767)</f>
        <v>ZZOG</v>
      </c>
      <c r="I767" s="5">
        <f>VLOOKUP(H767,Mapping!B:E,4,FALSE)</f>
        <v>365698005</v>
      </c>
      <c r="J767" s="9" t="str">
        <f>VLOOKUP(H767,Mapping!B:M,12,FALSE)</f>
        <v/>
      </c>
      <c r="K767" s="5" t="str">
        <f>VLOOKUP(H767,Mapping!B:H,7,FALSE)</f>
        <v>Urine Culture</v>
      </c>
      <c r="L767" s="5" t="e">
        <f>IF(B767&lt;&gt;0,B767,IF(M767=1,I767,NA()))</f>
        <v>#N/A</v>
      </c>
      <c r="N767" s="9">
        <f>IFERROR(VLOOKUP(Labs!A767,Mapping!D:M,10,FALSE),0)</f>
        <v>0</v>
      </c>
    </row>
    <row r="768" spans="1:14" x14ac:dyDescent="0.25">
      <c r="A768" s="5" t="str">
        <f>Source!B768&amp;"|"&amp;Source!K768</f>
        <v>ZZOI|MCUL</v>
      </c>
      <c r="B768" s="5">
        <f>IFERROR(VLOOKUP(Labs!A768,Mapping!D:E,2,FALSE),0)</f>
        <v>0</v>
      </c>
      <c r="C768" t="str">
        <f>Source!F768</f>
        <v>Microbiology</v>
      </c>
      <c r="D768" s="5" t="str">
        <f>Source!D768</f>
        <v>Organism</v>
      </c>
      <c r="E768" s="5" t="str">
        <f>Source!L768</f>
        <v>MRSA Culture</v>
      </c>
      <c r="F768" s="5" t="e">
        <f>IF(ISBLANK(Source!E768),NA(),Source!E768)</f>
        <v>#N/A</v>
      </c>
      <c r="G768" s="5">
        <f>Source!I768</f>
        <v>1006</v>
      </c>
      <c r="H768" s="5" t="str">
        <f>IF(B768&lt;&gt;0,NA(),Source!B768)</f>
        <v>ZZOI</v>
      </c>
      <c r="I768" s="5">
        <f>VLOOKUP(H768,Mapping!B:E,4,FALSE)</f>
        <v>0</v>
      </c>
      <c r="J768" s="9" t="str">
        <f>VLOOKUP(H768,Mapping!B:M,12,FALSE)</f>
        <v/>
      </c>
      <c r="K768" s="5" t="str">
        <f>VLOOKUP(H768,Mapping!B:H,7,FALSE)</f>
        <v>Urine Culture</v>
      </c>
      <c r="L768" s="5" t="e">
        <f>IF(B768&lt;&gt;0,B768,IF(M768=1,I768,NA()))</f>
        <v>#N/A</v>
      </c>
      <c r="N768" s="9">
        <f>IFERROR(VLOOKUP(Labs!A768,Mapping!D:M,10,FALSE),0)</f>
        <v>0</v>
      </c>
    </row>
    <row r="769" spans="1:14" x14ac:dyDescent="0.25">
      <c r="A769" s="5" t="str">
        <f>Source!B769&amp;"|"&amp;Source!K769</f>
        <v>ZZOS_FLU|MCUL</v>
      </c>
      <c r="B769" s="5">
        <f>IFERROR(VLOOKUP(Labs!A769,Mapping!D:E,2,FALSE),0)</f>
        <v>0</v>
      </c>
      <c r="C769" t="str">
        <f>Source!F769</f>
        <v>Microbiology</v>
      </c>
      <c r="D769" s="5" t="str">
        <f>Source!D769</f>
        <v>Flucloxacillin</v>
      </c>
      <c r="E769" s="5" t="str">
        <f>Source!L769</f>
        <v>MRSA Culture</v>
      </c>
      <c r="F769" s="5" t="e">
        <f>IF(ISBLANK(Source!E769),NA(),Source!E769)</f>
        <v>#N/A</v>
      </c>
      <c r="G769" s="5">
        <f>Source!I769</f>
        <v>1006</v>
      </c>
      <c r="H769" s="5" t="str">
        <f>IF(B769&lt;&gt;0,NA(),Source!B769)</f>
        <v>ZZOS_FLU</v>
      </c>
      <c r="I769" s="5">
        <f>VLOOKUP(H769,Mapping!B:E,4,FALSE)</f>
        <v>0</v>
      </c>
      <c r="J769" s="9" t="str">
        <f>VLOOKUP(H769,Mapping!B:M,12,FALSE)</f>
        <v/>
      </c>
      <c r="K769" s="5" t="str">
        <f>VLOOKUP(H769,Mapping!B:H,7,FALSE)</f>
        <v>Wound Culture</v>
      </c>
      <c r="L769" s="5" t="e">
        <f>IF(B769&lt;&gt;0,B769,IF(M769=1,I769,NA()))</f>
        <v>#N/A</v>
      </c>
      <c r="N769" s="9">
        <f>IFERROR(VLOOKUP(Labs!A769,Mapping!D:M,10,FALSE),0)</f>
        <v>0</v>
      </c>
    </row>
    <row r="770" spans="1:14" x14ac:dyDescent="0.25">
      <c r="A770" s="5" t="str">
        <f>Source!B770&amp;"|"&amp;Source!K770</f>
        <v>HCGT|HCGT</v>
      </c>
      <c r="B770" s="5">
        <f>IFERROR(VLOOKUP(Labs!A770,Mapping!D:E,2,FALSE),0)</f>
        <v>0</v>
      </c>
      <c r="C770" t="str">
        <f>Source!F770</f>
        <v>Chem/Haem</v>
      </c>
      <c r="D770" s="5" t="str">
        <f>Source!D770</f>
        <v>HCG</v>
      </c>
      <c r="E770" s="5" t="str">
        <f>Source!L770</f>
        <v>TUMOUR MARKER HCG</v>
      </c>
      <c r="F770" s="5" t="str">
        <f>IF(ISBLANK(Source!E770),NA(),Source!E770)</f>
        <v>iu/l</v>
      </c>
      <c r="G770" s="5">
        <f>Source!I770</f>
        <v>1003</v>
      </c>
      <c r="H770" s="5" t="str">
        <f>IF(B770&lt;&gt;0,NA(),Source!B770)</f>
        <v>HCGT</v>
      </c>
      <c r="I770" s="5">
        <f>VLOOKUP(H770,Mapping!B:E,4,FALSE)</f>
        <v>0</v>
      </c>
      <c r="J770" s="9" t="str">
        <f>VLOOKUP(H770,Mapping!B:M,12,FALSE)</f>
        <v/>
      </c>
      <c r="K770" s="5" t="str">
        <f>VLOOKUP(H770,Mapping!B:H,7,FALSE)</f>
        <v>TUMOUR MARKER HCG</v>
      </c>
      <c r="L770" s="5" t="e">
        <f>IF(B770&lt;&gt;0,B770,IF(M770=1,I770,NA()))</f>
        <v>#N/A</v>
      </c>
      <c r="N770" s="9" t="str">
        <f>IFERROR(VLOOKUP(Labs!A770,Mapping!D:M,10,FALSE),0)</f>
        <v/>
      </c>
    </row>
    <row r="771" spans="1:14" x14ac:dyDescent="0.25">
      <c r="A771" s="5" t="str">
        <f>Source!B771&amp;"|"&amp;Source!K771</f>
        <v>ALP|LFT</v>
      </c>
      <c r="B771" s="5" t="str">
        <f>IFERROR(VLOOKUP(Labs!A771,Mapping!D:E,2,FALSE),0)</f>
        <v>6768-6</v>
      </c>
      <c r="C771" t="str">
        <f>Source!F771</f>
        <v>Chem/Haem</v>
      </c>
      <c r="D771" s="5" t="str">
        <f>Source!D771</f>
        <v>ALKALINE PHOSPHATASE</v>
      </c>
      <c r="E771" s="5" t="str">
        <f>Source!L771</f>
        <v>LIVER FUNCTION TEST</v>
      </c>
      <c r="F771" s="5" t="str">
        <f>IF(ISBLANK(Source!E771),NA(),Source!E771)</f>
        <v>u/L</v>
      </c>
      <c r="G771" s="5">
        <f>Source!I771</f>
        <v>1002</v>
      </c>
      <c r="H771" s="5" t="e">
        <f>IF(B771&lt;&gt;0,NA(),Source!B771)</f>
        <v>#N/A</v>
      </c>
      <c r="I771" s="5" t="e">
        <f>VLOOKUP(H771,Mapping!B:E,4,FALSE)</f>
        <v>#N/A</v>
      </c>
      <c r="J771" s="9" t="e">
        <f>VLOOKUP(H771,Mapping!B:M,12,FALSE)</f>
        <v>#N/A</v>
      </c>
      <c r="K771" s="5" t="e">
        <f>VLOOKUP(H771,Mapping!B:H,7,FALSE)</f>
        <v>#N/A</v>
      </c>
      <c r="L771" s="5" t="str">
        <f>IF(B771&lt;&gt;0,B771,IF(M771=1,I771,NA()))</f>
        <v>6768-6</v>
      </c>
      <c r="N771" s="9" t="str">
        <f>IFERROR(VLOOKUP(Labs!A771,Mapping!D:M,10,FALSE),0)</f>
        <v>Alkaline phosphatase [Enzymatic activity/volume] in Serum or Plasma</v>
      </c>
    </row>
    <row r="772" spans="1:14" x14ac:dyDescent="0.25">
      <c r="A772" s="5" t="str">
        <f>Source!B772&amp;"|"&amp;Source!K772</f>
        <v>K|UECS</v>
      </c>
      <c r="B772" s="5">
        <f>IFERROR(VLOOKUP(Labs!A772,Mapping!D:E,2,FALSE),0)</f>
        <v>0</v>
      </c>
      <c r="C772" t="str">
        <f>Source!F772</f>
        <v>Chem/Haem</v>
      </c>
      <c r="D772" s="5" t="str">
        <f>Source!D772</f>
        <v>POTASSIUM</v>
      </c>
      <c r="E772" s="5" t="str">
        <f>Source!L772</f>
        <v>U/E/CREAT (SEP)</v>
      </c>
      <c r="F772" s="5" t="str">
        <f>IF(ISBLANK(Source!E772),NA(),Source!E772)</f>
        <v>mmol/L</v>
      </c>
      <c r="G772" s="5">
        <f>Source!I772</f>
        <v>996</v>
      </c>
      <c r="H772" s="5" t="str">
        <f>IF(B772&lt;&gt;0,NA(),Source!B772)</f>
        <v>K</v>
      </c>
      <c r="I772" s="5" t="str">
        <f>VLOOKUP(H772,Mapping!B:E,4,FALSE)</f>
        <v>2823-3</v>
      </c>
      <c r="J772" s="9" t="str">
        <f>VLOOKUP(H772,Mapping!B:M,12,FALSE)</f>
        <v>Potassium serum/plasma</v>
      </c>
      <c r="K772" s="5" t="str">
        <f>VLOOKUP(H772,Mapping!B:H,7,FALSE)</f>
        <v>U/E/CREAT</v>
      </c>
      <c r="L772" s="5" t="e">
        <f>IF(B772&lt;&gt;0,B772,IF(M772=1,I772,NA()))</f>
        <v>#N/A</v>
      </c>
      <c r="N772" s="9">
        <f>IFERROR(VLOOKUP(Labs!A772,Mapping!D:M,10,FALSE),0)</f>
        <v>0</v>
      </c>
    </row>
    <row r="773" spans="1:14" x14ac:dyDescent="0.25">
      <c r="A773" s="5" t="str">
        <f>Source!B773&amp;"|"&amp;Source!K773</f>
        <v>MEAG|MEAS</v>
      </c>
      <c r="B773" s="5">
        <f>IFERROR(VLOOKUP(Labs!A773,Mapping!D:E,2,FALSE),0)</f>
        <v>0</v>
      </c>
      <c r="C773" t="str">
        <f>Source!F773</f>
        <v>Virology</v>
      </c>
      <c r="D773" s="5" t="str">
        <f>Source!D773</f>
        <v>Measles virus IgG</v>
      </c>
      <c r="E773" s="5" t="str">
        <f>Source!L773</f>
        <v>MEASLES SEROLOGY</v>
      </c>
      <c r="F773" s="5" t="e">
        <f>IF(ISBLANK(Source!E773),NA(),Source!E773)</f>
        <v>#N/A</v>
      </c>
      <c r="G773" s="5">
        <f>Source!I773</f>
        <v>990</v>
      </c>
      <c r="H773" s="5" t="str">
        <f>IF(B773&lt;&gt;0,NA(),Source!B773)</f>
        <v>MEAG</v>
      </c>
      <c r="I773" s="5">
        <f>VLOOKUP(H773,Mapping!B:E,4,FALSE)</f>
        <v>0</v>
      </c>
      <c r="J773" s="9" t="str">
        <f>VLOOKUP(H773,Mapping!B:M,12,FALSE)</f>
        <v/>
      </c>
      <c r="K773" s="5" t="str">
        <f>VLOOKUP(H773,Mapping!B:H,7,FALSE)</f>
        <v>MEASLES SEROLOGY</v>
      </c>
      <c r="L773" s="5" t="e">
        <f>IF(B773&lt;&gt;0,B773,IF(M773=1,I773,NA()))</f>
        <v>#N/A</v>
      </c>
      <c r="N773" s="9" t="str">
        <f>IFERROR(VLOOKUP(Labs!A773,Mapping!D:M,10,FALSE),0)</f>
        <v/>
      </c>
    </row>
    <row r="774" spans="1:14" x14ac:dyDescent="0.25">
      <c r="A774" s="5" t="str">
        <f>Source!B774&amp;"|"&amp;Source!K774</f>
        <v>HSPG|HSPG</v>
      </c>
      <c r="B774" s="5">
        <f>IFERROR(VLOOKUP(Labs!A774,Mapping!D:E,2,FALSE),0)</f>
        <v>0</v>
      </c>
      <c r="C774" t="str">
        <f>Source!F774</f>
        <v>Chem/Haem</v>
      </c>
      <c r="D774" s="5" t="str">
        <f>Source!D774</f>
        <v>PREG. TEST (HIGH SENSITIVITY)</v>
      </c>
      <c r="E774" s="5" t="str">
        <f>Source!L774</f>
        <v>PREG. TEST (HIGH SENSITIVITY)</v>
      </c>
      <c r="F774" s="5" t="e">
        <f>IF(ISBLANK(Source!E774),NA(),Source!E774)</f>
        <v>#N/A</v>
      </c>
      <c r="G774" s="5">
        <f>Source!I774</f>
        <v>989</v>
      </c>
      <c r="H774" s="5" t="str">
        <f>IF(B774&lt;&gt;0,NA(),Source!B774)</f>
        <v>HSPG</v>
      </c>
      <c r="I774" s="5">
        <f>VLOOKUP(H774,Mapping!B:E,4,FALSE)</f>
        <v>0</v>
      </c>
      <c r="J774" s="9" t="str">
        <f>VLOOKUP(H774,Mapping!B:M,12,FALSE)</f>
        <v/>
      </c>
      <c r="K774" s="5" t="str">
        <f>VLOOKUP(H774,Mapping!B:H,7,FALSE)</f>
        <v>PREG. TEST (HIGH SENSITIVITY)</v>
      </c>
      <c r="L774" s="5" t="e">
        <f>IF(B774&lt;&gt;0,B774,IF(M774=1,I774,NA()))</f>
        <v>#N/A</v>
      </c>
      <c r="N774" s="9" t="str">
        <f>IFERROR(VLOOKUP(Labs!A774,Mapping!D:M,10,FALSE),0)</f>
        <v/>
      </c>
    </row>
    <row r="775" spans="1:14" x14ac:dyDescent="0.25">
      <c r="A775" s="5" t="str">
        <f>Source!B775&amp;"|"&amp;Source!K775</f>
        <v>B27|B27S</v>
      </c>
      <c r="B775" s="5">
        <f>IFERROR(VLOOKUP(Labs!A775,Mapping!D:E,2,FALSE),0)</f>
        <v>0</v>
      </c>
      <c r="C775" t="str">
        <f>Source!F775</f>
        <v>Chem/Haem</v>
      </c>
      <c r="D775" s="5" t="str">
        <f>Source!D775</f>
        <v>HLA B27</v>
      </c>
      <c r="E775" s="5" t="str">
        <f>Source!L775</f>
        <v>HLA B27</v>
      </c>
      <c r="F775" s="5" t="e">
        <f>IF(ISBLANK(Source!E775),NA(),Source!E775)</f>
        <v>#N/A</v>
      </c>
      <c r="G775" s="5">
        <f>Source!I775</f>
        <v>988</v>
      </c>
      <c r="H775" s="5" t="str">
        <f>IF(B775&lt;&gt;0,NA(),Source!B775)</f>
        <v>B27</v>
      </c>
      <c r="I775" s="5">
        <f>VLOOKUP(H775,Mapping!B:E,4,FALSE)</f>
        <v>0</v>
      </c>
      <c r="J775" s="9" t="str">
        <f>VLOOKUP(H775,Mapping!B:M,12,FALSE)</f>
        <v/>
      </c>
      <c r="K775" s="5" t="str">
        <f>VLOOKUP(H775,Mapping!B:H,7,FALSE)</f>
        <v>HLA B27</v>
      </c>
      <c r="L775" s="5" t="e">
        <f>IF(B775&lt;&gt;0,B775,IF(M775=1,I775,NA()))</f>
        <v>#N/A</v>
      </c>
      <c r="N775" s="9" t="str">
        <f>IFERROR(VLOOKUP(Labs!A775,Mapping!D:M,10,FALSE),0)</f>
        <v/>
      </c>
    </row>
    <row r="776" spans="1:14" x14ac:dyDescent="0.25">
      <c r="A776" s="5" t="str">
        <f>Source!B776&amp;"|"&amp;Source!K776</f>
        <v>RPT|TSYFL</v>
      </c>
      <c r="B776" s="5">
        <f>IFERROR(VLOOKUP(Labs!A776,Mapping!D:E,2,FALSE),0)</f>
        <v>0</v>
      </c>
      <c r="C776" t="str">
        <f>Source!F776</f>
        <v>Non-Gynae Cytology</v>
      </c>
      <c r="D776" s="5" t="str">
        <f>Source!D776</f>
        <v>Report</v>
      </c>
      <c r="E776" s="5" t="str">
        <f>Source!L776</f>
        <v>Synovial fluid</v>
      </c>
      <c r="F776" s="5" t="e">
        <f>IF(ISBLANK(Source!E776),NA(),Source!E776)</f>
        <v>#N/A</v>
      </c>
      <c r="G776" s="5">
        <f>Source!I776</f>
        <v>984</v>
      </c>
      <c r="H776" s="5" t="str">
        <f>IF(B776&lt;&gt;0,NA(),Source!B776)</f>
        <v>RPT</v>
      </c>
      <c r="I776" s="5">
        <f>VLOOKUP(H776,Mapping!B:E,4,FALSE)</f>
        <v>0</v>
      </c>
      <c r="J776" s="9" t="str">
        <f>VLOOKUP(H776,Mapping!B:M,12,FALSE)</f>
        <v/>
      </c>
      <c r="K776" s="5" t="str">
        <f>VLOOKUP(H776,Mapping!B:H,7,FALSE)</f>
        <v>FNA Breast</v>
      </c>
      <c r="L776" s="5" t="e">
        <f>IF(B776&lt;&gt;0,B776,IF(M776=1,I776,NA()))</f>
        <v>#N/A</v>
      </c>
      <c r="N776" s="9">
        <f>IFERROR(VLOOKUP(Labs!A776,Mapping!D:M,10,FALSE),0)</f>
        <v>0</v>
      </c>
    </row>
    <row r="777" spans="1:14" x14ac:dyDescent="0.25">
      <c r="A777" s="5" t="str">
        <f>Source!B777&amp;"|"&amp;Source!K777</f>
        <v>FCD|SEM</v>
      </c>
      <c r="B777" s="5">
        <f>IFERROR(VLOOKUP(Labs!A777,Mapping!D:E,2,FALSE),0)</f>
        <v>0</v>
      </c>
      <c r="C777" t="str">
        <f>Source!F777</f>
        <v>Andrology</v>
      </c>
      <c r="D777" s="5" t="str">
        <f>Source!D777</f>
        <v>Centrifuged deposit:</v>
      </c>
      <c r="E777" s="5" t="str">
        <f>Source!L777</f>
        <v>Semen</v>
      </c>
      <c r="F777" s="5" t="e">
        <f>IF(ISBLANK(Source!E777),NA(),Source!E777)</f>
        <v>#N/A</v>
      </c>
      <c r="G777" s="5">
        <f>Source!I777</f>
        <v>981</v>
      </c>
      <c r="H777" s="5" t="str">
        <f>IF(B777&lt;&gt;0,NA(),Source!B777)</f>
        <v>FCD</v>
      </c>
      <c r="I777" s="5">
        <f>VLOOKUP(H777,Mapping!B:E,4,FALSE)</f>
        <v>0</v>
      </c>
      <c r="J777" s="9" t="str">
        <f>VLOOKUP(H777,Mapping!B:M,12,FALSE)</f>
        <v/>
      </c>
      <c r="K777" s="5" t="str">
        <f>VLOOKUP(H777,Mapping!B:H,7,FALSE)</f>
        <v>Semen</v>
      </c>
      <c r="L777" s="5" t="e">
        <f>IF(B777&lt;&gt;0,B777,IF(M777=1,I777,NA()))</f>
        <v>#N/A</v>
      </c>
      <c r="N777" s="9" t="str">
        <f>IFERROR(VLOOKUP(Labs!A777,Mapping!D:M,10,FALSE),0)</f>
        <v/>
      </c>
    </row>
    <row r="778" spans="1:14" x14ac:dyDescent="0.25">
      <c r="A778" s="5" t="str">
        <f>Source!B778&amp;"|"&amp;Source!K778</f>
        <v>FDM|SEM</v>
      </c>
      <c r="B778" s="5">
        <f>IFERROR(VLOOKUP(Labs!A778,Mapping!D:E,2,FALSE),0)</f>
        <v>0</v>
      </c>
      <c r="C778" t="str">
        <f>Source!F778</f>
        <v>Andrology</v>
      </c>
      <c r="D778" s="5" t="str">
        <f>Source!D778</f>
        <v>Microscopy (direct)</v>
      </c>
      <c r="E778" s="5" t="str">
        <f>Source!L778</f>
        <v>Semen</v>
      </c>
      <c r="F778" s="5" t="e">
        <f>IF(ISBLANK(Source!E778),NA(),Source!E778)</f>
        <v>#N/A</v>
      </c>
      <c r="G778" s="5">
        <f>Source!I778</f>
        <v>981</v>
      </c>
      <c r="H778" s="5" t="str">
        <f>IF(B778&lt;&gt;0,NA(),Source!B778)</f>
        <v>FDM</v>
      </c>
      <c r="I778" s="5">
        <f>VLOOKUP(H778,Mapping!B:E,4,FALSE)</f>
        <v>0</v>
      </c>
      <c r="J778" s="9" t="str">
        <f>VLOOKUP(H778,Mapping!B:M,12,FALSE)</f>
        <v/>
      </c>
      <c r="K778" s="5" t="str">
        <f>VLOOKUP(H778,Mapping!B:H,7,FALSE)</f>
        <v>Semen</v>
      </c>
      <c r="L778" s="5" t="e">
        <f>IF(B778&lt;&gt;0,B778,IF(M778=1,I778,NA()))</f>
        <v>#N/A</v>
      </c>
      <c r="N778" s="9" t="str">
        <f>IFERROR(VLOOKUP(Labs!A778,Mapping!D:M,10,FALSE),0)</f>
        <v/>
      </c>
    </row>
    <row r="779" spans="1:14" x14ac:dyDescent="0.25">
      <c r="A779" s="5" t="str">
        <f>Source!B779&amp;"|"&amp;Source!K779</f>
        <v>ZZOS_AUG|WCUL</v>
      </c>
      <c r="B779" s="5">
        <f>IFERROR(VLOOKUP(Labs!A779,Mapping!D:E,2,FALSE),0)</f>
        <v>0</v>
      </c>
      <c r="C779" t="str">
        <f>Source!F779</f>
        <v>Microbiology</v>
      </c>
      <c r="D779" s="5" t="str">
        <f>Source!D779</f>
        <v>Co-amoxiclav</v>
      </c>
      <c r="E779" s="5" t="str">
        <f>Source!L779</f>
        <v>Wound Culture</v>
      </c>
      <c r="F779" s="5" t="e">
        <f>IF(ISBLANK(Source!E779),NA(),Source!E779)</f>
        <v>#N/A</v>
      </c>
      <c r="G779" s="5">
        <f>Source!I779</f>
        <v>980</v>
      </c>
      <c r="H779" s="5" t="str">
        <f>IF(B779&lt;&gt;0,NA(),Source!B779)</f>
        <v>ZZOS_AUG</v>
      </c>
      <c r="I779" s="5" t="str">
        <f>VLOOKUP(H779,Mapping!B:E,4,FALSE)</f>
        <v>18862-3</v>
      </c>
      <c r="J779" s="9" t="str">
        <f>VLOOKUP(H779,Mapping!B:M,12,FALSE)</f>
        <v/>
      </c>
      <c r="K779" s="5" t="str">
        <f>VLOOKUP(H779,Mapping!B:H,7,FALSE)</f>
        <v>Urine Culture</v>
      </c>
      <c r="L779" s="5" t="e">
        <f>IF(B779&lt;&gt;0,B779,IF(M779=1,I779,NA()))</f>
        <v>#N/A</v>
      </c>
      <c r="N779" s="9">
        <f>IFERROR(VLOOKUP(Labs!A779,Mapping!D:M,10,FALSE),0)</f>
        <v>0</v>
      </c>
    </row>
    <row r="780" spans="1:14" x14ac:dyDescent="0.25">
      <c r="A780" s="5" t="str">
        <f>Source!B780&amp;"|"&amp;Source!K780</f>
        <v>PHT|PHT</v>
      </c>
      <c r="B780" s="5">
        <f>IFERROR(VLOOKUP(Labs!A780,Mapping!D:E,2,FALSE),0)</f>
        <v>0</v>
      </c>
      <c r="C780" t="str">
        <f>Source!F780</f>
        <v>Chem/Haem</v>
      </c>
      <c r="D780" s="5" t="str">
        <f>Source!D780</f>
        <v>PHENYTOIN</v>
      </c>
      <c r="E780" s="5" t="str">
        <f>Source!L780</f>
        <v>PHENYTOIN</v>
      </c>
      <c r="F780" s="5" t="str">
        <f>IF(ISBLANK(Source!E780),NA(),Source!E780)</f>
        <v>mg/l</v>
      </c>
      <c r="G780" s="5">
        <f>Source!I780</f>
        <v>978</v>
      </c>
      <c r="H780" s="5" t="str">
        <f>IF(B780&lt;&gt;0,NA(),Source!B780)</f>
        <v>PHT</v>
      </c>
      <c r="I780" s="5">
        <f>VLOOKUP(H780,Mapping!B:E,4,FALSE)</f>
        <v>0</v>
      </c>
      <c r="J780" s="9" t="str">
        <f>VLOOKUP(H780,Mapping!B:M,12,FALSE)</f>
        <v/>
      </c>
      <c r="K780" s="5" t="str">
        <f>VLOOKUP(H780,Mapping!B:H,7,FALSE)</f>
        <v>PHENYTOIN</v>
      </c>
      <c r="L780" s="5" t="e">
        <f>IF(B780&lt;&gt;0,B780,IF(M780=1,I780,NA()))</f>
        <v>#N/A</v>
      </c>
      <c r="N780" s="9" t="str">
        <f>IFERROR(VLOOKUP(Labs!A780,Mapping!D:M,10,FALSE),0)</f>
        <v/>
      </c>
    </row>
    <row r="781" spans="1:14" x14ac:dyDescent="0.25">
      <c r="A781" s="5" t="str">
        <f>Source!B781&amp;"|"&amp;Source!K781</f>
        <v>ALP|LFT</v>
      </c>
      <c r="B781" s="5" t="str">
        <f>IFERROR(VLOOKUP(Labs!A781,Mapping!D:E,2,FALSE),0)</f>
        <v>6768-6</v>
      </c>
      <c r="C781" t="str">
        <f>Source!F781</f>
        <v>Chem/Haem</v>
      </c>
      <c r="D781" s="5" t="str">
        <f>Source!D781</f>
        <v>ALKALINE PHOSPHATASE</v>
      </c>
      <c r="E781" s="5" t="str">
        <f>Source!L781</f>
        <v>LIVER FUNCTION TEST</v>
      </c>
      <c r="F781" s="5" t="str">
        <f>IF(ISBLANK(Source!E781),NA(),Source!E781)</f>
        <v>u/L</v>
      </c>
      <c r="G781" s="5">
        <f>Source!I781</f>
        <v>976</v>
      </c>
      <c r="H781" s="5" t="e">
        <f>IF(B781&lt;&gt;0,NA(),Source!B781)</f>
        <v>#N/A</v>
      </c>
      <c r="I781" s="5" t="e">
        <f>VLOOKUP(H781,Mapping!B:E,4,FALSE)</f>
        <v>#N/A</v>
      </c>
      <c r="J781" s="9" t="e">
        <f>VLOOKUP(H781,Mapping!B:M,12,FALSE)</f>
        <v>#N/A</v>
      </c>
      <c r="K781" s="5" t="e">
        <f>VLOOKUP(H781,Mapping!B:H,7,FALSE)</f>
        <v>#N/A</v>
      </c>
      <c r="L781" s="5" t="str">
        <f>IF(B781&lt;&gt;0,B781,IF(M781=1,I781,NA()))</f>
        <v>6768-6</v>
      </c>
      <c r="N781" s="9" t="str">
        <f>IFERROR(VLOOKUP(Labs!A781,Mapping!D:M,10,FALSE),0)</f>
        <v>Alkaline phosphatase [Enzymatic activity/volume] in Serum or Plasma</v>
      </c>
    </row>
    <row r="782" spans="1:14" x14ac:dyDescent="0.25">
      <c r="A782" s="5" t="str">
        <f>Source!B782&amp;"|"&amp;Source!K782</f>
        <v>K|UECR</v>
      </c>
      <c r="B782" s="5">
        <f>IFERROR(VLOOKUP(Labs!A782,Mapping!D:E,2,FALSE),0)</f>
        <v>0</v>
      </c>
      <c r="C782" t="str">
        <f>Source!F782</f>
        <v>Chem/Haem</v>
      </c>
      <c r="D782" s="5" t="str">
        <f>Source!D782</f>
        <v>POTASSIUM</v>
      </c>
      <c r="E782" s="5" t="str">
        <f>Source!L782</f>
        <v>U/E/CREAT (RESPUN)</v>
      </c>
      <c r="F782" s="5" t="str">
        <f>IF(ISBLANK(Source!E782),NA(),Source!E782)</f>
        <v>mmol/L</v>
      </c>
      <c r="G782" s="5">
        <f>Source!I782</f>
        <v>975</v>
      </c>
      <c r="H782" s="5" t="str">
        <f>IF(B782&lt;&gt;0,NA(),Source!B782)</f>
        <v>K</v>
      </c>
      <c r="I782" s="5" t="str">
        <f>VLOOKUP(H782,Mapping!B:E,4,FALSE)</f>
        <v>2823-3</v>
      </c>
      <c r="J782" s="9" t="str">
        <f>VLOOKUP(H782,Mapping!B:M,12,FALSE)</f>
        <v>Potassium serum/plasma</v>
      </c>
      <c r="K782" s="5" t="str">
        <f>VLOOKUP(H782,Mapping!B:H,7,FALSE)</f>
        <v>U/E/CREAT</v>
      </c>
      <c r="L782" s="5" t="e">
        <f>IF(B782&lt;&gt;0,B782,IF(M782=1,I782,NA()))</f>
        <v>#N/A</v>
      </c>
      <c r="N782" s="9">
        <f>IFERROR(VLOOKUP(Labs!A782,Mapping!D:M,10,FALSE),0)</f>
        <v>0</v>
      </c>
    </row>
    <row r="783" spans="1:14" x14ac:dyDescent="0.25">
      <c r="A783" s="5" t="str">
        <f>Source!B783&amp;"|"&amp;Source!K783</f>
        <v>ZZOS_ERY|FCUL</v>
      </c>
      <c r="B783" s="5">
        <f>IFERROR(VLOOKUP(Labs!A783,Mapping!D:E,2,FALSE),0)</f>
        <v>0</v>
      </c>
      <c r="C783" t="str">
        <f>Source!F783</f>
        <v>Microbiology</v>
      </c>
      <c r="D783" s="5" t="str">
        <f>Source!D783</f>
        <v>Erythromycin</v>
      </c>
      <c r="E783" s="5" t="str">
        <f>Source!L783</f>
        <v>Faeces Culture</v>
      </c>
      <c r="F783" s="5" t="e">
        <f>IF(ISBLANK(Source!E783),NA(),Source!E783)</f>
        <v>#N/A</v>
      </c>
      <c r="G783" s="5">
        <f>Source!I783</f>
        <v>974</v>
      </c>
      <c r="H783" s="5" t="str">
        <f>IF(B783&lt;&gt;0,NA(),Source!B783)</f>
        <v>ZZOS_ERY</v>
      </c>
      <c r="I783" s="5" t="str">
        <f>VLOOKUP(H783,Mapping!B:E,4,FALSE)</f>
        <v>18919-1</v>
      </c>
      <c r="J783" s="9" t="str">
        <f>VLOOKUP(H783,Mapping!B:M,12,FALSE)</f>
        <v/>
      </c>
      <c r="K783" s="5" t="str">
        <f>VLOOKUP(H783,Mapping!B:H,7,FALSE)</f>
        <v>Wound Culture</v>
      </c>
      <c r="L783" s="5" t="e">
        <f>IF(B783&lt;&gt;0,B783,IF(M783=1,I783,NA()))</f>
        <v>#N/A</v>
      </c>
      <c r="N783" s="9">
        <f>IFERROR(VLOOKUP(Labs!A783,Mapping!D:M,10,FALSE),0)</f>
        <v>0</v>
      </c>
    </row>
    <row r="784" spans="1:14" x14ac:dyDescent="0.25">
      <c r="A784" s="5" t="str">
        <f>Source!B784&amp;"|"&amp;Source!K784</f>
        <v>UREA|UECR</v>
      </c>
      <c r="B784" s="5">
        <f>IFERROR(VLOOKUP(Labs!A784,Mapping!D:E,2,FALSE),0)</f>
        <v>0</v>
      </c>
      <c r="C784" t="str">
        <f>Source!F784</f>
        <v>Chem/Haem</v>
      </c>
      <c r="D784" s="5" t="str">
        <f>Source!D784</f>
        <v>UREA</v>
      </c>
      <c r="E784" s="5" t="str">
        <f>Source!L784</f>
        <v>U/E/CREAT (RESPUN)</v>
      </c>
      <c r="F784" s="5" t="str">
        <f>IF(ISBLANK(Source!E784),NA(),Source!E784)</f>
        <v>mmol/L</v>
      </c>
      <c r="G784" s="5">
        <f>Source!I784</f>
        <v>971</v>
      </c>
      <c r="H784" s="5" t="str">
        <f>IF(B784&lt;&gt;0,NA(),Source!B784)</f>
        <v>UREA</v>
      </c>
      <c r="I784" s="5" t="str">
        <f>VLOOKUP(H784,Mapping!B:E,4,FALSE)</f>
        <v>3094-0</v>
      </c>
      <c r="J784" s="9" t="str">
        <f>VLOOKUP(H784,Mapping!B:M,12,FALSE)</f>
        <v>Urea nitrogen serum/plasma</v>
      </c>
      <c r="K784" s="5" t="str">
        <f>VLOOKUP(H784,Mapping!B:H,7,FALSE)</f>
        <v>U/E/CREAT</v>
      </c>
      <c r="L784" s="5" t="e">
        <f>IF(B784&lt;&gt;0,B784,IF(M784=1,I784,NA()))</f>
        <v>#N/A</v>
      </c>
      <c r="N784" s="9">
        <f>IFERROR(VLOOKUP(Labs!A784,Mapping!D:M,10,FALSE),0)</f>
        <v>0</v>
      </c>
    </row>
    <row r="785" spans="1:14" x14ac:dyDescent="0.25">
      <c r="A785" s="5" t="str">
        <f>Source!B785&amp;"|"&amp;Source!K785</f>
        <v>VISO|VISO</v>
      </c>
      <c r="B785" s="5">
        <f>IFERROR(VLOOKUP(Labs!A785,Mapping!D:E,2,FALSE),0)</f>
        <v>0</v>
      </c>
      <c r="C785" t="str">
        <f>Source!F785</f>
        <v>Virology</v>
      </c>
      <c r="D785" s="5" t="str">
        <f>Source!D785</f>
        <v>Virus Culture ...............:</v>
      </c>
      <c r="E785" s="5" t="str">
        <f>Source!L785</f>
        <v>Virus Culture ...............:</v>
      </c>
      <c r="F785" s="5" t="e">
        <f>IF(ISBLANK(Source!E785),NA(),Source!E785)</f>
        <v>#N/A</v>
      </c>
      <c r="G785" s="5">
        <f>Source!I785</f>
        <v>966</v>
      </c>
      <c r="H785" s="5" t="str">
        <f>IF(B785&lt;&gt;0,NA(),Source!B785)</f>
        <v>VISO</v>
      </c>
      <c r="I785" s="5">
        <f>VLOOKUP(H785,Mapping!B:E,4,FALSE)</f>
        <v>0</v>
      </c>
      <c r="J785" s="9" t="str">
        <f>VLOOKUP(H785,Mapping!B:M,12,FALSE)</f>
        <v/>
      </c>
      <c r="K785" s="5" t="str">
        <f>VLOOKUP(H785,Mapping!B:H,7,FALSE)</f>
        <v>Virus Culture ...............:</v>
      </c>
      <c r="L785" s="5" t="e">
        <f>IF(B785&lt;&gt;0,B785,IF(M785=1,I785,NA()))</f>
        <v>#N/A</v>
      </c>
      <c r="N785" s="9" t="str">
        <f>IFERROR(VLOOKUP(Labs!A785,Mapping!D:M,10,FALSE),0)</f>
        <v/>
      </c>
    </row>
    <row r="786" spans="1:14" x14ac:dyDescent="0.25">
      <c r="A786" s="5" t="str">
        <f>Source!B786&amp;"|"&amp;Source!K786</f>
        <v>VICL|VISO</v>
      </c>
      <c r="B786" s="5">
        <f>IFERROR(VLOOKUP(Labs!A786,Mapping!D:E,2,FALSE),0)</f>
        <v>0</v>
      </c>
      <c r="C786" t="str">
        <f>Source!F786</f>
        <v>Virology</v>
      </c>
      <c r="D786" s="5" t="str">
        <f>Source!D786</f>
        <v>Virus Culture</v>
      </c>
      <c r="E786" s="5" t="str">
        <f>Source!L786</f>
        <v>Virus Culture ...............:</v>
      </c>
      <c r="F786" s="5" t="e">
        <f>IF(ISBLANK(Source!E786),NA(),Source!E786)</f>
        <v>#N/A</v>
      </c>
      <c r="G786" s="5">
        <f>Source!I786</f>
        <v>966</v>
      </c>
      <c r="H786" s="5" t="str">
        <f>IF(B786&lt;&gt;0,NA(),Source!B786)</f>
        <v>VICL</v>
      </c>
      <c r="I786" s="5">
        <f>VLOOKUP(H786,Mapping!B:E,4,FALSE)</f>
        <v>0</v>
      </c>
      <c r="J786" s="9" t="str">
        <f>VLOOKUP(H786,Mapping!B:M,12,FALSE)</f>
        <v/>
      </c>
      <c r="K786" s="5" t="str">
        <f>VLOOKUP(H786,Mapping!B:H,7,FALSE)</f>
        <v>Virus Culture ...............:</v>
      </c>
      <c r="L786" s="5" t="e">
        <f>IF(B786&lt;&gt;0,B786,IF(M786=1,I786,NA()))</f>
        <v>#N/A</v>
      </c>
      <c r="N786" s="9" t="str">
        <f>IFERROR(VLOOKUP(Labs!A786,Mapping!D:M,10,FALSE),0)</f>
        <v/>
      </c>
    </row>
    <row r="787" spans="1:14" x14ac:dyDescent="0.25">
      <c r="A787" s="5" t="str">
        <f>Source!B787&amp;"|"&amp;Source!K787</f>
        <v>BA|BA</v>
      </c>
      <c r="B787" s="5">
        <f>IFERROR(VLOOKUP(Labs!A787,Mapping!D:E,2,FALSE),0)</f>
        <v>0</v>
      </c>
      <c r="C787" t="str">
        <f>Source!F787</f>
        <v>Chem/Haem</v>
      </c>
      <c r="D787" s="5" t="str">
        <f>Source!D787</f>
        <v>BILE ACIDS</v>
      </c>
      <c r="E787" s="5" t="str">
        <f>Source!L787</f>
        <v>BILE ACIDS</v>
      </c>
      <c r="F787" s="5" t="str">
        <f>IF(ISBLANK(Source!E787),NA(),Source!E787)</f>
        <v>umol/l</v>
      </c>
      <c r="G787" s="5">
        <f>Source!I787</f>
        <v>960</v>
      </c>
      <c r="H787" s="5" t="str">
        <f>IF(B787&lt;&gt;0,NA(),Source!B787)</f>
        <v>BA</v>
      </c>
      <c r="I787" s="5">
        <f>VLOOKUP(H787,Mapping!B:E,4,FALSE)</f>
        <v>0</v>
      </c>
      <c r="J787" s="9" t="str">
        <f>VLOOKUP(H787,Mapping!B:M,12,FALSE)</f>
        <v/>
      </c>
      <c r="K787" s="5" t="str">
        <f>VLOOKUP(H787,Mapping!B:H,7,FALSE)</f>
        <v>BILE ACIDS</v>
      </c>
      <c r="L787" s="5" t="e">
        <f>IF(B787&lt;&gt;0,B787,IF(M787=1,I787,NA()))</f>
        <v>#N/A</v>
      </c>
      <c r="N787" s="9" t="str">
        <f>IFERROR(VLOOKUP(Labs!A787,Mapping!D:M,10,FALSE),0)</f>
        <v/>
      </c>
    </row>
    <row r="788" spans="1:14" x14ac:dyDescent="0.25">
      <c r="A788" s="5" t="str">
        <f>Source!B788&amp;"|"&amp;Source!K788</f>
        <v>ALP|LFT</v>
      </c>
      <c r="B788" s="5" t="str">
        <f>IFERROR(VLOOKUP(Labs!A788,Mapping!D:E,2,FALSE),0)</f>
        <v>6768-6</v>
      </c>
      <c r="C788" t="str">
        <f>Source!F788</f>
        <v>Chem/Haem</v>
      </c>
      <c r="D788" s="5" t="str">
        <f>Source!D788</f>
        <v>ALKALINE PHOSPHATASE</v>
      </c>
      <c r="E788" s="5" t="str">
        <f>Source!L788</f>
        <v>LIVER FUNCTION TEST</v>
      </c>
      <c r="F788" s="5" t="str">
        <f>IF(ISBLANK(Source!E788),NA(),Source!E788)</f>
        <v>u/L</v>
      </c>
      <c r="G788" s="5">
        <f>Source!I788</f>
        <v>959</v>
      </c>
      <c r="H788" s="5" t="e">
        <f>IF(B788&lt;&gt;0,NA(),Source!B788)</f>
        <v>#N/A</v>
      </c>
      <c r="I788" s="5" t="e">
        <f>VLOOKUP(H788,Mapping!B:E,4,FALSE)</f>
        <v>#N/A</v>
      </c>
      <c r="J788" s="9" t="e">
        <f>VLOOKUP(H788,Mapping!B:M,12,FALSE)</f>
        <v>#N/A</v>
      </c>
      <c r="K788" s="5" t="e">
        <f>VLOOKUP(H788,Mapping!B:H,7,FALSE)</f>
        <v>#N/A</v>
      </c>
      <c r="L788" s="5" t="str">
        <f>IF(B788&lt;&gt;0,B788,IF(M788=1,I788,NA()))</f>
        <v>6768-6</v>
      </c>
      <c r="N788" s="9" t="str">
        <f>IFERROR(VLOOKUP(Labs!A788,Mapping!D:M,10,FALSE),0)</f>
        <v>Alkaline phosphatase [Enzymatic activity/volume] in Serum or Plasma</v>
      </c>
    </row>
    <row r="789" spans="1:14" x14ac:dyDescent="0.25">
      <c r="A789" s="5" t="str">
        <f>Source!B789&amp;"|"&amp;Source!K789</f>
        <v>ZZOS_CIP|FCUL</v>
      </c>
      <c r="B789" s="5">
        <f>IFERROR(VLOOKUP(Labs!A789,Mapping!D:E,2,FALSE),0)</f>
        <v>0</v>
      </c>
      <c r="C789" t="str">
        <f>Source!F789</f>
        <v>Microbiology</v>
      </c>
      <c r="D789" s="5" t="str">
        <f>Source!D789</f>
        <v>Ciprofloxacin</v>
      </c>
      <c r="E789" s="5" t="str">
        <f>Source!L789</f>
        <v>Faeces Culture</v>
      </c>
      <c r="F789" s="5" t="e">
        <f>IF(ISBLANK(Source!E789),NA(),Source!E789)</f>
        <v>#N/A</v>
      </c>
      <c r="G789" s="5">
        <f>Source!I789</f>
        <v>952</v>
      </c>
      <c r="H789" s="5" t="str">
        <f>IF(B789&lt;&gt;0,NA(),Source!B789)</f>
        <v>ZZOS_CIP</v>
      </c>
      <c r="I789" s="5" t="str">
        <f>VLOOKUP(H789,Mapping!B:E,4,FALSE)</f>
        <v>18906-8</v>
      </c>
      <c r="J789" s="9" t="str">
        <f>VLOOKUP(H789,Mapping!B:M,12,FALSE)</f>
        <v/>
      </c>
      <c r="K789" s="5" t="str">
        <f>VLOOKUP(H789,Mapping!B:H,7,FALSE)</f>
        <v>Urine Culture</v>
      </c>
      <c r="L789" s="5" t="e">
        <f>IF(B789&lt;&gt;0,B789,IF(M789=1,I789,NA()))</f>
        <v>#N/A</v>
      </c>
      <c r="N789" s="9">
        <f>IFERROR(VLOOKUP(Labs!A789,Mapping!D:M,10,FALSE),0)</f>
        <v>0</v>
      </c>
    </row>
    <row r="790" spans="1:14" x14ac:dyDescent="0.25">
      <c r="A790" s="5" t="str">
        <f>Source!B790&amp;"|"&amp;Source!K790</f>
        <v>HYPO|HYPO</v>
      </c>
      <c r="B790" s="5">
        <f>IFERROR(VLOOKUP(Labs!A790,Mapping!D:E,2,FALSE),0)</f>
        <v>0</v>
      </c>
      <c r="C790" t="str">
        <f>Source!F790</f>
        <v>Chem/Haem</v>
      </c>
      <c r="D790" s="5" t="str">
        <f>Source!D790</f>
        <v>Hypochromic Cells</v>
      </c>
      <c r="E790" s="5" t="str">
        <f>Source!L790</f>
        <v>% Hypochromic Cells</v>
      </c>
      <c r="F790" s="5" t="str">
        <f>IF(ISBLANK(Source!E790),NA(),Source!E790)</f>
        <v>%</v>
      </c>
      <c r="G790" s="5">
        <f>Source!I790</f>
        <v>940</v>
      </c>
      <c r="H790" s="5" t="str">
        <f>IF(B790&lt;&gt;0,NA(),Source!B790)</f>
        <v>HYPO</v>
      </c>
      <c r="I790" s="5">
        <f>VLOOKUP(H790,Mapping!B:E,4,FALSE)</f>
        <v>0</v>
      </c>
      <c r="J790" s="9" t="str">
        <f>VLOOKUP(H790,Mapping!B:M,12,FALSE)</f>
        <v/>
      </c>
      <c r="K790" s="5" t="str">
        <f>VLOOKUP(H790,Mapping!B:H,7,FALSE)</f>
        <v>% Hypochromic Cells</v>
      </c>
      <c r="L790" s="5" t="e">
        <f>IF(B790&lt;&gt;0,B790,IF(M790=1,I790,NA()))</f>
        <v>#N/A</v>
      </c>
      <c r="N790" s="9" t="str">
        <f>IFERROR(VLOOKUP(Labs!A790,Mapping!D:M,10,FALSE),0)</f>
        <v/>
      </c>
    </row>
    <row r="791" spans="1:14" x14ac:dyDescent="0.25">
      <c r="A791" s="5" t="str">
        <f>Source!B791&amp;"|"&amp;Source!K791</f>
        <v>B12|B12</v>
      </c>
      <c r="B791" s="5" t="str">
        <f>IFERROR(VLOOKUP(Labs!A791,Mapping!D:E,2,FALSE),0)</f>
        <v>2132-9</v>
      </c>
      <c r="C791" t="str">
        <f>Source!F791</f>
        <v>Chem/Haem</v>
      </c>
      <c r="D791" s="5" t="str">
        <f>Source!D791</f>
        <v>B12</v>
      </c>
      <c r="E791" s="5" t="str">
        <f>Source!L791</f>
        <v>B12</v>
      </c>
      <c r="F791" s="5" t="str">
        <f>IF(ISBLANK(Source!E791),NA(),Source!E791)</f>
        <v>ng/L</v>
      </c>
      <c r="G791" s="5">
        <f>Source!I791</f>
        <v>934</v>
      </c>
      <c r="H791" s="5" t="e">
        <f>IF(B791&lt;&gt;0,NA(),Source!B791)</f>
        <v>#N/A</v>
      </c>
      <c r="I791" s="5" t="e">
        <f>VLOOKUP(H791,Mapping!B:E,4,FALSE)</f>
        <v>#N/A</v>
      </c>
      <c r="J791" s="9" t="e">
        <f>VLOOKUP(H791,Mapping!B:M,12,FALSE)</f>
        <v>#N/A</v>
      </c>
      <c r="K791" s="5" t="e">
        <f>VLOOKUP(H791,Mapping!B:H,7,FALSE)</f>
        <v>#N/A</v>
      </c>
      <c r="L791" s="5" t="str">
        <f>IF(B791&lt;&gt;0,B791,IF(M791=1,I791,NA()))</f>
        <v>2132-9</v>
      </c>
      <c r="N791" s="9" t="str">
        <f>IFERROR(VLOOKUP(Labs!A791,Mapping!D:M,10,FALSE),0)</f>
        <v>Cobalamin (Vitamin B12) [Mass/volume] in Serum or Plasma</v>
      </c>
    </row>
    <row r="792" spans="1:14" x14ac:dyDescent="0.25">
      <c r="A792" s="5" t="str">
        <f>Source!B792&amp;"|"&amp;Source!K792</f>
        <v>FWBC|SGEN</v>
      </c>
      <c r="B792" s="5">
        <f>IFERROR(VLOOKUP(Labs!A792,Mapping!D:E,2,FALSE),0)</f>
        <v>0</v>
      </c>
      <c r="C792" t="str">
        <f>Source!F792</f>
        <v>Microbiology</v>
      </c>
      <c r="D792" s="5" t="str">
        <f>Source!D792</f>
        <v>WBC................:</v>
      </c>
      <c r="E792" s="5" t="str">
        <f>Source!L792</f>
        <v>Sputum General</v>
      </c>
      <c r="F792" s="5" t="e">
        <f>IF(ISBLANK(Source!E792),NA(),Source!E792)</f>
        <v>#N/A</v>
      </c>
      <c r="G792" s="5">
        <f>Source!I792</f>
        <v>917</v>
      </c>
      <c r="H792" s="5" t="str">
        <f>IF(B792&lt;&gt;0,NA(),Source!B792)</f>
        <v>FWBC</v>
      </c>
      <c r="I792" s="5">
        <f>VLOOKUP(H792,Mapping!B:E,4,FALSE)</f>
        <v>0</v>
      </c>
      <c r="J792" s="9" t="str">
        <f>VLOOKUP(H792,Mapping!B:M,12,FALSE)</f>
        <v/>
      </c>
      <c r="K792" s="5" t="str">
        <f>VLOOKUP(H792,Mapping!B:H,7,FALSE)</f>
        <v>Wounds Microscopy</v>
      </c>
      <c r="L792" s="5" t="e">
        <f>IF(B792&lt;&gt;0,B792,IF(M792=1,I792,NA()))</f>
        <v>#N/A</v>
      </c>
      <c r="N792" s="9">
        <f>IFERROR(VLOOKUP(Labs!A792,Mapping!D:M,10,FALSE),0)</f>
        <v>0</v>
      </c>
    </row>
    <row r="793" spans="1:14" x14ac:dyDescent="0.25">
      <c r="A793" s="5" t="str">
        <f>Source!B793&amp;"|"&amp;Source!K793</f>
        <v>NRBC|D</v>
      </c>
      <c r="B793" s="5">
        <f>IFERROR(VLOOKUP(Labs!A793,Mapping!D:E,2,FALSE),0)</f>
        <v>0</v>
      </c>
      <c r="C793" t="str">
        <f>Source!F793</f>
        <v>Chem/Haem</v>
      </c>
      <c r="D793" s="5" t="str">
        <f>Source!D793</f>
        <v>Nucleated RBC's</v>
      </c>
      <c r="E793" s="5" t="str">
        <f>Source!L793</f>
        <v>Differential</v>
      </c>
      <c r="F793" s="5" t="str">
        <f>IF(ISBLANK(Source!E793),NA(),Source!E793)</f>
        <v>/100 WBC's</v>
      </c>
      <c r="G793" s="5">
        <f>Source!I793</f>
        <v>917</v>
      </c>
      <c r="H793" s="5" t="str">
        <f>IF(B793&lt;&gt;0,NA(),Source!B793)</f>
        <v>NRBC</v>
      </c>
      <c r="I793" s="5">
        <f>VLOOKUP(H793,Mapping!B:E,4,FALSE)</f>
        <v>0</v>
      </c>
      <c r="J793" s="9" t="str">
        <f>VLOOKUP(H793,Mapping!B:M,12,FALSE)</f>
        <v/>
      </c>
      <c r="K793" s="5" t="str">
        <f>VLOOKUP(H793,Mapping!B:H,7,FALSE)</f>
        <v>Differential</v>
      </c>
      <c r="L793" s="5" t="e">
        <f>IF(B793&lt;&gt;0,B793,IF(M793=1,I793,NA()))</f>
        <v>#N/A</v>
      </c>
      <c r="N793" s="9" t="str">
        <f>IFERROR(VLOOKUP(Labs!A793,Mapping!D:M,10,FALSE),0)</f>
        <v/>
      </c>
    </row>
    <row r="794" spans="1:14" x14ac:dyDescent="0.25">
      <c r="A794" s="5" t="str">
        <f>Source!B794&amp;"|"&amp;Source!K794</f>
        <v>WR|WR</v>
      </c>
      <c r="B794" s="5">
        <f>IFERROR(VLOOKUP(Labs!A794,Mapping!D:E,2,FALSE),0)</f>
        <v>0</v>
      </c>
      <c r="C794" t="str">
        <f>Source!F794</f>
        <v>Chem/Haem</v>
      </c>
      <c r="D794" s="5" t="str">
        <f>Source!D794</f>
        <v>Treponema pallidum IgM/IgG EIA</v>
      </c>
      <c r="E794" s="5" t="str">
        <f>Source!L794</f>
        <v>Treponema pallidum IgM/IgG EIA</v>
      </c>
      <c r="F794" s="5" t="e">
        <f>IF(ISBLANK(Source!E794),NA(),Source!E794)</f>
        <v>#N/A</v>
      </c>
      <c r="G794" s="5">
        <f>Source!I794</f>
        <v>915</v>
      </c>
      <c r="H794" s="5" t="str">
        <f>IF(B794&lt;&gt;0,NA(),Source!B794)</f>
        <v>WR</v>
      </c>
      <c r="I794" s="5" t="str">
        <f>VLOOKUP(H794,Mapping!B:E,4,FALSE)</f>
        <v>47236-5</v>
      </c>
      <c r="J794" s="9" t="str">
        <f>VLOOKUP(H794,Mapping!B:M,12,FALSE)</f>
        <v>Treponema pallidum IgG+IgM Ab [Presence] in Serum by Immunoassay</v>
      </c>
      <c r="K794" s="5" t="str">
        <f>VLOOKUP(H794,Mapping!B:H,7,FALSE)</f>
        <v>ANTENATAL TREPONEMA PALLIDUM</v>
      </c>
      <c r="L794" s="5" t="e">
        <f>IF(B794&lt;&gt;0,B794,IF(M794=1,I794,NA()))</f>
        <v>#N/A</v>
      </c>
      <c r="N794" s="9">
        <f>IFERROR(VLOOKUP(Labs!A794,Mapping!D:M,10,FALSE),0)</f>
        <v>0</v>
      </c>
    </row>
    <row r="795" spans="1:14" x14ac:dyDescent="0.25">
      <c r="A795" s="5" t="str">
        <f>Source!B795&amp;"|"&amp;Source!K795</f>
        <v>FRED|FRED</v>
      </c>
      <c r="B795" s="5">
        <f>IFERROR(VLOOKUP(Labs!A795,Mapping!D:E,2,FALSE),0)</f>
        <v>0</v>
      </c>
      <c r="C795" t="str">
        <f>Source!F795</f>
        <v>Chem/Haem</v>
      </c>
      <c r="D795" s="5" t="str">
        <f>Source!D795</f>
        <v>FAECAL REDUCING SUBSTANCES</v>
      </c>
      <c r="E795" s="5" t="str">
        <f>Source!L795</f>
        <v>FAECAL REDUCING SUBSTANCES</v>
      </c>
      <c r="F795" s="5" t="e">
        <f>IF(ISBLANK(Source!E795),NA(),Source!E795)</f>
        <v>#N/A</v>
      </c>
      <c r="G795" s="5">
        <f>Source!I795</f>
        <v>913</v>
      </c>
      <c r="H795" s="5" t="str">
        <f>IF(B795&lt;&gt;0,NA(),Source!B795)</f>
        <v>FRED</v>
      </c>
      <c r="I795" s="5">
        <f>VLOOKUP(H795,Mapping!B:E,4,FALSE)</f>
        <v>0</v>
      </c>
      <c r="J795" s="9" t="str">
        <f>VLOOKUP(H795,Mapping!B:M,12,FALSE)</f>
        <v/>
      </c>
      <c r="K795" s="5" t="str">
        <f>VLOOKUP(H795,Mapping!B:H,7,FALSE)</f>
        <v>FAECAL REDUCING SUBSTANCES</v>
      </c>
      <c r="L795" s="5" t="e">
        <f>IF(B795&lt;&gt;0,B795,IF(M795=1,I795,NA()))</f>
        <v>#N/A</v>
      </c>
      <c r="N795" s="9" t="str">
        <f>IFERROR(VLOOKUP(Labs!A795,Mapping!D:M,10,FALSE),0)</f>
        <v/>
      </c>
    </row>
    <row r="796" spans="1:14" x14ac:dyDescent="0.25">
      <c r="A796" s="5" t="str">
        <f>Source!B796&amp;"|"&amp;Source!K796</f>
        <v>GRAM|SGEN</v>
      </c>
      <c r="B796" s="5">
        <f>IFERROR(VLOOKUP(Labs!A796,Mapping!D:E,2,FALSE),0)</f>
        <v>0</v>
      </c>
      <c r="C796" t="str">
        <f>Source!F796</f>
        <v>Microbiology</v>
      </c>
      <c r="D796" s="5" t="str">
        <f>Source!D796</f>
        <v>Gram Stain.........:</v>
      </c>
      <c r="E796" s="5" t="str">
        <f>Source!L796</f>
        <v>Sputum General</v>
      </c>
      <c r="F796" s="5" t="e">
        <f>IF(ISBLANK(Source!E796),NA(),Source!E796)</f>
        <v>#N/A</v>
      </c>
      <c r="G796" s="5">
        <f>Source!I796</f>
        <v>910</v>
      </c>
      <c r="H796" s="5" t="str">
        <f>IF(B796&lt;&gt;0,NA(),Source!B796)</f>
        <v>GRAM</v>
      </c>
      <c r="I796" s="5">
        <f>VLOOKUP(H796,Mapping!B:E,4,FALSE)</f>
        <v>0</v>
      </c>
      <c r="J796" s="9" t="str">
        <f>VLOOKUP(H796,Mapping!B:M,12,FALSE)</f>
        <v/>
      </c>
      <c r="K796" s="5" t="str">
        <f>VLOOKUP(H796,Mapping!B:H,7,FALSE)</f>
        <v>Wounds Microscopy</v>
      </c>
      <c r="L796" s="5" t="e">
        <f>IF(B796&lt;&gt;0,B796,IF(M796=1,I796,NA()))</f>
        <v>#N/A</v>
      </c>
      <c r="N796" s="9">
        <f>IFERROR(VLOOKUP(Labs!A796,Mapping!D:M,10,FALSE),0)</f>
        <v>0</v>
      </c>
    </row>
    <row r="797" spans="1:14" x14ac:dyDescent="0.25">
      <c r="A797" s="5" t="str">
        <f>Source!B797&amp;"|"&amp;Source!K797</f>
        <v>GCLV|GCLV</v>
      </c>
      <c r="B797" s="5">
        <f>IFERROR(VLOOKUP(Labs!A797,Mapping!D:E,2,FALSE),0)</f>
        <v>0</v>
      </c>
      <c r="C797" t="str">
        <f>Source!F797</f>
        <v>Chem/Haem</v>
      </c>
      <c r="D797" s="5" t="str">
        <f>Source!D797</f>
        <v>Neisseria gonorrhoeae PCR</v>
      </c>
      <c r="E797" s="5" t="str">
        <f>Source!L797</f>
        <v>Neisseria gonorrhoeae PCR</v>
      </c>
      <c r="F797" s="5" t="e">
        <f>IF(ISBLANK(Source!E797),NA(),Source!E797)</f>
        <v>#N/A</v>
      </c>
      <c r="G797" s="5">
        <f>Source!I797</f>
        <v>907</v>
      </c>
      <c r="H797" s="5" t="str">
        <f>IF(B797&lt;&gt;0,NA(),Source!B797)</f>
        <v>GCLV</v>
      </c>
      <c r="I797" s="5">
        <f>VLOOKUP(H797,Mapping!B:E,4,FALSE)</f>
        <v>0</v>
      </c>
      <c r="J797" s="9" t="str">
        <f>VLOOKUP(H797,Mapping!B:M,12,FALSE)</f>
        <v/>
      </c>
      <c r="K797" s="5" t="str">
        <f>VLOOKUP(H797,Mapping!B:H,7,FALSE)</f>
        <v>Neisseria gonorrhoeae PCR</v>
      </c>
      <c r="L797" s="5" t="e">
        <f>IF(B797&lt;&gt;0,B797,IF(M797=1,I797,NA()))</f>
        <v>#N/A</v>
      </c>
      <c r="N797" s="9" t="str">
        <f>IFERROR(VLOOKUP(Labs!A797,Mapping!D:M,10,FALSE),0)</f>
        <v/>
      </c>
    </row>
    <row r="798" spans="1:14" x14ac:dyDescent="0.25">
      <c r="A798" s="5" t="str">
        <f>Source!B798&amp;"|"&amp;Source!K798</f>
        <v>CEA|CEA</v>
      </c>
      <c r="B798" s="5" t="str">
        <f>IFERROR(VLOOKUP(Labs!A798,Mapping!D:E,2,FALSE),0)</f>
        <v>2039-6</v>
      </c>
      <c r="C798" t="str">
        <f>Source!F798</f>
        <v>Chem/Haem</v>
      </c>
      <c r="D798" s="5" t="str">
        <f>Source!D798</f>
        <v>CEA</v>
      </c>
      <c r="E798" s="5" t="str">
        <f>Source!L798</f>
        <v>CEA</v>
      </c>
      <c r="F798" s="5" t="str">
        <f>IF(ISBLANK(Source!E798),NA(),Source!E798)</f>
        <v>ug/L</v>
      </c>
      <c r="G798" s="5">
        <f>Source!I798</f>
        <v>901</v>
      </c>
      <c r="H798" s="5" t="e">
        <f>IF(B798&lt;&gt;0,NA(),Source!B798)</f>
        <v>#N/A</v>
      </c>
      <c r="I798" s="5" t="e">
        <f>VLOOKUP(H798,Mapping!B:E,4,FALSE)</f>
        <v>#N/A</v>
      </c>
      <c r="J798" s="9" t="e">
        <f>VLOOKUP(H798,Mapping!B:M,12,FALSE)</f>
        <v>#N/A</v>
      </c>
      <c r="K798" s="5" t="e">
        <f>VLOOKUP(H798,Mapping!B:H,7,FALSE)</f>
        <v>#N/A</v>
      </c>
      <c r="L798" s="5" t="str">
        <f>IF(B798&lt;&gt;0,B798,IF(M798=1,I798,NA()))</f>
        <v>2039-6</v>
      </c>
      <c r="N798" s="9" t="str">
        <f>IFERROR(VLOOKUP(Labs!A798,Mapping!D:M,10,FALSE),0)</f>
        <v>Carcinoembryonic Ag [Mass/volume] in Serum or Plasma</v>
      </c>
    </row>
    <row r="799" spans="1:14" x14ac:dyDescent="0.25">
      <c r="A799" s="5" t="str">
        <f>Source!B799&amp;"|"&amp;Source!K799</f>
        <v>MSN|MBN</v>
      </c>
      <c r="B799" s="5">
        <f>IFERROR(VLOOKUP(Labs!A799,Mapping!D:E,2,FALSE),0)</f>
        <v>0</v>
      </c>
      <c r="C799" t="str">
        <f>Source!F799</f>
        <v>Microbiology</v>
      </c>
      <c r="D799" s="5" t="str">
        <f>Source!D799</f>
        <v>Nose............:</v>
      </c>
      <c r="E799" s="5" t="str">
        <f>Source!L799</f>
        <v>MRSA/MSSA Screen</v>
      </c>
      <c r="F799" s="5" t="e">
        <f>IF(ISBLANK(Source!E799),NA(),Source!E799)</f>
        <v>#N/A</v>
      </c>
      <c r="G799" s="5">
        <f>Source!I799</f>
        <v>892</v>
      </c>
      <c r="H799" s="5" t="str">
        <f>IF(B799&lt;&gt;0,NA(),Source!B799)</f>
        <v>MSN</v>
      </c>
      <c r="I799" s="5">
        <f>VLOOKUP(H799,Mapping!B:E,4,FALSE)</f>
        <v>0</v>
      </c>
      <c r="J799" s="9" t="str">
        <f>VLOOKUP(H799,Mapping!B:M,12,FALSE)</f>
        <v/>
      </c>
      <c r="K799" s="5" t="str">
        <f>VLOOKUP(H799,Mapping!B:H,7,FALSE)</f>
        <v>MRSA/MSSA Screen</v>
      </c>
      <c r="L799" s="5" t="e">
        <f>IF(B799&lt;&gt;0,B799,IF(M799=1,I799,NA()))</f>
        <v>#N/A</v>
      </c>
      <c r="N799" s="9" t="str">
        <f>IFERROR(VLOOKUP(Labs!A799,Mapping!D:M,10,FALSE),0)</f>
        <v/>
      </c>
    </row>
    <row r="800" spans="1:14" x14ac:dyDescent="0.25">
      <c r="A800" s="5" t="str">
        <f>Source!B800&amp;"|"&amp;Source!K800</f>
        <v>MRN|MBN</v>
      </c>
      <c r="B800" s="5">
        <f>IFERROR(VLOOKUP(Labs!A800,Mapping!D:E,2,FALSE),0)</f>
        <v>0</v>
      </c>
      <c r="C800" t="str">
        <f>Source!F800</f>
        <v>Microbiology</v>
      </c>
      <c r="D800" s="5" t="str">
        <f>Source!D800</f>
        <v>Nose............:</v>
      </c>
      <c r="E800" s="5" t="str">
        <f>Source!L800</f>
        <v>MRSA/MSSA Screen</v>
      </c>
      <c r="F800" s="5" t="e">
        <f>IF(ISBLANK(Source!E800),NA(),Source!E800)</f>
        <v>#N/A</v>
      </c>
      <c r="G800" s="5">
        <f>Source!I800</f>
        <v>891</v>
      </c>
      <c r="H800" s="5" t="str">
        <f>IF(B800&lt;&gt;0,NA(),Source!B800)</f>
        <v>MRN</v>
      </c>
      <c r="I800" s="5" t="str">
        <f>VLOOKUP(H800,Mapping!B:E,4,FALSE)</f>
        <v>52969-3</v>
      </c>
      <c r="J800" s="9" t="str">
        <f>VLOOKUP(H800,Mapping!B:M,12,FALSE)</f>
        <v/>
      </c>
      <c r="K800" s="5" t="str">
        <f>VLOOKUP(H800,Mapping!B:H,7,FALSE)</f>
        <v>MRSA Screen</v>
      </c>
      <c r="L800" s="5" t="e">
        <f>IF(B800&lt;&gt;0,B800,IF(M800=1,I800,NA()))</f>
        <v>#N/A</v>
      </c>
      <c r="N800" s="9">
        <f>IFERROR(VLOOKUP(Labs!A800,Mapping!D:M,10,FALSE),0)</f>
        <v>0</v>
      </c>
    </row>
    <row r="801" spans="1:14" x14ac:dyDescent="0.25">
      <c r="A801" s="5" t="str">
        <f>Source!B801&amp;"|"&amp;Source!K801</f>
        <v>BPED|PGEN</v>
      </c>
      <c r="B801" s="5">
        <f>IFERROR(VLOOKUP(Labs!A801,Mapping!D:E,2,FALSE),0)</f>
        <v>0</v>
      </c>
      <c r="C801" t="str">
        <f>Source!F801</f>
        <v>Microbiology</v>
      </c>
      <c r="D801" s="5" t="str">
        <f>Source!D801</f>
        <v>Blood Culture (paediatric):</v>
      </c>
      <c r="E801" s="5" t="str">
        <f>Source!L801</f>
        <v>Blood culture (paediatric) gen</v>
      </c>
      <c r="F801" s="5" t="e">
        <f>IF(ISBLANK(Source!E801),NA(),Source!E801)</f>
        <v>#N/A</v>
      </c>
      <c r="G801" s="5">
        <f>Source!I801</f>
        <v>888</v>
      </c>
      <c r="H801" s="5" t="str">
        <f>IF(B801&lt;&gt;0,NA(),Source!B801)</f>
        <v>BPED</v>
      </c>
      <c r="I801" s="5">
        <f>VLOOKUP(H801,Mapping!B:E,4,FALSE)</f>
        <v>0</v>
      </c>
      <c r="J801" s="9" t="str">
        <f>VLOOKUP(H801,Mapping!B:M,12,FALSE)</f>
        <v/>
      </c>
      <c r="K801" s="5" t="str">
        <f>VLOOKUP(H801,Mapping!B:H,7,FALSE)</f>
        <v>Blood culture (paediatric) gen</v>
      </c>
      <c r="L801" s="5" t="e">
        <f>IF(B801&lt;&gt;0,B801,IF(M801=1,I801,NA()))</f>
        <v>#N/A</v>
      </c>
      <c r="N801" s="9" t="str">
        <f>IFERROR(VLOOKUP(Labs!A801,Mapping!D:M,10,FALSE),0)</f>
        <v/>
      </c>
    </row>
    <row r="802" spans="1:14" x14ac:dyDescent="0.25">
      <c r="A802" s="5" t="str">
        <f>Source!B802&amp;"|"&amp;Source!K802</f>
        <v>IGM|IGM</v>
      </c>
      <c r="B802" s="5">
        <f>IFERROR(VLOOKUP(Labs!A802,Mapping!D:E,2,FALSE),0)</f>
        <v>0</v>
      </c>
      <c r="C802" t="str">
        <f>Source!F802</f>
        <v>Chem/Haem</v>
      </c>
      <c r="D802" s="5" t="str">
        <f>Source!D802</f>
        <v>IGM</v>
      </c>
      <c r="E802" s="5" t="str">
        <f>Source!L802</f>
        <v>IGM</v>
      </c>
      <c r="F802" s="5" t="str">
        <f>IF(ISBLANK(Source!E802),NA(),Source!E802)</f>
        <v>g/L</v>
      </c>
      <c r="G802" s="5">
        <f>Source!I802</f>
        <v>881</v>
      </c>
      <c r="H802" s="5" t="str">
        <f>IF(B802&lt;&gt;0,NA(),Source!B802)</f>
        <v>IGM</v>
      </c>
      <c r="I802" s="5" t="str">
        <f>VLOOKUP(H802,Mapping!B:E,4,FALSE)</f>
        <v>2472-9</v>
      </c>
      <c r="J802" s="9" t="str">
        <f>VLOOKUP(H802,Mapping!B:M,12,FALSE)</f>
        <v>IgM [Mass/volume] in Serum or Plasma</v>
      </c>
      <c r="K802" s="5" t="str">
        <f>VLOOKUP(H802,Mapping!B:H,7,FALSE)</f>
        <v>IMMUNOGLOBULINS</v>
      </c>
      <c r="L802" s="5" t="e">
        <f>IF(B802&lt;&gt;0,B802,IF(M802=1,I802,NA()))</f>
        <v>#N/A</v>
      </c>
      <c r="N802" s="9">
        <f>IFERROR(VLOOKUP(Labs!A802,Mapping!D:M,10,FALSE),0)</f>
        <v>0</v>
      </c>
    </row>
    <row r="803" spans="1:14" x14ac:dyDescent="0.25">
      <c r="A803" s="5" t="str">
        <f>Source!B803&amp;"|"&amp;Source!K803</f>
        <v>AMYL|AMYL</v>
      </c>
      <c r="B803" s="5" t="str">
        <f>IFERROR(VLOOKUP(Labs!A803,Mapping!D:E,2,FALSE),0)</f>
        <v>1798-8</v>
      </c>
      <c r="C803" t="str">
        <f>Source!F803</f>
        <v>Chem/Haem</v>
      </c>
      <c r="D803" s="5" t="str">
        <f>Source!D803</f>
        <v>AMYLASE</v>
      </c>
      <c r="E803" s="5" t="str">
        <f>Source!L803</f>
        <v>AMYLASE</v>
      </c>
      <c r="F803" s="5" t="str">
        <f>IF(ISBLANK(Source!E803),NA(),Source!E803)</f>
        <v>u/L</v>
      </c>
      <c r="G803" s="5">
        <f>Source!I803</f>
        <v>871</v>
      </c>
      <c r="H803" s="5" t="e">
        <f>IF(B803&lt;&gt;0,NA(),Source!B803)</f>
        <v>#N/A</v>
      </c>
      <c r="I803" s="5" t="e">
        <f>VLOOKUP(H803,Mapping!B:E,4,FALSE)</f>
        <v>#N/A</v>
      </c>
      <c r="J803" s="9" t="e">
        <f>VLOOKUP(H803,Mapping!B:M,12,FALSE)</f>
        <v>#N/A</v>
      </c>
      <c r="K803" s="5" t="e">
        <f>VLOOKUP(H803,Mapping!B:H,7,FALSE)</f>
        <v>#N/A</v>
      </c>
      <c r="L803" s="5" t="str">
        <f>IF(B803&lt;&gt;0,B803,IF(M803=1,I803,NA()))</f>
        <v>1798-8</v>
      </c>
      <c r="N803" s="9" t="str">
        <f>IFERROR(VLOOKUP(Labs!A803,Mapping!D:M,10,FALSE),0)</f>
        <v>Amylase [Enzymatic activity/volume] in Serum or Plasma</v>
      </c>
    </row>
    <row r="804" spans="1:14" x14ac:dyDescent="0.25">
      <c r="A804" s="5" t="str">
        <f>Source!B804&amp;"|"&amp;Source!K804</f>
        <v>AEMA|AEMA</v>
      </c>
      <c r="B804" s="5">
        <f>IFERROR(VLOOKUP(Labs!A804,Mapping!D:E,2,FALSE),0)</f>
        <v>0</v>
      </c>
      <c r="C804" t="str">
        <f>Source!F804</f>
        <v>Chem/Haem</v>
      </c>
      <c r="D804" s="5" t="str">
        <f>Source!D804</f>
        <v>IgA EMA</v>
      </c>
      <c r="E804" s="5" t="str">
        <f>Source!L804</f>
        <v>IgA EMA</v>
      </c>
      <c r="F804" s="5" t="e">
        <f>IF(ISBLANK(Source!E804),NA(),Source!E804)</f>
        <v>#N/A</v>
      </c>
      <c r="G804" s="5">
        <f>Source!I804</f>
        <v>871</v>
      </c>
      <c r="H804" s="5" t="str">
        <f>IF(B804&lt;&gt;0,NA(),Source!B804)</f>
        <v>AEMA</v>
      </c>
      <c r="I804" s="5">
        <f>VLOOKUP(H804,Mapping!B:E,4,FALSE)</f>
        <v>0</v>
      </c>
      <c r="J804" s="9" t="str">
        <f>VLOOKUP(H804,Mapping!B:M,12,FALSE)</f>
        <v/>
      </c>
      <c r="K804" s="5" t="str">
        <f>VLOOKUP(H804,Mapping!B:H,7,FALSE)</f>
        <v>IgA EMA</v>
      </c>
      <c r="L804" s="5" t="e">
        <f>IF(B804&lt;&gt;0,B804,IF(M804=1,I804,NA()))</f>
        <v>#N/A</v>
      </c>
      <c r="N804" s="9" t="str">
        <f>IFERROR(VLOOKUP(Labs!A804,Mapping!D:M,10,FALSE),0)</f>
        <v/>
      </c>
    </row>
    <row r="805" spans="1:14" x14ac:dyDescent="0.25">
      <c r="A805" s="5" t="str">
        <f>Source!B805&amp;"|"&amp;Source!K805</f>
        <v>ZZOS_TET|ECUL</v>
      </c>
      <c r="B805" s="5">
        <f>IFERROR(VLOOKUP(Labs!A805,Mapping!D:E,2,FALSE),0)</f>
        <v>0</v>
      </c>
      <c r="C805" t="str">
        <f>Source!F805</f>
        <v>Microbiology</v>
      </c>
      <c r="D805" s="5" t="str">
        <f>Source!D805</f>
        <v>Tetracycline</v>
      </c>
      <c r="E805" s="5" t="str">
        <f>Source!L805</f>
        <v>Wound Culture</v>
      </c>
      <c r="F805" s="5" t="e">
        <f>IF(ISBLANK(Source!E805),NA(),Source!E805)</f>
        <v>#N/A</v>
      </c>
      <c r="G805" s="5">
        <f>Source!I805</f>
        <v>867</v>
      </c>
      <c r="H805" s="5" t="str">
        <f>IF(B805&lt;&gt;0,NA(),Source!B805)</f>
        <v>ZZOS_TET</v>
      </c>
      <c r="I805" s="5" t="str">
        <f>VLOOKUP(H805,Mapping!B:E,4,FALSE)</f>
        <v>18993-6</v>
      </c>
      <c r="J805" s="9" t="str">
        <f>VLOOKUP(H805,Mapping!B:M,12,FALSE)</f>
        <v/>
      </c>
      <c r="K805" s="5" t="str">
        <f>VLOOKUP(H805,Mapping!B:H,7,FALSE)</f>
        <v>Culture:</v>
      </c>
      <c r="L805" s="5" t="e">
        <f>IF(B805&lt;&gt;0,B805,IF(M805=1,I805,NA()))</f>
        <v>#N/A</v>
      </c>
      <c r="N805" s="9">
        <f>IFERROR(VLOOKUP(Labs!A805,Mapping!D:M,10,FALSE),0)</f>
        <v>0</v>
      </c>
    </row>
    <row r="806" spans="1:14" x14ac:dyDescent="0.25">
      <c r="A806" s="5" t="str">
        <f>Source!B806&amp;"|"&amp;Source!K806</f>
        <v>TROP|TN</v>
      </c>
      <c r="B806" s="5" t="str">
        <f>IFERROR(VLOOKUP(Labs!A806,Mapping!D:E,2,FALSE),0)</f>
        <v>89579-7</v>
      </c>
      <c r="C806" t="str">
        <f>Source!F806</f>
        <v>Chem/Haem</v>
      </c>
      <c r="D806" s="5" t="str">
        <f>Source!D806</f>
        <v>TROPONIN</v>
      </c>
      <c r="E806" s="5" t="str">
        <f>Source!L806</f>
        <v>TROPONIN I</v>
      </c>
      <c r="F806" s="5" t="str">
        <f>IF(ISBLANK(Source!E806),NA(),Source!E806)</f>
        <v>ug/l</v>
      </c>
      <c r="G806" s="5">
        <f>Source!I806</f>
        <v>859</v>
      </c>
      <c r="H806" s="5" t="e">
        <f>IF(B806&lt;&gt;0,NA(),Source!B806)</f>
        <v>#N/A</v>
      </c>
      <c r="I806" s="5" t="e">
        <f>VLOOKUP(H806,Mapping!B:E,4,FALSE)</f>
        <v>#N/A</v>
      </c>
      <c r="J806" s="9" t="e">
        <f>VLOOKUP(H806,Mapping!B:M,12,FALSE)</f>
        <v>#N/A</v>
      </c>
      <c r="K806" s="5" t="e">
        <f>VLOOKUP(H806,Mapping!B:H,7,FALSE)</f>
        <v>#N/A</v>
      </c>
      <c r="L806" s="5" t="str">
        <f>IF(B806&lt;&gt;0,B806,IF(M806=1,I806,NA()))</f>
        <v>89579-7</v>
      </c>
      <c r="N806" s="9" t="str">
        <f>IFERROR(VLOOKUP(Labs!A806,Mapping!D:M,10,FALSE),0)</f>
        <v>Troponin I.cardiac [Mass/volume] in Serum or Plasma by High sensitivity method</v>
      </c>
    </row>
    <row r="807" spans="1:14" x14ac:dyDescent="0.25">
      <c r="A807" s="5" t="str">
        <f>Source!B807&amp;"|"&amp;Source!K807</f>
        <v>MSG|MBG</v>
      </c>
      <c r="B807" s="5">
        <f>IFERROR(VLOOKUP(Labs!A807,Mapping!D:E,2,FALSE),0)</f>
        <v>0</v>
      </c>
      <c r="C807" t="str">
        <f>Source!F807</f>
        <v>Microbiology</v>
      </c>
      <c r="D807" s="5" t="str">
        <f>Source!D807</f>
        <v>Groin...........:</v>
      </c>
      <c r="E807" s="5" t="str">
        <f>Source!L807</f>
        <v>MRSA/MSSA Screen</v>
      </c>
      <c r="F807" s="5" t="e">
        <f>IF(ISBLANK(Source!E807),NA(),Source!E807)</f>
        <v>#N/A</v>
      </c>
      <c r="G807" s="5">
        <f>Source!I807</f>
        <v>851</v>
      </c>
      <c r="H807" s="5" t="str">
        <f>IF(B807&lt;&gt;0,NA(),Source!B807)</f>
        <v>MSG</v>
      </c>
      <c r="I807" s="5">
        <f>VLOOKUP(H807,Mapping!B:E,4,FALSE)</f>
        <v>0</v>
      </c>
      <c r="J807" s="9" t="str">
        <f>VLOOKUP(H807,Mapping!B:M,12,FALSE)</f>
        <v/>
      </c>
      <c r="K807" s="5" t="str">
        <f>VLOOKUP(H807,Mapping!B:H,7,FALSE)</f>
        <v>MRSA/MSSA Screen</v>
      </c>
      <c r="L807" s="5" t="e">
        <f>IF(B807&lt;&gt;0,B807,IF(M807=1,I807,NA()))</f>
        <v>#N/A</v>
      </c>
      <c r="N807" s="9" t="str">
        <f>IFERROR(VLOOKUP(Labs!A807,Mapping!D:M,10,FALSE),0)</f>
        <v/>
      </c>
    </row>
    <row r="808" spans="1:14" x14ac:dyDescent="0.25">
      <c r="A808" s="5" t="str">
        <f>Source!B808&amp;"|"&amp;Source!K808</f>
        <v>MRG|MBG</v>
      </c>
      <c r="B808" s="5">
        <f>IFERROR(VLOOKUP(Labs!A808,Mapping!D:E,2,FALSE),0)</f>
        <v>0</v>
      </c>
      <c r="C808" t="str">
        <f>Source!F808</f>
        <v>Microbiology</v>
      </c>
      <c r="D808" s="5" t="str">
        <f>Source!D808</f>
        <v>Groin...........:</v>
      </c>
      <c r="E808" s="5" t="str">
        <f>Source!L808</f>
        <v>MRSA/MSSA Screen</v>
      </c>
      <c r="F808" s="5" t="e">
        <f>IF(ISBLANK(Source!E808),NA(),Source!E808)</f>
        <v>#N/A</v>
      </c>
      <c r="G808" s="5">
        <f>Source!I808</f>
        <v>850</v>
      </c>
      <c r="H808" s="5" t="str">
        <f>IF(B808&lt;&gt;0,NA(),Source!B808)</f>
        <v>MRG</v>
      </c>
      <c r="I808" s="5">
        <f>VLOOKUP(H808,Mapping!B:E,4,FALSE)</f>
        <v>0</v>
      </c>
      <c r="J808" s="9" t="str">
        <f>VLOOKUP(H808,Mapping!B:M,12,FALSE)</f>
        <v/>
      </c>
      <c r="K808" s="5" t="str">
        <f>VLOOKUP(H808,Mapping!B:H,7,FALSE)</f>
        <v>MRSA Screen</v>
      </c>
      <c r="L808" s="5" t="e">
        <f>IF(B808&lt;&gt;0,B808,IF(M808=1,I808,NA()))</f>
        <v>#N/A</v>
      </c>
      <c r="N808" s="9">
        <f>IFERROR(VLOOKUP(Labs!A808,Mapping!D:M,10,FALSE),0)</f>
        <v>0</v>
      </c>
    </row>
    <row r="809" spans="1:14" x14ac:dyDescent="0.25">
      <c r="A809" s="5" t="str">
        <f>Source!B809&amp;"|"&amp;Source!K809</f>
        <v>CHSA|CHSA</v>
      </c>
      <c r="B809" s="5">
        <f>IFERROR(VLOOKUP(Labs!A809,Mapping!D:E,2,FALSE),0)</f>
        <v>0</v>
      </c>
      <c r="C809" t="str">
        <f>Source!F809</f>
        <v>Chem/Haem</v>
      </c>
      <c r="D809" s="5" t="str">
        <f>Source!D809</f>
        <v>Chlamydia Serology:</v>
      </c>
      <c r="E809" s="5" t="str">
        <f>Source!L809</f>
        <v>Chlamydia Serology</v>
      </c>
      <c r="F809" s="5" t="e">
        <f>IF(ISBLANK(Source!E809),NA(),Source!E809)</f>
        <v>#N/A</v>
      </c>
      <c r="G809" s="5">
        <f>Source!I809</f>
        <v>842</v>
      </c>
      <c r="H809" s="5" t="str">
        <f>IF(B809&lt;&gt;0,NA(),Source!B809)</f>
        <v>CHSA</v>
      </c>
      <c r="I809" s="5">
        <f>VLOOKUP(H809,Mapping!B:E,4,FALSE)</f>
        <v>0</v>
      </c>
      <c r="J809" s="9" t="str">
        <f>VLOOKUP(H809,Mapping!B:M,12,FALSE)</f>
        <v/>
      </c>
      <c r="K809" s="5" t="str">
        <f>VLOOKUP(H809,Mapping!B:H,7,FALSE)</f>
        <v>Chlamydia Serology :</v>
      </c>
      <c r="L809" s="5" t="e">
        <f>IF(B809&lt;&gt;0,B809,IF(M809=1,I809,NA()))</f>
        <v>#N/A</v>
      </c>
      <c r="N809" s="9" t="str">
        <f>IFERROR(VLOOKUP(Labs!A809,Mapping!D:M,10,FALSE),0)</f>
        <v/>
      </c>
    </row>
    <row r="810" spans="1:14" x14ac:dyDescent="0.25">
      <c r="A810" s="5" t="str">
        <f>Source!B810&amp;"|"&amp;Source!K810</f>
        <v>MRA|MRSA</v>
      </c>
      <c r="B810" s="5">
        <f>IFERROR(VLOOKUP(Labs!A810,Mapping!D:E,2,FALSE),0)</f>
        <v>0</v>
      </c>
      <c r="C810" t="str">
        <f>Source!F810</f>
        <v>Microbiology</v>
      </c>
      <c r="D810" s="5" t="str">
        <f>Source!D810</f>
        <v>Axilla..........:</v>
      </c>
      <c r="E810" s="5" t="str">
        <f>Source!L810</f>
        <v>MRSA Screen</v>
      </c>
      <c r="F810" s="5" t="e">
        <f>IF(ISBLANK(Source!E810),NA(),Source!E810)</f>
        <v>#N/A</v>
      </c>
      <c r="G810" s="5">
        <f>Source!I810</f>
        <v>840</v>
      </c>
      <c r="H810" s="5" t="str">
        <f>IF(B810&lt;&gt;0,NA(),Source!B810)</f>
        <v>MRA</v>
      </c>
      <c r="I810" s="5">
        <f>VLOOKUP(H810,Mapping!B:E,4,FALSE)</f>
        <v>0</v>
      </c>
      <c r="J810" s="9" t="str">
        <f>VLOOKUP(H810,Mapping!B:M,12,FALSE)</f>
        <v/>
      </c>
      <c r="K810" s="5" t="str">
        <f>VLOOKUP(H810,Mapping!B:H,7,FALSE)</f>
        <v>MRSA Screen</v>
      </c>
      <c r="L810" s="5" t="e">
        <f>IF(B810&lt;&gt;0,B810,IF(M810=1,I810,NA()))</f>
        <v>#N/A</v>
      </c>
      <c r="N810" s="9" t="str">
        <f>IFERROR(VLOOKUP(Labs!A810,Mapping!D:M,10,FALSE),0)</f>
        <v/>
      </c>
    </row>
    <row r="811" spans="1:14" x14ac:dyDescent="0.25">
      <c r="A811" s="5" t="str">
        <f>Source!B811&amp;"|"&amp;Source!K811</f>
        <v>BABY|BABY</v>
      </c>
      <c r="B811" s="5">
        <f>IFERROR(VLOOKUP(Labs!A811,Mapping!D:E,2,FALSE),0)</f>
        <v>0</v>
      </c>
      <c r="C811" t="str">
        <f>Source!F811</f>
        <v>Blood Transfusion</v>
      </c>
      <c r="D811" s="5" t="str">
        <f>Source!D811</f>
        <v>NEONATAL GROUP</v>
      </c>
      <c r="E811" s="5" t="str">
        <f>Source!L811</f>
        <v>GROUP &amp; DAT</v>
      </c>
      <c r="F811" s="5" t="e">
        <f>IF(ISBLANK(Source!E811),NA(),Source!E811)</f>
        <v>#N/A</v>
      </c>
      <c r="G811" s="5">
        <f>Source!I811</f>
        <v>838</v>
      </c>
      <c r="H811" s="5" t="str">
        <f>IF(B811&lt;&gt;0,NA(),Source!B811)</f>
        <v>BABY</v>
      </c>
      <c r="I811" s="5">
        <f>VLOOKUP(H811,Mapping!B:E,4,FALSE)</f>
        <v>0</v>
      </c>
      <c r="J811" s="9" t="str">
        <f>VLOOKUP(H811,Mapping!B:M,12,FALSE)</f>
        <v/>
      </c>
      <c r="K811" s="5" t="str">
        <f>VLOOKUP(H811,Mapping!B:H,7,FALSE)</f>
        <v>GROUP &amp; DAT</v>
      </c>
      <c r="L811" s="5" t="e">
        <f>IF(B811&lt;&gt;0,B811,IF(M811=1,I811,NA()))</f>
        <v>#N/A</v>
      </c>
      <c r="N811" s="9" t="str">
        <f>IFERROR(VLOOKUP(Labs!A811,Mapping!D:M,10,FALSE),0)</f>
        <v/>
      </c>
    </row>
    <row r="812" spans="1:14" x14ac:dyDescent="0.25">
      <c r="A812" s="5" t="str">
        <f>Source!B812&amp;"|"&amp;Source!K812</f>
        <v>C153|C153</v>
      </c>
      <c r="B812" s="5">
        <f>IFERROR(VLOOKUP(Labs!A812,Mapping!D:E,2,FALSE),0)</f>
        <v>0</v>
      </c>
      <c r="C812" t="str">
        <f>Source!F812</f>
        <v>Chem/Haem</v>
      </c>
      <c r="D812" s="5" t="str">
        <f>Source!D812</f>
        <v>CA 153</v>
      </c>
      <c r="E812" s="5" t="str">
        <f>Source!L812</f>
        <v>CA 153</v>
      </c>
      <c r="F812" s="5" t="str">
        <f>IF(ISBLANK(Source!E812),NA(),Source!E812)</f>
        <v>U/ml</v>
      </c>
      <c r="G812" s="5">
        <f>Source!I812</f>
        <v>833</v>
      </c>
      <c r="H812" s="5" t="str">
        <f>IF(B812&lt;&gt;0,NA(),Source!B812)</f>
        <v>C153</v>
      </c>
      <c r="I812" s="5">
        <f>VLOOKUP(H812,Mapping!B:E,4,FALSE)</f>
        <v>0</v>
      </c>
      <c r="J812" s="9" t="str">
        <f>VLOOKUP(H812,Mapping!B:M,12,FALSE)</f>
        <v/>
      </c>
      <c r="K812" s="5" t="str">
        <f>VLOOKUP(H812,Mapping!B:H,7,FALSE)</f>
        <v>CA 153</v>
      </c>
      <c r="L812" s="5" t="e">
        <f>IF(B812&lt;&gt;0,B812,IF(M812=1,I812,NA()))</f>
        <v>#N/A</v>
      </c>
      <c r="N812" s="9" t="str">
        <f>IFERROR(VLOOKUP(Labs!A812,Mapping!D:M,10,FALSE),0)</f>
        <v/>
      </c>
    </row>
    <row r="813" spans="1:14" x14ac:dyDescent="0.25">
      <c r="A813" s="5" t="str">
        <f>Source!B813&amp;"|"&amp;Source!K813</f>
        <v>ZZOS_TET|W1MC</v>
      </c>
      <c r="B813" s="5">
        <f>IFERROR(VLOOKUP(Labs!A813,Mapping!D:E,2,FALSE),0)</f>
        <v>0</v>
      </c>
      <c r="C813" t="str">
        <f>Source!F813</f>
        <v>Microbiology</v>
      </c>
      <c r="D813" s="5" t="str">
        <f>Source!D813</f>
        <v>Tetracycline</v>
      </c>
      <c r="E813" s="5" t="str">
        <f>Source!L813</f>
        <v>Wound Culture</v>
      </c>
      <c r="F813" s="5" t="e">
        <f>IF(ISBLANK(Source!E813),NA(),Source!E813)</f>
        <v>#N/A</v>
      </c>
      <c r="G813" s="5">
        <f>Source!I813</f>
        <v>832</v>
      </c>
      <c r="H813" s="5" t="str">
        <f>IF(B813&lt;&gt;0,NA(),Source!B813)</f>
        <v>ZZOS_TET</v>
      </c>
      <c r="I813" s="5" t="str">
        <f>VLOOKUP(H813,Mapping!B:E,4,FALSE)</f>
        <v>18993-6</v>
      </c>
      <c r="J813" s="9" t="str">
        <f>VLOOKUP(H813,Mapping!B:M,12,FALSE)</f>
        <v/>
      </c>
      <c r="K813" s="5" t="str">
        <f>VLOOKUP(H813,Mapping!B:H,7,FALSE)</f>
        <v>Culture:</v>
      </c>
      <c r="L813" s="5" t="e">
        <f>IF(B813&lt;&gt;0,B813,IF(M813=1,I813,NA()))</f>
        <v>#N/A</v>
      </c>
      <c r="N813" s="9">
        <f>IFERROR(VLOOKUP(Labs!A813,Mapping!D:M,10,FALSE),0)</f>
        <v>0</v>
      </c>
    </row>
    <row r="814" spans="1:14" x14ac:dyDescent="0.25">
      <c r="A814" s="5" t="str">
        <f>Source!B814&amp;"|"&amp;Source!K814</f>
        <v>L2|CHSA</v>
      </c>
      <c r="B814" s="5">
        <f>IFERROR(VLOOKUP(Labs!A814,Mapping!D:E,2,FALSE),0)</f>
        <v>0</v>
      </c>
      <c r="C814" t="str">
        <f>Source!F814</f>
        <v>Chem/Haem</v>
      </c>
      <c r="D814" s="5" t="str">
        <f>Source!D814</f>
        <v>Antibody to L2 (C.trachomatis)</v>
      </c>
      <c r="E814" s="5" t="str">
        <f>Source!L814</f>
        <v>Chlamydia Serology</v>
      </c>
      <c r="F814" s="5" t="e">
        <f>IF(ISBLANK(Source!E814),NA(),Source!E814)</f>
        <v>#N/A</v>
      </c>
      <c r="G814" s="5">
        <f>Source!I814</f>
        <v>828</v>
      </c>
      <c r="H814" s="5" t="str">
        <f>IF(B814&lt;&gt;0,NA(),Source!B814)</f>
        <v>L2</v>
      </c>
      <c r="I814" s="5">
        <f>VLOOKUP(H814,Mapping!B:E,4,FALSE)</f>
        <v>0</v>
      </c>
      <c r="J814" s="9" t="str">
        <f>VLOOKUP(H814,Mapping!B:M,12,FALSE)</f>
        <v/>
      </c>
      <c r="K814" s="5" t="str">
        <f>VLOOKUP(H814,Mapping!B:H,7,FALSE)</f>
        <v>Chlamydia Serology :</v>
      </c>
      <c r="L814" s="5" t="e">
        <f>IF(B814&lt;&gt;0,B814,IF(M814=1,I814,NA()))</f>
        <v>#N/A</v>
      </c>
      <c r="N814" s="9" t="str">
        <f>IFERROR(VLOOKUP(Labs!A814,Mapping!D:M,10,FALSE),0)</f>
        <v/>
      </c>
    </row>
    <row r="815" spans="1:14" x14ac:dyDescent="0.25">
      <c r="A815" s="5" t="str">
        <f>Source!B815&amp;"|"&amp;Source!K815</f>
        <v>MPLA|MPLA</v>
      </c>
      <c r="B815" s="5">
        <f>IFERROR(VLOOKUP(Labs!A815,Mapping!D:E,2,FALSE),0)</f>
        <v>0</v>
      </c>
      <c r="C815" t="str">
        <f>Source!F815</f>
        <v>Virology</v>
      </c>
      <c r="D815" s="5" t="str">
        <f>Source!D815</f>
        <v>Mycoplasma pneumoniae IgM ...:</v>
      </c>
      <c r="E815" s="5" t="str">
        <f>Source!L815</f>
        <v>Mycoplasma pneumoniae IgM ...:</v>
      </c>
      <c r="F815" s="5" t="e">
        <f>IF(ISBLANK(Source!E815),NA(),Source!E815)</f>
        <v>#N/A</v>
      </c>
      <c r="G815" s="5">
        <f>Source!I815</f>
        <v>819</v>
      </c>
      <c r="H815" s="5" t="str">
        <f>IF(B815&lt;&gt;0,NA(),Source!B815)</f>
        <v>MPLA</v>
      </c>
      <c r="I815" s="5">
        <f>VLOOKUP(H815,Mapping!B:E,4,FALSE)</f>
        <v>0</v>
      </c>
      <c r="J815" s="9" t="str">
        <f>VLOOKUP(H815,Mapping!B:M,12,FALSE)</f>
        <v/>
      </c>
      <c r="K815" s="5" t="str">
        <f>VLOOKUP(H815,Mapping!B:H,7,FALSE)</f>
        <v>Mycoplasma pneumoniae IgM ...:</v>
      </c>
      <c r="L815" s="5" t="e">
        <f>IF(B815&lt;&gt;0,B815,IF(M815=1,I815,NA()))</f>
        <v>#N/A</v>
      </c>
      <c r="N815" s="9" t="str">
        <f>IFERROR(VLOOKUP(Labs!A815,Mapping!D:M,10,FALSE),0)</f>
        <v/>
      </c>
    </row>
    <row r="816" spans="1:14" x14ac:dyDescent="0.25">
      <c r="A816" s="5" t="str">
        <f>Source!B816&amp;"|"&amp;Source!K816</f>
        <v>MEAG|MEAS</v>
      </c>
      <c r="B816" s="5">
        <f>IFERROR(VLOOKUP(Labs!A816,Mapping!D:E,2,FALSE),0)</f>
        <v>0</v>
      </c>
      <c r="C816" t="str">
        <f>Source!F816</f>
        <v>Chem/Haem</v>
      </c>
      <c r="D816" s="5" t="str">
        <f>Source!D816</f>
        <v>Measles virus IgG</v>
      </c>
      <c r="E816" s="5" t="str">
        <f>Source!L816</f>
        <v>Measels virus IgG</v>
      </c>
      <c r="F816" s="5" t="e">
        <f>IF(ISBLANK(Source!E816),NA(),Source!E816)</f>
        <v>#N/A</v>
      </c>
      <c r="G816" s="5">
        <f>Source!I816</f>
        <v>816</v>
      </c>
      <c r="H816" s="5" t="str">
        <f>IF(B816&lt;&gt;0,NA(),Source!B816)</f>
        <v>MEAG</v>
      </c>
      <c r="I816" s="5">
        <f>VLOOKUP(H816,Mapping!B:E,4,FALSE)</f>
        <v>0</v>
      </c>
      <c r="J816" s="9" t="str">
        <f>VLOOKUP(H816,Mapping!B:M,12,FALSE)</f>
        <v/>
      </c>
      <c r="K816" s="5" t="str">
        <f>VLOOKUP(H816,Mapping!B:H,7,FALSE)</f>
        <v>MEASLES SEROLOGY</v>
      </c>
      <c r="L816" s="5" t="e">
        <f>IF(B816&lt;&gt;0,B816,IF(M816=1,I816,NA()))</f>
        <v>#N/A</v>
      </c>
      <c r="N816" s="9" t="str">
        <f>IFERROR(VLOOKUP(Labs!A816,Mapping!D:M,10,FALSE),0)</f>
        <v/>
      </c>
    </row>
    <row r="817" spans="1:14" x14ac:dyDescent="0.25">
      <c r="A817" s="5" t="str">
        <f>Source!B817&amp;"|"&amp;Source!K817</f>
        <v>ZZOG|SPBC</v>
      </c>
      <c r="B817" s="5">
        <f>IFERROR(VLOOKUP(Labs!A817,Mapping!D:E,2,FALSE),0)</f>
        <v>0</v>
      </c>
      <c r="C817" t="str">
        <f>Source!F817</f>
        <v>Microbiology</v>
      </c>
      <c r="D817" s="5" t="str">
        <f>Source!D817</f>
        <v>Organism Growth</v>
      </c>
      <c r="E817" s="5" t="str">
        <f>Source!L817</f>
        <v>Bronchiectasis Culture</v>
      </c>
      <c r="F817" s="5" t="e">
        <f>IF(ISBLANK(Source!E817),NA(),Source!E817)</f>
        <v>#N/A</v>
      </c>
      <c r="G817" s="5">
        <f>Source!I817</f>
        <v>815</v>
      </c>
      <c r="H817" s="5" t="str">
        <f>IF(B817&lt;&gt;0,NA(),Source!B817)</f>
        <v>ZZOG</v>
      </c>
      <c r="I817" s="5">
        <f>VLOOKUP(H817,Mapping!B:E,4,FALSE)</f>
        <v>365698005</v>
      </c>
      <c r="J817" s="9" t="str">
        <f>VLOOKUP(H817,Mapping!B:M,12,FALSE)</f>
        <v/>
      </c>
      <c r="K817" s="5" t="str">
        <f>VLOOKUP(H817,Mapping!B:H,7,FALSE)</f>
        <v>Urine Culture</v>
      </c>
      <c r="L817" s="5" t="e">
        <f>IF(B817&lt;&gt;0,B817,IF(M817=1,I817,NA()))</f>
        <v>#N/A</v>
      </c>
      <c r="N817" s="9">
        <f>IFERROR(VLOOKUP(Labs!A817,Mapping!D:M,10,FALSE),0)</f>
        <v>0</v>
      </c>
    </row>
    <row r="818" spans="1:14" x14ac:dyDescent="0.25">
      <c r="A818" s="5" t="str">
        <f>Source!B818&amp;"|"&amp;Source!K818</f>
        <v>ZZOI|SPBC</v>
      </c>
      <c r="B818" s="5">
        <f>IFERROR(VLOOKUP(Labs!A818,Mapping!D:E,2,FALSE),0)</f>
        <v>0</v>
      </c>
      <c r="C818" t="str">
        <f>Source!F818</f>
        <v>Microbiology</v>
      </c>
      <c r="D818" s="5" t="str">
        <f>Source!D818</f>
        <v>Organism</v>
      </c>
      <c r="E818" s="5" t="str">
        <f>Source!L818</f>
        <v>Bronchiectasis Culture</v>
      </c>
      <c r="F818" s="5" t="e">
        <f>IF(ISBLANK(Source!E818),NA(),Source!E818)</f>
        <v>#N/A</v>
      </c>
      <c r="G818" s="5">
        <f>Source!I818</f>
        <v>815</v>
      </c>
      <c r="H818" s="5" t="str">
        <f>IF(B818&lt;&gt;0,NA(),Source!B818)</f>
        <v>ZZOI</v>
      </c>
      <c r="I818" s="5">
        <f>VLOOKUP(H818,Mapping!B:E,4,FALSE)</f>
        <v>0</v>
      </c>
      <c r="J818" s="9" t="str">
        <f>VLOOKUP(H818,Mapping!B:M,12,FALSE)</f>
        <v/>
      </c>
      <c r="K818" s="5" t="str">
        <f>VLOOKUP(H818,Mapping!B:H,7,FALSE)</f>
        <v>Urine Culture</v>
      </c>
      <c r="L818" s="5" t="e">
        <f>IF(B818&lt;&gt;0,B818,IF(M818=1,I818,NA()))</f>
        <v>#N/A</v>
      </c>
      <c r="N818" s="9">
        <f>IFERROR(VLOOKUP(Labs!A818,Mapping!D:M,10,FALSE),0)</f>
        <v>0</v>
      </c>
    </row>
    <row r="819" spans="1:14" x14ac:dyDescent="0.25">
      <c r="A819" s="5" t="str">
        <f>Source!B819&amp;"|"&amp;Source!K819</f>
        <v>ZZOG|MOCU</v>
      </c>
      <c r="B819" s="5">
        <f>IFERROR(VLOOKUP(Labs!A819,Mapping!D:E,2,FALSE),0)</f>
        <v>0</v>
      </c>
      <c r="C819" t="str">
        <f>Source!F819</f>
        <v>Microbiology</v>
      </c>
      <c r="D819" s="5" t="str">
        <f>Source!D819</f>
        <v>Organism Growth</v>
      </c>
      <c r="E819" s="5" t="str">
        <f>Source!L819</f>
        <v>Upper Respiratory Culture</v>
      </c>
      <c r="F819" s="5" t="e">
        <f>IF(ISBLANK(Source!E819),NA(),Source!E819)</f>
        <v>#N/A</v>
      </c>
      <c r="G819" s="5">
        <f>Source!I819</f>
        <v>814</v>
      </c>
      <c r="H819" s="5" t="str">
        <f>IF(B819&lt;&gt;0,NA(),Source!B819)</f>
        <v>ZZOG</v>
      </c>
      <c r="I819" s="5">
        <f>VLOOKUP(H819,Mapping!B:E,4,FALSE)</f>
        <v>365698005</v>
      </c>
      <c r="J819" s="9" t="str">
        <f>VLOOKUP(H819,Mapping!B:M,12,FALSE)</f>
        <v/>
      </c>
      <c r="K819" s="5" t="str">
        <f>VLOOKUP(H819,Mapping!B:H,7,FALSE)</f>
        <v>Urine Culture</v>
      </c>
      <c r="L819" s="5" t="e">
        <f>IF(B819&lt;&gt;0,B819,IF(M819=1,I819,NA()))</f>
        <v>#N/A</v>
      </c>
      <c r="N819" s="9">
        <f>IFERROR(VLOOKUP(Labs!A819,Mapping!D:M,10,FALSE),0)</f>
        <v>0</v>
      </c>
    </row>
    <row r="820" spans="1:14" x14ac:dyDescent="0.25">
      <c r="A820" s="5" t="str">
        <f>Source!B820&amp;"|"&amp;Source!K820</f>
        <v>ZZOI|MOCU</v>
      </c>
      <c r="B820" s="5">
        <f>IFERROR(VLOOKUP(Labs!A820,Mapping!D:E,2,FALSE),0)</f>
        <v>0</v>
      </c>
      <c r="C820" t="str">
        <f>Source!F820</f>
        <v>Microbiology</v>
      </c>
      <c r="D820" s="5" t="str">
        <f>Source!D820</f>
        <v>Organism</v>
      </c>
      <c r="E820" s="5" t="str">
        <f>Source!L820</f>
        <v>Upper Respiratory Culture</v>
      </c>
      <c r="F820" s="5" t="e">
        <f>IF(ISBLANK(Source!E820),NA(),Source!E820)</f>
        <v>#N/A</v>
      </c>
      <c r="G820" s="5">
        <f>Source!I820</f>
        <v>814</v>
      </c>
      <c r="H820" s="5" t="str">
        <f>IF(B820&lt;&gt;0,NA(),Source!B820)</f>
        <v>ZZOI</v>
      </c>
      <c r="I820" s="5">
        <f>VLOOKUP(H820,Mapping!B:E,4,FALSE)</f>
        <v>0</v>
      </c>
      <c r="J820" s="9" t="str">
        <f>VLOOKUP(H820,Mapping!B:M,12,FALSE)</f>
        <v/>
      </c>
      <c r="K820" s="5" t="str">
        <f>VLOOKUP(H820,Mapping!B:H,7,FALSE)</f>
        <v>Urine Culture</v>
      </c>
      <c r="L820" s="5" t="e">
        <f>IF(B820&lt;&gt;0,B820,IF(M820=1,I820,NA()))</f>
        <v>#N/A</v>
      </c>
      <c r="N820" s="9">
        <f>IFERROR(VLOOKUP(Labs!A820,Mapping!D:M,10,FALSE),0)</f>
        <v>0</v>
      </c>
    </row>
    <row r="821" spans="1:14" x14ac:dyDescent="0.25">
      <c r="A821" s="5" t="str">
        <f>Source!B821&amp;"|"&amp;Source!K821</f>
        <v>ZZOG|ACUL</v>
      </c>
      <c r="B821" s="5">
        <f>IFERROR(VLOOKUP(Labs!A821,Mapping!D:E,2,FALSE),0)</f>
        <v>0</v>
      </c>
      <c r="C821" t="str">
        <f>Source!F821</f>
        <v>Microbiology</v>
      </c>
      <c r="D821" s="5" t="str">
        <f>Source!D821</f>
        <v>Organism Growth</v>
      </c>
      <c r="E821" s="5" t="str">
        <f>Source!L821</f>
        <v>Blood culture (aerobic) cult</v>
      </c>
      <c r="F821" s="5" t="e">
        <f>IF(ISBLANK(Source!E821),NA(),Source!E821)</f>
        <v>#N/A</v>
      </c>
      <c r="G821" s="5">
        <f>Source!I821</f>
        <v>803</v>
      </c>
      <c r="H821" s="5" t="str">
        <f>IF(B821&lt;&gt;0,NA(),Source!B821)</f>
        <v>ZZOG</v>
      </c>
      <c r="I821" s="5">
        <f>VLOOKUP(H821,Mapping!B:E,4,FALSE)</f>
        <v>365698005</v>
      </c>
      <c r="J821" s="9" t="str">
        <f>VLOOKUP(H821,Mapping!B:M,12,FALSE)</f>
        <v/>
      </c>
      <c r="K821" s="5" t="str">
        <f>VLOOKUP(H821,Mapping!B:H,7,FALSE)</f>
        <v>Urine Culture</v>
      </c>
      <c r="L821" s="5" t="e">
        <f>IF(B821&lt;&gt;0,B821,IF(M821=1,I821,NA()))</f>
        <v>#N/A</v>
      </c>
      <c r="N821" s="9">
        <f>IFERROR(VLOOKUP(Labs!A821,Mapping!D:M,10,FALSE),0)</f>
        <v>0</v>
      </c>
    </row>
    <row r="822" spans="1:14" x14ac:dyDescent="0.25">
      <c r="A822" s="5" t="str">
        <f>Source!B822&amp;"|"&amp;Source!K822</f>
        <v>ZZOI|ACUL</v>
      </c>
      <c r="B822" s="5">
        <f>IFERROR(VLOOKUP(Labs!A822,Mapping!D:E,2,FALSE),0)</f>
        <v>0</v>
      </c>
      <c r="C822" t="str">
        <f>Source!F822</f>
        <v>Microbiology</v>
      </c>
      <c r="D822" s="5" t="str">
        <f>Source!D822</f>
        <v>Organism</v>
      </c>
      <c r="E822" s="5" t="str">
        <f>Source!L822</f>
        <v>Blood culture (aerobic) cult</v>
      </c>
      <c r="F822" s="5" t="e">
        <f>IF(ISBLANK(Source!E822),NA(),Source!E822)</f>
        <v>#N/A</v>
      </c>
      <c r="G822" s="5">
        <f>Source!I822</f>
        <v>803</v>
      </c>
      <c r="H822" s="5" t="str">
        <f>IF(B822&lt;&gt;0,NA(),Source!B822)</f>
        <v>ZZOI</v>
      </c>
      <c r="I822" s="5">
        <f>VLOOKUP(H822,Mapping!B:E,4,FALSE)</f>
        <v>0</v>
      </c>
      <c r="J822" s="9" t="str">
        <f>VLOOKUP(H822,Mapping!B:M,12,FALSE)</f>
        <v/>
      </c>
      <c r="K822" s="5" t="str">
        <f>VLOOKUP(H822,Mapping!B:H,7,FALSE)</f>
        <v>Urine Culture</v>
      </c>
      <c r="L822" s="5" t="e">
        <f>IF(B822&lt;&gt;0,B822,IF(M822=1,I822,NA()))</f>
        <v>#N/A</v>
      </c>
      <c r="N822" s="9">
        <f>IFERROR(VLOOKUP(Labs!A822,Mapping!D:M,10,FALSE),0)</f>
        <v>0</v>
      </c>
    </row>
    <row r="823" spans="1:14" x14ac:dyDescent="0.25">
      <c r="A823" s="5" t="str">
        <f>Source!B823&amp;"|"&amp;Source!K823</f>
        <v>DD|DD</v>
      </c>
      <c r="B823" s="5" t="str">
        <f>IFERROR(VLOOKUP(Labs!A823,Mapping!D:E,2,FALSE),0)</f>
        <v>48065-7</v>
      </c>
      <c r="C823" t="str">
        <f>Source!F823</f>
        <v>Chem/Haem</v>
      </c>
      <c r="D823" s="5" t="str">
        <f>Source!D823</f>
        <v>D-DIMER</v>
      </c>
      <c r="E823" s="5" t="str">
        <f>Source!L823</f>
        <v>DDIMER</v>
      </c>
      <c r="F823" s="5" t="str">
        <f>IF(ISBLANK(Source!E823),NA(),Source!E823)</f>
        <v>ugFEU/ml</v>
      </c>
      <c r="G823" s="5">
        <f>Source!I823</f>
        <v>800</v>
      </c>
      <c r="H823" s="5" t="e">
        <f>IF(B823&lt;&gt;0,NA(),Source!B823)</f>
        <v>#N/A</v>
      </c>
      <c r="I823" s="5" t="e">
        <f>VLOOKUP(H823,Mapping!B:E,4,FALSE)</f>
        <v>#N/A</v>
      </c>
      <c r="J823" s="9" t="e">
        <f>VLOOKUP(H823,Mapping!B:M,12,FALSE)</f>
        <v>#N/A</v>
      </c>
      <c r="K823" s="5" t="e">
        <f>VLOOKUP(H823,Mapping!B:H,7,FALSE)</f>
        <v>#N/A</v>
      </c>
      <c r="L823" s="5" t="str">
        <f>IF(B823&lt;&gt;0,B823,IF(M823=1,I823,NA()))</f>
        <v>48065-7</v>
      </c>
      <c r="N823" s="9" t="str">
        <f>IFERROR(VLOOKUP(Labs!A823,Mapping!D:M,10,FALSE),0)</f>
        <v>Fibrin D-dimer FEU [Mass/volume] in Platelet poor plasma</v>
      </c>
    </row>
    <row r="824" spans="1:14" x14ac:dyDescent="0.25">
      <c r="A824" s="5" t="str">
        <f>Source!B824&amp;"|"&amp;Source!K824</f>
        <v>ALCO|ALC</v>
      </c>
      <c r="B824" s="5">
        <f>IFERROR(VLOOKUP(Labs!A824,Mapping!D:E,2,FALSE),0)</f>
        <v>0</v>
      </c>
      <c r="C824" t="str">
        <f>Source!F824</f>
        <v>Chem/Haem</v>
      </c>
      <c r="D824" s="5" t="str">
        <f>Source!D824</f>
        <v>ALCOHOL</v>
      </c>
      <c r="E824" s="5" t="str">
        <f>Source!L824</f>
        <v>ALCOHOL</v>
      </c>
      <c r="F824" s="5" t="str">
        <f>IF(ISBLANK(Source!E824),NA(),Source!E824)</f>
        <v>mg/100ml</v>
      </c>
      <c r="G824" s="5">
        <f>Source!I824</f>
        <v>799</v>
      </c>
      <c r="H824" s="5" t="str">
        <f>IF(B824&lt;&gt;0,NA(),Source!B824)</f>
        <v>ALCO</v>
      </c>
      <c r="I824" s="5">
        <f>VLOOKUP(H824,Mapping!B:E,4,FALSE)</f>
        <v>0</v>
      </c>
      <c r="J824" s="9" t="str">
        <f>VLOOKUP(H824,Mapping!B:M,12,FALSE)</f>
        <v/>
      </c>
      <c r="K824" s="5" t="str">
        <f>VLOOKUP(H824,Mapping!B:H,7,FALSE)</f>
        <v>ALCOHOL</v>
      </c>
      <c r="L824" s="5" t="e">
        <f>IF(B824&lt;&gt;0,B824,IF(M824=1,I824,NA()))</f>
        <v>#N/A</v>
      </c>
      <c r="N824" s="9" t="str">
        <f>IFERROR(VLOOKUP(Labs!A824,Mapping!D:M,10,FALSE),0)</f>
        <v/>
      </c>
    </row>
    <row r="825" spans="1:14" x14ac:dyDescent="0.25">
      <c r="A825" s="5" t="str">
        <f>Source!B825&amp;"|"&amp;Source!K825</f>
        <v>NAD|CATS</v>
      </c>
      <c r="B825" s="5">
        <f>IFERROR(VLOOKUP(Labs!A825,Mapping!D:E,2,FALSE),0)</f>
        <v>0</v>
      </c>
      <c r="C825" t="str">
        <f>Source!F825</f>
        <v>Chem/Haem</v>
      </c>
      <c r="D825" s="5" t="str">
        <f>Source!D825</f>
        <v>URINE NORADRENALINE</v>
      </c>
      <c r="E825" s="5" t="str">
        <f>Source!L825</f>
        <v>CATECHOLAMINES</v>
      </c>
      <c r="F825" s="5" t="str">
        <f>IF(ISBLANK(Source!E825),NA(),Source!E825)</f>
        <v>nmol/24h</v>
      </c>
      <c r="G825" s="5">
        <f>Source!I825</f>
        <v>791</v>
      </c>
      <c r="H825" s="5" t="str">
        <f>IF(B825&lt;&gt;0,NA(),Source!B825)</f>
        <v>NAD</v>
      </c>
      <c r="I825" s="5">
        <f>VLOOKUP(H825,Mapping!B:E,4,FALSE)</f>
        <v>0</v>
      </c>
      <c r="J825" s="9" t="str">
        <f>VLOOKUP(H825,Mapping!B:M,12,FALSE)</f>
        <v/>
      </c>
      <c r="K825" s="5" t="str">
        <f>VLOOKUP(H825,Mapping!B:H,7,FALSE)</f>
        <v>CATECHOLAMINES</v>
      </c>
      <c r="L825" s="5" t="e">
        <f>IF(B825&lt;&gt;0,B825,IF(M825=1,I825,NA()))</f>
        <v>#N/A</v>
      </c>
      <c r="N825" s="9" t="str">
        <f>IFERROR(VLOOKUP(Labs!A825,Mapping!D:M,10,FALSE),0)</f>
        <v/>
      </c>
    </row>
    <row r="826" spans="1:14" x14ac:dyDescent="0.25">
      <c r="A826" s="5" t="str">
        <f>Source!B826&amp;"|"&amp;Source!K826</f>
        <v>LSCR|THRM</v>
      </c>
      <c r="B826" s="5">
        <f>IFERROR(VLOOKUP(Labs!A826,Mapping!D:E,2,FALSE),0)</f>
        <v>0</v>
      </c>
      <c r="C826" t="str">
        <f>Source!F826</f>
        <v>Chem/Haem</v>
      </c>
      <c r="D826" s="5" t="str">
        <f>Source!D826</f>
        <v>LUPUS ANTICOAGULANT SCREEN</v>
      </c>
      <c r="E826" s="5" t="str">
        <f>Source!L826</f>
        <v>THROMBOPHILIA SCREEN</v>
      </c>
      <c r="F826" s="5" t="e">
        <f>IF(ISBLANK(Source!E826),NA(),Source!E826)</f>
        <v>#N/A</v>
      </c>
      <c r="G826" s="5">
        <f>Source!I826</f>
        <v>783</v>
      </c>
      <c r="H826" s="5" t="str">
        <f>IF(B826&lt;&gt;0,NA(),Source!B826)</f>
        <v>LSCR</v>
      </c>
      <c r="I826" s="5">
        <f>VLOOKUP(H826,Mapping!B:E,4,FALSE)</f>
        <v>0</v>
      </c>
      <c r="J826" s="9" t="str">
        <f>VLOOKUP(H826,Mapping!B:M,12,FALSE)</f>
        <v/>
      </c>
      <c r="K826" s="5" t="str">
        <f>VLOOKUP(H826,Mapping!B:H,7,FALSE)</f>
        <v>ANTIPHOSPHOLIPID SCREEN</v>
      </c>
      <c r="L826" s="5" t="e">
        <f>IF(B826&lt;&gt;0,B826,IF(M826=1,I826,NA()))</f>
        <v>#N/A</v>
      </c>
      <c r="N826" s="9">
        <f>IFERROR(VLOOKUP(Labs!A826,Mapping!D:M,10,FALSE),0)</f>
        <v>0</v>
      </c>
    </row>
    <row r="827" spans="1:14" x14ac:dyDescent="0.25">
      <c r="A827" s="5" t="str">
        <f>Source!B827&amp;"|"&amp;Source!K827</f>
        <v>LYG|LYG</v>
      </c>
      <c r="B827" s="5">
        <f>IFERROR(VLOOKUP(Labs!A827,Mapping!D:E,2,FALSE),0)</f>
        <v>0</v>
      </c>
      <c r="C827" t="str">
        <f>Source!F827</f>
        <v>Chem/Haem</v>
      </c>
      <c r="D827" s="5" t="str">
        <f>Source!D827</f>
        <v>B.burgdorferi IgG Antibody</v>
      </c>
      <c r="E827" s="5" t="str">
        <f>Source!L827</f>
        <v>B.burgdorferi IgG Antibody</v>
      </c>
      <c r="F827" s="5" t="e">
        <f>IF(ISBLANK(Source!E827),NA(),Source!E827)</f>
        <v>#N/A</v>
      </c>
      <c r="G827" s="5">
        <f>Source!I827</f>
        <v>780</v>
      </c>
      <c r="H827" s="5" t="str">
        <f>IF(B827&lt;&gt;0,NA(),Source!B827)</f>
        <v>LYG</v>
      </c>
      <c r="I827" s="5">
        <f>VLOOKUP(H827,Mapping!B:E,4,FALSE)</f>
        <v>0</v>
      </c>
      <c r="J827" s="9" t="str">
        <f>VLOOKUP(H827,Mapping!B:M,12,FALSE)</f>
        <v/>
      </c>
      <c r="K827" s="5" t="str">
        <f>VLOOKUP(H827,Mapping!B:H,7,FALSE)</f>
        <v>B.burgdorferi IgG Antibody</v>
      </c>
      <c r="L827" s="5" t="e">
        <f>IF(B827&lt;&gt;0,B827,IF(M827=1,I827,NA()))</f>
        <v>#N/A</v>
      </c>
      <c r="N827" s="9" t="str">
        <f>IFERROR(VLOOKUP(Labs!A827,Mapping!D:M,10,FALSE),0)</f>
        <v/>
      </c>
    </row>
    <row r="828" spans="1:14" x14ac:dyDescent="0.25">
      <c r="A828" s="5" t="str">
        <f>Source!B828&amp;"|"&amp;Source!K828</f>
        <v>LYM|LYM</v>
      </c>
      <c r="B828" s="5">
        <f>IFERROR(VLOOKUP(Labs!A828,Mapping!D:E,2,FALSE),0)</f>
        <v>0</v>
      </c>
      <c r="C828" t="str">
        <f>Source!F828</f>
        <v>Chem/Haem</v>
      </c>
      <c r="D828" s="5" t="str">
        <f>Source!D828</f>
        <v>B.burgdorferi IgM Antibody</v>
      </c>
      <c r="E828" s="5" t="str">
        <f>Source!L828</f>
        <v>B.burgdorferi IgM Antibody</v>
      </c>
      <c r="F828" s="5" t="e">
        <f>IF(ISBLANK(Source!E828),NA(),Source!E828)</f>
        <v>#N/A</v>
      </c>
      <c r="G828" s="5">
        <f>Source!I828</f>
        <v>780</v>
      </c>
      <c r="H828" s="5" t="str">
        <f>IF(B828&lt;&gt;0,NA(),Source!B828)</f>
        <v>LYM</v>
      </c>
      <c r="I828" s="5">
        <f>VLOOKUP(H828,Mapping!B:E,4,FALSE)</f>
        <v>0</v>
      </c>
      <c r="J828" s="9" t="str">
        <f>VLOOKUP(H828,Mapping!B:M,12,FALSE)</f>
        <v/>
      </c>
      <c r="K828" s="5" t="str">
        <f>VLOOKUP(H828,Mapping!B:H,7,FALSE)</f>
        <v>B.burgdorferi IgM Antibody</v>
      </c>
      <c r="L828" s="5" t="e">
        <f>IF(B828&lt;&gt;0,B828,IF(M828=1,I828,NA()))</f>
        <v>#N/A</v>
      </c>
      <c r="N828" s="9" t="str">
        <f>IFERROR(VLOOKUP(Labs!A828,Mapping!D:M,10,FALSE),0)</f>
        <v/>
      </c>
    </row>
    <row r="829" spans="1:14" x14ac:dyDescent="0.25">
      <c r="A829" s="5" t="str">
        <f>Source!B829&amp;"|"&amp;Source!K829</f>
        <v>CRPT|OTH</v>
      </c>
      <c r="B829" s="5">
        <f>IFERROR(VLOOKUP(Labs!A829,Mapping!D:E,2,FALSE),0)</f>
        <v>0</v>
      </c>
      <c r="C829" t="str">
        <f>Source!F829</f>
        <v>Gynae Cytology</v>
      </c>
      <c r="D829" s="5" t="str">
        <f>Source!D829</f>
        <v>Cytology Report</v>
      </c>
      <c r="E829" s="5" t="str">
        <f>Source!L829</f>
        <v>Other type of smear</v>
      </c>
      <c r="F829" s="5" t="e">
        <f>IF(ISBLANK(Source!E829),NA(),Source!E829)</f>
        <v>#N/A</v>
      </c>
      <c r="G829" s="5">
        <f>Source!I829</f>
        <v>778</v>
      </c>
      <c r="H829" s="5" t="str">
        <f>IF(B829&lt;&gt;0,NA(),Source!B829)</f>
        <v>CRPT</v>
      </c>
      <c r="I829" s="5" t="str">
        <f>VLOOKUP(H829,Mapping!B:E,4,FALSE)</f>
        <v>47528-5</v>
      </c>
      <c r="J829" s="9" t="str">
        <f>VLOOKUP(H829,Mapping!B:M,12,FALSE)</f>
        <v/>
      </c>
      <c r="K829" s="5" t="str">
        <f>VLOOKUP(H829,Mapping!B:H,7,FALSE)</f>
        <v>Cervical smear</v>
      </c>
      <c r="L829" s="5" t="e">
        <f>IF(B829&lt;&gt;0,B829,IF(M829=1,I829,NA()))</f>
        <v>#N/A</v>
      </c>
      <c r="N829" s="9">
        <f>IFERROR(VLOOKUP(Labs!A829,Mapping!D:M,10,FALSE),0)</f>
        <v>0</v>
      </c>
    </row>
    <row r="830" spans="1:14" x14ac:dyDescent="0.25">
      <c r="A830" s="5" t="str">
        <f>Source!B830&amp;"|"&amp;Source!K830</f>
        <v>CREA|UEC</v>
      </c>
      <c r="B830" s="5" t="str">
        <f>IFERROR(VLOOKUP(Labs!A830,Mapping!D:E,2,FALSE),0)</f>
        <v>14682-9</v>
      </c>
      <c r="C830" t="str">
        <f>Source!F830</f>
        <v>Chem/Haem</v>
      </c>
      <c r="D830" s="5" t="str">
        <f>Source!D830</f>
        <v>CREATININE</v>
      </c>
      <c r="E830" s="5" t="str">
        <f>Source!L830</f>
        <v>U/E/CREAT</v>
      </c>
      <c r="F830" s="5" t="str">
        <f>IF(ISBLANK(Source!E830),NA(),Source!E830)</f>
        <v>umol/L</v>
      </c>
      <c r="G830" s="5">
        <f>Source!I830</f>
        <v>778</v>
      </c>
      <c r="H830" s="5" t="e">
        <f>IF(B830&lt;&gt;0,NA(),Source!B830)</f>
        <v>#N/A</v>
      </c>
      <c r="I830" s="5" t="e">
        <f>VLOOKUP(H830,Mapping!B:E,4,FALSE)</f>
        <v>#N/A</v>
      </c>
      <c r="J830" s="9" t="e">
        <f>VLOOKUP(H830,Mapping!B:M,12,FALSE)</f>
        <v>#N/A</v>
      </c>
      <c r="K830" s="5" t="e">
        <f>VLOOKUP(H830,Mapping!B:H,7,FALSE)</f>
        <v>#N/A</v>
      </c>
      <c r="L830" s="5" t="str">
        <f>IF(B830&lt;&gt;0,B830,IF(M830=1,I830,NA()))</f>
        <v>14682-9</v>
      </c>
      <c r="N830" s="9" t="str">
        <f>IFERROR(VLOOKUP(Labs!A830,Mapping!D:M,10,FALSE),0)</f>
        <v>Creatinine [Moles/volume] in Serum or Plasma</v>
      </c>
    </row>
    <row r="831" spans="1:14" x14ac:dyDescent="0.25">
      <c r="A831" s="5" t="str">
        <f>Source!B831&amp;"|"&amp;Source!K831</f>
        <v>CORE|CORE</v>
      </c>
      <c r="B831" s="5">
        <f>IFERROR(VLOOKUP(Labs!A831,Mapping!D:E,2,FALSE),0)</f>
        <v>0</v>
      </c>
      <c r="C831" t="str">
        <f>Source!F831</f>
        <v>Chem/Haem</v>
      </c>
      <c r="D831" s="5" t="str">
        <f>Source!D831</f>
        <v>Hepatitis B core antibody</v>
      </c>
      <c r="E831" s="5" t="str">
        <f>Source!L831</f>
        <v>Hepatitis B core antibody</v>
      </c>
      <c r="F831" s="5" t="e">
        <f>IF(ISBLANK(Source!E831),NA(),Source!E831)</f>
        <v>#N/A</v>
      </c>
      <c r="G831" s="5">
        <f>Source!I831</f>
        <v>776</v>
      </c>
      <c r="H831" s="5" t="str">
        <f>IF(B831&lt;&gt;0,NA(),Source!B831)</f>
        <v>CORE</v>
      </c>
      <c r="I831" s="5">
        <f>VLOOKUP(H831,Mapping!B:E,4,FALSE)</f>
        <v>0</v>
      </c>
      <c r="J831" s="9" t="str">
        <f>VLOOKUP(H831,Mapping!B:M,12,FALSE)</f>
        <v/>
      </c>
      <c r="K831" s="5" t="str">
        <f>VLOOKUP(H831,Mapping!B:H,7,FALSE)</f>
        <v>Hepatitis B core antibody</v>
      </c>
      <c r="L831" s="5" t="e">
        <f>IF(B831&lt;&gt;0,B831,IF(M831=1,I831,NA()))</f>
        <v>#N/A</v>
      </c>
      <c r="N831" s="9" t="str">
        <f>IFERROR(VLOOKUP(Labs!A831,Mapping!D:M,10,FALSE),0)</f>
        <v/>
      </c>
    </row>
    <row r="832" spans="1:14" x14ac:dyDescent="0.25">
      <c r="A832" s="5" t="str">
        <f>Source!B832&amp;"|"&amp;Source!K832</f>
        <v>IMFX|IMFX</v>
      </c>
      <c r="B832" s="5">
        <f>IFERROR(VLOOKUP(Labs!A832,Mapping!D:E,2,FALSE),0)</f>
        <v>0</v>
      </c>
      <c r="C832" t="str">
        <f>Source!F832</f>
        <v>Chem/Haem</v>
      </c>
      <c r="D832" s="5" t="str">
        <f>Source!D832</f>
        <v>Serum Immunofixation</v>
      </c>
      <c r="E832" s="5" t="str">
        <f>Source!L832</f>
        <v>IMMUNOGLOBULIN IDENTIFICATION</v>
      </c>
      <c r="F832" s="5" t="e">
        <f>IF(ISBLANK(Source!E832),NA(),Source!E832)</f>
        <v>#N/A</v>
      </c>
      <c r="G832" s="5">
        <f>Source!I832</f>
        <v>769</v>
      </c>
      <c r="H832" s="5" t="str">
        <f>IF(B832&lt;&gt;0,NA(),Source!B832)</f>
        <v>IMFX</v>
      </c>
      <c r="I832" s="5">
        <f>VLOOKUP(H832,Mapping!B:E,4,FALSE)</f>
        <v>0</v>
      </c>
      <c r="J832" s="9" t="str">
        <f>VLOOKUP(H832,Mapping!B:M,12,FALSE)</f>
        <v/>
      </c>
      <c r="K832" s="5" t="str">
        <f>VLOOKUP(H832,Mapping!B:H,7,FALSE)</f>
        <v>IMMUNOGLOBULIN IDENTIFICATION</v>
      </c>
      <c r="L832" s="5" t="e">
        <f>IF(B832&lt;&gt;0,B832,IF(M832=1,I832,NA()))</f>
        <v>#N/A</v>
      </c>
      <c r="N832" s="9" t="str">
        <f>IFERROR(VLOOKUP(Labs!A832,Mapping!D:M,10,FALSE),0)</f>
        <v/>
      </c>
    </row>
    <row r="833" spans="1:14" x14ac:dyDescent="0.25">
      <c r="A833" s="5" t="str">
        <f>Source!B833&amp;"|"&amp;Source!K833</f>
        <v>AD|CATS</v>
      </c>
      <c r="B833" s="5">
        <f>IFERROR(VLOOKUP(Labs!A833,Mapping!D:E,2,FALSE),0)</f>
        <v>0</v>
      </c>
      <c r="C833" t="str">
        <f>Source!F833</f>
        <v>Chem/Haem</v>
      </c>
      <c r="D833" s="5" t="str">
        <f>Source!D833</f>
        <v>URINE ADRENALINE</v>
      </c>
      <c r="E833" s="5" t="str">
        <f>Source!L833</f>
        <v>CATECHOLAMINES</v>
      </c>
      <c r="F833" s="5" t="str">
        <f>IF(ISBLANK(Source!E833),NA(),Source!E833)</f>
        <v>nmol/24h</v>
      </c>
      <c r="G833" s="5">
        <f>Source!I833</f>
        <v>766</v>
      </c>
      <c r="H833" s="5" t="str">
        <f>IF(B833&lt;&gt;0,NA(),Source!B833)</f>
        <v>AD</v>
      </c>
      <c r="I833" s="5">
        <f>VLOOKUP(H833,Mapping!B:E,4,FALSE)</f>
        <v>0</v>
      </c>
      <c r="J833" s="9" t="str">
        <f>VLOOKUP(H833,Mapping!B:M,12,FALSE)</f>
        <v/>
      </c>
      <c r="K833" s="5" t="str">
        <f>VLOOKUP(H833,Mapping!B:H,7,FALSE)</f>
        <v>CATECHOLAMINES</v>
      </c>
      <c r="L833" s="5" t="e">
        <f>IF(B833&lt;&gt;0,B833,IF(M833=1,I833,NA()))</f>
        <v>#N/A</v>
      </c>
      <c r="N833" s="9" t="str">
        <f>IFERROR(VLOOKUP(Labs!A833,Mapping!D:M,10,FALSE),0)</f>
        <v/>
      </c>
    </row>
    <row r="834" spans="1:14" x14ac:dyDescent="0.25">
      <c r="A834" s="5" t="str">
        <f>Source!B834&amp;"|"&amp;Source!K834</f>
        <v>VZEL|VZEL</v>
      </c>
      <c r="B834" s="5">
        <f>IFERROR(VLOOKUP(Labs!A834,Mapping!D:E,2,FALSE),0)</f>
        <v>0</v>
      </c>
      <c r="C834" t="str">
        <f>Source!F834</f>
        <v>Chem/Haem</v>
      </c>
      <c r="D834" s="5" t="str">
        <f>Source!D834</f>
        <v>Varicella Zoster Virus IgG.</v>
      </c>
      <c r="E834" s="5" t="str">
        <f>Source!L834</f>
        <v>Varicella Zoster virus IgG</v>
      </c>
      <c r="F834" s="5" t="e">
        <f>IF(ISBLANK(Source!E834),NA(),Source!E834)</f>
        <v>#N/A</v>
      </c>
      <c r="G834" s="5">
        <f>Source!I834</f>
        <v>759</v>
      </c>
      <c r="H834" s="5" t="str">
        <f>IF(B834&lt;&gt;0,NA(),Source!B834)</f>
        <v>VZEL</v>
      </c>
      <c r="I834" s="5">
        <f>VLOOKUP(H834,Mapping!B:E,4,FALSE)</f>
        <v>0</v>
      </c>
      <c r="J834" s="9" t="str">
        <f>VLOOKUP(H834,Mapping!B:M,12,FALSE)</f>
        <v/>
      </c>
      <c r="K834" s="5" t="str">
        <f>VLOOKUP(H834,Mapping!B:H,7,FALSE)</f>
        <v>Varicella Zoster virus ELISA</v>
      </c>
      <c r="L834" s="5" t="e">
        <f>IF(B834&lt;&gt;0,B834,IF(M834=1,I834,NA()))</f>
        <v>#N/A</v>
      </c>
      <c r="N834" s="9" t="str">
        <f>IFERROR(VLOOKUP(Labs!A834,Mapping!D:M,10,FALSE),0)</f>
        <v/>
      </c>
    </row>
    <row r="835" spans="1:14" x14ac:dyDescent="0.25">
      <c r="A835" s="5" t="str">
        <f>Source!B835&amp;"|"&amp;Source!K835</f>
        <v>ZZAD|BABY</v>
      </c>
      <c r="B835" s="5">
        <f>IFERROR(VLOOKUP(Labs!A835,Mapping!D:E,2,FALSE),0)</f>
        <v>0</v>
      </c>
      <c r="C835" t="str">
        <f>Source!F835</f>
        <v>Blood Transfusion</v>
      </c>
      <c r="D835" s="5" t="str">
        <f>Source!D835</f>
        <v>Antibody Comment</v>
      </c>
      <c r="E835" s="5" t="str">
        <f>Source!L835</f>
        <v>GROUP &amp; DAT</v>
      </c>
      <c r="F835" s="5" t="e">
        <f>IF(ISBLANK(Source!E835),NA(),Source!E835)</f>
        <v>#N/A</v>
      </c>
      <c r="G835" s="5">
        <f>Source!I835</f>
        <v>756</v>
      </c>
      <c r="H835" s="5" t="str">
        <f>IF(B835&lt;&gt;0,NA(),Source!B835)</f>
        <v>ZZAD</v>
      </c>
      <c r="I835" s="5">
        <f>VLOOKUP(H835,Mapping!B:E,4,FALSE)</f>
        <v>0</v>
      </c>
      <c r="J835" s="9" t="str">
        <f>VLOOKUP(H835,Mapping!B:M,12,FALSE)</f>
        <v/>
      </c>
      <c r="K835" s="5" t="str">
        <f>VLOOKUP(H835,Mapping!B:H,7,FALSE)</f>
        <v>GROUP &amp; SCREEN</v>
      </c>
      <c r="L835" s="5" t="e">
        <f>IF(B835&lt;&gt;0,B835,IF(M835=1,I835,NA()))</f>
        <v>#N/A</v>
      </c>
      <c r="N835" s="9">
        <f>IFERROR(VLOOKUP(Labs!A835,Mapping!D:M,10,FALSE),0)</f>
        <v>0</v>
      </c>
    </row>
    <row r="836" spans="1:14" x14ac:dyDescent="0.25">
      <c r="A836" s="5" t="str">
        <f>Source!B836&amp;"|"&amp;Source!K836</f>
        <v>COB|COB</v>
      </c>
      <c r="B836" s="5">
        <f>IFERROR(VLOOKUP(Labs!A836,Mapping!D:E,2,FALSE),0)</f>
        <v>0</v>
      </c>
      <c r="C836" t="str">
        <f>Source!F836</f>
        <v>Chem/Haem</v>
      </c>
      <c r="D836" s="5" t="str">
        <f>Source!D836</f>
        <v>COBALT (TRACE METAL)</v>
      </c>
      <c r="E836" s="5" t="str">
        <f>Source!L836</f>
        <v>COBALT (TRACE METAL)</v>
      </c>
      <c r="F836" s="5" t="str">
        <f>IF(ISBLANK(Source!E836),NA(),Source!E836)</f>
        <v>nmol/l</v>
      </c>
      <c r="G836" s="5">
        <f>Source!I836</f>
        <v>746</v>
      </c>
      <c r="H836" s="5" t="str">
        <f>IF(B836&lt;&gt;0,NA(),Source!B836)</f>
        <v>COB</v>
      </c>
      <c r="I836" s="5">
        <f>VLOOKUP(H836,Mapping!B:E,4,FALSE)</f>
        <v>0</v>
      </c>
      <c r="J836" s="9" t="str">
        <f>VLOOKUP(H836,Mapping!B:M,12,FALSE)</f>
        <v/>
      </c>
      <c r="K836" s="5" t="str">
        <f>VLOOKUP(H836,Mapping!B:H,7,FALSE)</f>
        <v>COBALT (TRACE METAL)</v>
      </c>
      <c r="L836" s="5" t="e">
        <f>IF(B836&lt;&gt;0,B836,IF(M836=1,I836,NA()))</f>
        <v>#N/A</v>
      </c>
      <c r="N836" s="9" t="str">
        <f>IFERROR(VLOOKUP(Labs!A836,Mapping!D:M,10,FALSE),0)</f>
        <v/>
      </c>
    </row>
    <row r="837" spans="1:14" x14ac:dyDescent="0.25">
      <c r="A837" s="5" t="str">
        <f>Source!B837&amp;"|"&amp;Source!K837</f>
        <v>CE|FERT</v>
      </c>
      <c r="B837" s="5">
        <f>IFERROR(VLOOKUP(Labs!A837,Mapping!D:E,2,FALSE),0)</f>
        <v>0</v>
      </c>
      <c r="C837" t="str">
        <f>Source!F837</f>
        <v>Andrology</v>
      </c>
      <c r="D837" s="5" t="str">
        <f>Source!D837</f>
        <v>Conc/ejaculate</v>
      </c>
      <c r="E837" s="5" t="str">
        <f>Source!L837</f>
        <v>Semen - fertility</v>
      </c>
      <c r="F837" s="5" t="str">
        <f>IF(ISBLANK(Source!E837),NA(),Source!E837)</f>
        <v>million</v>
      </c>
      <c r="G837" s="5">
        <f>Source!I837</f>
        <v>745</v>
      </c>
      <c r="H837" s="5" t="str">
        <f>IF(B837&lt;&gt;0,NA(),Source!B837)</f>
        <v>CE</v>
      </c>
      <c r="I837" s="5">
        <f>VLOOKUP(H837,Mapping!B:E,4,FALSE)</f>
        <v>0</v>
      </c>
      <c r="J837" s="9" t="str">
        <f>VLOOKUP(H837,Mapping!B:M,12,FALSE)</f>
        <v/>
      </c>
      <c r="K837" s="5" t="str">
        <f>VLOOKUP(H837,Mapping!B:H,7,FALSE)</f>
        <v>Semen - fertility</v>
      </c>
      <c r="L837" s="5" t="e">
        <f>IF(B837&lt;&gt;0,B837,IF(M837=1,I837,NA()))</f>
        <v>#N/A</v>
      </c>
      <c r="N837" s="9" t="str">
        <f>IFERROR(VLOOKUP(Labs!A837,Mapping!D:M,10,FALSE),0)</f>
        <v/>
      </c>
    </row>
    <row r="838" spans="1:14" x14ac:dyDescent="0.25">
      <c r="A838" s="5" t="str">
        <f>Source!B838&amp;"|"&amp;Source!K838</f>
        <v>MDA|FERT</v>
      </c>
      <c r="B838" s="5">
        <f>IFERROR(VLOOKUP(Labs!A838,Mapping!D:E,2,FALSE),0)</f>
        <v>0</v>
      </c>
      <c r="C838" t="str">
        <f>Source!F838</f>
        <v>Andrology</v>
      </c>
      <c r="D838" s="5" t="str">
        <f>Source!D838</f>
        <v>Duration of abstinence</v>
      </c>
      <c r="E838" s="5" t="str">
        <f>Source!L838</f>
        <v>Semen - fertility</v>
      </c>
      <c r="F838" s="5" t="str">
        <f>IF(ISBLANK(Source!E838),NA(),Source!E838)</f>
        <v>days</v>
      </c>
      <c r="G838" s="5">
        <f>Source!I838</f>
        <v>745</v>
      </c>
      <c r="H838" s="5" t="str">
        <f>IF(B838&lt;&gt;0,NA(),Source!B838)</f>
        <v>MDA</v>
      </c>
      <c r="I838" s="5">
        <f>VLOOKUP(H838,Mapping!B:E,4,FALSE)</f>
        <v>0</v>
      </c>
      <c r="J838" s="9" t="str">
        <f>VLOOKUP(H838,Mapping!B:M,12,FALSE)</f>
        <v/>
      </c>
      <c r="K838" s="5" t="str">
        <f>VLOOKUP(H838,Mapping!B:H,7,FALSE)</f>
        <v>Semen - fertility</v>
      </c>
      <c r="L838" s="5" t="e">
        <f>IF(B838&lt;&gt;0,B838,IF(M838=1,I838,NA()))</f>
        <v>#N/A</v>
      </c>
      <c r="N838" s="9">
        <f>IFERROR(VLOOKUP(Labs!A838,Mapping!D:M,10,FALSE),0)</f>
        <v>0</v>
      </c>
    </row>
    <row r="839" spans="1:14" x14ac:dyDescent="0.25">
      <c r="A839" s="5" t="str">
        <f>Source!B839&amp;"|"&amp;Source!K839</f>
        <v>MAR|FERT</v>
      </c>
      <c r="B839" s="5">
        <f>IFERROR(VLOOKUP(Labs!A839,Mapping!D:E,2,FALSE),0)</f>
        <v>0</v>
      </c>
      <c r="C839" t="str">
        <f>Source!F839</f>
        <v>Andrology</v>
      </c>
      <c r="D839" s="5" t="str">
        <f>Source!D839</f>
        <v>Mixed Antibody Reaction</v>
      </c>
      <c r="E839" s="5" t="str">
        <f>Source!L839</f>
        <v>Semen - fertility</v>
      </c>
      <c r="F839" s="5" t="str">
        <f>IF(ISBLANK(Source!E839),NA(),Source!E839)</f>
        <v>% adherence</v>
      </c>
      <c r="G839" s="5">
        <f>Source!I839</f>
        <v>745</v>
      </c>
      <c r="H839" s="5" t="str">
        <f>IF(B839&lt;&gt;0,NA(),Source!B839)</f>
        <v>MAR</v>
      </c>
      <c r="I839" s="5">
        <f>VLOOKUP(H839,Mapping!B:E,4,FALSE)</f>
        <v>0</v>
      </c>
      <c r="J839" s="9" t="str">
        <f>VLOOKUP(H839,Mapping!B:M,12,FALSE)</f>
        <v/>
      </c>
      <c r="K839" s="5" t="str">
        <f>VLOOKUP(H839,Mapping!B:H,7,FALSE)</f>
        <v>Semen - fertility</v>
      </c>
      <c r="L839" s="5" t="e">
        <f>IF(B839&lt;&gt;0,B839,IF(M839=1,I839,NA()))</f>
        <v>#N/A</v>
      </c>
      <c r="N839" s="9">
        <f>IFERROR(VLOOKUP(Labs!A839,Mapping!D:M,10,FALSE),0)</f>
        <v>0</v>
      </c>
    </row>
    <row r="840" spans="1:14" x14ac:dyDescent="0.25">
      <c r="A840" s="5" t="str">
        <f>Source!B840&amp;"|"&amp;Source!K840</f>
        <v>PI|FERT</v>
      </c>
      <c r="B840" s="5">
        <f>IFERROR(VLOOKUP(Labs!A840,Mapping!D:E,2,FALSE),0)</f>
        <v>0</v>
      </c>
      <c r="C840" t="str">
        <f>Source!F840</f>
        <v>Andrology</v>
      </c>
      <c r="D840" s="5" t="str">
        <f>Source!D840</f>
        <v>Interval (prod. to analysis)</v>
      </c>
      <c r="E840" s="5" t="str">
        <f>Source!L840</f>
        <v>Semen - fertility</v>
      </c>
      <c r="F840" s="5" t="str">
        <f>IF(ISBLANK(Source!E840),NA(),Source!E840)</f>
        <v>minutes</v>
      </c>
      <c r="G840" s="5">
        <f>Source!I840</f>
        <v>745</v>
      </c>
      <c r="H840" s="5" t="str">
        <f>IF(B840&lt;&gt;0,NA(),Source!B840)</f>
        <v>PI</v>
      </c>
      <c r="I840" s="5">
        <f>VLOOKUP(H840,Mapping!B:E,4,FALSE)</f>
        <v>0</v>
      </c>
      <c r="J840" s="9" t="str">
        <f>VLOOKUP(H840,Mapping!B:M,12,FALSE)</f>
        <v/>
      </c>
      <c r="K840" s="5" t="str">
        <f>VLOOKUP(H840,Mapping!B:H,7,FALSE)</f>
        <v>Semen - fertility</v>
      </c>
      <c r="L840" s="5" t="e">
        <f>IF(B840&lt;&gt;0,B840,IF(M840=1,I840,NA()))</f>
        <v>#N/A</v>
      </c>
      <c r="N840" s="9">
        <f>IFERROR(VLOOKUP(Labs!A840,Mapping!D:M,10,FALSE),0)</f>
        <v>0</v>
      </c>
    </row>
    <row r="841" spans="1:14" x14ac:dyDescent="0.25">
      <c r="A841" s="5" t="str">
        <f>Source!B841&amp;"|"&amp;Source!K841</f>
        <v>PA|FERT</v>
      </c>
      <c r="B841" s="5">
        <f>IFERROR(VLOOKUP(Labs!A841,Mapping!D:E,2,FALSE),0)</f>
        <v>0</v>
      </c>
      <c r="C841" t="str">
        <f>Source!F841</f>
        <v>Andrology</v>
      </c>
      <c r="D841" s="5" t="str">
        <f>Source!D841</f>
        <v>Appearance</v>
      </c>
      <c r="E841" s="5" t="str">
        <f>Source!L841</f>
        <v>Semen - fertility</v>
      </c>
      <c r="F841" s="5" t="e">
        <f>IF(ISBLANK(Source!E841),NA(),Source!E841)</f>
        <v>#N/A</v>
      </c>
      <c r="G841" s="5">
        <f>Source!I841</f>
        <v>745</v>
      </c>
      <c r="H841" s="5" t="str">
        <f>IF(B841&lt;&gt;0,NA(),Source!B841)</f>
        <v>PA</v>
      </c>
      <c r="I841" s="5">
        <f>VLOOKUP(H841,Mapping!B:E,4,FALSE)</f>
        <v>0</v>
      </c>
      <c r="J841" s="9" t="str">
        <f>VLOOKUP(H841,Mapping!B:M,12,FALSE)</f>
        <v/>
      </c>
      <c r="K841" s="5" t="str">
        <f>VLOOKUP(H841,Mapping!B:H,7,FALSE)</f>
        <v>Semen - fertility</v>
      </c>
      <c r="L841" s="5" t="e">
        <f>IF(B841&lt;&gt;0,B841,IF(M841=1,I841,NA()))</f>
        <v>#N/A</v>
      </c>
      <c r="N841" s="9">
        <f>IFERROR(VLOOKUP(Labs!A841,Mapping!D:M,10,FALSE),0)</f>
        <v>0</v>
      </c>
    </row>
    <row r="842" spans="1:14" x14ac:dyDescent="0.25">
      <c r="A842" s="5" t="str">
        <f>Source!B842&amp;"|"&amp;Source!K842</f>
        <v>PN|FERT</v>
      </c>
      <c r="B842" s="5">
        <f>IFERROR(VLOOKUP(Labs!A842,Mapping!D:E,2,FALSE),0)</f>
        <v>0</v>
      </c>
      <c r="C842" t="str">
        <f>Source!F842</f>
        <v>Andrology</v>
      </c>
      <c r="D842" s="5" t="str">
        <f>Source!D842</f>
        <v>Normal morphology</v>
      </c>
      <c r="E842" s="5" t="str">
        <f>Source!L842</f>
        <v>Semen - fertility</v>
      </c>
      <c r="F842" s="5" t="e">
        <f>IF(ISBLANK(Source!E842),NA(),Source!E842)</f>
        <v>#N/A</v>
      </c>
      <c r="G842" s="5">
        <f>Source!I842</f>
        <v>745</v>
      </c>
      <c r="H842" s="5" t="str">
        <f>IF(B842&lt;&gt;0,NA(),Source!B842)</f>
        <v>PN</v>
      </c>
      <c r="I842" s="5">
        <f>VLOOKUP(H842,Mapping!B:E,4,FALSE)</f>
        <v>0</v>
      </c>
      <c r="J842" s="9" t="str">
        <f>VLOOKUP(H842,Mapping!B:M,12,FALSE)</f>
        <v/>
      </c>
      <c r="K842" s="5" t="str">
        <f>VLOOKUP(H842,Mapping!B:H,7,FALSE)</f>
        <v>Semen - fertility</v>
      </c>
      <c r="L842" s="5" t="e">
        <f>IF(B842&lt;&gt;0,B842,IF(M842=1,I842,NA()))</f>
        <v>#N/A</v>
      </c>
      <c r="N842" s="9">
        <f>IFERROR(VLOOKUP(Labs!A842,Mapping!D:M,10,FALSE),0)</f>
        <v>0</v>
      </c>
    </row>
    <row r="843" spans="1:14" x14ac:dyDescent="0.25">
      <c r="A843" s="5" t="str">
        <f>Source!B843&amp;"|"&amp;Source!K843</f>
        <v>PAB|FERT</v>
      </c>
      <c r="B843" s="5">
        <f>IFERROR(VLOOKUP(Labs!A843,Mapping!D:E,2,FALSE),0)</f>
        <v>0</v>
      </c>
      <c r="C843" t="str">
        <f>Source!F843</f>
        <v>Andrology</v>
      </c>
      <c r="D843" s="5" t="str">
        <f>Source!D843</f>
        <v>Abnormal morphology</v>
      </c>
      <c r="E843" s="5" t="str">
        <f>Source!L843</f>
        <v>Semen - fertility</v>
      </c>
      <c r="F843" s="5" t="e">
        <f>IF(ISBLANK(Source!E843),NA(),Source!E843)</f>
        <v>#N/A</v>
      </c>
      <c r="G843" s="5">
        <f>Source!I843</f>
        <v>745</v>
      </c>
      <c r="H843" s="5" t="str">
        <f>IF(B843&lt;&gt;0,NA(),Source!B843)</f>
        <v>PAB</v>
      </c>
      <c r="I843" s="5">
        <f>VLOOKUP(H843,Mapping!B:E,4,FALSE)</f>
        <v>0</v>
      </c>
      <c r="J843" s="9" t="str">
        <f>VLOOKUP(H843,Mapping!B:M,12,FALSE)</f>
        <v/>
      </c>
      <c r="K843" s="5" t="str">
        <f>VLOOKUP(H843,Mapping!B:H,7,FALSE)</f>
        <v>Semen - fertility</v>
      </c>
      <c r="L843" s="5" t="e">
        <f>IF(B843&lt;&gt;0,B843,IF(M843=1,I843,NA()))</f>
        <v>#N/A</v>
      </c>
      <c r="N843" s="9">
        <f>IFERROR(VLOOKUP(Labs!A843,Mapping!D:M,10,FALSE),0)</f>
        <v>0</v>
      </c>
    </row>
    <row r="844" spans="1:14" x14ac:dyDescent="0.25">
      <c r="A844" s="5" t="str">
        <f>Source!B844&amp;"|"&amp;Source!K844</f>
        <v>PMS|FERT</v>
      </c>
      <c r="B844" s="5">
        <f>IFERROR(VLOOKUP(Labs!A844,Mapping!D:E,2,FALSE),0)</f>
        <v>0</v>
      </c>
      <c r="C844" t="str">
        <f>Source!F844</f>
        <v>Andrology</v>
      </c>
      <c r="D844" s="5" t="str">
        <f>Source!D844</f>
        <v>Slow progressive motility</v>
      </c>
      <c r="E844" s="5" t="str">
        <f>Source!L844</f>
        <v>Semen - fertility</v>
      </c>
      <c r="F844" s="5" t="e">
        <f>IF(ISBLANK(Source!E844),NA(),Source!E844)</f>
        <v>#N/A</v>
      </c>
      <c r="G844" s="5">
        <f>Source!I844</f>
        <v>745</v>
      </c>
      <c r="H844" s="5" t="str">
        <f>IF(B844&lt;&gt;0,NA(),Source!B844)</f>
        <v>PMS</v>
      </c>
      <c r="I844" s="5">
        <f>VLOOKUP(H844,Mapping!B:E,4,FALSE)</f>
        <v>0</v>
      </c>
      <c r="J844" s="9" t="str">
        <f>VLOOKUP(H844,Mapping!B:M,12,FALSE)</f>
        <v/>
      </c>
      <c r="K844" s="5" t="str">
        <f>VLOOKUP(H844,Mapping!B:H,7,FALSE)</f>
        <v>Semen - fertility</v>
      </c>
      <c r="L844" s="5" t="e">
        <f>IF(B844&lt;&gt;0,B844,IF(M844=1,I844,NA()))</f>
        <v>#N/A</v>
      </c>
      <c r="N844" s="9">
        <f>IFERROR(VLOOKUP(Labs!A844,Mapping!D:M,10,FALSE),0)</f>
        <v>0</v>
      </c>
    </row>
    <row r="845" spans="1:14" x14ac:dyDescent="0.25">
      <c r="A845" s="5" t="str">
        <f>Source!B845&amp;"|"&amp;Source!K845</f>
        <v>PMN|FERT</v>
      </c>
      <c r="B845" s="5">
        <f>IFERROR(VLOOKUP(Labs!A845,Mapping!D:E,2,FALSE),0)</f>
        <v>0</v>
      </c>
      <c r="C845" t="str">
        <f>Source!F845</f>
        <v>Andrology</v>
      </c>
      <c r="D845" s="5" t="str">
        <f>Source!D845</f>
        <v>Non-progressive motility</v>
      </c>
      <c r="E845" s="5" t="str">
        <f>Source!L845</f>
        <v>Semen - fertility</v>
      </c>
      <c r="F845" s="5" t="e">
        <f>IF(ISBLANK(Source!E845),NA(),Source!E845)</f>
        <v>#N/A</v>
      </c>
      <c r="G845" s="5">
        <f>Source!I845</f>
        <v>745</v>
      </c>
      <c r="H845" s="5" t="str">
        <f>IF(B845&lt;&gt;0,NA(),Source!B845)</f>
        <v>PMN</v>
      </c>
      <c r="I845" s="5">
        <f>VLOOKUP(H845,Mapping!B:E,4,FALSE)</f>
        <v>0</v>
      </c>
      <c r="J845" s="9" t="str">
        <f>VLOOKUP(H845,Mapping!B:M,12,FALSE)</f>
        <v/>
      </c>
      <c r="K845" s="5" t="str">
        <f>VLOOKUP(H845,Mapping!B:H,7,FALSE)</f>
        <v>Semen - fertility</v>
      </c>
      <c r="L845" s="5" t="e">
        <f>IF(B845&lt;&gt;0,B845,IF(M845=1,I845,NA()))</f>
        <v>#N/A</v>
      </c>
      <c r="N845" s="9">
        <f>IFERROR(VLOOKUP(Labs!A845,Mapping!D:M,10,FALSE),0)</f>
        <v>0</v>
      </c>
    </row>
    <row r="846" spans="1:14" x14ac:dyDescent="0.25">
      <c r="A846" s="5" t="str">
        <f>Source!B846&amp;"|"&amp;Source!K846</f>
        <v>PMR|FERT</v>
      </c>
      <c r="B846" s="5">
        <f>IFERROR(VLOOKUP(Labs!A846,Mapping!D:E,2,FALSE),0)</f>
        <v>0</v>
      </c>
      <c r="C846" t="str">
        <f>Source!F846</f>
        <v>Andrology</v>
      </c>
      <c r="D846" s="5" t="str">
        <f>Source!D846</f>
        <v>Rapid progressive motility</v>
      </c>
      <c r="E846" s="5" t="str">
        <f>Source!L846</f>
        <v>Semen - fertility</v>
      </c>
      <c r="F846" s="5" t="e">
        <f>IF(ISBLANK(Source!E846),NA(),Source!E846)</f>
        <v>#N/A</v>
      </c>
      <c r="G846" s="5">
        <f>Source!I846</f>
        <v>745</v>
      </c>
      <c r="H846" s="5" t="str">
        <f>IF(B846&lt;&gt;0,NA(),Source!B846)</f>
        <v>PMR</v>
      </c>
      <c r="I846" s="5">
        <f>VLOOKUP(H846,Mapping!B:E,4,FALSE)</f>
        <v>0</v>
      </c>
      <c r="J846" s="9" t="str">
        <f>VLOOKUP(H846,Mapping!B:M,12,FALSE)</f>
        <v/>
      </c>
      <c r="K846" s="5" t="str">
        <f>VLOOKUP(H846,Mapping!B:H,7,FALSE)</f>
        <v>Semen - fertility</v>
      </c>
      <c r="L846" s="5" t="e">
        <f>IF(B846&lt;&gt;0,B846,IF(M846=1,I846,NA()))</f>
        <v>#N/A</v>
      </c>
      <c r="N846" s="9">
        <f>IFERROR(VLOOKUP(Labs!A846,Mapping!D:M,10,FALSE),0)</f>
        <v>0</v>
      </c>
    </row>
    <row r="847" spans="1:14" x14ac:dyDescent="0.25">
      <c r="A847" s="5" t="str">
        <f>Source!B847&amp;"|"&amp;Source!K847</f>
        <v>PM|FERT</v>
      </c>
      <c r="B847" s="5">
        <f>IFERROR(VLOOKUP(Labs!A847,Mapping!D:E,2,FALSE),0)</f>
        <v>0</v>
      </c>
      <c r="C847" t="str">
        <f>Source!F847</f>
        <v>Andrology</v>
      </c>
      <c r="D847" s="5" t="str">
        <f>Source!D847</f>
        <v>Total progression</v>
      </c>
      <c r="E847" s="5" t="str">
        <f>Source!L847</f>
        <v>Semen - fertility</v>
      </c>
      <c r="F847" s="5" t="e">
        <f>IF(ISBLANK(Source!E847),NA(),Source!E847)</f>
        <v>#N/A</v>
      </c>
      <c r="G847" s="5">
        <f>Source!I847</f>
        <v>745</v>
      </c>
      <c r="H847" s="5" t="str">
        <f>IF(B847&lt;&gt;0,NA(),Source!B847)</f>
        <v>PM</v>
      </c>
      <c r="I847" s="5">
        <f>VLOOKUP(H847,Mapping!B:E,4,FALSE)</f>
        <v>0</v>
      </c>
      <c r="J847" s="9" t="str">
        <f>VLOOKUP(H847,Mapping!B:M,12,FALSE)</f>
        <v/>
      </c>
      <c r="K847" s="5" t="str">
        <f>VLOOKUP(H847,Mapping!B:H,7,FALSE)</f>
        <v>Semen - fertility</v>
      </c>
      <c r="L847" s="5" t="e">
        <f>IF(B847&lt;&gt;0,B847,IF(M847=1,I847,NA()))</f>
        <v>#N/A</v>
      </c>
      <c r="N847" s="9" t="str">
        <f>IFERROR(VLOOKUP(Labs!A847,Mapping!D:M,10,FALSE),0)</f>
        <v/>
      </c>
    </row>
    <row r="848" spans="1:14" x14ac:dyDescent="0.25">
      <c r="A848" s="5" t="str">
        <f>Source!B848&amp;"|"&amp;Source!K848</f>
        <v>PL|FERT</v>
      </c>
      <c r="B848" s="5">
        <f>IFERROR(VLOOKUP(Labs!A848,Mapping!D:E,2,FALSE),0)</f>
        <v>0</v>
      </c>
      <c r="C848" t="str">
        <f>Source!F848</f>
        <v>Andrology</v>
      </c>
      <c r="D848" s="5" t="str">
        <f>Source!D848</f>
        <v>Liquefaction</v>
      </c>
      <c r="E848" s="5" t="str">
        <f>Source!L848</f>
        <v>Semen - fertility</v>
      </c>
      <c r="F848" s="5" t="e">
        <f>IF(ISBLANK(Source!E848),NA(),Source!E848)</f>
        <v>#N/A</v>
      </c>
      <c r="G848" s="5">
        <f>Source!I848</f>
        <v>745</v>
      </c>
      <c r="H848" s="5" t="str">
        <f>IF(B848&lt;&gt;0,NA(),Source!B848)</f>
        <v>PL</v>
      </c>
      <c r="I848" s="5">
        <f>VLOOKUP(H848,Mapping!B:E,4,FALSE)</f>
        <v>0</v>
      </c>
      <c r="J848" s="9" t="str">
        <f>VLOOKUP(H848,Mapping!B:M,12,FALSE)</f>
        <v/>
      </c>
      <c r="K848" s="5" t="str">
        <f>VLOOKUP(H848,Mapping!B:H,7,FALSE)</f>
        <v>Semen - fertility</v>
      </c>
      <c r="L848" s="5" t="e">
        <f>IF(B848&lt;&gt;0,B848,IF(M848=1,I848,NA()))</f>
        <v>#N/A</v>
      </c>
      <c r="N848" s="9">
        <f>IFERROR(VLOOKUP(Labs!A848,Mapping!D:M,10,FALSE),0)</f>
        <v>0</v>
      </c>
    </row>
    <row r="849" spans="1:14" x14ac:dyDescent="0.25">
      <c r="A849" s="5" t="str">
        <f>Source!B849&amp;"|"&amp;Source!K849</f>
        <v>PV|FERT</v>
      </c>
      <c r="B849" s="5">
        <f>IFERROR(VLOOKUP(Labs!A849,Mapping!D:E,2,FALSE),0)</f>
        <v>0</v>
      </c>
      <c r="C849" t="str">
        <f>Source!F849</f>
        <v>Andrology</v>
      </c>
      <c r="D849" s="5" t="str">
        <f>Source!D849</f>
        <v>Volume</v>
      </c>
      <c r="E849" s="5" t="str">
        <f>Source!L849</f>
        <v>Semen - fertility</v>
      </c>
      <c r="F849" s="5" t="str">
        <f>IF(ISBLANK(Source!E849),NA(),Source!E849)</f>
        <v>mls</v>
      </c>
      <c r="G849" s="5">
        <f>Source!I849</f>
        <v>745</v>
      </c>
      <c r="H849" s="5" t="str">
        <f>IF(B849&lt;&gt;0,NA(),Source!B849)</f>
        <v>PV</v>
      </c>
      <c r="I849" s="5">
        <f>VLOOKUP(H849,Mapping!B:E,4,FALSE)</f>
        <v>0</v>
      </c>
      <c r="J849" s="9" t="str">
        <f>VLOOKUP(H849,Mapping!B:M,12,FALSE)</f>
        <v/>
      </c>
      <c r="K849" s="5" t="str">
        <f>VLOOKUP(H849,Mapping!B:H,7,FALSE)</f>
        <v>Semen - fertility</v>
      </c>
      <c r="L849" s="5" t="e">
        <f>IF(B849&lt;&gt;0,B849,IF(M849=1,I849,NA()))</f>
        <v>#N/A</v>
      </c>
      <c r="N849" s="9">
        <f>IFERROR(VLOOKUP(Labs!A849,Mapping!D:M,10,FALSE),0)</f>
        <v>0</v>
      </c>
    </row>
    <row r="850" spans="1:14" x14ac:dyDescent="0.25">
      <c r="A850" s="5" t="str">
        <f>Source!B850&amp;"|"&amp;Source!K850</f>
        <v>SC|FERT</v>
      </c>
      <c r="B850" s="5">
        <f>IFERROR(VLOOKUP(Labs!A850,Mapping!D:E,2,FALSE),0)</f>
        <v>0</v>
      </c>
      <c r="C850" t="str">
        <f>Source!F850</f>
        <v>Andrology</v>
      </c>
      <c r="D850" s="5" t="str">
        <f>Source!D850</f>
        <v>Sperm concentration</v>
      </c>
      <c r="E850" s="5" t="str">
        <f>Source!L850</f>
        <v>Semen - fertility</v>
      </c>
      <c r="F850" s="5" t="str">
        <f>IF(ISBLANK(Source!E850),NA(),Source!E850)</f>
        <v>x10^6/ml</v>
      </c>
      <c r="G850" s="5">
        <f>Source!I850</f>
        <v>745</v>
      </c>
      <c r="H850" s="5" t="str">
        <f>IF(B850&lt;&gt;0,NA(),Source!B850)</f>
        <v>SC</v>
      </c>
      <c r="I850" s="5">
        <f>VLOOKUP(H850,Mapping!B:E,4,FALSE)</f>
        <v>0</v>
      </c>
      <c r="J850" s="9" t="str">
        <f>VLOOKUP(H850,Mapping!B:M,12,FALSE)</f>
        <v/>
      </c>
      <c r="K850" s="5" t="str">
        <f>VLOOKUP(H850,Mapping!B:H,7,FALSE)</f>
        <v>Semen - fertility</v>
      </c>
      <c r="L850" s="5" t="e">
        <f>IF(B850&lt;&gt;0,B850,IF(M850=1,I850,NA()))</f>
        <v>#N/A</v>
      </c>
      <c r="N850" s="9">
        <f>IFERROR(VLOOKUP(Labs!A850,Mapping!D:M,10,FALSE),0)</f>
        <v>0</v>
      </c>
    </row>
    <row r="851" spans="1:14" x14ac:dyDescent="0.25">
      <c r="A851" s="5" t="str">
        <f>Source!B851&amp;"|"&amp;Source!K851</f>
        <v>PMI|FERT</v>
      </c>
      <c r="B851" s="5">
        <f>IFERROR(VLOOKUP(Labs!A851,Mapping!D:E,2,FALSE),0)</f>
        <v>0</v>
      </c>
      <c r="C851" t="str">
        <f>Source!F851</f>
        <v>Andrology</v>
      </c>
      <c r="D851" s="5" t="str">
        <f>Source!D851</f>
        <v>Immotile</v>
      </c>
      <c r="E851" s="5" t="str">
        <f>Source!L851</f>
        <v>Semen - fertility</v>
      </c>
      <c r="F851" s="5" t="e">
        <f>IF(ISBLANK(Source!E851),NA(),Source!E851)</f>
        <v>#N/A</v>
      </c>
      <c r="G851" s="5">
        <f>Source!I851</f>
        <v>745</v>
      </c>
      <c r="H851" s="5" t="str">
        <f>IF(B851&lt;&gt;0,NA(),Source!B851)</f>
        <v>PMI</v>
      </c>
      <c r="I851" s="5">
        <f>VLOOKUP(H851,Mapping!B:E,4,FALSE)</f>
        <v>0</v>
      </c>
      <c r="J851" s="9" t="str">
        <f>VLOOKUP(H851,Mapping!B:M,12,FALSE)</f>
        <v/>
      </c>
      <c r="K851" s="5" t="str">
        <f>VLOOKUP(H851,Mapping!B:H,7,FALSE)</f>
        <v>Semen - fertility</v>
      </c>
      <c r="L851" s="5" t="e">
        <f>IF(B851&lt;&gt;0,B851,IF(M851=1,I851,NA()))</f>
        <v>#N/A</v>
      </c>
      <c r="N851" s="9">
        <f>IFERROR(VLOOKUP(Labs!A851,Mapping!D:M,10,FALSE),0)</f>
        <v>0</v>
      </c>
    </row>
    <row r="852" spans="1:14" x14ac:dyDescent="0.25">
      <c r="A852" s="5" t="str">
        <f>Source!B852&amp;"|"&amp;Source!K852</f>
        <v>ZZOS_FUC|WCUL</v>
      </c>
      <c r="B852" s="5" t="str">
        <f>IFERROR(VLOOKUP(Labs!A852,Mapping!D:E,2,FALSE),0)</f>
        <v>18927-4</v>
      </c>
      <c r="C852" t="str">
        <f>Source!F852</f>
        <v>Microbiology</v>
      </c>
      <c r="D852" s="5" t="str">
        <f>Source!D852</f>
        <v>Fucidin</v>
      </c>
      <c r="E852" s="5" t="str">
        <f>Source!L852</f>
        <v>Wound Culture</v>
      </c>
      <c r="F852" s="5" t="e">
        <f>IF(ISBLANK(Source!E852),NA(),Source!E852)</f>
        <v>#N/A</v>
      </c>
      <c r="G852" s="5">
        <f>Source!I852</f>
        <v>745</v>
      </c>
      <c r="H852" s="5" t="e">
        <f>IF(B852&lt;&gt;0,NA(),Source!B852)</f>
        <v>#N/A</v>
      </c>
      <c r="I852" s="5" t="e">
        <f>VLOOKUP(H852,Mapping!B:E,4,FALSE)</f>
        <v>#N/A</v>
      </c>
      <c r="J852" s="9" t="e">
        <f>VLOOKUP(H852,Mapping!B:M,12,FALSE)</f>
        <v>#N/A</v>
      </c>
      <c r="K852" s="5" t="e">
        <f>VLOOKUP(H852,Mapping!B:H,7,FALSE)</f>
        <v>#N/A</v>
      </c>
      <c r="L852" s="5" t="str">
        <f>IF(B852&lt;&gt;0,B852,IF(M852=1,I852,NA()))</f>
        <v>18927-4</v>
      </c>
      <c r="N852" s="9" t="str">
        <f>IFERROR(VLOOKUP(Labs!A852,Mapping!D:M,10,FALSE),0)</f>
        <v/>
      </c>
    </row>
    <row r="853" spans="1:14" x14ac:dyDescent="0.25">
      <c r="A853" s="5" t="str">
        <f>Source!B853&amp;"|"&amp;Source!K853</f>
        <v>ZZOS_FUC|W1CU</v>
      </c>
      <c r="B853" s="5">
        <f>IFERROR(VLOOKUP(Labs!A853,Mapping!D:E,2,FALSE),0)</f>
        <v>0</v>
      </c>
      <c r="C853" t="str">
        <f>Source!F853</f>
        <v>Microbiology</v>
      </c>
      <c r="D853" s="5" t="str">
        <f>Source!D853</f>
        <v>Fucidin</v>
      </c>
      <c r="E853" s="5" t="str">
        <f>Source!L853</f>
        <v>Culture:</v>
      </c>
      <c r="F853" s="5" t="e">
        <f>IF(ISBLANK(Source!E853),NA(),Source!E853)</f>
        <v>#N/A</v>
      </c>
      <c r="G853" s="5">
        <f>Source!I853</f>
        <v>745</v>
      </c>
      <c r="H853" s="5" t="str">
        <f>IF(B853&lt;&gt;0,NA(),Source!B853)</f>
        <v>ZZOS_FUC</v>
      </c>
      <c r="I853" s="5" t="str">
        <f>VLOOKUP(H853,Mapping!B:E,4,FALSE)</f>
        <v>18927-4</v>
      </c>
      <c r="J853" s="9" t="str">
        <f>VLOOKUP(H853,Mapping!B:M,12,FALSE)</f>
        <v/>
      </c>
      <c r="K853" s="5" t="str">
        <f>VLOOKUP(H853,Mapping!B:H,7,FALSE)</f>
        <v>Wound Culture</v>
      </c>
      <c r="L853" s="5" t="e">
        <f>IF(B853&lt;&gt;0,B853,IF(M853=1,I853,NA()))</f>
        <v>#N/A</v>
      </c>
      <c r="N853" s="9">
        <f>IFERROR(VLOOKUP(Labs!A853,Mapping!D:M,10,FALSE),0)</f>
        <v>0</v>
      </c>
    </row>
    <row r="854" spans="1:14" x14ac:dyDescent="0.25">
      <c r="A854" s="5" t="str">
        <f>Source!B854&amp;"|"&amp;Source!K854</f>
        <v>ALP|LFT</v>
      </c>
      <c r="B854" s="5" t="str">
        <f>IFERROR(VLOOKUP(Labs!A854,Mapping!D:E,2,FALSE),0)</f>
        <v>6768-6</v>
      </c>
      <c r="C854" t="str">
        <f>Source!F854</f>
        <v>Chem/Haem</v>
      </c>
      <c r="D854" s="5" t="str">
        <f>Source!D854</f>
        <v>ALKALINE PHOSPHATASE</v>
      </c>
      <c r="E854" s="5" t="str">
        <f>Source!L854</f>
        <v>LIVER FUNCTION TEST</v>
      </c>
      <c r="F854" s="5" t="str">
        <f>IF(ISBLANK(Source!E854),NA(),Source!E854)</f>
        <v>u/L</v>
      </c>
      <c r="G854" s="5">
        <f>Source!I854</f>
        <v>744</v>
      </c>
      <c r="H854" s="5" t="e">
        <f>IF(B854&lt;&gt;0,NA(),Source!B854)</f>
        <v>#N/A</v>
      </c>
      <c r="I854" s="5" t="e">
        <f>VLOOKUP(H854,Mapping!B:E,4,FALSE)</f>
        <v>#N/A</v>
      </c>
      <c r="J854" s="9" t="e">
        <f>VLOOKUP(H854,Mapping!B:M,12,FALSE)</f>
        <v>#N/A</v>
      </c>
      <c r="K854" s="5" t="e">
        <f>VLOOKUP(H854,Mapping!B:H,7,FALSE)</f>
        <v>#N/A</v>
      </c>
      <c r="L854" s="5" t="str">
        <f>IF(B854&lt;&gt;0,B854,IF(M854=1,I854,NA()))</f>
        <v>6768-6</v>
      </c>
      <c r="N854" s="9" t="str">
        <f>IFERROR(VLOOKUP(Labs!A854,Mapping!D:M,10,FALSE),0)</f>
        <v>Alkaline phosphatase [Enzymatic activity/volume] in Serum or Plasma</v>
      </c>
    </row>
    <row r="855" spans="1:14" x14ac:dyDescent="0.25">
      <c r="A855" s="5" t="str">
        <f>Source!B855&amp;"|"&amp;Source!K855</f>
        <v>ZZOG|FRCU</v>
      </c>
      <c r="B855" s="5">
        <f>IFERROR(VLOOKUP(Labs!A855,Mapping!D:E,2,FALSE),0)</f>
        <v>0</v>
      </c>
      <c r="C855" t="str">
        <f>Source!F855</f>
        <v>Microbiology</v>
      </c>
      <c r="D855" s="5" t="str">
        <f>Source!D855</f>
        <v>Organism Growth</v>
      </c>
      <c r="E855" s="5" t="str">
        <f>Source!L855</f>
        <v>Organisms</v>
      </c>
      <c r="F855" s="5" t="e">
        <f>IF(ISBLANK(Source!E855),NA(),Source!E855)</f>
        <v>#N/A</v>
      </c>
      <c r="G855" s="5">
        <f>Source!I855</f>
        <v>742</v>
      </c>
      <c r="H855" s="5" t="str">
        <f>IF(B855&lt;&gt;0,NA(),Source!B855)</f>
        <v>ZZOG</v>
      </c>
      <c r="I855" s="5">
        <f>VLOOKUP(H855,Mapping!B:E,4,FALSE)</f>
        <v>365698005</v>
      </c>
      <c r="J855" s="9" t="str">
        <f>VLOOKUP(H855,Mapping!B:M,12,FALSE)</f>
        <v/>
      </c>
      <c r="K855" s="5" t="str">
        <f>VLOOKUP(H855,Mapping!B:H,7,FALSE)</f>
        <v>Urine Culture</v>
      </c>
      <c r="L855" s="5" t="e">
        <f>IF(B855&lt;&gt;0,B855,IF(M855=1,I855,NA()))</f>
        <v>#N/A</v>
      </c>
      <c r="N855" s="9">
        <f>IFERROR(VLOOKUP(Labs!A855,Mapping!D:M,10,FALSE),0)</f>
        <v>0</v>
      </c>
    </row>
    <row r="856" spans="1:14" x14ac:dyDescent="0.25">
      <c r="A856" s="5" t="str">
        <f>Source!B856&amp;"|"&amp;Source!K856</f>
        <v>ZZOI|FRCU</v>
      </c>
      <c r="B856" s="5">
        <f>IFERROR(VLOOKUP(Labs!A856,Mapping!D:E,2,FALSE),0)</f>
        <v>0</v>
      </c>
      <c r="C856" t="str">
        <f>Source!F856</f>
        <v>Microbiology</v>
      </c>
      <c r="D856" s="5" t="str">
        <f>Source!D856</f>
        <v>Organism</v>
      </c>
      <c r="E856" s="5" t="str">
        <f>Source!L856</f>
        <v>Organisms</v>
      </c>
      <c r="F856" s="5" t="e">
        <f>IF(ISBLANK(Source!E856),NA(),Source!E856)</f>
        <v>#N/A</v>
      </c>
      <c r="G856" s="5">
        <f>Source!I856</f>
        <v>742</v>
      </c>
      <c r="H856" s="5" t="str">
        <f>IF(B856&lt;&gt;0,NA(),Source!B856)</f>
        <v>ZZOI</v>
      </c>
      <c r="I856" s="5">
        <f>VLOOKUP(H856,Mapping!B:E,4,FALSE)</f>
        <v>0</v>
      </c>
      <c r="J856" s="9" t="str">
        <f>VLOOKUP(H856,Mapping!B:M,12,FALSE)</f>
        <v/>
      </c>
      <c r="K856" s="5" t="str">
        <f>VLOOKUP(H856,Mapping!B:H,7,FALSE)</f>
        <v>Urine Culture</v>
      </c>
      <c r="L856" s="5" t="e">
        <f>IF(B856&lt;&gt;0,B856,IF(M856=1,I856,NA()))</f>
        <v>#N/A</v>
      </c>
      <c r="N856" s="9">
        <f>IFERROR(VLOOKUP(Labs!A856,Mapping!D:M,10,FALSE),0)</f>
        <v>0</v>
      </c>
    </row>
    <row r="857" spans="1:14" x14ac:dyDescent="0.25">
      <c r="A857" s="5" t="str">
        <f>Source!B857&amp;"|"&amp;Source!K857</f>
        <v>CABZ|CABZ</v>
      </c>
      <c r="B857" s="5">
        <f>IFERROR(VLOOKUP(Labs!A857,Mapping!D:E,2,FALSE),0)</f>
        <v>0</v>
      </c>
      <c r="C857" t="str">
        <f>Source!F857</f>
        <v>Chem/Haem</v>
      </c>
      <c r="D857" s="5" t="str">
        <f>Source!D857</f>
        <v>CARBAMAZEPINE</v>
      </c>
      <c r="E857" s="5" t="str">
        <f>Source!L857</f>
        <v>CARBAMAZEPINE</v>
      </c>
      <c r="F857" s="5" t="str">
        <f>IF(ISBLANK(Source!E857),NA(),Source!E857)</f>
        <v>mg/l</v>
      </c>
      <c r="G857" s="5">
        <f>Source!I857</f>
        <v>740</v>
      </c>
      <c r="H857" s="5" t="str">
        <f>IF(B857&lt;&gt;0,NA(),Source!B857)</f>
        <v>CABZ</v>
      </c>
      <c r="I857" s="5">
        <f>VLOOKUP(H857,Mapping!B:E,4,FALSE)</f>
        <v>0</v>
      </c>
      <c r="J857" s="9" t="str">
        <f>VLOOKUP(H857,Mapping!B:M,12,FALSE)</f>
        <v/>
      </c>
      <c r="K857" s="5" t="str">
        <f>VLOOKUP(H857,Mapping!B:H,7,FALSE)</f>
        <v>CARBAMAZEPINE</v>
      </c>
      <c r="L857" s="5" t="e">
        <f>IF(B857&lt;&gt;0,B857,IF(M857=1,I857,NA()))</f>
        <v>#N/A</v>
      </c>
      <c r="N857" s="9" t="str">
        <f>IFERROR(VLOOKUP(Labs!A857,Mapping!D:M,10,FALSE),0)</f>
        <v/>
      </c>
    </row>
    <row r="858" spans="1:14" x14ac:dyDescent="0.25">
      <c r="A858" s="5" t="str">
        <f>Source!B858&amp;"|"&amp;Source!K858</f>
        <v>URED|URED</v>
      </c>
      <c r="B858" s="5">
        <f>IFERROR(VLOOKUP(Labs!A858,Mapping!D:E,2,FALSE),0)</f>
        <v>0</v>
      </c>
      <c r="C858" t="str">
        <f>Source!F858</f>
        <v>Chem/Haem</v>
      </c>
      <c r="D858" s="5" t="str">
        <f>Source!D858</f>
        <v>URINE REDUCING SUBSTANCES</v>
      </c>
      <c r="E858" s="5" t="str">
        <f>Source!L858</f>
        <v>URINE REDUCING SUBSTANCES</v>
      </c>
      <c r="F858" s="5" t="e">
        <f>IF(ISBLANK(Source!E858),NA(),Source!E858)</f>
        <v>#N/A</v>
      </c>
      <c r="G858" s="5">
        <f>Source!I858</f>
        <v>737</v>
      </c>
      <c r="H858" s="5" t="str">
        <f>IF(B858&lt;&gt;0,NA(),Source!B858)</f>
        <v>URED</v>
      </c>
      <c r="I858" s="5">
        <f>VLOOKUP(H858,Mapping!B:E,4,FALSE)</f>
        <v>0</v>
      </c>
      <c r="J858" s="9" t="str">
        <f>VLOOKUP(H858,Mapping!B:M,12,FALSE)</f>
        <v/>
      </c>
      <c r="K858" s="5" t="str">
        <f>VLOOKUP(H858,Mapping!B:H,7,FALSE)</f>
        <v>URINE REDUCING SUBSTANCES</v>
      </c>
      <c r="L858" s="5" t="e">
        <f>IF(B858&lt;&gt;0,B858,IF(M858=1,I858,NA()))</f>
        <v>#N/A</v>
      </c>
      <c r="N858" s="9" t="str">
        <f>IFERROR(VLOOKUP(Labs!A858,Mapping!D:M,10,FALSE),0)</f>
        <v/>
      </c>
    </row>
    <row r="859" spans="1:14" x14ac:dyDescent="0.25">
      <c r="A859" s="5" t="str">
        <f>Source!B859&amp;"|"&amp;Source!K859</f>
        <v>RBC|UMII</v>
      </c>
      <c r="B859" s="5">
        <f>IFERROR(VLOOKUP(Labs!A859,Mapping!D:E,2,FALSE),0)</f>
        <v>0</v>
      </c>
      <c r="C859" t="str">
        <f>Source!F859</f>
        <v>Microbiology</v>
      </c>
      <c r="D859" s="5" t="str">
        <f>Source!D859</f>
        <v>Red Blood Cells....:</v>
      </c>
      <c r="E859" s="5" t="str">
        <f>Source!L859</f>
        <v>URINE MICROSCOPY</v>
      </c>
      <c r="F859" s="5" t="str">
        <f>IF(ISBLANK(Source!E859),NA(),Source!E859)</f>
        <v>x10*6/L</v>
      </c>
      <c r="G859" s="5">
        <f>Source!I859</f>
        <v>736</v>
      </c>
      <c r="H859" s="5" t="str">
        <f>IF(B859&lt;&gt;0,NA(),Source!B859)</f>
        <v>RBC</v>
      </c>
      <c r="I859" s="5" t="str">
        <f>VLOOKUP(H859,Mapping!B:E,4,FALSE)</f>
        <v>789-8</v>
      </c>
      <c r="J859" s="9" t="str">
        <f>VLOOKUP(H859,Mapping!B:M,12,FALSE)</f>
        <v>Erythrocytes [#/volume] in Blood by Automated count</v>
      </c>
      <c r="K859" s="5" t="str">
        <f>VLOOKUP(H859,Mapping!B:H,7,FALSE)</f>
        <v>Full Blood Count</v>
      </c>
      <c r="L859" s="5" t="e">
        <f>IF(B859&lt;&gt;0,B859,IF(M859=1,I859,NA()))</f>
        <v>#N/A</v>
      </c>
      <c r="N859" s="9">
        <f>IFERROR(VLOOKUP(Labs!A859,Mapping!D:M,10,FALSE),0)</f>
        <v>0</v>
      </c>
    </row>
    <row r="860" spans="1:14" x14ac:dyDescent="0.25">
      <c r="A860" s="5" t="str">
        <f>Source!B860&amp;"|"&amp;Source!K860</f>
        <v>FELA|FELA</v>
      </c>
      <c r="B860" s="5">
        <f>IFERROR(VLOOKUP(Labs!A860,Mapping!D:E,2,FALSE),0)</f>
        <v>0</v>
      </c>
      <c r="C860" t="str">
        <f>Source!F860</f>
        <v>Chem/Haem</v>
      </c>
      <c r="D860" s="5" t="str">
        <f>Source!D860</f>
        <v>FAECAL ELASTASE</v>
      </c>
      <c r="E860" s="5" t="str">
        <f>Source!L860</f>
        <v>FAECAL ELASTASE</v>
      </c>
      <c r="F860" s="5" t="str">
        <f>IF(ISBLANK(Source!E860),NA(),Source!E860)</f>
        <v>ug/g</v>
      </c>
      <c r="G860" s="5">
        <f>Source!I860</f>
        <v>734</v>
      </c>
      <c r="H860" s="5" t="str">
        <f>IF(B860&lt;&gt;0,NA(),Source!B860)</f>
        <v>FELA</v>
      </c>
      <c r="I860" s="5">
        <f>VLOOKUP(H860,Mapping!B:E,4,FALSE)</f>
        <v>0</v>
      </c>
      <c r="J860" s="9" t="str">
        <f>VLOOKUP(H860,Mapping!B:M,12,FALSE)</f>
        <v/>
      </c>
      <c r="K860" s="5" t="str">
        <f>VLOOKUP(H860,Mapping!B:H,7,FALSE)</f>
        <v>FAECAL ELASTASE</v>
      </c>
      <c r="L860" s="5" t="e">
        <f>IF(B860&lt;&gt;0,B860,IF(M860=1,I860,NA()))</f>
        <v>#N/A</v>
      </c>
      <c r="N860" s="9" t="str">
        <f>IFERROR(VLOOKUP(Labs!A860,Mapping!D:M,10,FALSE),0)</f>
        <v/>
      </c>
    </row>
    <row r="861" spans="1:14" x14ac:dyDescent="0.25">
      <c r="A861" s="5" t="str">
        <f>Source!B861&amp;"|"&amp;Source!K861</f>
        <v>ZZOS_CEF|WCUL</v>
      </c>
      <c r="B861" s="5" t="str">
        <f>IFERROR(VLOOKUP(Labs!A861,Mapping!D:E,2,FALSE),0)</f>
        <v>51724-3</v>
      </c>
      <c r="C861" t="str">
        <f>Source!F861</f>
        <v>Microbiology</v>
      </c>
      <c r="D861" s="5" t="str">
        <f>Source!D861</f>
        <v>Cefuroxime</v>
      </c>
      <c r="E861" s="5" t="str">
        <f>Source!L861</f>
        <v>Wound Culture</v>
      </c>
      <c r="F861" s="5" t="e">
        <f>IF(ISBLANK(Source!E861),NA(),Source!E861)</f>
        <v>#N/A</v>
      </c>
      <c r="G861" s="5">
        <f>Source!I861</f>
        <v>732</v>
      </c>
      <c r="H861" s="5" t="e">
        <f>IF(B861&lt;&gt;0,NA(),Source!B861)</f>
        <v>#N/A</v>
      </c>
      <c r="I861" s="5" t="e">
        <f>VLOOKUP(H861,Mapping!B:E,4,FALSE)</f>
        <v>#N/A</v>
      </c>
      <c r="J861" s="9" t="e">
        <f>VLOOKUP(H861,Mapping!B:M,12,FALSE)</f>
        <v>#N/A</v>
      </c>
      <c r="K861" s="5" t="e">
        <f>VLOOKUP(H861,Mapping!B:H,7,FALSE)</f>
        <v>#N/A</v>
      </c>
      <c r="L861" s="5" t="str">
        <f>IF(B861&lt;&gt;0,B861,IF(M861=1,I861,NA()))</f>
        <v>51724-3</v>
      </c>
      <c r="N861" s="9" t="str">
        <f>IFERROR(VLOOKUP(Labs!A861,Mapping!D:M,10,FALSE),0)</f>
        <v/>
      </c>
    </row>
    <row r="862" spans="1:14" x14ac:dyDescent="0.25">
      <c r="A862" s="5" t="str">
        <f>Source!B862&amp;"|"&amp;Source!K862</f>
        <v>ALP|LFT</v>
      </c>
      <c r="B862" s="5" t="str">
        <f>IFERROR(VLOOKUP(Labs!A862,Mapping!D:E,2,FALSE),0)</f>
        <v>6768-6</v>
      </c>
      <c r="C862" t="str">
        <f>Source!F862</f>
        <v>Chem/Haem</v>
      </c>
      <c r="D862" s="5" t="str">
        <f>Source!D862</f>
        <v>ALKALINE PHOSPHATASE</v>
      </c>
      <c r="E862" s="5" t="str">
        <f>Source!L862</f>
        <v>LIVER FUNCTION TEST</v>
      </c>
      <c r="F862" s="5" t="str">
        <f>IF(ISBLANK(Source!E862),NA(),Source!E862)</f>
        <v>u/L</v>
      </c>
      <c r="G862" s="5">
        <f>Source!I862</f>
        <v>726</v>
      </c>
      <c r="H862" s="5" t="e">
        <f>IF(B862&lt;&gt;0,NA(),Source!B862)</f>
        <v>#N/A</v>
      </c>
      <c r="I862" s="5" t="e">
        <f>VLOOKUP(H862,Mapping!B:E,4,FALSE)</f>
        <v>#N/A</v>
      </c>
      <c r="J862" s="9" t="e">
        <f>VLOOKUP(H862,Mapping!B:M,12,FALSE)</f>
        <v>#N/A</v>
      </c>
      <c r="K862" s="5" t="e">
        <f>VLOOKUP(H862,Mapping!B:H,7,FALSE)</f>
        <v>#N/A</v>
      </c>
      <c r="L862" s="5" t="str">
        <f>IF(B862&lt;&gt;0,B862,IF(M862=1,I862,NA()))</f>
        <v>6768-6</v>
      </c>
      <c r="N862" s="9" t="str">
        <f>IFERROR(VLOOKUP(Labs!A862,Mapping!D:M,10,FALSE),0)</f>
        <v>Alkaline phosphatase [Enzymatic activity/volume] in Serum or Plasma</v>
      </c>
    </row>
    <row r="863" spans="1:14" x14ac:dyDescent="0.25">
      <c r="A863" s="5" t="str">
        <f>Source!B863&amp;"|"&amp;Source!K863</f>
        <v>TOXO|TOXO</v>
      </c>
      <c r="B863" s="5">
        <f>IFERROR(VLOOKUP(Labs!A863,Mapping!D:E,2,FALSE),0)</f>
        <v>0</v>
      </c>
      <c r="C863" t="str">
        <f>Source!F863</f>
        <v>Virology</v>
      </c>
      <c r="D863" s="5" t="str">
        <f>Source!D863</f>
        <v>Toxoplasma latex ............:</v>
      </c>
      <c r="E863" s="5" t="str">
        <f>Source!L863</f>
        <v>Toxoplasma latex ............:</v>
      </c>
      <c r="F863" s="5" t="e">
        <f>IF(ISBLANK(Source!E863),NA(),Source!E863)</f>
        <v>#N/A</v>
      </c>
      <c r="G863" s="5">
        <f>Source!I863</f>
        <v>723</v>
      </c>
      <c r="H863" s="5" t="str">
        <f>IF(B863&lt;&gt;0,NA(),Source!B863)</f>
        <v>TOXO</v>
      </c>
      <c r="I863" s="5">
        <f>VLOOKUP(H863,Mapping!B:E,4,FALSE)</f>
        <v>0</v>
      </c>
      <c r="J863" s="9" t="str">
        <f>VLOOKUP(H863,Mapping!B:M,12,FALSE)</f>
        <v/>
      </c>
      <c r="K863" s="5" t="str">
        <f>VLOOKUP(H863,Mapping!B:H,7,FALSE)</f>
        <v>Toxoplasma latex ............:</v>
      </c>
      <c r="L863" s="5" t="e">
        <f>IF(B863&lt;&gt;0,B863,IF(M863=1,I863,NA()))</f>
        <v>#N/A</v>
      </c>
      <c r="N863" s="9" t="str">
        <f>IFERROR(VLOOKUP(Labs!A863,Mapping!D:M,10,FALSE),0)</f>
        <v/>
      </c>
    </row>
    <row r="864" spans="1:14" x14ac:dyDescent="0.25">
      <c r="A864" s="5" t="str">
        <f>Source!B864&amp;"|"&amp;Source!K864</f>
        <v>ZZOS_FLU|WMCU</v>
      </c>
      <c r="B864" s="5">
        <f>IFERROR(VLOOKUP(Labs!A864,Mapping!D:E,2,FALSE),0)</f>
        <v>0</v>
      </c>
      <c r="C864" t="str">
        <f>Source!F864</f>
        <v>Microbiology</v>
      </c>
      <c r="D864" s="5" t="str">
        <f>Source!D864</f>
        <v>Flucloxacillin</v>
      </c>
      <c r="E864" s="5" t="str">
        <f>Source!L864</f>
        <v>Wound Culture</v>
      </c>
      <c r="F864" s="5" t="e">
        <f>IF(ISBLANK(Source!E864),NA(),Source!E864)</f>
        <v>#N/A</v>
      </c>
      <c r="G864" s="5">
        <f>Source!I864</f>
        <v>722</v>
      </c>
      <c r="H864" s="5" t="str">
        <f>IF(B864&lt;&gt;0,NA(),Source!B864)</f>
        <v>ZZOS_FLU</v>
      </c>
      <c r="I864" s="5">
        <f>VLOOKUP(H864,Mapping!B:E,4,FALSE)</f>
        <v>0</v>
      </c>
      <c r="J864" s="9" t="str">
        <f>VLOOKUP(H864,Mapping!B:M,12,FALSE)</f>
        <v/>
      </c>
      <c r="K864" s="5" t="str">
        <f>VLOOKUP(H864,Mapping!B:H,7,FALSE)</f>
        <v>Wound Culture</v>
      </c>
      <c r="L864" s="5" t="e">
        <f>IF(B864&lt;&gt;0,B864,IF(M864=1,I864,NA()))</f>
        <v>#N/A</v>
      </c>
      <c r="N864" s="9">
        <f>IFERROR(VLOOKUP(Labs!A864,Mapping!D:M,10,FALSE),0)</f>
        <v>0</v>
      </c>
    </row>
    <row r="865" spans="1:14" x14ac:dyDescent="0.25">
      <c r="A865" s="5" t="str">
        <f>Source!B865&amp;"|"&amp;Source!K865</f>
        <v>HGB|B</v>
      </c>
      <c r="B865" s="5" t="str">
        <f>IFERROR(VLOOKUP(Labs!A865,Mapping!D:E,2,FALSE),0)</f>
        <v>718-7</v>
      </c>
      <c r="C865" t="str">
        <f>Source!F865</f>
        <v>Chem/Haem</v>
      </c>
      <c r="D865" s="5" t="str">
        <f>Source!D865</f>
        <v>HB</v>
      </c>
      <c r="E865" s="5" t="str">
        <f>Source!L865</f>
        <v>Full Blood Count</v>
      </c>
      <c r="F865" s="5" t="str">
        <f>IF(ISBLANK(Source!E865),NA(),Source!E865)</f>
        <v>g/dL</v>
      </c>
      <c r="G865" s="5">
        <f>Source!I865</f>
        <v>716</v>
      </c>
      <c r="H865" s="5" t="e">
        <f>IF(B865&lt;&gt;0,NA(),Source!B865)</f>
        <v>#N/A</v>
      </c>
      <c r="I865" s="5" t="e">
        <f>VLOOKUP(H865,Mapping!B:E,4,FALSE)</f>
        <v>#N/A</v>
      </c>
      <c r="J865" s="9" t="e">
        <f>VLOOKUP(H865,Mapping!B:M,12,FALSE)</f>
        <v>#N/A</v>
      </c>
      <c r="K865" s="5" t="e">
        <f>VLOOKUP(H865,Mapping!B:H,7,FALSE)</f>
        <v>#N/A</v>
      </c>
      <c r="L865" s="5" t="str">
        <f>IF(B865&lt;&gt;0,B865,IF(M865=1,I865,NA()))</f>
        <v>718-7</v>
      </c>
      <c r="N865" s="9" t="str">
        <f>IFERROR(VLOOKUP(Labs!A865,Mapping!D:M,10,FALSE),0)</f>
        <v>Hemoglobin [Mass/volume] in Blood</v>
      </c>
    </row>
    <row r="866" spans="1:14" x14ac:dyDescent="0.25">
      <c r="A866" s="5" t="str">
        <f>Source!B866&amp;"|"&amp;Source!K866</f>
        <v>C199|C199</v>
      </c>
      <c r="B866" s="5">
        <f>IFERROR(VLOOKUP(Labs!A866,Mapping!D:E,2,FALSE),0)</f>
        <v>0</v>
      </c>
      <c r="C866" t="str">
        <f>Source!F866</f>
        <v>Chem/Haem</v>
      </c>
      <c r="D866" s="5" t="str">
        <f>Source!D866</f>
        <v>CA 199</v>
      </c>
      <c r="E866" s="5" t="str">
        <f>Source!L866</f>
        <v>CA 19-9</v>
      </c>
      <c r="F866" s="5" t="str">
        <f>IF(ISBLANK(Source!E866),NA(),Source!E866)</f>
        <v>u/ml</v>
      </c>
      <c r="G866" s="5">
        <f>Source!I866</f>
        <v>707</v>
      </c>
      <c r="H866" s="5" t="str">
        <f>IF(B866&lt;&gt;0,NA(),Source!B866)</f>
        <v>C199</v>
      </c>
      <c r="I866" s="5">
        <f>VLOOKUP(H866,Mapping!B:E,4,FALSE)</f>
        <v>0</v>
      </c>
      <c r="J866" s="9" t="str">
        <f>VLOOKUP(H866,Mapping!B:M,12,FALSE)</f>
        <v/>
      </c>
      <c r="K866" s="5" t="str">
        <f>VLOOKUP(H866,Mapping!B:H,7,FALSE)</f>
        <v>CA 19-9</v>
      </c>
      <c r="L866" s="5" t="e">
        <f>IF(B866&lt;&gt;0,B866,IF(M866=1,I866,NA()))</f>
        <v>#N/A</v>
      </c>
      <c r="N866" s="9" t="str">
        <f>IFERROR(VLOOKUP(Labs!A866,Mapping!D:M,10,FALSE),0)</f>
        <v/>
      </c>
    </row>
    <row r="867" spans="1:14" x14ac:dyDescent="0.25">
      <c r="A867" s="5" t="str">
        <f>Source!B867&amp;"|"&amp;Source!K867</f>
        <v>ZZOS_MET|W1MC</v>
      </c>
      <c r="B867" s="5">
        <f>IFERROR(VLOOKUP(Labs!A867,Mapping!D:E,2,FALSE),0)</f>
        <v>0</v>
      </c>
      <c r="C867" t="str">
        <f>Source!F867</f>
        <v>Microbiology</v>
      </c>
      <c r="D867" s="5" t="str">
        <f>Source!D867</f>
        <v>Metronidazole</v>
      </c>
      <c r="E867" s="5" t="str">
        <f>Source!L867</f>
        <v>Wound Culture</v>
      </c>
      <c r="F867" s="5" t="e">
        <f>IF(ISBLANK(Source!E867),NA(),Source!E867)</f>
        <v>#N/A</v>
      </c>
      <c r="G867" s="5">
        <f>Source!I867</f>
        <v>706</v>
      </c>
      <c r="H867" s="5" t="str">
        <f>IF(B867&lt;&gt;0,NA(),Source!B867)</f>
        <v>ZZOS_MET</v>
      </c>
      <c r="I867" s="5" t="str">
        <f>VLOOKUP(H867,Mapping!B:E,4,FALSE)</f>
        <v>18946-4</v>
      </c>
      <c r="J867" s="9" t="str">
        <f>VLOOKUP(H867,Mapping!B:M,12,FALSE)</f>
        <v/>
      </c>
      <c r="K867" s="5" t="str">
        <f>VLOOKUP(H867,Mapping!B:H,7,FALSE)</f>
        <v>Wound Culture</v>
      </c>
      <c r="L867" s="5" t="e">
        <f>IF(B867&lt;&gt;0,B867,IF(M867=1,I867,NA()))</f>
        <v>#N/A</v>
      </c>
      <c r="N867" s="9">
        <f>IFERROR(VLOOKUP(Labs!A867,Mapping!D:M,10,FALSE),0)</f>
        <v>0</v>
      </c>
    </row>
    <row r="868" spans="1:14" x14ac:dyDescent="0.25">
      <c r="A868" s="5" t="str">
        <f>Source!B868&amp;"|"&amp;Source!K868</f>
        <v>ZZOS_CIP|SCUL</v>
      </c>
      <c r="B868" s="5">
        <f>IFERROR(VLOOKUP(Labs!A868,Mapping!D:E,2,FALSE),0)</f>
        <v>0</v>
      </c>
      <c r="C868" t="str">
        <f>Source!F868</f>
        <v>Microbiology</v>
      </c>
      <c r="D868" s="5" t="str">
        <f>Source!D868</f>
        <v>Ciprofloxacin</v>
      </c>
      <c r="E868" s="5" t="str">
        <f>Source!L868</f>
        <v>Sputum Culture</v>
      </c>
      <c r="F868" s="5" t="e">
        <f>IF(ISBLANK(Source!E868),NA(),Source!E868)</f>
        <v>#N/A</v>
      </c>
      <c r="G868" s="5">
        <f>Source!I868</f>
        <v>704</v>
      </c>
      <c r="H868" s="5" t="str">
        <f>IF(B868&lt;&gt;0,NA(),Source!B868)</f>
        <v>ZZOS_CIP</v>
      </c>
      <c r="I868" s="5" t="str">
        <f>VLOOKUP(H868,Mapping!B:E,4,FALSE)</f>
        <v>18906-8</v>
      </c>
      <c r="J868" s="9" t="str">
        <f>VLOOKUP(H868,Mapping!B:M,12,FALSE)</f>
        <v/>
      </c>
      <c r="K868" s="5" t="str">
        <f>VLOOKUP(H868,Mapping!B:H,7,FALSE)</f>
        <v>Urine Culture</v>
      </c>
      <c r="L868" s="5" t="e">
        <f>IF(B868&lt;&gt;0,B868,IF(M868=1,I868,NA()))</f>
        <v>#N/A</v>
      </c>
      <c r="N868" s="9">
        <f>IFERROR(VLOOKUP(Labs!A868,Mapping!D:M,10,FALSE),0)</f>
        <v>0</v>
      </c>
    </row>
    <row r="869" spans="1:14" x14ac:dyDescent="0.25">
      <c r="A869" s="5" t="str">
        <f>Source!B869&amp;"|"&amp;Source!K869</f>
        <v>HAM|HAM</v>
      </c>
      <c r="B869" s="5">
        <f>IFERROR(VLOOKUP(Labs!A869,Mapping!D:E,2,FALSE),0)</f>
        <v>0</v>
      </c>
      <c r="C869" t="str">
        <f>Source!F869</f>
        <v>Virology</v>
      </c>
      <c r="D869" s="5" t="str">
        <f>Source!D869</f>
        <v>Hepatitis A IgM Antibody</v>
      </c>
      <c r="E869" s="5" t="str">
        <f>Source!L869</f>
        <v>Hepatitis A IgM Antibody</v>
      </c>
      <c r="F869" s="5" t="e">
        <f>IF(ISBLANK(Source!E869),NA(),Source!E869)</f>
        <v>#N/A</v>
      </c>
      <c r="G869" s="5">
        <f>Source!I869</f>
        <v>703</v>
      </c>
      <c r="H869" s="5" t="str">
        <f>IF(B869&lt;&gt;0,NA(),Source!B869)</f>
        <v>HAM</v>
      </c>
      <c r="I869" s="5">
        <f>VLOOKUP(H869,Mapping!B:E,4,FALSE)</f>
        <v>0</v>
      </c>
      <c r="J869" s="9" t="str">
        <f>VLOOKUP(H869,Mapping!B:M,12,FALSE)</f>
        <v/>
      </c>
      <c r="K869" s="5" t="str">
        <f>VLOOKUP(H869,Mapping!B:H,7,FALSE)</f>
        <v>Hepatitis A IgM Antibody</v>
      </c>
      <c r="L869" s="5" t="e">
        <f>IF(B869&lt;&gt;0,B869,IF(M869=1,I869,NA()))</f>
        <v>#N/A</v>
      </c>
      <c r="N869" s="9" t="str">
        <f>IFERROR(VLOOKUP(Labs!A869,Mapping!D:M,10,FALSE),0)</f>
        <v/>
      </c>
    </row>
    <row r="870" spans="1:14" x14ac:dyDescent="0.25">
      <c r="A870" s="5" t="str">
        <f>Source!B870&amp;"|"&amp;Source!K870</f>
        <v>STOR|STOR</v>
      </c>
      <c r="B870" s="5">
        <f>IFERROR(VLOOKUP(Labs!A870,Mapping!D:E,2,FALSE),0)</f>
        <v>0</v>
      </c>
      <c r="C870" t="str">
        <f>Source!F870</f>
        <v>Chem/Haem</v>
      </c>
      <c r="D870" s="5" t="str">
        <f>Source!D870</f>
        <v>Specimen stored</v>
      </c>
      <c r="E870" s="5" t="str">
        <f>Source!L870</f>
        <v>Specimen stored</v>
      </c>
      <c r="F870" s="5" t="e">
        <f>IF(ISBLANK(Source!E870),NA(),Source!E870)</f>
        <v>#N/A</v>
      </c>
      <c r="G870" s="5">
        <f>Source!I870</f>
        <v>703</v>
      </c>
      <c r="H870" s="5" t="str">
        <f>IF(B870&lt;&gt;0,NA(),Source!B870)</f>
        <v>STOR</v>
      </c>
      <c r="I870" s="5">
        <f>VLOOKUP(H870,Mapping!B:E,4,FALSE)</f>
        <v>0</v>
      </c>
      <c r="J870" s="9" t="str">
        <f>VLOOKUP(H870,Mapping!B:M,12,FALSE)</f>
        <v/>
      </c>
      <c r="K870" s="5" t="str">
        <f>VLOOKUP(H870,Mapping!B:H,7,FALSE)</f>
        <v>SPECIMEN STORED</v>
      </c>
      <c r="L870" s="5" t="e">
        <f>IF(B870&lt;&gt;0,B870,IF(M870=1,I870,NA()))</f>
        <v>#N/A</v>
      </c>
      <c r="N870" s="9" t="str">
        <f>IFERROR(VLOOKUP(Labs!A870,Mapping!D:M,10,FALSE),0)</f>
        <v/>
      </c>
    </row>
    <row r="871" spans="1:14" x14ac:dyDescent="0.25">
      <c r="A871" s="5" t="str">
        <f>Source!B871&amp;"|"&amp;Source!K871</f>
        <v>ZZOS_CEF|SCUL</v>
      </c>
      <c r="B871" s="5">
        <f>IFERROR(VLOOKUP(Labs!A871,Mapping!D:E,2,FALSE),0)</f>
        <v>0</v>
      </c>
      <c r="C871" t="str">
        <f>Source!F871</f>
        <v>Microbiology</v>
      </c>
      <c r="D871" s="5" t="str">
        <f>Source!D871</f>
        <v>Cefuroxime</v>
      </c>
      <c r="E871" s="5" t="str">
        <f>Source!L871</f>
        <v>Sputum Culture</v>
      </c>
      <c r="F871" s="5" t="e">
        <f>IF(ISBLANK(Source!E871),NA(),Source!E871)</f>
        <v>#N/A</v>
      </c>
      <c r="G871" s="5">
        <f>Source!I871</f>
        <v>701</v>
      </c>
      <c r="H871" s="5" t="str">
        <f>IF(B871&lt;&gt;0,NA(),Source!B871)</f>
        <v>ZZOS_CEF</v>
      </c>
      <c r="I871" s="5" t="str">
        <f>VLOOKUP(H871,Mapping!B:E,4,FALSE)</f>
        <v>51724-3</v>
      </c>
      <c r="J871" s="9" t="str">
        <f>VLOOKUP(H871,Mapping!B:M,12,FALSE)</f>
        <v/>
      </c>
      <c r="K871" s="5" t="str">
        <f>VLOOKUP(H871,Mapping!B:H,7,FALSE)</f>
        <v>Wound Culture</v>
      </c>
      <c r="L871" s="5" t="e">
        <f>IF(B871&lt;&gt;0,B871,IF(M871=1,I871,NA()))</f>
        <v>#N/A</v>
      </c>
      <c r="N871" s="9">
        <f>IFERROR(VLOOKUP(Labs!A871,Mapping!D:M,10,FALSE),0)</f>
        <v>0</v>
      </c>
    </row>
    <row r="872" spans="1:14" x14ac:dyDescent="0.25">
      <c r="A872" s="5" t="str">
        <f>Source!B872&amp;"|"&amp;Source!K872</f>
        <v>ZZBG|EXM3</v>
      </c>
      <c r="B872" s="5">
        <f>IFERROR(VLOOKUP(Labs!A872,Mapping!D:E,2,FALSE),0)</f>
        <v>0</v>
      </c>
      <c r="C872" t="str">
        <f>Source!F872</f>
        <v>Blood Transfusion</v>
      </c>
      <c r="D872" s="5" t="str">
        <f>Source!D872</f>
        <v>Blood Group</v>
      </c>
      <c r="E872" s="5" t="str">
        <f>Source!L872</f>
        <v>ELECTRONIC CROSSMATCH</v>
      </c>
      <c r="F872" s="5" t="e">
        <f>IF(ISBLANK(Source!E872),NA(),Source!E872)</f>
        <v>#N/A</v>
      </c>
      <c r="G872" s="5">
        <f>Source!I872</f>
        <v>697</v>
      </c>
      <c r="H872" s="5" t="str">
        <f>IF(B872&lt;&gt;0,NA(),Source!B872)</f>
        <v>ZZBG</v>
      </c>
      <c r="I872" s="5">
        <f>VLOOKUP(H872,Mapping!B:E,4,FALSE)</f>
        <v>0</v>
      </c>
      <c r="J872" s="9" t="str">
        <f>VLOOKUP(H872,Mapping!B:M,12,FALSE)</f>
        <v/>
      </c>
      <c r="K872" s="5" t="str">
        <f>VLOOKUP(H872,Mapping!B:H,7,FALSE)</f>
        <v>ELECTRONIC CROSSMATCH</v>
      </c>
      <c r="L872" s="5" t="e">
        <f>IF(B872&lt;&gt;0,B872,IF(M872=1,I872,NA()))</f>
        <v>#N/A</v>
      </c>
      <c r="N872" s="9">
        <f>IFERROR(VLOOKUP(Labs!A872,Mapping!D:M,10,FALSE),0)</f>
        <v>0</v>
      </c>
    </row>
    <row r="873" spans="1:14" x14ac:dyDescent="0.25">
      <c r="A873" s="5" t="str">
        <f>Source!B873&amp;"|"&amp;Source!K873</f>
        <v>ZZUN|EXM3</v>
      </c>
      <c r="B873" s="5">
        <f>IFERROR(VLOOKUP(Labs!A873,Mapping!D:E,2,FALSE),0)</f>
        <v>0</v>
      </c>
      <c r="C873" t="str">
        <f>Source!F873</f>
        <v>Blood Transfusion</v>
      </c>
      <c r="D873" s="5" t="str">
        <f>Source!D873</f>
        <v>Unit Number</v>
      </c>
      <c r="E873" s="5" t="str">
        <f>Source!L873</f>
        <v>ELECTRONIC CROSSMATCH</v>
      </c>
      <c r="F873" s="5" t="e">
        <f>IF(ISBLANK(Source!E873),NA(),Source!E873)</f>
        <v>#N/A</v>
      </c>
      <c r="G873" s="5">
        <f>Source!I873</f>
        <v>697</v>
      </c>
      <c r="H873" s="5" t="str">
        <f>IF(B873&lt;&gt;0,NA(),Source!B873)</f>
        <v>ZZUN</v>
      </c>
      <c r="I873" s="5">
        <f>VLOOKUP(H873,Mapping!B:E,4,FALSE)</f>
        <v>0</v>
      </c>
      <c r="J873" s="9" t="str">
        <f>VLOOKUP(H873,Mapping!B:M,12,FALSE)</f>
        <v/>
      </c>
      <c r="K873" s="5" t="str">
        <f>VLOOKUP(H873,Mapping!B:H,7,FALSE)</f>
        <v>ELECTRONIC CROSSMATCH</v>
      </c>
      <c r="L873" s="5" t="e">
        <f>IF(B873&lt;&gt;0,B873,IF(M873=1,I873,NA()))</f>
        <v>#N/A</v>
      </c>
      <c r="N873" s="9">
        <f>IFERROR(VLOOKUP(Labs!A873,Mapping!D:M,10,FALSE),0)</f>
        <v>0</v>
      </c>
    </row>
    <row r="874" spans="1:14" x14ac:dyDescent="0.25">
      <c r="A874" s="5" t="str">
        <f>Source!B874&amp;"|"&amp;Source!K874</f>
        <v>ZZPT|EXM3</v>
      </c>
      <c r="B874" s="5">
        <f>IFERROR(VLOOKUP(Labs!A874,Mapping!D:E,2,FALSE),0)</f>
        <v>0</v>
      </c>
      <c r="C874" t="str">
        <f>Source!F874</f>
        <v>Blood Transfusion</v>
      </c>
      <c r="D874" s="5" t="str">
        <f>Source!D874</f>
        <v>Blood Product</v>
      </c>
      <c r="E874" s="5" t="str">
        <f>Source!L874</f>
        <v>ELECTRONIC CROSSMATCH</v>
      </c>
      <c r="F874" s="5" t="e">
        <f>IF(ISBLANK(Source!E874),NA(),Source!E874)</f>
        <v>#N/A</v>
      </c>
      <c r="G874" s="5">
        <f>Source!I874</f>
        <v>697</v>
      </c>
      <c r="H874" s="5" t="str">
        <f>IF(B874&lt;&gt;0,NA(),Source!B874)</f>
        <v>ZZPT</v>
      </c>
      <c r="I874" s="5">
        <f>VLOOKUP(H874,Mapping!B:E,4,FALSE)</f>
        <v>0</v>
      </c>
      <c r="J874" s="9" t="str">
        <f>VLOOKUP(H874,Mapping!B:M,12,FALSE)</f>
        <v/>
      </c>
      <c r="K874" s="5" t="str">
        <f>VLOOKUP(H874,Mapping!B:H,7,FALSE)</f>
        <v>ELECTRONIC CROSSMATCH</v>
      </c>
      <c r="L874" s="5" t="e">
        <f>IF(B874&lt;&gt;0,B874,IF(M874=1,I874,NA()))</f>
        <v>#N/A</v>
      </c>
      <c r="N874" s="9">
        <f>IFERROR(VLOOKUP(Labs!A874,Mapping!D:M,10,FALSE),0)</f>
        <v>0</v>
      </c>
    </row>
    <row r="875" spans="1:14" x14ac:dyDescent="0.25">
      <c r="A875" s="5" t="str">
        <f>Source!B875&amp;"|"&amp;Source!K875</f>
        <v>ZZST|EXM3</v>
      </c>
      <c r="B875" s="5">
        <f>IFERROR(VLOOKUP(Labs!A875,Mapping!D:E,2,FALSE),0)</f>
        <v>0</v>
      </c>
      <c r="C875" t="str">
        <f>Source!F875</f>
        <v>Blood Transfusion</v>
      </c>
      <c r="D875" s="5" t="str">
        <f>Source!D875</f>
        <v>Status</v>
      </c>
      <c r="E875" s="5" t="str">
        <f>Source!L875</f>
        <v>ELECTRONIC CROSSMATCH</v>
      </c>
      <c r="F875" s="5" t="e">
        <f>IF(ISBLANK(Source!E875),NA(),Source!E875)</f>
        <v>#N/A</v>
      </c>
      <c r="G875" s="5">
        <f>Source!I875</f>
        <v>697</v>
      </c>
      <c r="H875" s="5" t="str">
        <f>IF(B875&lt;&gt;0,NA(),Source!B875)</f>
        <v>ZZST</v>
      </c>
      <c r="I875" s="5">
        <f>VLOOKUP(H875,Mapping!B:E,4,FALSE)</f>
        <v>0</v>
      </c>
      <c r="J875" s="9" t="str">
        <f>VLOOKUP(H875,Mapping!B:M,12,FALSE)</f>
        <v/>
      </c>
      <c r="K875" s="5" t="str">
        <f>VLOOKUP(H875,Mapping!B:H,7,FALSE)</f>
        <v>BATCH PRODUCT ISSUE</v>
      </c>
      <c r="L875" s="5" t="e">
        <f>IF(B875&lt;&gt;0,B875,IF(M875=1,I875,NA()))</f>
        <v>#N/A</v>
      </c>
      <c r="N875" s="9">
        <f>IFERROR(VLOOKUP(Labs!A875,Mapping!D:M,10,FALSE),0)</f>
        <v>0</v>
      </c>
    </row>
    <row r="876" spans="1:14" x14ac:dyDescent="0.25">
      <c r="A876" s="5" t="str">
        <f>Source!B876&amp;"|"&amp;Source!K876</f>
        <v>HCPC|HCPC</v>
      </c>
      <c r="B876" s="5">
        <f>IFERROR(VLOOKUP(Labs!A876,Mapping!D:E,2,FALSE),0)</f>
        <v>0</v>
      </c>
      <c r="C876" t="str">
        <f>Source!F876</f>
        <v>Virology</v>
      </c>
      <c r="D876" s="5" t="str">
        <f>Source!D876</f>
        <v>Hepatitis C PCR              :</v>
      </c>
      <c r="E876" s="5" t="str">
        <f>Source!L876</f>
        <v>HCV PCR</v>
      </c>
      <c r="F876" s="5" t="e">
        <f>IF(ISBLANK(Source!E876),NA(),Source!E876)</f>
        <v>#N/A</v>
      </c>
      <c r="G876" s="5">
        <f>Source!I876</f>
        <v>696</v>
      </c>
      <c r="H876" s="5" t="str">
        <f>IF(B876&lt;&gt;0,NA(),Source!B876)</f>
        <v>HCPC</v>
      </c>
      <c r="I876" s="5">
        <f>VLOOKUP(H876,Mapping!B:E,4,FALSE)</f>
        <v>0</v>
      </c>
      <c r="J876" s="9" t="str">
        <f>VLOOKUP(H876,Mapping!B:M,12,FALSE)</f>
        <v/>
      </c>
      <c r="K876" s="5" t="str">
        <f>VLOOKUP(H876,Mapping!B:H,7,FALSE)</f>
        <v>HCV PCR</v>
      </c>
      <c r="L876" s="5" t="e">
        <f>IF(B876&lt;&gt;0,B876,IF(M876=1,I876,NA()))</f>
        <v>#N/A</v>
      </c>
      <c r="N876" s="9" t="str">
        <f>IFERROR(VLOOKUP(Labs!A876,Mapping!D:M,10,FALSE),0)</f>
        <v/>
      </c>
    </row>
    <row r="877" spans="1:14" x14ac:dyDescent="0.25">
      <c r="A877" s="5" t="str">
        <f>Source!B877&amp;"|"&amp;Source!K877</f>
        <v>ANAT|ANAT</v>
      </c>
      <c r="B877" s="5">
        <f>IFERROR(VLOOKUP(Labs!A877,Mapping!D:E,2,FALSE),0)</f>
        <v>0</v>
      </c>
      <c r="C877" t="str">
        <f>Source!F877</f>
        <v>Chem/Haem</v>
      </c>
      <c r="D877" s="5" t="str">
        <f>Source!D877</f>
        <v>Antinuclear Antibody Titre</v>
      </c>
      <c r="E877" s="5" t="str">
        <f>Source!L877</f>
        <v>ANA TITRE</v>
      </c>
      <c r="F877" s="5" t="e">
        <f>IF(ISBLANK(Source!E877),NA(),Source!E877)</f>
        <v>#N/A</v>
      </c>
      <c r="G877" s="5">
        <f>Source!I877</f>
        <v>692</v>
      </c>
      <c r="H877" s="5" t="str">
        <f>IF(B877&lt;&gt;0,NA(),Source!B877)</f>
        <v>ANAT</v>
      </c>
      <c r="I877" s="5">
        <f>VLOOKUP(H877,Mapping!B:E,4,FALSE)</f>
        <v>0</v>
      </c>
      <c r="J877" s="9" t="str">
        <f>VLOOKUP(H877,Mapping!B:M,12,FALSE)</f>
        <v/>
      </c>
      <c r="K877" s="5" t="str">
        <f>VLOOKUP(H877,Mapping!B:H,7,FALSE)</f>
        <v>ANA TITRE</v>
      </c>
      <c r="L877" s="5" t="e">
        <f>IF(B877&lt;&gt;0,B877,IF(M877=1,I877,NA()))</f>
        <v>#N/A</v>
      </c>
      <c r="N877" s="9" t="str">
        <f>IFERROR(VLOOKUP(Labs!A877,Mapping!D:M,10,FALSE),0)</f>
        <v/>
      </c>
    </row>
    <row r="878" spans="1:14" x14ac:dyDescent="0.25">
      <c r="A878" s="5" t="str">
        <f>Source!B878&amp;"|"&amp;Source!K878</f>
        <v>HCRN|HCPC</v>
      </c>
      <c r="B878" s="5">
        <f>IFERROR(VLOOKUP(Labs!A878,Mapping!D:E,2,FALSE),0)</f>
        <v>0</v>
      </c>
      <c r="C878" t="str">
        <f>Source!F878</f>
        <v>Virology</v>
      </c>
      <c r="D878" s="5" t="str">
        <f>Source!D878</f>
        <v>PCR FOR HEPATITIS C RNA</v>
      </c>
      <c r="E878" s="5" t="str">
        <f>Source!L878</f>
        <v>HCV PCR</v>
      </c>
      <c r="F878" s="5" t="e">
        <f>IF(ISBLANK(Source!E878),NA(),Source!E878)</f>
        <v>#N/A</v>
      </c>
      <c r="G878" s="5">
        <f>Source!I878</f>
        <v>692</v>
      </c>
      <c r="H878" s="5" t="str">
        <f>IF(B878&lt;&gt;0,NA(),Source!B878)</f>
        <v>HCRN</v>
      </c>
      <c r="I878" s="5">
        <f>VLOOKUP(H878,Mapping!B:E,4,FALSE)</f>
        <v>0</v>
      </c>
      <c r="J878" s="9" t="str">
        <f>VLOOKUP(H878,Mapping!B:M,12,FALSE)</f>
        <v/>
      </c>
      <c r="K878" s="5" t="str">
        <f>VLOOKUP(H878,Mapping!B:H,7,FALSE)</f>
        <v>HCV PCR</v>
      </c>
      <c r="L878" s="5" t="e">
        <f>IF(B878&lt;&gt;0,B878,IF(M878=1,I878,NA()))</f>
        <v>#N/A</v>
      </c>
      <c r="N878" s="9" t="str">
        <f>IFERROR(VLOOKUP(Labs!A878,Mapping!D:M,10,FALSE),0)</f>
        <v/>
      </c>
    </row>
    <row r="879" spans="1:14" x14ac:dyDescent="0.25">
      <c r="A879" s="5" t="str">
        <f>Source!B879&amp;"|"&amp;Source!K879</f>
        <v>VANC|VANC</v>
      </c>
      <c r="B879" s="5">
        <f>IFERROR(VLOOKUP(Labs!A879,Mapping!D:E,2,FALSE),0)</f>
        <v>0</v>
      </c>
      <c r="C879" t="str">
        <f>Source!F879</f>
        <v>Microbiology</v>
      </c>
      <c r="D879" s="5" t="str">
        <f>Source!D879</f>
        <v>Vancomycin...........:</v>
      </c>
      <c r="E879" s="5" t="str">
        <f>Source!L879</f>
        <v>Vancomycin level:</v>
      </c>
      <c r="F879" s="5" t="str">
        <f>IF(ISBLANK(Source!E879),NA(),Source!E879)</f>
        <v>mg/L</v>
      </c>
      <c r="G879" s="5">
        <f>Source!I879</f>
        <v>692</v>
      </c>
      <c r="H879" s="5" t="str">
        <f>IF(B879&lt;&gt;0,NA(),Source!B879)</f>
        <v>VANC</v>
      </c>
      <c r="I879" s="5">
        <f>VLOOKUP(H879,Mapping!B:E,4,FALSE)</f>
        <v>0</v>
      </c>
      <c r="J879" s="9" t="str">
        <f>VLOOKUP(H879,Mapping!B:M,12,FALSE)</f>
        <v/>
      </c>
      <c r="K879" s="5" t="str">
        <f>VLOOKUP(H879,Mapping!B:H,7,FALSE)</f>
        <v>Vancomycin level:</v>
      </c>
      <c r="L879" s="5" t="e">
        <f>IF(B879&lt;&gt;0,B879,IF(M879=1,I879,NA()))</f>
        <v>#N/A</v>
      </c>
      <c r="N879" s="9" t="str">
        <f>IFERROR(VLOOKUP(Labs!A879,Mapping!D:M,10,FALSE),0)</f>
        <v/>
      </c>
    </row>
    <row r="880" spans="1:14" x14ac:dyDescent="0.25">
      <c r="A880" s="5" t="str">
        <f>Source!B880&amp;"|"&amp;Source!K880</f>
        <v>FRBC|FMIC</v>
      </c>
      <c r="B880" s="5">
        <f>IFERROR(VLOOKUP(Labs!A880,Mapping!D:E,2,FALSE),0)</f>
        <v>0</v>
      </c>
      <c r="C880" t="str">
        <f>Source!F880</f>
        <v>Microbiology</v>
      </c>
      <c r="D880" s="5" t="str">
        <f>Source!D880</f>
        <v>RBC................:</v>
      </c>
      <c r="E880" s="5" t="str">
        <f>Source!L880</f>
        <v>FAECAL MICROSCOPY</v>
      </c>
      <c r="F880" s="5" t="e">
        <f>IF(ISBLANK(Source!E880),NA(),Source!E880)</f>
        <v>#N/A</v>
      </c>
      <c r="G880" s="5">
        <f>Source!I880</f>
        <v>688</v>
      </c>
      <c r="H880" s="5" t="str">
        <f>IF(B880&lt;&gt;0,NA(),Source!B880)</f>
        <v>FRBC</v>
      </c>
      <c r="I880" s="5">
        <f>VLOOKUP(H880,Mapping!B:E,4,FALSE)</f>
        <v>0</v>
      </c>
      <c r="J880" s="9" t="str">
        <f>VLOOKUP(H880,Mapping!B:M,12,FALSE)</f>
        <v/>
      </c>
      <c r="K880" s="5" t="str">
        <f>VLOOKUP(H880,Mapping!B:H,7,FALSE)</f>
        <v>FAECAL MICROSCOPY</v>
      </c>
      <c r="L880" s="5" t="e">
        <f>IF(B880&lt;&gt;0,B880,IF(M880=1,I880,NA()))</f>
        <v>#N/A</v>
      </c>
      <c r="N880" s="9" t="str">
        <f>IFERROR(VLOOKUP(Labs!A880,Mapping!D:M,10,FALSE),0)</f>
        <v/>
      </c>
    </row>
    <row r="881" spans="1:14" x14ac:dyDescent="0.25">
      <c r="A881" s="5" t="str">
        <f>Source!B881&amp;"|"&amp;Source!K881</f>
        <v>HGB|B</v>
      </c>
      <c r="B881" s="5" t="str">
        <f>IFERROR(VLOOKUP(Labs!A881,Mapping!D:E,2,FALSE),0)</f>
        <v>718-7</v>
      </c>
      <c r="C881" t="str">
        <f>Source!F881</f>
        <v>Chem/Haem</v>
      </c>
      <c r="D881" s="5" t="str">
        <f>Source!D881</f>
        <v>HB</v>
      </c>
      <c r="E881" s="5" t="str">
        <f>Source!L881</f>
        <v>Full Blood Count</v>
      </c>
      <c r="F881" s="5" t="str">
        <f>IF(ISBLANK(Source!E881),NA(),Source!E881)</f>
        <v>g/dL</v>
      </c>
      <c r="G881" s="5">
        <f>Source!I881</f>
        <v>688</v>
      </c>
      <c r="H881" s="5" t="e">
        <f>IF(B881&lt;&gt;0,NA(),Source!B881)</f>
        <v>#N/A</v>
      </c>
      <c r="I881" s="5" t="e">
        <f>VLOOKUP(H881,Mapping!B:E,4,FALSE)</f>
        <v>#N/A</v>
      </c>
      <c r="J881" s="9" t="e">
        <f>VLOOKUP(H881,Mapping!B:M,12,FALSE)</f>
        <v>#N/A</v>
      </c>
      <c r="K881" s="5" t="e">
        <f>VLOOKUP(H881,Mapping!B:H,7,FALSE)</f>
        <v>#N/A</v>
      </c>
      <c r="L881" s="5" t="str">
        <f>IF(B881&lt;&gt;0,B881,IF(M881=1,I881,NA()))</f>
        <v>718-7</v>
      </c>
      <c r="N881" s="9" t="str">
        <f>IFERROR(VLOOKUP(Labs!A881,Mapping!D:M,10,FALSE),0)</f>
        <v>Hemoglobin [Mass/volume] in Blood</v>
      </c>
    </row>
    <row r="882" spans="1:14" x14ac:dyDescent="0.25">
      <c r="A882" s="5" t="str">
        <f>Source!B882&amp;"|"&amp;Source!K882</f>
        <v>HPCR|HPCR</v>
      </c>
      <c r="B882" s="5">
        <f>IFERROR(VLOOKUP(Labs!A882,Mapping!D:E,2,FALSE),0)</f>
        <v>0</v>
      </c>
      <c r="C882" t="str">
        <f>Source!F882</f>
        <v>Virology</v>
      </c>
      <c r="D882" s="5" t="str">
        <f>Source!D882</f>
        <v>Herpes Simplex Virus PCR ....:</v>
      </c>
      <c r="E882" s="5" t="str">
        <f>Source!L882</f>
        <v>HERPES SIMPLEX PCR</v>
      </c>
      <c r="F882" s="5" t="e">
        <f>IF(ISBLANK(Source!E882),NA(),Source!E882)</f>
        <v>#N/A</v>
      </c>
      <c r="G882" s="5">
        <f>Source!I882</f>
        <v>686</v>
      </c>
      <c r="H882" s="5" t="str">
        <f>IF(B882&lt;&gt;0,NA(),Source!B882)</f>
        <v>HPCR</v>
      </c>
      <c r="I882" s="5">
        <f>VLOOKUP(H882,Mapping!B:E,4,FALSE)</f>
        <v>0</v>
      </c>
      <c r="J882" s="9" t="str">
        <f>VLOOKUP(H882,Mapping!B:M,12,FALSE)</f>
        <v/>
      </c>
      <c r="K882" s="5" t="str">
        <f>VLOOKUP(H882,Mapping!B:H,7,FALSE)</f>
        <v>HERPES SIMPLEX PCR</v>
      </c>
      <c r="L882" s="5" t="e">
        <f>IF(B882&lt;&gt;0,B882,IF(M882=1,I882,NA()))</f>
        <v>#N/A</v>
      </c>
      <c r="N882" s="9" t="str">
        <f>IFERROR(VLOOKUP(Labs!A882,Mapping!D:M,10,FALSE),0)</f>
        <v/>
      </c>
    </row>
    <row r="883" spans="1:14" x14ac:dyDescent="0.25">
      <c r="A883" s="5" t="str">
        <f>Source!B883&amp;"|"&amp;Source!K883</f>
        <v>ZZOS_NEO|ECUL</v>
      </c>
      <c r="B883" s="5">
        <f>IFERROR(VLOOKUP(Labs!A883,Mapping!D:E,2,FALSE),0)</f>
        <v>0</v>
      </c>
      <c r="C883" t="str">
        <f>Source!F883</f>
        <v>Microbiology</v>
      </c>
      <c r="D883" s="5" t="str">
        <f>Source!D883</f>
        <v>Neomycin</v>
      </c>
      <c r="E883" s="5" t="str">
        <f>Source!L883</f>
        <v>Wound Culture</v>
      </c>
      <c r="F883" s="5" t="e">
        <f>IF(ISBLANK(Source!E883),NA(),Source!E883)</f>
        <v>#N/A</v>
      </c>
      <c r="G883" s="5">
        <f>Source!I883</f>
        <v>679</v>
      </c>
      <c r="H883" s="5" t="str">
        <f>IF(B883&lt;&gt;0,NA(),Source!B883)</f>
        <v>ZZOS_NEO</v>
      </c>
      <c r="I883" s="5" t="str">
        <f>VLOOKUP(H883,Mapping!B:E,4,FALSE)</f>
        <v>18953-0</v>
      </c>
      <c r="J883" s="9" t="str">
        <f>VLOOKUP(H883,Mapping!B:M,12,FALSE)</f>
        <v/>
      </c>
      <c r="K883" s="5" t="str">
        <f>VLOOKUP(H883,Mapping!B:H,7,FALSE)</f>
        <v>Wound Culture</v>
      </c>
      <c r="L883" s="5" t="e">
        <f>IF(B883&lt;&gt;0,B883,IF(M883=1,I883,NA()))</f>
        <v>#N/A</v>
      </c>
      <c r="N883" s="9">
        <f>IFERROR(VLOOKUP(Labs!A883,Mapping!D:M,10,FALSE),0)</f>
        <v>0</v>
      </c>
    </row>
    <row r="884" spans="1:14" x14ac:dyDescent="0.25">
      <c r="A884" s="5" t="str">
        <f>Source!B884&amp;"|"&amp;Source!K884</f>
        <v>AMPO|ANCT</v>
      </c>
      <c r="B884" s="5">
        <f>IFERROR(VLOOKUP(Labs!A884,Mapping!D:E,2,FALSE),0)</f>
        <v>0</v>
      </c>
      <c r="C884" t="str">
        <f>Source!F884</f>
        <v>Chem/Haem</v>
      </c>
      <c r="D884" s="5" t="str">
        <f>Source!D884</f>
        <v>MPO ANCA</v>
      </c>
      <c r="E884" s="5" t="str">
        <f>Source!L884</f>
        <v>MPO AND PR3 ANCA</v>
      </c>
      <c r="F884" s="5" t="e">
        <f>IF(ISBLANK(Source!E884),NA(),Source!E884)</f>
        <v>#N/A</v>
      </c>
      <c r="G884" s="5">
        <f>Source!I884</f>
        <v>678</v>
      </c>
      <c r="H884" s="5" t="str">
        <f>IF(B884&lt;&gt;0,NA(),Source!B884)</f>
        <v>AMPO</v>
      </c>
      <c r="I884" s="5">
        <f>VLOOKUP(H884,Mapping!B:E,4,FALSE)</f>
        <v>0</v>
      </c>
      <c r="J884" s="9" t="str">
        <f>VLOOKUP(H884,Mapping!B:M,12,FALSE)</f>
        <v/>
      </c>
      <c r="K884" s="5" t="str">
        <f>VLOOKUP(H884,Mapping!B:H,7,FALSE)</f>
        <v>MPO AND PR3 ANCA</v>
      </c>
      <c r="L884" s="5" t="e">
        <f>IF(B884&lt;&gt;0,B884,IF(M884=1,I884,NA()))</f>
        <v>#N/A</v>
      </c>
      <c r="N884" s="9" t="str">
        <f>IFERROR(VLOOKUP(Labs!A884,Mapping!D:M,10,FALSE),0)</f>
        <v/>
      </c>
    </row>
    <row r="885" spans="1:14" x14ac:dyDescent="0.25">
      <c r="A885" s="5" t="str">
        <f>Source!B885&amp;"|"&amp;Source!K885</f>
        <v>37712|ANCT</v>
      </c>
      <c r="B885" s="5">
        <f>IFERROR(VLOOKUP(Labs!A885,Mapping!D:E,2,FALSE),0)</f>
        <v>0</v>
      </c>
      <c r="C885" t="str">
        <f>Source!F885</f>
        <v>Chem/Haem</v>
      </c>
      <c r="D885" s="5" t="str">
        <f>Source!D885</f>
        <v>PR3 ANCA</v>
      </c>
      <c r="E885" s="5" t="str">
        <f>Source!L885</f>
        <v>MPO AND PR3 ANCA</v>
      </c>
      <c r="F885" s="5" t="e">
        <f>IF(ISBLANK(Source!E885),NA(),Source!E885)</f>
        <v>#N/A</v>
      </c>
      <c r="G885" s="5">
        <f>Source!I885</f>
        <v>678</v>
      </c>
      <c r="H885" s="5">
        <f>IF(B885&lt;&gt;0,NA(),Source!B885)</f>
        <v>37712</v>
      </c>
      <c r="I885" s="5" t="e">
        <f>VLOOKUP(H885,Mapping!B:E,4,FALSE)</f>
        <v>#N/A</v>
      </c>
      <c r="J885" s="9" t="e">
        <f>VLOOKUP(H885,Mapping!B:M,12,FALSE)</f>
        <v>#N/A</v>
      </c>
      <c r="K885" s="5" t="e">
        <f>VLOOKUP(H885,Mapping!B:H,7,FALSE)</f>
        <v>#N/A</v>
      </c>
      <c r="L885" s="5" t="e">
        <f>IF(B885&lt;&gt;0,B885,IF(M885=1,I885,NA()))</f>
        <v>#N/A</v>
      </c>
      <c r="N885" s="9">
        <f>IFERROR(VLOOKUP(Labs!A885,Mapping!D:M,10,FALSE),0)</f>
        <v>0</v>
      </c>
    </row>
    <row r="886" spans="1:14" x14ac:dyDescent="0.25">
      <c r="A886" s="5" t="str">
        <f>Source!B886&amp;"|"&amp;Source!K886</f>
        <v>PTOI|PHY</v>
      </c>
      <c r="B886" s="5">
        <f>IFERROR(VLOOKUP(Labs!A886,Mapping!D:E,2,FALSE),0)</f>
        <v>0</v>
      </c>
      <c r="C886" t="str">
        <f>Source!F886</f>
        <v>Chem/Haem</v>
      </c>
      <c r="D886" s="5" t="str">
        <f>Source!D886</f>
        <v>PHENYTOIN</v>
      </c>
      <c r="E886" s="5" t="str">
        <f>Source!L886</f>
        <v>PHENYTOIN</v>
      </c>
      <c r="F886" s="5" t="str">
        <f>IF(ISBLANK(Source!E886),NA(),Source!E886)</f>
        <v>umol/L</v>
      </c>
      <c r="G886" s="5">
        <f>Source!I886</f>
        <v>678</v>
      </c>
      <c r="H886" s="5" t="str">
        <f>IF(B886&lt;&gt;0,NA(),Source!B886)</f>
        <v>PTOI</v>
      </c>
      <c r="I886" s="5">
        <f>VLOOKUP(H886,Mapping!B:E,4,FALSE)</f>
        <v>0</v>
      </c>
      <c r="J886" s="9" t="str">
        <f>VLOOKUP(H886,Mapping!B:M,12,FALSE)</f>
        <v/>
      </c>
      <c r="K886" s="5" t="str">
        <f>VLOOKUP(H886,Mapping!B:H,7,FALSE)</f>
        <v>PHENYTOIN</v>
      </c>
      <c r="L886" s="5" t="e">
        <f>IF(B886&lt;&gt;0,B886,IF(M886=1,I886,NA()))</f>
        <v>#N/A</v>
      </c>
      <c r="N886" s="9" t="str">
        <f>IFERROR(VLOOKUP(Labs!A886,Mapping!D:M,10,FALSE),0)</f>
        <v/>
      </c>
    </row>
    <row r="887" spans="1:14" x14ac:dyDescent="0.25">
      <c r="A887" s="5" t="str">
        <f>Source!B887&amp;"|"&amp;Source!K887</f>
        <v>ZZOS_FOS|UCUL</v>
      </c>
      <c r="B887" s="5" t="str">
        <f>IFERROR(VLOOKUP(Labs!A887,Mapping!D:E,2,FALSE),0)</f>
        <v>25596-8</v>
      </c>
      <c r="C887" t="str">
        <f>Source!F887</f>
        <v>Microbiology</v>
      </c>
      <c r="D887" s="5" t="str">
        <f>Source!D887</f>
        <v>Fosfomycin</v>
      </c>
      <c r="E887" s="5" t="str">
        <f>Source!L887</f>
        <v>Urine Culture</v>
      </c>
      <c r="F887" s="5" t="e">
        <f>IF(ISBLANK(Source!E887),NA(),Source!E887)</f>
        <v>#N/A</v>
      </c>
      <c r="G887" s="5">
        <f>Source!I887</f>
        <v>676</v>
      </c>
      <c r="H887" s="5" t="e">
        <f>IF(B887&lt;&gt;0,NA(),Source!B887)</f>
        <v>#N/A</v>
      </c>
      <c r="I887" s="5" t="e">
        <f>VLOOKUP(H887,Mapping!B:E,4,FALSE)</f>
        <v>#N/A</v>
      </c>
      <c r="J887" s="9" t="e">
        <f>VLOOKUP(H887,Mapping!B:M,12,FALSE)</f>
        <v>#N/A</v>
      </c>
      <c r="K887" s="5" t="e">
        <f>VLOOKUP(H887,Mapping!B:H,7,FALSE)</f>
        <v>#N/A</v>
      </c>
      <c r="L887" s="5" t="str">
        <f>IF(B887&lt;&gt;0,B887,IF(M887=1,I887,NA()))</f>
        <v>25596-8</v>
      </c>
      <c r="N887" s="9" t="str">
        <f>IFERROR(VLOOKUP(Labs!A887,Mapping!D:M,10,FALSE),0)</f>
        <v/>
      </c>
    </row>
    <row r="888" spans="1:14" x14ac:dyDescent="0.25">
      <c r="A888" s="5" t="str">
        <f>Source!B888&amp;"|"&amp;Source!K888</f>
        <v>MRO|MRO</v>
      </c>
      <c r="B888" s="5">
        <f>IFERROR(VLOOKUP(Labs!A888,Mapping!D:E,2,FALSE),0)</f>
        <v>0</v>
      </c>
      <c r="C888" t="str">
        <f>Source!F888</f>
        <v>Microbiology</v>
      </c>
      <c r="D888" s="5" t="str">
        <f>Source!D888</f>
        <v>MRSA Other Site........:</v>
      </c>
      <c r="E888" s="5" t="str">
        <f>Source!L888</f>
        <v>MRSA Screen</v>
      </c>
      <c r="F888" s="5" t="e">
        <f>IF(ISBLANK(Source!E888),NA(),Source!E888)</f>
        <v>#N/A</v>
      </c>
      <c r="G888" s="5">
        <f>Source!I888</f>
        <v>669</v>
      </c>
      <c r="H888" s="5" t="str">
        <f>IF(B888&lt;&gt;0,NA(),Source!B888)</f>
        <v>MRO</v>
      </c>
      <c r="I888" s="5">
        <f>VLOOKUP(H888,Mapping!B:E,4,FALSE)</f>
        <v>0</v>
      </c>
      <c r="J888" s="9" t="str">
        <f>VLOOKUP(H888,Mapping!B:M,12,FALSE)</f>
        <v/>
      </c>
      <c r="K888" s="5" t="str">
        <f>VLOOKUP(H888,Mapping!B:H,7,FALSE)</f>
        <v>MRSA Screen</v>
      </c>
      <c r="L888" s="5" t="e">
        <f>IF(B888&lt;&gt;0,B888,IF(M888=1,I888,NA()))</f>
        <v>#N/A</v>
      </c>
      <c r="N888" s="9" t="str">
        <f>IFERROR(VLOOKUP(Labs!A888,Mapping!D:M,10,FALSE),0)</f>
        <v/>
      </c>
    </row>
    <row r="889" spans="1:14" x14ac:dyDescent="0.25">
      <c r="A889" s="5" t="str">
        <f>Source!B889&amp;"|"&amp;Source!K889</f>
        <v>EBNA|EBV</v>
      </c>
      <c r="B889" s="5">
        <f>IFERROR(VLOOKUP(Labs!A889,Mapping!D:E,2,FALSE),0)</f>
        <v>0</v>
      </c>
      <c r="C889" t="str">
        <f>Source!F889</f>
        <v>Virology</v>
      </c>
      <c r="D889" s="5" t="str">
        <f>Source!D889</f>
        <v>EB Nuclear Antigen antibody</v>
      </c>
      <c r="E889" s="5" t="str">
        <f>Source!L889</f>
        <v>EBV SEROLOGY :</v>
      </c>
      <c r="F889" s="5" t="e">
        <f>IF(ISBLANK(Source!E889),NA(),Source!E889)</f>
        <v>#N/A</v>
      </c>
      <c r="G889" s="5">
        <f>Source!I889</f>
        <v>668</v>
      </c>
      <c r="H889" s="5" t="str">
        <f>IF(B889&lt;&gt;0,NA(),Source!B889)</f>
        <v>EBNA</v>
      </c>
      <c r="I889" s="5">
        <f>VLOOKUP(H889,Mapping!B:E,4,FALSE)</f>
        <v>0</v>
      </c>
      <c r="J889" s="9" t="str">
        <f>VLOOKUP(H889,Mapping!B:M,12,FALSE)</f>
        <v/>
      </c>
      <c r="K889" s="5" t="str">
        <f>VLOOKUP(H889,Mapping!B:H,7,FALSE)</f>
        <v>EBV SEROLOGY :</v>
      </c>
      <c r="L889" s="5" t="e">
        <f>IF(B889&lt;&gt;0,B889,IF(M889=1,I889,NA()))</f>
        <v>#N/A</v>
      </c>
      <c r="N889" s="9" t="str">
        <f>IFERROR(VLOOKUP(Labs!A889,Mapping!D:M,10,FALSE),0)</f>
        <v/>
      </c>
    </row>
    <row r="890" spans="1:14" x14ac:dyDescent="0.25">
      <c r="A890" s="5" t="str">
        <f>Source!B890&amp;"|"&amp;Source!K890</f>
        <v>ASO|ASO</v>
      </c>
      <c r="B890" s="5">
        <f>IFERROR(VLOOKUP(Labs!A890,Mapping!D:E,2,FALSE),0)</f>
        <v>0</v>
      </c>
      <c r="C890" t="str">
        <f>Source!F890</f>
        <v>Virology</v>
      </c>
      <c r="D890" s="5" t="str">
        <f>Source!D890</f>
        <v>Anti-streptococcal Serology :</v>
      </c>
      <c r="E890" s="5" t="str">
        <f>Source!L890</f>
        <v>ASO Serology :</v>
      </c>
      <c r="F890" s="5" t="e">
        <f>IF(ISBLANK(Source!E890),NA(),Source!E890)</f>
        <v>#N/A</v>
      </c>
      <c r="G890" s="5">
        <f>Source!I890</f>
        <v>666</v>
      </c>
      <c r="H890" s="5" t="str">
        <f>IF(B890&lt;&gt;0,NA(),Source!B890)</f>
        <v>ASO</v>
      </c>
      <c r="I890" s="5">
        <f>VLOOKUP(H890,Mapping!B:E,4,FALSE)</f>
        <v>0</v>
      </c>
      <c r="J890" s="9" t="str">
        <f>VLOOKUP(H890,Mapping!B:M,12,FALSE)</f>
        <v/>
      </c>
      <c r="K890" s="5" t="str">
        <f>VLOOKUP(H890,Mapping!B:H,7,FALSE)</f>
        <v>ASO Serology :</v>
      </c>
      <c r="L890" s="5" t="e">
        <f>IF(B890&lt;&gt;0,B890,IF(M890=1,I890,NA()))</f>
        <v>#N/A</v>
      </c>
      <c r="N890" s="9" t="str">
        <f>IFERROR(VLOOKUP(Labs!A890,Mapping!D:M,10,FALSE),0)</f>
        <v/>
      </c>
    </row>
    <row r="891" spans="1:14" x14ac:dyDescent="0.25">
      <c r="A891" s="5" t="str">
        <f>Source!B891&amp;"|"&amp;Source!K891</f>
        <v>ZZOG|NCUL</v>
      </c>
      <c r="B891" s="5">
        <f>IFERROR(VLOOKUP(Labs!A891,Mapping!D:E,2,FALSE),0)</f>
        <v>0</v>
      </c>
      <c r="C891" t="str">
        <f>Source!F891</f>
        <v>Microbiology</v>
      </c>
      <c r="D891" s="5" t="str">
        <f>Source!D891</f>
        <v>Organism Growth</v>
      </c>
      <c r="E891" s="5" t="str">
        <f>Source!L891</f>
        <v>Blood culture (anaerobic) cult</v>
      </c>
      <c r="F891" s="5" t="e">
        <f>IF(ISBLANK(Source!E891),NA(),Source!E891)</f>
        <v>#N/A</v>
      </c>
      <c r="G891" s="5">
        <f>Source!I891</f>
        <v>660</v>
      </c>
      <c r="H891" s="5" t="str">
        <f>IF(B891&lt;&gt;0,NA(),Source!B891)</f>
        <v>ZZOG</v>
      </c>
      <c r="I891" s="5">
        <f>VLOOKUP(H891,Mapping!B:E,4,FALSE)</f>
        <v>365698005</v>
      </c>
      <c r="J891" s="9" t="str">
        <f>VLOOKUP(H891,Mapping!B:M,12,FALSE)</f>
        <v/>
      </c>
      <c r="K891" s="5" t="str">
        <f>VLOOKUP(H891,Mapping!B:H,7,FALSE)</f>
        <v>Urine Culture</v>
      </c>
      <c r="L891" s="5" t="e">
        <f>IF(B891&lt;&gt;0,B891,IF(M891=1,I891,NA()))</f>
        <v>#N/A</v>
      </c>
      <c r="N891" s="9">
        <f>IFERROR(VLOOKUP(Labs!A891,Mapping!D:M,10,FALSE),0)</f>
        <v>0</v>
      </c>
    </row>
    <row r="892" spans="1:14" x14ac:dyDescent="0.25">
      <c r="A892" s="5" t="str">
        <f>Source!B892&amp;"|"&amp;Source!K892</f>
        <v>ZZOI|NCUL</v>
      </c>
      <c r="B892" s="5">
        <f>IFERROR(VLOOKUP(Labs!A892,Mapping!D:E,2,FALSE),0)</f>
        <v>0</v>
      </c>
      <c r="C892" t="str">
        <f>Source!F892</f>
        <v>Microbiology</v>
      </c>
      <c r="D892" s="5" t="str">
        <f>Source!D892</f>
        <v>Organism</v>
      </c>
      <c r="E892" s="5" t="str">
        <f>Source!L892</f>
        <v>Blood culture (anaerobic) cult</v>
      </c>
      <c r="F892" s="5" t="e">
        <f>IF(ISBLANK(Source!E892),NA(),Source!E892)</f>
        <v>#N/A</v>
      </c>
      <c r="G892" s="5">
        <f>Source!I892</f>
        <v>660</v>
      </c>
      <c r="H892" s="5" t="str">
        <f>IF(B892&lt;&gt;0,NA(),Source!B892)</f>
        <v>ZZOI</v>
      </c>
      <c r="I892" s="5">
        <f>VLOOKUP(H892,Mapping!B:E,4,FALSE)</f>
        <v>0</v>
      </c>
      <c r="J892" s="9" t="str">
        <f>VLOOKUP(H892,Mapping!B:M,12,FALSE)</f>
        <v/>
      </c>
      <c r="K892" s="5" t="str">
        <f>VLOOKUP(H892,Mapping!B:H,7,FALSE)</f>
        <v>Urine Culture</v>
      </c>
      <c r="L892" s="5" t="e">
        <f>IF(B892&lt;&gt;0,B892,IF(M892=1,I892,NA()))</f>
        <v>#N/A</v>
      </c>
      <c r="N892" s="9">
        <f>IFERROR(VLOOKUP(Labs!A892,Mapping!D:M,10,FALSE),0)</f>
        <v>0</v>
      </c>
    </row>
    <row r="893" spans="1:14" x14ac:dyDescent="0.25">
      <c r="A893" s="5" t="str">
        <f>Source!B893&amp;"|"&amp;Source!K893</f>
        <v>RPT|TPEFL</v>
      </c>
      <c r="B893" s="5">
        <f>IFERROR(VLOOKUP(Labs!A893,Mapping!D:E,2,FALSE),0)</f>
        <v>0</v>
      </c>
      <c r="C893" t="str">
        <f>Source!F893</f>
        <v>Non-Gynae Cytology</v>
      </c>
      <c r="D893" s="5" t="str">
        <f>Source!D893</f>
        <v>Report</v>
      </c>
      <c r="E893" s="5" t="str">
        <f>Source!L893</f>
        <v>Peritoneal fluid</v>
      </c>
      <c r="F893" s="5" t="e">
        <f>IF(ISBLANK(Source!E893),NA(),Source!E893)</f>
        <v>#N/A</v>
      </c>
      <c r="G893" s="5">
        <f>Source!I893</f>
        <v>659</v>
      </c>
      <c r="H893" s="5" t="str">
        <f>IF(B893&lt;&gt;0,NA(),Source!B893)</f>
        <v>RPT</v>
      </c>
      <c r="I893" s="5">
        <f>VLOOKUP(H893,Mapping!B:E,4,FALSE)</f>
        <v>0</v>
      </c>
      <c r="J893" s="9" t="str">
        <f>VLOOKUP(H893,Mapping!B:M,12,FALSE)</f>
        <v/>
      </c>
      <c r="K893" s="5" t="str">
        <f>VLOOKUP(H893,Mapping!B:H,7,FALSE)</f>
        <v>FNA Breast</v>
      </c>
      <c r="L893" s="5" t="e">
        <f>IF(B893&lt;&gt;0,B893,IF(M893=1,I893,NA()))</f>
        <v>#N/A</v>
      </c>
      <c r="N893" s="9">
        <f>IFERROR(VLOOKUP(Labs!A893,Mapping!D:M,10,FALSE),0)</f>
        <v>0</v>
      </c>
    </row>
    <row r="894" spans="1:14" x14ac:dyDescent="0.25">
      <c r="A894" s="5" t="str">
        <f>Source!B894&amp;"|"&amp;Source!K894</f>
        <v>BASO|HYPO</v>
      </c>
      <c r="B894" s="5">
        <f>IFERROR(VLOOKUP(Labs!A894,Mapping!D:E,2,FALSE),0)</f>
        <v>0</v>
      </c>
      <c r="C894" t="str">
        <f>Source!F894</f>
        <v>Chem/Haem</v>
      </c>
      <c r="D894" s="5" t="str">
        <f>Source!D894</f>
        <v>Basophils</v>
      </c>
      <c r="E894" s="5" t="str">
        <f>Source!L894</f>
        <v>% Hypochromic Cells</v>
      </c>
      <c r="F894" s="5" t="str">
        <f>IF(ISBLANK(Source!E894),NA(),Source!E894)</f>
        <v>10*9/L</v>
      </c>
      <c r="G894" s="5">
        <f>Source!I894</f>
        <v>658</v>
      </c>
      <c r="H894" s="5" t="str">
        <f>IF(B894&lt;&gt;0,NA(),Source!B894)</f>
        <v>BASO</v>
      </c>
      <c r="I894" s="5" t="str">
        <f>VLOOKUP(H894,Mapping!B:E,4,FALSE)</f>
        <v>704-7</v>
      </c>
      <c r="J894" s="9" t="str">
        <f>VLOOKUP(H894,Mapping!B:M,12,FALSE)</f>
        <v>Basophils [#/volume] in Blood by Automated count</v>
      </c>
      <c r="K894" s="5" t="str">
        <f>VLOOKUP(H894,Mapping!B:H,7,FALSE)</f>
        <v>Full Blood Count</v>
      </c>
      <c r="L894" s="5" t="e">
        <f>IF(B894&lt;&gt;0,B894,IF(M894=1,I894,NA()))</f>
        <v>#N/A</v>
      </c>
      <c r="N894" s="9">
        <f>IFERROR(VLOOKUP(Labs!A894,Mapping!D:M,10,FALSE),0)</f>
        <v>0</v>
      </c>
    </row>
    <row r="895" spans="1:14" x14ac:dyDescent="0.25">
      <c r="A895" s="5" t="str">
        <f>Source!B895&amp;"|"&amp;Source!K895</f>
        <v>LUC|HYPO</v>
      </c>
      <c r="B895" s="5">
        <f>IFERROR(VLOOKUP(Labs!A895,Mapping!D:E,2,FALSE),0)</f>
        <v>0</v>
      </c>
      <c r="C895" t="str">
        <f>Source!F895</f>
        <v>Chem/Haem</v>
      </c>
      <c r="D895" s="5" t="str">
        <f>Source!D895</f>
        <v>LUC</v>
      </c>
      <c r="E895" s="5" t="str">
        <f>Source!L895</f>
        <v>% Hypochromic Cells</v>
      </c>
      <c r="F895" s="5" t="str">
        <f>IF(ISBLANK(Source!E895),NA(),Source!E895)</f>
        <v>10*9/L</v>
      </c>
      <c r="G895" s="5">
        <f>Source!I895</f>
        <v>658</v>
      </c>
      <c r="H895" s="5" t="str">
        <f>IF(B895&lt;&gt;0,NA(),Source!B895)</f>
        <v>LUC</v>
      </c>
      <c r="I895" s="5" t="str">
        <f>VLOOKUP(H895,Mapping!B:E,4,FALSE)</f>
        <v>26462-2</v>
      </c>
      <c r="J895" s="9" t="str">
        <f>VLOOKUP(H895,Mapping!B:M,12,FALSE)</f>
        <v>Large unstained cells [#/volume] in Blood</v>
      </c>
      <c r="K895" s="5" t="str">
        <f>VLOOKUP(H895,Mapping!B:H,7,FALSE)</f>
        <v>Full Blood Count</v>
      </c>
      <c r="L895" s="5" t="e">
        <f>IF(B895&lt;&gt;0,B895,IF(M895=1,I895,NA()))</f>
        <v>#N/A</v>
      </c>
      <c r="N895" s="9">
        <f>IFERROR(VLOOKUP(Labs!A895,Mapping!D:M,10,FALSE),0)</f>
        <v>0</v>
      </c>
    </row>
    <row r="896" spans="1:14" x14ac:dyDescent="0.25">
      <c r="A896" s="5" t="str">
        <f>Source!B896&amp;"|"&amp;Source!K896</f>
        <v>MONO|HYPO</v>
      </c>
      <c r="B896" s="5">
        <f>IFERROR(VLOOKUP(Labs!A896,Mapping!D:E,2,FALSE),0)</f>
        <v>0</v>
      </c>
      <c r="C896" t="str">
        <f>Source!F896</f>
        <v>Chem/Haem</v>
      </c>
      <c r="D896" s="5" t="str">
        <f>Source!D896</f>
        <v>Monocytes</v>
      </c>
      <c r="E896" s="5" t="str">
        <f>Source!L896</f>
        <v>% Hypochromic Cells</v>
      </c>
      <c r="F896" s="5" t="str">
        <f>IF(ISBLANK(Source!E896),NA(),Source!E896)</f>
        <v>10*9/L</v>
      </c>
      <c r="G896" s="5">
        <f>Source!I896</f>
        <v>658</v>
      </c>
      <c r="H896" s="5" t="str">
        <f>IF(B896&lt;&gt;0,NA(),Source!B896)</f>
        <v>MONO</v>
      </c>
      <c r="I896" s="5" t="str">
        <f>VLOOKUP(H896,Mapping!B:E,4,FALSE)</f>
        <v>742-7</v>
      </c>
      <c r="J896" s="9" t="str">
        <f>VLOOKUP(H896,Mapping!B:M,12,FALSE)</f>
        <v>Monocytes [#/volume] in Blood by Automated count</v>
      </c>
      <c r="K896" s="5" t="str">
        <f>VLOOKUP(H896,Mapping!B:H,7,FALSE)</f>
        <v>Full Blood Count</v>
      </c>
      <c r="L896" s="5" t="e">
        <f>IF(B896&lt;&gt;0,B896,IF(M896=1,I896,NA()))</f>
        <v>#N/A</v>
      </c>
      <c r="N896" s="9">
        <f>IFERROR(VLOOKUP(Labs!A896,Mapping!D:M,10,FALSE),0)</f>
        <v>0</v>
      </c>
    </row>
    <row r="897" spans="1:14" x14ac:dyDescent="0.25">
      <c r="A897" s="5" t="str">
        <f>Source!B897&amp;"|"&amp;Source!K897</f>
        <v>MCHC|HYPO</v>
      </c>
      <c r="B897" s="5">
        <f>IFERROR(VLOOKUP(Labs!A897,Mapping!D:E,2,FALSE),0)</f>
        <v>0</v>
      </c>
      <c r="C897" t="str">
        <f>Source!F897</f>
        <v>Chem/Haem</v>
      </c>
      <c r="D897" s="5" t="str">
        <f>Source!D897</f>
        <v>MCHC</v>
      </c>
      <c r="E897" s="5" t="str">
        <f>Source!L897</f>
        <v>% Hypochromic Cells</v>
      </c>
      <c r="F897" s="5" t="str">
        <f>IF(ISBLANK(Source!E897),NA(),Source!E897)</f>
        <v>g/L</v>
      </c>
      <c r="G897" s="5">
        <f>Source!I897</f>
        <v>658</v>
      </c>
      <c r="H897" s="5" t="str">
        <f>IF(B897&lt;&gt;0,NA(),Source!B897)</f>
        <v>MCHC</v>
      </c>
      <c r="I897" s="5" t="str">
        <f>VLOOKUP(H897,Mapping!B:E,4,FALSE)</f>
        <v>786-4</v>
      </c>
      <c r="J897" s="9" t="str">
        <f>VLOOKUP(H897,Mapping!B:M,12,FALSE)</f>
        <v>MCHC [Mass/volume] by Automated count</v>
      </c>
      <c r="K897" s="5" t="str">
        <f>VLOOKUP(H897,Mapping!B:H,7,FALSE)</f>
        <v>Full Blood Count</v>
      </c>
      <c r="L897" s="5" t="e">
        <f>IF(B897&lt;&gt;0,B897,IF(M897=1,I897,NA()))</f>
        <v>#N/A</v>
      </c>
      <c r="N897" s="9">
        <f>IFERROR(VLOOKUP(Labs!A897,Mapping!D:M,10,FALSE),0)</f>
        <v>0</v>
      </c>
    </row>
    <row r="898" spans="1:14" x14ac:dyDescent="0.25">
      <c r="A898" s="5" t="str">
        <f>Source!B898&amp;"|"&amp;Source!K898</f>
        <v>RDW|HYPO</v>
      </c>
      <c r="B898" s="5">
        <f>IFERROR(VLOOKUP(Labs!A898,Mapping!D:E,2,FALSE),0)</f>
        <v>0</v>
      </c>
      <c r="C898" t="str">
        <f>Source!F898</f>
        <v>Chem/Haem</v>
      </c>
      <c r="D898" s="5" t="str">
        <f>Source!D898</f>
        <v>RDW</v>
      </c>
      <c r="E898" s="5" t="str">
        <f>Source!L898</f>
        <v>% Hypochromic Cells</v>
      </c>
      <c r="F898" s="5" t="e">
        <f>IF(ISBLANK(Source!E898),NA(),Source!E898)</f>
        <v>#N/A</v>
      </c>
      <c r="G898" s="5">
        <f>Source!I898</f>
        <v>658</v>
      </c>
      <c r="H898" s="5" t="str">
        <f>IF(B898&lt;&gt;0,NA(),Source!B898)</f>
        <v>RDW</v>
      </c>
      <c r="I898" s="5" t="str">
        <f>VLOOKUP(H898,Mapping!B:E,4,FALSE)</f>
        <v>788-0</v>
      </c>
      <c r="J898" s="9" t="str">
        <f>VLOOKUP(H898,Mapping!B:M,12,FALSE)</f>
        <v>Erythrocyte distribution width [Ratio] by Automated count</v>
      </c>
      <c r="K898" s="5" t="str">
        <f>VLOOKUP(H898,Mapping!B:H,7,FALSE)</f>
        <v>Full Blood Count</v>
      </c>
      <c r="L898" s="5" t="e">
        <f>IF(B898&lt;&gt;0,B898,IF(M898=1,I898,NA()))</f>
        <v>#N/A</v>
      </c>
      <c r="N898" s="9">
        <f>IFERROR(VLOOKUP(Labs!A898,Mapping!D:M,10,FALSE),0)</f>
        <v>0</v>
      </c>
    </row>
    <row r="899" spans="1:14" x14ac:dyDescent="0.25">
      <c r="A899" s="5" t="str">
        <f>Source!B899&amp;"|"&amp;Source!K899</f>
        <v>PLTS|HYPO</v>
      </c>
      <c r="B899" s="5">
        <f>IFERROR(VLOOKUP(Labs!A899,Mapping!D:E,2,FALSE),0)</f>
        <v>0</v>
      </c>
      <c r="C899" t="str">
        <f>Source!F899</f>
        <v>Chem/Haem</v>
      </c>
      <c r="D899" s="5" t="str">
        <f>Source!D899</f>
        <v>PLTS</v>
      </c>
      <c r="E899" s="5" t="str">
        <f>Source!L899</f>
        <v>% Hypochromic Cells</v>
      </c>
      <c r="F899" s="5" t="str">
        <f>IF(ISBLANK(Source!E899),NA(),Source!E899)</f>
        <v>10*9/L</v>
      </c>
      <c r="G899" s="5">
        <f>Source!I899</f>
        <v>657</v>
      </c>
      <c r="H899" s="5" t="str">
        <f>IF(B899&lt;&gt;0,NA(),Source!B899)</f>
        <v>PLTS</v>
      </c>
      <c r="I899" s="5" t="str">
        <f>VLOOKUP(H899,Mapping!B:E,4,FALSE)</f>
        <v>777-3</v>
      </c>
      <c r="J899" s="9" t="str">
        <f>VLOOKUP(H899,Mapping!B:M,12,FALSE)</f>
        <v>Platelets [#/volume] in Blood by Automated count</v>
      </c>
      <c r="K899" s="5" t="str">
        <f>VLOOKUP(H899,Mapping!B:H,7,FALSE)</f>
        <v>Full Blood Count</v>
      </c>
      <c r="L899" s="5" t="e">
        <f>IF(B899&lt;&gt;0,B899,IF(M899=1,I899,NA()))</f>
        <v>#N/A</v>
      </c>
      <c r="N899" s="9">
        <f>IFERROR(VLOOKUP(Labs!A899,Mapping!D:M,10,FALSE),0)</f>
        <v>0</v>
      </c>
    </row>
    <row r="900" spans="1:14" x14ac:dyDescent="0.25">
      <c r="A900" s="5" t="str">
        <f>Source!B900&amp;"|"&amp;Source!K900</f>
        <v>ZZAD|XMA</v>
      </c>
      <c r="B900" s="5">
        <f>IFERROR(VLOOKUP(Labs!A900,Mapping!D:E,2,FALSE),0)</f>
        <v>0</v>
      </c>
      <c r="C900" t="str">
        <f>Source!F900</f>
        <v>Blood Transfusion</v>
      </c>
      <c r="D900" s="5" t="str">
        <f>Source!D900</f>
        <v>Antibody Detected</v>
      </c>
      <c r="E900" s="5" t="str">
        <f>Source!L900</f>
        <v>IAT CROSSMATCH</v>
      </c>
      <c r="F900" s="5" t="e">
        <f>IF(ISBLANK(Source!E900),NA(),Source!E900)</f>
        <v>#N/A</v>
      </c>
      <c r="G900" s="5">
        <f>Source!I900</f>
        <v>657</v>
      </c>
      <c r="H900" s="5" t="str">
        <f>IF(B900&lt;&gt;0,NA(),Source!B900)</f>
        <v>ZZAD</v>
      </c>
      <c r="I900" s="5">
        <f>VLOOKUP(H900,Mapping!B:E,4,FALSE)</f>
        <v>0</v>
      </c>
      <c r="J900" s="9" t="str">
        <f>VLOOKUP(H900,Mapping!B:M,12,FALSE)</f>
        <v/>
      </c>
      <c r="K900" s="5" t="str">
        <f>VLOOKUP(H900,Mapping!B:H,7,FALSE)</f>
        <v>GROUP &amp; SCREEN</v>
      </c>
      <c r="L900" s="5" t="e">
        <f>IF(B900&lt;&gt;0,B900,IF(M900=1,I900,NA()))</f>
        <v>#N/A</v>
      </c>
      <c r="N900" s="9">
        <f>IFERROR(VLOOKUP(Labs!A900,Mapping!D:M,10,FALSE),0)</f>
        <v>0</v>
      </c>
    </row>
    <row r="901" spans="1:14" x14ac:dyDescent="0.25">
      <c r="A901" s="5" t="str">
        <f>Source!B901&amp;"|"&amp;Source!K901</f>
        <v>ZZOS_ERY|WMCU</v>
      </c>
      <c r="B901" s="5">
        <f>IFERROR(VLOOKUP(Labs!A901,Mapping!D:E,2,FALSE),0)</f>
        <v>0</v>
      </c>
      <c r="C901" t="str">
        <f>Source!F901</f>
        <v>Microbiology</v>
      </c>
      <c r="D901" s="5" t="str">
        <f>Source!D901</f>
        <v>Erythromycin</v>
      </c>
      <c r="E901" s="5" t="str">
        <f>Source!L901</f>
        <v>Wound Culture</v>
      </c>
      <c r="F901" s="5" t="e">
        <f>IF(ISBLANK(Source!E901),NA(),Source!E901)</f>
        <v>#N/A</v>
      </c>
      <c r="G901" s="5">
        <f>Source!I901</f>
        <v>656</v>
      </c>
      <c r="H901" s="5" t="str">
        <f>IF(B901&lt;&gt;0,NA(),Source!B901)</f>
        <v>ZZOS_ERY</v>
      </c>
      <c r="I901" s="5" t="str">
        <f>VLOOKUP(H901,Mapping!B:E,4,FALSE)</f>
        <v>18919-1</v>
      </c>
      <c r="J901" s="9" t="str">
        <f>VLOOKUP(H901,Mapping!B:M,12,FALSE)</f>
        <v/>
      </c>
      <c r="K901" s="5" t="str">
        <f>VLOOKUP(H901,Mapping!B:H,7,FALSE)</f>
        <v>Wound Culture</v>
      </c>
      <c r="L901" s="5" t="e">
        <f>IF(B901&lt;&gt;0,B901,IF(M901=1,I901,NA()))</f>
        <v>#N/A</v>
      </c>
      <c r="N901" s="9">
        <f>IFERROR(VLOOKUP(Labs!A901,Mapping!D:M,10,FALSE),0)</f>
        <v>0</v>
      </c>
    </row>
    <row r="902" spans="1:14" x14ac:dyDescent="0.25">
      <c r="A902" s="5" t="str">
        <f>Source!B902&amp;"|"&amp;Source!K902</f>
        <v>EOS|HYPO</v>
      </c>
      <c r="B902" s="5">
        <f>IFERROR(VLOOKUP(Labs!A902,Mapping!D:E,2,FALSE),0)</f>
        <v>0</v>
      </c>
      <c r="C902" t="str">
        <f>Source!F902</f>
        <v>Chem/Haem</v>
      </c>
      <c r="D902" s="5" t="str">
        <f>Source!D902</f>
        <v>Eosinophils</v>
      </c>
      <c r="E902" s="5" t="str">
        <f>Source!L902</f>
        <v>% Hypochromic Cells</v>
      </c>
      <c r="F902" s="5" t="str">
        <f>IF(ISBLANK(Source!E902),NA(),Source!E902)</f>
        <v>10*9/L</v>
      </c>
      <c r="G902" s="5">
        <f>Source!I902</f>
        <v>655</v>
      </c>
      <c r="H902" s="5" t="str">
        <f>IF(B902&lt;&gt;0,NA(),Source!B902)</f>
        <v>EOS</v>
      </c>
      <c r="I902" s="5" t="str">
        <f>VLOOKUP(H902,Mapping!B:E,4,FALSE)</f>
        <v>711-2</v>
      </c>
      <c r="J902" s="9" t="str">
        <f>VLOOKUP(H902,Mapping!B:M,12,FALSE)</f>
        <v>Eosinophils [#/volume] in Blood by Automated count</v>
      </c>
      <c r="K902" s="5" t="str">
        <f>VLOOKUP(H902,Mapping!B:H,7,FALSE)</f>
        <v>Full Blood Count</v>
      </c>
      <c r="L902" s="5" t="e">
        <f>IF(B902&lt;&gt;0,B902,IF(M902=1,I902,NA()))</f>
        <v>#N/A</v>
      </c>
      <c r="N902" s="9">
        <f>IFERROR(VLOOKUP(Labs!A902,Mapping!D:M,10,FALSE),0)</f>
        <v>0</v>
      </c>
    </row>
    <row r="903" spans="1:14" x14ac:dyDescent="0.25">
      <c r="A903" s="5" t="str">
        <f>Source!B903&amp;"|"&amp;Source!K903</f>
        <v>MCH|HYPO</v>
      </c>
      <c r="B903" s="5">
        <f>IFERROR(VLOOKUP(Labs!A903,Mapping!D:E,2,FALSE),0)</f>
        <v>0</v>
      </c>
      <c r="C903" t="str">
        <f>Source!F903</f>
        <v>Chem/Haem</v>
      </c>
      <c r="D903" s="5" t="str">
        <f>Source!D903</f>
        <v>MCH</v>
      </c>
      <c r="E903" s="5" t="str">
        <f>Source!L903</f>
        <v>% Hypochromic Cells</v>
      </c>
      <c r="F903" s="5" t="str">
        <f>IF(ISBLANK(Source!E903),NA(),Source!E903)</f>
        <v>pg</v>
      </c>
      <c r="G903" s="5">
        <f>Source!I903</f>
        <v>655</v>
      </c>
      <c r="H903" s="5" t="str">
        <f>IF(B903&lt;&gt;0,NA(),Source!B903)</f>
        <v>MCH</v>
      </c>
      <c r="I903" s="5" t="str">
        <f>VLOOKUP(H903,Mapping!B:E,4,FALSE)</f>
        <v>785-6</v>
      </c>
      <c r="J903" s="9" t="str">
        <f>VLOOKUP(H903,Mapping!B:M,12,FALSE)</f>
        <v>MCH [Entitic mass] by Automated count</v>
      </c>
      <c r="K903" s="5" t="str">
        <f>VLOOKUP(H903,Mapping!B:H,7,FALSE)</f>
        <v>Full Blood Count</v>
      </c>
      <c r="L903" s="5" t="e">
        <f>IF(B903&lt;&gt;0,B903,IF(M903=1,I903,NA()))</f>
        <v>#N/A</v>
      </c>
      <c r="N903" s="9">
        <f>IFERROR(VLOOKUP(Labs!A903,Mapping!D:M,10,FALSE),0)</f>
        <v>0</v>
      </c>
    </row>
    <row r="904" spans="1:14" x14ac:dyDescent="0.25">
      <c r="A904" s="5" t="str">
        <f>Source!B904&amp;"|"&amp;Source!K904</f>
        <v>MCV|HYPO</v>
      </c>
      <c r="B904" s="5">
        <f>IFERROR(VLOOKUP(Labs!A904,Mapping!D:E,2,FALSE),0)</f>
        <v>0</v>
      </c>
      <c r="C904" t="str">
        <f>Source!F904</f>
        <v>Chem/Haem</v>
      </c>
      <c r="D904" s="5" t="str">
        <f>Source!D904</f>
        <v>MCV</v>
      </c>
      <c r="E904" s="5" t="str">
        <f>Source!L904</f>
        <v>% Hypochromic Cells</v>
      </c>
      <c r="F904" s="5" t="str">
        <f>IF(ISBLANK(Source!E904),NA(),Source!E904)</f>
        <v>fL</v>
      </c>
      <c r="G904" s="5">
        <f>Source!I904</f>
        <v>655</v>
      </c>
      <c r="H904" s="5" t="str">
        <f>IF(B904&lt;&gt;0,NA(),Source!B904)</f>
        <v>MCV</v>
      </c>
      <c r="I904" s="5" t="str">
        <f>VLOOKUP(H904,Mapping!B:E,4,FALSE)</f>
        <v>787-2</v>
      </c>
      <c r="J904" s="9" t="str">
        <f>VLOOKUP(H904,Mapping!B:M,12,FALSE)</f>
        <v>MCV [Entitic volume] by Automated count</v>
      </c>
      <c r="K904" s="5" t="str">
        <f>VLOOKUP(H904,Mapping!B:H,7,FALSE)</f>
        <v>Full Blood Count</v>
      </c>
      <c r="L904" s="5" t="e">
        <f>IF(B904&lt;&gt;0,B904,IF(M904=1,I904,NA()))</f>
        <v>#N/A</v>
      </c>
      <c r="N904" s="9">
        <f>IFERROR(VLOOKUP(Labs!A904,Mapping!D:M,10,FALSE),0)</f>
        <v>0</v>
      </c>
    </row>
    <row r="905" spans="1:14" x14ac:dyDescent="0.25">
      <c r="A905" s="5" t="str">
        <f>Source!B905&amp;"|"&amp;Source!K905</f>
        <v>RPT|TTHFN</v>
      </c>
      <c r="B905" s="5">
        <f>IFERROR(VLOOKUP(Labs!A905,Mapping!D:E,2,FALSE),0)</f>
        <v>0</v>
      </c>
      <c r="C905" t="str">
        <f>Source!F905</f>
        <v>Non-Gynae Cytology</v>
      </c>
      <c r="D905" s="5" t="str">
        <f>Source!D905</f>
        <v>Report</v>
      </c>
      <c r="E905" s="5" t="str">
        <f>Source!L905</f>
        <v>FNA Thyroid</v>
      </c>
      <c r="F905" s="5" t="e">
        <f>IF(ISBLANK(Source!E905),NA(),Source!E905)</f>
        <v>#N/A</v>
      </c>
      <c r="G905" s="5">
        <f>Source!I905</f>
        <v>653</v>
      </c>
      <c r="H905" s="5" t="str">
        <f>IF(B905&lt;&gt;0,NA(),Source!B905)</f>
        <v>RPT</v>
      </c>
      <c r="I905" s="5">
        <f>VLOOKUP(H905,Mapping!B:E,4,FALSE)</f>
        <v>0</v>
      </c>
      <c r="J905" s="9" t="str">
        <f>VLOOKUP(H905,Mapping!B:M,12,FALSE)</f>
        <v/>
      </c>
      <c r="K905" s="5" t="str">
        <f>VLOOKUP(H905,Mapping!B:H,7,FALSE)</f>
        <v>FNA Breast</v>
      </c>
      <c r="L905" s="5" t="e">
        <f>IF(B905&lt;&gt;0,B905,IF(M905=1,I905,NA()))</f>
        <v>#N/A</v>
      </c>
      <c r="N905" s="9">
        <f>IFERROR(VLOOKUP(Labs!A905,Mapping!D:M,10,FALSE),0)</f>
        <v>0</v>
      </c>
    </row>
    <row r="906" spans="1:14" x14ac:dyDescent="0.25">
      <c r="A906" s="5" t="str">
        <f>Source!B906&amp;"|"&amp;Source!K906</f>
        <v>LYMP|HYPO</v>
      </c>
      <c r="B906" s="5">
        <f>IFERROR(VLOOKUP(Labs!A906,Mapping!D:E,2,FALSE),0)</f>
        <v>0</v>
      </c>
      <c r="C906" t="str">
        <f>Source!F906</f>
        <v>Chem/Haem</v>
      </c>
      <c r="D906" s="5" t="str">
        <f>Source!D906</f>
        <v>Lymphocytes</v>
      </c>
      <c r="E906" s="5" t="str">
        <f>Source!L906</f>
        <v>% Hypochromic Cells</v>
      </c>
      <c r="F906" s="5" t="str">
        <f>IF(ISBLANK(Source!E906),NA(),Source!E906)</f>
        <v>10*9/L</v>
      </c>
      <c r="G906" s="5">
        <f>Source!I906</f>
        <v>652</v>
      </c>
      <c r="H906" s="5" t="str">
        <f>IF(B906&lt;&gt;0,NA(),Source!B906)</f>
        <v>LYMP</v>
      </c>
      <c r="I906" s="5" t="str">
        <f>VLOOKUP(H906,Mapping!B:E,4,FALSE)</f>
        <v>731-0</v>
      </c>
      <c r="J906" s="9" t="str">
        <f>VLOOKUP(H906,Mapping!B:M,12,FALSE)</f>
        <v>Lymphocytes [#/volume] in Blood by Automated count</v>
      </c>
      <c r="K906" s="5" t="str">
        <f>VLOOKUP(H906,Mapping!B:H,7,FALSE)</f>
        <v>Full Blood Count</v>
      </c>
      <c r="L906" s="5" t="e">
        <f>IF(B906&lt;&gt;0,B906,IF(M906=1,I906,NA()))</f>
        <v>#N/A</v>
      </c>
      <c r="N906" s="9">
        <f>IFERROR(VLOOKUP(Labs!A906,Mapping!D:M,10,FALSE),0)</f>
        <v>0</v>
      </c>
    </row>
    <row r="907" spans="1:14" x14ac:dyDescent="0.25">
      <c r="A907" s="5" t="str">
        <f>Source!B907&amp;"|"&amp;Source!K907</f>
        <v>NEUT|HYPO</v>
      </c>
      <c r="B907" s="5">
        <f>IFERROR(VLOOKUP(Labs!A907,Mapping!D:E,2,FALSE),0)</f>
        <v>0</v>
      </c>
      <c r="C907" t="str">
        <f>Source!F907</f>
        <v>Chem/Haem</v>
      </c>
      <c r="D907" s="5" t="str">
        <f>Source!D907</f>
        <v>Neutrophils</v>
      </c>
      <c r="E907" s="5" t="str">
        <f>Source!L907</f>
        <v>% Hypochromic Cells</v>
      </c>
      <c r="F907" s="5" t="str">
        <f>IF(ISBLANK(Source!E907),NA(),Source!E907)</f>
        <v>10*9/L</v>
      </c>
      <c r="G907" s="5">
        <f>Source!I907</f>
        <v>652</v>
      </c>
      <c r="H907" s="5" t="str">
        <f>IF(B907&lt;&gt;0,NA(),Source!B907)</f>
        <v>NEUT</v>
      </c>
      <c r="I907" s="5" t="str">
        <f>VLOOKUP(H907,Mapping!B:E,4,FALSE)</f>
        <v>751-8</v>
      </c>
      <c r="J907" s="9" t="str">
        <f>VLOOKUP(H907,Mapping!B:M,12,FALSE)</f>
        <v>Neutrophils [#/volume] in Blood by Automated count</v>
      </c>
      <c r="K907" s="5" t="str">
        <f>VLOOKUP(H907,Mapping!B:H,7,FALSE)</f>
        <v>Full Blood Count</v>
      </c>
      <c r="L907" s="5" t="e">
        <f>IF(B907&lt;&gt;0,B907,IF(M907=1,I907,NA()))</f>
        <v>#N/A</v>
      </c>
      <c r="N907" s="9">
        <f>IFERROR(VLOOKUP(Labs!A907,Mapping!D:M,10,FALSE),0)</f>
        <v>0</v>
      </c>
    </row>
    <row r="908" spans="1:14" x14ac:dyDescent="0.25">
      <c r="A908" s="5" t="str">
        <f>Source!B908&amp;"|"&amp;Source!K908</f>
        <v>WBC|HYPO</v>
      </c>
      <c r="B908" s="5">
        <f>IFERROR(VLOOKUP(Labs!A908,Mapping!D:E,2,FALSE),0)</f>
        <v>0</v>
      </c>
      <c r="C908" t="str">
        <f>Source!F908</f>
        <v>Chem/Haem</v>
      </c>
      <c r="D908" s="5" t="str">
        <f>Source!D908</f>
        <v>WBC</v>
      </c>
      <c r="E908" s="5" t="str">
        <f>Source!L908</f>
        <v>% Hypochromic Cells</v>
      </c>
      <c r="F908" s="5" t="str">
        <f>IF(ISBLANK(Source!E908),NA(),Source!E908)</f>
        <v>10*9/L</v>
      </c>
      <c r="G908" s="5">
        <f>Source!I908</f>
        <v>652</v>
      </c>
      <c r="H908" s="5" t="str">
        <f>IF(B908&lt;&gt;0,NA(),Source!B908)</f>
        <v>WBC</v>
      </c>
      <c r="I908" s="5" t="str">
        <f>VLOOKUP(H908,Mapping!B:E,4,FALSE)</f>
        <v>6690-2</v>
      </c>
      <c r="J908" s="9" t="str">
        <f>VLOOKUP(H908,Mapping!B:M,12,FALSE)</f>
        <v>Leukocytes [#/volume] in Blood by Automated count</v>
      </c>
      <c r="K908" s="5" t="str">
        <f>VLOOKUP(H908,Mapping!B:H,7,FALSE)</f>
        <v>Full Blood Count</v>
      </c>
      <c r="L908" s="5" t="e">
        <f>IF(B908&lt;&gt;0,B908,IF(M908=1,I908,NA()))</f>
        <v>#N/A</v>
      </c>
      <c r="N908" s="9">
        <f>IFERROR(VLOOKUP(Labs!A908,Mapping!D:M,10,FALSE),0)</f>
        <v>0</v>
      </c>
    </row>
    <row r="909" spans="1:14" x14ac:dyDescent="0.25">
      <c r="A909" s="5" t="str">
        <f>Source!B909&amp;"|"&amp;Source!K909</f>
        <v>EBCG|EBV</v>
      </c>
      <c r="B909" s="5">
        <f>IFERROR(VLOOKUP(Labs!A909,Mapping!D:E,2,FALSE),0)</f>
        <v>0</v>
      </c>
      <c r="C909" t="str">
        <f>Source!F909</f>
        <v>Virology</v>
      </c>
      <c r="D909" s="5" t="str">
        <f>Source!D909</f>
        <v>EBVCA IgG</v>
      </c>
      <c r="E909" s="5" t="str">
        <f>Source!L909</f>
        <v>EBV SEROLOGY :</v>
      </c>
      <c r="F909" s="5" t="e">
        <f>IF(ISBLANK(Source!E909),NA(),Source!E909)</f>
        <v>#N/A</v>
      </c>
      <c r="G909" s="5">
        <f>Source!I909</f>
        <v>649</v>
      </c>
      <c r="H909" s="5" t="str">
        <f>IF(B909&lt;&gt;0,NA(),Source!B909)</f>
        <v>EBCG</v>
      </c>
      <c r="I909" s="5">
        <f>VLOOKUP(H909,Mapping!B:E,4,FALSE)</f>
        <v>0</v>
      </c>
      <c r="J909" s="9" t="str">
        <f>VLOOKUP(H909,Mapping!B:M,12,FALSE)</f>
        <v/>
      </c>
      <c r="K909" s="5" t="str">
        <f>VLOOKUP(H909,Mapping!B:H,7,FALSE)</f>
        <v>EBV SEROLOGY :</v>
      </c>
      <c r="L909" s="5" t="e">
        <f>IF(B909&lt;&gt;0,B909,IF(M909=1,I909,NA()))</f>
        <v>#N/A</v>
      </c>
      <c r="N909" s="9" t="str">
        <f>IFERROR(VLOOKUP(Labs!A909,Mapping!D:M,10,FALSE),0)</f>
        <v/>
      </c>
    </row>
    <row r="910" spans="1:14" x14ac:dyDescent="0.25">
      <c r="A910" s="5" t="str">
        <f>Source!B910&amp;"|"&amp;Source!K910</f>
        <v>EBCM|EBV</v>
      </c>
      <c r="B910" s="5">
        <f>IFERROR(VLOOKUP(Labs!A910,Mapping!D:E,2,FALSE),0)</f>
        <v>0</v>
      </c>
      <c r="C910" t="str">
        <f>Source!F910</f>
        <v>Virology</v>
      </c>
      <c r="D910" s="5" t="str">
        <f>Source!D910</f>
        <v>EBVCA IgM</v>
      </c>
      <c r="E910" s="5" t="str">
        <f>Source!L910</f>
        <v>EBV SEROLOGY :</v>
      </c>
      <c r="F910" s="5" t="e">
        <f>IF(ISBLANK(Source!E910),NA(),Source!E910)</f>
        <v>#N/A</v>
      </c>
      <c r="G910" s="5">
        <f>Source!I910</f>
        <v>648</v>
      </c>
      <c r="H910" s="5" t="str">
        <f>IF(B910&lt;&gt;0,NA(),Source!B910)</f>
        <v>EBCM</v>
      </c>
      <c r="I910" s="5">
        <f>VLOOKUP(H910,Mapping!B:E,4,FALSE)</f>
        <v>0</v>
      </c>
      <c r="J910" s="9" t="str">
        <f>VLOOKUP(H910,Mapping!B:M,12,FALSE)</f>
        <v/>
      </c>
      <c r="K910" s="5" t="str">
        <f>VLOOKUP(H910,Mapping!B:H,7,FALSE)</f>
        <v>EBV SEROLOGY :</v>
      </c>
      <c r="L910" s="5" t="e">
        <f>IF(B910&lt;&gt;0,B910,IF(M910=1,I910,NA()))</f>
        <v>#N/A</v>
      </c>
      <c r="N910" s="9" t="str">
        <f>IFERROR(VLOOKUP(Labs!A910,Mapping!D:M,10,FALSE),0)</f>
        <v/>
      </c>
    </row>
    <row r="911" spans="1:14" x14ac:dyDescent="0.25">
      <c r="A911" s="5" t="str">
        <f>Source!B911&amp;"|"&amp;Source!K911</f>
        <v>ACAM|THRM</v>
      </c>
      <c r="B911" s="5">
        <f>IFERROR(VLOOKUP(Labs!A911,Mapping!D:E,2,FALSE),0)</f>
        <v>0</v>
      </c>
      <c r="C911" t="str">
        <f>Source!F911</f>
        <v>Chem/Haem</v>
      </c>
      <c r="D911" s="5" t="str">
        <f>Source!D911</f>
        <v>ANTICARDIOLIPIN IgM</v>
      </c>
      <c r="E911" s="5" t="str">
        <f>Source!L911</f>
        <v>THROMBOPHILIA SCREEN</v>
      </c>
      <c r="F911" s="5" t="e">
        <f>IF(ISBLANK(Source!E911),NA(),Source!E911)</f>
        <v>#N/A</v>
      </c>
      <c r="G911" s="5">
        <f>Source!I911</f>
        <v>644</v>
      </c>
      <c r="H911" s="5" t="str">
        <f>IF(B911&lt;&gt;0,NA(),Source!B911)</f>
        <v>ACAM</v>
      </c>
      <c r="I911" s="5">
        <f>VLOOKUP(H911,Mapping!B:E,4,FALSE)</f>
        <v>0</v>
      </c>
      <c r="J911" s="9" t="str">
        <f>VLOOKUP(H911,Mapping!B:M,12,FALSE)</f>
        <v/>
      </c>
      <c r="K911" s="5" t="str">
        <f>VLOOKUP(H911,Mapping!B:H,7,FALSE)</f>
        <v>ANTIPHOSPHOLIPID SCREEN</v>
      </c>
      <c r="L911" s="5" t="e">
        <f>IF(B911&lt;&gt;0,B911,IF(M911=1,I911,NA()))</f>
        <v>#N/A</v>
      </c>
      <c r="N911" s="9">
        <f>IFERROR(VLOOKUP(Labs!A911,Mapping!D:M,10,FALSE),0)</f>
        <v>0</v>
      </c>
    </row>
    <row r="912" spans="1:14" x14ac:dyDescent="0.25">
      <c r="A912" s="5" t="str">
        <f>Source!B912&amp;"|"&amp;Source!K912</f>
        <v>ACAG|THRM</v>
      </c>
      <c r="B912" s="5">
        <f>IFERROR(VLOOKUP(Labs!A912,Mapping!D:E,2,FALSE),0)</f>
        <v>0</v>
      </c>
      <c r="C912" t="str">
        <f>Source!F912</f>
        <v>Chem/Haem</v>
      </c>
      <c r="D912" s="5" t="str">
        <f>Source!D912</f>
        <v>ANTICARDIOLIPIN IgG</v>
      </c>
      <c r="E912" s="5" t="str">
        <f>Source!L912</f>
        <v>THROMBOPHILIA SCREEN</v>
      </c>
      <c r="F912" s="5" t="e">
        <f>IF(ISBLANK(Source!E912),NA(),Source!E912)</f>
        <v>#N/A</v>
      </c>
      <c r="G912" s="5">
        <f>Source!I912</f>
        <v>644</v>
      </c>
      <c r="H912" s="5" t="str">
        <f>IF(B912&lt;&gt;0,NA(),Source!B912)</f>
        <v>ACAG</v>
      </c>
      <c r="I912" s="5">
        <f>VLOOKUP(H912,Mapping!B:E,4,FALSE)</f>
        <v>0</v>
      </c>
      <c r="J912" s="9" t="str">
        <f>VLOOKUP(H912,Mapping!B:M,12,FALSE)</f>
        <v/>
      </c>
      <c r="K912" s="5" t="str">
        <f>VLOOKUP(H912,Mapping!B:H,7,FALSE)</f>
        <v>ANTIPHOSPHOLIPID SCREEN</v>
      </c>
      <c r="L912" s="5" t="e">
        <f>IF(B912&lt;&gt;0,B912,IF(M912=1,I912,NA()))</f>
        <v>#N/A</v>
      </c>
      <c r="N912" s="9">
        <f>IFERROR(VLOOKUP(Labs!A912,Mapping!D:M,10,FALSE),0)</f>
        <v>0</v>
      </c>
    </row>
    <row r="913" spans="1:14" x14ac:dyDescent="0.25">
      <c r="A913" s="5" t="str">
        <f>Source!B913&amp;"|"&amp;Source!K913</f>
        <v>ZZOS_FLU|SCUL</v>
      </c>
      <c r="B913" s="5">
        <f>IFERROR(VLOOKUP(Labs!A913,Mapping!D:E,2,FALSE),0)</f>
        <v>0</v>
      </c>
      <c r="C913" t="str">
        <f>Source!F913</f>
        <v>Microbiology</v>
      </c>
      <c r="D913" s="5" t="str">
        <f>Source!D913</f>
        <v>Flucloxacillin</v>
      </c>
      <c r="E913" s="5" t="str">
        <f>Source!L913</f>
        <v>Sputum Culture</v>
      </c>
      <c r="F913" s="5" t="e">
        <f>IF(ISBLANK(Source!E913),NA(),Source!E913)</f>
        <v>#N/A</v>
      </c>
      <c r="G913" s="5">
        <f>Source!I913</f>
        <v>644</v>
      </c>
      <c r="H913" s="5" t="str">
        <f>IF(B913&lt;&gt;0,NA(),Source!B913)</f>
        <v>ZZOS_FLU</v>
      </c>
      <c r="I913" s="5">
        <f>VLOOKUP(H913,Mapping!B:E,4,FALSE)</f>
        <v>0</v>
      </c>
      <c r="J913" s="9" t="str">
        <f>VLOOKUP(H913,Mapping!B:M,12,FALSE)</f>
        <v/>
      </c>
      <c r="K913" s="5" t="str">
        <f>VLOOKUP(H913,Mapping!B:H,7,FALSE)</f>
        <v>Wound Culture</v>
      </c>
      <c r="L913" s="5" t="e">
        <f>IF(B913&lt;&gt;0,B913,IF(M913=1,I913,NA()))</f>
        <v>#N/A</v>
      </c>
      <c r="N913" s="9">
        <f>IFERROR(VLOOKUP(Labs!A913,Mapping!D:M,10,FALSE),0)</f>
        <v>0</v>
      </c>
    </row>
    <row r="914" spans="1:14" x14ac:dyDescent="0.25">
      <c r="A914" s="5" t="str">
        <f>Source!B914&amp;"|"&amp;Source!K914</f>
        <v>HPC2|HPCR</v>
      </c>
      <c r="B914" s="5">
        <f>IFERROR(VLOOKUP(Labs!A914,Mapping!D:E,2,FALSE),0)</f>
        <v>0</v>
      </c>
      <c r="C914" t="str">
        <f>Source!F914</f>
        <v>Virology</v>
      </c>
      <c r="D914" s="5" t="str">
        <f>Source!D914</f>
        <v>Herpes Simplex Type 2 DNA</v>
      </c>
      <c r="E914" s="5" t="str">
        <f>Source!L914</f>
        <v>HERPES SIMPLEX PCR</v>
      </c>
      <c r="F914" s="5" t="e">
        <f>IF(ISBLANK(Source!E914),NA(),Source!E914)</f>
        <v>#N/A</v>
      </c>
      <c r="G914" s="5">
        <f>Source!I914</f>
        <v>640</v>
      </c>
      <c r="H914" s="5" t="str">
        <f>IF(B914&lt;&gt;0,NA(),Source!B914)</f>
        <v>HPC2</v>
      </c>
      <c r="I914" s="5">
        <f>VLOOKUP(H914,Mapping!B:E,4,FALSE)</f>
        <v>0</v>
      </c>
      <c r="J914" s="9" t="str">
        <f>VLOOKUP(H914,Mapping!B:M,12,FALSE)</f>
        <v/>
      </c>
      <c r="K914" s="5" t="str">
        <f>VLOOKUP(H914,Mapping!B:H,7,FALSE)</f>
        <v>HERPES SIMPLEX PCR</v>
      </c>
      <c r="L914" s="5" t="e">
        <f>IF(B914&lt;&gt;0,B914,IF(M914=1,I914,NA()))</f>
        <v>#N/A</v>
      </c>
      <c r="N914" s="9" t="str">
        <f>IFERROR(VLOOKUP(Labs!A914,Mapping!D:M,10,FALSE),0)</f>
        <v/>
      </c>
    </row>
    <row r="915" spans="1:14" x14ac:dyDescent="0.25">
      <c r="A915" s="5" t="str">
        <f>Source!B915&amp;"|"&amp;Source!K915</f>
        <v>HPC1|HPCR</v>
      </c>
      <c r="B915" s="5">
        <f>IFERROR(VLOOKUP(Labs!A915,Mapping!D:E,2,FALSE),0)</f>
        <v>0</v>
      </c>
      <c r="C915" t="str">
        <f>Source!F915</f>
        <v>Virology</v>
      </c>
      <c r="D915" s="5" t="str">
        <f>Source!D915</f>
        <v>Herpes Simplex Type 1 DNA</v>
      </c>
      <c r="E915" s="5" t="str">
        <f>Source!L915</f>
        <v>HERPES SIMPLEX PCR</v>
      </c>
      <c r="F915" s="5" t="e">
        <f>IF(ISBLANK(Source!E915),NA(),Source!E915)</f>
        <v>#N/A</v>
      </c>
      <c r="G915" s="5">
        <f>Source!I915</f>
        <v>640</v>
      </c>
      <c r="H915" s="5" t="str">
        <f>IF(B915&lt;&gt;0,NA(),Source!B915)</f>
        <v>HPC1</v>
      </c>
      <c r="I915" s="5">
        <f>VLOOKUP(H915,Mapping!B:E,4,FALSE)</f>
        <v>0</v>
      </c>
      <c r="J915" s="9" t="str">
        <f>VLOOKUP(H915,Mapping!B:M,12,FALSE)</f>
        <v/>
      </c>
      <c r="K915" s="5" t="str">
        <f>VLOOKUP(H915,Mapping!B:H,7,FALSE)</f>
        <v>HERPES SIMPLEX PCR</v>
      </c>
      <c r="L915" s="5" t="e">
        <f>IF(B915&lt;&gt;0,B915,IF(M915=1,I915,NA()))</f>
        <v>#N/A</v>
      </c>
      <c r="N915" s="9" t="str">
        <f>IFERROR(VLOOKUP(Labs!A915,Mapping!D:M,10,FALSE),0)</f>
        <v/>
      </c>
    </row>
    <row r="916" spans="1:14" x14ac:dyDescent="0.25">
      <c r="A916" s="5" t="str">
        <f>Source!B916&amp;"|"&amp;Source!K916</f>
        <v>CREA|UECS</v>
      </c>
      <c r="B916" s="5">
        <f>IFERROR(VLOOKUP(Labs!A916,Mapping!D:E,2,FALSE),0)</f>
        <v>0</v>
      </c>
      <c r="C916" t="str">
        <f>Source!F916</f>
        <v>Chem/Haem</v>
      </c>
      <c r="D916" s="5" t="str">
        <f>Source!D916</f>
        <v>CREATININE</v>
      </c>
      <c r="E916" s="5" t="str">
        <f>Source!L916</f>
        <v>U/E/CREAT (SEP)</v>
      </c>
      <c r="F916" s="5" t="str">
        <f>IF(ISBLANK(Source!E916),NA(),Source!E916)</f>
        <v>umol/L</v>
      </c>
      <c r="G916" s="5">
        <f>Source!I916</f>
        <v>638</v>
      </c>
      <c r="H916" s="5" t="str">
        <f>IF(B916&lt;&gt;0,NA(),Source!B916)</f>
        <v>CREA</v>
      </c>
      <c r="I916" s="5" t="str">
        <f>VLOOKUP(H916,Mapping!B:E,4,FALSE)</f>
        <v>14682-9</v>
      </c>
      <c r="J916" s="9" t="str">
        <f>VLOOKUP(H916,Mapping!B:M,12,FALSE)</f>
        <v>Creatinine [Moles/volume] in Serum or Plasma</v>
      </c>
      <c r="K916" s="5" t="str">
        <f>VLOOKUP(H916,Mapping!B:H,7,FALSE)</f>
        <v>U/E/CREAT</v>
      </c>
      <c r="L916" s="5" t="e">
        <f>IF(B916&lt;&gt;0,B916,IF(M916=1,I916,NA()))</f>
        <v>#N/A</v>
      </c>
      <c r="N916" s="9">
        <f>IFERROR(VLOOKUP(Labs!A916,Mapping!D:M,10,FALSE),0)</f>
        <v>0</v>
      </c>
    </row>
    <row r="917" spans="1:14" x14ac:dyDescent="0.25">
      <c r="A917" s="5" t="str">
        <f>Source!B917&amp;"|"&amp;Source!K917</f>
        <v>B12|B12</v>
      </c>
      <c r="B917" s="5" t="str">
        <f>IFERROR(VLOOKUP(Labs!A917,Mapping!D:E,2,FALSE),0)</f>
        <v>2132-9</v>
      </c>
      <c r="C917" t="str">
        <f>Source!F917</f>
        <v>Chem/Haem</v>
      </c>
      <c r="D917" s="5" t="str">
        <f>Source!D917</f>
        <v>B12</v>
      </c>
      <c r="E917" s="5" t="str">
        <f>Source!L917</f>
        <v>B12</v>
      </c>
      <c r="F917" s="5" t="str">
        <f>IF(ISBLANK(Source!E917),NA(),Source!E917)</f>
        <v>ng/L</v>
      </c>
      <c r="G917" s="5">
        <f>Source!I917</f>
        <v>634</v>
      </c>
      <c r="H917" s="5" t="e">
        <f>IF(B917&lt;&gt;0,NA(),Source!B917)</f>
        <v>#N/A</v>
      </c>
      <c r="I917" s="5" t="e">
        <f>VLOOKUP(H917,Mapping!B:E,4,FALSE)</f>
        <v>#N/A</v>
      </c>
      <c r="J917" s="9" t="e">
        <f>VLOOKUP(H917,Mapping!B:M,12,FALSE)</f>
        <v>#N/A</v>
      </c>
      <c r="K917" s="5" t="e">
        <f>VLOOKUP(H917,Mapping!B:H,7,FALSE)</f>
        <v>#N/A</v>
      </c>
      <c r="L917" s="5" t="str">
        <f>IF(B917&lt;&gt;0,B917,IF(M917=1,I917,NA()))</f>
        <v>2132-9</v>
      </c>
      <c r="N917" s="9" t="str">
        <f>IFERROR(VLOOKUP(Labs!A917,Mapping!D:M,10,FALSE),0)</f>
        <v>Cobalamin (Vitamin B12) [Mass/volume] in Serum or Plasma</v>
      </c>
    </row>
    <row r="918" spans="1:14" x14ac:dyDescent="0.25">
      <c r="A918" s="5" t="str">
        <f>Source!B918&amp;"|"&amp;Source!K918</f>
        <v>SAMP|SAMP</v>
      </c>
      <c r="B918" s="5">
        <f>IFERROR(VLOOKUP(Labs!A918,Mapping!D:E,2,FALSE),0)</f>
        <v>0</v>
      </c>
      <c r="C918" t="str">
        <f>Source!F918</f>
        <v>Blood Transfusion</v>
      </c>
      <c r="D918" s="5" t="str">
        <f>Source!D918</f>
        <v>UNACCEPTABLE SAMPLE/REQUEST</v>
      </c>
      <c r="E918" s="5" t="str">
        <f>Source!L918</f>
        <v>UNACCEPTABLE SAMPLE/REQUEST</v>
      </c>
      <c r="F918" s="5" t="e">
        <f>IF(ISBLANK(Source!E918),NA(),Source!E918)</f>
        <v>#N/A</v>
      </c>
      <c r="G918" s="5">
        <f>Source!I918</f>
        <v>634</v>
      </c>
      <c r="H918" s="5" t="str">
        <f>IF(B918&lt;&gt;0,NA(),Source!B918)</f>
        <v>SAMP</v>
      </c>
      <c r="I918" s="5">
        <f>VLOOKUP(H918,Mapping!B:E,4,FALSE)</f>
        <v>0</v>
      </c>
      <c r="J918" s="9" t="str">
        <f>VLOOKUP(H918,Mapping!B:M,12,FALSE)</f>
        <v/>
      </c>
      <c r="K918" s="5" t="str">
        <f>VLOOKUP(H918,Mapping!B:H,7,FALSE)</f>
        <v>UNACCEPTABLE SAMPLE/REQUEST</v>
      </c>
      <c r="L918" s="5" t="e">
        <f>IF(B918&lt;&gt;0,B918,IF(M918=1,I918,NA()))</f>
        <v>#N/A</v>
      </c>
      <c r="N918" s="9" t="str">
        <f>IFERROR(VLOOKUP(Labs!A918,Mapping!D:M,10,FALSE),0)</f>
        <v/>
      </c>
    </row>
    <row r="919" spans="1:14" x14ac:dyDescent="0.25">
      <c r="A919" s="5" t="str">
        <f>Source!B919&amp;"|"&amp;Source!K919</f>
        <v>ZZOS_CLA|WCUL</v>
      </c>
      <c r="B919" s="5">
        <f>IFERROR(VLOOKUP(Labs!A919,Mapping!D:E,2,FALSE),0)</f>
        <v>0</v>
      </c>
      <c r="C919" t="str">
        <f>Source!F919</f>
        <v>Microbiology</v>
      </c>
      <c r="D919" s="5" t="str">
        <f>Source!D919</f>
        <v>Clarithromycin</v>
      </c>
      <c r="E919" s="5" t="str">
        <f>Source!L919</f>
        <v>Wound Culture</v>
      </c>
      <c r="F919" s="5" t="e">
        <f>IF(ISBLANK(Source!E919),NA(),Source!E919)</f>
        <v>#N/A</v>
      </c>
      <c r="G919" s="5">
        <f>Source!I919</f>
        <v>627</v>
      </c>
      <c r="H919" s="5" t="str">
        <f>IF(B919&lt;&gt;0,NA(),Source!B919)</f>
        <v>ZZOS_CLA</v>
      </c>
      <c r="I919" s="5" t="str">
        <f>VLOOKUP(H919,Mapping!B:E,4,FALSE)</f>
        <v>18907-6</v>
      </c>
      <c r="J919" s="9" t="str">
        <f>VLOOKUP(H919,Mapping!B:M,12,FALSE)</f>
        <v/>
      </c>
      <c r="K919" s="5" t="str">
        <f>VLOOKUP(H919,Mapping!B:H,7,FALSE)</f>
        <v>Sputum Culture</v>
      </c>
      <c r="L919" s="5" t="e">
        <f>IF(B919&lt;&gt;0,B919,IF(M919=1,I919,NA()))</f>
        <v>#N/A</v>
      </c>
      <c r="N919" s="9">
        <f>IFERROR(VLOOKUP(Labs!A919,Mapping!D:M,10,FALSE),0)</f>
        <v>0</v>
      </c>
    </row>
    <row r="920" spans="1:14" x14ac:dyDescent="0.25">
      <c r="A920" s="5" t="str">
        <f>Source!B920&amp;"|"&amp;Source!K920</f>
        <v>RF|CONF</v>
      </c>
      <c r="B920" s="5">
        <f>IFERROR(VLOOKUP(Labs!A920,Mapping!D:E,2,FALSE),0)</f>
        <v>0</v>
      </c>
      <c r="C920" t="str">
        <f>Source!F920</f>
        <v>Chem/Haem</v>
      </c>
      <c r="D920" s="5" t="str">
        <f>Source!D920</f>
        <v>Referred Blood film</v>
      </c>
      <c r="E920" s="5" t="str">
        <f>Source!L920</f>
        <v>Blood film</v>
      </c>
      <c r="F920" s="5" t="e">
        <f>IF(ISBLANK(Source!E920),NA(),Source!E920)</f>
        <v>#N/A</v>
      </c>
      <c r="G920" s="5">
        <f>Source!I920</f>
        <v>624</v>
      </c>
      <c r="H920" s="5" t="str">
        <f>IF(B920&lt;&gt;0,NA(),Source!B920)</f>
        <v>RF</v>
      </c>
      <c r="I920" s="5">
        <f>VLOOKUP(H920,Mapping!B:E,4,FALSE)</f>
        <v>0</v>
      </c>
      <c r="J920" s="9" t="str">
        <f>VLOOKUP(H920,Mapping!B:M,12,FALSE)</f>
        <v/>
      </c>
      <c r="K920" s="5" t="str">
        <f>VLOOKUP(H920,Mapping!B:H,7,FALSE)</f>
        <v>Blood film</v>
      </c>
      <c r="L920" s="5" t="e">
        <f>IF(B920&lt;&gt;0,B920,IF(M920=1,I920,NA()))</f>
        <v>#N/A</v>
      </c>
      <c r="N920" s="9" t="str">
        <f>IFERROR(VLOOKUP(Labs!A920,Mapping!D:M,10,FALSE),0)</f>
        <v/>
      </c>
    </row>
    <row r="921" spans="1:14" x14ac:dyDescent="0.25">
      <c r="A921" s="5" t="str">
        <f>Source!B921&amp;"|"&amp;Source!K921</f>
        <v>ZZOS_MER|UCUL</v>
      </c>
      <c r="B921" s="5" t="str">
        <f>IFERROR(VLOOKUP(Labs!A921,Mapping!D:E,2,FALSE),0)</f>
        <v>18943-1</v>
      </c>
      <c r="C921" t="str">
        <f>Source!F921</f>
        <v>Microbiology</v>
      </c>
      <c r="D921" s="5" t="str">
        <f>Source!D921</f>
        <v>Meropenem</v>
      </c>
      <c r="E921" s="5" t="str">
        <f>Source!L921</f>
        <v>Urine Culture</v>
      </c>
      <c r="F921" s="5" t="e">
        <f>IF(ISBLANK(Source!E921),NA(),Source!E921)</f>
        <v>#N/A</v>
      </c>
      <c r="G921" s="5">
        <f>Source!I921</f>
        <v>622</v>
      </c>
      <c r="H921" s="5" t="e">
        <f>IF(B921&lt;&gt;0,NA(),Source!B921)</f>
        <v>#N/A</v>
      </c>
      <c r="I921" s="5" t="e">
        <f>VLOOKUP(H921,Mapping!B:E,4,FALSE)</f>
        <v>#N/A</v>
      </c>
      <c r="J921" s="9" t="e">
        <f>VLOOKUP(H921,Mapping!B:M,12,FALSE)</f>
        <v>#N/A</v>
      </c>
      <c r="K921" s="5" t="e">
        <f>VLOOKUP(H921,Mapping!B:H,7,FALSE)</f>
        <v>#N/A</v>
      </c>
      <c r="L921" s="5" t="str">
        <f>IF(B921&lt;&gt;0,B921,IF(M921=1,I921,NA()))</f>
        <v>18943-1</v>
      </c>
      <c r="N921" s="9" t="str">
        <f>IFERROR(VLOOKUP(Labs!A921,Mapping!D:M,10,FALSE),0)</f>
        <v/>
      </c>
    </row>
    <row r="922" spans="1:14" x14ac:dyDescent="0.25">
      <c r="A922" s="5" t="str">
        <f>Source!B922&amp;"|"&amp;Source!K922</f>
        <v>VITE|VITS</v>
      </c>
      <c r="B922" s="5">
        <f>IFERROR(VLOOKUP(Labs!A922,Mapping!D:E,2,FALSE),0)</f>
        <v>0</v>
      </c>
      <c r="C922" t="str">
        <f>Source!F922</f>
        <v>Chem/Haem</v>
      </c>
      <c r="D922" s="5" t="str">
        <f>Source!D922</f>
        <v>VITAMIN E</v>
      </c>
      <c r="E922" s="5" t="str">
        <f>Source!L922</f>
        <v>VITAMINS A/E</v>
      </c>
      <c r="F922" s="5" t="str">
        <f>IF(ISBLANK(Source!E922),NA(),Source!E922)</f>
        <v>mg/l</v>
      </c>
      <c r="G922" s="5">
        <f>Source!I922</f>
        <v>617</v>
      </c>
      <c r="H922" s="5" t="str">
        <f>IF(B922&lt;&gt;0,NA(),Source!B922)</f>
        <v>VITE</v>
      </c>
      <c r="I922" s="5">
        <f>VLOOKUP(H922,Mapping!B:E,4,FALSE)</f>
        <v>0</v>
      </c>
      <c r="J922" s="9" t="str">
        <f>VLOOKUP(H922,Mapping!B:M,12,FALSE)</f>
        <v/>
      </c>
      <c r="K922" s="5" t="str">
        <f>VLOOKUP(H922,Mapping!B:H,7,FALSE)</f>
        <v>VITAMINS A/E</v>
      </c>
      <c r="L922" s="5" t="e">
        <f>IF(B922&lt;&gt;0,B922,IF(M922=1,I922,NA()))</f>
        <v>#N/A</v>
      </c>
      <c r="N922" s="9" t="str">
        <f>IFERROR(VLOOKUP(Labs!A922,Mapping!D:M,10,FALSE),0)</f>
        <v/>
      </c>
    </row>
    <row r="923" spans="1:14" x14ac:dyDescent="0.25">
      <c r="A923" s="5" t="str">
        <f>Source!B923&amp;"|"&amp;Source!K923</f>
        <v>RFOL|RCF</v>
      </c>
      <c r="B923" s="5">
        <f>IFERROR(VLOOKUP(Labs!A923,Mapping!D:E,2,FALSE),0)</f>
        <v>0</v>
      </c>
      <c r="C923" t="str">
        <f>Source!F923</f>
        <v>Chem/Haem</v>
      </c>
      <c r="D923" s="5" t="str">
        <f>Source!D923</f>
        <v>RED CELL FOLATE</v>
      </c>
      <c r="E923" s="5" t="str">
        <f>Source!L923</f>
        <v>RED CELL FOLATE</v>
      </c>
      <c r="F923" s="5" t="str">
        <f>IF(ISBLANK(Source!E923),NA(),Source!E923)</f>
        <v>ug/l</v>
      </c>
      <c r="G923" s="5">
        <f>Source!I923</f>
        <v>617</v>
      </c>
      <c r="H923" s="5" t="str">
        <f>IF(B923&lt;&gt;0,NA(),Source!B923)</f>
        <v>RFOL</v>
      </c>
      <c r="I923" s="5">
        <f>VLOOKUP(H923,Mapping!B:E,4,FALSE)</f>
        <v>0</v>
      </c>
      <c r="J923" s="9" t="str">
        <f>VLOOKUP(H923,Mapping!B:M,12,FALSE)</f>
        <v/>
      </c>
      <c r="K923" s="5" t="str">
        <f>VLOOKUP(H923,Mapping!B:H,7,FALSE)</f>
        <v>RED CELL FOLATE</v>
      </c>
      <c r="L923" s="5" t="e">
        <f>IF(B923&lt;&gt;0,B923,IF(M923=1,I923,NA()))</f>
        <v>#N/A</v>
      </c>
      <c r="N923" s="9" t="str">
        <f>IFERROR(VLOOKUP(Labs!A923,Mapping!D:M,10,FALSE),0)</f>
        <v/>
      </c>
    </row>
    <row r="924" spans="1:14" x14ac:dyDescent="0.25">
      <c r="A924" s="5" t="str">
        <f>Source!B924&amp;"|"&amp;Source!K924</f>
        <v>TROP|TN1</v>
      </c>
      <c r="B924" s="5">
        <f>IFERROR(VLOOKUP(Labs!A924,Mapping!D:E,2,FALSE),0)</f>
        <v>0</v>
      </c>
      <c r="C924" t="str">
        <f>Source!F924</f>
        <v>Chem/Haem</v>
      </c>
      <c r="D924" s="5" t="str">
        <f>Source!D924</f>
        <v>TROPONIN I</v>
      </c>
      <c r="E924" s="5" t="str">
        <f>Source!L924</f>
        <v>TROPONIN I</v>
      </c>
      <c r="F924" s="5" t="str">
        <f>IF(ISBLANK(Source!E924),NA(),Source!E924)</f>
        <v>ng/l</v>
      </c>
      <c r="G924" s="5">
        <f>Source!I924</f>
        <v>616</v>
      </c>
      <c r="H924" s="5" t="str">
        <f>IF(B924&lt;&gt;0,NA(),Source!B924)</f>
        <v>TROP</v>
      </c>
      <c r="I924" s="5" t="str">
        <f>VLOOKUP(H924,Mapping!B:E,4,FALSE)</f>
        <v>89579-7</v>
      </c>
      <c r="J924" s="9" t="str">
        <f>VLOOKUP(H924,Mapping!B:M,12,FALSE)</f>
        <v>Troponin I.cardiac [Mass/volume] in Serum or Plasma by High sensitivity method</v>
      </c>
      <c r="K924" s="5" t="str">
        <f>VLOOKUP(H924,Mapping!B:H,7,FALSE)</f>
        <v>TROPONIN I</v>
      </c>
      <c r="L924" s="5" t="e">
        <f>IF(B924&lt;&gt;0,B924,IF(M924=1,I924,NA()))</f>
        <v>#N/A</v>
      </c>
      <c r="N924" s="9">
        <f>IFERROR(VLOOKUP(Labs!A924,Mapping!D:M,10,FALSE),0)</f>
        <v>0</v>
      </c>
    </row>
    <row r="925" spans="1:14" x14ac:dyDescent="0.25">
      <c r="A925" s="5" t="str">
        <f>Source!B925&amp;"|"&amp;Source!K925</f>
        <v>VITA|VITS</v>
      </c>
      <c r="B925" s="5">
        <f>IFERROR(VLOOKUP(Labs!A925,Mapping!D:E,2,FALSE),0)</f>
        <v>0</v>
      </c>
      <c r="C925" t="str">
        <f>Source!F925</f>
        <v>Chem/Haem</v>
      </c>
      <c r="D925" s="5" t="str">
        <f>Source!D925</f>
        <v>VITAMIN A</v>
      </c>
      <c r="E925" s="5" t="str">
        <f>Source!L925</f>
        <v>VITAMINS A/E</v>
      </c>
      <c r="F925" s="5" t="str">
        <f>IF(ISBLANK(Source!E925),NA(),Source!E925)</f>
        <v>ug/l</v>
      </c>
      <c r="G925" s="5">
        <f>Source!I925</f>
        <v>616</v>
      </c>
      <c r="H925" s="5" t="str">
        <f>IF(B925&lt;&gt;0,NA(),Source!B925)</f>
        <v>VITA</v>
      </c>
      <c r="I925" s="5">
        <f>VLOOKUP(H925,Mapping!B:E,4,FALSE)</f>
        <v>0</v>
      </c>
      <c r="J925" s="9" t="str">
        <f>VLOOKUP(H925,Mapping!B:M,12,FALSE)</f>
        <v/>
      </c>
      <c r="K925" s="5" t="str">
        <f>VLOOKUP(H925,Mapping!B:H,7,FALSE)</f>
        <v>VITAMINS A/E</v>
      </c>
      <c r="L925" s="5" t="e">
        <f>IF(B925&lt;&gt;0,B925,IF(M925=1,I925,NA()))</f>
        <v>#N/A</v>
      </c>
      <c r="N925" s="9" t="str">
        <f>IFERROR(VLOOKUP(Labs!A925,Mapping!D:M,10,FALSE),0)</f>
        <v/>
      </c>
    </row>
    <row r="926" spans="1:14" x14ac:dyDescent="0.25">
      <c r="A926" s="5" t="str">
        <f>Source!B926&amp;"|"&amp;Source!K926</f>
        <v>UVOL|HIAA</v>
      </c>
      <c r="B926" s="5">
        <f>IFERROR(VLOOKUP(Labs!A926,Mapping!D:E,2,FALSE),0)</f>
        <v>0</v>
      </c>
      <c r="C926" t="str">
        <f>Source!F926</f>
        <v>Chem/Haem</v>
      </c>
      <c r="D926" s="5" t="str">
        <f>Source!D926</f>
        <v>URINE VOLUME</v>
      </c>
      <c r="E926" s="5" t="str">
        <f>Source!L926</f>
        <v>5 HIAA</v>
      </c>
      <c r="F926" s="5" t="str">
        <f>IF(ISBLANK(Source!E926),NA(),Source!E926)</f>
        <v>mls</v>
      </c>
      <c r="G926" s="5">
        <f>Source!I926</f>
        <v>614</v>
      </c>
      <c r="H926" s="5" t="str">
        <f>IF(B926&lt;&gt;0,NA(),Source!B926)</f>
        <v>UVOL</v>
      </c>
      <c r="I926" s="5">
        <f>VLOOKUP(H926,Mapping!B:E,4,FALSE)</f>
        <v>0</v>
      </c>
      <c r="J926" s="9" t="str">
        <f>VLOOKUP(H926,Mapping!B:M,12,FALSE)</f>
        <v/>
      </c>
      <c r="K926" s="5" t="str">
        <f>VLOOKUP(H926,Mapping!B:H,7,FALSE)</f>
        <v>CATECHOLAMINES</v>
      </c>
      <c r="L926" s="5" t="e">
        <f>IF(B926&lt;&gt;0,B926,IF(M926=1,I926,NA()))</f>
        <v>#N/A</v>
      </c>
      <c r="N926" s="9">
        <f>IFERROR(VLOOKUP(Labs!A926,Mapping!D:M,10,FALSE),0)</f>
        <v>0</v>
      </c>
    </row>
    <row r="927" spans="1:14" x14ac:dyDescent="0.25">
      <c r="A927" s="5" t="str">
        <f>Source!B927&amp;"|"&amp;Source!K927</f>
        <v>ASOB|ASO</v>
      </c>
      <c r="B927" s="5">
        <f>IFERROR(VLOOKUP(Labs!A927,Mapping!D:E,2,FALSE),0)</f>
        <v>0</v>
      </c>
      <c r="C927" t="str">
        <f>Source!F927</f>
        <v>Virology</v>
      </c>
      <c r="D927" s="5" t="str">
        <f>Source!D927</f>
        <v>Anti-streptococcal DNase B</v>
      </c>
      <c r="E927" s="5" t="str">
        <f>Source!L927</f>
        <v>ASO Serology :</v>
      </c>
      <c r="F927" s="5" t="e">
        <f>IF(ISBLANK(Source!E927),NA(),Source!E927)</f>
        <v>#N/A</v>
      </c>
      <c r="G927" s="5">
        <f>Source!I927</f>
        <v>611</v>
      </c>
      <c r="H927" s="5" t="str">
        <f>IF(B927&lt;&gt;0,NA(),Source!B927)</f>
        <v>ASOB</v>
      </c>
      <c r="I927" s="5">
        <f>VLOOKUP(H927,Mapping!B:E,4,FALSE)</f>
        <v>0</v>
      </c>
      <c r="J927" s="9" t="str">
        <f>VLOOKUP(H927,Mapping!B:M,12,FALSE)</f>
        <v/>
      </c>
      <c r="K927" s="5" t="str">
        <f>VLOOKUP(H927,Mapping!B:H,7,FALSE)</f>
        <v>ASO Serology :</v>
      </c>
      <c r="L927" s="5" t="e">
        <f>IF(B927&lt;&gt;0,B927,IF(M927=1,I927,NA()))</f>
        <v>#N/A</v>
      </c>
      <c r="N927" s="9" t="str">
        <f>IFERROR(VLOOKUP(Labs!A927,Mapping!D:M,10,FALSE),0)</f>
        <v/>
      </c>
    </row>
    <row r="928" spans="1:14" x14ac:dyDescent="0.25">
      <c r="A928" s="5" t="str">
        <f>Source!B928&amp;"|"&amp;Source!K928</f>
        <v>ASOA|ASO</v>
      </c>
      <c r="B928" s="5">
        <f>IFERROR(VLOOKUP(Labs!A928,Mapping!D:E,2,FALSE),0)</f>
        <v>0</v>
      </c>
      <c r="C928" t="str">
        <f>Source!F928</f>
        <v>Virology</v>
      </c>
      <c r="D928" s="5" t="str">
        <f>Source!D928</f>
        <v>Anti-streptolysin O Serodia</v>
      </c>
      <c r="E928" s="5" t="str">
        <f>Source!L928</f>
        <v>ASO Serology :</v>
      </c>
      <c r="F928" s="5" t="e">
        <f>IF(ISBLANK(Source!E928),NA(),Source!E928)</f>
        <v>#N/A</v>
      </c>
      <c r="G928" s="5">
        <f>Source!I928</f>
        <v>609</v>
      </c>
      <c r="H928" s="5" t="str">
        <f>IF(B928&lt;&gt;0,NA(),Source!B928)</f>
        <v>ASOA</v>
      </c>
      <c r="I928" s="5">
        <f>VLOOKUP(H928,Mapping!B:E,4,FALSE)</f>
        <v>0</v>
      </c>
      <c r="J928" s="9" t="str">
        <f>VLOOKUP(H928,Mapping!B:M,12,FALSE)</f>
        <v/>
      </c>
      <c r="K928" s="5" t="str">
        <f>VLOOKUP(H928,Mapping!B:H,7,FALSE)</f>
        <v>ASO Serology :</v>
      </c>
      <c r="L928" s="5" t="e">
        <f>IF(B928&lt;&gt;0,B928,IF(M928=1,I928,NA()))</f>
        <v>#N/A</v>
      </c>
      <c r="N928" s="9" t="str">
        <f>IFERROR(VLOOKUP(Labs!A928,Mapping!D:M,10,FALSE),0)</f>
        <v/>
      </c>
    </row>
    <row r="929" spans="1:14" x14ac:dyDescent="0.25">
      <c r="A929" s="5" t="str">
        <f>Source!B929&amp;"|"&amp;Source!K929</f>
        <v>TSH|TSH</v>
      </c>
      <c r="B929" s="5" t="str">
        <f>IFERROR(VLOOKUP(Labs!A929,Mapping!D:E,2,FALSE),0)</f>
        <v>11579-0</v>
      </c>
      <c r="C929" t="str">
        <f>Source!F929</f>
        <v>Chem/Haem</v>
      </c>
      <c r="D929" s="5" t="str">
        <f>Source!D929</f>
        <v>TSH</v>
      </c>
      <c r="E929" s="5" t="str">
        <f>Source!L929</f>
        <v>TSH</v>
      </c>
      <c r="F929" s="5" t="str">
        <f>IF(ISBLANK(Source!E929),NA(),Source!E929)</f>
        <v>mu/l</v>
      </c>
      <c r="G929" s="5">
        <f>Source!I929</f>
        <v>609</v>
      </c>
      <c r="H929" s="5" t="e">
        <f>IF(B929&lt;&gt;0,NA(),Source!B929)</f>
        <v>#N/A</v>
      </c>
      <c r="I929" s="5" t="e">
        <f>VLOOKUP(H929,Mapping!B:E,4,FALSE)</f>
        <v>#N/A</v>
      </c>
      <c r="J929" s="9" t="e">
        <f>VLOOKUP(H929,Mapping!B:M,12,FALSE)</f>
        <v>#N/A</v>
      </c>
      <c r="K929" s="5" t="e">
        <f>VLOOKUP(H929,Mapping!B:H,7,FALSE)</f>
        <v>#N/A</v>
      </c>
      <c r="L929" s="5" t="str">
        <f>IF(B929&lt;&gt;0,B929,IF(M929=1,I929,NA()))</f>
        <v>11579-0</v>
      </c>
      <c r="N929" s="9" t="str">
        <f>IFERROR(VLOOKUP(Labs!A929,Mapping!D:M,10,FALSE),0)</f>
        <v>Thyrotropin [Units/volume] in Serum or Plasma by Detection limit &lt;= 0.05 mIU/L</v>
      </c>
    </row>
    <row r="930" spans="1:14" x14ac:dyDescent="0.25">
      <c r="A930" s="5" t="str">
        <f>Source!B930&amp;"|"&amp;Source!K930</f>
        <v>CARB|CARB</v>
      </c>
      <c r="B930" s="5">
        <f>IFERROR(VLOOKUP(Labs!A930,Mapping!D:E,2,FALSE),0)</f>
        <v>0</v>
      </c>
      <c r="C930" t="str">
        <f>Source!F930</f>
        <v>Chem/Haem</v>
      </c>
      <c r="D930" s="5" t="str">
        <f>Source!D930</f>
        <v>CARBAMAZEPINE</v>
      </c>
      <c r="E930" s="5" t="str">
        <f>Source!L930</f>
        <v>CARBAMAZEPINE</v>
      </c>
      <c r="F930" s="5" t="str">
        <f>IF(ISBLANK(Source!E930),NA(),Source!E930)</f>
        <v>umol/L</v>
      </c>
      <c r="G930" s="5">
        <f>Source!I930</f>
        <v>606</v>
      </c>
      <c r="H930" s="5" t="str">
        <f>IF(B930&lt;&gt;0,NA(),Source!B930)</f>
        <v>CARB</v>
      </c>
      <c r="I930" s="5">
        <f>VLOOKUP(H930,Mapping!B:E,4,FALSE)</f>
        <v>0</v>
      </c>
      <c r="J930" s="9" t="str">
        <f>VLOOKUP(H930,Mapping!B:M,12,FALSE)</f>
        <v/>
      </c>
      <c r="K930" s="5" t="str">
        <f>VLOOKUP(H930,Mapping!B:H,7,FALSE)</f>
        <v>CARBAMAZEPINE</v>
      </c>
      <c r="L930" s="5" t="e">
        <f>IF(B930&lt;&gt;0,B930,IF(M930=1,I930,NA()))</f>
        <v>#N/A</v>
      </c>
      <c r="N930" s="9" t="str">
        <f>IFERROR(VLOOKUP(Labs!A930,Mapping!D:M,10,FALSE),0)</f>
        <v/>
      </c>
    </row>
    <row r="931" spans="1:14" x14ac:dyDescent="0.25">
      <c r="A931" s="5" t="str">
        <f>Source!B931&amp;"|"&amp;Source!K931</f>
        <v>MYE|D</v>
      </c>
      <c r="B931" s="5">
        <f>IFERROR(VLOOKUP(Labs!A931,Mapping!D:E,2,FALSE),0)</f>
        <v>0</v>
      </c>
      <c r="C931" t="str">
        <f>Source!F931</f>
        <v>Chem/Haem</v>
      </c>
      <c r="D931" s="5" t="str">
        <f>Source!D931</f>
        <v>Myelocytes</v>
      </c>
      <c r="E931" s="5" t="str">
        <f>Source!L931</f>
        <v>Differential</v>
      </c>
      <c r="F931" s="5" t="str">
        <f>IF(ISBLANK(Source!E931),NA(),Source!E931)</f>
        <v>x10*9/L</v>
      </c>
      <c r="G931" s="5">
        <f>Source!I931</f>
        <v>606</v>
      </c>
      <c r="H931" s="5" t="str">
        <f>IF(B931&lt;&gt;0,NA(),Source!B931)</f>
        <v>MYE</v>
      </c>
      <c r="I931" s="5">
        <f>VLOOKUP(H931,Mapping!B:E,4,FALSE)</f>
        <v>0</v>
      </c>
      <c r="J931" s="9" t="str">
        <f>VLOOKUP(H931,Mapping!B:M,12,FALSE)</f>
        <v/>
      </c>
      <c r="K931" s="5" t="str">
        <f>VLOOKUP(H931,Mapping!B:H,7,FALSE)</f>
        <v>Differential</v>
      </c>
      <c r="L931" s="5" t="e">
        <f>IF(B931&lt;&gt;0,B931,IF(M931=1,I931,NA()))</f>
        <v>#N/A</v>
      </c>
      <c r="N931" s="9" t="str">
        <f>IFERROR(VLOOKUP(Labs!A931,Mapping!D:M,10,FALSE),0)</f>
        <v/>
      </c>
    </row>
    <row r="932" spans="1:14" x14ac:dyDescent="0.25">
      <c r="A932" s="5" t="str">
        <f>Source!B932&amp;"|"&amp;Source!K932</f>
        <v>ZZOS_GEN|SCUL</v>
      </c>
      <c r="B932" s="5">
        <f>IFERROR(VLOOKUP(Labs!A932,Mapping!D:E,2,FALSE),0)</f>
        <v>0</v>
      </c>
      <c r="C932" t="str">
        <f>Source!F932</f>
        <v>Microbiology</v>
      </c>
      <c r="D932" s="5" t="str">
        <f>Source!D932</f>
        <v>Gentamicin</v>
      </c>
      <c r="E932" s="5" t="str">
        <f>Source!L932</f>
        <v>Sputum Culture</v>
      </c>
      <c r="F932" s="5" t="e">
        <f>IF(ISBLANK(Source!E932),NA(),Source!E932)</f>
        <v>#N/A</v>
      </c>
      <c r="G932" s="5">
        <f>Source!I932</f>
        <v>606</v>
      </c>
      <c r="H932" s="5" t="str">
        <f>IF(B932&lt;&gt;0,NA(),Source!B932)</f>
        <v>ZZOS_GEN</v>
      </c>
      <c r="I932" s="5" t="str">
        <f>VLOOKUP(H932,Mapping!B:E,4,FALSE)</f>
        <v>18928-2</v>
      </c>
      <c r="J932" s="9" t="str">
        <f>VLOOKUP(H932,Mapping!B:M,12,FALSE)</f>
        <v/>
      </c>
      <c r="K932" s="5" t="str">
        <f>VLOOKUP(H932,Mapping!B:H,7,FALSE)</f>
        <v>Urine Culture</v>
      </c>
      <c r="L932" s="5" t="e">
        <f>IF(B932&lt;&gt;0,B932,IF(M932=1,I932,NA()))</f>
        <v>#N/A</v>
      </c>
      <c r="N932" s="9">
        <f>IFERROR(VLOOKUP(Labs!A932,Mapping!D:M,10,FALSE),0)</f>
        <v>0</v>
      </c>
    </row>
    <row r="933" spans="1:14" x14ac:dyDescent="0.25">
      <c r="A933" s="5" t="str">
        <f>Source!B933&amp;"|"&amp;Source!K933</f>
        <v>EBNA|EBV</v>
      </c>
      <c r="B933" s="5">
        <f>IFERROR(VLOOKUP(Labs!A933,Mapping!D:E,2,FALSE),0)</f>
        <v>0</v>
      </c>
      <c r="C933" t="str">
        <f>Source!F933</f>
        <v>Chem/Haem</v>
      </c>
      <c r="D933" s="5" t="str">
        <f>Source!D933</f>
        <v>EB Nuclear Antigen Antibody</v>
      </c>
      <c r="E933" s="5" t="str">
        <f>Source!L933</f>
        <v>EBV Serology</v>
      </c>
      <c r="F933" s="5" t="e">
        <f>IF(ISBLANK(Source!E933),NA(),Source!E933)</f>
        <v>#N/A</v>
      </c>
      <c r="G933" s="5">
        <f>Source!I933</f>
        <v>601</v>
      </c>
      <c r="H933" s="5" t="str">
        <f>IF(B933&lt;&gt;0,NA(),Source!B933)</f>
        <v>EBNA</v>
      </c>
      <c r="I933" s="5">
        <f>VLOOKUP(H933,Mapping!B:E,4,FALSE)</f>
        <v>0</v>
      </c>
      <c r="J933" s="9" t="str">
        <f>VLOOKUP(H933,Mapping!B:M,12,FALSE)</f>
        <v/>
      </c>
      <c r="K933" s="5" t="str">
        <f>VLOOKUP(H933,Mapping!B:H,7,FALSE)</f>
        <v>EBV SEROLOGY :</v>
      </c>
      <c r="L933" s="5" t="e">
        <f>IF(B933&lt;&gt;0,B933,IF(M933=1,I933,NA()))</f>
        <v>#N/A</v>
      </c>
      <c r="N933" s="9" t="str">
        <f>IFERROR(VLOOKUP(Labs!A933,Mapping!D:M,10,FALSE),0)</f>
        <v/>
      </c>
    </row>
    <row r="934" spans="1:14" x14ac:dyDescent="0.25">
      <c r="A934" s="5" t="str">
        <f>Source!B934&amp;"|"&amp;Source!K934</f>
        <v>EBCG|EBV</v>
      </c>
      <c r="B934" s="5">
        <f>IFERROR(VLOOKUP(Labs!A934,Mapping!D:E,2,FALSE),0)</f>
        <v>0</v>
      </c>
      <c r="C934" t="str">
        <f>Source!F934</f>
        <v>Chem/Haem</v>
      </c>
      <c r="D934" s="5" t="str">
        <f>Source!D934</f>
        <v>EB VCA IgG</v>
      </c>
      <c r="E934" s="5" t="str">
        <f>Source!L934</f>
        <v>EBV Serology</v>
      </c>
      <c r="F934" s="5" t="e">
        <f>IF(ISBLANK(Source!E934),NA(),Source!E934)</f>
        <v>#N/A</v>
      </c>
      <c r="G934" s="5">
        <f>Source!I934</f>
        <v>601</v>
      </c>
      <c r="H934" s="5" t="str">
        <f>IF(B934&lt;&gt;0,NA(),Source!B934)</f>
        <v>EBCG</v>
      </c>
      <c r="I934" s="5">
        <f>VLOOKUP(H934,Mapping!B:E,4,FALSE)</f>
        <v>0</v>
      </c>
      <c r="J934" s="9" t="str">
        <f>VLOOKUP(H934,Mapping!B:M,12,FALSE)</f>
        <v/>
      </c>
      <c r="K934" s="5" t="str">
        <f>VLOOKUP(H934,Mapping!B:H,7,FALSE)</f>
        <v>EBV SEROLOGY :</v>
      </c>
      <c r="L934" s="5" t="e">
        <f>IF(B934&lt;&gt;0,B934,IF(M934=1,I934,NA()))</f>
        <v>#N/A</v>
      </c>
      <c r="N934" s="9" t="str">
        <f>IFERROR(VLOOKUP(Labs!A934,Mapping!D:M,10,FALSE),0)</f>
        <v/>
      </c>
    </row>
    <row r="935" spans="1:14" x14ac:dyDescent="0.25">
      <c r="A935" s="5" t="str">
        <f>Source!B935&amp;"|"&amp;Source!K935</f>
        <v>ALP|LFT</v>
      </c>
      <c r="B935" s="5" t="str">
        <f>IFERROR(VLOOKUP(Labs!A935,Mapping!D:E,2,FALSE),0)</f>
        <v>6768-6</v>
      </c>
      <c r="C935" t="str">
        <f>Source!F935</f>
        <v>Chem/Haem</v>
      </c>
      <c r="D935" s="5" t="str">
        <f>Source!D935</f>
        <v>ALKALINE PHOSPHATASE</v>
      </c>
      <c r="E935" s="5" t="str">
        <f>Source!L935</f>
        <v>LIVER FUNCTION TEST</v>
      </c>
      <c r="F935" s="5" t="str">
        <f>IF(ISBLANK(Source!E935),NA(),Source!E935)</f>
        <v>u/L</v>
      </c>
      <c r="G935" s="5">
        <f>Source!I935</f>
        <v>601</v>
      </c>
      <c r="H935" s="5" t="e">
        <f>IF(B935&lt;&gt;0,NA(),Source!B935)</f>
        <v>#N/A</v>
      </c>
      <c r="I935" s="5" t="e">
        <f>VLOOKUP(H935,Mapping!B:E,4,FALSE)</f>
        <v>#N/A</v>
      </c>
      <c r="J935" s="9" t="e">
        <f>VLOOKUP(H935,Mapping!B:M,12,FALSE)</f>
        <v>#N/A</v>
      </c>
      <c r="K935" s="5" t="e">
        <f>VLOOKUP(H935,Mapping!B:H,7,FALSE)</f>
        <v>#N/A</v>
      </c>
      <c r="L935" s="5" t="str">
        <f>IF(B935&lt;&gt;0,B935,IF(M935=1,I935,NA()))</f>
        <v>6768-6</v>
      </c>
      <c r="N935" s="9" t="str">
        <f>IFERROR(VLOOKUP(Labs!A935,Mapping!D:M,10,FALSE),0)</f>
        <v>Alkaline phosphatase [Enzymatic activity/volume] in Serum or Plasma</v>
      </c>
    </row>
    <row r="936" spans="1:14" x14ac:dyDescent="0.25">
      <c r="A936" s="5" t="str">
        <f>Source!B936&amp;"|"&amp;Source!K936</f>
        <v>EBCM|EBV</v>
      </c>
      <c r="B936" s="5">
        <f>IFERROR(VLOOKUP(Labs!A936,Mapping!D:E,2,FALSE),0)</f>
        <v>0</v>
      </c>
      <c r="C936" t="str">
        <f>Source!F936</f>
        <v>Chem/Haem</v>
      </c>
      <c r="D936" s="5" t="str">
        <f>Source!D936</f>
        <v>EB VCA IgM</v>
      </c>
      <c r="E936" s="5" t="str">
        <f>Source!L936</f>
        <v>EBV Serology</v>
      </c>
      <c r="F936" s="5" t="e">
        <f>IF(ISBLANK(Source!E936),NA(),Source!E936)</f>
        <v>#N/A</v>
      </c>
      <c r="G936" s="5">
        <f>Source!I936</f>
        <v>601</v>
      </c>
      <c r="H936" s="5" t="str">
        <f>IF(B936&lt;&gt;0,NA(),Source!B936)</f>
        <v>EBCM</v>
      </c>
      <c r="I936" s="5">
        <f>VLOOKUP(H936,Mapping!B:E,4,FALSE)</f>
        <v>0</v>
      </c>
      <c r="J936" s="9" t="str">
        <f>VLOOKUP(H936,Mapping!B:M,12,FALSE)</f>
        <v/>
      </c>
      <c r="K936" s="5" t="str">
        <f>VLOOKUP(H936,Mapping!B:H,7,FALSE)</f>
        <v>EBV SEROLOGY :</v>
      </c>
      <c r="L936" s="5" t="e">
        <f>IF(B936&lt;&gt;0,B936,IF(M936=1,I936,NA()))</f>
        <v>#N/A</v>
      </c>
      <c r="N936" s="9" t="str">
        <f>IFERROR(VLOOKUP(Labs!A936,Mapping!D:M,10,FALSE),0)</f>
        <v/>
      </c>
    </row>
    <row r="937" spans="1:14" x14ac:dyDescent="0.25">
      <c r="A937" s="5" t="str">
        <f>Source!B937&amp;"|"&amp;Source!K937</f>
        <v>IGA|IGA</v>
      </c>
      <c r="B937" s="5">
        <f>IFERROR(VLOOKUP(Labs!A937,Mapping!D:E,2,FALSE),0)</f>
        <v>0</v>
      </c>
      <c r="C937" t="str">
        <f>Source!F937</f>
        <v>Chem/Haem</v>
      </c>
      <c r="D937" s="5" t="str">
        <f>Source!D937</f>
        <v>IGA</v>
      </c>
      <c r="E937" s="5" t="str">
        <f>Source!L937</f>
        <v>IGA</v>
      </c>
      <c r="F937" s="5" t="str">
        <f>IF(ISBLANK(Source!E937),NA(),Source!E937)</f>
        <v>g/L</v>
      </c>
      <c r="G937" s="5">
        <f>Source!I937</f>
        <v>599</v>
      </c>
      <c r="H937" s="5" t="str">
        <f>IF(B937&lt;&gt;0,NA(),Source!B937)</f>
        <v>IGA</v>
      </c>
      <c r="I937" s="5" t="str">
        <f>VLOOKUP(H937,Mapping!B:E,4,FALSE)</f>
        <v>2458-8</v>
      </c>
      <c r="J937" s="9" t="str">
        <f>VLOOKUP(H937,Mapping!B:M,12,FALSE)</f>
        <v>IgA [Mass/volume] in Serum or Plasma</v>
      </c>
      <c r="K937" s="5" t="str">
        <f>VLOOKUP(H937,Mapping!B:H,7,FALSE)</f>
        <v>IMMUNOGLOBULINS</v>
      </c>
      <c r="L937" s="5" t="e">
        <f>IF(B937&lt;&gt;0,B937,IF(M937=1,I937,NA()))</f>
        <v>#N/A</v>
      </c>
      <c r="N937" s="9">
        <f>IFERROR(VLOOKUP(Labs!A937,Mapping!D:M,10,FALSE),0)</f>
        <v>0</v>
      </c>
    </row>
    <row r="938" spans="1:14" x14ac:dyDescent="0.25">
      <c r="A938" s="5" t="str">
        <f>Source!B938&amp;"|"&amp;Source!K938</f>
        <v>RPT|TNSFN</v>
      </c>
      <c r="B938" s="5">
        <f>IFERROR(VLOOKUP(Labs!A938,Mapping!D:E,2,FALSE),0)</f>
        <v>0</v>
      </c>
      <c r="C938" t="str">
        <f>Source!F938</f>
        <v>Non-Gynae Cytology</v>
      </c>
      <c r="D938" s="5" t="str">
        <f>Source!D938</f>
        <v>Report</v>
      </c>
      <c r="E938" s="5" t="str">
        <f>Source!L938</f>
        <v>FNA NOS</v>
      </c>
      <c r="F938" s="5" t="e">
        <f>IF(ISBLANK(Source!E938),NA(),Source!E938)</f>
        <v>#N/A</v>
      </c>
      <c r="G938" s="5">
        <f>Source!I938</f>
        <v>599</v>
      </c>
      <c r="H938" s="5" t="str">
        <f>IF(B938&lt;&gt;0,NA(),Source!B938)</f>
        <v>RPT</v>
      </c>
      <c r="I938" s="5">
        <f>VLOOKUP(H938,Mapping!B:E,4,FALSE)</f>
        <v>0</v>
      </c>
      <c r="J938" s="9" t="str">
        <f>VLOOKUP(H938,Mapping!B:M,12,FALSE)</f>
        <v/>
      </c>
      <c r="K938" s="5" t="str">
        <f>VLOOKUP(H938,Mapping!B:H,7,FALSE)</f>
        <v>FNA Breast</v>
      </c>
      <c r="L938" s="5" t="e">
        <f>IF(B938&lt;&gt;0,B938,IF(M938=1,I938,NA()))</f>
        <v>#N/A</v>
      </c>
      <c r="N938" s="9">
        <f>IFERROR(VLOOKUP(Labs!A938,Mapping!D:M,10,FALSE),0)</f>
        <v>0</v>
      </c>
    </row>
    <row r="939" spans="1:14" x14ac:dyDescent="0.25">
      <c r="A939" s="5" t="str">
        <f>Source!B939&amp;"|"&amp;Source!K939</f>
        <v>CHHV|CHHV</v>
      </c>
      <c r="B939" s="5">
        <f>IFERROR(VLOOKUP(Labs!A939,Mapping!D:E,2,FALSE),0)</f>
        <v>0</v>
      </c>
      <c r="C939" t="str">
        <f>Source!F939</f>
        <v>Chem/Haem</v>
      </c>
      <c r="D939" s="5" t="str">
        <f>Source!D939</f>
        <v>Chlamydia PCR</v>
      </c>
      <c r="E939" s="5" t="str">
        <f>Source!L939</f>
        <v>Chlamydia PCR</v>
      </c>
      <c r="F939" s="5" t="e">
        <f>IF(ISBLANK(Source!E939),NA(),Source!E939)</f>
        <v>#N/A</v>
      </c>
      <c r="G939" s="5">
        <f>Source!I939</f>
        <v>595</v>
      </c>
      <c r="H939" s="5" t="str">
        <f>IF(B939&lt;&gt;0,NA(),Source!B939)</f>
        <v>CHHV</v>
      </c>
      <c r="I939" s="5">
        <f>VLOOKUP(H939,Mapping!B:E,4,FALSE)</f>
        <v>0</v>
      </c>
      <c r="J939" s="9" t="str">
        <f>VLOOKUP(H939,Mapping!B:M,12,FALSE)</f>
        <v/>
      </c>
      <c r="K939" s="5" t="str">
        <f>VLOOKUP(H939,Mapping!B:H,7,FALSE)</f>
        <v>Chlamydia PCR</v>
      </c>
      <c r="L939" s="5" t="e">
        <f>IF(B939&lt;&gt;0,B939,IF(M939=1,I939,NA()))</f>
        <v>#N/A</v>
      </c>
      <c r="N939" s="9" t="str">
        <f>IFERROR(VLOOKUP(Labs!A939,Mapping!D:M,10,FALSE),0)</f>
        <v/>
      </c>
    </row>
    <row r="940" spans="1:14" x14ac:dyDescent="0.25">
      <c r="A940" s="5" t="str">
        <f>Source!B940&amp;"|"&amp;Source!K940</f>
        <v>ZZBG|PI</v>
      </c>
      <c r="B940" s="5">
        <f>IFERROR(VLOOKUP(Labs!A940,Mapping!D:E,2,FALSE),0)</f>
        <v>0</v>
      </c>
      <c r="C940" t="str">
        <f>Source!F940</f>
        <v>Blood Transfusion</v>
      </c>
      <c r="D940" s="5" t="str">
        <f>Source!D940</f>
        <v>Blood Group</v>
      </c>
      <c r="E940" s="5" t="str">
        <f>Source!L940</f>
        <v>PRODUCT ISSUE</v>
      </c>
      <c r="F940" s="5" t="e">
        <f>IF(ISBLANK(Source!E940),NA(),Source!E940)</f>
        <v>#N/A</v>
      </c>
      <c r="G940" s="5">
        <f>Source!I940</f>
        <v>588</v>
      </c>
      <c r="H940" s="5" t="str">
        <f>IF(B940&lt;&gt;0,NA(),Source!B940)</f>
        <v>ZZBG</v>
      </c>
      <c r="I940" s="5">
        <f>VLOOKUP(H940,Mapping!B:E,4,FALSE)</f>
        <v>0</v>
      </c>
      <c r="J940" s="9" t="str">
        <f>VLOOKUP(H940,Mapping!B:M,12,FALSE)</f>
        <v/>
      </c>
      <c r="K940" s="5" t="str">
        <f>VLOOKUP(H940,Mapping!B:H,7,FALSE)</f>
        <v>ELECTRONIC CROSSMATCH</v>
      </c>
      <c r="L940" s="5" t="e">
        <f>IF(B940&lt;&gt;0,B940,IF(M940=1,I940,NA()))</f>
        <v>#N/A</v>
      </c>
      <c r="N940" s="9">
        <f>IFERROR(VLOOKUP(Labs!A940,Mapping!D:M,10,FALSE),0)</f>
        <v>0</v>
      </c>
    </row>
    <row r="941" spans="1:14" x14ac:dyDescent="0.25">
      <c r="A941" s="5" t="str">
        <f>Source!B941&amp;"|"&amp;Source!K941</f>
        <v>ZZPT|PI</v>
      </c>
      <c r="B941" s="5">
        <f>IFERROR(VLOOKUP(Labs!A941,Mapping!D:E,2,FALSE),0)</f>
        <v>0</v>
      </c>
      <c r="C941" t="str">
        <f>Source!F941</f>
        <v>Blood Transfusion</v>
      </c>
      <c r="D941" s="5" t="str">
        <f>Source!D941</f>
        <v>Blood Product</v>
      </c>
      <c r="E941" s="5" t="str">
        <f>Source!L941</f>
        <v>PRODUCT ISSUE</v>
      </c>
      <c r="F941" s="5" t="e">
        <f>IF(ISBLANK(Source!E941),NA(),Source!E941)</f>
        <v>#N/A</v>
      </c>
      <c r="G941" s="5">
        <f>Source!I941</f>
        <v>588</v>
      </c>
      <c r="H941" s="5" t="str">
        <f>IF(B941&lt;&gt;0,NA(),Source!B941)</f>
        <v>ZZPT</v>
      </c>
      <c r="I941" s="5">
        <f>VLOOKUP(H941,Mapping!B:E,4,FALSE)</f>
        <v>0</v>
      </c>
      <c r="J941" s="9" t="str">
        <f>VLOOKUP(H941,Mapping!B:M,12,FALSE)</f>
        <v/>
      </c>
      <c r="K941" s="5" t="str">
        <f>VLOOKUP(H941,Mapping!B:H,7,FALSE)</f>
        <v>ELECTRONIC CROSSMATCH</v>
      </c>
      <c r="L941" s="5" t="e">
        <f>IF(B941&lt;&gt;0,B941,IF(M941=1,I941,NA()))</f>
        <v>#N/A</v>
      </c>
      <c r="N941" s="9">
        <f>IFERROR(VLOOKUP(Labs!A941,Mapping!D:M,10,FALSE),0)</f>
        <v>0</v>
      </c>
    </row>
    <row r="942" spans="1:14" x14ac:dyDescent="0.25">
      <c r="A942" s="5" t="str">
        <f>Source!B942&amp;"|"&amp;Source!K942</f>
        <v>ZZST|PI</v>
      </c>
      <c r="B942" s="5">
        <f>IFERROR(VLOOKUP(Labs!A942,Mapping!D:E,2,FALSE),0)</f>
        <v>0</v>
      </c>
      <c r="C942" t="str">
        <f>Source!F942</f>
        <v>Blood Transfusion</v>
      </c>
      <c r="D942" s="5" t="str">
        <f>Source!D942</f>
        <v>Status</v>
      </c>
      <c r="E942" s="5" t="str">
        <f>Source!L942</f>
        <v>PRODUCT ISSUE</v>
      </c>
      <c r="F942" s="5" t="e">
        <f>IF(ISBLANK(Source!E942),NA(),Source!E942)</f>
        <v>#N/A</v>
      </c>
      <c r="G942" s="5">
        <f>Source!I942</f>
        <v>588</v>
      </c>
      <c r="H942" s="5" t="str">
        <f>IF(B942&lt;&gt;0,NA(),Source!B942)</f>
        <v>ZZST</v>
      </c>
      <c r="I942" s="5">
        <f>VLOOKUP(H942,Mapping!B:E,4,FALSE)</f>
        <v>0</v>
      </c>
      <c r="J942" s="9" t="str">
        <f>VLOOKUP(H942,Mapping!B:M,12,FALSE)</f>
        <v/>
      </c>
      <c r="K942" s="5" t="str">
        <f>VLOOKUP(H942,Mapping!B:H,7,FALSE)</f>
        <v>BATCH PRODUCT ISSUE</v>
      </c>
      <c r="L942" s="5" t="e">
        <f>IF(B942&lt;&gt;0,B942,IF(M942=1,I942,NA()))</f>
        <v>#N/A</v>
      </c>
      <c r="N942" s="9">
        <f>IFERROR(VLOOKUP(Labs!A942,Mapping!D:M,10,FALSE),0)</f>
        <v>0</v>
      </c>
    </row>
    <row r="943" spans="1:14" x14ac:dyDescent="0.25">
      <c r="A943" s="5" t="str">
        <f>Source!B943&amp;"|"&amp;Source!K943</f>
        <v>ZZUN|PI</v>
      </c>
      <c r="B943" s="5">
        <f>IFERROR(VLOOKUP(Labs!A943,Mapping!D:E,2,FALSE),0)</f>
        <v>0</v>
      </c>
      <c r="C943" t="str">
        <f>Source!F943</f>
        <v>Blood Transfusion</v>
      </c>
      <c r="D943" s="5" t="str">
        <f>Source!D943</f>
        <v>Unit Number</v>
      </c>
      <c r="E943" s="5" t="str">
        <f>Source!L943</f>
        <v>PRODUCT ISSUE</v>
      </c>
      <c r="F943" s="5" t="e">
        <f>IF(ISBLANK(Source!E943),NA(),Source!E943)</f>
        <v>#N/A</v>
      </c>
      <c r="G943" s="5">
        <f>Source!I943</f>
        <v>588</v>
      </c>
      <c r="H943" s="5" t="str">
        <f>IF(B943&lt;&gt;0,NA(),Source!B943)</f>
        <v>ZZUN</v>
      </c>
      <c r="I943" s="5">
        <f>VLOOKUP(H943,Mapping!B:E,4,FALSE)</f>
        <v>0</v>
      </c>
      <c r="J943" s="9" t="str">
        <f>VLOOKUP(H943,Mapping!B:M,12,FALSE)</f>
        <v/>
      </c>
      <c r="K943" s="5" t="str">
        <f>VLOOKUP(H943,Mapping!B:H,7,FALSE)</f>
        <v>ELECTRONIC CROSSMATCH</v>
      </c>
      <c r="L943" s="5" t="e">
        <f>IF(B943&lt;&gt;0,B943,IF(M943=1,I943,NA()))</f>
        <v>#N/A</v>
      </c>
      <c r="N943" s="9">
        <f>IFERROR(VLOOKUP(Labs!A943,Mapping!D:M,10,FALSE),0)</f>
        <v>0</v>
      </c>
    </row>
    <row r="944" spans="1:14" x14ac:dyDescent="0.25">
      <c r="A944" s="5" t="str">
        <f>Source!B944&amp;"|"&amp;Source!K944</f>
        <v>CONF|XMA</v>
      </c>
      <c r="B944" s="5">
        <f>IFERROR(VLOOKUP(Labs!A944,Mapping!D:E,2,FALSE),0)</f>
        <v>0</v>
      </c>
      <c r="C944" t="str">
        <f>Source!F944</f>
        <v>Blood Transfusion</v>
      </c>
      <c r="D944" s="5" t="str">
        <f>Source!D944</f>
        <v>BLOOD GROUP</v>
      </c>
      <c r="E944" s="5" t="str">
        <f>Source!L944</f>
        <v>IAT CROSSMATCH</v>
      </c>
      <c r="F944" s="5" t="e">
        <f>IF(ISBLANK(Source!E944),NA(),Source!E944)</f>
        <v>#N/A</v>
      </c>
      <c r="G944" s="5">
        <f>Source!I944</f>
        <v>585</v>
      </c>
      <c r="H944" s="5" t="str">
        <f>IF(B944&lt;&gt;0,NA(),Source!B944)</f>
        <v>CONF</v>
      </c>
      <c r="I944" s="5" t="str">
        <f>VLOOKUP(H944,Mapping!B:E,4,FALSE)</f>
        <v>883-9</v>
      </c>
      <c r="J944" s="9" t="str">
        <f>VLOOKUP(H944,Mapping!B:M,12,FALSE)</f>
        <v>ABO group [Type] in Blood</v>
      </c>
      <c r="K944" s="5" t="str">
        <f>VLOOKUP(H944,Mapping!B:H,7,FALSE)</f>
        <v>CONFIRM GROUP &amp; SCREEN</v>
      </c>
      <c r="L944" s="5" t="e">
        <f>IF(B944&lt;&gt;0,B944,IF(M944=1,I944,NA()))</f>
        <v>#N/A</v>
      </c>
      <c r="N944" s="9">
        <f>IFERROR(VLOOKUP(Labs!A944,Mapping!D:M,10,FALSE),0)</f>
        <v>0</v>
      </c>
    </row>
    <row r="945" spans="1:14" x14ac:dyDescent="0.25">
      <c r="A945" s="5" t="str">
        <f>Source!B945&amp;"|"&amp;Source!K945</f>
        <v>ZZOS_PEN|WMCU</v>
      </c>
      <c r="B945" s="5">
        <f>IFERROR(VLOOKUP(Labs!A945,Mapping!D:E,2,FALSE),0)</f>
        <v>0</v>
      </c>
      <c r="C945" t="str">
        <f>Source!F945</f>
        <v>Microbiology</v>
      </c>
      <c r="D945" s="5" t="str">
        <f>Source!D945</f>
        <v>Penicillin</v>
      </c>
      <c r="E945" s="5" t="str">
        <f>Source!L945</f>
        <v>Wound Culture</v>
      </c>
      <c r="F945" s="5" t="e">
        <f>IF(ISBLANK(Source!E945),NA(),Source!E945)</f>
        <v>#N/A</v>
      </c>
      <c r="G945" s="5">
        <f>Source!I945</f>
        <v>583</v>
      </c>
      <c r="H945" s="5" t="str">
        <f>IF(B945&lt;&gt;0,NA(),Source!B945)</f>
        <v>ZZOS_PEN</v>
      </c>
      <c r="I945" s="5" t="str">
        <f>VLOOKUP(H945,Mapping!B:E,4,FALSE)</f>
        <v>18964-7</v>
      </c>
      <c r="J945" s="9" t="str">
        <f>VLOOKUP(H945,Mapping!B:M,12,FALSE)</f>
        <v/>
      </c>
      <c r="K945" s="5" t="str">
        <f>VLOOKUP(H945,Mapping!B:H,7,FALSE)</f>
        <v>Wound Culture</v>
      </c>
      <c r="L945" s="5" t="e">
        <f>IF(B945&lt;&gt;0,B945,IF(M945=1,I945,NA()))</f>
        <v>#N/A</v>
      </c>
      <c r="N945" s="9">
        <f>IFERROR(VLOOKUP(Labs!A945,Mapping!D:M,10,FALSE),0)</f>
        <v>0</v>
      </c>
    </row>
    <row r="946" spans="1:14" x14ac:dyDescent="0.25">
      <c r="A946" s="5" t="str">
        <f>Source!B946&amp;"|"&amp;Source!K946</f>
        <v>ALP|LFT</v>
      </c>
      <c r="B946" s="5" t="str">
        <f>IFERROR(VLOOKUP(Labs!A946,Mapping!D:E,2,FALSE),0)</f>
        <v>6768-6</v>
      </c>
      <c r="C946" t="str">
        <f>Source!F946</f>
        <v>Chem/Haem</v>
      </c>
      <c r="D946" s="5" t="str">
        <f>Source!D946</f>
        <v>ALKALINE PHOSPHATASE</v>
      </c>
      <c r="E946" s="5" t="str">
        <f>Source!L946</f>
        <v>LIVER FUNCTION TEST</v>
      </c>
      <c r="F946" s="5" t="str">
        <f>IF(ISBLANK(Source!E946),NA(),Source!E946)</f>
        <v>u/L</v>
      </c>
      <c r="G946" s="5">
        <f>Source!I946</f>
        <v>582</v>
      </c>
      <c r="H946" s="5" t="e">
        <f>IF(B946&lt;&gt;0,NA(),Source!B946)</f>
        <v>#N/A</v>
      </c>
      <c r="I946" s="5" t="e">
        <f>VLOOKUP(H946,Mapping!B:E,4,FALSE)</f>
        <v>#N/A</v>
      </c>
      <c r="J946" s="9" t="e">
        <f>VLOOKUP(H946,Mapping!B:M,12,FALSE)</f>
        <v>#N/A</v>
      </c>
      <c r="K946" s="5" t="e">
        <f>VLOOKUP(H946,Mapping!B:H,7,FALSE)</f>
        <v>#N/A</v>
      </c>
      <c r="L946" s="5" t="str">
        <f>IF(B946&lt;&gt;0,B946,IF(M946=1,I946,NA()))</f>
        <v>6768-6</v>
      </c>
      <c r="N946" s="9" t="str">
        <f>IFERROR(VLOOKUP(Labs!A946,Mapping!D:M,10,FALSE),0)</f>
        <v>Alkaline phosphatase [Enzymatic activity/volume] in Serum or Plasma</v>
      </c>
    </row>
    <row r="947" spans="1:14" x14ac:dyDescent="0.25">
      <c r="A947" s="5" t="str">
        <f>Source!B947&amp;"|"&amp;Source!K947</f>
        <v>F2M|F2M</v>
      </c>
      <c r="B947" s="5">
        <f>IFERROR(VLOOKUP(Labs!A947,Mapping!D:E,2,FALSE),0)</f>
        <v>0</v>
      </c>
      <c r="C947" t="str">
        <f>Source!F947</f>
        <v>Chem/Haem</v>
      </c>
      <c r="D947" s="5" t="str">
        <f>Source!D947</f>
        <v>FACTOR II MUTATION</v>
      </c>
      <c r="E947" s="5" t="str">
        <f>Source!L947</f>
        <v>FACTOR II MUTATION</v>
      </c>
      <c r="F947" s="5" t="e">
        <f>IF(ISBLANK(Source!E947),NA(),Source!E947)</f>
        <v>#N/A</v>
      </c>
      <c r="G947" s="5">
        <f>Source!I947</f>
        <v>582</v>
      </c>
      <c r="H947" s="5" t="str">
        <f>IF(B947&lt;&gt;0,NA(),Source!B947)</f>
        <v>F2M</v>
      </c>
      <c r="I947" s="5">
        <f>VLOOKUP(H947,Mapping!B:E,4,FALSE)</f>
        <v>0</v>
      </c>
      <c r="J947" s="9" t="str">
        <f>VLOOKUP(H947,Mapping!B:M,12,FALSE)</f>
        <v/>
      </c>
      <c r="K947" s="5" t="str">
        <f>VLOOKUP(H947,Mapping!B:H,7,FALSE)</f>
        <v>FACTOR II MUTATION</v>
      </c>
      <c r="L947" s="5" t="e">
        <f>IF(B947&lt;&gt;0,B947,IF(M947=1,I947,NA()))</f>
        <v>#N/A</v>
      </c>
      <c r="N947" s="9" t="str">
        <f>IFERROR(VLOOKUP(Labs!A947,Mapping!D:M,10,FALSE),0)</f>
        <v/>
      </c>
    </row>
    <row r="948" spans="1:14" x14ac:dyDescent="0.25">
      <c r="A948" s="5" t="str">
        <f>Source!B948&amp;"|"&amp;Source!K948</f>
        <v>F5L|F2M</v>
      </c>
      <c r="B948" s="5">
        <f>IFERROR(VLOOKUP(Labs!A948,Mapping!D:E,2,FALSE),0)</f>
        <v>0</v>
      </c>
      <c r="C948" t="str">
        <f>Source!F948</f>
        <v>Chem/Haem</v>
      </c>
      <c r="D948" s="5" t="str">
        <f>Source!D948</f>
        <v>FACTOR V LEIDEN</v>
      </c>
      <c r="E948" s="5" t="str">
        <f>Source!L948</f>
        <v>FACTOR II MUTATION</v>
      </c>
      <c r="F948" s="5" t="e">
        <f>IF(ISBLANK(Source!E948),NA(),Source!E948)</f>
        <v>#N/A</v>
      </c>
      <c r="G948" s="5">
        <f>Source!I948</f>
        <v>582</v>
      </c>
      <c r="H948" s="5" t="str">
        <f>IF(B948&lt;&gt;0,NA(),Source!B948)</f>
        <v>F5L</v>
      </c>
      <c r="I948" s="5">
        <f>VLOOKUP(H948,Mapping!B:E,4,FALSE)</f>
        <v>0</v>
      </c>
      <c r="J948" s="9" t="str">
        <f>VLOOKUP(H948,Mapping!B:M,12,FALSE)</f>
        <v/>
      </c>
      <c r="K948" s="5" t="str">
        <f>VLOOKUP(H948,Mapping!B:H,7,FALSE)</f>
        <v>FACTOR II MUTATION</v>
      </c>
      <c r="L948" s="5" t="e">
        <f>IF(B948&lt;&gt;0,B948,IF(M948=1,I948,NA()))</f>
        <v>#N/A</v>
      </c>
      <c r="N948" s="9" t="str">
        <f>IFERROR(VLOOKUP(Labs!A948,Mapping!D:M,10,FALSE),0)</f>
        <v/>
      </c>
    </row>
    <row r="949" spans="1:14" x14ac:dyDescent="0.25">
      <c r="A949" s="5" t="str">
        <f>Source!B949&amp;"|"&amp;Source!K949</f>
        <v>ALP|LFT</v>
      </c>
      <c r="B949" s="5" t="str">
        <f>IFERROR(VLOOKUP(Labs!A949,Mapping!D:E,2,FALSE),0)</f>
        <v>6768-6</v>
      </c>
      <c r="C949" t="str">
        <f>Source!F949</f>
        <v>Chem/Haem</v>
      </c>
      <c r="D949" s="5" t="str">
        <f>Source!D949</f>
        <v>ALKALINE PHOSPHATASE</v>
      </c>
      <c r="E949" s="5" t="str">
        <f>Source!L949</f>
        <v>LIVER FUNCTION TEST</v>
      </c>
      <c r="F949" s="5" t="str">
        <f>IF(ISBLANK(Source!E949),NA(),Source!E949)</f>
        <v>u/L</v>
      </c>
      <c r="G949" s="5">
        <f>Source!I949</f>
        <v>581</v>
      </c>
      <c r="H949" s="5" t="e">
        <f>IF(B949&lt;&gt;0,NA(),Source!B949)</f>
        <v>#N/A</v>
      </c>
      <c r="I949" s="5" t="e">
        <f>VLOOKUP(H949,Mapping!B:E,4,FALSE)</f>
        <v>#N/A</v>
      </c>
      <c r="J949" s="9" t="e">
        <f>VLOOKUP(H949,Mapping!B:M,12,FALSE)</f>
        <v>#N/A</v>
      </c>
      <c r="K949" s="5" t="e">
        <f>VLOOKUP(H949,Mapping!B:H,7,FALSE)</f>
        <v>#N/A</v>
      </c>
      <c r="L949" s="5" t="str">
        <f>IF(B949&lt;&gt;0,B949,IF(M949=1,I949,NA()))</f>
        <v>6768-6</v>
      </c>
      <c r="N949" s="9" t="str">
        <f>IFERROR(VLOOKUP(Labs!A949,Mapping!D:M,10,FALSE),0)</f>
        <v>Alkaline phosphatase [Enzymatic activity/volume] in Serum or Plasma</v>
      </c>
    </row>
    <row r="950" spans="1:14" x14ac:dyDescent="0.25">
      <c r="A950" s="5" t="str">
        <f>Source!B950&amp;"|"&amp;Source!K950</f>
        <v>PAR|MP</v>
      </c>
      <c r="B950" s="5">
        <f>IFERROR(VLOOKUP(Labs!A950,Mapping!D:E,2,FALSE),0)</f>
        <v>0</v>
      </c>
      <c r="C950" t="str">
        <f>Source!F950</f>
        <v>Chem/Haem</v>
      </c>
      <c r="D950" s="5" t="str">
        <f>Source!D950</f>
        <v>Parasitaemia</v>
      </c>
      <c r="E950" s="5" t="str">
        <f>Source!L950</f>
        <v>Malarial Parasites</v>
      </c>
      <c r="F950" s="5" t="str">
        <f>IF(ISBLANK(Source!E950),NA(),Source!E950)</f>
        <v>%</v>
      </c>
      <c r="G950" s="5">
        <f>Source!I950</f>
        <v>581</v>
      </c>
      <c r="H950" s="5" t="str">
        <f>IF(B950&lt;&gt;0,NA(),Source!B950)</f>
        <v>PAR</v>
      </c>
      <c r="I950" s="5">
        <f>VLOOKUP(H950,Mapping!B:E,4,FALSE)</f>
        <v>0</v>
      </c>
      <c r="J950" s="9" t="str">
        <f>VLOOKUP(H950,Mapping!B:M,12,FALSE)</f>
        <v/>
      </c>
      <c r="K950" s="5" t="str">
        <f>VLOOKUP(H950,Mapping!B:H,7,FALSE)</f>
        <v>Malarial Parasites</v>
      </c>
      <c r="L950" s="5" t="e">
        <f>IF(B950&lt;&gt;0,B950,IF(M950=1,I950,NA()))</f>
        <v>#N/A</v>
      </c>
      <c r="N950" s="9" t="str">
        <f>IFERROR(VLOOKUP(Labs!A950,Mapping!D:M,10,FALSE),0)</f>
        <v/>
      </c>
    </row>
    <row r="951" spans="1:14" x14ac:dyDescent="0.25">
      <c r="A951" s="5" t="str">
        <f>Source!B951&amp;"|"&amp;Source!K951</f>
        <v>MPF|MP</v>
      </c>
      <c r="B951" s="5">
        <f>IFERROR(VLOOKUP(Labs!A951,Mapping!D:E,2,FALSE),0)</f>
        <v>0</v>
      </c>
      <c r="C951" t="str">
        <f>Source!F951</f>
        <v>Chem/Haem</v>
      </c>
      <c r="D951" s="5" t="str">
        <f>Source!D951</f>
        <v>Malaria Film</v>
      </c>
      <c r="E951" s="5" t="str">
        <f>Source!L951</f>
        <v>Malarial Parasites</v>
      </c>
      <c r="F951" s="5" t="e">
        <f>IF(ISBLANK(Source!E951),NA(),Source!E951)</f>
        <v>#N/A</v>
      </c>
      <c r="G951" s="5">
        <f>Source!I951</f>
        <v>579</v>
      </c>
      <c r="H951" s="5" t="str">
        <f>IF(B951&lt;&gt;0,NA(),Source!B951)</f>
        <v>MPF</v>
      </c>
      <c r="I951" s="5">
        <f>VLOOKUP(H951,Mapping!B:E,4,FALSE)</f>
        <v>0</v>
      </c>
      <c r="J951" s="9" t="str">
        <f>VLOOKUP(H951,Mapping!B:M,12,FALSE)</f>
        <v/>
      </c>
      <c r="K951" s="5" t="str">
        <f>VLOOKUP(H951,Mapping!B:H,7,FALSE)</f>
        <v>Malarial Parasites</v>
      </c>
      <c r="L951" s="5" t="e">
        <f>IF(B951&lt;&gt;0,B951,IF(M951=1,I951,NA()))</f>
        <v>#N/A</v>
      </c>
      <c r="N951" s="9" t="str">
        <f>IFERROR(VLOOKUP(Labs!A951,Mapping!D:M,10,FALSE),0)</f>
        <v/>
      </c>
    </row>
    <row r="952" spans="1:14" x14ac:dyDescent="0.25">
      <c r="A952" s="5" t="str">
        <f>Source!B952&amp;"|"&amp;Source!K952</f>
        <v>GROUP|GPDAT</v>
      </c>
      <c r="B952" s="5">
        <f>IFERROR(VLOOKUP(Labs!A952,Mapping!D:E,2,FALSE),0)</f>
        <v>0</v>
      </c>
      <c r="C952" t="str">
        <f>Source!F952</f>
        <v>Blood Transfusion</v>
      </c>
      <c r="D952" s="5" t="str">
        <f>Source!D952</f>
        <v>BLOOD GROUP</v>
      </c>
      <c r="E952" s="5" t="str">
        <f>Source!L952</f>
        <v>GROUP &amp; DAT</v>
      </c>
      <c r="F952" s="5" t="e">
        <f>IF(ISBLANK(Source!E952),NA(),Source!E952)</f>
        <v>#N/A</v>
      </c>
      <c r="G952" s="5">
        <f>Source!I952</f>
        <v>575</v>
      </c>
      <c r="H952" s="5" t="str">
        <f>IF(B952&lt;&gt;0,NA(),Source!B952)</f>
        <v>GROUP</v>
      </c>
      <c r="I952" s="5" t="str">
        <f>VLOOKUP(H952,Mapping!B:E,4,FALSE)</f>
        <v>883-9</v>
      </c>
      <c r="J952" s="9" t="str">
        <f>VLOOKUP(H952,Mapping!B:M,12,FALSE)</f>
        <v>ABO group [Type] in Blood</v>
      </c>
      <c r="K952" s="5" t="str">
        <f>VLOOKUP(H952,Mapping!B:H,7,FALSE)</f>
        <v>GROUP &amp; SCREEN</v>
      </c>
      <c r="L952" s="5" t="e">
        <f>IF(B952&lt;&gt;0,B952,IF(M952=1,I952,NA()))</f>
        <v>#N/A</v>
      </c>
      <c r="N952" s="9">
        <f>IFERROR(VLOOKUP(Labs!A952,Mapping!D:M,10,FALSE),0)</f>
        <v>0</v>
      </c>
    </row>
    <row r="953" spans="1:14" x14ac:dyDescent="0.25">
      <c r="A953" s="5" t="str">
        <f>Source!B953&amp;"|"&amp;Source!K953</f>
        <v>MET|D</v>
      </c>
      <c r="B953" s="5">
        <f>IFERROR(VLOOKUP(Labs!A953,Mapping!D:E,2,FALSE),0)</f>
        <v>0</v>
      </c>
      <c r="C953" t="str">
        <f>Source!F953</f>
        <v>Chem/Haem</v>
      </c>
      <c r="D953" s="5" t="str">
        <f>Source!D953</f>
        <v>Metamyelocytes</v>
      </c>
      <c r="E953" s="5" t="str">
        <f>Source!L953</f>
        <v>Differential</v>
      </c>
      <c r="F953" s="5" t="str">
        <f>IF(ISBLANK(Source!E953),NA(),Source!E953)</f>
        <v>x10*9/L</v>
      </c>
      <c r="G953" s="5">
        <f>Source!I953</f>
        <v>575</v>
      </c>
      <c r="H953" s="5" t="str">
        <f>IF(B953&lt;&gt;0,NA(),Source!B953)</f>
        <v>MET</v>
      </c>
      <c r="I953" s="5">
        <f>VLOOKUP(H953,Mapping!B:E,4,FALSE)</f>
        <v>0</v>
      </c>
      <c r="J953" s="9" t="str">
        <f>VLOOKUP(H953,Mapping!B:M,12,FALSE)</f>
        <v/>
      </c>
      <c r="K953" s="5" t="str">
        <f>VLOOKUP(H953,Mapping!B:H,7,FALSE)</f>
        <v>Differential</v>
      </c>
      <c r="L953" s="5" t="e">
        <f>IF(B953&lt;&gt;0,B953,IF(M953=1,I953,NA()))</f>
        <v>#N/A</v>
      </c>
      <c r="N953" s="9" t="str">
        <f>IFERROR(VLOOKUP(Labs!A953,Mapping!D:M,10,FALSE),0)</f>
        <v/>
      </c>
    </row>
    <row r="954" spans="1:14" x14ac:dyDescent="0.25">
      <c r="A954" s="5" t="str">
        <f>Source!B954&amp;"|"&amp;Source!K954</f>
        <v>APCR|THRM</v>
      </c>
      <c r="B954" s="5">
        <f>IFERROR(VLOOKUP(Labs!A954,Mapping!D:E,2,FALSE),0)</f>
        <v>0</v>
      </c>
      <c r="C954" t="str">
        <f>Source!F954</f>
        <v>Chem/Haem</v>
      </c>
      <c r="D954" s="5" t="str">
        <f>Source!D954</f>
        <v>APC RESISTANCE</v>
      </c>
      <c r="E954" s="5" t="str">
        <f>Source!L954</f>
        <v>THROMBOPHILIA SCREEN</v>
      </c>
      <c r="F954" s="5" t="e">
        <f>IF(ISBLANK(Source!E954),NA(),Source!E954)</f>
        <v>#N/A</v>
      </c>
      <c r="G954" s="5">
        <f>Source!I954</f>
        <v>572</v>
      </c>
      <c r="H954" s="5" t="str">
        <f>IF(B954&lt;&gt;0,NA(),Source!B954)</f>
        <v>APCR</v>
      </c>
      <c r="I954" s="5">
        <f>VLOOKUP(H954,Mapping!B:E,4,FALSE)</f>
        <v>0</v>
      </c>
      <c r="J954" s="9" t="str">
        <f>VLOOKUP(H954,Mapping!B:M,12,FALSE)</f>
        <v/>
      </c>
      <c r="K954" s="5" t="str">
        <f>VLOOKUP(H954,Mapping!B:H,7,FALSE)</f>
        <v>THROMBOPHILIA SCREEN</v>
      </c>
      <c r="L954" s="5" t="e">
        <f>IF(B954&lt;&gt;0,B954,IF(M954=1,I954,NA()))</f>
        <v>#N/A</v>
      </c>
      <c r="N954" s="9" t="str">
        <f>IFERROR(VLOOKUP(Labs!A954,Mapping!D:M,10,FALSE),0)</f>
        <v/>
      </c>
    </row>
    <row r="955" spans="1:14" x14ac:dyDescent="0.25">
      <c r="A955" s="5" t="str">
        <f>Source!B955&amp;"|"&amp;Source!K955</f>
        <v>MG|MG</v>
      </c>
      <c r="B955" s="5" t="str">
        <f>IFERROR(VLOOKUP(Labs!A955,Mapping!D:E,2,FALSE),0)</f>
        <v>2601-3</v>
      </c>
      <c r="C955" t="str">
        <f>Source!F955</f>
        <v>Chem/Haem</v>
      </c>
      <c r="D955" s="5" t="str">
        <f>Source!D955</f>
        <v>MAGNESIUM</v>
      </c>
      <c r="E955" s="5" t="str">
        <f>Source!L955</f>
        <v>MAGNESIUM</v>
      </c>
      <c r="F955" s="5" t="str">
        <f>IF(ISBLANK(Source!E955),NA(),Source!E955)</f>
        <v>mmol/L</v>
      </c>
      <c r="G955" s="5">
        <f>Source!I955</f>
        <v>572</v>
      </c>
      <c r="H955" s="5" t="e">
        <f>IF(B955&lt;&gt;0,NA(),Source!B955)</f>
        <v>#N/A</v>
      </c>
      <c r="I955" s="5" t="e">
        <f>VLOOKUP(H955,Mapping!B:E,4,FALSE)</f>
        <v>#N/A</v>
      </c>
      <c r="J955" s="9" t="e">
        <f>VLOOKUP(H955,Mapping!B:M,12,FALSE)</f>
        <v>#N/A</v>
      </c>
      <c r="K955" s="5" t="e">
        <f>VLOOKUP(H955,Mapping!B:H,7,FALSE)</f>
        <v>#N/A</v>
      </c>
      <c r="L955" s="5" t="str">
        <f>IF(B955&lt;&gt;0,B955,IF(M955=1,I955,NA()))</f>
        <v>2601-3</v>
      </c>
      <c r="N955" s="9" t="str">
        <f>IFERROR(VLOOKUP(Labs!A955,Mapping!D:M,10,FALSE),0)</f>
        <v>Magnesium [Moles/volume] in Serum or Plasma</v>
      </c>
    </row>
    <row r="956" spans="1:14" x14ac:dyDescent="0.25">
      <c r="A956" s="5" t="str">
        <f>Source!B956&amp;"|"&amp;Source!K956</f>
        <v>PC|THRM</v>
      </c>
      <c r="B956" s="5">
        <f>IFERROR(VLOOKUP(Labs!A956,Mapping!D:E,2,FALSE),0)</f>
        <v>0</v>
      </c>
      <c r="C956" t="str">
        <f>Source!F956</f>
        <v>Chem/Haem</v>
      </c>
      <c r="D956" s="5" t="str">
        <f>Source!D956</f>
        <v>PROTEIN C</v>
      </c>
      <c r="E956" s="5" t="str">
        <f>Source!L956</f>
        <v>THROMBOPHILIA SCREEN</v>
      </c>
      <c r="F956" s="5" t="str">
        <f>IF(ISBLANK(Source!E956),NA(),Source!E956)</f>
        <v>iu/dl</v>
      </c>
      <c r="G956" s="5">
        <f>Source!I956</f>
        <v>572</v>
      </c>
      <c r="H956" s="5" t="str">
        <f>IF(B956&lt;&gt;0,NA(),Source!B956)</f>
        <v>PC</v>
      </c>
      <c r="I956" s="5">
        <f>VLOOKUP(H956,Mapping!B:E,4,FALSE)</f>
        <v>0</v>
      </c>
      <c r="J956" s="9" t="str">
        <f>VLOOKUP(H956,Mapping!B:M,12,FALSE)</f>
        <v/>
      </c>
      <c r="K956" s="5" t="str">
        <f>VLOOKUP(H956,Mapping!B:H,7,FALSE)</f>
        <v>Semen - fertility</v>
      </c>
      <c r="L956" s="5" t="e">
        <f>IF(B956&lt;&gt;0,B956,IF(M956=1,I956,NA()))</f>
        <v>#N/A</v>
      </c>
      <c r="N956" s="9">
        <f>IFERROR(VLOOKUP(Labs!A956,Mapping!D:M,10,FALSE),0)</f>
        <v>0</v>
      </c>
    </row>
    <row r="957" spans="1:14" x14ac:dyDescent="0.25">
      <c r="A957" s="5" t="str">
        <f>Source!B957&amp;"|"&amp;Source!K957</f>
        <v>PRO|D</v>
      </c>
      <c r="B957" s="5">
        <f>IFERROR(VLOOKUP(Labs!A957,Mapping!D:E,2,FALSE),0)</f>
        <v>0</v>
      </c>
      <c r="C957" t="str">
        <f>Source!F957</f>
        <v>Chem/Haem</v>
      </c>
      <c r="D957" s="5" t="str">
        <f>Source!D957</f>
        <v>Promyelocytes</v>
      </c>
      <c r="E957" s="5" t="str">
        <f>Source!L957</f>
        <v>Differential</v>
      </c>
      <c r="F957" s="5" t="str">
        <f>IF(ISBLANK(Source!E957),NA(),Source!E957)</f>
        <v>x10*9/L</v>
      </c>
      <c r="G957" s="5">
        <f>Source!I957</f>
        <v>569</v>
      </c>
      <c r="H957" s="5" t="str">
        <f>IF(B957&lt;&gt;0,NA(),Source!B957)</f>
        <v>PRO</v>
      </c>
      <c r="I957" s="5">
        <f>VLOOKUP(H957,Mapping!B:E,4,FALSE)</f>
        <v>0</v>
      </c>
      <c r="J957" s="9" t="str">
        <f>VLOOKUP(H957,Mapping!B:M,12,FALSE)</f>
        <v/>
      </c>
      <c r="K957" s="5" t="str">
        <f>VLOOKUP(H957,Mapping!B:H,7,FALSE)</f>
        <v>Differential</v>
      </c>
      <c r="L957" s="5" t="e">
        <f>IF(B957&lt;&gt;0,B957,IF(M957=1,I957,NA()))</f>
        <v>#N/A</v>
      </c>
      <c r="N957" s="9" t="str">
        <f>IFERROR(VLOOKUP(Labs!A957,Mapping!D:M,10,FALSE),0)</f>
        <v/>
      </c>
    </row>
    <row r="958" spans="1:14" x14ac:dyDescent="0.25">
      <c r="A958" s="5" t="str">
        <f>Source!B958&amp;"|"&amp;Source!K958</f>
        <v>BLAS|D</v>
      </c>
      <c r="B958" s="5">
        <f>IFERROR(VLOOKUP(Labs!A958,Mapping!D:E,2,FALSE),0)</f>
        <v>0</v>
      </c>
      <c r="C958" t="str">
        <f>Source!F958</f>
        <v>Chem/Haem</v>
      </c>
      <c r="D958" s="5" t="str">
        <f>Source!D958</f>
        <v>Blast Cells</v>
      </c>
      <c r="E958" s="5" t="str">
        <f>Source!L958</f>
        <v>Differential</v>
      </c>
      <c r="F958" s="5" t="str">
        <f>IF(ISBLANK(Source!E958),NA(),Source!E958)</f>
        <v>10*9/L</v>
      </c>
      <c r="G958" s="5">
        <f>Source!I958</f>
        <v>568</v>
      </c>
      <c r="H958" s="5" t="str">
        <f>IF(B958&lt;&gt;0,NA(),Source!B958)</f>
        <v>BLAS</v>
      </c>
      <c r="I958" s="5">
        <f>VLOOKUP(H958,Mapping!B:E,4,FALSE)</f>
        <v>0</v>
      </c>
      <c r="J958" s="9" t="str">
        <f>VLOOKUP(H958,Mapping!B:M,12,FALSE)</f>
        <v/>
      </c>
      <c r="K958" s="5" t="str">
        <f>VLOOKUP(H958,Mapping!B:H,7,FALSE)</f>
        <v>Differential</v>
      </c>
      <c r="L958" s="5" t="e">
        <f>IF(B958&lt;&gt;0,B958,IF(M958=1,I958,NA()))</f>
        <v>#N/A</v>
      </c>
      <c r="N958" s="9" t="str">
        <f>IFERROR(VLOOKUP(Labs!A958,Mapping!D:M,10,FALSE),0)</f>
        <v/>
      </c>
    </row>
    <row r="959" spans="1:14" x14ac:dyDescent="0.25">
      <c r="A959" s="5" t="str">
        <f>Source!B959&amp;"|"&amp;Source!K959</f>
        <v>HbA1|GHB</v>
      </c>
      <c r="B959" s="5" t="str">
        <f>IFERROR(VLOOKUP(Labs!A959,Mapping!D:E,2,FALSE),0)</f>
        <v>4548-4</v>
      </c>
      <c r="C959" t="str">
        <f>Source!F959</f>
        <v>Chem/Haem</v>
      </c>
      <c r="D959" s="5" t="str">
        <f>Source!D959</f>
        <v>HbA1C</v>
      </c>
      <c r="E959" s="5" t="str">
        <f>Source!L959</f>
        <v>GLYCOSYLATED HAEMOGLOBIN</v>
      </c>
      <c r="F959" s="5" t="str">
        <f>IF(ISBLANK(Source!E959),NA(),Source!E959)</f>
        <v>mmol/mol</v>
      </c>
      <c r="G959" s="5">
        <f>Source!I959</f>
        <v>568</v>
      </c>
      <c r="H959" s="5" t="e">
        <f>IF(B959&lt;&gt;0,NA(),Source!B959)</f>
        <v>#N/A</v>
      </c>
      <c r="I959" s="5" t="e">
        <f>VLOOKUP(H959,Mapping!B:E,4,FALSE)</f>
        <v>#N/A</v>
      </c>
      <c r="J959" s="9" t="e">
        <f>VLOOKUP(H959,Mapping!B:M,12,FALSE)</f>
        <v>#N/A</v>
      </c>
      <c r="K959" s="5" t="e">
        <f>VLOOKUP(H959,Mapping!B:H,7,FALSE)</f>
        <v>#N/A</v>
      </c>
      <c r="L959" s="5" t="str">
        <f>IF(B959&lt;&gt;0,B959,IF(M959=1,I959,NA()))</f>
        <v>4548-4</v>
      </c>
      <c r="N959" s="9" t="str">
        <f>IFERROR(VLOOKUP(Labs!A959,Mapping!D:M,10,FALSE),0)</f>
        <v>Hemoglobin A1c/Hemoglobin.total in Blood</v>
      </c>
    </row>
    <row r="960" spans="1:14" x14ac:dyDescent="0.25">
      <c r="A960" s="5" t="str">
        <f>Source!B960&amp;"|"&amp;Source!K960</f>
        <v>HCPC|HCPC</v>
      </c>
      <c r="B960" s="5">
        <f>IFERROR(VLOOKUP(Labs!A960,Mapping!D:E,2,FALSE),0)</f>
        <v>0</v>
      </c>
      <c r="C960" t="str">
        <f>Source!F960</f>
        <v>Chem/Haem</v>
      </c>
      <c r="D960" s="5" t="str">
        <f>Source!D960</f>
        <v>Hepatitis C PCR:</v>
      </c>
      <c r="E960" s="5" t="str">
        <f>Source!L960</f>
        <v>HCV PCR</v>
      </c>
      <c r="F960" s="5" t="e">
        <f>IF(ISBLANK(Source!E960),NA(),Source!E960)</f>
        <v>#N/A</v>
      </c>
      <c r="G960" s="5">
        <f>Source!I960</f>
        <v>568</v>
      </c>
      <c r="H960" s="5" t="str">
        <f>IF(B960&lt;&gt;0,NA(),Source!B960)</f>
        <v>HCPC</v>
      </c>
      <c r="I960" s="5">
        <f>VLOOKUP(H960,Mapping!B:E,4,FALSE)</f>
        <v>0</v>
      </c>
      <c r="J960" s="9" t="str">
        <f>VLOOKUP(H960,Mapping!B:M,12,FALSE)</f>
        <v/>
      </c>
      <c r="K960" s="5" t="str">
        <f>VLOOKUP(H960,Mapping!B:H,7,FALSE)</f>
        <v>HCV PCR</v>
      </c>
      <c r="L960" s="5" t="e">
        <f>IF(B960&lt;&gt;0,B960,IF(M960=1,I960,NA()))</f>
        <v>#N/A</v>
      </c>
      <c r="N960" s="9" t="str">
        <f>IFERROR(VLOOKUP(Labs!A960,Mapping!D:M,10,FALSE),0)</f>
        <v/>
      </c>
    </row>
    <row r="961" spans="1:14" x14ac:dyDescent="0.25">
      <c r="A961" s="5" t="str">
        <f>Source!B961&amp;"|"&amp;Source!K961</f>
        <v>FFD|FFD</v>
      </c>
      <c r="B961" s="5">
        <f>IFERROR(VLOOKUP(Labs!A961,Mapping!D:E,2,FALSE),0)</f>
        <v>0</v>
      </c>
      <c r="C961" t="str">
        <f>Source!F961</f>
        <v>Blood Transfusion</v>
      </c>
      <c r="D961" s="5" t="str">
        <f>Source!D961</f>
        <v>Free Fetal DNA RhD typing</v>
      </c>
      <c r="E961" s="5" t="str">
        <f>Source!L961</f>
        <v>Free Fetal DNA RhD Typing</v>
      </c>
      <c r="F961" s="5" t="e">
        <f>IF(ISBLANK(Source!E961),NA(),Source!E961)</f>
        <v>#N/A</v>
      </c>
      <c r="G961" s="5">
        <f>Source!I961</f>
        <v>567</v>
      </c>
      <c r="H961" s="5" t="str">
        <f>IF(B961&lt;&gt;0,NA(),Source!B961)</f>
        <v>FFD</v>
      </c>
      <c r="I961" s="5">
        <f>VLOOKUP(H961,Mapping!B:E,4,FALSE)</f>
        <v>0</v>
      </c>
      <c r="J961" s="9" t="str">
        <f>VLOOKUP(H961,Mapping!B:M,12,FALSE)</f>
        <v/>
      </c>
      <c r="K961" s="5" t="str">
        <f>VLOOKUP(H961,Mapping!B:H,7,FALSE)</f>
        <v>Free Fetal DNA RhD Typing</v>
      </c>
      <c r="L961" s="5" t="e">
        <f>IF(B961&lt;&gt;0,B961,IF(M961=1,I961,NA()))</f>
        <v>#N/A</v>
      </c>
      <c r="N961" s="9" t="str">
        <f>IFERROR(VLOOKUP(Labs!A961,Mapping!D:M,10,FALSE),0)</f>
        <v/>
      </c>
    </row>
    <row r="962" spans="1:14" x14ac:dyDescent="0.25">
      <c r="A962" s="5" t="str">
        <f>Source!B962&amp;"|"&amp;Source!K962</f>
        <v>EDD|FFD</v>
      </c>
      <c r="B962" s="5">
        <f>IFERROR(VLOOKUP(Labs!A962,Mapping!D:E,2,FALSE),0)</f>
        <v>0</v>
      </c>
      <c r="C962" t="str">
        <f>Source!F962</f>
        <v>Blood Transfusion</v>
      </c>
      <c r="D962" s="5" t="str">
        <f>Source!D962</f>
        <v>Estimated Due Date</v>
      </c>
      <c r="E962" s="5" t="str">
        <f>Source!L962</f>
        <v>Free Fetal DNA RhD Typing</v>
      </c>
      <c r="F962" s="5" t="e">
        <f>IF(ISBLANK(Source!E962),NA(),Source!E962)</f>
        <v>#N/A</v>
      </c>
      <c r="G962" s="5">
        <f>Source!I962</f>
        <v>567</v>
      </c>
      <c r="H962" s="5" t="str">
        <f>IF(B962&lt;&gt;0,NA(),Source!B962)</f>
        <v>EDD</v>
      </c>
      <c r="I962" s="5">
        <f>VLOOKUP(H962,Mapping!B:E,4,FALSE)</f>
        <v>0</v>
      </c>
      <c r="J962" s="9" t="str">
        <f>VLOOKUP(H962,Mapping!B:M,12,FALSE)</f>
        <v/>
      </c>
      <c r="K962" s="5" t="str">
        <f>VLOOKUP(H962,Mapping!B:H,7,FALSE)</f>
        <v>FOQ (TAUNTON)</v>
      </c>
      <c r="L962" s="5" t="e">
        <f>IF(B962&lt;&gt;0,B962,IF(M962=1,I962,NA()))</f>
        <v>#N/A</v>
      </c>
      <c r="N962" s="9">
        <f>IFERROR(VLOOKUP(Labs!A962,Mapping!D:M,10,FALSE),0)</f>
        <v>0</v>
      </c>
    </row>
    <row r="963" spans="1:14" x14ac:dyDescent="0.25">
      <c r="A963" s="5" t="str">
        <f>Source!B963&amp;"|"&amp;Source!K963</f>
        <v>CAER|CUCA</v>
      </c>
      <c r="B963" s="5">
        <f>IFERROR(VLOOKUP(Labs!A963,Mapping!D:E,2,FALSE),0)</f>
        <v>0</v>
      </c>
      <c r="C963" t="str">
        <f>Source!F963</f>
        <v>Chem/Haem</v>
      </c>
      <c r="D963" s="5" t="str">
        <f>Source!D963</f>
        <v>CAERULOPLASMIN</v>
      </c>
      <c r="E963" s="5" t="str">
        <f>Source!L963</f>
        <v>COPPER/CAERULOPLASMIN</v>
      </c>
      <c r="F963" s="5" t="str">
        <f>IF(ISBLANK(Source!E963),NA(),Source!E963)</f>
        <v>g/l</v>
      </c>
      <c r="G963" s="5">
        <f>Source!I963</f>
        <v>565</v>
      </c>
      <c r="H963" s="5" t="str">
        <f>IF(B963&lt;&gt;0,NA(),Source!B963)</f>
        <v>CAER</v>
      </c>
      <c r="I963" s="5">
        <f>VLOOKUP(H963,Mapping!B:E,4,FALSE)</f>
        <v>0</v>
      </c>
      <c r="J963" s="9" t="str">
        <f>VLOOKUP(H963,Mapping!B:M,12,FALSE)</f>
        <v/>
      </c>
      <c r="K963" s="5" t="str">
        <f>VLOOKUP(H963,Mapping!B:H,7,FALSE)</f>
        <v>COPPER/CAERULOPLASMIN</v>
      </c>
      <c r="L963" s="5" t="e">
        <f>IF(B963&lt;&gt;0,B963,IF(M963=1,I963,NA()))</f>
        <v>#N/A</v>
      </c>
      <c r="N963" s="9" t="str">
        <f>IFERROR(VLOOKUP(Labs!A963,Mapping!D:M,10,FALSE),0)</f>
        <v/>
      </c>
    </row>
    <row r="964" spans="1:14" x14ac:dyDescent="0.25">
      <c r="A964" s="5" t="str">
        <f>Source!B964&amp;"|"&amp;Source!K964</f>
        <v>HCRN|HCPC</v>
      </c>
      <c r="B964" s="5">
        <f>IFERROR(VLOOKUP(Labs!A964,Mapping!D:E,2,FALSE),0)</f>
        <v>0</v>
      </c>
      <c r="C964" t="str">
        <f>Source!F964</f>
        <v>Chem/Haem</v>
      </c>
      <c r="D964" s="5" t="str">
        <f>Source!D964</f>
        <v>Hep C RNA (qualitative PCR)</v>
      </c>
      <c r="E964" s="5" t="str">
        <f>Source!L964</f>
        <v>HCV PCR</v>
      </c>
      <c r="F964" s="5" t="e">
        <f>IF(ISBLANK(Source!E964),NA(),Source!E964)</f>
        <v>#N/A</v>
      </c>
      <c r="G964" s="5">
        <f>Source!I964</f>
        <v>565</v>
      </c>
      <c r="H964" s="5" t="str">
        <f>IF(B964&lt;&gt;0,NA(),Source!B964)</f>
        <v>HCRN</v>
      </c>
      <c r="I964" s="5">
        <f>VLOOKUP(H964,Mapping!B:E,4,FALSE)</f>
        <v>0</v>
      </c>
      <c r="J964" s="9" t="str">
        <f>VLOOKUP(H964,Mapping!B:M,12,FALSE)</f>
        <v/>
      </c>
      <c r="K964" s="5" t="str">
        <f>VLOOKUP(H964,Mapping!B:H,7,FALSE)</f>
        <v>HCV PCR</v>
      </c>
      <c r="L964" s="5" t="e">
        <f>IF(B964&lt;&gt;0,B964,IF(M964=1,I964,NA()))</f>
        <v>#N/A</v>
      </c>
      <c r="N964" s="9" t="str">
        <f>IFERROR(VLOOKUP(Labs!A964,Mapping!D:M,10,FALSE),0)</f>
        <v/>
      </c>
    </row>
    <row r="965" spans="1:14" x14ac:dyDescent="0.25">
      <c r="A965" s="5" t="str">
        <f>Source!B965&amp;"|"&amp;Source!K965</f>
        <v>NA|EL</v>
      </c>
      <c r="B965" s="5">
        <f>IFERROR(VLOOKUP(Labs!A965,Mapping!D:E,2,FALSE),0)</f>
        <v>0</v>
      </c>
      <c r="C965" t="str">
        <f>Source!F965</f>
        <v>Chem/Haem</v>
      </c>
      <c r="D965" s="5" t="str">
        <f>Source!D965</f>
        <v>SODIUM</v>
      </c>
      <c r="E965" s="5" t="str">
        <f>Source!L965</f>
        <v>ELECTROLYTES</v>
      </c>
      <c r="F965" s="5" t="str">
        <f>IF(ISBLANK(Source!E965),NA(),Source!E965)</f>
        <v>mmol/L</v>
      </c>
      <c r="G965" s="5">
        <f>Source!I965</f>
        <v>564</v>
      </c>
      <c r="H965" s="5" t="str">
        <f>IF(B965&lt;&gt;0,NA(),Source!B965)</f>
        <v>NA</v>
      </c>
      <c r="I965" s="5" t="str">
        <f>VLOOKUP(H965,Mapping!B:E,4,FALSE)</f>
        <v>2951-2</v>
      </c>
      <c r="J965" s="9" t="str">
        <f>VLOOKUP(H965,Mapping!B:M,12,FALSE)</f>
        <v>Sodium serum/plasma</v>
      </c>
      <c r="K965" s="5" t="str">
        <f>VLOOKUP(H965,Mapping!B:H,7,FALSE)</f>
        <v>U/E/CREAT</v>
      </c>
      <c r="L965" s="5" t="e">
        <f>IF(B965&lt;&gt;0,B965,IF(M965=1,I965,NA()))</f>
        <v>#N/A</v>
      </c>
      <c r="N965" s="9">
        <f>IFERROR(VLOOKUP(Labs!A965,Mapping!D:M,10,FALSE),0)</f>
        <v>0</v>
      </c>
    </row>
    <row r="966" spans="1:14" x14ac:dyDescent="0.25">
      <c r="A966" s="5" t="str">
        <f>Source!B966&amp;"|"&amp;Source!K966</f>
        <v>ZZOS_FLU|GCUL</v>
      </c>
      <c r="B966" s="5">
        <f>IFERROR(VLOOKUP(Labs!A966,Mapping!D:E,2,FALSE),0)</f>
        <v>0</v>
      </c>
      <c r="C966" t="str">
        <f>Source!F966</f>
        <v>Microbiology</v>
      </c>
      <c r="D966" s="5" t="str">
        <f>Source!D966</f>
        <v>Flucloxacillin</v>
      </c>
      <c r="E966" s="5" t="str">
        <f>Source!L966</f>
        <v>GU Culture</v>
      </c>
      <c r="F966" s="5" t="e">
        <f>IF(ISBLANK(Source!E966),NA(),Source!E966)</f>
        <v>#N/A</v>
      </c>
      <c r="G966" s="5">
        <f>Source!I966</f>
        <v>564</v>
      </c>
      <c r="H966" s="5" t="str">
        <f>IF(B966&lt;&gt;0,NA(),Source!B966)</f>
        <v>ZZOS_FLU</v>
      </c>
      <c r="I966" s="5">
        <f>VLOOKUP(H966,Mapping!B:E,4,FALSE)</f>
        <v>0</v>
      </c>
      <c r="J966" s="9" t="str">
        <f>VLOOKUP(H966,Mapping!B:M,12,FALSE)</f>
        <v/>
      </c>
      <c r="K966" s="5" t="str">
        <f>VLOOKUP(H966,Mapping!B:H,7,FALSE)</f>
        <v>Wound Culture</v>
      </c>
      <c r="L966" s="5" t="e">
        <f>IF(B966&lt;&gt;0,B966,IF(M966=1,I966,NA()))</f>
        <v>#N/A</v>
      </c>
      <c r="N966" s="9">
        <f>IFERROR(VLOOKUP(Labs!A966,Mapping!D:M,10,FALSE),0)</f>
        <v>0</v>
      </c>
    </row>
    <row r="967" spans="1:14" x14ac:dyDescent="0.25">
      <c r="A967" s="5" t="str">
        <f>Source!B967&amp;"|"&amp;Source!K967</f>
        <v>CREA|CR</v>
      </c>
      <c r="B967" s="5">
        <f>IFERROR(VLOOKUP(Labs!A967,Mapping!D:E,2,FALSE),0)</f>
        <v>0</v>
      </c>
      <c r="C967" t="str">
        <f>Source!F967</f>
        <v>Chem/Haem</v>
      </c>
      <c r="D967" s="5" t="str">
        <f>Source!D967</f>
        <v>CREATININE</v>
      </c>
      <c r="E967" s="5" t="str">
        <f>Source!L967</f>
        <v>CREATININE</v>
      </c>
      <c r="F967" s="5" t="str">
        <f>IF(ISBLANK(Source!E967),NA(),Source!E967)</f>
        <v>umol/L</v>
      </c>
      <c r="G967" s="5">
        <f>Source!I967</f>
        <v>563</v>
      </c>
      <c r="H967" s="5" t="str">
        <f>IF(B967&lt;&gt;0,NA(),Source!B967)</f>
        <v>CREA</v>
      </c>
      <c r="I967" s="5" t="str">
        <f>VLOOKUP(H967,Mapping!B:E,4,FALSE)</f>
        <v>14682-9</v>
      </c>
      <c r="J967" s="9" t="str">
        <f>VLOOKUP(H967,Mapping!B:M,12,FALSE)</f>
        <v>Creatinine [Moles/volume] in Serum or Plasma</v>
      </c>
      <c r="K967" s="5" t="str">
        <f>VLOOKUP(H967,Mapping!B:H,7,FALSE)</f>
        <v>U/E/CREAT</v>
      </c>
      <c r="L967" s="5" t="e">
        <f>IF(B967&lt;&gt;0,B967,IF(M967=1,I967,NA()))</f>
        <v>#N/A</v>
      </c>
      <c r="N967" s="9">
        <f>IFERROR(VLOOKUP(Labs!A967,Mapping!D:M,10,FALSE),0)</f>
        <v>0</v>
      </c>
    </row>
    <row r="968" spans="1:14" x14ac:dyDescent="0.25">
      <c r="A968" s="5" t="str">
        <f>Source!B968&amp;"|"&amp;Source!K968</f>
        <v>UGRA|UMIC</v>
      </c>
      <c r="B968" s="5">
        <f>IFERROR(VLOOKUP(Labs!A968,Mapping!D:E,2,FALSE),0)</f>
        <v>0</v>
      </c>
      <c r="C968" t="str">
        <f>Source!F968</f>
        <v>Microbiology</v>
      </c>
      <c r="D968" s="5" t="str">
        <f>Source!D968</f>
        <v>Gram</v>
      </c>
      <c r="E968" s="5" t="str">
        <f>Source!L968</f>
        <v>Urine microscopy</v>
      </c>
      <c r="F968" s="5" t="e">
        <f>IF(ISBLANK(Source!E968),NA(),Source!E968)</f>
        <v>#N/A</v>
      </c>
      <c r="G968" s="5">
        <f>Source!I968</f>
        <v>556</v>
      </c>
      <c r="H968" s="5" t="str">
        <f>IF(B968&lt;&gt;0,NA(),Source!B968)</f>
        <v>UGRA</v>
      </c>
      <c r="I968" s="5">
        <f>VLOOKUP(H968,Mapping!B:E,4,FALSE)</f>
        <v>0</v>
      </c>
      <c r="J968" s="9" t="str">
        <f>VLOOKUP(H968,Mapping!B:M,12,FALSE)</f>
        <v/>
      </c>
      <c r="K968" s="5" t="str">
        <f>VLOOKUP(H968,Mapping!B:H,7,FALSE)</f>
        <v>Urine microscopy</v>
      </c>
      <c r="L968" s="5" t="e">
        <f>IF(B968&lt;&gt;0,B968,IF(M968=1,I968,NA()))</f>
        <v>#N/A</v>
      </c>
      <c r="N968" s="9" t="str">
        <f>IFERROR(VLOOKUP(Labs!A968,Mapping!D:M,10,FALSE),0)</f>
        <v/>
      </c>
    </row>
    <row r="969" spans="1:14" x14ac:dyDescent="0.25">
      <c r="A969" s="5" t="str">
        <f>Source!B969&amp;"|"&amp;Source!K969</f>
        <v>GLAC|GLAC</v>
      </c>
      <c r="B969" s="5">
        <f>IFERROR(VLOOKUP(Labs!A969,Mapping!D:E,2,FALSE),0)</f>
        <v>0</v>
      </c>
      <c r="C969" t="str">
        <f>Source!F969</f>
        <v>Chem/Haem</v>
      </c>
      <c r="D969" s="5" t="str">
        <f>Source!D969</f>
        <v>LACTATE (BLOOD GAS)</v>
      </c>
      <c r="E969" s="5" t="str">
        <f>Source!L969</f>
        <v>LACTATE (BLOOD GAS)</v>
      </c>
      <c r="F969" s="5" t="str">
        <f>IF(ISBLANK(Source!E969),NA(),Source!E969)</f>
        <v>mmol/l</v>
      </c>
      <c r="G969" s="5">
        <f>Source!I969</f>
        <v>553</v>
      </c>
      <c r="H969" s="5" t="str">
        <f>IF(B969&lt;&gt;0,NA(),Source!B969)</f>
        <v>GLAC</v>
      </c>
      <c r="I969" s="5">
        <f>VLOOKUP(H969,Mapping!B:E,4,FALSE)</f>
        <v>0</v>
      </c>
      <c r="J969" s="9" t="str">
        <f>VLOOKUP(H969,Mapping!B:M,12,FALSE)</f>
        <v/>
      </c>
      <c r="K969" s="5" t="str">
        <f>VLOOKUP(H969,Mapping!B:H,7,FALSE)</f>
        <v>LACTATE (BLOOD GAS)</v>
      </c>
      <c r="L969" s="5" t="e">
        <f>IF(B969&lt;&gt;0,B969,IF(M969=1,I969,NA()))</f>
        <v>#N/A</v>
      </c>
      <c r="N969" s="9" t="str">
        <f>IFERROR(VLOOKUP(Labs!A969,Mapping!D:M,10,FALSE),0)</f>
        <v/>
      </c>
    </row>
    <row r="970" spans="1:14" x14ac:dyDescent="0.25">
      <c r="A970" s="5" t="str">
        <f>Source!B970&amp;"|"&amp;Source!K970</f>
        <v>RPT|TNEFN</v>
      </c>
      <c r="B970" s="5">
        <f>IFERROR(VLOOKUP(Labs!A970,Mapping!D:E,2,FALSE),0)</f>
        <v>0</v>
      </c>
      <c r="C970" t="str">
        <f>Source!F970</f>
        <v>Non-Gynae Cytology</v>
      </c>
      <c r="D970" s="5" t="str">
        <f>Source!D970</f>
        <v>Report</v>
      </c>
      <c r="E970" s="5" t="str">
        <f>Source!L970</f>
        <v>FNA Neck</v>
      </c>
      <c r="F970" s="5" t="e">
        <f>IF(ISBLANK(Source!E970),NA(),Source!E970)</f>
        <v>#N/A</v>
      </c>
      <c r="G970" s="5">
        <f>Source!I970</f>
        <v>552</v>
      </c>
      <c r="H970" s="5" t="str">
        <f>IF(B970&lt;&gt;0,NA(),Source!B970)</f>
        <v>RPT</v>
      </c>
      <c r="I970" s="5">
        <f>VLOOKUP(H970,Mapping!B:E,4,FALSE)</f>
        <v>0</v>
      </c>
      <c r="J970" s="9" t="str">
        <f>VLOOKUP(H970,Mapping!B:M,12,FALSE)</f>
        <v/>
      </c>
      <c r="K970" s="5" t="str">
        <f>VLOOKUP(H970,Mapping!B:H,7,FALSE)</f>
        <v>FNA Breast</v>
      </c>
      <c r="L970" s="5" t="e">
        <f>IF(B970&lt;&gt;0,B970,IF(M970=1,I970,NA()))</f>
        <v>#N/A</v>
      </c>
      <c r="N970" s="9">
        <f>IFERROR(VLOOKUP(Labs!A970,Mapping!D:M,10,FALSE),0)</f>
        <v>0</v>
      </c>
    </row>
    <row r="971" spans="1:14" x14ac:dyDescent="0.25">
      <c r="A971" s="5" t="str">
        <f>Source!B971&amp;"|"&amp;Source!K971</f>
        <v>ALP|ALK</v>
      </c>
      <c r="B971" s="5">
        <f>IFERROR(VLOOKUP(Labs!A971,Mapping!D:E,2,FALSE),0)</f>
        <v>0</v>
      </c>
      <c r="C971" t="str">
        <f>Source!F971</f>
        <v>Chem/Haem</v>
      </c>
      <c r="D971" s="5" t="str">
        <f>Source!D971</f>
        <v>ALKALINE PHOSPHATASE</v>
      </c>
      <c r="E971" s="5" t="str">
        <f>Source!L971</f>
        <v>ALKALINE PHOSPHATASE</v>
      </c>
      <c r="F971" s="5" t="str">
        <f>IF(ISBLANK(Source!E971),NA(),Source!E971)</f>
        <v>u/L</v>
      </c>
      <c r="G971" s="5">
        <f>Source!I971</f>
        <v>545</v>
      </c>
      <c r="H971" s="5" t="str">
        <f>IF(B971&lt;&gt;0,NA(),Source!B971)</f>
        <v>ALP</v>
      </c>
      <c r="I971" s="5" t="str">
        <f>VLOOKUP(H971,Mapping!B:E,4,FALSE)</f>
        <v>6768-6</v>
      </c>
      <c r="J971" s="9" t="str">
        <f>VLOOKUP(H971,Mapping!B:M,12,FALSE)</f>
        <v>Alkaline phosphatase [Enzymatic activity/volume] in Serum or Plasma</v>
      </c>
      <c r="K971" s="5" t="str">
        <f>VLOOKUP(H971,Mapping!B:H,7,FALSE)</f>
        <v>LIVER FUNCTION TEST</v>
      </c>
      <c r="L971" s="5" t="e">
        <f>IF(B971&lt;&gt;0,B971,IF(M971=1,I971,NA()))</f>
        <v>#N/A</v>
      </c>
      <c r="N971" s="9">
        <f>IFERROR(VLOOKUP(Labs!A971,Mapping!D:M,10,FALSE),0)</f>
        <v>0</v>
      </c>
    </row>
    <row r="972" spans="1:14" x14ac:dyDescent="0.25">
      <c r="A972" s="5" t="str">
        <f>Source!B972&amp;"|"&amp;Source!K972</f>
        <v>PHOS|P</v>
      </c>
      <c r="B972" s="5" t="str">
        <f>IFERROR(VLOOKUP(Labs!A972,Mapping!D:E,2,FALSE),0)</f>
        <v>14879-1</v>
      </c>
      <c r="C972" t="str">
        <f>Source!F972</f>
        <v>Chem/Haem</v>
      </c>
      <c r="D972" s="5" t="str">
        <f>Source!D972</f>
        <v>PHOSPHATE</v>
      </c>
      <c r="E972" s="5" t="str">
        <f>Source!L972</f>
        <v>PHOSPHATE</v>
      </c>
      <c r="F972" s="5" t="str">
        <f>IF(ISBLANK(Source!E972),NA(),Source!E972)</f>
        <v>mmol/L</v>
      </c>
      <c r="G972" s="5">
        <f>Source!I972</f>
        <v>545</v>
      </c>
      <c r="H972" s="5" t="e">
        <f>IF(B972&lt;&gt;0,NA(),Source!B972)</f>
        <v>#N/A</v>
      </c>
      <c r="I972" s="5" t="e">
        <f>VLOOKUP(H972,Mapping!B:E,4,FALSE)</f>
        <v>#N/A</v>
      </c>
      <c r="J972" s="9" t="e">
        <f>VLOOKUP(H972,Mapping!B:M,12,FALSE)</f>
        <v>#N/A</v>
      </c>
      <c r="K972" s="5" t="e">
        <f>VLOOKUP(H972,Mapping!B:H,7,FALSE)</f>
        <v>#N/A</v>
      </c>
      <c r="L972" s="5" t="str">
        <f>IF(B972&lt;&gt;0,B972,IF(M972=1,I972,NA()))</f>
        <v>14879-1</v>
      </c>
      <c r="N972" s="9" t="str">
        <f>IFERROR(VLOOKUP(Labs!A972,Mapping!D:M,10,FALSE),0)</f>
        <v>Phosphate [Moles/volume] in Serum or Plasma</v>
      </c>
    </row>
    <row r="973" spans="1:14" x14ac:dyDescent="0.25">
      <c r="A973" s="5" t="str">
        <f>Source!B973&amp;"|"&amp;Source!K973</f>
        <v>HGB|B</v>
      </c>
      <c r="B973" s="5" t="str">
        <f>IFERROR(VLOOKUP(Labs!A973,Mapping!D:E,2,FALSE),0)</f>
        <v>718-7</v>
      </c>
      <c r="C973" t="str">
        <f>Source!F973</f>
        <v>Chem/Haem</v>
      </c>
      <c r="D973" s="5" t="str">
        <f>Source!D973</f>
        <v>HB</v>
      </c>
      <c r="E973" s="5" t="str">
        <f>Source!L973</f>
        <v>Full Blood Count</v>
      </c>
      <c r="F973" s="5" t="str">
        <f>IF(ISBLANK(Source!E973),NA(),Source!E973)</f>
        <v>g/L</v>
      </c>
      <c r="G973" s="5">
        <f>Source!I973</f>
        <v>541</v>
      </c>
      <c r="H973" s="5" t="e">
        <f>IF(B973&lt;&gt;0,NA(),Source!B973)</f>
        <v>#N/A</v>
      </c>
      <c r="I973" s="5" t="e">
        <f>VLOOKUP(H973,Mapping!B:E,4,FALSE)</f>
        <v>#N/A</v>
      </c>
      <c r="J973" s="9" t="e">
        <f>VLOOKUP(H973,Mapping!B:M,12,FALSE)</f>
        <v>#N/A</v>
      </c>
      <c r="K973" s="5" t="e">
        <f>VLOOKUP(H973,Mapping!B:H,7,FALSE)</f>
        <v>#N/A</v>
      </c>
      <c r="L973" s="5" t="str">
        <f>IF(B973&lt;&gt;0,B973,IF(M973=1,I973,NA()))</f>
        <v>718-7</v>
      </c>
      <c r="N973" s="9" t="str">
        <f>IFERROR(VLOOKUP(Labs!A973,Mapping!D:M,10,FALSE),0)</f>
        <v>Hemoglobin [Mass/volume] in Blood</v>
      </c>
    </row>
    <row r="974" spans="1:14" x14ac:dyDescent="0.25">
      <c r="A974" s="5" t="str">
        <f>Source!B974&amp;"|"&amp;Source!K974</f>
        <v>ZZOS_ERY|EYCU</v>
      </c>
      <c r="B974" s="5">
        <f>IFERROR(VLOOKUP(Labs!A974,Mapping!D:E,2,FALSE),0)</f>
        <v>0</v>
      </c>
      <c r="C974" t="str">
        <f>Source!F974</f>
        <v>Microbiology</v>
      </c>
      <c r="D974" s="5" t="str">
        <f>Source!D974</f>
        <v>Erythromycin</v>
      </c>
      <c r="E974" s="5" t="str">
        <f>Source!L974</f>
        <v>Wound Culture</v>
      </c>
      <c r="F974" s="5" t="e">
        <f>IF(ISBLANK(Source!E974),NA(),Source!E974)</f>
        <v>#N/A</v>
      </c>
      <c r="G974" s="5">
        <f>Source!I974</f>
        <v>538</v>
      </c>
      <c r="H974" s="5" t="str">
        <f>IF(B974&lt;&gt;0,NA(),Source!B974)</f>
        <v>ZZOS_ERY</v>
      </c>
      <c r="I974" s="5" t="str">
        <f>VLOOKUP(H974,Mapping!B:E,4,FALSE)</f>
        <v>18919-1</v>
      </c>
      <c r="J974" s="9" t="str">
        <f>VLOOKUP(H974,Mapping!B:M,12,FALSE)</f>
        <v/>
      </c>
      <c r="K974" s="5" t="str">
        <f>VLOOKUP(H974,Mapping!B:H,7,FALSE)</f>
        <v>Wound Culture</v>
      </c>
      <c r="L974" s="5" t="e">
        <f>IF(B974&lt;&gt;0,B974,IF(M974=1,I974,NA()))</f>
        <v>#N/A</v>
      </c>
      <c r="N974" s="9">
        <f>IFERROR(VLOOKUP(Labs!A974,Mapping!D:M,10,FALSE),0)</f>
        <v>0</v>
      </c>
    </row>
    <row r="975" spans="1:14" x14ac:dyDescent="0.25">
      <c r="A975" s="5" t="str">
        <f>Source!B975&amp;"|"&amp;Source!K975</f>
        <v>CORE|CORE</v>
      </c>
      <c r="B975" s="5">
        <f>IFERROR(VLOOKUP(Labs!A975,Mapping!D:E,2,FALSE),0)</f>
        <v>0</v>
      </c>
      <c r="C975" t="str">
        <f>Source!F975</f>
        <v>Virology</v>
      </c>
      <c r="D975" s="5" t="str">
        <f>Source!D975</f>
        <v>Hepatitis B core antibody :</v>
      </c>
      <c r="E975" s="5" t="str">
        <f>Source!L975</f>
        <v>Hepatitis B core antibody :</v>
      </c>
      <c r="F975" s="5" t="e">
        <f>IF(ISBLANK(Source!E975),NA(),Source!E975)</f>
        <v>#N/A</v>
      </c>
      <c r="G975" s="5">
        <f>Source!I975</f>
        <v>537</v>
      </c>
      <c r="H975" s="5" t="str">
        <f>IF(B975&lt;&gt;0,NA(),Source!B975)</f>
        <v>CORE</v>
      </c>
      <c r="I975" s="5">
        <f>VLOOKUP(H975,Mapping!B:E,4,FALSE)</f>
        <v>0</v>
      </c>
      <c r="J975" s="9" t="str">
        <f>VLOOKUP(H975,Mapping!B:M,12,FALSE)</f>
        <v/>
      </c>
      <c r="K975" s="5" t="str">
        <f>VLOOKUP(H975,Mapping!B:H,7,FALSE)</f>
        <v>Hepatitis B core antibody</v>
      </c>
      <c r="L975" s="5" t="e">
        <f>IF(B975&lt;&gt;0,B975,IF(M975=1,I975,NA()))</f>
        <v>#N/A</v>
      </c>
      <c r="N975" s="9" t="str">
        <f>IFERROR(VLOOKUP(Labs!A975,Mapping!D:M,10,FALSE),0)</f>
        <v/>
      </c>
    </row>
    <row r="976" spans="1:14" x14ac:dyDescent="0.25">
      <c r="A976" s="5" t="str">
        <f>Source!B976&amp;"|"&amp;Source!K976</f>
        <v>BILI|BILI</v>
      </c>
      <c r="B976" s="5">
        <f>IFERROR(VLOOKUP(Labs!A976,Mapping!D:E,2,FALSE),0)</f>
        <v>0</v>
      </c>
      <c r="C976" t="str">
        <f>Source!F976</f>
        <v>Chem/Haem</v>
      </c>
      <c r="D976" s="5" t="str">
        <f>Source!D976</f>
        <v>BILIRUBIN</v>
      </c>
      <c r="E976" s="5" t="str">
        <f>Source!L976</f>
        <v>BILIRUBIN</v>
      </c>
      <c r="F976" s="5" t="str">
        <f>IF(ISBLANK(Source!E976),NA(),Source!E976)</f>
        <v>umol/L</v>
      </c>
      <c r="G976" s="5">
        <f>Source!I976</f>
        <v>535</v>
      </c>
      <c r="H976" s="5" t="str">
        <f>IF(B976&lt;&gt;0,NA(),Source!B976)</f>
        <v>BILI</v>
      </c>
      <c r="I976" s="5" t="str">
        <f>VLOOKUP(H976,Mapping!B:E,4,FALSE)</f>
        <v>14631-6</v>
      </c>
      <c r="J976" s="9" t="str">
        <f>VLOOKUP(H976,Mapping!B:M,12,FALSE)</f>
        <v>Bilirubin.total [Moles/volume] in Serum or Plasma</v>
      </c>
      <c r="K976" s="5" t="str">
        <f>VLOOKUP(H976,Mapping!B:H,7,FALSE)</f>
        <v>LIVER FUNCTION TEST</v>
      </c>
      <c r="L976" s="5" t="e">
        <f>IF(B976&lt;&gt;0,B976,IF(M976=1,I976,NA()))</f>
        <v>#N/A</v>
      </c>
      <c r="N976" s="9">
        <f>IFERROR(VLOOKUP(Labs!A976,Mapping!D:M,10,FALSE),0)</f>
        <v>0</v>
      </c>
    </row>
    <row r="977" spans="1:14" x14ac:dyDescent="0.25">
      <c r="A977" s="5" t="str">
        <f>Source!B977&amp;"|"&amp;Source!K977</f>
        <v>ALP|LFT</v>
      </c>
      <c r="B977" s="5" t="str">
        <f>IFERROR(VLOOKUP(Labs!A977,Mapping!D:E,2,FALSE),0)</f>
        <v>6768-6</v>
      </c>
      <c r="C977" t="str">
        <f>Source!F977</f>
        <v>Chem/Haem</v>
      </c>
      <c r="D977" s="5" t="str">
        <f>Source!D977</f>
        <v>ALKALINE PHOSPHATASE</v>
      </c>
      <c r="E977" s="5" t="str">
        <f>Source!L977</f>
        <v>LIVER FUNCTION TEST</v>
      </c>
      <c r="F977" s="5" t="str">
        <f>IF(ISBLANK(Source!E977),NA(),Source!E977)</f>
        <v>u/L</v>
      </c>
      <c r="G977" s="5">
        <f>Source!I977</f>
        <v>532</v>
      </c>
      <c r="H977" s="5" t="e">
        <f>IF(B977&lt;&gt;0,NA(),Source!B977)</f>
        <v>#N/A</v>
      </c>
      <c r="I977" s="5" t="e">
        <f>VLOOKUP(H977,Mapping!B:E,4,FALSE)</f>
        <v>#N/A</v>
      </c>
      <c r="J977" s="9" t="e">
        <f>VLOOKUP(H977,Mapping!B:M,12,FALSE)</f>
        <v>#N/A</v>
      </c>
      <c r="K977" s="5" t="e">
        <f>VLOOKUP(H977,Mapping!B:H,7,FALSE)</f>
        <v>#N/A</v>
      </c>
      <c r="L977" s="5" t="str">
        <f>IF(B977&lt;&gt;0,B977,IF(M977=1,I977,NA()))</f>
        <v>6768-6</v>
      </c>
      <c r="N977" s="9" t="str">
        <f>IFERROR(VLOOKUP(Labs!A977,Mapping!D:M,10,FALSE),0)</f>
        <v>Alkaline phosphatase [Enzymatic activity/volume] in Serum or Plasma</v>
      </c>
    </row>
    <row r="978" spans="1:14" x14ac:dyDescent="0.25">
      <c r="A978" s="5" t="str">
        <f>Source!B978&amp;"|"&amp;Source!K978</f>
        <v>ZZOG|W1MS</v>
      </c>
      <c r="B978" s="5">
        <f>IFERROR(VLOOKUP(Labs!A978,Mapping!D:E,2,FALSE),0)</f>
        <v>0</v>
      </c>
      <c r="C978" t="str">
        <f>Source!F978</f>
        <v>Microbiology</v>
      </c>
      <c r="D978" s="5" t="str">
        <f>Source!D978</f>
        <v>Organism Growth</v>
      </c>
      <c r="E978" s="5" t="str">
        <f>Source!L978</f>
        <v>Wound MRSA SAB</v>
      </c>
      <c r="F978" s="5" t="e">
        <f>IF(ISBLANK(Source!E978),NA(),Source!E978)</f>
        <v>#N/A</v>
      </c>
      <c r="G978" s="5">
        <f>Source!I978</f>
        <v>530</v>
      </c>
      <c r="H978" s="5" t="str">
        <f>IF(B978&lt;&gt;0,NA(),Source!B978)</f>
        <v>ZZOG</v>
      </c>
      <c r="I978" s="5">
        <f>VLOOKUP(H978,Mapping!B:E,4,FALSE)</f>
        <v>365698005</v>
      </c>
      <c r="J978" s="9" t="str">
        <f>VLOOKUP(H978,Mapping!B:M,12,FALSE)</f>
        <v/>
      </c>
      <c r="K978" s="5" t="str">
        <f>VLOOKUP(H978,Mapping!B:H,7,FALSE)</f>
        <v>Urine Culture</v>
      </c>
      <c r="L978" s="5" t="e">
        <f>IF(B978&lt;&gt;0,B978,IF(M978=1,I978,NA()))</f>
        <v>#N/A</v>
      </c>
      <c r="N978" s="9">
        <f>IFERROR(VLOOKUP(Labs!A978,Mapping!D:M,10,FALSE),0)</f>
        <v>0</v>
      </c>
    </row>
    <row r="979" spans="1:14" x14ac:dyDescent="0.25">
      <c r="A979" s="5" t="str">
        <f>Source!B979&amp;"|"&amp;Source!K979</f>
        <v>ZZOI|W1MS</v>
      </c>
      <c r="B979" s="5">
        <f>IFERROR(VLOOKUP(Labs!A979,Mapping!D:E,2,FALSE),0)</f>
        <v>0</v>
      </c>
      <c r="C979" t="str">
        <f>Source!F979</f>
        <v>Microbiology</v>
      </c>
      <c r="D979" s="5" t="str">
        <f>Source!D979</f>
        <v>Organism</v>
      </c>
      <c r="E979" s="5" t="str">
        <f>Source!L979</f>
        <v>Wound MRSA SAB</v>
      </c>
      <c r="F979" s="5" t="e">
        <f>IF(ISBLANK(Source!E979),NA(),Source!E979)</f>
        <v>#N/A</v>
      </c>
      <c r="G979" s="5">
        <f>Source!I979</f>
        <v>530</v>
      </c>
      <c r="H979" s="5" t="str">
        <f>IF(B979&lt;&gt;0,NA(),Source!B979)</f>
        <v>ZZOI</v>
      </c>
      <c r="I979" s="5">
        <f>VLOOKUP(H979,Mapping!B:E,4,FALSE)</f>
        <v>0</v>
      </c>
      <c r="J979" s="9" t="str">
        <f>VLOOKUP(H979,Mapping!B:M,12,FALSE)</f>
        <v/>
      </c>
      <c r="K979" s="5" t="str">
        <f>VLOOKUP(H979,Mapping!B:H,7,FALSE)</f>
        <v>Urine Culture</v>
      </c>
      <c r="L979" s="5" t="e">
        <f>IF(B979&lt;&gt;0,B979,IF(M979=1,I979,NA()))</f>
        <v>#N/A</v>
      </c>
      <c r="N979" s="9">
        <f>IFERROR(VLOOKUP(Labs!A979,Mapping!D:M,10,FALSE),0)</f>
        <v>0</v>
      </c>
    </row>
    <row r="980" spans="1:14" x14ac:dyDescent="0.25">
      <c r="A980" s="5" t="str">
        <f>Source!B980&amp;"|"&amp;Source!K980</f>
        <v>MC|MP</v>
      </c>
      <c r="B980" s="5">
        <f>IFERROR(VLOOKUP(Labs!A980,Mapping!D:E,2,FALSE),0)</f>
        <v>0</v>
      </c>
      <c r="C980" t="str">
        <f>Source!F980</f>
        <v>Chem/Haem</v>
      </c>
      <c r="D980" s="5" t="str">
        <f>Source!D980</f>
        <v>Malaria Card</v>
      </c>
      <c r="E980" s="5" t="str">
        <f>Source!L980</f>
        <v>Malarial Parasites</v>
      </c>
      <c r="F980" s="5" t="e">
        <f>IF(ISBLANK(Source!E980),NA(),Source!E980)</f>
        <v>#N/A</v>
      </c>
      <c r="G980" s="5">
        <f>Source!I980</f>
        <v>521</v>
      </c>
      <c r="H980" s="5" t="str">
        <f>IF(B980&lt;&gt;0,NA(),Source!B980)</f>
        <v>MC</v>
      </c>
      <c r="I980" s="5">
        <f>VLOOKUP(H980,Mapping!B:E,4,FALSE)</f>
        <v>0</v>
      </c>
      <c r="J980" s="9" t="str">
        <f>VLOOKUP(H980,Mapping!B:M,12,FALSE)</f>
        <v/>
      </c>
      <c r="K980" s="5" t="str">
        <f>VLOOKUP(H980,Mapping!B:H,7,FALSE)</f>
        <v>Malarial Parasites</v>
      </c>
      <c r="L980" s="5" t="e">
        <f>IF(B980&lt;&gt;0,B980,IF(M980=1,I980,NA()))</f>
        <v>#N/A</v>
      </c>
      <c r="N980" s="9" t="str">
        <f>IFERROR(VLOOKUP(Labs!A980,Mapping!D:M,10,FALSE),0)</f>
        <v/>
      </c>
    </row>
    <row r="981" spans="1:14" x14ac:dyDescent="0.25">
      <c r="A981" s="5" t="str">
        <f>Source!B981&amp;"|"&amp;Source!K981</f>
        <v>ZZOS_PEN|GUCU</v>
      </c>
      <c r="B981" s="5">
        <f>IFERROR(VLOOKUP(Labs!A981,Mapping!D:E,2,FALSE),0)</f>
        <v>0</v>
      </c>
      <c r="C981" t="str">
        <f>Source!F981</f>
        <v>Microbiology</v>
      </c>
      <c r="D981" s="5" t="str">
        <f>Source!D981</f>
        <v>Penicillin</v>
      </c>
      <c r="E981" s="5" t="str">
        <f>Source!L981</f>
        <v>SSSAB &amp; SLIDES</v>
      </c>
      <c r="F981" s="5" t="e">
        <f>IF(ISBLANK(Source!E981),NA(),Source!E981)</f>
        <v>#N/A</v>
      </c>
      <c r="G981" s="5">
        <f>Source!I981</f>
        <v>521</v>
      </c>
      <c r="H981" s="5" t="str">
        <f>IF(B981&lt;&gt;0,NA(),Source!B981)</f>
        <v>ZZOS_PEN</v>
      </c>
      <c r="I981" s="5" t="str">
        <f>VLOOKUP(H981,Mapping!B:E,4,FALSE)</f>
        <v>18964-7</v>
      </c>
      <c r="J981" s="9" t="str">
        <f>VLOOKUP(H981,Mapping!B:M,12,FALSE)</f>
        <v/>
      </c>
      <c r="K981" s="5" t="str">
        <f>VLOOKUP(H981,Mapping!B:H,7,FALSE)</f>
        <v>Wound Culture</v>
      </c>
      <c r="L981" s="5" t="e">
        <f>IF(B981&lt;&gt;0,B981,IF(M981=1,I981,NA()))</f>
        <v>#N/A</v>
      </c>
      <c r="N981" s="9">
        <f>IFERROR(VLOOKUP(Labs!A981,Mapping!D:M,10,FALSE),0)</f>
        <v>0</v>
      </c>
    </row>
    <row r="982" spans="1:14" x14ac:dyDescent="0.25">
      <c r="A982" s="5" t="str">
        <f>Source!B982&amp;"|"&amp;Source!K982</f>
        <v>ZZOS_TEM|UCUL</v>
      </c>
      <c r="B982" s="5" t="str">
        <f>IFERROR(VLOOKUP(Labs!A982,Mapping!D:E,2,FALSE),0)</f>
        <v>18991-0</v>
      </c>
      <c r="C982" t="str">
        <f>Source!F982</f>
        <v>Microbiology</v>
      </c>
      <c r="D982" s="5" t="str">
        <f>Source!D982</f>
        <v>Temocillin</v>
      </c>
      <c r="E982" s="5" t="str">
        <f>Source!L982</f>
        <v>Urine Culture</v>
      </c>
      <c r="F982" s="5" t="e">
        <f>IF(ISBLANK(Source!E982),NA(),Source!E982)</f>
        <v>#N/A</v>
      </c>
      <c r="G982" s="5">
        <f>Source!I982</f>
        <v>521</v>
      </c>
      <c r="H982" s="5" t="e">
        <f>IF(B982&lt;&gt;0,NA(),Source!B982)</f>
        <v>#N/A</v>
      </c>
      <c r="I982" s="5" t="e">
        <f>VLOOKUP(H982,Mapping!B:E,4,FALSE)</f>
        <v>#N/A</v>
      </c>
      <c r="J982" s="9" t="e">
        <f>VLOOKUP(H982,Mapping!B:M,12,FALSE)</f>
        <v>#N/A</v>
      </c>
      <c r="K982" s="5" t="e">
        <f>VLOOKUP(H982,Mapping!B:H,7,FALSE)</f>
        <v>#N/A</v>
      </c>
      <c r="L982" s="5" t="str">
        <f>IF(B982&lt;&gt;0,B982,IF(M982=1,I982,NA()))</f>
        <v>18991-0</v>
      </c>
      <c r="N982" s="9" t="str">
        <f>IFERROR(VLOOKUP(Labs!A982,Mapping!D:M,10,FALSE),0)</f>
        <v/>
      </c>
    </row>
    <row r="983" spans="1:14" x14ac:dyDescent="0.25">
      <c r="A983" s="5" t="str">
        <f>Source!B983&amp;"|"&amp;Source!K983</f>
        <v>ZZOS_ERY|GUCU</v>
      </c>
      <c r="B983" s="5">
        <f>IFERROR(VLOOKUP(Labs!A983,Mapping!D:E,2,FALSE),0)</f>
        <v>0</v>
      </c>
      <c r="C983" t="str">
        <f>Source!F983</f>
        <v>Microbiology</v>
      </c>
      <c r="D983" s="5" t="str">
        <f>Source!D983</f>
        <v>Erythromycin</v>
      </c>
      <c r="E983" s="5" t="str">
        <f>Source!L983</f>
        <v>SSSAB &amp; SLIDES</v>
      </c>
      <c r="F983" s="5" t="e">
        <f>IF(ISBLANK(Source!E983),NA(),Source!E983)</f>
        <v>#N/A</v>
      </c>
      <c r="G983" s="5">
        <f>Source!I983</f>
        <v>520</v>
      </c>
      <c r="H983" s="5" t="str">
        <f>IF(B983&lt;&gt;0,NA(),Source!B983)</f>
        <v>ZZOS_ERY</v>
      </c>
      <c r="I983" s="5" t="str">
        <f>VLOOKUP(H983,Mapping!B:E,4,FALSE)</f>
        <v>18919-1</v>
      </c>
      <c r="J983" s="9" t="str">
        <f>VLOOKUP(H983,Mapping!B:M,12,FALSE)</f>
        <v/>
      </c>
      <c r="K983" s="5" t="str">
        <f>VLOOKUP(H983,Mapping!B:H,7,FALSE)</f>
        <v>Wound Culture</v>
      </c>
      <c r="L983" s="5" t="e">
        <f>IF(B983&lt;&gt;0,B983,IF(M983=1,I983,NA()))</f>
        <v>#N/A</v>
      </c>
      <c r="N983" s="9">
        <f>IFERROR(VLOOKUP(Labs!A983,Mapping!D:M,10,FALSE),0)</f>
        <v>0</v>
      </c>
    </row>
    <row r="984" spans="1:14" x14ac:dyDescent="0.25">
      <c r="A984" s="5" t="str">
        <f>Source!B984&amp;"|"&amp;Source!K984</f>
        <v>C4|C4</v>
      </c>
      <c r="B984" s="5">
        <f>IFERROR(VLOOKUP(Labs!A984,Mapping!D:E,2,FALSE),0)</f>
        <v>0</v>
      </c>
      <c r="C984" t="str">
        <f>Source!F984</f>
        <v>Chem/Haem</v>
      </c>
      <c r="D984" s="5" t="str">
        <f>Source!D984</f>
        <v>C4</v>
      </c>
      <c r="E984" s="5" t="str">
        <f>Source!L984</f>
        <v>C4</v>
      </c>
      <c r="F984" s="5" t="str">
        <f>IF(ISBLANK(Source!E984),NA(),Source!E984)</f>
        <v>g/l</v>
      </c>
      <c r="G984" s="5">
        <f>Source!I984</f>
        <v>517</v>
      </c>
      <c r="H984" s="5" t="str">
        <f>IF(B984&lt;&gt;0,NA(),Source!B984)</f>
        <v>C4</v>
      </c>
      <c r="I984" s="5" t="str">
        <f>VLOOKUP(H984,Mapping!B:E,4,FALSE)</f>
        <v>4498-2</v>
      </c>
      <c r="J984" s="9" t="str">
        <f>VLOOKUP(H984,Mapping!B:M,12,FALSE)</f>
        <v>Complement C4 [Mass/volume] in Serum or Plasma</v>
      </c>
      <c r="K984" s="5" t="str">
        <f>VLOOKUP(H984,Mapping!B:H,7,FALSE)</f>
        <v>dsDNA ANTIBODIES</v>
      </c>
      <c r="L984" s="5" t="e">
        <f>IF(B984&lt;&gt;0,B984,IF(M984=1,I984,NA()))</f>
        <v>#N/A</v>
      </c>
      <c r="N984" s="9">
        <f>IFERROR(VLOOKUP(Labs!A984,Mapping!D:M,10,FALSE),0)</f>
        <v>0</v>
      </c>
    </row>
    <row r="985" spans="1:14" x14ac:dyDescent="0.25">
      <c r="A985" s="5" t="str">
        <f>Source!B985&amp;"|"&amp;Source!K985</f>
        <v>AT3|THRM</v>
      </c>
      <c r="B985" s="5">
        <f>IFERROR(VLOOKUP(Labs!A985,Mapping!D:E,2,FALSE),0)</f>
        <v>0</v>
      </c>
      <c r="C985" t="str">
        <f>Source!F985</f>
        <v>Chem/Haem</v>
      </c>
      <c r="D985" s="5" t="str">
        <f>Source!D985</f>
        <v>ATIII</v>
      </c>
      <c r="E985" s="5" t="str">
        <f>Source!L985</f>
        <v>THROMBOPHILIA SCREEN</v>
      </c>
      <c r="F985" s="5" t="str">
        <f>IF(ISBLANK(Source!E985),NA(),Source!E985)</f>
        <v>iu/dl</v>
      </c>
      <c r="G985" s="5">
        <f>Source!I985</f>
        <v>515</v>
      </c>
      <c r="H985" s="5" t="str">
        <f>IF(B985&lt;&gt;0,NA(),Source!B985)</f>
        <v>AT3</v>
      </c>
      <c r="I985" s="5">
        <f>VLOOKUP(H985,Mapping!B:E,4,FALSE)</f>
        <v>0</v>
      </c>
      <c r="J985" s="9" t="str">
        <f>VLOOKUP(H985,Mapping!B:M,12,FALSE)</f>
        <v/>
      </c>
      <c r="K985" s="5" t="str">
        <f>VLOOKUP(H985,Mapping!B:H,7,FALSE)</f>
        <v>THROMBOPHILIA SCREEN</v>
      </c>
      <c r="L985" s="5" t="e">
        <f>IF(B985&lt;&gt;0,B985,IF(M985=1,I985,NA()))</f>
        <v>#N/A</v>
      </c>
      <c r="N985" s="9" t="str">
        <f>IFERROR(VLOOKUP(Labs!A985,Mapping!D:M,10,FALSE),0)</f>
        <v/>
      </c>
    </row>
    <row r="986" spans="1:14" x14ac:dyDescent="0.25">
      <c r="A986" s="5" t="str">
        <f>Source!B986&amp;"|"&amp;Source!K986</f>
        <v>RPT|TBRWA</v>
      </c>
      <c r="B986" s="5">
        <f>IFERROR(VLOOKUP(Labs!A986,Mapping!D:E,2,FALSE),0)</f>
        <v>0</v>
      </c>
      <c r="C986" t="str">
        <f>Source!F986</f>
        <v>Non-Gynae Cytology</v>
      </c>
      <c r="D986" s="5" t="str">
        <f>Source!D986</f>
        <v>Report</v>
      </c>
      <c r="E986" s="5" t="str">
        <f>Source!L986</f>
        <v>Bronchial Lavage</v>
      </c>
      <c r="F986" s="5" t="e">
        <f>IF(ISBLANK(Source!E986),NA(),Source!E986)</f>
        <v>#N/A</v>
      </c>
      <c r="G986" s="5">
        <f>Source!I986</f>
        <v>512</v>
      </c>
      <c r="H986" s="5" t="str">
        <f>IF(B986&lt;&gt;0,NA(),Source!B986)</f>
        <v>RPT</v>
      </c>
      <c r="I986" s="5">
        <f>VLOOKUP(H986,Mapping!B:E,4,FALSE)</f>
        <v>0</v>
      </c>
      <c r="J986" s="9" t="str">
        <f>VLOOKUP(H986,Mapping!B:M,12,FALSE)</f>
        <v/>
      </c>
      <c r="K986" s="5" t="str">
        <f>VLOOKUP(H986,Mapping!B:H,7,FALSE)</f>
        <v>FNA Breast</v>
      </c>
      <c r="L986" s="5" t="e">
        <f>IF(B986&lt;&gt;0,B986,IF(M986=1,I986,NA()))</f>
        <v>#N/A</v>
      </c>
      <c r="N986" s="9">
        <f>IFERROR(VLOOKUP(Labs!A986,Mapping!D:M,10,FALSE),0)</f>
        <v>0</v>
      </c>
    </row>
    <row r="987" spans="1:14" x14ac:dyDescent="0.25">
      <c r="A987" s="5" t="str">
        <f>Source!B987&amp;"|"&amp;Source!K987</f>
        <v>VAL|XMA</v>
      </c>
      <c r="B987" s="5">
        <f>IFERROR(VLOOKUP(Labs!A987,Mapping!D:E,2,FALSE),0)</f>
        <v>0</v>
      </c>
      <c r="C987" t="str">
        <f>Source!F987</f>
        <v>Blood Transfusion</v>
      </c>
      <c r="D987" s="5" t="str">
        <f>Source!D987</f>
        <v>TRANSFUSION SAMPLE VALIDITY</v>
      </c>
      <c r="E987" s="5" t="str">
        <f>Source!L987</f>
        <v>IAT CROSSMATCH</v>
      </c>
      <c r="F987" s="5" t="e">
        <f>IF(ISBLANK(Source!E987),NA(),Source!E987)</f>
        <v>#N/A</v>
      </c>
      <c r="G987" s="5">
        <f>Source!I987</f>
        <v>510</v>
      </c>
      <c r="H987" s="5" t="str">
        <f>IF(B987&lt;&gt;0,NA(),Source!B987)</f>
        <v>VAL</v>
      </c>
      <c r="I987" s="5">
        <f>VLOOKUP(H987,Mapping!B:E,4,FALSE)</f>
        <v>0</v>
      </c>
      <c r="J987" s="9" t="str">
        <f>VLOOKUP(H987,Mapping!B:M,12,FALSE)</f>
        <v/>
      </c>
      <c r="K987" s="5" t="str">
        <f>VLOOKUP(H987,Mapping!B:H,7,FALSE)</f>
        <v>ELECTRONIC CROSSMATCH</v>
      </c>
      <c r="L987" s="5" t="e">
        <f>IF(B987&lt;&gt;0,B987,IF(M987=1,I987,NA()))</f>
        <v>#N/A</v>
      </c>
      <c r="N987" s="9">
        <f>IFERROR(VLOOKUP(Labs!A987,Mapping!D:M,10,FALSE),0)</f>
        <v>0</v>
      </c>
    </row>
    <row r="988" spans="1:14" x14ac:dyDescent="0.25">
      <c r="A988" s="5" t="str">
        <f>Source!B988&amp;"|"&amp;Source!K988</f>
        <v>ZZOS_AMX|ECUL</v>
      </c>
      <c r="B988" s="5">
        <f>IFERROR(VLOOKUP(Labs!A988,Mapping!D:E,2,FALSE),0)</f>
        <v>0</v>
      </c>
      <c r="C988" t="str">
        <f>Source!F988</f>
        <v>Microbiology</v>
      </c>
      <c r="D988" s="5" t="str">
        <f>Source!D988</f>
        <v>Amoxicillin</v>
      </c>
      <c r="E988" s="5" t="str">
        <f>Source!L988</f>
        <v>Wound Culture</v>
      </c>
      <c r="F988" s="5" t="e">
        <f>IF(ISBLANK(Source!E988),NA(),Source!E988)</f>
        <v>#N/A</v>
      </c>
      <c r="G988" s="5">
        <f>Source!I988</f>
        <v>508</v>
      </c>
      <c r="H988" s="5" t="str">
        <f>IF(B988&lt;&gt;0,NA(),Source!B988)</f>
        <v>ZZOS_AMX</v>
      </c>
      <c r="I988" s="5" t="str">
        <f>VLOOKUP(H988,Mapping!B:E,4,FALSE)</f>
        <v>18861-5</v>
      </c>
      <c r="J988" s="9" t="str">
        <f>VLOOKUP(H988,Mapping!B:M,12,FALSE)</f>
        <v/>
      </c>
      <c r="K988" s="5" t="str">
        <f>VLOOKUP(H988,Mapping!B:H,7,FALSE)</f>
        <v>Urine Culture</v>
      </c>
      <c r="L988" s="5" t="e">
        <f>IF(B988&lt;&gt;0,B988,IF(M988=1,I988,NA()))</f>
        <v>#N/A</v>
      </c>
      <c r="N988" s="9">
        <f>IFERROR(VLOOKUP(Labs!A988,Mapping!D:M,10,FALSE),0)</f>
        <v>0</v>
      </c>
    </row>
    <row r="989" spans="1:14" x14ac:dyDescent="0.25">
      <c r="A989" s="5" t="str">
        <f>Source!B989&amp;"|"&amp;Source!K989</f>
        <v>COM1|CMIC</v>
      </c>
      <c r="B989" s="5">
        <f>IFERROR(VLOOKUP(Labs!A989,Mapping!D:E,2,FALSE),0)</f>
        <v>0</v>
      </c>
      <c r="C989" t="str">
        <f>Source!F989</f>
        <v>Microbiology</v>
      </c>
      <c r="D989" s="5" t="str">
        <f>Source!D989</f>
        <v>Comment............:</v>
      </c>
      <c r="E989" s="5" t="str">
        <f>Source!L989</f>
        <v>CSF/PDF Microscopy</v>
      </c>
      <c r="F989" s="5" t="e">
        <f>IF(ISBLANK(Source!E989),NA(),Source!E989)</f>
        <v>#N/A</v>
      </c>
      <c r="G989" s="5">
        <f>Source!I989</f>
        <v>503</v>
      </c>
      <c r="H989" s="5" t="str">
        <f>IF(B989&lt;&gt;0,NA(),Source!B989)</f>
        <v>COM1</v>
      </c>
      <c r="I989" s="5">
        <f>VLOOKUP(H989,Mapping!B:E,4,FALSE)</f>
        <v>0</v>
      </c>
      <c r="J989" s="9" t="str">
        <f>VLOOKUP(H989,Mapping!B:M,12,FALSE)</f>
        <v/>
      </c>
      <c r="K989" s="5" t="str">
        <f>VLOOKUP(H989,Mapping!B:H,7,FALSE)</f>
        <v>CSF/PDF Microscopy</v>
      </c>
      <c r="L989" s="5" t="e">
        <f>IF(B989&lt;&gt;0,B989,IF(M989=1,I989,NA()))</f>
        <v>#N/A</v>
      </c>
      <c r="N989" s="9" t="str">
        <f>IFERROR(VLOOKUP(Labs!A989,Mapping!D:M,10,FALSE),0)</f>
        <v/>
      </c>
    </row>
    <row r="990" spans="1:14" x14ac:dyDescent="0.25">
      <c r="A990" s="5" t="str">
        <f>Source!B990&amp;"|"&amp;Source!K990</f>
        <v>CREA|UECR</v>
      </c>
      <c r="B990" s="5">
        <f>IFERROR(VLOOKUP(Labs!A990,Mapping!D:E,2,FALSE),0)</f>
        <v>0</v>
      </c>
      <c r="C990" t="str">
        <f>Source!F990</f>
        <v>Chem/Haem</v>
      </c>
      <c r="D990" s="5" t="str">
        <f>Source!D990</f>
        <v>CREATININE</v>
      </c>
      <c r="E990" s="5" t="str">
        <f>Source!L990</f>
        <v>U/E/CREAT (RESPUN)</v>
      </c>
      <c r="F990" s="5" t="str">
        <f>IF(ISBLANK(Source!E990),NA(),Source!E990)</f>
        <v>umol/L</v>
      </c>
      <c r="G990" s="5">
        <f>Source!I990</f>
        <v>496</v>
      </c>
      <c r="H990" s="5" t="str">
        <f>IF(B990&lt;&gt;0,NA(),Source!B990)</f>
        <v>CREA</v>
      </c>
      <c r="I990" s="5" t="str">
        <f>VLOOKUP(H990,Mapping!B:E,4,FALSE)</f>
        <v>14682-9</v>
      </c>
      <c r="J990" s="9" t="str">
        <f>VLOOKUP(H990,Mapping!B:M,12,FALSE)</f>
        <v>Creatinine [Moles/volume] in Serum or Plasma</v>
      </c>
      <c r="K990" s="5" t="str">
        <f>VLOOKUP(H990,Mapping!B:H,7,FALSE)</f>
        <v>U/E/CREAT</v>
      </c>
      <c r="L990" s="5" t="e">
        <f>IF(B990&lt;&gt;0,B990,IF(M990=1,I990,NA()))</f>
        <v>#N/A</v>
      </c>
      <c r="N990" s="9">
        <f>IFERROR(VLOOKUP(Labs!A990,Mapping!D:M,10,FALSE),0)</f>
        <v>0</v>
      </c>
    </row>
    <row r="991" spans="1:14" x14ac:dyDescent="0.25">
      <c r="A991" s="5" t="str">
        <f>Source!B991&amp;"|"&amp;Source!K991</f>
        <v>FMH|FMH</v>
      </c>
      <c r="B991" s="5">
        <f>IFERROR(VLOOKUP(Labs!A991,Mapping!D:E,2,FALSE),0)</f>
        <v>0</v>
      </c>
      <c r="C991" t="str">
        <f>Source!F991</f>
        <v>Blood Transfusion</v>
      </c>
      <c r="D991" s="5" t="str">
        <f>Source!D991</f>
        <v>TPH</v>
      </c>
      <c r="E991" s="5" t="str">
        <f>Source!L991</f>
        <v>ANTENATAL TPH</v>
      </c>
      <c r="F991" s="5" t="str">
        <f>IF(ISBLANK(Source!E991),NA(),Source!E991)</f>
        <v>ml</v>
      </c>
      <c r="G991" s="5">
        <f>Source!I991</f>
        <v>495</v>
      </c>
      <c r="H991" s="5" t="str">
        <f>IF(B991&lt;&gt;0,NA(),Source!B991)</f>
        <v>FMH</v>
      </c>
      <c r="I991" s="5">
        <f>VLOOKUP(H991,Mapping!B:E,4,FALSE)</f>
        <v>0</v>
      </c>
      <c r="J991" s="9" t="str">
        <f>VLOOKUP(H991,Mapping!B:M,12,FALSE)</f>
        <v/>
      </c>
      <c r="K991" s="5" t="str">
        <f>VLOOKUP(H991,Mapping!B:H,7,FALSE)</f>
        <v>ANTENATAL TPH</v>
      </c>
      <c r="L991" s="5" t="e">
        <f>IF(B991&lt;&gt;0,B991,IF(M991=1,I991,NA()))</f>
        <v>#N/A</v>
      </c>
      <c r="N991" s="9" t="str">
        <f>IFERROR(VLOOKUP(Labs!A991,Mapping!D:M,10,FALSE),0)</f>
        <v/>
      </c>
    </row>
    <row r="992" spans="1:14" x14ac:dyDescent="0.25">
      <c r="A992" s="5" t="str">
        <f>Source!B992&amp;"|"&amp;Source!K992</f>
        <v>ZZOS_CEF|UCUL</v>
      </c>
      <c r="B992" s="5">
        <f>IFERROR(VLOOKUP(Labs!A992,Mapping!D:E,2,FALSE),0)</f>
        <v>0</v>
      </c>
      <c r="C992" t="str">
        <f>Source!F992</f>
        <v>Microbiology</v>
      </c>
      <c r="D992" s="5" t="str">
        <f>Source!D992</f>
        <v>Cefuroxime</v>
      </c>
      <c r="E992" s="5" t="str">
        <f>Source!L992</f>
        <v>Urine Culture</v>
      </c>
      <c r="F992" s="5" t="e">
        <f>IF(ISBLANK(Source!E992),NA(),Source!E992)</f>
        <v>#N/A</v>
      </c>
      <c r="G992" s="5">
        <f>Source!I992</f>
        <v>493</v>
      </c>
      <c r="H992" s="5" t="str">
        <f>IF(B992&lt;&gt;0,NA(),Source!B992)</f>
        <v>ZZOS_CEF</v>
      </c>
      <c r="I992" s="5" t="str">
        <f>VLOOKUP(H992,Mapping!B:E,4,FALSE)</f>
        <v>51724-3</v>
      </c>
      <c r="J992" s="9" t="str">
        <f>VLOOKUP(H992,Mapping!B:M,12,FALSE)</f>
        <v/>
      </c>
      <c r="K992" s="5" t="str">
        <f>VLOOKUP(H992,Mapping!B:H,7,FALSE)</f>
        <v>Wound Culture</v>
      </c>
      <c r="L992" s="5" t="e">
        <f>IF(B992&lt;&gt;0,B992,IF(M992=1,I992,NA()))</f>
        <v>#N/A</v>
      </c>
      <c r="N992" s="9">
        <f>IFERROR(VLOOKUP(Labs!A992,Mapping!D:M,10,FALSE),0)</f>
        <v>0</v>
      </c>
    </row>
    <row r="993" spans="1:14" x14ac:dyDescent="0.25">
      <c r="A993" s="5" t="str">
        <f>Source!B993&amp;"|"&amp;Source!K993</f>
        <v>F8|F8</v>
      </c>
      <c r="B993" s="5">
        <f>IFERROR(VLOOKUP(Labs!A993,Mapping!D:E,2,FALSE),0)</f>
        <v>0</v>
      </c>
      <c r="C993" t="str">
        <f>Source!F993</f>
        <v>Chem/Haem</v>
      </c>
      <c r="D993" s="5" t="str">
        <f>Source!D993</f>
        <v>FACTOR VIII ASSAY</v>
      </c>
      <c r="E993" s="5" t="str">
        <f>Source!L993</f>
        <v>FACTOR VIII ASSAY</v>
      </c>
      <c r="F993" s="5" t="str">
        <f>IF(ISBLANK(Source!E993),NA(),Source!E993)</f>
        <v>iu/dl</v>
      </c>
      <c r="G993" s="5">
        <f>Source!I993</f>
        <v>492</v>
      </c>
      <c r="H993" s="5" t="str">
        <f>IF(B993&lt;&gt;0,NA(),Source!B993)</f>
        <v>F8</v>
      </c>
      <c r="I993" s="5">
        <f>VLOOKUP(H993,Mapping!B:E,4,FALSE)</f>
        <v>0</v>
      </c>
      <c r="J993" s="9" t="str">
        <f>VLOOKUP(H993,Mapping!B:M,12,FALSE)</f>
        <v/>
      </c>
      <c r="K993" s="5" t="str">
        <f>VLOOKUP(H993,Mapping!B:H,7,FALSE)</f>
        <v>VON WILLEBRANDS SCREEN</v>
      </c>
      <c r="L993" s="5" t="e">
        <f>IF(B993&lt;&gt;0,B993,IF(M993=1,I993,NA()))</f>
        <v>#N/A</v>
      </c>
      <c r="N993" s="9">
        <f>IFERROR(VLOOKUP(Labs!A993,Mapping!D:M,10,FALSE),0)</f>
        <v>0</v>
      </c>
    </row>
    <row r="994" spans="1:14" x14ac:dyDescent="0.25">
      <c r="A994" s="5" t="str">
        <f>Source!B994&amp;"|"&amp;Source!K994</f>
        <v>ACAG|PHAB</v>
      </c>
      <c r="B994" s="5">
        <f>IFERROR(VLOOKUP(Labs!A994,Mapping!D:E,2,FALSE),0)</f>
        <v>0</v>
      </c>
      <c r="C994" t="str">
        <f>Source!F994</f>
        <v>Chem/Haem</v>
      </c>
      <c r="D994" s="5" t="str">
        <f>Source!D994</f>
        <v>ANTICARDIOLIPIN IgG</v>
      </c>
      <c r="E994" s="5" t="str">
        <f>Source!L994</f>
        <v>ANTIPHOSPHOLIPID SCREEN</v>
      </c>
      <c r="F994" s="5" t="str">
        <f>IF(ISBLANK(Source!E994),NA(),Source!E994)</f>
        <v>GPL-U/ml</v>
      </c>
      <c r="G994" s="5">
        <f>Source!I994</f>
        <v>491</v>
      </c>
      <c r="H994" s="5" t="str">
        <f>IF(B994&lt;&gt;0,NA(),Source!B994)</f>
        <v>ACAG</v>
      </c>
      <c r="I994" s="5">
        <f>VLOOKUP(H994,Mapping!B:E,4,FALSE)</f>
        <v>0</v>
      </c>
      <c r="J994" s="9" t="str">
        <f>VLOOKUP(H994,Mapping!B:M,12,FALSE)</f>
        <v/>
      </c>
      <c r="K994" s="5" t="str">
        <f>VLOOKUP(H994,Mapping!B:H,7,FALSE)</f>
        <v>ANTIPHOSPHOLIPID SCREEN</v>
      </c>
      <c r="L994" s="5" t="e">
        <f>IF(B994&lt;&gt;0,B994,IF(M994=1,I994,NA()))</f>
        <v>#N/A</v>
      </c>
      <c r="N994" s="9" t="str">
        <f>IFERROR(VLOOKUP(Labs!A994,Mapping!D:M,10,FALSE),0)</f>
        <v/>
      </c>
    </row>
    <row r="995" spans="1:14" x14ac:dyDescent="0.25">
      <c r="A995" s="5" t="str">
        <f>Source!B995&amp;"|"&amp;Source!K995</f>
        <v>ACAM|PHAB</v>
      </c>
      <c r="B995" s="5">
        <f>IFERROR(VLOOKUP(Labs!A995,Mapping!D:E,2,FALSE),0)</f>
        <v>0</v>
      </c>
      <c r="C995" t="str">
        <f>Source!F995</f>
        <v>Chem/Haem</v>
      </c>
      <c r="D995" s="5" t="str">
        <f>Source!D995</f>
        <v>ANTICARDIOLIPIN IgM</v>
      </c>
      <c r="E995" s="5" t="str">
        <f>Source!L995</f>
        <v>ANTIPHOSPHOLIPID SCREEN</v>
      </c>
      <c r="F995" s="5" t="str">
        <f>IF(ISBLANK(Source!E995),NA(),Source!E995)</f>
        <v>MPL-U/ml</v>
      </c>
      <c r="G995" s="5">
        <f>Source!I995</f>
        <v>491</v>
      </c>
      <c r="H995" s="5" t="str">
        <f>IF(B995&lt;&gt;0,NA(),Source!B995)</f>
        <v>ACAM</v>
      </c>
      <c r="I995" s="5">
        <f>VLOOKUP(H995,Mapping!B:E,4,FALSE)</f>
        <v>0</v>
      </c>
      <c r="J995" s="9" t="str">
        <f>VLOOKUP(H995,Mapping!B:M,12,FALSE)</f>
        <v/>
      </c>
      <c r="K995" s="5" t="str">
        <f>VLOOKUP(H995,Mapping!B:H,7,FALSE)</f>
        <v>ANTIPHOSPHOLIPID SCREEN</v>
      </c>
      <c r="L995" s="5" t="e">
        <f>IF(B995&lt;&gt;0,B995,IF(M995=1,I995,NA()))</f>
        <v>#N/A</v>
      </c>
      <c r="N995" s="9" t="str">
        <f>IFERROR(VLOOKUP(Labs!A995,Mapping!D:M,10,FALSE),0)</f>
        <v/>
      </c>
    </row>
    <row r="996" spans="1:14" x14ac:dyDescent="0.25">
      <c r="A996" s="5" t="str">
        <f>Source!B996&amp;"|"&amp;Source!K996</f>
        <v>ALBU|ELEC</v>
      </c>
      <c r="B996" s="5">
        <f>IFERROR(VLOOKUP(Labs!A996,Mapping!D:E,2,FALSE),0)</f>
        <v>0</v>
      </c>
      <c r="C996" t="str">
        <f>Source!F996</f>
        <v>Chem/Haem</v>
      </c>
      <c r="D996" s="5" t="str">
        <f>Source!D996</f>
        <v>ALBUMIN</v>
      </c>
      <c r="E996" s="5" t="str">
        <f>Source!L996</f>
        <v>ELECTROPHORESIS</v>
      </c>
      <c r="F996" s="5" t="str">
        <f>IF(ISBLANK(Source!E996),NA(),Source!E996)</f>
        <v>g/L</v>
      </c>
      <c r="G996" s="5">
        <f>Source!I996</f>
        <v>489</v>
      </c>
      <c r="H996" s="5" t="str">
        <f>IF(B996&lt;&gt;0,NA(),Source!B996)</f>
        <v>ALBU</v>
      </c>
      <c r="I996" s="5" t="str">
        <f>VLOOKUP(H996,Mapping!B:E,4,FALSE)</f>
        <v>1751-7</v>
      </c>
      <c r="J996" s="9" t="str">
        <f>VLOOKUP(H996,Mapping!B:M,12,FALSE)</f>
        <v>Albumin [Mass/volume] in Serum or Plasma</v>
      </c>
      <c r="K996" s="5" t="str">
        <f>VLOOKUP(H996,Mapping!B:H,7,FALSE)</f>
        <v>LIVER FUNCTION TEST</v>
      </c>
      <c r="L996" s="5" t="e">
        <f>IF(B996&lt;&gt;0,B996,IF(M996=1,I996,NA()))</f>
        <v>#N/A</v>
      </c>
      <c r="N996" s="9">
        <f>IFERROR(VLOOKUP(Labs!A996,Mapping!D:M,10,FALSE),0)</f>
        <v>0</v>
      </c>
    </row>
    <row r="997" spans="1:14" x14ac:dyDescent="0.25">
      <c r="A997" s="5" t="str">
        <f>Source!B997&amp;"|"&amp;Source!K997</f>
        <v>TE|TE</v>
      </c>
      <c r="B997" s="5" t="str">
        <f>IFERROR(VLOOKUP(Labs!A997,Mapping!D:E,2,FALSE),0)</f>
        <v>14913-8</v>
      </c>
      <c r="C997" t="str">
        <f>Source!F997</f>
        <v>Chem/Haem</v>
      </c>
      <c r="D997" s="5" t="str">
        <f>Source!D997</f>
        <v>TESTOSTERONE</v>
      </c>
      <c r="E997" s="5" t="str">
        <f>Source!L997</f>
        <v>TESTOSTERONE</v>
      </c>
      <c r="F997" s="5" t="str">
        <f>IF(ISBLANK(Source!E997),NA(),Source!E997)</f>
        <v>nmol/l</v>
      </c>
      <c r="G997" s="5">
        <f>Source!I997</f>
        <v>489</v>
      </c>
      <c r="H997" s="5" t="e">
        <f>IF(B997&lt;&gt;0,NA(),Source!B997)</f>
        <v>#N/A</v>
      </c>
      <c r="I997" s="5" t="e">
        <f>VLOOKUP(H997,Mapping!B:E,4,FALSE)</f>
        <v>#N/A</v>
      </c>
      <c r="J997" s="9" t="e">
        <f>VLOOKUP(H997,Mapping!B:M,12,FALSE)</f>
        <v>#N/A</v>
      </c>
      <c r="K997" s="5" t="e">
        <f>VLOOKUP(H997,Mapping!B:H,7,FALSE)</f>
        <v>#N/A</v>
      </c>
      <c r="L997" s="5" t="str">
        <f>IF(B997&lt;&gt;0,B997,IF(M997=1,I997,NA()))</f>
        <v>14913-8</v>
      </c>
      <c r="N997" s="9" t="str">
        <f>IFERROR(VLOOKUP(Labs!A997,Mapping!D:M,10,FALSE),0)</f>
        <v>Testosterone [Moles/volume] in Serum or Plasma</v>
      </c>
    </row>
    <row r="998" spans="1:14" x14ac:dyDescent="0.25">
      <c r="A998" s="5" t="str">
        <f>Source!B998&amp;"|"&amp;Source!K998</f>
        <v>SINF|CER, ENDO</v>
      </c>
      <c r="B998" s="5">
        <f>IFERROR(VLOOKUP(Labs!A998,Mapping!D:E,2,FALSE),0)</f>
        <v>0</v>
      </c>
      <c r="C998" t="str">
        <f>Source!F998</f>
        <v>Gynae Cytology</v>
      </c>
      <c r="D998" s="5" t="str">
        <f>Source!D998</f>
        <v>Specific Infection</v>
      </c>
      <c r="E998" s="5" t="str">
        <f>Source!L998</f>
        <v>Cervical smear, Endocervical smear</v>
      </c>
      <c r="F998" s="5" t="e">
        <f>IF(ISBLANK(Source!E998),NA(),Source!E998)</f>
        <v>#N/A</v>
      </c>
      <c r="G998" s="5">
        <f>Source!I998</f>
        <v>486</v>
      </c>
      <c r="H998" s="5" t="str">
        <f>IF(B998&lt;&gt;0,NA(),Source!B998)</f>
        <v>SINF</v>
      </c>
      <c r="I998" s="5">
        <f>VLOOKUP(H998,Mapping!B:E,4,FALSE)</f>
        <v>0</v>
      </c>
      <c r="J998" s="9" t="str">
        <f>VLOOKUP(H998,Mapping!B:M,12,FALSE)</f>
        <v/>
      </c>
      <c r="K998" s="5" t="str">
        <f>VLOOKUP(H998,Mapping!B:H,7,FALSE)</f>
        <v>Cervical smear</v>
      </c>
      <c r="L998" s="5" t="e">
        <f>IF(B998&lt;&gt;0,B998,IF(M998=1,I998,NA()))</f>
        <v>#N/A</v>
      </c>
      <c r="N998" s="9">
        <f>IFERROR(VLOOKUP(Labs!A998,Mapping!D:M,10,FALSE),0)</f>
        <v>0</v>
      </c>
    </row>
    <row r="999" spans="1:14" x14ac:dyDescent="0.25">
      <c r="A999" s="5" t="str">
        <f>Source!B999&amp;"|"&amp;Source!K999</f>
        <v>ALP|LFT</v>
      </c>
      <c r="B999" s="5" t="str">
        <f>IFERROR(VLOOKUP(Labs!A999,Mapping!D:E,2,FALSE),0)</f>
        <v>6768-6</v>
      </c>
      <c r="C999" t="str">
        <f>Source!F999</f>
        <v>Chem/Haem</v>
      </c>
      <c r="D999" s="5" t="str">
        <f>Source!D999</f>
        <v>ALKALINE PHOSPHATASE</v>
      </c>
      <c r="E999" s="5" t="str">
        <f>Source!L999</f>
        <v>LIVER FUNCTION TEST</v>
      </c>
      <c r="F999" s="5" t="str">
        <f>IF(ISBLANK(Source!E999),NA(),Source!E999)</f>
        <v>u/L</v>
      </c>
      <c r="G999" s="5">
        <f>Source!I999</f>
        <v>483</v>
      </c>
      <c r="H999" s="5" t="e">
        <f>IF(B999&lt;&gt;0,NA(),Source!B999)</f>
        <v>#N/A</v>
      </c>
      <c r="I999" s="5" t="e">
        <f>VLOOKUP(H999,Mapping!B:E,4,FALSE)</f>
        <v>#N/A</v>
      </c>
      <c r="J999" s="9" t="e">
        <f>VLOOKUP(H999,Mapping!B:M,12,FALSE)</f>
        <v>#N/A</v>
      </c>
      <c r="K999" s="5" t="e">
        <f>VLOOKUP(H999,Mapping!B:H,7,FALSE)</f>
        <v>#N/A</v>
      </c>
      <c r="L999" s="5" t="str">
        <f>IF(B999&lt;&gt;0,B999,IF(M999=1,I999,NA()))</f>
        <v>6768-6</v>
      </c>
      <c r="N999" s="9" t="str">
        <f>IFERROR(VLOOKUP(Labs!A999,Mapping!D:M,10,FALSE),0)</f>
        <v>Alkaline phosphatase [Enzymatic activity/volume] in Serum or Plasma</v>
      </c>
    </row>
    <row r="1000" spans="1:14" x14ac:dyDescent="0.25">
      <c r="A1000" s="5" t="str">
        <f>Source!B1000&amp;"|"&amp;Source!K1000</f>
        <v>UCRE|MALB</v>
      </c>
      <c r="B1000" s="5" t="str">
        <f>IFERROR(VLOOKUP(Labs!A1000,Mapping!D:E,2,FALSE),0)</f>
        <v>14683-7</v>
      </c>
      <c r="C1000" t="str">
        <f>Source!F1000</f>
        <v>Chem/Haem</v>
      </c>
      <c r="D1000" s="5" t="str">
        <f>Source!D1000</f>
        <v>URINE CREATININE</v>
      </c>
      <c r="E1000" s="5" t="str">
        <f>Source!L1000</f>
        <v>MICROALBUMIN</v>
      </c>
      <c r="F1000" s="5" t="str">
        <f>IF(ISBLANK(Source!E1000),NA(),Source!E1000)</f>
        <v>mmol/l</v>
      </c>
      <c r="G1000" s="5">
        <f>Source!I1000</f>
        <v>482</v>
      </c>
      <c r="H1000" s="5" t="e">
        <f>IF(B1000&lt;&gt;0,NA(),Source!B1000)</f>
        <v>#N/A</v>
      </c>
      <c r="I1000" s="5" t="e">
        <f>VLOOKUP(H1000,Mapping!B:E,4,FALSE)</f>
        <v>#N/A</v>
      </c>
      <c r="J1000" s="9" t="e">
        <f>VLOOKUP(H1000,Mapping!B:M,12,FALSE)</f>
        <v>#N/A</v>
      </c>
      <c r="K1000" s="5" t="e">
        <f>VLOOKUP(H1000,Mapping!B:H,7,FALSE)</f>
        <v>#N/A</v>
      </c>
      <c r="L1000" s="5" t="str">
        <f>IF(B1000&lt;&gt;0,B1000,IF(M1000=1,I1000,NA()))</f>
        <v>14683-7</v>
      </c>
      <c r="N1000" s="9" t="str">
        <f>IFERROR(VLOOKUP(Labs!A1000,Mapping!D:M,10,FALSE),0)</f>
        <v>Creatinine [Moles/volume] in Urine</v>
      </c>
    </row>
    <row r="1001" spans="1:14" x14ac:dyDescent="0.25">
      <c r="A1001" s="5" t="str">
        <f>Source!B1001&amp;"|"&amp;Source!K1001</f>
        <v>ANCA|ANCQ</v>
      </c>
      <c r="B1001" s="5">
        <f>IFERROR(VLOOKUP(Labs!A1001,Mapping!D:E,2,FALSE),0)</f>
        <v>0</v>
      </c>
      <c r="C1001" t="str">
        <f>Source!F1001</f>
        <v>Chem/Haem</v>
      </c>
      <c r="D1001" s="5" t="str">
        <f>Source!D1001</f>
        <v>ANCA SCREEN</v>
      </c>
      <c r="E1001" s="5" t="str">
        <f>Source!L1001</f>
        <v>ANCA</v>
      </c>
      <c r="F1001" s="5" t="e">
        <f>IF(ISBLANK(Source!E1001),NA(),Source!E1001)</f>
        <v>#N/A</v>
      </c>
      <c r="G1001" s="5">
        <f>Source!I1001</f>
        <v>479</v>
      </c>
      <c r="H1001" s="5" t="str">
        <f>IF(B1001&lt;&gt;0,NA(),Source!B1001)</f>
        <v>ANCA</v>
      </c>
      <c r="I1001" s="5">
        <f>VLOOKUP(H1001,Mapping!B:E,4,FALSE)</f>
        <v>391468006</v>
      </c>
      <c r="J1001" s="9" t="str">
        <f>VLOOKUP(H1001,Mapping!B:M,12,FALSE)</f>
        <v/>
      </c>
      <c r="K1001" s="5" t="str">
        <f>VLOOKUP(H1001,Mapping!B:H,7,FALSE)</f>
        <v>ANCA</v>
      </c>
      <c r="L1001" s="5" t="e">
        <f>IF(B1001&lt;&gt;0,B1001,IF(M1001=1,I1001,NA()))</f>
        <v>#N/A</v>
      </c>
      <c r="N1001" s="9">
        <f>IFERROR(VLOOKUP(Labs!A1001,Mapping!D:M,10,FALSE),0)</f>
        <v>0</v>
      </c>
    </row>
    <row r="1002" spans="1:14" x14ac:dyDescent="0.25">
      <c r="A1002" s="5" t="str">
        <f>Source!B1002&amp;"|"&amp;Source!K1002</f>
        <v>DIGO|DIG</v>
      </c>
      <c r="B1002" s="5">
        <f>IFERROR(VLOOKUP(Labs!A1002,Mapping!D:E,2,FALSE),0)</f>
        <v>0</v>
      </c>
      <c r="C1002" t="str">
        <f>Source!F1002</f>
        <v>Chem/Haem</v>
      </c>
      <c r="D1002" s="5" t="str">
        <f>Source!D1002</f>
        <v>DIGOXIN</v>
      </c>
      <c r="E1002" s="5" t="str">
        <f>Source!L1002</f>
        <v>DIGOXIN</v>
      </c>
      <c r="F1002" s="5" t="str">
        <f>IF(ISBLANK(Source!E1002),NA(),Source!E1002)</f>
        <v>nmol/L</v>
      </c>
      <c r="G1002" s="5">
        <f>Source!I1002</f>
        <v>478</v>
      </c>
      <c r="H1002" s="5" t="str">
        <f>IF(B1002&lt;&gt;0,NA(),Source!B1002)</f>
        <v>DIGO</v>
      </c>
      <c r="I1002" s="5">
        <f>VLOOKUP(H1002,Mapping!B:E,4,FALSE)</f>
        <v>0</v>
      </c>
      <c r="J1002" s="9" t="str">
        <f>VLOOKUP(H1002,Mapping!B:M,12,FALSE)</f>
        <v/>
      </c>
      <c r="K1002" s="5" t="str">
        <f>VLOOKUP(H1002,Mapping!B:H,7,FALSE)</f>
        <v>DIGOXIN</v>
      </c>
      <c r="L1002" s="5" t="e">
        <f>IF(B1002&lt;&gt;0,B1002,IF(M1002=1,I1002,NA()))</f>
        <v>#N/A</v>
      </c>
      <c r="N1002" s="9" t="str">
        <f>IFERROR(VLOOKUP(Labs!A1002,Mapping!D:M,10,FALSE),0)</f>
        <v/>
      </c>
    </row>
    <row r="1003" spans="1:14" x14ac:dyDescent="0.25">
      <c r="A1003" s="5" t="str">
        <f>Source!B1003&amp;"|"&amp;Source!K1003</f>
        <v>C153|C153</v>
      </c>
      <c r="B1003" s="5">
        <f>IFERROR(VLOOKUP(Labs!A1003,Mapping!D:E,2,FALSE),0)</f>
        <v>0</v>
      </c>
      <c r="C1003" t="str">
        <f>Source!F1003</f>
        <v>Chem/Haem</v>
      </c>
      <c r="D1003" s="5" t="str">
        <f>Source!D1003</f>
        <v>CA 153</v>
      </c>
      <c r="E1003" s="5" t="str">
        <f>Source!L1003</f>
        <v>CA 153</v>
      </c>
      <c r="F1003" s="5" t="str">
        <f>IF(ISBLANK(Source!E1003),NA(),Source!E1003)</f>
        <v>U/ml</v>
      </c>
      <c r="G1003" s="5">
        <f>Source!I1003</f>
        <v>478</v>
      </c>
      <c r="H1003" s="5" t="str">
        <f>IF(B1003&lt;&gt;0,NA(),Source!B1003)</f>
        <v>C153</v>
      </c>
      <c r="I1003" s="5">
        <f>VLOOKUP(H1003,Mapping!B:E,4,FALSE)</f>
        <v>0</v>
      </c>
      <c r="J1003" s="9" t="str">
        <f>VLOOKUP(H1003,Mapping!B:M,12,FALSE)</f>
        <v/>
      </c>
      <c r="K1003" s="5" t="str">
        <f>VLOOKUP(H1003,Mapping!B:H,7,FALSE)</f>
        <v>CA 153</v>
      </c>
      <c r="L1003" s="5" t="e">
        <f>IF(B1003&lt;&gt;0,B1003,IF(M1003=1,I1003,NA()))</f>
        <v>#N/A</v>
      </c>
      <c r="N1003" s="9" t="str">
        <f>IFERROR(VLOOKUP(Labs!A1003,Mapping!D:M,10,FALSE),0)</f>
        <v/>
      </c>
    </row>
    <row r="1004" spans="1:14" x14ac:dyDescent="0.25">
      <c r="A1004" s="5" t="str">
        <f>Source!B1004&amp;"|"&amp;Source!K1004</f>
        <v>GENT|GENT</v>
      </c>
      <c r="B1004" s="5">
        <f>IFERROR(VLOOKUP(Labs!A1004,Mapping!D:E,2,FALSE),0)</f>
        <v>0</v>
      </c>
      <c r="C1004" t="str">
        <f>Source!F1004</f>
        <v>Chem/Haem</v>
      </c>
      <c r="D1004" s="5" t="str">
        <f>Source!D1004</f>
        <v>GENTAMICIN</v>
      </c>
      <c r="E1004" s="5" t="str">
        <f>Source!L1004</f>
        <v>GENTAMICIN</v>
      </c>
      <c r="F1004" s="5" t="str">
        <f>IF(ISBLANK(Source!E1004),NA(),Source!E1004)</f>
        <v>mg/l</v>
      </c>
      <c r="G1004" s="5">
        <f>Source!I1004</f>
        <v>478</v>
      </c>
      <c r="H1004" s="5" t="str">
        <f>IF(B1004&lt;&gt;0,NA(),Source!B1004)</f>
        <v>GENT</v>
      </c>
      <c r="I1004" s="5">
        <f>VLOOKUP(H1004,Mapping!B:E,4,FALSE)</f>
        <v>0</v>
      </c>
      <c r="J1004" s="9" t="str">
        <f>VLOOKUP(H1004,Mapping!B:M,12,FALSE)</f>
        <v/>
      </c>
      <c r="K1004" s="5" t="str">
        <f>VLOOKUP(H1004,Mapping!B:H,7,FALSE)</f>
        <v>GENTAMICIN</v>
      </c>
      <c r="L1004" s="5" t="e">
        <f>IF(B1004&lt;&gt;0,B1004,IF(M1004=1,I1004,NA()))</f>
        <v>#N/A</v>
      </c>
      <c r="N1004" s="9" t="str">
        <f>IFERROR(VLOOKUP(Labs!A1004,Mapping!D:M,10,FALSE),0)</f>
        <v/>
      </c>
    </row>
    <row r="1005" spans="1:14" x14ac:dyDescent="0.25">
      <c r="A1005" s="5" t="str">
        <f>Source!B1005&amp;"|"&amp;Source!K1005</f>
        <v>COBB|COB</v>
      </c>
      <c r="B1005" s="5">
        <f>IFERROR(VLOOKUP(Labs!A1005,Mapping!D:E,2,FALSE),0)</f>
        <v>0</v>
      </c>
      <c r="C1005" t="str">
        <f>Source!F1005</f>
        <v>Chem/Haem</v>
      </c>
      <c r="D1005" s="5" t="str">
        <f>Source!D1005</f>
        <v>COBALT (ug/l) (TRACE METAL)</v>
      </c>
      <c r="E1005" s="5" t="str">
        <f>Source!L1005</f>
        <v>COBALT (TRACE METAL)</v>
      </c>
      <c r="F1005" s="5" t="str">
        <f>IF(ISBLANK(Source!E1005),NA(),Source!E1005)</f>
        <v>ug/l</v>
      </c>
      <c r="G1005" s="5">
        <f>Source!I1005</f>
        <v>475</v>
      </c>
      <c r="H1005" s="5" t="str">
        <f>IF(B1005&lt;&gt;0,NA(),Source!B1005)</f>
        <v>COBB</v>
      </c>
      <c r="I1005" s="5">
        <f>VLOOKUP(H1005,Mapping!B:E,4,FALSE)</f>
        <v>0</v>
      </c>
      <c r="J1005" s="9" t="str">
        <f>VLOOKUP(H1005,Mapping!B:M,12,FALSE)</f>
        <v/>
      </c>
      <c r="K1005" s="5" t="str">
        <f>VLOOKUP(H1005,Mapping!B:H,7,FALSE)</f>
        <v>COBALT (TRACE METAL)</v>
      </c>
      <c r="L1005" s="5" t="e">
        <f>IF(B1005&lt;&gt;0,B1005,IF(M1005=1,I1005,NA()))</f>
        <v>#N/A</v>
      </c>
      <c r="N1005" s="9" t="str">
        <f>IFERROR(VLOOKUP(Labs!A1005,Mapping!D:M,10,FALSE),0)</f>
        <v/>
      </c>
    </row>
    <row r="1006" spans="1:14" x14ac:dyDescent="0.25">
      <c r="A1006" s="5" t="str">
        <f>Source!B1006&amp;"|"&amp;Source!K1006</f>
        <v>BILI|CONJ</v>
      </c>
      <c r="B1006" s="5">
        <f>IFERROR(VLOOKUP(Labs!A1006,Mapping!D:E,2,FALSE),0)</f>
        <v>0</v>
      </c>
      <c r="C1006" t="str">
        <f>Source!F1006</f>
        <v>Chem/Haem</v>
      </c>
      <c r="D1006" s="5" t="str">
        <f>Source!D1006</f>
        <v>BILIRUBIN</v>
      </c>
      <c r="E1006" s="5" t="str">
        <f>Source!L1006</f>
        <v>CONJUGATED BILIRUBIN</v>
      </c>
      <c r="F1006" s="5" t="str">
        <f>IF(ISBLANK(Source!E1006),NA(),Source!E1006)</f>
        <v>umol/L</v>
      </c>
      <c r="G1006" s="5">
        <f>Source!I1006</f>
        <v>474</v>
      </c>
      <c r="H1006" s="5" t="str">
        <f>IF(B1006&lt;&gt;0,NA(),Source!B1006)</f>
        <v>BILI</v>
      </c>
      <c r="I1006" s="5" t="str">
        <f>VLOOKUP(H1006,Mapping!B:E,4,FALSE)</f>
        <v>14631-6</v>
      </c>
      <c r="J1006" s="9" t="str">
        <f>VLOOKUP(H1006,Mapping!B:M,12,FALSE)</f>
        <v>Bilirubin.total [Moles/volume] in Serum or Plasma</v>
      </c>
      <c r="K1006" s="5" t="str">
        <f>VLOOKUP(H1006,Mapping!B:H,7,FALSE)</f>
        <v>LIVER FUNCTION TEST</v>
      </c>
      <c r="L1006" s="5" t="e">
        <f>IF(B1006&lt;&gt;0,B1006,IF(M1006=1,I1006,NA()))</f>
        <v>#N/A</v>
      </c>
      <c r="N1006" s="9">
        <f>IFERROR(VLOOKUP(Labs!A1006,Mapping!D:M,10,FALSE),0)</f>
        <v>0</v>
      </c>
    </row>
    <row r="1007" spans="1:14" x14ac:dyDescent="0.25">
      <c r="A1007" s="5" t="str">
        <f>Source!B1007&amp;"|"&amp;Source!K1007</f>
        <v>ZZOS_AMX|EYCU</v>
      </c>
      <c r="B1007" s="5">
        <f>IFERROR(VLOOKUP(Labs!A1007,Mapping!D:E,2,FALSE),0)</f>
        <v>0</v>
      </c>
      <c r="C1007" t="str">
        <f>Source!F1007</f>
        <v>Microbiology</v>
      </c>
      <c r="D1007" s="5" t="str">
        <f>Source!D1007</f>
        <v>Amoxicillin</v>
      </c>
      <c r="E1007" s="5" t="str">
        <f>Source!L1007</f>
        <v>Wound Culture</v>
      </c>
      <c r="F1007" s="5" t="e">
        <f>IF(ISBLANK(Source!E1007),NA(),Source!E1007)</f>
        <v>#N/A</v>
      </c>
      <c r="G1007" s="5">
        <f>Source!I1007</f>
        <v>474</v>
      </c>
      <c r="H1007" s="5" t="str">
        <f>IF(B1007&lt;&gt;0,NA(),Source!B1007)</f>
        <v>ZZOS_AMX</v>
      </c>
      <c r="I1007" s="5" t="str">
        <f>VLOOKUP(H1007,Mapping!B:E,4,FALSE)</f>
        <v>18861-5</v>
      </c>
      <c r="J1007" s="9" t="str">
        <f>VLOOKUP(H1007,Mapping!B:M,12,FALSE)</f>
        <v/>
      </c>
      <c r="K1007" s="5" t="str">
        <f>VLOOKUP(H1007,Mapping!B:H,7,FALSE)</f>
        <v>Urine Culture</v>
      </c>
      <c r="L1007" s="5" t="e">
        <f>IF(B1007&lt;&gt;0,B1007,IF(M1007=1,I1007,NA()))</f>
        <v>#N/A</v>
      </c>
      <c r="N1007" s="9">
        <f>IFERROR(VLOOKUP(Labs!A1007,Mapping!D:M,10,FALSE),0)</f>
        <v>0</v>
      </c>
    </row>
    <row r="1008" spans="1:14" x14ac:dyDescent="0.25">
      <c r="A1008" s="5" t="str">
        <f>Source!B1008&amp;"|"&amp;Source!K1008</f>
        <v>CHRM|CHRM</v>
      </c>
      <c r="B1008" s="5">
        <f>IFERROR(VLOOKUP(Labs!A1008,Mapping!D:E,2,FALSE),0)</f>
        <v>0</v>
      </c>
      <c r="C1008" t="str">
        <f>Source!F1008</f>
        <v>Chem/Haem</v>
      </c>
      <c r="D1008" s="5" t="str">
        <f>Source!D1008</f>
        <v>CHROMIUM (TRACE METAL)</v>
      </c>
      <c r="E1008" s="5" t="str">
        <f>Source!L1008</f>
        <v>CHROMIUM (TRACE METAL)</v>
      </c>
      <c r="F1008" s="5" t="str">
        <f>IF(ISBLANK(Source!E1008),NA(),Source!E1008)</f>
        <v>nmol/l</v>
      </c>
      <c r="G1008" s="5">
        <f>Source!I1008</f>
        <v>473</v>
      </c>
      <c r="H1008" s="5" t="str">
        <f>IF(B1008&lt;&gt;0,NA(),Source!B1008)</f>
        <v>CHRM</v>
      </c>
      <c r="I1008" s="5">
        <f>VLOOKUP(H1008,Mapping!B:E,4,FALSE)</f>
        <v>0</v>
      </c>
      <c r="J1008" s="9" t="str">
        <f>VLOOKUP(H1008,Mapping!B:M,12,FALSE)</f>
        <v/>
      </c>
      <c r="K1008" s="5" t="str">
        <f>VLOOKUP(H1008,Mapping!B:H,7,FALSE)</f>
        <v>CHROMIUM (TRACE METAL)</v>
      </c>
      <c r="L1008" s="5" t="e">
        <f>IF(B1008&lt;&gt;0,B1008,IF(M1008=1,I1008,NA()))</f>
        <v>#N/A</v>
      </c>
      <c r="N1008" s="9" t="str">
        <f>IFERROR(VLOOKUP(Labs!A1008,Mapping!D:M,10,FALSE),0)</f>
        <v/>
      </c>
    </row>
    <row r="1009" spans="1:14" x14ac:dyDescent="0.25">
      <c r="A1009" s="5" t="str">
        <f>Source!B1009&amp;"|"&amp;Source!K1009</f>
        <v>CTM|CHRM</v>
      </c>
      <c r="B1009" s="5">
        <f>IFERROR(VLOOKUP(Labs!A1009,Mapping!D:E,2,FALSE),0)</f>
        <v>0</v>
      </c>
      <c r="C1009" t="str">
        <f>Source!F1009</f>
        <v>Chem/Haem</v>
      </c>
      <c r="D1009" s="5" t="str">
        <f>Source!D1009</f>
        <v>CHROMIUM(ug/l) (TRACE METAL)</v>
      </c>
      <c r="E1009" s="5" t="str">
        <f>Source!L1009</f>
        <v>CHROMIUM (TRACE METAL)</v>
      </c>
      <c r="F1009" s="5" t="str">
        <f>IF(ISBLANK(Source!E1009),NA(),Source!E1009)</f>
        <v>ug/l</v>
      </c>
      <c r="G1009" s="5">
        <f>Source!I1009</f>
        <v>472</v>
      </c>
      <c r="H1009" s="5" t="str">
        <f>IF(B1009&lt;&gt;0,NA(),Source!B1009)</f>
        <v>CTM</v>
      </c>
      <c r="I1009" s="5">
        <f>VLOOKUP(H1009,Mapping!B:E,4,FALSE)</f>
        <v>0</v>
      </c>
      <c r="J1009" s="9" t="str">
        <f>VLOOKUP(H1009,Mapping!B:M,12,FALSE)</f>
        <v/>
      </c>
      <c r="K1009" s="5" t="str">
        <f>VLOOKUP(H1009,Mapping!B:H,7,FALSE)</f>
        <v>CHROMIUM (TRACE METAL)</v>
      </c>
      <c r="L1009" s="5" t="e">
        <f>IF(B1009&lt;&gt;0,B1009,IF(M1009=1,I1009,NA()))</f>
        <v>#N/A</v>
      </c>
      <c r="N1009" s="9" t="str">
        <f>IFERROR(VLOOKUP(Labs!A1009,Mapping!D:M,10,FALSE),0)</f>
        <v/>
      </c>
    </row>
    <row r="1010" spans="1:14" x14ac:dyDescent="0.25">
      <c r="A1010" s="5" t="str">
        <f>Source!B1010&amp;"|"&amp;Source!K1010</f>
        <v>C4|ANCQ</v>
      </c>
      <c r="B1010" s="5">
        <f>IFERROR(VLOOKUP(Labs!A1010,Mapping!D:E,2,FALSE),0)</f>
        <v>0</v>
      </c>
      <c r="C1010" t="str">
        <f>Source!F1010</f>
        <v>Chem/Haem</v>
      </c>
      <c r="D1010" s="5" t="str">
        <f>Source!D1010</f>
        <v>C4</v>
      </c>
      <c r="E1010" s="5" t="str">
        <f>Source!L1010</f>
        <v>ANCA</v>
      </c>
      <c r="F1010" s="5" t="str">
        <f>IF(ISBLANK(Source!E1010),NA(),Source!E1010)</f>
        <v>g/l</v>
      </c>
      <c r="G1010" s="5">
        <f>Source!I1010</f>
        <v>468</v>
      </c>
      <c r="H1010" s="5" t="str">
        <f>IF(B1010&lt;&gt;0,NA(),Source!B1010)</f>
        <v>C4</v>
      </c>
      <c r="I1010" s="5" t="str">
        <f>VLOOKUP(H1010,Mapping!B:E,4,FALSE)</f>
        <v>4498-2</v>
      </c>
      <c r="J1010" s="9" t="str">
        <f>VLOOKUP(H1010,Mapping!B:M,12,FALSE)</f>
        <v>Complement C4 [Mass/volume] in Serum or Plasma</v>
      </c>
      <c r="K1010" s="5" t="str">
        <f>VLOOKUP(H1010,Mapping!B:H,7,FALSE)</f>
        <v>dsDNA ANTIBODIES</v>
      </c>
      <c r="L1010" s="5" t="e">
        <f>IF(B1010&lt;&gt;0,B1010,IF(M1010=1,I1010,NA()))</f>
        <v>#N/A</v>
      </c>
      <c r="N1010" s="9">
        <f>IFERROR(VLOOKUP(Labs!A1010,Mapping!D:M,10,FALSE),0)</f>
        <v>0</v>
      </c>
    </row>
    <row r="1011" spans="1:14" x14ac:dyDescent="0.25">
      <c r="A1011" s="5" t="str">
        <f>Source!B1011&amp;"|"&amp;Source!K1011</f>
        <v>C3|ANCQ</v>
      </c>
      <c r="B1011" s="5">
        <f>IFERROR(VLOOKUP(Labs!A1011,Mapping!D:E,2,FALSE),0)</f>
        <v>0</v>
      </c>
      <c r="C1011" t="str">
        <f>Source!F1011</f>
        <v>Chem/Haem</v>
      </c>
      <c r="D1011" s="5" t="str">
        <f>Source!D1011</f>
        <v>C3</v>
      </c>
      <c r="E1011" s="5" t="str">
        <f>Source!L1011</f>
        <v>ANCA</v>
      </c>
      <c r="F1011" s="5" t="str">
        <f>IF(ISBLANK(Source!E1011),NA(),Source!E1011)</f>
        <v>g/l</v>
      </c>
      <c r="G1011" s="5">
        <f>Source!I1011</f>
        <v>468</v>
      </c>
      <c r="H1011" s="5" t="str">
        <f>IF(B1011&lt;&gt;0,NA(),Source!B1011)</f>
        <v>C3</v>
      </c>
      <c r="I1011" s="5" t="str">
        <f>VLOOKUP(H1011,Mapping!B:E,4,FALSE)</f>
        <v>4485-9</v>
      </c>
      <c r="J1011" s="9" t="str">
        <f>VLOOKUP(H1011,Mapping!B:M,12,FALSE)</f>
        <v>Complement C3 [Mass/volume] in Serum or Plasma</v>
      </c>
      <c r="K1011" s="5" t="str">
        <f>VLOOKUP(H1011,Mapping!B:H,7,FALSE)</f>
        <v>dsDNA ANTIBODIES</v>
      </c>
      <c r="L1011" s="5" t="e">
        <f>IF(B1011&lt;&gt;0,B1011,IF(M1011=1,I1011,NA()))</f>
        <v>#N/A</v>
      </c>
      <c r="N1011" s="9">
        <f>IFERROR(VLOOKUP(Labs!A1011,Mapping!D:M,10,FALSE),0)</f>
        <v>0</v>
      </c>
    </row>
    <row r="1012" spans="1:14" x14ac:dyDescent="0.25">
      <c r="A1012" s="5" t="str">
        <f>Source!B1012&amp;"|"&amp;Source!K1012</f>
        <v>ALP|LFT</v>
      </c>
      <c r="B1012" s="5" t="str">
        <f>IFERROR(VLOOKUP(Labs!A1012,Mapping!D:E,2,FALSE),0)</f>
        <v>6768-6</v>
      </c>
      <c r="C1012" t="str">
        <f>Source!F1012</f>
        <v>Chem/Haem</v>
      </c>
      <c r="D1012" s="5" t="str">
        <f>Source!D1012</f>
        <v>ALKALINE PHOSPHATASE</v>
      </c>
      <c r="E1012" s="5" t="str">
        <f>Source!L1012</f>
        <v>LIVER FUNCTION TEST</v>
      </c>
      <c r="F1012" s="5" t="str">
        <f>IF(ISBLANK(Source!E1012),NA(),Source!E1012)</f>
        <v>u/L</v>
      </c>
      <c r="G1012" s="5">
        <f>Source!I1012</f>
        <v>468</v>
      </c>
      <c r="H1012" s="5" t="e">
        <f>IF(B1012&lt;&gt;0,NA(),Source!B1012)</f>
        <v>#N/A</v>
      </c>
      <c r="I1012" s="5" t="e">
        <f>VLOOKUP(H1012,Mapping!B:E,4,FALSE)</f>
        <v>#N/A</v>
      </c>
      <c r="J1012" s="9" t="e">
        <f>VLOOKUP(H1012,Mapping!B:M,12,FALSE)</f>
        <v>#N/A</v>
      </c>
      <c r="K1012" s="5" t="e">
        <f>VLOOKUP(H1012,Mapping!B:H,7,FALSE)</f>
        <v>#N/A</v>
      </c>
      <c r="L1012" s="5" t="str">
        <f>IF(B1012&lt;&gt;0,B1012,IF(M1012=1,I1012,NA()))</f>
        <v>6768-6</v>
      </c>
      <c r="N1012" s="9" t="str">
        <f>IFERROR(VLOOKUP(Labs!A1012,Mapping!D:M,10,FALSE),0)</f>
        <v>Alkaline phosphatase [Enzymatic activity/volume] in Serum or Plasma</v>
      </c>
    </row>
    <row r="1013" spans="1:14" x14ac:dyDescent="0.25">
      <c r="A1013" s="5" t="str">
        <f>Source!B1013&amp;"|"&amp;Source!K1013</f>
        <v>CMVM|CMVM</v>
      </c>
      <c r="B1013" s="5">
        <f>IFERROR(VLOOKUP(Labs!A1013,Mapping!D:E,2,FALSE),0)</f>
        <v>0</v>
      </c>
      <c r="C1013" t="str">
        <f>Source!F1013</f>
        <v>Chem/Haem</v>
      </c>
      <c r="D1013" s="5" t="str">
        <f>Source!D1013</f>
        <v>CMV IgM Antibody</v>
      </c>
      <c r="E1013" s="5" t="str">
        <f>Source!L1013</f>
        <v>CMV IgM Antibody</v>
      </c>
      <c r="F1013" s="5" t="e">
        <f>IF(ISBLANK(Source!E1013),NA(),Source!E1013)</f>
        <v>#N/A</v>
      </c>
      <c r="G1013" s="5">
        <f>Source!I1013</f>
        <v>466</v>
      </c>
      <c r="H1013" s="5" t="str">
        <f>IF(B1013&lt;&gt;0,NA(),Source!B1013)</f>
        <v>CMVM</v>
      </c>
      <c r="I1013" s="5">
        <f>VLOOKUP(H1013,Mapping!B:E,4,FALSE)</f>
        <v>0</v>
      </c>
      <c r="J1013" s="9" t="str">
        <f>VLOOKUP(H1013,Mapping!B:M,12,FALSE)</f>
        <v/>
      </c>
      <c r="K1013" s="5" t="str">
        <f>VLOOKUP(H1013,Mapping!B:H,7,FALSE)</f>
        <v>CMV IgM Antibody</v>
      </c>
      <c r="L1013" s="5" t="e">
        <f>IF(B1013&lt;&gt;0,B1013,IF(M1013=1,I1013,NA()))</f>
        <v>#N/A</v>
      </c>
      <c r="N1013" s="9" t="str">
        <f>IFERROR(VLOOKUP(Labs!A1013,Mapping!D:M,10,FALSE),0)</f>
        <v/>
      </c>
    </row>
    <row r="1014" spans="1:14" x14ac:dyDescent="0.25">
      <c r="A1014" s="5" t="str">
        <f>Source!B1014&amp;"|"&amp;Source!K1014</f>
        <v>CREA|UECS</v>
      </c>
      <c r="B1014" s="5">
        <f>IFERROR(VLOOKUP(Labs!A1014,Mapping!D:E,2,FALSE),0)</f>
        <v>0</v>
      </c>
      <c r="C1014" t="str">
        <f>Source!F1014</f>
        <v>Chem/Haem</v>
      </c>
      <c r="D1014" s="5" t="str">
        <f>Source!D1014</f>
        <v>CREATININE</v>
      </c>
      <c r="E1014" s="5" t="str">
        <f>Source!L1014</f>
        <v>U/E/CREAT (SEP)</v>
      </c>
      <c r="F1014" s="5" t="str">
        <f>IF(ISBLANK(Source!E1014),NA(),Source!E1014)</f>
        <v>umol/L</v>
      </c>
      <c r="G1014" s="5">
        <f>Source!I1014</f>
        <v>465</v>
      </c>
      <c r="H1014" s="5" t="str">
        <f>IF(B1014&lt;&gt;0,NA(),Source!B1014)</f>
        <v>CREA</v>
      </c>
      <c r="I1014" s="5" t="str">
        <f>VLOOKUP(H1014,Mapping!B:E,4,FALSE)</f>
        <v>14682-9</v>
      </c>
      <c r="J1014" s="9" t="str">
        <f>VLOOKUP(H1014,Mapping!B:M,12,FALSE)</f>
        <v>Creatinine [Moles/volume] in Serum or Plasma</v>
      </c>
      <c r="K1014" s="5" t="str">
        <f>VLOOKUP(H1014,Mapping!B:H,7,FALSE)</f>
        <v>U/E/CREAT</v>
      </c>
      <c r="L1014" s="5" t="e">
        <f>IF(B1014&lt;&gt;0,B1014,IF(M1014=1,I1014,NA()))</f>
        <v>#N/A</v>
      </c>
      <c r="N1014" s="9">
        <f>IFERROR(VLOOKUP(Labs!A1014,Mapping!D:M,10,FALSE),0)</f>
        <v>0</v>
      </c>
    </row>
    <row r="1015" spans="1:14" x14ac:dyDescent="0.25">
      <c r="A1015" s="5" t="str">
        <f>Source!B1015&amp;"|"&amp;Source!K1015</f>
        <v>24CR|24CR</v>
      </c>
      <c r="B1015" s="5" t="str">
        <f>IFERROR(VLOOKUP(Labs!A1015,Mapping!D:E,2,FALSE),0)</f>
        <v>14684-5</v>
      </c>
      <c r="C1015" t="str">
        <f>Source!F1015</f>
        <v>Chem/Haem</v>
      </c>
      <c r="D1015" s="5" t="str">
        <f>Source!D1015</f>
        <v>24hr CREATININE OUTPUT</v>
      </c>
      <c r="E1015" s="5" t="str">
        <f>Source!L1015</f>
        <v>24hr CREATININE OUTPUT</v>
      </c>
      <c r="F1015" s="5" t="str">
        <f>IF(ISBLANK(Source!E1015),NA(),Source!E1015)</f>
        <v>mmol/24h</v>
      </c>
      <c r="G1015" s="5">
        <f>Source!I1015</f>
        <v>463</v>
      </c>
      <c r="H1015" s="5" t="e">
        <f>IF(B1015&lt;&gt;0,NA(),Source!B1015)</f>
        <v>#N/A</v>
      </c>
      <c r="I1015" s="5" t="e">
        <f>VLOOKUP(H1015,Mapping!B:E,4,FALSE)</f>
        <v>#N/A</v>
      </c>
      <c r="J1015" s="9" t="e">
        <f>VLOOKUP(H1015,Mapping!B:M,12,FALSE)</f>
        <v>#N/A</v>
      </c>
      <c r="K1015" s="5" t="e">
        <f>VLOOKUP(H1015,Mapping!B:H,7,FALSE)</f>
        <v>#N/A</v>
      </c>
      <c r="L1015" s="5" t="str">
        <f>IF(B1015&lt;&gt;0,B1015,IF(M1015=1,I1015,NA()))</f>
        <v>14684-5</v>
      </c>
      <c r="N1015" s="9" t="str">
        <f>IFERROR(VLOOKUP(Labs!A1015,Mapping!D:M,10,FALSE),0)</f>
        <v>Creatinine [Moles/time] in 24 hour Urine</v>
      </c>
    </row>
    <row r="1016" spans="1:14" x14ac:dyDescent="0.25">
      <c r="A1016" s="5" t="str">
        <f>Source!B1016&amp;"|"&amp;Source!K1016</f>
        <v>CMVG|CMVG</v>
      </c>
      <c r="B1016" s="5">
        <f>IFERROR(VLOOKUP(Labs!A1016,Mapping!D:E,2,FALSE),0)</f>
        <v>0</v>
      </c>
      <c r="C1016" t="str">
        <f>Source!F1016</f>
        <v>Chem/Haem</v>
      </c>
      <c r="D1016" s="5" t="str">
        <f>Source!D1016</f>
        <v>CMV IgG Antibody</v>
      </c>
      <c r="E1016" s="5" t="str">
        <f>Source!L1016</f>
        <v>CMV IgG Antibody</v>
      </c>
      <c r="F1016" s="5" t="e">
        <f>IF(ISBLANK(Source!E1016),NA(),Source!E1016)</f>
        <v>#N/A</v>
      </c>
      <c r="G1016" s="5">
        <f>Source!I1016</f>
        <v>463</v>
      </c>
      <c r="H1016" s="5" t="str">
        <f>IF(B1016&lt;&gt;0,NA(),Source!B1016)</f>
        <v>CMVG</v>
      </c>
      <c r="I1016" s="5">
        <f>VLOOKUP(H1016,Mapping!B:E,4,FALSE)</f>
        <v>0</v>
      </c>
      <c r="J1016" s="9" t="str">
        <f>VLOOKUP(H1016,Mapping!B:M,12,FALSE)</f>
        <v/>
      </c>
      <c r="K1016" s="5" t="str">
        <f>VLOOKUP(H1016,Mapping!B:H,7,FALSE)</f>
        <v>CMV IgG Antibody</v>
      </c>
      <c r="L1016" s="5" t="e">
        <f>IF(B1016&lt;&gt;0,B1016,IF(M1016=1,I1016,NA()))</f>
        <v>#N/A</v>
      </c>
      <c r="N1016" s="9" t="str">
        <f>IFERROR(VLOOKUP(Labs!A1016,Mapping!D:M,10,FALSE),0)</f>
        <v/>
      </c>
    </row>
    <row r="1017" spans="1:14" x14ac:dyDescent="0.25">
      <c r="A1017" s="5" t="str">
        <f>Source!B1017&amp;"|"&amp;Source!K1017</f>
        <v>CREA|UECR</v>
      </c>
      <c r="B1017" s="5">
        <f>IFERROR(VLOOKUP(Labs!A1017,Mapping!D:E,2,FALSE),0)</f>
        <v>0</v>
      </c>
      <c r="C1017" t="str">
        <f>Source!F1017</f>
        <v>Chem/Haem</v>
      </c>
      <c r="D1017" s="5" t="str">
        <f>Source!D1017</f>
        <v>CREATININE</v>
      </c>
      <c r="E1017" s="5" t="str">
        <f>Source!L1017</f>
        <v>U/E/CREAT (RESPUN)</v>
      </c>
      <c r="F1017" s="5" t="str">
        <f>IF(ISBLANK(Source!E1017),NA(),Source!E1017)</f>
        <v>umol/L</v>
      </c>
      <c r="G1017" s="5">
        <f>Source!I1017</f>
        <v>460</v>
      </c>
      <c r="H1017" s="5" t="str">
        <f>IF(B1017&lt;&gt;0,NA(),Source!B1017)</f>
        <v>CREA</v>
      </c>
      <c r="I1017" s="5" t="str">
        <f>VLOOKUP(H1017,Mapping!B:E,4,FALSE)</f>
        <v>14682-9</v>
      </c>
      <c r="J1017" s="9" t="str">
        <f>VLOOKUP(H1017,Mapping!B:M,12,FALSE)</f>
        <v>Creatinine [Moles/volume] in Serum or Plasma</v>
      </c>
      <c r="K1017" s="5" t="str">
        <f>VLOOKUP(H1017,Mapping!B:H,7,FALSE)</f>
        <v>U/E/CREAT</v>
      </c>
      <c r="L1017" s="5" t="e">
        <f>IF(B1017&lt;&gt;0,B1017,IF(M1017=1,I1017,NA()))</f>
        <v>#N/A</v>
      </c>
      <c r="N1017" s="9">
        <f>IFERROR(VLOOKUP(Labs!A1017,Mapping!D:M,10,FALSE),0)</f>
        <v>0</v>
      </c>
    </row>
    <row r="1018" spans="1:14" x14ac:dyDescent="0.25">
      <c r="A1018" s="5" t="str">
        <f>Source!B1018&amp;"|"&amp;Source!K1018</f>
        <v>UCA|24CA</v>
      </c>
      <c r="B1018" s="5">
        <f>IFERROR(VLOOKUP(Labs!A1018,Mapping!D:E,2,FALSE),0)</f>
        <v>0</v>
      </c>
      <c r="C1018" t="str">
        <f>Source!F1018</f>
        <v>Chem/Haem</v>
      </c>
      <c r="D1018" s="5" t="str">
        <f>Source!D1018</f>
        <v>URINE CALCIUM</v>
      </c>
      <c r="E1018" s="5" t="str">
        <f>Source!L1018</f>
        <v>24hr CALCIUM OUTPUT</v>
      </c>
      <c r="F1018" s="5" t="str">
        <f>IF(ISBLANK(Source!E1018),NA(),Source!E1018)</f>
        <v>mmol/l</v>
      </c>
      <c r="G1018" s="5">
        <f>Source!I1018</f>
        <v>459</v>
      </c>
      <c r="H1018" s="5" t="str">
        <f>IF(B1018&lt;&gt;0,NA(),Source!B1018)</f>
        <v>UCA</v>
      </c>
      <c r="I1018" s="5">
        <f>VLOOKUP(H1018,Mapping!B:E,4,FALSE)</f>
        <v>0</v>
      </c>
      <c r="J1018" s="9" t="str">
        <f>VLOOKUP(H1018,Mapping!B:M,12,FALSE)</f>
        <v/>
      </c>
      <c r="K1018" s="5" t="str">
        <f>VLOOKUP(H1018,Mapping!B:H,7,FALSE)</f>
        <v>24hr CALCIUM OUTPUT</v>
      </c>
      <c r="L1018" s="5" t="e">
        <f>IF(B1018&lt;&gt;0,B1018,IF(M1018=1,I1018,NA()))</f>
        <v>#N/A</v>
      </c>
      <c r="N1018" s="9" t="str">
        <f>IFERROR(VLOOKUP(Labs!A1018,Mapping!D:M,10,FALSE),0)</f>
        <v/>
      </c>
    </row>
    <row r="1019" spans="1:14" x14ac:dyDescent="0.25">
      <c r="A1019" s="5" t="str">
        <f>Source!B1019&amp;"|"&amp;Source!K1019</f>
        <v>MRW2|MRSA</v>
      </c>
      <c r="B1019" s="5">
        <f>IFERROR(VLOOKUP(Labs!A1019,Mapping!D:E,2,FALSE),0)</f>
        <v>0</v>
      </c>
      <c r="C1019" t="str">
        <f>Source!F1019</f>
        <v>Microbiology</v>
      </c>
      <c r="D1019" s="5" t="str">
        <f>Source!D1019</f>
        <v>Wound 2.........:</v>
      </c>
      <c r="E1019" s="5" t="str">
        <f>Source!L1019</f>
        <v>MRSA Screen</v>
      </c>
      <c r="F1019" s="5" t="e">
        <f>IF(ISBLANK(Source!E1019),NA(),Source!E1019)</f>
        <v>#N/A</v>
      </c>
      <c r="G1019" s="5">
        <f>Source!I1019</f>
        <v>456</v>
      </c>
      <c r="H1019" s="5" t="str">
        <f>IF(B1019&lt;&gt;0,NA(),Source!B1019)</f>
        <v>MRW2</v>
      </c>
      <c r="I1019" s="5">
        <f>VLOOKUP(H1019,Mapping!B:E,4,FALSE)</f>
        <v>0</v>
      </c>
      <c r="J1019" s="9" t="str">
        <f>VLOOKUP(H1019,Mapping!B:M,12,FALSE)</f>
        <v/>
      </c>
      <c r="K1019" s="5" t="str">
        <f>VLOOKUP(H1019,Mapping!B:H,7,FALSE)</f>
        <v>MRSA Screen</v>
      </c>
      <c r="L1019" s="5" t="e">
        <f>IF(B1019&lt;&gt;0,B1019,IF(M1019=1,I1019,NA()))</f>
        <v>#N/A</v>
      </c>
      <c r="N1019" s="9" t="str">
        <f>IFERROR(VLOOKUP(Labs!A1019,Mapping!D:M,10,FALSE),0)</f>
        <v/>
      </c>
    </row>
    <row r="1020" spans="1:14" x14ac:dyDescent="0.25">
      <c r="A1020" s="5" t="str">
        <f>Source!B1020&amp;"|"&amp;Source!K1020</f>
        <v>ALP|BONE</v>
      </c>
      <c r="B1020" s="5">
        <f>IFERROR(VLOOKUP(Labs!A1020,Mapping!D:E,2,FALSE),0)</f>
        <v>0</v>
      </c>
      <c r="C1020" t="str">
        <f>Source!F1020</f>
        <v>Chem/Haem</v>
      </c>
      <c r="D1020" s="5" t="str">
        <f>Source!D1020</f>
        <v>ALKALINE PHOSPHATASE</v>
      </c>
      <c r="E1020" s="5" t="str">
        <f>Source!L1020</f>
        <v>BONE PROFILE</v>
      </c>
      <c r="F1020" s="5" t="str">
        <f>IF(ISBLANK(Source!E1020),NA(),Source!E1020)</f>
        <v>u/L</v>
      </c>
      <c r="G1020" s="5">
        <f>Source!I1020</f>
        <v>453</v>
      </c>
      <c r="H1020" s="5" t="str">
        <f>IF(B1020&lt;&gt;0,NA(),Source!B1020)</f>
        <v>ALP</v>
      </c>
      <c r="I1020" s="5" t="str">
        <f>VLOOKUP(H1020,Mapping!B:E,4,FALSE)</f>
        <v>6768-6</v>
      </c>
      <c r="J1020" s="9" t="str">
        <f>VLOOKUP(H1020,Mapping!B:M,12,FALSE)</f>
        <v>Alkaline phosphatase [Enzymatic activity/volume] in Serum or Plasma</v>
      </c>
      <c r="K1020" s="5" t="str">
        <f>VLOOKUP(H1020,Mapping!B:H,7,FALSE)</f>
        <v>LIVER FUNCTION TEST</v>
      </c>
      <c r="L1020" s="5" t="e">
        <f>IF(B1020&lt;&gt;0,B1020,IF(M1020=1,I1020,NA()))</f>
        <v>#N/A</v>
      </c>
      <c r="N1020" s="9">
        <f>IFERROR(VLOOKUP(Labs!A1020,Mapping!D:M,10,FALSE),0)</f>
        <v>0</v>
      </c>
    </row>
    <row r="1021" spans="1:14" x14ac:dyDescent="0.25">
      <c r="A1021" s="5" t="str">
        <f>Source!B1021&amp;"|"&amp;Source!K1021</f>
        <v>UREA|UR</v>
      </c>
      <c r="B1021" s="5">
        <f>IFERROR(VLOOKUP(Labs!A1021,Mapping!D:E,2,FALSE),0)</f>
        <v>0</v>
      </c>
      <c r="C1021" t="str">
        <f>Source!F1021</f>
        <v>Chem/Haem</v>
      </c>
      <c r="D1021" s="5" t="str">
        <f>Source!D1021</f>
        <v>UREA</v>
      </c>
      <c r="E1021" s="5" t="str">
        <f>Source!L1021</f>
        <v>UREA</v>
      </c>
      <c r="F1021" s="5" t="str">
        <f>IF(ISBLANK(Source!E1021),NA(),Source!E1021)</f>
        <v>mmol/L</v>
      </c>
      <c r="G1021" s="5">
        <f>Source!I1021</f>
        <v>453</v>
      </c>
      <c r="H1021" s="5" t="str">
        <f>IF(B1021&lt;&gt;0,NA(),Source!B1021)</f>
        <v>UREA</v>
      </c>
      <c r="I1021" s="5" t="str">
        <f>VLOOKUP(H1021,Mapping!B:E,4,FALSE)</f>
        <v>3094-0</v>
      </c>
      <c r="J1021" s="9" t="str">
        <f>VLOOKUP(H1021,Mapping!B:M,12,FALSE)</f>
        <v>Urea nitrogen serum/plasma</v>
      </c>
      <c r="K1021" s="5" t="str">
        <f>VLOOKUP(H1021,Mapping!B:H,7,FALSE)</f>
        <v>U/E/CREAT</v>
      </c>
      <c r="L1021" s="5" t="e">
        <f>IF(B1021&lt;&gt;0,B1021,IF(M1021=1,I1021,NA()))</f>
        <v>#N/A</v>
      </c>
      <c r="N1021" s="9">
        <f>IFERROR(VLOOKUP(Labs!A1021,Mapping!D:M,10,FALSE),0)</f>
        <v>0</v>
      </c>
    </row>
    <row r="1022" spans="1:14" x14ac:dyDescent="0.25">
      <c r="A1022" s="5" t="str">
        <f>Source!B1022&amp;"|"&amp;Source!K1022</f>
        <v>24CA|24CA</v>
      </c>
      <c r="B1022" s="5">
        <f>IFERROR(VLOOKUP(Labs!A1022,Mapping!D:E,2,FALSE),0)</f>
        <v>0</v>
      </c>
      <c r="C1022" t="str">
        <f>Source!F1022</f>
        <v>Chem/Haem</v>
      </c>
      <c r="D1022" s="5" t="str">
        <f>Source!D1022</f>
        <v>24hr CALCIUM OUTPUT</v>
      </c>
      <c r="E1022" s="5" t="str">
        <f>Source!L1022</f>
        <v>24hr CALCIUM OUTPUT</v>
      </c>
      <c r="F1022" s="5" t="str">
        <f>IF(ISBLANK(Source!E1022),NA(),Source!E1022)</f>
        <v>mmol/24h</v>
      </c>
      <c r="G1022" s="5">
        <f>Source!I1022</f>
        <v>452</v>
      </c>
      <c r="H1022" s="5" t="str">
        <f>IF(B1022&lt;&gt;0,NA(),Source!B1022)</f>
        <v>24CA</v>
      </c>
      <c r="I1022" s="5">
        <f>VLOOKUP(H1022,Mapping!B:E,4,FALSE)</f>
        <v>0</v>
      </c>
      <c r="J1022" s="9" t="str">
        <f>VLOOKUP(H1022,Mapping!B:M,12,FALSE)</f>
        <v/>
      </c>
      <c r="K1022" s="5" t="str">
        <f>VLOOKUP(H1022,Mapping!B:H,7,FALSE)</f>
        <v>24hr CALCIUM OUTPUT</v>
      </c>
      <c r="L1022" s="5" t="e">
        <f>IF(B1022&lt;&gt;0,B1022,IF(M1022=1,I1022,NA()))</f>
        <v>#N/A</v>
      </c>
      <c r="N1022" s="9" t="str">
        <f>IFERROR(VLOOKUP(Labs!A1022,Mapping!D:M,10,FALSE),0)</f>
        <v/>
      </c>
    </row>
    <row r="1023" spans="1:14" x14ac:dyDescent="0.25">
      <c r="A1023" s="5" t="str">
        <f>Source!B1023&amp;"|"&amp;Source!K1023</f>
        <v>GENT|GENT</v>
      </c>
      <c r="B1023" s="5">
        <f>IFERROR(VLOOKUP(Labs!A1023,Mapping!D:E,2,FALSE),0)</f>
        <v>0</v>
      </c>
      <c r="C1023" t="str">
        <f>Source!F1023</f>
        <v>Microbiology</v>
      </c>
      <c r="D1023" s="5" t="str">
        <f>Source!D1023</f>
        <v>Gentamicin.............:</v>
      </c>
      <c r="E1023" s="5" t="str">
        <f>Source!L1023</f>
        <v>Gentamicin level</v>
      </c>
      <c r="F1023" s="5" t="str">
        <f>IF(ISBLANK(Source!E1023),NA(),Source!E1023)</f>
        <v>mg/L</v>
      </c>
      <c r="G1023" s="5">
        <f>Source!I1023</f>
        <v>448</v>
      </c>
      <c r="H1023" s="5" t="str">
        <f>IF(B1023&lt;&gt;0,NA(),Source!B1023)</f>
        <v>GENT</v>
      </c>
      <c r="I1023" s="5">
        <f>VLOOKUP(H1023,Mapping!B:E,4,FALSE)</f>
        <v>0</v>
      </c>
      <c r="J1023" s="9" t="str">
        <f>VLOOKUP(H1023,Mapping!B:M,12,FALSE)</f>
        <v/>
      </c>
      <c r="K1023" s="5" t="str">
        <f>VLOOKUP(H1023,Mapping!B:H,7,FALSE)</f>
        <v>GENTAMICIN</v>
      </c>
      <c r="L1023" s="5" t="e">
        <f>IF(B1023&lt;&gt;0,B1023,IF(M1023=1,I1023,NA()))</f>
        <v>#N/A</v>
      </c>
      <c r="N1023" s="9" t="str">
        <f>IFERROR(VLOOKUP(Labs!A1023,Mapping!D:M,10,FALSE),0)</f>
        <v/>
      </c>
    </row>
    <row r="1024" spans="1:14" x14ac:dyDescent="0.25">
      <c r="A1024" s="5" t="str">
        <f>Source!B1024&amp;"|"&amp;Source!K1024</f>
        <v>CREA|UECR</v>
      </c>
      <c r="B1024" s="5">
        <f>IFERROR(VLOOKUP(Labs!A1024,Mapping!D:E,2,FALSE),0)</f>
        <v>0</v>
      </c>
      <c r="C1024" t="str">
        <f>Source!F1024</f>
        <v>Chem/Haem</v>
      </c>
      <c r="D1024" s="5" t="str">
        <f>Source!D1024</f>
        <v>CREATININE</v>
      </c>
      <c r="E1024" s="5" t="str">
        <f>Source!L1024</f>
        <v>U/E/CREAT (RESPUN)</v>
      </c>
      <c r="F1024" s="5" t="str">
        <f>IF(ISBLANK(Source!E1024),NA(),Source!E1024)</f>
        <v>umol/L</v>
      </c>
      <c r="G1024" s="5">
        <f>Source!I1024</f>
        <v>446</v>
      </c>
      <c r="H1024" s="5" t="str">
        <f>IF(B1024&lt;&gt;0,NA(),Source!B1024)</f>
        <v>CREA</v>
      </c>
      <c r="I1024" s="5" t="str">
        <f>VLOOKUP(H1024,Mapping!B:E,4,FALSE)</f>
        <v>14682-9</v>
      </c>
      <c r="J1024" s="9" t="str">
        <f>VLOOKUP(H1024,Mapping!B:M,12,FALSE)</f>
        <v>Creatinine [Moles/volume] in Serum or Plasma</v>
      </c>
      <c r="K1024" s="5" t="str">
        <f>VLOOKUP(H1024,Mapping!B:H,7,FALSE)</f>
        <v>U/E/CREAT</v>
      </c>
      <c r="L1024" s="5" t="e">
        <f>IF(B1024&lt;&gt;0,B1024,IF(M1024=1,I1024,NA()))</f>
        <v>#N/A</v>
      </c>
      <c r="N1024" s="9">
        <f>IFERROR(VLOOKUP(Labs!A1024,Mapping!D:M,10,FALSE),0)</f>
        <v>0</v>
      </c>
    </row>
    <row r="1025" spans="1:14" x14ac:dyDescent="0.25">
      <c r="A1025" s="5" t="str">
        <f>Source!B1025&amp;"|"&amp;Source!K1025</f>
        <v>RPT|YBRFN</v>
      </c>
      <c r="B1025" s="5">
        <f>IFERROR(VLOOKUP(Labs!A1025,Mapping!D:E,2,FALSE),0)</f>
        <v>0</v>
      </c>
      <c r="C1025" t="str">
        <f>Source!F1025</f>
        <v>Non-Gynae Cytology</v>
      </c>
      <c r="D1025" s="5" t="str">
        <f>Source!D1025</f>
        <v>Report</v>
      </c>
      <c r="E1025" s="5" t="str">
        <f>Source!L1025</f>
        <v>FNA breast</v>
      </c>
      <c r="F1025" s="5" t="e">
        <f>IF(ISBLANK(Source!E1025),NA(),Source!E1025)</f>
        <v>#N/A</v>
      </c>
      <c r="G1025" s="5">
        <f>Source!I1025</f>
        <v>446</v>
      </c>
      <c r="H1025" s="5" t="str">
        <f>IF(B1025&lt;&gt;0,NA(),Source!B1025)</f>
        <v>RPT</v>
      </c>
      <c r="I1025" s="5">
        <f>VLOOKUP(H1025,Mapping!B:E,4,FALSE)</f>
        <v>0</v>
      </c>
      <c r="J1025" s="9" t="str">
        <f>VLOOKUP(H1025,Mapping!B:M,12,FALSE)</f>
        <v/>
      </c>
      <c r="K1025" s="5" t="str">
        <f>VLOOKUP(H1025,Mapping!B:H,7,FALSE)</f>
        <v>FNA Breast</v>
      </c>
      <c r="L1025" s="5" t="e">
        <f>IF(B1025&lt;&gt;0,B1025,IF(M1025=1,I1025,NA()))</f>
        <v>#N/A</v>
      </c>
      <c r="N1025" s="9">
        <f>IFERROR(VLOOKUP(Labs!A1025,Mapping!D:M,10,FALSE),0)</f>
        <v>0</v>
      </c>
    </row>
    <row r="1026" spans="1:14" x14ac:dyDescent="0.25">
      <c r="A1026" s="5" t="str">
        <f>Source!B1026&amp;"|"&amp;Source!K1026</f>
        <v>ZZOS_PEN|EYCU</v>
      </c>
      <c r="B1026" s="5">
        <f>IFERROR(VLOOKUP(Labs!A1026,Mapping!D:E,2,FALSE),0)</f>
        <v>0</v>
      </c>
      <c r="C1026" t="str">
        <f>Source!F1026</f>
        <v>Microbiology</v>
      </c>
      <c r="D1026" s="5" t="str">
        <f>Source!D1026</f>
        <v>Penicillin</v>
      </c>
      <c r="E1026" s="5" t="str">
        <f>Source!L1026</f>
        <v>Wound Culture</v>
      </c>
      <c r="F1026" s="5" t="e">
        <f>IF(ISBLANK(Source!E1026),NA(),Source!E1026)</f>
        <v>#N/A</v>
      </c>
      <c r="G1026" s="5">
        <f>Source!I1026</f>
        <v>443</v>
      </c>
      <c r="H1026" s="5" t="str">
        <f>IF(B1026&lt;&gt;0,NA(),Source!B1026)</f>
        <v>ZZOS_PEN</v>
      </c>
      <c r="I1026" s="5" t="str">
        <f>VLOOKUP(H1026,Mapping!B:E,4,FALSE)</f>
        <v>18964-7</v>
      </c>
      <c r="J1026" s="9" t="str">
        <f>VLOOKUP(H1026,Mapping!B:M,12,FALSE)</f>
        <v/>
      </c>
      <c r="K1026" s="5" t="str">
        <f>VLOOKUP(H1026,Mapping!B:H,7,FALSE)</f>
        <v>Wound Culture</v>
      </c>
      <c r="L1026" s="5" t="e">
        <f>IF(B1026&lt;&gt;0,B1026,IF(M1026=1,I1026,NA()))</f>
        <v>#N/A</v>
      </c>
      <c r="N1026" s="9">
        <f>IFERROR(VLOOKUP(Labs!A1026,Mapping!D:M,10,FALSE),0)</f>
        <v>0</v>
      </c>
    </row>
    <row r="1027" spans="1:14" x14ac:dyDescent="0.25">
      <c r="A1027" s="5" t="str">
        <f>Source!B1027&amp;"|"&amp;Source!K1027</f>
        <v>RA|RA</v>
      </c>
      <c r="B1027" s="5" t="str">
        <f>IFERROR(VLOOKUP(Labs!A1027,Mapping!D:E,2,FALSE),0)</f>
        <v>11572-5</v>
      </c>
      <c r="C1027" t="str">
        <f>Source!F1027</f>
        <v>Chem/Haem</v>
      </c>
      <c r="D1027" s="5" t="str">
        <f>Source!D1027</f>
        <v>RHEUMATOID FACTOR</v>
      </c>
      <c r="E1027" s="5" t="str">
        <f>Source!L1027</f>
        <v>RHEUMATOID FACTOR</v>
      </c>
      <c r="F1027" s="5" t="str">
        <f>IF(ISBLANK(Source!E1027),NA(),Source!E1027)</f>
        <v>iu/ml</v>
      </c>
      <c r="G1027" s="5">
        <f>Source!I1027</f>
        <v>441</v>
      </c>
      <c r="H1027" s="5" t="e">
        <f>IF(B1027&lt;&gt;0,NA(),Source!B1027)</f>
        <v>#N/A</v>
      </c>
      <c r="I1027" s="5" t="e">
        <f>VLOOKUP(H1027,Mapping!B:E,4,FALSE)</f>
        <v>#N/A</v>
      </c>
      <c r="J1027" s="9" t="e">
        <f>VLOOKUP(H1027,Mapping!B:M,12,FALSE)</f>
        <v>#N/A</v>
      </c>
      <c r="K1027" s="5" t="e">
        <f>VLOOKUP(H1027,Mapping!B:H,7,FALSE)</f>
        <v>#N/A</v>
      </c>
      <c r="L1027" s="5" t="str">
        <f>IF(B1027&lt;&gt;0,B1027,IF(M1027=1,I1027,NA()))</f>
        <v>11572-5</v>
      </c>
      <c r="N1027" s="9" t="str">
        <f>IFERROR(VLOOKUP(Labs!A1027,Mapping!D:M,10,FALSE),0)</f>
        <v>Rheumatoid factor [Units/volume] in Serum or Plasma</v>
      </c>
    </row>
    <row r="1028" spans="1:14" x14ac:dyDescent="0.25">
      <c r="A1028" s="5" t="str">
        <f>Source!B1028&amp;"|"&amp;Source!K1028</f>
        <v>RSVA|RSVA</v>
      </c>
      <c r="B1028" s="5">
        <f>IFERROR(VLOOKUP(Labs!A1028,Mapping!D:E,2,FALSE),0)</f>
        <v>0</v>
      </c>
      <c r="C1028" t="str">
        <f>Source!F1028</f>
        <v>Virology</v>
      </c>
      <c r="D1028" s="5" t="str">
        <f>Source!D1028</f>
        <v>Respiratory Syncytial Virus .:</v>
      </c>
      <c r="E1028" s="5" t="str">
        <f>Source!L1028</f>
        <v>Respiratory Syncytial Virus</v>
      </c>
      <c r="F1028" s="5" t="e">
        <f>IF(ISBLANK(Source!E1028),NA(),Source!E1028)</f>
        <v>#N/A</v>
      </c>
      <c r="G1028" s="5">
        <f>Source!I1028</f>
        <v>440</v>
      </c>
      <c r="H1028" s="5" t="str">
        <f>IF(B1028&lt;&gt;0,NA(),Source!B1028)</f>
        <v>RSVA</v>
      </c>
      <c r="I1028" s="5">
        <f>VLOOKUP(H1028,Mapping!B:E,4,FALSE)</f>
        <v>0</v>
      </c>
      <c r="J1028" s="9" t="str">
        <f>VLOOKUP(H1028,Mapping!B:M,12,FALSE)</f>
        <v/>
      </c>
      <c r="K1028" s="5" t="str">
        <f>VLOOKUP(H1028,Mapping!B:H,7,FALSE)</f>
        <v>Respiratory Syncytial Virus</v>
      </c>
      <c r="L1028" s="5" t="e">
        <f>IF(B1028&lt;&gt;0,B1028,IF(M1028=1,I1028,NA()))</f>
        <v>#N/A</v>
      </c>
      <c r="N1028" s="9" t="str">
        <f>IFERROR(VLOOKUP(Labs!A1028,Mapping!D:M,10,FALSE),0)</f>
        <v/>
      </c>
    </row>
    <row r="1029" spans="1:14" x14ac:dyDescent="0.25">
      <c r="A1029" s="5" t="str">
        <f>Source!B1029&amp;"|"&amp;Source!K1029</f>
        <v>F8|VWD</v>
      </c>
      <c r="B1029" s="5">
        <f>IFERROR(VLOOKUP(Labs!A1029,Mapping!D:E,2,FALSE),0)</f>
        <v>0</v>
      </c>
      <c r="C1029" t="str">
        <f>Source!F1029</f>
        <v>Chem/Haem</v>
      </c>
      <c r="D1029" s="5" t="str">
        <f>Source!D1029</f>
        <v>FACTOR VIII ASSAY</v>
      </c>
      <c r="E1029" s="5" t="str">
        <f>Source!L1029</f>
        <v>VON WILLEBRANDS SCREEN</v>
      </c>
      <c r="F1029" s="5" t="str">
        <f>IF(ISBLANK(Source!E1029),NA(),Source!E1029)</f>
        <v>iu/dl</v>
      </c>
      <c r="G1029" s="5">
        <f>Source!I1029</f>
        <v>439</v>
      </c>
      <c r="H1029" s="5" t="str">
        <f>IF(B1029&lt;&gt;0,NA(),Source!B1029)</f>
        <v>F8</v>
      </c>
      <c r="I1029" s="5">
        <f>VLOOKUP(H1029,Mapping!B:E,4,FALSE)</f>
        <v>0</v>
      </c>
      <c r="J1029" s="9" t="str">
        <f>VLOOKUP(H1029,Mapping!B:M,12,FALSE)</f>
        <v/>
      </c>
      <c r="K1029" s="5" t="str">
        <f>VLOOKUP(H1029,Mapping!B:H,7,FALSE)</f>
        <v>VON WILLEBRANDS SCREEN</v>
      </c>
      <c r="L1029" s="5" t="e">
        <f>IF(B1029&lt;&gt;0,B1029,IF(M1029=1,I1029,NA()))</f>
        <v>#N/A</v>
      </c>
      <c r="N1029" s="9" t="str">
        <f>IFERROR(VLOOKUP(Labs!A1029,Mapping!D:M,10,FALSE),0)</f>
        <v/>
      </c>
    </row>
    <row r="1030" spans="1:14" x14ac:dyDescent="0.25">
      <c r="A1030" s="5" t="str">
        <f>Source!B1030&amp;"|"&amp;Source!K1030</f>
        <v>FT3|FT3</v>
      </c>
      <c r="B1030" s="5" t="str">
        <f>IFERROR(VLOOKUP(Labs!A1030,Mapping!D:E,2,FALSE),0)</f>
        <v>14928-6</v>
      </c>
      <c r="C1030" t="str">
        <f>Source!F1030</f>
        <v>Chem/Haem</v>
      </c>
      <c r="D1030" s="5" t="str">
        <f>Source!D1030</f>
        <v>FREE T3</v>
      </c>
      <c r="E1030" s="5" t="str">
        <f>Source!L1030</f>
        <v>FREE T3</v>
      </c>
      <c r="F1030" s="5" t="str">
        <f>IF(ISBLANK(Source!E1030),NA(),Source!E1030)</f>
        <v>pmol/L</v>
      </c>
      <c r="G1030" s="5">
        <f>Source!I1030</f>
        <v>437</v>
      </c>
      <c r="H1030" s="5" t="e">
        <f>IF(B1030&lt;&gt;0,NA(),Source!B1030)</f>
        <v>#N/A</v>
      </c>
      <c r="I1030" s="5" t="e">
        <f>VLOOKUP(H1030,Mapping!B:E,4,FALSE)</f>
        <v>#N/A</v>
      </c>
      <c r="J1030" s="9" t="e">
        <f>VLOOKUP(H1030,Mapping!B:M,12,FALSE)</f>
        <v>#N/A</v>
      </c>
      <c r="K1030" s="5" t="e">
        <f>VLOOKUP(H1030,Mapping!B:H,7,FALSE)</f>
        <v>#N/A</v>
      </c>
      <c r="L1030" s="5" t="str">
        <f>IF(B1030&lt;&gt;0,B1030,IF(M1030=1,I1030,NA()))</f>
        <v>14928-6</v>
      </c>
      <c r="N1030" s="9" t="str">
        <f>IFERROR(VLOOKUP(Labs!A1030,Mapping!D:M,10,FALSE),0)</f>
        <v>Triiodothyronine (T3) Free [Moles/volume] in Serum or Plasma</v>
      </c>
    </row>
    <row r="1031" spans="1:14" x14ac:dyDescent="0.25">
      <c r="A1031" s="5" t="str">
        <f>Source!B1031&amp;"|"&amp;Source!K1031</f>
        <v>AGAD|AGAD</v>
      </c>
      <c r="B1031" s="5">
        <f>IFERROR(VLOOKUP(Labs!A1031,Mapping!D:E,2,FALSE),0)</f>
        <v>0</v>
      </c>
      <c r="C1031" t="str">
        <f>Source!F1031</f>
        <v>Chem/Haem</v>
      </c>
      <c r="D1031" s="5" t="str">
        <f>Source!D1031</f>
        <v>ANTI GAD ANTIBODIES</v>
      </c>
      <c r="E1031" s="5" t="str">
        <f>Source!L1031</f>
        <v>ANTI-GAD ABS</v>
      </c>
      <c r="F1031" s="5" t="str">
        <f>IF(ISBLANK(Source!E1031),NA(),Source!E1031)</f>
        <v>U/ML</v>
      </c>
      <c r="G1031" s="5">
        <f>Source!I1031</f>
        <v>435</v>
      </c>
      <c r="H1031" s="5" t="str">
        <f>IF(B1031&lt;&gt;0,NA(),Source!B1031)</f>
        <v>AGAD</v>
      </c>
      <c r="I1031" s="5">
        <f>VLOOKUP(H1031,Mapping!B:E,4,FALSE)</f>
        <v>0</v>
      </c>
      <c r="J1031" s="9" t="str">
        <f>VLOOKUP(H1031,Mapping!B:M,12,FALSE)</f>
        <v/>
      </c>
      <c r="K1031" s="5" t="str">
        <f>VLOOKUP(H1031,Mapping!B:H,7,FALSE)</f>
        <v>ANTI-GAD ABS</v>
      </c>
      <c r="L1031" s="5" t="e">
        <f>IF(B1031&lt;&gt;0,B1031,IF(M1031=1,I1031,NA()))</f>
        <v>#N/A</v>
      </c>
      <c r="N1031" s="9" t="str">
        <f>IFERROR(VLOOKUP(Labs!A1031,Mapping!D:M,10,FALSE),0)</f>
        <v/>
      </c>
    </row>
    <row r="1032" spans="1:14" x14ac:dyDescent="0.25">
      <c r="A1032" s="5" t="str">
        <f>Source!B1032&amp;"|"&amp;Source!K1032</f>
        <v>ZZOS_TET|SPBC</v>
      </c>
      <c r="B1032" s="5">
        <f>IFERROR(VLOOKUP(Labs!A1032,Mapping!D:E,2,FALSE),0)</f>
        <v>0</v>
      </c>
      <c r="C1032" t="str">
        <f>Source!F1032</f>
        <v>Microbiology</v>
      </c>
      <c r="D1032" s="5" t="str">
        <f>Source!D1032</f>
        <v>Tetracycline</v>
      </c>
      <c r="E1032" s="5" t="str">
        <f>Source!L1032</f>
        <v>Bronchiectasis Culture</v>
      </c>
      <c r="F1032" s="5" t="e">
        <f>IF(ISBLANK(Source!E1032),NA(),Source!E1032)</f>
        <v>#N/A</v>
      </c>
      <c r="G1032" s="5">
        <f>Source!I1032</f>
        <v>430</v>
      </c>
      <c r="H1032" s="5" t="str">
        <f>IF(B1032&lt;&gt;0,NA(),Source!B1032)</f>
        <v>ZZOS_TET</v>
      </c>
      <c r="I1032" s="5" t="str">
        <f>VLOOKUP(H1032,Mapping!B:E,4,FALSE)</f>
        <v>18993-6</v>
      </c>
      <c r="J1032" s="9" t="str">
        <f>VLOOKUP(H1032,Mapping!B:M,12,FALSE)</f>
        <v/>
      </c>
      <c r="K1032" s="5" t="str">
        <f>VLOOKUP(H1032,Mapping!B:H,7,FALSE)</f>
        <v>Culture:</v>
      </c>
      <c r="L1032" s="5" t="e">
        <f>IF(B1032&lt;&gt;0,B1032,IF(M1032=1,I1032,NA()))</f>
        <v>#N/A</v>
      </c>
      <c r="N1032" s="9">
        <f>IFERROR(VLOOKUP(Labs!A1032,Mapping!D:M,10,FALSE),0)</f>
        <v>0</v>
      </c>
    </row>
    <row r="1033" spans="1:14" x14ac:dyDescent="0.25">
      <c r="A1033" s="5" t="str">
        <f>Source!B1033&amp;"|"&amp;Source!K1033</f>
        <v>CCP|CCP</v>
      </c>
      <c r="B1033" s="5">
        <f>IFERROR(VLOOKUP(Labs!A1033,Mapping!D:E,2,FALSE),0)</f>
        <v>0</v>
      </c>
      <c r="C1033" t="str">
        <f>Source!F1033</f>
        <v>Chem/Haem</v>
      </c>
      <c r="D1033" s="5" t="str">
        <f>Source!D1033</f>
        <v>ANTI-CCP ANTIBODIES</v>
      </c>
      <c r="E1033" s="5" t="str">
        <f>Source!L1033</f>
        <v>ANTI-CCP ANTIBODIES</v>
      </c>
      <c r="F1033" s="5" t="str">
        <f>IF(ISBLANK(Source!E1033),NA(),Source!E1033)</f>
        <v>U/ml</v>
      </c>
      <c r="G1033" s="5">
        <f>Source!I1033</f>
        <v>428</v>
      </c>
      <c r="H1033" s="5" t="str">
        <f>IF(B1033&lt;&gt;0,NA(),Source!B1033)</f>
        <v>CCP</v>
      </c>
      <c r="I1033" s="5">
        <f>VLOOKUP(H1033,Mapping!B:E,4,FALSE)</f>
        <v>0</v>
      </c>
      <c r="J1033" s="9" t="str">
        <f>VLOOKUP(H1033,Mapping!B:M,12,FALSE)</f>
        <v/>
      </c>
      <c r="K1033" s="5" t="str">
        <f>VLOOKUP(H1033,Mapping!B:H,7,FALSE)</f>
        <v>ANTI-CCP ANTIBODIES</v>
      </c>
      <c r="L1033" s="5" t="e">
        <f>IF(B1033&lt;&gt;0,B1033,IF(M1033=1,I1033,NA()))</f>
        <v>#N/A</v>
      </c>
      <c r="N1033" s="9" t="str">
        <f>IFERROR(VLOOKUP(Labs!A1033,Mapping!D:M,10,FALSE),0)</f>
        <v/>
      </c>
    </row>
    <row r="1034" spans="1:14" x14ac:dyDescent="0.25">
      <c r="A1034" s="5" t="str">
        <f>Source!B1034&amp;"|"&amp;Source!K1034</f>
        <v>CHU|CHU</v>
      </c>
      <c r="B1034" s="5">
        <f>IFERROR(VLOOKUP(Labs!A1034,Mapping!D:E,2,FALSE),0)</f>
        <v>0</v>
      </c>
      <c r="C1034" t="str">
        <f>Source!F1034</f>
        <v>Chem/Haem</v>
      </c>
      <c r="D1034" s="5" t="str">
        <f>Source!D1034</f>
        <v>Chlamydia PCR</v>
      </c>
      <c r="E1034" s="5" t="str">
        <f>Source!L1034</f>
        <v>Chlamydia PCR</v>
      </c>
      <c r="F1034" s="5" t="e">
        <f>IF(ISBLANK(Source!E1034),NA(),Source!E1034)</f>
        <v>#N/A</v>
      </c>
      <c r="G1034" s="5">
        <f>Source!I1034</f>
        <v>427</v>
      </c>
      <c r="H1034" s="5" t="str">
        <f>IF(B1034&lt;&gt;0,NA(),Source!B1034)</f>
        <v>CHU</v>
      </c>
      <c r="I1034" s="5">
        <f>VLOOKUP(H1034,Mapping!B:E,4,FALSE)</f>
        <v>0</v>
      </c>
      <c r="J1034" s="9" t="str">
        <f>VLOOKUP(H1034,Mapping!B:M,12,FALSE)</f>
        <v/>
      </c>
      <c r="K1034" s="5" t="str">
        <f>VLOOKUP(H1034,Mapping!B:H,7,FALSE)</f>
        <v>Chlamydia PCR</v>
      </c>
      <c r="L1034" s="5" t="e">
        <f>IF(B1034&lt;&gt;0,B1034,IF(M1034=1,I1034,NA()))</f>
        <v>#N/A</v>
      </c>
      <c r="N1034" s="9" t="str">
        <f>IFERROR(VLOOKUP(Labs!A1034,Mapping!D:M,10,FALSE),0)</f>
        <v/>
      </c>
    </row>
    <row r="1035" spans="1:14" x14ac:dyDescent="0.25">
      <c r="A1035" s="5" t="str">
        <f>Source!B1035&amp;"|"&amp;Source!K1035</f>
        <v>ZZOS_FLU|URCU</v>
      </c>
      <c r="B1035" s="5">
        <f>IFERROR(VLOOKUP(Labs!A1035,Mapping!D:E,2,FALSE),0)</f>
        <v>0</v>
      </c>
      <c r="C1035" t="str">
        <f>Source!F1035</f>
        <v>Microbiology</v>
      </c>
      <c r="D1035" s="5" t="str">
        <f>Source!D1035</f>
        <v>Flucloxacillin</v>
      </c>
      <c r="E1035" s="5" t="str">
        <f>Source!L1035</f>
        <v>Upper Respiratory Culture</v>
      </c>
      <c r="F1035" s="5" t="e">
        <f>IF(ISBLANK(Source!E1035),NA(),Source!E1035)</f>
        <v>#N/A</v>
      </c>
      <c r="G1035" s="5">
        <f>Source!I1035</f>
        <v>424</v>
      </c>
      <c r="H1035" s="5" t="str">
        <f>IF(B1035&lt;&gt;0,NA(),Source!B1035)</f>
        <v>ZZOS_FLU</v>
      </c>
      <c r="I1035" s="5">
        <f>VLOOKUP(H1035,Mapping!B:E,4,FALSE)</f>
        <v>0</v>
      </c>
      <c r="J1035" s="9" t="str">
        <f>VLOOKUP(H1035,Mapping!B:M,12,FALSE)</f>
        <v/>
      </c>
      <c r="K1035" s="5" t="str">
        <f>VLOOKUP(H1035,Mapping!B:H,7,FALSE)</f>
        <v>Wound Culture</v>
      </c>
      <c r="L1035" s="5" t="e">
        <f>IF(B1035&lt;&gt;0,B1035,IF(M1035=1,I1035,NA()))</f>
        <v>#N/A</v>
      </c>
      <c r="N1035" s="9">
        <f>IFERROR(VLOOKUP(Labs!A1035,Mapping!D:M,10,FALSE),0)</f>
        <v>0</v>
      </c>
    </row>
    <row r="1036" spans="1:14" x14ac:dyDescent="0.25">
      <c r="A1036" s="5" t="str">
        <f>Source!B1036&amp;"|"&amp;Source!K1036</f>
        <v>EDD|FOQY</v>
      </c>
      <c r="B1036" s="5">
        <f>IFERROR(VLOOKUP(Labs!A1036,Mapping!D:E,2,FALSE),0)</f>
        <v>0</v>
      </c>
      <c r="C1036" t="str">
        <f>Source!F1036</f>
        <v>Chem/Haem</v>
      </c>
      <c r="D1036" s="5" t="str">
        <f>Source!D1036</f>
        <v>EDD</v>
      </c>
      <c r="E1036" s="5" t="str">
        <f>Source!L1036</f>
        <v>FOQ (YEOVIL)</v>
      </c>
      <c r="F1036" s="5" t="e">
        <f>IF(ISBLANK(Source!E1036),NA(),Source!E1036)</f>
        <v>#N/A</v>
      </c>
      <c r="G1036" s="5">
        <f>Source!I1036</f>
        <v>420</v>
      </c>
      <c r="H1036" s="5" t="str">
        <f>IF(B1036&lt;&gt;0,NA(),Source!B1036)</f>
        <v>EDD</v>
      </c>
      <c r="I1036" s="5">
        <f>VLOOKUP(H1036,Mapping!B:E,4,FALSE)</f>
        <v>0</v>
      </c>
      <c r="J1036" s="9" t="str">
        <f>VLOOKUP(H1036,Mapping!B:M,12,FALSE)</f>
        <v/>
      </c>
      <c r="K1036" s="5" t="str">
        <f>VLOOKUP(H1036,Mapping!B:H,7,FALSE)</f>
        <v>FOQ (TAUNTON)</v>
      </c>
      <c r="L1036" s="5" t="e">
        <f>IF(B1036&lt;&gt;0,B1036,IF(M1036=1,I1036,NA()))</f>
        <v>#N/A</v>
      </c>
      <c r="N1036" s="9">
        <f>IFERROR(VLOOKUP(Labs!A1036,Mapping!D:M,10,FALSE),0)</f>
        <v>0</v>
      </c>
    </row>
    <row r="1037" spans="1:14" x14ac:dyDescent="0.25">
      <c r="A1037" s="5" t="str">
        <f>Source!B1037&amp;"|"&amp;Source!K1037</f>
        <v>FOQ|FOQY</v>
      </c>
      <c r="B1037" s="5">
        <f>IFERROR(VLOOKUP(Labs!A1037,Mapping!D:E,2,FALSE),0)</f>
        <v>0</v>
      </c>
      <c r="C1037" t="str">
        <f>Source!F1037</f>
        <v>Chem/Haem</v>
      </c>
      <c r="D1037" s="5" t="str">
        <f>Source!D1037</f>
        <v>FAMILY ORIGIN QUESTIONNAIRE</v>
      </c>
      <c r="E1037" s="5" t="str">
        <f>Source!L1037</f>
        <v>FOQ (YEOVIL)</v>
      </c>
      <c r="F1037" s="5" t="e">
        <f>IF(ISBLANK(Source!E1037),NA(),Source!E1037)</f>
        <v>#N/A</v>
      </c>
      <c r="G1037" s="5">
        <f>Source!I1037</f>
        <v>420</v>
      </c>
      <c r="H1037" s="5" t="str">
        <f>IF(B1037&lt;&gt;0,NA(),Source!B1037)</f>
        <v>FOQ</v>
      </c>
      <c r="I1037" s="5">
        <f>VLOOKUP(H1037,Mapping!B:E,4,FALSE)</f>
        <v>0</v>
      </c>
      <c r="J1037" s="9" t="str">
        <f>VLOOKUP(H1037,Mapping!B:M,12,FALSE)</f>
        <v/>
      </c>
      <c r="K1037" s="5" t="str">
        <f>VLOOKUP(H1037,Mapping!B:H,7,FALSE)</f>
        <v>FOQ (TAUNTON)</v>
      </c>
      <c r="L1037" s="5" t="e">
        <f>IF(B1037&lt;&gt;0,B1037,IF(M1037=1,I1037,NA()))</f>
        <v>#N/A</v>
      </c>
      <c r="N1037" s="9">
        <f>IFERROR(VLOOKUP(Labs!A1037,Mapping!D:M,10,FALSE),0)</f>
        <v>0</v>
      </c>
    </row>
    <row r="1038" spans="1:14" x14ac:dyDescent="0.25">
      <c r="A1038" s="5" t="str">
        <f>Source!B1038&amp;"|"&amp;Source!K1038</f>
        <v>UVOL|24CA</v>
      </c>
      <c r="B1038" s="5">
        <f>IFERROR(VLOOKUP(Labs!A1038,Mapping!D:E,2,FALSE),0)</f>
        <v>0</v>
      </c>
      <c r="C1038" t="str">
        <f>Source!F1038</f>
        <v>Chem/Haem</v>
      </c>
      <c r="D1038" s="5" t="str">
        <f>Source!D1038</f>
        <v>URINE VOLUME</v>
      </c>
      <c r="E1038" s="5" t="str">
        <f>Source!L1038</f>
        <v>24hr CALCIUM OUTPUT</v>
      </c>
      <c r="F1038" s="5" t="str">
        <f>IF(ISBLANK(Source!E1038),NA(),Source!E1038)</f>
        <v>mls</v>
      </c>
      <c r="G1038" s="5">
        <f>Source!I1038</f>
        <v>419</v>
      </c>
      <c r="H1038" s="5" t="str">
        <f>IF(B1038&lt;&gt;0,NA(),Source!B1038)</f>
        <v>UVOL</v>
      </c>
      <c r="I1038" s="5">
        <f>VLOOKUP(H1038,Mapping!B:E,4,FALSE)</f>
        <v>0</v>
      </c>
      <c r="J1038" s="9" t="str">
        <f>VLOOKUP(H1038,Mapping!B:M,12,FALSE)</f>
        <v/>
      </c>
      <c r="K1038" s="5" t="str">
        <f>VLOOKUP(H1038,Mapping!B:H,7,FALSE)</f>
        <v>CATECHOLAMINES</v>
      </c>
      <c r="L1038" s="5" t="e">
        <f>IF(B1038&lt;&gt;0,B1038,IF(M1038=1,I1038,NA()))</f>
        <v>#N/A</v>
      </c>
      <c r="N1038" s="9">
        <f>IFERROR(VLOOKUP(Labs!A1038,Mapping!D:M,10,FALSE),0)</f>
        <v>0</v>
      </c>
    </row>
    <row r="1039" spans="1:14" x14ac:dyDescent="0.25">
      <c r="A1039" s="5" t="str">
        <f>Source!B1039&amp;"|"&amp;Source!K1039</f>
        <v>ALP|LFT</v>
      </c>
      <c r="B1039" s="5" t="str">
        <f>IFERROR(VLOOKUP(Labs!A1039,Mapping!D:E,2,FALSE),0)</f>
        <v>6768-6</v>
      </c>
      <c r="C1039" t="str">
        <f>Source!F1039</f>
        <v>Chem/Haem</v>
      </c>
      <c r="D1039" s="5" t="str">
        <f>Source!D1039</f>
        <v>ALKALINE PHOSPHATASE</v>
      </c>
      <c r="E1039" s="5" t="str">
        <f>Source!L1039</f>
        <v>LIVER FUNCTION TEST</v>
      </c>
      <c r="F1039" s="5" t="str">
        <f>IF(ISBLANK(Source!E1039),NA(),Source!E1039)</f>
        <v>u/L</v>
      </c>
      <c r="G1039" s="5">
        <f>Source!I1039</f>
        <v>416</v>
      </c>
      <c r="H1039" s="5" t="e">
        <f>IF(B1039&lt;&gt;0,NA(),Source!B1039)</f>
        <v>#N/A</v>
      </c>
      <c r="I1039" s="5" t="e">
        <f>VLOOKUP(H1039,Mapping!B:E,4,FALSE)</f>
        <v>#N/A</v>
      </c>
      <c r="J1039" s="9" t="e">
        <f>VLOOKUP(H1039,Mapping!B:M,12,FALSE)</f>
        <v>#N/A</v>
      </c>
      <c r="K1039" s="5" t="e">
        <f>VLOOKUP(H1039,Mapping!B:H,7,FALSE)</f>
        <v>#N/A</v>
      </c>
      <c r="L1039" s="5" t="str">
        <f>IF(B1039&lt;&gt;0,B1039,IF(M1039=1,I1039,NA()))</f>
        <v>6768-6</v>
      </c>
      <c r="N1039" s="9" t="str">
        <f>IFERROR(VLOOKUP(Labs!A1039,Mapping!D:M,10,FALSE),0)</f>
        <v>Alkaline phosphatase [Enzymatic activity/volume] in Serum or Plasma</v>
      </c>
    </row>
    <row r="1040" spans="1:14" x14ac:dyDescent="0.25">
      <c r="A1040" s="5" t="str">
        <f>Source!B1040&amp;"|"&amp;Source!K1040</f>
        <v>ZZOS_AUG|SPRC</v>
      </c>
      <c r="B1040" s="5">
        <f>IFERROR(VLOOKUP(Labs!A1040,Mapping!D:E,2,FALSE),0)</f>
        <v>0</v>
      </c>
      <c r="C1040" t="str">
        <f>Source!F1040</f>
        <v>Microbiology</v>
      </c>
      <c r="D1040" s="5" t="str">
        <f>Source!D1040</f>
        <v>Co-amoxiclav</v>
      </c>
      <c r="E1040" s="5" t="str">
        <f>Source!L1040</f>
        <v>Routine Sputum Culture</v>
      </c>
      <c r="F1040" s="5" t="e">
        <f>IF(ISBLANK(Source!E1040),NA(),Source!E1040)</f>
        <v>#N/A</v>
      </c>
      <c r="G1040" s="5">
        <f>Source!I1040</f>
        <v>416</v>
      </c>
      <c r="H1040" s="5" t="str">
        <f>IF(B1040&lt;&gt;0,NA(),Source!B1040)</f>
        <v>ZZOS_AUG</v>
      </c>
      <c r="I1040" s="5" t="str">
        <f>VLOOKUP(H1040,Mapping!B:E,4,FALSE)</f>
        <v>18862-3</v>
      </c>
      <c r="J1040" s="9" t="str">
        <f>VLOOKUP(H1040,Mapping!B:M,12,FALSE)</f>
        <v/>
      </c>
      <c r="K1040" s="5" t="str">
        <f>VLOOKUP(H1040,Mapping!B:H,7,FALSE)</f>
        <v>Urine Culture</v>
      </c>
      <c r="L1040" s="5" t="e">
        <f>IF(B1040&lt;&gt;0,B1040,IF(M1040=1,I1040,NA()))</f>
        <v>#N/A</v>
      </c>
      <c r="N1040" s="9">
        <f>IFERROR(VLOOKUP(Labs!A1040,Mapping!D:M,10,FALSE),0)</f>
        <v>0</v>
      </c>
    </row>
    <row r="1041" spans="1:14" x14ac:dyDescent="0.25">
      <c r="A1041" s="5" t="str">
        <f>Source!B1041&amp;"|"&amp;Source!K1041</f>
        <v>IGA|IGAI</v>
      </c>
      <c r="B1041" s="5">
        <f>IFERROR(VLOOKUP(Labs!A1041,Mapping!D:E,2,FALSE),0)</f>
        <v>0</v>
      </c>
      <c r="C1041" t="str">
        <f>Source!F1041</f>
        <v>Chem/Haem</v>
      </c>
      <c r="D1041" s="5" t="str">
        <f>Source!D1041</f>
        <v>IGA</v>
      </c>
      <c r="E1041" s="5" t="str">
        <f>Source!L1041</f>
        <v>IgA FOR TTG</v>
      </c>
      <c r="F1041" s="5" t="str">
        <f>IF(ISBLANK(Source!E1041),NA(),Source!E1041)</f>
        <v>g/L</v>
      </c>
      <c r="G1041" s="5">
        <f>Source!I1041</f>
        <v>413</v>
      </c>
      <c r="H1041" s="5" t="str">
        <f>IF(B1041&lt;&gt;0,NA(),Source!B1041)</f>
        <v>IGA</v>
      </c>
      <c r="I1041" s="5" t="str">
        <f>VLOOKUP(H1041,Mapping!B:E,4,FALSE)</f>
        <v>2458-8</v>
      </c>
      <c r="J1041" s="9" t="str">
        <f>VLOOKUP(H1041,Mapping!B:M,12,FALSE)</f>
        <v>IgA [Mass/volume] in Serum or Plasma</v>
      </c>
      <c r="K1041" s="5" t="str">
        <f>VLOOKUP(H1041,Mapping!B:H,7,FALSE)</f>
        <v>IMMUNOGLOBULINS</v>
      </c>
      <c r="L1041" s="5" t="e">
        <f>IF(B1041&lt;&gt;0,B1041,IF(M1041=1,I1041,NA()))</f>
        <v>#N/A</v>
      </c>
      <c r="N1041" s="9">
        <f>IFERROR(VLOOKUP(Labs!A1041,Mapping!D:M,10,FALSE),0)</f>
        <v>0</v>
      </c>
    </row>
    <row r="1042" spans="1:14" x14ac:dyDescent="0.25">
      <c r="A1042" s="5" t="str">
        <f>Source!B1042&amp;"|"&amp;Source!K1042</f>
        <v>IGG|IGG</v>
      </c>
      <c r="B1042" s="5">
        <f>IFERROR(VLOOKUP(Labs!A1042,Mapping!D:E,2,FALSE),0)</f>
        <v>0</v>
      </c>
      <c r="C1042" t="str">
        <f>Source!F1042</f>
        <v>Chem/Haem</v>
      </c>
      <c r="D1042" s="5" t="str">
        <f>Source!D1042</f>
        <v>IGG</v>
      </c>
      <c r="E1042" s="5" t="str">
        <f>Source!L1042</f>
        <v>IGG</v>
      </c>
      <c r="F1042" s="5" t="str">
        <f>IF(ISBLANK(Source!E1042),NA(),Source!E1042)</f>
        <v>g/L</v>
      </c>
      <c r="G1042" s="5">
        <f>Source!I1042</f>
        <v>410</v>
      </c>
      <c r="H1042" s="5" t="str">
        <f>IF(B1042&lt;&gt;0,NA(),Source!B1042)</f>
        <v>IGG</v>
      </c>
      <c r="I1042" s="5" t="str">
        <f>VLOOKUP(H1042,Mapping!B:E,4,FALSE)</f>
        <v>2465-3</v>
      </c>
      <c r="J1042" s="9" t="str">
        <f>VLOOKUP(H1042,Mapping!B:M,12,FALSE)</f>
        <v>IgG [Mass/volume] in Serum or Plasma</v>
      </c>
      <c r="K1042" s="5" t="str">
        <f>VLOOKUP(H1042,Mapping!B:H,7,FALSE)</f>
        <v>IMMUNOGLOBULINS</v>
      </c>
      <c r="L1042" s="5" t="e">
        <f>IF(B1042&lt;&gt;0,B1042,IF(M1042=1,I1042,NA()))</f>
        <v>#N/A</v>
      </c>
      <c r="N1042" s="9">
        <f>IFERROR(VLOOKUP(Labs!A1042,Mapping!D:M,10,FALSE),0)</f>
        <v>0</v>
      </c>
    </row>
    <row r="1043" spans="1:14" x14ac:dyDescent="0.25">
      <c r="A1043" s="5" t="str">
        <f>Source!B1043&amp;"|"&amp;Source!K1043</f>
        <v>CREA|CR</v>
      </c>
      <c r="B1043" s="5">
        <f>IFERROR(VLOOKUP(Labs!A1043,Mapping!D:E,2,FALSE),0)</f>
        <v>0</v>
      </c>
      <c r="C1043" t="str">
        <f>Source!F1043</f>
        <v>Chem/Haem</v>
      </c>
      <c r="D1043" s="5" t="str">
        <f>Source!D1043</f>
        <v>CREATININE</v>
      </c>
      <c r="E1043" s="5" t="str">
        <f>Source!L1043</f>
        <v>CREATININE</v>
      </c>
      <c r="F1043" s="5" t="str">
        <f>IF(ISBLANK(Source!E1043),NA(),Source!E1043)</f>
        <v>umol/L</v>
      </c>
      <c r="G1043" s="5">
        <f>Source!I1043</f>
        <v>409</v>
      </c>
      <c r="H1043" s="5" t="str">
        <f>IF(B1043&lt;&gt;0,NA(),Source!B1043)</f>
        <v>CREA</v>
      </c>
      <c r="I1043" s="5" t="str">
        <f>VLOOKUP(H1043,Mapping!B:E,4,FALSE)</f>
        <v>14682-9</v>
      </c>
      <c r="J1043" s="9" t="str">
        <f>VLOOKUP(H1043,Mapping!B:M,12,FALSE)</f>
        <v>Creatinine [Moles/volume] in Serum or Plasma</v>
      </c>
      <c r="K1043" s="5" t="str">
        <f>VLOOKUP(H1043,Mapping!B:H,7,FALSE)</f>
        <v>U/E/CREAT</v>
      </c>
      <c r="L1043" s="5" t="e">
        <f>IF(B1043&lt;&gt;0,B1043,IF(M1043=1,I1043,NA()))</f>
        <v>#N/A</v>
      </c>
      <c r="N1043" s="9">
        <f>IFERROR(VLOOKUP(Labs!A1043,Mapping!D:M,10,FALSE),0)</f>
        <v>0</v>
      </c>
    </row>
    <row r="1044" spans="1:14" x14ac:dyDescent="0.25">
      <c r="A1044" s="5" t="str">
        <f>Source!B1044&amp;"|"&amp;Source!K1044</f>
        <v>AMMO|AMMO</v>
      </c>
      <c r="B1044" s="5">
        <f>IFERROR(VLOOKUP(Labs!A1044,Mapping!D:E,2,FALSE),0)</f>
        <v>0</v>
      </c>
      <c r="C1044" t="str">
        <f>Source!F1044</f>
        <v>Chem/Haem</v>
      </c>
      <c r="D1044" s="5" t="str">
        <f>Source!D1044</f>
        <v>AMMONIA</v>
      </c>
      <c r="E1044" s="5" t="str">
        <f>Source!L1044</f>
        <v>AMMONIA</v>
      </c>
      <c r="F1044" s="5" t="str">
        <f>IF(ISBLANK(Source!E1044),NA(),Source!E1044)</f>
        <v>umol/l</v>
      </c>
      <c r="G1044" s="5">
        <f>Source!I1044</f>
        <v>408</v>
      </c>
      <c r="H1044" s="5" t="str">
        <f>IF(B1044&lt;&gt;0,NA(),Source!B1044)</f>
        <v>AMMO</v>
      </c>
      <c r="I1044" s="5">
        <f>VLOOKUP(H1044,Mapping!B:E,4,FALSE)</f>
        <v>0</v>
      </c>
      <c r="J1044" s="9" t="str">
        <f>VLOOKUP(H1044,Mapping!B:M,12,FALSE)</f>
        <v/>
      </c>
      <c r="K1044" s="5" t="str">
        <f>VLOOKUP(H1044,Mapping!B:H,7,FALSE)</f>
        <v>AMMONIA</v>
      </c>
      <c r="L1044" s="5" t="e">
        <f>IF(B1044&lt;&gt;0,B1044,IF(M1044=1,I1044,NA()))</f>
        <v>#N/A</v>
      </c>
      <c r="N1044" s="9" t="str">
        <f>IFERROR(VLOOKUP(Labs!A1044,Mapping!D:M,10,FALSE),0)</f>
        <v/>
      </c>
    </row>
    <row r="1045" spans="1:14" x14ac:dyDescent="0.25">
      <c r="A1045" s="5" t="str">
        <f>Source!B1045&amp;"|"&amp;Source!K1045</f>
        <v>HGB|HYPO</v>
      </c>
      <c r="B1045" s="5">
        <f>IFERROR(VLOOKUP(Labs!A1045,Mapping!D:E,2,FALSE),0)</f>
        <v>0</v>
      </c>
      <c r="C1045" t="str">
        <f>Source!F1045</f>
        <v>Chem/Haem</v>
      </c>
      <c r="D1045" s="5" t="str">
        <f>Source!D1045</f>
        <v>HB</v>
      </c>
      <c r="E1045" s="5" t="str">
        <f>Source!L1045</f>
        <v>% Hypochromic Cells</v>
      </c>
      <c r="F1045" s="5" t="str">
        <f>IF(ISBLANK(Source!E1045),NA(),Source!E1045)</f>
        <v>g/L</v>
      </c>
      <c r="G1045" s="5">
        <f>Source!I1045</f>
        <v>408</v>
      </c>
      <c r="H1045" s="5" t="str">
        <f>IF(B1045&lt;&gt;0,NA(),Source!B1045)</f>
        <v>HGB</v>
      </c>
      <c r="I1045" s="5" t="str">
        <f>VLOOKUP(H1045,Mapping!B:E,4,FALSE)</f>
        <v>718-7</v>
      </c>
      <c r="J1045" s="9" t="str">
        <f>VLOOKUP(H1045,Mapping!B:M,12,FALSE)</f>
        <v>Hemoglobin [Mass/volume] in Blood</v>
      </c>
      <c r="K1045" s="5" t="str">
        <f>VLOOKUP(H1045,Mapping!B:H,7,FALSE)</f>
        <v>Full Blood Count</v>
      </c>
      <c r="L1045" s="5" t="e">
        <f>IF(B1045&lt;&gt;0,B1045,IF(M1045=1,I1045,NA()))</f>
        <v>#N/A</v>
      </c>
      <c r="N1045" s="9">
        <f>IFERROR(VLOOKUP(Labs!A1045,Mapping!D:M,10,FALSE),0)</f>
        <v>0</v>
      </c>
    </row>
    <row r="1046" spans="1:14" x14ac:dyDescent="0.25">
      <c r="A1046" s="5" t="str">
        <f>Source!B1046&amp;"|"&amp;Source!K1046</f>
        <v>HCT|HYPO</v>
      </c>
      <c r="B1046" s="5">
        <f>IFERROR(VLOOKUP(Labs!A1046,Mapping!D:E,2,FALSE),0)</f>
        <v>0</v>
      </c>
      <c r="C1046" t="str">
        <f>Source!F1046</f>
        <v>Chem/Haem</v>
      </c>
      <c r="D1046" s="5" t="str">
        <f>Source!D1046</f>
        <v>HCT</v>
      </c>
      <c r="E1046" s="5" t="str">
        <f>Source!L1046</f>
        <v>% Hypochromic Cells</v>
      </c>
      <c r="F1046" s="5" t="e">
        <f>IF(ISBLANK(Source!E1046),NA(),Source!E1046)</f>
        <v>#N/A</v>
      </c>
      <c r="G1046" s="5">
        <f>Source!I1046</f>
        <v>408</v>
      </c>
      <c r="H1046" s="5" t="str">
        <f>IF(B1046&lt;&gt;0,NA(),Source!B1046)</f>
        <v>HCT</v>
      </c>
      <c r="I1046" s="5" t="str">
        <f>VLOOKUP(H1046,Mapping!B:E,4,FALSE)</f>
        <v>4544-3</v>
      </c>
      <c r="J1046" s="9" t="str">
        <f>VLOOKUP(H1046,Mapping!B:M,12,FALSE)</f>
        <v>Hematocrit [Volume Fraction] of Blood by Automated count</v>
      </c>
      <c r="K1046" s="5" t="str">
        <f>VLOOKUP(H1046,Mapping!B:H,7,FALSE)</f>
        <v>Full Blood Count</v>
      </c>
      <c r="L1046" s="5" t="e">
        <f>IF(B1046&lt;&gt;0,B1046,IF(M1046=1,I1046,NA()))</f>
        <v>#N/A</v>
      </c>
      <c r="N1046" s="9">
        <f>IFERROR(VLOOKUP(Labs!A1046,Mapping!D:M,10,FALSE),0)</f>
        <v>0</v>
      </c>
    </row>
    <row r="1047" spans="1:14" x14ac:dyDescent="0.25">
      <c r="A1047" s="5" t="str">
        <f>Source!B1047&amp;"|"&amp;Source!K1047</f>
        <v>RBC|HYPO</v>
      </c>
      <c r="B1047" s="5">
        <f>IFERROR(VLOOKUP(Labs!A1047,Mapping!D:E,2,FALSE),0)</f>
        <v>0</v>
      </c>
      <c r="C1047" t="str">
        <f>Source!F1047</f>
        <v>Chem/Haem</v>
      </c>
      <c r="D1047" s="5" t="str">
        <f>Source!D1047</f>
        <v>RBC</v>
      </c>
      <c r="E1047" s="5" t="str">
        <f>Source!L1047</f>
        <v>% Hypochromic Cells</v>
      </c>
      <c r="F1047" s="5" t="str">
        <f>IF(ISBLANK(Source!E1047),NA(),Source!E1047)</f>
        <v>10*12/L</v>
      </c>
      <c r="G1047" s="5">
        <f>Source!I1047</f>
        <v>408</v>
      </c>
      <c r="H1047" s="5" t="str">
        <f>IF(B1047&lt;&gt;0,NA(),Source!B1047)</f>
        <v>RBC</v>
      </c>
      <c r="I1047" s="5" t="str">
        <f>VLOOKUP(H1047,Mapping!B:E,4,FALSE)</f>
        <v>789-8</v>
      </c>
      <c r="J1047" s="9" t="str">
        <f>VLOOKUP(H1047,Mapping!B:M,12,FALSE)</f>
        <v>Erythrocytes [#/volume] in Blood by Automated count</v>
      </c>
      <c r="K1047" s="5" t="str">
        <f>VLOOKUP(H1047,Mapping!B:H,7,FALSE)</f>
        <v>Full Blood Count</v>
      </c>
      <c r="L1047" s="5" t="e">
        <f>IF(B1047&lt;&gt;0,B1047,IF(M1047=1,I1047,NA()))</f>
        <v>#N/A</v>
      </c>
      <c r="N1047" s="9">
        <f>IFERROR(VLOOKUP(Labs!A1047,Mapping!D:M,10,FALSE),0)</f>
        <v>0</v>
      </c>
    </row>
    <row r="1048" spans="1:14" x14ac:dyDescent="0.25">
      <c r="A1048" s="5" t="str">
        <f>Source!B1048&amp;"|"&amp;Source!K1048</f>
        <v>HGB|B</v>
      </c>
      <c r="B1048" s="5" t="str">
        <f>IFERROR(VLOOKUP(Labs!A1048,Mapping!D:E,2,FALSE),0)</f>
        <v>718-7</v>
      </c>
      <c r="C1048" t="str">
        <f>Source!F1048</f>
        <v>Chem/Haem</v>
      </c>
      <c r="D1048" s="5" t="str">
        <f>Source!D1048</f>
        <v>HB</v>
      </c>
      <c r="E1048" s="5" t="str">
        <f>Source!L1048</f>
        <v>Full Blood Count</v>
      </c>
      <c r="F1048" s="5" t="str">
        <f>IF(ISBLANK(Source!E1048),NA(),Source!E1048)</f>
        <v>g/L</v>
      </c>
      <c r="G1048" s="5">
        <f>Source!I1048</f>
        <v>405</v>
      </c>
      <c r="H1048" s="5" t="e">
        <f>IF(B1048&lt;&gt;0,NA(),Source!B1048)</f>
        <v>#N/A</v>
      </c>
      <c r="I1048" s="5" t="e">
        <f>VLOOKUP(H1048,Mapping!B:E,4,FALSE)</f>
        <v>#N/A</v>
      </c>
      <c r="J1048" s="9" t="e">
        <f>VLOOKUP(H1048,Mapping!B:M,12,FALSE)</f>
        <v>#N/A</v>
      </c>
      <c r="K1048" s="5" t="e">
        <f>VLOOKUP(H1048,Mapping!B:H,7,FALSE)</f>
        <v>#N/A</v>
      </c>
      <c r="L1048" s="5" t="str">
        <f>IF(B1048&lt;&gt;0,B1048,IF(M1048=1,I1048,NA()))</f>
        <v>718-7</v>
      </c>
      <c r="N1048" s="9" t="str">
        <f>IFERROR(VLOOKUP(Labs!A1048,Mapping!D:M,10,FALSE),0)</f>
        <v>Hemoglobin [Mass/volume] in Blood</v>
      </c>
    </row>
    <row r="1049" spans="1:14" x14ac:dyDescent="0.25">
      <c r="A1049" s="5" t="str">
        <f>Source!B1049&amp;"|"&amp;Source!K1049</f>
        <v>MCH|FOQY</v>
      </c>
      <c r="B1049" s="5">
        <f>IFERROR(VLOOKUP(Labs!A1049,Mapping!D:E,2,FALSE),0)</f>
        <v>0</v>
      </c>
      <c r="C1049" t="str">
        <f>Source!F1049</f>
        <v>Chem/Haem</v>
      </c>
      <c r="D1049" s="5" t="str">
        <f>Source!D1049</f>
        <v>MCH</v>
      </c>
      <c r="E1049" s="5" t="str">
        <f>Source!L1049</f>
        <v>FOQ (YEOVIL)</v>
      </c>
      <c r="F1049" s="5" t="str">
        <f>IF(ISBLANK(Source!E1049),NA(),Source!E1049)</f>
        <v>pg</v>
      </c>
      <c r="G1049" s="5">
        <f>Source!I1049</f>
        <v>400</v>
      </c>
      <c r="H1049" s="5" t="str">
        <f>IF(B1049&lt;&gt;0,NA(),Source!B1049)</f>
        <v>MCH</v>
      </c>
      <c r="I1049" s="5" t="str">
        <f>VLOOKUP(H1049,Mapping!B:E,4,FALSE)</f>
        <v>785-6</v>
      </c>
      <c r="J1049" s="9" t="str">
        <f>VLOOKUP(H1049,Mapping!B:M,12,FALSE)</f>
        <v>MCH [Entitic mass] by Automated count</v>
      </c>
      <c r="K1049" s="5" t="str">
        <f>VLOOKUP(H1049,Mapping!B:H,7,FALSE)</f>
        <v>Full Blood Count</v>
      </c>
      <c r="L1049" s="5" t="e">
        <f>IF(B1049&lt;&gt;0,B1049,IF(M1049=1,I1049,NA()))</f>
        <v>#N/A</v>
      </c>
      <c r="N1049" s="9">
        <f>IFERROR(VLOOKUP(Labs!A1049,Mapping!D:M,10,FALSE),0)</f>
        <v>0</v>
      </c>
    </row>
    <row r="1050" spans="1:14" x14ac:dyDescent="0.25">
      <c r="A1050" s="5" t="str">
        <f>Source!B1050&amp;"|"&amp;Source!K1050</f>
        <v>PLTS|FOQY</v>
      </c>
      <c r="B1050" s="5">
        <f>IFERROR(VLOOKUP(Labs!A1050,Mapping!D:E,2,FALSE),0)</f>
        <v>0</v>
      </c>
      <c r="C1050" t="str">
        <f>Source!F1050</f>
        <v>Chem/Haem</v>
      </c>
      <c r="D1050" s="5" t="str">
        <f>Source!D1050</f>
        <v>PLTS</v>
      </c>
      <c r="E1050" s="5" t="str">
        <f>Source!L1050</f>
        <v>FOQ (YEOVIL)</v>
      </c>
      <c r="F1050" s="5" t="str">
        <f>IF(ISBLANK(Source!E1050),NA(),Source!E1050)</f>
        <v>10*9/L</v>
      </c>
      <c r="G1050" s="5">
        <f>Source!I1050</f>
        <v>400</v>
      </c>
      <c r="H1050" s="5" t="str">
        <f>IF(B1050&lt;&gt;0,NA(),Source!B1050)</f>
        <v>PLTS</v>
      </c>
      <c r="I1050" s="5" t="str">
        <f>VLOOKUP(H1050,Mapping!B:E,4,FALSE)</f>
        <v>777-3</v>
      </c>
      <c r="J1050" s="9" t="str">
        <f>VLOOKUP(H1050,Mapping!B:M,12,FALSE)</f>
        <v>Platelets [#/volume] in Blood by Automated count</v>
      </c>
      <c r="K1050" s="5" t="str">
        <f>VLOOKUP(H1050,Mapping!B:H,7,FALSE)</f>
        <v>Full Blood Count</v>
      </c>
      <c r="L1050" s="5" t="e">
        <f>IF(B1050&lt;&gt;0,B1050,IF(M1050=1,I1050,NA()))</f>
        <v>#N/A</v>
      </c>
      <c r="N1050" s="9">
        <f>IFERROR(VLOOKUP(Labs!A1050,Mapping!D:M,10,FALSE),0)</f>
        <v>0</v>
      </c>
    </row>
    <row r="1051" spans="1:14" x14ac:dyDescent="0.25">
      <c r="A1051" s="5" t="str">
        <f>Source!B1051&amp;"|"&amp;Source!K1051</f>
        <v>WBC|FOQY</v>
      </c>
      <c r="B1051" s="5">
        <f>IFERROR(VLOOKUP(Labs!A1051,Mapping!D:E,2,FALSE),0)</f>
        <v>0</v>
      </c>
      <c r="C1051" t="str">
        <f>Source!F1051</f>
        <v>Chem/Haem</v>
      </c>
      <c r="D1051" s="5" t="str">
        <f>Source!D1051</f>
        <v>WBC</v>
      </c>
      <c r="E1051" s="5" t="str">
        <f>Source!L1051</f>
        <v>FOQ (YEOVIL)</v>
      </c>
      <c r="F1051" s="5" t="str">
        <f>IF(ISBLANK(Source!E1051),NA(),Source!E1051)</f>
        <v>10*9/L</v>
      </c>
      <c r="G1051" s="5">
        <f>Source!I1051</f>
        <v>400</v>
      </c>
      <c r="H1051" s="5" t="str">
        <f>IF(B1051&lt;&gt;0,NA(),Source!B1051)</f>
        <v>WBC</v>
      </c>
      <c r="I1051" s="5" t="str">
        <f>VLOOKUP(H1051,Mapping!B:E,4,FALSE)</f>
        <v>6690-2</v>
      </c>
      <c r="J1051" s="9" t="str">
        <f>VLOOKUP(H1051,Mapping!B:M,12,FALSE)</f>
        <v>Leukocytes [#/volume] in Blood by Automated count</v>
      </c>
      <c r="K1051" s="5" t="str">
        <f>VLOOKUP(H1051,Mapping!B:H,7,FALSE)</f>
        <v>Full Blood Count</v>
      </c>
      <c r="L1051" s="5" t="e">
        <f>IF(B1051&lt;&gt;0,B1051,IF(M1051=1,I1051,NA()))</f>
        <v>#N/A</v>
      </c>
      <c r="N1051" s="9">
        <f>IFERROR(VLOOKUP(Labs!A1051,Mapping!D:M,10,FALSE),0)</f>
        <v>0</v>
      </c>
    </row>
    <row r="1052" spans="1:14" x14ac:dyDescent="0.25">
      <c r="A1052" s="5" t="str">
        <f>Source!B1052&amp;"|"&amp;Source!K1052</f>
        <v>RDW|FOQY</v>
      </c>
      <c r="B1052" s="5">
        <f>IFERROR(VLOOKUP(Labs!A1052,Mapping!D:E,2,FALSE),0)</f>
        <v>0</v>
      </c>
      <c r="C1052" t="str">
        <f>Source!F1052</f>
        <v>Chem/Haem</v>
      </c>
      <c r="D1052" s="5" t="str">
        <f>Source!D1052</f>
        <v>RDW</v>
      </c>
      <c r="E1052" s="5" t="str">
        <f>Source!L1052</f>
        <v>FOQ (YEOVIL)</v>
      </c>
      <c r="F1052" s="5" t="e">
        <f>IF(ISBLANK(Source!E1052),NA(),Source!E1052)</f>
        <v>#N/A</v>
      </c>
      <c r="G1052" s="5">
        <f>Source!I1052</f>
        <v>400</v>
      </c>
      <c r="H1052" s="5" t="str">
        <f>IF(B1052&lt;&gt;0,NA(),Source!B1052)</f>
        <v>RDW</v>
      </c>
      <c r="I1052" s="5" t="str">
        <f>VLOOKUP(H1052,Mapping!B:E,4,FALSE)</f>
        <v>788-0</v>
      </c>
      <c r="J1052" s="9" t="str">
        <f>VLOOKUP(H1052,Mapping!B:M,12,FALSE)</f>
        <v>Erythrocyte distribution width [Ratio] by Automated count</v>
      </c>
      <c r="K1052" s="5" t="str">
        <f>VLOOKUP(H1052,Mapping!B:H,7,FALSE)</f>
        <v>Full Blood Count</v>
      </c>
      <c r="L1052" s="5" t="e">
        <f>IF(B1052&lt;&gt;0,B1052,IF(M1052=1,I1052,NA()))</f>
        <v>#N/A</v>
      </c>
      <c r="N1052" s="9">
        <f>IFERROR(VLOOKUP(Labs!A1052,Mapping!D:M,10,FALSE),0)</f>
        <v>0</v>
      </c>
    </row>
    <row r="1053" spans="1:14" x14ac:dyDescent="0.25">
      <c r="A1053" s="5" t="str">
        <f>Source!B1053&amp;"|"&amp;Source!K1053</f>
        <v>GIAR|CRGI</v>
      </c>
      <c r="B1053" s="5">
        <f>IFERROR(VLOOKUP(Labs!A1053,Mapping!D:E,2,FALSE),0)</f>
        <v>0</v>
      </c>
      <c r="C1053" t="str">
        <f>Source!F1053</f>
        <v>Microbiology</v>
      </c>
      <c r="D1053" s="5" t="str">
        <f>Source!D1053</f>
        <v>Giardia lamblia.....:</v>
      </c>
      <c r="E1053" s="5" t="str">
        <f>Source!L1053</f>
        <v>Cryptosporidium/Giardia</v>
      </c>
      <c r="F1053" s="5" t="e">
        <f>IF(ISBLANK(Source!E1053),NA(),Source!E1053)</f>
        <v>#N/A</v>
      </c>
      <c r="G1053" s="5">
        <f>Source!I1053</f>
        <v>399</v>
      </c>
      <c r="H1053" s="5" t="str">
        <f>IF(B1053&lt;&gt;0,NA(),Source!B1053)</f>
        <v>GIAR</v>
      </c>
      <c r="I1053" s="5">
        <f>VLOOKUP(H1053,Mapping!B:E,4,FALSE)</f>
        <v>0</v>
      </c>
      <c r="J1053" s="9" t="str">
        <f>VLOOKUP(H1053,Mapping!B:M,12,FALSE)</f>
        <v/>
      </c>
      <c r="K1053" s="5" t="str">
        <f>VLOOKUP(H1053,Mapping!B:H,7,FALSE)</f>
        <v>Cryptosporidium/Giardia</v>
      </c>
      <c r="L1053" s="5" t="e">
        <f>IF(B1053&lt;&gt;0,B1053,IF(M1053=1,I1053,NA()))</f>
        <v>#N/A</v>
      </c>
      <c r="N1053" s="9" t="str">
        <f>IFERROR(VLOOKUP(Labs!A1053,Mapping!D:M,10,FALSE),0)</f>
        <v/>
      </c>
    </row>
    <row r="1054" spans="1:14" x14ac:dyDescent="0.25">
      <c r="A1054" s="5" t="str">
        <f>Source!B1054&amp;"|"&amp;Source!K1054</f>
        <v>CRYP|CRGI</v>
      </c>
      <c r="B1054" s="5">
        <f>IFERROR(VLOOKUP(Labs!A1054,Mapping!D:E,2,FALSE),0)</f>
        <v>0</v>
      </c>
      <c r="C1054" t="str">
        <f>Source!F1054</f>
        <v>Microbiology</v>
      </c>
      <c r="D1054" s="5" t="str">
        <f>Source!D1054</f>
        <v>Cryptosporidia.....:</v>
      </c>
      <c r="E1054" s="5" t="str">
        <f>Source!L1054</f>
        <v>Cryptosporidium/Giardia</v>
      </c>
      <c r="F1054" s="5" t="e">
        <f>IF(ISBLANK(Source!E1054),NA(),Source!E1054)</f>
        <v>#N/A</v>
      </c>
      <c r="G1054" s="5">
        <f>Source!I1054</f>
        <v>399</v>
      </c>
      <c r="H1054" s="5" t="str">
        <f>IF(B1054&lt;&gt;0,NA(),Source!B1054)</f>
        <v>CRYP</v>
      </c>
      <c r="I1054" s="5">
        <f>VLOOKUP(H1054,Mapping!B:E,4,FALSE)</f>
        <v>0</v>
      </c>
      <c r="J1054" s="9" t="str">
        <f>VLOOKUP(H1054,Mapping!B:M,12,FALSE)</f>
        <v/>
      </c>
      <c r="K1054" s="5" t="str">
        <f>VLOOKUP(H1054,Mapping!B:H,7,FALSE)</f>
        <v>FAECAL MICROSCOPY</v>
      </c>
      <c r="L1054" s="5" t="e">
        <f>IF(B1054&lt;&gt;0,B1054,IF(M1054=1,I1054,NA()))</f>
        <v>#N/A</v>
      </c>
      <c r="N1054" s="9">
        <f>IFERROR(VLOOKUP(Labs!A1054,Mapping!D:M,10,FALSE),0)</f>
        <v>0</v>
      </c>
    </row>
    <row r="1055" spans="1:14" x14ac:dyDescent="0.25">
      <c r="A1055" s="5" t="str">
        <f>Source!B1055&amp;"|"&amp;Source!K1055</f>
        <v>HCT|FOQY</v>
      </c>
      <c r="B1055" s="5">
        <f>IFERROR(VLOOKUP(Labs!A1055,Mapping!D:E,2,FALSE),0)</f>
        <v>0</v>
      </c>
      <c r="C1055" t="str">
        <f>Source!F1055</f>
        <v>Chem/Haem</v>
      </c>
      <c r="D1055" s="5" t="str">
        <f>Source!D1055</f>
        <v>HCT</v>
      </c>
      <c r="E1055" s="5" t="str">
        <f>Source!L1055</f>
        <v>FOQ (YEOVIL)</v>
      </c>
      <c r="F1055" s="5" t="e">
        <f>IF(ISBLANK(Source!E1055),NA(),Source!E1055)</f>
        <v>#N/A</v>
      </c>
      <c r="G1055" s="5">
        <f>Source!I1055</f>
        <v>399</v>
      </c>
      <c r="H1055" s="5" t="str">
        <f>IF(B1055&lt;&gt;0,NA(),Source!B1055)</f>
        <v>HCT</v>
      </c>
      <c r="I1055" s="5" t="str">
        <f>VLOOKUP(H1055,Mapping!B:E,4,FALSE)</f>
        <v>4544-3</v>
      </c>
      <c r="J1055" s="9" t="str">
        <f>VLOOKUP(H1055,Mapping!B:M,12,FALSE)</f>
        <v>Hematocrit [Volume Fraction] of Blood by Automated count</v>
      </c>
      <c r="K1055" s="5" t="str">
        <f>VLOOKUP(H1055,Mapping!B:H,7,FALSE)</f>
        <v>Full Blood Count</v>
      </c>
      <c r="L1055" s="5" t="e">
        <f>IF(B1055&lt;&gt;0,B1055,IF(M1055=1,I1055,NA()))</f>
        <v>#N/A</v>
      </c>
      <c r="N1055" s="9">
        <f>IFERROR(VLOOKUP(Labs!A1055,Mapping!D:M,10,FALSE),0)</f>
        <v>0</v>
      </c>
    </row>
    <row r="1056" spans="1:14" x14ac:dyDescent="0.25">
      <c r="A1056" s="5" t="str">
        <f>Source!B1056&amp;"|"&amp;Source!K1056</f>
        <v>RBC|FOQY</v>
      </c>
      <c r="B1056" s="5">
        <f>IFERROR(VLOOKUP(Labs!A1056,Mapping!D:E,2,FALSE),0)</f>
        <v>0</v>
      </c>
      <c r="C1056" t="str">
        <f>Source!F1056</f>
        <v>Chem/Haem</v>
      </c>
      <c r="D1056" s="5" t="str">
        <f>Source!D1056</f>
        <v>RBC</v>
      </c>
      <c r="E1056" s="5" t="str">
        <f>Source!L1056</f>
        <v>FOQ (YEOVIL)</v>
      </c>
      <c r="F1056" s="5" t="str">
        <f>IF(ISBLANK(Source!E1056),NA(),Source!E1056)</f>
        <v>10*12/L</v>
      </c>
      <c r="G1056" s="5">
        <f>Source!I1056</f>
        <v>399</v>
      </c>
      <c r="H1056" s="5" t="str">
        <f>IF(B1056&lt;&gt;0,NA(),Source!B1056)</f>
        <v>RBC</v>
      </c>
      <c r="I1056" s="5" t="str">
        <f>VLOOKUP(H1056,Mapping!B:E,4,FALSE)</f>
        <v>789-8</v>
      </c>
      <c r="J1056" s="9" t="str">
        <f>VLOOKUP(H1056,Mapping!B:M,12,FALSE)</f>
        <v>Erythrocytes [#/volume] in Blood by Automated count</v>
      </c>
      <c r="K1056" s="5" t="str">
        <f>VLOOKUP(H1056,Mapping!B:H,7,FALSE)</f>
        <v>Full Blood Count</v>
      </c>
      <c r="L1056" s="5" t="e">
        <f>IF(B1056&lt;&gt;0,B1056,IF(M1056=1,I1056,NA()))</f>
        <v>#N/A</v>
      </c>
      <c r="N1056" s="9">
        <f>IFERROR(VLOOKUP(Labs!A1056,Mapping!D:M,10,FALSE),0)</f>
        <v>0</v>
      </c>
    </row>
    <row r="1057" spans="1:14" x14ac:dyDescent="0.25">
      <c r="A1057" s="5" t="str">
        <f>Source!B1057&amp;"|"&amp;Source!K1057</f>
        <v>CK|CK</v>
      </c>
      <c r="B1057" s="5" t="str">
        <f>IFERROR(VLOOKUP(Labs!A1057,Mapping!D:E,2,FALSE),0)</f>
        <v>2157-6</v>
      </c>
      <c r="C1057" t="str">
        <f>Source!F1057</f>
        <v>Chem/Haem</v>
      </c>
      <c r="D1057" s="5" t="str">
        <f>Source!D1057</f>
        <v>CPK</v>
      </c>
      <c r="E1057" s="5" t="str">
        <f>Source!L1057</f>
        <v>CPK</v>
      </c>
      <c r="F1057" s="5" t="str">
        <f>IF(ISBLANK(Source!E1057),NA(),Source!E1057)</f>
        <v>u/L</v>
      </c>
      <c r="G1057" s="5">
        <f>Source!I1057</f>
        <v>397</v>
      </c>
      <c r="H1057" s="5" t="e">
        <f>IF(B1057&lt;&gt;0,NA(),Source!B1057)</f>
        <v>#N/A</v>
      </c>
      <c r="I1057" s="5" t="e">
        <f>VLOOKUP(H1057,Mapping!B:E,4,FALSE)</f>
        <v>#N/A</v>
      </c>
      <c r="J1057" s="9" t="e">
        <f>VLOOKUP(H1057,Mapping!B:M,12,FALSE)</f>
        <v>#N/A</v>
      </c>
      <c r="K1057" s="5" t="e">
        <f>VLOOKUP(H1057,Mapping!B:H,7,FALSE)</f>
        <v>#N/A</v>
      </c>
      <c r="L1057" s="5" t="str">
        <f>IF(B1057&lt;&gt;0,B1057,IF(M1057=1,I1057,NA()))</f>
        <v>2157-6</v>
      </c>
      <c r="N1057" s="9" t="str">
        <f>IFERROR(VLOOKUP(Labs!A1057,Mapping!D:M,10,FALSE),0)</f>
        <v>Creatine kinase [Enzymatic activity/volume] in Serum or Plasma</v>
      </c>
    </row>
    <row r="1058" spans="1:14" x14ac:dyDescent="0.25">
      <c r="A1058" s="5" t="str">
        <f>Source!B1058&amp;"|"&amp;Source!K1058</f>
        <v>HIAA|HIAA</v>
      </c>
      <c r="B1058" s="5">
        <f>IFERROR(VLOOKUP(Labs!A1058,Mapping!D:E,2,FALSE),0)</f>
        <v>0</v>
      </c>
      <c r="C1058" t="str">
        <f>Source!F1058</f>
        <v>Chem/Haem</v>
      </c>
      <c r="D1058" s="5" t="str">
        <f>Source!D1058</f>
        <v>5 HIAA</v>
      </c>
      <c r="E1058" s="5" t="str">
        <f>Source!L1058</f>
        <v>5 HIAA</v>
      </c>
      <c r="F1058" s="5" t="str">
        <f>IF(ISBLANK(Source!E1058),NA(),Source!E1058)</f>
        <v>umol/24h</v>
      </c>
      <c r="G1058" s="5">
        <f>Source!I1058</f>
        <v>395</v>
      </c>
      <c r="H1058" s="5" t="str">
        <f>IF(B1058&lt;&gt;0,NA(),Source!B1058)</f>
        <v>HIAA</v>
      </c>
      <c r="I1058" s="5">
        <f>VLOOKUP(H1058,Mapping!B:E,4,FALSE)</f>
        <v>0</v>
      </c>
      <c r="J1058" s="9" t="str">
        <f>VLOOKUP(H1058,Mapping!B:M,12,FALSE)</f>
        <v/>
      </c>
      <c r="K1058" s="5" t="str">
        <f>VLOOKUP(H1058,Mapping!B:H,7,FALSE)</f>
        <v>5 HIAA</v>
      </c>
      <c r="L1058" s="5" t="e">
        <f>IF(B1058&lt;&gt;0,B1058,IF(M1058=1,I1058,NA()))</f>
        <v>#N/A</v>
      </c>
      <c r="N1058" s="9" t="str">
        <f>IFERROR(VLOOKUP(Labs!A1058,Mapping!D:M,10,FALSE),0)</f>
        <v/>
      </c>
    </row>
    <row r="1059" spans="1:14" x14ac:dyDescent="0.25">
      <c r="A1059" s="5" t="str">
        <f>Source!B1059&amp;"|"&amp;Source!K1059</f>
        <v>ALT|ALT</v>
      </c>
      <c r="B1059" s="5">
        <f>IFERROR(VLOOKUP(Labs!A1059,Mapping!D:E,2,FALSE),0)</f>
        <v>0</v>
      </c>
      <c r="C1059" t="str">
        <f>Source!F1059</f>
        <v>Chem/Haem</v>
      </c>
      <c r="D1059" s="5" t="str">
        <f>Source!D1059</f>
        <v>ALT</v>
      </c>
      <c r="E1059" s="5" t="str">
        <f>Source!L1059</f>
        <v>ALT</v>
      </c>
      <c r="F1059" s="5" t="str">
        <f>IF(ISBLANK(Source!E1059),NA(),Source!E1059)</f>
        <v>u/L</v>
      </c>
      <c r="G1059" s="5">
        <f>Source!I1059</f>
        <v>394</v>
      </c>
      <c r="H1059" s="5" t="str">
        <f>IF(B1059&lt;&gt;0,NA(),Source!B1059)</f>
        <v>ALT</v>
      </c>
      <c r="I1059" s="5" t="str">
        <f>VLOOKUP(H1059,Mapping!B:E,4,FALSE)</f>
        <v>1742-6</v>
      </c>
      <c r="J1059" s="9" t="str">
        <f>VLOOKUP(H1059,Mapping!B:M,12,FALSE)</f>
        <v>Alanine aminotransferase [Enzymatic activity/volume] in Serum or Plasma</v>
      </c>
      <c r="K1059" s="5" t="str">
        <f>VLOOKUP(H1059,Mapping!B:H,7,FALSE)</f>
        <v>LIVER FUNCTION TEST</v>
      </c>
      <c r="L1059" s="5" t="e">
        <f>IF(B1059&lt;&gt;0,B1059,IF(M1059=1,I1059,NA()))</f>
        <v>#N/A</v>
      </c>
      <c r="N1059" s="9">
        <f>IFERROR(VLOOKUP(Labs!A1059,Mapping!D:M,10,FALSE),0)</f>
        <v>0</v>
      </c>
    </row>
    <row r="1060" spans="1:14" x14ac:dyDescent="0.25">
      <c r="A1060" s="5" t="str">
        <f>Source!B1060&amp;"|"&amp;Source!K1060</f>
        <v>MRU|MRSA</v>
      </c>
      <c r="B1060" s="5">
        <f>IFERROR(VLOOKUP(Labs!A1060,Mapping!D:E,2,FALSE),0)</f>
        <v>0</v>
      </c>
      <c r="C1060" t="str">
        <f>Source!F1060</f>
        <v>Microbiology</v>
      </c>
      <c r="D1060" s="5" t="str">
        <f>Source!D1060</f>
        <v>Urine...........:</v>
      </c>
      <c r="E1060" s="5" t="str">
        <f>Source!L1060</f>
        <v>MRSA Screen</v>
      </c>
      <c r="F1060" s="5" t="e">
        <f>IF(ISBLANK(Source!E1060),NA(),Source!E1060)</f>
        <v>#N/A</v>
      </c>
      <c r="G1060" s="5">
        <f>Source!I1060</f>
        <v>392</v>
      </c>
      <c r="H1060" s="5" t="str">
        <f>IF(B1060&lt;&gt;0,NA(),Source!B1060)</f>
        <v>MRU</v>
      </c>
      <c r="I1060" s="5">
        <f>VLOOKUP(H1060,Mapping!B:E,4,FALSE)</f>
        <v>0</v>
      </c>
      <c r="J1060" s="9" t="str">
        <f>VLOOKUP(H1060,Mapping!B:M,12,FALSE)</f>
        <v/>
      </c>
      <c r="K1060" s="5" t="str">
        <f>VLOOKUP(H1060,Mapping!B:H,7,FALSE)</f>
        <v>MRSA Screen</v>
      </c>
      <c r="L1060" s="5" t="e">
        <f>IF(B1060&lt;&gt;0,B1060,IF(M1060=1,I1060,NA()))</f>
        <v>#N/A</v>
      </c>
      <c r="N1060" s="9" t="str">
        <f>IFERROR(VLOOKUP(Labs!A1060,Mapping!D:M,10,FALSE),0)</f>
        <v/>
      </c>
    </row>
    <row r="1061" spans="1:14" x14ac:dyDescent="0.25">
      <c r="A1061" s="5" t="str">
        <f>Source!B1061&amp;"|"&amp;Source!K1061</f>
        <v>M2|M2</v>
      </c>
      <c r="B1061" s="5">
        <f>IFERROR(VLOOKUP(Labs!A1061,Mapping!D:E,2,FALSE),0)</f>
        <v>0</v>
      </c>
      <c r="C1061" t="str">
        <f>Source!F1061</f>
        <v>Chem/Haem</v>
      </c>
      <c r="D1061" s="5" t="str">
        <f>Source!D1061</f>
        <v>M2 ABS</v>
      </c>
      <c r="E1061" s="5" t="str">
        <f>Source!L1061</f>
        <v>M2 ANTIBODIES</v>
      </c>
      <c r="F1061" s="5" t="e">
        <f>IF(ISBLANK(Source!E1061),NA(),Source!E1061)</f>
        <v>#N/A</v>
      </c>
      <c r="G1061" s="5">
        <f>Source!I1061</f>
        <v>392</v>
      </c>
      <c r="H1061" s="5" t="str">
        <f>IF(B1061&lt;&gt;0,NA(),Source!B1061)</f>
        <v>M2</v>
      </c>
      <c r="I1061" s="5">
        <f>VLOOKUP(H1061,Mapping!B:E,4,FALSE)</f>
        <v>0</v>
      </c>
      <c r="J1061" s="9" t="str">
        <f>VLOOKUP(H1061,Mapping!B:M,12,FALSE)</f>
        <v/>
      </c>
      <c r="K1061" s="5" t="str">
        <f>VLOOKUP(H1061,Mapping!B:H,7,FALSE)</f>
        <v>M2 ANTIBODIES</v>
      </c>
      <c r="L1061" s="5" t="e">
        <f>IF(B1061&lt;&gt;0,B1061,IF(M1061=1,I1061,NA()))</f>
        <v>#N/A</v>
      </c>
      <c r="N1061" s="9" t="str">
        <f>IFERROR(VLOOKUP(Labs!A1061,Mapping!D:M,10,FALSE),0)</f>
        <v/>
      </c>
    </row>
    <row r="1062" spans="1:14" x14ac:dyDescent="0.25">
      <c r="A1062" s="5" t="str">
        <f>Source!B1062&amp;"|"&amp;Source!K1062</f>
        <v>HBCO|HBCO</v>
      </c>
      <c r="B1062" s="5">
        <f>IFERROR(VLOOKUP(Labs!A1062,Mapping!D:E,2,FALSE),0)</f>
        <v>0</v>
      </c>
      <c r="C1062" t="str">
        <f>Source!F1062</f>
        <v>Chem/Haem</v>
      </c>
      <c r="D1062" s="5" t="str">
        <f>Source!D1062</f>
        <v>Hepatitis B Serology:</v>
      </c>
      <c r="E1062" s="5" t="str">
        <f>Source!L1062</f>
        <v>Hepatitis B Viral Load.</v>
      </c>
      <c r="F1062" s="5" t="e">
        <f>IF(ISBLANK(Source!E1062),NA(),Source!E1062)</f>
        <v>#N/A</v>
      </c>
      <c r="G1062" s="5">
        <f>Source!I1062</f>
        <v>391</v>
      </c>
      <c r="H1062" s="5" t="str">
        <f>IF(B1062&lt;&gt;0,NA(),Source!B1062)</f>
        <v>HBCO</v>
      </c>
      <c r="I1062" s="5">
        <f>VLOOKUP(H1062,Mapping!B:E,4,FALSE)</f>
        <v>0</v>
      </c>
      <c r="J1062" s="9" t="str">
        <f>VLOOKUP(H1062,Mapping!B:M,12,FALSE)</f>
        <v/>
      </c>
      <c r="K1062" s="5" t="str">
        <f>VLOOKUP(H1062,Mapping!B:H,7,FALSE)</f>
        <v>Hepatitis B Viral Load.</v>
      </c>
      <c r="L1062" s="5" t="e">
        <f>IF(B1062&lt;&gt;0,B1062,IF(M1062=1,I1062,NA()))</f>
        <v>#N/A</v>
      </c>
      <c r="N1062" s="9" t="str">
        <f>IFERROR(VLOOKUP(Labs!A1062,Mapping!D:M,10,FALSE),0)</f>
        <v/>
      </c>
    </row>
    <row r="1063" spans="1:14" x14ac:dyDescent="0.25">
      <c r="A1063" s="5" t="str">
        <f>Source!B1063&amp;"|"&amp;Source!K1063</f>
        <v>HBVD|HBCO</v>
      </c>
      <c r="B1063" s="5">
        <f>IFERROR(VLOOKUP(Labs!A1063,Mapping!D:E,2,FALSE),0)</f>
        <v>0</v>
      </c>
      <c r="C1063" t="str">
        <f>Source!F1063</f>
        <v>Chem/Haem</v>
      </c>
      <c r="D1063" s="5" t="str">
        <f>Source!D1063</f>
        <v>HBV DNA (In House Taqman PCR)</v>
      </c>
      <c r="E1063" s="5" t="str">
        <f>Source!L1063</f>
        <v>Hepatitis B Viral Load.</v>
      </c>
      <c r="F1063" s="5" t="str">
        <f>IF(ISBLANK(Source!E1063),NA(),Source!E1063)</f>
        <v>IU/ml</v>
      </c>
      <c r="G1063" s="5">
        <f>Source!I1063</f>
        <v>391</v>
      </c>
      <c r="H1063" s="5" t="str">
        <f>IF(B1063&lt;&gt;0,NA(),Source!B1063)</f>
        <v>HBVD</v>
      </c>
      <c r="I1063" s="5">
        <f>VLOOKUP(H1063,Mapping!B:E,4,FALSE)</f>
        <v>0</v>
      </c>
      <c r="J1063" s="9" t="str">
        <f>VLOOKUP(H1063,Mapping!B:M,12,FALSE)</f>
        <v/>
      </c>
      <c r="K1063" s="5" t="str">
        <f>VLOOKUP(H1063,Mapping!B:H,7,FALSE)</f>
        <v>Hepatitis B Viral Load.</v>
      </c>
      <c r="L1063" s="5" t="e">
        <f>IF(B1063&lt;&gt;0,B1063,IF(M1063=1,I1063,NA()))</f>
        <v>#N/A</v>
      </c>
      <c r="N1063" s="9" t="str">
        <f>IFERROR(VLOOKUP(Labs!A1063,Mapping!D:M,10,FALSE),0)</f>
        <v/>
      </c>
    </row>
    <row r="1064" spans="1:14" x14ac:dyDescent="0.25">
      <c r="A1064" s="5" t="str">
        <f>Source!B1064&amp;"|"&amp;Source!K1064</f>
        <v>ZZOS_AMX|SPBC</v>
      </c>
      <c r="B1064" s="5">
        <f>IFERROR(VLOOKUP(Labs!A1064,Mapping!D:E,2,FALSE),0)</f>
        <v>0</v>
      </c>
      <c r="C1064" t="str">
        <f>Source!F1064</f>
        <v>Microbiology</v>
      </c>
      <c r="D1064" s="5" t="str">
        <f>Source!D1064</f>
        <v>Amoxicillin</v>
      </c>
      <c r="E1064" s="5" t="str">
        <f>Source!L1064</f>
        <v>Bronchiectasis Culture</v>
      </c>
      <c r="F1064" s="5" t="e">
        <f>IF(ISBLANK(Source!E1064),NA(),Source!E1064)</f>
        <v>#N/A</v>
      </c>
      <c r="G1064" s="5">
        <f>Source!I1064</f>
        <v>391</v>
      </c>
      <c r="H1064" s="5" t="str">
        <f>IF(B1064&lt;&gt;0,NA(),Source!B1064)</f>
        <v>ZZOS_AMX</v>
      </c>
      <c r="I1064" s="5" t="str">
        <f>VLOOKUP(H1064,Mapping!B:E,4,FALSE)</f>
        <v>18861-5</v>
      </c>
      <c r="J1064" s="9" t="str">
        <f>VLOOKUP(H1064,Mapping!B:M,12,FALSE)</f>
        <v/>
      </c>
      <c r="K1064" s="5" t="str">
        <f>VLOOKUP(H1064,Mapping!B:H,7,FALSE)</f>
        <v>Urine Culture</v>
      </c>
      <c r="L1064" s="5" t="e">
        <f>IF(B1064&lt;&gt;0,B1064,IF(M1064=1,I1064,NA()))</f>
        <v>#N/A</v>
      </c>
      <c r="N1064" s="9">
        <f>IFERROR(VLOOKUP(Labs!A1064,Mapping!D:M,10,FALSE),0)</f>
        <v>0</v>
      </c>
    </row>
    <row r="1065" spans="1:14" x14ac:dyDescent="0.25">
      <c r="A1065" s="5" t="str">
        <f>Source!B1065&amp;"|"&amp;Source!K1065</f>
        <v>NO|NO</v>
      </c>
      <c r="B1065" s="5">
        <f>IFERROR(VLOOKUP(Labs!A1065,Mapping!D:E,2,FALSE),0)</f>
        <v>0</v>
      </c>
      <c r="C1065" t="str">
        <f>Source!F1065</f>
        <v>Microbiology</v>
      </c>
      <c r="D1065" s="5" t="str">
        <f>Source!D1065</f>
        <v>No specimen received</v>
      </c>
      <c r="E1065" s="5" t="str">
        <f>Source!L1065</f>
        <v>No specimen received</v>
      </c>
      <c r="F1065" s="5" t="e">
        <f>IF(ISBLANK(Source!E1065),NA(),Source!E1065)</f>
        <v>#N/A</v>
      </c>
      <c r="G1065" s="5">
        <f>Source!I1065</f>
        <v>390</v>
      </c>
      <c r="H1065" s="5" t="str">
        <f>IF(B1065&lt;&gt;0,NA(),Source!B1065)</f>
        <v>NO</v>
      </c>
      <c r="I1065" s="5">
        <f>VLOOKUP(H1065,Mapping!B:E,4,FALSE)</f>
        <v>0</v>
      </c>
      <c r="J1065" s="9" t="str">
        <f>VLOOKUP(H1065,Mapping!B:M,12,FALSE)</f>
        <v/>
      </c>
      <c r="K1065" s="5" t="str">
        <f>VLOOKUP(H1065,Mapping!B:H,7,FALSE)</f>
        <v>No specimen received</v>
      </c>
      <c r="L1065" s="5" t="e">
        <f>IF(B1065&lt;&gt;0,B1065,IF(M1065=1,I1065,NA()))</f>
        <v>#N/A</v>
      </c>
      <c r="N1065" s="9" t="str">
        <f>IFERROR(VLOOKUP(Labs!A1065,Mapping!D:M,10,FALSE),0)</f>
        <v/>
      </c>
    </row>
    <row r="1066" spans="1:14" x14ac:dyDescent="0.25">
      <c r="A1066" s="5" t="str">
        <f>Source!B1066&amp;"|"&amp;Source!K1066</f>
        <v>ALBU|ALB</v>
      </c>
      <c r="B1066" s="5">
        <f>IFERROR(VLOOKUP(Labs!A1066,Mapping!D:E,2,FALSE),0)</f>
        <v>0</v>
      </c>
      <c r="C1066" t="str">
        <f>Source!F1066</f>
        <v>Chem/Haem</v>
      </c>
      <c r="D1066" s="5" t="str">
        <f>Source!D1066</f>
        <v>ALBUMIN</v>
      </c>
      <c r="E1066" s="5" t="str">
        <f>Source!L1066</f>
        <v>ALBUMIN</v>
      </c>
      <c r="F1066" s="5" t="str">
        <f>IF(ISBLANK(Source!E1066),NA(),Source!E1066)</f>
        <v>g/L</v>
      </c>
      <c r="G1066" s="5">
        <f>Source!I1066</f>
        <v>389</v>
      </c>
      <c r="H1066" s="5" t="str">
        <f>IF(B1066&lt;&gt;0,NA(),Source!B1066)</f>
        <v>ALBU</v>
      </c>
      <c r="I1066" s="5" t="str">
        <f>VLOOKUP(H1066,Mapping!B:E,4,FALSE)</f>
        <v>1751-7</v>
      </c>
      <c r="J1066" s="9" t="str">
        <f>VLOOKUP(H1066,Mapping!B:M,12,FALSE)</f>
        <v>Albumin [Mass/volume] in Serum or Plasma</v>
      </c>
      <c r="K1066" s="5" t="str">
        <f>VLOOKUP(H1066,Mapping!B:H,7,FALSE)</f>
        <v>LIVER FUNCTION TEST</v>
      </c>
      <c r="L1066" s="5" t="e">
        <f>IF(B1066&lt;&gt;0,B1066,IF(M1066=1,I1066,NA()))</f>
        <v>#N/A</v>
      </c>
      <c r="N1066" s="9">
        <f>IFERROR(VLOOKUP(Labs!A1066,Mapping!D:M,10,FALSE),0)</f>
        <v>0</v>
      </c>
    </row>
    <row r="1067" spans="1:14" x14ac:dyDescent="0.25">
      <c r="A1067" s="5" t="str">
        <f>Source!B1067&amp;"|"&amp;Source!K1067</f>
        <v>SENB|SENB</v>
      </c>
      <c r="B1067" s="5">
        <f>IFERROR(VLOOKUP(Labs!A1067,Mapping!D:E,2,FALSE),0)</f>
        <v>0</v>
      </c>
      <c r="C1067" t="str">
        <f>Source!F1067</f>
        <v>Chem/Haem</v>
      </c>
      <c r="D1067" s="5" t="str">
        <f>Source!D1067</f>
        <v>Please analyse for:</v>
      </c>
      <c r="E1067" s="5" t="str">
        <f>Source!L1067</f>
        <v>Please analyse for:</v>
      </c>
      <c r="F1067" s="5" t="e">
        <f>IF(ISBLANK(Source!E1067),NA(),Source!E1067)</f>
        <v>#N/A</v>
      </c>
      <c r="G1067" s="5">
        <f>Source!I1067</f>
        <v>389</v>
      </c>
      <c r="H1067" s="5" t="str">
        <f>IF(B1067&lt;&gt;0,NA(),Source!B1067)</f>
        <v>SENB</v>
      </c>
      <c r="I1067" s="5">
        <f>VLOOKUP(H1067,Mapping!B:E,4,FALSE)</f>
        <v>0</v>
      </c>
      <c r="J1067" s="9" t="str">
        <f>VLOOKUP(H1067,Mapping!B:M,12,FALSE)</f>
        <v/>
      </c>
      <c r="K1067" s="5" t="str">
        <f>VLOOKUP(H1067,Mapping!B:H,7,FALSE)</f>
        <v>Please analyse for:</v>
      </c>
      <c r="L1067" s="5" t="e">
        <f>IF(B1067&lt;&gt;0,B1067,IF(M1067=1,I1067,NA()))</f>
        <v>#N/A</v>
      </c>
      <c r="N1067" s="9" t="str">
        <f>IFERROR(VLOOKUP(Labs!A1067,Mapping!D:M,10,FALSE),0)</f>
        <v/>
      </c>
    </row>
    <row r="1068" spans="1:14" x14ac:dyDescent="0.25">
      <c r="A1068" s="5" t="str">
        <f>Source!B1068&amp;"|"&amp;Source!K1068</f>
        <v>ZZOS_TAZ|SCUL</v>
      </c>
      <c r="B1068" s="5">
        <f>IFERROR(VLOOKUP(Labs!A1068,Mapping!D:E,2,FALSE),0)</f>
        <v>0</v>
      </c>
      <c r="C1068" t="str">
        <f>Source!F1068</f>
        <v>Microbiology</v>
      </c>
      <c r="D1068" s="5" t="str">
        <f>Source!D1068</f>
        <v>Tazocin</v>
      </c>
      <c r="E1068" s="5" t="str">
        <f>Source!L1068</f>
        <v>Sputum Culture</v>
      </c>
      <c r="F1068" s="5" t="e">
        <f>IF(ISBLANK(Source!E1068),NA(),Source!E1068)</f>
        <v>#N/A</v>
      </c>
      <c r="G1068" s="5">
        <f>Source!I1068</f>
        <v>389</v>
      </c>
      <c r="H1068" s="5" t="str">
        <f>IF(B1068&lt;&gt;0,NA(),Source!B1068)</f>
        <v>ZZOS_TAZ</v>
      </c>
      <c r="I1068" s="5">
        <f>VLOOKUP(H1068,Mapping!B:E,4,FALSE)</f>
        <v>0</v>
      </c>
      <c r="J1068" s="9" t="str">
        <f>VLOOKUP(H1068,Mapping!B:M,12,FALSE)</f>
        <v/>
      </c>
      <c r="K1068" s="5" t="str">
        <f>VLOOKUP(H1068,Mapping!B:H,7,FALSE)</f>
        <v>Sputum Culture</v>
      </c>
      <c r="L1068" s="5" t="e">
        <f>IF(B1068&lt;&gt;0,B1068,IF(M1068=1,I1068,NA()))</f>
        <v>#N/A</v>
      </c>
      <c r="N1068" s="9" t="str">
        <f>IFERROR(VLOOKUP(Labs!A1068,Mapping!D:M,10,FALSE),0)</f>
        <v/>
      </c>
    </row>
    <row r="1069" spans="1:14" x14ac:dyDescent="0.25">
      <c r="A1069" s="5" t="str">
        <f>Source!B1069&amp;"|"&amp;Source!K1069</f>
        <v>UCRE|24CR</v>
      </c>
      <c r="B1069" s="5">
        <f>IFERROR(VLOOKUP(Labs!A1069,Mapping!D:E,2,FALSE),0)</f>
        <v>0</v>
      </c>
      <c r="C1069" t="str">
        <f>Source!F1069</f>
        <v>Chem/Haem</v>
      </c>
      <c r="D1069" s="5" t="str">
        <f>Source!D1069</f>
        <v>URINE CREATININE</v>
      </c>
      <c r="E1069" s="5" t="str">
        <f>Source!L1069</f>
        <v>24hr CREATININE OUTPUT</v>
      </c>
      <c r="F1069" s="5" t="str">
        <f>IF(ISBLANK(Source!E1069),NA(),Source!E1069)</f>
        <v>mmol/l</v>
      </c>
      <c r="G1069" s="5">
        <f>Source!I1069</f>
        <v>386</v>
      </c>
      <c r="H1069" s="5" t="str">
        <f>IF(B1069&lt;&gt;0,NA(),Source!B1069)</f>
        <v>UCRE</v>
      </c>
      <c r="I1069" s="5" t="str">
        <f>VLOOKUP(H1069,Mapping!B:E,4,FALSE)</f>
        <v>14683-7</v>
      </c>
      <c r="J1069" s="9" t="str">
        <f>VLOOKUP(H1069,Mapping!B:M,12,FALSE)</f>
        <v>Creatinine [Moles/volume] in Urine</v>
      </c>
      <c r="K1069" s="5" t="str">
        <f>VLOOKUP(H1069,Mapping!B:H,7,FALSE)</f>
        <v>MICROALBUMIN</v>
      </c>
      <c r="L1069" s="5" t="e">
        <f>IF(B1069&lt;&gt;0,B1069,IF(M1069=1,I1069,NA()))</f>
        <v>#N/A</v>
      </c>
      <c r="N1069" s="9">
        <f>IFERROR(VLOOKUP(Labs!A1069,Mapping!D:M,10,FALSE),0)</f>
        <v>0</v>
      </c>
    </row>
    <row r="1070" spans="1:14" x14ac:dyDescent="0.25">
      <c r="A1070" s="5" t="str">
        <f>Source!B1070&amp;"|"&amp;Source!K1070</f>
        <v>GENT|GENT</v>
      </c>
      <c r="B1070" s="5">
        <f>IFERROR(VLOOKUP(Labs!A1070,Mapping!D:E,2,FALSE),0)</f>
        <v>0</v>
      </c>
      <c r="C1070" t="str">
        <f>Source!F1070</f>
        <v>Microbiology</v>
      </c>
      <c r="D1070" s="5" t="str">
        <f>Source!D1070</f>
        <v>Gentamicin.............:</v>
      </c>
      <c r="E1070" s="5" t="str">
        <f>Source!L1070</f>
        <v>Gentamicin level</v>
      </c>
      <c r="F1070" s="5" t="str">
        <f>IF(ISBLANK(Source!E1070),NA(),Source!E1070)</f>
        <v>mg/L</v>
      </c>
      <c r="G1070" s="5">
        <f>Source!I1070</f>
        <v>384</v>
      </c>
      <c r="H1070" s="5" t="str">
        <f>IF(B1070&lt;&gt;0,NA(),Source!B1070)</f>
        <v>GENT</v>
      </c>
      <c r="I1070" s="5">
        <f>VLOOKUP(H1070,Mapping!B:E,4,FALSE)</f>
        <v>0</v>
      </c>
      <c r="J1070" s="9" t="str">
        <f>VLOOKUP(H1070,Mapping!B:M,12,FALSE)</f>
        <v/>
      </c>
      <c r="K1070" s="5" t="str">
        <f>VLOOKUP(H1070,Mapping!B:H,7,FALSE)</f>
        <v>GENTAMICIN</v>
      </c>
      <c r="L1070" s="5" t="e">
        <f>IF(B1070&lt;&gt;0,B1070,IF(M1070=1,I1070,NA()))</f>
        <v>#N/A</v>
      </c>
      <c r="N1070" s="9" t="str">
        <f>IFERROR(VLOOKUP(Labs!A1070,Mapping!D:M,10,FALSE),0)</f>
        <v/>
      </c>
    </row>
    <row r="1071" spans="1:14" x14ac:dyDescent="0.25">
      <c r="A1071" s="5" t="str">
        <f>Source!B1071&amp;"|"&amp;Source!K1071</f>
        <v>PARM|PARS</v>
      </c>
      <c r="B1071" s="5">
        <f>IFERROR(VLOOKUP(Labs!A1071,Mapping!D:E,2,FALSE),0)</f>
        <v>0</v>
      </c>
      <c r="C1071" t="str">
        <f>Source!F1071</f>
        <v>Chem/Haem</v>
      </c>
      <c r="D1071" s="5" t="str">
        <f>Source!D1071</f>
        <v>Parvovirus specific IgM</v>
      </c>
      <c r="E1071" s="5" t="str">
        <f>Source!L1071</f>
        <v>Parvovirus Serology</v>
      </c>
      <c r="F1071" s="5" t="e">
        <f>IF(ISBLANK(Source!E1071),NA(),Source!E1071)</f>
        <v>#N/A</v>
      </c>
      <c r="G1071" s="5">
        <f>Source!I1071</f>
        <v>384</v>
      </c>
      <c r="H1071" s="5" t="str">
        <f>IF(B1071&lt;&gt;0,NA(),Source!B1071)</f>
        <v>PARM</v>
      </c>
      <c r="I1071" s="5">
        <f>VLOOKUP(H1071,Mapping!B:E,4,FALSE)</f>
        <v>0</v>
      </c>
      <c r="J1071" s="9" t="str">
        <f>VLOOKUP(H1071,Mapping!B:M,12,FALSE)</f>
        <v/>
      </c>
      <c r="K1071" s="5" t="str">
        <f>VLOOKUP(H1071,Mapping!B:H,7,FALSE)</f>
        <v>PARVOVIRUS SEROLOGY</v>
      </c>
      <c r="L1071" s="5" t="e">
        <f>IF(B1071&lt;&gt;0,B1071,IF(M1071=1,I1071,NA()))</f>
        <v>#N/A</v>
      </c>
      <c r="N1071" s="9" t="str">
        <f>IFERROR(VLOOKUP(Labs!A1071,Mapping!D:M,10,FALSE),0)</f>
        <v/>
      </c>
    </row>
    <row r="1072" spans="1:14" x14ac:dyDescent="0.25">
      <c r="A1072" s="5" t="str">
        <f>Source!B1072&amp;"|"&amp;Source!K1072</f>
        <v>PARG|PARS</v>
      </c>
      <c r="B1072" s="5">
        <f>IFERROR(VLOOKUP(Labs!A1072,Mapping!D:E,2,FALSE),0)</f>
        <v>0</v>
      </c>
      <c r="C1072" t="str">
        <f>Source!F1072</f>
        <v>Chem/Haem</v>
      </c>
      <c r="D1072" s="5" t="str">
        <f>Source!D1072</f>
        <v>Parvovirus specific IgG</v>
      </c>
      <c r="E1072" s="5" t="str">
        <f>Source!L1072</f>
        <v>Parvovirus Serology</v>
      </c>
      <c r="F1072" s="5" t="e">
        <f>IF(ISBLANK(Source!E1072),NA(),Source!E1072)</f>
        <v>#N/A</v>
      </c>
      <c r="G1072" s="5">
        <f>Source!I1072</f>
        <v>384</v>
      </c>
      <c r="H1072" s="5" t="str">
        <f>IF(B1072&lt;&gt;0,NA(),Source!B1072)</f>
        <v>PARG</v>
      </c>
      <c r="I1072" s="5">
        <f>VLOOKUP(H1072,Mapping!B:E,4,FALSE)</f>
        <v>0</v>
      </c>
      <c r="J1072" s="9" t="str">
        <f>VLOOKUP(H1072,Mapping!B:M,12,FALSE)</f>
        <v/>
      </c>
      <c r="K1072" s="5" t="str">
        <f>VLOOKUP(H1072,Mapping!B:H,7,FALSE)</f>
        <v>PARVOVIRUS SEROLOGY</v>
      </c>
      <c r="L1072" s="5" t="e">
        <f>IF(B1072&lt;&gt;0,B1072,IF(M1072=1,I1072,NA()))</f>
        <v>#N/A</v>
      </c>
      <c r="N1072" s="9" t="str">
        <f>IFERROR(VLOOKUP(Labs!A1072,Mapping!D:M,10,FALSE),0)</f>
        <v/>
      </c>
    </row>
    <row r="1073" spans="1:14" x14ac:dyDescent="0.25">
      <c r="A1073" s="5" t="str">
        <f>Source!B1073&amp;"|"&amp;Source!K1073</f>
        <v>WBC|UMII</v>
      </c>
      <c r="B1073" s="5">
        <f>IFERROR(VLOOKUP(Labs!A1073,Mapping!D:E,2,FALSE),0)</f>
        <v>0</v>
      </c>
      <c r="C1073" t="str">
        <f>Source!F1073</f>
        <v>Microbiology</v>
      </c>
      <c r="D1073" s="5" t="str">
        <f>Source!D1073</f>
        <v>White Blood Cells..:</v>
      </c>
      <c r="E1073" s="5" t="str">
        <f>Source!L1073</f>
        <v>URINE MICROSCOPY</v>
      </c>
      <c r="F1073" s="5" t="str">
        <f>IF(ISBLANK(Source!E1073),NA(),Source!E1073)</f>
        <v>x10*6/L</v>
      </c>
      <c r="G1073" s="5">
        <f>Source!I1073</f>
        <v>382</v>
      </c>
      <c r="H1073" s="5" t="str">
        <f>IF(B1073&lt;&gt;0,NA(),Source!B1073)</f>
        <v>WBC</v>
      </c>
      <c r="I1073" s="5" t="str">
        <f>VLOOKUP(H1073,Mapping!B:E,4,FALSE)</f>
        <v>6690-2</v>
      </c>
      <c r="J1073" s="9" t="str">
        <f>VLOOKUP(H1073,Mapping!B:M,12,FALSE)</f>
        <v>Leukocytes [#/volume] in Blood by Automated count</v>
      </c>
      <c r="K1073" s="5" t="str">
        <f>VLOOKUP(H1073,Mapping!B:H,7,FALSE)</f>
        <v>Full Blood Count</v>
      </c>
      <c r="L1073" s="5" t="e">
        <f>IF(B1073&lt;&gt;0,B1073,IF(M1073=1,I1073,NA()))</f>
        <v>#N/A</v>
      </c>
      <c r="N1073" s="9">
        <f>IFERROR(VLOOKUP(Labs!A1073,Mapping!D:M,10,FALSE),0)</f>
        <v>0</v>
      </c>
    </row>
    <row r="1074" spans="1:14" x14ac:dyDescent="0.25">
      <c r="A1074" s="5" t="str">
        <f>Source!B1074&amp;"|"&amp;Source!K1074</f>
        <v>ZZOG|W2CU</v>
      </c>
      <c r="B1074" s="5">
        <f>IFERROR(VLOOKUP(Labs!A1074,Mapping!D:E,2,FALSE),0)</f>
        <v>0</v>
      </c>
      <c r="C1074" t="str">
        <f>Source!F1074</f>
        <v>Microbiology</v>
      </c>
      <c r="D1074" s="5" t="str">
        <f>Source!D1074</f>
        <v>Organism Growth</v>
      </c>
      <c r="E1074" s="5" t="str">
        <f>Source!L1074</f>
        <v>Culture:</v>
      </c>
      <c r="F1074" s="5" t="e">
        <f>IF(ISBLANK(Source!E1074),NA(),Source!E1074)</f>
        <v>#N/A</v>
      </c>
      <c r="G1074" s="5">
        <f>Source!I1074</f>
        <v>380</v>
      </c>
      <c r="H1074" s="5" t="str">
        <f>IF(B1074&lt;&gt;0,NA(),Source!B1074)</f>
        <v>ZZOG</v>
      </c>
      <c r="I1074" s="5">
        <f>VLOOKUP(H1074,Mapping!B:E,4,FALSE)</f>
        <v>365698005</v>
      </c>
      <c r="J1074" s="9" t="str">
        <f>VLOOKUP(H1074,Mapping!B:M,12,FALSE)</f>
        <v/>
      </c>
      <c r="K1074" s="5" t="str">
        <f>VLOOKUP(H1074,Mapping!B:H,7,FALSE)</f>
        <v>Urine Culture</v>
      </c>
      <c r="L1074" s="5" t="e">
        <f>IF(B1074&lt;&gt;0,B1074,IF(M1074=1,I1074,NA()))</f>
        <v>#N/A</v>
      </c>
      <c r="N1074" s="9">
        <f>IFERROR(VLOOKUP(Labs!A1074,Mapping!D:M,10,FALSE),0)</f>
        <v>0</v>
      </c>
    </row>
    <row r="1075" spans="1:14" x14ac:dyDescent="0.25">
      <c r="A1075" s="5" t="str">
        <f>Source!B1075&amp;"|"&amp;Source!K1075</f>
        <v>ZZOI|W2CU</v>
      </c>
      <c r="B1075" s="5">
        <f>IFERROR(VLOOKUP(Labs!A1075,Mapping!D:E,2,FALSE),0)</f>
        <v>0</v>
      </c>
      <c r="C1075" t="str">
        <f>Source!F1075</f>
        <v>Microbiology</v>
      </c>
      <c r="D1075" s="5" t="str">
        <f>Source!D1075</f>
        <v>Organism</v>
      </c>
      <c r="E1075" s="5" t="str">
        <f>Source!L1075</f>
        <v>Culture:</v>
      </c>
      <c r="F1075" s="5" t="e">
        <f>IF(ISBLANK(Source!E1075),NA(),Source!E1075)</f>
        <v>#N/A</v>
      </c>
      <c r="G1075" s="5">
        <f>Source!I1075</f>
        <v>380</v>
      </c>
      <c r="H1075" s="5" t="str">
        <f>IF(B1075&lt;&gt;0,NA(),Source!B1075)</f>
        <v>ZZOI</v>
      </c>
      <c r="I1075" s="5">
        <f>VLOOKUP(H1075,Mapping!B:E,4,FALSE)</f>
        <v>0</v>
      </c>
      <c r="J1075" s="9" t="str">
        <f>VLOOKUP(H1075,Mapping!B:M,12,FALSE)</f>
        <v/>
      </c>
      <c r="K1075" s="5" t="str">
        <f>VLOOKUP(H1075,Mapping!B:H,7,FALSE)</f>
        <v>Urine Culture</v>
      </c>
      <c r="L1075" s="5" t="e">
        <f>IF(B1075&lt;&gt;0,B1075,IF(M1075=1,I1075,NA()))</f>
        <v>#N/A</v>
      </c>
      <c r="N1075" s="9">
        <f>IFERROR(VLOOKUP(Labs!A1075,Mapping!D:M,10,FALSE),0)</f>
        <v>0</v>
      </c>
    </row>
    <row r="1076" spans="1:14" x14ac:dyDescent="0.25">
      <c r="A1076" s="5" t="str">
        <f>Source!B1076&amp;"|"&amp;Source!K1076</f>
        <v>K|UE</v>
      </c>
      <c r="B1076" s="5">
        <f>IFERROR(VLOOKUP(Labs!A1076,Mapping!D:E,2,FALSE),0)</f>
        <v>0</v>
      </c>
      <c r="C1076" t="str">
        <f>Source!F1076</f>
        <v>Chem/Haem</v>
      </c>
      <c r="D1076" s="5" t="str">
        <f>Source!D1076</f>
        <v>POTASSIUM</v>
      </c>
      <c r="E1076" s="5" t="str">
        <f>Source!L1076</f>
        <v>UREA AND ELECTROLYTES</v>
      </c>
      <c r="F1076" s="5" t="str">
        <f>IF(ISBLANK(Source!E1076),NA(),Source!E1076)</f>
        <v>mmol/L</v>
      </c>
      <c r="G1076" s="5">
        <f>Source!I1076</f>
        <v>379</v>
      </c>
      <c r="H1076" s="5" t="str">
        <f>IF(B1076&lt;&gt;0,NA(),Source!B1076)</f>
        <v>K</v>
      </c>
      <c r="I1076" s="5" t="str">
        <f>VLOOKUP(H1076,Mapping!B:E,4,FALSE)</f>
        <v>2823-3</v>
      </c>
      <c r="J1076" s="9" t="str">
        <f>VLOOKUP(H1076,Mapping!B:M,12,FALSE)</f>
        <v>Potassium serum/plasma</v>
      </c>
      <c r="K1076" s="5" t="str">
        <f>VLOOKUP(H1076,Mapping!B:H,7,FALSE)</f>
        <v>U/E/CREAT</v>
      </c>
      <c r="L1076" s="5" t="e">
        <f>IF(B1076&lt;&gt;0,B1076,IF(M1076=1,I1076,NA()))</f>
        <v>#N/A</v>
      </c>
      <c r="N1076" s="9">
        <f>IFERROR(VLOOKUP(Labs!A1076,Mapping!D:M,10,FALSE),0)</f>
        <v>0</v>
      </c>
    </row>
    <row r="1077" spans="1:14" x14ac:dyDescent="0.25">
      <c r="A1077" s="5" t="str">
        <f>Source!B1077&amp;"|"&amp;Source!K1077</f>
        <v>ALP|ALK</v>
      </c>
      <c r="B1077" s="5">
        <f>IFERROR(VLOOKUP(Labs!A1077,Mapping!D:E,2,FALSE),0)</f>
        <v>0</v>
      </c>
      <c r="C1077" t="str">
        <f>Source!F1077</f>
        <v>Chem/Haem</v>
      </c>
      <c r="D1077" s="5" t="str">
        <f>Source!D1077</f>
        <v>ALKALINE PHOSPHATASE</v>
      </c>
      <c r="E1077" s="5" t="str">
        <f>Source!L1077</f>
        <v>ALKALINE PHOSPHATASE</v>
      </c>
      <c r="F1077" s="5" t="str">
        <f>IF(ISBLANK(Source!E1077),NA(),Source!E1077)</f>
        <v>u/L</v>
      </c>
      <c r="G1077" s="5">
        <f>Source!I1077</f>
        <v>375</v>
      </c>
      <c r="H1077" s="5" t="str">
        <f>IF(B1077&lt;&gt;0,NA(),Source!B1077)</f>
        <v>ALP</v>
      </c>
      <c r="I1077" s="5" t="str">
        <f>VLOOKUP(H1077,Mapping!B:E,4,FALSE)</f>
        <v>6768-6</v>
      </c>
      <c r="J1077" s="9" t="str">
        <f>VLOOKUP(H1077,Mapping!B:M,12,FALSE)</f>
        <v>Alkaline phosphatase [Enzymatic activity/volume] in Serum or Plasma</v>
      </c>
      <c r="K1077" s="5" t="str">
        <f>VLOOKUP(H1077,Mapping!B:H,7,FALSE)</f>
        <v>LIVER FUNCTION TEST</v>
      </c>
      <c r="L1077" s="5" t="e">
        <f>IF(B1077&lt;&gt;0,B1077,IF(M1077=1,I1077,NA()))</f>
        <v>#N/A</v>
      </c>
      <c r="N1077" s="9">
        <f>IFERROR(VLOOKUP(Labs!A1077,Mapping!D:M,10,FALSE),0)</f>
        <v>0</v>
      </c>
    </row>
    <row r="1078" spans="1:14" x14ac:dyDescent="0.25">
      <c r="A1078" s="5" t="str">
        <f>Source!B1078&amp;"|"&amp;Source!K1078</f>
        <v>CH|FNABR</v>
      </c>
      <c r="B1078" s="5">
        <f>IFERROR(VLOOKUP(Labs!A1078,Mapping!D:E,2,FALSE),0)</f>
        <v>0</v>
      </c>
      <c r="C1078" t="str">
        <f>Source!F1078</f>
        <v>Non-Gynae Cytology</v>
      </c>
      <c r="D1078" s="5" t="str">
        <f>Source!D1078</f>
        <v>Clinical History</v>
      </c>
      <c r="E1078" s="5" t="str">
        <f>Source!L1078</f>
        <v>FNA Breast</v>
      </c>
      <c r="F1078" s="5" t="e">
        <f>IF(ISBLANK(Source!E1078),NA(),Source!E1078)</f>
        <v>#N/A</v>
      </c>
      <c r="G1078" s="5">
        <f>Source!I1078</f>
        <v>373</v>
      </c>
      <c r="H1078" s="5" t="str">
        <f>IF(B1078&lt;&gt;0,NA(),Source!B1078)</f>
        <v>CH</v>
      </c>
      <c r="I1078" s="5">
        <f>VLOOKUP(H1078,Mapping!B:E,4,FALSE)</f>
        <v>0</v>
      </c>
      <c r="J1078" s="9" t="str">
        <f>VLOOKUP(H1078,Mapping!B:M,12,FALSE)</f>
        <v/>
      </c>
      <c r="K1078" s="5" t="str">
        <f>VLOOKUP(H1078,Mapping!B:H,7,FALSE)</f>
        <v>FNA Breast</v>
      </c>
      <c r="L1078" s="5" t="e">
        <f>IF(B1078&lt;&gt;0,B1078,IF(M1078=1,I1078,NA()))</f>
        <v>#N/A</v>
      </c>
      <c r="N1078" s="9" t="str">
        <f>IFERROR(VLOOKUP(Labs!A1078,Mapping!D:M,10,FALSE),0)</f>
        <v/>
      </c>
    </row>
    <row r="1079" spans="1:14" x14ac:dyDescent="0.25">
      <c r="A1079" s="5" t="str">
        <f>Source!B1079&amp;"|"&amp;Source!K1079</f>
        <v>SUM|FNABR</v>
      </c>
      <c r="B1079" s="5">
        <f>IFERROR(VLOOKUP(Labs!A1079,Mapping!D:E,2,FALSE),0)</f>
        <v>0</v>
      </c>
      <c r="C1079" t="str">
        <f>Source!F1079</f>
        <v>Non-Gynae Cytology</v>
      </c>
      <c r="D1079" s="5" t="str">
        <f>Source!D1079</f>
        <v>Summary</v>
      </c>
      <c r="E1079" s="5" t="str">
        <f>Source!L1079</f>
        <v>FNA Breast</v>
      </c>
      <c r="F1079" s="5" t="e">
        <f>IF(ISBLANK(Source!E1079),NA(),Source!E1079)</f>
        <v>#N/A</v>
      </c>
      <c r="G1079" s="5">
        <f>Source!I1079</f>
        <v>373</v>
      </c>
      <c r="H1079" s="5" t="str">
        <f>IF(B1079&lt;&gt;0,NA(),Source!B1079)</f>
        <v>SUM</v>
      </c>
      <c r="I1079" s="5">
        <f>VLOOKUP(H1079,Mapping!B:E,4,FALSE)</f>
        <v>0</v>
      </c>
      <c r="J1079" s="9" t="str">
        <f>VLOOKUP(H1079,Mapping!B:M,12,FALSE)</f>
        <v/>
      </c>
      <c r="K1079" s="5" t="str">
        <f>VLOOKUP(H1079,Mapping!B:H,7,FALSE)</f>
        <v>FNA Breast</v>
      </c>
      <c r="L1079" s="5" t="e">
        <f>IF(B1079&lt;&gt;0,B1079,IF(M1079=1,I1079,NA()))</f>
        <v>#N/A</v>
      </c>
      <c r="N1079" s="9" t="str">
        <f>IFERROR(VLOOKUP(Labs!A1079,Mapping!D:M,10,FALSE),0)</f>
        <v/>
      </c>
    </row>
    <row r="1080" spans="1:14" x14ac:dyDescent="0.25">
      <c r="A1080" s="5" t="str">
        <f>Source!B1080&amp;"|"&amp;Source!K1080</f>
        <v>ZZOS_ERY|SPRC</v>
      </c>
      <c r="B1080" s="5">
        <f>IFERROR(VLOOKUP(Labs!A1080,Mapping!D:E,2,FALSE),0)</f>
        <v>0</v>
      </c>
      <c r="C1080" t="str">
        <f>Source!F1080</f>
        <v>Microbiology</v>
      </c>
      <c r="D1080" s="5" t="str">
        <f>Source!D1080</f>
        <v>Erythromycin</v>
      </c>
      <c r="E1080" s="5" t="str">
        <f>Source!L1080</f>
        <v>Routine Sputum Culture</v>
      </c>
      <c r="F1080" s="5" t="e">
        <f>IF(ISBLANK(Source!E1080),NA(),Source!E1080)</f>
        <v>#N/A</v>
      </c>
      <c r="G1080" s="5">
        <f>Source!I1080</f>
        <v>373</v>
      </c>
      <c r="H1080" s="5" t="str">
        <f>IF(B1080&lt;&gt;0,NA(),Source!B1080)</f>
        <v>ZZOS_ERY</v>
      </c>
      <c r="I1080" s="5" t="str">
        <f>VLOOKUP(H1080,Mapping!B:E,4,FALSE)</f>
        <v>18919-1</v>
      </c>
      <c r="J1080" s="9" t="str">
        <f>VLOOKUP(H1080,Mapping!B:M,12,FALSE)</f>
        <v/>
      </c>
      <c r="K1080" s="5" t="str">
        <f>VLOOKUP(H1080,Mapping!B:H,7,FALSE)</f>
        <v>Wound Culture</v>
      </c>
      <c r="L1080" s="5" t="e">
        <f>IF(B1080&lt;&gt;0,B1080,IF(M1080=1,I1080,NA()))</f>
        <v>#N/A</v>
      </c>
      <c r="N1080" s="9">
        <f>IFERROR(VLOOKUP(Labs!A1080,Mapping!D:M,10,FALSE),0)</f>
        <v>0</v>
      </c>
    </row>
    <row r="1081" spans="1:14" x14ac:dyDescent="0.25">
      <c r="A1081" s="5" t="str">
        <f>Source!B1081&amp;"|"&amp;Source!K1081</f>
        <v>CMVM|CMVS</v>
      </c>
      <c r="B1081" s="5">
        <f>IFERROR(VLOOKUP(Labs!A1081,Mapping!D:E,2,FALSE),0)</f>
        <v>0</v>
      </c>
      <c r="C1081" t="str">
        <f>Source!F1081</f>
        <v>Virology</v>
      </c>
      <c r="D1081" s="5" t="str">
        <f>Source!D1081</f>
        <v>CMV IgM ELISA</v>
      </c>
      <c r="E1081" s="5" t="str">
        <f>Source!L1081</f>
        <v>CMV Serology ................:</v>
      </c>
      <c r="F1081" s="5" t="e">
        <f>IF(ISBLANK(Source!E1081),NA(),Source!E1081)</f>
        <v>#N/A</v>
      </c>
      <c r="G1081" s="5">
        <f>Source!I1081</f>
        <v>369</v>
      </c>
      <c r="H1081" s="5" t="str">
        <f>IF(B1081&lt;&gt;0,NA(),Source!B1081)</f>
        <v>CMVM</v>
      </c>
      <c r="I1081" s="5">
        <f>VLOOKUP(H1081,Mapping!B:E,4,FALSE)</f>
        <v>0</v>
      </c>
      <c r="J1081" s="9" t="str">
        <f>VLOOKUP(H1081,Mapping!B:M,12,FALSE)</f>
        <v/>
      </c>
      <c r="K1081" s="5" t="str">
        <f>VLOOKUP(H1081,Mapping!B:H,7,FALSE)</f>
        <v>CMV IgM Antibody</v>
      </c>
      <c r="L1081" s="5" t="e">
        <f>IF(B1081&lt;&gt;0,B1081,IF(M1081=1,I1081,NA()))</f>
        <v>#N/A</v>
      </c>
      <c r="N1081" s="9">
        <f>IFERROR(VLOOKUP(Labs!A1081,Mapping!D:M,10,FALSE),0)</f>
        <v>0</v>
      </c>
    </row>
    <row r="1082" spans="1:14" x14ac:dyDescent="0.25">
      <c r="A1082" s="5" t="str">
        <f>Source!B1082&amp;"|"&amp;Source!K1082</f>
        <v>ALP|ALK</v>
      </c>
      <c r="B1082" s="5">
        <f>IFERROR(VLOOKUP(Labs!A1082,Mapping!D:E,2,FALSE),0)</f>
        <v>0</v>
      </c>
      <c r="C1082" t="str">
        <f>Source!F1082</f>
        <v>Chem/Haem</v>
      </c>
      <c r="D1082" s="5" t="str">
        <f>Source!D1082</f>
        <v>ALKALINE PHOSPHATASE</v>
      </c>
      <c r="E1082" s="5" t="str">
        <f>Source!L1082</f>
        <v>ALKALINE PHOSPHATASE</v>
      </c>
      <c r="F1082" s="5" t="str">
        <f>IF(ISBLANK(Source!E1082),NA(),Source!E1082)</f>
        <v>u/L</v>
      </c>
      <c r="G1082" s="5">
        <f>Source!I1082</f>
        <v>366</v>
      </c>
      <c r="H1082" s="5" t="str">
        <f>IF(B1082&lt;&gt;0,NA(),Source!B1082)</f>
        <v>ALP</v>
      </c>
      <c r="I1082" s="5" t="str">
        <f>VLOOKUP(H1082,Mapping!B:E,4,FALSE)</f>
        <v>6768-6</v>
      </c>
      <c r="J1082" s="9" t="str">
        <f>VLOOKUP(H1082,Mapping!B:M,12,FALSE)</f>
        <v>Alkaline phosphatase [Enzymatic activity/volume] in Serum or Plasma</v>
      </c>
      <c r="K1082" s="5" t="str">
        <f>VLOOKUP(H1082,Mapping!B:H,7,FALSE)</f>
        <v>LIVER FUNCTION TEST</v>
      </c>
      <c r="L1082" s="5" t="e">
        <f>IF(B1082&lt;&gt;0,B1082,IF(M1082=1,I1082,NA()))</f>
        <v>#N/A</v>
      </c>
      <c r="N1082" s="9">
        <f>IFERROR(VLOOKUP(Labs!A1082,Mapping!D:M,10,FALSE),0)</f>
        <v>0</v>
      </c>
    </row>
    <row r="1083" spans="1:14" x14ac:dyDescent="0.25">
      <c r="A1083" s="5" t="str">
        <f>Source!B1083&amp;"|"&amp;Source!K1083</f>
        <v>QUAN|TBQ</v>
      </c>
      <c r="B1083" s="5">
        <f>IFERROR(VLOOKUP(Labs!A1083,Mapping!D:E,2,FALSE),0)</f>
        <v>0</v>
      </c>
      <c r="C1083" t="str">
        <f>Source!F1083</f>
        <v>Chem/Haem</v>
      </c>
      <c r="D1083" s="5" t="str">
        <f>Source!D1083</f>
        <v>Quantiferon TB</v>
      </c>
      <c r="E1083" s="5" t="str">
        <f>Source!L1083</f>
        <v>QuantiFERON-TB Gold test</v>
      </c>
      <c r="F1083" s="5" t="e">
        <f>IF(ISBLANK(Source!E1083),NA(),Source!E1083)</f>
        <v>#N/A</v>
      </c>
      <c r="G1083" s="5">
        <f>Source!I1083</f>
        <v>366</v>
      </c>
      <c r="H1083" s="5" t="str">
        <f>IF(B1083&lt;&gt;0,NA(),Source!B1083)</f>
        <v>QUAN</v>
      </c>
      <c r="I1083" s="5">
        <f>VLOOKUP(H1083,Mapping!B:E,4,FALSE)</f>
        <v>0</v>
      </c>
      <c r="J1083" s="9" t="str">
        <f>VLOOKUP(H1083,Mapping!B:M,12,FALSE)</f>
        <v/>
      </c>
      <c r="K1083" s="5" t="str">
        <f>VLOOKUP(H1083,Mapping!B:H,7,FALSE)</f>
        <v>QuantiFERON-TB Gold test</v>
      </c>
      <c r="L1083" s="5" t="e">
        <f>IF(B1083&lt;&gt;0,B1083,IF(M1083=1,I1083,NA()))</f>
        <v>#N/A</v>
      </c>
      <c r="N1083" s="9" t="str">
        <f>IFERROR(VLOOKUP(Labs!A1083,Mapping!D:M,10,FALSE),0)</f>
        <v/>
      </c>
    </row>
    <row r="1084" spans="1:14" x14ac:dyDescent="0.25">
      <c r="A1084" s="5" t="str">
        <f>Source!B1084&amp;"|"&amp;Source!K1084</f>
        <v>TBQ|TBQ</v>
      </c>
      <c r="B1084" s="5">
        <f>IFERROR(VLOOKUP(Labs!A1084,Mapping!D:E,2,FALSE),0)</f>
        <v>0</v>
      </c>
      <c r="C1084" t="str">
        <f>Source!F1084</f>
        <v>Chem/Haem</v>
      </c>
      <c r="D1084" s="5" t="str">
        <f>Source!D1084</f>
        <v>QuantiFERON-TB Gold test:</v>
      </c>
      <c r="E1084" s="5" t="str">
        <f>Source!L1084</f>
        <v>QuantiFERON-TB Gold test</v>
      </c>
      <c r="F1084" s="5" t="e">
        <f>IF(ISBLANK(Source!E1084),NA(),Source!E1084)</f>
        <v>#N/A</v>
      </c>
      <c r="G1084" s="5">
        <f>Source!I1084</f>
        <v>366</v>
      </c>
      <c r="H1084" s="5" t="str">
        <f>IF(B1084&lt;&gt;0,NA(),Source!B1084)</f>
        <v>TBQ</v>
      </c>
      <c r="I1084" s="5">
        <f>VLOOKUP(H1084,Mapping!B:E,4,FALSE)</f>
        <v>0</v>
      </c>
      <c r="J1084" s="9" t="str">
        <f>VLOOKUP(H1084,Mapping!B:M,12,FALSE)</f>
        <v/>
      </c>
      <c r="K1084" s="5" t="str">
        <f>VLOOKUP(H1084,Mapping!B:H,7,FALSE)</f>
        <v>QuantiFERON-TB Gold test</v>
      </c>
      <c r="L1084" s="5" t="e">
        <f>IF(B1084&lt;&gt;0,B1084,IF(M1084=1,I1084,NA()))</f>
        <v>#N/A</v>
      </c>
      <c r="N1084" s="9" t="str">
        <f>IFERROR(VLOOKUP(Labs!A1084,Mapping!D:M,10,FALSE),0)</f>
        <v/>
      </c>
    </row>
    <row r="1085" spans="1:14" x14ac:dyDescent="0.25">
      <c r="A1085" s="5" t="str">
        <f>Source!B1085&amp;"|"&amp;Source!K1085</f>
        <v>MRPC|MRPC</v>
      </c>
      <c r="B1085" s="5">
        <f>IFERROR(VLOOKUP(Labs!A1085,Mapping!D:E,2,FALSE),0)</f>
        <v>0</v>
      </c>
      <c r="C1085" t="str">
        <f>Source!F1085</f>
        <v>Chem/Haem</v>
      </c>
      <c r="D1085" s="5" t="str">
        <f>Source!D1085</f>
        <v>MRSA PCR</v>
      </c>
      <c r="E1085" s="5" t="str">
        <f>Source!L1085</f>
        <v>MRSA PCR</v>
      </c>
      <c r="F1085" s="5" t="e">
        <f>IF(ISBLANK(Source!E1085),NA(),Source!E1085)</f>
        <v>#N/A</v>
      </c>
      <c r="G1085" s="5">
        <f>Source!I1085</f>
        <v>364</v>
      </c>
      <c r="H1085" s="5" t="str">
        <f>IF(B1085&lt;&gt;0,NA(),Source!B1085)</f>
        <v>MRPC</v>
      </c>
      <c r="I1085" s="5">
        <f>VLOOKUP(H1085,Mapping!B:E,4,FALSE)</f>
        <v>0</v>
      </c>
      <c r="J1085" s="9" t="str">
        <f>VLOOKUP(H1085,Mapping!B:M,12,FALSE)</f>
        <v/>
      </c>
      <c r="K1085" s="5" t="str">
        <f>VLOOKUP(H1085,Mapping!B:H,7,FALSE)</f>
        <v>MRSA PCR</v>
      </c>
      <c r="L1085" s="5" t="e">
        <f>IF(B1085&lt;&gt;0,B1085,IF(M1085=1,I1085,NA()))</f>
        <v>#N/A</v>
      </c>
      <c r="N1085" s="9" t="str">
        <f>IFERROR(VLOOKUP(Labs!A1085,Mapping!D:M,10,FALSE),0)</f>
        <v/>
      </c>
    </row>
    <row r="1086" spans="1:14" x14ac:dyDescent="0.25">
      <c r="A1086" s="5" t="str">
        <f>Source!B1086&amp;"|"&amp;Source!K1086</f>
        <v>TSH|TSHM</v>
      </c>
      <c r="B1086" s="5">
        <f>IFERROR(VLOOKUP(Labs!A1086,Mapping!D:E,2,FALSE),0)</f>
        <v>0</v>
      </c>
      <c r="C1086" t="str">
        <f>Source!F1086</f>
        <v>Chem/Haem</v>
      </c>
      <c r="D1086" s="5" t="str">
        <f>Source!D1086</f>
        <v>TSH</v>
      </c>
      <c r="E1086" s="5" t="str">
        <f>Source!L1086</f>
        <v>TSH (MONITORING)</v>
      </c>
      <c r="F1086" s="5" t="str">
        <f>IF(ISBLANK(Source!E1086),NA(),Source!E1086)</f>
        <v>mu/l</v>
      </c>
      <c r="G1086" s="5">
        <f>Source!I1086</f>
        <v>363</v>
      </c>
      <c r="H1086" s="5" t="str">
        <f>IF(B1086&lt;&gt;0,NA(),Source!B1086)</f>
        <v>TSH</v>
      </c>
      <c r="I1086" s="5" t="str">
        <f>VLOOKUP(H1086,Mapping!B:E,4,FALSE)</f>
        <v>11579-0</v>
      </c>
      <c r="J1086" s="9" t="str">
        <f>VLOOKUP(H1086,Mapping!B:M,12,FALSE)</f>
        <v>Thyrotropin [Units/volume] in Serum or Plasma by Detection limit &lt;= 0.05 mIU/L</v>
      </c>
      <c r="K1086" s="5" t="str">
        <f>VLOOKUP(H1086,Mapping!B:H,7,FALSE)</f>
        <v>TSH</v>
      </c>
      <c r="L1086" s="5" t="e">
        <f>IF(B1086&lt;&gt;0,B1086,IF(M1086=1,I1086,NA()))</f>
        <v>#N/A</v>
      </c>
      <c r="N1086" s="9">
        <f>IFERROR(VLOOKUP(Labs!A1086,Mapping!D:M,10,FALSE),0)</f>
        <v>0</v>
      </c>
    </row>
    <row r="1087" spans="1:14" x14ac:dyDescent="0.25">
      <c r="A1087" s="5" t="str">
        <f>Source!B1087&amp;"|"&amp;Source!K1087</f>
        <v>ZZOG|WGCU</v>
      </c>
      <c r="B1087" s="5">
        <f>IFERROR(VLOOKUP(Labs!A1087,Mapping!D:E,2,FALSE),0)</f>
        <v>0</v>
      </c>
      <c r="C1087" t="str">
        <f>Source!F1087</f>
        <v>Microbiology</v>
      </c>
      <c r="D1087" s="5" t="str">
        <f>Source!D1087</f>
        <v>Organism Growth</v>
      </c>
      <c r="E1087" s="5" t="str">
        <f>Source!L1087</f>
        <v>Culture:</v>
      </c>
      <c r="F1087" s="5" t="e">
        <f>IF(ISBLANK(Source!E1087),NA(),Source!E1087)</f>
        <v>#N/A</v>
      </c>
      <c r="G1087" s="5">
        <f>Source!I1087</f>
        <v>363</v>
      </c>
      <c r="H1087" s="5" t="str">
        <f>IF(B1087&lt;&gt;0,NA(),Source!B1087)</f>
        <v>ZZOG</v>
      </c>
      <c r="I1087" s="5">
        <f>VLOOKUP(H1087,Mapping!B:E,4,FALSE)</f>
        <v>365698005</v>
      </c>
      <c r="J1087" s="9" t="str">
        <f>VLOOKUP(H1087,Mapping!B:M,12,FALSE)</f>
        <v/>
      </c>
      <c r="K1087" s="5" t="str">
        <f>VLOOKUP(H1087,Mapping!B:H,7,FALSE)</f>
        <v>Urine Culture</v>
      </c>
      <c r="L1087" s="5" t="e">
        <f>IF(B1087&lt;&gt;0,B1087,IF(M1087=1,I1087,NA()))</f>
        <v>#N/A</v>
      </c>
      <c r="N1087" s="9">
        <f>IFERROR(VLOOKUP(Labs!A1087,Mapping!D:M,10,FALSE),0)</f>
        <v>0</v>
      </c>
    </row>
    <row r="1088" spans="1:14" x14ac:dyDescent="0.25">
      <c r="A1088" s="5" t="str">
        <f>Source!B1088&amp;"|"&amp;Source!K1088</f>
        <v>ZZOI|WGCU</v>
      </c>
      <c r="B1088" s="5">
        <f>IFERROR(VLOOKUP(Labs!A1088,Mapping!D:E,2,FALSE),0)</f>
        <v>0</v>
      </c>
      <c r="C1088" t="str">
        <f>Source!F1088</f>
        <v>Microbiology</v>
      </c>
      <c r="D1088" s="5" t="str">
        <f>Source!D1088</f>
        <v>Organism</v>
      </c>
      <c r="E1088" s="5" t="str">
        <f>Source!L1088</f>
        <v>Culture:</v>
      </c>
      <c r="F1088" s="5" t="e">
        <f>IF(ISBLANK(Source!E1088),NA(),Source!E1088)</f>
        <v>#N/A</v>
      </c>
      <c r="G1088" s="5">
        <f>Source!I1088</f>
        <v>363</v>
      </c>
      <c r="H1088" s="5" t="str">
        <f>IF(B1088&lt;&gt;0,NA(),Source!B1088)</f>
        <v>ZZOI</v>
      </c>
      <c r="I1088" s="5">
        <f>VLOOKUP(H1088,Mapping!B:E,4,FALSE)</f>
        <v>0</v>
      </c>
      <c r="J1088" s="9" t="str">
        <f>VLOOKUP(H1088,Mapping!B:M,12,FALSE)</f>
        <v/>
      </c>
      <c r="K1088" s="5" t="str">
        <f>VLOOKUP(H1088,Mapping!B:H,7,FALSE)</f>
        <v>Urine Culture</v>
      </c>
      <c r="L1088" s="5" t="e">
        <f>IF(B1088&lt;&gt;0,B1088,IF(M1088=1,I1088,NA()))</f>
        <v>#N/A</v>
      </c>
      <c r="N1088" s="9">
        <f>IFERROR(VLOOKUP(Labs!A1088,Mapping!D:M,10,FALSE),0)</f>
        <v>0</v>
      </c>
    </row>
    <row r="1089" spans="1:14" x14ac:dyDescent="0.25">
      <c r="A1089" s="5" t="str">
        <f>Source!B1089&amp;"|"&amp;Source!K1089</f>
        <v>ALBU|CA</v>
      </c>
      <c r="B1089" s="5">
        <f>IFERROR(VLOOKUP(Labs!A1089,Mapping!D:E,2,FALSE),0)</f>
        <v>0</v>
      </c>
      <c r="C1089" t="str">
        <f>Source!F1089</f>
        <v>Chem/Haem</v>
      </c>
      <c r="D1089" s="5" t="str">
        <f>Source!D1089</f>
        <v>ALBUMIN</v>
      </c>
      <c r="E1089" s="5" t="str">
        <f>Source!L1089</f>
        <v>CAL/ALB</v>
      </c>
      <c r="F1089" s="5" t="str">
        <f>IF(ISBLANK(Source!E1089),NA(),Source!E1089)</f>
        <v>g/L</v>
      </c>
      <c r="G1089" s="5">
        <f>Source!I1089</f>
        <v>362</v>
      </c>
      <c r="H1089" s="5" t="str">
        <f>IF(B1089&lt;&gt;0,NA(),Source!B1089)</f>
        <v>ALBU</v>
      </c>
      <c r="I1089" s="5" t="str">
        <f>VLOOKUP(H1089,Mapping!B:E,4,FALSE)</f>
        <v>1751-7</v>
      </c>
      <c r="J1089" s="9" t="str">
        <f>VLOOKUP(H1089,Mapping!B:M,12,FALSE)</f>
        <v>Albumin [Mass/volume] in Serum or Plasma</v>
      </c>
      <c r="K1089" s="5" t="str">
        <f>VLOOKUP(H1089,Mapping!B:H,7,FALSE)</f>
        <v>LIVER FUNCTION TEST</v>
      </c>
      <c r="L1089" s="5" t="e">
        <f>IF(B1089&lt;&gt;0,B1089,IF(M1089=1,I1089,NA()))</f>
        <v>#N/A</v>
      </c>
      <c r="N1089" s="9">
        <f>IFERROR(VLOOKUP(Labs!A1089,Mapping!D:M,10,FALSE),0)</f>
        <v>0</v>
      </c>
    </row>
    <row r="1090" spans="1:14" x14ac:dyDescent="0.25">
      <c r="A1090" s="5" t="str">
        <f>Source!B1090&amp;"|"&amp;Source!K1090</f>
        <v>HAEC|HBEC</v>
      </c>
      <c r="B1090" s="5">
        <f>IFERROR(VLOOKUP(Labs!A1090,Mapping!D:E,2,FALSE),0)</f>
        <v>0</v>
      </c>
      <c r="C1090" t="str">
        <f>Source!F1090</f>
        <v>Chem/Haem</v>
      </c>
      <c r="D1090" s="5" t="str">
        <f>Source!D1090</f>
        <v>Anti-HBe (Abbott Architect)</v>
      </c>
      <c r="E1090" s="5" t="str">
        <f>Source!L1090</f>
        <v>Hepatitis Serology Colindale</v>
      </c>
      <c r="F1090" s="5" t="e">
        <f>IF(ISBLANK(Source!E1090),NA(),Source!E1090)</f>
        <v>#N/A</v>
      </c>
      <c r="G1090" s="5">
        <f>Source!I1090</f>
        <v>360</v>
      </c>
      <c r="H1090" s="5" t="str">
        <f>IF(B1090&lt;&gt;0,NA(),Source!B1090)</f>
        <v>HAEC</v>
      </c>
      <c r="I1090" s="5">
        <f>VLOOKUP(H1090,Mapping!B:E,4,FALSE)</f>
        <v>0</v>
      </c>
      <c r="J1090" s="9" t="str">
        <f>VLOOKUP(H1090,Mapping!B:M,12,FALSE)</f>
        <v/>
      </c>
      <c r="K1090" s="5" t="str">
        <f>VLOOKUP(H1090,Mapping!B:H,7,FALSE)</f>
        <v>Hepatitis Serology Colindale</v>
      </c>
      <c r="L1090" s="5" t="e">
        <f>IF(B1090&lt;&gt;0,B1090,IF(M1090=1,I1090,NA()))</f>
        <v>#N/A</v>
      </c>
      <c r="N1090" s="9" t="str">
        <f>IFERROR(VLOOKUP(Labs!A1090,Mapping!D:M,10,FALSE),0)</f>
        <v/>
      </c>
    </row>
    <row r="1091" spans="1:14" x14ac:dyDescent="0.25">
      <c r="A1091" s="5" t="str">
        <f>Source!B1091&amp;"|"&amp;Source!K1091</f>
        <v>HBEC|HBEC</v>
      </c>
      <c r="B1091" s="5">
        <f>IFERROR(VLOOKUP(Labs!A1091,Mapping!D:E,2,FALSE),0)</f>
        <v>0</v>
      </c>
      <c r="C1091" t="str">
        <f>Source!F1091</f>
        <v>Chem/Haem</v>
      </c>
      <c r="D1091" s="5" t="str">
        <f>Source!D1091</f>
        <v>HBeAg (Abbott Architect)</v>
      </c>
      <c r="E1091" s="5" t="str">
        <f>Source!L1091</f>
        <v>Hepatitis Serology Colindale</v>
      </c>
      <c r="F1091" s="5" t="e">
        <f>IF(ISBLANK(Source!E1091),NA(),Source!E1091)</f>
        <v>#N/A</v>
      </c>
      <c r="G1091" s="5">
        <f>Source!I1091</f>
        <v>360</v>
      </c>
      <c r="H1091" s="5" t="str">
        <f>IF(B1091&lt;&gt;0,NA(),Source!B1091)</f>
        <v>HBEC</v>
      </c>
      <c r="I1091" s="5">
        <f>VLOOKUP(H1091,Mapping!B:E,4,FALSE)</f>
        <v>0</v>
      </c>
      <c r="J1091" s="9" t="str">
        <f>VLOOKUP(H1091,Mapping!B:M,12,FALSE)</f>
        <v/>
      </c>
      <c r="K1091" s="5" t="str">
        <f>VLOOKUP(H1091,Mapping!B:H,7,FALSE)</f>
        <v>Hepatitis Serology Colindale</v>
      </c>
      <c r="L1091" s="5" t="e">
        <f>IF(B1091&lt;&gt;0,B1091,IF(M1091=1,I1091,NA()))</f>
        <v>#N/A</v>
      </c>
      <c r="N1091" s="9" t="str">
        <f>IFERROR(VLOOKUP(Labs!A1091,Mapping!D:M,10,FALSE),0)</f>
        <v/>
      </c>
    </row>
    <row r="1092" spans="1:14" x14ac:dyDescent="0.25">
      <c r="A1092" s="5" t="str">
        <f>Source!B1092&amp;"|"&amp;Source!K1092</f>
        <v>HBCC|HBEC</v>
      </c>
      <c r="B1092" s="5">
        <f>IFERROR(VLOOKUP(Labs!A1092,Mapping!D:E,2,FALSE),0)</f>
        <v>0</v>
      </c>
      <c r="C1092" t="str">
        <f>Source!F1092</f>
        <v>Chem/Haem</v>
      </c>
      <c r="D1092" s="5" t="str">
        <f>Source!D1092</f>
        <v>Anti-HBc (Abbott Architect)</v>
      </c>
      <c r="E1092" s="5" t="str">
        <f>Source!L1092</f>
        <v>Hepatitis Serology Colindale</v>
      </c>
      <c r="F1092" s="5" t="e">
        <f>IF(ISBLANK(Source!E1092),NA(),Source!E1092)</f>
        <v>#N/A</v>
      </c>
      <c r="G1092" s="5">
        <f>Source!I1092</f>
        <v>359</v>
      </c>
      <c r="H1092" s="5" t="str">
        <f>IF(B1092&lt;&gt;0,NA(),Source!B1092)</f>
        <v>HBCC</v>
      </c>
      <c r="I1092" s="5">
        <f>VLOOKUP(H1092,Mapping!B:E,4,FALSE)</f>
        <v>0</v>
      </c>
      <c r="J1092" s="9" t="str">
        <f>VLOOKUP(H1092,Mapping!B:M,12,FALSE)</f>
        <v/>
      </c>
      <c r="K1092" s="5" t="str">
        <f>VLOOKUP(H1092,Mapping!B:H,7,FALSE)</f>
        <v>Hepatitis Serology Colindale</v>
      </c>
      <c r="L1092" s="5" t="e">
        <f>IF(B1092&lt;&gt;0,B1092,IF(M1092=1,I1092,NA()))</f>
        <v>#N/A</v>
      </c>
      <c r="N1092" s="9" t="str">
        <f>IFERROR(VLOOKUP(Labs!A1092,Mapping!D:M,10,FALSE),0)</f>
        <v/>
      </c>
    </row>
    <row r="1093" spans="1:14" x14ac:dyDescent="0.25">
      <c r="A1093" s="5" t="str">
        <f>Source!B1093&amp;"|"&amp;Source!K1093</f>
        <v>HBSC|HBEC</v>
      </c>
      <c r="B1093" s="5">
        <f>IFERROR(VLOOKUP(Labs!A1093,Mapping!D:E,2,FALSE),0)</f>
        <v>0</v>
      </c>
      <c r="C1093" t="str">
        <f>Source!F1093</f>
        <v>Chem/Haem</v>
      </c>
      <c r="D1093" s="5" t="str">
        <f>Source!D1093</f>
        <v>HBsAg (Abbott Architect)</v>
      </c>
      <c r="E1093" s="5" t="str">
        <f>Source!L1093</f>
        <v>Hepatitis Serology Colindale</v>
      </c>
      <c r="F1093" s="5" t="e">
        <f>IF(ISBLANK(Source!E1093),NA(),Source!E1093)</f>
        <v>#N/A</v>
      </c>
      <c r="G1093" s="5">
        <f>Source!I1093</f>
        <v>359</v>
      </c>
      <c r="H1093" s="5" t="str">
        <f>IF(B1093&lt;&gt;0,NA(),Source!B1093)</f>
        <v>HBSC</v>
      </c>
      <c r="I1093" s="5">
        <f>VLOOKUP(H1093,Mapping!B:E,4,FALSE)</f>
        <v>0</v>
      </c>
      <c r="J1093" s="9" t="str">
        <f>VLOOKUP(H1093,Mapping!B:M,12,FALSE)</f>
        <v/>
      </c>
      <c r="K1093" s="5" t="str">
        <f>VLOOKUP(H1093,Mapping!B:H,7,FALSE)</f>
        <v>Hepatitis Serology Colindale</v>
      </c>
      <c r="L1093" s="5" t="e">
        <f>IF(B1093&lt;&gt;0,B1093,IF(M1093=1,I1093,NA()))</f>
        <v>#N/A</v>
      </c>
      <c r="N1093" s="9" t="str">
        <f>IFERROR(VLOOKUP(Labs!A1093,Mapping!D:M,10,FALSE),0)</f>
        <v/>
      </c>
    </row>
    <row r="1094" spans="1:14" x14ac:dyDescent="0.25">
      <c r="A1094" s="5" t="str">
        <f>Source!B1094&amp;"|"&amp;Source!K1094</f>
        <v>HCMC|HBEC</v>
      </c>
      <c r="B1094" s="5">
        <f>IFERROR(VLOOKUP(Labs!A1094,Mapping!D:E,2,FALSE),0)</f>
        <v>0</v>
      </c>
      <c r="C1094" t="str">
        <f>Source!F1094</f>
        <v>Chem/Haem</v>
      </c>
      <c r="D1094" s="5" t="str">
        <f>Source!D1094</f>
        <v>Anti-HBc IgM(Abbott Architect)</v>
      </c>
      <c r="E1094" s="5" t="str">
        <f>Source!L1094</f>
        <v>Hepatitis Serology Colindale</v>
      </c>
      <c r="F1094" s="5" t="e">
        <f>IF(ISBLANK(Source!E1094),NA(),Source!E1094)</f>
        <v>#N/A</v>
      </c>
      <c r="G1094" s="5">
        <f>Source!I1094</f>
        <v>359</v>
      </c>
      <c r="H1094" s="5" t="str">
        <f>IF(B1094&lt;&gt;0,NA(),Source!B1094)</f>
        <v>HCMC</v>
      </c>
      <c r="I1094" s="5">
        <f>VLOOKUP(H1094,Mapping!B:E,4,FALSE)</f>
        <v>0</v>
      </c>
      <c r="J1094" s="9" t="str">
        <f>VLOOKUP(H1094,Mapping!B:M,12,FALSE)</f>
        <v/>
      </c>
      <c r="K1094" s="5" t="str">
        <f>VLOOKUP(H1094,Mapping!B:H,7,FALSE)</f>
        <v>Hepatitis Serology Colindale</v>
      </c>
      <c r="L1094" s="5" t="e">
        <f>IF(B1094&lt;&gt;0,B1094,IF(M1094=1,I1094,NA()))</f>
        <v>#N/A</v>
      </c>
      <c r="N1094" s="9" t="str">
        <f>IFERROR(VLOOKUP(Labs!A1094,Mapping!D:M,10,FALSE),0)</f>
        <v/>
      </c>
    </row>
    <row r="1095" spans="1:14" x14ac:dyDescent="0.25">
      <c r="A1095" s="5" t="str">
        <f>Source!B1095&amp;"|"&amp;Source!K1095</f>
        <v>SINF|SB</v>
      </c>
      <c r="B1095" s="5">
        <f>IFERROR(VLOOKUP(Labs!A1095,Mapping!D:E,2,FALSE),0)</f>
        <v>0</v>
      </c>
      <c r="C1095" t="str">
        <f>Source!F1095</f>
        <v>Gynae Cytology</v>
      </c>
      <c r="D1095" s="5" t="str">
        <f>Source!D1095</f>
        <v>Specific Infection</v>
      </c>
      <c r="E1095" s="5" t="str">
        <f>Source!L1095</f>
        <v>Spatula and brush</v>
      </c>
      <c r="F1095" s="5" t="e">
        <f>IF(ISBLANK(Source!E1095),NA(),Source!E1095)</f>
        <v>#N/A</v>
      </c>
      <c r="G1095" s="5">
        <f>Source!I1095</f>
        <v>359</v>
      </c>
      <c r="H1095" s="5" t="str">
        <f>IF(B1095&lt;&gt;0,NA(),Source!B1095)</f>
        <v>SINF</v>
      </c>
      <c r="I1095" s="5">
        <f>VLOOKUP(H1095,Mapping!B:E,4,FALSE)</f>
        <v>0</v>
      </c>
      <c r="J1095" s="9" t="str">
        <f>VLOOKUP(H1095,Mapping!B:M,12,FALSE)</f>
        <v/>
      </c>
      <c r="K1095" s="5" t="str">
        <f>VLOOKUP(H1095,Mapping!B:H,7,FALSE)</f>
        <v>Cervical smear</v>
      </c>
      <c r="L1095" s="5" t="e">
        <f>IF(B1095&lt;&gt;0,B1095,IF(M1095=1,I1095,NA()))</f>
        <v>#N/A</v>
      </c>
      <c r="N1095" s="9">
        <f>IFERROR(VLOOKUP(Labs!A1095,Mapping!D:M,10,FALSE),0)</f>
        <v>0</v>
      </c>
    </row>
    <row r="1096" spans="1:14" x14ac:dyDescent="0.25">
      <c r="A1096" s="5" t="str">
        <f>Source!B1096&amp;"|"&amp;Source!K1096</f>
        <v>PERB|PERT</v>
      </c>
      <c r="B1096" s="5">
        <f>IFERROR(VLOOKUP(Labs!A1096,Mapping!D:E,2,FALSE),0)</f>
        <v>0</v>
      </c>
      <c r="C1096" t="str">
        <f>Source!F1096</f>
        <v>Chem/Haem</v>
      </c>
      <c r="D1096" s="5" t="str">
        <f>Source!D1096</f>
        <v>Bordetella pertussis Antibody</v>
      </c>
      <c r="E1096" s="5" t="str">
        <f>Source!L1096</f>
        <v>Bordetella pertussis Serology</v>
      </c>
      <c r="F1096" s="5" t="str">
        <f>IF(ISBLANK(Source!E1096),NA(),Source!E1096)</f>
        <v>IU/ml</v>
      </c>
      <c r="G1096" s="5">
        <f>Source!I1096</f>
        <v>358</v>
      </c>
      <c r="H1096" s="5" t="str">
        <f>IF(B1096&lt;&gt;0,NA(),Source!B1096)</f>
        <v>PERB</v>
      </c>
      <c r="I1096" s="5">
        <f>VLOOKUP(H1096,Mapping!B:E,4,FALSE)</f>
        <v>0</v>
      </c>
      <c r="J1096" s="9" t="str">
        <f>VLOOKUP(H1096,Mapping!B:M,12,FALSE)</f>
        <v/>
      </c>
      <c r="K1096" s="5" t="str">
        <f>VLOOKUP(H1096,Mapping!B:H,7,FALSE)</f>
        <v>Bordetella pertussis Serology</v>
      </c>
      <c r="L1096" s="5" t="e">
        <f>IF(B1096&lt;&gt;0,B1096,IF(M1096=1,I1096,NA()))</f>
        <v>#N/A</v>
      </c>
      <c r="N1096" s="9" t="str">
        <f>IFERROR(VLOOKUP(Labs!A1096,Mapping!D:M,10,FALSE),0)</f>
        <v/>
      </c>
    </row>
    <row r="1097" spans="1:14" x14ac:dyDescent="0.25">
      <c r="A1097" s="5" t="str">
        <f>Source!B1097&amp;"|"&amp;Source!K1097</f>
        <v>PERT|PERT</v>
      </c>
      <c r="B1097" s="5">
        <f>IFERROR(VLOOKUP(Labs!A1097,Mapping!D:E,2,FALSE),0)</f>
        <v>0</v>
      </c>
      <c r="C1097" t="str">
        <f>Source!F1097</f>
        <v>Chem/Haem</v>
      </c>
      <c r="D1097" s="5" t="str">
        <f>Source!D1097</f>
        <v>Bordetella pertussis Serology:</v>
      </c>
      <c r="E1097" s="5" t="str">
        <f>Source!L1097</f>
        <v>Bordetella pertussis Serology</v>
      </c>
      <c r="F1097" s="5" t="e">
        <f>IF(ISBLANK(Source!E1097),NA(),Source!E1097)</f>
        <v>#N/A</v>
      </c>
      <c r="G1097" s="5">
        <f>Source!I1097</f>
        <v>358</v>
      </c>
      <c r="H1097" s="5" t="str">
        <f>IF(B1097&lt;&gt;0,NA(),Source!B1097)</f>
        <v>PERT</v>
      </c>
      <c r="I1097" s="5">
        <f>VLOOKUP(H1097,Mapping!B:E,4,FALSE)</f>
        <v>0</v>
      </c>
      <c r="J1097" s="9" t="str">
        <f>VLOOKUP(H1097,Mapping!B:M,12,FALSE)</f>
        <v/>
      </c>
      <c r="K1097" s="5" t="str">
        <f>VLOOKUP(H1097,Mapping!B:H,7,FALSE)</f>
        <v>Bordetella pertussis Serology</v>
      </c>
      <c r="L1097" s="5" t="e">
        <f>IF(B1097&lt;&gt;0,B1097,IF(M1097=1,I1097,NA()))</f>
        <v>#N/A</v>
      </c>
      <c r="N1097" s="9" t="str">
        <f>IFERROR(VLOOKUP(Labs!A1097,Mapping!D:M,10,FALSE),0)</f>
        <v/>
      </c>
    </row>
    <row r="1098" spans="1:14" x14ac:dyDescent="0.25">
      <c r="A1098" s="5" t="str">
        <f>Source!B1098&amp;"|"&amp;Source!K1098</f>
        <v>PS|THRM</v>
      </c>
      <c r="B1098" s="5">
        <f>IFERROR(VLOOKUP(Labs!A1098,Mapping!D:E,2,FALSE),0)</f>
        <v>0</v>
      </c>
      <c r="C1098" t="str">
        <f>Source!F1098</f>
        <v>Chem/Haem</v>
      </c>
      <c r="D1098" s="5" t="str">
        <f>Source!D1098</f>
        <v>PROTEIN S</v>
      </c>
      <c r="E1098" s="5" t="str">
        <f>Source!L1098</f>
        <v>THROMBOPHILIA SCREEN</v>
      </c>
      <c r="F1098" s="5" t="str">
        <f>IF(ISBLANK(Source!E1098),NA(),Source!E1098)</f>
        <v>iu/dl</v>
      </c>
      <c r="G1098" s="5">
        <f>Source!I1098</f>
        <v>356</v>
      </c>
      <c r="H1098" s="5" t="str">
        <f>IF(B1098&lt;&gt;0,NA(),Source!B1098)</f>
        <v>PS</v>
      </c>
      <c r="I1098" s="5">
        <f>VLOOKUP(H1098,Mapping!B:E,4,FALSE)</f>
        <v>0</v>
      </c>
      <c r="J1098" s="9" t="str">
        <f>VLOOKUP(H1098,Mapping!B:M,12,FALSE)</f>
        <v/>
      </c>
      <c r="K1098" s="5" t="str">
        <f>VLOOKUP(H1098,Mapping!B:H,7,FALSE)</f>
        <v>CFT</v>
      </c>
      <c r="L1098" s="5" t="e">
        <f>IF(B1098&lt;&gt;0,B1098,IF(M1098=1,I1098,NA()))</f>
        <v>#N/A</v>
      </c>
      <c r="N1098" s="9">
        <f>IFERROR(VLOOKUP(Labs!A1098,Mapping!D:M,10,FALSE),0)</f>
        <v>0</v>
      </c>
    </row>
    <row r="1099" spans="1:14" x14ac:dyDescent="0.25">
      <c r="A1099" s="5" t="str">
        <f>Source!B1099&amp;"|"&amp;Source!K1099</f>
        <v>C3|C3</v>
      </c>
      <c r="B1099" s="5">
        <f>IFERROR(VLOOKUP(Labs!A1099,Mapping!D:E,2,FALSE),0)</f>
        <v>0</v>
      </c>
      <c r="C1099" t="str">
        <f>Source!F1099</f>
        <v>Chem/Haem</v>
      </c>
      <c r="D1099" s="5" t="str">
        <f>Source!D1099</f>
        <v>C3</v>
      </c>
      <c r="E1099" s="5" t="str">
        <f>Source!L1099</f>
        <v>C3</v>
      </c>
      <c r="F1099" s="5" t="str">
        <f>IF(ISBLANK(Source!E1099),NA(),Source!E1099)</f>
        <v>g/l</v>
      </c>
      <c r="G1099" s="5">
        <f>Source!I1099</f>
        <v>352</v>
      </c>
      <c r="H1099" s="5" t="str">
        <f>IF(B1099&lt;&gt;0,NA(),Source!B1099)</f>
        <v>C3</v>
      </c>
      <c r="I1099" s="5" t="str">
        <f>VLOOKUP(H1099,Mapping!B:E,4,FALSE)</f>
        <v>4485-9</v>
      </c>
      <c r="J1099" s="9" t="str">
        <f>VLOOKUP(H1099,Mapping!B:M,12,FALSE)</f>
        <v>Complement C3 [Mass/volume] in Serum or Plasma</v>
      </c>
      <c r="K1099" s="5" t="str">
        <f>VLOOKUP(H1099,Mapping!B:H,7,FALSE)</f>
        <v>dsDNA ANTIBODIES</v>
      </c>
      <c r="L1099" s="5" t="e">
        <f>IF(B1099&lt;&gt;0,B1099,IF(M1099=1,I1099,NA()))</f>
        <v>#N/A</v>
      </c>
      <c r="N1099" s="9">
        <f>IFERROR(VLOOKUP(Labs!A1099,Mapping!D:M,10,FALSE),0)</f>
        <v>0</v>
      </c>
    </row>
    <row r="1100" spans="1:14" x14ac:dyDescent="0.25">
      <c r="A1100" s="5" t="str">
        <f>Source!B1100&amp;"|"&amp;Source!K1100</f>
        <v>ETIM|TROP</v>
      </c>
      <c r="B1100" s="5">
        <f>IFERROR(VLOOKUP(Labs!A1100,Mapping!D:E,2,FALSE),0)</f>
        <v>0</v>
      </c>
      <c r="C1100" t="str">
        <f>Source!F1100</f>
        <v>Chem/Haem</v>
      </c>
      <c r="D1100" s="5" t="str">
        <f>Source!D1100</f>
        <v>TIME SINCE ONSET</v>
      </c>
      <c r="E1100" s="5" t="str">
        <f>Source!L1100</f>
        <v>TROPONIN</v>
      </c>
      <c r="F1100" s="5" t="str">
        <f>IF(ISBLANK(Source!E1100),NA(),Source!E1100)</f>
        <v>HRS</v>
      </c>
      <c r="G1100" s="5">
        <f>Source!I1100</f>
        <v>351</v>
      </c>
      <c r="H1100" s="5" t="str">
        <f>IF(B1100&lt;&gt;0,NA(),Source!B1100)</f>
        <v>ETIM</v>
      </c>
      <c r="I1100" s="5">
        <f>VLOOKUP(H1100,Mapping!B:E,4,FALSE)</f>
        <v>0</v>
      </c>
      <c r="J1100" s="9" t="str">
        <f>VLOOKUP(H1100,Mapping!B:M,12,FALSE)</f>
        <v/>
      </c>
      <c r="K1100" s="5" t="str">
        <f>VLOOKUP(H1100,Mapping!B:H,7,FALSE)</f>
        <v>TROPONIN</v>
      </c>
      <c r="L1100" s="5" t="e">
        <f>IF(B1100&lt;&gt;0,B1100,IF(M1100=1,I1100,NA()))</f>
        <v>#N/A</v>
      </c>
      <c r="N1100" s="9" t="str">
        <f>IFERROR(VLOOKUP(Labs!A1100,Mapping!D:M,10,FALSE),0)</f>
        <v/>
      </c>
    </row>
    <row r="1101" spans="1:14" x14ac:dyDescent="0.25">
      <c r="A1101" s="5" t="str">
        <f>Source!B1101&amp;"|"&amp;Source!K1101</f>
        <v>TROP|TROP</v>
      </c>
      <c r="B1101" s="5">
        <f>IFERROR(VLOOKUP(Labs!A1101,Mapping!D:E,2,FALSE),0)</f>
        <v>0</v>
      </c>
      <c r="C1101" t="str">
        <f>Source!F1101</f>
        <v>Chem/Haem</v>
      </c>
      <c r="D1101" s="5" t="str">
        <f>Source!D1101</f>
        <v>TROPONIN</v>
      </c>
      <c r="E1101" s="5" t="str">
        <f>Source!L1101</f>
        <v>TROPONIN</v>
      </c>
      <c r="F1101" s="5" t="str">
        <f>IF(ISBLANK(Source!E1101),NA(),Source!E1101)</f>
        <v>ug/l</v>
      </c>
      <c r="G1101" s="5">
        <f>Source!I1101</f>
        <v>351</v>
      </c>
      <c r="H1101" s="5" t="str">
        <f>IF(B1101&lt;&gt;0,NA(),Source!B1101)</f>
        <v>TROP</v>
      </c>
      <c r="I1101" s="5" t="str">
        <f>VLOOKUP(H1101,Mapping!B:E,4,FALSE)</f>
        <v>89579-7</v>
      </c>
      <c r="J1101" s="9" t="str">
        <f>VLOOKUP(H1101,Mapping!B:M,12,FALSE)</f>
        <v>Troponin I.cardiac [Mass/volume] in Serum or Plasma by High sensitivity method</v>
      </c>
      <c r="K1101" s="5" t="str">
        <f>VLOOKUP(H1101,Mapping!B:H,7,FALSE)</f>
        <v>TROPONIN I</v>
      </c>
      <c r="L1101" s="5" t="e">
        <f>IF(B1101&lt;&gt;0,B1101,IF(M1101=1,I1101,NA()))</f>
        <v>#N/A</v>
      </c>
      <c r="N1101" s="9">
        <f>IFERROR(VLOOKUP(Labs!A1101,Mapping!D:M,10,FALSE),0)</f>
        <v>0</v>
      </c>
    </row>
    <row r="1102" spans="1:14" x14ac:dyDescent="0.25">
      <c r="A1102" s="5" t="str">
        <f>Source!B1102&amp;"|"&amp;Source!K1102</f>
        <v>VWF|VWF</v>
      </c>
      <c r="B1102" s="5">
        <f>IFERROR(VLOOKUP(Labs!A1102,Mapping!D:E,2,FALSE),0)</f>
        <v>0</v>
      </c>
      <c r="C1102" t="str">
        <f>Source!F1102</f>
        <v>Chem/Haem</v>
      </c>
      <c r="D1102" s="5" t="str">
        <f>Source!D1102</f>
        <v>VWF FACTOR ACTIVITY</v>
      </c>
      <c r="E1102" s="5" t="str">
        <f>Source!L1102</f>
        <v>VON WILLEBRANDS ACTIVITY</v>
      </c>
      <c r="F1102" s="5" t="str">
        <f>IF(ISBLANK(Source!E1102),NA(),Source!E1102)</f>
        <v>iu/dl</v>
      </c>
      <c r="G1102" s="5">
        <f>Source!I1102</f>
        <v>349</v>
      </c>
      <c r="H1102" s="5" t="str">
        <f>IF(B1102&lt;&gt;0,NA(),Source!B1102)</f>
        <v>VWF</v>
      </c>
      <c r="I1102" s="5">
        <f>VLOOKUP(H1102,Mapping!B:E,4,FALSE)</f>
        <v>0</v>
      </c>
      <c r="J1102" s="9" t="str">
        <f>VLOOKUP(H1102,Mapping!B:M,12,FALSE)</f>
        <v/>
      </c>
      <c r="K1102" s="5" t="str">
        <f>VLOOKUP(H1102,Mapping!B:H,7,FALSE)</f>
        <v>VON WILLEBRANDS ACTIVITY</v>
      </c>
      <c r="L1102" s="5" t="e">
        <f>IF(B1102&lt;&gt;0,B1102,IF(M1102=1,I1102,NA()))</f>
        <v>#N/A</v>
      </c>
      <c r="N1102" s="9" t="str">
        <f>IFERROR(VLOOKUP(Labs!A1102,Mapping!D:M,10,FALSE),0)</f>
        <v/>
      </c>
    </row>
    <row r="1103" spans="1:14" x14ac:dyDescent="0.25">
      <c r="A1103" s="5" t="str">
        <f>Source!B1103&amp;"|"&amp;Source!K1103</f>
        <v>ZZOI|MBCC</v>
      </c>
      <c r="B1103" s="5">
        <f>IFERROR(VLOOKUP(Labs!A1103,Mapping!D:E,2,FALSE),0)</f>
        <v>0</v>
      </c>
      <c r="C1103" t="str">
        <f>Source!F1103</f>
        <v>Microbiology</v>
      </c>
      <c r="D1103" s="5" t="str">
        <f>Source!D1103</f>
        <v>Organism</v>
      </c>
      <c r="E1103" s="5" t="str">
        <f>Source!L1103</f>
        <v>MRSA &amp; MSSA - Nose &amp; Groin</v>
      </c>
      <c r="F1103" s="5" t="e">
        <f>IF(ISBLANK(Source!E1103),NA(),Source!E1103)</f>
        <v>#N/A</v>
      </c>
      <c r="G1103" s="5">
        <f>Source!I1103</f>
        <v>348</v>
      </c>
      <c r="H1103" s="5" t="str">
        <f>IF(B1103&lt;&gt;0,NA(),Source!B1103)</f>
        <v>ZZOI</v>
      </c>
      <c r="I1103" s="5">
        <f>VLOOKUP(H1103,Mapping!B:E,4,FALSE)</f>
        <v>0</v>
      </c>
      <c r="J1103" s="9" t="str">
        <f>VLOOKUP(H1103,Mapping!B:M,12,FALSE)</f>
        <v/>
      </c>
      <c r="K1103" s="5" t="str">
        <f>VLOOKUP(H1103,Mapping!B:H,7,FALSE)</f>
        <v>Urine Culture</v>
      </c>
      <c r="L1103" s="5" t="e">
        <f>IF(B1103&lt;&gt;0,B1103,IF(M1103=1,I1103,NA()))</f>
        <v>#N/A</v>
      </c>
      <c r="N1103" s="9">
        <f>IFERROR(VLOOKUP(Labs!A1103,Mapping!D:M,10,FALSE),0)</f>
        <v>0</v>
      </c>
    </row>
    <row r="1104" spans="1:14" x14ac:dyDescent="0.25">
      <c r="A1104" s="5" t="str">
        <f>Source!B1104&amp;"|"&amp;Source!K1104</f>
        <v>ZZOG|MBCC</v>
      </c>
      <c r="B1104" s="5">
        <f>IFERROR(VLOOKUP(Labs!A1104,Mapping!D:E,2,FALSE),0)</f>
        <v>0</v>
      </c>
      <c r="C1104" t="str">
        <f>Source!F1104</f>
        <v>Microbiology</v>
      </c>
      <c r="D1104" s="5" t="str">
        <f>Source!D1104</f>
        <v>Organism Growth</v>
      </c>
      <c r="E1104" s="5" t="str">
        <f>Source!L1104</f>
        <v>MRSA &amp; MSSA - Nose &amp; Groin</v>
      </c>
      <c r="F1104" s="5" t="e">
        <f>IF(ISBLANK(Source!E1104),NA(),Source!E1104)</f>
        <v>#N/A</v>
      </c>
      <c r="G1104" s="5">
        <f>Source!I1104</f>
        <v>348</v>
      </c>
      <c r="H1104" s="5" t="str">
        <f>IF(B1104&lt;&gt;0,NA(),Source!B1104)</f>
        <v>ZZOG</v>
      </c>
      <c r="I1104" s="5">
        <f>VLOOKUP(H1104,Mapping!B:E,4,FALSE)</f>
        <v>365698005</v>
      </c>
      <c r="J1104" s="9" t="str">
        <f>VLOOKUP(H1104,Mapping!B:M,12,FALSE)</f>
        <v/>
      </c>
      <c r="K1104" s="5" t="str">
        <f>VLOOKUP(H1104,Mapping!B:H,7,FALSE)</f>
        <v>Urine Culture</v>
      </c>
      <c r="L1104" s="5" t="e">
        <f>IF(B1104&lt;&gt;0,B1104,IF(M1104=1,I1104,NA()))</f>
        <v>#N/A</v>
      </c>
      <c r="N1104" s="9">
        <f>IFERROR(VLOOKUP(Labs!A1104,Mapping!D:M,10,FALSE),0)</f>
        <v>0</v>
      </c>
    </row>
    <row r="1105" spans="1:14" x14ac:dyDescent="0.25">
      <c r="A1105" s="5" t="str">
        <f>Source!B1105&amp;"|"&amp;Source!K1105</f>
        <v>PSA|FERT</v>
      </c>
      <c r="B1105" s="5">
        <f>IFERROR(VLOOKUP(Labs!A1105,Mapping!D:E,2,FALSE),0)</f>
        <v>0</v>
      </c>
      <c r="C1105" t="str">
        <f>Source!F1105</f>
        <v>Andrology</v>
      </c>
      <c r="D1105" s="5" t="str">
        <f>Source!D1105</f>
        <v>Agglutination</v>
      </c>
      <c r="E1105" s="5" t="str">
        <f>Source!L1105</f>
        <v>Semen - fertility</v>
      </c>
      <c r="F1105" s="5" t="str">
        <f>IF(ISBLANK(Source!E1105),NA(),Source!E1105)</f>
        <v>%</v>
      </c>
      <c r="G1105" s="5">
        <f>Source!I1105</f>
        <v>347</v>
      </c>
      <c r="H1105" s="5" t="str">
        <f>IF(B1105&lt;&gt;0,NA(),Source!B1105)</f>
        <v>PSA</v>
      </c>
      <c r="I1105" s="5" t="str">
        <f>VLOOKUP(H1105,Mapping!B:E,4,FALSE)</f>
        <v>2857-1</v>
      </c>
      <c r="J1105" s="9" t="str">
        <f>VLOOKUP(H1105,Mapping!B:M,12,FALSE)</f>
        <v>Prostate specific Ag [Mass/volume] in Serum or Plasma</v>
      </c>
      <c r="K1105" s="5" t="str">
        <f>VLOOKUP(H1105,Mapping!B:H,7,FALSE)</f>
        <v>PSA</v>
      </c>
      <c r="L1105" s="5" t="e">
        <f>IF(B1105&lt;&gt;0,B1105,IF(M1105=1,I1105,NA()))</f>
        <v>#N/A</v>
      </c>
      <c r="N1105" s="9">
        <f>IFERROR(VLOOKUP(Labs!A1105,Mapping!D:M,10,FALSE),0)</f>
        <v>0</v>
      </c>
    </row>
    <row r="1106" spans="1:14" x14ac:dyDescent="0.25">
      <c r="A1106" s="5" t="str">
        <f>Source!B1106&amp;"|"&amp;Source!K1106</f>
        <v>ZZOS_FLU|MBCC</v>
      </c>
      <c r="B1106" s="5">
        <f>IFERROR(VLOOKUP(Labs!A1106,Mapping!D:E,2,FALSE),0)</f>
        <v>0</v>
      </c>
      <c r="C1106" t="str">
        <f>Source!F1106</f>
        <v>Microbiology</v>
      </c>
      <c r="D1106" s="5" t="str">
        <f>Source!D1106</f>
        <v>Flucloxacillin</v>
      </c>
      <c r="E1106" s="5" t="str">
        <f>Source!L1106</f>
        <v>MRSA &amp; MSSA - Nose &amp; Groin</v>
      </c>
      <c r="F1106" s="5" t="e">
        <f>IF(ISBLANK(Source!E1106),NA(),Source!E1106)</f>
        <v>#N/A</v>
      </c>
      <c r="G1106" s="5">
        <f>Source!I1106</f>
        <v>346</v>
      </c>
      <c r="H1106" s="5" t="str">
        <f>IF(B1106&lt;&gt;0,NA(),Source!B1106)</f>
        <v>ZZOS_FLU</v>
      </c>
      <c r="I1106" s="5">
        <f>VLOOKUP(H1106,Mapping!B:E,4,FALSE)</f>
        <v>0</v>
      </c>
      <c r="J1106" s="9" t="str">
        <f>VLOOKUP(H1106,Mapping!B:M,12,FALSE)</f>
        <v/>
      </c>
      <c r="K1106" s="5" t="str">
        <f>VLOOKUP(H1106,Mapping!B:H,7,FALSE)</f>
        <v>Wound Culture</v>
      </c>
      <c r="L1106" s="5" t="e">
        <f>IF(B1106&lt;&gt;0,B1106,IF(M1106=1,I1106,NA()))</f>
        <v>#N/A</v>
      </c>
      <c r="N1106" s="9">
        <f>IFERROR(VLOOKUP(Labs!A1106,Mapping!D:M,10,FALSE),0)</f>
        <v>0</v>
      </c>
    </row>
    <row r="1107" spans="1:14" x14ac:dyDescent="0.25">
      <c r="A1107" s="5" t="str">
        <f>Source!B1107&amp;"|"&amp;Source!K1107</f>
        <v>CD3|FCB</v>
      </c>
      <c r="B1107" s="5">
        <f>IFERROR(VLOOKUP(Labs!A1107,Mapping!D:E,2,FALSE),0)</f>
        <v>0</v>
      </c>
      <c r="C1107" t="str">
        <f>Source!F1107</f>
        <v>Chem/Haem</v>
      </c>
      <c r="D1107" s="5" t="str">
        <f>Source!D1107</f>
        <v>CD3</v>
      </c>
      <c r="E1107" s="5" t="str">
        <f>Source!L1107</f>
        <v>FACS Chronic Panel (Blood)</v>
      </c>
      <c r="F1107" s="5" t="str">
        <f>IF(ISBLANK(Source!E1107),NA(),Source!E1107)</f>
        <v>%</v>
      </c>
      <c r="G1107" s="5">
        <f>Source!I1107</f>
        <v>345</v>
      </c>
      <c r="H1107" s="5" t="str">
        <f>IF(B1107&lt;&gt;0,NA(),Source!B1107)</f>
        <v>CD3</v>
      </c>
      <c r="I1107" s="5">
        <f>VLOOKUP(H1107,Mapping!B:E,4,FALSE)</f>
        <v>0</v>
      </c>
      <c r="J1107" s="9" t="str">
        <f>VLOOKUP(H1107,Mapping!B:M,12,FALSE)</f>
        <v/>
      </c>
      <c r="K1107" s="5" t="str">
        <f>VLOOKUP(H1107,Mapping!B:H,7,FALSE)</f>
        <v>FACS Chronic Panel (Blood)</v>
      </c>
      <c r="L1107" s="5" t="e">
        <f>IF(B1107&lt;&gt;0,B1107,IF(M1107=1,I1107,NA()))</f>
        <v>#N/A</v>
      </c>
      <c r="N1107" s="9" t="str">
        <f>IFERROR(VLOOKUP(Labs!A1107,Mapping!D:M,10,FALSE),0)</f>
        <v/>
      </c>
    </row>
    <row r="1108" spans="1:14" x14ac:dyDescent="0.25">
      <c r="A1108" s="5" t="str">
        <f>Source!B1108&amp;"|"&amp;Source!K1108</f>
        <v>CD8|FCB</v>
      </c>
      <c r="B1108" s="5">
        <f>IFERROR(VLOOKUP(Labs!A1108,Mapping!D:E,2,FALSE),0)</f>
        <v>0</v>
      </c>
      <c r="C1108" t="str">
        <f>Source!F1108</f>
        <v>Chem/Haem</v>
      </c>
      <c r="D1108" s="5" t="str">
        <f>Source!D1108</f>
        <v>CD3+/CD8+</v>
      </c>
      <c r="E1108" s="5" t="str">
        <f>Source!L1108</f>
        <v>FACS Chronic Panel (Blood)</v>
      </c>
      <c r="F1108" s="5" t="str">
        <f>IF(ISBLANK(Source!E1108),NA(),Source!E1108)</f>
        <v>%</v>
      </c>
      <c r="G1108" s="5">
        <f>Source!I1108</f>
        <v>345</v>
      </c>
      <c r="H1108" s="5" t="str">
        <f>IF(B1108&lt;&gt;0,NA(),Source!B1108)</f>
        <v>CD8</v>
      </c>
      <c r="I1108" s="5">
        <f>VLOOKUP(H1108,Mapping!B:E,4,FALSE)</f>
        <v>0</v>
      </c>
      <c r="J1108" s="9" t="str">
        <f>VLOOKUP(H1108,Mapping!B:M,12,FALSE)</f>
        <v/>
      </c>
      <c r="K1108" s="5" t="str">
        <f>VLOOKUP(H1108,Mapping!B:H,7,FALSE)</f>
        <v>FACS Chronic Panel (Blood)</v>
      </c>
      <c r="L1108" s="5" t="e">
        <f>IF(B1108&lt;&gt;0,B1108,IF(M1108=1,I1108,NA()))</f>
        <v>#N/A</v>
      </c>
      <c r="N1108" s="9" t="str">
        <f>IFERROR(VLOOKUP(Labs!A1108,Mapping!D:M,10,FALSE),0)</f>
        <v/>
      </c>
    </row>
    <row r="1109" spans="1:14" x14ac:dyDescent="0.25">
      <c r="A1109" s="5" t="str">
        <f>Source!B1109&amp;"|"&amp;Source!K1109</f>
        <v>CD5|FCB</v>
      </c>
      <c r="B1109" s="5">
        <f>IFERROR(VLOOKUP(Labs!A1109,Mapping!D:E,2,FALSE),0)</f>
        <v>0</v>
      </c>
      <c r="C1109" t="str">
        <f>Source!F1109</f>
        <v>Chem/Haem</v>
      </c>
      <c r="D1109" s="5" t="str">
        <f>Source!D1109</f>
        <v>CD5/CD19</v>
      </c>
      <c r="E1109" s="5" t="str">
        <f>Source!L1109</f>
        <v>FACS Chronic Panel (Blood)</v>
      </c>
      <c r="F1109" s="5" t="str">
        <f>IF(ISBLANK(Source!E1109),NA(),Source!E1109)</f>
        <v>%</v>
      </c>
      <c r="G1109" s="5">
        <f>Source!I1109</f>
        <v>345</v>
      </c>
      <c r="H1109" s="5" t="str">
        <f>IF(B1109&lt;&gt;0,NA(),Source!B1109)</f>
        <v>CD5</v>
      </c>
      <c r="I1109" s="5">
        <f>VLOOKUP(H1109,Mapping!B:E,4,FALSE)</f>
        <v>0</v>
      </c>
      <c r="J1109" s="9" t="str">
        <f>VLOOKUP(H1109,Mapping!B:M,12,FALSE)</f>
        <v/>
      </c>
      <c r="K1109" s="5" t="str">
        <f>VLOOKUP(H1109,Mapping!B:H,7,FALSE)</f>
        <v>FACS Chronic Panel (Blood)</v>
      </c>
      <c r="L1109" s="5" t="e">
        <f>IF(B1109&lt;&gt;0,B1109,IF(M1109=1,I1109,NA()))</f>
        <v>#N/A</v>
      </c>
      <c r="N1109" s="9" t="str">
        <f>IFERROR(VLOOKUP(Labs!A1109,Mapping!D:M,10,FALSE),0)</f>
        <v/>
      </c>
    </row>
    <row r="1110" spans="1:14" x14ac:dyDescent="0.25">
      <c r="A1110" s="5" t="str">
        <f>Source!B1110&amp;"|"&amp;Source!K1110</f>
        <v>CD19|FCB</v>
      </c>
      <c r="B1110" s="5">
        <f>IFERROR(VLOOKUP(Labs!A1110,Mapping!D:E,2,FALSE),0)</f>
        <v>0</v>
      </c>
      <c r="C1110" t="str">
        <f>Source!F1110</f>
        <v>Chem/Haem</v>
      </c>
      <c r="D1110" s="5" t="str">
        <f>Source!D1110</f>
        <v>CD19</v>
      </c>
      <c r="E1110" s="5" t="str">
        <f>Source!L1110</f>
        <v>FACS Chronic Panel (Blood)</v>
      </c>
      <c r="F1110" s="5" t="str">
        <f>IF(ISBLANK(Source!E1110),NA(),Source!E1110)</f>
        <v>%</v>
      </c>
      <c r="G1110" s="5">
        <f>Source!I1110</f>
        <v>345</v>
      </c>
      <c r="H1110" s="5" t="str">
        <f>IF(B1110&lt;&gt;0,NA(),Source!B1110)</f>
        <v>CD19</v>
      </c>
      <c r="I1110" s="5">
        <f>VLOOKUP(H1110,Mapping!B:E,4,FALSE)</f>
        <v>0</v>
      </c>
      <c r="J1110" s="9" t="str">
        <f>VLOOKUP(H1110,Mapping!B:M,12,FALSE)</f>
        <v/>
      </c>
      <c r="K1110" s="5" t="str">
        <f>VLOOKUP(H1110,Mapping!B:H,7,FALSE)</f>
        <v>FACS Chronic Panel (Blood)</v>
      </c>
      <c r="L1110" s="5" t="e">
        <f>IF(B1110&lt;&gt;0,B1110,IF(M1110=1,I1110,NA()))</f>
        <v>#N/A</v>
      </c>
      <c r="N1110" s="9" t="str">
        <f>IFERROR(VLOOKUP(Labs!A1110,Mapping!D:M,10,FALSE),0)</f>
        <v/>
      </c>
    </row>
    <row r="1111" spans="1:14" x14ac:dyDescent="0.25">
      <c r="A1111" s="5" t="str">
        <f>Source!B1111&amp;"|"&amp;Source!K1111</f>
        <v>CD4|FCB</v>
      </c>
      <c r="B1111" s="5">
        <f>IFERROR(VLOOKUP(Labs!A1111,Mapping!D:E,2,FALSE),0)</f>
        <v>0</v>
      </c>
      <c r="C1111" t="str">
        <f>Source!F1111</f>
        <v>Chem/Haem</v>
      </c>
      <c r="D1111" s="5" t="str">
        <f>Source!D1111</f>
        <v>CD3+/CD4+</v>
      </c>
      <c r="E1111" s="5" t="str">
        <f>Source!L1111</f>
        <v>FACS Chronic Panel (Blood)</v>
      </c>
      <c r="F1111" s="5" t="str">
        <f>IF(ISBLANK(Source!E1111),NA(),Source!E1111)</f>
        <v>%</v>
      </c>
      <c r="G1111" s="5">
        <f>Source!I1111</f>
        <v>345</v>
      </c>
      <c r="H1111" s="5" t="str">
        <f>IF(B1111&lt;&gt;0,NA(),Source!B1111)</f>
        <v>CD4</v>
      </c>
      <c r="I1111" s="5">
        <f>VLOOKUP(H1111,Mapping!B:E,4,FALSE)</f>
        <v>0</v>
      </c>
      <c r="J1111" s="9" t="str">
        <f>VLOOKUP(H1111,Mapping!B:M,12,FALSE)</f>
        <v/>
      </c>
      <c r="K1111" s="5" t="str">
        <f>VLOOKUP(H1111,Mapping!B:H,7,FALSE)</f>
        <v>FACS Chronic Panel (Blood)</v>
      </c>
      <c r="L1111" s="5" t="e">
        <f>IF(B1111&lt;&gt;0,B1111,IF(M1111=1,I1111,NA()))</f>
        <v>#N/A</v>
      </c>
      <c r="N1111" s="9" t="str">
        <f>IFERROR(VLOOKUP(Labs!A1111,Mapping!D:M,10,FALSE),0)</f>
        <v/>
      </c>
    </row>
    <row r="1112" spans="1:14" x14ac:dyDescent="0.25">
      <c r="A1112" s="5" t="str">
        <f>Source!B1112&amp;"|"&amp;Source!K1112</f>
        <v>LAMB|FCB</v>
      </c>
      <c r="B1112" s="5">
        <f>IFERROR(VLOOKUP(Labs!A1112,Mapping!D:E,2,FALSE),0)</f>
        <v>0</v>
      </c>
      <c r="C1112" t="str">
        <f>Source!F1112</f>
        <v>Chem/Haem</v>
      </c>
      <c r="D1112" s="5" t="str">
        <f>Source!D1112</f>
        <v>LAMBDA/CD19</v>
      </c>
      <c r="E1112" s="5" t="str">
        <f>Source!L1112</f>
        <v>FACS Chronic Panel (Blood)</v>
      </c>
      <c r="F1112" s="5" t="str">
        <f>IF(ISBLANK(Source!E1112),NA(),Source!E1112)</f>
        <v>%</v>
      </c>
      <c r="G1112" s="5">
        <f>Source!I1112</f>
        <v>345</v>
      </c>
      <c r="H1112" s="5" t="str">
        <f>IF(B1112&lt;&gt;0,NA(),Source!B1112)</f>
        <v>LAMB</v>
      </c>
      <c r="I1112" s="5">
        <f>VLOOKUP(H1112,Mapping!B:E,4,FALSE)</f>
        <v>0</v>
      </c>
      <c r="J1112" s="9" t="str">
        <f>VLOOKUP(H1112,Mapping!B:M,12,FALSE)</f>
        <v/>
      </c>
      <c r="K1112" s="5" t="str">
        <f>VLOOKUP(H1112,Mapping!B:H,7,FALSE)</f>
        <v>FACS Chronic Panel (Blood)</v>
      </c>
      <c r="L1112" s="5" t="e">
        <f>IF(B1112&lt;&gt;0,B1112,IF(M1112=1,I1112,NA()))</f>
        <v>#N/A</v>
      </c>
      <c r="N1112" s="9" t="str">
        <f>IFERROR(VLOOKUP(Labs!A1112,Mapping!D:M,10,FALSE),0)</f>
        <v/>
      </c>
    </row>
    <row r="1113" spans="1:14" x14ac:dyDescent="0.25">
      <c r="A1113" s="5" t="str">
        <f>Source!B1113&amp;"|"&amp;Source!K1113</f>
        <v>LEAK|LEAK</v>
      </c>
      <c r="B1113" s="5">
        <f>IFERROR(VLOOKUP(Labs!A1113,Mapping!D:E,2,FALSE),0)</f>
        <v>0</v>
      </c>
      <c r="C1113" t="str">
        <f>Source!F1113</f>
        <v>Microbiology</v>
      </c>
      <c r="D1113" s="5" t="str">
        <f>Source!D1113</f>
        <v>Specimen leaking</v>
      </c>
      <c r="E1113" s="5" t="str">
        <f>Source!L1113</f>
        <v>Leaking specimen</v>
      </c>
      <c r="F1113" s="5" t="e">
        <f>IF(ISBLANK(Source!E1113),NA(),Source!E1113)</f>
        <v>#N/A</v>
      </c>
      <c r="G1113" s="5">
        <f>Source!I1113</f>
        <v>345</v>
      </c>
      <c r="H1113" s="5" t="str">
        <f>IF(B1113&lt;&gt;0,NA(),Source!B1113)</f>
        <v>LEAK</v>
      </c>
      <c r="I1113" s="5">
        <f>VLOOKUP(H1113,Mapping!B:E,4,FALSE)</f>
        <v>0</v>
      </c>
      <c r="J1113" s="9" t="str">
        <f>VLOOKUP(H1113,Mapping!B:M,12,FALSE)</f>
        <v/>
      </c>
      <c r="K1113" s="5" t="str">
        <f>VLOOKUP(H1113,Mapping!B:H,7,FALSE)</f>
        <v>Leaking specimen</v>
      </c>
      <c r="L1113" s="5" t="e">
        <f>IF(B1113&lt;&gt;0,B1113,IF(M1113=1,I1113,NA()))</f>
        <v>#N/A</v>
      </c>
      <c r="N1113" s="9" t="str">
        <f>IFERROR(VLOOKUP(Labs!A1113,Mapping!D:M,10,FALSE),0)</f>
        <v/>
      </c>
    </row>
    <row r="1114" spans="1:14" x14ac:dyDescent="0.25">
      <c r="A1114" s="5" t="str">
        <f>Source!B1114&amp;"|"&amp;Source!K1114</f>
        <v>KAPP|FCB</v>
      </c>
      <c r="B1114" s="5">
        <f>IFERROR(VLOOKUP(Labs!A1114,Mapping!D:E,2,FALSE),0)</f>
        <v>0</v>
      </c>
      <c r="C1114" t="str">
        <f>Source!F1114</f>
        <v>Chem/Haem</v>
      </c>
      <c r="D1114" s="5" t="str">
        <f>Source!D1114</f>
        <v>KAPPA/CD19</v>
      </c>
      <c r="E1114" s="5" t="str">
        <f>Source!L1114</f>
        <v>FACS Chronic Panel (Blood)</v>
      </c>
      <c r="F1114" s="5" t="str">
        <f>IF(ISBLANK(Source!E1114),NA(),Source!E1114)</f>
        <v>%</v>
      </c>
      <c r="G1114" s="5">
        <f>Source!I1114</f>
        <v>345</v>
      </c>
      <c r="H1114" s="5" t="str">
        <f>IF(B1114&lt;&gt;0,NA(),Source!B1114)</f>
        <v>KAPP</v>
      </c>
      <c r="I1114" s="5">
        <f>VLOOKUP(H1114,Mapping!B:E,4,FALSE)</f>
        <v>0</v>
      </c>
      <c r="J1114" s="9" t="str">
        <f>VLOOKUP(H1114,Mapping!B:M,12,FALSE)</f>
        <v/>
      </c>
      <c r="K1114" s="5" t="str">
        <f>VLOOKUP(H1114,Mapping!B:H,7,FALSE)</f>
        <v>FACS Chronic Panel (Blood)</v>
      </c>
      <c r="L1114" s="5" t="e">
        <f>IF(B1114&lt;&gt;0,B1114,IF(M1114=1,I1114,NA()))</f>
        <v>#N/A</v>
      </c>
      <c r="N1114" s="9" t="str">
        <f>IFERROR(VLOOKUP(Labs!A1114,Mapping!D:M,10,FALSE),0)</f>
        <v/>
      </c>
    </row>
    <row r="1115" spans="1:14" x14ac:dyDescent="0.25">
      <c r="A1115" s="5" t="str">
        <f>Source!B1115&amp;"|"&amp;Source!K1115</f>
        <v>TNK|FCB</v>
      </c>
      <c r="B1115" s="5">
        <f>IFERROR(VLOOKUP(Labs!A1115,Mapping!D:E,2,FALSE),0)</f>
        <v>0</v>
      </c>
      <c r="C1115" t="str">
        <f>Source!F1115</f>
        <v>Chem/Haem</v>
      </c>
      <c r="D1115" s="5" t="str">
        <f>Source!D1115</f>
        <v>CD3-/CD16+/CD56+</v>
      </c>
      <c r="E1115" s="5" t="str">
        <f>Source!L1115</f>
        <v>FACS Chronic Panel (Blood)</v>
      </c>
      <c r="F1115" s="5" t="str">
        <f>IF(ISBLANK(Source!E1115),NA(),Source!E1115)</f>
        <v>%</v>
      </c>
      <c r="G1115" s="5">
        <f>Source!I1115</f>
        <v>345</v>
      </c>
      <c r="H1115" s="5" t="str">
        <f>IF(B1115&lt;&gt;0,NA(),Source!B1115)</f>
        <v>TNK</v>
      </c>
      <c r="I1115" s="5">
        <f>VLOOKUP(H1115,Mapping!B:E,4,FALSE)</f>
        <v>0</v>
      </c>
      <c r="J1115" s="9" t="str">
        <f>VLOOKUP(H1115,Mapping!B:M,12,FALSE)</f>
        <v/>
      </c>
      <c r="K1115" s="5" t="str">
        <f>VLOOKUP(H1115,Mapping!B:H,7,FALSE)</f>
        <v>FACS Chronic Panel (Blood)</v>
      </c>
      <c r="L1115" s="5" t="e">
        <f>IF(B1115&lt;&gt;0,B1115,IF(M1115=1,I1115,NA()))</f>
        <v>#N/A</v>
      </c>
      <c r="N1115" s="9" t="str">
        <f>IFERROR(VLOOKUP(Labs!A1115,Mapping!D:M,10,FALSE),0)</f>
        <v/>
      </c>
    </row>
    <row r="1116" spans="1:14" x14ac:dyDescent="0.25">
      <c r="A1116" s="5" t="str">
        <f>Source!B1116&amp;"|"&amp;Source!K1116</f>
        <v>CD10|FCB</v>
      </c>
      <c r="B1116" s="5">
        <f>IFERROR(VLOOKUP(Labs!A1116,Mapping!D:E,2,FALSE),0)</f>
        <v>0</v>
      </c>
      <c r="C1116" t="str">
        <f>Source!F1116</f>
        <v>Chem/Haem</v>
      </c>
      <c r="D1116" s="5" t="str">
        <f>Source!D1116</f>
        <v>CD10</v>
      </c>
      <c r="E1116" s="5" t="str">
        <f>Source!L1116</f>
        <v>FACS Chronic Panel (Blood)</v>
      </c>
      <c r="F1116" s="5" t="str">
        <f>IF(ISBLANK(Source!E1116),NA(),Source!E1116)</f>
        <v>%</v>
      </c>
      <c r="G1116" s="5">
        <f>Source!I1116</f>
        <v>344</v>
      </c>
      <c r="H1116" s="5" t="str">
        <f>IF(B1116&lt;&gt;0,NA(),Source!B1116)</f>
        <v>CD10</v>
      </c>
      <c r="I1116" s="5">
        <f>VLOOKUP(H1116,Mapping!B:E,4,FALSE)</f>
        <v>0</v>
      </c>
      <c r="J1116" s="9" t="str">
        <f>VLOOKUP(H1116,Mapping!B:M,12,FALSE)</f>
        <v/>
      </c>
      <c r="K1116" s="5" t="str">
        <f>VLOOKUP(H1116,Mapping!B:H,7,FALSE)</f>
        <v>FACS Chronic Panel (Blood)</v>
      </c>
      <c r="L1116" s="5" t="e">
        <f>IF(B1116&lt;&gt;0,B1116,IF(M1116=1,I1116,NA()))</f>
        <v>#N/A</v>
      </c>
      <c r="N1116" s="9" t="str">
        <f>IFERROR(VLOOKUP(Labs!A1116,Mapping!D:M,10,FALSE),0)</f>
        <v/>
      </c>
    </row>
    <row r="1117" spans="1:14" x14ac:dyDescent="0.25">
      <c r="A1117" s="5" t="str">
        <f>Source!B1117&amp;"|"&amp;Source!K1117</f>
        <v>CREA|CR</v>
      </c>
      <c r="B1117" s="5">
        <f>IFERROR(VLOOKUP(Labs!A1117,Mapping!D:E,2,FALSE),0)</f>
        <v>0</v>
      </c>
      <c r="C1117" t="str">
        <f>Source!F1117</f>
        <v>Chem/Haem</v>
      </c>
      <c r="D1117" s="5" t="str">
        <f>Source!D1117</f>
        <v>CREATININE</v>
      </c>
      <c r="E1117" s="5" t="str">
        <f>Source!L1117</f>
        <v>CREATININE</v>
      </c>
      <c r="F1117" s="5" t="str">
        <f>IF(ISBLANK(Source!E1117),NA(),Source!E1117)</f>
        <v>umol/L</v>
      </c>
      <c r="G1117" s="5">
        <f>Source!I1117</f>
        <v>344</v>
      </c>
      <c r="H1117" s="5" t="str">
        <f>IF(B1117&lt;&gt;0,NA(),Source!B1117)</f>
        <v>CREA</v>
      </c>
      <c r="I1117" s="5" t="str">
        <f>VLOOKUP(H1117,Mapping!B:E,4,FALSE)</f>
        <v>14682-9</v>
      </c>
      <c r="J1117" s="9" t="str">
        <f>VLOOKUP(H1117,Mapping!B:M,12,FALSE)</f>
        <v>Creatinine [Moles/volume] in Serum or Plasma</v>
      </c>
      <c r="K1117" s="5" t="str">
        <f>VLOOKUP(H1117,Mapping!B:H,7,FALSE)</f>
        <v>U/E/CREAT</v>
      </c>
      <c r="L1117" s="5" t="e">
        <f>IF(B1117&lt;&gt;0,B1117,IF(M1117=1,I1117,NA()))</f>
        <v>#N/A</v>
      </c>
      <c r="N1117" s="9">
        <f>IFERROR(VLOOKUP(Labs!A1117,Mapping!D:M,10,FALSE),0)</f>
        <v>0</v>
      </c>
    </row>
    <row r="1118" spans="1:14" x14ac:dyDescent="0.25">
      <c r="A1118" s="5" t="str">
        <f>Source!B1118&amp;"|"&amp;Source!K1118</f>
        <v>CD5A|FCB</v>
      </c>
      <c r="B1118" s="5">
        <f>IFERROR(VLOOKUP(Labs!A1118,Mapping!D:E,2,FALSE),0)</f>
        <v>0</v>
      </c>
      <c r="C1118" t="str">
        <f>Source!F1118</f>
        <v>Chem/Haem</v>
      </c>
      <c r="D1118" s="5" t="str">
        <f>Source!D1118</f>
        <v>CD5</v>
      </c>
      <c r="E1118" s="5" t="str">
        <f>Source!L1118</f>
        <v>FACS Chronic Panel (Blood)</v>
      </c>
      <c r="F1118" s="5" t="str">
        <f>IF(ISBLANK(Source!E1118),NA(),Source!E1118)</f>
        <v>%</v>
      </c>
      <c r="G1118" s="5">
        <f>Source!I1118</f>
        <v>343</v>
      </c>
      <c r="H1118" s="5" t="str">
        <f>IF(B1118&lt;&gt;0,NA(),Source!B1118)</f>
        <v>CD5A</v>
      </c>
      <c r="I1118" s="5">
        <f>VLOOKUP(H1118,Mapping!B:E,4,FALSE)</f>
        <v>0</v>
      </c>
      <c r="J1118" s="9" t="str">
        <f>VLOOKUP(H1118,Mapping!B:M,12,FALSE)</f>
        <v/>
      </c>
      <c r="K1118" s="5" t="str">
        <f>VLOOKUP(H1118,Mapping!B:H,7,FALSE)</f>
        <v>FACS Chronic Panel (Blood)</v>
      </c>
      <c r="L1118" s="5" t="e">
        <f>IF(B1118&lt;&gt;0,B1118,IF(M1118=1,I1118,NA()))</f>
        <v>#N/A</v>
      </c>
      <c r="N1118" s="9" t="str">
        <f>IFERROR(VLOOKUP(Labs!A1118,Mapping!D:M,10,FALSE),0)</f>
        <v/>
      </c>
    </row>
    <row r="1119" spans="1:14" x14ac:dyDescent="0.25">
      <c r="A1119" s="5" t="str">
        <f>Source!B1119&amp;"|"&amp;Source!K1119</f>
        <v>CD45|FCB</v>
      </c>
      <c r="B1119" s="5">
        <f>IFERROR(VLOOKUP(Labs!A1119,Mapping!D:E,2,FALSE),0)</f>
        <v>0</v>
      </c>
      <c r="C1119" t="str">
        <f>Source!F1119</f>
        <v>Chem/Haem</v>
      </c>
      <c r="D1119" s="5" t="str">
        <f>Source!D1119</f>
        <v>CD14-/CD45+</v>
      </c>
      <c r="E1119" s="5" t="str">
        <f>Source!L1119</f>
        <v>FACS Chronic Panel (Blood)</v>
      </c>
      <c r="F1119" s="5" t="str">
        <f>IF(ISBLANK(Source!E1119),NA(),Source!E1119)</f>
        <v>%</v>
      </c>
      <c r="G1119" s="5">
        <f>Source!I1119</f>
        <v>343</v>
      </c>
      <c r="H1119" s="5" t="str">
        <f>IF(B1119&lt;&gt;0,NA(),Source!B1119)</f>
        <v>CD45</v>
      </c>
      <c r="I1119" s="5">
        <f>VLOOKUP(H1119,Mapping!B:E,4,FALSE)</f>
        <v>0</v>
      </c>
      <c r="J1119" s="9" t="str">
        <f>VLOOKUP(H1119,Mapping!B:M,12,FALSE)</f>
        <v/>
      </c>
      <c r="K1119" s="5" t="str">
        <f>VLOOKUP(H1119,Mapping!B:H,7,FALSE)</f>
        <v>FACS Chronic Panel (Blood)</v>
      </c>
      <c r="L1119" s="5" t="e">
        <f>IF(B1119&lt;&gt;0,B1119,IF(M1119=1,I1119,NA()))</f>
        <v>#N/A</v>
      </c>
      <c r="N1119" s="9" t="str">
        <f>IFERROR(VLOOKUP(Labs!A1119,Mapping!D:M,10,FALSE),0)</f>
        <v/>
      </c>
    </row>
    <row r="1120" spans="1:14" x14ac:dyDescent="0.25">
      <c r="A1120" s="5" t="str">
        <f>Source!B1120&amp;"|"&amp;Source!K1120</f>
        <v>APPW|WMIC</v>
      </c>
      <c r="B1120" s="5">
        <f>IFERROR(VLOOKUP(Labs!A1120,Mapping!D:E,2,FALSE),0)</f>
        <v>0</v>
      </c>
      <c r="C1120" t="str">
        <f>Source!F1120</f>
        <v>Microbiology</v>
      </c>
      <c r="D1120" s="5" t="str">
        <f>Source!D1120</f>
        <v>Appearance</v>
      </c>
      <c r="E1120" s="5" t="str">
        <f>Source!L1120</f>
        <v>Wounds Microscopy</v>
      </c>
      <c r="F1120" s="5" t="e">
        <f>IF(ISBLANK(Source!E1120),NA(),Source!E1120)</f>
        <v>#N/A</v>
      </c>
      <c r="G1120" s="5">
        <f>Source!I1120</f>
        <v>343</v>
      </c>
      <c r="H1120" s="5" t="str">
        <f>IF(B1120&lt;&gt;0,NA(),Source!B1120)</f>
        <v>APPW</v>
      </c>
      <c r="I1120" s="5">
        <f>VLOOKUP(H1120,Mapping!B:E,4,FALSE)</f>
        <v>0</v>
      </c>
      <c r="J1120" s="9" t="str">
        <f>VLOOKUP(H1120,Mapping!B:M,12,FALSE)</f>
        <v/>
      </c>
      <c r="K1120" s="5" t="str">
        <f>VLOOKUP(H1120,Mapping!B:H,7,FALSE)</f>
        <v>Wounds Microscopy</v>
      </c>
      <c r="L1120" s="5" t="e">
        <f>IF(B1120&lt;&gt;0,B1120,IF(M1120=1,I1120,NA()))</f>
        <v>#N/A</v>
      </c>
      <c r="N1120" s="9" t="str">
        <f>IFERROR(VLOOKUP(Labs!A1120,Mapping!D:M,10,FALSE),0)</f>
        <v/>
      </c>
    </row>
    <row r="1121" spans="1:14" x14ac:dyDescent="0.25">
      <c r="A1121" s="5" t="str">
        <f>Source!B1121&amp;"|"&amp;Source!K1121</f>
        <v>ZZOS_CHL|ECUL</v>
      </c>
      <c r="B1121" s="5">
        <f>IFERROR(VLOOKUP(Labs!A1121,Mapping!D:E,2,FALSE),0)</f>
        <v>0</v>
      </c>
      <c r="C1121" t="str">
        <f>Source!F1121</f>
        <v>Microbiology</v>
      </c>
      <c r="D1121" s="5" t="str">
        <f>Source!D1121</f>
        <v>Chloramphenicol</v>
      </c>
      <c r="E1121" s="5" t="str">
        <f>Source!L1121</f>
        <v>Wound Culture</v>
      </c>
      <c r="F1121" s="5" t="e">
        <f>IF(ISBLANK(Source!E1121),NA(),Source!E1121)</f>
        <v>#N/A</v>
      </c>
      <c r="G1121" s="5">
        <f>Source!I1121</f>
        <v>343</v>
      </c>
      <c r="H1121" s="5" t="str">
        <f>IF(B1121&lt;&gt;0,NA(),Source!B1121)</f>
        <v>ZZOS_CHL</v>
      </c>
      <c r="I1121" s="5" t="str">
        <f>VLOOKUP(H1121,Mapping!B:E,4,FALSE)</f>
        <v>18903-5</v>
      </c>
      <c r="J1121" s="9" t="str">
        <f>VLOOKUP(H1121,Mapping!B:M,12,FALSE)</f>
        <v/>
      </c>
      <c r="K1121" s="5" t="str">
        <f>VLOOKUP(H1121,Mapping!B:H,7,FALSE)</f>
        <v>Wound Culture</v>
      </c>
      <c r="L1121" s="5" t="e">
        <f>IF(B1121&lt;&gt;0,B1121,IF(M1121=1,I1121,NA()))</f>
        <v>#N/A</v>
      </c>
      <c r="N1121" s="9">
        <f>IFERROR(VLOOKUP(Labs!A1121,Mapping!D:M,10,FALSE),0)</f>
        <v>0</v>
      </c>
    </row>
    <row r="1122" spans="1:14" x14ac:dyDescent="0.25">
      <c r="A1122" s="5" t="str">
        <f>Source!B1122&amp;"|"&amp;Source!K1122</f>
        <v>CD79|FCB</v>
      </c>
      <c r="B1122" s="5">
        <f>IFERROR(VLOOKUP(Labs!A1122,Mapping!D:E,2,FALSE),0)</f>
        <v>0</v>
      </c>
      <c r="C1122" t="str">
        <f>Source!F1122</f>
        <v>Chem/Haem</v>
      </c>
      <c r="D1122" s="5" t="str">
        <f>Source!D1122</f>
        <v>CD79b/CD19</v>
      </c>
      <c r="E1122" s="5" t="str">
        <f>Source!L1122</f>
        <v>FACS Chronic Panel (Blood)</v>
      </c>
      <c r="F1122" s="5" t="str">
        <f>IF(ISBLANK(Source!E1122),NA(),Source!E1122)</f>
        <v>%</v>
      </c>
      <c r="G1122" s="5">
        <f>Source!I1122</f>
        <v>342</v>
      </c>
      <c r="H1122" s="5" t="str">
        <f>IF(B1122&lt;&gt;0,NA(),Source!B1122)</f>
        <v>CD79</v>
      </c>
      <c r="I1122" s="5">
        <f>VLOOKUP(H1122,Mapping!B:E,4,FALSE)</f>
        <v>0</v>
      </c>
      <c r="J1122" s="9" t="str">
        <f>VLOOKUP(H1122,Mapping!B:M,12,FALSE)</f>
        <v/>
      </c>
      <c r="K1122" s="5" t="str">
        <f>VLOOKUP(H1122,Mapping!B:H,7,FALSE)</f>
        <v>FACS Chronic Panel (Blood)</v>
      </c>
      <c r="L1122" s="5" t="e">
        <f>IF(B1122&lt;&gt;0,B1122,IF(M1122=1,I1122,NA()))</f>
        <v>#N/A</v>
      </c>
      <c r="N1122" s="9" t="str">
        <f>IFERROR(VLOOKUP(Labs!A1122,Mapping!D:M,10,FALSE),0)</f>
        <v/>
      </c>
    </row>
    <row r="1123" spans="1:14" x14ac:dyDescent="0.25">
      <c r="A1123" s="5" t="str">
        <f>Source!B1123&amp;"|"&amp;Source!K1123</f>
        <v>CD20|FCB</v>
      </c>
      <c r="B1123" s="5">
        <f>IFERROR(VLOOKUP(Labs!A1123,Mapping!D:E,2,FALSE),0)</f>
        <v>0</v>
      </c>
      <c r="C1123" t="str">
        <f>Source!F1123</f>
        <v>Chem/Haem</v>
      </c>
      <c r="D1123" s="5" t="str">
        <f>Source!D1123</f>
        <v>CD20/CD19</v>
      </c>
      <c r="E1123" s="5" t="str">
        <f>Source!L1123</f>
        <v>FACS Chronic Panel (Blood)</v>
      </c>
      <c r="F1123" s="5" t="str">
        <f>IF(ISBLANK(Source!E1123),NA(),Source!E1123)</f>
        <v>%</v>
      </c>
      <c r="G1123" s="5">
        <f>Source!I1123</f>
        <v>342</v>
      </c>
      <c r="H1123" s="5" t="str">
        <f>IF(B1123&lt;&gt;0,NA(),Source!B1123)</f>
        <v>CD20</v>
      </c>
      <c r="I1123" s="5">
        <f>VLOOKUP(H1123,Mapping!B:E,4,FALSE)</f>
        <v>0</v>
      </c>
      <c r="J1123" s="9" t="str">
        <f>VLOOKUP(H1123,Mapping!B:M,12,FALSE)</f>
        <v/>
      </c>
      <c r="K1123" s="5" t="str">
        <f>VLOOKUP(H1123,Mapping!B:H,7,FALSE)</f>
        <v>FACS Chronic Panel (Blood)</v>
      </c>
      <c r="L1123" s="5" t="e">
        <f>IF(B1123&lt;&gt;0,B1123,IF(M1123=1,I1123,NA()))</f>
        <v>#N/A</v>
      </c>
      <c r="N1123" s="9" t="str">
        <f>IFERROR(VLOOKUP(Labs!A1123,Mapping!D:M,10,FALSE),0)</f>
        <v/>
      </c>
    </row>
    <row r="1124" spans="1:14" x14ac:dyDescent="0.25">
      <c r="A1124" s="5" t="str">
        <f>Source!B1124&amp;"|"&amp;Source!K1124</f>
        <v>CBIL|CSFX</v>
      </c>
      <c r="B1124" s="5">
        <f>IFERROR(VLOOKUP(Labs!A1124,Mapping!D:E,2,FALSE),0)</f>
        <v>0</v>
      </c>
      <c r="C1124" t="str">
        <f>Source!F1124</f>
        <v>Chem/Haem</v>
      </c>
      <c r="D1124" s="5" t="str">
        <f>Source!D1124</f>
        <v>CSF BILIRUBIN</v>
      </c>
      <c r="E1124" s="5" t="str">
        <f>Source!L1124</f>
        <v>CSF XANTHOCHROMASIA</v>
      </c>
      <c r="F1124" s="5" t="str">
        <f>IF(ISBLANK(Source!E1124),NA(),Source!E1124)</f>
        <v>AU</v>
      </c>
      <c r="G1124" s="5">
        <f>Source!I1124</f>
        <v>342</v>
      </c>
      <c r="H1124" s="5" t="str">
        <f>IF(B1124&lt;&gt;0,NA(),Source!B1124)</f>
        <v>CBIL</v>
      </c>
      <c r="I1124" s="5">
        <f>VLOOKUP(H1124,Mapping!B:E,4,FALSE)</f>
        <v>0</v>
      </c>
      <c r="J1124" s="9" t="str">
        <f>VLOOKUP(H1124,Mapping!B:M,12,FALSE)</f>
        <v/>
      </c>
      <c r="K1124" s="5" t="str">
        <f>VLOOKUP(H1124,Mapping!B:H,7,FALSE)</f>
        <v>CSF XANTHOCHROMASIA</v>
      </c>
      <c r="L1124" s="5" t="e">
        <f>IF(B1124&lt;&gt;0,B1124,IF(M1124=1,I1124,NA()))</f>
        <v>#N/A</v>
      </c>
      <c r="N1124" s="9" t="str">
        <f>IFERROR(VLOOKUP(Labs!A1124,Mapping!D:M,10,FALSE),0)</f>
        <v/>
      </c>
    </row>
    <row r="1125" spans="1:14" x14ac:dyDescent="0.25">
      <c r="A1125" s="5" t="str">
        <f>Source!B1125&amp;"|"&amp;Source!K1125</f>
        <v>COXY|CSFX</v>
      </c>
      <c r="B1125" s="5">
        <f>IFERROR(VLOOKUP(Labs!A1125,Mapping!D:E,2,FALSE),0)</f>
        <v>0</v>
      </c>
      <c r="C1125" t="str">
        <f>Source!F1125</f>
        <v>Chem/Haem</v>
      </c>
      <c r="D1125" s="5" t="str">
        <f>Source!D1125</f>
        <v>CSF OXYHAEMOGLOBIN</v>
      </c>
      <c r="E1125" s="5" t="str">
        <f>Source!L1125</f>
        <v>CSF XANTHOCHROMASIA</v>
      </c>
      <c r="F1125" s="5" t="str">
        <f>IF(ISBLANK(Source!E1125),NA(),Source!E1125)</f>
        <v>AU</v>
      </c>
      <c r="G1125" s="5">
        <f>Source!I1125</f>
        <v>342</v>
      </c>
      <c r="H1125" s="5" t="str">
        <f>IF(B1125&lt;&gt;0,NA(),Source!B1125)</f>
        <v>COXY</v>
      </c>
      <c r="I1125" s="5">
        <f>VLOOKUP(H1125,Mapping!B:E,4,FALSE)</f>
        <v>0</v>
      </c>
      <c r="J1125" s="9" t="str">
        <f>VLOOKUP(H1125,Mapping!B:M,12,FALSE)</f>
        <v/>
      </c>
      <c r="K1125" s="5" t="str">
        <f>VLOOKUP(H1125,Mapping!B:H,7,FALSE)</f>
        <v>CSF XANTHOCHROMASIA</v>
      </c>
      <c r="L1125" s="5" t="e">
        <f>IF(B1125&lt;&gt;0,B1125,IF(M1125=1,I1125,NA()))</f>
        <v>#N/A</v>
      </c>
      <c r="N1125" s="9" t="str">
        <f>IFERROR(VLOOKUP(Labs!A1125,Mapping!D:M,10,FALSE),0)</f>
        <v/>
      </c>
    </row>
    <row r="1126" spans="1:14" x14ac:dyDescent="0.25">
      <c r="A1126" s="5" t="str">
        <f>Source!B1126&amp;"|"&amp;Source!K1126</f>
        <v>CD38|FCB</v>
      </c>
      <c r="B1126" s="5">
        <f>IFERROR(VLOOKUP(Labs!A1126,Mapping!D:E,2,FALSE),0)</f>
        <v>0</v>
      </c>
      <c r="C1126" t="str">
        <f>Source!F1126</f>
        <v>Chem/Haem</v>
      </c>
      <c r="D1126" s="5" t="str">
        <f>Source!D1126</f>
        <v>CD38/CD19</v>
      </c>
      <c r="E1126" s="5" t="str">
        <f>Source!L1126</f>
        <v>FACS Chronic Panel (Blood)</v>
      </c>
      <c r="F1126" s="5" t="str">
        <f>IF(ISBLANK(Source!E1126),NA(),Source!E1126)</f>
        <v>%</v>
      </c>
      <c r="G1126" s="5">
        <f>Source!I1126</f>
        <v>342</v>
      </c>
      <c r="H1126" s="5" t="str">
        <f>IF(B1126&lt;&gt;0,NA(),Source!B1126)</f>
        <v>CD38</v>
      </c>
      <c r="I1126" s="5">
        <f>VLOOKUP(H1126,Mapping!B:E,4,FALSE)</f>
        <v>0</v>
      </c>
      <c r="J1126" s="9" t="str">
        <f>VLOOKUP(H1126,Mapping!B:M,12,FALSE)</f>
        <v/>
      </c>
      <c r="K1126" s="5" t="str">
        <f>VLOOKUP(H1126,Mapping!B:H,7,FALSE)</f>
        <v>FACS Chronic Panel (Blood)</v>
      </c>
      <c r="L1126" s="5" t="e">
        <f>IF(B1126&lt;&gt;0,B1126,IF(M1126=1,I1126,NA()))</f>
        <v>#N/A</v>
      </c>
      <c r="N1126" s="9" t="str">
        <f>IFERROR(VLOOKUP(Labs!A1126,Mapping!D:M,10,FALSE),0)</f>
        <v/>
      </c>
    </row>
    <row r="1127" spans="1:14" x14ac:dyDescent="0.25">
      <c r="A1127" s="5" t="str">
        <f>Source!B1127&amp;"|"&amp;Source!K1127</f>
        <v>CD23|FCB</v>
      </c>
      <c r="B1127" s="5">
        <f>IFERROR(VLOOKUP(Labs!A1127,Mapping!D:E,2,FALSE),0)</f>
        <v>0</v>
      </c>
      <c r="C1127" t="str">
        <f>Source!F1127</f>
        <v>Chem/Haem</v>
      </c>
      <c r="D1127" s="5" t="str">
        <f>Source!D1127</f>
        <v>CD23/CD19</v>
      </c>
      <c r="E1127" s="5" t="str">
        <f>Source!L1127</f>
        <v>FACS Chronic Panel (Blood)</v>
      </c>
      <c r="F1127" s="5" t="str">
        <f>IF(ISBLANK(Source!E1127),NA(),Source!E1127)</f>
        <v>%</v>
      </c>
      <c r="G1127" s="5">
        <f>Source!I1127</f>
        <v>342</v>
      </c>
      <c r="H1127" s="5" t="str">
        <f>IF(B1127&lt;&gt;0,NA(),Source!B1127)</f>
        <v>CD23</v>
      </c>
      <c r="I1127" s="5">
        <f>VLOOKUP(H1127,Mapping!B:E,4,FALSE)</f>
        <v>0</v>
      </c>
      <c r="J1127" s="9" t="str">
        <f>VLOOKUP(H1127,Mapping!B:M,12,FALSE)</f>
        <v/>
      </c>
      <c r="K1127" s="5" t="str">
        <f>VLOOKUP(H1127,Mapping!B:H,7,FALSE)</f>
        <v>FACS Chronic Panel (Blood)</v>
      </c>
      <c r="L1127" s="5" t="e">
        <f>IF(B1127&lt;&gt;0,B1127,IF(M1127=1,I1127,NA()))</f>
        <v>#N/A</v>
      </c>
      <c r="N1127" s="9" t="str">
        <f>IFERROR(VLOOKUP(Labs!A1127,Mapping!D:M,10,FALSE),0)</f>
        <v/>
      </c>
    </row>
    <row r="1128" spans="1:14" x14ac:dyDescent="0.25">
      <c r="A1128" s="5" t="str">
        <f>Source!B1128&amp;"|"&amp;Source!K1128</f>
        <v>FMC7|FCB</v>
      </c>
      <c r="B1128" s="5">
        <f>IFERROR(VLOOKUP(Labs!A1128,Mapping!D:E,2,FALSE),0)</f>
        <v>0</v>
      </c>
      <c r="C1128" t="str">
        <f>Source!F1128</f>
        <v>Chem/Haem</v>
      </c>
      <c r="D1128" s="5" t="str">
        <f>Source!D1128</f>
        <v>FMC7/CD19</v>
      </c>
      <c r="E1128" s="5" t="str">
        <f>Source!L1128</f>
        <v>FACS Chronic Panel (Blood)</v>
      </c>
      <c r="F1128" s="5" t="str">
        <f>IF(ISBLANK(Source!E1128),NA(),Source!E1128)</f>
        <v>%</v>
      </c>
      <c r="G1128" s="5">
        <f>Source!I1128</f>
        <v>342</v>
      </c>
      <c r="H1128" s="5" t="str">
        <f>IF(B1128&lt;&gt;0,NA(),Source!B1128)</f>
        <v>FMC7</v>
      </c>
      <c r="I1128" s="5">
        <f>VLOOKUP(H1128,Mapping!B:E,4,FALSE)</f>
        <v>0</v>
      </c>
      <c r="J1128" s="9" t="str">
        <f>VLOOKUP(H1128,Mapping!B:M,12,FALSE)</f>
        <v/>
      </c>
      <c r="K1128" s="5" t="str">
        <f>VLOOKUP(H1128,Mapping!B:H,7,FALSE)</f>
        <v>FACS Chronic Panel (Blood)</v>
      </c>
      <c r="L1128" s="5" t="e">
        <f>IF(B1128&lt;&gt;0,B1128,IF(M1128=1,I1128,NA()))</f>
        <v>#N/A</v>
      </c>
      <c r="N1128" s="9" t="str">
        <f>IFERROR(VLOOKUP(Labs!A1128,Mapping!D:M,10,FALSE),0)</f>
        <v/>
      </c>
    </row>
    <row r="1129" spans="1:14" x14ac:dyDescent="0.25">
      <c r="A1129" s="5" t="str">
        <f>Source!B1129&amp;"|"&amp;Source!K1129</f>
        <v>ZZOS_ERY|MBCC</v>
      </c>
      <c r="B1129" s="5">
        <f>IFERROR(VLOOKUP(Labs!A1129,Mapping!D:E,2,FALSE),0)</f>
        <v>0</v>
      </c>
      <c r="C1129" t="str">
        <f>Source!F1129</f>
        <v>Microbiology</v>
      </c>
      <c r="D1129" s="5" t="str">
        <f>Source!D1129</f>
        <v>Erythromycin</v>
      </c>
      <c r="E1129" s="5" t="str">
        <f>Source!L1129</f>
        <v>MRSA &amp; MSSA - Nose &amp; Groin</v>
      </c>
      <c r="F1129" s="5" t="e">
        <f>IF(ISBLANK(Source!E1129),NA(),Source!E1129)</f>
        <v>#N/A</v>
      </c>
      <c r="G1129" s="5">
        <f>Source!I1129</f>
        <v>341</v>
      </c>
      <c r="H1129" s="5" t="str">
        <f>IF(B1129&lt;&gt;0,NA(),Source!B1129)</f>
        <v>ZZOS_ERY</v>
      </c>
      <c r="I1129" s="5" t="str">
        <f>VLOOKUP(H1129,Mapping!B:E,4,FALSE)</f>
        <v>18919-1</v>
      </c>
      <c r="J1129" s="9" t="str">
        <f>VLOOKUP(H1129,Mapping!B:M,12,FALSE)</f>
        <v/>
      </c>
      <c r="K1129" s="5" t="str">
        <f>VLOOKUP(H1129,Mapping!B:H,7,FALSE)</f>
        <v>Wound Culture</v>
      </c>
      <c r="L1129" s="5" t="e">
        <f>IF(B1129&lt;&gt;0,B1129,IF(M1129=1,I1129,NA()))</f>
        <v>#N/A</v>
      </c>
      <c r="N1129" s="9">
        <f>IFERROR(VLOOKUP(Labs!A1129,Mapping!D:M,10,FALSE),0)</f>
        <v>0</v>
      </c>
    </row>
    <row r="1130" spans="1:14" x14ac:dyDescent="0.25">
      <c r="A1130" s="5" t="str">
        <f>Source!B1130&amp;"|"&amp;Source!K1130</f>
        <v>CPAT|CER, VAU</v>
      </c>
      <c r="B1130" s="5">
        <f>IFERROR(VLOOKUP(Labs!A1130,Mapping!D:E,2,FALSE),0)</f>
        <v>0</v>
      </c>
      <c r="C1130" t="str">
        <f>Source!F1130</f>
        <v>Gynae Cytology</v>
      </c>
      <c r="D1130" s="5" t="str">
        <f>Source!D1130</f>
        <v>Cytological Pattern</v>
      </c>
      <c r="E1130" s="5" t="str">
        <f>Source!L1130</f>
        <v>Cervical smear, Vault smear</v>
      </c>
      <c r="F1130" s="5" t="e">
        <f>IF(ISBLANK(Source!E1130),NA(),Source!E1130)</f>
        <v>#N/A</v>
      </c>
      <c r="G1130" s="5">
        <f>Source!I1130</f>
        <v>340</v>
      </c>
      <c r="H1130" s="5" t="str">
        <f>IF(B1130&lt;&gt;0,NA(),Source!B1130)</f>
        <v>CPAT</v>
      </c>
      <c r="I1130" s="5" t="str">
        <f>VLOOKUP(H1130,Mapping!B:E,4,FALSE)</f>
        <v>33717-0</v>
      </c>
      <c r="J1130" s="9" t="str">
        <f>VLOOKUP(H1130,Mapping!B:M,12,FALSE)</f>
        <v/>
      </c>
      <c r="K1130" s="5" t="str">
        <f>VLOOKUP(H1130,Mapping!B:H,7,FALSE)</f>
        <v>Cervical smear</v>
      </c>
      <c r="L1130" s="5" t="e">
        <f>IF(B1130&lt;&gt;0,B1130,IF(M1130=1,I1130,NA()))</f>
        <v>#N/A</v>
      </c>
      <c r="N1130" s="9">
        <f>IFERROR(VLOOKUP(Labs!A1130,Mapping!D:M,10,FALSE),0)</f>
        <v>0</v>
      </c>
    </row>
    <row r="1131" spans="1:14" x14ac:dyDescent="0.25">
      <c r="A1131" s="5" t="str">
        <f>Source!B1131&amp;"|"&amp;Source!K1131</f>
        <v>CRPT|CER, VAU</v>
      </c>
      <c r="B1131" s="5">
        <f>IFERROR(VLOOKUP(Labs!A1131,Mapping!D:E,2,FALSE),0)</f>
        <v>0</v>
      </c>
      <c r="C1131" t="str">
        <f>Source!F1131</f>
        <v>Gynae Cytology</v>
      </c>
      <c r="D1131" s="5" t="str">
        <f>Source!D1131</f>
        <v>Cytology Report</v>
      </c>
      <c r="E1131" s="5" t="str">
        <f>Source!L1131</f>
        <v>Cervical smear, Vault smear</v>
      </c>
      <c r="F1131" s="5" t="e">
        <f>IF(ISBLANK(Source!E1131),NA(),Source!E1131)</f>
        <v>#N/A</v>
      </c>
      <c r="G1131" s="5">
        <f>Source!I1131</f>
        <v>340</v>
      </c>
      <c r="H1131" s="5" t="str">
        <f>IF(B1131&lt;&gt;0,NA(),Source!B1131)</f>
        <v>CRPT</v>
      </c>
      <c r="I1131" s="5" t="str">
        <f>VLOOKUP(H1131,Mapping!B:E,4,FALSE)</f>
        <v>47528-5</v>
      </c>
      <c r="J1131" s="9" t="str">
        <f>VLOOKUP(H1131,Mapping!B:M,12,FALSE)</f>
        <v/>
      </c>
      <c r="K1131" s="5" t="str">
        <f>VLOOKUP(H1131,Mapping!B:H,7,FALSE)</f>
        <v>Cervical smear</v>
      </c>
      <c r="L1131" s="5" t="e">
        <f>IF(B1131&lt;&gt;0,B1131,IF(M1131=1,I1131,NA()))</f>
        <v>#N/A</v>
      </c>
      <c r="N1131" s="9">
        <f>IFERROR(VLOOKUP(Labs!A1131,Mapping!D:M,10,FALSE),0)</f>
        <v>0</v>
      </c>
    </row>
    <row r="1132" spans="1:14" x14ac:dyDescent="0.25">
      <c r="A1132" s="5" t="str">
        <f>Source!B1132&amp;"|"&amp;Source!K1132</f>
        <v>MSUG|CER, VAU</v>
      </c>
      <c r="B1132" s="5">
        <f>IFERROR(VLOOKUP(Labs!A1132,Mapping!D:E,2,FALSE),0)</f>
        <v>0</v>
      </c>
      <c r="C1132" t="str">
        <f>Source!F1132</f>
        <v>Gynae Cytology</v>
      </c>
      <c r="D1132" s="5" t="str">
        <f>Source!D1132</f>
        <v>Management Suggested</v>
      </c>
      <c r="E1132" s="5" t="str">
        <f>Source!L1132</f>
        <v>Cervical smear, Vault smear</v>
      </c>
      <c r="F1132" s="5" t="e">
        <f>IF(ISBLANK(Source!E1132),NA(),Source!E1132)</f>
        <v>#N/A</v>
      </c>
      <c r="G1132" s="5">
        <f>Source!I1132</f>
        <v>340</v>
      </c>
      <c r="H1132" s="5" t="str">
        <f>IF(B1132&lt;&gt;0,NA(),Source!B1132)</f>
        <v>MSUG</v>
      </c>
      <c r="I1132" s="5" t="str">
        <f>VLOOKUP(H1132,Mapping!B:E,4,FALSE)</f>
        <v>19774-9</v>
      </c>
      <c r="J1132" s="9" t="str">
        <f>VLOOKUP(H1132,Mapping!B:M,12,FALSE)</f>
        <v/>
      </c>
      <c r="K1132" s="5" t="str">
        <f>VLOOKUP(H1132,Mapping!B:H,7,FALSE)</f>
        <v>Cervical smear</v>
      </c>
      <c r="L1132" s="5" t="e">
        <f>IF(B1132&lt;&gt;0,B1132,IF(M1132=1,I1132,NA()))</f>
        <v>#N/A</v>
      </c>
      <c r="N1132" s="9">
        <f>IFERROR(VLOOKUP(Labs!A1132,Mapping!D:M,10,FALSE),0)</f>
        <v>0</v>
      </c>
    </row>
    <row r="1133" spans="1:14" x14ac:dyDescent="0.25">
      <c r="A1133" s="5" t="str">
        <f>Source!B1133&amp;"|"&amp;Source!K1133</f>
        <v>ZZOI|TICU</v>
      </c>
      <c r="B1133" s="5">
        <f>IFERROR(VLOOKUP(Labs!A1133,Mapping!D:E,2,FALSE),0)</f>
        <v>0</v>
      </c>
      <c r="C1133" t="str">
        <f>Source!F1133</f>
        <v>Microbiology</v>
      </c>
      <c r="D1133" s="5" t="str">
        <f>Source!D1133</f>
        <v>Organism</v>
      </c>
      <c r="E1133" s="5" t="str">
        <f>Source!L1133</f>
        <v>Wound Culture</v>
      </c>
      <c r="F1133" s="5" t="e">
        <f>IF(ISBLANK(Source!E1133),NA(),Source!E1133)</f>
        <v>#N/A</v>
      </c>
      <c r="G1133" s="5">
        <f>Source!I1133</f>
        <v>340</v>
      </c>
      <c r="H1133" s="5" t="str">
        <f>IF(B1133&lt;&gt;0,NA(),Source!B1133)</f>
        <v>ZZOI</v>
      </c>
      <c r="I1133" s="5">
        <f>VLOOKUP(H1133,Mapping!B:E,4,FALSE)</f>
        <v>0</v>
      </c>
      <c r="J1133" s="9" t="str">
        <f>VLOOKUP(H1133,Mapping!B:M,12,FALSE)</f>
        <v/>
      </c>
      <c r="K1133" s="5" t="str">
        <f>VLOOKUP(H1133,Mapping!B:H,7,FALSE)</f>
        <v>Urine Culture</v>
      </c>
      <c r="L1133" s="5" t="e">
        <f>IF(B1133&lt;&gt;0,B1133,IF(M1133=1,I1133,NA()))</f>
        <v>#N/A</v>
      </c>
      <c r="N1133" s="9">
        <f>IFERROR(VLOOKUP(Labs!A1133,Mapping!D:M,10,FALSE),0)</f>
        <v>0</v>
      </c>
    </row>
    <row r="1134" spans="1:14" x14ac:dyDescent="0.25">
      <c r="A1134" s="5" t="str">
        <f>Source!B1134&amp;"|"&amp;Source!K1134</f>
        <v>ZZOG|TICU</v>
      </c>
      <c r="B1134" s="5">
        <f>IFERROR(VLOOKUP(Labs!A1134,Mapping!D:E,2,FALSE),0)</f>
        <v>0</v>
      </c>
      <c r="C1134" t="str">
        <f>Source!F1134</f>
        <v>Microbiology</v>
      </c>
      <c r="D1134" s="5" t="str">
        <f>Source!D1134</f>
        <v>Organism Growth</v>
      </c>
      <c r="E1134" s="5" t="str">
        <f>Source!L1134</f>
        <v>Wound Culture</v>
      </c>
      <c r="F1134" s="5" t="e">
        <f>IF(ISBLANK(Source!E1134),NA(),Source!E1134)</f>
        <v>#N/A</v>
      </c>
      <c r="G1134" s="5">
        <f>Source!I1134</f>
        <v>340</v>
      </c>
      <c r="H1134" s="5" t="str">
        <f>IF(B1134&lt;&gt;0,NA(),Source!B1134)</f>
        <v>ZZOG</v>
      </c>
      <c r="I1134" s="5">
        <f>VLOOKUP(H1134,Mapping!B:E,4,FALSE)</f>
        <v>365698005</v>
      </c>
      <c r="J1134" s="9" t="str">
        <f>VLOOKUP(H1134,Mapping!B:M,12,FALSE)</f>
        <v/>
      </c>
      <c r="K1134" s="5" t="str">
        <f>VLOOKUP(H1134,Mapping!B:H,7,FALSE)</f>
        <v>Urine Culture</v>
      </c>
      <c r="L1134" s="5" t="e">
        <f>IF(B1134&lt;&gt;0,B1134,IF(M1134=1,I1134,NA()))</f>
        <v>#N/A</v>
      </c>
      <c r="N1134" s="9">
        <f>IFERROR(VLOOKUP(Labs!A1134,Mapping!D:M,10,FALSE),0)</f>
        <v>0</v>
      </c>
    </row>
    <row r="1135" spans="1:14" x14ac:dyDescent="0.25">
      <c r="A1135" s="5" t="str">
        <f>Source!B1135&amp;"|"&amp;Source!K1135</f>
        <v>RPT|TCSF</v>
      </c>
      <c r="B1135" s="5">
        <f>IFERROR(VLOOKUP(Labs!A1135,Mapping!D:E,2,FALSE),0)</f>
        <v>0</v>
      </c>
      <c r="C1135" t="str">
        <f>Source!F1135</f>
        <v>Non-Gynae Cytology</v>
      </c>
      <c r="D1135" s="5" t="str">
        <f>Source!D1135</f>
        <v>Report</v>
      </c>
      <c r="E1135" s="5" t="str">
        <f>Source!L1135</f>
        <v>Cerebrospinal fluid</v>
      </c>
      <c r="F1135" s="5" t="e">
        <f>IF(ISBLANK(Source!E1135),NA(),Source!E1135)</f>
        <v>#N/A</v>
      </c>
      <c r="G1135" s="5">
        <f>Source!I1135</f>
        <v>339</v>
      </c>
      <c r="H1135" s="5" t="str">
        <f>IF(B1135&lt;&gt;0,NA(),Source!B1135)</f>
        <v>RPT</v>
      </c>
      <c r="I1135" s="5">
        <f>VLOOKUP(H1135,Mapping!B:E,4,FALSE)</f>
        <v>0</v>
      </c>
      <c r="J1135" s="9" t="str">
        <f>VLOOKUP(H1135,Mapping!B:M,12,FALSE)</f>
        <v/>
      </c>
      <c r="K1135" s="5" t="str">
        <f>VLOOKUP(H1135,Mapping!B:H,7,FALSE)</f>
        <v>FNA Breast</v>
      </c>
      <c r="L1135" s="5" t="e">
        <f>IF(B1135&lt;&gt;0,B1135,IF(M1135=1,I1135,NA()))</f>
        <v>#N/A</v>
      </c>
      <c r="N1135" s="9">
        <f>IFERROR(VLOOKUP(Labs!A1135,Mapping!D:M,10,FALSE),0)</f>
        <v>0</v>
      </c>
    </row>
    <row r="1136" spans="1:14" x14ac:dyDescent="0.25">
      <c r="A1136" s="5" t="str">
        <f>Source!B1136&amp;"|"&amp;Source!K1136</f>
        <v>ZZOS_PEN|MBCC</v>
      </c>
      <c r="B1136" s="5">
        <f>IFERROR(VLOOKUP(Labs!A1136,Mapping!D:E,2,FALSE),0)</f>
        <v>0</v>
      </c>
      <c r="C1136" t="str">
        <f>Source!F1136</f>
        <v>Microbiology</v>
      </c>
      <c r="D1136" s="5" t="str">
        <f>Source!D1136</f>
        <v>Penicillin</v>
      </c>
      <c r="E1136" s="5" t="str">
        <f>Source!L1136</f>
        <v>MRSA &amp; MSSA - Nose &amp; Groin</v>
      </c>
      <c r="F1136" s="5" t="e">
        <f>IF(ISBLANK(Source!E1136),NA(),Source!E1136)</f>
        <v>#N/A</v>
      </c>
      <c r="G1136" s="5">
        <f>Source!I1136</f>
        <v>339</v>
      </c>
      <c r="H1136" s="5" t="str">
        <f>IF(B1136&lt;&gt;0,NA(),Source!B1136)</f>
        <v>ZZOS_PEN</v>
      </c>
      <c r="I1136" s="5" t="str">
        <f>VLOOKUP(H1136,Mapping!B:E,4,FALSE)</f>
        <v>18964-7</v>
      </c>
      <c r="J1136" s="9" t="str">
        <f>VLOOKUP(H1136,Mapping!B:M,12,FALSE)</f>
        <v/>
      </c>
      <c r="K1136" s="5" t="str">
        <f>VLOOKUP(H1136,Mapping!B:H,7,FALSE)</f>
        <v>Wound Culture</v>
      </c>
      <c r="L1136" s="5" t="e">
        <f>IF(B1136&lt;&gt;0,B1136,IF(M1136=1,I1136,NA()))</f>
        <v>#N/A</v>
      </c>
      <c r="N1136" s="9">
        <f>IFERROR(VLOOKUP(Labs!A1136,Mapping!D:M,10,FALSE),0)</f>
        <v>0</v>
      </c>
    </row>
    <row r="1137" spans="1:14" x14ac:dyDescent="0.25">
      <c r="A1137" s="5" t="str">
        <f>Source!B1137&amp;"|"&amp;Source!K1137</f>
        <v>ZZOS_PEN|SPRC</v>
      </c>
      <c r="B1137" s="5">
        <f>IFERROR(VLOOKUP(Labs!A1137,Mapping!D:E,2,FALSE),0)</f>
        <v>0</v>
      </c>
      <c r="C1137" t="str">
        <f>Source!F1137</f>
        <v>Microbiology</v>
      </c>
      <c r="D1137" s="5" t="str">
        <f>Source!D1137</f>
        <v>Penicillin</v>
      </c>
      <c r="E1137" s="5" t="str">
        <f>Source!L1137</f>
        <v>Routine Sputum Culture</v>
      </c>
      <c r="F1137" s="5" t="e">
        <f>IF(ISBLANK(Source!E1137),NA(),Source!E1137)</f>
        <v>#N/A</v>
      </c>
      <c r="G1137" s="5">
        <f>Source!I1137</f>
        <v>336</v>
      </c>
      <c r="H1137" s="5" t="str">
        <f>IF(B1137&lt;&gt;0,NA(),Source!B1137)</f>
        <v>ZZOS_PEN</v>
      </c>
      <c r="I1137" s="5" t="str">
        <f>VLOOKUP(H1137,Mapping!B:E,4,FALSE)</f>
        <v>18964-7</v>
      </c>
      <c r="J1137" s="9" t="str">
        <f>VLOOKUP(H1137,Mapping!B:M,12,FALSE)</f>
        <v/>
      </c>
      <c r="K1137" s="5" t="str">
        <f>VLOOKUP(H1137,Mapping!B:H,7,FALSE)</f>
        <v>Wound Culture</v>
      </c>
      <c r="L1137" s="5" t="e">
        <f>IF(B1137&lt;&gt;0,B1137,IF(M1137=1,I1137,NA()))</f>
        <v>#N/A</v>
      </c>
      <c r="N1137" s="9">
        <f>IFERROR(VLOOKUP(Labs!A1137,Mapping!D:M,10,FALSE),0)</f>
        <v>0</v>
      </c>
    </row>
    <row r="1138" spans="1:14" x14ac:dyDescent="0.25">
      <c r="A1138" s="5" t="str">
        <f>Source!B1138&amp;"|"&amp;Source!K1138</f>
        <v>HPLC|HBOP</v>
      </c>
      <c r="B1138" s="5">
        <f>IFERROR(VLOOKUP(Labs!A1138,Mapping!D:E,2,FALSE),0)</f>
        <v>0</v>
      </c>
      <c r="C1138" t="str">
        <f>Source!F1138</f>
        <v>Chem/Haem</v>
      </c>
      <c r="D1138" s="5" t="str">
        <f>Source!D1138</f>
        <v>HAEMOGLOBINOPATHY HPLC</v>
      </c>
      <c r="E1138" s="5" t="str">
        <f>Source!L1138</f>
        <v>HAEMOGLOBINOPATHY SCREEN</v>
      </c>
      <c r="F1138" s="5" t="e">
        <f>IF(ISBLANK(Source!E1138),NA(),Source!E1138)</f>
        <v>#N/A</v>
      </c>
      <c r="G1138" s="5">
        <f>Source!I1138</f>
        <v>334</v>
      </c>
      <c r="H1138" s="5" t="str">
        <f>IF(B1138&lt;&gt;0,NA(),Source!B1138)</f>
        <v>HPLC</v>
      </c>
      <c r="I1138" s="5">
        <f>VLOOKUP(H1138,Mapping!B:E,4,FALSE)</f>
        <v>0</v>
      </c>
      <c r="J1138" s="9" t="str">
        <f>VLOOKUP(H1138,Mapping!B:M,12,FALSE)</f>
        <v/>
      </c>
      <c r="K1138" s="5" t="str">
        <f>VLOOKUP(H1138,Mapping!B:H,7,FALSE)</f>
        <v>ANTE-NATAL HB'OPATHY SCREEN</v>
      </c>
      <c r="L1138" s="5" t="e">
        <f>IF(B1138&lt;&gt;0,B1138,IF(M1138=1,I1138,NA()))</f>
        <v>#N/A</v>
      </c>
      <c r="N1138" s="9">
        <f>IFERROR(VLOOKUP(Labs!A1138,Mapping!D:M,10,FALSE),0)</f>
        <v>0</v>
      </c>
    </row>
    <row r="1139" spans="1:14" x14ac:dyDescent="0.25">
      <c r="A1139" s="5" t="str">
        <f>Source!B1139&amp;"|"&amp;Source!K1139</f>
        <v>IGA|IGA</v>
      </c>
      <c r="B1139" s="5">
        <f>IFERROR(VLOOKUP(Labs!A1139,Mapping!D:E,2,FALSE),0)</f>
        <v>0</v>
      </c>
      <c r="C1139" t="str">
        <f>Source!F1139</f>
        <v>Chem/Haem</v>
      </c>
      <c r="D1139" s="5" t="str">
        <f>Source!D1139</f>
        <v>IGA</v>
      </c>
      <c r="E1139" s="5" t="str">
        <f>Source!L1139</f>
        <v>IGA</v>
      </c>
      <c r="F1139" s="5" t="str">
        <f>IF(ISBLANK(Source!E1139),NA(),Source!E1139)</f>
        <v>g/L</v>
      </c>
      <c r="G1139" s="5">
        <f>Source!I1139</f>
        <v>331</v>
      </c>
      <c r="H1139" s="5" t="str">
        <f>IF(B1139&lt;&gt;0,NA(),Source!B1139)</f>
        <v>IGA</v>
      </c>
      <c r="I1139" s="5" t="str">
        <f>VLOOKUP(H1139,Mapping!B:E,4,FALSE)</f>
        <v>2458-8</v>
      </c>
      <c r="J1139" s="9" t="str">
        <f>VLOOKUP(H1139,Mapping!B:M,12,FALSE)</f>
        <v>IgA [Mass/volume] in Serum or Plasma</v>
      </c>
      <c r="K1139" s="5" t="str">
        <f>VLOOKUP(H1139,Mapping!B:H,7,FALSE)</f>
        <v>IMMUNOGLOBULINS</v>
      </c>
      <c r="L1139" s="5" t="e">
        <f>IF(B1139&lt;&gt;0,B1139,IF(M1139=1,I1139,NA()))</f>
        <v>#N/A</v>
      </c>
      <c r="N1139" s="9">
        <f>IFERROR(VLOOKUP(Labs!A1139,Mapping!D:M,10,FALSE),0)</f>
        <v>0</v>
      </c>
    </row>
    <row r="1140" spans="1:14" x14ac:dyDescent="0.25">
      <c r="A1140" s="5" t="str">
        <f>Source!B1140&amp;"|"&amp;Source!K1140</f>
        <v>UCRE|UDS</v>
      </c>
      <c r="B1140" s="5">
        <f>IFERROR(VLOOKUP(Labs!A1140,Mapping!D:E,2,FALSE),0)</f>
        <v>0</v>
      </c>
      <c r="C1140" t="str">
        <f>Source!F1140</f>
        <v>Chem/Haem</v>
      </c>
      <c r="D1140" s="5" t="str">
        <f>Source!D1140</f>
        <v>URINE CREATININE</v>
      </c>
      <c r="E1140" s="5" t="str">
        <f>Source!L1140</f>
        <v>URINE DRUG SCREEN</v>
      </c>
      <c r="F1140" s="5" t="str">
        <f>IF(ISBLANK(Source!E1140),NA(),Source!E1140)</f>
        <v>mmol/l</v>
      </c>
      <c r="G1140" s="5">
        <f>Source!I1140</f>
        <v>331</v>
      </c>
      <c r="H1140" s="5" t="str">
        <f>IF(B1140&lt;&gt;0,NA(),Source!B1140)</f>
        <v>UCRE</v>
      </c>
      <c r="I1140" s="5" t="str">
        <f>VLOOKUP(H1140,Mapping!B:E,4,FALSE)</f>
        <v>14683-7</v>
      </c>
      <c r="J1140" s="9" t="str">
        <f>VLOOKUP(H1140,Mapping!B:M,12,FALSE)</f>
        <v>Creatinine [Moles/volume] in Urine</v>
      </c>
      <c r="K1140" s="5" t="str">
        <f>VLOOKUP(H1140,Mapping!B:H,7,FALSE)</f>
        <v>MICROALBUMIN</v>
      </c>
      <c r="L1140" s="5" t="e">
        <f>IF(B1140&lt;&gt;0,B1140,IF(M1140=1,I1140,NA()))</f>
        <v>#N/A</v>
      </c>
      <c r="N1140" s="9">
        <f>IFERROR(VLOOKUP(Labs!A1140,Mapping!D:M,10,FALSE),0)</f>
        <v>0</v>
      </c>
    </row>
    <row r="1141" spans="1:14" x14ac:dyDescent="0.25">
      <c r="A1141" s="5" t="str">
        <f>Source!B1141&amp;"|"&amp;Source!K1141</f>
        <v>AV|CFT</v>
      </c>
      <c r="B1141" s="5">
        <f>IFERROR(VLOOKUP(Labs!A1141,Mapping!D:E,2,FALSE),0)</f>
        <v>0</v>
      </c>
      <c r="C1141" t="str">
        <f>Source!F1141</f>
        <v>Chem/Haem</v>
      </c>
      <c r="D1141" s="5" t="str">
        <f>Source!D1141</f>
        <v>Adenovirus ..............(CFT)</v>
      </c>
      <c r="E1141" s="5" t="str">
        <f>Source!L1141</f>
        <v>CFT</v>
      </c>
      <c r="F1141" s="5" t="e">
        <f>IF(ISBLANK(Source!E1141),NA(),Source!E1141)</f>
        <v>#N/A</v>
      </c>
      <c r="G1141" s="5">
        <f>Source!I1141</f>
        <v>330</v>
      </c>
      <c r="H1141" s="5" t="str">
        <f>IF(B1141&lt;&gt;0,NA(),Source!B1141)</f>
        <v>AV</v>
      </c>
      <c r="I1141" s="5">
        <f>VLOOKUP(H1141,Mapping!B:E,4,FALSE)</f>
        <v>0</v>
      </c>
      <c r="J1141" s="9" t="str">
        <f>VLOOKUP(H1141,Mapping!B:M,12,FALSE)</f>
        <v/>
      </c>
      <c r="K1141" s="5" t="str">
        <f>VLOOKUP(H1141,Mapping!B:H,7,FALSE)</f>
        <v>CFT</v>
      </c>
      <c r="L1141" s="5" t="e">
        <f>IF(B1141&lt;&gt;0,B1141,IF(M1141=1,I1141,NA()))</f>
        <v>#N/A</v>
      </c>
      <c r="N1141" s="9" t="str">
        <f>IFERROR(VLOOKUP(Labs!A1141,Mapping!D:M,10,FALSE),0)</f>
        <v/>
      </c>
    </row>
    <row r="1142" spans="1:14" x14ac:dyDescent="0.25">
      <c r="A1142" s="5" t="str">
        <f>Source!B1142&amp;"|"&amp;Source!K1142</f>
        <v>MPCF|CFT</v>
      </c>
      <c r="B1142" s="5">
        <f>IFERROR(VLOOKUP(Labs!A1142,Mapping!D:E,2,FALSE),0)</f>
        <v>0</v>
      </c>
      <c r="C1142" t="str">
        <f>Source!F1142</f>
        <v>Chem/Haem</v>
      </c>
      <c r="D1142" s="5" t="str">
        <f>Source!D1142</f>
        <v>Mycoplasma pneumoniae ...(CFT)</v>
      </c>
      <c r="E1142" s="5" t="str">
        <f>Source!L1142</f>
        <v>CFT</v>
      </c>
      <c r="F1142" s="5" t="e">
        <f>IF(ISBLANK(Source!E1142),NA(),Source!E1142)</f>
        <v>#N/A</v>
      </c>
      <c r="G1142" s="5">
        <f>Source!I1142</f>
        <v>330</v>
      </c>
      <c r="H1142" s="5" t="str">
        <f>IF(B1142&lt;&gt;0,NA(),Source!B1142)</f>
        <v>MPCF</v>
      </c>
      <c r="I1142" s="5">
        <f>VLOOKUP(H1142,Mapping!B:E,4,FALSE)</f>
        <v>0</v>
      </c>
      <c r="J1142" s="9" t="str">
        <f>VLOOKUP(H1142,Mapping!B:M,12,FALSE)</f>
        <v/>
      </c>
      <c r="K1142" s="5" t="str">
        <f>VLOOKUP(H1142,Mapping!B:H,7,FALSE)</f>
        <v>CFT</v>
      </c>
      <c r="L1142" s="5" t="e">
        <f>IF(B1142&lt;&gt;0,B1142,IF(M1142=1,I1142,NA()))</f>
        <v>#N/A</v>
      </c>
      <c r="N1142" s="9" t="str">
        <f>IFERROR(VLOOKUP(Labs!A1142,Mapping!D:M,10,FALSE),0)</f>
        <v/>
      </c>
    </row>
    <row r="1143" spans="1:14" x14ac:dyDescent="0.25">
      <c r="A1143" s="5" t="str">
        <f>Source!B1143&amp;"|"&amp;Source!K1143</f>
        <v>HGEN|HGEN</v>
      </c>
      <c r="B1143" s="5">
        <f>IFERROR(VLOOKUP(Labs!A1143,Mapping!D:E,2,FALSE),0)</f>
        <v>0</v>
      </c>
      <c r="C1143" t="str">
        <f>Source!F1143</f>
        <v>Chem/Haem</v>
      </c>
      <c r="D1143" s="5" t="str">
        <f>Source!D1143</f>
        <v>HAEMOCHROMATOSIS ASSAY</v>
      </c>
      <c r="E1143" s="5" t="str">
        <f>Source!L1143</f>
        <v>HAEMOCHROMATOSIS GENE</v>
      </c>
      <c r="F1143" s="5" t="e">
        <f>IF(ISBLANK(Source!E1143),NA(),Source!E1143)</f>
        <v>#N/A</v>
      </c>
      <c r="G1143" s="5">
        <f>Source!I1143</f>
        <v>329</v>
      </c>
      <c r="H1143" s="5" t="str">
        <f>IF(B1143&lt;&gt;0,NA(),Source!B1143)</f>
        <v>HGEN</v>
      </c>
      <c r="I1143" s="5">
        <f>VLOOKUP(H1143,Mapping!B:E,4,FALSE)</f>
        <v>0</v>
      </c>
      <c r="J1143" s="9" t="str">
        <f>VLOOKUP(H1143,Mapping!B:M,12,FALSE)</f>
        <v/>
      </c>
      <c r="K1143" s="5" t="str">
        <f>VLOOKUP(H1143,Mapping!B:H,7,FALSE)</f>
        <v>HAEMOCHROMATOSIS GENE</v>
      </c>
      <c r="L1143" s="5" t="e">
        <f>IF(B1143&lt;&gt;0,B1143,IF(M1143=1,I1143,NA()))</f>
        <v>#N/A</v>
      </c>
      <c r="N1143" s="9" t="str">
        <f>IFERROR(VLOOKUP(Labs!A1143,Mapping!D:M,10,FALSE),0)</f>
        <v/>
      </c>
    </row>
    <row r="1144" spans="1:14" x14ac:dyDescent="0.25">
      <c r="A1144" s="5" t="str">
        <f>Source!B1144&amp;"|"&amp;Source!K1144</f>
        <v>B|CFT</v>
      </c>
      <c r="B1144" s="5">
        <f>IFERROR(VLOOKUP(Labs!A1144,Mapping!D:E,2,FALSE),0)</f>
        <v>0</v>
      </c>
      <c r="C1144" t="str">
        <f>Source!F1144</f>
        <v>Chem/Haem</v>
      </c>
      <c r="D1144" s="5" t="str">
        <f>Source!D1144</f>
        <v>Influenza B .............(CFT)</v>
      </c>
      <c r="E1144" s="5" t="str">
        <f>Source!L1144</f>
        <v>CFT</v>
      </c>
      <c r="F1144" s="5" t="e">
        <f>IF(ISBLANK(Source!E1144),NA(),Source!E1144)</f>
        <v>#N/A</v>
      </c>
      <c r="G1144" s="5">
        <f>Source!I1144</f>
        <v>328</v>
      </c>
      <c r="H1144" s="5" t="str">
        <f>IF(B1144&lt;&gt;0,NA(),Source!B1144)</f>
        <v>B</v>
      </c>
      <c r="I1144" s="5">
        <f>VLOOKUP(H1144,Mapping!B:E,4,FALSE)</f>
        <v>0</v>
      </c>
      <c r="J1144" s="9" t="str">
        <f>VLOOKUP(H1144,Mapping!B:M,12,FALSE)</f>
        <v/>
      </c>
      <c r="K1144" s="5" t="str">
        <f>VLOOKUP(H1144,Mapping!B:H,7,FALSE)</f>
        <v>CFT</v>
      </c>
      <c r="L1144" s="5" t="e">
        <f>IF(B1144&lt;&gt;0,B1144,IF(M1144=1,I1144,NA()))</f>
        <v>#N/A</v>
      </c>
      <c r="N1144" s="9" t="str">
        <f>IFERROR(VLOOKUP(Labs!A1144,Mapping!D:M,10,FALSE),0)</f>
        <v/>
      </c>
    </row>
    <row r="1145" spans="1:14" x14ac:dyDescent="0.25">
      <c r="A1145" s="5" t="str">
        <f>Source!B1145&amp;"|"&amp;Source!K1145</f>
        <v>HGB|FOQY</v>
      </c>
      <c r="B1145" s="5">
        <f>IFERROR(VLOOKUP(Labs!A1145,Mapping!D:E,2,FALSE),0)</f>
        <v>0</v>
      </c>
      <c r="C1145" t="str">
        <f>Source!F1145</f>
        <v>Chem/Haem</v>
      </c>
      <c r="D1145" s="5" t="str">
        <f>Source!D1145</f>
        <v>HB</v>
      </c>
      <c r="E1145" s="5" t="str">
        <f>Source!L1145</f>
        <v>FOQ (YEOVIL)</v>
      </c>
      <c r="F1145" s="5" t="str">
        <f>IF(ISBLANK(Source!E1145),NA(),Source!E1145)</f>
        <v>g/dL</v>
      </c>
      <c r="G1145" s="5">
        <f>Source!I1145</f>
        <v>328</v>
      </c>
      <c r="H1145" s="5" t="str">
        <f>IF(B1145&lt;&gt;0,NA(),Source!B1145)</f>
        <v>HGB</v>
      </c>
      <c r="I1145" s="5" t="str">
        <f>VLOOKUP(H1145,Mapping!B:E,4,FALSE)</f>
        <v>718-7</v>
      </c>
      <c r="J1145" s="9" t="str">
        <f>VLOOKUP(H1145,Mapping!B:M,12,FALSE)</f>
        <v>Hemoglobin [Mass/volume] in Blood</v>
      </c>
      <c r="K1145" s="5" t="str">
        <f>VLOOKUP(H1145,Mapping!B:H,7,FALSE)</f>
        <v>Full Blood Count</v>
      </c>
      <c r="L1145" s="5" t="e">
        <f>IF(B1145&lt;&gt;0,B1145,IF(M1145=1,I1145,NA()))</f>
        <v>#N/A</v>
      </c>
      <c r="N1145" s="9">
        <f>IFERROR(VLOOKUP(Labs!A1145,Mapping!D:M,10,FALSE),0)</f>
        <v>0</v>
      </c>
    </row>
    <row r="1146" spans="1:14" x14ac:dyDescent="0.25">
      <c r="A1146" s="5" t="str">
        <f>Source!B1146&amp;"|"&amp;Source!K1146</f>
        <v>MCHC|FOQY</v>
      </c>
      <c r="B1146" s="5">
        <f>IFERROR(VLOOKUP(Labs!A1146,Mapping!D:E,2,FALSE),0)</f>
        <v>0</v>
      </c>
      <c r="C1146" t="str">
        <f>Source!F1146</f>
        <v>Chem/Haem</v>
      </c>
      <c r="D1146" s="5" t="str">
        <f>Source!D1146</f>
        <v>MCHC</v>
      </c>
      <c r="E1146" s="5" t="str">
        <f>Source!L1146</f>
        <v>FOQ (YEOVIL)</v>
      </c>
      <c r="F1146" s="5" t="str">
        <f>IF(ISBLANK(Source!E1146),NA(),Source!E1146)</f>
        <v>g/dL</v>
      </c>
      <c r="G1146" s="5">
        <f>Source!I1146</f>
        <v>328</v>
      </c>
      <c r="H1146" s="5" t="str">
        <f>IF(B1146&lt;&gt;0,NA(),Source!B1146)</f>
        <v>MCHC</v>
      </c>
      <c r="I1146" s="5" t="str">
        <f>VLOOKUP(H1146,Mapping!B:E,4,FALSE)</f>
        <v>786-4</v>
      </c>
      <c r="J1146" s="9" t="str">
        <f>VLOOKUP(H1146,Mapping!B:M,12,FALSE)</f>
        <v>MCHC [Mass/volume] by Automated count</v>
      </c>
      <c r="K1146" s="5" t="str">
        <f>VLOOKUP(H1146,Mapping!B:H,7,FALSE)</f>
        <v>Full Blood Count</v>
      </c>
      <c r="L1146" s="5" t="e">
        <f>IF(B1146&lt;&gt;0,B1146,IF(M1146=1,I1146,NA()))</f>
        <v>#N/A</v>
      </c>
      <c r="N1146" s="9">
        <f>IFERROR(VLOOKUP(Labs!A1146,Mapping!D:M,10,FALSE),0)</f>
        <v>0</v>
      </c>
    </row>
    <row r="1147" spans="1:14" x14ac:dyDescent="0.25">
      <c r="A1147" s="5" t="str">
        <f>Source!B1147&amp;"|"&amp;Source!K1147</f>
        <v>QF|CFT</v>
      </c>
      <c r="B1147" s="5">
        <f>IFERROR(VLOOKUP(Labs!A1147,Mapping!D:E,2,FALSE),0)</f>
        <v>0</v>
      </c>
      <c r="C1147" t="str">
        <f>Source!F1147</f>
        <v>Chem/Haem</v>
      </c>
      <c r="D1147" s="5" t="str">
        <f>Source!D1147</f>
        <v>Coxiella burnetii .......(CFT)</v>
      </c>
      <c r="E1147" s="5" t="str">
        <f>Source!L1147</f>
        <v>CFT</v>
      </c>
      <c r="F1147" s="5" t="e">
        <f>IF(ISBLANK(Source!E1147),NA(),Source!E1147)</f>
        <v>#N/A</v>
      </c>
      <c r="G1147" s="5">
        <f>Source!I1147</f>
        <v>328</v>
      </c>
      <c r="H1147" s="5" t="str">
        <f>IF(B1147&lt;&gt;0,NA(),Source!B1147)</f>
        <v>QF</v>
      </c>
      <c r="I1147" s="5">
        <f>VLOOKUP(H1147,Mapping!B:E,4,FALSE)</f>
        <v>0</v>
      </c>
      <c r="J1147" s="9" t="str">
        <f>VLOOKUP(H1147,Mapping!B:M,12,FALSE)</f>
        <v/>
      </c>
      <c r="K1147" s="5" t="str">
        <f>VLOOKUP(H1147,Mapping!B:H,7,FALSE)</f>
        <v>CFT</v>
      </c>
      <c r="L1147" s="5" t="e">
        <f>IF(B1147&lt;&gt;0,B1147,IF(M1147=1,I1147,NA()))</f>
        <v>#N/A</v>
      </c>
      <c r="N1147" s="9" t="str">
        <f>IFERROR(VLOOKUP(Labs!A1147,Mapping!D:M,10,FALSE),0)</f>
        <v/>
      </c>
    </row>
    <row r="1148" spans="1:14" x14ac:dyDescent="0.25">
      <c r="A1148" s="5" t="str">
        <f>Source!B1148&amp;"|"&amp;Source!K1148</f>
        <v>CONF|EXM3</v>
      </c>
      <c r="B1148" s="5">
        <f>IFERROR(VLOOKUP(Labs!A1148,Mapping!D:E,2,FALSE),0)</f>
        <v>0</v>
      </c>
      <c r="C1148" t="str">
        <f>Source!F1148</f>
        <v>Blood Transfusion</v>
      </c>
      <c r="D1148" s="5" t="str">
        <f>Source!D1148</f>
        <v>BLOOD GROUP</v>
      </c>
      <c r="E1148" s="5" t="str">
        <f>Source!L1148</f>
        <v>ELECTRONIC CROSSMATCH</v>
      </c>
      <c r="F1148" s="5" t="e">
        <f>IF(ISBLANK(Source!E1148),NA(),Source!E1148)</f>
        <v>#N/A</v>
      </c>
      <c r="G1148" s="5">
        <f>Source!I1148</f>
        <v>327</v>
      </c>
      <c r="H1148" s="5" t="str">
        <f>IF(B1148&lt;&gt;0,NA(),Source!B1148)</f>
        <v>CONF</v>
      </c>
      <c r="I1148" s="5" t="str">
        <f>VLOOKUP(H1148,Mapping!B:E,4,FALSE)</f>
        <v>883-9</v>
      </c>
      <c r="J1148" s="9" t="str">
        <f>VLOOKUP(H1148,Mapping!B:M,12,FALSE)</f>
        <v>ABO group [Type] in Blood</v>
      </c>
      <c r="K1148" s="5" t="str">
        <f>VLOOKUP(H1148,Mapping!B:H,7,FALSE)</f>
        <v>CONFIRM GROUP &amp; SCREEN</v>
      </c>
      <c r="L1148" s="5" t="e">
        <f>IF(B1148&lt;&gt;0,B1148,IF(M1148=1,I1148,NA()))</f>
        <v>#N/A</v>
      </c>
      <c r="N1148" s="9">
        <f>IFERROR(VLOOKUP(Labs!A1148,Mapping!D:M,10,FALSE),0)</f>
        <v>0</v>
      </c>
    </row>
    <row r="1149" spans="1:14" x14ac:dyDescent="0.25">
      <c r="A1149" s="5" t="str">
        <f>Source!B1149&amp;"|"&amp;Source!K1149</f>
        <v>GROUP|EXM3</v>
      </c>
      <c r="B1149" s="5">
        <f>IFERROR(VLOOKUP(Labs!A1149,Mapping!D:E,2,FALSE),0)</f>
        <v>0</v>
      </c>
      <c r="C1149" t="str">
        <f>Source!F1149</f>
        <v>Blood Transfusion</v>
      </c>
      <c r="D1149" s="5" t="str">
        <f>Source!D1149</f>
        <v>BLOOD GROUP</v>
      </c>
      <c r="E1149" s="5" t="str">
        <f>Source!L1149</f>
        <v>ELECTRONIC CROSSMATCH</v>
      </c>
      <c r="F1149" s="5" t="e">
        <f>IF(ISBLANK(Source!E1149),NA(),Source!E1149)</f>
        <v>#N/A</v>
      </c>
      <c r="G1149" s="5">
        <f>Source!I1149</f>
        <v>327</v>
      </c>
      <c r="H1149" s="5" t="str">
        <f>IF(B1149&lt;&gt;0,NA(),Source!B1149)</f>
        <v>GROUP</v>
      </c>
      <c r="I1149" s="5" t="str">
        <f>VLOOKUP(H1149,Mapping!B:E,4,FALSE)</f>
        <v>883-9</v>
      </c>
      <c r="J1149" s="9" t="str">
        <f>VLOOKUP(H1149,Mapping!B:M,12,FALSE)</f>
        <v>ABO group [Type] in Blood</v>
      </c>
      <c r="K1149" s="5" t="str">
        <f>VLOOKUP(H1149,Mapping!B:H,7,FALSE)</f>
        <v>GROUP &amp; SCREEN</v>
      </c>
      <c r="L1149" s="5" t="e">
        <f>IF(B1149&lt;&gt;0,B1149,IF(M1149=1,I1149,NA()))</f>
        <v>#N/A</v>
      </c>
      <c r="N1149" s="9">
        <f>IFERROR(VLOOKUP(Labs!A1149,Mapping!D:M,10,FALSE),0)</f>
        <v>0</v>
      </c>
    </row>
    <row r="1150" spans="1:14" x14ac:dyDescent="0.25">
      <c r="A1150" s="5" t="str">
        <f>Source!B1150&amp;"|"&amp;Source!K1150</f>
        <v>MCV|FOQY</v>
      </c>
      <c r="B1150" s="5">
        <f>IFERROR(VLOOKUP(Labs!A1150,Mapping!D:E,2,FALSE),0)</f>
        <v>0</v>
      </c>
      <c r="C1150" t="str">
        <f>Source!F1150</f>
        <v>Chem/Haem</v>
      </c>
      <c r="D1150" s="5" t="str">
        <f>Source!D1150</f>
        <v>MCV</v>
      </c>
      <c r="E1150" s="5" t="str">
        <f>Source!L1150</f>
        <v>FOQ (YEOVIL)</v>
      </c>
      <c r="F1150" s="5" t="str">
        <f>IF(ISBLANK(Source!E1150),NA(),Source!E1150)</f>
        <v>fL</v>
      </c>
      <c r="G1150" s="5">
        <f>Source!I1150</f>
        <v>327</v>
      </c>
      <c r="H1150" s="5" t="str">
        <f>IF(B1150&lt;&gt;0,NA(),Source!B1150)</f>
        <v>MCV</v>
      </c>
      <c r="I1150" s="5" t="str">
        <f>VLOOKUP(H1150,Mapping!B:E,4,FALSE)</f>
        <v>787-2</v>
      </c>
      <c r="J1150" s="9" t="str">
        <f>VLOOKUP(H1150,Mapping!B:M,12,FALSE)</f>
        <v>MCV [Entitic volume] by Automated count</v>
      </c>
      <c r="K1150" s="5" t="str">
        <f>VLOOKUP(H1150,Mapping!B:H,7,FALSE)</f>
        <v>Full Blood Count</v>
      </c>
      <c r="L1150" s="5" t="e">
        <f>IF(B1150&lt;&gt;0,B1150,IF(M1150=1,I1150,NA()))</f>
        <v>#N/A</v>
      </c>
      <c r="N1150" s="9">
        <f>IFERROR(VLOOKUP(Labs!A1150,Mapping!D:M,10,FALSE),0)</f>
        <v>0</v>
      </c>
    </row>
    <row r="1151" spans="1:14" x14ac:dyDescent="0.25">
      <c r="A1151" s="5" t="str">
        <f>Source!B1151&amp;"|"&amp;Source!K1151</f>
        <v>ZZAD|EXM3</v>
      </c>
      <c r="B1151" s="5">
        <f>IFERROR(VLOOKUP(Labs!A1151,Mapping!D:E,2,FALSE),0)</f>
        <v>0</v>
      </c>
      <c r="C1151" t="str">
        <f>Source!F1151</f>
        <v>Blood Transfusion</v>
      </c>
      <c r="D1151" s="5" t="str">
        <f>Source!D1151</f>
        <v>Antibody Comment</v>
      </c>
      <c r="E1151" s="5" t="str">
        <f>Source!L1151</f>
        <v>ELECTRONIC CROSSMATCH</v>
      </c>
      <c r="F1151" s="5" t="e">
        <f>IF(ISBLANK(Source!E1151),NA(),Source!E1151)</f>
        <v>#N/A</v>
      </c>
      <c r="G1151" s="5">
        <f>Source!I1151</f>
        <v>327</v>
      </c>
      <c r="H1151" s="5" t="str">
        <f>IF(B1151&lt;&gt;0,NA(),Source!B1151)</f>
        <v>ZZAD</v>
      </c>
      <c r="I1151" s="5">
        <f>VLOOKUP(H1151,Mapping!B:E,4,FALSE)</f>
        <v>0</v>
      </c>
      <c r="J1151" s="9" t="str">
        <f>VLOOKUP(H1151,Mapping!B:M,12,FALSE)</f>
        <v/>
      </c>
      <c r="K1151" s="5" t="str">
        <f>VLOOKUP(H1151,Mapping!B:H,7,FALSE)</f>
        <v>GROUP &amp; SCREEN</v>
      </c>
      <c r="L1151" s="5" t="e">
        <f>IF(B1151&lt;&gt;0,B1151,IF(M1151=1,I1151,NA()))</f>
        <v>#N/A</v>
      </c>
      <c r="N1151" s="9">
        <f>IFERROR(VLOOKUP(Labs!A1151,Mapping!D:M,10,FALSE),0)</f>
        <v>0</v>
      </c>
    </row>
    <row r="1152" spans="1:14" x14ac:dyDescent="0.25">
      <c r="A1152" s="5" t="str">
        <f>Source!B1152&amp;"|"&amp;Source!K1152</f>
        <v>A|CFT</v>
      </c>
      <c r="B1152" s="5">
        <f>IFERROR(VLOOKUP(Labs!A1152,Mapping!D:E,2,FALSE),0)</f>
        <v>0</v>
      </c>
      <c r="C1152" t="str">
        <f>Source!F1152</f>
        <v>Chem/Haem</v>
      </c>
      <c r="D1152" s="5" t="str">
        <f>Source!D1152</f>
        <v>Influenza A .............(CFT)</v>
      </c>
      <c r="E1152" s="5" t="str">
        <f>Source!L1152</f>
        <v>CFT</v>
      </c>
      <c r="F1152" s="5" t="e">
        <f>IF(ISBLANK(Source!E1152),NA(),Source!E1152)</f>
        <v>#N/A</v>
      </c>
      <c r="G1152" s="5">
        <f>Source!I1152</f>
        <v>326</v>
      </c>
      <c r="H1152" s="5" t="str">
        <f>IF(B1152&lt;&gt;0,NA(),Source!B1152)</f>
        <v>A</v>
      </c>
      <c r="I1152" s="5">
        <f>VLOOKUP(H1152,Mapping!B:E,4,FALSE)</f>
        <v>0</v>
      </c>
      <c r="J1152" s="9" t="str">
        <f>VLOOKUP(H1152,Mapping!B:M,12,FALSE)</f>
        <v/>
      </c>
      <c r="K1152" s="5" t="str">
        <f>VLOOKUP(H1152,Mapping!B:H,7,FALSE)</f>
        <v>CFT</v>
      </c>
      <c r="L1152" s="5" t="e">
        <f>IF(B1152&lt;&gt;0,B1152,IF(M1152=1,I1152,NA()))</f>
        <v>#N/A</v>
      </c>
      <c r="N1152" s="9" t="str">
        <f>IFERROR(VLOOKUP(Labs!A1152,Mapping!D:M,10,FALSE),0)</f>
        <v/>
      </c>
    </row>
    <row r="1153" spans="1:14" x14ac:dyDescent="0.25">
      <c r="A1153" s="5" t="str">
        <f>Source!B1153&amp;"|"&amp;Source!K1153</f>
        <v>P|CFT</v>
      </c>
      <c r="B1153" s="5">
        <f>IFERROR(VLOOKUP(Labs!A1153,Mapping!D:E,2,FALSE),0)</f>
        <v>0</v>
      </c>
      <c r="C1153" t="str">
        <f>Source!F1153</f>
        <v>Chem/Haem</v>
      </c>
      <c r="D1153" s="5" t="str">
        <f>Source!D1153</f>
        <v>Chlamydia gorup .........(CFT)</v>
      </c>
      <c r="E1153" s="5" t="str">
        <f>Source!L1153</f>
        <v>CFT</v>
      </c>
      <c r="F1153" s="5" t="e">
        <f>IF(ISBLANK(Source!E1153),NA(),Source!E1153)</f>
        <v>#N/A</v>
      </c>
      <c r="G1153" s="5">
        <f>Source!I1153</f>
        <v>326</v>
      </c>
      <c r="H1153" s="5" t="str">
        <f>IF(B1153&lt;&gt;0,NA(),Source!B1153)</f>
        <v>P</v>
      </c>
      <c r="I1153" s="5">
        <f>VLOOKUP(H1153,Mapping!B:E,4,FALSE)</f>
        <v>0</v>
      </c>
      <c r="J1153" s="9" t="str">
        <f>VLOOKUP(H1153,Mapping!B:M,12,FALSE)</f>
        <v/>
      </c>
      <c r="K1153" s="5" t="str">
        <f>VLOOKUP(H1153,Mapping!B:H,7,FALSE)</f>
        <v>CFT</v>
      </c>
      <c r="L1153" s="5" t="e">
        <f>IF(B1153&lt;&gt;0,B1153,IF(M1153=1,I1153,NA()))</f>
        <v>#N/A</v>
      </c>
      <c r="N1153" s="9" t="str">
        <f>IFERROR(VLOOKUP(Labs!A1153,Mapping!D:M,10,FALSE),0)</f>
        <v/>
      </c>
    </row>
    <row r="1154" spans="1:14" x14ac:dyDescent="0.25">
      <c r="A1154" s="5" t="str">
        <f>Source!B1154&amp;"|"&amp;Source!K1154</f>
        <v>BINR|BINR</v>
      </c>
      <c r="B1154" s="5">
        <f>IFERROR(VLOOKUP(Labs!A1154,Mapping!D:E,2,FALSE),0)</f>
        <v>0</v>
      </c>
      <c r="C1154" t="str">
        <f>Source!F1154</f>
        <v>Chem/Haem</v>
      </c>
      <c r="D1154" s="5" t="str">
        <f>Source!D1154</f>
        <v>BRIDGEWATER INR</v>
      </c>
      <c r="E1154" s="5" t="str">
        <f>Source!L1154</f>
        <v>BRIDGWATER INR</v>
      </c>
      <c r="F1154" s="5" t="e">
        <f>IF(ISBLANK(Source!E1154),NA(),Source!E1154)</f>
        <v>#N/A</v>
      </c>
      <c r="G1154" s="5">
        <f>Source!I1154</f>
        <v>325</v>
      </c>
      <c r="H1154" s="5" t="str">
        <f>IF(B1154&lt;&gt;0,NA(),Source!B1154)</f>
        <v>BINR</v>
      </c>
      <c r="I1154" s="5">
        <f>VLOOKUP(H1154,Mapping!B:E,4,FALSE)</f>
        <v>0</v>
      </c>
      <c r="J1154" s="9" t="str">
        <f>VLOOKUP(H1154,Mapping!B:M,12,FALSE)</f>
        <v/>
      </c>
      <c r="K1154" s="5" t="str">
        <f>VLOOKUP(H1154,Mapping!B:H,7,FALSE)</f>
        <v>BRIDGWATER INR</v>
      </c>
      <c r="L1154" s="5" t="e">
        <f>IF(B1154&lt;&gt;0,B1154,IF(M1154=1,I1154,NA()))</f>
        <v>#N/A</v>
      </c>
      <c r="N1154" s="9" t="str">
        <f>IFERROR(VLOOKUP(Labs!A1154,Mapping!D:M,10,FALSE),0)</f>
        <v/>
      </c>
    </row>
    <row r="1155" spans="1:14" x14ac:dyDescent="0.25">
      <c r="A1155" s="5" t="str">
        <f>Source!B1155&amp;"|"&amp;Source!K1155</f>
        <v>BPT|BINR</v>
      </c>
      <c r="B1155" s="5">
        <f>IFERROR(VLOOKUP(Labs!A1155,Mapping!D:E,2,FALSE),0)</f>
        <v>0</v>
      </c>
      <c r="C1155" t="str">
        <f>Source!F1155</f>
        <v>Chem/Haem</v>
      </c>
      <c r="D1155" s="5" t="str">
        <f>Source!D1155</f>
        <v>BRIGEWATER PT</v>
      </c>
      <c r="E1155" s="5" t="str">
        <f>Source!L1155</f>
        <v>BRIDGWATER INR</v>
      </c>
      <c r="F1155" s="5" t="str">
        <f>IF(ISBLANK(Source!E1155),NA(),Source!E1155)</f>
        <v>secs</v>
      </c>
      <c r="G1155" s="5">
        <f>Source!I1155</f>
        <v>325</v>
      </c>
      <c r="H1155" s="5" t="str">
        <f>IF(B1155&lt;&gt;0,NA(),Source!B1155)</f>
        <v>BPT</v>
      </c>
      <c r="I1155" s="5">
        <f>VLOOKUP(H1155,Mapping!B:E,4,FALSE)</f>
        <v>0</v>
      </c>
      <c r="J1155" s="9" t="str">
        <f>VLOOKUP(H1155,Mapping!B:M,12,FALSE)</f>
        <v/>
      </c>
      <c r="K1155" s="5" t="str">
        <f>VLOOKUP(H1155,Mapping!B:H,7,FALSE)</f>
        <v>BRIDGWATER INR</v>
      </c>
      <c r="L1155" s="5" t="e">
        <f>IF(B1155&lt;&gt;0,B1155,IF(M1155=1,I1155,NA()))</f>
        <v>#N/A</v>
      </c>
      <c r="N1155" s="9" t="str">
        <f>IFERROR(VLOOKUP(Labs!A1155,Mapping!D:M,10,FALSE),0)</f>
        <v/>
      </c>
    </row>
    <row r="1156" spans="1:14" x14ac:dyDescent="0.25">
      <c r="A1156" s="5" t="str">
        <f>Source!B1156&amp;"|"&amp;Source!K1156</f>
        <v>RSV|CFT</v>
      </c>
      <c r="B1156" s="5">
        <f>IFERROR(VLOOKUP(Labs!A1156,Mapping!D:E,2,FALSE),0)</f>
        <v>0</v>
      </c>
      <c r="C1156" t="str">
        <f>Source!F1156</f>
        <v>Chem/Haem</v>
      </c>
      <c r="D1156" s="5" t="str">
        <f>Source!D1156</f>
        <v>RSV .....................(CFT)</v>
      </c>
      <c r="E1156" s="5" t="str">
        <f>Source!L1156</f>
        <v>CFT</v>
      </c>
      <c r="F1156" s="5" t="e">
        <f>IF(ISBLANK(Source!E1156),NA(),Source!E1156)</f>
        <v>#N/A</v>
      </c>
      <c r="G1156" s="5">
        <f>Source!I1156</f>
        <v>325</v>
      </c>
      <c r="H1156" s="5" t="str">
        <f>IF(B1156&lt;&gt;0,NA(),Source!B1156)</f>
        <v>RSV</v>
      </c>
      <c r="I1156" s="5">
        <f>VLOOKUP(H1156,Mapping!B:E,4,FALSE)</f>
        <v>0</v>
      </c>
      <c r="J1156" s="9" t="str">
        <f>VLOOKUP(H1156,Mapping!B:M,12,FALSE)</f>
        <v/>
      </c>
      <c r="K1156" s="5" t="str">
        <f>VLOOKUP(H1156,Mapping!B:H,7,FALSE)</f>
        <v>CFT</v>
      </c>
      <c r="L1156" s="5" t="e">
        <f>IF(B1156&lt;&gt;0,B1156,IF(M1156=1,I1156,NA()))</f>
        <v>#N/A</v>
      </c>
      <c r="N1156" s="9" t="str">
        <f>IFERROR(VLOOKUP(Labs!A1156,Mapping!D:M,10,FALSE),0)</f>
        <v/>
      </c>
    </row>
    <row r="1157" spans="1:14" x14ac:dyDescent="0.25">
      <c r="A1157" s="5" t="str">
        <f>Source!B1157&amp;"|"&amp;Source!K1157</f>
        <v>AUR|MGIT</v>
      </c>
      <c r="B1157" s="5">
        <f>IFERROR(VLOOKUP(Labs!A1157,Mapping!D:E,2,FALSE),0)</f>
        <v>0</v>
      </c>
      <c r="C1157" t="str">
        <f>Source!F1157</f>
        <v>Microbiology</v>
      </c>
      <c r="D1157" s="5" t="str">
        <f>Source!D1157</f>
        <v>Auramine Stain.....:</v>
      </c>
      <c r="E1157" s="5" t="str">
        <f>Source!L1157</f>
        <v>Mycobacteria Culture</v>
      </c>
      <c r="F1157" s="5" t="e">
        <f>IF(ISBLANK(Source!E1157),NA(),Source!E1157)</f>
        <v>#N/A</v>
      </c>
      <c r="G1157" s="5">
        <f>Source!I1157</f>
        <v>324</v>
      </c>
      <c r="H1157" s="5" t="str">
        <f>IF(B1157&lt;&gt;0,NA(),Source!B1157)</f>
        <v>AUR</v>
      </c>
      <c r="I1157" s="5">
        <f>VLOOKUP(H1157,Mapping!B:E,4,FALSE)</f>
        <v>0</v>
      </c>
      <c r="J1157" s="9" t="str">
        <f>VLOOKUP(H1157,Mapping!B:M,12,FALSE)</f>
        <v/>
      </c>
      <c r="K1157" s="5" t="str">
        <f>VLOOKUP(H1157,Mapping!B:H,7,FALSE)</f>
        <v>TB Microscopy</v>
      </c>
      <c r="L1157" s="5" t="e">
        <f>IF(B1157&lt;&gt;0,B1157,IF(M1157=1,I1157,NA()))</f>
        <v>#N/A</v>
      </c>
      <c r="N1157" s="9">
        <f>IFERROR(VLOOKUP(Labs!A1157,Mapping!D:M,10,FALSE),0)</f>
        <v>0</v>
      </c>
    </row>
    <row r="1158" spans="1:14" x14ac:dyDescent="0.25">
      <c r="A1158" s="5" t="str">
        <f>Source!B1158&amp;"|"&amp;Source!K1158</f>
        <v>ACRT|VPRO</v>
      </c>
      <c r="B1158" s="5">
        <f>IFERROR(VLOOKUP(Labs!A1158,Mapping!D:E,2,FALSE),0)</f>
        <v>0</v>
      </c>
      <c r="C1158" t="str">
        <f>Source!F1158</f>
        <v>Chem/Haem</v>
      </c>
      <c r="D1158" s="5" t="str">
        <f>Source!D1158</f>
        <v>ALPHA CAROTENE</v>
      </c>
      <c r="E1158" s="5" t="str">
        <f>Source!L1158</f>
        <v>FAT SOLUBLE VITAMIN PROFILE</v>
      </c>
      <c r="F1158" s="5" t="str">
        <f>IF(ISBLANK(Source!E1158),NA(),Source!E1158)</f>
        <v>umol/l</v>
      </c>
      <c r="G1158" s="5">
        <f>Source!I1158</f>
        <v>324</v>
      </c>
      <c r="H1158" s="5" t="str">
        <f>IF(B1158&lt;&gt;0,NA(),Source!B1158)</f>
        <v>ACRT</v>
      </c>
      <c r="I1158" s="5">
        <f>VLOOKUP(H1158,Mapping!B:E,4,FALSE)</f>
        <v>0</v>
      </c>
      <c r="J1158" s="9" t="str">
        <f>VLOOKUP(H1158,Mapping!B:M,12,FALSE)</f>
        <v/>
      </c>
      <c r="K1158" s="5" t="str">
        <f>VLOOKUP(H1158,Mapping!B:H,7,FALSE)</f>
        <v>FAT SOLUBLE VITAMIN PROFILE</v>
      </c>
      <c r="L1158" s="5" t="e">
        <f>IF(B1158&lt;&gt;0,B1158,IF(M1158=1,I1158,NA()))</f>
        <v>#N/A</v>
      </c>
      <c r="N1158" s="9" t="str">
        <f>IFERROR(VLOOKUP(Labs!A1158,Mapping!D:M,10,FALSE),0)</f>
        <v/>
      </c>
    </row>
    <row r="1159" spans="1:14" x14ac:dyDescent="0.25">
      <c r="A1159" s="5" t="str">
        <f>Source!B1159&amp;"|"&amp;Source!K1159</f>
        <v>TCRA|VPRO</v>
      </c>
      <c r="B1159" s="5">
        <f>IFERROR(VLOOKUP(Labs!A1159,Mapping!D:E,2,FALSE),0)</f>
        <v>0</v>
      </c>
      <c r="C1159" t="str">
        <f>Source!F1159</f>
        <v>Chem/Haem</v>
      </c>
      <c r="D1159" s="5" t="str">
        <f>Source!D1159</f>
        <v>TOCOPHEROL/CHOLESTEROL RATIO</v>
      </c>
      <c r="E1159" s="5" t="str">
        <f>Source!L1159</f>
        <v>FAT SOLUBLE VITAMIN PROFILE</v>
      </c>
      <c r="F1159" s="5" t="str">
        <f>IF(ISBLANK(Source!E1159),NA(),Source!E1159)</f>
        <v>mmol/mol</v>
      </c>
      <c r="G1159" s="5">
        <f>Source!I1159</f>
        <v>324</v>
      </c>
      <c r="H1159" s="5" t="str">
        <f>IF(B1159&lt;&gt;0,NA(),Source!B1159)</f>
        <v>TCRA</v>
      </c>
      <c r="I1159" s="5">
        <f>VLOOKUP(H1159,Mapping!B:E,4,FALSE)</f>
        <v>0</v>
      </c>
      <c r="J1159" s="9" t="str">
        <f>VLOOKUP(H1159,Mapping!B:M,12,FALSE)</f>
        <v/>
      </c>
      <c r="K1159" s="5" t="str">
        <f>VLOOKUP(H1159,Mapping!B:H,7,FALSE)</f>
        <v>FAT SOLUBLE VITAMIN PROFILE</v>
      </c>
      <c r="L1159" s="5" t="e">
        <f>IF(B1159&lt;&gt;0,B1159,IF(M1159=1,I1159,NA()))</f>
        <v>#N/A</v>
      </c>
      <c r="N1159" s="9" t="str">
        <f>IFERROR(VLOOKUP(Labs!A1159,Mapping!D:M,10,FALSE),0)</f>
        <v/>
      </c>
    </row>
    <row r="1160" spans="1:14" x14ac:dyDescent="0.25">
      <c r="A1160" s="5" t="str">
        <f>Source!B1160&amp;"|"&amp;Source!K1160</f>
        <v>APP|MGIT</v>
      </c>
      <c r="B1160" s="5">
        <f>IFERROR(VLOOKUP(Labs!A1160,Mapping!D:E,2,FALSE),0)</f>
        <v>0</v>
      </c>
      <c r="C1160" t="str">
        <f>Source!F1160</f>
        <v>Microbiology</v>
      </c>
      <c r="D1160" s="5" t="str">
        <f>Source!D1160</f>
        <v>Appearance.........:</v>
      </c>
      <c r="E1160" s="5" t="str">
        <f>Source!L1160</f>
        <v>Mycobacteria Culture</v>
      </c>
      <c r="F1160" s="5" t="e">
        <f>IF(ISBLANK(Source!E1160),NA(),Source!E1160)</f>
        <v>#N/A</v>
      </c>
      <c r="G1160" s="5">
        <f>Source!I1160</f>
        <v>322</v>
      </c>
      <c r="H1160" s="5" t="str">
        <f>IF(B1160&lt;&gt;0,NA(),Source!B1160)</f>
        <v>APP</v>
      </c>
      <c r="I1160" s="5">
        <f>VLOOKUP(H1160,Mapping!B:E,4,FALSE)</f>
        <v>0</v>
      </c>
      <c r="J1160" s="9" t="str">
        <f>VLOOKUP(H1160,Mapping!B:M,12,FALSE)</f>
        <v/>
      </c>
      <c r="K1160" s="5" t="str">
        <f>VLOOKUP(H1160,Mapping!B:H,7,FALSE)</f>
        <v>Sputum General</v>
      </c>
      <c r="L1160" s="5" t="e">
        <f>IF(B1160&lt;&gt;0,B1160,IF(M1160=1,I1160,NA()))</f>
        <v>#N/A</v>
      </c>
      <c r="N1160" s="9">
        <f>IFERROR(VLOOKUP(Labs!A1160,Mapping!D:M,10,FALSE),0)</f>
        <v>0</v>
      </c>
    </row>
    <row r="1161" spans="1:14" x14ac:dyDescent="0.25">
      <c r="A1161" s="5" t="str">
        <f>Source!B1161&amp;"|"&amp;Source!K1161</f>
        <v>RPT|TPLFL</v>
      </c>
      <c r="B1161" s="5">
        <f>IFERROR(VLOOKUP(Labs!A1161,Mapping!D:E,2,FALSE),0)</f>
        <v>0</v>
      </c>
      <c r="C1161" t="str">
        <f>Source!F1161</f>
        <v>Non-Gynae Cytology</v>
      </c>
      <c r="D1161" s="5" t="str">
        <f>Source!D1161</f>
        <v>Report</v>
      </c>
      <c r="E1161" s="5" t="str">
        <f>Source!L1161</f>
        <v>Pleural fluid</v>
      </c>
      <c r="F1161" s="5" t="e">
        <f>IF(ISBLANK(Source!E1161),NA(),Source!E1161)</f>
        <v>#N/A</v>
      </c>
      <c r="G1161" s="5">
        <f>Source!I1161</f>
        <v>320</v>
      </c>
      <c r="H1161" s="5" t="str">
        <f>IF(B1161&lt;&gt;0,NA(),Source!B1161)</f>
        <v>RPT</v>
      </c>
      <c r="I1161" s="5">
        <f>VLOOKUP(H1161,Mapping!B:E,4,FALSE)</f>
        <v>0</v>
      </c>
      <c r="J1161" s="9" t="str">
        <f>VLOOKUP(H1161,Mapping!B:M,12,FALSE)</f>
        <v/>
      </c>
      <c r="K1161" s="5" t="str">
        <f>VLOOKUP(H1161,Mapping!B:H,7,FALSE)</f>
        <v>FNA Breast</v>
      </c>
      <c r="L1161" s="5" t="e">
        <f>IF(B1161&lt;&gt;0,B1161,IF(M1161=1,I1161,NA()))</f>
        <v>#N/A</v>
      </c>
      <c r="N1161" s="9">
        <f>IFERROR(VLOOKUP(Labs!A1161,Mapping!D:M,10,FALSE),0)</f>
        <v>0</v>
      </c>
    </row>
    <row r="1162" spans="1:14" x14ac:dyDescent="0.25">
      <c r="A1162" s="5" t="str">
        <f>Source!B1162&amp;"|"&amp;Source!K1162</f>
        <v>ZZOI|ADCU</v>
      </c>
      <c r="B1162" s="5">
        <f>IFERROR(VLOOKUP(Labs!A1162,Mapping!D:E,2,FALSE),0)</f>
        <v>0</v>
      </c>
      <c r="C1162" t="str">
        <f>Source!F1162</f>
        <v>Microbiology</v>
      </c>
      <c r="D1162" s="5" t="str">
        <f>Source!D1162</f>
        <v>Organism</v>
      </c>
      <c r="E1162" s="5" t="str">
        <f>Source!L1162</f>
        <v>Culture (aerobic bottle)</v>
      </c>
      <c r="F1162" s="5" t="e">
        <f>IF(ISBLANK(Source!E1162),NA(),Source!E1162)</f>
        <v>#N/A</v>
      </c>
      <c r="G1162" s="5">
        <f>Source!I1162</f>
        <v>320</v>
      </c>
      <c r="H1162" s="5" t="str">
        <f>IF(B1162&lt;&gt;0,NA(),Source!B1162)</f>
        <v>ZZOI</v>
      </c>
      <c r="I1162" s="5">
        <f>VLOOKUP(H1162,Mapping!B:E,4,FALSE)</f>
        <v>0</v>
      </c>
      <c r="J1162" s="9" t="str">
        <f>VLOOKUP(H1162,Mapping!B:M,12,FALSE)</f>
        <v/>
      </c>
      <c r="K1162" s="5" t="str">
        <f>VLOOKUP(H1162,Mapping!B:H,7,FALSE)</f>
        <v>Urine Culture</v>
      </c>
      <c r="L1162" s="5" t="e">
        <f>IF(B1162&lt;&gt;0,B1162,IF(M1162=1,I1162,NA()))</f>
        <v>#N/A</v>
      </c>
      <c r="N1162" s="9">
        <f>IFERROR(VLOOKUP(Labs!A1162,Mapping!D:M,10,FALSE),0)</f>
        <v>0</v>
      </c>
    </row>
    <row r="1163" spans="1:14" x14ac:dyDescent="0.25">
      <c r="A1163" s="5" t="str">
        <f>Source!B1163&amp;"|"&amp;Source!K1163</f>
        <v>ZZOG|ADCU</v>
      </c>
      <c r="B1163" s="5">
        <f>IFERROR(VLOOKUP(Labs!A1163,Mapping!D:E,2,FALSE),0)</f>
        <v>0</v>
      </c>
      <c r="C1163" t="str">
        <f>Source!F1163</f>
        <v>Microbiology</v>
      </c>
      <c r="D1163" s="5" t="str">
        <f>Source!D1163</f>
        <v>Organism Growth</v>
      </c>
      <c r="E1163" s="5" t="str">
        <f>Source!L1163</f>
        <v>Culture (aerobic bottle)</v>
      </c>
      <c r="F1163" s="5" t="e">
        <f>IF(ISBLANK(Source!E1163),NA(),Source!E1163)</f>
        <v>#N/A</v>
      </c>
      <c r="G1163" s="5">
        <f>Source!I1163</f>
        <v>320</v>
      </c>
      <c r="H1163" s="5" t="str">
        <f>IF(B1163&lt;&gt;0,NA(),Source!B1163)</f>
        <v>ZZOG</v>
      </c>
      <c r="I1163" s="5">
        <f>VLOOKUP(H1163,Mapping!B:E,4,FALSE)</f>
        <v>365698005</v>
      </c>
      <c r="J1163" s="9" t="str">
        <f>VLOOKUP(H1163,Mapping!B:M,12,FALSE)</f>
        <v/>
      </c>
      <c r="K1163" s="5" t="str">
        <f>VLOOKUP(H1163,Mapping!B:H,7,FALSE)</f>
        <v>Urine Culture</v>
      </c>
      <c r="L1163" s="5" t="e">
        <f>IF(B1163&lt;&gt;0,B1163,IF(M1163=1,I1163,NA()))</f>
        <v>#N/A</v>
      </c>
      <c r="N1163" s="9">
        <f>IFERROR(VLOOKUP(Labs!A1163,Mapping!D:M,10,FALSE),0)</f>
        <v>0</v>
      </c>
    </row>
    <row r="1164" spans="1:14" x14ac:dyDescent="0.25">
      <c r="A1164" s="5" t="str">
        <f>Source!B1164&amp;"|"&amp;Source!K1164</f>
        <v>ZZOI|SPCC</v>
      </c>
      <c r="B1164" s="5">
        <f>IFERROR(VLOOKUP(Labs!A1164,Mapping!D:E,2,FALSE),0)</f>
        <v>0</v>
      </c>
      <c r="C1164" t="str">
        <f>Source!F1164</f>
        <v>Microbiology</v>
      </c>
      <c r="D1164" s="5" t="str">
        <f>Source!D1164</f>
        <v>Organism</v>
      </c>
      <c r="E1164" s="5" t="str">
        <f>Source!L1164</f>
        <v>CF Sputum Culture</v>
      </c>
      <c r="F1164" s="5" t="e">
        <f>IF(ISBLANK(Source!E1164),NA(),Source!E1164)</f>
        <v>#N/A</v>
      </c>
      <c r="G1164" s="5">
        <f>Source!I1164</f>
        <v>319</v>
      </c>
      <c r="H1164" s="5" t="str">
        <f>IF(B1164&lt;&gt;0,NA(),Source!B1164)</f>
        <v>ZZOI</v>
      </c>
      <c r="I1164" s="5">
        <f>VLOOKUP(H1164,Mapping!B:E,4,FALSE)</f>
        <v>0</v>
      </c>
      <c r="J1164" s="9" t="str">
        <f>VLOOKUP(H1164,Mapping!B:M,12,FALSE)</f>
        <v/>
      </c>
      <c r="K1164" s="5" t="str">
        <f>VLOOKUP(H1164,Mapping!B:H,7,FALSE)</f>
        <v>Urine Culture</v>
      </c>
      <c r="L1164" s="5" t="e">
        <f>IF(B1164&lt;&gt;0,B1164,IF(M1164=1,I1164,NA()))</f>
        <v>#N/A</v>
      </c>
      <c r="N1164" s="9">
        <f>IFERROR(VLOOKUP(Labs!A1164,Mapping!D:M,10,FALSE),0)</f>
        <v>0</v>
      </c>
    </row>
    <row r="1165" spans="1:14" x14ac:dyDescent="0.25">
      <c r="A1165" s="5" t="str">
        <f>Source!B1165&amp;"|"&amp;Source!K1165</f>
        <v>ZZOG|SPCC</v>
      </c>
      <c r="B1165" s="5">
        <f>IFERROR(VLOOKUP(Labs!A1165,Mapping!D:E,2,FALSE),0)</f>
        <v>0</v>
      </c>
      <c r="C1165" t="str">
        <f>Source!F1165</f>
        <v>Microbiology</v>
      </c>
      <c r="D1165" s="5" t="str">
        <f>Source!D1165</f>
        <v>Organism Growth</v>
      </c>
      <c r="E1165" s="5" t="str">
        <f>Source!L1165</f>
        <v>CF Sputum Culture</v>
      </c>
      <c r="F1165" s="5" t="e">
        <f>IF(ISBLANK(Source!E1165),NA(),Source!E1165)</f>
        <v>#N/A</v>
      </c>
      <c r="G1165" s="5">
        <f>Source!I1165</f>
        <v>319</v>
      </c>
      <c r="H1165" s="5" t="str">
        <f>IF(B1165&lt;&gt;0,NA(),Source!B1165)</f>
        <v>ZZOG</v>
      </c>
      <c r="I1165" s="5">
        <f>VLOOKUP(H1165,Mapping!B:E,4,FALSE)</f>
        <v>365698005</v>
      </c>
      <c r="J1165" s="9" t="str">
        <f>VLOOKUP(H1165,Mapping!B:M,12,FALSE)</f>
        <v/>
      </c>
      <c r="K1165" s="5" t="str">
        <f>VLOOKUP(H1165,Mapping!B:H,7,FALSE)</f>
        <v>Urine Culture</v>
      </c>
      <c r="L1165" s="5" t="e">
        <f>IF(B1165&lt;&gt;0,B1165,IF(M1165=1,I1165,NA()))</f>
        <v>#N/A</v>
      </c>
      <c r="N1165" s="9">
        <f>IFERROR(VLOOKUP(Labs!A1165,Mapping!D:M,10,FALSE),0)</f>
        <v>0</v>
      </c>
    </row>
    <row r="1166" spans="1:14" x14ac:dyDescent="0.25">
      <c r="A1166" s="5" t="str">
        <f>Source!B1166&amp;"|"&amp;Source!K1166</f>
        <v>EBV|EBV</v>
      </c>
      <c r="B1166" s="5">
        <f>IFERROR(VLOOKUP(Labs!A1166,Mapping!D:E,2,FALSE),0)</f>
        <v>0</v>
      </c>
      <c r="C1166" t="str">
        <f>Source!F1166</f>
        <v>Virology</v>
      </c>
      <c r="D1166" s="5" t="str">
        <f>Source!D1166</f>
        <v>EBV Serology :</v>
      </c>
      <c r="E1166" s="5" t="str">
        <f>Source!L1166</f>
        <v>EBV SEROLOGY :</v>
      </c>
      <c r="F1166" s="5" t="e">
        <f>IF(ISBLANK(Source!E1166),NA(),Source!E1166)</f>
        <v>#N/A</v>
      </c>
      <c r="G1166" s="5">
        <f>Source!I1166</f>
        <v>317</v>
      </c>
      <c r="H1166" s="5" t="str">
        <f>IF(B1166&lt;&gt;0,NA(),Source!B1166)</f>
        <v>EBV</v>
      </c>
      <c r="I1166" s="5">
        <f>VLOOKUP(H1166,Mapping!B:E,4,FALSE)</f>
        <v>0</v>
      </c>
      <c r="J1166" s="9" t="str">
        <f>VLOOKUP(H1166,Mapping!B:M,12,FALSE)</f>
        <v/>
      </c>
      <c r="K1166" s="5" t="str">
        <f>VLOOKUP(H1166,Mapping!B:H,7,FALSE)</f>
        <v>EBV SEROLOGY :</v>
      </c>
      <c r="L1166" s="5" t="e">
        <f>IF(B1166&lt;&gt;0,B1166,IF(M1166=1,I1166,NA()))</f>
        <v>#N/A</v>
      </c>
      <c r="N1166" s="9" t="str">
        <f>IFERROR(VLOOKUP(Labs!A1166,Mapping!D:M,10,FALSE),0)</f>
        <v/>
      </c>
    </row>
    <row r="1167" spans="1:14" x14ac:dyDescent="0.25">
      <c r="A1167" s="5" t="str">
        <f>Source!B1167&amp;"|"&amp;Source!K1167</f>
        <v>PPAL|VPRO</v>
      </c>
      <c r="B1167" s="5">
        <f>IFERROR(VLOOKUP(Labs!A1167,Mapping!D:E,2,FALSE),0)</f>
        <v>0</v>
      </c>
      <c r="C1167" t="str">
        <f>Source!F1167</f>
        <v>Chem/Haem</v>
      </c>
      <c r="D1167" s="5" t="str">
        <f>Source!D1167</f>
        <v>% RETINYL PALMITATE</v>
      </c>
      <c r="E1167" s="5" t="str">
        <f>Source!L1167</f>
        <v>FAT SOLUBLE VITAMIN PROFILE</v>
      </c>
      <c r="F1167" s="5" t="str">
        <f>IF(ISBLANK(Source!E1167),NA(),Source!E1167)</f>
        <v>%</v>
      </c>
      <c r="G1167" s="5">
        <f>Source!I1167</f>
        <v>317</v>
      </c>
      <c r="H1167" s="5" t="str">
        <f>IF(B1167&lt;&gt;0,NA(),Source!B1167)</f>
        <v>PPAL</v>
      </c>
      <c r="I1167" s="5">
        <f>VLOOKUP(H1167,Mapping!B:E,4,FALSE)</f>
        <v>0</v>
      </c>
      <c r="J1167" s="9" t="str">
        <f>VLOOKUP(H1167,Mapping!B:M,12,FALSE)</f>
        <v/>
      </c>
      <c r="K1167" s="5" t="str">
        <f>VLOOKUP(H1167,Mapping!B:H,7,FALSE)</f>
        <v>FAT SOLUBLE VITAMIN PROFILE</v>
      </c>
      <c r="L1167" s="5" t="e">
        <f>IF(B1167&lt;&gt;0,B1167,IF(M1167=1,I1167,NA()))</f>
        <v>#N/A</v>
      </c>
      <c r="N1167" s="9" t="str">
        <f>IFERROR(VLOOKUP(Labs!A1167,Mapping!D:M,10,FALSE),0)</f>
        <v/>
      </c>
    </row>
    <row r="1168" spans="1:14" x14ac:dyDescent="0.25">
      <c r="A1168" s="5" t="str">
        <f>Source!B1168&amp;"|"&amp;Source!K1168</f>
        <v>PR|FERT</v>
      </c>
      <c r="B1168" s="5">
        <f>IFERROR(VLOOKUP(Labs!A1168,Mapping!D:E,2,FALSE),0)</f>
        <v>0</v>
      </c>
      <c r="C1168" t="str">
        <f>Source!F1168</f>
        <v>Andrology</v>
      </c>
      <c r="D1168" s="5" t="str">
        <f>Source!D1168</f>
        <v>Round cells</v>
      </c>
      <c r="E1168" s="5" t="str">
        <f>Source!L1168</f>
        <v>Semen - fertility</v>
      </c>
      <c r="F1168" s="5" t="str">
        <f>IF(ISBLANK(Source!E1168),NA(),Source!E1168)</f>
        <v>x10^6/ml</v>
      </c>
      <c r="G1168" s="5">
        <f>Source!I1168</f>
        <v>317</v>
      </c>
      <c r="H1168" s="5" t="str">
        <f>IF(B1168&lt;&gt;0,NA(),Source!B1168)</f>
        <v>PR</v>
      </c>
      <c r="I1168" s="5">
        <f>VLOOKUP(H1168,Mapping!B:E,4,FALSE)</f>
        <v>0</v>
      </c>
      <c r="J1168" s="9" t="str">
        <f>VLOOKUP(H1168,Mapping!B:M,12,FALSE)</f>
        <v/>
      </c>
      <c r="K1168" s="5" t="str">
        <f>VLOOKUP(H1168,Mapping!B:H,7,FALSE)</f>
        <v>Semen - fertility</v>
      </c>
      <c r="L1168" s="5" t="e">
        <f>IF(B1168&lt;&gt;0,B1168,IF(M1168=1,I1168,NA()))</f>
        <v>#N/A</v>
      </c>
      <c r="N1168" s="9">
        <f>IFERROR(VLOOKUP(Labs!A1168,Mapping!D:M,10,FALSE),0)</f>
        <v>0</v>
      </c>
    </row>
    <row r="1169" spans="1:14" x14ac:dyDescent="0.25">
      <c r="A1169" s="5" t="str">
        <f>Source!B1169&amp;"|"&amp;Source!K1169</f>
        <v>PH|FERT</v>
      </c>
      <c r="B1169" s="5">
        <f>IFERROR(VLOOKUP(Labs!A1169,Mapping!D:E,2,FALSE),0)</f>
        <v>0</v>
      </c>
      <c r="C1169" t="str">
        <f>Source!F1169</f>
        <v>Andrology</v>
      </c>
      <c r="D1169" s="5" t="str">
        <f>Source!D1169</f>
        <v>pH</v>
      </c>
      <c r="E1169" s="5" t="str">
        <f>Source!L1169</f>
        <v>Semen - fertility</v>
      </c>
      <c r="F1169" s="5" t="e">
        <f>IF(ISBLANK(Source!E1169),NA(),Source!E1169)</f>
        <v>#N/A</v>
      </c>
      <c r="G1169" s="5">
        <f>Source!I1169</f>
        <v>317</v>
      </c>
      <c r="H1169" s="5" t="str">
        <f>IF(B1169&lt;&gt;0,NA(),Source!B1169)</f>
        <v>PH</v>
      </c>
      <c r="I1169" s="5" t="str">
        <f>VLOOKUP(H1169,Mapping!B:E,4,FALSE)</f>
        <v>11558-4</v>
      </c>
      <c r="J1169" s="9" t="str">
        <f>VLOOKUP(H1169,Mapping!B:M,12,FALSE)</f>
        <v>pH of Blood</v>
      </c>
      <c r="K1169" s="5" t="str">
        <f>VLOOKUP(H1169,Mapping!B:H,7,FALSE)</f>
        <v>GASES</v>
      </c>
      <c r="L1169" s="5" t="e">
        <f>IF(B1169&lt;&gt;0,B1169,IF(M1169=1,I1169,NA()))</f>
        <v>#N/A</v>
      </c>
      <c r="N1169" s="9">
        <f>IFERROR(VLOOKUP(Labs!A1169,Mapping!D:M,10,FALSE),0)</f>
        <v>0</v>
      </c>
    </row>
    <row r="1170" spans="1:14" x14ac:dyDescent="0.25">
      <c r="A1170" s="5" t="str">
        <f>Source!B1170&amp;"|"&amp;Source!K1170</f>
        <v>PO|FERT</v>
      </c>
      <c r="B1170" s="5">
        <f>IFERROR(VLOOKUP(Labs!A1170,Mapping!D:E,2,FALSE),0)</f>
        <v>0</v>
      </c>
      <c r="C1170" t="str">
        <f>Source!F1170</f>
        <v>Andrology</v>
      </c>
      <c r="D1170" s="5" t="str">
        <f>Source!D1170</f>
        <v>Partner of:</v>
      </c>
      <c r="E1170" s="5" t="str">
        <f>Source!L1170</f>
        <v>Semen - fertility</v>
      </c>
      <c r="F1170" s="5" t="e">
        <f>IF(ISBLANK(Source!E1170),NA(),Source!E1170)</f>
        <v>#N/A</v>
      </c>
      <c r="G1170" s="5">
        <f>Source!I1170</f>
        <v>317</v>
      </c>
      <c r="H1170" s="5" t="str">
        <f>IF(B1170&lt;&gt;0,NA(),Source!B1170)</f>
        <v>PO</v>
      </c>
      <c r="I1170" s="5">
        <f>VLOOKUP(H1170,Mapping!B:E,4,FALSE)</f>
        <v>0</v>
      </c>
      <c r="J1170" s="9" t="str">
        <f>VLOOKUP(H1170,Mapping!B:M,12,FALSE)</f>
        <v/>
      </c>
      <c r="K1170" s="5" t="str">
        <f>VLOOKUP(H1170,Mapping!B:H,7,FALSE)</f>
        <v>Semen - fertility</v>
      </c>
      <c r="L1170" s="5" t="e">
        <f>IF(B1170&lt;&gt;0,B1170,IF(M1170=1,I1170,NA()))</f>
        <v>#N/A</v>
      </c>
      <c r="N1170" s="9">
        <f>IFERROR(VLOOKUP(Labs!A1170,Mapping!D:M,10,FALSE),0)</f>
        <v>0</v>
      </c>
    </row>
    <row r="1171" spans="1:14" x14ac:dyDescent="0.25">
      <c r="A1171" s="5" t="str">
        <f>Source!B1171&amp;"|"&amp;Source!K1171</f>
        <v>PVI|FERT</v>
      </c>
      <c r="B1171" s="5">
        <f>IFERROR(VLOOKUP(Labs!A1171,Mapping!D:E,2,FALSE),0)</f>
        <v>0</v>
      </c>
      <c r="C1171" t="str">
        <f>Source!F1171</f>
        <v>Andrology</v>
      </c>
      <c r="D1171" s="5" t="str">
        <f>Source!D1171</f>
        <v>Vitality</v>
      </c>
      <c r="E1171" s="5" t="str">
        <f>Source!L1171</f>
        <v>Semen - fertility</v>
      </c>
      <c r="F1171" s="5" t="str">
        <f>IF(ISBLANK(Source!E1171),NA(),Source!E1171)</f>
        <v>% alive</v>
      </c>
      <c r="G1171" s="5">
        <f>Source!I1171</f>
        <v>317</v>
      </c>
      <c r="H1171" s="5" t="str">
        <f>IF(B1171&lt;&gt;0,NA(),Source!B1171)</f>
        <v>PVI</v>
      </c>
      <c r="I1171" s="5">
        <f>VLOOKUP(H1171,Mapping!B:E,4,FALSE)</f>
        <v>0</v>
      </c>
      <c r="J1171" s="9" t="str">
        <f>VLOOKUP(H1171,Mapping!B:M,12,FALSE)</f>
        <v/>
      </c>
      <c r="K1171" s="5" t="str">
        <f>VLOOKUP(H1171,Mapping!B:H,7,FALSE)</f>
        <v>Semen - fertility</v>
      </c>
      <c r="L1171" s="5" t="e">
        <f>IF(B1171&lt;&gt;0,B1171,IF(M1171=1,I1171,NA()))</f>
        <v>#N/A</v>
      </c>
      <c r="N1171" s="9">
        <f>IFERROR(VLOOKUP(Labs!A1171,Mapping!D:M,10,FALSE),0)</f>
        <v>0</v>
      </c>
    </row>
    <row r="1172" spans="1:14" x14ac:dyDescent="0.25">
      <c r="A1172" s="5" t="str">
        <f>Source!B1172&amp;"|"&amp;Source!K1172</f>
        <v>FIB|FIB</v>
      </c>
      <c r="B1172" s="5">
        <f>IFERROR(VLOOKUP(Labs!A1172,Mapping!D:E,2,FALSE),0)</f>
        <v>0</v>
      </c>
      <c r="C1172" t="str">
        <f>Source!F1172</f>
        <v>Chem/Haem</v>
      </c>
      <c r="D1172" s="5" t="str">
        <f>Source!D1172</f>
        <v>FIBRINOGEN</v>
      </c>
      <c r="E1172" s="5" t="str">
        <f>Source!L1172</f>
        <v>FIBRINOGEN</v>
      </c>
      <c r="F1172" s="5" t="str">
        <f>IF(ISBLANK(Source!E1172),NA(),Source!E1172)</f>
        <v>g/L</v>
      </c>
      <c r="G1172" s="5">
        <f>Source!I1172</f>
        <v>315</v>
      </c>
      <c r="H1172" s="5" t="str">
        <f>IF(B1172&lt;&gt;0,NA(),Source!B1172)</f>
        <v>FIB</v>
      </c>
      <c r="I1172" s="5">
        <f>VLOOKUP(H1172,Mapping!B:E,4,FALSE)</f>
        <v>0</v>
      </c>
      <c r="J1172" s="9" t="str">
        <f>VLOOKUP(H1172,Mapping!B:M,12,FALSE)</f>
        <v/>
      </c>
      <c r="K1172" s="5" t="str">
        <f>VLOOKUP(H1172,Mapping!B:H,7,FALSE)</f>
        <v>FIBRINOGEN</v>
      </c>
      <c r="L1172" s="5" t="e">
        <f>IF(B1172&lt;&gt;0,B1172,IF(M1172=1,I1172,NA()))</f>
        <v>#N/A</v>
      </c>
      <c r="N1172" s="9" t="str">
        <f>IFERROR(VLOOKUP(Labs!A1172,Mapping!D:M,10,FALSE),0)</f>
        <v/>
      </c>
    </row>
    <row r="1173" spans="1:14" x14ac:dyDescent="0.25">
      <c r="A1173" s="5" t="str">
        <f>Source!B1173&amp;"|"&amp;Source!K1173</f>
        <v>IGA|CSC</v>
      </c>
      <c r="B1173" s="5">
        <f>IFERROR(VLOOKUP(Labs!A1173,Mapping!D:E,2,FALSE),0)</f>
        <v>0</v>
      </c>
      <c r="C1173" t="str">
        <f>Source!F1173</f>
        <v>Chem/Haem</v>
      </c>
      <c r="D1173" s="5" t="str">
        <f>Source!D1173</f>
        <v>IGA</v>
      </c>
      <c r="E1173" s="5" t="str">
        <f>Source!L1173</f>
        <v>COELIAC SCREEN</v>
      </c>
      <c r="F1173" s="5" t="str">
        <f>IF(ISBLANK(Source!E1173),NA(),Source!E1173)</f>
        <v>g/L</v>
      </c>
      <c r="G1173" s="5">
        <f>Source!I1173</f>
        <v>314</v>
      </c>
      <c r="H1173" s="5" t="str">
        <f>IF(B1173&lt;&gt;0,NA(),Source!B1173)</f>
        <v>IGA</v>
      </c>
      <c r="I1173" s="5" t="str">
        <f>VLOOKUP(H1173,Mapping!B:E,4,FALSE)</f>
        <v>2458-8</v>
      </c>
      <c r="J1173" s="9" t="str">
        <f>VLOOKUP(H1173,Mapping!B:M,12,FALSE)</f>
        <v>IgA [Mass/volume] in Serum or Plasma</v>
      </c>
      <c r="K1173" s="5" t="str">
        <f>VLOOKUP(H1173,Mapping!B:H,7,FALSE)</f>
        <v>IMMUNOGLOBULINS</v>
      </c>
      <c r="L1173" s="5" t="e">
        <f>IF(B1173&lt;&gt;0,B1173,IF(M1173=1,I1173,NA()))</f>
        <v>#N/A</v>
      </c>
      <c r="N1173" s="9">
        <f>IFERROR(VLOOKUP(Labs!A1173,Mapping!D:M,10,FALSE),0)</f>
        <v>0</v>
      </c>
    </row>
    <row r="1174" spans="1:14" x14ac:dyDescent="0.25">
      <c r="A1174" s="5" t="str">
        <f>Source!B1174&amp;"|"&amp;Source!K1174</f>
        <v>ZZOS_ERY|W1MS</v>
      </c>
      <c r="B1174" s="5">
        <f>IFERROR(VLOOKUP(Labs!A1174,Mapping!D:E,2,FALSE),0)</f>
        <v>0</v>
      </c>
      <c r="C1174" t="str">
        <f>Source!F1174</f>
        <v>Microbiology</v>
      </c>
      <c r="D1174" s="5" t="str">
        <f>Source!D1174</f>
        <v>Erythromycin</v>
      </c>
      <c r="E1174" s="5" t="str">
        <f>Source!L1174</f>
        <v>Wound MRSA SAB</v>
      </c>
      <c r="F1174" s="5" t="e">
        <f>IF(ISBLANK(Source!E1174),NA(),Source!E1174)</f>
        <v>#N/A</v>
      </c>
      <c r="G1174" s="5">
        <f>Source!I1174</f>
        <v>314</v>
      </c>
      <c r="H1174" s="5" t="str">
        <f>IF(B1174&lt;&gt;0,NA(),Source!B1174)</f>
        <v>ZZOS_ERY</v>
      </c>
      <c r="I1174" s="5" t="str">
        <f>VLOOKUP(H1174,Mapping!B:E,4,FALSE)</f>
        <v>18919-1</v>
      </c>
      <c r="J1174" s="9" t="str">
        <f>VLOOKUP(H1174,Mapping!B:M,12,FALSE)</f>
        <v/>
      </c>
      <c r="K1174" s="5" t="str">
        <f>VLOOKUP(H1174,Mapping!B:H,7,FALSE)</f>
        <v>Wound Culture</v>
      </c>
      <c r="L1174" s="5" t="e">
        <f>IF(B1174&lt;&gt;0,B1174,IF(M1174=1,I1174,NA()))</f>
        <v>#N/A</v>
      </c>
      <c r="N1174" s="9">
        <f>IFERROR(VLOOKUP(Labs!A1174,Mapping!D:M,10,FALSE),0)</f>
        <v>0</v>
      </c>
    </row>
    <row r="1175" spans="1:14" x14ac:dyDescent="0.25">
      <c r="A1175" s="5" t="str">
        <f>Source!B1175&amp;"|"&amp;Source!K1175</f>
        <v>HA2|HBOP</v>
      </c>
      <c r="B1175" s="5">
        <f>IFERROR(VLOOKUP(Labs!A1175,Mapping!D:E,2,FALSE),0)</f>
        <v>0</v>
      </c>
      <c r="C1175" t="str">
        <f>Source!F1175</f>
        <v>Chem/Haem</v>
      </c>
      <c r="D1175" s="5" t="str">
        <f>Source!D1175</f>
        <v>HbA2</v>
      </c>
      <c r="E1175" s="5" t="str">
        <f>Source!L1175</f>
        <v>HAEMOGLOBINOPATHY SCREEN</v>
      </c>
      <c r="F1175" s="5" t="str">
        <f>IF(ISBLANK(Source!E1175),NA(),Source!E1175)</f>
        <v>%</v>
      </c>
      <c r="G1175" s="5">
        <f>Source!I1175</f>
        <v>313</v>
      </c>
      <c r="H1175" s="5" t="str">
        <f>IF(B1175&lt;&gt;0,NA(),Source!B1175)</f>
        <v>HA2</v>
      </c>
      <c r="I1175" s="5">
        <f>VLOOKUP(H1175,Mapping!B:E,4,FALSE)</f>
        <v>0</v>
      </c>
      <c r="J1175" s="9" t="str">
        <f>VLOOKUP(H1175,Mapping!B:M,12,FALSE)</f>
        <v/>
      </c>
      <c r="K1175" s="5" t="str">
        <f>VLOOKUP(H1175,Mapping!B:H,7,FALSE)</f>
        <v>ANTE-NATAL HB'OPATHY SCREEN</v>
      </c>
      <c r="L1175" s="5" t="e">
        <f>IF(B1175&lt;&gt;0,B1175,IF(M1175=1,I1175,NA()))</f>
        <v>#N/A</v>
      </c>
      <c r="N1175" s="9">
        <f>IFERROR(VLOOKUP(Labs!A1175,Mapping!D:M,10,FALSE),0)</f>
        <v>0</v>
      </c>
    </row>
    <row r="1176" spans="1:14" x14ac:dyDescent="0.25">
      <c r="A1176" s="5" t="str">
        <f>Source!B1176&amp;"|"&amp;Source!K1176</f>
        <v>IGA|CSC</v>
      </c>
      <c r="B1176" s="5">
        <f>IFERROR(VLOOKUP(Labs!A1176,Mapping!D:E,2,FALSE),0)</f>
        <v>0</v>
      </c>
      <c r="C1176" t="str">
        <f>Source!F1176</f>
        <v>Chem/Haem</v>
      </c>
      <c r="D1176" s="5" t="str">
        <f>Source!D1176</f>
        <v>IGA</v>
      </c>
      <c r="E1176" s="5" t="str">
        <f>Source!L1176</f>
        <v>COELIAC SCREEN</v>
      </c>
      <c r="F1176" s="5" t="str">
        <f>IF(ISBLANK(Source!E1176),NA(),Source!E1176)</f>
        <v>g/L</v>
      </c>
      <c r="G1176" s="5">
        <f>Source!I1176</f>
        <v>311</v>
      </c>
      <c r="H1176" s="5" t="str">
        <f>IF(B1176&lt;&gt;0,NA(),Source!B1176)</f>
        <v>IGA</v>
      </c>
      <c r="I1176" s="5" t="str">
        <f>VLOOKUP(H1176,Mapping!B:E,4,FALSE)</f>
        <v>2458-8</v>
      </c>
      <c r="J1176" s="9" t="str">
        <f>VLOOKUP(H1176,Mapping!B:M,12,FALSE)</f>
        <v>IgA [Mass/volume] in Serum or Plasma</v>
      </c>
      <c r="K1176" s="5" t="str">
        <f>VLOOKUP(H1176,Mapping!B:H,7,FALSE)</f>
        <v>IMMUNOGLOBULINS</v>
      </c>
      <c r="L1176" s="5" t="e">
        <f>IF(B1176&lt;&gt;0,B1176,IF(M1176=1,I1176,NA()))</f>
        <v>#N/A</v>
      </c>
      <c r="N1176" s="9">
        <f>IFERROR(VLOOKUP(Labs!A1176,Mapping!D:M,10,FALSE),0)</f>
        <v>0</v>
      </c>
    </row>
    <row r="1177" spans="1:14" x14ac:dyDescent="0.25">
      <c r="A1177" s="5" t="str">
        <f>Source!B1177&amp;"|"&amp;Source!K1177</f>
        <v>NEFA|FMIC</v>
      </c>
      <c r="B1177" s="5">
        <f>IFERROR(VLOOKUP(Labs!A1177,Mapping!D:E,2,FALSE),0)</f>
        <v>0</v>
      </c>
      <c r="C1177" t="str">
        <f>Source!F1177</f>
        <v>Chem/Haem</v>
      </c>
      <c r="D1177" s="5" t="str">
        <f>Source!D1177</f>
        <v>FAECES-NEUTRAL FAT</v>
      </c>
      <c r="E1177" s="5" t="str">
        <f>Source!L1177</f>
        <v>FAECAL MICROSCOPY</v>
      </c>
      <c r="F1177" s="5" t="e">
        <f>IF(ISBLANK(Source!E1177),NA(),Source!E1177)</f>
        <v>#N/A</v>
      </c>
      <c r="G1177" s="5">
        <f>Source!I1177</f>
        <v>307</v>
      </c>
      <c r="H1177" s="5" t="str">
        <f>IF(B1177&lt;&gt;0,NA(),Source!B1177)</f>
        <v>NEFA</v>
      </c>
      <c r="I1177" s="5">
        <f>VLOOKUP(H1177,Mapping!B:E,4,FALSE)</f>
        <v>0</v>
      </c>
      <c r="J1177" s="9" t="str">
        <f>VLOOKUP(H1177,Mapping!B:M,12,FALSE)</f>
        <v/>
      </c>
      <c r="K1177" s="5" t="str">
        <f>VLOOKUP(H1177,Mapping!B:H,7,FALSE)</f>
        <v>FAECAL MICROSCOPY</v>
      </c>
      <c r="L1177" s="5" t="e">
        <f>IF(B1177&lt;&gt;0,B1177,IF(M1177=1,I1177,NA()))</f>
        <v>#N/A</v>
      </c>
      <c r="N1177" s="9" t="str">
        <f>IFERROR(VLOOKUP(Labs!A1177,Mapping!D:M,10,FALSE),0)</f>
        <v/>
      </c>
    </row>
    <row r="1178" spans="1:14" x14ac:dyDescent="0.25">
      <c r="A1178" s="5" t="str">
        <f>Source!B1178&amp;"|"&amp;Source!K1178</f>
        <v>NOFO|NOFO</v>
      </c>
      <c r="B1178" s="5">
        <f>IFERROR(VLOOKUP(Labs!A1178,Mapping!D:E,2,FALSE),0)</f>
        <v>0</v>
      </c>
      <c r="C1178" t="str">
        <f>Source!F1178</f>
        <v>Microbiology</v>
      </c>
      <c r="D1178" s="5" t="str">
        <f>Source!D1178</f>
        <v>No form recieved.</v>
      </c>
      <c r="E1178" s="5" t="str">
        <f>Source!L1178</f>
        <v>No form received</v>
      </c>
      <c r="F1178" s="5" t="e">
        <f>IF(ISBLANK(Source!E1178),NA(),Source!E1178)</f>
        <v>#N/A</v>
      </c>
      <c r="G1178" s="5">
        <f>Source!I1178</f>
        <v>307</v>
      </c>
      <c r="H1178" s="5" t="str">
        <f>IF(B1178&lt;&gt;0,NA(),Source!B1178)</f>
        <v>NOFO</v>
      </c>
      <c r="I1178" s="5">
        <f>VLOOKUP(H1178,Mapping!B:E,4,FALSE)</f>
        <v>0</v>
      </c>
      <c r="J1178" s="9" t="str">
        <f>VLOOKUP(H1178,Mapping!B:M,12,FALSE)</f>
        <v/>
      </c>
      <c r="K1178" s="5" t="str">
        <f>VLOOKUP(H1178,Mapping!B:H,7,FALSE)</f>
        <v>No form received</v>
      </c>
      <c r="L1178" s="5" t="e">
        <f>IF(B1178&lt;&gt;0,B1178,IF(M1178=1,I1178,NA()))</f>
        <v>#N/A</v>
      </c>
      <c r="N1178" s="9" t="str">
        <f>IFERROR(VLOOKUP(Labs!A1178,Mapping!D:M,10,FALSE),0)</f>
        <v/>
      </c>
    </row>
    <row r="1179" spans="1:14" x14ac:dyDescent="0.25">
      <c r="A1179" s="5" t="str">
        <f>Source!B1179&amp;"|"&amp;Source!K1179</f>
        <v>SPFA|FMIC</v>
      </c>
      <c r="B1179" s="5">
        <f>IFERROR(VLOOKUP(Labs!A1179,Mapping!D:E,2,FALSE),0)</f>
        <v>0</v>
      </c>
      <c r="C1179" t="str">
        <f>Source!F1179</f>
        <v>Chem/Haem</v>
      </c>
      <c r="D1179" s="5" t="str">
        <f>Source!D1179</f>
        <v>FAECES-SPLIT FAT</v>
      </c>
      <c r="E1179" s="5" t="str">
        <f>Source!L1179</f>
        <v>FAECAL MICROSCOPY</v>
      </c>
      <c r="F1179" s="5" t="e">
        <f>IF(ISBLANK(Source!E1179),NA(),Source!E1179)</f>
        <v>#N/A</v>
      </c>
      <c r="G1179" s="5">
        <f>Source!I1179</f>
        <v>307</v>
      </c>
      <c r="H1179" s="5" t="str">
        <f>IF(B1179&lt;&gt;0,NA(),Source!B1179)</f>
        <v>SPFA</v>
      </c>
      <c r="I1179" s="5">
        <f>VLOOKUP(H1179,Mapping!B:E,4,FALSE)</f>
        <v>0</v>
      </c>
      <c r="J1179" s="9" t="str">
        <f>VLOOKUP(H1179,Mapping!B:M,12,FALSE)</f>
        <v/>
      </c>
      <c r="K1179" s="5" t="str">
        <f>VLOOKUP(H1179,Mapping!B:H,7,FALSE)</f>
        <v>FAECAL MICROSCOPY</v>
      </c>
      <c r="L1179" s="5" t="e">
        <f>IF(B1179&lt;&gt;0,B1179,IF(M1179=1,I1179,NA()))</f>
        <v>#N/A</v>
      </c>
      <c r="N1179" s="9" t="str">
        <f>IFERROR(VLOOKUP(Labs!A1179,Mapping!D:M,10,FALSE),0)</f>
        <v/>
      </c>
    </row>
    <row r="1180" spans="1:14" x14ac:dyDescent="0.25">
      <c r="A1180" s="5" t="str">
        <f>Source!B1180&amp;"|"&amp;Source!K1180</f>
        <v>TRIG|H</v>
      </c>
      <c r="B1180" s="5" t="str">
        <f>IFERROR(VLOOKUP(Labs!A1180,Mapping!D:E,2,FALSE),0)</f>
        <v>14927-8</v>
      </c>
      <c r="C1180" t="str">
        <f>Source!F1180</f>
        <v>Chem/Haem</v>
      </c>
      <c r="D1180" s="5" t="str">
        <f>Source!D1180</f>
        <v>TRIGLYCERIDES</v>
      </c>
      <c r="E1180" s="5" t="str">
        <f>Source!L1180</f>
        <v>LIPIDS (COMPLETE PROFILE)</v>
      </c>
      <c r="F1180" s="5" t="str">
        <f>IF(ISBLANK(Source!E1180),NA(),Source!E1180)</f>
        <v>mmol/l</v>
      </c>
      <c r="G1180" s="5">
        <f>Source!I1180</f>
        <v>306</v>
      </c>
      <c r="H1180" s="5" t="e">
        <f>IF(B1180&lt;&gt;0,NA(),Source!B1180)</f>
        <v>#N/A</v>
      </c>
      <c r="I1180" s="5" t="e">
        <f>VLOOKUP(H1180,Mapping!B:E,4,FALSE)</f>
        <v>#N/A</v>
      </c>
      <c r="J1180" s="9" t="e">
        <f>VLOOKUP(H1180,Mapping!B:M,12,FALSE)</f>
        <v>#N/A</v>
      </c>
      <c r="K1180" s="5" t="e">
        <f>VLOOKUP(H1180,Mapping!B:H,7,FALSE)</f>
        <v>#N/A</v>
      </c>
      <c r="L1180" s="5" t="str">
        <f>IF(B1180&lt;&gt;0,B1180,IF(M1180=1,I1180,NA()))</f>
        <v>14927-8</v>
      </c>
      <c r="N1180" s="9" t="str">
        <f>IFERROR(VLOOKUP(Labs!A1180,Mapping!D:M,10,FALSE),0)</f>
        <v>Triglyceride [Moles/volume] in Serum or Plasma</v>
      </c>
    </row>
    <row r="1181" spans="1:14" x14ac:dyDescent="0.25">
      <c r="A1181" s="5" t="str">
        <f>Source!B1181&amp;"|"&amp;Source!K1181</f>
        <v>ZZOI|GPEC</v>
      </c>
      <c r="B1181" s="5">
        <f>IFERROR(VLOOKUP(Labs!A1181,Mapping!D:E,2,FALSE),0)</f>
        <v>0</v>
      </c>
      <c r="C1181" t="str">
        <f>Source!F1181</f>
        <v>Microbiology</v>
      </c>
      <c r="D1181" s="5" t="str">
        <f>Source!D1181</f>
        <v>Organism</v>
      </c>
      <c r="E1181" s="5" t="str">
        <f>Source!L1181</f>
        <v>GU Culture</v>
      </c>
      <c r="F1181" s="5" t="e">
        <f>IF(ISBLANK(Source!E1181),NA(),Source!E1181)</f>
        <v>#N/A</v>
      </c>
      <c r="G1181" s="5">
        <f>Source!I1181</f>
        <v>305</v>
      </c>
      <c r="H1181" s="5" t="str">
        <f>IF(B1181&lt;&gt;0,NA(),Source!B1181)</f>
        <v>ZZOI</v>
      </c>
      <c r="I1181" s="5">
        <f>VLOOKUP(H1181,Mapping!B:E,4,FALSE)</f>
        <v>0</v>
      </c>
      <c r="J1181" s="9" t="str">
        <f>VLOOKUP(H1181,Mapping!B:M,12,FALSE)</f>
        <v/>
      </c>
      <c r="K1181" s="5" t="str">
        <f>VLOOKUP(H1181,Mapping!B:H,7,FALSE)</f>
        <v>Urine Culture</v>
      </c>
      <c r="L1181" s="5" t="e">
        <f>IF(B1181&lt;&gt;0,B1181,IF(M1181=1,I1181,NA()))</f>
        <v>#N/A</v>
      </c>
      <c r="N1181" s="9">
        <f>IFERROR(VLOOKUP(Labs!A1181,Mapping!D:M,10,FALSE),0)</f>
        <v>0</v>
      </c>
    </row>
    <row r="1182" spans="1:14" x14ac:dyDescent="0.25">
      <c r="A1182" s="5" t="str">
        <f>Source!B1182&amp;"|"&amp;Source!K1182</f>
        <v>ZZOG|GPEC</v>
      </c>
      <c r="B1182" s="5">
        <f>IFERROR(VLOOKUP(Labs!A1182,Mapping!D:E,2,FALSE),0)</f>
        <v>0</v>
      </c>
      <c r="C1182" t="str">
        <f>Source!F1182</f>
        <v>Microbiology</v>
      </c>
      <c r="D1182" s="5" t="str">
        <f>Source!D1182</f>
        <v>Organism Growth</v>
      </c>
      <c r="E1182" s="5" t="str">
        <f>Source!L1182</f>
        <v>GU Culture</v>
      </c>
      <c r="F1182" s="5" t="e">
        <f>IF(ISBLANK(Source!E1182),NA(),Source!E1182)</f>
        <v>#N/A</v>
      </c>
      <c r="G1182" s="5">
        <f>Source!I1182</f>
        <v>305</v>
      </c>
      <c r="H1182" s="5" t="str">
        <f>IF(B1182&lt;&gt;0,NA(),Source!B1182)</f>
        <v>ZZOG</v>
      </c>
      <c r="I1182" s="5">
        <f>VLOOKUP(H1182,Mapping!B:E,4,FALSE)</f>
        <v>365698005</v>
      </c>
      <c r="J1182" s="9" t="str">
        <f>VLOOKUP(H1182,Mapping!B:M,12,FALSE)</f>
        <v/>
      </c>
      <c r="K1182" s="5" t="str">
        <f>VLOOKUP(H1182,Mapping!B:H,7,FALSE)</f>
        <v>Urine Culture</v>
      </c>
      <c r="L1182" s="5" t="e">
        <f>IF(B1182&lt;&gt;0,B1182,IF(M1182=1,I1182,NA()))</f>
        <v>#N/A</v>
      </c>
      <c r="N1182" s="9">
        <f>IFERROR(VLOOKUP(Labs!A1182,Mapping!D:M,10,FALSE),0)</f>
        <v>0</v>
      </c>
    </row>
    <row r="1183" spans="1:14" x14ac:dyDescent="0.25">
      <c r="A1183" s="5" t="str">
        <f>Source!B1183&amp;"|"&amp;Source!K1183</f>
        <v>ZZOS_PEN|W1MS</v>
      </c>
      <c r="B1183" s="5">
        <f>IFERROR(VLOOKUP(Labs!A1183,Mapping!D:E,2,FALSE),0)</f>
        <v>0</v>
      </c>
      <c r="C1183" t="str">
        <f>Source!F1183</f>
        <v>Microbiology</v>
      </c>
      <c r="D1183" s="5" t="str">
        <f>Source!D1183</f>
        <v>Penicillin</v>
      </c>
      <c r="E1183" s="5" t="str">
        <f>Source!L1183</f>
        <v>Wound MRSA SAB</v>
      </c>
      <c r="F1183" s="5" t="e">
        <f>IF(ISBLANK(Source!E1183),NA(),Source!E1183)</f>
        <v>#N/A</v>
      </c>
      <c r="G1183" s="5">
        <f>Source!I1183</f>
        <v>305</v>
      </c>
      <c r="H1183" s="5" t="str">
        <f>IF(B1183&lt;&gt;0,NA(),Source!B1183)</f>
        <v>ZZOS_PEN</v>
      </c>
      <c r="I1183" s="5" t="str">
        <f>VLOOKUP(H1183,Mapping!B:E,4,FALSE)</f>
        <v>18964-7</v>
      </c>
      <c r="J1183" s="9" t="str">
        <f>VLOOKUP(H1183,Mapping!B:M,12,FALSE)</f>
        <v/>
      </c>
      <c r="K1183" s="5" t="str">
        <f>VLOOKUP(H1183,Mapping!B:H,7,FALSE)</f>
        <v>Wound Culture</v>
      </c>
      <c r="L1183" s="5" t="e">
        <f>IF(B1183&lt;&gt;0,B1183,IF(M1183=1,I1183,NA()))</f>
        <v>#N/A</v>
      </c>
      <c r="N1183" s="9">
        <f>IFERROR(VLOOKUP(Labs!A1183,Mapping!D:M,10,FALSE),0)</f>
        <v>0</v>
      </c>
    </row>
    <row r="1184" spans="1:14" x14ac:dyDescent="0.25">
      <c r="A1184" s="5" t="str">
        <f>Source!B1184&amp;"|"&amp;Source!K1184</f>
        <v>IGE|IGE</v>
      </c>
      <c r="B1184" s="5">
        <f>IFERROR(VLOOKUP(Labs!A1184,Mapping!D:E,2,FALSE),0)</f>
        <v>0</v>
      </c>
      <c r="C1184" t="str">
        <f>Source!F1184</f>
        <v>Chem/Haem</v>
      </c>
      <c r="D1184" s="5" t="str">
        <f>Source!D1184</f>
        <v>IGE</v>
      </c>
      <c r="E1184" s="5" t="str">
        <f>Source!L1184</f>
        <v>IGE</v>
      </c>
      <c r="F1184" s="5" t="str">
        <f>IF(ISBLANK(Source!E1184),NA(),Source!E1184)</f>
        <v>ku/L</v>
      </c>
      <c r="G1184" s="5">
        <f>Source!I1184</f>
        <v>302</v>
      </c>
      <c r="H1184" s="5" t="str">
        <f>IF(B1184&lt;&gt;0,NA(),Source!B1184)</f>
        <v>IGE</v>
      </c>
      <c r="I1184" s="5">
        <f>VLOOKUP(H1184,Mapping!B:E,4,FALSE)</f>
        <v>0</v>
      </c>
      <c r="J1184" s="9" t="str">
        <f>VLOOKUP(H1184,Mapping!B:M,12,FALSE)</f>
        <v/>
      </c>
      <c r="K1184" s="5" t="str">
        <f>VLOOKUP(H1184,Mapping!B:H,7,FALSE)</f>
        <v>IGE</v>
      </c>
      <c r="L1184" s="5" t="e">
        <f>IF(B1184&lt;&gt;0,B1184,IF(M1184=1,I1184,NA()))</f>
        <v>#N/A</v>
      </c>
      <c r="N1184" s="9" t="str">
        <f>IFERROR(VLOOKUP(Labs!A1184,Mapping!D:M,10,FALSE),0)</f>
        <v/>
      </c>
    </row>
    <row r="1185" spans="1:14" x14ac:dyDescent="0.25">
      <c r="A1185" s="5" t="str">
        <f>Source!B1185&amp;"|"&amp;Source!K1185</f>
        <v>CMVG|CMVS</v>
      </c>
      <c r="B1185" s="5">
        <f>IFERROR(VLOOKUP(Labs!A1185,Mapping!D:E,2,FALSE),0)</f>
        <v>0</v>
      </c>
      <c r="C1185" t="str">
        <f>Source!F1185</f>
        <v>Virology</v>
      </c>
      <c r="D1185" s="5" t="str">
        <f>Source!D1185</f>
        <v>CMV IgG ELISA</v>
      </c>
      <c r="E1185" s="5" t="str">
        <f>Source!L1185</f>
        <v>CMV Serology ................:</v>
      </c>
      <c r="F1185" s="5" t="e">
        <f>IF(ISBLANK(Source!E1185),NA(),Source!E1185)</f>
        <v>#N/A</v>
      </c>
      <c r="G1185" s="5">
        <f>Source!I1185</f>
        <v>301</v>
      </c>
      <c r="H1185" s="5" t="str">
        <f>IF(B1185&lt;&gt;0,NA(),Source!B1185)</f>
        <v>CMVG</v>
      </c>
      <c r="I1185" s="5">
        <f>VLOOKUP(H1185,Mapping!B:E,4,FALSE)</f>
        <v>0</v>
      </c>
      <c r="J1185" s="9" t="str">
        <f>VLOOKUP(H1185,Mapping!B:M,12,FALSE)</f>
        <v/>
      </c>
      <c r="K1185" s="5" t="str">
        <f>VLOOKUP(H1185,Mapping!B:H,7,FALSE)</f>
        <v>CMV IgG Antibody</v>
      </c>
      <c r="L1185" s="5" t="e">
        <f>IF(B1185&lt;&gt;0,B1185,IF(M1185=1,I1185,NA()))</f>
        <v>#N/A</v>
      </c>
      <c r="N1185" s="9">
        <f>IFERROR(VLOOKUP(Labs!A1185,Mapping!D:M,10,FALSE),0)</f>
        <v>0</v>
      </c>
    </row>
    <row r="1186" spans="1:14" x14ac:dyDescent="0.25">
      <c r="A1186" s="5" t="str">
        <f>Source!B1186&amp;"|"&amp;Source!K1186</f>
        <v>RPT|TBRCY</v>
      </c>
      <c r="B1186" s="5">
        <f>IFERROR(VLOOKUP(Labs!A1186,Mapping!D:E,2,FALSE),0)</f>
        <v>0</v>
      </c>
      <c r="C1186" t="str">
        <f>Source!F1186</f>
        <v>Non-Gynae Cytology</v>
      </c>
      <c r="D1186" s="5" t="str">
        <f>Source!D1186</f>
        <v>Report</v>
      </c>
      <c r="E1186" s="5" t="str">
        <f>Source!L1186</f>
        <v>Breast cyst fluid</v>
      </c>
      <c r="F1186" s="5" t="e">
        <f>IF(ISBLANK(Source!E1186),NA(),Source!E1186)</f>
        <v>#N/A</v>
      </c>
      <c r="G1186" s="5">
        <f>Source!I1186</f>
        <v>300</v>
      </c>
      <c r="H1186" s="5" t="str">
        <f>IF(B1186&lt;&gt;0,NA(),Source!B1186)</f>
        <v>RPT</v>
      </c>
      <c r="I1186" s="5">
        <f>VLOOKUP(H1186,Mapping!B:E,4,FALSE)</f>
        <v>0</v>
      </c>
      <c r="J1186" s="9" t="str">
        <f>VLOOKUP(H1186,Mapping!B:M,12,FALSE)</f>
        <v/>
      </c>
      <c r="K1186" s="5" t="str">
        <f>VLOOKUP(H1186,Mapping!B:H,7,FALSE)</f>
        <v>FNA Breast</v>
      </c>
      <c r="L1186" s="5" t="e">
        <f>IF(B1186&lt;&gt;0,B1186,IF(M1186=1,I1186,NA()))</f>
        <v>#N/A</v>
      </c>
      <c r="N1186" s="9">
        <f>IFERROR(VLOOKUP(Labs!A1186,Mapping!D:M,10,FALSE),0)</f>
        <v>0</v>
      </c>
    </row>
    <row r="1187" spans="1:14" x14ac:dyDescent="0.25">
      <c r="A1187" s="5" t="str">
        <f>Source!B1187&amp;"|"&amp;Source!K1187</f>
        <v>TPMT|TPMT</v>
      </c>
      <c r="B1187" s="5">
        <f>IFERROR(VLOOKUP(Labs!A1187,Mapping!D:E,2,FALSE),0)</f>
        <v>0</v>
      </c>
      <c r="C1187" t="str">
        <f>Source!F1187</f>
        <v>Chem/Haem</v>
      </c>
      <c r="D1187" s="5" t="str">
        <f>Source!D1187</f>
        <v>THIOPURINE METHYL TRANSFERASE</v>
      </c>
      <c r="E1187" s="5" t="str">
        <f>Source!L1187</f>
        <v>THIOPURINE METHYL TRANSFERASE</v>
      </c>
      <c r="F1187" s="5" t="str">
        <f>IF(ISBLANK(Source!E1187),NA(),Source!E1187)</f>
        <v>mU/L</v>
      </c>
      <c r="G1187" s="5">
        <f>Source!I1187</f>
        <v>300</v>
      </c>
      <c r="H1187" s="5" t="str">
        <f>IF(B1187&lt;&gt;0,NA(),Source!B1187)</f>
        <v>TPMT</v>
      </c>
      <c r="I1187" s="5">
        <f>VLOOKUP(H1187,Mapping!B:E,4,FALSE)</f>
        <v>0</v>
      </c>
      <c r="J1187" s="9" t="str">
        <f>VLOOKUP(H1187,Mapping!B:M,12,FALSE)</f>
        <v/>
      </c>
      <c r="K1187" s="5" t="str">
        <f>VLOOKUP(H1187,Mapping!B:H,7,FALSE)</f>
        <v>THIOPURINE METHYL TRANSFERASE</v>
      </c>
      <c r="L1187" s="5" t="e">
        <f>IF(B1187&lt;&gt;0,B1187,IF(M1187=1,I1187,NA()))</f>
        <v>#N/A</v>
      </c>
      <c r="N1187" s="9" t="str">
        <f>IFERROR(VLOOKUP(Labs!A1187,Mapping!D:M,10,FALSE),0)</f>
        <v/>
      </c>
    </row>
    <row r="1188" spans="1:14" x14ac:dyDescent="0.25">
      <c r="A1188" s="5" t="str">
        <f>Source!B1188&amp;"|"&amp;Source!K1188</f>
        <v>THE|THE</v>
      </c>
      <c r="B1188" s="5">
        <f>IFERROR(VLOOKUP(Labs!A1188,Mapping!D:E,2,FALSE),0)</f>
        <v>0</v>
      </c>
      <c r="C1188" t="str">
        <f>Source!F1188</f>
        <v>Chem/Haem</v>
      </c>
      <c r="D1188" s="5" t="str">
        <f>Source!D1188</f>
        <v>THEOPHYLLINE</v>
      </c>
      <c r="E1188" s="5" t="str">
        <f>Source!L1188</f>
        <v>THEOPHYLLINE</v>
      </c>
      <c r="F1188" s="5" t="str">
        <f>IF(ISBLANK(Source!E1188),NA(),Source!E1188)</f>
        <v>mg/l</v>
      </c>
      <c r="G1188" s="5">
        <f>Source!I1188</f>
        <v>299</v>
      </c>
      <c r="H1188" s="5" t="str">
        <f>IF(B1188&lt;&gt;0,NA(),Source!B1188)</f>
        <v>THE</v>
      </c>
      <c r="I1188" s="5">
        <f>VLOOKUP(H1188,Mapping!B:E,4,FALSE)</f>
        <v>0</v>
      </c>
      <c r="J1188" s="9" t="str">
        <f>VLOOKUP(H1188,Mapping!B:M,12,FALSE)</f>
        <v/>
      </c>
      <c r="K1188" s="5" t="str">
        <f>VLOOKUP(H1188,Mapping!B:H,7,FALSE)</f>
        <v>THEOPHYLLINE</v>
      </c>
      <c r="L1188" s="5" t="e">
        <f>IF(B1188&lt;&gt;0,B1188,IF(M1188=1,I1188,NA()))</f>
        <v>#N/A</v>
      </c>
      <c r="N1188" s="9" t="str">
        <f>IFERROR(VLOOKUP(Labs!A1188,Mapping!D:M,10,FALSE),0)</f>
        <v/>
      </c>
    </row>
    <row r="1189" spans="1:14" x14ac:dyDescent="0.25">
      <c r="A1189" s="5" t="str">
        <f>Source!B1189&amp;"|"&amp;Source!K1189</f>
        <v>RFOL|RCF</v>
      </c>
      <c r="B1189" s="5">
        <f>IFERROR(VLOOKUP(Labs!A1189,Mapping!D:E,2,FALSE),0)</f>
        <v>0</v>
      </c>
      <c r="C1189" t="str">
        <f>Source!F1189</f>
        <v>Chem/Haem</v>
      </c>
      <c r="D1189" s="5" t="str">
        <f>Source!D1189</f>
        <v>RED CELL FOLATE</v>
      </c>
      <c r="E1189" s="5" t="str">
        <f>Source!L1189</f>
        <v>RED CELL FOLATE</v>
      </c>
      <c r="F1189" s="5" t="str">
        <f>IF(ISBLANK(Source!E1189),NA(),Source!E1189)</f>
        <v>ug/l</v>
      </c>
      <c r="G1189" s="5">
        <f>Source!I1189</f>
        <v>298</v>
      </c>
      <c r="H1189" s="5" t="str">
        <f>IF(B1189&lt;&gt;0,NA(),Source!B1189)</f>
        <v>RFOL</v>
      </c>
      <c r="I1189" s="5">
        <f>VLOOKUP(H1189,Mapping!B:E,4,FALSE)</f>
        <v>0</v>
      </c>
      <c r="J1189" s="9" t="str">
        <f>VLOOKUP(H1189,Mapping!B:M,12,FALSE)</f>
        <v/>
      </c>
      <c r="K1189" s="5" t="str">
        <f>VLOOKUP(H1189,Mapping!B:H,7,FALSE)</f>
        <v>RED CELL FOLATE</v>
      </c>
      <c r="L1189" s="5" t="e">
        <f>IF(B1189&lt;&gt;0,B1189,IF(M1189=1,I1189,NA()))</f>
        <v>#N/A</v>
      </c>
      <c r="N1189" s="9" t="str">
        <f>IFERROR(VLOOKUP(Labs!A1189,Mapping!D:M,10,FALSE),0)</f>
        <v/>
      </c>
    </row>
    <row r="1190" spans="1:14" x14ac:dyDescent="0.25">
      <c r="A1190" s="5" t="str">
        <f>Source!B1190&amp;"|"&amp;Source!K1190</f>
        <v>FORM|MTCH</v>
      </c>
      <c r="B1190" s="5">
        <f>IFERROR(VLOOKUP(Labs!A1190,Mapping!D:E,2,FALSE),0)</f>
        <v>0</v>
      </c>
      <c r="C1190" t="str">
        <f>Source!F1190</f>
        <v>Microbiology</v>
      </c>
      <c r="D1190" s="5" t="str">
        <f>Source!D1190</f>
        <v>Request form labelled:</v>
      </c>
      <c r="E1190" s="5" t="str">
        <f>Source!L1190</f>
        <v>Mismatch</v>
      </c>
      <c r="F1190" s="5" t="e">
        <f>IF(ISBLANK(Source!E1190),NA(),Source!E1190)</f>
        <v>#N/A</v>
      </c>
      <c r="G1190" s="5">
        <f>Source!I1190</f>
        <v>296</v>
      </c>
      <c r="H1190" s="5" t="str">
        <f>IF(B1190&lt;&gt;0,NA(),Source!B1190)</f>
        <v>FORM</v>
      </c>
      <c r="I1190" s="5">
        <f>VLOOKUP(H1190,Mapping!B:E,4,FALSE)</f>
        <v>0</v>
      </c>
      <c r="J1190" s="9" t="str">
        <f>VLOOKUP(H1190,Mapping!B:M,12,FALSE)</f>
        <v/>
      </c>
      <c r="K1190" s="5" t="str">
        <f>VLOOKUP(H1190,Mapping!B:H,7,FALSE)</f>
        <v>Mismatch</v>
      </c>
      <c r="L1190" s="5" t="e">
        <f>IF(B1190&lt;&gt;0,B1190,IF(M1190=1,I1190,NA()))</f>
        <v>#N/A</v>
      </c>
      <c r="N1190" s="9" t="str">
        <f>IFERROR(VLOOKUP(Labs!A1190,Mapping!D:M,10,FALSE),0)</f>
        <v/>
      </c>
    </row>
    <row r="1191" spans="1:14" x14ac:dyDescent="0.25">
      <c r="A1191" s="5" t="str">
        <f>Source!B1191&amp;"|"&amp;Source!K1191</f>
        <v>SPEC|MTCH</v>
      </c>
      <c r="B1191" s="5">
        <f>IFERROR(VLOOKUP(Labs!A1191,Mapping!D:E,2,FALSE),0)</f>
        <v>0</v>
      </c>
      <c r="C1191" t="str">
        <f>Source!F1191</f>
        <v>Microbiology</v>
      </c>
      <c r="D1191" s="5" t="str">
        <f>Source!D1191</f>
        <v>Specimen labelled    :</v>
      </c>
      <c r="E1191" s="5" t="str">
        <f>Source!L1191</f>
        <v>Mismatch</v>
      </c>
      <c r="F1191" s="5" t="e">
        <f>IF(ISBLANK(Source!E1191),NA(),Source!E1191)</f>
        <v>#N/A</v>
      </c>
      <c r="G1191" s="5">
        <f>Source!I1191</f>
        <v>296</v>
      </c>
      <c r="H1191" s="5" t="str">
        <f>IF(B1191&lt;&gt;0,NA(),Source!B1191)</f>
        <v>SPEC</v>
      </c>
      <c r="I1191" s="5">
        <f>VLOOKUP(H1191,Mapping!B:E,4,FALSE)</f>
        <v>0</v>
      </c>
      <c r="J1191" s="9" t="str">
        <f>VLOOKUP(H1191,Mapping!B:M,12,FALSE)</f>
        <v/>
      </c>
      <c r="K1191" s="5" t="str">
        <f>VLOOKUP(H1191,Mapping!B:H,7,FALSE)</f>
        <v>Mismatch</v>
      </c>
      <c r="L1191" s="5" t="e">
        <f>IF(B1191&lt;&gt;0,B1191,IF(M1191=1,I1191,NA()))</f>
        <v>#N/A</v>
      </c>
      <c r="N1191" s="9" t="str">
        <f>IFERROR(VLOOKUP(Labs!A1191,Mapping!D:M,10,FALSE),0)</f>
        <v/>
      </c>
    </row>
    <row r="1192" spans="1:14" x14ac:dyDescent="0.25">
      <c r="A1192" s="5" t="str">
        <f>Source!B1192&amp;"|"&amp;Source!K1192</f>
        <v>MPT|MPT</v>
      </c>
      <c r="B1192" s="5">
        <f>IFERROR(VLOOKUP(Labs!A1192,Mapping!D:E,2,FALSE),0)</f>
        <v>0</v>
      </c>
      <c r="C1192" t="str">
        <f>Source!F1192</f>
        <v>Chem/Haem</v>
      </c>
      <c r="D1192" s="5" t="str">
        <f>Source!D1192</f>
        <v>MOLECULAR PATHOLOGY TEST</v>
      </c>
      <c r="E1192" s="5" t="str">
        <f>Source!L1192</f>
        <v>MOLECULAR PATHOLOGY TEST</v>
      </c>
      <c r="F1192" s="5" t="e">
        <f>IF(ISBLANK(Source!E1192),NA(),Source!E1192)</f>
        <v>#N/A</v>
      </c>
      <c r="G1192" s="5">
        <f>Source!I1192</f>
        <v>294</v>
      </c>
      <c r="H1192" s="5" t="str">
        <f>IF(B1192&lt;&gt;0,NA(),Source!B1192)</f>
        <v>MPT</v>
      </c>
      <c r="I1192" s="5">
        <f>VLOOKUP(H1192,Mapping!B:E,4,FALSE)</f>
        <v>0</v>
      </c>
      <c r="J1192" s="9" t="str">
        <f>VLOOKUP(H1192,Mapping!B:M,12,FALSE)</f>
        <v/>
      </c>
      <c r="K1192" s="5" t="str">
        <f>VLOOKUP(H1192,Mapping!B:H,7,FALSE)</f>
        <v>MOLECULAR PATHOLOGY TEST</v>
      </c>
      <c r="L1192" s="5" t="e">
        <f>IF(B1192&lt;&gt;0,B1192,IF(M1192=1,I1192,NA()))</f>
        <v>#N/A</v>
      </c>
      <c r="N1192" s="9" t="str">
        <f>IFERROR(VLOOKUP(Labs!A1192,Mapping!D:M,10,FALSE),0)</f>
        <v/>
      </c>
    </row>
    <row r="1193" spans="1:14" x14ac:dyDescent="0.25">
      <c r="A1193" s="5" t="str">
        <f>Source!B1193&amp;"|"&amp;Source!K1193</f>
        <v>RA|RA</v>
      </c>
      <c r="B1193" s="5" t="str">
        <f>IFERROR(VLOOKUP(Labs!A1193,Mapping!D:E,2,FALSE),0)</f>
        <v>11572-5</v>
      </c>
      <c r="C1193" t="str">
        <f>Source!F1193</f>
        <v>Chem/Haem</v>
      </c>
      <c r="D1193" s="5" t="str">
        <f>Source!D1193</f>
        <v>RHEUMATOID FACTOR</v>
      </c>
      <c r="E1193" s="5" t="str">
        <f>Source!L1193</f>
        <v>RHEUMATOID FACTOR</v>
      </c>
      <c r="F1193" s="5" t="str">
        <f>IF(ISBLANK(Source!E1193),NA(),Source!E1193)</f>
        <v>iu/ml</v>
      </c>
      <c r="G1193" s="5">
        <f>Source!I1193</f>
        <v>294</v>
      </c>
      <c r="H1193" s="5" t="e">
        <f>IF(B1193&lt;&gt;0,NA(),Source!B1193)</f>
        <v>#N/A</v>
      </c>
      <c r="I1193" s="5" t="e">
        <f>VLOOKUP(H1193,Mapping!B:E,4,FALSE)</f>
        <v>#N/A</v>
      </c>
      <c r="J1193" s="9" t="e">
        <f>VLOOKUP(H1193,Mapping!B:M,12,FALSE)</f>
        <v>#N/A</v>
      </c>
      <c r="K1193" s="5" t="e">
        <f>VLOOKUP(H1193,Mapping!B:H,7,FALSE)</f>
        <v>#N/A</v>
      </c>
      <c r="L1193" s="5" t="str">
        <f>IF(B1193&lt;&gt;0,B1193,IF(M1193=1,I1193,NA()))</f>
        <v>11572-5</v>
      </c>
      <c r="N1193" s="9" t="str">
        <f>IFERROR(VLOOKUP(Labs!A1193,Mapping!D:M,10,FALSE),0)</f>
        <v>Rheumatoid factor [Units/volume] in Serum or Plasma</v>
      </c>
    </row>
    <row r="1194" spans="1:14" x14ac:dyDescent="0.25">
      <c r="A1194" s="5" t="str">
        <f>Source!B1194&amp;"|"&amp;Source!K1194</f>
        <v>HCVR|HCCO</v>
      </c>
      <c r="B1194" s="5">
        <f>IFERROR(VLOOKUP(Labs!A1194,Mapping!D:E,2,FALSE),0)</f>
        <v>0</v>
      </c>
      <c r="C1194" t="str">
        <f>Source!F1194</f>
        <v>Chem/Haem</v>
      </c>
      <c r="D1194" s="5" t="str">
        <f>Source!D1194</f>
        <v>HCV RNA (inhouse taqman)</v>
      </c>
      <c r="E1194" s="5" t="str">
        <f>Source!L1194</f>
        <v>Hepatitis Viral Load.</v>
      </c>
      <c r="F1194" s="5" t="str">
        <f>IF(ISBLANK(Source!E1194),NA(),Source!E1194)</f>
        <v>iu/ml</v>
      </c>
      <c r="G1194" s="5">
        <f>Source!I1194</f>
        <v>293</v>
      </c>
      <c r="H1194" s="5" t="str">
        <f>IF(B1194&lt;&gt;0,NA(),Source!B1194)</f>
        <v>HCVR</v>
      </c>
      <c r="I1194" s="5">
        <f>VLOOKUP(H1194,Mapping!B:E,4,FALSE)</f>
        <v>0</v>
      </c>
      <c r="J1194" s="9" t="str">
        <f>VLOOKUP(H1194,Mapping!B:M,12,FALSE)</f>
        <v/>
      </c>
      <c r="K1194" s="5" t="str">
        <f>VLOOKUP(H1194,Mapping!B:H,7,FALSE)</f>
        <v>Hepatitis Viral Load.</v>
      </c>
      <c r="L1194" s="5" t="e">
        <f>IF(B1194&lt;&gt;0,B1194,IF(M1194=1,I1194,NA()))</f>
        <v>#N/A</v>
      </c>
      <c r="N1194" s="9" t="str">
        <f>IFERROR(VLOOKUP(Labs!A1194,Mapping!D:M,10,FALSE),0)</f>
        <v/>
      </c>
    </row>
    <row r="1195" spans="1:14" x14ac:dyDescent="0.25">
      <c r="A1195" s="5" t="str">
        <f>Source!B1195&amp;"|"&amp;Source!K1195</f>
        <v>HCCO|HCCO</v>
      </c>
      <c r="B1195" s="5">
        <f>IFERROR(VLOOKUP(Labs!A1195,Mapping!D:E,2,FALSE),0)</f>
        <v>0</v>
      </c>
      <c r="C1195" t="str">
        <f>Source!F1195</f>
        <v>Chem/Haem</v>
      </c>
      <c r="D1195" s="5" t="str">
        <f>Source!D1195</f>
        <v>Hepatitis C Serology:</v>
      </c>
      <c r="E1195" s="5" t="str">
        <f>Source!L1195</f>
        <v>Hepatitis Viral Load.</v>
      </c>
      <c r="F1195" s="5" t="e">
        <f>IF(ISBLANK(Source!E1195),NA(),Source!E1195)</f>
        <v>#N/A</v>
      </c>
      <c r="G1195" s="5">
        <f>Source!I1195</f>
        <v>293</v>
      </c>
      <c r="H1195" s="5" t="str">
        <f>IF(B1195&lt;&gt;0,NA(),Source!B1195)</f>
        <v>HCCO</v>
      </c>
      <c r="I1195" s="5">
        <f>VLOOKUP(H1195,Mapping!B:E,4,FALSE)</f>
        <v>0</v>
      </c>
      <c r="J1195" s="9" t="str">
        <f>VLOOKUP(H1195,Mapping!B:M,12,FALSE)</f>
        <v/>
      </c>
      <c r="K1195" s="5" t="str">
        <f>VLOOKUP(H1195,Mapping!B:H,7,FALSE)</f>
        <v>Hepatitis Viral Load.</v>
      </c>
      <c r="L1195" s="5" t="e">
        <f>IF(B1195&lt;&gt;0,B1195,IF(M1195=1,I1195,NA()))</f>
        <v>#N/A</v>
      </c>
      <c r="N1195" s="9" t="str">
        <f>IFERROR(VLOOKUP(Labs!A1195,Mapping!D:M,10,FALSE),0)</f>
        <v/>
      </c>
    </row>
    <row r="1196" spans="1:14" x14ac:dyDescent="0.25">
      <c r="A1196" s="5" t="str">
        <f>Source!B1196&amp;"|"&amp;Source!K1196</f>
        <v>ZZOI|BVTC</v>
      </c>
      <c r="B1196" s="5">
        <f>IFERROR(VLOOKUP(Labs!A1196,Mapping!D:E,2,FALSE),0)</f>
        <v>0</v>
      </c>
      <c r="C1196" t="str">
        <f>Source!F1196</f>
        <v>Microbiology</v>
      </c>
      <c r="D1196" s="5" t="str">
        <f>Source!D1196</f>
        <v>Organism</v>
      </c>
      <c r="E1196" s="5" t="str">
        <f>Source!L1196</f>
        <v>GU Culture</v>
      </c>
      <c r="F1196" s="5" t="e">
        <f>IF(ISBLANK(Source!E1196),NA(),Source!E1196)</f>
        <v>#N/A</v>
      </c>
      <c r="G1196" s="5">
        <f>Source!I1196</f>
        <v>293</v>
      </c>
      <c r="H1196" s="5" t="str">
        <f>IF(B1196&lt;&gt;0,NA(),Source!B1196)</f>
        <v>ZZOI</v>
      </c>
      <c r="I1196" s="5">
        <f>VLOOKUP(H1196,Mapping!B:E,4,FALSE)</f>
        <v>0</v>
      </c>
      <c r="J1196" s="9" t="str">
        <f>VLOOKUP(H1196,Mapping!B:M,12,FALSE)</f>
        <v/>
      </c>
      <c r="K1196" s="5" t="str">
        <f>VLOOKUP(H1196,Mapping!B:H,7,FALSE)</f>
        <v>Urine Culture</v>
      </c>
      <c r="L1196" s="5" t="e">
        <f>IF(B1196&lt;&gt;0,B1196,IF(M1196=1,I1196,NA()))</f>
        <v>#N/A</v>
      </c>
      <c r="N1196" s="9">
        <f>IFERROR(VLOOKUP(Labs!A1196,Mapping!D:M,10,FALSE),0)</f>
        <v>0</v>
      </c>
    </row>
    <row r="1197" spans="1:14" x14ac:dyDescent="0.25">
      <c r="A1197" s="5" t="str">
        <f>Source!B1197&amp;"|"&amp;Source!K1197</f>
        <v>ZZOG|BVTC</v>
      </c>
      <c r="B1197" s="5">
        <f>IFERROR(VLOOKUP(Labs!A1197,Mapping!D:E,2,FALSE),0)</f>
        <v>0</v>
      </c>
      <c r="C1197" t="str">
        <f>Source!F1197</f>
        <v>Microbiology</v>
      </c>
      <c r="D1197" s="5" t="str">
        <f>Source!D1197</f>
        <v>Organism Growth</v>
      </c>
      <c r="E1197" s="5" t="str">
        <f>Source!L1197</f>
        <v>GU Culture</v>
      </c>
      <c r="F1197" s="5" t="e">
        <f>IF(ISBLANK(Source!E1197),NA(),Source!E1197)</f>
        <v>#N/A</v>
      </c>
      <c r="G1197" s="5">
        <f>Source!I1197</f>
        <v>293</v>
      </c>
      <c r="H1197" s="5" t="str">
        <f>IF(B1197&lt;&gt;0,NA(),Source!B1197)</f>
        <v>ZZOG</v>
      </c>
      <c r="I1197" s="5">
        <f>VLOOKUP(H1197,Mapping!B:E,4,FALSE)</f>
        <v>365698005</v>
      </c>
      <c r="J1197" s="9" t="str">
        <f>VLOOKUP(H1197,Mapping!B:M,12,FALSE)</f>
        <v/>
      </c>
      <c r="K1197" s="5" t="str">
        <f>VLOOKUP(H1197,Mapping!B:H,7,FALSE)</f>
        <v>Urine Culture</v>
      </c>
      <c r="L1197" s="5" t="e">
        <f>IF(B1197&lt;&gt;0,B1197,IF(M1197=1,I1197,NA()))</f>
        <v>#N/A</v>
      </c>
      <c r="N1197" s="9">
        <f>IFERROR(VLOOKUP(Labs!A1197,Mapping!D:M,10,FALSE),0)</f>
        <v>0</v>
      </c>
    </row>
    <row r="1198" spans="1:14" x14ac:dyDescent="0.25">
      <c r="A1198" s="5" t="str">
        <f>Source!B1198&amp;"|"&amp;Source!K1198</f>
        <v>FELA|FELA</v>
      </c>
      <c r="B1198" s="5">
        <f>IFERROR(VLOOKUP(Labs!A1198,Mapping!D:E,2,FALSE),0)</f>
        <v>0</v>
      </c>
      <c r="C1198" t="str">
        <f>Source!F1198</f>
        <v>Chem/Haem</v>
      </c>
      <c r="D1198" s="5" t="str">
        <f>Source!D1198</f>
        <v>FAECAL ELASTASE</v>
      </c>
      <c r="E1198" s="5" t="str">
        <f>Source!L1198</f>
        <v>FAECAL ELASTASE</v>
      </c>
      <c r="F1198" s="5" t="str">
        <f>IF(ISBLANK(Source!E1198),NA(),Source!E1198)</f>
        <v>ug/g</v>
      </c>
      <c r="G1198" s="5">
        <f>Source!I1198</f>
        <v>292</v>
      </c>
      <c r="H1198" s="5" t="str">
        <f>IF(B1198&lt;&gt;0,NA(),Source!B1198)</f>
        <v>FELA</v>
      </c>
      <c r="I1198" s="5">
        <f>VLOOKUP(H1198,Mapping!B:E,4,FALSE)</f>
        <v>0</v>
      </c>
      <c r="J1198" s="9" t="str">
        <f>VLOOKUP(H1198,Mapping!B:M,12,FALSE)</f>
        <v/>
      </c>
      <c r="K1198" s="5" t="str">
        <f>VLOOKUP(H1198,Mapping!B:H,7,FALSE)</f>
        <v>FAECAL ELASTASE</v>
      </c>
      <c r="L1198" s="5" t="e">
        <f>IF(B1198&lt;&gt;0,B1198,IF(M1198=1,I1198,NA()))</f>
        <v>#N/A</v>
      </c>
      <c r="N1198" s="9" t="str">
        <f>IFERROR(VLOOKUP(Labs!A1198,Mapping!D:M,10,FALSE),0)</f>
        <v/>
      </c>
    </row>
    <row r="1199" spans="1:14" x14ac:dyDescent="0.25">
      <c r="A1199" s="5" t="str">
        <f>Source!B1199&amp;"|"&amp;Source!K1199</f>
        <v>HGB|B</v>
      </c>
      <c r="B1199" s="5" t="str">
        <f>IFERROR(VLOOKUP(Labs!A1199,Mapping!D:E,2,FALSE),0)</f>
        <v>718-7</v>
      </c>
      <c r="C1199" t="str">
        <f>Source!F1199</f>
        <v>Chem/Haem</v>
      </c>
      <c r="D1199" s="5" t="str">
        <f>Source!D1199</f>
        <v>HB</v>
      </c>
      <c r="E1199" s="5" t="str">
        <f>Source!L1199</f>
        <v>Full Blood Count</v>
      </c>
      <c r="F1199" s="5" t="str">
        <f>IF(ISBLANK(Source!E1199),NA(),Source!E1199)</f>
        <v>g/L</v>
      </c>
      <c r="G1199" s="5">
        <f>Source!I1199</f>
        <v>292</v>
      </c>
      <c r="H1199" s="5" t="e">
        <f>IF(B1199&lt;&gt;0,NA(),Source!B1199)</f>
        <v>#N/A</v>
      </c>
      <c r="I1199" s="5" t="e">
        <f>VLOOKUP(H1199,Mapping!B:E,4,FALSE)</f>
        <v>#N/A</v>
      </c>
      <c r="J1199" s="9" t="e">
        <f>VLOOKUP(H1199,Mapping!B:M,12,FALSE)</f>
        <v>#N/A</v>
      </c>
      <c r="K1199" s="5" t="e">
        <f>VLOOKUP(H1199,Mapping!B:H,7,FALSE)</f>
        <v>#N/A</v>
      </c>
      <c r="L1199" s="5" t="str">
        <f>IF(B1199&lt;&gt;0,B1199,IF(M1199=1,I1199,NA()))</f>
        <v>718-7</v>
      </c>
      <c r="N1199" s="9" t="str">
        <f>IFERROR(VLOOKUP(Labs!A1199,Mapping!D:M,10,FALSE),0)</f>
        <v>Hemoglobin [Mass/volume] in Blood</v>
      </c>
    </row>
    <row r="1200" spans="1:14" x14ac:dyDescent="0.25">
      <c r="A1200" s="5" t="str">
        <f>Source!B1200&amp;"|"&amp;Source!K1200</f>
        <v>VANC|VANC</v>
      </c>
      <c r="B1200" s="5">
        <f>IFERROR(VLOOKUP(Labs!A1200,Mapping!D:E,2,FALSE),0)</f>
        <v>0</v>
      </c>
      <c r="C1200" t="str">
        <f>Source!F1200</f>
        <v>Chem/Haem</v>
      </c>
      <c r="D1200" s="5" t="str">
        <f>Source!D1200</f>
        <v>VANCOMYCIN</v>
      </c>
      <c r="E1200" s="5" t="str">
        <f>Source!L1200</f>
        <v>VANCOMYCIN</v>
      </c>
      <c r="F1200" s="5" t="str">
        <f>IF(ISBLANK(Source!E1200),NA(),Source!E1200)</f>
        <v>mg/l</v>
      </c>
      <c r="G1200" s="5">
        <f>Source!I1200</f>
        <v>291</v>
      </c>
      <c r="H1200" s="5" t="str">
        <f>IF(B1200&lt;&gt;0,NA(),Source!B1200)</f>
        <v>VANC</v>
      </c>
      <c r="I1200" s="5">
        <f>VLOOKUP(H1200,Mapping!B:E,4,FALSE)</f>
        <v>0</v>
      </c>
      <c r="J1200" s="9" t="str">
        <f>VLOOKUP(H1200,Mapping!B:M,12,FALSE)</f>
        <v/>
      </c>
      <c r="K1200" s="5" t="str">
        <f>VLOOKUP(H1200,Mapping!B:H,7,FALSE)</f>
        <v>Vancomycin level:</v>
      </c>
      <c r="L1200" s="5" t="e">
        <f>IF(B1200&lt;&gt;0,B1200,IF(M1200=1,I1200,NA()))</f>
        <v>#N/A</v>
      </c>
      <c r="N1200" s="9" t="str">
        <f>IFERROR(VLOOKUP(Labs!A1200,Mapping!D:M,10,FALSE),0)</f>
        <v/>
      </c>
    </row>
    <row r="1201" spans="1:14" x14ac:dyDescent="0.25">
      <c r="A1201" s="5" t="str">
        <f>Source!B1201&amp;"|"&amp;Source!K1201</f>
        <v>PSA|PSA</v>
      </c>
      <c r="B1201" s="5" t="str">
        <f>IFERROR(VLOOKUP(Labs!A1201,Mapping!D:E,2,FALSE),0)</f>
        <v>2857-1</v>
      </c>
      <c r="C1201" t="str">
        <f>Source!F1201</f>
        <v>Chem/Haem</v>
      </c>
      <c r="D1201" s="5" t="str">
        <f>Source!D1201</f>
        <v>PROSTATIC SPECIFIC ANTIGEN</v>
      </c>
      <c r="E1201" s="5" t="str">
        <f>Source!L1201</f>
        <v>PSA</v>
      </c>
      <c r="F1201" s="5" t="str">
        <f>IF(ISBLANK(Source!E1201),NA(),Source!E1201)</f>
        <v>ng/ml</v>
      </c>
      <c r="G1201" s="5">
        <f>Source!I1201</f>
        <v>290</v>
      </c>
      <c r="H1201" s="5" t="e">
        <f>IF(B1201&lt;&gt;0,NA(),Source!B1201)</f>
        <v>#N/A</v>
      </c>
      <c r="I1201" s="5" t="e">
        <f>VLOOKUP(H1201,Mapping!B:E,4,FALSE)</f>
        <v>#N/A</v>
      </c>
      <c r="J1201" s="9" t="e">
        <f>VLOOKUP(H1201,Mapping!B:M,12,FALSE)</f>
        <v>#N/A</v>
      </c>
      <c r="K1201" s="5" t="e">
        <f>VLOOKUP(H1201,Mapping!B:H,7,FALSE)</f>
        <v>#N/A</v>
      </c>
      <c r="L1201" s="5" t="str">
        <f>IF(B1201&lt;&gt;0,B1201,IF(M1201=1,I1201,NA()))</f>
        <v>2857-1</v>
      </c>
      <c r="N1201" s="9" t="str">
        <f>IFERROR(VLOOKUP(Labs!A1201,Mapping!D:M,10,FALSE),0)</f>
        <v>Prostate specific Ag [Mass/volume] in Serum or Plasma</v>
      </c>
    </row>
    <row r="1202" spans="1:14" x14ac:dyDescent="0.25">
      <c r="A1202" s="5" t="str">
        <f>Source!B1202&amp;"|"&amp;Source!K1202</f>
        <v>RPT|TSPUT</v>
      </c>
      <c r="B1202" s="5">
        <f>IFERROR(VLOOKUP(Labs!A1202,Mapping!D:E,2,FALSE),0)</f>
        <v>0</v>
      </c>
      <c r="C1202" t="str">
        <f>Source!F1202</f>
        <v>Non-Gynae Cytology</v>
      </c>
      <c r="D1202" s="5" t="str">
        <f>Source!D1202</f>
        <v>Report</v>
      </c>
      <c r="E1202" s="5" t="str">
        <f>Source!L1202</f>
        <v>Sputum</v>
      </c>
      <c r="F1202" s="5" t="e">
        <f>IF(ISBLANK(Source!E1202),NA(),Source!E1202)</f>
        <v>#N/A</v>
      </c>
      <c r="G1202" s="5">
        <f>Source!I1202</f>
        <v>290</v>
      </c>
      <c r="H1202" s="5" t="str">
        <f>IF(B1202&lt;&gt;0,NA(),Source!B1202)</f>
        <v>RPT</v>
      </c>
      <c r="I1202" s="5">
        <f>VLOOKUP(H1202,Mapping!B:E,4,FALSE)</f>
        <v>0</v>
      </c>
      <c r="J1202" s="9" t="str">
        <f>VLOOKUP(H1202,Mapping!B:M,12,FALSE)</f>
        <v/>
      </c>
      <c r="K1202" s="5" t="str">
        <f>VLOOKUP(H1202,Mapping!B:H,7,FALSE)</f>
        <v>FNA Breast</v>
      </c>
      <c r="L1202" s="5" t="e">
        <f>IF(B1202&lt;&gt;0,B1202,IF(M1202=1,I1202,NA()))</f>
        <v>#N/A</v>
      </c>
      <c r="N1202" s="9">
        <f>IFERROR(VLOOKUP(Labs!A1202,Mapping!D:M,10,FALSE),0)</f>
        <v>0</v>
      </c>
    </row>
    <row r="1203" spans="1:14" x14ac:dyDescent="0.25">
      <c r="A1203" s="5" t="str">
        <f>Source!B1203&amp;"|"&amp;Source!K1203</f>
        <v>SE|SE</v>
      </c>
      <c r="B1203" s="5">
        <f>IFERROR(VLOOKUP(Labs!A1203,Mapping!D:E,2,FALSE),0)</f>
        <v>0</v>
      </c>
      <c r="C1203" t="str">
        <f>Source!F1203</f>
        <v>Chem/Haem</v>
      </c>
      <c r="D1203" s="5" t="str">
        <f>Source!D1203</f>
        <v>SELENIUM</v>
      </c>
      <c r="E1203" s="5" t="str">
        <f>Source!L1203</f>
        <v>SELENIUM</v>
      </c>
      <c r="F1203" s="5" t="str">
        <f>IF(ISBLANK(Source!E1203),NA(),Source!E1203)</f>
        <v>umol/l</v>
      </c>
      <c r="G1203" s="5">
        <f>Source!I1203</f>
        <v>289</v>
      </c>
      <c r="H1203" s="5" t="str">
        <f>IF(B1203&lt;&gt;0,NA(),Source!B1203)</f>
        <v>SE</v>
      </c>
      <c r="I1203" s="5">
        <f>VLOOKUP(H1203,Mapping!B:E,4,FALSE)</f>
        <v>0</v>
      </c>
      <c r="J1203" s="9" t="str">
        <f>VLOOKUP(H1203,Mapping!B:M,12,FALSE)</f>
        <v/>
      </c>
      <c r="K1203" s="5" t="str">
        <f>VLOOKUP(H1203,Mapping!B:H,7,FALSE)</f>
        <v>SELENIUM</v>
      </c>
      <c r="L1203" s="5" t="e">
        <f>IF(B1203&lt;&gt;0,B1203,IF(M1203=1,I1203,NA()))</f>
        <v>#N/A</v>
      </c>
      <c r="N1203" s="9" t="str">
        <f>IFERROR(VLOOKUP(Labs!A1203,Mapping!D:M,10,FALSE),0)</f>
        <v/>
      </c>
    </row>
    <row r="1204" spans="1:14" x14ac:dyDescent="0.25">
      <c r="A1204" s="5" t="str">
        <f>Source!B1204&amp;"|"&amp;Source!K1204</f>
        <v>UCRE|UCR</v>
      </c>
      <c r="B1204" s="5">
        <f>IFERROR(VLOOKUP(Labs!A1204,Mapping!D:E,2,FALSE),0)</f>
        <v>0</v>
      </c>
      <c r="C1204" t="str">
        <f>Source!F1204</f>
        <v>Chem/Haem</v>
      </c>
      <c r="D1204" s="5" t="str">
        <f>Source!D1204</f>
        <v>URINE CREATININE</v>
      </c>
      <c r="E1204" s="5" t="str">
        <f>Source!L1204</f>
        <v>URINE CREATININE</v>
      </c>
      <c r="F1204" s="5" t="str">
        <f>IF(ISBLANK(Source!E1204),NA(),Source!E1204)</f>
        <v>mmol/l</v>
      </c>
      <c r="G1204" s="5">
        <f>Source!I1204</f>
        <v>289</v>
      </c>
      <c r="H1204" s="5" t="str">
        <f>IF(B1204&lt;&gt;0,NA(),Source!B1204)</f>
        <v>UCRE</v>
      </c>
      <c r="I1204" s="5" t="str">
        <f>VLOOKUP(H1204,Mapping!B:E,4,FALSE)</f>
        <v>14683-7</v>
      </c>
      <c r="J1204" s="9" t="str">
        <f>VLOOKUP(H1204,Mapping!B:M,12,FALSE)</f>
        <v>Creatinine [Moles/volume] in Urine</v>
      </c>
      <c r="K1204" s="5" t="str">
        <f>VLOOKUP(H1204,Mapping!B:H,7,FALSE)</f>
        <v>MICROALBUMIN</v>
      </c>
      <c r="L1204" s="5" t="e">
        <f>IF(B1204&lt;&gt;0,B1204,IF(M1204=1,I1204,NA()))</f>
        <v>#N/A</v>
      </c>
      <c r="N1204" s="9">
        <f>IFERROR(VLOOKUP(Labs!A1204,Mapping!D:M,10,FALSE),0)</f>
        <v>0</v>
      </c>
    </row>
    <row r="1205" spans="1:14" x14ac:dyDescent="0.25">
      <c r="A1205" s="5" t="str">
        <f>Source!B1205&amp;"|"&amp;Source!K1205</f>
        <v>MGIT|MGIT</v>
      </c>
      <c r="B1205" s="5">
        <f>IFERROR(VLOOKUP(Labs!A1205,Mapping!D:E,2,FALSE),0)</f>
        <v>0</v>
      </c>
      <c r="C1205" t="str">
        <f>Source!F1205</f>
        <v>Microbiology</v>
      </c>
      <c r="D1205" s="5" t="str">
        <f>Source!D1205</f>
        <v>Mycobacteria Culture</v>
      </c>
      <c r="E1205" s="5" t="str">
        <f>Source!L1205</f>
        <v>Mycobacteria Culture</v>
      </c>
      <c r="F1205" s="5" t="e">
        <f>IF(ISBLANK(Source!E1205),NA(),Source!E1205)</f>
        <v>#N/A</v>
      </c>
      <c r="G1205" s="5">
        <f>Source!I1205</f>
        <v>288</v>
      </c>
      <c r="H1205" s="5" t="str">
        <f>IF(B1205&lt;&gt;0,NA(),Source!B1205)</f>
        <v>MGIT</v>
      </c>
      <c r="I1205" s="5">
        <f>VLOOKUP(H1205,Mapping!B:E,4,FALSE)</f>
        <v>0</v>
      </c>
      <c r="J1205" s="9" t="str">
        <f>VLOOKUP(H1205,Mapping!B:M,12,FALSE)</f>
        <v/>
      </c>
      <c r="K1205" s="5" t="str">
        <f>VLOOKUP(H1205,Mapping!B:H,7,FALSE)</f>
        <v>Mycobacteria Culture</v>
      </c>
      <c r="L1205" s="5" t="e">
        <f>IF(B1205&lt;&gt;0,B1205,IF(M1205=1,I1205,NA()))</f>
        <v>#N/A</v>
      </c>
      <c r="N1205" s="9" t="str">
        <f>IFERROR(VLOOKUP(Labs!A1205,Mapping!D:M,10,FALSE),0)</f>
        <v/>
      </c>
    </row>
    <row r="1206" spans="1:14" x14ac:dyDescent="0.25">
      <c r="A1206" s="5" t="str">
        <f>Source!B1206&amp;"|"&amp;Source!K1206</f>
        <v>GGT|GGT</v>
      </c>
      <c r="B1206" s="5" t="str">
        <f>IFERROR(VLOOKUP(Labs!A1206,Mapping!D:E,2,FALSE),0)</f>
        <v>2324-2</v>
      </c>
      <c r="C1206" t="str">
        <f>Source!F1206</f>
        <v>Chem/Haem</v>
      </c>
      <c r="D1206" s="5" t="str">
        <f>Source!D1206</f>
        <v>GAMMA GT</v>
      </c>
      <c r="E1206" s="5" t="str">
        <f>Source!L1206</f>
        <v>GAMMA GT</v>
      </c>
      <c r="F1206" s="5" t="str">
        <f>IF(ISBLANK(Source!E1206),NA(),Source!E1206)</f>
        <v>u/L</v>
      </c>
      <c r="G1206" s="5">
        <f>Source!I1206</f>
        <v>287</v>
      </c>
      <c r="H1206" s="5" t="e">
        <f>IF(B1206&lt;&gt;0,NA(),Source!B1206)</f>
        <v>#N/A</v>
      </c>
      <c r="I1206" s="5" t="e">
        <f>VLOOKUP(H1206,Mapping!B:E,4,FALSE)</f>
        <v>#N/A</v>
      </c>
      <c r="J1206" s="9" t="e">
        <f>VLOOKUP(H1206,Mapping!B:M,12,FALSE)</f>
        <v>#N/A</v>
      </c>
      <c r="K1206" s="5" t="e">
        <f>VLOOKUP(H1206,Mapping!B:H,7,FALSE)</f>
        <v>#N/A</v>
      </c>
      <c r="L1206" s="5" t="str">
        <f>IF(B1206&lt;&gt;0,B1206,IF(M1206=1,I1206,NA()))</f>
        <v>2324-2</v>
      </c>
      <c r="N1206" s="9" t="str">
        <f>IFERROR(VLOOKUP(Labs!A1206,Mapping!D:M,10,FALSE),0)</f>
        <v>Gamma glutamyl transferase [Enzymatic activity/volume] in Serum or Plasma</v>
      </c>
    </row>
    <row r="1207" spans="1:14" x14ac:dyDescent="0.25">
      <c r="A1207" s="5" t="str">
        <f>Source!B1207&amp;"|"&amp;Source!K1207</f>
        <v>CCP|CCP</v>
      </c>
      <c r="B1207" s="5">
        <f>IFERROR(VLOOKUP(Labs!A1207,Mapping!D:E,2,FALSE),0)</f>
        <v>0</v>
      </c>
      <c r="C1207" t="str">
        <f>Source!F1207</f>
        <v>Chem/Haem</v>
      </c>
      <c r="D1207" s="5" t="str">
        <f>Source!D1207</f>
        <v>ANTI-CCP ANTIBODIES</v>
      </c>
      <c r="E1207" s="5" t="str">
        <f>Source!L1207</f>
        <v>ANTI-CCP ANTIBODIES</v>
      </c>
      <c r="F1207" s="5" t="str">
        <f>IF(ISBLANK(Source!E1207),NA(),Source!E1207)</f>
        <v>UNITS</v>
      </c>
      <c r="G1207" s="5">
        <f>Source!I1207</f>
        <v>284</v>
      </c>
      <c r="H1207" s="5" t="str">
        <f>IF(B1207&lt;&gt;0,NA(),Source!B1207)</f>
        <v>CCP</v>
      </c>
      <c r="I1207" s="5">
        <f>VLOOKUP(H1207,Mapping!B:E,4,FALSE)</f>
        <v>0</v>
      </c>
      <c r="J1207" s="9" t="str">
        <f>VLOOKUP(H1207,Mapping!B:M,12,FALSE)</f>
        <v/>
      </c>
      <c r="K1207" s="5" t="str">
        <f>VLOOKUP(H1207,Mapping!B:H,7,FALSE)</f>
        <v>ANTI-CCP ANTIBODIES</v>
      </c>
      <c r="L1207" s="5" t="e">
        <f>IF(B1207&lt;&gt;0,B1207,IF(M1207=1,I1207,NA()))</f>
        <v>#N/A</v>
      </c>
      <c r="N1207" s="9" t="str">
        <f>IFERROR(VLOOKUP(Labs!A1207,Mapping!D:M,10,FALSE),0)</f>
        <v/>
      </c>
    </row>
    <row r="1208" spans="1:14" x14ac:dyDescent="0.25">
      <c r="A1208" s="5" t="str">
        <f>Source!B1208&amp;"|"&amp;Source!K1208</f>
        <v>TTGU|TTGU</v>
      </c>
      <c r="B1208" s="5" t="str">
        <f>IFERROR(VLOOKUP(Labs!A1208,Mapping!D:E,2,FALSE),0)</f>
        <v>31017-7</v>
      </c>
      <c r="C1208" t="str">
        <f>Source!F1208</f>
        <v>Chem/Haem</v>
      </c>
      <c r="D1208" s="5" t="str">
        <f>Source!D1208</f>
        <v>IgA tTG</v>
      </c>
      <c r="E1208" s="5" t="str">
        <f>Source!L1208</f>
        <v>IgA tTG</v>
      </c>
      <c r="F1208" s="5" t="str">
        <f>IF(ISBLANK(Source!E1208),NA(),Source!E1208)</f>
        <v>U/mL</v>
      </c>
      <c r="G1208" s="5">
        <f>Source!I1208</f>
        <v>284</v>
      </c>
      <c r="H1208" s="5" t="e">
        <f>IF(B1208&lt;&gt;0,NA(),Source!B1208)</f>
        <v>#N/A</v>
      </c>
      <c r="I1208" s="5" t="e">
        <f>VLOOKUP(H1208,Mapping!B:E,4,FALSE)</f>
        <v>#N/A</v>
      </c>
      <c r="J1208" s="9" t="e">
        <f>VLOOKUP(H1208,Mapping!B:M,12,FALSE)</f>
        <v>#N/A</v>
      </c>
      <c r="K1208" s="5" t="e">
        <f>VLOOKUP(H1208,Mapping!B:H,7,FALSE)</f>
        <v>#N/A</v>
      </c>
      <c r="L1208" s="5" t="str">
        <f>IF(B1208&lt;&gt;0,B1208,IF(M1208=1,I1208,NA()))</f>
        <v>31017-7</v>
      </c>
      <c r="N1208" s="9" t="str">
        <f>IFERROR(VLOOKUP(Labs!A1208,Mapping!D:M,10,FALSE),0)</f>
        <v>Tissue transglutaminase IgA Ab [Units/volume] in Serum</v>
      </c>
    </row>
    <row r="1209" spans="1:14" x14ac:dyDescent="0.25">
      <c r="A1209" s="5" t="str">
        <f>Source!B1209&amp;"|"&amp;Source!K1209</f>
        <v>ZZAD|NBS</v>
      </c>
      <c r="B1209" s="5">
        <f>IFERROR(VLOOKUP(Labs!A1209,Mapping!D:E,2,FALSE),0)</f>
        <v>0</v>
      </c>
      <c r="C1209" t="str">
        <f>Source!F1209</f>
        <v>Blood Transfusion</v>
      </c>
      <c r="D1209" s="5" t="str">
        <f>Source!D1209</f>
        <v>Antibody Detected</v>
      </c>
      <c r="E1209" s="5" t="str">
        <f>Source!L1209</f>
        <v>REFER TO NBS</v>
      </c>
      <c r="F1209" s="5" t="e">
        <f>IF(ISBLANK(Source!E1209),NA(),Source!E1209)</f>
        <v>#N/A</v>
      </c>
      <c r="G1209" s="5">
        <f>Source!I1209</f>
        <v>281</v>
      </c>
      <c r="H1209" s="5" t="str">
        <f>IF(B1209&lt;&gt;0,NA(),Source!B1209)</f>
        <v>ZZAD</v>
      </c>
      <c r="I1209" s="5">
        <f>VLOOKUP(H1209,Mapping!B:E,4,FALSE)</f>
        <v>0</v>
      </c>
      <c r="J1209" s="9" t="str">
        <f>VLOOKUP(H1209,Mapping!B:M,12,FALSE)</f>
        <v/>
      </c>
      <c r="K1209" s="5" t="str">
        <f>VLOOKUP(H1209,Mapping!B:H,7,FALSE)</f>
        <v>GROUP &amp; SCREEN</v>
      </c>
      <c r="L1209" s="5" t="e">
        <f>IF(B1209&lt;&gt;0,B1209,IF(M1209=1,I1209,NA()))</f>
        <v>#N/A</v>
      </c>
      <c r="N1209" s="9">
        <f>IFERROR(VLOOKUP(Labs!A1209,Mapping!D:M,10,FALSE),0)</f>
        <v>0</v>
      </c>
    </row>
    <row r="1210" spans="1:14" x14ac:dyDescent="0.25">
      <c r="A1210" s="5" t="str">
        <f>Source!B1210&amp;"|"&amp;Source!K1210</f>
        <v>BBG|LYMC</v>
      </c>
      <c r="B1210" s="5">
        <f>IFERROR(VLOOKUP(Labs!A1210,Mapping!D:E,2,FALSE),0)</f>
        <v>0</v>
      </c>
      <c r="C1210" t="str">
        <f>Source!F1210</f>
        <v>Virology</v>
      </c>
      <c r="D1210" s="5" t="str">
        <f>Source!D1210</f>
        <v>B.burgdorferi IgG immunoblot</v>
      </c>
      <c r="E1210" s="5" t="str">
        <f>Source!L1210</f>
        <v>LYME DISEASE SEROLOGY</v>
      </c>
      <c r="F1210" s="5" t="e">
        <f>IF(ISBLANK(Source!E1210),NA(),Source!E1210)</f>
        <v>#N/A</v>
      </c>
      <c r="G1210" s="5">
        <f>Source!I1210</f>
        <v>280</v>
      </c>
      <c r="H1210" s="5" t="str">
        <f>IF(B1210&lt;&gt;0,NA(),Source!B1210)</f>
        <v>BBG</v>
      </c>
      <c r="I1210" s="5">
        <f>VLOOKUP(H1210,Mapping!B:E,4,FALSE)</f>
        <v>0</v>
      </c>
      <c r="J1210" s="9" t="str">
        <f>VLOOKUP(H1210,Mapping!B:M,12,FALSE)</f>
        <v/>
      </c>
      <c r="K1210" s="5" t="str">
        <f>VLOOKUP(H1210,Mapping!B:H,7,FALSE)</f>
        <v>LYME DISEASE SEROLOGY</v>
      </c>
      <c r="L1210" s="5" t="e">
        <f>IF(B1210&lt;&gt;0,B1210,IF(M1210=1,I1210,NA()))</f>
        <v>#N/A</v>
      </c>
      <c r="N1210" s="9" t="str">
        <f>IFERROR(VLOOKUP(Labs!A1210,Mapping!D:M,10,FALSE),0)</f>
        <v/>
      </c>
    </row>
    <row r="1211" spans="1:14" x14ac:dyDescent="0.25">
      <c r="A1211" s="5" t="str">
        <f>Source!B1211&amp;"|"&amp;Source!K1211</f>
        <v>C125|C125</v>
      </c>
      <c r="B1211" s="5" t="str">
        <f>IFERROR(VLOOKUP(Labs!A1211,Mapping!D:E,2,FALSE),0)</f>
        <v>10334-1</v>
      </c>
      <c r="C1211" t="str">
        <f>Source!F1211</f>
        <v>Chem/Haem</v>
      </c>
      <c r="D1211" s="5" t="str">
        <f>Source!D1211</f>
        <v>CA 125</v>
      </c>
      <c r="E1211" s="5" t="str">
        <f>Source!L1211</f>
        <v>CA 125</v>
      </c>
      <c r="F1211" s="5" t="str">
        <f>IF(ISBLANK(Source!E1211),NA(),Source!E1211)</f>
        <v>u/ml</v>
      </c>
      <c r="G1211" s="5">
        <f>Source!I1211</f>
        <v>280</v>
      </c>
      <c r="H1211" s="5" t="e">
        <f>IF(B1211&lt;&gt;0,NA(),Source!B1211)</f>
        <v>#N/A</v>
      </c>
      <c r="I1211" s="5" t="e">
        <f>VLOOKUP(H1211,Mapping!B:E,4,FALSE)</f>
        <v>#N/A</v>
      </c>
      <c r="J1211" s="9" t="e">
        <f>VLOOKUP(H1211,Mapping!B:M,12,FALSE)</f>
        <v>#N/A</v>
      </c>
      <c r="K1211" s="5" t="e">
        <f>VLOOKUP(H1211,Mapping!B:H,7,FALSE)</f>
        <v>#N/A</v>
      </c>
      <c r="L1211" s="5" t="str">
        <f>IF(B1211&lt;&gt;0,B1211,IF(M1211=1,I1211,NA()))</f>
        <v>10334-1</v>
      </c>
      <c r="N1211" s="9" t="str">
        <f>IFERROR(VLOOKUP(Labs!A1211,Mapping!D:M,10,FALSE),0)</f>
        <v>Cancer Ag 125 [Units/volume] in Serum or Plasma</v>
      </c>
    </row>
    <row r="1212" spans="1:14" x14ac:dyDescent="0.25">
      <c r="A1212" s="5" t="str">
        <f>Source!B1212&amp;"|"&amp;Source!K1212</f>
        <v>HF|HBOP</v>
      </c>
      <c r="B1212" s="5">
        <f>IFERROR(VLOOKUP(Labs!A1212,Mapping!D:E,2,FALSE),0)</f>
        <v>0</v>
      </c>
      <c r="C1212" t="str">
        <f>Source!F1212</f>
        <v>Chem/Haem</v>
      </c>
      <c r="D1212" s="5" t="str">
        <f>Source!D1212</f>
        <v>HbF</v>
      </c>
      <c r="E1212" s="5" t="str">
        <f>Source!L1212</f>
        <v>HAEMOGLOBINOPATHY SCREEN</v>
      </c>
      <c r="F1212" s="5" t="str">
        <f>IF(ISBLANK(Source!E1212),NA(),Source!E1212)</f>
        <v>%</v>
      </c>
      <c r="G1212" s="5">
        <f>Source!I1212</f>
        <v>280</v>
      </c>
      <c r="H1212" s="5" t="str">
        <f>IF(B1212&lt;&gt;0,NA(),Source!B1212)</f>
        <v>HF</v>
      </c>
      <c r="I1212" s="5">
        <f>VLOOKUP(H1212,Mapping!B:E,4,FALSE)</f>
        <v>0</v>
      </c>
      <c r="J1212" s="9" t="str">
        <f>VLOOKUP(H1212,Mapping!B:M,12,FALSE)</f>
        <v/>
      </c>
      <c r="K1212" s="5" t="str">
        <f>VLOOKUP(H1212,Mapping!B:H,7,FALSE)</f>
        <v>ANTE-NATAL HB'OPATHY SCREEN</v>
      </c>
      <c r="L1212" s="5" t="e">
        <f>IF(B1212&lt;&gt;0,B1212,IF(M1212=1,I1212,NA()))</f>
        <v>#N/A</v>
      </c>
      <c r="N1212" s="9">
        <f>IFERROR(VLOOKUP(Labs!A1212,Mapping!D:M,10,FALSE),0)</f>
        <v>0</v>
      </c>
    </row>
    <row r="1213" spans="1:14" x14ac:dyDescent="0.25">
      <c r="A1213" s="5" t="str">
        <f>Source!B1213&amp;"|"&amp;Source!K1213</f>
        <v>LYMC|LYMC</v>
      </c>
      <c r="B1213" s="5">
        <f>IFERROR(VLOOKUP(Labs!A1213,Mapping!D:E,2,FALSE),0)</f>
        <v>0</v>
      </c>
      <c r="C1213" t="str">
        <f>Source!F1213</f>
        <v>Virology</v>
      </c>
      <c r="D1213" s="5" t="str">
        <f>Source!D1213</f>
        <v>Lyme Disease Serology .......:</v>
      </c>
      <c r="E1213" s="5" t="str">
        <f>Source!L1213</f>
        <v>LYME DISEASE SEROLOGY</v>
      </c>
      <c r="F1213" s="5" t="e">
        <f>IF(ISBLANK(Source!E1213),NA(),Source!E1213)</f>
        <v>#N/A</v>
      </c>
      <c r="G1213" s="5">
        <f>Source!I1213</f>
        <v>280</v>
      </c>
      <c r="H1213" s="5" t="str">
        <f>IF(B1213&lt;&gt;0,NA(),Source!B1213)</f>
        <v>LYMC</v>
      </c>
      <c r="I1213" s="5">
        <f>VLOOKUP(H1213,Mapping!B:E,4,FALSE)</f>
        <v>0</v>
      </c>
      <c r="J1213" s="9" t="str">
        <f>VLOOKUP(H1213,Mapping!B:M,12,FALSE)</f>
        <v/>
      </c>
      <c r="K1213" s="5" t="str">
        <f>VLOOKUP(H1213,Mapping!B:H,7,FALSE)</f>
        <v>LYME DISEASE SEROLOGY</v>
      </c>
      <c r="L1213" s="5" t="e">
        <f>IF(B1213&lt;&gt;0,B1213,IF(M1213=1,I1213,NA()))</f>
        <v>#N/A</v>
      </c>
      <c r="N1213" s="9" t="str">
        <f>IFERROR(VLOOKUP(Labs!A1213,Mapping!D:M,10,FALSE),0)</f>
        <v/>
      </c>
    </row>
    <row r="1214" spans="1:14" x14ac:dyDescent="0.25">
      <c r="A1214" s="5" t="str">
        <f>Source!B1214&amp;"|"&amp;Source!K1214</f>
        <v>SV|FERT</v>
      </c>
      <c r="B1214" s="5">
        <f>IFERROR(VLOOKUP(Labs!A1214,Mapping!D:E,2,FALSE),0)</f>
        <v>0</v>
      </c>
      <c r="C1214" t="str">
        <f>Source!F1214</f>
        <v>Andrology</v>
      </c>
      <c r="D1214" s="5" t="str">
        <f>Source!D1214</f>
        <v>Sperm velocity</v>
      </c>
      <c r="E1214" s="5" t="str">
        <f>Source!L1214</f>
        <v>Semen - fertility</v>
      </c>
      <c r="F1214" s="5" t="e">
        <f>IF(ISBLANK(Source!E1214),NA(),Source!E1214)</f>
        <v>#N/A</v>
      </c>
      <c r="G1214" s="5">
        <f>Source!I1214</f>
        <v>279</v>
      </c>
      <c r="H1214" s="5" t="str">
        <f>IF(B1214&lt;&gt;0,NA(),Source!B1214)</f>
        <v>SV</v>
      </c>
      <c r="I1214" s="5">
        <f>VLOOKUP(H1214,Mapping!B:E,4,FALSE)</f>
        <v>0</v>
      </c>
      <c r="J1214" s="9" t="str">
        <f>VLOOKUP(H1214,Mapping!B:M,12,FALSE)</f>
        <v/>
      </c>
      <c r="K1214" s="5" t="str">
        <f>VLOOKUP(H1214,Mapping!B:H,7,FALSE)</f>
        <v>Semen - fertility</v>
      </c>
      <c r="L1214" s="5" t="e">
        <f>IF(B1214&lt;&gt;0,B1214,IF(M1214=1,I1214,NA()))</f>
        <v>#N/A</v>
      </c>
      <c r="N1214" s="9" t="str">
        <f>IFERROR(VLOOKUP(Labs!A1214,Mapping!D:M,10,FALSE),0)</f>
        <v/>
      </c>
    </row>
    <row r="1215" spans="1:14" x14ac:dyDescent="0.25">
      <c r="A1215" s="5" t="str">
        <f>Source!B1215&amp;"|"&amp;Source!K1215</f>
        <v>VZVD|VPCR</v>
      </c>
      <c r="B1215" s="5">
        <f>IFERROR(VLOOKUP(Labs!A1215,Mapping!D:E,2,FALSE),0)</f>
        <v>0</v>
      </c>
      <c r="C1215" t="str">
        <f>Source!F1215</f>
        <v>Virology</v>
      </c>
      <c r="D1215" s="5" t="str">
        <f>Source!D1215</f>
        <v>Varicella Zoster PCR</v>
      </c>
      <c r="E1215" s="5" t="str">
        <f>Source!L1215</f>
        <v>VARICELLA ZOSTER PCR</v>
      </c>
      <c r="F1215" s="5" t="e">
        <f>IF(ISBLANK(Source!E1215),NA(),Source!E1215)</f>
        <v>#N/A</v>
      </c>
      <c r="G1215" s="5">
        <f>Source!I1215</f>
        <v>278</v>
      </c>
      <c r="H1215" s="5" t="str">
        <f>IF(B1215&lt;&gt;0,NA(),Source!B1215)</f>
        <v>VZVD</v>
      </c>
      <c r="I1215" s="5">
        <f>VLOOKUP(H1215,Mapping!B:E,4,FALSE)</f>
        <v>0</v>
      </c>
      <c r="J1215" s="9" t="str">
        <f>VLOOKUP(H1215,Mapping!B:M,12,FALSE)</f>
        <v/>
      </c>
      <c r="K1215" s="5" t="str">
        <f>VLOOKUP(H1215,Mapping!B:H,7,FALSE)</f>
        <v>VARICELLA ZOSTER PCR</v>
      </c>
      <c r="L1215" s="5" t="e">
        <f>IF(B1215&lt;&gt;0,B1215,IF(M1215=1,I1215,NA()))</f>
        <v>#N/A</v>
      </c>
      <c r="N1215" s="9" t="str">
        <f>IFERROR(VLOOKUP(Labs!A1215,Mapping!D:M,10,FALSE),0)</f>
        <v/>
      </c>
    </row>
    <row r="1216" spans="1:14" x14ac:dyDescent="0.25">
      <c r="A1216" s="5" t="str">
        <f>Source!B1216&amp;"|"&amp;Source!K1216</f>
        <v>ZZOS_FLU|EYCU</v>
      </c>
      <c r="B1216" s="5">
        <f>IFERROR(VLOOKUP(Labs!A1216,Mapping!D:E,2,FALSE),0)</f>
        <v>0</v>
      </c>
      <c r="C1216" t="str">
        <f>Source!F1216</f>
        <v>Microbiology</v>
      </c>
      <c r="D1216" s="5" t="str">
        <f>Source!D1216</f>
        <v>Flucloxacillin</v>
      </c>
      <c r="E1216" s="5" t="str">
        <f>Source!L1216</f>
        <v>Wound Culture</v>
      </c>
      <c r="F1216" s="5" t="e">
        <f>IF(ISBLANK(Source!E1216),NA(),Source!E1216)</f>
        <v>#N/A</v>
      </c>
      <c r="G1216" s="5">
        <f>Source!I1216</f>
        <v>278</v>
      </c>
      <c r="H1216" s="5" t="str">
        <f>IF(B1216&lt;&gt;0,NA(),Source!B1216)</f>
        <v>ZZOS_FLU</v>
      </c>
      <c r="I1216" s="5">
        <f>VLOOKUP(H1216,Mapping!B:E,4,FALSE)</f>
        <v>0</v>
      </c>
      <c r="J1216" s="9" t="str">
        <f>VLOOKUP(H1216,Mapping!B:M,12,FALSE)</f>
        <v/>
      </c>
      <c r="K1216" s="5" t="str">
        <f>VLOOKUP(H1216,Mapping!B:H,7,FALSE)</f>
        <v>Wound Culture</v>
      </c>
      <c r="L1216" s="5" t="e">
        <f>IF(B1216&lt;&gt;0,B1216,IF(M1216=1,I1216,NA()))</f>
        <v>#N/A</v>
      </c>
      <c r="N1216" s="9">
        <f>IFERROR(VLOOKUP(Labs!A1216,Mapping!D:M,10,FALSE),0)</f>
        <v>0</v>
      </c>
    </row>
    <row r="1217" spans="1:14" x14ac:dyDescent="0.25">
      <c r="A1217" s="5" t="str">
        <f>Source!B1217&amp;"|"&amp;Source!K1217</f>
        <v>IFAB|IFAB</v>
      </c>
      <c r="B1217" s="5">
        <f>IFERROR(VLOOKUP(Labs!A1217,Mapping!D:E,2,FALSE),0)</f>
        <v>0</v>
      </c>
      <c r="C1217" t="str">
        <f>Source!F1217</f>
        <v>Chem/Haem</v>
      </c>
      <c r="D1217" s="5" t="str">
        <f>Source!D1217</f>
        <v>INTRINSIC FACTOR ABS</v>
      </c>
      <c r="E1217" s="5" t="str">
        <f>Source!L1217</f>
        <v>INTRINSIC FACTOR ANTIBODIES</v>
      </c>
      <c r="F1217" s="5" t="e">
        <f>IF(ISBLANK(Source!E1217),NA(),Source!E1217)</f>
        <v>#N/A</v>
      </c>
      <c r="G1217" s="5">
        <f>Source!I1217</f>
        <v>277</v>
      </c>
      <c r="H1217" s="5" t="str">
        <f>IF(B1217&lt;&gt;0,NA(),Source!B1217)</f>
        <v>IFAB</v>
      </c>
      <c r="I1217" s="5">
        <f>VLOOKUP(H1217,Mapping!B:E,4,FALSE)</f>
        <v>0</v>
      </c>
      <c r="J1217" s="9" t="str">
        <f>VLOOKUP(H1217,Mapping!B:M,12,FALSE)</f>
        <v/>
      </c>
      <c r="K1217" s="5" t="str">
        <f>VLOOKUP(H1217,Mapping!B:H,7,FALSE)</f>
        <v>INTRINSIC FACTOR ANTIBODIES</v>
      </c>
      <c r="L1217" s="5" t="e">
        <f>IF(B1217&lt;&gt;0,B1217,IF(M1217=1,I1217,NA()))</f>
        <v>#N/A</v>
      </c>
      <c r="N1217" s="9" t="str">
        <f>IFERROR(VLOOKUP(Labs!A1217,Mapping!D:M,10,FALSE),0)</f>
        <v/>
      </c>
    </row>
    <row r="1218" spans="1:14" x14ac:dyDescent="0.25">
      <c r="A1218" s="5" t="str">
        <f>Source!B1218&amp;"|"&amp;Source!K1218</f>
        <v>ROTA|FSC</v>
      </c>
      <c r="B1218" s="5">
        <f>IFERROR(VLOOKUP(Labs!A1218,Mapping!D:E,2,FALSE),0)</f>
        <v>0</v>
      </c>
      <c r="C1218" t="str">
        <f>Source!F1218</f>
        <v>Microbiology</v>
      </c>
      <c r="D1218" s="5" t="str">
        <f>Source!D1218</f>
        <v>Rotavirus antigen</v>
      </c>
      <c r="E1218" s="5" t="str">
        <f>Source!L1218</f>
        <v>Faecal Screen (CD, NORO, ROTA)</v>
      </c>
      <c r="F1218" s="5" t="e">
        <f>IF(ISBLANK(Source!E1218),NA(),Source!E1218)</f>
        <v>#N/A</v>
      </c>
      <c r="G1218" s="5">
        <f>Source!I1218</f>
        <v>277</v>
      </c>
      <c r="H1218" s="5" t="str">
        <f>IF(B1218&lt;&gt;0,NA(),Source!B1218)</f>
        <v>ROTA</v>
      </c>
      <c r="I1218" s="5">
        <f>VLOOKUP(H1218,Mapping!B:E,4,FALSE)</f>
        <v>0</v>
      </c>
      <c r="J1218" s="9" t="str">
        <f>VLOOKUP(H1218,Mapping!B:M,12,FALSE)</f>
        <v/>
      </c>
      <c r="K1218" s="5" t="str">
        <f>VLOOKUP(H1218,Mapping!B:H,7,FALSE)</f>
        <v>Faeces viral antigen tests</v>
      </c>
      <c r="L1218" s="5" t="e">
        <f>IF(B1218&lt;&gt;0,B1218,IF(M1218=1,I1218,NA()))</f>
        <v>#N/A</v>
      </c>
      <c r="N1218" s="9">
        <f>IFERROR(VLOOKUP(Labs!A1218,Mapping!D:M,10,FALSE),0)</f>
        <v>0</v>
      </c>
    </row>
    <row r="1219" spans="1:14" x14ac:dyDescent="0.25">
      <c r="A1219" s="5" t="str">
        <f>Source!B1219&amp;"|"&amp;Source!K1219</f>
        <v>ASPG|ASPG</v>
      </c>
      <c r="B1219" s="5">
        <f>IFERROR(VLOOKUP(Labs!A1219,Mapping!D:E,2,FALSE),0)</f>
        <v>0</v>
      </c>
      <c r="C1219" t="str">
        <f>Source!F1219</f>
        <v>Chem/Haem</v>
      </c>
      <c r="D1219" s="5" t="str">
        <f>Source!D1219</f>
        <v>SP IGE ASPERGILLUS</v>
      </c>
      <c r="E1219" s="5" t="str">
        <f>Source!L1219</f>
        <v>SP IGE ASPERGILLUS</v>
      </c>
      <c r="F1219" s="5" t="e">
        <f>IF(ISBLANK(Source!E1219),NA(),Source!E1219)</f>
        <v>#N/A</v>
      </c>
      <c r="G1219" s="5">
        <f>Source!I1219</f>
        <v>275</v>
      </c>
      <c r="H1219" s="5" t="str">
        <f>IF(B1219&lt;&gt;0,NA(),Source!B1219)</f>
        <v>ASPG</v>
      </c>
      <c r="I1219" s="5">
        <f>VLOOKUP(H1219,Mapping!B:E,4,FALSE)</f>
        <v>0</v>
      </c>
      <c r="J1219" s="9" t="str">
        <f>VLOOKUP(H1219,Mapping!B:M,12,FALSE)</f>
        <v/>
      </c>
      <c r="K1219" s="5" t="str">
        <f>VLOOKUP(H1219,Mapping!B:H,7,FALSE)</f>
        <v>SP IGE ASPERGILLUS</v>
      </c>
      <c r="L1219" s="5" t="e">
        <f>IF(B1219&lt;&gt;0,B1219,IF(M1219=1,I1219,NA()))</f>
        <v>#N/A</v>
      </c>
      <c r="N1219" s="9" t="str">
        <f>IFERROR(VLOOKUP(Labs!A1219,Mapping!D:M,10,FALSE),0)</f>
        <v/>
      </c>
    </row>
    <row r="1220" spans="1:14" x14ac:dyDescent="0.25">
      <c r="A1220" s="5" t="str">
        <f>Source!B1220&amp;"|"&amp;Source!K1220</f>
        <v>ZZOI|GAGC</v>
      </c>
      <c r="B1220" s="5">
        <f>IFERROR(VLOOKUP(Labs!A1220,Mapping!D:E,2,FALSE),0)</f>
        <v>0</v>
      </c>
      <c r="C1220" t="str">
        <f>Source!F1220</f>
        <v>Microbiology</v>
      </c>
      <c r="D1220" s="5" t="str">
        <f>Source!D1220</f>
        <v>Organism</v>
      </c>
      <c r="E1220" s="5" t="str">
        <f>Source!L1220</f>
        <v>SSSAB, NY</v>
      </c>
      <c r="F1220" s="5" t="e">
        <f>IF(ISBLANK(Source!E1220),NA(),Source!E1220)</f>
        <v>#N/A</v>
      </c>
      <c r="G1220" s="5">
        <f>Source!I1220</f>
        <v>275</v>
      </c>
      <c r="H1220" s="5" t="str">
        <f>IF(B1220&lt;&gt;0,NA(),Source!B1220)</f>
        <v>ZZOI</v>
      </c>
      <c r="I1220" s="5">
        <f>VLOOKUP(H1220,Mapping!B:E,4,FALSE)</f>
        <v>0</v>
      </c>
      <c r="J1220" s="9" t="str">
        <f>VLOOKUP(H1220,Mapping!B:M,12,FALSE)</f>
        <v/>
      </c>
      <c r="K1220" s="5" t="str">
        <f>VLOOKUP(H1220,Mapping!B:H,7,FALSE)</f>
        <v>Urine Culture</v>
      </c>
      <c r="L1220" s="5" t="e">
        <f>IF(B1220&lt;&gt;0,B1220,IF(M1220=1,I1220,NA()))</f>
        <v>#N/A</v>
      </c>
      <c r="N1220" s="9">
        <f>IFERROR(VLOOKUP(Labs!A1220,Mapping!D:M,10,FALSE),0)</f>
        <v>0</v>
      </c>
    </row>
    <row r="1221" spans="1:14" x14ac:dyDescent="0.25">
      <c r="A1221" s="5" t="str">
        <f>Source!B1221&amp;"|"&amp;Source!K1221</f>
        <v>ZZOG|GAGC</v>
      </c>
      <c r="B1221" s="5">
        <f>IFERROR(VLOOKUP(Labs!A1221,Mapping!D:E,2,FALSE),0)</f>
        <v>0</v>
      </c>
      <c r="C1221" t="str">
        <f>Source!F1221</f>
        <v>Microbiology</v>
      </c>
      <c r="D1221" s="5" t="str">
        <f>Source!D1221</f>
        <v>Organism Growth</v>
      </c>
      <c r="E1221" s="5" t="str">
        <f>Source!L1221</f>
        <v>SSSAB, NY</v>
      </c>
      <c r="F1221" s="5" t="e">
        <f>IF(ISBLANK(Source!E1221),NA(),Source!E1221)</f>
        <v>#N/A</v>
      </c>
      <c r="G1221" s="5">
        <f>Source!I1221</f>
        <v>275</v>
      </c>
      <c r="H1221" s="5" t="str">
        <f>IF(B1221&lt;&gt;0,NA(),Source!B1221)</f>
        <v>ZZOG</v>
      </c>
      <c r="I1221" s="5">
        <f>VLOOKUP(H1221,Mapping!B:E,4,FALSE)</f>
        <v>365698005</v>
      </c>
      <c r="J1221" s="9" t="str">
        <f>VLOOKUP(H1221,Mapping!B:M,12,FALSE)</f>
        <v/>
      </c>
      <c r="K1221" s="5" t="str">
        <f>VLOOKUP(H1221,Mapping!B:H,7,FALSE)</f>
        <v>Urine Culture</v>
      </c>
      <c r="L1221" s="5" t="e">
        <f>IF(B1221&lt;&gt;0,B1221,IF(M1221=1,I1221,NA()))</f>
        <v>#N/A</v>
      </c>
      <c r="N1221" s="9">
        <f>IFERROR(VLOOKUP(Labs!A1221,Mapping!D:M,10,FALSE),0)</f>
        <v>0</v>
      </c>
    </row>
    <row r="1222" spans="1:14" x14ac:dyDescent="0.25">
      <c r="A1222" s="5" t="str">
        <f>Source!B1222&amp;"|"&amp;Source!K1222</f>
        <v>RPT|TCYFL</v>
      </c>
      <c r="B1222" s="5">
        <f>IFERROR(VLOOKUP(Labs!A1222,Mapping!D:E,2,FALSE),0)</f>
        <v>0</v>
      </c>
      <c r="C1222" t="str">
        <f>Source!F1222</f>
        <v>Non-Gynae Cytology</v>
      </c>
      <c r="D1222" s="5" t="str">
        <f>Source!D1222</f>
        <v>Report</v>
      </c>
      <c r="E1222" s="5" t="str">
        <f>Source!L1222</f>
        <v>Cyst fluid</v>
      </c>
      <c r="F1222" s="5" t="e">
        <f>IF(ISBLANK(Source!E1222),NA(),Source!E1222)</f>
        <v>#N/A</v>
      </c>
      <c r="G1222" s="5">
        <f>Source!I1222</f>
        <v>274</v>
      </c>
      <c r="H1222" s="5" t="str">
        <f>IF(B1222&lt;&gt;0,NA(),Source!B1222)</f>
        <v>RPT</v>
      </c>
      <c r="I1222" s="5">
        <f>VLOOKUP(H1222,Mapping!B:E,4,FALSE)</f>
        <v>0</v>
      </c>
      <c r="J1222" s="9" t="str">
        <f>VLOOKUP(H1222,Mapping!B:M,12,FALSE)</f>
        <v/>
      </c>
      <c r="K1222" s="5" t="str">
        <f>VLOOKUP(H1222,Mapping!B:H,7,FALSE)</f>
        <v>FNA Breast</v>
      </c>
      <c r="L1222" s="5" t="e">
        <f>IF(B1222&lt;&gt;0,B1222,IF(M1222=1,I1222,NA()))</f>
        <v>#N/A</v>
      </c>
      <c r="N1222" s="9">
        <f>IFERROR(VLOOKUP(Labs!A1222,Mapping!D:M,10,FALSE),0)</f>
        <v>0</v>
      </c>
    </row>
    <row r="1223" spans="1:14" x14ac:dyDescent="0.25">
      <c r="A1223" s="5" t="str">
        <f>Source!B1223&amp;"|"&amp;Source!K1223</f>
        <v>NBS|NBS</v>
      </c>
      <c r="B1223" s="5">
        <f>IFERROR(VLOOKUP(Labs!A1223,Mapping!D:E,2,FALSE),0)</f>
        <v>0</v>
      </c>
      <c r="C1223" t="str">
        <f>Source!F1223</f>
        <v>Blood Transfusion</v>
      </c>
      <c r="D1223" s="5" t="str">
        <f>Source!D1223</f>
        <v>NBS Report</v>
      </c>
      <c r="E1223" s="5" t="str">
        <f>Source!L1223</f>
        <v>REFER TO NBS</v>
      </c>
      <c r="F1223" s="5" t="e">
        <f>IF(ISBLANK(Source!E1223),NA(),Source!E1223)</f>
        <v>#N/A</v>
      </c>
      <c r="G1223" s="5">
        <f>Source!I1223</f>
        <v>272</v>
      </c>
      <c r="H1223" s="5" t="str">
        <f>IF(B1223&lt;&gt;0,NA(),Source!B1223)</f>
        <v>NBS</v>
      </c>
      <c r="I1223" s="5">
        <f>VLOOKUP(H1223,Mapping!B:E,4,FALSE)</f>
        <v>0</v>
      </c>
      <c r="J1223" s="9" t="str">
        <f>VLOOKUP(H1223,Mapping!B:M,12,FALSE)</f>
        <v/>
      </c>
      <c r="K1223" s="5" t="str">
        <f>VLOOKUP(H1223,Mapping!B:H,7,FALSE)</f>
        <v>REFER TO NBS</v>
      </c>
      <c r="L1223" s="5" t="e">
        <f>IF(B1223&lt;&gt;0,B1223,IF(M1223=1,I1223,NA()))</f>
        <v>#N/A</v>
      </c>
      <c r="N1223" s="9" t="str">
        <f>IFERROR(VLOOKUP(Labs!A1223,Mapping!D:M,10,FALSE),0)</f>
        <v/>
      </c>
    </row>
    <row r="1224" spans="1:14" x14ac:dyDescent="0.25">
      <c r="A1224" s="5" t="str">
        <f>Source!B1224&amp;"|"&amp;Source!K1224</f>
        <v>GPH|PI</v>
      </c>
      <c r="B1224" s="5">
        <f>IFERROR(VLOOKUP(Labs!A1224,Mapping!D:E,2,FALSE),0)</f>
        <v>0</v>
      </c>
      <c r="C1224" t="str">
        <f>Source!F1224</f>
        <v>Blood Transfusion</v>
      </c>
      <c r="D1224" s="5" t="str">
        <f>Source!D1224</f>
        <v>BLOOD GROUP</v>
      </c>
      <c r="E1224" s="5" t="str">
        <f>Source!L1224</f>
        <v>PRODUCT ISSUE</v>
      </c>
      <c r="F1224" s="5" t="e">
        <f>IF(ISBLANK(Source!E1224),NA(),Source!E1224)</f>
        <v>#N/A</v>
      </c>
      <c r="G1224" s="5">
        <f>Source!I1224</f>
        <v>271</v>
      </c>
      <c r="H1224" s="5" t="str">
        <f>IF(B1224&lt;&gt;0,NA(),Source!B1224)</f>
        <v>GPH</v>
      </c>
      <c r="I1224" s="5">
        <f>VLOOKUP(H1224,Mapping!B:E,4,FALSE)</f>
        <v>0</v>
      </c>
      <c r="J1224" s="9" t="str">
        <f>VLOOKUP(H1224,Mapping!B:M,12,FALSE)</f>
        <v/>
      </c>
      <c r="K1224" s="5" t="str">
        <f>VLOOKUP(H1224,Mapping!B:H,7,FALSE)</f>
        <v>PROPHYLACTIC ANTI-D ISSUE</v>
      </c>
      <c r="L1224" s="5" t="e">
        <f>IF(B1224&lt;&gt;0,B1224,IF(M1224=1,I1224,NA()))</f>
        <v>#N/A</v>
      </c>
      <c r="N1224" s="9">
        <f>IFERROR(VLOOKUP(Labs!A1224,Mapping!D:M,10,FALSE),0)</f>
        <v>0</v>
      </c>
    </row>
    <row r="1225" spans="1:14" x14ac:dyDescent="0.25">
      <c r="A1225" s="5" t="str">
        <f>Source!B1225&amp;"|"&amp;Source!K1225</f>
        <v>ZZOG|BVCU</v>
      </c>
      <c r="B1225" s="5">
        <f>IFERROR(VLOOKUP(Labs!A1225,Mapping!D:E,2,FALSE),0)</f>
        <v>0</v>
      </c>
      <c r="C1225" t="str">
        <f>Source!F1225</f>
        <v>Microbiology</v>
      </c>
      <c r="D1225" s="5" t="str">
        <f>Source!D1225</f>
        <v>Organism Growth</v>
      </c>
      <c r="E1225" s="5" t="str">
        <f>Source!L1225</f>
        <v>GU Culture</v>
      </c>
      <c r="F1225" s="5" t="e">
        <f>IF(ISBLANK(Source!E1225),NA(),Source!E1225)</f>
        <v>#N/A</v>
      </c>
      <c r="G1225" s="5">
        <f>Source!I1225</f>
        <v>271</v>
      </c>
      <c r="H1225" s="5" t="str">
        <f>IF(B1225&lt;&gt;0,NA(),Source!B1225)</f>
        <v>ZZOG</v>
      </c>
      <c r="I1225" s="5">
        <f>VLOOKUP(H1225,Mapping!B:E,4,FALSE)</f>
        <v>365698005</v>
      </c>
      <c r="J1225" s="9" t="str">
        <f>VLOOKUP(H1225,Mapping!B:M,12,FALSE)</f>
        <v/>
      </c>
      <c r="K1225" s="5" t="str">
        <f>VLOOKUP(H1225,Mapping!B:H,7,FALSE)</f>
        <v>Urine Culture</v>
      </c>
      <c r="L1225" s="5" t="e">
        <f>IF(B1225&lt;&gt;0,B1225,IF(M1225=1,I1225,NA()))</f>
        <v>#N/A</v>
      </c>
      <c r="N1225" s="9">
        <f>IFERROR(VLOOKUP(Labs!A1225,Mapping!D:M,10,FALSE),0)</f>
        <v>0</v>
      </c>
    </row>
    <row r="1226" spans="1:14" x14ac:dyDescent="0.25">
      <c r="A1226" s="5" t="str">
        <f>Source!B1226&amp;"|"&amp;Source!K1226</f>
        <v>ZZOI|BVCU</v>
      </c>
      <c r="B1226" s="5">
        <f>IFERROR(VLOOKUP(Labs!A1226,Mapping!D:E,2,FALSE),0)</f>
        <v>0</v>
      </c>
      <c r="C1226" t="str">
        <f>Source!F1226</f>
        <v>Microbiology</v>
      </c>
      <c r="D1226" s="5" t="str">
        <f>Source!D1226</f>
        <v>Organism</v>
      </c>
      <c r="E1226" s="5" t="str">
        <f>Source!L1226</f>
        <v>GU Culture</v>
      </c>
      <c r="F1226" s="5" t="e">
        <f>IF(ISBLANK(Source!E1226),NA(),Source!E1226)</f>
        <v>#N/A</v>
      </c>
      <c r="G1226" s="5">
        <f>Source!I1226</f>
        <v>271</v>
      </c>
      <c r="H1226" s="5" t="str">
        <f>IF(B1226&lt;&gt;0,NA(),Source!B1226)</f>
        <v>ZZOI</v>
      </c>
      <c r="I1226" s="5">
        <f>VLOOKUP(H1226,Mapping!B:E,4,FALSE)</f>
        <v>0</v>
      </c>
      <c r="J1226" s="9" t="str">
        <f>VLOOKUP(H1226,Mapping!B:M,12,FALSE)</f>
        <v/>
      </c>
      <c r="K1226" s="5" t="str">
        <f>VLOOKUP(H1226,Mapping!B:H,7,FALSE)</f>
        <v>Urine Culture</v>
      </c>
      <c r="L1226" s="5" t="e">
        <f>IF(B1226&lt;&gt;0,B1226,IF(M1226=1,I1226,NA()))</f>
        <v>#N/A</v>
      </c>
      <c r="N1226" s="9">
        <f>IFERROR(VLOOKUP(Labs!A1226,Mapping!D:M,10,FALSE),0)</f>
        <v>0</v>
      </c>
    </row>
    <row r="1227" spans="1:14" x14ac:dyDescent="0.25">
      <c r="A1227" s="5" t="str">
        <f>Source!B1227&amp;"|"&amp;Source!K1227</f>
        <v>HCCO|HCCO</v>
      </c>
      <c r="B1227" s="5">
        <f>IFERROR(VLOOKUP(Labs!A1227,Mapping!D:E,2,FALSE),0)</f>
        <v>0</v>
      </c>
      <c r="C1227" t="str">
        <f>Source!F1227</f>
        <v>Virology</v>
      </c>
      <c r="D1227" s="5" t="str">
        <f>Source!D1227</f>
        <v>Hepatitis C Serology ........:</v>
      </c>
      <c r="E1227" s="5" t="str">
        <f>Source!L1227</f>
        <v>HEPATITIS C COLINDALE</v>
      </c>
      <c r="F1227" s="5" t="e">
        <f>IF(ISBLANK(Source!E1227),NA(),Source!E1227)</f>
        <v>#N/A</v>
      </c>
      <c r="G1227" s="5">
        <f>Source!I1227</f>
        <v>267</v>
      </c>
      <c r="H1227" s="5" t="str">
        <f>IF(B1227&lt;&gt;0,NA(),Source!B1227)</f>
        <v>HCCO</v>
      </c>
      <c r="I1227" s="5">
        <f>VLOOKUP(H1227,Mapping!B:E,4,FALSE)</f>
        <v>0</v>
      </c>
      <c r="J1227" s="9" t="str">
        <f>VLOOKUP(H1227,Mapping!B:M,12,FALSE)</f>
        <v/>
      </c>
      <c r="K1227" s="5" t="str">
        <f>VLOOKUP(H1227,Mapping!B:H,7,FALSE)</f>
        <v>Hepatitis Viral Load.</v>
      </c>
      <c r="L1227" s="5" t="e">
        <f>IF(B1227&lt;&gt;0,B1227,IF(M1227=1,I1227,NA()))</f>
        <v>#N/A</v>
      </c>
      <c r="N1227" s="9" t="str">
        <f>IFERROR(VLOOKUP(Labs!A1227,Mapping!D:M,10,FALSE),0)</f>
        <v/>
      </c>
    </row>
    <row r="1228" spans="1:14" x14ac:dyDescent="0.25">
      <c r="A1228" s="5" t="str">
        <f>Source!B1228&amp;"|"&amp;Source!K1228</f>
        <v>ZZAD|XGSA</v>
      </c>
      <c r="B1228" s="5">
        <f>IFERROR(VLOOKUP(Labs!A1228,Mapping!D:E,2,FALSE),0)</f>
        <v>0</v>
      </c>
      <c r="C1228" t="str">
        <f>Source!F1228</f>
        <v>Blood Transfusion</v>
      </c>
      <c r="D1228" s="5" t="str">
        <f>Source!D1228</f>
        <v>Antibody Detected</v>
      </c>
      <c r="E1228" s="5" t="str">
        <f>Source!L1228</f>
        <v>CONFIRM GROUP &amp; SCREEN</v>
      </c>
      <c r="F1228" s="5" t="e">
        <f>IF(ISBLANK(Source!E1228),NA(),Source!E1228)</f>
        <v>#N/A</v>
      </c>
      <c r="G1228" s="5">
        <f>Source!I1228</f>
        <v>266</v>
      </c>
      <c r="H1228" s="5" t="str">
        <f>IF(B1228&lt;&gt;0,NA(),Source!B1228)</f>
        <v>ZZAD</v>
      </c>
      <c r="I1228" s="5">
        <f>VLOOKUP(H1228,Mapping!B:E,4,FALSE)</f>
        <v>0</v>
      </c>
      <c r="J1228" s="9" t="str">
        <f>VLOOKUP(H1228,Mapping!B:M,12,FALSE)</f>
        <v/>
      </c>
      <c r="K1228" s="5" t="str">
        <f>VLOOKUP(H1228,Mapping!B:H,7,FALSE)</f>
        <v>GROUP &amp; SCREEN</v>
      </c>
      <c r="L1228" s="5" t="e">
        <f>IF(B1228&lt;&gt;0,B1228,IF(M1228=1,I1228,NA()))</f>
        <v>#N/A</v>
      </c>
      <c r="N1228" s="9">
        <f>IFERROR(VLOOKUP(Labs!A1228,Mapping!D:M,10,FALSE),0)</f>
        <v>0</v>
      </c>
    </row>
    <row r="1229" spans="1:14" x14ac:dyDescent="0.25">
      <c r="A1229" s="5" t="str">
        <f>Source!B1229&amp;"|"&amp;Source!K1229</f>
        <v>ASO|ASO</v>
      </c>
      <c r="B1229" s="5">
        <f>IFERROR(VLOOKUP(Labs!A1229,Mapping!D:E,2,FALSE),0)</f>
        <v>0</v>
      </c>
      <c r="C1229" t="str">
        <f>Source!F1229</f>
        <v>Chem/Haem</v>
      </c>
      <c r="D1229" s="5" t="str">
        <f>Source!D1229</f>
        <v>Anti-streptococcal Serology:</v>
      </c>
      <c r="E1229" s="5" t="str">
        <f>Source!L1229</f>
        <v>ASO Serology</v>
      </c>
      <c r="F1229" s="5" t="e">
        <f>IF(ISBLANK(Source!E1229),NA(),Source!E1229)</f>
        <v>#N/A</v>
      </c>
      <c r="G1229" s="5">
        <f>Source!I1229</f>
        <v>265</v>
      </c>
      <c r="H1229" s="5" t="str">
        <f>IF(B1229&lt;&gt;0,NA(),Source!B1229)</f>
        <v>ASO</v>
      </c>
      <c r="I1229" s="5">
        <f>VLOOKUP(H1229,Mapping!B:E,4,FALSE)</f>
        <v>0</v>
      </c>
      <c r="J1229" s="9" t="str">
        <f>VLOOKUP(H1229,Mapping!B:M,12,FALSE)</f>
        <v/>
      </c>
      <c r="K1229" s="5" t="str">
        <f>VLOOKUP(H1229,Mapping!B:H,7,FALSE)</f>
        <v>ASO Serology :</v>
      </c>
      <c r="L1229" s="5" t="e">
        <f>IF(B1229&lt;&gt;0,B1229,IF(M1229=1,I1229,NA()))</f>
        <v>#N/A</v>
      </c>
      <c r="N1229" s="9" t="str">
        <f>IFERROR(VLOOKUP(Labs!A1229,Mapping!D:M,10,FALSE),0)</f>
        <v/>
      </c>
    </row>
    <row r="1230" spans="1:14" x14ac:dyDescent="0.25">
      <c r="A1230" s="5" t="str">
        <f>Source!B1230&amp;"|"&amp;Source!K1230</f>
        <v>ASOA|ASO</v>
      </c>
      <c r="B1230" s="5">
        <f>IFERROR(VLOOKUP(Labs!A1230,Mapping!D:E,2,FALSE),0)</f>
        <v>0</v>
      </c>
      <c r="C1230" t="str">
        <f>Source!F1230</f>
        <v>Chem/Haem</v>
      </c>
      <c r="D1230" s="5" t="str">
        <f>Source!D1230</f>
        <v>Anti-streptotysin-O Titre</v>
      </c>
      <c r="E1230" s="5" t="str">
        <f>Source!L1230</f>
        <v>ASO Serology</v>
      </c>
      <c r="F1230" s="5" t="str">
        <f>IF(ISBLANK(Source!E1230),NA(),Source!E1230)</f>
        <v>IU/ml</v>
      </c>
      <c r="G1230" s="5">
        <f>Source!I1230</f>
        <v>265</v>
      </c>
      <c r="H1230" s="5" t="str">
        <f>IF(B1230&lt;&gt;0,NA(),Source!B1230)</f>
        <v>ASOA</v>
      </c>
      <c r="I1230" s="5">
        <f>VLOOKUP(H1230,Mapping!B:E,4,FALSE)</f>
        <v>0</v>
      </c>
      <c r="J1230" s="9" t="str">
        <f>VLOOKUP(H1230,Mapping!B:M,12,FALSE)</f>
        <v/>
      </c>
      <c r="K1230" s="5" t="str">
        <f>VLOOKUP(H1230,Mapping!B:H,7,FALSE)</f>
        <v>ASO Serology :</v>
      </c>
      <c r="L1230" s="5" t="e">
        <f>IF(B1230&lt;&gt;0,B1230,IF(M1230=1,I1230,NA()))</f>
        <v>#N/A</v>
      </c>
      <c r="N1230" s="9" t="str">
        <f>IFERROR(VLOOKUP(Labs!A1230,Mapping!D:M,10,FALSE),0)</f>
        <v/>
      </c>
    </row>
    <row r="1231" spans="1:14" x14ac:dyDescent="0.25">
      <c r="A1231" s="5" t="str">
        <f>Source!B1231&amp;"|"&amp;Source!K1231</f>
        <v>ASOB|ASO</v>
      </c>
      <c r="B1231" s="5">
        <f>IFERROR(VLOOKUP(Labs!A1231,Mapping!D:E,2,FALSE),0)</f>
        <v>0</v>
      </c>
      <c r="C1231" t="str">
        <f>Source!F1231</f>
        <v>Chem/Haem</v>
      </c>
      <c r="D1231" s="5" t="str">
        <f>Source!D1231</f>
        <v>Anti-streptococcal DNase B</v>
      </c>
      <c r="E1231" s="5" t="str">
        <f>Source!L1231</f>
        <v>ASO Serology</v>
      </c>
      <c r="F1231" s="5" t="str">
        <f>IF(ISBLANK(Source!E1231),NA(),Source!E1231)</f>
        <v>IU/ml</v>
      </c>
      <c r="G1231" s="5">
        <f>Source!I1231</f>
        <v>265</v>
      </c>
      <c r="H1231" s="5" t="str">
        <f>IF(B1231&lt;&gt;0,NA(),Source!B1231)</f>
        <v>ASOB</v>
      </c>
      <c r="I1231" s="5">
        <f>VLOOKUP(H1231,Mapping!B:E,4,FALSE)</f>
        <v>0</v>
      </c>
      <c r="J1231" s="9" t="str">
        <f>VLOOKUP(H1231,Mapping!B:M,12,FALSE)</f>
        <v/>
      </c>
      <c r="K1231" s="5" t="str">
        <f>VLOOKUP(H1231,Mapping!B:H,7,FALSE)</f>
        <v>ASO Serology :</v>
      </c>
      <c r="L1231" s="5" t="e">
        <f>IF(B1231&lt;&gt;0,B1231,IF(M1231=1,I1231,NA()))</f>
        <v>#N/A</v>
      </c>
      <c r="N1231" s="9" t="str">
        <f>IFERROR(VLOOKUP(Labs!A1231,Mapping!D:M,10,FALSE),0)</f>
        <v/>
      </c>
    </row>
    <row r="1232" spans="1:14" x14ac:dyDescent="0.25">
      <c r="A1232" s="5" t="str">
        <f>Source!B1232&amp;"|"&amp;Source!K1232</f>
        <v>VAL|EXM</v>
      </c>
      <c r="B1232" s="5">
        <f>IFERROR(VLOOKUP(Labs!A1232,Mapping!D:E,2,FALSE),0)</f>
        <v>0</v>
      </c>
      <c r="C1232" t="str">
        <f>Source!F1232</f>
        <v>Blood Transfusion</v>
      </c>
      <c r="D1232" s="5" t="str">
        <f>Source!D1232</f>
        <v>TRANSFUSION SAMPLE VALIDITY</v>
      </c>
      <c r="E1232" s="5" t="str">
        <f>Source!L1232</f>
        <v>ELECTRONIC CROSSMATCH</v>
      </c>
      <c r="F1232" s="5" t="e">
        <f>IF(ISBLANK(Source!E1232),NA(),Source!E1232)</f>
        <v>#N/A</v>
      </c>
      <c r="G1232" s="5">
        <f>Source!I1232</f>
        <v>264</v>
      </c>
      <c r="H1232" s="5" t="str">
        <f>IF(B1232&lt;&gt;0,NA(),Source!B1232)</f>
        <v>VAL</v>
      </c>
      <c r="I1232" s="5">
        <f>VLOOKUP(H1232,Mapping!B:E,4,FALSE)</f>
        <v>0</v>
      </c>
      <c r="J1232" s="9" t="str">
        <f>VLOOKUP(H1232,Mapping!B:M,12,FALSE)</f>
        <v/>
      </c>
      <c r="K1232" s="5" t="str">
        <f>VLOOKUP(H1232,Mapping!B:H,7,FALSE)</f>
        <v>ELECTRONIC CROSSMATCH</v>
      </c>
      <c r="L1232" s="5" t="e">
        <f>IF(B1232&lt;&gt;0,B1232,IF(M1232=1,I1232,NA()))</f>
        <v>#N/A</v>
      </c>
      <c r="N1232" s="9">
        <f>IFERROR(VLOOKUP(Labs!A1232,Mapping!D:M,10,FALSE),0)</f>
        <v>0</v>
      </c>
    </row>
    <row r="1233" spans="1:14" x14ac:dyDescent="0.25">
      <c r="A1233" s="5" t="str">
        <f>Source!B1233&amp;"|"&amp;Source!K1233</f>
        <v>BBM|LYMC</v>
      </c>
      <c r="B1233" s="5">
        <f>IFERROR(VLOOKUP(Labs!A1233,Mapping!D:E,2,FALSE),0)</f>
        <v>0</v>
      </c>
      <c r="C1233" t="str">
        <f>Source!F1233</f>
        <v>Virology</v>
      </c>
      <c r="D1233" s="5" t="str">
        <f>Source!D1233</f>
        <v>B.burgdorferi IgM immunoblot</v>
      </c>
      <c r="E1233" s="5" t="str">
        <f>Source!L1233</f>
        <v>LYME DISEASE SEROLOGY</v>
      </c>
      <c r="F1233" s="5" t="e">
        <f>IF(ISBLANK(Source!E1233),NA(),Source!E1233)</f>
        <v>#N/A</v>
      </c>
      <c r="G1233" s="5">
        <f>Source!I1233</f>
        <v>262</v>
      </c>
      <c r="H1233" s="5" t="str">
        <f>IF(B1233&lt;&gt;0,NA(),Source!B1233)</f>
        <v>BBM</v>
      </c>
      <c r="I1233" s="5">
        <f>VLOOKUP(H1233,Mapping!B:E,4,FALSE)</f>
        <v>0</v>
      </c>
      <c r="J1233" s="9" t="str">
        <f>VLOOKUP(H1233,Mapping!B:M,12,FALSE)</f>
        <v/>
      </c>
      <c r="K1233" s="5" t="str">
        <f>VLOOKUP(H1233,Mapping!B:H,7,FALSE)</f>
        <v>LYME DISEASE SEROLOGY</v>
      </c>
      <c r="L1233" s="5" t="e">
        <f>IF(B1233&lt;&gt;0,B1233,IF(M1233=1,I1233,NA()))</f>
        <v>#N/A</v>
      </c>
      <c r="N1233" s="9" t="str">
        <f>IFERROR(VLOOKUP(Labs!A1233,Mapping!D:M,10,FALSE),0)</f>
        <v/>
      </c>
    </row>
    <row r="1234" spans="1:14" x14ac:dyDescent="0.25">
      <c r="A1234" s="5" t="str">
        <f>Source!B1234&amp;"|"&amp;Source!K1234</f>
        <v>HCVR|HCCO</v>
      </c>
      <c r="B1234" s="5">
        <f>IFERROR(VLOOKUP(Labs!A1234,Mapping!D:E,2,FALSE),0)</f>
        <v>0</v>
      </c>
      <c r="C1234" t="str">
        <f>Source!F1234</f>
        <v>Virology</v>
      </c>
      <c r="D1234" s="5" t="str">
        <f>Source!D1234</f>
        <v>HCV RNA (Roche Cobas Monitor)</v>
      </c>
      <c r="E1234" s="5" t="str">
        <f>Source!L1234</f>
        <v>HEPATITIS C COLINDALE</v>
      </c>
      <c r="F1234" s="5" t="e">
        <f>IF(ISBLANK(Source!E1234),NA(),Source!E1234)</f>
        <v>#N/A</v>
      </c>
      <c r="G1234" s="5">
        <f>Source!I1234</f>
        <v>262</v>
      </c>
      <c r="H1234" s="5" t="str">
        <f>IF(B1234&lt;&gt;0,NA(),Source!B1234)</f>
        <v>HCVR</v>
      </c>
      <c r="I1234" s="5">
        <f>VLOOKUP(H1234,Mapping!B:E,4,FALSE)</f>
        <v>0</v>
      </c>
      <c r="J1234" s="9" t="str">
        <f>VLOOKUP(H1234,Mapping!B:M,12,FALSE)</f>
        <v/>
      </c>
      <c r="K1234" s="5" t="str">
        <f>VLOOKUP(H1234,Mapping!B:H,7,FALSE)</f>
        <v>Hepatitis Viral Load.</v>
      </c>
      <c r="L1234" s="5" t="e">
        <f>IF(B1234&lt;&gt;0,B1234,IF(M1234=1,I1234,NA()))</f>
        <v>#N/A</v>
      </c>
      <c r="N1234" s="9" t="str">
        <f>IFERROR(VLOOKUP(Labs!A1234,Mapping!D:M,10,FALSE),0)</f>
        <v/>
      </c>
    </row>
    <row r="1235" spans="1:14" x14ac:dyDescent="0.25">
      <c r="A1235" s="5" t="str">
        <f>Source!B1235&amp;"|"&amp;Source!K1235</f>
        <v>BCAR|VPRO</v>
      </c>
      <c r="B1235" s="5">
        <f>IFERROR(VLOOKUP(Labs!A1235,Mapping!D:E,2,FALSE),0)</f>
        <v>0</v>
      </c>
      <c r="C1235" t="str">
        <f>Source!F1235</f>
        <v>Chem/Haem</v>
      </c>
      <c r="D1235" s="5" t="str">
        <f>Source!D1235</f>
        <v>BETA CAROTENE</v>
      </c>
      <c r="E1235" s="5" t="str">
        <f>Source!L1235</f>
        <v>FAT SOLUBLE VITAMIN PROFILE</v>
      </c>
      <c r="F1235" s="5" t="str">
        <f>IF(ISBLANK(Source!E1235),NA(),Source!E1235)</f>
        <v>umol/l</v>
      </c>
      <c r="G1235" s="5">
        <f>Source!I1235</f>
        <v>261</v>
      </c>
      <c r="H1235" s="5" t="str">
        <f>IF(B1235&lt;&gt;0,NA(),Source!B1235)</f>
        <v>BCAR</v>
      </c>
      <c r="I1235" s="5">
        <f>VLOOKUP(H1235,Mapping!B:E,4,FALSE)</f>
        <v>0</v>
      </c>
      <c r="J1235" s="9" t="str">
        <f>VLOOKUP(H1235,Mapping!B:M,12,FALSE)</f>
        <v/>
      </c>
      <c r="K1235" s="5" t="str">
        <f>VLOOKUP(H1235,Mapping!B:H,7,FALSE)</f>
        <v>FAT SOLUBLE VITAMIN PROFILE</v>
      </c>
      <c r="L1235" s="5" t="e">
        <f>IF(B1235&lt;&gt;0,B1235,IF(M1235=1,I1235,NA()))</f>
        <v>#N/A</v>
      </c>
      <c r="N1235" s="9" t="str">
        <f>IFERROR(VLOOKUP(Labs!A1235,Mapping!D:M,10,FALSE),0)</f>
        <v/>
      </c>
    </row>
    <row r="1236" spans="1:14" x14ac:dyDescent="0.25">
      <c r="A1236" s="5" t="str">
        <f>Source!B1236&amp;"|"&amp;Source!K1236</f>
        <v>MMIC|SGEN</v>
      </c>
      <c r="B1236" s="5">
        <f>IFERROR(VLOOKUP(Labs!A1236,Mapping!D:E,2,FALSE),0)</f>
        <v>0</v>
      </c>
      <c r="C1236" t="str">
        <f>Source!F1236</f>
        <v>Microbiology</v>
      </c>
      <c r="D1236" s="5" t="str">
        <f>Source!D1236</f>
        <v>Fungal Microscopy..:</v>
      </c>
      <c r="E1236" s="5" t="str">
        <f>Source!L1236</f>
        <v>Sputum General</v>
      </c>
      <c r="F1236" s="5" t="e">
        <f>IF(ISBLANK(Source!E1236),NA(),Source!E1236)</f>
        <v>#N/A</v>
      </c>
      <c r="G1236" s="5">
        <f>Source!I1236</f>
        <v>261</v>
      </c>
      <c r="H1236" s="5" t="str">
        <f>IF(B1236&lt;&gt;0,NA(),Source!B1236)</f>
        <v>MMIC</v>
      </c>
      <c r="I1236" s="5">
        <f>VLOOKUP(H1236,Mapping!B:E,4,FALSE)</f>
        <v>0</v>
      </c>
      <c r="J1236" s="9" t="str">
        <f>VLOOKUP(H1236,Mapping!B:M,12,FALSE)</f>
        <v/>
      </c>
      <c r="K1236" s="5" t="str">
        <f>VLOOKUP(H1236,Mapping!B:H,7,FALSE)</f>
        <v>Mycology microscopy</v>
      </c>
      <c r="L1236" s="5" t="e">
        <f>IF(B1236&lt;&gt;0,B1236,IF(M1236=1,I1236,NA()))</f>
        <v>#N/A</v>
      </c>
      <c r="N1236" s="9">
        <f>IFERROR(VLOOKUP(Labs!A1236,Mapping!D:M,10,FALSE),0)</f>
        <v>0</v>
      </c>
    </row>
    <row r="1237" spans="1:14" x14ac:dyDescent="0.25">
      <c r="A1237" s="5" t="str">
        <f>Source!B1237&amp;"|"&amp;Source!K1237</f>
        <v>VPCR|VPCR</v>
      </c>
      <c r="B1237" s="5">
        <f>IFERROR(VLOOKUP(Labs!A1237,Mapping!D:E,2,FALSE),0)</f>
        <v>0</v>
      </c>
      <c r="C1237" t="str">
        <f>Source!F1237</f>
        <v>Virology</v>
      </c>
      <c r="D1237" s="5" t="str">
        <f>Source!D1237</f>
        <v>Varicella Zoster Virus PCR</v>
      </c>
      <c r="E1237" s="5" t="str">
        <f>Source!L1237</f>
        <v>VARICELLA ZOSTER PCR</v>
      </c>
      <c r="F1237" s="5" t="e">
        <f>IF(ISBLANK(Source!E1237),NA(),Source!E1237)</f>
        <v>#N/A</v>
      </c>
      <c r="G1237" s="5">
        <f>Source!I1237</f>
        <v>261</v>
      </c>
      <c r="H1237" s="5" t="str">
        <f>IF(B1237&lt;&gt;0,NA(),Source!B1237)</f>
        <v>VPCR</v>
      </c>
      <c r="I1237" s="5">
        <f>VLOOKUP(H1237,Mapping!B:E,4,FALSE)</f>
        <v>0</v>
      </c>
      <c r="J1237" s="9" t="str">
        <f>VLOOKUP(H1237,Mapping!B:M,12,FALSE)</f>
        <v/>
      </c>
      <c r="K1237" s="5" t="str">
        <f>VLOOKUP(H1237,Mapping!B:H,7,FALSE)</f>
        <v>VARICELLA ZOSTER PCR</v>
      </c>
      <c r="L1237" s="5" t="e">
        <f>IF(B1237&lt;&gt;0,B1237,IF(M1237=1,I1237,NA()))</f>
        <v>#N/A</v>
      </c>
      <c r="N1237" s="9" t="str">
        <f>IFERROR(VLOOKUP(Labs!A1237,Mapping!D:M,10,FALSE),0)</f>
        <v/>
      </c>
    </row>
    <row r="1238" spans="1:14" x14ac:dyDescent="0.25">
      <c r="A1238" s="5" t="str">
        <f>Source!B1238&amp;"|"&amp;Source!K1238</f>
        <v>ZZOS_FLU|W1MS</v>
      </c>
      <c r="B1238" s="5">
        <f>IFERROR(VLOOKUP(Labs!A1238,Mapping!D:E,2,FALSE),0)</f>
        <v>0</v>
      </c>
      <c r="C1238" t="str">
        <f>Source!F1238</f>
        <v>Microbiology</v>
      </c>
      <c r="D1238" s="5" t="str">
        <f>Source!D1238</f>
        <v>Flucloxacillin</v>
      </c>
      <c r="E1238" s="5" t="str">
        <f>Source!L1238</f>
        <v>Wound MRSA SAB</v>
      </c>
      <c r="F1238" s="5" t="e">
        <f>IF(ISBLANK(Source!E1238),NA(),Source!E1238)</f>
        <v>#N/A</v>
      </c>
      <c r="G1238" s="5">
        <f>Source!I1238</f>
        <v>261</v>
      </c>
      <c r="H1238" s="5" t="str">
        <f>IF(B1238&lt;&gt;0,NA(),Source!B1238)</f>
        <v>ZZOS_FLU</v>
      </c>
      <c r="I1238" s="5">
        <f>VLOOKUP(H1238,Mapping!B:E,4,FALSE)</f>
        <v>0</v>
      </c>
      <c r="J1238" s="9" t="str">
        <f>VLOOKUP(H1238,Mapping!B:M,12,FALSE)</f>
        <v/>
      </c>
      <c r="K1238" s="5" t="str">
        <f>VLOOKUP(H1238,Mapping!B:H,7,FALSE)</f>
        <v>Wound Culture</v>
      </c>
      <c r="L1238" s="5" t="e">
        <f>IF(B1238&lt;&gt;0,B1238,IF(M1238=1,I1238,NA()))</f>
        <v>#N/A</v>
      </c>
      <c r="N1238" s="9">
        <f>IFERROR(VLOOKUP(Labs!A1238,Mapping!D:M,10,FALSE),0)</f>
        <v>0</v>
      </c>
    </row>
    <row r="1239" spans="1:14" x14ac:dyDescent="0.25">
      <c r="A1239" s="5" t="str">
        <f>Source!B1239&amp;"|"&amp;Source!K1239</f>
        <v>ZZOS_TET|MBCC</v>
      </c>
      <c r="B1239" s="5">
        <f>IFERROR(VLOOKUP(Labs!A1239,Mapping!D:E,2,FALSE),0)</f>
        <v>0</v>
      </c>
      <c r="C1239" t="str">
        <f>Source!F1239</f>
        <v>Microbiology</v>
      </c>
      <c r="D1239" s="5" t="str">
        <f>Source!D1239</f>
        <v>Tetracycline</v>
      </c>
      <c r="E1239" s="5" t="str">
        <f>Source!L1239</f>
        <v>MRSA &amp; MSSA - Nose &amp; Groin</v>
      </c>
      <c r="F1239" s="5" t="e">
        <f>IF(ISBLANK(Source!E1239),NA(),Source!E1239)</f>
        <v>#N/A</v>
      </c>
      <c r="G1239" s="5">
        <f>Source!I1239</f>
        <v>261</v>
      </c>
      <c r="H1239" s="5" t="str">
        <f>IF(B1239&lt;&gt;0,NA(),Source!B1239)</f>
        <v>ZZOS_TET</v>
      </c>
      <c r="I1239" s="5" t="str">
        <f>VLOOKUP(H1239,Mapping!B:E,4,FALSE)</f>
        <v>18993-6</v>
      </c>
      <c r="J1239" s="9" t="str">
        <f>VLOOKUP(H1239,Mapping!B:M,12,FALSE)</f>
        <v/>
      </c>
      <c r="K1239" s="5" t="str">
        <f>VLOOKUP(H1239,Mapping!B:H,7,FALSE)</f>
        <v>Culture:</v>
      </c>
      <c r="L1239" s="5" t="e">
        <f>IF(B1239&lt;&gt;0,B1239,IF(M1239=1,I1239,NA()))</f>
        <v>#N/A</v>
      </c>
      <c r="N1239" s="9">
        <f>IFERROR(VLOOKUP(Labs!A1239,Mapping!D:M,10,FALSE),0)</f>
        <v>0</v>
      </c>
    </row>
    <row r="1240" spans="1:14" x14ac:dyDescent="0.25">
      <c r="A1240" s="5" t="str">
        <f>Source!B1240&amp;"|"&amp;Source!K1240</f>
        <v>ATOC|VPRO</v>
      </c>
      <c r="B1240" s="5">
        <f>IFERROR(VLOOKUP(Labs!A1240,Mapping!D:E,2,FALSE),0)</f>
        <v>0</v>
      </c>
      <c r="C1240" t="str">
        <f>Source!F1240</f>
        <v>Chem/Haem</v>
      </c>
      <c r="D1240" s="5" t="str">
        <f>Source!D1240</f>
        <v>ALPHA TOCOPHEROL</v>
      </c>
      <c r="E1240" s="5" t="str">
        <f>Source!L1240</f>
        <v>FAT SOLUBLE VITAMIN PROFILE</v>
      </c>
      <c r="F1240" s="5" t="str">
        <f>IF(ISBLANK(Source!E1240),NA(),Source!E1240)</f>
        <v>umol/l</v>
      </c>
      <c r="G1240" s="5">
        <f>Source!I1240</f>
        <v>260</v>
      </c>
      <c r="H1240" s="5" t="str">
        <f>IF(B1240&lt;&gt;0,NA(),Source!B1240)</f>
        <v>ATOC</v>
      </c>
      <c r="I1240" s="5">
        <f>VLOOKUP(H1240,Mapping!B:E,4,FALSE)</f>
        <v>0</v>
      </c>
      <c r="J1240" s="9" t="str">
        <f>VLOOKUP(H1240,Mapping!B:M,12,FALSE)</f>
        <v/>
      </c>
      <c r="K1240" s="5" t="str">
        <f>VLOOKUP(H1240,Mapping!B:H,7,FALSE)</f>
        <v>FAT SOLUBLE VITAMIN PROFILE</v>
      </c>
      <c r="L1240" s="5" t="e">
        <f>IF(B1240&lt;&gt;0,B1240,IF(M1240=1,I1240,NA()))</f>
        <v>#N/A</v>
      </c>
      <c r="N1240" s="9" t="str">
        <f>IFERROR(VLOOKUP(Labs!A1240,Mapping!D:M,10,FALSE),0)</f>
        <v/>
      </c>
    </row>
    <row r="1241" spans="1:14" x14ac:dyDescent="0.25">
      <c r="A1241" s="5" t="str">
        <f>Source!B1241&amp;"|"&amp;Source!K1241</f>
        <v>GCU|GCU</v>
      </c>
      <c r="B1241" s="5">
        <f>IFERROR(VLOOKUP(Labs!A1241,Mapping!D:E,2,FALSE),0)</f>
        <v>0</v>
      </c>
      <c r="C1241" t="str">
        <f>Source!F1241</f>
        <v>Chem/Haem</v>
      </c>
      <c r="D1241" s="5" t="str">
        <f>Source!D1241</f>
        <v>Neisseria gonorrhoeae PCR</v>
      </c>
      <c r="E1241" s="5" t="str">
        <f>Source!L1241</f>
        <v>Neisseria gonorrhoeae PCR</v>
      </c>
      <c r="F1241" s="5" t="e">
        <f>IF(ISBLANK(Source!E1241),NA(),Source!E1241)</f>
        <v>#N/A</v>
      </c>
      <c r="G1241" s="5">
        <f>Source!I1241</f>
        <v>260</v>
      </c>
      <c r="H1241" s="5" t="str">
        <f>IF(B1241&lt;&gt;0,NA(),Source!B1241)</f>
        <v>GCU</v>
      </c>
      <c r="I1241" s="5">
        <f>VLOOKUP(H1241,Mapping!B:E,4,FALSE)</f>
        <v>0</v>
      </c>
      <c r="J1241" s="9" t="str">
        <f>VLOOKUP(H1241,Mapping!B:M,12,FALSE)</f>
        <v/>
      </c>
      <c r="K1241" s="5" t="str">
        <f>VLOOKUP(H1241,Mapping!B:H,7,FALSE)</f>
        <v>Neisseria gonorrhoeae PCR</v>
      </c>
      <c r="L1241" s="5" t="e">
        <f>IF(B1241&lt;&gt;0,B1241,IF(M1241=1,I1241,NA()))</f>
        <v>#N/A</v>
      </c>
      <c r="N1241" s="9" t="str">
        <f>IFERROR(VLOOKUP(Labs!A1241,Mapping!D:M,10,FALSE),0)</f>
        <v/>
      </c>
    </row>
    <row r="1242" spans="1:14" x14ac:dyDescent="0.25">
      <c r="A1242" s="5" t="str">
        <f>Source!B1242&amp;"|"&amp;Source!K1242</f>
        <v>RPAL|VPRO</v>
      </c>
      <c r="B1242" s="5">
        <f>IFERROR(VLOOKUP(Labs!A1242,Mapping!D:E,2,FALSE),0)</f>
        <v>0</v>
      </c>
      <c r="C1242" t="str">
        <f>Source!F1242</f>
        <v>Chem/Haem</v>
      </c>
      <c r="D1242" s="5" t="str">
        <f>Source!D1242</f>
        <v>RETINYL PALMITATE</v>
      </c>
      <c r="E1242" s="5" t="str">
        <f>Source!L1242</f>
        <v>FAT SOLUBLE VITAMIN PROFILE</v>
      </c>
      <c r="F1242" s="5" t="str">
        <f>IF(ISBLANK(Source!E1242),NA(),Source!E1242)</f>
        <v>nmol/l</v>
      </c>
      <c r="G1242" s="5">
        <f>Source!I1242</f>
        <v>260</v>
      </c>
      <c r="H1242" s="5" t="str">
        <f>IF(B1242&lt;&gt;0,NA(),Source!B1242)</f>
        <v>RPAL</v>
      </c>
      <c r="I1242" s="5">
        <f>VLOOKUP(H1242,Mapping!B:E,4,FALSE)</f>
        <v>0</v>
      </c>
      <c r="J1242" s="9" t="str">
        <f>VLOOKUP(H1242,Mapping!B:M,12,FALSE)</f>
        <v/>
      </c>
      <c r="K1242" s="5" t="str">
        <f>VLOOKUP(H1242,Mapping!B:H,7,FALSE)</f>
        <v>FAT SOLUBLE VITAMIN PROFILE</v>
      </c>
      <c r="L1242" s="5" t="e">
        <f>IF(B1242&lt;&gt;0,B1242,IF(M1242=1,I1242,NA()))</f>
        <v>#N/A</v>
      </c>
      <c r="N1242" s="9" t="str">
        <f>IFERROR(VLOOKUP(Labs!A1242,Mapping!D:M,10,FALSE),0)</f>
        <v/>
      </c>
    </row>
    <row r="1243" spans="1:14" x14ac:dyDescent="0.25">
      <c r="A1243" s="5" t="str">
        <f>Source!B1243&amp;"|"&amp;Source!K1243</f>
        <v>ASGC|ASPG</v>
      </c>
      <c r="B1243" s="5">
        <f>IFERROR(VLOOKUP(Labs!A1243,Mapping!D:E,2,FALSE),0)</f>
        <v>0</v>
      </c>
      <c r="C1243" t="str">
        <f>Source!F1243</f>
        <v>Chem/Haem</v>
      </c>
      <c r="D1243" s="5" t="str">
        <f>Source!D1243</f>
        <v>SP IGE ASPERGILLUS CLASS</v>
      </c>
      <c r="E1243" s="5" t="str">
        <f>Source!L1243</f>
        <v>SP IGE ASPERGILLUS</v>
      </c>
      <c r="F1243" s="5" t="e">
        <f>IF(ISBLANK(Source!E1243),NA(),Source!E1243)</f>
        <v>#N/A</v>
      </c>
      <c r="G1243" s="5">
        <f>Source!I1243</f>
        <v>259</v>
      </c>
      <c r="H1243" s="5" t="str">
        <f>IF(B1243&lt;&gt;0,NA(),Source!B1243)</f>
        <v>ASGC</v>
      </c>
      <c r="I1243" s="5">
        <f>VLOOKUP(H1243,Mapping!B:E,4,FALSE)</f>
        <v>0</v>
      </c>
      <c r="J1243" s="9" t="str">
        <f>VLOOKUP(H1243,Mapping!B:M,12,FALSE)</f>
        <v/>
      </c>
      <c r="K1243" s="5" t="str">
        <f>VLOOKUP(H1243,Mapping!B:H,7,FALSE)</f>
        <v>SP IGE ASPERGILLUS</v>
      </c>
      <c r="L1243" s="5" t="e">
        <f>IF(B1243&lt;&gt;0,B1243,IF(M1243=1,I1243,NA()))</f>
        <v>#N/A</v>
      </c>
      <c r="N1243" s="9" t="str">
        <f>IFERROR(VLOOKUP(Labs!A1243,Mapping!D:M,10,FALSE),0)</f>
        <v/>
      </c>
    </row>
    <row r="1244" spans="1:14" x14ac:dyDescent="0.25">
      <c r="A1244" s="5" t="str">
        <f>Source!B1244&amp;"|"&amp;Source!K1244</f>
        <v>PAR|PARS</v>
      </c>
      <c r="B1244" s="5">
        <f>IFERROR(VLOOKUP(Labs!A1244,Mapping!D:E,2,FALSE),0)</f>
        <v>0</v>
      </c>
      <c r="C1244" t="str">
        <f>Source!F1244</f>
        <v>Virology</v>
      </c>
      <c r="D1244" s="5" t="str">
        <f>Source!D1244</f>
        <v>PARVOVIRUS SEROLOGY :</v>
      </c>
      <c r="E1244" s="5" t="str">
        <f>Source!L1244</f>
        <v>PARVOVIRUS SEROLOGY</v>
      </c>
      <c r="F1244" s="5" t="e">
        <f>IF(ISBLANK(Source!E1244),NA(),Source!E1244)</f>
        <v>#N/A</v>
      </c>
      <c r="G1244" s="5">
        <f>Source!I1244</f>
        <v>259</v>
      </c>
      <c r="H1244" s="5" t="str">
        <f>IF(B1244&lt;&gt;0,NA(),Source!B1244)</f>
        <v>PAR</v>
      </c>
      <c r="I1244" s="5">
        <f>VLOOKUP(H1244,Mapping!B:E,4,FALSE)</f>
        <v>0</v>
      </c>
      <c r="J1244" s="9" t="str">
        <f>VLOOKUP(H1244,Mapping!B:M,12,FALSE)</f>
        <v/>
      </c>
      <c r="K1244" s="5" t="str">
        <f>VLOOKUP(H1244,Mapping!B:H,7,FALSE)</f>
        <v>Malarial Parasites</v>
      </c>
      <c r="L1244" s="5" t="e">
        <f>IF(B1244&lt;&gt;0,B1244,IF(M1244=1,I1244,NA()))</f>
        <v>#N/A</v>
      </c>
      <c r="N1244" s="9">
        <f>IFERROR(VLOOKUP(Labs!A1244,Mapping!D:M,10,FALSE),0)</f>
        <v>0</v>
      </c>
    </row>
    <row r="1245" spans="1:14" x14ac:dyDescent="0.25">
      <c r="A1245" s="5" t="str">
        <f>Source!B1245&amp;"|"&amp;Source!K1245</f>
        <v>ZZOI|NOCU</v>
      </c>
      <c r="B1245" s="5">
        <f>IFERROR(VLOOKUP(Labs!A1245,Mapping!D:E,2,FALSE),0)</f>
        <v>0</v>
      </c>
      <c r="C1245" t="str">
        <f>Source!F1245</f>
        <v>Microbiology</v>
      </c>
      <c r="D1245" s="5" t="str">
        <f>Source!D1245</f>
        <v>Organism</v>
      </c>
      <c r="E1245" s="5" t="str">
        <f>Source!L1245</f>
        <v>Culture:</v>
      </c>
      <c r="F1245" s="5" t="e">
        <f>IF(ISBLANK(Source!E1245),NA(),Source!E1245)</f>
        <v>#N/A</v>
      </c>
      <c r="G1245" s="5">
        <f>Source!I1245</f>
        <v>259</v>
      </c>
      <c r="H1245" s="5" t="str">
        <f>IF(B1245&lt;&gt;0,NA(),Source!B1245)</f>
        <v>ZZOI</v>
      </c>
      <c r="I1245" s="5">
        <f>VLOOKUP(H1245,Mapping!B:E,4,FALSE)</f>
        <v>0</v>
      </c>
      <c r="J1245" s="9" t="str">
        <f>VLOOKUP(H1245,Mapping!B:M,12,FALSE)</f>
        <v/>
      </c>
      <c r="K1245" s="5" t="str">
        <f>VLOOKUP(H1245,Mapping!B:H,7,FALSE)</f>
        <v>Urine Culture</v>
      </c>
      <c r="L1245" s="5" t="e">
        <f>IF(B1245&lt;&gt;0,B1245,IF(M1245=1,I1245,NA()))</f>
        <v>#N/A</v>
      </c>
      <c r="N1245" s="9">
        <f>IFERROR(VLOOKUP(Labs!A1245,Mapping!D:M,10,FALSE),0)</f>
        <v>0</v>
      </c>
    </row>
    <row r="1246" spans="1:14" x14ac:dyDescent="0.25">
      <c r="A1246" s="5" t="str">
        <f>Source!B1246&amp;"|"&amp;Source!K1246</f>
        <v>ZZOG|NOCU</v>
      </c>
      <c r="B1246" s="5">
        <f>IFERROR(VLOOKUP(Labs!A1246,Mapping!D:E,2,FALSE),0)</f>
        <v>0</v>
      </c>
      <c r="C1246" t="str">
        <f>Source!F1246</f>
        <v>Microbiology</v>
      </c>
      <c r="D1246" s="5" t="str">
        <f>Source!D1246</f>
        <v>Organism Growth</v>
      </c>
      <c r="E1246" s="5" t="str">
        <f>Source!L1246</f>
        <v>Culture:</v>
      </c>
      <c r="F1246" s="5" t="e">
        <f>IF(ISBLANK(Source!E1246),NA(),Source!E1246)</f>
        <v>#N/A</v>
      </c>
      <c r="G1246" s="5">
        <f>Source!I1246</f>
        <v>259</v>
      </c>
      <c r="H1246" s="5" t="str">
        <f>IF(B1246&lt;&gt;0,NA(),Source!B1246)</f>
        <v>ZZOG</v>
      </c>
      <c r="I1246" s="5">
        <f>VLOOKUP(H1246,Mapping!B:E,4,FALSE)</f>
        <v>365698005</v>
      </c>
      <c r="J1246" s="9" t="str">
        <f>VLOOKUP(H1246,Mapping!B:M,12,FALSE)</f>
        <v/>
      </c>
      <c r="K1246" s="5" t="str">
        <f>VLOOKUP(H1246,Mapping!B:H,7,FALSE)</f>
        <v>Urine Culture</v>
      </c>
      <c r="L1246" s="5" t="e">
        <f>IF(B1246&lt;&gt;0,B1246,IF(M1246=1,I1246,NA()))</f>
        <v>#N/A</v>
      </c>
      <c r="N1246" s="9">
        <f>IFERROR(VLOOKUP(Labs!A1246,Mapping!D:M,10,FALSE),0)</f>
        <v>0</v>
      </c>
    </row>
    <row r="1247" spans="1:14" x14ac:dyDescent="0.25">
      <c r="A1247" s="5" t="str">
        <f>Source!B1247&amp;"|"&amp;Source!K1247</f>
        <v>CYSP|CYSP</v>
      </c>
      <c r="B1247" s="5">
        <f>IFERROR(VLOOKUP(Labs!A1247,Mapping!D:E,2,FALSE),0)</f>
        <v>0</v>
      </c>
      <c r="C1247" t="str">
        <f>Source!F1247</f>
        <v>Chem/Haem</v>
      </c>
      <c r="D1247" s="5" t="str">
        <f>Source!D1247</f>
        <v>Cytospin Film</v>
      </c>
      <c r="E1247" s="5" t="str">
        <f>Source!L1247</f>
        <v>Cytospin Film</v>
      </c>
      <c r="F1247" s="5" t="e">
        <f>IF(ISBLANK(Source!E1247),NA(),Source!E1247)</f>
        <v>#N/A</v>
      </c>
      <c r="G1247" s="5">
        <f>Source!I1247</f>
        <v>258</v>
      </c>
      <c r="H1247" s="5" t="str">
        <f>IF(B1247&lt;&gt;0,NA(),Source!B1247)</f>
        <v>CYSP</v>
      </c>
      <c r="I1247" s="5">
        <f>VLOOKUP(H1247,Mapping!B:E,4,FALSE)</f>
        <v>0</v>
      </c>
      <c r="J1247" s="9" t="str">
        <f>VLOOKUP(H1247,Mapping!B:M,12,FALSE)</f>
        <v/>
      </c>
      <c r="K1247" s="5" t="str">
        <f>VLOOKUP(H1247,Mapping!B:H,7,FALSE)</f>
        <v>Cytospin Film</v>
      </c>
      <c r="L1247" s="5" t="e">
        <f>IF(B1247&lt;&gt;0,B1247,IF(M1247=1,I1247,NA()))</f>
        <v>#N/A</v>
      </c>
      <c r="N1247" s="9" t="str">
        <f>IFERROR(VLOOKUP(Labs!A1247,Mapping!D:M,10,FALSE),0)</f>
        <v/>
      </c>
    </row>
    <row r="1248" spans="1:14" x14ac:dyDescent="0.25">
      <c r="A1248" s="5" t="str">
        <f>Source!B1248&amp;"|"&amp;Source!K1248</f>
        <v>HDM|HDM</v>
      </c>
      <c r="B1248" s="5">
        <f>IFERROR(VLOOKUP(Labs!A1248,Mapping!D:E,2,FALSE),0)</f>
        <v>0</v>
      </c>
      <c r="C1248" t="str">
        <f>Source!F1248</f>
        <v>Chem/Haem</v>
      </c>
      <c r="D1248" s="5" t="str">
        <f>Source!D1248</f>
        <v>HOUSE DUST MITE</v>
      </c>
      <c r="E1248" s="5" t="str">
        <f>Source!L1248</f>
        <v>SP IGE HOUSE DUST MITE</v>
      </c>
      <c r="F1248" s="5" t="e">
        <f>IF(ISBLANK(Source!E1248),NA(),Source!E1248)</f>
        <v>#N/A</v>
      </c>
      <c r="G1248" s="5">
        <f>Source!I1248</f>
        <v>258</v>
      </c>
      <c r="H1248" s="5" t="str">
        <f>IF(B1248&lt;&gt;0,NA(),Source!B1248)</f>
        <v>HDM</v>
      </c>
      <c r="I1248" s="5">
        <f>VLOOKUP(H1248,Mapping!B:E,4,FALSE)</f>
        <v>0</v>
      </c>
      <c r="J1248" s="9" t="str">
        <f>VLOOKUP(H1248,Mapping!B:M,12,FALSE)</f>
        <v/>
      </c>
      <c r="K1248" s="5" t="str">
        <f>VLOOKUP(H1248,Mapping!B:H,7,FALSE)</f>
        <v>SP IGE HOUSE DUST MITE</v>
      </c>
      <c r="L1248" s="5" t="e">
        <f>IF(B1248&lt;&gt;0,B1248,IF(M1248=1,I1248,NA()))</f>
        <v>#N/A</v>
      </c>
      <c r="N1248" s="9" t="str">
        <f>IFERROR(VLOOKUP(Labs!A1248,Mapping!D:M,10,FALSE),0)</f>
        <v/>
      </c>
    </row>
    <row r="1249" spans="1:14" x14ac:dyDescent="0.25">
      <c r="A1249" s="5" t="str">
        <f>Source!B1249&amp;"|"&amp;Source!K1249</f>
        <v>CONF|XGSA</v>
      </c>
      <c r="B1249" s="5">
        <f>IFERROR(VLOOKUP(Labs!A1249,Mapping!D:E,2,FALSE),0)</f>
        <v>0</v>
      </c>
      <c r="C1249" t="str">
        <f>Source!F1249</f>
        <v>Blood Transfusion</v>
      </c>
      <c r="D1249" s="5" t="str">
        <f>Source!D1249</f>
        <v>BLOOD GROUP</v>
      </c>
      <c r="E1249" s="5" t="str">
        <f>Source!L1249</f>
        <v>CONFIRM GROUP &amp; SCREEN</v>
      </c>
      <c r="F1249" s="5" t="e">
        <f>IF(ISBLANK(Source!E1249),NA(),Source!E1249)</f>
        <v>#N/A</v>
      </c>
      <c r="G1249" s="5">
        <f>Source!I1249</f>
        <v>257</v>
      </c>
      <c r="H1249" s="5" t="str">
        <f>IF(B1249&lt;&gt;0,NA(),Source!B1249)</f>
        <v>CONF</v>
      </c>
      <c r="I1249" s="5" t="str">
        <f>VLOOKUP(H1249,Mapping!B:E,4,FALSE)</f>
        <v>883-9</v>
      </c>
      <c r="J1249" s="9" t="str">
        <f>VLOOKUP(H1249,Mapping!B:M,12,FALSE)</f>
        <v>ABO group [Type] in Blood</v>
      </c>
      <c r="K1249" s="5" t="str">
        <f>VLOOKUP(H1249,Mapping!B:H,7,FALSE)</f>
        <v>CONFIRM GROUP &amp; SCREEN</v>
      </c>
      <c r="L1249" s="5" t="e">
        <f>IF(B1249&lt;&gt;0,B1249,IF(M1249=1,I1249,NA()))</f>
        <v>#N/A</v>
      </c>
      <c r="N1249" s="9">
        <f>IFERROR(VLOOKUP(Labs!A1249,Mapping!D:M,10,FALSE),0)</f>
        <v>0</v>
      </c>
    </row>
    <row r="1250" spans="1:14" x14ac:dyDescent="0.25">
      <c r="A1250" s="5" t="str">
        <f>Source!B1250&amp;"|"&amp;Source!K1250</f>
        <v>HGB|B</v>
      </c>
      <c r="B1250" s="5" t="str">
        <f>IFERROR(VLOOKUP(Labs!A1250,Mapping!D:E,2,FALSE),0)</f>
        <v>718-7</v>
      </c>
      <c r="C1250" t="str">
        <f>Source!F1250</f>
        <v>Chem/Haem</v>
      </c>
      <c r="D1250" s="5" t="str">
        <f>Source!D1250</f>
        <v>HB</v>
      </c>
      <c r="E1250" s="5" t="str">
        <f>Source!L1250</f>
        <v>Full Blood Count</v>
      </c>
      <c r="F1250" s="5" t="str">
        <f>IF(ISBLANK(Source!E1250),NA(),Source!E1250)</f>
        <v>g/L</v>
      </c>
      <c r="G1250" s="5">
        <f>Source!I1250</f>
        <v>257</v>
      </c>
      <c r="H1250" s="5" t="e">
        <f>IF(B1250&lt;&gt;0,NA(),Source!B1250)</f>
        <v>#N/A</v>
      </c>
      <c r="I1250" s="5" t="e">
        <f>VLOOKUP(H1250,Mapping!B:E,4,FALSE)</f>
        <v>#N/A</v>
      </c>
      <c r="J1250" s="9" t="e">
        <f>VLOOKUP(H1250,Mapping!B:M,12,FALSE)</f>
        <v>#N/A</v>
      </c>
      <c r="K1250" s="5" t="e">
        <f>VLOOKUP(H1250,Mapping!B:H,7,FALSE)</f>
        <v>#N/A</v>
      </c>
      <c r="L1250" s="5" t="str">
        <f>IF(B1250&lt;&gt;0,B1250,IF(M1250=1,I1250,NA()))</f>
        <v>718-7</v>
      </c>
      <c r="N1250" s="9" t="str">
        <f>IFERROR(VLOOKUP(Labs!A1250,Mapping!D:M,10,FALSE),0)</f>
        <v>Hemoglobin [Mass/volume] in Blood</v>
      </c>
    </row>
    <row r="1251" spans="1:14" x14ac:dyDescent="0.25">
      <c r="A1251" s="5" t="str">
        <f>Source!B1251&amp;"|"&amp;Source!K1251</f>
        <v>RPT|TBRNI</v>
      </c>
      <c r="B1251" s="5">
        <f>IFERROR(VLOOKUP(Labs!A1251,Mapping!D:E,2,FALSE),0)</f>
        <v>0</v>
      </c>
      <c r="C1251" t="str">
        <f>Source!F1251</f>
        <v>Non-Gynae Cytology</v>
      </c>
      <c r="D1251" s="5" t="str">
        <f>Source!D1251</f>
        <v>Report</v>
      </c>
      <c r="E1251" s="5" t="str">
        <f>Source!L1251</f>
        <v>Nipple scr./disch.</v>
      </c>
      <c r="F1251" s="5" t="e">
        <f>IF(ISBLANK(Source!E1251),NA(),Source!E1251)</f>
        <v>#N/A</v>
      </c>
      <c r="G1251" s="5">
        <f>Source!I1251</f>
        <v>257</v>
      </c>
      <c r="H1251" s="5" t="str">
        <f>IF(B1251&lt;&gt;0,NA(),Source!B1251)</f>
        <v>RPT</v>
      </c>
      <c r="I1251" s="5">
        <f>VLOOKUP(H1251,Mapping!B:E,4,FALSE)</f>
        <v>0</v>
      </c>
      <c r="J1251" s="9" t="str">
        <f>VLOOKUP(H1251,Mapping!B:M,12,FALSE)</f>
        <v/>
      </c>
      <c r="K1251" s="5" t="str">
        <f>VLOOKUP(H1251,Mapping!B:H,7,FALSE)</f>
        <v>FNA Breast</v>
      </c>
      <c r="L1251" s="5" t="e">
        <f>IF(B1251&lt;&gt;0,B1251,IF(M1251=1,I1251,NA()))</f>
        <v>#N/A</v>
      </c>
      <c r="N1251" s="9">
        <f>IFERROR(VLOOKUP(Labs!A1251,Mapping!D:M,10,FALSE),0)</f>
        <v>0</v>
      </c>
    </row>
    <row r="1252" spans="1:14" x14ac:dyDescent="0.25">
      <c r="A1252" s="5" t="str">
        <f>Source!B1252&amp;"|"&amp;Source!K1252</f>
        <v>TOXO|TOXO</v>
      </c>
      <c r="B1252" s="5">
        <f>IFERROR(VLOOKUP(Labs!A1252,Mapping!D:E,2,FALSE),0)</f>
        <v>0</v>
      </c>
      <c r="C1252" t="str">
        <f>Source!F1252</f>
        <v>Chem/Haem</v>
      </c>
      <c r="D1252" s="5" t="str">
        <f>Source!D1252</f>
        <v>Toxoplasma latex</v>
      </c>
      <c r="E1252" s="5" t="str">
        <f>Source!L1252</f>
        <v>Toxoplasma latex</v>
      </c>
      <c r="F1252" s="5" t="e">
        <f>IF(ISBLANK(Source!E1252),NA(),Source!E1252)</f>
        <v>#N/A</v>
      </c>
      <c r="G1252" s="5">
        <f>Source!I1252</f>
        <v>257</v>
      </c>
      <c r="H1252" s="5" t="str">
        <f>IF(B1252&lt;&gt;0,NA(),Source!B1252)</f>
        <v>TOXO</v>
      </c>
      <c r="I1252" s="5">
        <f>VLOOKUP(H1252,Mapping!B:E,4,FALSE)</f>
        <v>0</v>
      </c>
      <c r="J1252" s="9" t="str">
        <f>VLOOKUP(H1252,Mapping!B:M,12,FALSE)</f>
        <v/>
      </c>
      <c r="K1252" s="5" t="str">
        <f>VLOOKUP(H1252,Mapping!B:H,7,FALSE)</f>
        <v>Toxoplasma latex ............:</v>
      </c>
      <c r="L1252" s="5" t="e">
        <f>IF(B1252&lt;&gt;0,B1252,IF(M1252=1,I1252,NA()))</f>
        <v>#N/A</v>
      </c>
      <c r="N1252" s="9" t="str">
        <f>IFERROR(VLOOKUP(Labs!A1252,Mapping!D:M,10,FALSE),0)</f>
        <v/>
      </c>
    </row>
    <row r="1253" spans="1:14" x14ac:dyDescent="0.25">
      <c r="A1253" s="5" t="str">
        <f>Source!B1253&amp;"|"&amp;Source!K1253</f>
        <v>ZZOS_ERY|NOCU</v>
      </c>
      <c r="B1253" s="5">
        <f>IFERROR(VLOOKUP(Labs!A1253,Mapping!D:E,2,FALSE),0)</f>
        <v>0</v>
      </c>
      <c r="C1253" t="str">
        <f>Source!F1253</f>
        <v>Microbiology</v>
      </c>
      <c r="D1253" s="5" t="str">
        <f>Source!D1253</f>
        <v>Erythromycin</v>
      </c>
      <c r="E1253" s="5" t="str">
        <f>Source!L1253</f>
        <v>Culture:</v>
      </c>
      <c r="F1253" s="5" t="e">
        <f>IF(ISBLANK(Source!E1253),NA(),Source!E1253)</f>
        <v>#N/A</v>
      </c>
      <c r="G1253" s="5">
        <f>Source!I1253</f>
        <v>256</v>
      </c>
      <c r="H1253" s="5" t="str">
        <f>IF(B1253&lt;&gt;0,NA(),Source!B1253)</f>
        <v>ZZOS_ERY</v>
      </c>
      <c r="I1253" s="5" t="str">
        <f>VLOOKUP(H1253,Mapping!B:E,4,FALSE)</f>
        <v>18919-1</v>
      </c>
      <c r="J1253" s="9" t="str">
        <f>VLOOKUP(H1253,Mapping!B:M,12,FALSE)</f>
        <v/>
      </c>
      <c r="K1253" s="5" t="str">
        <f>VLOOKUP(H1253,Mapping!B:H,7,FALSE)</f>
        <v>Wound Culture</v>
      </c>
      <c r="L1253" s="5" t="e">
        <f>IF(B1253&lt;&gt;0,B1253,IF(M1253=1,I1253,NA()))</f>
        <v>#N/A</v>
      </c>
      <c r="N1253" s="9">
        <f>IFERROR(VLOOKUP(Labs!A1253,Mapping!D:M,10,FALSE),0)</f>
        <v>0</v>
      </c>
    </row>
    <row r="1254" spans="1:14" x14ac:dyDescent="0.25">
      <c r="A1254" s="5" t="str">
        <f>Source!B1254&amp;"|"&amp;Source!K1254</f>
        <v>IGG4|IGSB</v>
      </c>
      <c r="B1254" s="5">
        <f>IFERROR(VLOOKUP(Labs!A1254,Mapping!D:E,2,FALSE),0)</f>
        <v>0</v>
      </c>
      <c r="C1254" t="str">
        <f>Source!F1254</f>
        <v>Chem/Haem</v>
      </c>
      <c r="D1254" s="5" t="str">
        <f>Source!D1254</f>
        <v>IGG4</v>
      </c>
      <c r="E1254" s="5" t="str">
        <f>Source!L1254</f>
        <v>IgG SUBCLASSES</v>
      </c>
      <c r="F1254" s="5" t="str">
        <f>IF(ISBLANK(Source!E1254),NA(),Source!E1254)</f>
        <v>g/l</v>
      </c>
      <c r="G1254" s="5">
        <f>Source!I1254</f>
        <v>255</v>
      </c>
      <c r="H1254" s="5" t="str">
        <f>IF(B1254&lt;&gt;0,NA(),Source!B1254)</f>
        <v>IGG4</v>
      </c>
      <c r="I1254" s="5">
        <f>VLOOKUP(H1254,Mapping!B:E,4,FALSE)</f>
        <v>0</v>
      </c>
      <c r="J1254" s="9" t="str">
        <f>VLOOKUP(H1254,Mapping!B:M,12,FALSE)</f>
        <v/>
      </c>
      <c r="K1254" s="5" t="str">
        <f>VLOOKUP(H1254,Mapping!B:H,7,FALSE)</f>
        <v>IgG SUBCLASSES</v>
      </c>
      <c r="L1254" s="5" t="e">
        <f>IF(B1254&lt;&gt;0,B1254,IF(M1254=1,I1254,NA()))</f>
        <v>#N/A</v>
      </c>
      <c r="N1254" s="9" t="str">
        <f>IFERROR(VLOOKUP(Labs!A1254,Mapping!D:M,10,FALSE),0)</f>
        <v/>
      </c>
    </row>
    <row r="1255" spans="1:14" x14ac:dyDescent="0.25">
      <c r="A1255" s="5" t="str">
        <f>Source!B1255&amp;"|"&amp;Source!K1255</f>
        <v>ZZAD|AS</v>
      </c>
      <c r="B1255" s="5">
        <f>IFERROR(VLOOKUP(Labs!A1255,Mapping!D:E,2,FALSE),0)</f>
        <v>0</v>
      </c>
      <c r="C1255" t="str">
        <f>Source!F1255</f>
        <v>Blood Transfusion</v>
      </c>
      <c r="D1255" s="5" t="str">
        <f>Source!D1255</f>
        <v>Antibody Comment</v>
      </c>
      <c r="E1255" s="5" t="str">
        <f>Source!L1255</f>
        <v>SCREEN ONLY</v>
      </c>
      <c r="F1255" s="5" t="e">
        <f>IF(ISBLANK(Source!E1255),NA(),Source!E1255)</f>
        <v>#N/A</v>
      </c>
      <c r="G1255" s="5">
        <f>Source!I1255</f>
        <v>255</v>
      </c>
      <c r="H1255" s="5" t="str">
        <f>IF(B1255&lt;&gt;0,NA(),Source!B1255)</f>
        <v>ZZAD</v>
      </c>
      <c r="I1255" s="5">
        <f>VLOOKUP(H1255,Mapping!B:E,4,FALSE)</f>
        <v>0</v>
      </c>
      <c r="J1255" s="9" t="str">
        <f>VLOOKUP(H1255,Mapping!B:M,12,FALSE)</f>
        <v/>
      </c>
      <c r="K1255" s="5" t="str">
        <f>VLOOKUP(H1255,Mapping!B:H,7,FALSE)</f>
        <v>GROUP &amp; SCREEN</v>
      </c>
      <c r="L1255" s="5" t="e">
        <f>IF(B1255&lt;&gt;0,B1255,IF(M1255=1,I1255,NA()))</f>
        <v>#N/A</v>
      </c>
      <c r="N1255" s="9">
        <f>IFERROR(VLOOKUP(Labs!A1255,Mapping!D:M,10,FALSE),0)</f>
        <v>0</v>
      </c>
    </row>
    <row r="1256" spans="1:14" x14ac:dyDescent="0.25">
      <c r="A1256" s="5" t="str">
        <f>Source!B1256&amp;"|"&amp;Source!K1256</f>
        <v>LKM1|LKM1</v>
      </c>
      <c r="B1256" s="5">
        <f>IFERROR(VLOOKUP(Labs!A1256,Mapping!D:E,2,FALSE),0)</f>
        <v>0</v>
      </c>
      <c r="C1256" t="str">
        <f>Source!F1256</f>
        <v>Chem/Haem</v>
      </c>
      <c r="D1256" s="5" t="str">
        <f>Source!D1256</f>
        <v>Anti LKM-1 line blot</v>
      </c>
      <c r="E1256" s="5" t="str">
        <f>Source!L1256</f>
        <v>Anti-LKM1 by line blot</v>
      </c>
      <c r="F1256" s="5" t="e">
        <f>IF(ISBLANK(Source!E1256),NA(),Source!E1256)</f>
        <v>#N/A</v>
      </c>
      <c r="G1256" s="5">
        <f>Source!I1256</f>
        <v>254</v>
      </c>
      <c r="H1256" s="5" t="str">
        <f>IF(B1256&lt;&gt;0,NA(),Source!B1256)</f>
        <v>LKM1</v>
      </c>
      <c r="I1256" s="5">
        <f>VLOOKUP(H1256,Mapping!B:E,4,FALSE)</f>
        <v>0</v>
      </c>
      <c r="J1256" s="9" t="str">
        <f>VLOOKUP(H1256,Mapping!B:M,12,FALSE)</f>
        <v/>
      </c>
      <c r="K1256" s="5" t="str">
        <f>VLOOKUP(H1256,Mapping!B:H,7,FALSE)</f>
        <v>Anti-LKM1 by line blot</v>
      </c>
      <c r="L1256" s="5" t="e">
        <f>IF(B1256&lt;&gt;0,B1256,IF(M1256=1,I1256,NA()))</f>
        <v>#N/A</v>
      </c>
      <c r="N1256" s="9" t="str">
        <f>IFERROR(VLOOKUP(Labs!A1256,Mapping!D:M,10,FALSE),0)</f>
        <v/>
      </c>
    </row>
    <row r="1257" spans="1:14" x14ac:dyDescent="0.25">
      <c r="A1257" s="5" t="str">
        <f>Source!B1257&amp;"|"&amp;Source!K1257</f>
        <v>IGA|TTGO</v>
      </c>
      <c r="B1257" s="5">
        <f>IFERROR(VLOOKUP(Labs!A1257,Mapping!D:E,2,FALSE),0)</f>
        <v>0</v>
      </c>
      <c r="C1257" t="str">
        <f>Source!F1257</f>
        <v>Chem/Haem</v>
      </c>
      <c r="D1257" s="5" t="str">
        <f>Source!D1257</f>
        <v>IGA</v>
      </c>
      <c r="E1257" s="5" t="str">
        <f>Source!L1257</f>
        <v>TTGO OD</v>
      </c>
      <c r="F1257" s="5" t="str">
        <f>IF(ISBLANK(Source!E1257),NA(),Source!E1257)</f>
        <v>g/L</v>
      </c>
      <c r="G1257" s="5">
        <f>Source!I1257</f>
        <v>251</v>
      </c>
      <c r="H1257" s="5" t="str">
        <f>IF(B1257&lt;&gt;0,NA(),Source!B1257)</f>
        <v>IGA</v>
      </c>
      <c r="I1257" s="5" t="str">
        <f>VLOOKUP(H1257,Mapping!B:E,4,FALSE)</f>
        <v>2458-8</v>
      </c>
      <c r="J1257" s="9" t="str">
        <f>VLOOKUP(H1257,Mapping!B:M,12,FALSE)</f>
        <v>IgA [Mass/volume] in Serum or Plasma</v>
      </c>
      <c r="K1257" s="5" t="str">
        <f>VLOOKUP(H1257,Mapping!B:H,7,FALSE)</f>
        <v>IMMUNOGLOBULINS</v>
      </c>
      <c r="L1257" s="5" t="e">
        <f>IF(B1257&lt;&gt;0,B1257,IF(M1257=1,I1257,NA()))</f>
        <v>#N/A</v>
      </c>
      <c r="N1257" s="9">
        <f>IFERROR(VLOOKUP(Labs!A1257,Mapping!D:M,10,FALSE),0)</f>
        <v>0</v>
      </c>
    </row>
    <row r="1258" spans="1:14" x14ac:dyDescent="0.25">
      <c r="A1258" s="5" t="str">
        <f>Source!B1258&amp;"|"&amp;Source!K1258</f>
        <v>RPT|TAXFN</v>
      </c>
      <c r="B1258" s="5">
        <f>IFERROR(VLOOKUP(Labs!A1258,Mapping!D:E,2,FALSE),0)</f>
        <v>0</v>
      </c>
      <c r="C1258" t="str">
        <f>Source!F1258</f>
        <v>Non-Gynae Cytology</v>
      </c>
      <c r="D1258" s="5" t="str">
        <f>Source!D1258</f>
        <v>Report</v>
      </c>
      <c r="E1258" s="5" t="str">
        <f>Source!L1258</f>
        <v>FNA Axilla</v>
      </c>
      <c r="F1258" s="5" t="e">
        <f>IF(ISBLANK(Source!E1258),NA(),Source!E1258)</f>
        <v>#N/A</v>
      </c>
      <c r="G1258" s="5">
        <f>Source!I1258</f>
        <v>251</v>
      </c>
      <c r="H1258" s="5" t="str">
        <f>IF(B1258&lt;&gt;0,NA(),Source!B1258)</f>
        <v>RPT</v>
      </c>
      <c r="I1258" s="5">
        <f>VLOOKUP(H1258,Mapping!B:E,4,FALSE)</f>
        <v>0</v>
      </c>
      <c r="J1258" s="9" t="str">
        <f>VLOOKUP(H1258,Mapping!B:M,12,FALSE)</f>
        <v/>
      </c>
      <c r="K1258" s="5" t="str">
        <f>VLOOKUP(H1258,Mapping!B:H,7,FALSE)</f>
        <v>FNA Breast</v>
      </c>
      <c r="L1258" s="5" t="e">
        <f>IF(B1258&lt;&gt;0,B1258,IF(M1258=1,I1258,NA()))</f>
        <v>#N/A</v>
      </c>
      <c r="N1258" s="9">
        <f>IFERROR(VLOOKUP(Labs!A1258,Mapping!D:M,10,FALSE),0)</f>
        <v>0</v>
      </c>
    </row>
    <row r="1259" spans="1:14" x14ac:dyDescent="0.25">
      <c r="A1259" s="5" t="str">
        <f>Source!B1259&amp;"|"&amp;Source!K1259</f>
        <v>ASP1|ASP</v>
      </c>
      <c r="B1259" s="5">
        <f>IFERROR(VLOOKUP(Labs!A1259,Mapping!D:E,2,FALSE),0)</f>
        <v>0</v>
      </c>
      <c r="C1259" t="str">
        <f>Source!F1259</f>
        <v>Virology</v>
      </c>
      <c r="D1259" s="5" t="str">
        <f>Source!D1259</f>
        <v>(ANTIGEN 1) PRECIPITIN TEST</v>
      </c>
      <c r="E1259" s="5" t="str">
        <f>Source!L1259</f>
        <v>Aspergillus precipitins .....:</v>
      </c>
      <c r="F1259" s="5" t="e">
        <f>IF(ISBLANK(Source!E1259),NA(),Source!E1259)</f>
        <v>#N/A</v>
      </c>
      <c r="G1259" s="5">
        <f>Source!I1259</f>
        <v>250</v>
      </c>
      <c r="H1259" s="5" t="str">
        <f>IF(B1259&lt;&gt;0,NA(),Source!B1259)</f>
        <v>ASP1</v>
      </c>
      <c r="I1259" s="5">
        <f>VLOOKUP(H1259,Mapping!B:E,4,FALSE)</f>
        <v>0</v>
      </c>
      <c r="J1259" s="9" t="str">
        <f>VLOOKUP(H1259,Mapping!B:M,12,FALSE)</f>
        <v/>
      </c>
      <c r="K1259" s="5" t="str">
        <f>VLOOKUP(H1259,Mapping!B:H,7,FALSE)</f>
        <v>Aspergillus precipitins .....:</v>
      </c>
      <c r="L1259" s="5" t="e">
        <f>IF(B1259&lt;&gt;0,B1259,IF(M1259=1,I1259,NA()))</f>
        <v>#N/A</v>
      </c>
      <c r="N1259" s="9" t="str">
        <f>IFERROR(VLOOKUP(Labs!A1259,Mapping!D:M,10,FALSE),0)</f>
        <v/>
      </c>
    </row>
    <row r="1260" spans="1:14" x14ac:dyDescent="0.25">
      <c r="A1260" s="5" t="str">
        <f>Source!B1260&amp;"|"&amp;Source!K1260</f>
        <v>ASP2|ASP</v>
      </c>
      <c r="B1260" s="5">
        <f>IFERROR(VLOOKUP(Labs!A1260,Mapping!D:E,2,FALSE),0)</f>
        <v>0</v>
      </c>
      <c r="C1260" t="str">
        <f>Source!F1260</f>
        <v>Virology</v>
      </c>
      <c r="D1260" s="5" t="str">
        <f>Source!D1260</f>
        <v>(ANTIGEN 2) PRECIPITIN TEST</v>
      </c>
      <c r="E1260" s="5" t="str">
        <f>Source!L1260</f>
        <v>Aspergillus precipitins .....:</v>
      </c>
      <c r="F1260" s="5" t="e">
        <f>IF(ISBLANK(Source!E1260),NA(),Source!E1260)</f>
        <v>#N/A</v>
      </c>
      <c r="G1260" s="5">
        <f>Source!I1260</f>
        <v>250</v>
      </c>
      <c r="H1260" s="5" t="str">
        <f>IF(B1260&lt;&gt;0,NA(),Source!B1260)</f>
        <v>ASP2</v>
      </c>
      <c r="I1260" s="5">
        <f>VLOOKUP(H1260,Mapping!B:E,4,FALSE)</f>
        <v>0</v>
      </c>
      <c r="J1260" s="9" t="str">
        <f>VLOOKUP(H1260,Mapping!B:M,12,FALSE)</f>
        <v/>
      </c>
      <c r="K1260" s="5" t="str">
        <f>VLOOKUP(H1260,Mapping!B:H,7,FALSE)</f>
        <v>Aspergillus precipitins .....:</v>
      </c>
      <c r="L1260" s="5" t="e">
        <f>IF(B1260&lt;&gt;0,B1260,IF(M1260=1,I1260,NA()))</f>
        <v>#N/A</v>
      </c>
      <c r="N1260" s="9" t="str">
        <f>IFERROR(VLOOKUP(Labs!A1260,Mapping!D:M,10,FALSE),0)</f>
        <v/>
      </c>
    </row>
    <row r="1261" spans="1:14" x14ac:dyDescent="0.25">
      <c r="A1261" s="5" t="str">
        <f>Source!B1261&amp;"|"&amp;Source!K1261</f>
        <v>ASP|ASP</v>
      </c>
      <c r="B1261" s="5">
        <f>IFERROR(VLOOKUP(Labs!A1261,Mapping!D:E,2,FALSE),0)</f>
        <v>0</v>
      </c>
      <c r="C1261" t="str">
        <f>Source!F1261</f>
        <v>Virology</v>
      </c>
      <c r="D1261" s="5" t="str">
        <f>Source!D1261</f>
        <v>Aspergillus fumigatus serology</v>
      </c>
      <c r="E1261" s="5" t="str">
        <f>Source!L1261</f>
        <v>Aspergillus precipitins .....:</v>
      </c>
      <c r="F1261" s="5" t="e">
        <f>IF(ISBLANK(Source!E1261),NA(),Source!E1261)</f>
        <v>#N/A</v>
      </c>
      <c r="G1261" s="5">
        <f>Source!I1261</f>
        <v>250</v>
      </c>
      <c r="H1261" s="5" t="str">
        <f>IF(B1261&lt;&gt;0,NA(),Source!B1261)</f>
        <v>ASP</v>
      </c>
      <c r="I1261" s="5">
        <f>VLOOKUP(H1261,Mapping!B:E,4,FALSE)</f>
        <v>0</v>
      </c>
      <c r="J1261" s="9" t="str">
        <f>VLOOKUP(H1261,Mapping!B:M,12,FALSE)</f>
        <v/>
      </c>
      <c r="K1261" s="5" t="str">
        <f>VLOOKUP(H1261,Mapping!B:H,7,FALSE)</f>
        <v>Aspergillus precipitins .....:</v>
      </c>
      <c r="L1261" s="5" t="e">
        <f>IF(B1261&lt;&gt;0,B1261,IF(M1261=1,I1261,NA()))</f>
        <v>#N/A</v>
      </c>
      <c r="N1261" s="9" t="str">
        <f>IFERROR(VLOOKUP(Labs!A1261,Mapping!D:M,10,FALSE),0)</f>
        <v/>
      </c>
    </row>
    <row r="1262" spans="1:14" x14ac:dyDescent="0.25">
      <c r="A1262" s="5" t="str">
        <f>Source!B1262&amp;"|"&amp;Source!K1262</f>
        <v>ZZOS_AMX|THCU</v>
      </c>
      <c r="B1262" s="5">
        <f>IFERROR(VLOOKUP(Labs!A1262,Mapping!D:E,2,FALSE),0)</f>
        <v>0</v>
      </c>
      <c r="C1262" t="str">
        <f>Source!F1262</f>
        <v>Microbiology</v>
      </c>
      <c r="D1262" s="5" t="str">
        <f>Source!D1262</f>
        <v>Amoxicillin</v>
      </c>
      <c r="E1262" s="5" t="str">
        <f>Source!L1262</f>
        <v>Upper Respiratory Culture</v>
      </c>
      <c r="F1262" s="5" t="e">
        <f>IF(ISBLANK(Source!E1262),NA(),Source!E1262)</f>
        <v>#N/A</v>
      </c>
      <c r="G1262" s="5">
        <f>Source!I1262</f>
        <v>250</v>
      </c>
      <c r="H1262" s="5" t="str">
        <f>IF(B1262&lt;&gt;0,NA(),Source!B1262)</f>
        <v>ZZOS_AMX</v>
      </c>
      <c r="I1262" s="5" t="str">
        <f>VLOOKUP(H1262,Mapping!B:E,4,FALSE)</f>
        <v>18861-5</v>
      </c>
      <c r="J1262" s="9" t="str">
        <f>VLOOKUP(H1262,Mapping!B:M,12,FALSE)</f>
        <v/>
      </c>
      <c r="K1262" s="5" t="str">
        <f>VLOOKUP(H1262,Mapping!B:H,7,FALSE)</f>
        <v>Urine Culture</v>
      </c>
      <c r="L1262" s="5" t="e">
        <f>IF(B1262&lt;&gt;0,B1262,IF(M1262=1,I1262,NA()))</f>
        <v>#N/A</v>
      </c>
      <c r="N1262" s="9">
        <f>IFERROR(VLOOKUP(Labs!A1262,Mapping!D:M,10,FALSE),0)</f>
        <v>0</v>
      </c>
    </row>
    <row r="1263" spans="1:14" x14ac:dyDescent="0.25">
      <c r="A1263" s="5" t="str">
        <f>Source!B1263&amp;"|"&amp;Source!K1263</f>
        <v>ZZOS_PEN|NOCU</v>
      </c>
      <c r="B1263" s="5">
        <f>IFERROR(VLOOKUP(Labs!A1263,Mapping!D:E,2,FALSE),0)</f>
        <v>0</v>
      </c>
      <c r="C1263" t="str">
        <f>Source!F1263</f>
        <v>Microbiology</v>
      </c>
      <c r="D1263" s="5" t="str">
        <f>Source!D1263</f>
        <v>Penicillin</v>
      </c>
      <c r="E1263" s="5" t="str">
        <f>Source!L1263</f>
        <v>Culture:</v>
      </c>
      <c r="F1263" s="5" t="e">
        <f>IF(ISBLANK(Source!E1263),NA(),Source!E1263)</f>
        <v>#N/A</v>
      </c>
      <c r="G1263" s="5">
        <f>Source!I1263</f>
        <v>250</v>
      </c>
      <c r="H1263" s="5" t="str">
        <f>IF(B1263&lt;&gt;0,NA(),Source!B1263)</f>
        <v>ZZOS_PEN</v>
      </c>
      <c r="I1263" s="5" t="str">
        <f>VLOOKUP(H1263,Mapping!B:E,4,FALSE)</f>
        <v>18964-7</v>
      </c>
      <c r="J1263" s="9" t="str">
        <f>VLOOKUP(H1263,Mapping!B:M,12,FALSE)</f>
        <v/>
      </c>
      <c r="K1263" s="5" t="str">
        <f>VLOOKUP(H1263,Mapping!B:H,7,FALSE)</f>
        <v>Wound Culture</v>
      </c>
      <c r="L1263" s="5" t="e">
        <f>IF(B1263&lt;&gt;0,B1263,IF(M1263=1,I1263,NA()))</f>
        <v>#N/A</v>
      </c>
      <c r="N1263" s="9">
        <f>IFERROR(VLOOKUP(Labs!A1263,Mapping!D:M,10,FALSE),0)</f>
        <v>0</v>
      </c>
    </row>
    <row r="1264" spans="1:14" x14ac:dyDescent="0.25">
      <c r="A1264" s="5" t="str">
        <f>Source!B1264&amp;"|"&amp;Source!K1264</f>
        <v>IGA|CSC</v>
      </c>
      <c r="B1264" s="5">
        <f>IFERROR(VLOOKUP(Labs!A1264,Mapping!D:E,2,FALSE),0)</f>
        <v>0</v>
      </c>
      <c r="C1264" t="str">
        <f>Source!F1264</f>
        <v>Chem/Haem</v>
      </c>
      <c r="D1264" s="5" t="str">
        <f>Source!D1264</f>
        <v>IGA</v>
      </c>
      <c r="E1264" s="5" t="str">
        <f>Source!L1264</f>
        <v>COELIAC SCREEN</v>
      </c>
      <c r="F1264" s="5" t="str">
        <f>IF(ISBLANK(Source!E1264),NA(),Source!E1264)</f>
        <v>g/L</v>
      </c>
      <c r="G1264" s="5">
        <f>Source!I1264</f>
        <v>249</v>
      </c>
      <c r="H1264" s="5" t="str">
        <f>IF(B1264&lt;&gt;0,NA(),Source!B1264)</f>
        <v>IGA</v>
      </c>
      <c r="I1264" s="5" t="str">
        <f>VLOOKUP(H1264,Mapping!B:E,4,FALSE)</f>
        <v>2458-8</v>
      </c>
      <c r="J1264" s="9" t="str">
        <f>VLOOKUP(H1264,Mapping!B:M,12,FALSE)</f>
        <v>IgA [Mass/volume] in Serum or Plasma</v>
      </c>
      <c r="K1264" s="5" t="str">
        <f>VLOOKUP(H1264,Mapping!B:H,7,FALSE)</f>
        <v>IMMUNOGLOBULINS</v>
      </c>
      <c r="L1264" s="5" t="e">
        <f>IF(B1264&lt;&gt;0,B1264,IF(M1264=1,I1264,NA()))</f>
        <v>#N/A</v>
      </c>
      <c r="N1264" s="9">
        <f>IFERROR(VLOOKUP(Labs!A1264,Mapping!D:M,10,FALSE),0)</f>
        <v>0</v>
      </c>
    </row>
    <row r="1265" spans="1:14" x14ac:dyDescent="0.25">
      <c r="A1265" s="5" t="str">
        <f>Source!B1265&amp;"|"&amp;Source!K1265</f>
        <v>EPCR|EPCR</v>
      </c>
      <c r="B1265" s="5">
        <f>IFERROR(VLOOKUP(Labs!A1265,Mapping!D:E,2,FALSE),0)</f>
        <v>0</v>
      </c>
      <c r="C1265" t="str">
        <f>Source!F1265</f>
        <v>Chem/Haem</v>
      </c>
      <c r="D1265" s="5" t="str">
        <f>Source!D1265</f>
        <v>EBV PCR:</v>
      </c>
      <c r="E1265" s="5" t="str">
        <f>Source!L1265</f>
        <v>EBV PCR</v>
      </c>
      <c r="F1265" s="5" t="e">
        <f>IF(ISBLANK(Source!E1265),NA(),Source!E1265)</f>
        <v>#N/A</v>
      </c>
      <c r="G1265" s="5">
        <f>Source!I1265</f>
        <v>247</v>
      </c>
      <c r="H1265" s="5" t="str">
        <f>IF(B1265&lt;&gt;0,NA(),Source!B1265)</f>
        <v>EPCR</v>
      </c>
      <c r="I1265" s="5">
        <f>VLOOKUP(H1265,Mapping!B:E,4,FALSE)</f>
        <v>0</v>
      </c>
      <c r="J1265" s="9" t="str">
        <f>VLOOKUP(H1265,Mapping!B:M,12,FALSE)</f>
        <v/>
      </c>
      <c r="K1265" s="5" t="str">
        <f>VLOOKUP(H1265,Mapping!B:H,7,FALSE)</f>
        <v>EBV PCR</v>
      </c>
      <c r="L1265" s="5" t="e">
        <f>IF(B1265&lt;&gt;0,B1265,IF(M1265=1,I1265,NA()))</f>
        <v>#N/A</v>
      </c>
      <c r="N1265" s="9" t="str">
        <f>IFERROR(VLOOKUP(Labs!A1265,Mapping!D:M,10,FALSE),0)</f>
        <v/>
      </c>
    </row>
    <row r="1266" spans="1:14" x14ac:dyDescent="0.25">
      <c r="A1266" s="5" t="str">
        <f>Source!B1266&amp;"|"&amp;Source!K1266</f>
        <v>HCT|HYPO</v>
      </c>
      <c r="B1266" s="5">
        <f>IFERROR(VLOOKUP(Labs!A1266,Mapping!D:E,2,FALSE),0)</f>
        <v>0</v>
      </c>
      <c r="C1266" t="str">
        <f>Source!F1266</f>
        <v>Chem/Haem</v>
      </c>
      <c r="D1266" s="5" t="str">
        <f>Source!D1266</f>
        <v>HCT</v>
      </c>
      <c r="E1266" s="5" t="str">
        <f>Source!L1266</f>
        <v>% Hypochromic Cells</v>
      </c>
      <c r="F1266" s="5" t="e">
        <f>IF(ISBLANK(Source!E1266),NA(),Source!E1266)</f>
        <v>#N/A</v>
      </c>
      <c r="G1266" s="5">
        <f>Source!I1266</f>
        <v>247</v>
      </c>
      <c r="H1266" s="5" t="str">
        <f>IF(B1266&lt;&gt;0,NA(),Source!B1266)</f>
        <v>HCT</v>
      </c>
      <c r="I1266" s="5" t="str">
        <f>VLOOKUP(H1266,Mapping!B:E,4,FALSE)</f>
        <v>4544-3</v>
      </c>
      <c r="J1266" s="9" t="str">
        <f>VLOOKUP(H1266,Mapping!B:M,12,FALSE)</f>
        <v>Hematocrit [Volume Fraction] of Blood by Automated count</v>
      </c>
      <c r="K1266" s="5" t="str">
        <f>VLOOKUP(H1266,Mapping!B:H,7,FALSE)</f>
        <v>Full Blood Count</v>
      </c>
      <c r="L1266" s="5" t="e">
        <f>IF(B1266&lt;&gt;0,B1266,IF(M1266=1,I1266,NA()))</f>
        <v>#N/A</v>
      </c>
      <c r="N1266" s="9">
        <f>IFERROR(VLOOKUP(Labs!A1266,Mapping!D:M,10,FALSE),0)</f>
        <v>0</v>
      </c>
    </row>
    <row r="1267" spans="1:14" x14ac:dyDescent="0.25">
      <c r="A1267" s="5" t="str">
        <f>Source!B1267&amp;"|"&amp;Source!K1267</f>
        <v>HGB|HYPO</v>
      </c>
      <c r="B1267" s="5">
        <f>IFERROR(VLOOKUP(Labs!A1267,Mapping!D:E,2,FALSE),0)</f>
        <v>0</v>
      </c>
      <c r="C1267" t="str">
        <f>Source!F1267</f>
        <v>Chem/Haem</v>
      </c>
      <c r="D1267" s="5" t="str">
        <f>Source!D1267</f>
        <v>HB</v>
      </c>
      <c r="E1267" s="5" t="str">
        <f>Source!L1267</f>
        <v>% Hypochromic Cells</v>
      </c>
      <c r="F1267" s="5" t="str">
        <f>IF(ISBLANK(Source!E1267),NA(),Source!E1267)</f>
        <v>g/L</v>
      </c>
      <c r="G1267" s="5">
        <f>Source!I1267</f>
        <v>247</v>
      </c>
      <c r="H1267" s="5" t="str">
        <f>IF(B1267&lt;&gt;0,NA(),Source!B1267)</f>
        <v>HGB</v>
      </c>
      <c r="I1267" s="5" t="str">
        <f>VLOOKUP(H1267,Mapping!B:E,4,FALSE)</f>
        <v>718-7</v>
      </c>
      <c r="J1267" s="9" t="str">
        <f>VLOOKUP(H1267,Mapping!B:M,12,FALSE)</f>
        <v>Hemoglobin [Mass/volume] in Blood</v>
      </c>
      <c r="K1267" s="5" t="str">
        <f>VLOOKUP(H1267,Mapping!B:H,7,FALSE)</f>
        <v>Full Blood Count</v>
      </c>
      <c r="L1267" s="5" t="e">
        <f>IF(B1267&lt;&gt;0,B1267,IF(M1267=1,I1267,NA()))</f>
        <v>#N/A</v>
      </c>
      <c r="N1267" s="9">
        <f>IFERROR(VLOOKUP(Labs!A1267,Mapping!D:M,10,FALSE),0)</f>
        <v>0</v>
      </c>
    </row>
    <row r="1268" spans="1:14" x14ac:dyDescent="0.25">
      <c r="A1268" s="5" t="str">
        <f>Source!B1268&amp;"|"&amp;Source!K1268</f>
        <v>MRPC|MRPC</v>
      </c>
      <c r="B1268" s="5">
        <f>IFERROR(VLOOKUP(Labs!A1268,Mapping!D:E,2,FALSE),0)</f>
        <v>0</v>
      </c>
      <c r="C1268" t="str">
        <f>Source!F1268</f>
        <v>Virology</v>
      </c>
      <c r="D1268" s="5" t="str">
        <f>Source!D1268</f>
        <v>MRSA PCR</v>
      </c>
      <c r="E1268" s="5" t="str">
        <f>Source!L1268</f>
        <v>MRSA PCR</v>
      </c>
      <c r="F1268" s="5" t="e">
        <f>IF(ISBLANK(Source!E1268),NA(),Source!E1268)</f>
        <v>#N/A</v>
      </c>
      <c r="G1268" s="5">
        <f>Source!I1268</f>
        <v>247</v>
      </c>
      <c r="H1268" s="5" t="str">
        <f>IF(B1268&lt;&gt;0,NA(),Source!B1268)</f>
        <v>MRPC</v>
      </c>
      <c r="I1268" s="5">
        <f>VLOOKUP(H1268,Mapping!B:E,4,FALSE)</f>
        <v>0</v>
      </c>
      <c r="J1268" s="9" t="str">
        <f>VLOOKUP(H1268,Mapping!B:M,12,FALSE)</f>
        <v/>
      </c>
      <c r="K1268" s="5" t="str">
        <f>VLOOKUP(H1268,Mapping!B:H,7,FALSE)</f>
        <v>MRSA PCR</v>
      </c>
      <c r="L1268" s="5" t="e">
        <f>IF(B1268&lt;&gt;0,B1268,IF(M1268=1,I1268,NA()))</f>
        <v>#N/A</v>
      </c>
      <c r="N1268" s="9" t="str">
        <f>IFERROR(VLOOKUP(Labs!A1268,Mapping!D:M,10,FALSE),0)</f>
        <v/>
      </c>
    </row>
    <row r="1269" spans="1:14" x14ac:dyDescent="0.25">
      <c r="A1269" s="5" t="str">
        <f>Source!B1269&amp;"|"&amp;Source!K1269</f>
        <v>RBC|HYPO</v>
      </c>
      <c r="B1269" s="5">
        <f>IFERROR(VLOOKUP(Labs!A1269,Mapping!D:E,2,FALSE),0)</f>
        <v>0</v>
      </c>
      <c r="C1269" t="str">
        <f>Source!F1269</f>
        <v>Chem/Haem</v>
      </c>
      <c r="D1269" s="5" t="str">
        <f>Source!D1269</f>
        <v>RBC</v>
      </c>
      <c r="E1269" s="5" t="str">
        <f>Source!L1269</f>
        <v>% Hypochromic Cells</v>
      </c>
      <c r="F1269" s="5" t="str">
        <f>IF(ISBLANK(Source!E1269),NA(),Source!E1269)</f>
        <v>10*12/L</v>
      </c>
      <c r="G1269" s="5">
        <f>Source!I1269</f>
        <v>247</v>
      </c>
      <c r="H1269" s="5" t="str">
        <f>IF(B1269&lt;&gt;0,NA(),Source!B1269)</f>
        <v>RBC</v>
      </c>
      <c r="I1269" s="5" t="str">
        <f>VLOOKUP(H1269,Mapping!B:E,4,FALSE)</f>
        <v>789-8</v>
      </c>
      <c r="J1269" s="9" t="str">
        <f>VLOOKUP(H1269,Mapping!B:M,12,FALSE)</f>
        <v>Erythrocytes [#/volume] in Blood by Automated count</v>
      </c>
      <c r="K1269" s="5" t="str">
        <f>VLOOKUP(H1269,Mapping!B:H,7,FALSE)</f>
        <v>Full Blood Count</v>
      </c>
      <c r="L1269" s="5" t="e">
        <f>IF(B1269&lt;&gt;0,B1269,IF(M1269=1,I1269,NA()))</f>
        <v>#N/A</v>
      </c>
      <c r="N1269" s="9">
        <f>IFERROR(VLOOKUP(Labs!A1269,Mapping!D:M,10,FALSE),0)</f>
        <v>0</v>
      </c>
    </row>
    <row r="1270" spans="1:14" x14ac:dyDescent="0.25">
      <c r="A1270" s="5" t="str">
        <f>Source!B1270&amp;"|"&amp;Source!K1270</f>
        <v>RPT|TLNFN</v>
      </c>
      <c r="B1270" s="5">
        <f>IFERROR(VLOOKUP(Labs!A1270,Mapping!D:E,2,FALSE),0)</f>
        <v>0</v>
      </c>
      <c r="C1270" t="str">
        <f>Source!F1270</f>
        <v>Non-Gynae Cytology</v>
      </c>
      <c r="D1270" s="5" t="str">
        <f>Source!D1270</f>
        <v>Report</v>
      </c>
      <c r="E1270" s="5" t="str">
        <f>Source!L1270</f>
        <v>FNA Lymph node</v>
      </c>
      <c r="F1270" s="5" t="e">
        <f>IF(ISBLANK(Source!E1270),NA(),Source!E1270)</f>
        <v>#N/A</v>
      </c>
      <c r="G1270" s="5">
        <f>Source!I1270</f>
        <v>247</v>
      </c>
      <c r="H1270" s="5" t="str">
        <f>IF(B1270&lt;&gt;0,NA(),Source!B1270)</f>
        <v>RPT</v>
      </c>
      <c r="I1270" s="5">
        <f>VLOOKUP(H1270,Mapping!B:E,4,FALSE)</f>
        <v>0</v>
      </c>
      <c r="J1270" s="9" t="str">
        <f>VLOOKUP(H1270,Mapping!B:M,12,FALSE)</f>
        <v/>
      </c>
      <c r="K1270" s="5" t="str">
        <f>VLOOKUP(H1270,Mapping!B:H,7,FALSE)</f>
        <v>FNA Breast</v>
      </c>
      <c r="L1270" s="5" t="e">
        <f>IF(B1270&lt;&gt;0,B1270,IF(M1270=1,I1270,NA()))</f>
        <v>#N/A</v>
      </c>
      <c r="N1270" s="9">
        <f>IFERROR(VLOOKUP(Labs!A1270,Mapping!D:M,10,FALSE),0)</f>
        <v>0</v>
      </c>
    </row>
    <row r="1271" spans="1:14" x14ac:dyDescent="0.25">
      <c r="A1271" s="5" t="str">
        <f>Source!B1271&amp;"|"&amp;Source!K1271</f>
        <v>EBVD|EPCR</v>
      </c>
      <c r="B1271" s="5">
        <f>IFERROR(VLOOKUP(Labs!A1271,Mapping!D:E,2,FALSE),0)</f>
        <v>0</v>
      </c>
      <c r="C1271" t="str">
        <f>Source!F1271</f>
        <v>Chem/Haem</v>
      </c>
      <c r="D1271" s="5" t="str">
        <f>Source!D1271</f>
        <v>Epstein Barr Virus DNA</v>
      </c>
      <c r="E1271" s="5" t="str">
        <f>Source!L1271</f>
        <v>EBV PCR</v>
      </c>
      <c r="F1271" s="5" t="str">
        <f>IF(ISBLANK(Source!E1271),NA(),Source!E1271)</f>
        <v>copies/ml</v>
      </c>
      <c r="G1271" s="5">
        <f>Source!I1271</f>
        <v>246</v>
      </c>
      <c r="H1271" s="5" t="str">
        <f>IF(B1271&lt;&gt;0,NA(),Source!B1271)</f>
        <v>EBVD</v>
      </c>
      <c r="I1271" s="5">
        <f>VLOOKUP(H1271,Mapping!B:E,4,FALSE)</f>
        <v>0</v>
      </c>
      <c r="J1271" s="9" t="str">
        <f>VLOOKUP(H1271,Mapping!B:M,12,FALSE)</f>
        <v/>
      </c>
      <c r="K1271" s="5" t="str">
        <f>VLOOKUP(H1271,Mapping!B:H,7,FALSE)</f>
        <v>EBV PCR</v>
      </c>
      <c r="L1271" s="5" t="e">
        <f>IF(B1271&lt;&gt;0,B1271,IF(M1271=1,I1271,NA()))</f>
        <v>#N/A</v>
      </c>
      <c r="N1271" s="9" t="str">
        <f>IFERROR(VLOOKUP(Labs!A1271,Mapping!D:M,10,FALSE),0)</f>
        <v/>
      </c>
    </row>
    <row r="1272" spans="1:14" x14ac:dyDescent="0.25">
      <c r="A1272" s="5" t="str">
        <f>Source!B1272&amp;"|"&amp;Source!K1272</f>
        <v>PTH|PTH</v>
      </c>
      <c r="B1272" s="5" t="str">
        <f>IFERROR(VLOOKUP(Labs!A1272,Mapping!D:E,2,FALSE),0)</f>
        <v>47180-5</v>
      </c>
      <c r="C1272" t="str">
        <f>Source!F1272</f>
        <v>Chem/Haem</v>
      </c>
      <c r="D1272" s="5" t="str">
        <f>Source!D1272</f>
        <v>PARATHORMONE</v>
      </c>
      <c r="E1272" s="5" t="str">
        <f>Source!L1272</f>
        <v>PARATHORMONE</v>
      </c>
      <c r="F1272" s="5" t="str">
        <f>IF(ISBLANK(Source!E1272),NA(),Source!E1272)</f>
        <v>pmol/l</v>
      </c>
      <c r="G1272" s="5">
        <f>Source!I1272</f>
        <v>245</v>
      </c>
      <c r="H1272" s="5" t="e">
        <f>IF(B1272&lt;&gt;0,NA(),Source!B1272)</f>
        <v>#N/A</v>
      </c>
      <c r="I1272" s="5" t="e">
        <f>VLOOKUP(H1272,Mapping!B:E,4,FALSE)</f>
        <v>#N/A</v>
      </c>
      <c r="J1272" s="9" t="e">
        <f>VLOOKUP(H1272,Mapping!B:M,12,FALSE)</f>
        <v>#N/A</v>
      </c>
      <c r="K1272" s="5" t="e">
        <f>VLOOKUP(H1272,Mapping!B:H,7,FALSE)</f>
        <v>#N/A</v>
      </c>
      <c r="L1272" s="5" t="str">
        <f>IF(B1272&lt;&gt;0,B1272,IF(M1272=1,I1272,NA()))</f>
        <v>47180-5</v>
      </c>
      <c r="N1272" s="9" t="str">
        <f>IFERROR(VLOOKUP(Labs!A1272,Mapping!D:M,10,FALSE),0)</f>
        <v/>
      </c>
    </row>
    <row r="1273" spans="1:14" x14ac:dyDescent="0.25">
      <c r="A1273" s="5" t="str">
        <f>Source!B1273&amp;"|"&amp;Source!K1273</f>
        <v>CREA|CRAD</v>
      </c>
      <c r="B1273" s="5">
        <f>IFERROR(VLOOKUP(Labs!A1273,Mapping!D:E,2,FALSE),0)</f>
        <v>0</v>
      </c>
      <c r="C1273" t="str">
        <f>Source!F1273</f>
        <v>Chem/Haem</v>
      </c>
      <c r="D1273" s="5" t="str">
        <f>Source!D1273</f>
        <v>CREATININE</v>
      </c>
      <c r="E1273" s="5" t="str">
        <f>Source!L1273</f>
        <v>CREATININE</v>
      </c>
      <c r="F1273" s="5" t="str">
        <f>IF(ISBLANK(Source!E1273),NA(),Source!E1273)</f>
        <v>umol/L</v>
      </c>
      <c r="G1273" s="5">
        <f>Source!I1273</f>
        <v>244</v>
      </c>
      <c r="H1273" s="5" t="str">
        <f>IF(B1273&lt;&gt;0,NA(),Source!B1273)</f>
        <v>CREA</v>
      </c>
      <c r="I1273" s="5" t="str">
        <f>VLOOKUP(H1273,Mapping!B:E,4,FALSE)</f>
        <v>14682-9</v>
      </c>
      <c r="J1273" s="9" t="str">
        <f>VLOOKUP(H1273,Mapping!B:M,12,FALSE)</f>
        <v>Creatinine [Moles/volume] in Serum or Plasma</v>
      </c>
      <c r="K1273" s="5" t="str">
        <f>VLOOKUP(H1273,Mapping!B:H,7,FALSE)</f>
        <v>U/E/CREAT</v>
      </c>
      <c r="L1273" s="5" t="e">
        <f>IF(B1273&lt;&gt;0,B1273,IF(M1273=1,I1273,NA()))</f>
        <v>#N/A</v>
      </c>
      <c r="N1273" s="9">
        <f>IFERROR(VLOOKUP(Labs!A1273,Mapping!D:M,10,FALSE),0)</f>
        <v>0</v>
      </c>
    </row>
    <row r="1274" spans="1:14" x14ac:dyDescent="0.25">
      <c r="A1274" s="5" t="str">
        <f>Source!B1274&amp;"|"&amp;Source!K1274</f>
        <v>RPT|FNABR</v>
      </c>
      <c r="B1274" s="5">
        <f>IFERROR(VLOOKUP(Labs!A1274,Mapping!D:E,2,FALSE),0)</f>
        <v>0</v>
      </c>
      <c r="C1274" t="str">
        <f>Source!F1274</f>
        <v>Non-Gynae Cytology</v>
      </c>
      <c r="D1274" s="5" t="str">
        <f>Source!D1274</f>
        <v>Report</v>
      </c>
      <c r="E1274" s="5" t="str">
        <f>Source!L1274</f>
        <v>FNA Breast</v>
      </c>
      <c r="F1274" s="5" t="e">
        <f>IF(ISBLANK(Source!E1274),NA(),Source!E1274)</f>
        <v>#N/A</v>
      </c>
      <c r="G1274" s="5">
        <f>Source!I1274</f>
        <v>244</v>
      </c>
      <c r="H1274" s="5" t="str">
        <f>IF(B1274&lt;&gt;0,NA(),Source!B1274)</f>
        <v>RPT</v>
      </c>
      <c r="I1274" s="5">
        <f>VLOOKUP(H1274,Mapping!B:E,4,FALSE)</f>
        <v>0</v>
      </c>
      <c r="J1274" s="9" t="str">
        <f>VLOOKUP(H1274,Mapping!B:M,12,FALSE)</f>
        <v/>
      </c>
      <c r="K1274" s="5" t="str">
        <f>VLOOKUP(H1274,Mapping!B:H,7,FALSE)</f>
        <v>FNA Breast</v>
      </c>
      <c r="L1274" s="5" t="e">
        <f>IF(B1274&lt;&gt;0,B1274,IF(M1274=1,I1274,NA()))</f>
        <v>#N/A</v>
      </c>
      <c r="N1274" s="9">
        <f>IFERROR(VLOOKUP(Labs!A1274,Mapping!D:M,10,FALSE),0)</f>
        <v>0</v>
      </c>
    </row>
    <row r="1275" spans="1:14" x14ac:dyDescent="0.25">
      <c r="A1275" s="5" t="str">
        <f>Source!B1275&amp;"|"&amp;Source!K1275</f>
        <v>IGG3|IGSB</v>
      </c>
      <c r="B1275" s="5">
        <f>IFERROR(VLOOKUP(Labs!A1275,Mapping!D:E,2,FALSE),0)</f>
        <v>0</v>
      </c>
      <c r="C1275" t="str">
        <f>Source!F1275</f>
        <v>Chem/Haem</v>
      </c>
      <c r="D1275" s="5" t="str">
        <f>Source!D1275</f>
        <v>IGG3</v>
      </c>
      <c r="E1275" s="5" t="str">
        <f>Source!L1275</f>
        <v>IgG SUBCLASSES</v>
      </c>
      <c r="F1275" s="5" t="str">
        <f>IF(ISBLANK(Source!E1275),NA(),Source!E1275)</f>
        <v>g/l</v>
      </c>
      <c r="G1275" s="5">
        <f>Source!I1275</f>
        <v>243</v>
      </c>
      <c r="H1275" s="5" t="str">
        <f>IF(B1275&lt;&gt;0,NA(),Source!B1275)</f>
        <v>IGG3</v>
      </c>
      <c r="I1275" s="5">
        <f>VLOOKUP(H1275,Mapping!B:E,4,FALSE)</f>
        <v>0</v>
      </c>
      <c r="J1275" s="9" t="str">
        <f>VLOOKUP(H1275,Mapping!B:M,12,FALSE)</f>
        <v/>
      </c>
      <c r="K1275" s="5" t="str">
        <f>VLOOKUP(H1275,Mapping!B:H,7,FALSE)</f>
        <v>IgG SUBCLASSES</v>
      </c>
      <c r="L1275" s="5" t="e">
        <f>IF(B1275&lt;&gt;0,B1275,IF(M1275=1,I1275,NA()))</f>
        <v>#N/A</v>
      </c>
      <c r="N1275" s="9" t="str">
        <f>IFERROR(VLOOKUP(Labs!A1275,Mapping!D:M,10,FALSE),0)</f>
        <v/>
      </c>
    </row>
    <row r="1276" spans="1:14" x14ac:dyDescent="0.25">
      <c r="A1276" s="5" t="str">
        <f>Source!B1276&amp;"|"&amp;Source!K1276</f>
        <v>IGG2|IGSB</v>
      </c>
      <c r="B1276" s="5">
        <f>IFERROR(VLOOKUP(Labs!A1276,Mapping!D:E,2,FALSE),0)</f>
        <v>0</v>
      </c>
      <c r="C1276" t="str">
        <f>Source!F1276</f>
        <v>Chem/Haem</v>
      </c>
      <c r="D1276" s="5" t="str">
        <f>Source!D1276</f>
        <v>IGG2</v>
      </c>
      <c r="E1276" s="5" t="str">
        <f>Source!L1276</f>
        <v>IgG SUBCLASSES</v>
      </c>
      <c r="F1276" s="5" t="str">
        <f>IF(ISBLANK(Source!E1276),NA(),Source!E1276)</f>
        <v>g/l</v>
      </c>
      <c r="G1276" s="5">
        <f>Source!I1276</f>
        <v>243</v>
      </c>
      <c r="H1276" s="5" t="str">
        <f>IF(B1276&lt;&gt;0,NA(),Source!B1276)</f>
        <v>IGG2</v>
      </c>
      <c r="I1276" s="5">
        <f>VLOOKUP(H1276,Mapping!B:E,4,FALSE)</f>
        <v>0</v>
      </c>
      <c r="J1276" s="9" t="str">
        <f>VLOOKUP(H1276,Mapping!B:M,12,FALSE)</f>
        <v/>
      </c>
      <c r="K1276" s="5" t="str">
        <f>VLOOKUP(H1276,Mapping!B:H,7,FALSE)</f>
        <v>IgG SUBCLASSES</v>
      </c>
      <c r="L1276" s="5" t="e">
        <f>IF(B1276&lt;&gt;0,B1276,IF(M1276=1,I1276,NA()))</f>
        <v>#N/A</v>
      </c>
      <c r="N1276" s="9" t="str">
        <f>IFERROR(VLOOKUP(Labs!A1276,Mapping!D:M,10,FALSE),0)</f>
        <v/>
      </c>
    </row>
    <row r="1277" spans="1:14" x14ac:dyDescent="0.25">
      <c r="A1277" s="5" t="str">
        <f>Source!B1277&amp;"|"&amp;Source!K1277</f>
        <v>IGG1|IGSB</v>
      </c>
      <c r="B1277" s="5">
        <f>IFERROR(VLOOKUP(Labs!A1277,Mapping!D:E,2,FALSE),0)</f>
        <v>0</v>
      </c>
      <c r="C1277" t="str">
        <f>Source!F1277</f>
        <v>Chem/Haem</v>
      </c>
      <c r="D1277" s="5" t="str">
        <f>Source!D1277</f>
        <v>IGG1</v>
      </c>
      <c r="E1277" s="5" t="str">
        <f>Source!L1277</f>
        <v>IgG SUBCLASSES</v>
      </c>
      <c r="F1277" s="5" t="str">
        <f>IF(ISBLANK(Source!E1277),NA(),Source!E1277)</f>
        <v>g/l</v>
      </c>
      <c r="G1277" s="5">
        <f>Source!I1277</f>
        <v>243</v>
      </c>
      <c r="H1277" s="5" t="str">
        <f>IF(B1277&lt;&gt;0,NA(),Source!B1277)</f>
        <v>IGG1</v>
      </c>
      <c r="I1277" s="5">
        <f>VLOOKUP(H1277,Mapping!B:E,4,FALSE)</f>
        <v>0</v>
      </c>
      <c r="J1277" s="9" t="str">
        <f>VLOOKUP(H1277,Mapping!B:M,12,FALSE)</f>
        <v/>
      </c>
      <c r="K1277" s="5" t="str">
        <f>VLOOKUP(H1277,Mapping!B:H,7,FALSE)</f>
        <v>IgG SUBCLASSES</v>
      </c>
      <c r="L1277" s="5" t="e">
        <f>IF(B1277&lt;&gt;0,B1277,IF(M1277=1,I1277,NA()))</f>
        <v>#N/A</v>
      </c>
      <c r="N1277" s="9" t="str">
        <f>IFERROR(VLOOKUP(Labs!A1277,Mapping!D:M,10,FALSE),0)</f>
        <v/>
      </c>
    </row>
    <row r="1278" spans="1:14" x14ac:dyDescent="0.25">
      <c r="A1278" s="5" t="str">
        <f>Source!B1278&amp;"|"&amp;Source!K1278</f>
        <v>CHRM|CHRM</v>
      </c>
      <c r="B1278" s="5">
        <f>IFERROR(VLOOKUP(Labs!A1278,Mapping!D:E,2,FALSE),0)</f>
        <v>0</v>
      </c>
      <c r="C1278" t="str">
        <f>Source!F1278</f>
        <v>Chem/Haem</v>
      </c>
      <c r="D1278" s="5" t="str">
        <f>Source!D1278</f>
        <v>CHROMIUM (TRACE METAL)</v>
      </c>
      <c r="E1278" s="5" t="str">
        <f>Source!L1278</f>
        <v>CHROMIUM (TRACE METAL)</v>
      </c>
      <c r="F1278" s="5" t="str">
        <f>IF(ISBLANK(Source!E1278),NA(),Source!E1278)</f>
        <v>nmol/l</v>
      </c>
      <c r="G1278" s="5">
        <f>Source!I1278</f>
        <v>241</v>
      </c>
      <c r="H1278" s="5" t="str">
        <f>IF(B1278&lt;&gt;0,NA(),Source!B1278)</f>
        <v>CHRM</v>
      </c>
      <c r="I1278" s="5">
        <f>VLOOKUP(H1278,Mapping!B:E,4,FALSE)</f>
        <v>0</v>
      </c>
      <c r="J1278" s="9" t="str">
        <f>VLOOKUP(H1278,Mapping!B:M,12,FALSE)</f>
        <v/>
      </c>
      <c r="K1278" s="5" t="str">
        <f>VLOOKUP(H1278,Mapping!B:H,7,FALSE)</f>
        <v>CHROMIUM (TRACE METAL)</v>
      </c>
      <c r="L1278" s="5" t="e">
        <f>IF(B1278&lt;&gt;0,B1278,IF(M1278=1,I1278,NA()))</f>
        <v>#N/A</v>
      </c>
      <c r="N1278" s="9" t="str">
        <f>IFERROR(VLOOKUP(Labs!A1278,Mapping!D:M,10,FALSE),0)</f>
        <v/>
      </c>
    </row>
    <row r="1279" spans="1:14" x14ac:dyDescent="0.25">
      <c r="A1279" s="5" t="str">
        <f>Source!B1279&amp;"|"&amp;Source!K1279</f>
        <v>HU|PARI</v>
      </c>
      <c r="B1279" s="5">
        <f>IFERROR(VLOOKUP(Labs!A1279,Mapping!D:E,2,FALSE),0)</f>
        <v>0</v>
      </c>
      <c r="C1279" t="str">
        <f>Source!F1279</f>
        <v>Chem/Haem</v>
      </c>
      <c r="D1279" s="5" t="str">
        <f>Source!D1279</f>
        <v>Antibodies to ANNA-1 (Hu)</v>
      </c>
      <c r="E1279" s="5" t="str">
        <f>Source!L1279</f>
        <v>PARANEOPLASTIC AB'S (IF)</v>
      </c>
      <c r="F1279" s="5" t="e">
        <f>IF(ISBLANK(Source!E1279),NA(),Source!E1279)</f>
        <v>#N/A</v>
      </c>
      <c r="G1279" s="5">
        <f>Source!I1279</f>
        <v>239</v>
      </c>
      <c r="H1279" s="5" t="str">
        <f>IF(B1279&lt;&gt;0,NA(),Source!B1279)</f>
        <v>HU</v>
      </c>
      <c r="I1279" s="5">
        <f>VLOOKUP(H1279,Mapping!B:E,4,FALSE)</f>
        <v>0</v>
      </c>
      <c r="J1279" s="9" t="str">
        <f>VLOOKUP(H1279,Mapping!B:M,12,FALSE)</f>
        <v/>
      </c>
      <c r="K1279" s="5" t="str">
        <f>VLOOKUP(H1279,Mapping!B:H,7,FALSE)</f>
        <v>PARANEOPLASTIC AB'S (IF)</v>
      </c>
      <c r="L1279" s="5" t="e">
        <f>IF(B1279&lt;&gt;0,B1279,IF(M1279=1,I1279,NA()))</f>
        <v>#N/A</v>
      </c>
      <c r="N1279" s="9" t="str">
        <f>IFERROR(VLOOKUP(Labs!A1279,Mapping!D:M,10,FALSE),0)</f>
        <v/>
      </c>
    </row>
    <row r="1280" spans="1:14" x14ac:dyDescent="0.25">
      <c r="A1280" s="5" t="str">
        <f>Source!B1280&amp;"|"&amp;Source!K1280</f>
        <v>YO|PARI</v>
      </c>
      <c r="B1280" s="5">
        <f>IFERROR(VLOOKUP(Labs!A1280,Mapping!D:E,2,FALSE),0)</f>
        <v>0</v>
      </c>
      <c r="C1280" t="str">
        <f>Source!F1280</f>
        <v>Chem/Haem</v>
      </c>
      <c r="D1280" s="5" t="str">
        <f>Source!D1280</f>
        <v>Antibodies to Purkinje (Y0)</v>
      </c>
      <c r="E1280" s="5" t="str">
        <f>Source!L1280</f>
        <v>PARANEOPLASTIC AB'S (IF)</v>
      </c>
      <c r="F1280" s="5" t="e">
        <f>IF(ISBLANK(Source!E1280),NA(),Source!E1280)</f>
        <v>#N/A</v>
      </c>
      <c r="G1280" s="5">
        <f>Source!I1280</f>
        <v>239</v>
      </c>
      <c r="H1280" s="5" t="str">
        <f>IF(B1280&lt;&gt;0,NA(),Source!B1280)</f>
        <v>YO</v>
      </c>
      <c r="I1280" s="5">
        <f>VLOOKUP(H1280,Mapping!B:E,4,FALSE)</f>
        <v>0</v>
      </c>
      <c r="J1280" s="9" t="str">
        <f>VLOOKUP(H1280,Mapping!B:M,12,FALSE)</f>
        <v/>
      </c>
      <c r="K1280" s="5" t="str">
        <f>VLOOKUP(H1280,Mapping!B:H,7,FALSE)</f>
        <v>PARANEOPLASTIC AB'S (IF)</v>
      </c>
      <c r="L1280" s="5" t="e">
        <f>IF(B1280&lt;&gt;0,B1280,IF(M1280=1,I1280,NA()))</f>
        <v>#N/A</v>
      </c>
      <c r="N1280" s="9" t="str">
        <f>IFERROR(VLOOKUP(Labs!A1280,Mapping!D:M,10,FALSE),0)</f>
        <v/>
      </c>
    </row>
    <row r="1281" spans="1:14" x14ac:dyDescent="0.25">
      <c r="A1281" s="5" t="str">
        <f>Source!B1281&amp;"|"&amp;Source!K1281</f>
        <v>RI|PARI</v>
      </c>
      <c r="B1281" s="5">
        <f>IFERROR(VLOOKUP(Labs!A1281,Mapping!D:E,2,FALSE),0)</f>
        <v>0</v>
      </c>
      <c r="C1281" t="str">
        <f>Source!F1281</f>
        <v>Chem/Haem</v>
      </c>
      <c r="D1281" s="5" t="str">
        <f>Source!D1281</f>
        <v>Antibodies to ANNA-2 (Ri)</v>
      </c>
      <c r="E1281" s="5" t="str">
        <f>Source!L1281</f>
        <v>PARANEOPLASTIC AB'S (IF)</v>
      </c>
      <c r="F1281" s="5" t="e">
        <f>IF(ISBLANK(Source!E1281),NA(),Source!E1281)</f>
        <v>#N/A</v>
      </c>
      <c r="G1281" s="5">
        <f>Source!I1281</f>
        <v>239</v>
      </c>
      <c r="H1281" s="5" t="str">
        <f>IF(B1281&lt;&gt;0,NA(),Source!B1281)</f>
        <v>RI</v>
      </c>
      <c r="I1281" s="5">
        <f>VLOOKUP(H1281,Mapping!B:E,4,FALSE)</f>
        <v>0</v>
      </c>
      <c r="J1281" s="9" t="str">
        <f>VLOOKUP(H1281,Mapping!B:M,12,FALSE)</f>
        <v/>
      </c>
      <c r="K1281" s="5" t="str">
        <f>VLOOKUP(H1281,Mapping!B:H,7,FALSE)</f>
        <v>PARANEOPLASTIC AB'S (IF)</v>
      </c>
      <c r="L1281" s="5" t="e">
        <f>IF(B1281&lt;&gt;0,B1281,IF(M1281=1,I1281,NA()))</f>
        <v>#N/A</v>
      </c>
      <c r="N1281" s="9" t="str">
        <f>IFERROR(VLOOKUP(Labs!A1281,Mapping!D:M,10,FALSE),0)</f>
        <v/>
      </c>
    </row>
    <row r="1282" spans="1:14" x14ac:dyDescent="0.25">
      <c r="A1282" s="5" t="str">
        <f>Source!B1282&amp;"|"&amp;Source!K1282</f>
        <v>CHOL|VITS</v>
      </c>
      <c r="B1282" s="5">
        <f>IFERROR(VLOOKUP(Labs!A1282,Mapping!D:E,2,FALSE),0)</f>
        <v>0</v>
      </c>
      <c r="C1282" t="str">
        <f>Source!F1282</f>
        <v>Chem/Haem</v>
      </c>
      <c r="D1282" s="5" t="str">
        <f>Source!D1282</f>
        <v>CHOLESTEROL</v>
      </c>
      <c r="E1282" s="5" t="str">
        <f>Source!L1282</f>
        <v>VITAMINS A/E</v>
      </c>
      <c r="F1282" s="5" t="str">
        <f>IF(ISBLANK(Source!E1282),NA(),Source!E1282)</f>
        <v>mmol/L</v>
      </c>
      <c r="G1282" s="5">
        <f>Source!I1282</f>
        <v>238</v>
      </c>
      <c r="H1282" s="5" t="str">
        <f>IF(B1282&lt;&gt;0,NA(),Source!B1282)</f>
        <v>CHOL</v>
      </c>
      <c r="I1282" s="5" t="str">
        <f>VLOOKUP(H1282,Mapping!B:E,4,FALSE)</f>
        <v>14647-2</v>
      </c>
      <c r="J1282" s="9" t="str">
        <f>VLOOKUP(H1282,Mapping!B:M,12,FALSE)</f>
        <v>Cholesterol [Moles/volume] in Serum or Plasma</v>
      </c>
      <c r="K1282" s="5" t="str">
        <f>VLOOKUP(H1282,Mapping!B:H,7,FALSE)</f>
        <v>CHOLESTEROL</v>
      </c>
      <c r="L1282" s="5" t="e">
        <f>IF(B1282&lt;&gt;0,B1282,IF(M1282=1,I1282,NA()))</f>
        <v>#N/A</v>
      </c>
      <c r="N1282" s="9">
        <f>IFERROR(VLOOKUP(Labs!A1282,Mapping!D:M,10,FALSE),0)</f>
        <v>0</v>
      </c>
    </row>
    <row r="1283" spans="1:14" x14ac:dyDescent="0.25">
      <c r="A1283" s="5" t="str">
        <f>Source!B1283&amp;"|"&amp;Source!K1283</f>
        <v>ZZAD|DAT</v>
      </c>
      <c r="B1283" s="5">
        <f>IFERROR(VLOOKUP(Labs!A1283,Mapping!D:E,2,FALSE),0)</f>
        <v>0</v>
      </c>
      <c r="C1283" t="str">
        <f>Source!F1283</f>
        <v>Blood Transfusion</v>
      </c>
      <c r="D1283" s="5" t="str">
        <f>Source!D1283</f>
        <v>Antibody Comment</v>
      </c>
      <c r="E1283" s="5" t="str">
        <f>Source!L1283</f>
        <v>DIRECT ANTIGLOBULIN TEST</v>
      </c>
      <c r="F1283" s="5" t="e">
        <f>IF(ISBLANK(Source!E1283),NA(),Source!E1283)</f>
        <v>#N/A</v>
      </c>
      <c r="G1283" s="5">
        <f>Source!I1283</f>
        <v>238</v>
      </c>
      <c r="H1283" s="5" t="str">
        <f>IF(B1283&lt;&gt;0,NA(),Source!B1283)</f>
        <v>ZZAD</v>
      </c>
      <c r="I1283" s="5">
        <f>VLOOKUP(H1283,Mapping!B:E,4,FALSE)</f>
        <v>0</v>
      </c>
      <c r="J1283" s="9" t="str">
        <f>VLOOKUP(H1283,Mapping!B:M,12,FALSE)</f>
        <v/>
      </c>
      <c r="K1283" s="5" t="str">
        <f>VLOOKUP(H1283,Mapping!B:H,7,FALSE)</f>
        <v>GROUP &amp; SCREEN</v>
      </c>
      <c r="L1283" s="5" t="e">
        <f>IF(B1283&lt;&gt;0,B1283,IF(M1283=1,I1283,NA()))</f>
        <v>#N/A</v>
      </c>
      <c r="N1283" s="9">
        <f>IFERROR(VLOOKUP(Labs!A1283,Mapping!D:M,10,FALSE),0)</f>
        <v>0</v>
      </c>
    </row>
    <row r="1284" spans="1:14" x14ac:dyDescent="0.25">
      <c r="A1284" s="5" t="str">
        <f>Source!B1284&amp;"|"&amp;Source!K1284</f>
        <v>VDN|SR</v>
      </c>
      <c r="B1284" s="5">
        <f>IFERROR(VLOOKUP(Labs!A1284,Mapping!D:E,2,FALSE),0)</f>
        <v>0</v>
      </c>
      <c r="C1284" t="str">
        <f>Source!F1284</f>
        <v>Downs Screening</v>
      </c>
      <c r="D1284" s="5" t="str">
        <f>Source!D1284</f>
        <v>CODE :</v>
      </c>
      <c r="E1284" s="5" t="str">
        <f>Source!L1284</f>
        <v>Sheffields Results</v>
      </c>
      <c r="F1284" s="5" t="e">
        <f>IF(ISBLANK(Source!E1284),NA(),Source!E1284)</f>
        <v>#N/A</v>
      </c>
      <c r="G1284" s="5">
        <f>Source!I1284</f>
        <v>238</v>
      </c>
      <c r="H1284" s="5" t="str">
        <f>IF(B1284&lt;&gt;0,NA(),Source!B1284)</f>
        <v>VDN</v>
      </c>
      <c r="I1284" s="5">
        <f>VLOOKUP(H1284,Mapping!B:E,4,FALSE)</f>
        <v>0</v>
      </c>
      <c r="J1284" s="9" t="str">
        <f>VLOOKUP(H1284,Mapping!B:M,12,FALSE)</f>
        <v/>
      </c>
      <c r="K1284" s="5" t="str">
        <f>VLOOKUP(H1284,Mapping!B:H,7,FALSE)</f>
        <v>Sheffields Results</v>
      </c>
      <c r="L1284" s="5" t="e">
        <f>IF(B1284&lt;&gt;0,B1284,IF(M1284=1,I1284,NA()))</f>
        <v>#N/A</v>
      </c>
      <c r="N1284" s="9" t="str">
        <f>IFERROR(VLOOKUP(Labs!A1284,Mapping!D:M,10,FALSE),0)</f>
        <v/>
      </c>
    </row>
    <row r="1285" spans="1:14" x14ac:dyDescent="0.25">
      <c r="A1285" s="5" t="str">
        <f>Source!B1285&amp;"|"&amp;Source!K1285</f>
        <v>ATA|TPO</v>
      </c>
      <c r="B1285" s="5" t="str">
        <f>IFERROR(VLOOKUP(Labs!A1285,Mapping!D:E,2,FALSE),0)</f>
        <v>8099-4</v>
      </c>
      <c r="C1285" t="str">
        <f>Source!F1285</f>
        <v>Chem/Haem</v>
      </c>
      <c r="D1285" s="5" t="str">
        <f>Source!D1285</f>
        <v>ANTI-TPO ANTIBODIES</v>
      </c>
      <c r="E1285" s="5" t="str">
        <f>Source!L1285</f>
        <v>ANTI-TPO ANTIBODIES</v>
      </c>
      <c r="F1285" s="5" t="str">
        <f>IF(ISBLANK(Source!E1285),NA(),Source!E1285)</f>
        <v>KU/L</v>
      </c>
      <c r="G1285" s="5">
        <f>Source!I1285</f>
        <v>237</v>
      </c>
      <c r="H1285" s="5" t="e">
        <f>IF(B1285&lt;&gt;0,NA(),Source!B1285)</f>
        <v>#N/A</v>
      </c>
      <c r="I1285" s="5" t="e">
        <f>VLOOKUP(H1285,Mapping!B:E,4,FALSE)</f>
        <v>#N/A</v>
      </c>
      <c r="J1285" s="9" t="e">
        <f>VLOOKUP(H1285,Mapping!B:M,12,FALSE)</f>
        <v>#N/A</v>
      </c>
      <c r="K1285" s="5" t="e">
        <f>VLOOKUP(H1285,Mapping!B:H,7,FALSE)</f>
        <v>#N/A</v>
      </c>
      <c r="L1285" s="5" t="str">
        <f>IF(B1285&lt;&gt;0,B1285,IF(M1285=1,I1285,NA()))</f>
        <v>8099-4</v>
      </c>
      <c r="N1285" s="9" t="str">
        <f>IFERROR(VLOOKUP(Labs!A1285,Mapping!D:M,10,FALSE),0)</f>
        <v>Thyroperoxidase Ab [Units/volume] in Serum or Plasma</v>
      </c>
    </row>
    <row r="1286" spans="1:14" x14ac:dyDescent="0.25">
      <c r="A1286" s="5" t="str">
        <f>Source!B1286&amp;"|"&amp;Source!K1286</f>
        <v>RPT|TSGFN</v>
      </c>
      <c r="B1286" s="5">
        <f>IFERROR(VLOOKUP(Labs!A1286,Mapping!D:E,2,FALSE),0)</f>
        <v>0</v>
      </c>
      <c r="C1286" t="str">
        <f>Source!F1286</f>
        <v>Non-Gynae Cytology</v>
      </c>
      <c r="D1286" s="5" t="str">
        <f>Source!D1286</f>
        <v>Report</v>
      </c>
      <c r="E1286" s="5" t="str">
        <f>Source!L1286</f>
        <v>FNA Salivary Gland</v>
      </c>
      <c r="F1286" s="5" t="e">
        <f>IF(ISBLANK(Source!E1286),NA(),Source!E1286)</f>
        <v>#N/A</v>
      </c>
      <c r="G1286" s="5">
        <f>Source!I1286</f>
        <v>237</v>
      </c>
      <c r="H1286" s="5" t="str">
        <f>IF(B1286&lt;&gt;0,NA(),Source!B1286)</f>
        <v>RPT</v>
      </c>
      <c r="I1286" s="5">
        <f>VLOOKUP(H1286,Mapping!B:E,4,FALSE)</f>
        <v>0</v>
      </c>
      <c r="J1286" s="9" t="str">
        <f>VLOOKUP(H1286,Mapping!B:M,12,FALSE)</f>
        <v/>
      </c>
      <c r="K1286" s="5" t="str">
        <f>VLOOKUP(H1286,Mapping!B:H,7,FALSE)</f>
        <v>FNA Breast</v>
      </c>
      <c r="L1286" s="5" t="e">
        <f>IF(B1286&lt;&gt;0,B1286,IF(M1286=1,I1286,NA()))</f>
        <v>#N/A</v>
      </c>
      <c r="N1286" s="9">
        <f>IFERROR(VLOOKUP(Labs!A1286,Mapping!D:M,10,FALSE),0)</f>
        <v>0</v>
      </c>
    </row>
    <row r="1287" spans="1:14" x14ac:dyDescent="0.25">
      <c r="A1287" s="5" t="str">
        <f>Source!B1287&amp;"|"&amp;Source!K1287</f>
        <v>CREA|CRAD</v>
      </c>
      <c r="B1287" s="5">
        <f>IFERROR(VLOOKUP(Labs!A1287,Mapping!D:E,2,FALSE),0)</f>
        <v>0</v>
      </c>
      <c r="C1287" t="str">
        <f>Source!F1287</f>
        <v>Chem/Haem</v>
      </c>
      <c r="D1287" s="5" t="str">
        <f>Source!D1287</f>
        <v>CREATININE</v>
      </c>
      <c r="E1287" s="5" t="str">
        <f>Source!L1287</f>
        <v>CREATININE</v>
      </c>
      <c r="F1287" s="5" t="str">
        <f>IF(ISBLANK(Source!E1287),NA(),Source!E1287)</f>
        <v>umol/L</v>
      </c>
      <c r="G1287" s="5">
        <f>Source!I1287</f>
        <v>236</v>
      </c>
      <c r="H1287" s="5" t="str">
        <f>IF(B1287&lt;&gt;0,NA(),Source!B1287)</f>
        <v>CREA</v>
      </c>
      <c r="I1287" s="5" t="str">
        <f>VLOOKUP(H1287,Mapping!B:E,4,FALSE)</f>
        <v>14682-9</v>
      </c>
      <c r="J1287" s="9" t="str">
        <f>VLOOKUP(H1287,Mapping!B:M,12,FALSE)</f>
        <v>Creatinine [Moles/volume] in Serum or Plasma</v>
      </c>
      <c r="K1287" s="5" t="str">
        <f>VLOOKUP(H1287,Mapping!B:H,7,FALSE)</f>
        <v>U/E/CREAT</v>
      </c>
      <c r="L1287" s="5" t="e">
        <f>IF(B1287&lt;&gt;0,B1287,IF(M1287=1,I1287,NA()))</f>
        <v>#N/A</v>
      </c>
      <c r="N1287" s="9">
        <f>IFERROR(VLOOKUP(Labs!A1287,Mapping!D:M,10,FALSE),0)</f>
        <v>0</v>
      </c>
    </row>
    <row r="1288" spans="1:14" x14ac:dyDescent="0.25">
      <c r="A1288" s="5" t="str">
        <f>Source!B1288&amp;"|"&amp;Source!K1288</f>
        <v>LYC6|LYMC</v>
      </c>
      <c r="B1288" s="5">
        <f>IFERROR(VLOOKUP(Labs!A1288,Mapping!D:E,2,FALSE),0)</f>
        <v>0</v>
      </c>
      <c r="C1288" t="str">
        <f>Source!F1288</f>
        <v>Virology</v>
      </c>
      <c r="D1288" s="5" t="str">
        <f>Source!D1288</f>
        <v>Borrelia C6 (recombinant) EIA</v>
      </c>
      <c r="E1288" s="5" t="str">
        <f>Source!L1288</f>
        <v>LYME DISEASE SEROLOGY</v>
      </c>
      <c r="F1288" s="5" t="e">
        <f>IF(ISBLANK(Source!E1288),NA(),Source!E1288)</f>
        <v>#N/A</v>
      </c>
      <c r="G1288" s="5">
        <f>Source!I1288</f>
        <v>236</v>
      </c>
      <c r="H1288" s="5" t="str">
        <f>IF(B1288&lt;&gt;0,NA(),Source!B1288)</f>
        <v>LYC6</v>
      </c>
      <c r="I1288" s="5">
        <f>VLOOKUP(H1288,Mapping!B:E,4,FALSE)</f>
        <v>0</v>
      </c>
      <c r="J1288" s="9" t="str">
        <f>VLOOKUP(H1288,Mapping!B:M,12,FALSE)</f>
        <v/>
      </c>
      <c r="K1288" s="5" t="str">
        <f>VLOOKUP(H1288,Mapping!B:H,7,FALSE)</f>
        <v>LYME DISEASE SEROLOGY</v>
      </c>
      <c r="L1288" s="5" t="e">
        <f>IF(B1288&lt;&gt;0,B1288,IF(M1288=1,I1288,NA()))</f>
        <v>#N/A</v>
      </c>
      <c r="N1288" s="9" t="str">
        <f>IFERROR(VLOOKUP(Labs!A1288,Mapping!D:M,10,FALSE),0)</f>
        <v/>
      </c>
    </row>
    <row r="1289" spans="1:14" x14ac:dyDescent="0.25">
      <c r="A1289" s="5" t="str">
        <f>Source!B1289&amp;"|"&amp;Source!K1289</f>
        <v>TSHR|TSHR</v>
      </c>
      <c r="B1289" s="5">
        <f>IFERROR(VLOOKUP(Labs!A1289,Mapping!D:E,2,FALSE),0)</f>
        <v>0</v>
      </c>
      <c r="C1289" t="str">
        <f>Source!F1289</f>
        <v>Chem/Haem</v>
      </c>
      <c r="D1289" s="5" t="str">
        <f>Source!D1289</f>
        <v>TSH RECEPTOR ANTIBODIES</v>
      </c>
      <c r="E1289" s="5" t="str">
        <f>Source!L1289</f>
        <v>TSH RECEPTOR ANTIBODIES</v>
      </c>
      <c r="F1289" s="5" t="e">
        <f>IF(ISBLANK(Source!E1289),NA(),Source!E1289)</f>
        <v>#N/A</v>
      </c>
      <c r="G1289" s="5">
        <f>Source!I1289</f>
        <v>236</v>
      </c>
      <c r="H1289" s="5" t="str">
        <f>IF(B1289&lt;&gt;0,NA(),Source!B1289)</f>
        <v>TSHR</v>
      </c>
      <c r="I1289" s="5">
        <f>VLOOKUP(H1289,Mapping!B:E,4,FALSE)</f>
        <v>0</v>
      </c>
      <c r="J1289" s="9" t="str">
        <f>VLOOKUP(H1289,Mapping!B:M,12,FALSE)</f>
        <v/>
      </c>
      <c r="K1289" s="5" t="str">
        <f>VLOOKUP(H1289,Mapping!B:H,7,FALSE)</f>
        <v>TSH RECEPTOR ANTIBODIES</v>
      </c>
      <c r="L1289" s="5" t="e">
        <f>IF(B1289&lt;&gt;0,B1289,IF(M1289=1,I1289,NA()))</f>
        <v>#N/A</v>
      </c>
      <c r="N1289" s="9" t="str">
        <f>IFERROR(VLOOKUP(Labs!A1289,Mapping!D:M,10,FALSE),0)</f>
        <v/>
      </c>
    </row>
    <row r="1290" spans="1:14" x14ac:dyDescent="0.25">
      <c r="A1290" s="5" t="str">
        <f>Source!B1290&amp;"|"&amp;Source!K1290</f>
        <v>ZZOS_FLU|NOCU</v>
      </c>
      <c r="B1290" s="5">
        <f>IFERROR(VLOOKUP(Labs!A1290,Mapping!D:E,2,FALSE),0)</f>
        <v>0</v>
      </c>
      <c r="C1290" t="str">
        <f>Source!F1290</f>
        <v>Microbiology</v>
      </c>
      <c r="D1290" s="5" t="str">
        <f>Source!D1290</f>
        <v>Flucloxacillin</v>
      </c>
      <c r="E1290" s="5" t="str">
        <f>Source!L1290</f>
        <v>Culture:</v>
      </c>
      <c r="F1290" s="5" t="e">
        <f>IF(ISBLANK(Source!E1290),NA(),Source!E1290)</f>
        <v>#N/A</v>
      </c>
      <c r="G1290" s="5">
        <f>Source!I1290</f>
        <v>236</v>
      </c>
      <c r="H1290" s="5" t="str">
        <f>IF(B1290&lt;&gt;0,NA(),Source!B1290)</f>
        <v>ZZOS_FLU</v>
      </c>
      <c r="I1290" s="5">
        <f>VLOOKUP(H1290,Mapping!B:E,4,FALSE)</f>
        <v>0</v>
      </c>
      <c r="J1290" s="9" t="str">
        <f>VLOOKUP(H1290,Mapping!B:M,12,FALSE)</f>
        <v/>
      </c>
      <c r="K1290" s="5" t="str">
        <f>VLOOKUP(H1290,Mapping!B:H,7,FALSE)</f>
        <v>Wound Culture</v>
      </c>
      <c r="L1290" s="5" t="e">
        <f>IF(B1290&lt;&gt;0,B1290,IF(M1290=1,I1290,NA()))</f>
        <v>#N/A</v>
      </c>
      <c r="N1290" s="9">
        <f>IFERROR(VLOOKUP(Labs!A1290,Mapping!D:M,10,FALSE),0)</f>
        <v>0</v>
      </c>
    </row>
    <row r="1291" spans="1:14" x14ac:dyDescent="0.25">
      <c r="A1291" s="5" t="str">
        <f>Source!B1291&amp;"|"&amp;Source!K1291</f>
        <v>EOS|B</v>
      </c>
      <c r="B1291" s="5" t="str">
        <f>IFERROR(VLOOKUP(Labs!A1291,Mapping!D:E,2,FALSE),0)</f>
        <v>711-2</v>
      </c>
      <c r="C1291" t="str">
        <f>Source!F1291</f>
        <v>Chem/Haem</v>
      </c>
      <c r="D1291" s="5" t="str">
        <f>Source!D1291</f>
        <v>Eosinophils</v>
      </c>
      <c r="E1291" s="5" t="str">
        <f>Source!L1291</f>
        <v>Full Blood Count</v>
      </c>
      <c r="F1291" s="5" t="str">
        <f>IF(ISBLANK(Source!E1291),NA(),Source!E1291)</f>
        <v>10*9/L</v>
      </c>
      <c r="G1291" s="5">
        <f>Source!I1291</f>
        <v>235</v>
      </c>
      <c r="H1291" s="5" t="e">
        <f>IF(B1291&lt;&gt;0,NA(),Source!B1291)</f>
        <v>#N/A</v>
      </c>
      <c r="I1291" s="5" t="e">
        <f>VLOOKUP(H1291,Mapping!B:E,4,FALSE)</f>
        <v>#N/A</v>
      </c>
      <c r="J1291" s="9" t="e">
        <f>VLOOKUP(H1291,Mapping!B:M,12,FALSE)</f>
        <v>#N/A</v>
      </c>
      <c r="K1291" s="5" t="e">
        <f>VLOOKUP(H1291,Mapping!B:H,7,FALSE)</f>
        <v>#N/A</v>
      </c>
      <c r="L1291" s="5" t="str">
        <f>IF(B1291&lt;&gt;0,B1291,IF(M1291=1,I1291,NA()))</f>
        <v>711-2</v>
      </c>
      <c r="N1291" s="9" t="str">
        <f>IFERROR(VLOOKUP(Labs!A1291,Mapping!D:M,10,FALSE),0)</f>
        <v>Eosinophils [#/volume] in Blood by Automated count</v>
      </c>
    </row>
    <row r="1292" spans="1:14" x14ac:dyDescent="0.25">
      <c r="A1292" s="5" t="str">
        <f>Source!B1292&amp;"|"&amp;Source!K1292</f>
        <v>HVA|HIAA</v>
      </c>
      <c r="B1292" s="5">
        <f>IFERROR(VLOOKUP(Labs!A1292,Mapping!D:E,2,FALSE),0)</f>
        <v>0</v>
      </c>
      <c r="C1292" t="str">
        <f>Source!F1292</f>
        <v>Chem/Haem</v>
      </c>
      <c r="D1292" s="5" t="str">
        <f>Source!D1292</f>
        <v>HVA</v>
      </c>
      <c r="E1292" s="5" t="str">
        <f>Source!L1292</f>
        <v>5 HIAA</v>
      </c>
      <c r="F1292" s="5" t="str">
        <f>IF(ISBLANK(Source!E1292),NA(),Source!E1292)</f>
        <v>umol/24h</v>
      </c>
      <c r="G1292" s="5">
        <f>Source!I1292</f>
        <v>235</v>
      </c>
      <c r="H1292" s="5" t="str">
        <f>IF(B1292&lt;&gt;0,NA(),Source!B1292)</f>
        <v>HVA</v>
      </c>
      <c r="I1292" s="5">
        <f>VLOOKUP(H1292,Mapping!B:E,4,FALSE)</f>
        <v>0</v>
      </c>
      <c r="J1292" s="9" t="str">
        <f>VLOOKUP(H1292,Mapping!B:M,12,FALSE)</f>
        <v/>
      </c>
      <c r="K1292" s="5" t="str">
        <f>VLOOKUP(H1292,Mapping!B:H,7,FALSE)</f>
        <v>5 HIAA</v>
      </c>
      <c r="L1292" s="5" t="e">
        <f>IF(B1292&lt;&gt;0,B1292,IF(M1292=1,I1292,NA()))</f>
        <v>#N/A</v>
      </c>
      <c r="N1292" s="9" t="str">
        <f>IFERROR(VLOOKUP(Labs!A1292,Mapping!D:M,10,FALSE),0)</f>
        <v/>
      </c>
    </row>
    <row r="1293" spans="1:14" x14ac:dyDescent="0.25">
      <c r="A1293" s="5" t="str">
        <f>Source!B1293&amp;"|"&amp;Source!K1293</f>
        <v>HAVM|HAVM</v>
      </c>
      <c r="B1293" s="5">
        <f>IFERROR(VLOOKUP(Labs!A1293,Mapping!D:E,2,FALSE),0)</f>
        <v>0</v>
      </c>
      <c r="C1293" t="str">
        <f>Source!F1293</f>
        <v>Chem/Haem</v>
      </c>
      <c r="D1293" s="5" t="str">
        <f>Source!D1293</f>
        <v>Hepatitis A IgM Antibody</v>
      </c>
      <c r="E1293" s="5" t="str">
        <f>Source!L1293</f>
        <v>Hepatitis A IgM Antibody</v>
      </c>
      <c r="F1293" s="5" t="e">
        <f>IF(ISBLANK(Source!E1293),NA(),Source!E1293)</f>
        <v>#N/A</v>
      </c>
      <c r="G1293" s="5">
        <f>Source!I1293</f>
        <v>234</v>
      </c>
      <c r="H1293" s="5" t="str">
        <f>IF(B1293&lt;&gt;0,NA(),Source!B1293)</f>
        <v>HAVM</v>
      </c>
      <c r="I1293" s="5">
        <f>VLOOKUP(H1293,Mapping!B:E,4,FALSE)</f>
        <v>0</v>
      </c>
      <c r="J1293" s="9" t="str">
        <f>VLOOKUP(H1293,Mapping!B:M,12,FALSE)</f>
        <v/>
      </c>
      <c r="K1293" s="5" t="str">
        <f>VLOOKUP(H1293,Mapping!B:H,7,FALSE)</f>
        <v>Hepatitis A IgM Antibody</v>
      </c>
      <c r="L1293" s="5" t="e">
        <f>IF(B1293&lt;&gt;0,B1293,IF(M1293=1,I1293,NA()))</f>
        <v>#N/A</v>
      </c>
      <c r="N1293" s="9" t="str">
        <f>IFERROR(VLOOKUP(Labs!A1293,Mapping!D:M,10,FALSE),0)</f>
        <v/>
      </c>
    </row>
    <row r="1294" spans="1:14" x14ac:dyDescent="0.25">
      <c r="A1294" s="5" t="str">
        <f>Source!B1294&amp;"|"&amp;Source!K1294</f>
        <v>IGA|IGAI</v>
      </c>
      <c r="B1294" s="5">
        <f>IFERROR(VLOOKUP(Labs!A1294,Mapping!D:E,2,FALSE),0)</f>
        <v>0</v>
      </c>
      <c r="C1294" t="str">
        <f>Source!F1294</f>
        <v>Chem/Haem</v>
      </c>
      <c r="D1294" s="5" t="str">
        <f>Source!D1294</f>
        <v>IGA</v>
      </c>
      <c r="E1294" s="5" t="str">
        <f>Source!L1294</f>
        <v>IgA FOR TTG</v>
      </c>
      <c r="F1294" s="5" t="str">
        <f>IF(ISBLANK(Source!E1294),NA(),Source!E1294)</f>
        <v>g/L</v>
      </c>
      <c r="G1294" s="5">
        <f>Source!I1294</f>
        <v>233</v>
      </c>
      <c r="H1294" s="5" t="str">
        <f>IF(B1294&lt;&gt;0,NA(),Source!B1294)</f>
        <v>IGA</v>
      </c>
      <c r="I1294" s="5" t="str">
        <f>VLOOKUP(H1294,Mapping!B:E,4,FALSE)</f>
        <v>2458-8</v>
      </c>
      <c r="J1294" s="9" t="str">
        <f>VLOOKUP(H1294,Mapping!B:M,12,FALSE)</f>
        <v>IgA [Mass/volume] in Serum or Plasma</v>
      </c>
      <c r="K1294" s="5" t="str">
        <f>VLOOKUP(H1294,Mapping!B:H,7,FALSE)</f>
        <v>IMMUNOGLOBULINS</v>
      </c>
      <c r="L1294" s="5" t="e">
        <f>IF(B1294&lt;&gt;0,B1294,IF(M1294=1,I1294,NA()))</f>
        <v>#N/A</v>
      </c>
      <c r="N1294" s="9">
        <f>IFERROR(VLOOKUP(Labs!A1294,Mapping!D:M,10,FALSE),0)</f>
        <v>0</v>
      </c>
    </row>
    <row r="1295" spans="1:14" x14ac:dyDescent="0.25">
      <c r="A1295" s="5" t="str">
        <f>Source!B1295&amp;"|"&amp;Source!K1295</f>
        <v>HSS2|HPCS</v>
      </c>
      <c r="B1295" s="5">
        <f>IFERROR(VLOOKUP(Labs!A1295,Mapping!D:E,2,FALSE),0)</f>
        <v>0</v>
      </c>
      <c r="C1295" t="str">
        <f>Source!F1295</f>
        <v>Chem/Haem</v>
      </c>
      <c r="D1295" s="5" t="str">
        <f>Source!D1295</f>
        <v>Herpes Simplex virus Type 2</v>
      </c>
      <c r="E1295" s="5" t="str">
        <f>Source!L1295</f>
        <v>Herpes Simplex virus PCR</v>
      </c>
      <c r="F1295" s="5" t="e">
        <f>IF(ISBLANK(Source!E1295),NA(),Source!E1295)</f>
        <v>#N/A</v>
      </c>
      <c r="G1295" s="5">
        <f>Source!I1295</f>
        <v>232</v>
      </c>
      <c r="H1295" s="5" t="str">
        <f>IF(B1295&lt;&gt;0,NA(),Source!B1295)</f>
        <v>HSS2</v>
      </c>
      <c r="I1295" s="5">
        <f>VLOOKUP(H1295,Mapping!B:E,4,FALSE)</f>
        <v>0</v>
      </c>
      <c r="J1295" s="9" t="str">
        <f>VLOOKUP(H1295,Mapping!B:M,12,FALSE)</f>
        <v/>
      </c>
      <c r="K1295" s="5" t="str">
        <f>VLOOKUP(H1295,Mapping!B:H,7,FALSE)</f>
        <v>Herpes Simplex virus PCR</v>
      </c>
      <c r="L1295" s="5" t="e">
        <f>IF(B1295&lt;&gt;0,B1295,IF(M1295=1,I1295,NA()))</f>
        <v>#N/A</v>
      </c>
      <c r="N1295" s="9" t="str">
        <f>IFERROR(VLOOKUP(Labs!A1295,Mapping!D:M,10,FALSE),0)</f>
        <v/>
      </c>
    </row>
    <row r="1296" spans="1:14" x14ac:dyDescent="0.25">
      <c r="A1296" s="5" t="str">
        <f>Source!B1296&amp;"|"&amp;Source!K1296</f>
        <v>HSS1|HPCS</v>
      </c>
      <c r="B1296" s="5">
        <f>IFERROR(VLOOKUP(Labs!A1296,Mapping!D:E,2,FALSE),0)</f>
        <v>0</v>
      </c>
      <c r="C1296" t="str">
        <f>Source!F1296</f>
        <v>Chem/Haem</v>
      </c>
      <c r="D1296" s="5" t="str">
        <f>Source!D1296</f>
        <v>Herpes Simplex virus Type 1</v>
      </c>
      <c r="E1296" s="5" t="str">
        <f>Source!L1296</f>
        <v>Herpes Simplex virus PCR</v>
      </c>
      <c r="F1296" s="5" t="e">
        <f>IF(ISBLANK(Source!E1296),NA(),Source!E1296)</f>
        <v>#N/A</v>
      </c>
      <c r="G1296" s="5">
        <f>Source!I1296</f>
        <v>232</v>
      </c>
      <c r="H1296" s="5" t="str">
        <f>IF(B1296&lt;&gt;0,NA(),Source!B1296)</f>
        <v>HSS1</v>
      </c>
      <c r="I1296" s="5">
        <f>VLOOKUP(H1296,Mapping!B:E,4,FALSE)</f>
        <v>0</v>
      </c>
      <c r="J1296" s="9" t="str">
        <f>VLOOKUP(H1296,Mapping!B:M,12,FALSE)</f>
        <v/>
      </c>
      <c r="K1296" s="5" t="str">
        <f>VLOOKUP(H1296,Mapping!B:H,7,FALSE)</f>
        <v>Herpes Simplex virus PCR</v>
      </c>
      <c r="L1296" s="5" t="e">
        <f>IF(B1296&lt;&gt;0,B1296,IF(M1296=1,I1296,NA()))</f>
        <v>#N/A</v>
      </c>
      <c r="N1296" s="9" t="str">
        <f>IFERROR(VLOOKUP(Labs!A1296,Mapping!D:M,10,FALSE),0)</f>
        <v/>
      </c>
    </row>
    <row r="1297" spans="1:14" x14ac:dyDescent="0.25">
      <c r="A1297" s="5" t="str">
        <f>Source!B1297&amp;"|"&amp;Source!K1297</f>
        <v>VMA|HIAA</v>
      </c>
      <c r="B1297" s="5">
        <f>IFERROR(VLOOKUP(Labs!A1297,Mapping!D:E,2,FALSE),0)</f>
        <v>0</v>
      </c>
      <c r="C1297" t="str">
        <f>Source!F1297</f>
        <v>Chem/Haem</v>
      </c>
      <c r="D1297" s="5" t="str">
        <f>Source!D1297</f>
        <v>VMA</v>
      </c>
      <c r="E1297" s="5" t="str">
        <f>Source!L1297</f>
        <v>5 HIAA</v>
      </c>
      <c r="F1297" s="5" t="str">
        <f>IF(ISBLANK(Source!E1297),NA(),Source!E1297)</f>
        <v>umol/24h</v>
      </c>
      <c r="G1297" s="5">
        <f>Source!I1297</f>
        <v>232</v>
      </c>
      <c r="H1297" s="5" t="str">
        <f>IF(B1297&lt;&gt;0,NA(),Source!B1297)</f>
        <v>VMA</v>
      </c>
      <c r="I1297" s="5">
        <f>VLOOKUP(H1297,Mapping!B:E,4,FALSE)</f>
        <v>0</v>
      </c>
      <c r="J1297" s="9" t="str">
        <f>VLOOKUP(H1297,Mapping!B:M,12,FALSE)</f>
        <v/>
      </c>
      <c r="K1297" s="5" t="str">
        <f>VLOOKUP(H1297,Mapping!B:H,7,FALSE)</f>
        <v>5 HIAA</v>
      </c>
      <c r="L1297" s="5" t="e">
        <f>IF(B1297&lt;&gt;0,B1297,IF(M1297=1,I1297,NA()))</f>
        <v>#N/A</v>
      </c>
      <c r="N1297" s="9" t="str">
        <f>IFERROR(VLOOKUP(Labs!A1297,Mapping!D:M,10,FALSE),0)</f>
        <v/>
      </c>
    </row>
    <row r="1298" spans="1:14" x14ac:dyDescent="0.25">
      <c r="A1298" s="5" t="str">
        <f>Source!B1298&amp;"|"&amp;Source!K1298</f>
        <v>ZZOG|USRC</v>
      </c>
      <c r="B1298" s="5">
        <f>IFERROR(VLOOKUP(Labs!A1298,Mapping!D:E,2,FALSE),0)</f>
        <v>0</v>
      </c>
      <c r="C1298" t="str">
        <f>Source!F1298</f>
        <v>Microbiology</v>
      </c>
      <c r="D1298" s="5" t="str">
        <f>Source!D1298</f>
        <v>Organism Growth</v>
      </c>
      <c r="E1298" s="5" t="str">
        <f>Source!L1298</f>
        <v>Urine Culture</v>
      </c>
      <c r="F1298" s="5" t="e">
        <f>IF(ISBLANK(Source!E1298),NA(),Source!E1298)</f>
        <v>#N/A</v>
      </c>
      <c r="G1298" s="5">
        <f>Source!I1298</f>
        <v>232</v>
      </c>
      <c r="H1298" s="5" t="str">
        <f>IF(B1298&lt;&gt;0,NA(),Source!B1298)</f>
        <v>ZZOG</v>
      </c>
      <c r="I1298" s="5">
        <f>VLOOKUP(H1298,Mapping!B:E,4,FALSE)</f>
        <v>365698005</v>
      </c>
      <c r="J1298" s="9" t="str">
        <f>VLOOKUP(H1298,Mapping!B:M,12,FALSE)</f>
        <v/>
      </c>
      <c r="K1298" s="5" t="str">
        <f>VLOOKUP(H1298,Mapping!B:H,7,FALSE)</f>
        <v>Urine Culture</v>
      </c>
      <c r="L1298" s="5" t="e">
        <f>IF(B1298&lt;&gt;0,B1298,IF(M1298=1,I1298,NA()))</f>
        <v>#N/A</v>
      </c>
      <c r="N1298" s="9">
        <f>IFERROR(VLOOKUP(Labs!A1298,Mapping!D:M,10,FALSE),0)</f>
        <v>0</v>
      </c>
    </row>
    <row r="1299" spans="1:14" x14ac:dyDescent="0.25">
      <c r="A1299" s="5" t="str">
        <f>Source!B1299&amp;"|"&amp;Source!K1299</f>
        <v>ZZOI|USRC</v>
      </c>
      <c r="B1299" s="5">
        <f>IFERROR(VLOOKUP(Labs!A1299,Mapping!D:E,2,FALSE),0)</f>
        <v>0</v>
      </c>
      <c r="C1299" t="str">
        <f>Source!F1299</f>
        <v>Microbiology</v>
      </c>
      <c r="D1299" s="5" t="str">
        <f>Source!D1299</f>
        <v>Organism</v>
      </c>
      <c r="E1299" s="5" t="str">
        <f>Source!L1299</f>
        <v>Urine Culture</v>
      </c>
      <c r="F1299" s="5" t="e">
        <f>IF(ISBLANK(Source!E1299),NA(),Source!E1299)</f>
        <v>#N/A</v>
      </c>
      <c r="G1299" s="5">
        <f>Source!I1299</f>
        <v>232</v>
      </c>
      <c r="H1299" s="5" t="str">
        <f>IF(B1299&lt;&gt;0,NA(),Source!B1299)</f>
        <v>ZZOI</v>
      </c>
      <c r="I1299" s="5">
        <f>VLOOKUP(H1299,Mapping!B:E,4,FALSE)</f>
        <v>0</v>
      </c>
      <c r="J1299" s="9" t="str">
        <f>VLOOKUP(H1299,Mapping!B:M,12,FALSE)</f>
        <v/>
      </c>
      <c r="K1299" s="5" t="str">
        <f>VLOOKUP(H1299,Mapping!B:H,7,FALSE)</f>
        <v>Urine Culture</v>
      </c>
      <c r="L1299" s="5" t="e">
        <f>IF(B1299&lt;&gt;0,B1299,IF(M1299=1,I1299,NA()))</f>
        <v>#N/A</v>
      </c>
      <c r="N1299" s="9">
        <f>IFERROR(VLOOKUP(Labs!A1299,Mapping!D:M,10,FALSE),0)</f>
        <v>0</v>
      </c>
    </row>
    <row r="1300" spans="1:14" x14ac:dyDescent="0.25">
      <c r="A1300" s="5" t="str">
        <f>Source!B1300&amp;"|"&amp;Source!K1300</f>
        <v>DATM|DATM</v>
      </c>
      <c r="B1300" s="5">
        <f>IFERROR(VLOOKUP(Labs!A1300,Mapping!D:E,2,FALSE),0)</f>
        <v>0</v>
      </c>
      <c r="C1300" t="str">
        <f>Source!F1300</f>
        <v>Blood Transfusion</v>
      </c>
      <c r="D1300" s="5" t="str">
        <f>Source!D1300</f>
        <v>DAT</v>
      </c>
      <c r="E1300" s="5" t="str">
        <f>Source!L1300</f>
        <v>DIRECT ANTIGLOBULIN TEST</v>
      </c>
      <c r="F1300" s="5" t="e">
        <f>IF(ISBLANK(Source!E1300),NA(),Source!E1300)</f>
        <v>#N/A</v>
      </c>
      <c r="G1300" s="5">
        <f>Source!I1300</f>
        <v>231</v>
      </c>
      <c r="H1300" s="5" t="str">
        <f>IF(B1300&lt;&gt;0,NA(),Source!B1300)</f>
        <v>DATM</v>
      </c>
      <c r="I1300" s="5">
        <f>VLOOKUP(H1300,Mapping!B:E,4,FALSE)</f>
        <v>0</v>
      </c>
      <c r="J1300" s="9" t="str">
        <f>VLOOKUP(H1300,Mapping!B:M,12,FALSE)</f>
        <v/>
      </c>
      <c r="K1300" s="5" t="str">
        <f>VLOOKUP(H1300,Mapping!B:H,7,FALSE)</f>
        <v>DIRECT ANTIGLOBULIN TEST</v>
      </c>
      <c r="L1300" s="5" t="e">
        <f>IF(B1300&lt;&gt;0,B1300,IF(M1300=1,I1300,NA()))</f>
        <v>#N/A</v>
      </c>
      <c r="N1300" s="9" t="str">
        <f>IFERROR(VLOOKUP(Labs!A1300,Mapping!D:M,10,FALSE),0)</f>
        <v/>
      </c>
    </row>
    <row r="1301" spans="1:14" x14ac:dyDescent="0.25">
      <c r="A1301" s="5" t="str">
        <f>Source!B1301&amp;"|"&amp;Source!K1301</f>
        <v>MRUR|MRSA</v>
      </c>
      <c r="B1301" s="5">
        <f>IFERROR(VLOOKUP(Labs!A1301,Mapping!D:E,2,FALSE),0)</f>
        <v>0</v>
      </c>
      <c r="C1301" t="str">
        <f>Source!F1301</f>
        <v>Microbiology</v>
      </c>
      <c r="D1301" s="5" t="str">
        <f>Source!D1301</f>
        <v>Umbilical.......:</v>
      </c>
      <c r="E1301" s="5" t="str">
        <f>Source!L1301</f>
        <v>MRSA Screen</v>
      </c>
      <c r="F1301" s="5" t="e">
        <f>IF(ISBLANK(Source!E1301),NA(),Source!E1301)</f>
        <v>#N/A</v>
      </c>
      <c r="G1301" s="5">
        <f>Source!I1301</f>
        <v>231</v>
      </c>
      <c r="H1301" s="5" t="str">
        <f>IF(B1301&lt;&gt;0,NA(),Source!B1301)</f>
        <v>MRUR</v>
      </c>
      <c r="I1301" s="5">
        <f>VLOOKUP(H1301,Mapping!B:E,4,FALSE)</f>
        <v>0</v>
      </c>
      <c r="J1301" s="9" t="str">
        <f>VLOOKUP(H1301,Mapping!B:M,12,FALSE)</f>
        <v/>
      </c>
      <c r="K1301" s="5" t="str">
        <f>VLOOKUP(H1301,Mapping!B:H,7,FALSE)</f>
        <v>MRSA Screen</v>
      </c>
      <c r="L1301" s="5" t="e">
        <f>IF(B1301&lt;&gt;0,B1301,IF(M1301=1,I1301,NA()))</f>
        <v>#N/A</v>
      </c>
      <c r="N1301" s="9" t="str">
        <f>IFERROR(VLOOKUP(Labs!A1301,Mapping!D:M,10,FALSE),0)</f>
        <v/>
      </c>
    </row>
    <row r="1302" spans="1:14" x14ac:dyDescent="0.25">
      <c r="A1302" s="5" t="str">
        <f>Source!B1302&amp;"|"&amp;Source!K1302</f>
        <v>ZZOS_CAZ|SCUL</v>
      </c>
      <c r="B1302" s="5" t="str">
        <f>IFERROR(VLOOKUP(Labs!A1302,Mapping!D:E,2,FALSE),0)</f>
        <v>18893-8</v>
      </c>
      <c r="C1302" t="str">
        <f>Source!F1302</f>
        <v>Microbiology</v>
      </c>
      <c r="D1302" s="5" t="str">
        <f>Source!D1302</f>
        <v>Ceftazidime</v>
      </c>
      <c r="E1302" s="5" t="str">
        <f>Source!L1302</f>
        <v>Sputum Culture</v>
      </c>
      <c r="F1302" s="5" t="e">
        <f>IF(ISBLANK(Source!E1302),NA(),Source!E1302)</f>
        <v>#N/A</v>
      </c>
      <c r="G1302" s="5">
        <f>Source!I1302</f>
        <v>231</v>
      </c>
      <c r="H1302" s="5" t="e">
        <f>IF(B1302&lt;&gt;0,NA(),Source!B1302)</f>
        <v>#N/A</v>
      </c>
      <c r="I1302" s="5" t="e">
        <f>VLOOKUP(H1302,Mapping!B:E,4,FALSE)</f>
        <v>#N/A</v>
      </c>
      <c r="J1302" s="9" t="e">
        <f>VLOOKUP(H1302,Mapping!B:M,12,FALSE)</f>
        <v>#N/A</v>
      </c>
      <c r="K1302" s="5" t="e">
        <f>VLOOKUP(H1302,Mapping!B:H,7,FALSE)</f>
        <v>#N/A</v>
      </c>
      <c r="L1302" s="5" t="str">
        <f>IF(B1302&lt;&gt;0,B1302,IF(M1302=1,I1302,NA()))</f>
        <v>18893-8</v>
      </c>
      <c r="N1302" s="9" t="str">
        <f>IFERROR(VLOOKUP(Labs!A1302,Mapping!D:M,10,FALSE),0)</f>
        <v/>
      </c>
    </row>
    <row r="1303" spans="1:14" x14ac:dyDescent="0.25">
      <c r="A1303" s="5" t="str">
        <f>Source!B1303&amp;"|"&amp;Source!K1303</f>
        <v>RAG|VWD</v>
      </c>
      <c r="B1303" s="5">
        <f>IFERROR(VLOOKUP(Labs!A1303,Mapping!D:E,2,FALSE),0)</f>
        <v>0</v>
      </c>
      <c r="C1303" t="str">
        <f>Source!F1303</f>
        <v>Chem/Haem</v>
      </c>
      <c r="D1303" s="5" t="str">
        <f>Source!D1303</f>
        <v>VWF FACTOR ANTIGEN</v>
      </c>
      <c r="E1303" s="5" t="str">
        <f>Source!L1303</f>
        <v>VON WILLEBRANDS SCREEN</v>
      </c>
      <c r="F1303" s="5" t="str">
        <f>IF(ISBLANK(Source!E1303),NA(),Source!E1303)</f>
        <v>iu/dl</v>
      </c>
      <c r="G1303" s="5">
        <f>Source!I1303</f>
        <v>230</v>
      </c>
      <c r="H1303" s="5" t="str">
        <f>IF(B1303&lt;&gt;0,NA(),Source!B1303)</f>
        <v>RAG</v>
      </c>
      <c r="I1303" s="5">
        <f>VLOOKUP(H1303,Mapping!B:E,4,FALSE)</f>
        <v>0</v>
      </c>
      <c r="J1303" s="9" t="str">
        <f>VLOOKUP(H1303,Mapping!B:M,12,FALSE)</f>
        <v/>
      </c>
      <c r="K1303" s="5" t="str">
        <f>VLOOKUP(H1303,Mapping!B:H,7,FALSE)</f>
        <v>VON WILLEBRANDS SCREEN</v>
      </c>
      <c r="L1303" s="5" t="e">
        <f>IF(B1303&lt;&gt;0,B1303,IF(M1303=1,I1303,NA()))</f>
        <v>#N/A</v>
      </c>
      <c r="N1303" s="9" t="str">
        <f>IFERROR(VLOOKUP(Labs!A1303,Mapping!D:M,10,FALSE),0)</f>
        <v/>
      </c>
    </row>
    <row r="1304" spans="1:14" x14ac:dyDescent="0.25">
      <c r="A1304" s="5" t="str">
        <f>Source!B1304&amp;"|"&amp;Source!K1304</f>
        <v>IGA|CSC</v>
      </c>
      <c r="B1304" s="5">
        <f>IFERROR(VLOOKUP(Labs!A1304,Mapping!D:E,2,FALSE),0)</f>
        <v>0</v>
      </c>
      <c r="C1304" t="str">
        <f>Source!F1304</f>
        <v>Chem/Haem</v>
      </c>
      <c r="D1304" s="5" t="str">
        <f>Source!D1304</f>
        <v>IGA</v>
      </c>
      <c r="E1304" s="5" t="str">
        <f>Source!L1304</f>
        <v>COELIAC SCREEN</v>
      </c>
      <c r="F1304" s="5" t="str">
        <f>IF(ISBLANK(Source!E1304),NA(),Source!E1304)</f>
        <v>g/L</v>
      </c>
      <c r="G1304" s="5">
        <f>Source!I1304</f>
        <v>228</v>
      </c>
      <c r="H1304" s="5" t="str">
        <f>IF(B1304&lt;&gt;0,NA(),Source!B1304)</f>
        <v>IGA</v>
      </c>
      <c r="I1304" s="5" t="str">
        <f>VLOOKUP(H1304,Mapping!B:E,4,FALSE)</f>
        <v>2458-8</v>
      </c>
      <c r="J1304" s="9" t="str">
        <f>VLOOKUP(H1304,Mapping!B:M,12,FALSE)</f>
        <v>IgA [Mass/volume] in Serum or Plasma</v>
      </c>
      <c r="K1304" s="5" t="str">
        <f>VLOOKUP(H1304,Mapping!B:H,7,FALSE)</f>
        <v>IMMUNOGLOBULINS</v>
      </c>
      <c r="L1304" s="5" t="e">
        <f>IF(B1304&lt;&gt;0,B1304,IF(M1304=1,I1304,NA()))</f>
        <v>#N/A</v>
      </c>
      <c r="N1304" s="9">
        <f>IFERROR(VLOOKUP(Labs!A1304,Mapping!D:M,10,FALSE),0)</f>
        <v>0</v>
      </c>
    </row>
    <row r="1305" spans="1:14" x14ac:dyDescent="0.25">
      <c r="A1305" s="5" t="str">
        <f>Source!B1305&amp;"|"&amp;Source!K1305</f>
        <v>UOXA|24OX</v>
      </c>
      <c r="B1305" s="5">
        <f>IFERROR(VLOOKUP(Labs!A1305,Mapping!D:E,2,FALSE),0)</f>
        <v>0</v>
      </c>
      <c r="C1305" t="str">
        <f>Source!F1305</f>
        <v>Chem/Haem</v>
      </c>
      <c r="D1305" s="5" t="str">
        <f>Source!D1305</f>
        <v>URINE OXALATE</v>
      </c>
      <c r="E1305" s="5" t="str">
        <f>Source!L1305</f>
        <v>24hr OXALATE OUTPUT</v>
      </c>
      <c r="F1305" s="5" t="str">
        <f>IF(ISBLANK(Source!E1305),NA(),Source!E1305)</f>
        <v>mmol/l</v>
      </c>
      <c r="G1305" s="5">
        <f>Source!I1305</f>
        <v>227</v>
      </c>
      <c r="H1305" s="5" t="str">
        <f>IF(B1305&lt;&gt;0,NA(),Source!B1305)</f>
        <v>UOXA</v>
      </c>
      <c r="I1305" s="5">
        <f>VLOOKUP(H1305,Mapping!B:E,4,FALSE)</f>
        <v>0</v>
      </c>
      <c r="J1305" s="9" t="str">
        <f>VLOOKUP(H1305,Mapping!B:M,12,FALSE)</f>
        <v/>
      </c>
      <c r="K1305" s="5" t="str">
        <f>VLOOKUP(H1305,Mapping!B:H,7,FALSE)</f>
        <v>24hr OXALATE OUTPUT</v>
      </c>
      <c r="L1305" s="5" t="e">
        <f>IF(B1305&lt;&gt;0,B1305,IF(M1305=1,I1305,NA()))</f>
        <v>#N/A</v>
      </c>
      <c r="N1305" s="9" t="str">
        <f>IFERROR(VLOOKUP(Labs!A1305,Mapping!D:M,10,FALSE),0)</f>
        <v/>
      </c>
    </row>
    <row r="1306" spans="1:14" x14ac:dyDescent="0.25">
      <c r="A1306" s="5" t="str">
        <f>Source!B1306&amp;"|"&amp;Source!K1306</f>
        <v>HCVV|HCPC</v>
      </c>
      <c r="B1306" s="5">
        <f>IFERROR(VLOOKUP(Labs!A1306,Mapping!D:E,2,FALSE),0)</f>
        <v>0</v>
      </c>
      <c r="C1306" t="str">
        <f>Source!F1306</f>
        <v>Virology</v>
      </c>
      <c r="D1306" s="5" t="str">
        <f>Source!D1306</f>
        <v>HEPATITIS C ANTIBODY (Vitros)</v>
      </c>
      <c r="E1306" s="5" t="str">
        <f>Source!L1306</f>
        <v>HCV PCR</v>
      </c>
      <c r="F1306" s="5" t="e">
        <f>IF(ISBLANK(Source!E1306),NA(),Source!E1306)</f>
        <v>#N/A</v>
      </c>
      <c r="G1306" s="5">
        <f>Source!I1306</f>
        <v>226</v>
      </c>
      <c r="H1306" s="5" t="str">
        <f>IF(B1306&lt;&gt;0,NA(),Source!B1306)</f>
        <v>HCVV</v>
      </c>
      <c r="I1306" s="5">
        <f>VLOOKUP(H1306,Mapping!B:E,4,FALSE)</f>
        <v>0</v>
      </c>
      <c r="J1306" s="9" t="str">
        <f>VLOOKUP(H1306,Mapping!B:M,12,FALSE)</f>
        <v/>
      </c>
      <c r="K1306" s="5" t="str">
        <f>VLOOKUP(H1306,Mapping!B:H,7,FALSE)</f>
        <v>HCV PCR</v>
      </c>
      <c r="L1306" s="5" t="e">
        <f>IF(B1306&lt;&gt;0,B1306,IF(M1306=1,I1306,NA()))</f>
        <v>#N/A</v>
      </c>
      <c r="N1306" s="9" t="str">
        <f>IFERROR(VLOOKUP(Labs!A1306,Mapping!D:M,10,FALSE),0)</f>
        <v/>
      </c>
    </row>
    <row r="1307" spans="1:14" x14ac:dyDescent="0.25">
      <c r="A1307" s="5" t="str">
        <f>Source!B1307&amp;"|"&amp;Source!K1307</f>
        <v>ANA|ANAT</v>
      </c>
      <c r="B1307" s="5">
        <f>IFERROR(VLOOKUP(Labs!A1307,Mapping!D:E,2,FALSE),0)</f>
        <v>0</v>
      </c>
      <c r="C1307" t="str">
        <f>Source!F1307</f>
        <v>Chem/Haem</v>
      </c>
      <c r="D1307" s="5" t="str">
        <f>Source!D1307</f>
        <v>Antinuclear Antibody</v>
      </c>
      <c r="E1307" s="5" t="str">
        <f>Source!L1307</f>
        <v>ANA TITRE</v>
      </c>
      <c r="F1307" s="5" t="e">
        <f>IF(ISBLANK(Source!E1307),NA(),Source!E1307)</f>
        <v>#N/A</v>
      </c>
      <c r="G1307" s="5">
        <f>Source!I1307</f>
        <v>224</v>
      </c>
      <c r="H1307" s="5" t="str">
        <f>IF(B1307&lt;&gt;0,NA(),Source!B1307)</f>
        <v>ANA</v>
      </c>
      <c r="I1307" s="5" t="str">
        <f>VLOOKUP(H1307,Mapping!B:E,4,FALSE)</f>
        <v>8061-4</v>
      </c>
      <c r="J1307" s="9" t="str">
        <f>VLOOKUP(H1307,Mapping!B:M,12,FALSE)</f>
        <v>Nuclear Ab [Presence] in Serum</v>
      </c>
      <c r="K1307" s="5" t="str">
        <f>VLOOKUP(H1307,Mapping!B:H,7,FALSE)</f>
        <v>AUTO-IMMUNE PROFILE</v>
      </c>
      <c r="L1307" s="5" t="e">
        <f>IF(B1307&lt;&gt;0,B1307,IF(M1307=1,I1307,NA()))</f>
        <v>#N/A</v>
      </c>
      <c r="N1307" s="9">
        <f>IFERROR(VLOOKUP(Labs!A1307,Mapping!D:M,10,FALSE),0)</f>
        <v>0</v>
      </c>
    </row>
    <row r="1308" spans="1:14" x14ac:dyDescent="0.25">
      <c r="A1308" s="5" t="str">
        <f>Source!B1308&amp;"|"&amp;Source!K1308</f>
        <v>AMA|ANAT</v>
      </c>
      <c r="B1308" s="5">
        <f>IFERROR(VLOOKUP(Labs!A1308,Mapping!D:E,2,FALSE),0)</f>
        <v>0</v>
      </c>
      <c r="C1308" t="str">
        <f>Source!F1308</f>
        <v>Chem/Haem</v>
      </c>
      <c r="D1308" s="5" t="str">
        <f>Source!D1308</f>
        <v>Mitochondrial Antibodies</v>
      </c>
      <c r="E1308" s="5" t="str">
        <f>Source!L1308</f>
        <v>ANA TITRE</v>
      </c>
      <c r="F1308" s="5" t="e">
        <f>IF(ISBLANK(Source!E1308),NA(),Source!E1308)</f>
        <v>#N/A</v>
      </c>
      <c r="G1308" s="5">
        <f>Source!I1308</f>
        <v>224</v>
      </c>
      <c r="H1308" s="5" t="str">
        <f>IF(B1308&lt;&gt;0,NA(),Source!B1308)</f>
        <v>AMA</v>
      </c>
      <c r="I1308" s="5" t="str">
        <f>VLOOKUP(H1308,Mapping!B:E,4,FALSE)</f>
        <v>5247-2</v>
      </c>
      <c r="J1308" s="9" t="str">
        <f>VLOOKUP(H1308,Mapping!B:M,12,FALSE)</f>
        <v>Mitochondria Ab [Titer] in Serum by Immunofluorescence</v>
      </c>
      <c r="K1308" s="5" t="str">
        <f>VLOOKUP(H1308,Mapping!B:H,7,FALSE)</f>
        <v>AUTO-IMMUNE PROFILE</v>
      </c>
      <c r="L1308" s="5" t="e">
        <f>IF(B1308&lt;&gt;0,B1308,IF(M1308=1,I1308,NA()))</f>
        <v>#N/A</v>
      </c>
      <c r="N1308" s="9">
        <f>IFERROR(VLOOKUP(Labs!A1308,Mapping!D:M,10,FALSE),0)</f>
        <v>0</v>
      </c>
    </row>
    <row r="1309" spans="1:14" x14ac:dyDescent="0.25">
      <c r="A1309" s="5" t="str">
        <f>Source!B1309&amp;"|"&amp;Source!K1309</f>
        <v>GROUP|RTXM</v>
      </c>
      <c r="B1309" s="5">
        <f>IFERROR(VLOOKUP(Labs!A1309,Mapping!D:E,2,FALSE),0)</f>
        <v>0</v>
      </c>
      <c r="C1309" t="str">
        <f>Source!F1309</f>
        <v>Blood Transfusion</v>
      </c>
      <c r="D1309" s="5" t="str">
        <f>Source!D1309</f>
        <v>BLOOD GROUP</v>
      </c>
      <c r="E1309" s="5" t="str">
        <f>Source!L1309</f>
        <v>RT CROSSMATCH</v>
      </c>
      <c r="F1309" s="5" t="e">
        <f>IF(ISBLANK(Source!E1309),NA(),Source!E1309)</f>
        <v>#N/A</v>
      </c>
      <c r="G1309" s="5">
        <f>Source!I1309</f>
        <v>224</v>
      </c>
      <c r="H1309" s="5" t="str">
        <f>IF(B1309&lt;&gt;0,NA(),Source!B1309)</f>
        <v>GROUP</v>
      </c>
      <c r="I1309" s="5" t="str">
        <f>VLOOKUP(H1309,Mapping!B:E,4,FALSE)</f>
        <v>883-9</v>
      </c>
      <c r="J1309" s="9" t="str">
        <f>VLOOKUP(H1309,Mapping!B:M,12,FALSE)</f>
        <v>ABO group [Type] in Blood</v>
      </c>
      <c r="K1309" s="5" t="str">
        <f>VLOOKUP(H1309,Mapping!B:H,7,FALSE)</f>
        <v>GROUP &amp; SCREEN</v>
      </c>
      <c r="L1309" s="5" t="e">
        <f>IF(B1309&lt;&gt;0,B1309,IF(M1309=1,I1309,NA()))</f>
        <v>#N/A</v>
      </c>
      <c r="N1309" s="9">
        <f>IFERROR(VLOOKUP(Labs!A1309,Mapping!D:M,10,FALSE),0)</f>
        <v>0</v>
      </c>
    </row>
    <row r="1310" spans="1:14" x14ac:dyDescent="0.25">
      <c r="A1310" s="5" t="str">
        <f>Source!B1310&amp;"|"&amp;Source!K1310</f>
        <v>SMA|ANAT</v>
      </c>
      <c r="B1310" s="5">
        <f>IFERROR(VLOOKUP(Labs!A1310,Mapping!D:E,2,FALSE),0)</f>
        <v>0</v>
      </c>
      <c r="C1310" t="str">
        <f>Source!F1310</f>
        <v>Chem/Haem</v>
      </c>
      <c r="D1310" s="5" t="str">
        <f>Source!D1310</f>
        <v>Smooth Muscle Antibodies</v>
      </c>
      <c r="E1310" s="5" t="str">
        <f>Source!L1310</f>
        <v>ANA TITRE</v>
      </c>
      <c r="F1310" s="5" t="e">
        <f>IF(ISBLANK(Source!E1310),NA(),Source!E1310)</f>
        <v>#N/A</v>
      </c>
      <c r="G1310" s="5">
        <f>Source!I1310</f>
        <v>224</v>
      </c>
      <c r="H1310" s="5" t="str">
        <f>IF(B1310&lt;&gt;0,NA(),Source!B1310)</f>
        <v>SMA</v>
      </c>
      <c r="I1310" s="5" t="str">
        <f>VLOOKUP(H1310,Mapping!B:E,4,FALSE)</f>
        <v>5358-7</v>
      </c>
      <c r="J1310" s="9" t="str">
        <f>VLOOKUP(H1310,Mapping!B:M,12,FALSE)</f>
        <v>Smooth muscle Ab [Titer] in Serum by Immunofluorescence</v>
      </c>
      <c r="K1310" s="5" t="str">
        <f>VLOOKUP(H1310,Mapping!B:H,7,FALSE)</f>
        <v>AUTO-IMMUNE PROFILE</v>
      </c>
      <c r="L1310" s="5" t="e">
        <f>IF(B1310&lt;&gt;0,B1310,IF(M1310=1,I1310,NA()))</f>
        <v>#N/A</v>
      </c>
      <c r="N1310" s="9">
        <f>IFERROR(VLOOKUP(Labs!A1310,Mapping!D:M,10,FALSE),0)</f>
        <v>0</v>
      </c>
    </row>
    <row r="1311" spans="1:14" x14ac:dyDescent="0.25">
      <c r="A1311" s="5" t="str">
        <f>Source!B1311&amp;"|"&amp;Source!K1311</f>
        <v>PCA|ANAT</v>
      </c>
      <c r="B1311" s="5">
        <f>IFERROR(VLOOKUP(Labs!A1311,Mapping!D:E,2,FALSE),0)</f>
        <v>0</v>
      </c>
      <c r="C1311" t="str">
        <f>Source!F1311</f>
        <v>Chem/Haem</v>
      </c>
      <c r="D1311" s="5" t="str">
        <f>Source!D1311</f>
        <v>Parietal Cell Antibodies</v>
      </c>
      <c r="E1311" s="5" t="str">
        <f>Source!L1311</f>
        <v>ANA TITRE</v>
      </c>
      <c r="F1311" s="5" t="e">
        <f>IF(ISBLANK(Source!E1311),NA(),Source!E1311)</f>
        <v>#N/A</v>
      </c>
      <c r="G1311" s="5">
        <f>Source!I1311</f>
        <v>224</v>
      </c>
      <c r="H1311" s="5" t="str">
        <f>IF(B1311&lt;&gt;0,NA(),Source!B1311)</f>
        <v>PCA</v>
      </c>
      <c r="I1311" s="5" t="str">
        <f>VLOOKUP(H1311,Mapping!B:E,4,FALSE)</f>
        <v>8087-9</v>
      </c>
      <c r="J1311" s="9" t="str">
        <f>VLOOKUP(H1311,Mapping!B:M,12,FALSE)</f>
        <v>Parietal cell Ab [Units/volume] in Serum</v>
      </c>
      <c r="K1311" s="5" t="str">
        <f>VLOOKUP(H1311,Mapping!B:H,7,FALSE)</f>
        <v>AUTO-IMMUNE PROFILE</v>
      </c>
      <c r="L1311" s="5" t="e">
        <f>IF(B1311&lt;&gt;0,B1311,IF(M1311=1,I1311,NA()))</f>
        <v>#N/A</v>
      </c>
      <c r="N1311" s="9">
        <f>IFERROR(VLOOKUP(Labs!A1311,Mapping!D:M,10,FALSE),0)</f>
        <v>0</v>
      </c>
    </row>
    <row r="1312" spans="1:14" x14ac:dyDescent="0.25">
      <c r="A1312" s="5" t="str">
        <f>Source!B1312&amp;"|"&amp;Source!K1312</f>
        <v>ZZAD|RTXM</v>
      </c>
      <c r="B1312" s="5">
        <f>IFERROR(VLOOKUP(Labs!A1312,Mapping!D:E,2,FALSE),0)</f>
        <v>0</v>
      </c>
      <c r="C1312" t="str">
        <f>Source!F1312</f>
        <v>Blood Transfusion</v>
      </c>
      <c r="D1312" s="5" t="str">
        <f>Source!D1312</f>
        <v>Antibody Comment</v>
      </c>
      <c r="E1312" s="5" t="str">
        <f>Source!L1312</f>
        <v>RT CROSSMATCH</v>
      </c>
      <c r="F1312" s="5" t="e">
        <f>IF(ISBLANK(Source!E1312),NA(),Source!E1312)</f>
        <v>#N/A</v>
      </c>
      <c r="G1312" s="5">
        <f>Source!I1312</f>
        <v>224</v>
      </c>
      <c r="H1312" s="5" t="str">
        <f>IF(B1312&lt;&gt;0,NA(),Source!B1312)</f>
        <v>ZZAD</v>
      </c>
      <c r="I1312" s="5">
        <f>VLOOKUP(H1312,Mapping!B:E,4,FALSE)</f>
        <v>0</v>
      </c>
      <c r="J1312" s="9" t="str">
        <f>VLOOKUP(H1312,Mapping!B:M,12,FALSE)</f>
        <v/>
      </c>
      <c r="K1312" s="5" t="str">
        <f>VLOOKUP(H1312,Mapping!B:H,7,FALSE)</f>
        <v>GROUP &amp; SCREEN</v>
      </c>
      <c r="L1312" s="5" t="e">
        <f>IF(B1312&lt;&gt;0,B1312,IF(M1312=1,I1312,NA()))</f>
        <v>#N/A</v>
      </c>
      <c r="N1312" s="9">
        <f>IFERROR(VLOOKUP(Labs!A1312,Mapping!D:M,10,FALSE),0)</f>
        <v>0</v>
      </c>
    </row>
    <row r="1313" spans="1:14" x14ac:dyDescent="0.25">
      <c r="A1313" s="5" t="str">
        <f>Source!B1313&amp;"|"&amp;Source!K1313</f>
        <v>VETC|VETC</v>
      </c>
      <c r="B1313" s="5">
        <f>IFERROR(VLOOKUP(Labs!A1313,Mapping!D:E,2,FALSE),0)</f>
        <v>0</v>
      </c>
      <c r="C1313" t="str">
        <f>Source!F1313</f>
        <v>Chem/Haem</v>
      </c>
      <c r="D1313" s="5" t="str">
        <f>Source!D1313</f>
        <v>COAG VETTING</v>
      </c>
      <c r="E1313" s="5" t="str">
        <f>Source!L1313</f>
        <v>COAG VETTING</v>
      </c>
      <c r="F1313" s="5" t="e">
        <f>IF(ISBLANK(Source!E1313),NA(),Source!E1313)</f>
        <v>#N/A</v>
      </c>
      <c r="G1313" s="5">
        <f>Source!I1313</f>
        <v>224</v>
      </c>
      <c r="H1313" s="5" t="str">
        <f>IF(B1313&lt;&gt;0,NA(),Source!B1313)</f>
        <v>VETC</v>
      </c>
      <c r="I1313" s="5">
        <f>VLOOKUP(H1313,Mapping!B:E,4,FALSE)</f>
        <v>0</v>
      </c>
      <c r="J1313" s="9" t="str">
        <f>VLOOKUP(H1313,Mapping!B:M,12,FALSE)</f>
        <v/>
      </c>
      <c r="K1313" s="5" t="str">
        <f>VLOOKUP(H1313,Mapping!B:H,7,FALSE)</f>
        <v>COAG VETTING</v>
      </c>
      <c r="L1313" s="5" t="e">
        <f>IF(B1313&lt;&gt;0,B1313,IF(M1313=1,I1313,NA()))</f>
        <v>#N/A</v>
      </c>
      <c r="N1313" s="9" t="str">
        <f>IFERROR(VLOOKUP(Labs!A1313,Mapping!D:M,10,FALSE),0)</f>
        <v/>
      </c>
    </row>
    <row r="1314" spans="1:14" x14ac:dyDescent="0.25">
      <c r="A1314" s="5" t="str">
        <f>Source!B1314&amp;"|"&amp;Source!K1314</f>
        <v>24CO|UCOR</v>
      </c>
      <c r="B1314" s="5">
        <f>IFERROR(VLOOKUP(Labs!A1314,Mapping!D:E,2,FALSE),0)</f>
        <v>0</v>
      </c>
      <c r="C1314" t="str">
        <f>Source!F1314</f>
        <v>Chem/Haem</v>
      </c>
      <c r="D1314" s="5" t="str">
        <f>Source!D1314</f>
        <v>24hrURINE CORTISOL FREE</v>
      </c>
      <c r="E1314" s="5" t="str">
        <f>Source!L1314</f>
        <v>URINE CORTISOL</v>
      </c>
      <c r="F1314" s="5" t="str">
        <f>IF(ISBLANK(Source!E1314),NA(),Source!E1314)</f>
        <v>nmol/24h</v>
      </c>
      <c r="G1314" s="5">
        <f>Source!I1314</f>
        <v>223</v>
      </c>
      <c r="H1314" s="5" t="str">
        <f>IF(B1314&lt;&gt;0,NA(),Source!B1314)</f>
        <v>24CO</v>
      </c>
      <c r="I1314" s="5">
        <f>VLOOKUP(H1314,Mapping!B:E,4,FALSE)</f>
        <v>0</v>
      </c>
      <c r="J1314" s="9" t="str">
        <f>VLOOKUP(H1314,Mapping!B:M,12,FALSE)</f>
        <v/>
      </c>
      <c r="K1314" s="5" t="str">
        <f>VLOOKUP(H1314,Mapping!B:H,7,FALSE)</f>
        <v>URINE CORTISOL</v>
      </c>
      <c r="L1314" s="5" t="e">
        <f>IF(B1314&lt;&gt;0,B1314,IF(M1314=1,I1314,NA()))</f>
        <v>#N/A</v>
      </c>
      <c r="N1314" s="9" t="str">
        <f>IFERROR(VLOOKUP(Labs!A1314,Mapping!D:M,10,FALSE),0)</f>
        <v/>
      </c>
    </row>
    <row r="1315" spans="1:14" x14ac:dyDescent="0.25">
      <c r="A1315" s="5" t="str">
        <f>Source!B1315&amp;"|"&amp;Source!K1315</f>
        <v>RDW|HBOP</v>
      </c>
      <c r="B1315" s="5">
        <f>IFERROR(VLOOKUP(Labs!A1315,Mapping!D:E,2,FALSE),0)</f>
        <v>0</v>
      </c>
      <c r="C1315" t="str">
        <f>Source!F1315</f>
        <v>Chem/Haem</v>
      </c>
      <c r="D1315" s="5" t="str">
        <f>Source!D1315</f>
        <v>RDW</v>
      </c>
      <c r="E1315" s="5" t="str">
        <f>Source!L1315</f>
        <v>HAEMOGLOBINOPATHY SCREEN</v>
      </c>
      <c r="F1315" s="5" t="e">
        <f>IF(ISBLANK(Source!E1315),NA(),Source!E1315)</f>
        <v>#N/A</v>
      </c>
      <c r="G1315" s="5">
        <f>Source!I1315</f>
        <v>223</v>
      </c>
      <c r="H1315" s="5" t="str">
        <f>IF(B1315&lt;&gt;0,NA(),Source!B1315)</f>
        <v>RDW</v>
      </c>
      <c r="I1315" s="5" t="str">
        <f>VLOOKUP(H1315,Mapping!B:E,4,FALSE)</f>
        <v>788-0</v>
      </c>
      <c r="J1315" s="9" t="str">
        <f>VLOOKUP(H1315,Mapping!B:M,12,FALSE)</f>
        <v>Erythrocyte distribution width [Ratio] by Automated count</v>
      </c>
      <c r="K1315" s="5" t="str">
        <f>VLOOKUP(H1315,Mapping!B:H,7,FALSE)</f>
        <v>Full Blood Count</v>
      </c>
      <c r="L1315" s="5" t="e">
        <f>IF(B1315&lt;&gt;0,B1315,IF(M1315=1,I1315,NA()))</f>
        <v>#N/A</v>
      </c>
      <c r="N1315" s="9">
        <f>IFERROR(VLOOKUP(Labs!A1315,Mapping!D:M,10,FALSE),0)</f>
        <v>0</v>
      </c>
    </row>
    <row r="1316" spans="1:14" x14ac:dyDescent="0.25">
      <c r="A1316" s="5" t="str">
        <f>Source!B1316&amp;"|"&amp;Source!K1316</f>
        <v>V|V</v>
      </c>
      <c r="B1316" s="5" t="str">
        <f>IFERROR(VLOOKUP(Labs!A1316,Mapping!D:E,2,FALSE),0)</f>
        <v>4691-2</v>
      </c>
      <c r="C1316" t="str">
        <f>Source!F1316</f>
        <v>Chem/Haem</v>
      </c>
      <c r="D1316" s="5" t="str">
        <f>Source!D1316</f>
        <v>Plasma Viscosity</v>
      </c>
      <c r="E1316" s="5" t="str">
        <f>Source!L1316</f>
        <v>Plasma Viscosity</v>
      </c>
      <c r="F1316" s="5" t="str">
        <f>IF(ISBLANK(Source!E1316),NA(),Source!E1316)</f>
        <v>mPa.s</v>
      </c>
      <c r="G1316" s="5">
        <f>Source!I1316</f>
        <v>222</v>
      </c>
      <c r="H1316" s="5" t="e">
        <f>IF(B1316&lt;&gt;0,NA(),Source!B1316)</f>
        <v>#N/A</v>
      </c>
      <c r="I1316" s="5" t="e">
        <f>VLOOKUP(H1316,Mapping!B:E,4,FALSE)</f>
        <v>#N/A</v>
      </c>
      <c r="J1316" s="9" t="e">
        <f>VLOOKUP(H1316,Mapping!B:M,12,FALSE)</f>
        <v>#N/A</v>
      </c>
      <c r="K1316" s="5" t="e">
        <f>VLOOKUP(H1316,Mapping!B:H,7,FALSE)</f>
        <v>#N/A</v>
      </c>
      <c r="L1316" s="5" t="str">
        <f>IF(B1316&lt;&gt;0,B1316,IF(M1316=1,I1316,NA()))</f>
        <v>4691-2</v>
      </c>
      <c r="N1316" s="9" t="str">
        <f>IFERROR(VLOOKUP(Labs!A1316,Mapping!D:M,10,FALSE),0)</f>
        <v>Viscosity of Plasma</v>
      </c>
    </row>
    <row r="1317" spans="1:14" x14ac:dyDescent="0.25">
      <c r="A1317" s="5" t="str">
        <f>Source!B1317&amp;"|"&amp;Source!K1317</f>
        <v>ZZAD|GPDAT</v>
      </c>
      <c r="B1317" s="5">
        <f>IFERROR(VLOOKUP(Labs!A1317,Mapping!D:E,2,FALSE),0)</f>
        <v>0</v>
      </c>
      <c r="C1317" t="str">
        <f>Source!F1317</f>
        <v>Blood Transfusion</v>
      </c>
      <c r="D1317" s="5" t="str">
        <f>Source!D1317</f>
        <v>Antibody Comment</v>
      </c>
      <c r="E1317" s="5" t="str">
        <f>Source!L1317</f>
        <v>GROUP &amp; DAT</v>
      </c>
      <c r="F1317" s="5" t="e">
        <f>IF(ISBLANK(Source!E1317),NA(),Source!E1317)</f>
        <v>#N/A</v>
      </c>
      <c r="G1317" s="5">
        <f>Source!I1317</f>
        <v>222</v>
      </c>
      <c r="H1317" s="5" t="str">
        <f>IF(B1317&lt;&gt;0,NA(),Source!B1317)</f>
        <v>ZZAD</v>
      </c>
      <c r="I1317" s="5">
        <f>VLOOKUP(H1317,Mapping!B:E,4,FALSE)</f>
        <v>0</v>
      </c>
      <c r="J1317" s="9" t="str">
        <f>VLOOKUP(H1317,Mapping!B:M,12,FALSE)</f>
        <v/>
      </c>
      <c r="K1317" s="5" t="str">
        <f>VLOOKUP(H1317,Mapping!B:H,7,FALSE)</f>
        <v>GROUP &amp; SCREEN</v>
      </c>
      <c r="L1317" s="5" t="e">
        <f>IF(B1317&lt;&gt;0,B1317,IF(M1317=1,I1317,NA()))</f>
        <v>#N/A</v>
      </c>
      <c r="N1317" s="9">
        <f>IFERROR(VLOOKUP(Labs!A1317,Mapping!D:M,10,FALSE),0)</f>
        <v>0</v>
      </c>
    </row>
    <row r="1318" spans="1:14" x14ac:dyDescent="0.25">
      <c r="A1318" s="5" t="str">
        <f>Source!B1318&amp;"|"&amp;Source!K1318</f>
        <v>CCY|CLUT</v>
      </c>
      <c r="B1318" s="5">
        <f>IFERROR(VLOOKUP(Labs!A1318,Mapping!D:E,2,FALSE),0)</f>
        <v>0</v>
      </c>
      <c r="C1318" t="str">
        <f>Source!F1318</f>
        <v>Chem/Haem</v>
      </c>
      <c r="D1318" s="5" t="str">
        <f>Source!D1318</f>
        <v>STONE CYSTINE</v>
      </c>
      <c r="E1318" s="5" t="str">
        <f>Source!L1318</f>
        <v>CALCULUS</v>
      </c>
      <c r="F1318" s="5" t="str">
        <f>IF(ISBLANK(Source!E1318),NA(),Source!E1318)</f>
        <v>%</v>
      </c>
      <c r="G1318" s="5">
        <f>Source!I1318</f>
        <v>221</v>
      </c>
      <c r="H1318" s="5" t="str">
        <f>IF(B1318&lt;&gt;0,NA(),Source!B1318)</f>
        <v>CCY</v>
      </c>
      <c r="I1318" s="5">
        <f>VLOOKUP(H1318,Mapping!B:E,4,FALSE)</f>
        <v>0</v>
      </c>
      <c r="J1318" s="9" t="str">
        <f>VLOOKUP(H1318,Mapping!B:M,12,FALSE)</f>
        <v/>
      </c>
      <c r="K1318" s="5" t="str">
        <f>VLOOKUP(H1318,Mapping!B:H,7,FALSE)</f>
        <v>CALCULUS</v>
      </c>
      <c r="L1318" s="5" t="e">
        <f>IF(B1318&lt;&gt;0,B1318,IF(M1318=1,I1318,NA()))</f>
        <v>#N/A</v>
      </c>
      <c r="N1318" s="9" t="str">
        <f>IFERROR(VLOOKUP(Labs!A1318,Mapping!D:M,10,FALSE),0)</f>
        <v/>
      </c>
    </row>
    <row r="1319" spans="1:14" x14ac:dyDescent="0.25">
      <c r="A1319" s="5" t="str">
        <f>Source!B1319&amp;"|"&amp;Source!K1319</f>
        <v>PERT|PERT</v>
      </c>
      <c r="B1319" s="5">
        <f>IFERROR(VLOOKUP(Labs!A1319,Mapping!D:E,2,FALSE),0)</f>
        <v>0</v>
      </c>
      <c r="C1319" t="str">
        <f>Source!F1319</f>
        <v>Virology</v>
      </c>
      <c r="D1319" s="5" t="str">
        <f>Source!D1319</f>
        <v>BORDETELLA PERTUSSIS SEROLOGY:</v>
      </c>
      <c r="E1319" s="5" t="str">
        <f>Source!L1319</f>
        <v>Bordetella pertussis serology</v>
      </c>
      <c r="F1319" s="5" t="e">
        <f>IF(ISBLANK(Source!E1319),NA(),Source!E1319)</f>
        <v>#N/A</v>
      </c>
      <c r="G1319" s="5">
        <f>Source!I1319</f>
        <v>221</v>
      </c>
      <c r="H1319" s="5" t="str">
        <f>IF(B1319&lt;&gt;0,NA(),Source!B1319)</f>
        <v>PERT</v>
      </c>
      <c r="I1319" s="5">
        <f>VLOOKUP(H1319,Mapping!B:E,4,FALSE)</f>
        <v>0</v>
      </c>
      <c r="J1319" s="9" t="str">
        <f>VLOOKUP(H1319,Mapping!B:M,12,FALSE)</f>
        <v/>
      </c>
      <c r="K1319" s="5" t="str">
        <f>VLOOKUP(H1319,Mapping!B:H,7,FALSE)</f>
        <v>Bordetella pertussis Serology</v>
      </c>
      <c r="L1319" s="5" t="e">
        <f>IF(B1319&lt;&gt;0,B1319,IF(M1319=1,I1319,NA()))</f>
        <v>#N/A</v>
      </c>
      <c r="N1319" s="9" t="str">
        <f>IFERROR(VLOOKUP(Labs!A1319,Mapping!D:M,10,FALSE),0)</f>
        <v/>
      </c>
    </row>
    <row r="1320" spans="1:14" x14ac:dyDescent="0.25">
      <c r="A1320" s="5" t="str">
        <f>Source!B1320&amp;"|"&amp;Source!K1320</f>
        <v>PERB|PERT</v>
      </c>
      <c r="B1320" s="5">
        <f>IFERROR(VLOOKUP(Labs!A1320,Mapping!D:E,2,FALSE),0)</f>
        <v>0</v>
      </c>
      <c r="C1320" t="str">
        <f>Source!F1320</f>
        <v>Virology</v>
      </c>
      <c r="D1320" s="5" t="str">
        <f>Source!D1320</f>
        <v>Bordetella pertussis Serology</v>
      </c>
      <c r="E1320" s="5" t="str">
        <f>Source!L1320</f>
        <v>Bordetella pertussis serology</v>
      </c>
      <c r="F1320" s="5" t="e">
        <f>IF(ISBLANK(Source!E1320),NA(),Source!E1320)</f>
        <v>#N/A</v>
      </c>
      <c r="G1320" s="5">
        <f>Source!I1320</f>
        <v>221</v>
      </c>
      <c r="H1320" s="5" t="str">
        <f>IF(B1320&lt;&gt;0,NA(),Source!B1320)</f>
        <v>PERB</v>
      </c>
      <c r="I1320" s="5">
        <f>VLOOKUP(H1320,Mapping!B:E,4,FALSE)</f>
        <v>0</v>
      </c>
      <c r="J1320" s="9" t="str">
        <f>VLOOKUP(H1320,Mapping!B:M,12,FALSE)</f>
        <v/>
      </c>
      <c r="K1320" s="5" t="str">
        <f>VLOOKUP(H1320,Mapping!B:H,7,FALSE)</f>
        <v>Bordetella pertussis Serology</v>
      </c>
      <c r="L1320" s="5" t="e">
        <f>IF(B1320&lt;&gt;0,B1320,IF(M1320=1,I1320,NA()))</f>
        <v>#N/A</v>
      </c>
      <c r="N1320" s="9" t="str">
        <f>IFERROR(VLOOKUP(Labs!A1320,Mapping!D:M,10,FALSE),0)</f>
        <v/>
      </c>
    </row>
    <row r="1321" spans="1:14" x14ac:dyDescent="0.25">
      <c r="A1321" s="5" t="str">
        <f>Source!B1321&amp;"|"&amp;Source!K1321</f>
        <v>PI|PI</v>
      </c>
      <c r="B1321" s="5">
        <f>IFERROR(VLOOKUP(Labs!A1321,Mapping!D:E,2,FALSE),0)</f>
        <v>0</v>
      </c>
      <c r="C1321" t="str">
        <f>Source!F1321</f>
        <v>Chem/Haem</v>
      </c>
      <c r="D1321" s="5" t="str">
        <f>Source!D1321</f>
        <v>A1AT PHENOTYPE</v>
      </c>
      <c r="E1321" s="5" t="str">
        <f>Source!L1321</f>
        <v>A1AT PHENOTYPE</v>
      </c>
      <c r="F1321" s="5" t="e">
        <f>IF(ISBLANK(Source!E1321),NA(),Source!E1321)</f>
        <v>#N/A</v>
      </c>
      <c r="G1321" s="5">
        <f>Source!I1321</f>
        <v>221</v>
      </c>
      <c r="H1321" s="5" t="str">
        <f>IF(B1321&lt;&gt;0,NA(),Source!B1321)</f>
        <v>PI</v>
      </c>
      <c r="I1321" s="5">
        <f>VLOOKUP(H1321,Mapping!B:E,4,FALSE)</f>
        <v>0</v>
      </c>
      <c r="J1321" s="9" t="str">
        <f>VLOOKUP(H1321,Mapping!B:M,12,FALSE)</f>
        <v/>
      </c>
      <c r="K1321" s="5" t="str">
        <f>VLOOKUP(H1321,Mapping!B:H,7,FALSE)</f>
        <v>Semen - fertility</v>
      </c>
      <c r="L1321" s="5" t="e">
        <f>IF(B1321&lt;&gt;0,B1321,IF(M1321=1,I1321,NA()))</f>
        <v>#N/A</v>
      </c>
      <c r="N1321" s="9">
        <f>IFERROR(VLOOKUP(Labs!A1321,Mapping!D:M,10,FALSE),0)</f>
        <v>0</v>
      </c>
    </row>
    <row r="1322" spans="1:14" x14ac:dyDescent="0.25">
      <c r="A1322" s="5" t="str">
        <f>Source!B1322&amp;"|"&amp;Source!K1322</f>
        <v>SMAT|SMAT</v>
      </c>
      <c r="B1322" s="5">
        <f>IFERROR(VLOOKUP(Labs!A1322,Mapping!D:E,2,FALSE),0)</f>
        <v>0</v>
      </c>
      <c r="C1322" t="str">
        <f>Source!F1322</f>
        <v>Chem/Haem</v>
      </c>
      <c r="D1322" s="5" t="str">
        <f>Source!D1322</f>
        <v>Smooth Muscle Antibody Titre</v>
      </c>
      <c r="E1322" s="5" t="str">
        <f>Source!L1322</f>
        <v>SMA TITRE</v>
      </c>
      <c r="F1322" s="5" t="e">
        <f>IF(ISBLANK(Source!E1322),NA(),Source!E1322)</f>
        <v>#N/A</v>
      </c>
      <c r="G1322" s="5">
        <f>Source!I1322</f>
        <v>221</v>
      </c>
      <c r="H1322" s="5" t="str">
        <f>IF(B1322&lt;&gt;0,NA(),Source!B1322)</f>
        <v>SMAT</v>
      </c>
      <c r="I1322" s="5">
        <f>VLOOKUP(H1322,Mapping!B:E,4,FALSE)</f>
        <v>0</v>
      </c>
      <c r="J1322" s="9" t="str">
        <f>VLOOKUP(H1322,Mapping!B:M,12,FALSE)</f>
        <v/>
      </c>
      <c r="K1322" s="5" t="str">
        <f>VLOOKUP(H1322,Mapping!B:H,7,FALSE)</f>
        <v>SMA TITRE</v>
      </c>
      <c r="L1322" s="5" t="e">
        <f>IF(B1322&lt;&gt;0,B1322,IF(M1322=1,I1322,NA()))</f>
        <v>#N/A</v>
      </c>
      <c r="N1322" s="9" t="str">
        <f>IFERROR(VLOOKUP(Labs!A1322,Mapping!D:M,10,FALSE),0)</f>
        <v/>
      </c>
    </row>
    <row r="1323" spans="1:14" x14ac:dyDescent="0.25">
      <c r="A1323" s="5" t="str">
        <f>Source!B1323&amp;"|"&amp;Source!K1323</f>
        <v>CUA|CLUT</v>
      </c>
      <c r="B1323" s="5">
        <f>IFERROR(VLOOKUP(Labs!A1323,Mapping!D:E,2,FALSE),0)</f>
        <v>0</v>
      </c>
      <c r="C1323" t="str">
        <f>Source!F1323</f>
        <v>Chem/Haem</v>
      </c>
      <c r="D1323" s="5" t="str">
        <f>Source!D1323</f>
        <v>STONE URIC ACID</v>
      </c>
      <c r="E1323" s="5" t="str">
        <f>Source!L1323</f>
        <v>CALCULUS</v>
      </c>
      <c r="F1323" s="5" t="str">
        <f>IF(ISBLANK(Source!E1323),NA(),Source!E1323)</f>
        <v>%</v>
      </c>
      <c r="G1323" s="5">
        <f>Source!I1323</f>
        <v>219</v>
      </c>
      <c r="H1323" s="5" t="str">
        <f>IF(B1323&lt;&gt;0,NA(),Source!B1323)</f>
        <v>CUA</v>
      </c>
      <c r="I1323" s="5">
        <f>VLOOKUP(H1323,Mapping!B:E,4,FALSE)</f>
        <v>0</v>
      </c>
      <c r="J1323" s="9" t="str">
        <f>VLOOKUP(H1323,Mapping!B:M,12,FALSE)</f>
        <v/>
      </c>
      <c r="K1323" s="5" t="str">
        <f>VLOOKUP(H1323,Mapping!B:H,7,FALSE)</f>
        <v>CALCULUS</v>
      </c>
      <c r="L1323" s="5" t="e">
        <f>IF(B1323&lt;&gt;0,B1323,IF(M1323=1,I1323,NA()))</f>
        <v>#N/A</v>
      </c>
      <c r="N1323" s="9" t="str">
        <f>IFERROR(VLOOKUP(Labs!A1323,Mapping!D:M,10,FALSE),0)</f>
        <v/>
      </c>
    </row>
    <row r="1324" spans="1:14" x14ac:dyDescent="0.25">
      <c r="A1324" s="5" t="str">
        <f>Source!B1324&amp;"|"&amp;Source!K1324</f>
        <v>CREA|CRAD</v>
      </c>
      <c r="B1324" s="5">
        <f>IFERROR(VLOOKUP(Labs!A1324,Mapping!D:E,2,FALSE),0)</f>
        <v>0</v>
      </c>
      <c r="C1324" t="str">
        <f>Source!F1324</f>
        <v>Chem/Haem</v>
      </c>
      <c r="D1324" s="5" t="str">
        <f>Source!D1324</f>
        <v>CREATININE</v>
      </c>
      <c r="E1324" s="5" t="str">
        <f>Source!L1324</f>
        <v>CREATININE</v>
      </c>
      <c r="F1324" s="5" t="str">
        <f>IF(ISBLANK(Source!E1324),NA(),Source!E1324)</f>
        <v>umol/L</v>
      </c>
      <c r="G1324" s="5">
        <f>Source!I1324</f>
        <v>219</v>
      </c>
      <c r="H1324" s="5" t="str">
        <f>IF(B1324&lt;&gt;0,NA(),Source!B1324)</f>
        <v>CREA</v>
      </c>
      <c r="I1324" s="5" t="str">
        <f>VLOOKUP(H1324,Mapping!B:E,4,FALSE)</f>
        <v>14682-9</v>
      </c>
      <c r="J1324" s="9" t="str">
        <f>VLOOKUP(H1324,Mapping!B:M,12,FALSE)</f>
        <v>Creatinine [Moles/volume] in Serum or Plasma</v>
      </c>
      <c r="K1324" s="5" t="str">
        <f>VLOOKUP(H1324,Mapping!B:H,7,FALSE)</f>
        <v>U/E/CREAT</v>
      </c>
      <c r="L1324" s="5" t="e">
        <f>IF(B1324&lt;&gt;0,B1324,IF(M1324=1,I1324,NA()))</f>
        <v>#N/A</v>
      </c>
      <c r="N1324" s="9">
        <f>IFERROR(VLOOKUP(Labs!A1324,Mapping!D:M,10,FALSE),0)</f>
        <v>0</v>
      </c>
    </row>
    <row r="1325" spans="1:14" x14ac:dyDescent="0.25">
      <c r="A1325" s="5" t="str">
        <f>Source!B1325&amp;"|"&amp;Source!K1325</f>
        <v>RAG|VWD</v>
      </c>
      <c r="B1325" s="5">
        <f>IFERROR(VLOOKUP(Labs!A1325,Mapping!D:E,2,FALSE),0)</f>
        <v>0</v>
      </c>
      <c r="C1325" t="str">
        <f>Source!F1325</f>
        <v>Chem/Haem</v>
      </c>
      <c r="D1325" s="5" t="str">
        <f>Source!D1325</f>
        <v>VWF FACTOR ANTIGEN</v>
      </c>
      <c r="E1325" s="5" t="str">
        <f>Source!L1325</f>
        <v>VON WILLEBRANDS SCREEN</v>
      </c>
      <c r="F1325" s="5" t="str">
        <f>IF(ISBLANK(Source!E1325),NA(),Source!E1325)</f>
        <v>iu/dl</v>
      </c>
      <c r="G1325" s="5">
        <f>Source!I1325</f>
        <v>218</v>
      </c>
      <c r="H1325" s="5" t="str">
        <f>IF(B1325&lt;&gt;0,NA(),Source!B1325)</f>
        <v>RAG</v>
      </c>
      <c r="I1325" s="5">
        <f>VLOOKUP(H1325,Mapping!B:E,4,FALSE)</f>
        <v>0</v>
      </c>
      <c r="J1325" s="9" t="str">
        <f>VLOOKUP(H1325,Mapping!B:M,12,FALSE)</f>
        <v/>
      </c>
      <c r="K1325" s="5" t="str">
        <f>VLOOKUP(H1325,Mapping!B:H,7,FALSE)</f>
        <v>VON WILLEBRANDS SCREEN</v>
      </c>
      <c r="L1325" s="5" t="e">
        <f>IF(B1325&lt;&gt;0,B1325,IF(M1325=1,I1325,NA()))</f>
        <v>#N/A</v>
      </c>
      <c r="N1325" s="9" t="str">
        <f>IFERROR(VLOOKUP(Labs!A1325,Mapping!D:M,10,FALSE),0)</f>
        <v/>
      </c>
    </row>
    <row r="1326" spans="1:14" x14ac:dyDescent="0.25">
      <c r="A1326" s="5" t="str">
        <f>Source!B1326&amp;"|"&amp;Source!K1326</f>
        <v>CRYO|CRYO</v>
      </c>
      <c r="B1326" s="5">
        <f>IFERROR(VLOOKUP(Labs!A1326,Mapping!D:E,2,FALSE),0)</f>
        <v>0</v>
      </c>
      <c r="C1326" t="str">
        <f>Source!F1326</f>
        <v>Chem/Haem</v>
      </c>
      <c r="D1326" s="5" t="str">
        <f>Source!D1326</f>
        <v>CRYOGLOBULIN</v>
      </c>
      <c r="E1326" s="5" t="str">
        <f>Source!L1326</f>
        <v>CRYOGLOBULIN</v>
      </c>
      <c r="F1326" s="5" t="e">
        <f>IF(ISBLANK(Source!E1326),NA(),Source!E1326)</f>
        <v>#N/A</v>
      </c>
      <c r="G1326" s="5">
        <f>Source!I1326</f>
        <v>217</v>
      </c>
      <c r="H1326" s="5" t="str">
        <f>IF(B1326&lt;&gt;0,NA(),Source!B1326)</f>
        <v>CRYO</v>
      </c>
      <c r="I1326" s="5">
        <f>VLOOKUP(H1326,Mapping!B:E,4,FALSE)</f>
        <v>0</v>
      </c>
      <c r="J1326" s="9" t="str">
        <f>VLOOKUP(H1326,Mapping!B:M,12,FALSE)</f>
        <v/>
      </c>
      <c r="K1326" s="5" t="str">
        <f>VLOOKUP(H1326,Mapping!B:H,7,FALSE)</f>
        <v>CRYOGLOBULIN</v>
      </c>
      <c r="L1326" s="5" t="e">
        <f>IF(B1326&lt;&gt;0,B1326,IF(M1326=1,I1326,NA()))</f>
        <v>#N/A</v>
      </c>
      <c r="N1326" s="9" t="str">
        <f>IFERROR(VLOOKUP(Labs!A1326,Mapping!D:M,10,FALSE),0)</f>
        <v/>
      </c>
    </row>
    <row r="1327" spans="1:14" x14ac:dyDescent="0.25">
      <c r="A1327" s="5" t="str">
        <f>Source!B1327&amp;"|"&amp;Source!K1327</f>
        <v>ZZDF|CFTD</v>
      </c>
      <c r="B1327" s="5">
        <f>IFERROR(VLOOKUP(Labs!A1327,Mapping!D:E,2,FALSE),0)</f>
        <v>0</v>
      </c>
      <c r="C1327" t="str">
        <f>Source!F1327</f>
        <v>Virology</v>
      </c>
      <c r="D1327" s="5" t="str">
        <f>Source!D1327</f>
        <v>Dynamic Function Test</v>
      </c>
      <c r="E1327" s="5" t="str">
        <f>Source!L1327</f>
        <v>CFT Dynamic</v>
      </c>
      <c r="F1327" s="5" t="e">
        <f>IF(ISBLANK(Source!E1327),NA(),Source!E1327)</f>
        <v>#N/A</v>
      </c>
      <c r="G1327" s="5">
        <f>Source!I1327</f>
        <v>217</v>
      </c>
      <c r="H1327" s="5" t="str">
        <f>IF(B1327&lt;&gt;0,NA(),Source!B1327)</f>
        <v>ZZDF</v>
      </c>
      <c r="I1327" s="5">
        <f>VLOOKUP(H1327,Mapping!B:E,4,FALSE)</f>
        <v>0</v>
      </c>
      <c r="J1327" s="9" t="str">
        <f>VLOOKUP(H1327,Mapping!B:M,12,FALSE)</f>
        <v/>
      </c>
      <c r="K1327" s="5" t="str">
        <f>VLOOKUP(H1327,Mapping!B:H,7,FALSE)</f>
        <v>GLUCOSE TOLERANCE TEST</v>
      </c>
      <c r="L1327" s="5" t="e">
        <f>IF(B1327&lt;&gt;0,B1327,IF(M1327=1,I1327,NA()))</f>
        <v>#N/A</v>
      </c>
      <c r="N1327" s="9">
        <f>IFERROR(VLOOKUP(Labs!A1327,Mapping!D:M,10,FALSE),0)</f>
        <v>0</v>
      </c>
    </row>
    <row r="1328" spans="1:14" x14ac:dyDescent="0.25">
      <c r="A1328" s="5" t="str">
        <f>Source!B1328&amp;"|"&amp;Source!K1328</f>
        <v>NAD|CATS</v>
      </c>
      <c r="B1328" s="5">
        <f>IFERROR(VLOOKUP(Labs!A1328,Mapping!D:E,2,FALSE),0)</f>
        <v>0</v>
      </c>
      <c r="C1328" t="str">
        <f>Source!F1328</f>
        <v>Chem/Haem</v>
      </c>
      <c r="D1328" s="5" t="str">
        <f>Source!D1328</f>
        <v>URINE NORADRENALINE</v>
      </c>
      <c r="E1328" s="5" t="str">
        <f>Source!L1328</f>
        <v>CATECHOLAMINES</v>
      </c>
      <c r="F1328" s="5" t="str">
        <f>IF(ISBLANK(Source!E1328),NA(),Source!E1328)</f>
        <v>nmol/24h</v>
      </c>
      <c r="G1328" s="5">
        <f>Source!I1328</f>
        <v>215</v>
      </c>
      <c r="H1328" s="5" t="str">
        <f>IF(B1328&lt;&gt;0,NA(),Source!B1328)</f>
        <v>NAD</v>
      </c>
      <c r="I1328" s="5">
        <f>VLOOKUP(H1328,Mapping!B:E,4,FALSE)</f>
        <v>0</v>
      </c>
      <c r="J1328" s="9" t="str">
        <f>VLOOKUP(H1328,Mapping!B:M,12,FALSE)</f>
        <v/>
      </c>
      <c r="K1328" s="5" t="str">
        <f>VLOOKUP(H1328,Mapping!B:H,7,FALSE)</f>
        <v>CATECHOLAMINES</v>
      </c>
      <c r="L1328" s="5" t="e">
        <f>IF(B1328&lt;&gt;0,B1328,IF(M1328=1,I1328,NA()))</f>
        <v>#N/A</v>
      </c>
      <c r="N1328" s="9" t="str">
        <f>IFERROR(VLOOKUP(Labs!A1328,Mapping!D:M,10,FALSE),0)</f>
        <v/>
      </c>
    </row>
    <row r="1329" spans="1:14" x14ac:dyDescent="0.25">
      <c r="A1329" s="5" t="str">
        <f>Source!B1329&amp;"|"&amp;Source!K1329</f>
        <v>ZZOS_ERY|MCUL</v>
      </c>
      <c r="B1329" s="5">
        <f>IFERROR(VLOOKUP(Labs!A1329,Mapping!D:E,2,FALSE),0)</f>
        <v>0</v>
      </c>
      <c r="C1329" t="str">
        <f>Source!F1329</f>
        <v>Microbiology</v>
      </c>
      <c r="D1329" s="5" t="str">
        <f>Source!D1329</f>
        <v>Erythromycin</v>
      </c>
      <c r="E1329" s="5" t="str">
        <f>Source!L1329</f>
        <v>MRSA Culture</v>
      </c>
      <c r="F1329" s="5" t="e">
        <f>IF(ISBLANK(Source!E1329),NA(),Source!E1329)</f>
        <v>#N/A</v>
      </c>
      <c r="G1329" s="5">
        <f>Source!I1329</f>
        <v>213</v>
      </c>
      <c r="H1329" s="5" t="str">
        <f>IF(B1329&lt;&gt;0,NA(),Source!B1329)</f>
        <v>ZZOS_ERY</v>
      </c>
      <c r="I1329" s="5" t="str">
        <f>VLOOKUP(H1329,Mapping!B:E,4,FALSE)</f>
        <v>18919-1</v>
      </c>
      <c r="J1329" s="9" t="str">
        <f>VLOOKUP(H1329,Mapping!B:M,12,FALSE)</f>
        <v/>
      </c>
      <c r="K1329" s="5" t="str">
        <f>VLOOKUP(H1329,Mapping!B:H,7,FALSE)</f>
        <v>Wound Culture</v>
      </c>
      <c r="L1329" s="5" t="e">
        <f>IF(B1329&lt;&gt;0,B1329,IF(M1329=1,I1329,NA()))</f>
        <v>#N/A</v>
      </c>
      <c r="N1329" s="9">
        <f>IFERROR(VLOOKUP(Labs!A1329,Mapping!D:M,10,FALSE),0)</f>
        <v>0</v>
      </c>
    </row>
    <row r="1330" spans="1:14" x14ac:dyDescent="0.25">
      <c r="A1330" s="5" t="str">
        <f>Source!B1330&amp;"|"&amp;Source!K1330</f>
        <v>ASP|ASP</v>
      </c>
      <c r="B1330" s="5">
        <f>IFERROR(VLOOKUP(Labs!A1330,Mapping!D:E,2,FALSE),0)</f>
        <v>0</v>
      </c>
      <c r="C1330" t="str">
        <f>Source!F1330</f>
        <v>Chem/Haem</v>
      </c>
      <c r="D1330" s="5" t="str">
        <f>Source!D1330</f>
        <v>Aspergillus Serology:</v>
      </c>
      <c r="E1330" s="5" t="str">
        <f>Source!L1330</f>
        <v>Aspergillus precipitins</v>
      </c>
      <c r="F1330" s="5" t="e">
        <f>IF(ISBLANK(Source!E1330),NA(),Source!E1330)</f>
        <v>#N/A</v>
      </c>
      <c r="G1330" s="5">
        <f>Source!I1330</f>
        <v>212</v>
      </c>
      <c r="H1330" s="5" t="str">
        <f>IF(B1330&lt;&gt;0,NA(),Source!B1330)</f>
        <v>ASP</v>
      </c>
      <c r="I1330" s="5">
        <f>VLOOKUP(H1330,Mapping!B:E,4,FALSE)</f>
        <v>0</v>
      </c>
      <c r="J1330" s="9" t="str">
        <f>VLOOKUP(H1330,Mapping!B:M,12,FALSE)</f>
        <v/>
      </c>
      <c r="K1330" s="5" t="str">
        <f>VLOOKUP(H1330,Mapping!B:H,7,FALSE)</f>
        <v>Aspergillus precipitins .....:</v>
      </c>
      <c r="L1330" s="5" t="e">
        <f>IF(B1330&lt;&gt;0,B1330,IF(M1330=1,I1330,NA()))</f>
        <v>#N/A</v>
      </c>
      <c r="N1330" s="9" t="str">
        <f>IFERROR(VLOOKUP(Labs!A1330,Mapping!D:M,10,FALSE),0)</f>
        <v/>
      </c>
    </row>
    <row r="1331" spans="1:14" x14ac:dyDescent="0.25">
      <c r="A1331" s="5" t="str">
        <f>Source!B1331&amp;"|"&amp;Source!K1331</f>
        <v>NORO|NORO</v>
      </c>
      <c r="B1331" s="5">
        <f>IFERROR(VLOOKUP(Labs!A1331,Mapping!D:E,2,FALSE),0)</f>
        <v>0</v>
      </c>
      <c r="C1331" t="str">
        <f>Source!F1331</f>
        <v>Chem/Haem</v>
      </c>
      <c r="D1331" s="5" t="str">
        <f>Source!D1331</f>
        <v>Norovirus PCR</v>
      </c>
      <c r="E1331" s="5" t="str">
        <f>Source!L1331</f>
        <v>Norovirus PCR</v>
      </c>
      <c r="F1331" s="5" t="e">
        <f>IF(ISBLANK(Source!E1331),NA(),Source!E1331)</f>
        <v>#N/A</v>
      </c>
      <c r="G1331" s="5">
        <f>Source!I1331</f>
        <v>212</v>
      </c>
      <c r="H1331" s="5" t="str">
        <f>IF(B1331&lt;&gt;0,NA(),Source!B1331)</f>
        <v>NORO</v>
      </c>
      <c r="I1331" s="5">
        <f>VLOOKUP(H1331,Mapping!B:E,4,FALSE)</f>
        <v>0</v>
      </c>
      <c r="J1331" s="9" t="str">
        <f>VLOOKUP(H1331,Mapping!B:M,12,FALSE)</f>
        <v/>
      </c>
      <c r="K1331" s="5" t="str">
        <f>VLOOKUP(H1331,Mapping!B:H,7,FALSE)</f>
        <v>Norovirus PCR</v>
      </c>
      <c r="L1331" s="5" t="e">
        <f>IF(B1331&lt;&gt;0,B1331,IF(M1331=1,I1331,NA()))</f>
        <v>#N/A</v>
      </c>
      <c r="N1331" s="9" t="str">
        <f>IFERROR(VLOOKUP(Labs!A1331,Mapping!D:M,10,FALSE),0)</f>
        <v/>
      </c>
    </row>
    <row r="1332" spans="1:14" x14ac:dyDescent="0.25">
      <c r="A1332" s="5" t="str">
        <f>Source!B1332&amp;"|"&amp;Source!K1332</f>
        <v>TOXO|TRCH</v>
      </c>
      <c r="B1332" s="5">
        <f>IFERROR(VLOOKUP(Labs!A1332,Mapping!D:E,2,FALSE),0)</f>
        <v>0</v>
      </c>
      <c r="C1332" t="str">
        <f>Source!F1332</f>
        <v>Virology</v>
      </c>
      <c r="D1332" s="5" t="str">
        <f>Source!D1332</f>
        <v>Toxoplasma latex ............:</v>
      </c>
      <c r="E1332" s="5" t="str">
        <f>Source!L1332</f>
        <v>TORCH Screen</v>
      </c>
      <c r="F1332" s="5" t="e">
        <f>IF(ISBLANK(Source!E1332),NA(),Source!E1332)</f>
        <v>#N/A</v>
      </c>
      <c r="G1332" s="5">
        <f>Source!I1332</f>
        <v>212</v>
      </c>
      <c r="H1332" s="5" t="str">
        <f>IF(B1332&lt;&gt;0,NA(),Source!B1332)</f>
        <v>TOXO</v>
      </c>
      <c r="I1332" s="5">
        <f>VLOOKUP(H1332,Mapping!B:E,4,FALSE)</f>
        <v>0</v>
      </c>
      <c r="J1332" s="9" t="str">
        <f>VLOOKUP(H1332,Mapping!B:M,12,FALSE)</f>
        <v/>
      </c>
      <c r="K1332" s="5" t="str">
        <f>VLOOKUP(H1332,Mapping!B:H,7,FALSE)</f>
        <v>Toxoplasma latex ............:</v>
      </c>
      <c r="L1332" s="5" t="e">
        <f>IF(B1332&lt;&gt;0,B1332,IF(M1332=1,I1332,NA()))</f>
        <v>#N/A</v>
      </c>
      <c r="N1332" s="9">
        <f>IFERROR(VLOOKUP(Labs!A1332,Mapping!D:M,10,FALSE),0)</f>
        <v>0</v>
      </c>
    </row>
    <row r="1333" spans="1:14" x14ac:dyDescent="0.25">
      <c r="A1333" s="5" t="str">
        <f>Source!B1333&amp;"|"&amp;Source!K1333</f>
        <v>TE|TE</v>
      </c>
      <c r="B1333" s="5" t="str">
        <f>IFERROR(VLOOKUP(Labs!A1333,Mapping!D:E,2,FALSE),0)</f>
        <v>14913-8</v>
      </c>
      <c r="C1333" t="str">
        <f>Source!F1333</f>
        <v>Chem/Haem</v>
      </c>
      <c r="D1333" s="5" t="str">
        <f>Source!D1333</f>
        <v>TESTOSTERONE</v>
      </c>
      <c r="E1333" s="5" t="str">
        <f>Source!L1333</f>
        <v>TESTOSTERONE</v>
      </c>
      <c r="F1333" s="5" t="str">
        <f>IF(ISBLANK(Source!E1333),NA(),Source!E1333)</f>
        <v>nmol/l</v>
      </c>
      <c r="G1333" s="5">
        <f>Source!I1333</f>
        <v>212</v>
      </c>
      <c r="H1333" s="5" t="e">
        <f>IF(B1333&lt;&gt;0,NA(),Source!B1333)</f>
        <v>#N/A</v>
      </c>
      <c r="I1333" s="5" t="e">
        <f>VLOOKUP(H1333,Mapping!B:E,4,FALSE)</f>
        <v>#N/A</v>
      </c>
      <c r="J1333" s="9" t="e">
        <f>VLOOKUP(H1333,Mapping!B:M,12,FALSE)</f>
        <v>#N/A</v>
      </c>
      <c r="K1333" s="5" t="e">
        <f>VLOOKUP(H1333,Mapping!B:H,7,FALSE)</f>
        <v>#N/A</v>
      </c>
      <c r="L1333" s="5" t="str">
        <f>IF(B1333&lt;&gt;0,B1333,IF(M1333=1,I1333,NA()))</f>
        <v>14913-8</v>
      </c>
      <c r="N1333" s="9" t="str">
        <f>IFERROR(VLOOKUP(Labs!A1333,Mapping!D:M,10,FALSE),0)</f>
        <v>Testosterone [Moles/volume] in Serum or Plasma</v>
      </c>
    </row>
    <row r="1334" spans="1:14" x14ac:dyDescent="0.25">
      <c r="A1334" s="5" t="str">
        <f>Source!B1334&amp;"|"&amp;Source!K1334</f>
        <v>GENT|GENT</v>
      </c>
      <c r="B1334" s="5">
        <f>IFERROR(VLOOKUP(Labs!A1334,Mapping!D:E,2,FALSE),0)</f>
        <v>0</v>
      </c>
      <c r="C1334" t="str">
        <f>Source!F1334</f>
        <v>Chem/Haem</v>
      </c>
      <c r="D1334" s="5" t="str">
        <f>Source!D1334</f>
        <v>GENTAMICIN</v>
      </c>
      <c r="E1334" s="5" t="str">
        <f>Source!L1334</f>
        <v>GENTAMICIN</v>
      </c>
      <c r="F1334" s="5" t="str">
        <f>IF(ISBLANK(Source!E1334),NA(),Source!E1334)</f>
        <v>mg/l</v>
      </c>
      <c r="G1334" s="5">
        <f>Source!I1334</f>
        <v>211</v>
      </c>
      <c r="H1334" s="5" t="str">
        <f>IF(B1334&lt;&gt;0,NA(),Source!B1334)</f>
        <v>GENT</v>
      </c>
      <c r="I1334" s="5">
        <f>VLOOKUP(H1334,Mapping!B:E,4,FALSE)</f>
        <v>0</v>
      </c>
      <c r="J1334" s="9" t="str">
        <f>VLOOKUP(H1334,Mapping!B:M,12,FALSE)</f>
        <v/>
      </c>
      <c r="K1334" s="5" t="str">
        <f>VLOOKUP(H1334,Mapping!B:H,7,FALSE)</f>
        <v>GENTAMICIN</v>
      </c>
      <c r="L1334" s="5" t="e">
        <f>IF(B1334&lt;&gt;0,B1334,IF(M1334=1,I1334,NA()))</f>
        <v>#N/A</v>
      </c>
      <c r="N1334" s="9" t="str">
        <f>IFERROR(VLOOKUP(Labs!A1334,Mapping!D:M,10,FALSE),0)</f>
        <v/>
      </c>
    </row>
    <row r="1335" spans="1:14" x14ac:dyDescent="0.25">
      <c r="A1335" s="5" t="str">
        <f>Source!B1335&amp;"|"&amp;Source!K1335</f>
        <v>ZZDF|SST</v>
      </c>
      <c r="B1335" s="5">
        <f>IFERROR(VLOOKUP(Labs!A1335,Mapping!D:E,2,FALSE),0)</f>
        <v>0</v>
      </c>
      <c r="C1335" t="str">
        <f>Source!F1335</f>
        <v>Chem/Haem</v>
      </c>
      <c r="D1335" s="5" t="str">
        <f>Source!D1335</f>
        <v>Dynamic Function Test</v>
      </c>
      <c r="E1335" s="5" t="str">
        <f>Source!L1335</f>
        <v>SYNACTHEN STIMULATION TEST</v>
      </c>
      <c r="F1335" s="5" t="e">
        <f>IF(ISBLANK(Source!E1335),NA(),Source!E1335)</f>
        <v>#N/A</v>
      </c>
      <c r="G1335" s="5">
        <f>Source!I1335</f>
        <v>210</v>
      </c>
      <c r="H1335" s="5" t="str">
        <f>IF(B1335&lt;&gt;0,NA(),Source!B1335)</f>
        <v>ZZDF</v>
      </c>
      <c r="I1335" s="5">
        <f>VLOOKUP(H1335,Mapping!B:E,4,FALSE)</f>
        <v>0</v>
      </c>
      <c r="J1335" s="9" t="str">
        <f>VLOOKUP(H1335,Mapping!B:M,12,FALSE)</f>
        <v/>
      </c>
      <c r="K1335" s="5" t="str">
        <f>VLOOKUP(H1335,Mapping!B:H,7,FALSE)</f>
        <v>GLUCOSE TOLERANCE TEST</v>
      </c>
      <c r="L1335" s="5" t="e">
        <f>IF(B1335&lt;&gt;0,B1335,IF(M1335=1,I1335,NA()))</f>
        <v>#N/A</v>
      </c>
      <c r="N1335" s="9">
        <f>IFERROR(VLOOKUP(Labs!A1335,Mapping!D:M,10,FALSE),0)</f>
        <v>0</v>
      </c>
    </row>
    <row r="1336" spans="1:14" x14ac:dyDescent="0.25">
      <c r="A1336" s="5" t="str">
        <f>Source!B1336&amp;"|"&amp;Source!K1336</f>
        <v>ZZOS_MUP|URCU</v>
      </c>
      <c r="B1336" s="5" t="str">
        <f>IFERROR(VLOOKUP(Labs!A1336,Mapping!D:E,2,FALSE),0)</f>
        <v>20389-3</v>
      </c>
      <c r="C1336" t="str">
        <f>Source!F1336</f>
        <v>Microbiology</v>
      </c>
      <c r="D1336" s="5" t="str">
        <f>Source!D1336</f>
        <v>Mupirocin</v>
      </c>
      <c r="E1336" s="5" t="str">
        <f>Source!L1336</f>
        <v>Upper Respiratory Culture</v>
      </c>
      <c r="F1336" s="5" t="e">
        <f>IF(ISBLANK(Source!E1336),NA(),Source!E1336)</f>
        <v>#N/A</v>
      </c>
      <c r="G1336" s="5">
        <f>Source!I1336</f>
        <v>210</v>
      </c>
      <c r="H1336" s="5" t="e">
        <f>IF(B1336&lt;&gt;0,NA(),Source!B1336)</f>
        <v>#N/A</v>
      </c>
      <c r="I1336" s="5" t="e">
        <f>VLOOKUP(H1336,Mapping!B:E,4,FALSE)</f>
        <v>#N/A</v>
      </c>
      <c r="J1336" s="9" t="e">
        <f>VLOOKUP(H1336,Mapping!B:M,12,FALSE)</f>
        <v>#N/A</v>
      </c>
      <c r="K1336" s="5" t="e">
        <f>VLOOKUP(H1336,Mapping!B:H,7,FALSE)</f>
        <v>#N/A</v>
      </c>
      <c r="L1336" s="5" t="str">
        <f>IF(B1336&lt;&gt;0,B1336,IF(M1336=1,I1336,NA()))</f>
        <v>20389-3</v>
      </c>
      <c r="N1336" s="9" t="str">
        <f>IFERROR(VLOOKUP(Labs!A1336,Mapping!D:M,10,FALSE),0)</f>
        <v/>
      </c>
    </row>
    <row r="1337" spans="1:14" x14ac:dyDescent="0.25">
      <c r="A1337" s="5" t="str">
        <f>Source!B1337&amp;"|"&amp;Source!K1337</f>
        <v>COHB|CO</v>
      </c>
      <c r="B1337" s="5">
        <f>IFERROR(VLOOKUP(Labs!A1337,Mapping!D:E,2,FALSE),0)</f>
        <v>0</v>
      </c>
      <c r="C1337" t="str">
        <f>Source!F1337</f>
        <v>Chem/Haem</v>
      </c>
      <c r="D1337" s="5" t="str">
        <f>Source!D1337</f>
        <v>CARBON MONOXIDE</v>
      </c>
      <c r="E1337" s="5" t="str">
        <f>Source!L1337</f>
        <v>CARBON MONOXIDE</v>
      </c>
      <c r="F1337" s="5" t="str">
        <f>IF(ISBLANK(Source!E1337),NA(),Source!E1337)</f>
        <v>% Sat</v>
      </c>
      <c r="G1337" s="5">
        <f>Source!I1337</f>
        <v>209</v>
      </c>
      <c r="H1337" s="5" t="str">
        <f>IF(B1337&lt;&gt;0,NA(),Source!B1337)</f>
        <v>COHB</v>
      </c>
      <c r="I1337" s="5">
        <f>VLOOKUP(H1337,Mapping!B:E,4,FALSE)</f>
        <v>0</v>
      </c>
      <c r="J1337" s="9" t="str">
        <f>VLOOKUP(H1337,Mapping!B:M,12,FALSE)</f>
        <v/>
      </c>
      <c r="K1337" s="5" t="str">
        <f>VLOOKUP(H1337,Mapping!B:H,7,FALSE)</f>
        <v>CARBON MONOXIDE</v>
      </c>
      <c r="L1337" s="5" t="e">
        <f>IF(B1337&lt;&gt;0,B1337,IF(M1337=1,I1337,NA()))</f>
        <v>#N/A</v>
      </c>
      <c r="N1337" s="9" t="str">
        <f>IFERROR(VLOOKUP(Labs!A1337,Mapping!D:M,10,FALSE),0)</f>
        <v/>
      </c>
    </row>
    <row r="1338" spans="1:14" x14ac:dyDescent="0.25">
      <c r="A1338" s="5" t="str">
        <f>Source!B1338&amp;"|"&amp;Source!K1338</f>
        <v>ZZOG|MRCC</v>
      </c>
      <c r="B1338" s="5">
        <f>IFERROR(VLOOKUP(Labs!A1338,Mapping!D:E,2,FALSE),0)</f>
        <v>0</v>
      </c>
      <c r="C1338" t="str">
        <f>Source!F1338</f>
        <v>Microbiology</v>
      </c>
      <c r="D1338" s="5" t="str">
        <f>Source!D1338</f>
        <v>Organism Growth</v>
      </c>
      <c r="E1338" s="5" t="str">
        <f>Source!L1338</f>
        <v>MRSA - Nose &amp; Groin</v>
      </c>
      <c r="F1338" s="5" t="e">
        <f>IF(ISBLANK(Source!E1338),NA(),Source!E1338)</f>
        <v>#N/A</v>
      </c>
      <c r="G1338" s="5">
        <f>Source!I1338</f>
        <v>209</v>
      </c>
      <c r="H1338" s="5" t="str">
        <f>IF(B1338&lt;&gt;0,NA(),Source!B1338)</f>
        <v>ZZOG</v>
      </c>
      <c r="I1338" s="5">
        <f>VLOOKUP(H1338,Mapping!B:E,4,FALSE)</f>
        <v>365698005</v>
      </c>
      <c r="J1338" s="9" t="str">
        <f>VLOOKUP(H1338,Mapping!B:M,12,FALSE)</f>
        <v/>
      </c>
      <c r="K1338" s="5" t="str">
        <f>VLOOKUP(H1338,Mapping!B:H,7,FALSE)</f>
        <v>Urine Culture</v>
      </c>
      <c r="L1338" s="5" t="e">
        <f>IF(B1338&lt;&gt;0,B1338,IF(M1338=1,I1338,NA()))</f>
        <v>#N/A</v>
      </c>
      <c r="N1338" s="9">
        <f>IFERROR(VLOOKUP(Labs!A1338,Mapping!D:M,10,FALSE),0)</f>
        <v>0</v>
      </c>
    </row>
    <row r="1339" spans="1:14" x14ac:dyDescent="0.25">
      <c r="A1339" s="5" t="str">
        <f>Source!B1339&amp;"|"&amp;Source!K1339</f>
        <v>ZZOI|MRCC</v>
      </c>
      <c r="B1339" s="5">
        <f>IFERROR(VLOOKUP(Labs!A1339,Mapping!D:E,2,FALSE),0)</f>
        <v>0</v>
      </c>
      <c r="C1339" t="str">
        <f>Source!F1339</f>
        <v>Microbiology</v>
      </c>
      <c r="D1339" s="5" t="str">
        <f>Source!D1339</f>
        <v>Organism</v>
      </c>
      <c r="E1339" s="5" t="str">
        <f>Source!L1339</f>
        <v>MRSA - Nose &amp; Groin</v>
      </c>
      <c r="F1339" s="5" t="e">
        <f>IF(ISBLANK(Source!E1339),NA(),Source!E1339)</f>
        <v>#N/A</v>
      </c>
      <c r="G1339" s="5">
        <f>Source!I1339</f>
        <v>209</v>
      </c>
      <c r="H1339" s="5" t="str">
        <f>IF(B1339&lt;&gt;0,NA(),Source!B1339)</f>
        <v>ZZOI</v>
      </c>
      <c r="I1339" s="5">
        <f>VLOOKUP(H1339,Mapping!B:E,4,FALSE)</f>
        <v>0</v>
      </c>
      <c r="J1339" s="9" t="str">
        <f>VLOOKUP(H1339,Mapping!B:M,12,FALSE)</f>
        <v/>
      </c>
      <c r="K1339" s="5" t="str">
        <f>VLOOKUP(H1339,Mapping!B:H,7,FALSE)</f>
        <v>Urine Culture</v>
      </c>
      <c r="L1339" s="5" t="e">
        <f>IF(B1339&lt;&gt;0,B1339,IF(M1339=1,I1339,NA()))</f>
        <v>#N/A</v>
      </c>
      <c r="N1339" s="9">
        <f>IFERROR(VLOOKUP(Labs!A1339,Mapping!D:M,10,FALSE),0)</f>
        <v>0</v>
      </c>
    </row>
    <row r="1340" spans="1:14" x14ac:dyDescent="0.25">
      <c r="A1340" s="5" t="str">
        <f>Source!B1340&amp;"|"&amp;Source!K1340</f>
        <v>CREA|UECS</v>
      </c>
      <c r="B1340" s="5">
        <f>IFERROR(VLOOKUP(Labs!A1340,Mapping!D:E,2,FALSE),0)</f>
        <v>0</v>
      </c>
      <c r="C1340" t="str">
        <f>Source!F1340</f>
        <v>Chem/Haem</v>
      </c>
      <c r="D1340" s="5" t="str">
        <f>Source!D1340</f>
        <v>CREATININE</v>
      </c>
      <c r="E1340" s="5" t="str">
        <f>Source!L1340</f>
        <v>U/E/CREAT (SEP)</v>
      </c>
      <c r="F1340" s="5" t="str">
        <f>IF(ISBLANK(Source!E1340),NA(),Source!E1340)</f>
        <v>umol/L</v>
      </c>
      <c r="G1340" s="5">
        <f>Source!I1340</f>
        <v>208</v>
      </c>
      <c r="H1340" s="5" t="str">
        <f>IF(B1340&lt;&gt;0,NA(),Source!B1340)</f>
        <v>CREA</v>
      </c>
      <c r="I1340" s="5" t="str">
        <f>VLOOKUP(H1340,Mapping!B:E,4,FALSE)</f>
        <v>14682-9</v>
      </c>
      <c r="J1340" s="9" t="str">
        <f>VLOOKUP(H1340,Mapping!B:M,12,FALSE)</f>
        <v>Creatinine [Moles/volume] in Serum or Plasma</v>
      </c>
      <c r="K1340" s="5" t="str">
        <f>VLOOKUP(H1340,Mapping!B:H,7,FALSE)</f>
        <v>U/E/CREAT</v>
      </c>
      <c r="L1340" s="5" t="e">
        <f>IF(B1340&lt;&gt;0,B1340,IF(M1340=1,I1340,NA()))</f>
        <v>#N/A</v>
      </c>
      <c r="N1340" s="9">
        <f>IFERROR(VLOOKUP(Labs!A1340,Mapping!D:M,10,FALSE),0)</f>
        <v>0</v>
      </c>
    </row>
    <row r="1341" spans="1:14" x14ac:dyDescent="0.25">
      <c r="A1341" s="5" t="str">
        <f>Source!B1341&amp;"|"&amp;Source!K1341</f>
        <v>HEL|HEL</v>
      </c>
      <c r="B1341" s="5" t="str">
        <f>IFERROR(VLOOKUP(Labs!A1341,Mapping!D:E,2,FALSE),0)</f>
        <v>5176-3</v>
      </c>
      <c r="C1341" t="str">
        <f>Source!F1341</f>
        <v>Chem/Haem</v>
      </c>
      <c r="D1341" s="5" t="str">
        <f>Source!D1341</f>
        <v>Helicobacter pylori IgG</v>
      </c>
      <c r="E1341" s="5" t="str">
        <f>Source!L1341</f>
        <v>Helicobacter pylori IgG</v>
      </c>
      <c r="F1341" s="5" t="e">
        <f>IF(ISBLANK(Source!E1341),NA(),Source!E1341)</f>
        <v>#N/A</v>
      </c>
      <c r="G1341" s="5">
        <f>Source!I1341</f>
        <v>208</v>
      </c>
      <c r="H1341" s="5" t="e">
        <f>IF(B1341&lt;&gt;0,NA(),Source!B1341)</f>
        <v>#N/A</v>
      </c>
      <c r="I1341" s="5" t="e">
        <f>VLOOKUP(H1341,Mapping!B:E,4,FALSE)</f>
        <v>#N/A</v>
      </c>
      <c r="J1341" s="9" t="e">
        <f>VLOOKUP(H1341,Mapping!B:M,12,FALSE)</f>
        <v>#N/A</v>
      </c>
      <c r="K1341" s="5" t="e">
        <f>VLOOKUP(H1341,Mapping!B:H,7,FALSE)</f>
        <v>#N/A</v>
      </c>
      <c r="L1341" s="5" t="str">
        <f>IF(B1341&lt;&gt;0,B1341,IF(M1341=1,I1341,NA()))</f>
        <v>5176-3</v>
      </c>
      <c r="N1341" s="9" t="str">
        <f>IFERROR(VLOOKUP(Labs!A1341,Mapping!D:M,10,FALSE),0)</f>
        <v>Helicobacter pylori IgG Ab [Units/volume] in Serum by Immunoassay</v>
      </c>
    </row>
    <row r="1342" spans="1:14" x14ac:dyDescent="0.25">
      <c r="A1342" s="5" t="str">
        <f>Source!B1342&amp;"|"&amp;Source!K1342</f>
        <v>HBEL|HBEL</v>
      </c>
      <c r="B1342" s="5">
        <f>IFERROR(VLOOKUP(Labs!A1342,Mapping!D:E,2,FALSE),0)</f>
        <v>0</v>
      </c>
      <c r="C1342" t="str">
        <f>Source!F1342</f>
        <v>Chem/Haem</v>
      </c>
      <c r="D1342" s="5" t="str">
        <f>Source!D1342</f>
        <v>HAEMOGLOBIN ELECTROPHORESIS</v>
      </c>
      <c r="E1342" s="5" t="str">
        <f>Source!L1342</f>
        <v>HAEMOGLOBIN ELECTROPHORESIS</v>
      </c>
      <c r="F1342" s="5" t="e">
        <f>IF(ISBLANK(Source!E1342),NA(),Source!E1342)</f>
        <v>#N/A</v>
      </c>
      <c r="G1342" s="5">
        <f>Source!I1342</f>
        <v>208</v>
      </c>
      <c r="H1342" s="5" t="str">
        <f>IF(B1342&lt;&gt;0,NA(),Source!B1342)</f>
        <v>HBEL</v>
      </c>
      <c r="I1342" s="5">
        <f>VLOOKUP(H1342,Mapping!B:E,4,FALSE)</f>
        <v>0</v>
      </c>
      <c r="J1342" s="9" t="str">
        <f>VLOOKUP(H1342,Mapping!B:M,12,FALSE)</f>
        <v/>
      </c>
      <c r="K1342" s="5" t="str">
        <f>VLOOKUP(H1342,Mapping!B:H,7,FALSE)</f>
        <v>HAEMOGLOBIN ELECTROPHORESIS</v>
      </c>
      <c r="L1342" s="5" t="e">
        <f>IF(B1342&lt;&gt;0,B1342,IF(M1342=1,I1342,NA()))</f>
        <v>#N/A</v>
      </c>
      <c r="N1342" s="9" t="str">
        <f>IFERROR(VLOOKUP(Labs!A1342,Mapping!D:M,10,FALSE),0)</f>
        <v/>
      </c>
    </row>
    <row r="1343" spans="1:14" x14ac:dyDescent="0.25">
      <c r="A1343" s="5" t="str">
        <f>Source!B1343&amp;"|"&amp;Source!K1343</f>
        <v>PCFT|CHSA</v>
      </c>
      <c r="B1343" s="5">
        <f>IFERROR(VLOOKUP(Labs!A1343,Mapping!D:E,2,FALSE),0)</f>
        <v>0</v>
      </c>
      <c r="C1343" t="str">
        <f>Source!F1343</f>
        <v>Virology</v>
      </c>
      <c r="D1343" s="5" t="str">
        <f>Source!D1343</f>
        <v>Psittacosis/LGV group CFT</v>
      </c>
      <c r="E1343" s="5" t="str">
        <f>Source!L1343</f>
        <v>Chlamydia Serology :</v>
      </c>
      <c r="F1343" s="5" t="e">
        <f>IF(ISBLANK(Source!E1343),NA(),Source!E1343)</f>
        <v>#N/A</v>
      </c>
      <c r="G1343" s="5">
        <f>Source!I1343</f>
        <v>208</v>
      </c>
      <c r="H1343" s="5" t="str">
        <f>IF(B1343&lt;&gt;0,NA(),Source!B1343)</f>
        <v>PCFT</v>
      </c>
      <c r="I1343" s="5">
        <f>VLOOKUP(H1343,Mapping!B:E,4,FALSE)</f>
        <v>0</v>
      </c>
      <c r="J1343" s="9" t="str">
        <f>VLOOKUP(H1343,Mapping!B:M,12,FALSE)</f>
        <v/>
      </c>
      <c r="K1343" s="5" t="str">
        <f>VLOOKUP(H1343,Mapping!B:H,7,FALSE)</f>
        <v>Chlamydia Serology :</v>
      </c>
      <c r="L1343" s="5" t="e">
        <f>IF(B1343&lt;&gt;0,B1343,IF(M1343=1,I1343,NA()))</f>
        <v>#N/A</v>
      </c>
      <c r="N1343" s="9" t="str">
        <f>IFERROR(VLOOKUP(Labs!A1343,Mapping!D:M,10,FALSE),0)</f>
        <v/>
      </c>
    </row>
    <row r="1344" spans="1:14" x14ac:dyDescent="0.25">
      <c r="A1344" s="5" t="str">
        <f>Source!B1344&amp;"|"&amp;Source!K1344</f>
        <v>ZZOS_FLU|MRCC</v>
      </c>
      <c r="B1344" s="5">
        <f>IFERROR(VLOOKUP(Labs!A1344,Mapping!D:E,2,FALSE),0)</f>
        <v>0</v>
      </c>
      <c r="C1344" t="str">
        <f>Source!F1344</f>
        <v>Microbiology</v>
      </c>
      <c r="D1344" s="5" t="str">
        <f>Source!D1344</f>
        <v>Flucloxacillin</v>
      </c>
      <c r="E1344" s="5" t="str">
        <f>Source!L1344</f>
        <v>MRSA - Nose &amp; Groin</v>
      </c>
      <c r="F1344" s="5" t="e">
        <f>IF(ISBLANK(Source!E1344),NA(),Source!E1344)</f>
        <v>#N/A</v>
      </c>
      <c r="G1344" s="5">
        <f>Source!I1344</f>
        <v>208</v>
      </c>
      <c r="H1344" s="5" t="str">
        <f>IF(B1344&lt;&gt;0,NA(),Source!B1344)</f>
        <v>ZZOS_FLU</v>
      </c>
      <c r="I1344" s="5">
        <f>VLOOKUP(H1344,Mapping!B:E,4,FALSE)</f>
        <v>0</v>
      </c>
      <c r="J1344" s="9" t="str">
        <f>VLOOKUP(H1344,Mapping!B:M,12,FALSE)</f>
        <v/>
      </c>
      <c r="K1344" s="5" t="str">
        <f>VLOOKUP(H1344,Mapping!B:H,7,FALSE)</f>
        <v>Wound Culture</v>
      </c>
      <c r="L1344" s="5" t="e">
        <f>IF(B1344&lt;&gt;0,B1344,IF(M1344=1,I1344,NA()))</f>
        <v>#N/A</v>
      </c>
      <c r="N1344" s="9">
        <f>IFERROR(VLOOKUP(Labs!A1344,Mapping!D:M,10,FALSE),0)</f>
        <v>0</v>
      </c>
    </row>
    <row r="1345" spans="1:14" x14ac:dyDescent="0.25">
      <c r="A1345" s="5" t="str">
        <f>Source!B1345&amp;"|"&amp;Source!K1345</f>
        <v>HEP|HEP</v>
      </c>
      <c r="B1345" s="5">
        <f>IFERROR(VLOOKUP(Labs!A1345,Mapping!D:E,2,FALSE),0)</f>
        <v>0</v>
      </c>
      <c r="C1345" t="str">
        <f>Source!F1345</f>
        <v>Chem/Haem</v>
      </c>
      <c r="D1345" s="5" t="str">
        <f>Source!D1345</f>
        <v>HEPARIN ASSAY</v>
      </c>
      <c r="E1345" s="5" t="str">
        <f>Source!L1345</f>
        <v>HEPARIN ASSAY</v>
      </c>
      <c r="F1345" s="5" t="str">
        <f>IF(ISBLANK(Source!E1345),NA(),Source!E1345)</f>
        <v>u/ml</v>
      </c>
      <c r="G1345" s="5">
        <f>Source!I1345</f>
        <v>207</v>
      </c>
      <c r="H1345" s="5" t="str">
        <f>IF(B1345&lt;&gt;0,NA(),Source!B1345)</f>
        <v>HEP</v>
      </c>
      <c r="I1345" s="5">
        <f>VLOOKUP(H1345,Mapping!B:E,4,FALSE)</f>
        <v>0</v>
      </c>
      <c r="J1345" s="9" t="str">
        <f>VLOOKUP(H1345,Mapping!B:M,12,FALSE)</f>
        <v/>
      </c>
      <c r="K1345" s="5" t="str">
        <f>VLOOKUP(H1345,Mapping!B:H,7,FALSE)</f>
        <v>HEPARIN ASSAY</v>
      </c>
      <c r="L1345" s="5" t="e">
        <f>IF(B1345&lt;&gt;0,B1345,IF(M1345=1,I1345,NA()))</f>
        <v>#N/A</v>
      </c>
      <c r="N1345" s="9" t="str">
        <f>IFERROR(VLOOKUP(Labs!A1345,Mapping!D:M,10,FALSE),0)</f>
        <v/>
      </c>
    </row>
    <row r="1346" spans="1:14" x14ac:dyDescent="0.25">
      <c r="A1346" s="5" t="str">
        <f>Source!B1346&amp;"|"&amp;Source!K1346</f>
        <v>CPCR|CPCR</v>
      </c>
      <c r="B1346" s="5">
        <f>IFERROR(VLOOKUP(Labs!A1346,Mapping!D:E,2,FALSE),0)</f>
        <v>0</v>
      </c>
      <c r="C1346" t="str">
        <f>Source!F1346</f>
        <v>Virology</v>
      </c>
      <c r="D1346" s="5" t="str">
        <f>Source!D1346</f>
        <v>CMV PCR .....................:</v>
      </c>
      <c r="E1346" s="5" t="str">
        <f>Source!L1346</f>
        <v>CMV PCR</v>
      </c>
      <c r="F1346" s="5" t="e">
        <f>IF(ISBLANK(Source!E1346),NA(),Source!E1346)</f>
        <v>#N/A</v>
      </c>
      <c r="G1346" s="5">
        <f>Source!I1346</f>
        <v>206</v>
      </c>
      <c r="H1346" s="5" t="str">
        <f>IF(B1346&lt;&gt;0,NA(),Source!B1346)</f>
        <v>CPCR</v>
      </c>
      <c r="I1346" s="5">
        <f>VLOOKUP(H1346,Mapping!B:E,4,FALSE)</f>
        <v>0</v>
      </c>
      <c r="J1346" s="9" t="str">
        <f>VLOOKUP(H1346,Mapping!B:M,12,FALSE)</f>
        <v/>
      </c>
      <c r="K1346" s="5" t="str">
        <f>VLOOKUP(H1346,Mapping!B:H,7,FALSE)</f>
        <v>CMV PCR</v>
      </c>
      <c r="L1346" s="5" t="e">
        <f>IF(B1346&lt;&gt;0,B1346,IF(M1346=1,I1346,NA()))</f>
        <v>#N/A</v>
      </c>
      <c r="N1346" s="9" t="str">
        <f>IFERROR(VLOOKUP(Labs!A1346,Mapping!D:M,10,FALSE),0)</f>
        <v/>
      </c>
    </row>
    <row r="1347" spans="1:14" x14ac:dyDescent="0.25">
      <c r="A1347" s="5" t="str">
        <f>Source!B1347&amp;"|"&amp;Source!K1347</f>
        <v>CMVD|CPCR</v>
      </c>
      <c r="B1347" s="5">
        <f>IFERROR(VLOOKUP(Labs!A1347,Mapping!D:E,2,FALSE),0)</f>
        <v>0</v>
      </c>
      <c r="C1347" t="str">
        <f>Source!F1347</f>
        <v>Virology</v>
      </c>
      <c r="D1347" s="5" t="str">
        <f>Source!D1347</f>
        <v>Cytomegalovirus PCR</v>
      </c>
      <c r="E1347" s="5" t="str">
        <f>Source!L1347</f>
        <v>CMV PCR</v>
      </c>
      <c r="F1347" s="5" t="e">
        <f>IF(ISBLANK(Source!E1347),NA(),Source!E1347)</f>
        <v>#N/A</v>
      </c>
      <c r="G1347" s="5">
        <f>Source!I1347</f>
        <v>206</v>
      </c>
      <c r="H1347" s="5" t="str">
        <f>IF(B1347&lt;&gt;0,NA(),Source!B1347)</f>
        <v>CMVD</v>
      </c>
      <c r="I1347" s="5">
        <f>VLOOKUP(H1347,Mapping!B:E,4,FALSE)</f>
        <v>0</v>
      </c>
      <c r="J1347" s="9" t="str">
        <f>VLOOKUP(H1347,Mapping!B:M,12,FALSE)</f>
        <v/>
      </c>
      <c r="K1347" s="5" t="str">
        <f>VLOOKUP(H1347,Mapping!B:H,7,FALSE)</f>
        <v>CMV PCR</v>
      </c>
      <c r="L1347" s="5" t="e">
        <f>IF(B1347&lt;&gt;0,B1347,IF(M1347=1,I1347,NA()))</f>
        <v>#N/A</v>
      </c>
      <c r="N1347" s="9" t="str">
        <f>IFERROR(VLOOKUP(Labs!A1347,Mapping!D:M,10,FALSE),0)</f>
        <v/>
      </c>
    </row>
    <row r="1348" spans="1:14" x14ac:dyDescent="0.25">
      <c r="A1348" s="5" t="str">
        <f>Source!B1348&amp;"|"&amp;Source!K1348</f>
        <v>HIAA|HIAA</v>
      </c>
      <c r="B1348" s="5">
        <f>IFERROR(VLOOKUP(Labs!A1348,Mapping!D:E,2,FALSE),0)</f>
        <v>0</v>
      </c>
      <c r="C1348" t="str">
        <f>Source!F1348</f>
        <v>Chem/Haem</v>
      </c>
      <c r="D1348" s="5" t="str">
        <f>Source!D1348</f>
        <v>5 HIAA</v>
      </c>
      <c r="E1348" s="5" t="str">
        <f>Source!L1348</f>
        <v>5 HIAA</v>
      </c>
      <c r="F1348" s="5" t="str">
        <f>IF(ISBLANK(Source!E1348),NA(),Source!E1348)</f>
        <v>umol/24h</v>
      </c>
      <c r="G1348" s="5">
        <f>Source!I1348</f>
        <v>206</v>
      </c>
      <c r="H1348" s="5" t="str">
        <f>IF(B1348&lt;&gt;0,NA(),Source!B1348)</f>
        <v>HIAA</v>
      </c>
      <c r="I1348" s="5">
        <f>VLOOKUP(H1348,Mapping!B:E,4,FALSE)</f>
        <v>0</v>
      </c>
      <c r="J1348" s="9" t="str">
        <f>VLOOKUP(H1348,Mapping!B:M,12,FALSE)</f>
        <v/>
      </c>
      <c r="K1348" s="5" t="str">
        <f>VLOOKUP(H1348,Mapping!B:H,7,FALSE)</f>
        <v>5 HIAA</v>
      </c>
      <c r="L1348" s="5" t="e">
        <f>IF(B1348&lt;&gt;0,B1348,IF(M1348=1,I1348,NA()))</f>
        <v>#N/A</v>
      </c>
      <c r="N1348" s="9" t="str">
        <f>IFERROR(VLOOKUP(Labs!A1348,Mapping!D:M,10,FALSE),0)</f>
        <v/>
      </c>
    </row>
    <row r="1349" spans="1:14" x14ac:dyDescent="0.25">
      <c r="A1349" s="5" t="str">
        <f>Source!B1349&amp;"|"&amp;Source!K1349</f>
        <v>ZZOS_MET|WGCU</v>
      </c>
      <c r="B1349" s="5">
        <f>IFERROR(VLOOKUP(Labs!A1349,Mapping!D:E,2,FALSE),0)</f>
        <v>0</v>
      </c>
      <c r="C1349" t="str">
        <f>Source!F1349</f>
        <v>Microbiology</v>
      </c>
      <c r="D1349" s="5" t="str">
        <f>Source!D1349</f>
        <v>Metronidazole</v>
      </c>
      <c r="E1349" s="5" t="str">
        <f>Source!L1349</f>
        <v>Culture:</v>
      </c>
      <c r="F1349" s="5" t="e">
        <f>IF(ISBLANK(Source!E1349),NA(),Source!E1349)</f>
        <v>#N/A</v>
      </c>
      <c r="G1349" s="5">
        <f>Source!I1349</f>
        <v>206</v>
      </c>
      <c r="H1349" s="5" t="str">
        <f>IF(B1349&lt;&gt;0,NA(),Source!B1349)</f>
        <v>ZZOS_MET</v>
      </c>
      <c r="I1349" s="5" t="str">
        <f>VLOOKUP(H1349,Mapping!B:E,4,FALSE)</f>
        <v>18946-4</v>
      </c>
      <c r="J1349" s="9" t="str">
        <f>VLOOKUP(H1349,Mapping!B:M,12,FALSE)</f>
        <v/>
      </c>
      <c r="K1349" s="5" t="str">
        <f>VLOOKUP(H1349,Mapping!B:H,7,FALSE)</f>
        <v>Wound Culture</v>
      </c>
      <c r="L1349" s="5" t="e">
        <f>IF(B1349&lt;&gt;0,B1349,IF(M1349=1,I1349,NA()))</f>
        <v>#N/A</v>
      </c>
      <c r="N1349" s="9">
        <f>IFERROR(VLOOKUP(Labs!A1349,Mapping!D:M,10,FALSE),0)</f>
        <v>0</v>
      </c>
    </row>
    <row r="1350" spans="1:14" x14ac:dyDescent="0.25">
      <c r="A1350" s="5" t="str">
        <f>Source!B1350&amp;"|"&amp;Source!K1350</f>
        <v>NBSGP|NBS</v>
      </c>
      <c r="B1350" s="5">
        <f>IFERROR(VLOOKUP(Labs!A1350,Mapping!D:E,2,FALSE),0)</f>
        <v>0</v>
      </c>
      <c r="C1350" t="str">
        <f>Source!F1350</f>
        <v>Blood Transfusion</v>
      </c>
      <c r="D1350" s="5" t="str">
        <f>Source!D1350</f>
        <v>BLOOD GROUP</v>
      </c>
      <c r="E1350" s="5" t="str">
        <f>Source!L1350</f>
        <v>REFER TO NBS</v>
      </c>
      <c r="F1350" s="5" t="e">
        <f>IF(ISBLANK(Source!E1350),NA(),Source!E1350)</f>
        <v>#N/A</v>
      </c>
      <c r="G1350" s="5">
        <f>Source!I1350</f>
        <v>205</v>
      </c>
      <c r="H1350" s="5" t="str">
        <f>IF(B1350&lt;&gt;0,NA(),Source!B1350)</f>
        <v>NBSGP</v>
      </c>
      <c r="I1350" s="5">
        <f>VLOOKUP(H1350,Mapping!B:E,4,FALSE)</f>
        <v>0</v>
      </c>
      <c r="J1350" s="9" t="str">
        <f>VLOOKUP(H1350,Mapping!B:M,12,FALSE)</f>
        <v/>
      </c>
      <c r="K1350" s="5" t="str">
        <f>VLOOKUP(H1350,Mapping!B:H,7,FALSE)</f>
        <v>REFER TO NBS</v>
      </c>
      <c r="L1350" s="5" t="e">
        <f>IF(B1350&lt;&gt;0,B1350,IF(M1350=1,I1350,NA()))</f>
        <v>#N/A</v>
      </c>
      <c r="N1350" s="9" t="str">
        <f>IFERROR(VLOOKUP(Labs!A1350,Mapping!D:M,10,FALSE),0)</f>
        <v/>
      </c>
    </row>
    <row r="1351" spans="1:14" x14ac:dyDescent="0.25">
      <c r="A1351" s="5" t="str">
        <f>Source!B1351&amp;"|"&amp;Source!K1351</f>
        <v>ZZOS_CIP|SPBC</v>
      </c>
      <c r="B1351" s="5">
        <f>IFERROR(VLOOKUP(Labs!A1351,Mapping!D:E,2,FALSE),0)</f>
        <v>0</v>
      </c>
      <c r="C1351" t="str">
        <f>Source!F1351</f>
        <v>Microbiology</v>
      </c>
      <c r="D1351" s="5" t="str">
        <f>Source!D1351</f>
        <v>Ciprofloxacin</v>
      </c>
      <c r="E1351" s="5" t="str">
        <f>Source!L1351</f>
        <v>Bronchiectasis Culture</v>
      </c>
      <c r="F1351" s="5" t="e">
        <f>IF(ISBLANK(Source!E1351),NA(),Source!E1351)</f>
        <v>#N/A</v>
      </c>
      <c r="G1351" s="5">
        <f>Source!I1351</f>
        <v>204</v>
      </c>
      <c r="H1351" s="5" t="str">
        <f>IF(B1351&lt;&gt;0,NA(),Source!B1351)</f>
        <v>ZZOS_CIP</v>
      </c>
      <c r="I1351" s="5" t="str">
        <f>VLOOKUP(H1351,Mapping!B:E,4,FALSE)</f>
        <v>18906-8</v>
      </c>
      <c r="J1351" s="9" t="str">
        <f>VLOOKUP(H1351,Mapping!B:M,12,FALSE)</f>
        <v/>
      </c>
      <c r="K1351" s="5" t="str">
        <f>VLOOKUP(H1351,Mapping!B:H,7,FALSE)</f>
        <v>Urine Culture</v>
      </c>
      <c r="L1351" s="5" t="e">
        <f>IF(B1351&lt;&gt;0,B1351,IF(M1351=1,I1351,NA()))</f>
        <v>#N/A</v>
      </c>
      <c r="N1351" s="9">
        <f>IFERROR(VLOOKUP(Labs!A1351,Mapping!D:M,10,FALSE),0)</f>
        <v>0</v>
      </c>
    </row>
    <row r="1352" spans="1:14" x14ac:dyDescent="0.25">
      <c r="A1352" s="5" t="str">
        <f>Source!B1352&amp;"|"&amp;Source!K1352</f>
        <v>F9|F9</v>
      </c>
      <c r="B1352" s="5">
        <f>IFERROR(VLOOKUP(Labs!A1352,Mapping!D:E,2,FALSE),0)</f>
        <v>0</v>
      </c>
      <c r="C1352" t="str">
        <f>Source!F1352</f>
        <v>Chem/Haem</v>
      </c>
      <c r="D1352" s="5" t="str">
        <f>Source!D1352</f>
        <v>FACTOR IX ASSAY</v>
      </c>
      <c r="E1352" s="5" t="str">
        <f>Source!L1352</f>
        <v>FACTOR IX ASSAY</v>
      </c>
      <c r="F1352" s="5" t="str">
        <f>IF(ISBLANK(Source!E1352),NA(),Source!E1352)</f>
        <v>iu/dl</v>
      </c>
      <c r="G1352" s="5">
        <f>Source!I1352</f>
        <v>201</v>
      </c>
      <c r="H1352" s="5" t="str">
        <f>IF(B1352&lt;&gt;0,NA(),Source!B1352)</f>
        <v>F9</v>
      </c>
      <c r="I1352" s="5">
        <f>VLOOKUP(H1352,Mapping!B:E,4,FALSE)</f>
        <v>0</v>
      </c>
      <c r="J1352" s="9" t="str">
        <f>VLOOKUP(H1352,Mapping!B:M,12,FALSE)</f>
        <v/>
      </c>
      <c r="K1352" s="5" t="str">
        <f>VLOOKUP(H1352,Mapping!B:H,7,FALSE)</f>
        <v>FACTOR IX ASSAY</v>
      </c>
      <c r="L1352" s="5" t="e">
        <f>IF(B1352&lt;&gt;0,B1352,IF(M1352=1,I1352,NA()))</f>
        <v>#N/A</v>
      </c>
      <c r="N1352" s="9" t="str">
        <f>IFERROR(VLOOKUP(Labs!A1352,Mapping!D:M,10,FALSE),0)</f>
        <v/>
      </c>
    </row>
    <row r="1353" spans="1:14" x14ac:dyDescent="0.25">
      <c r="A1353" s="5" t="str">
        <f>Source!B1353&amp;"|"&amp;Source!K1353</f>
        <v>GPH|GPH</v>
      </c>
      <c r="B1353" s="5">
        <f>IFERROR(VLOOKUP(Labs!A1353,Mapping!D:E,2,FALSE),0)</f>
        <v>0</v>
      </c>
      <c r="C1353" t="str">
        <f>Source!F1353</f>
        <v>Blood Transfusion</v>
      </c>
      <c r="D1353" s="5" t="str">
        <f>Source!D1353</f>
        <v>BLOOD GROUP</v>
      </c>
      <c r="E1353" s="5" t="str">
        <f>Source!L1353</f>
        <v>GROUP(NOT TESTED-HISTORICAL)</v>
      </c>
      <c r="F1353" s="5" t="e">
        <f>IF(ISBLANK(Source!E1353),NA(),Source!E1353)</f>
        <v>#N/A</v>
      </c>
      <c r="G1353" s="5">
        <f>Source!I1353</f>
        <v>199</v>
      </c>
      <c r="H1353" s="5" t="str">
        <f>IF(B1353&lt;&gt;0,NA(),Source!B1353)</f>
        <v>GPH</v>
      </c>
      <c r="I1353" s="5">
        <f>VLOOKUP(H1353,Mapping!B:E,4,FALSE)</f>
        <v>0</v>
      </c>
      <c r="J1353" s="9" t="str">
        <f>VLOOKUP(H1353,Mapping!B:M,12,FALSE)</f>
        <v/>
      </c>
      <c r="K1353" s="5" t="str">
        <f>VLOOKUP(H1353,Mapping!B:H,7,FALSE)</f>
        <v>PROPHYLACTIC ANTI-D ISSUE</v>
      </c>
      <c r="L1353" s="5" t="e">
        <f>IF(B1353&lt;&gt;0,B1353,IF(M1353=1,I1353,NA()))</f>
        <v>#N/A</v>
      </c>
      <c r="N1353" s="9">
        <f>IFERROR(VLOOKUP(Labs!A1353,Mapping!D:M,10,FALSE),0)</f>
        <v>0</v>
      </c>
    </row>
    <row r="1354" spans="1:14" x14ac:dyDescent="0.25">
      <c r="A1354" s="5" t="str">
        <f>Source!B1354&amp;"|"&amp;Source!K1354</f>
        <v>ZZBG|XMO</v>
      </c>
      <c r="B1354" s="5">
        <f>IFERROR(VLOOKUP(Labs!A1354,Mapping!D:E,2,FALSE),0)</f>
        <v>0</v>
      </c>
      <c r="C1354" t="str">
        <f>Source!F1354</f>
        <v>Blood Transfusion</v>
      </c>
      <c r="D1354" s="5" t="str">
        <f>Source!D1354</f>
        <v>Blood Group</v>
      </c>
      <c r="E1354" s="5" t="str">
        <f>Source!L1354</f>
        <v>IAT CROSSMATCH ONLY</v>
      </c>
      <c r="F1354" s="5" t="e">
        <f>IF(ISBLANK(Source!E1354),NA(),Source!E1354)</f>
        <v>#N/A</v>
      </c>
      <c r="G1354" s="5">
        <f>Source!I1354</f>
        <v>199</v>
      </c>
      <c r="H1354" s="5" t="str">
        <f>IF(B1354&lt;&gt;0,NA(),Source!B1354)</f>
        <v>ZZBG</v>
      </c>
      <c r="I1354" s="5">
        <f>VLOOKUP(H1354,Mapping!B:E,4,FALSE)</f>
        <v>0</v>
      </c>
      <c r="J1354" s="9" t="str">
        <f>VLOOKUP(H1354,Mapping!B:M,12,FALSE)</f>
        <v/>
      </c>
      <c r="K1354" s="5" t="str">
        <f>VLOOKUP(H1354,Mapping!B:H,7,FALSE)</f>
        <v>ELECTRONIC CROSSMATCH</v>
      </c>
      <c r="L1354" s="5" t="e">
        <f>IF(B1354&lt;&gt;0,B1354,IF(M1354=1,I1354,NA()))</f>
        <v>#N/A</v>
      </c>
      <c r="N1354" s="9">
        <f>IFERROR(VLOOKUP(Labs!A1354,Mapping!D:M,10,FALSE),0)</f>
        <v>0</v>
      </c>
    </row>
    <row r="1355" spans="1:14" x14ac:dyDescent="0.25">
      <c r="A1355" s="5" t="str">
        <f>Source!B1355&amp;"|"&amp;Source!K1355</f>
        <v>ZZUN|XMO</v>
      </c>
      <c r="B1355" s="5">
        <f>IFERROR(VLOOKUP(Labs!A1355,Mapping!D:E,2,FALSE),0)</f>
        <v>0</v>
      </c>
      <c r="C1355" t="str">
        <f>Source!F1355</f>
        <v>Blood Transfusion</v>
      </c>
      <c r="D1355" s="5" t="str">
        <f>Source!D1355</f>
        <v>Unit Number</v>
      </c>
      <c r="E1355" s="5" t="str">
        <f>Source!L1355</f>
        <v>IAT CROSSMATCH ONLY</v>
      </c>
      <c r="F1355" s="5" t="e">
        <f>IF(ISBLANK(Source!E1355),NA(),Source!E1355)</f>
        <v>#N/A</v>
      </c>
      <c r="G1355" s="5">
        <f>Source!I1355</f>
        <v>199</v>
      </c>
      <c r="H1355" s="5" t="str">
        <f>IF(B1355&lt;&gt;0,NA(),Source!B1355)</f>
        <v>ZZUN</v>
      </c>
      <c r="I1355" s="5">
        <f>VLOOKUP(H1355,Mapping!B:E,4,FALSE)</f>
        <v>0</v>
      </c>
      <c r="J1355" s="9" t="str">
        <f>VLOOKUP(H1355,Mapping!B:M,12,FALSE)</f>
        <v/>
      </c>
      <c r="K1355" s="5" t="str">
        <f>VLOOKUP(H1355,Mapping!B:H,7,FALSE)</f>
        <v>ELECTRONIC CROSSMATCH</v>
      </c>
      <c r="L1355" s="5" t="e">
        <f>IF(B1355&lt;&gt;0,B1355,IF(M1355=1,I1355,NA()))</f>
        <v>#N/A</v>
      </c>
      <c r="N1355" s="9">
        <f>IFERROR(VLOOKUP(Labs!A1355,Mapping!D:M,10,FALSE),0)</f>
        <v>0</v>
      </c>
    </row>
    <row r="1356" spans="1:14" x14ac:dyDescent="0.25">
      <c r="A1356" s="5" t="str">
        <f>Source!B1356&amp;"|"&amp;Source!K1356</f>
        <v>ZZPT|XMO</v>
      </c>
      <c r="B1356" s="5">
        <f>IFERROR(VLOOKUP(Labs!A1356,Mapping!D:E,2,FALSE),0)</f>
        <v>0</v>
      </c>
      <c r="C1356" t="str">
        <f>Source!F1356</f>
        <v>Blood Transfusion</v>
      </c>
      <c r="D1356" s="5" t="str">
        <f>Source!D1356</f>
        <v>Blood Product</v>
      </c>
      <c r="E1356" s="5" t="str">
        <f>Source!L1356</f>
        <v>IAT CROSSMATCH ONLY</v>
      </c>
      <c r="F1356" s="5" t="e">
        <f>IF(ISBLANK(Source!E1356),NA(),Source!E1356)</f>
        <v>#N/A</v>
      </c>
      <c r="G1356" s="5">
        <f>Source!I1356</f>
        <v>199</v>
      </c>
      <c r="H1356" s="5" t="str">
        <f>IF(B1356&lt;&gt;0,NA(),Source!B1356)</f>
        <v>ZZPT</v>
      </c>
      <c r="I1356" s="5">
        <f>VLOOKUP(H1356,Mapping!B:E,4,FALSE)</f>
        <v>0</v>
      </c>
      <c r="J1356" s="9" t="str">
        <f>VLOOKUP(H1356,Mapping!B:M,12,FALSE)</f>
        <v/>
      </c>
      <c r="K1356" s="5" t="str">
        <f>VLOOKUP(H1356,Mapping!B:H,7,FALSE)</f>
        <v>ELECTRONIC CROSSMATCH</v>
      </c>
      <c r="L1356" s="5" t="e">
        <f>IF(B1356&lt;&gt;0,B1356,IF(M1356=1,I1356,NA()))</f>
        <v>#N/A</v>
      </c>
      <c r="N1356" s="9">
        <f>IFERROR(VLOOKUP(Labs!A1356,Mapping!D:M,10,FALSE),0)</f>
        <v>0</v>
      </c>
    </row>
    <row r="1357" spans="1:14" x14ac:dyDescent="0.25">
      <c r="A1357" s="5" t="str">
        <f>Source!B1357&amp;"|"&amp;Source!K1357</f>
        <v>ZZST|XMO</v>
      </c>
      <c r="B1357" s="5">
        <f>IFERROR(VLOOKUP(Labs!A1357,Mapping!D:E,2,FALSE),0)</f>
        <v>0</v>
      </c>
      <c r="C1357" t="str">
        <f>Source!F1357</f>
        <v>Blood Transfusion</v>
      </c>
      <c r="D1357" s="5" t="str">
        <f>Source!D1357</f>
        <v>Status</v>
      </c>
      <c r="E1357" s="5" t="str">
        <f>Source!L1357</f>
        <v>IAT CROSSMATCH ONLY</v>
      </c>
      <c r="F1357" s="5" t="e">
        <f>IF(ISBLANK(Source!E1357),NA(),Source!E1357)</f>
        <v>#N/A</v>
      </c>
      <c r="G1357" s="5">
        <f>Source!I1357</f>
        <v>199</v>
      </c>
      <c r="H1357" s="5" t="str">
        <f>IF(B1357&lt;&gt;0,NA(),Source!B1357)</f>
        <v>ZZST</v>
      </c>
      <c r="I1357" s="5">
        <f>VLOOKUP(H1357,Mapping!B:E,4,FALSE)</f>
        <v>0</v>
      </c>
      <c r="J1357" s="9" t="str">
        <f>VLOOKUP(H1357,Mapping!B:M,12,FALSE)</f>
        <v/>
      </c>
      <c r="K1357" s="5" t="str">
        <f>VLOOKUP(H1357,Mapping!B:H,7,FALSE)</f>
        <v>BATCH PRODUCT ISSUE</v>
      </c>
      <c r="L1357" s="5" t="e">
        <f>IF(B1357&lt;&gt;0,B1357,IF(M1357=1,I1357,NA()))</f>
        <v>#N/A</v>
      </c>
      <c r="N1357" s="9">
        <f>IFERROR(VLOOKUP(Labs!A1357,Mapping!D:M,10,FALSE),0)</f>
        <v>0</v>
      </c>
    </row>
    <row r="1358" spans="1:14" x14ac:dyDescent="0.25">
      <c r="A1358" s="5" t="str">
        <f>Source!B1358&amp;"|"&amp;Source!K1358</f>
        <v>ZZOG|GPEC</v>
      </c>
      <c r="B1358" s="5">
        <f>IFERROR(VLOOKUP(Labs!A1358,Mapping!D:E,2,FALSE),0)</f>
        <v>0</v>
      </c>
      <c r="C1358" t="str">
        <f>Source!F1358</f>
        <v>Microbiology</v>
      </c>
      <c r="D1358" s="5" t="str">
        <f>Source!D1358</f>
        <v>Organism Growth</v>
      </c>
      <c r="E1358" s="5" t="str">
        <f>Source!L1358</f>
        <v>SSSAB ONLY</v>
      </c>
      <c r="F1358" s="5" t="e">
        <f>IF(ISBLANK(Source!E1358),NA(),Source!E1358)</f>
        <v>#N/A</v>
      </c>
      <c r="G1358" s="5">
        <f>Source!I1358</f>
        <v>196</v>
      </c>
      <c r="H1358" s="5" t="str">
        <f>IF(B1358&lt;&gt;0,NA(),Source!B1358)</f>
        <v>ZZOG</v>
      </c>
      <c r="I1358" s="5">
        <f>VLOOKUP(H1358,Mapping!B:E,4,FALSE)</f>
        <v>365698005</v>
      </c>
      <c r="J1358" s="9" t="str">
        <f>VLOOKUP(H1358,Mapping!B:M,12,FALSE)</f>
        <v/>
      </c>
      <c r="K1358" s="5" t="str">
        <f>VLOOKUP(H1358,Mapping!B:H,7,FALSE)</f>
        <v>Urine Culture</v>
      </c>
      <c r="L1358" s="5" t="e">
        <f>IF(B1358&lt;&gt;0,B1358,IF(M1358=1,I1358,NA()))</f>
        <v>#N/A</v>
      </c>
      <c r="N1358" s="9">
        <f>IFERROR(VLOOKUP(Labs!A1358,Mapping!D:M,10,FALSE),0)</f>
        <v>0</v>
      </c>
    </row>
    <row r="1359" spans="1:14" x14ac:dyDescent="0.25">
      <c r="A1359" s="5" t="str">
        <f>Source!B1359&amp;"|"&amp;Source!K1359</f>
        <v>ZZOI|GPEC</v>
      </c>
      <c r="B1359" s="5">
        <f>IFERROR(VLOOKUP(Labs!A1359,Mapping!D:E,2,FALSE),0)</f>
        <v>0</v>
      </c>
      <c r="C1359" t="str">
        <f>Source!F1359</f>
        <v>Microbiology</v>
      </c>
      <c r="D1359" s="5" t="str">
        <f>Source!D1359</f>
        <v>Organism</v>
      </c>
      <c r="E1359" s="5" t="str">
        <f>Source!L1359</f>
        <v>SSSAB ONLY</v>
      </c>
      <c r="F1359" s="5" t="e">
        <f>IF(ISBLANK(Source!E1359),NA(),Source!E1359)</f>
        <v>#N/A</v>
      </c>
      <c r="G1359" s="5">
        <f>Source!I1359</f>
        <v>196</v>
      </c>
      <c r="H1359" s="5" t="str">
        <f>IF(B1359&lt;&gt;0,NA(),Source!B1359)</f>
        <v>ZZOI</v>
      </c>
      <c r="I1359" s="5">
        <f>VLOOKUP(H1359,Mapping!B:E,4,FALSE)</f>
        <v>0</v>
      </c>
      <c r="J1359" s="9" t="str">
        <f>VLOOKUP(H1359,Mapping!B:M,12,FALSE)</f>
        <v/>
      </c>
      <c r="K1359" s="5" t="str">
        <f>VLOOKUP(H1359,Mapping!B:H,7,FALSE)</f>
        <v>Urine Culture</v>
      </c>
      <c r="L1359" s="5" t="e">
        <f>IF(B1359&lt;&gt;0,B1359,IF(M1359=1,I1359,NA()))</f>
        <v>#N/A</v>
      </c>
      <c r="N1359" s="9">
        <f>IFERROR(VLOOKUP(Labs!A1359,Mapping!D:M,10,FALSE),0)</f>
        <v>0</v>
      </c>
    </row>
    <row r="1360" spans="1:14" x14ac:dyDescent="0.25">
      <c r="A1360" s="5" t="str">
        <f>Source!B1360&amp;"|"&amp;Source!K1360</f>
        <v>VAL|EXM3</v>
      </c>
      <c r="B1360" s="5">
        <f>IFERROR(VLOOKUP(Labs!A1360,Mapping!D:E,2,FALSE),0)</f>
        <v>0</v>
      </c>
      <c r="C1360" t="str">
        <f>Source!F1360</f>
        <v>Blood Transfusion</v>
      </c>
      <c r="D1360" s="5" t="str">
        <f>Source!D1360</f>
        <v>TRANSFUSION SAMPLE VALIDITY</v>
      </c>
      <c r="E1360" s="5" t="str">
        <f>Source!L1360</f>
        <v>ELECTRONIC CROSSMATCH</v>
      </c>
      <c r="F1360" s="5" t="e">
        <f>IF(ISBLANK(Source!E1360),NA(),Source!E1360)</f>
        <v>#N/A</v>
      </c>
      <c r="G1360" s="5">
        <f>Source!I1360</f>
        <v>196</v>
      </c>
      <c r="H1360" s="5" t="str">
        <f>IF(B1360&lt;&gt;0,NA(),Source!B1360)</f>
        <v>VAL</v>
      </c>
      <c r="I1360" s="5">
        <f>VLOOKUP(H1360,Mapping!B:E,4,FALSE)</f>
        <v>0</v>
      </c>
      <c r="J1360" s="9" t="str">
        <f>VLOOKUP(H1360,Mapping!B:M,12,FALSE)</f>
        <v/>
      </c>
      <c r="K1360" s="5" t="str">
        <f>VLOOKUP(H1360,Mapping!B:H,7,FALSE)</f>
        <v>ELECTRONIC CROSSMATCH</v>
      </c>
      <c r="L1360" s="5" t="e">
        <f>IF(B1360&lt;&gt;0,B1360,IF(M1360=1,I1360,NA()))</f>
        <v>#N/A</v>
      </c>
      <c r="N1360" s="9">
        <f>IFERROR(VLOOKUP(Labs!A1360,Mapping!D:M,10,FALSE),0)</f>
        <v>0</v>
      </c>
    </row>
    <row r="1361" spans="1:14" x14ac:dyDescent="0.25">
      <c r="A1361" s="5" t="str">
        <f>Source!B1361&amp;"|"&amp;Source!K1361</f>
        <v>TOXD|TXSA</v>
      </c>
      <c r="B1361" s="5">
        <f>IFERROR(VLOOKUP(Labs!A1361,Mapping!D:E,2,FALSE),0)</f>
        <v>0</v>
      </c>
      <c r="C1361" t="str">
        <f>Source!F1361</f>
        <v>Virology</v>
      </c>
      <c r="D1361" s="5" t="str">
        <f>Source!D1361</f>
        <v>Toxoplasma Dye Test (IU/ml)</v>
      </c>
      <c r="E1361" s="5" t="str">
        <f>Source!L1361</f>
        <v>Toxoplasma Serology :</v>
      </c>
      <c r="F1361" s="5" t="e">
        <f>IF(ISBLANK(Source!E1361),NA(),Source!E1361)</f>
        <v>#N/A</v>
      </c>
      <c r="G1361" s="5">
        <f>Source!I1361</f>
        <v>195</v>
      </c>
      <c r="H1361" s="5" t="str">
        <f>IF(B1361&lt;&gt;0,NA(),Source!B1361)</f>
        <v>TOXD</v>
      </c>
      <c r="I1361" s="5">
        <f>VLOOKUP(H1361,Mapping!B:E,4,FALSE)</f>
        <v>0</v>
      </c>
      <c r="J1361" s="9" t="str">
        <f>VLOOKUP(H1361,Mapping!B:M,12,FALSE)</f>
        <v/>
      </c>
      <c r="K1361" s="5" t="str">
        <f>VLOOKUP(H1361,Mapping!B:H,7,FALSE)</f>
        <v>Toxoplasma Serology :</v>
      </c>
      <c r="L1361" s="5" t="e">
        <f>IF(B1361&lt;&gt;0,B1361,IF(M1361=1,I1361,NA()))</f>
        <v>#N/A</v>
      </c>
      <c r="N1361" s="9" t="str">
        <f>IFERROR(VLOOKUP(Labs!A1361,Mapping!D:M,10,FALSE),0)</f>
        <v/>
      </c>
    </row>
    <row r="1362" spans="1:14" x14ac:dyDescent="0.25">
      <c r="A1362" s="5" t="str">
        <f>Source!B1362&amp;"|"&amp;Source!K1362</f>
        <v>TOXM|TXSA</v>
      </c>
      <c r="B1362" s="5">
        <f>IFERROR(VLOOKUP(Labs!A1362,Mapping!D:E,2,FALSE),0)</f>
        <v>0</v>
      </c>
      <c r="C1362" t="str">
        <f>Source!F1362</f>
        <v>Virology</v>
      </c>
      <c r="D1362" s="5" t="str">
        <f>Source!D1362</f>
        <v>Toxoplasma ELISA IgM</v>
      </c>
      <c r="E1362" s="5" t="str">
        <f>Source!L1362</f>
        <v>Toxoplasma Serology :</v>
      </c>
      <c r="F1362" s="5" t="e">
        <f>IF(ISBLANK(Source!E1362),NA(),Source!E1362)</f>
        <v>#N/A</v>
      </c>
      <c r="G1362" s="5">
        <f>Source!I1362</f>
        <v>195</v>
      </c>
      <c r="H1362" s="5" t="str">
        <f>IF(B1362&lt;&gt;0,NA(),Source!B1362)</f>
        <v>TOXM</v>
      </c>
      <c r="I1362" s="5">
        <f>VLOOKUP(H1362,Mapping!B:E,4,FALSE)</f>
        <v>0</v>
      </c>
      <c r="J1362" s="9" t="str">
        <f>VLOOKUP(H1362,Mapping!B:M,12,FALSE)</f>
        <v/>
      </c>
      <c r="K1362" s="5" t="str">
        <f>VLOOKUP(H1362,Mapping!B:H,7,FALSE)</f>
        <v>Toxoplasma Serology :</v>
      </c>
      <c r="L1362" s="5" t="e">
        <f>IF(B1362&lt;&gt;0,B1362,IF(M1362=1,I1362,NA()))</f>
        <v>#N/A</v>
      </c>
      <c r="N1362" s="9" t="str">
        <f>IFERROR(VLOOKUP(Labs!A1362,Mapping!D:M,10,FALSE),0)</f>
        <v/>
      </c>
    </row>
    <row r="1363" spans="1:14" x14ac:dyDescent="0.25">
      <c r="A1363" s="5" t="str">
        <f>Source!B1363&amp;"|"&amp;Source!K1363</f>
        <v>TXSA|TXSA</v>
      </c>
      <c r="B1363" s="5">
        <f>IFERROR(VLOOKUP(Labs!A1363,Mapping!D:E,2,FALSE),0)</f>
        <v>0</v>
      </c>
      <c r="C1363" t="str">
        <f>Source!F1363</f>
        <v>Virology</v>
      </c>
      <c r="D1363" s="5" t="str">
        <f>Source!D1363</f>
        <v>Toxoplasma Serology :</v>
      </c>
      <c r="E1363" s="5" t="str">
        <f>Source!L1363</f>
        <v>Toxoplasma Serology :</v>
      </c>
      <c r="F1363" s="5" t="e">
        <f>IF(ISBLANK(Source!E1363),NA(),Source!E1363)</f>
        <v>#N/A</v>
      </c>
      <c r="G1363" s="5">
        <f>Source!I1363</f>
        <v>195</v>
      </c>
      <c r="H1363" s="5" t="str">
        <f>IF(B1363&lt;&gt;0,NA(),Source!B1363)</f>
        <v>TXSA</v>
      </c>
      <c r="I1363" s="5">
        <f>VLOOKUP(H1363,Mapping!B:E,4,FALSE)</f>
        <v>0</v>
      </c>
      <c r="J1363" s="9" t="str">
        <f>VLOOKUP(H1363,Mapping!B:M,12,FALSE)</f>
        <v/>
      </c>
      <c r="K1363" s="5" t="str">
        <f>VLOOKUP(H1363,Mapping!B:H,7,FALSE)</f>
        <v>Toxoplasma Serology :</v>
      </c>
      <c r="L1363" s="5" t="e">
        <f>IF(B1363&lt;&gt;0,B1363,IF(M1363=1,I1363,NA()))</f>
        <v>#N/A</v>
      </c>
      <c r="N1363" s="9" t="str">
        <f>IFERROR(VLOOKUP(Labs!A1363,Mapping!D:M,10,FALSE),0)</f>
        <v/>
      </c>
    </row>
    <row r="1364" spans="1:14" x14ac:dyDescent="0.25">
      <c r="A1364" s="5" t="str">
        <f>Source!B1364&amp;"|"&amp;Source!K1364</f>
        <v>ACUT|ACUT</v>
      </c>
      <c r="B1364" s="5">
        <f>IFERROR(VLOOKUP(Labs!A1364,Mapping!D:E,2,FALSE),0)</f>
        <v>0</v>
      </c>
      <c r="C1364" t="str">
        <f>Source!F1364</f>
        <v>Virology</v>
      </c>
      <c r="D1364" s="5" t="str">
        <f>Source!D1364</f>
        <v>Specimen stored</v>
      </c>
      <c r="E1364" s="5" t="str">
        <f>Source!L1364</f>
        <v>Specimen stored</v>
      </c>
      <c r="F1364" s="5" t="e">
        <f>IF(ISBLANK(Source!E1364),NA(),Source!E1364)</f>
        <v>#N/A</v>
      </c>
      <c r="G1364" s="5">
        <f>Source!I1364</f>
        <v>194</v>
      </c>
      <c r="H1364" s="5" t="str">
        <f>IF(B1364&lt;&gt;0,NA(),Source!B1364)</f>
        <v>ACUT</v>
      </c>
      <c r="I1364" s="5">
        <f>VLOOKUP(H1364,Mapping!B:E,4,FALSE)</f>
        <v>0</v>
      </c>
      <c r="J1364" s="9" t="str">
        <f>VLOOKUP(H1364,Mapping!B:M,12,FALSE)</f>
        <v/>
      </c>
      <c r="K1364" s="5" t="str">
        <f>VLOOKUP(H1364,Mapping!B:H,7,FALSE)</f>
        <v>Specimen stored</v>
      </c>
      <c r="L1364" s="5" t="e">
        <f>IF(B1364&lt;&gt;0,B1364,IF(M1364=1,I1364,NA()))</f>
        <v>#N/A</v>
      </c>
      <c r="N1364" s="9" t="str">
        <f>IFERROR(VLOOKUP(Labs!A1364,Mapping!D:M,10,FALSE),0)</f>
        <v/>
      </c>
    </row>
    <row r="1365" spans="1:14" x14ac:dyDescent="0.25">
      <c r="A1365" s="5" t="str">
        <f>Source!B1365&amp;"|"&amp;Source!K1365</f>
        <v>CSFB|CSFX</v>
      </c>
      <c r="B1365" s="5">
        <f>IFERROR(VLOOKUP(Labs!A1365,Mapping!D:E,2,FALSE),0)</f>
        <v>0</v>
      </c>
      <c r="C1365" t="str">
        <f>Source!F1365</f>
        <v>Chem/Haem</v>
      </c>
      <c r="D1365" s="5" t="str">
        <f>Source!D1365</f>
        <v>SERUM BILIRUBIN</v>
      </c>
      <c r="E1365" s="5" t="str">
        <f>Source!L1365</f>
        <v>CSF XANTHOCHROMASIA</v>
      </c>
      <c r="F1365" s="5" t="str">
        <f>IF(ISBLANK(Source!E1365),NA(),Source!E1365)</f>
        <v>umol/l</v>
      </c>
      <c r="G1365" s="5">
        <f>Source!I1365</f>
        <v>194</v>
      </c>
      <c r="H1365" s="5" t="str">
        <f>IF(B1365&lt;&gt;0,NA(),Source!B1365)</f>
        <v>CSFB</v>
      </c>
      <c r="I1365" s="5">
        <f>VLOOKUP(H1365,Mapping!B:E,4,FALSE)</f>
        <v>0</v>
      </c>
      <c r="J1365" s="9" t="str">
        <f>VLOOKUP(H1365,Mapping!B:M,12,FALSE)</f>
        <v/>
      </c>
      <c r="K1365" s="5" t="str">
        <f>VLOOKUP(H1365,Mapping!B:H,7,FALSE)</f>
        <v>CSF XANTHOCHROMASIA</v>
      </c>
      <c r="L1365" s="5" t="e">
        <f>IF(B1365&lt;&gt;0,B1365,IF(M1365=1,I1365,NA()))</f>
        <v>#N/A</v>
      </c>
      <c r="N1365" s="9" t="str">
        <f>IFERROR(VLOOKUP(Labs!A1365,Mapping!D:M,10,FALSE),0)</f>
        <v/>
      </c>
    </row>
    <row r="1366" spans="1:14" x14ac:dyDescent="0.25">
      <c r="A1366" s="5" t="str">
        <f>Source!B1366&amp;"|"&amp;Source!K1366</f>
        <v>AD|CATS</v>
      </c>
      <c r="B1366" s="5">
        <f>IFERROR(VLOOKUP(Labs!A1366,Mapping!D:E,2,FALSE),0)</f>
        <v>0</v>
      </c>
      <c r="C1366" t="str">
        <f>Source!F1366</f>
        <v>Chem/Haem</v>
      </c>
      <c r="D1366" s="5" t="str">
        <f>Source!D1366</f>
        <v>URINE ADRENALINE</v>
      </c>
      <c r="E1366" s="5" t="str">
        <f>Source!L1366</f>
        <v>CATECHOLAMINES</v>
      </c>
      <c r="F1366" s="5" t="str">
        <f>IF(ISBLANK(Source!E1366),NA(),Source!E1366)</f>
        <v>nmol/24h</v>
      </c>
      <c r="G1366" s="5">
        <f>Source!I1366</f>
        <v>193</v>
      </c>
      <c r="H1366" s="5" t="str">
        <f>IF(B1366&lt;&gt;0,NA(),Source!B1366)</f>
        <v>AD</v>
      </c>
      <c r="I1366" s="5">
        <f>VLOOKUP(H1366,Mapping!B:E,4,FALSE)</f>
        <v>0</v>
      </c>
      <c r="J1366" s="9" t="str">
        <f>VLOOKUP(H1366,Mapping!B:M,12,FALSE)</f>
        <v/>
      </c>
      <c r="K1366" s="5" t="str">
        <f>VLOOKUP(H1366,Mapping!B:H,7,FALSE)</f>
        <v>CATECHOLAMINES</v>
      </c>
      <c r="L1366" s="5" t="e">
        <f>IF(B1366&lt;&gt;0,B1366,IF(M1366=1,I1366,NA()))</f>
        <v>#N/A</v>
      </c>
      <c r="N1366" s="9" t="str">
        <f>IFERROR(VLOOKUP(Labs!A1366,Mapping!D:M,10,FALSE),0)</f>
        <v/>
      </c>
    </row>
    <row r="1367" spans="1:14" x14ac:dyDescent="0.25">
      <c r="A1367" s="5" t="str">
        <f>Source!B1367&amp;"|"&amp;Source!K1367</f>
        <v>ZZOI|WGCU</v>
      </c>
      <c r="B1367" s="5">
        <f>IFERROR(VLOOKUP(Labs!A1367,Mapping!D:E,2,FALSE),0)</f>
        <v>0</v>
      </c>
      <c r="C1367" t="str">
        <f>Source!F1367</f>
        <v>Microbiology</v>
      </c>
      <c r="D1367" s="5" t="str">
        <f>Source!D1367</f>
        <v>Organism</v>
      </c>
      <c r="E1367" s="5" t="str">
        <f>Source!L1367</f>
        <v>Wound Culture</v>
      </c>
      <c r="F1367" s="5" t="e">
        <f>IF(ISBLANK(Source!E1367),NA(),Source!E1367)</f>
        <v>#N/A</v>
      </c>
      <c r="G1367" s="5">
        <f>Source!I1367</f>
        <v>193</v>
      </c>
      <c r="H1367" s="5" t="str">
        <f>IF(B1367&lt;&gt;0,NA(),Source!B1367)</f>
        <v>ZZOI</v>
      </c>
      <c r="I1367" s="5">
        <f>VLOOKUP(H1367,Mapping!B:E,4,FALSE)</f>
        <v>0</v>
      </c>
      <c r="J1367" s="9" t="str">
        <f>VLOOKUP(H1367,Mapping!B:M,12,FALSE)</f>
        <v/>
      </c>
      <c r="K1367" s="5" t="str">
        <f>VLOOKUP(H1367,Mapping!B:H,7,FALSE)</f>
        <v>Urine Culture</v>
      </c>
      <c r="L1367" s="5" t="e">
        <f>IF(B1367&lt;&gt;0,B1367,IF(M1367=1,I1367,NA()))</f>
        <v>#N/A</v>
      </c>
      <c r="N1367" s="9">
        <f>IFERROR(VLOOKUP(Labs!A1367,Mapping!D:M,10,FALSE),0)</f>
        <v>0</v>
      </c>
    </row>
    <row r="1368" spans="1:14" x14ac:dyDescent="0.25">
      <c r="A1368" s="5" t="str">
        <f>Source!B1368&amp;"|"&amp;Source!K1368</f>
        <v>ZZOG|WGCU</v>
      </c>
      <c r="B1368" s="5">
        <f>IFERROR(VLOOKUP(Labs!A1368,Mapping!D:E,2,FALSE),0)</f>
        <v>0</v>
      </c>
      <c r="C1368" t="str">
        <f>Source!F1368</f>
        <v>Microbiology</v>
      </c>
      <c r="D1368" s="5" t="str">
        <f>Source!D1368</f>
        <v>Organism Growth</v>
      </c>
      <c r="E1368" s="5" t="str">
        <f>Source!L1368</f>
        <v>Wound Culture</v>
      </c>
      <c r="F1368" s="5" t="e">
        <f>IF(ISBLANK(Source!E1368),NA(),Source!E1368)</f>
        <v>#N/A</v>
      </c>
      <c r="G1368" s="5">
        <f>Source!I1368</f>
        <v>193</v>
      </c>
      <c r="H1368" s="5" t="str">
        <f>IF(B1368&lt;&gt;0,NA(),Source!B1368)</f>
        <v>ZZOG</v>
      </c>
      <c r="I1368" s="5">
        <f>VLOOKUP(H1368,Mapping!B:E,4,FALSE)</f>
        <v>365698005</v>
      </c>
      <c r="J1368" s="9" t="str">
        <f>VLOOKUP(H1368,Mapping!B:M,12,FALSE)</f>
        <v/>
      </c>
      <c r="K1368" s="5" t="str">
        <f>VLOOKUP(H1368,Mapping!B:H,7,FALSE)</f>
        <v>Urine Culture</v>
      </c>
      <c r="L1368" s="5" t="e">
        <f>IF(B1368&lt;&gt;0,B1368,IF(M1368=1,I1368,NA()))</f>
        <v>#N/A</v>
      </c>
      <c r="N1368" s="9">
        <f>IFERROR(VLOOKUP(Labs!A1368,Mapping!D:M,10,FALSE),0)</f>
        <v>0</v>
      </c>
    </row>
    <row r="1369" spans="1:14" x14ac:dyDescent="0.25">
      <c r="A1369" s="5" t="str">
        <f>Source!B1369&amp;"|"&amp;Source!K1369</f>
        <v>UVOL|24CR</v>
      </c>
      <c r="B1369" s="5">
        <f>IFERROR(VLOOKUP(Labs!A1369,Mapping!D:E,2,FALSE),0)</f>
        <v>0</v>
      </c>
      <c r="C1369" t="str">
        <f>Source!F1369</f>
        <v>Chem/Haem</v>
      </c>
      <c r="D1369" s="5" t="str">
        <f>Source!D1369</f>
        <v>URINE VOLUME</v>
      </c>
      <c r="E1369" s="5" t="str">
        <f>Source!L1369</f>
        <v>24hr CREATININE OUTPUT</v>
      </c>
      <c r="F1369" s="5" t="str">
        <f>IF(ISBLANK(Source!E1369),NA(),Source!E1369)</f>
        <v>mls</v>
      </c>
      <c r="G1369" s="5">
        <f>Source!I1369</f>
        <v>192</v>
      </c>
      <c r="H1369" s="5" t="str">
        <f>IF(B1369&lt;&gt;0,NA(),Source!B1369)</f>
        <v>UVOL</v>
      </c>
      <c r="I1369" s="5">
        <f>VLOOKUP(H1369,Mapping!B:E,4,FALSE)</f>
        <v>0</v>
      </c>
      <c r="J1369" s="9" t="str">
        <f>VLOOKUP(H1369,Mapping!B:M,12,FALSE)</f>
        <v/>
      </c>
      <c r="K1369" s="5" t="str">
        <f>VLOOKUP(H1369,Mapping!B:H,7,FALSE)</f>
        <v>CATECHOLAMINES</v>
      </c>
      <c r="L1369" s="5" t="e">
        <f>IF(B1369&lt;&gt;0,B1369,IF(M1369=1,I1369,NA()))</f>
        <v>#N/A</v>
      </c>
      <c r="N1369" s="9">
        <f>IFERROR(VLOOKUP(Labs!A1369,Mapping!D:M,10,FALSE),0)</f>
        <v>0</v>
      </c>
    </row>
    <row r="1370" spans="1:14" x14ac:dyDescent="0.25">
      <c r="A1370" s="5" t="str">
        <f>Source!B1370&amp;"|"&amp;Source!K1370</f>
        <v>BE|GAS</v>
      </c>
      <c r="B1370" s="5" t="str">
        <f>IFERROR(VLOOKUP(Labs!A1370,Mapping!D:E,2,FALSE),0)</f>
        <v>11555-0</v>
      </c>
      <c r="C1370" t="str">
        <f>Source!F1370</f>
        <v>Chem/Haem</v>
      </c>
      <c r="D1370" s="5" t="str">
        <f>Source!D1370</f>
        <v>BASE EXCESS</v>
      </c>
      <c r="E1370" s="5" t="str">
        <f>Source!L1370</f>
        <v>GASES</v>
      </c>
      <c r="F1370" s="5" t="str">
        <f>IF(ISBLANK(Source!E1370),NA(),Source!E1370)</f>
        <v>mmol/l</v>
      </c>
      <c r="G1370" s="5">
        <f>Source!I1370</f>
        <v>191</v>
      </c>
      <c r="H1370" s="5" t="e">
        <f>IF(B1370&lt;&gt;0,NA(),Source!B1370)</f>
        <v>#N/A</v>
      </c>
      <c r="I1370" s="5" t="e">
        <f>VLOOKUP(H1370,Mapping!B:E,4,FALSE)</f>
        <v>#N/A</v>
      </c>
      <c r="J1370" s="9" t="e">
        <f>VLOOKUP(H1370,Mapping!B:M,12,FALSE)</f>
        <v>#N/A</v>
      </c>
      <c r="K1370" s="5" t="e">
        <f>VLOOKUP(H1370,Mapping!B:H,7,FALSE)</f>
        <v>#N/A</v>
      </c>
      <c r="L1370" s="5" t="str">
        <f>IF(B1370&lt;&gt;0,B1370,IF(M1370=1,I1370,NA()))</f>
        <v>11555-0</v>
      </c>
      <c r="N1370" s="9" t="str">
        <f>IFERROR(VLOOKUP(Labs!A1370,Mapping!D:M,10,FALSE),0)</f>
        <v>Base excess in Blood by calculation</v>
      </c>
    </row>
    <row r="1371" spans="1:14" x14ac:dyDescent="0.25">
      <c r="A1371" s="5" t="str">
        <f>Source!B1371&amp;"|"&amp;Source!K1371</f>
        <v>CSFP|CSFX</v>
      </c>
      <c r="B1371" s="5">
        <f>IFERROR(VLOOKUP(Labs!A1371,Mapping!D:E,2,FALSE),0)</f>
        <v>0</v>
      </c>
      <c r="C1371" t="str">
        <f>Source!F1371</f>
        <v>Chem/Haem</v>
      </c>
      <c r="D1371" s="5" t="str">
        <f>Source!D1371</f>
        <v>SERUM PROTEIN</v>
      </c>
      <c r="E1371" s="5" t="str">
        <f>Source!L1371</f>
        <v>CSF XANTHOCHROMASIA</v>
      </c>
      <c r="F1371" s="5" t="str">
        <f>IF(ISBLANK(Source!E1371),NA(),Source!E1371)</f>
        <v>g/l</v>
      </c>
      <c r="G1371" s="5">
        <f>Source!I1371</f>
        <v>191</v>
      </c>
      <c r="H1371" s="5" t="str">
        <f>IF(B1371&lt;&gt;0,NA(),Source!B1371)</f>
        <v>CSFP</v>
      </c>
      <c r="I1371" s="5">
        <f>VLOOKUP(H1371,Mapping!B:E,4,FALSE)</f>
        <v>0</v>
      </c>
      <c r="J1371" s="9" t="str">
        <f>VLOOKUP(H1371,Mapping!B:M,12,FALSE)</f>
        <v/>
      </c>
      <c r="K1371" s="5" t="str">
        <f>VLOOKUP(H1371,Mapping!B:H,7,FALSE)</f>
        <v>CSF XANTHOCHROMASIA</v>
      </c>
      <c r="L1371" s="5" t="e">
        <f>IF(B1371&lt;&gt;0,B1371,IF(M1371=1,I1371,NA()))</f>
        <v>#N/A</v>
      </c>
      <c r="N1371" s="9" t="str">
        <f>IFERROR(VLOOKUP(Labs!A1371,Mapping!D:M,10,FALSE),0)</f>
        <v/>
      </c>
    </row>
    <row r="1372" spans="1:14" x14ac:dyDescent="0.25">
      <c r="A1372" s="5" t="str">
        <f>Source!B1372&amp;"|"&amp;Source!K1372</f>
        <v>CIT|24CT</v>
      </c>
      <c r="B1372" s="5">
        <f>IFERROR(VLOOKUP(Labs!A1372,Mapping!D:E,2,FALSE),0)</f>
        <v>0</v>
      </c>
      <c r="C1372" t="str">
        <f>Source!F1372</f>
        <v>Chem/Haem</v>
      </c>
      <c r="D1372" s="5" t="str">
        <f>Source!D1372</f>
        <v>URINE CITRATE</v>
      </c>
      <c r="E1372" s="5" t="str">
        <f>Source!L1372</f>
        <v>24hr CITRATE OUTPUT</v>
      </c>
      <c r="F1372" s="5" t="str">
        <f>IF(ISBLANK(Source!E1372),NA(),Source!E1372)</f>
        <v>mmol/l</v>
      </c>
      <c r="G1372" s="5">
        <f>Source!I1372</f>
        <v>191</v>
      </c>
      <c r="H1372" s="5" t="str">
        <f>IF(B1372&lt;&gt;0,NA(),Source!B1372)</f>
        <v>CIT</v>
      </c>
      <c r="I1372" s="5">
        <f>VLOOKUP(H1372,Mapping!B:E,4,FALSE)</f>
        <v>0</v>
      </c>
      <c r="J1372" s="9" t="str">
        <f>VLOOKUP(H1372,Mapping!B:M,12,FALSE)</f>
        <v/>
      </c>
      <c r="K1372" s="5" t="str">
        <f>VLOOKUP(H1372,Mapping!B:H,7,FALSE)</f>
        <v>24hr CITRATE OUTPUT</v>
      </c>
      <c r="L1372" s="5" t="e">
        <f>IF(B1372&lt;&gt;0,B1372,IF(M1372=1,I1372,NA()))</f>
        <v>#N/A</v>
      </c>
      <c r="N1372" s="9" t="str">
        <f>IFERROR(VLOOKUP(Labs!A1372,Mapping!D:M,10,FALSE),0)</f>
        <v/>
      </c>
    </row>
    <row r="1373" spans="1:14" x14ac:dyDescent="0.25">
      <c r="A1373" s="5" t="str">
        <f>Source!B1373&amp;"|"&amp;Source!K1373</f>
        <v>PCO2|GAS</v>
      </c>
      <c r="B1373" s="5" t="str">
        <f>IFERROR(VLOOKUP(Labs!A1373,Mapping!D:E,2,FALSE),0)</f>
        <v>2019-8</v>
      </c>
      <c r="C1373" t="str">
        <f>Source!F1373</f>
        <v>Chem/Haem</v>
      </c>
      <c r="D1373" s="5" t="str">
        <f>Source!D1373</f>
        <v>PCO2</v>
      </c>
      <c r="E1373" s="5" t="str">
        <f>Source!L1373</f>
        <v>GASES</v>
      </c>
      <c r="F1373" s="5" t="str">
        <f>IF(ISBLANK(Source!E1373),NA(),Source!E1373)</f>
        <v>kPA</v>
      </c>
      <c r="G1373" s="5">
        <f>Source!I1373</f>
        <v>191</v>
      </c>
      <c r="H1373" s="5" t="e">
        <f>IF(B1373&lt;&gt;0,NA(),Source!B1373)</f>
        <v>#N/A</v>
      </c>
      <c r="I1373" s="5" t="e">
        <f>VLOOKUP(H1373,Mapping!B:E,4,FALSE)</f>
        <v>#N/A</v>
      </c>
      <c r="J1373" s="9" t="e">
        <f>VLOOKUP(H1373,Mapping!B:M,12,FALSE)</f>
        <v>#N/A</v>
      </c>
      <c r="K1373" s="5" t="e">
        <f>VLOOKUP(H1373,Mapping!B:H,7,FALSE)</f>
        <v>#N/A</v>
      </c>
      <c r="L1373" s="5" t="str">
        <f>IF(B1373&lt;&gt;0,B1373,IF(M1373=1,I1373,NA()))</f>
        <v>2019-8</v>
      </c>
      <c r="N1373" s="9" t="str">
        <f>IFERROR(VLOOKUP(Labs!A1373,Mapping!D:M,10,FALSE),0)</f>
        <v/>
      </c>
    </row>
    <row r="1374" spans="1:14" x14ac:dyDescent="0.25">
      <c r="A1374" s="5" t="str">
        <f>Source!B1374&amp;"|"&amp;Source!K1374</f>
        <v>PO2|GAS</v>
      </c>
      <c r="B1374" s="5" t="str">
        <f>IFERROR(VLOOKUP(Labs!A1374,Mapping!D:E,2,FALSE),0)</f>
        <v>2703-7</v>
      </c>
      <c r="C1374" t="str">
        <f>Source!F1374</f>
        <v>Chem/Haem</v>
      </c>
      <c r="D1374" s="5" t="str">
        <f>Source!D1374</f>
        <v>PO2</v>
      </c>
      <c r="E1374" s="5" t="str">
        <f>Source!L1374</f>
        <v>GASES</v>
      </c>
      <c r="F1374" s="5" t="str">
        <f>IF(ISBLANK(Source!E1374),NA(),Source!E1374)</f>
        <v>kPA</v>
      </c>
      <c r="G1374" s="5">
        <f>Source!I1374</f>
        <v>191</v>
      </c>
      <c r="H1374" s="5" t="e">
        <f>IF(B1374&lt;&gt;0,NA(),Source!B1374)</f>
        <v>#N/A</v>
      </c>
      <c r="I1374" s="5" t="e">
        <f>VLOOKUP(H1374,Mapping!B:E,4,FALSE)</f>
        <v>#N/A</v>
      </c>
      <c r="J1374" s="9" t="e">
        <f>VLOOKUP(H1374,Mapping!B:M,12,FALSE)</f>
        <v>#N/A</v>
      </c>
      <c r="K1374" s="5" t="e">
        <f>VLOOKUP(H1374,Mapping!B:H,7,FALSE)</f>
        <v>#N/A</v>
      </c>
      <c r="L1374" s="5" t="str">
        <f>IF(B1374&lt;&gt;0,B1374,IF(M1374=1,I1374,NA()))</f>
        <v>2703-7</v>
      </c>
      <c r="N1374" s="9" t="str">
        <f>IFERROR(VLOOKUP(Labs!A1374,Mapping!D:M,10,FALSE),0)</f>
        <v/>
      </c>
    </row>
    <row r="1375" spans="1:14" x14ac:dyDescent="0.25">
      <c r="A1375" s="5" t="str">
        <f>Source!B1375&amp;"|"&amp;Source!K1375</f>
        <v>UPHO|24PH</v>
      </c>
      <c r="B1375" s="5">
        <f>IFERROR(VLOOKUP(Labs!A1375,Mapping!D:E,2,FALSE),0)</f>
        <v>0</v>
      </c>
      <c r="C1375" t="str">
        <f>Source!F1375</f>
        <v>Chem/Haem</v>
      </c>
      <c r="D1375" s="5" t="str">
        <f>Source!D1375</f>
        <v>URINE PHOSPHATE</v>
      </c>
      <c r="E1375" s="5" t="str">
        <f>Source!L1375</f>
        <v>24hr PHOSPHATE OUTPUT</v>
      </c>
      <c r="F1375" s="5" t="str">
        <f>IF(ISBLANK(Source!E1375),NA(),Source!E1375)</f>
        <v>mmol/l</v>
      </c>
      <c r="G1375" s="5">
        <f>Source!I1375</f>
        <v>190</v>
      </c>
      <c r="H1375" s="5" t="str">
        <f>IF(B1375&lt;&gt;0,NA(),Source!B1375)</f>
        <v>UPHO</v>
      </c>
      <c r="I1375" s="5">
        <f>VLOOKUP(H1375,Mapping!B:E,4,FALSE)</f>
        <v>0</v>
      </c>
      <c r="J1375" s="9" t="str">
        <f>VLOOKUP(H1375,Mapping!B:M,12,FALSE)</f>
        <v/>
      </c>
      <c r="K1375" s="5" t="str">
        <f>VLOOKUP(H1375,Mapping!B:H,7,FALSE)</f>
        <v>24hr PHOSPHATE OUTPUT</v>
      </c>
      <c r="L1375" s="5" t="e">
        <f>IF(B1375&lt;&gt;0,B1375,IF(M1375=1,I1375,NA()))</f>
        <v>#N/A</v>
      </c>
      <c r="N1375" s="9" t="str">
        <f>IFERROR(VLOOKUP(Labs!A1375,Mapping!D:M,10,FALSE),0)</f>
        <v/>
      </c>
    </row>
    <row r="1376" spans="1:14" x14ac:dyDescent="0.25">
      <c r="A1376" s="5" t="str">
        <f>Source!B1376&amp;"|"&amp;Source!K1376</f>
        <v>24PH|24PH</v>
      </c>
      <c r="B1376" s="5">
        <f>IFERROR(VLOOKUP(Labs!A1376,Mapping!D:E,2,FALSE),0)</f>
        <v>0</v>
      </c>
      <c r="C1376" t="str">
        <f>Source!F1376</f>
        <v>Chem/Haem</v>
      </c>
      <c r="D1376" s="5" t="str">
        <f>Source!D1376</f>
        <v>24hr PHOSPHATE EXCRETION</v>
      </c>
      <c r="E1376" s="5" t="str">
        <f>Source!L1376</f>
        <v>24hr PHOSPHATE OUTPUT</v>
      </c>
      <c r="F1376" s="5" t="str">
        <f>IF(ISBLANK(Source!E1376),NA(),Source!E1376)</f>
        <v>mmol/24h</v>
      </c>
      <c r="G1376" s="5">
        <f>Source!I1376</f>
        <v>189</v>
      </c>
      <c r="H1376" s="5" t="str">
        <f>IF(B1376&lt;&gt;0,NA(),Source!B1376)</f>
        <v>24PH</v>
      </c>
      <c r="I1376" s="5">
        <f>VLOOKUP(H1376,Mapping!B:E,4,FALSE)</f>
        <v>0</v>
      </c>
      <c r="J1376" s="9" t="str">
        <f>VLOOKUP(H1376,Mapping!B:M,12,FALSE)</f>
        <v/>
      </c>
      <c r="K1376" s="5" t="str">
        <f>VLOOKUP(H1376,Mapping!B:H,7,FALSE)</f>
        <v>24hr PHOSPHATE OUTPUT</v>
      </c>
      <c r="L1376" s="5" t="e">
        <f>IF(B1376&lt;&gt;0,B1376,IF(M1376=1,I1376,NA()))</f>
        <v>#N/A</v>
      </c>
      <c r="N1376" s="9" t="str">
        <f>IFERROR(VLOOKUP(Labs!A1376,Mapping!D:M,10,FALSE),0)</f>
        <v/>
      </c>
    </row>
    <row r="1377" spans="1:14" x14ac:dyDescent="0.25">
      <c r="A1377" s="5" t="str">
        <f>Source!B1377&amp;"|"&amp;Source!K1377</f>
        <v>CO2|GAS</v>
      </c>
      <c r="B1377" s="5" t="str">
        <f>IFERROR(VLOOKUP(Labs!A1377,Mapping!D:E,2,FALSE),0)</f>
        <v>1959-6</v>
      </c>
      <c r="C1377" t="str">
        <f>Source!F1377</f>
        <v>Chem/Haem</v>
      </c>
      <c r="D1377" s="5" t="str">
        <f>Source!D1377</f>
        <v>BICARBONATE</v>
      </c>
      <c r="E1377" s="5" t="str">
        <f>Source!L1377</f>
        <v>GASES</v>
      </c>
      <c r="F1377" s="5" t="str">
        <f>IF(ISBLANK(Source!E1377),NA(),Source!E1377)</f>
        <v>mmol/l</v>
      </c>
      <c r="G1377" s="5">
        <f>Source!I1377</f>
        <v>189</v>
      </c>
      <c r="H1377" s="5" t="e">
        <f>IF(B1377&lt;&gt;0,NA(),Source!B1377)</f>
        <v>#N/A</v>
      </c>
      <c r="I1377" s="5" t="e">
        <f>VLOOKUP(H1377,Mapping!B:E,4,FALSE)</f>
        <v>#N/A</v>
      </c>
      <c r="J1377" s="9" t="e">
        <f>VLOOKUP(H1377,Mapping!B:M,12,FALSE)</f>
        <v>#N/A</v>
      </c>
      <c r="K1377" s="5" t="e">
        <f>VLOOKUP(H1377,Mapping!B:H,7,FALSE)</f>
        <v>#N/A</v>
      </c>
      <c r="L1377" s="5" t="str">
        <f>IF(B1377&lt;&gt;0,B1377,IF(M1377=1,I1377,NA()))</f>
        <v>1959-6</v>
      </c>
      <c r="N1377" s="9" t="str">
        <f>IFERROR(VLOOKUP(Labs!A1377,Mapping!D:M,10,FALSE),0)</f>
        <v>Bicarbonate [Moles/volume] in Blood</v>
      </c>
    </row>
    <row r="1378" spans="1:14" x14ac:dyDescent="0.25">
      <c r="A1378" s="5" t="str">
        <f>Source!B1378&amp;"|"&amp;Source!K1378</f>
        <v>ACAG|PHAY</v>
      </c>
      <c r="B1378" s="5">
        <f>IFERROR(VLOOKUP(Labs!A1378,Mapping!D:E,2,FALSE),0)</f>
        <v>0</v>
      </c>
      <c r="C1378" t="str">
        <f>Source!F1378</f>
        <v>Chem/Haem</v>
      </c>
      <c r="D1378" s="5" t="str">
        <f>Source!D1378</f>
        <v>ANTICARDIOLIPIN IgG</v>
      </c>
      <c r="E1378" s="5" t="str">
        <f>Source!L1378</f>
        <v>ANTIPHOSPHOLIPID SCREEN (YEOVI</v>
      </c>
      <c r="F1378" s="5" t="e">
        <f>IF(ISBLANK(Source!E1378),NA(),Source!E1378)</f>
        <v>#N/A</v>
      </c>
      <c r="G1378" s="5">
        <f>Source!I1378</f>
        <v>189</v>
      </c>
      <c r="H1378" s="5" t="str">
        <f>IF(B1378&lt;&gt;0,NA(),Source!B1378)</f>
        <v>ACAG</v>
      </c>
      <c r="I1378" s="5">
        <f>VLOOKUP(H1378,Mapping!B:E,4,FALSE)</f>
        <v>0</v>
      </c>
      <c r="J1378" s="9" t="str">
        <f>VLOOKUP(H1378,Mapping!B:M,12,FALSE)</f>
        <v/>
      </c>
      <c r="K1378" s="5" t="str">
        <f>VLOOKUP(H1378,Mapping!B:H,7,FALSE)</f>
        <v>ANTIPHOSPHOLIPID SCREEN</v>
      </c>
      <c r="L1378" s="5" t="e">
        <f>IF(B1378&lt;&gt;0,B1378,IF(M1378=1,I1378,NA()))</f>
        <v>#N/A</v>
      </c>
      <c r="N1378" s="9">
        <f>IFERROR(VLOOKUP(Labs!A1378,Mapping!D:M,10,FALSE),0)</f>
        <v>0</v>
      </c>
    </row>
    <row r="1379" spans="1:14" x14ac:dyDescent="0.25">
      <c r="A1379" s="5" t="str">
        <f>Source!B1379&amp;"|"&amp;Source!K1379</f>
        <v>ACAM|PHAY</v>
      </c>
      <c r="B1379" s="5">
        <f>IFERROR(VLOOKUP(Labs!A1379,Mapping!D:E,2,FALSE),0)</f>
        <v>0</v>
      </c>
      <c r="C1379" t="str">
        <f>Source!F1379</f>
        <v>Chem/Haem</v>
      </c>
      <c r="D1379" s="5" t="str">
        <f>Source!D1379</f>
        <v>ANTICARDIOLIPIN IgM</v>
      </c>
      <c r="E1379" s="5" t="str">
        <f>Source!L1379</f>
        <v>ANTIPHOSPHOLIPID SCREEN (YEOVI</v>
      </c>
      <c r="F1379" s="5" t="e">
        <f>IF(ISBLANK(Source!E1379),NA(),Source!E1379)</f>
        <v>#N/A</v>
      </c>
      <c r="G1379" s="5">
        <f>Source!I1379</f>
        <v>189</v>
      </c>
      <c r="H1379" s="5" t="str">
        <f>IF(B1379&lt;&gt;0,NA(),Source!B1379)</f>
        <v>ACAM</v>
      </c>
      <c r="I1379" s="5">
        <f>VLOOKUP(H1379,Mapping!B:E,4,FALSE)</f>
        <v>0</v>
      </c>
      <c r="J1379" s="9" t="str">
        <f>VLOOKUP(H1379,Mapping!B:M,12,FALSE)</f>
        <v/>
      </c>
      <c r="K1379" s="5" t="str">
        <f>VLOOKUP(H1379,Mapping!B:H,7,FALSE)</f>
        <v>ANTIPHOSPHOLIPID SCREEN</v>
      </c>
      <c r="L1379" s="5" t="e">
        <f>IF(B1379&lt;&gt;0,B1379,IF(M1379=1,I1379,NA()))</f>
        <v>#N/A</v>
      </c>
      <c r="N1379" s="9">
        <f>IFERROR(VLOOKUP(Labs!A1379,Mapping!D:M,10,FALSE),0)</f>
        <v>0</v>
      </c>
    </row>
    <row r="1380" spans="1:14" x14ac:dyDescent="0.25">
      <c r="A1380" s="5" t="str">
        <f>Source!B1380&amp;"|"&amp;Source!K1380</f>
        <v>LSCR|PHAY</v>
      </c>
      <c r="B1380" s="5">
        <f>IFERROR(VLOOKUP(Labs!A1380,Mapping!D:E,2,FALSE),0)</f>
        <v>0</v>
      </c>
      <c r="C1380" t="str">
        <f>Source!F1380</f>
        <v>Chem/Haem</v>
      </c>
      <c r="D1380" s="5" t="str">
        <f>Source!D1380</f>
        <v>LUPUS ANTICOAGULANT SCREEN</v>
      </c>
      <c r="E1380" s="5" t="str">
        <f>Source!L1380</f>
        <v>ANTIPHOSPHOLIPID SCREEN (YEOVI</v>
      </c>
      <c r="F1380" s="5" t="e">
        <f>IF(ISBLANK(Source!E1380),NA(),Source!E1380)</f>
        <v>#N/A</v>
      </c>
      <c r="G1380" s="5">
        <f>Source!I1380</f>
        <v>189</v>
      </c>
      <c r="H1380" s="5" t="str">
        <f>IF(B1380&lt;&gt;0,NA(),Source!B1380)</f>
        <v>LSCR</v>
      </c>
      <c r="I1380" s="5">
        <f>VLOOKUP(H1380,Mapping!B:E,4,FALSE)</f>
        <v>0</v>
      </c>
      <c r="J1380" s="9" t="str">
        <f>VLOOKUP(H1380,Mapping!B:M,12,FALSE)</f>
        <v/>
      </c>
      <c r="K1380" s="5" t="str">
        <f>VLOOKUP(H1380,Mapping!B:H,7,FALSE)</f>
        <v>ANTIPHOSPHOLIPID SCREEN</v>
      </c>
      <c r="L1380" s="5" t="e">
        <f>IF(B1380&lt;&gt;0,B1380,IF(M1380=1,I1380,NA()))</f>
        <v>#N/A</v>
      </c>
      <c r="N1380" s="9">
        <f>IFERROR(VLOOKUP(Labs!A1380,Mapping!D:M,10,FALSE),0)</f>
        <v>0</v>
      </c>
    </row>
    <row r="1381" spans="1:14" x14ac:dyDescent="0.25">
      <c r="A1381" s="5" t="str">
        <f>Source!B1381&amp;"|"&amp;Source!K1381</f>
        <v>NNOF|NNOF</v>
      </c>
      <c r="B1381" s="5">
        <f>IFERROR(VLOOKUP(Labs!A1381,Mapping!D:E,2,FALSE),0)</f>
        <v>0</v>
      </c>
      <c r="C1381" t="str">
        <f>Source!F1381</f>
        <v>Microbiology</v>
      </c>
      <c r="D1381" s="5" t="str">
        <f>Source!D1381</f>
        <v>NO NAME ON FORM</v>
      </c>
      <c r="E1381" s="5" t="str">
        <f>Source!L1381</f>
        <v>No name on form</v>
      </c>
      <c r="F1381" s="5" t="e">
        <f>IF(ISBLANK(Source!E1381),NA(),Source!E1381)</f>
        <v>#N/A</v>
      </c>
      <c r="G1381" s="5">
        <f>Source!I1381</f>
        <v>189</v>
      </c>
      <c r="H1381" s="5" t="str">
        <f>IF(B1381&lt;&gt;0,NA(),Source!B1381)</f>
        <v>NNOF</v>
      </c>
      <c r="I1381" s="5">
        <f>VLOOKUP(H1381,Mapping!B:E,4,FALSE)</f>
        <v>0</v>
      </c>
      <c r="J1381" s="9" t="str">
        <f>VLOOKUP(H1381,Mapping!B:M,12,FALSE)</f>
        <v/>
      </c>
      <c r="K1381" s="5" t="str">
        <f>VLOOKUP(H1381,Mapping!B:H,7,FALSE)</f>
        <v>No name on form</v>
      </c>
      <c r="L1381" s="5" t="e">
        <f>IF(B1381&lt;&gt;0,B1381,IF(M1381=1,I1381,NA()))</f>
        <v>#N/A</v>
      </c>
      <c r="N1381" s="9" t="str">
        <f>IFERROR(VLOOKUP(Labs!A1381,Mapping!D:M,10,FALSE),0)</f>
        <v/>
      </c>
    </row>
    <row r="1382" spans="1:14" x14ac:dyDescent="0.25">
      <c r="A1382" s="5" t="str">
        <f>Source!B1382&amp;"|"&amp;Source!K1382</f>
        <v>ZZOS_GEN|EYCU</v>
      </c>
      <c r="B1382" s="5">
        <f>IFERROR(VLOOKUP(Labs!A1382,Mapping!D:E,2,FALSE),0)</f>
        <v>0</v>
      </c>
      <c r="C1382" t="str">
        <f>Source!F1382</f>
        <v>Microbiology</v>
      </c>
      <c r="D1382" s="5" t="str">
        <f>Source!D1382</f>
        <v>Gentamicin</v>
      </c>
      <c r="E1382" s="5" t="str">
        <f>Source!L1382</f>
        <v>Wound Culture</v>
      </c>
      <c r="F1382" s="5" t="e">
        <f>IF(ISBLANK(Source!E1382),NA(),Source!E1382)</f>
        <v>#N/A</v>
      </c>
      <c r="G1382" s="5">
        <f>Source!I1382</f>
        <v>189</v>
      </c>
      <c r="H1382" s="5" t="str">
        <f>IF(B1382&lt;&gt;0,NA(),Source!B1382)</f>
        <v>ZZOS_GEN</v>
      </c>
      <c r="I1382" s="5" t="str">
        <f>VLOOKUP(H1382,Mapping!B:E,4,FALSE)</f>
        <v>18928-2</v>
      </c>
      <c r="J1382" s="9" t="str">
        <f>VLOOKUP(H1382,Mapping!B:M,12,FALSE)</f>
        <v/>
      </c>
      <c r="K1382" s="5" t="str">
        <f>VLOOKUP(H1382,Mapping!B:H,7,FALSE)</f>
        <v>Urine Culture</v>
      </c>
      <c r="L1382" s="5" t="e">
        <f>IF(B1382&lt;&gt;0,B1382,IF(M1382=1,I1382,NA()))</f>
        <v>#N/A</v>
      </c>
      <c r="N1382" s="9">
        <f>IFERROR(VLOOKUP(Labs!A1382,Mapping!D:M,10,FALSE),0)</f>
        <v>0</v>
      </c>
    </row>
    <row r="1383" spans="1:14" x14ac:dyDescent="0.25">
      <c r="A1383" s="5" t="str">
        <f>Source!B1383&amp;"|"&amp;Source!K1383</f>
        <v>CREA|CR</v>
      </c>
      <c r="B1383" s="5">
        <f>IFERROR(VLOOKUP(Labs!A1383,Mapping!D:E,2,FALSE),0)</f>
        <v>0</v>
      </c>
      <c r="C1383" t="str">
        <f>Source!F1383</f>
        <v>Chem/Haem</v>
      </c>
      <c r="D1383" s="5" t="str">
        <f>Source!D1383</f>
        <v>CREATININE</v>
      </c>
      <c r="E1383" s="5" t="str">
        <f>Source!L1383</f>
        <v>CREATININE</v>
      </c>
      <c r="F1383" s="5" t="str">
        <f>IF(ISBLANK(Source!E1383),NA(),Source!E1383)</f>
        <v>umol/L</v>
      </c>
      <c r="G1383" s="5">
        <f>Source!I1383</f>
        <v>188</v>
      </c>
      <c r="H1383" s="5" t="str">
        <f>IF(B1383&lt;&gt;0,NA(),Source!B1383)</f>
        <v>CREA</v>
      </c>
      <c r="I1383" s="5" t="str">
        <f>VLOOKUP(H1383,Mapping!B:E,4,FALSE)</f>
        <v>14682-9</v>
      </c>
      <c r="J1383" s="9" t="str">
        <f>VLOOKUP(H1383,Mapping!B:M,12,FALSE)</f>
        <v>Creatinine [Moles/volume] in Serum or Plasma</v>
      </c>
      <c r="K1383" s="5" t="str">
        <f>VLOOKUP(H1383,Mapping!B:H,7,FALSE)</f>
        <v>U/E/CREAT</v>
      </c>
      <c r="L1383" s="5" t="e">
        <f>IF(B1383&lt;&gt;0,B1383,IF(M1383=1,I1383,NA()))</f>
        <v>#N/A</v>
      </c>
      <c r="N1383" s="9">
        <f>IFERROR(VLOOKUP(Labs!A1383,Mapping!D:M,10,FALSE),0)</f>
        <v>0</v>
      </c>
    </row>
    <row r="1384" spans="1:14" x14ac:dyDescent="0.25">
      <c r="A1384" s="5" t="str">
        <f>Source!B1384&amp;"|"&amp;Source!K1384</f>
        <v>SCR|SW</v>
      </c>
      <c r="B1384" s="5">
        <f>IFERROR(VLOOKUP(Labs!A1384,Mapping!D:E,2,FALSE),0)</f>
        <v>0</v>
      </c>
      <c r="C1384" t="str">
        <f>Source!F1384</f>
        <v>Chem/Haem</v>
      </c>
      <c r="D1384" s="5" t="str">
        <f>Source!D1384</f>
        <v>SWEAT CHLORIDE RIGHT</v>
      </c>
      <c r="E1384" s="5" t="str">
        <f>Source!L1384</f>
        <v>SWEAT TEST</v>
      </c>
      <c r="F1384" s="5" t="str">
        <f>IF(ISBLANK(Source!E1384),NA(),Source!E1384)</f>
        <v>mmol/l</v>
      </c>
      <c r="G1384" s="5">
        <f>Source!I1384</f>
        <v>188</v>
      </c>
      <c r="H1384" s="5" t="str">
        <f>IF(B1384&lt;&gt;0,NA(),Source!B1384)</f>
        <v>SCR</v>
      </c>
      <c r="I1384" s="5">
        <f>VLOOKUP(H1384,Mapping!B:E,4,FALSE)</f>
        <v>0</v>
      </c>
      <c r="J1384" s="9" t="str">
        <f>VLOOKUP(H1384,Mapping!B:M,12,FALSE)</f>
        <v/>
      </c>
      <c r="K1384" s="5" t="str">
        <f>VLOOKUP(H1384,Mapping!B:H,7,FALSE)</f>
        <v>SWEAT TEST</v>
      </c>
      <c r="L1384" s="5" t="e">
        <f>IF(B1384&lt;&gt;0,B1384,IF(M1384=1,I1384,NA()))</f>
        <v>#N/A</v>
      </c>
      <c r="N1384" s="9" t="str">
        <f>IFERROR(VLOOKUP(Labs!A1384,Mapping!D:M,10,FALSE),0)</f>
        <v/>
      </c>
    </row>
    <row r="1385" spans="1:14" x14ac:dyDescent="0.25">
      <c r="A1385" s="5" t="str">
        <f>Source!B1385&amp;"|"&amp;Source!K1385</f>
        <v>SCL|SW</v>
      </c>
      <c r="B1385" s="5">
        <f>IFERROR(VLOOKUP(Labs!A1385,Mapping!D:E,2,FALSE),0)</f>
        <v>0</v>
      </c>
      <c r="C1385" t="str">
        <f>Source!F1385</f>
        <v>Chem/Haem</v>
      </c>
      <c r="D1385" s="5" t="str">
        <f>Source!D1385</f>
        <v>SWEAT CHLORIDE LEFT</v>
      </c>
      <c r="E1385" s="5" t="str">
        <f>Source!L1385</f>
        <v>SWEAT TEST</v>
      </c>
      <c r="F1385" s="5" t="str">
        <f>IF(ISBLANK(Source!E1385),NA(),Source!E1385)</f>
        <v>mmol/l</v>
      </c>
      <c r="G1385" s="5">
        <f>Source!I1385</f>
        <v>188</v>
      </c>
      <c r="H1385" s="5" t="str">
        <f>IF(B1385&lt;&gt;0,NA(),Source!B1385)</f>
        <v>SCL</v>
      </c>
      <c r="I1385" s="5">
        <f>VLOOKUP(H1385,Mapping!B:E,4,FALSE)</f>
        <v>0</v>
      </c>
      <c r="J1385" s="9" t="str">
        <f>VLOOKUP(H1385,Mapping!B:M,12,FALSE)</f>
        <v/>
      </c>
      <c r="K1385" s="5" t="str">
        <f>VLOOKUP(H1385,Mapping!B:H,7,FALSE)</f>
        <v>SWEAT TEST</v>
      </c>
      <c r="L1385" s="5" t="e">
        <f>IF(B1385&lt;&gt;0,B1385,IF(M1385=1,I1385,NA()))</f>
        <v>#N/A</v>
      </c>
      <c r="N1385" s="9" t="str">
        <f>IFERROR(VLOOKUP(Labs!A1385,Mapping!D:M,10,FALSE),0)</f>
        <v/>
      </c>
    </row>
    <row r="1386" spans="1:14" x14ac:dyDescent="0.25">
      <c r="A1386" s="5" t="str">
        <f>Source!B1386&amp;"|"&amp;Source!K1386</f>
        <v>PH|GAS</v>
      </c>
      <c r="B1386" s="5" t="str">
        <f>IFERROR(VLOOKUP(Labs!A1386,Mapping!D:E,2,FALSE),0)</f>
        <v>11558-4</v>
      </c>
      <c r="C1386" t="str">
        <f>Source!F1386</f>
        <v>Chem/Haem</v>
      </c>
      <c r="D1386" s="5" t="str">
        <f>Source!D1386</f>
        <v>PH</v>
      </c>
      <c r="E1386" s="5" t="str">
        <f>Source!L1386</f>
        <v>GASES</v>
      </c>
      <c r="F1386" s="5" t="e">
        <f>IF(ISBLANK(Source!E1386),NA(),Source!E1386)</f>
        <v>#N/A</v>
      </c>
      <c r="G1386" s="5">
        <f>Source!I1386</f>
        <v>187</v>
      </c>
      <c r="H1386" s="5" t="e">
        <f>IF(B1386&lt;&gt;0,NA(),Source!B1386)</f>
        <v>#N/A</v>
      </c>
      <c r="I1386" s="5" t="e">
        <f>VLOOKUP(H1386,Mapping!B:E,4,FALSE)</f>
        <v>#N/A</v>
      </c>
      <c r="J1386" s="9" t="e">
        <f>VLOOKUP(H1386,Mapping!B:M,12,FALSE)</f>
        <v>#N/A</v>
      </c>
      <c r="K1386" s="5" t="e">
        <f>VLOOKUP(H1386,Mapping!B:H,7,FALSE)</f>
        <v>#N/A</v>
      </c>
      <c r="L1386" s="5" t="str">
        <f>IF(B1386&lt;&gt;0,B1386,IF(M1386=1,I1386,NA()))</f>
        <v>11558-4</v>
      </c>
      <c r="N1386" s="9" t="str">
        <f>IFERROR(VLOOKUP(Labs!A1386,Mapping!D:M,10,FALSE),0)</f>
        <v>pH of Blood</v>
      </c>
    </row>
    <row r="1387" spans="1:14" x14ac:dyDescent="0.25">
      <c r="A1387" s="5" t="str">
        <f>Source!B1387&amp;"|"&amp;Source!K1387</f>
        <v>PFAE|PFA</v>
      </c>
      <c r="B1387" s="5">
        <f>IFERROR(VLOOKUP(Labs!A1387,Mapping!D:E,2,FALSE),0)</f>
        <v>0</v>
      </c>
      <c r="C1387" t="str">
        <f>Source!F1387</f>
        <v>Chem/Haem</v>
      </c>
      <c r="D1387" s="5" t="str">
        <f>Source!D1387</f>
        <v>EPINEPHRINE CLOSURE TIME</v>
      </c>
      <c r="E1387" s="5" t="str">
        <f>Source!L1387</f>
        <v>PFA100</v>
      </c>
      <c r="F1387" s="5" t="str">
        <f>IF(ISBLANK(Source!E1387),NA(),Source!E1387)</f>
        <v>Seconds</v>
      </c>
      <c r="G1387" s="5">
        <f>Source!I1387</f>
        <v>187</v>
      </c>
      <c r="H1387" s="5" t="str">
        <f>IF(B1387&lt;&gt;0,NA(),Source!B1387)</f>
        <v>PFAE</v>
      </c>
      <c r="I1387" s="5">
        <f>VLOOKUP(H1387,Mapping!B:E,4,FALSE)</f>
        <v>0</v>
      </c>
      <c r="J1387" s="9" t="str">
        <f>VLOOKUP(H1387,Mapping!B:M,12,FALSE)</f>
        <v/>
      </c>
      <c r="K1387" s="5" t="str">
        <f>VLOOKUP(H1387,Mapping!B:H,7,FALSE)</f>
        <v>PFA100</v>
      </c>
      <c r="L1387" s="5" t="e">
        <f>IF(B1387&lt;&gt;0,B1387,IF(M1387=1,I1387,NA()))</f>
        <v>#N/A</v>
      </c>
      <c r="N1387" s="9" t="str">
        <f>IFERROR(VLOOKUP(Labs!A1387,Mapping!D:M,10,FALSE),0)</f>
        <v/>
      </c>
    </row>
    <row r="1388" spans="1:14" x14ac:dyDescent="0.25">
      <c r="A1388" s="5" t="str">
        <f>Source!B1388&amp;"|"&amp;Source!K1388</f>
        <v>PFAA|PFA</v>
      </c>
      <c r="B1388" s="5">
        <f>IFERROR(VLOOKUP(Labs!A1388,Mapping!D:E,2,FALSE),0)</f>
        <v>0</v>
      </c>
      <c r="C1388" t="str">
        <f>Source!F1388</f>
        <v>Chem/Haem</v>
      </c>
      <c r="D1388" s="5" t="str">
        <f>Source!D1388</f>
        <v>ADP CLOSURE TIME</v>
      </c>
      <c r="E1388" s="5" t="str">
        <f>Source!L1388</f>
        <v>PFA100</v>
      </c>
      <c r="F1388" s="5" t="str">
        <f>IF(ISBLANK(Source!E1388),NA(),Source!E1388)</f>
        <v>Seconds</v>
      </c>
      <c r="G1388" s="5">
        <f>Source!I1388</f>
        <v>186</v>
      </c>
      <c r="H1388" s="5" t="str">
        <f>IF(B1388&lt;&gt;0,NA(),Source!B1388)</f>
        <v>PFAA</v>
      </c>
      <c r="I1388" s="5">
        <f>VLOOKUP(H1388,Mapping!B:E,4,FALSE)</f>
        <v>0</v>
      </c>
      <c r="J1388" s="9" t="str">
        <f>VLOOKUP(H1388,Mapping!B:M,12,FALSE)</f>
        <v/>
      </c>
      <c r="K1388" s="5" t="str">
        <f>VLOOKUP(H1388,Mapping!B:H,7,FALSE)</f>
        <v>PFA100</v>
      </c>
      <c r="L1388" s="5" t="e">
        <f>IF(B1388&lt;&gt;0,B1388,IF(M1388=1,I1388,NA()))</f>
        <v>#N/A</v>
      </c>
      <c r="N1388" s="9" t="str">
        <f>IFERROR(VLOOKUP(Labs!A1388,Mapping!D:M,10,FALSE),0)</f>
        <v/>
      </c>
    </row>
    <row r="1389" spans="1:14" x14ac:dyDescent="0.25">
      <c r="A1389" s="5" t="str">
        <f>Source!B1389&amp;"|"&amp;Source!K1389</f>
        <v>ZZOS_FUC|W1SC</v>
      </c>
      <c r="B1389" s="5">
        <f>IFERROR(VLOOKUP(Labs!A1389,Mapping!D:E,2,FALSE),0)</f>
        <v>0</v>
      </c>
      <c r="C1389" t="str">
        <f>Source!F1389</f>
        <v>Microbiology</v>
      </c>
      <c r="D1389" s="5" t="str">
        <f>Source!D1389</f>
        <v>Fucidin</v>
      </c>
      <c r="E1389" s="5" t="str">
        <f>Source!L1389</f>
        <v>Culture:</v>
      </c>
      <c r="F1389" s="5" t="e">
        <f>IF(ISBLANK(Source!E1389),NA(),Source!E1389)</f>
        <v>#N/A</v>
      </c>
      <c r="G1389" s="5">
        <f>Source!I1389</f>
        <v>186</v>
      </c>
      <c r="H1389" s="5" t="str">
        <f>IF(B1389&lt;&gt;0,NA(),Source!B1389)</f>
        <v>ZZOS_FUC</v>
      </c>
      <c r="I1389" s="5" t="str">
        <f>VLOOKUP(H1389,Mapping!B:E,4,FALSE)</f>
        <v>18927-4</v>
      </c>
      <c r="J1389" s="9" t="str">
        <f>VLOOKUP(H1389,Mapping!B:M,12,FALSE)</f>
        <v/>
      </c>
      <c r="K1389" s="5" t="str">
        <f>VLOOKUP(H1389,Mapping!B:H,7,FALSE)</f>
        <v>Wound Culture</v>
      </c>
      <c r="L1389" s="5" t="e">
        <f>IF(B1389&lt;&gt;0,B1389,IF(M1389=1,I1389,NA()))</f>
        <v>#N/A</v>
      </c>
      <c r="N1389" s="9">
        <f>IFERROR(VLOOKUP(Labs!A1389,Mapping!D:M,10,FALSE),0)</f>
        <v>0</v>
      </c>
    </row>
    <row r="1390" spans="1:14" x14ac:dyDescent="0.25">
      <c r="A1390" s="5" t="str">
        <f>Source!B1390&amp;"|"&amp;Source!K1390</f>
        <v>FT4N|FT4N</v>
      </c>
      <c r="B1390" s="5">
        <f>IFERROR(VLOOKUP(Labs!A1390,Mapping!D:E,2,FALSE),0)</f>
        <v>0</v>
      </c>
      <c r="C1390" t="str">
        <f>Source!F1390</f>
        <v>Chem/Haem</v>
      </c>
      <c r="D1390" s="5" t="str">
        <f>Source!D1390</f>
        <v>FREE T4</v>
      </c>
      <c r="E1390" s="5" t="str">
        <f>Source!L1390</f>
        <v>FREE T4</v>
      </c>
      <c r="F1390" s="5" t="str">
        <f>IF(ISBLANK(Source!E1390),NA(),Source!E1390)</f>
        <v>pmol/l</v>
      </c>
      <c r="G1390" s="5">
        <f>Source!I1390</f>
        <v>185</v>
      </c>
      <c r="H1390" s="5" t="str">
        <f>IF(B1390&lt;&gt;0,NA(),Source!B1390)</f>
        <v>FT4N</v>
      </c>
      <c r="I1390" s="5">
        <f>VLOOKUP(H1390,Mapping!B:E,4,FALSE)</f>
        <v>0</v>
      </c>
      <c r="J1390" s="9" t="str">
        <f>VLOOKUP(H1390,Mapping!B:M,12,FALSE)</f>
        <v/>
      </c>
      <c r="K1390" s="5" t="str">
        <f>VLOOKUP(H1390,Mapping!B:H,7,FALSE)</f>
        <v>FREE T4</v>
      </c>
      <c r="L1390" s="5" t="e">
        <f>IF(B1390&lt;&gt;0,B1390,IF(M1390=1,I1390,NA()))</f>
        <v>#N/A</v>
      </c>
      <c r="N1390" s="9" t="str">
        <f>IFERROR(VLOOKUP(Labs!A1390,Mapping!D:M,10,FALSE),0)</f>
        <v/>
      </c>
    </row>
    <row r="1391" spans="1:14" x14ac:dyDescent="0.25">
      <c r="A1391" s="5" t="str">
        <f>Source!B1391&amp;"|"&amp;Source!K1391</f>
        <v>UURI|24UA</v>
      </c>
      <c r="B1391" s="5">
        <f>IFERROR(VLOOKUP(Labs!A1391,Mapping!D:E,2,FALSE),0)</f>
        <v>0</v>
      </c>
      <c r="C1391" t="str">
        <f>Source!F1391</f>
        <v>Chem/Haem</v>
      </c>
      <c r="D1391" s="5" t="str">
        <f>Source!D1391</f>
        <v>URINE URIC ACID</v>
      </c>
      <c r="E1391" s="5" t="str">
        <f>Source!L1391</f>
        <v>24hr URIC ACID OUTPUT</v>
      </c>
      <c r="F1391" s="5" t="str">
        <f>IF(ISBLANK(Source!E1391),NA(),Source!E1391)</f>
        <v>mmol/l</v>
      </c>
      <c r="G1391" s="5">
        <f>Source!I1391</f>
        <v>185</v>
      </c>
      <c r="H1391" s="5" t="str">
        <f>IF(B1391&lt;&gt;0,NA(),Source!B1391)</f>
        <v>UURI</v>
      </c>
      <c r="I1391" s="5">
        <f>VLOOKUP(H1391,Mapping!B:E,4,FALSE)</f>
        <v>0</v>
      </c>
      <c r="J1391" s="9" t="str">
        <f>VLOOKUP(H1391,Mapping!B:M,12,FALSE)</f>
        <v/>
      </c>
      <c r="K1391" s="5" t="str">
        <f>VLOOKUP(H1391,Mapping!B:H,7,FALSE)</f>
        <v>24hr URIC ACID OUTPUT</v>
      </c>
      <c r="L1391" s="5" t="e">
        <f>IF(B1391&lt;&gt;0,B1391,IF(M1391=1,I1391,NA()))</f>
        <v>#N/A</v>
      </c>
      <c r="N1391" s="9" t="str">
        <f>IFERROR(VLOOKUP(Labs!A1391,Mapping!D:M,10,FALSE),0)</f>
        <v/>
      </c>
    </row>
    <row r="1392" spans="1:14" x14ac:dyDescent="0.25">
      <c r="A1392" s="5" t="str">
        <f>Source!B1392&amp;"|"&amp;Source!K1392</f>
        <v>ZZOS_AMX|USRC</v>
      </c>
      <c r="B1392" s="5">
        <f>IFERROR(VLOOKUP(Labs!A1392,Mapping!D:E,2,FALSE),0)</f>
        <v>0</v>
      </c>
      <c r="C1392" t="str">
        <f>Source!F1392</f>
        <v>Microbiology</v>
      </c>
      <c r="D1392" s="5" t="str">
        <f>Source!D1392</f>
        <v>Amoxicillin</v>
      </c>
      <c r="E1392" s="5" t="str">
        <f>Source!L1392</f>
        <v>Urine Culture</v>
      </c>
      <c r="F1392" s="5" t="e">
        <f>IF(ISBLANK(Source!E1392),NA(),Source!E1392)</f>
        <v>#N/A</v>
      </c>
      <c r="G1392" s="5">
        <f>Source!I1392</f>
        <v>185</v>
      </c>
      <c r="H1392" s="5" t="str">
        <f>IF(B1392&lt;&gt;0,NA(),Source!B1392)</f>
        <v>ZZOS_AMX</v>
      </c>
      <c r="I1392" s="5" t="str">
        <f>VLOOKUP(H1392,Mapping!B:E,4,FALSE)</f>
        <v>18861-5</v>
      </c>
      <c r="J1392" s="9" t="str">
        <f>VLOOKUP(H1392,Mapping!B:M,12,FALSE)</f>
        <v/>
      </c>
      <c r="K1392" s="5" t="str">
        <f>VLOOKUP(H1392,Mapping!B:H,7,FALSE)</f>
        <v>Urine Culture</v>
      </c>
      <c r="L1392" s="5" t="e">
        <f>IF(B1392&lt;&gt;0,B1392,IF(M1392=1,I1392,NA()))</f>
        <v>#N/A</v>
      </c>
      <c r="N1392" s="9">
        <f>IFERROR(VLOOKUP(Labs!A1392,Mapping!D:M,10,FALSE),0)</f>
        <v>0</v>
      </c>
    </row>
    <row r="1393" spans="1:14" x14ac:dyDescent="0.25">
      <c r="A1393" s="5" t="str">
        <f>Source!B1393&amp;"|"&amp;Source!K1393</f>
        <v>ZZOS_TRI|USRC</v>
      </c>
      <c r="B1393" s="5">
        <f>IFERROR(VLOOKUP(Labs!A1393,Mapping!D:E,2,FALSE),0)</f>
        <v>0</v>
      </c>
      <c r="C1393" t="str">
        <f>Source!F1393</f>
        <v>Microbiology</v>
      </c>
      <c r="D1393" s="5" t="str">
        <f>Source!D1393</f>
        <v>Trimethoprim</v>
      </c>
      <c r="E1393" s="5" t="str">
        <f>Source!L1393</f>
        <v>Urine Culture</v>
      </c>
      <c r="F1393" s="5" t="e">
        <f>IF(ISBLANK(Source!E1393),NA(),Source!E1393)</f>
        <v>#N/A</v>
      </c>
      <c r="G1393" s="5">
        <f>Source!I1393</f>
        <v>185</v>
      </c>
      <c r="H1393" s="5" t="str">
        <f>IF(B1393&lt;&gt;0,NA(),Source!B1393)</f>
        <v>ZZOS_TRI</v>
      </c>
      <c r="I1393" s="5" t="str">
        <f>VLOOKUP(H1393,Mapping!B:E,4,FALSE)</f>
        <v>18997-7</v>
      </c>
      <c r="J1393" s="9" t="str">
        <f>VLOOKUP(H1393,Mapping!B:M,12,FALSE)</f>
        <v/>
      </c>
      <c r="K1393" s="5" t="str">
        <f>VLOOKUP(H1393,Mapping!B:H,7,FALSE)</f>
        <v>Urine Culture</v>
      </c>
      <c r="L1393" s="5" t="e">
        <f>IF(B1393&lt;&gt;0,B1393,IF(M1393=1,I1393,NA()))</f>
        <v>#N/A</v>
      </c>
      <c r="N1393" s="9">
        <f>IFERROR(VLOOKUP(Labs!A1393,Mapping!D:M,10,FALSE),0)</f>
        <v>0</v>
      </c>
    </row>
    <row r="1394" spans="1:14" x14ac:dyDescent="0.25">
      <c r="A1394" s="5" t="str">
        <f>Source!B1394&amp;"|"&amp;Source!K1394</f>
        <v>WSR|SW</v>
      </c>
      <c r="B1394" s="5">
        <f>IFERROR(VLOOKUP(Labs!A1394,Mapping!D:E,2,FALSE),0)</f>
        <v>0</v>
      </c>
      <c r="C1394" t="str">
        <f>Source!F1394</f>
        <v>Chem/Haem</v>
      </c>
      <c r="D1394" s="5" t="str">
        <f>Source!D1394</f>
        <v>WEIGHT OF SWEAT RIGHT</v>
      </c>
      <c r="E1394" s="5" t="str">
        <f>Source!L1394</f>
        <v>SWEAT TEST</v>
      </c>
      <c r="F1394" s="5" t="str">
        <f>IF(ISBLANK(Source!E1394),NA(),Source!E1394)</f>
        <v>g</v>
      </c>
      <c r="G1394" s="5">
        <f>Source!I1394</f>
        <v>184</v>
      </c>
      <c r="H1394" s="5" t="str">
        <f>IF(B1394&lt;&gt;0,NA(),Source!B1394)</f>
        <v>WSR</v>
      </c>
      <c r="I1394" s="5">
        <f>VLOOKUP(H1394,Mapping!B:E,4,FALSE)</f>
        <v>0</v>
      </c>
      <c r="J1394" s="9" t="str">
        <f>VLOOKUP(H1394,Mapping!B:M,12,FALSE)</f>
        <v/>
      </c>
      <c r="K1394" s="5" t="str">
        <f>VLOOKUP(H1394,Mapping!B:H,7,FALSE)</f>
        <v>SWEAT TEST</v>
      </c>
      <c r="L1394" s="5" t="e">
        <f>IF(B1394&lt;&gt;0,B1394,IF(M1394=1,I1394,NA()))</f>
        <v>#N/A</v>
      </c>
      <c r="N1394" s="9" t="str">
        <f>IFERROR(VLOOKUP(Labs!A1394,Mapping!D:M,10,FALSE),0)</f>
        <v/>
      </c>
    </row>
    <row r="1395" spans="1:14" x14ac:dyDescent="0.25">
      <c r="A1395" s="5" t="str">
        <f>Source!B1395&amp;"|"&amp;Source!K1395</f>
        <v>WSL|SW</v>
      </c>
      <c r="B1395" s="5">
        <f>IFERROR(VLOOKUP(Labs!A1395,Mapping!D:E,2,FALSE),0)</f>
        <v>0</v>
      </c>
      <c r="C1395" t="str">
        <f>Source!F1395</f>
        <v>Chem/Haem</v>
      </c>
      <c r="D1395" s="5" t="str">
        <f>Source!D1395</f>
        <v>WEIGHT OF SWEAT LEFT</v>
      </c>
      <c r="E1395" s="5" t="str">
        <f>Source!L1395</f>
        <v>SWEAT TEST</v>
      </c>
      <c r="F1395" s="5" t="str">
        <f>IF(ISBLANK(Source!E1395),NA(),Source!E1395)</f>
        <v>g</v>
      </c>
      <c r="G1395" s="5">
        <f>Source!I1395</f>
        <v>184</v>
      </c>
      <c r="H1395" s="5" t="str">
        <f>IF(B1395&lt;&gt;0,NA(),Source!B1395)</f>
        <v>WSL</v>
      </c>
      <c r="I1395" s="5">
        <f>VLOOKUP(H1395,Mapping!B:E,4,FALSE)</f>
        <v>0</v>
      </c>
      <c r="J1395" s="9" t="str">
        <f>VLOOKUP(H1395,Mapping!B:M,12,FALSE)</f>
        <v/>
      </c>
      <c r="K1395" s="5" t="str">
        <f>VLOOKUP(H1395,Mapping!B:H,7,FALSE)</f>
        <v>SWEAT TEST</v>
      </c>
      <c r="L1395" s="5" t="e">
        <f>IF(B1395&lt;&gt;0,B1395,IF(M1395=1,I1395,NA()))</f>
        <v>#N/A</v>
      </c>
      <c r="N1395" s="9" t="str">
        <f>IFERROR(VLOOKUP(Labs!A1395,Mapping!D:M,10,FALSE),0)</f>
        <v/>
      </c>
    </row>
    <row r="1396" spans="1:14" x14ac:dyDescent="0.25">
      <c r="A1396" s="5" t="str">
        <f>Source!B1396&amp;"|"&amp;Source!K1396</f>
        <v>C1EI|C1ES</v>
      </c>
      <c r="B1396" s="5">
        <f>IFERROR(VLOOKUP(Labs!A1396,Mapping!D:E,2,FALSE),0)</f>
        <v>0</v>
      </c>
      <c r="C1396" t="str">
        <f>Source!F1396</f>
        <v>Chem/Haem</v>
      </c>
      <c r="D1396" s="5" t="str">
        <f>Source!D1396</f>
        <v>C1 EST INHIB IMMUNO ASSAY</v>
      </c>
      <c r="E1396" s="5" t="str">
        <f>Source!L1396</f>
        <v>C1 ESTERASE</v>
      </c>
      <c r="F1396" s="5" t="str">
        <f>IF(ISBLANK(Source!E1396),NA(),Source!E1396)</f>
        <v>g/l</v>
      </c>
      <c r="G1396" s="5">
        <f>Source!I1396</f>
        <v>183</v>
      </c>
      <c r="H1396" s="5" t="str">
        <f>IF(B1396&lt;&gt;0,NA(),Source!B1396)</f>
        <v>C1EI</v>
      </c>
      <c r="I1396" s="5">
        <f>VLOOKUP(H1396,Mapping!B:E,4,FALSE)</f>
        <v>0</v>
      </c>
      <c r="J1396" s="9" t="str">
        <f>VLOOKUP(H1396,Mapping!B:M,12,FALSE)</f>
        <v/>
      </c>
      <c r="K1396" s="5" t="str">
        <f>VLOOKUP(H1396,Mapping!B:H,7,FALSE)</f>
        <v>C1 ESTERASE</v>
      </c>
      <c r="L1396" s="5" t="e">
        <f>IF(B1396&lt;&gt;0,B1396,IF(M1396=1,I1396,NA()))</f>
        <v>#N/A</v>
      </c>
      <c r="N1396" s="9" t="str">
        <f>IFERROR(VLOOKUP(Labs!A1396,Mapping!D:M,10,FALSE),0)</f>
        <v/>
      </c>
    </row>
    <row r="1397" spans="1:14" x14ac:dyDescent="0.25">
      <c r="A1397" s="5" t="str">
        <f>Source!B1397&amp;"|"&amp;Source!K1397</f>
        <v>IGA|TTGO</v>
      </c>
      <c r="B1397" s="5">
        <f>IFERROR(VLOOKUP(Labs!A1397,Mapping!D:E,2,FALSE),0)</f>
        <v>0</v>
      </c>
      <c r="C1397" t="str">
        <f>Source!F1397</f>
        <v>Chem/Haem</v>
      </c>
      <c r="D1397" s="5" t="str">
        <f>Source!D1397</f>
        <v>IGA</v>
      </c>
      <c r="E1397" s="5" t="str">
        <f>Source!L1397</f>
        <v>TTGO OD</v>
      </c>
      <c r="F1397" s="5" t="str">
        <f>IF(ISBLANK(Source!E1397),NA(),Source!E1397)</f>
        <v>g/L</v>
      </c>
      <c r="G1397" s="5">
        <f>Source!I1397</f>
        <v>183</v>
      </c>
      <c r="H1397" s="5" t="str">
        <f>IF(B1397&lt;&gt;0,NA(),Source!B1397)</f>
        <v>IGA</v>
      </c>
      <c r="I1397" s="5" t="str">
        <f>VLOOKUP(H1397,Mapping!B:E,4,FALSE)</f>
        <v>2458-8</v>
      </c>
      <c r="J1397" s="9" t="str">
        <f>VLOOKUP(H1397,Mapping!B:M,12,FALSE)</f>
        <v>IgA [Mass/volume] in Serum or Plasma</v>
      </c>
      <c r="K1397" s="5" t="str">
        <f>VLOOKUP(H1397,Mapping!B:H,7,FALSE)</f>
        <v>IMMUNOGLOBULINS</v>
      </c>
      <c r="L1397" s="5" t="e">
        <f>IF(B1397&lt;&gt;0,B1397,IF(M1397=1,I1397,NA()))</f>
        <v>#N/A</v>
      </c>
      <c r="N1397" s="9">
        <f>IFERROR(VLOOKUP(Labs!A1397,Mapping!D:M,10,FALSE),0)</f>
        <v>0</v>
      </c>
    </row>
    <row r="1398" spans="1:14" x14ac:dyDescent="0.25">
      <c r="A1398" s="5" t="str">
        <f>Source!B1398&amp;"|"&amp;Source!K1398</f>
        <v>ZZOS_NIT|USRC</v>
      </c>
      <c r="B1398" s="5">
        <f>IFERROR(VLOOKUP(Labs!A1398,Mapping!D:E,2,FALSE),0)</f>
        <v>0</v>
      </c>
      <c r="C1398" t="str">
        <f>Source!F1398</f>
        <v>Microbiology</v>
      </c>
      <c r="D1398" s="5" t="str">
        <f>Source!D1398</f>
        <v>Nitrofurantoin</v>
      </c>
      <c r="E1398" s="5" t="str">
        <f>Source!L1398</f>
        <v>Urine Culture</v>
      </c>
      <c r="F1398" s="5" t="e">
        <f>IF(ISBLANK(Source!E1398),NA(),Source!E1398)</f>
        <v>#N/A</v>
      </c>
      <c r="G1398" s="5">
        <f>Source!I1398</f>
        <v>183</v>
      </c>
      <c r="H1398" s="5" t="str">
        <f>IF(B1398&lt;&gt;0,NA(),Source!B1398)</f>
        <v>ZZOS_NIT</v>
      </c>
      <c r="I1398" s="5" t="str">
        <f>VLOOKUP(H1398,Mapping!B:E,4,FALSE)</f>
        <v>18955-5</v>
      </c>
      <c r="J1398" s="9" t="str">
        <f>VLOOKUP(H1398,Mapping!B:M,12,FALSE)</f>
        <v/>
      </c>
      <c r="K1398" s="5" t="str">
        <f>VLOOKUP(H1398,Mapping!B:H,7,FALSE)</f>
        <v>Urine Culture</v>
      </c>
      <c r="L1398" s="5" t="e">
        <f>IF(B1398&lt;&gt;0,B1398,IF(M1398=1,I1398,NA()))</f>
        <v>#N/A</v>
      </c>
      <c r="N1398" s="9">
        <f>IFERROR(VLOOKUP(Labs!A1398,Mapping!D:M,10,FALSE),0)</f>
        <v>0</v>
      </c>
    </row>
    <row r="1399" spans="1:14" x14ac:dyDescent="0.25">
      <c r="A1399" s="5" t="str">
        <f>Source!B1399&amp;"|"&amp;Source!K1399</f>
        <v>PAAB|PAAB</v>
      </c>
      <c r="B1399" s="5">
        <f>IFERROR(VLOOKUP(Labs!A1399,Mapping!D:E,2,FALSE),0)</f>
        <v>0</v>
      </c>
      <c r="C1399" t="str">
        <f>Source!F1399</f>
        <v>Chem/Haem</v>
      </c>
      <c r="D1399" s="5" t="str">
        <f>Source!D1399</f>
        <v>PANCREATIC ISLET CELL AB'S</v>
      </c>
      <c r="E1399" s="5" t="str">
        <f>Source!L1399</f>
        <v>PACREATIC ISLET CELL ABS</v>
      </c>
      <c r="F1399" s="5" t="e">
        <f>IF(ISBLANK(Source!E1399),NA(),Source!E1399)</f>
        <v>#N/A</v>
      </c>
      <c r="G1399" s="5">
        <f>Source!I1399</f>
        <v>182</v>
      </c>
      <c r="H1399" s="5" t="str">
        <f>IF(B1399&lt;&gt;0,NA(),Source!B1399)</f>
        <v>PAAB</v>
      </c>
      <c r="I1399" s="5">
        <f>VLOOKUP(H1399,Mapping!B:E,4,FALSE)</f>
        <v>0</v>
      </c>
      <c r="J1399" s="9" t="str">
        <f>VLOOKUP(H1399,Mapping!B:M,12,FALSE)</f>
        <v/>
      </c>
      <c r="K1399" s="5" t="str">
        <f>VLOOKUP(H1399,Mapping!B:H,7,FALSE)</f>
        <v>PACREATIC ISLET CELL ABS</v>
      </c>
      <c r="L1399" s="5" t="e">
        <f>IF(B1399&lt;&gt;0,B1399,IF(M1399=1,I1399,NA()))</f>
        <v>#N/A</v>
      </c>
      <c r="N1399" s="9" t="str">
        <f>IFERROR(VLOOKUP(Labs!A1399,Mapping!D:M,10,FALSE),0)</f>
        <v/>
      </c>
    </row>
    <row r="1400" spans="1:14" x14ac:dyDescent="0.25">
      <c r="A1400" s="5" t="str">
        <f>Source!B1400&amp;"|"&amp;Source!K1400</f>
        <v>C1EF|C1ES</v>
      </c>
      <c r="B1400" s="5">
        <f>IFERROR(VLOOKUP(Labs!A1400,Mapping!D:E,2,FALSE),0)</f>
        <v>0</v>
      </c>
      <c r="C1400" t="str">
        <f>Source!F1400</f>
        <v>Chem/Haem</v>
      </c>
      <c r="D1400" s="5" t="str">
        <f>Source!D1400</f>
        <v>C1E INHIB FUNCTIONAL</v>
      </c>
      <c r="E1400" s="5" t="str">
        <f>Source!L1400</f>
        <v>C1 ESTERASE</v>
      </c>
      <c r="F1400" s="5" t="str">
        <f>IF(ISBLANK(Source!E1400),NA(),Source!E1400)</f>
        <v>%</v>
      </c>
      <c r="G1400" s="5">
        <f>Source!I1400</f>
        <v>180</v>
      </c>
      <c r="H1400" s="5" t="str">
        <f>IF(B1400&lt;&gt;0,NA(),Source!B1400)</f>
        <v>C1EF</v>
      </c>
      <c r="I1400" s="5">
        <f>VLOOKUP(H1400,Mapping!B:E,4,FALSE)</f>
        <v>0</v>
      </c>
      <c r="J1400" s="9" t="str">
        <f>VLOOKUP(H1400,Mapping!B:M,12,FALSE)</f>
        <v/>
      </c>
      <c r="K1400" s="5" t="str">
        <f>VLOOKUP(H1400,Mapping!B:H,7,FALSE)</f>
        <v>C1 ESTERASE</v>
      </c>
      <c r="L1400" s="5" t="e">
        <f>IF(B1400&lt;&gt;0,B1400,IF(M1400=1,I1400,NA()))</f>
        <v>#N/A</v>
      </c>
      <c r="N1400" s="9" t="str">
        <f>IFERROR(VLOOKUP(Labs!A1400,Mapping!D:M,10,FALSE),0)</f>
        <v/>
      </c>
    </row>
    <row r="1401" spans="1:14" x14ac:dyDescent="0.25">
      <c r="A1401" s="5" t="str">
        <f>Source!B1401&amp;"|"&amp;Source!K1401</f>
        <v>ZZOS_SXT|W1CU</v>
      </c>
      <c r="B1401" s="5">
        <f>IFERROR(VLOOKUP(Labs!A1401,Mapping!D:E,2,FALSE),0)</f>
        <v>0</v>
      </c>
      <c r="C1401" t="str">
        <f>Source!F1401</f>
        <v>Microbiology</v>
      </c>
      <c r="D1401" s="5" t="str">
        <f>Source!D1401</f>
        <v>Co-trimoxazole</v>
      </c>
      <c r="E1401" s="5" t="str">
        <f>Source!L1401</f>
        <v>Culture:</v>
      </c>
      <c r="F1401" s="5" t="e">
        <f>IF(ISBLANK(Source!E1401),NA(),Source!E1401)</f>
        <v>#N/A</v>
      </c>
      <c r="G1401" s="5">
        <f>Source!I1401</f>
        <v>180</v>
      </c>
      <c r="H1401" s="5" t="str">
        <f>IF(B1401&lt;&gt;0,NA(),Source!B1401)</f>
        <v>ZZOS_SXT</v>
      </c>
      <c r="I1401" s="5" t="str">
        <f>VLOOKUP(H1401,Mapping!B:E,4,FALSE)</f>
        <v>18998-5</v>
      </c>
      <c r="J1401" s="9" t="str">
        <f>VLOOKUP(H1401,Mapping!B:M,12,FALSE)</f>
        <v/>
      </c>
      <c r="K1401" s="5" t="str">
        <f>VLOOKUP(H1401,Mapping!B:H,7,FALSE)</f>
        <v>Urine Culture</v>
      </c>
      <c r="L1401" s="5" t="e">
        <f>IF(B1401&lt;&gt;0,B1401,IF(M1401=1,I1401,NA()))</f>
        <v>#N/A</v>
      </c>
      <c r="N1401" s="9">
        <f>IFERROR(VLOOKUP(Labs!A1401,Mapping!D:M,10,FALSE),0)</f>
        <v>0</v>
      </c>
    </row>
    <row r="1402" spans="1:14" x14ac:dyDescent="0.25">
      <c r="A1402" s="5" t="str">
        <f>Source!B1402&amp;"|"&amp;Source!K1402</f>
        <v>ZZOS_VAN|WCUL</v>
      </c>
      <c r="B1402" s="5" t="str">
        <f>IFERROR(VLOOKUP(Labs!A1402,Mapping!D:E,2,FALSE),0)</f>
        <v>19000-9</v>
      </c>
      <c r="C1402" t="str">
        <f>Source!F1402</f>
        <v>Microbiology</v>
      </c>
      <c r="D1402" s="5" t="str">
        <f>Source!D1402</f>
        <v>Vancomycin</v>
      </c>
      <c r="E1402" s="5" t="str">
        <f>Source!L1402</f>
        <v>Wound Culture</v>
      </c>
      <c r="F1402" s="5" t="e">
        <f>IF(ISBLANK(Source!E1402),NA(),Source!E1402)</f>
        <v>#N/A</v>
      </c>
      <c r="G1402" s="5">
        <f>Source!I1402</f>
        <v>180</v>
      </c>
      <c r="H1402" s="5" t="e">
        <f>IF(B1402&lt;&gt;0,NA(),Source!B1402)</f>
        <v>#N/A</v>
      </c>
      <c r="I1402" s="5" t="e">
        <f>VLOOKUP(H1402,Mapping!B:E,4,FALSE)</f>
        <v>#N/A</v>
      </c>
      <c r="J1402" s="9" t="e">
        <f>VLOOKUP(H1402,Mapping!B:M,12,FALSE)</f>
        <v>#N/A</v>
      </c>
      <c r="K1402" s="5" t="e">
        <f>VLOOKUP(H1402,Mapping!B:H,7,FALSE)</f>
        <v>#N/A</v>
      </c>
      <c r="L1402" s="5" t="str">
        <f>IF(B1402&lt;&gt;0,B1402,IF(M1402=1,I1402,NA()))</f>
        <v>19000-9</v>
      </c>
      <c r="N1402" s="9" t="str">
        <f>IFERROR(VLOOKUP(Labs!A1402,Mapping!D:M,10,FALSE),0)</f>
        <v/>
      </c>
    </row>
    <row r="1403" spans="1:14" x14ac:dyDescent="0.25">
      <c r="A1403" s="5" t="str">
        <f>Source!B1403&amp;"|"&amp;Source!K1403</f>
        <v>24OX|24OX</v>
      </c>
      <c r="B1403" s="5">
        <f>IFERROR(VLOOKUP(Labs!A1403,Mapping!D:E,2,FALSE),0)</f>
        <v>0</v>
      </c>
      <c r="C1403" t="str">
        <f>Source!F1403</f>
        <v>Chem/Haem</v>
      </c>
      <c r="D1403" s="5" t="str">
        <f>Source!D1403</f>
        <v>24hr OXALATE OUTPUT</v>
      </c>
      <c r="E1403" s="5" t="str">
        <f>Source!L1403</f>
        <v>24hr OXALATE OUTPUT</v>
      </c>
      <c r="F1403" s="5" t="str">
        <f>IF(ISBLANK(Source!E1403),NA(),Source!E1403)</f>
        <v>mmol/24h</v>
      </c>
      <c r="G1403" s="5">
        <f>Source!I1403</f>
        <v>179</v>
      </c>
      <c r="H1403" s="5" t="str">
        <f>IF(B1403&lt;&gt;0,NA(),Source!B1403)</f>
        <v>24OX</v>
      </c>
      <c r="I1403" s="5">
        <f>VLOOKUP(H1403,Mapping!B:E,4,FALSE)</f>
        <v>0</v>
      </c>
      <c r="J1403" s="9" t="str">
        <f>VLOOKUP(H1403,Mapping!B:M,12,FALSE)</f>
        <v/>
      </c>
      <c r="K1403" s="5" t="str">
        <f>VLOOKUP(H1403,Mapping!B:H,7,FALSE)</f>
        <v>24hr OXALATE OUTPUT</v>
      </c>
      <c r="L1403" s="5" t="e">
        <f>IF(B1403&lt;&gt;0,B1403,IF(M1403=1,I1403,NA()))</f>
        <v>#N/A</v>
      </c>
      <c r="N1403" s="9" t="str">
        <f>IFERROR(VLOOKUP(Labs!A1403,Mapping!D:M,10,FALSE),0)</f>
        <v/>
      </c>
    </row>
    <row r="1404" spans="1:14" x14ac:dyDescent="0.25">
      <c r="A1404" s="5" t="str">
        <f>Source!B1404&amp;"|"&amp;Source!K1404</f>
        <v>24UA|24UA</v>
      </c>
      <c r="B1404" s="5">
        <f>IFERROR(VLOOKUP(Labs!A1404,Mapping!D:E,2,FALSE),0)</f>
        <v>0</v>
      </c>
      <c r="C1404" t="str">
        <f>Source!F1404</f>
        <v>Chem/Haem</v>
      </c>
      <c r="D1404" s="5" t="str">
        <f>Source!D1404</f>
        <v>24hr URIC ACID OUTPUT</v>
      </c>
      <c r="E1404" s="5" t="str">
        <f>Source!L1404</f>
        <v>24hr URIC ACID OUTPUT</v>
      </c>
      <c r="F1404" s="5" t="str">
        <f>IF(ISBLANK(Source!E1404),NA(),Source!E1404)</f>
        <v>mmol/24h</v>
      </c>
      <c r="G1404" s="5">
        <f>Source!I1404</f>
        <v>179</v>
      </c>
      <c r="H1404" s="5" t="str">
        <f>IF(B1404&lt;&gt;0,NA(),Source!B1404)</f>
        <v>24UA</v>
      </c>
      <c r="I1404" s="5">
        <f>VLOOKUP(H1404,Mapping!B:E,4,FALSE)</f>
        <v>0</v>
      </c>
      <c r="J1404" s="9" t="str">
        <f>VLOOKUP(H1404,Mapping!B:M,12,FALSE)</f>
        <v/>
      </c>
      <c r="K1404" s="5" t="str">
        <f>VLOOKUP(H1404,Mapping!B:H,7,FALSE)</f>
        <v>24hr URIC ACID OUTPUT</v>
      </c>
      <c r="L1404" s="5" t="e">
        <f>IF(B1404&lt;&gt;0,B1404,IF(M1404=1,I1404,NA()))</f>
        <v>#N/A</v>
      </c>
      <c r="N1404" s="9" t="str">
        <f>IFERROR(VLOOKUP(Labs!A1404,Mapping!D:M,10,FALSE),0)</f>
        <v/>
      </c>
    </row>
    <row r="1405" spans="1:14" x14ac:dyDescent="0.25">
      <c r="A1405" s="5" t="str">
        <f>Source!B1405&amp;"|"&amp;Source!K1405</f>
        <v>LEP|LEP</v>
      </c>
      <c r="B1405" s="5">
        <f>IFERROR(VLOOKUP(Labs!A1405,Mapping!D:E,2,FALSE),0)</f>
        <v>0</v>
      </c>
      <c r="C1405" t="str">
        <f>Source!F1405</f>
        <v>Virology</v>
      </c>
      <c r="D1405" s="5" t="str">
        <f>Source!D1405</f>
        <v>Leptospira Serology .........:</v>
      </c>
      <c r="E1405" s="5" t="str">
        <f>Source!L1405</f>
        <v>LEPTOSPIRA SEROLOGY</v>
      </c>
      <c r="F1405" s="5" t="e">
        <f>IF(ISBLANK(Source!E1405),NA(),Source!E1405)</f>
        <v>#N/A</v>
      </c>
      <c r="G1405" s="5">
        <f>Source!I1405</f>
        <v>178</v>
      </c>
      <c r="H1405" s="5" t="str">
        <f>IF(B1405&lt;&gt;0,NA(),Source!B1405)</f>
        <v>LEP</v>
      </c>
      <c r="I1405" s="5">
        <f>VLOOKUP(H1405,Mapping!B:E,4,FALSE)</f>
        <v>0</v>
      </c>
      <c r="J1405" s="9" t="str">
        <f>VLOOKUP(H1405,Mapping!B:M,12,FALSE)</f>
        <v/>
      </c>
      <c r="K1405" s="5" t="str">
        <f>VLOOKUP(H1405,Mapping!B:H,7,FALSE)</f>
        <v>LEPTOSPIRA SEROLOGY</v>
      </c>
      <c r="L1405" s="5" t="e">
        <f>IF(B1405&lt;&gt;0,B1405,IF(M1405=1,I1405,NA()))</f>
        <v>#N/A</v>
      </c>
      <c r="N1405" s="9" t="str">
        <f>IFERROR(VLOOKUP(Labs!A1405,Mapping!D:M,10,FALSE),0)</f>
        <v/>
      </c>
    </row>
    <row r="1406" spans="1:14" x14ac:dyDescent="0.25">
      <c r="A1406" s="5" t="str">
        <f>Source!B1406&amp;"|"&amp;Source!K1406</f>
        <v>LEPM|LEP</v>
      </c>
      <c r="B1406" s="5">
        <f>IFERROR(VLOOKUP(Labs!A1406,Mapping!D:E,2,FALSE),0)</f>
        <v>0</v>
      </c>
      <c r="C1406" t="str">
        <f>Source!F1406</f>
        <v>Virology</v>
      </c>
      <c r="D1406" s="5" t="str">
        <f>Source!D1406</f>
        <v>Leptospira IgM ELISA</v>
      </c>
      <c r="E1406" s="5" t="str">
        <f>Source!L1406</f>
        <v>LEPTOSPIRA SEROLOGY</v>
      </c>
      <c r="F1406" s="5" t="e">
        <f>IF(ISBLANK(Source!E1406),NA(),Source!E1406)</f>
        <v>#N/A</v>
      </c>
      <c r="G1406" s="5">
        <f>Source!I1406</f>
        <v>178</v>
      </c>
      <c r="H1406" s="5" t="str">
        <f>IF(B1406&lt;&gt;0,NA(),Source!B1406)</f>
        <v>LEPM</v>
      </c>
      <c r="I1406" s="5">
        <f>VLOOKUP(H1406,Mapping!B:E,4,FALSE)</f>
        <v>0</v>
      </c>
      <c r="J1406" s="9" t="str">
        <f>VLOOKUP(H1406,Mapping!B:M,12,FALSE)</f>
        <v/>
      </c>
      <c r="K1406" s="5" t="str">
        <f>VLOOKUP(H1406,Mapping!B:H,7,FALSE)</f>
        <v>LEPTOSPIRA SEROLOGY</v>
      </c>
      <c r="L1406" s="5" t="e">
        <f>IF(B1406&lt;&gt;0,B1406,IF(M1406=1,I1406,NA()))</f>
        <v>#N/A</v>
      </c>
      <c r="N1406" s="9" t="str">
        <f>IFERROR(VLOOKUP(Labs!A1406,Mapping!D:M,10,FALSE),0)</f>
        <v/>
      </c>
    </row>
    <row r="1407" spans="1:14" x14ac:dyDescent="0.25">
      <c r="A1407" s="5" t="str">
        <f>Source!B1407&amp;"|"&amp;Source!K1407</f>
        <v>ZZOS_GEN|SPBC</v>
      </c>
      <c r="B1407" s="5">
        <f>IFERROR(VLOOKUP(Labs!A1407,Mapping!D:E,2,FALSE),0)</f>
        <v>0</v>
      </c>
      <c r="C1407" t="str">
        <f>Source!F1407</f>
        <v>Microbiology</v>
      </c>
      <c r="D1407" s="5" t="str">
        <f>Source!D1407</f>
        <v>Gentamicin</v>
      </c>
      <c r="E1407" s="5" t="str">
        <f>Source!L1407</f>
        <v>Bronchiectasis Culture</v>
      </c>
      <c r="F1407" s="5" t="e">
        <f>IF(ISBLANK(Source!E1407),NA(),Source!E1407)</f>
        <v>#N/A</v>
      </c>
      <c r="G1407" s="5">
        <f>Source!I1407</f>
        <v>178</v>
      </c>
      <c r="H1407" s="5" t="str">
        <f>IF(B1407&lt;&gt;0,NA(),Source!B1407)</f>
        <v>ZZOS_GEN</v>
      </c>
      <c r="I1407" s="5" t="str">
        <f>VLOOKUP(H1407,Mapping!B:E,4,FALSE)</f>
        <v>18928-2</v>
      </c>
      <c r="J1407" s="9" t="str">
        <f>VLOOKUP(H1407,Mapping!B:M,12,FALSE)</f>
        <v/>
      </c>
      <c r="K1407" s="5" t="str">
        <f>VLOOKUP(H1407,Mapping!B:H,7,FALSE)</f>
        <v>Urine Culture</v>
      </c>
      <c r="L1407" s="5" t="e">
        <f>IF(B1407&lt;&gt;0,B1407,IF(M1407=1,I1407,NA()))</f>
        <v>#N/A</v>
      </c>
      <c r="N1407" s="9">
        <f>IFERROR(VLOOKUP(Labs!A1407,Mapping!D:M,10,FALSE),0)</f>
        <v>0</v>
      </c>
    </row>
    <row r="1408" spans="1:14" x14ac:dyDescent="0.25">
      <c r="A1408" s="5" t="str">
        <f>Source!B1408&amp;"|"&amp;Source!K1408</f>
        <v>APCR|APCR</v>
      </c>
      <c r="B1408" s="5">
        <f>IFERROR(VLOOKUP(Labs!A1408,Mapping!D:E,2,FALSE),0)</f>
        <v>0</v>
      </c>
      <c r="C1408" t="str">
        <f>Source!F1408</f>
        <v>Virology</v>
      </c>
      <c r="D1408" s="5" t="str">
        <f>Source!D1408</f>
        <v>Adenovirus PCR ..............:</v>
      </c>
      <c r="E1408" s="5" t="str">
        <f>Source!L1408</f>
        <v>ADENOVIRUS PCR</v>
      </c>
      <c r="F1408" s="5" t="e">
        <f>IF(ISBLANK(Source!E1408),NA(),Source!E1408)</f>
        <v>#N/A</v>
      </c>
      <c r="G1408" s="5">
        <f>Source!I1408</f>
        <v>176</v>
      </c>
      <c r="H1408" s="5" t="str">
        <f>IF(B1408&lt;&gt;0,NA(),Source!B1408)</f>
        <v>APCR</v>
      </c>
      <c r="I1408" s="5">
        <f>VLOOKUP(H1408,Mapping!B:E,4,FALSE)</f>
        <v>0</v>
      </c>
      <c r="J1408" s="9" t="str">
        <f>VLOOKUP(H1408,Mapping!B:M,12,FALSE)</f>
        <v/>
      </c>
      <c r="K1408" s="5" t="str">
        <f>VLOOKUP(H1408,Mapping!B:H,7,FALSE)</f>
        <v>THROMBOPHILIA SCREEN</v>
      </c>
      <c r="L1408" s="5" t="e">
        <f>IF(B1408&lt;&gt;0,B1408,IF(M1408=1,I1408,NA()))</f>
        <v>#N/A</v>
      </c>
      <c r="N1408" s="9">
        <f>IFERROR(VLOOKUP(Labs!A1408,Mapping!D:M,10,FALSE),0)</f>
        <v>0</v>
      </c>
    </row>
    <row r="1409" spans="1:14" x14ac:dyDescent="0.25">
      <c r="A1409" s="5" t="str">
        <f>Source!B1409&amp;"|"&amp;Source!K1409</f>
        <v>CPAT|VAG</v>
      </c>
      <c r="B1409" s="5">
        <f>IFERROR(VLOOKUP(Labs!A1409,Mapping!D:E,2,FALSE),0)</f>
        <v>0</v>
      </c>
      <c r="C1409" t="str">
        <f>Source!F1409</f>
        <v>Gynae Cytology</v>
      </c>
      <c r="D1409" s="5" t="str">
        <f>Source!D1409</f>
        <v>Cytological Pattern</v>
      </c>
      <c r="E1409" s="5" t="str">
        <f>Source!L1409</f>
        <v>Vaginal smear</v>
      </c>
      <c r="F1409" s="5" t="e">
        <f>IF(ISBLANK(Source!E1409),NA(),Source!E1409)</f>
        <v>#N/A</v>
      </c>
      <c r="G1409" s="5">
        <f>Source!I1409</f>
        <v>176</v>
      </c>
      <c r="H1409" s="5" t="str">
        <f>IF(B1409&lt;&gt;0,NA(),Source!B1409)</f>
        <v>CPAT</v>
      </c>
      <c r="I1409" s="5" t="str">
        <f>VLOOKUP(H1409,Mapping!B:E,4,FALSE)</f>
        <v>33717-0</v>
      </c>
      <c r="J1409" s="9" t="str">
        <f>VLOOKUP(H1409,Mapping!B:M,12,FALSE)</f>
        <v/>
      </c>
      <c r="K1409" s="5" t="str">
        <f>VLOOKUP(H1409,Mapping!B:H,7,FALSE)</f>
        <v>Cervical smear</v>
      </c>
      <c r="L1409" s="5" t="e">
        <f>IF(B1409&lt;&gt;0,B1409,IF(M1409=1,I1409,NA()))</f>
        <v>#N/A</v>
      </c>
      <c r="N1409" s="9">
        <f>IFERROR(VLOOKUP(Labs!A1409,Mapping!D:M,10,FALSE),0)</f>
        <v>0</v>
      </c>
    </row>
    <row r="1410" spans="1:14" x14ac:dyDescent="0.25">
      <c r="A1410" s="5" t="str">
        <f>Source!B1410&amp;"|"&amp;Source!K1410</f>
        <v>HBCO|HBCO</v>
      </c>
      <c r="B1410" s="5">
        <f>IFERROR(VLOOKUP(Labs!A1410,Mapping!D:E,2,FALSE),0)</f>
        <v>0</v>
      </c>
      <c r="C1410" t="str">
        <f>Source!F1410</f>
        <v>Virology</v>
      </c>
      <c r="D1410" s="5" t="str">
        <f>Source!D1410</f>
        <v>Hepatitis B Serology ........:</v>
      </c>
      <c r="E1410" s="5" t="str">
        <f>Source!L1410</f>
        <v>HEPATITIS B COLINDALE</v>
      </c>
      <c r="F1410" s="5" t="e">
        <f>IF(ISBLANK(Source!E1410),NA(),Source!E1410)</f>
        <v>#N/A</v>
      </c>
      <c r="G1410" s="5">
        <f>Source!I1410</f>
        <v>176</v>
      </c>
      <c r="H1410" s="5" t="str">
        <f>IF(B1410&lt;&gt;0,NA(),Source!B1410)</f>
        <v>HBCO</v>
      </c>
      <c r="I1410" s="5">
        <f>VLOOKUP(H1410,Mapping!B:E,4,FALSE)</f>
        <v>0</v>
      </c>
      <c r="J1410" s="9" t="str">
        <f>VLOOKUP(H1410,Mapping!B:M,12,FALSE)</f>
        <v/>
      </c>
      <c r="K1410" s="5" t="str">
        <f>VLOOKUP(H1410,Mapping!B:H,7,FALSE)</f>
        <v>Hepatitis B Viral Load.</v>
      </c>
      <c r="L1410" s="5" t="e">
        <f>IF(B1410&lt;&gt;0,B1410,IF(M1410=1,I1410,NA()))</f>
        <v>#N/A</v>
      </c>
      <c r="N1410" s="9" t="str">
        <f>IFERROR(VLOOKUP(Labs!A1410,Mapping!D:M,10,FALSE),0)</f>
        <v/>
      </c>
    </row>
    <row r="1411" spans="1:14" x14ac:dyDescent="0.25">
      <c r="A1411" s="5" t="str">
        <f>Source!B1411&amp;"|"&amp;Source!K1411</f>
        <v>HBVD|HBCO</v>
      </c>
      <c r="B1411" s="5">
        <f>IFERROR(VLOOKUP(Labs!A1411,Mapping!D:E,2,FALSE),0)</f>
        <v>0</v>
      </c>
      <c r="C1411" t="str">
        <f>Source!F1411</f>
        <v>Virology</v>
      </c>
      <c r="D1411" s="5" t="str">
        <f>Source!D1411</f>
        <v>HBV DNA (In House Taqman PCR)</v>
      </c>
      <c r="E1411" s="5" t="str">
        <f>Source!L1411</f>
        <v>HEPATITIS B COLINDALE</v>
      </c>
      <c r="F1411" s="5" t="e">
        <f>IF(ISBLANK(Source!E1411),NA(),Source!E1411)</f>
        <v>#N/A</v>
      </c>
      <c r="G1411" s="5">
        <f>Source!I1411</f>
        <v>176</v>
      </c>
      <c r="H1411" s="5" t="str">
        <f>IF(B1411&lt;&gt;0,NA(),Source!B1411)</f>
        <v>HBVD</v>
      </c>
      <c r="I1411" s="5">
        <f>VLOOKUP(H1411,Mapping!B:E,4,FALSE)</f>
        <v>0</v>
      </c>
      <c r="J1411" s="9" t="str">
        <f>VLOOKUP(H1411,Mapping!B:M,12,FALSE)</f>
        <v/>
      </c>
      <c r="K1411" s="5" t="str">
        <f>VLOOKUP(H1411,Mapping!B:H,7,FALSE)</f>
        <v>Hepatitis B Viral Load.</v>
      </c>
      <c r="L1411" s="5" t="e">
        <f>IF(B1411&lt;&gt;0,B1411,IF(M1411=1,I1411,NA()))</f>
        <v>#N/A</v>
      </c>
      <c r="N1411" s="9" t="str">
        <f>IFERROR(VLOOKUP(Labs!A1411,Mapping!D:M,10,FALSE),0)</f>
        <v/>
      </c>
    </row>
    <row r="1412" spans="1:14" x14ac:dyDescent="0.25">
      <c r="A1412" s="5" t="str">
        <f>Source!B1412&amp;"|"&amp;Source!K1412</f>
        <v>HCVG|HCVG</v>
      </c>
      <c r="B1412" s="5">
        <f>IFERROR(VLOOKUP(Labs!A1412,Mapping!D:E,2,FALSE),0)</f>
        <v>0</v>
      </c>
      <c r="C1412" t="str">
        <f>Source!F1412</f>
        <v>Chem/Haem</v>
      </c>
      <c r="D1412" s="5" t="str">
        <f>Source!D1412</f>
        <v>Hepatitis C Genotype</v>
      </c>
      <c r="E1412" s="5" t="str">
        <f>Source!L1412</f>
        <v>Hepatitis C Genotype</v>
      </c>
      <c r="F1412" s="5" t="e">
        <f>IF(ISBLANK(Source!E1412),NA(),Source!E1412)</f>
        <v>#N/A</v>
      </c>
      <c r="G1412" s="5">
        <f>Source!I1412</f>
        <v>176</v>
      </c>
      <c r="H1412" s="5" t="str">
        <f>IF(B1412&lt;&gt;0,NA(),Source!B1412)</f>
        <v>HCVG</v>
      </c>
      <c r="I1412" s="5">
        <f>VLOOKUP(H1412,Mapping!B:E,4,FALSE)</f>
        <v>0</v>
      </c>
      <c r="J1412" s="9" t="str">
        <f>VLOOKUP(H1412,Mapping!B:M,12,FALSE)</f>
        <v/>
      </c>
      <c r="K1412" s="5" t="str">
        <f>VLOOKUP(H1412,Mapping!B:H,7,FALSE)</f>
        <v>Hepatitis C Genotype</v>
      </c>
      <c r="L1412" s="5" t="e">
        <f>IF(B1412&lt;&gt;0,B1412,IF(M1412=1,I1412,NA()))</f>
        <v>#N/A</v>
      </c>
      <c r="N1412" s="9" t="str">
        <f>IFERROR(VLOOKUP(Labs!A1412,Mapping!D:M,10,FALSE),0)</f>
        <v/>
      </c>
    </row>
    <row r="1413" spans="1:14" x14ac:dyDescent="0.25">
      <c r="A1413" s="5" t="str">
        <f>Source!B1413&amp;"|"&amp;Source!K1413</f>
        <v>MSN|MSSA</v>
      </c>
      <c r="B1413" s="5">
        <f>IFERROR(VLOOKUP(Labs!A1413,Mapping!D:E,2,FALSE),0)</f>
        <v>0</v>
      </c>
      <c r="C1413" t="str">
        <f>Source!F1413</f>
        <v>Microbiology</v>
      </c>
      <c r="D1413" s="5" t="str">
        <f>Source!D1413</f>
        <v>Nose............:</v>
      </c>
      <c r="E1413" s="5" t="str">
        <f>Source!L1413</f>
        <v>MSSA Screen</v>
      </c>
      <c r="F1413" s="5" t="e">
        <f>IF(ISBLANK(Source!E1413),NA(),Source!E1413)</f>
        <v>#N/A</v>
      </c>
      <c r="G1413" s="5">
        <f>Source!I1413</f>
        <v>176</v>
      </c>
      <c r="H1413" s="5" t="str">
        <f>IF(B1413&lt;&gt;0,NA(),Source!B1413)</f>
        <v>MSN</v>
      </c>
      <c r="I1413" s="5">
        <f>VLOOKUP(H1413,Mapping!B:E,4,FALSE)</f>
        <v>0</v>
      </c>
      <c r="J1413" s="9" t="str">
        <f>VLOOKUP(H1413,Mapping!B:M,12,FALSE)</f>
        <v/>
      </c>
      <c r="K1413" s="5" t="str">
        <f>VLOOKUP(H1413,Mapping!B:H,7,FALSE)</f>
        <v>MRSA/MSSA Screen</v>
      </c>
      <c r="L1413" s="5" t="e">
        <f>IF(B1413&lt;&gt;0,B1413,IF(M1413=1,I1413,NA()))</f>
        <v>#N/A</v>
      </c>
      <c r="N1413" s="9">
        <f>IFERROR(VLOOKUP(Labs!A1413,Mapping!D:M,10,FALSE),0)</f>
        <v>0</v>
      </c>
    </row>
    <row r="1414" spans="1:14" x14ac:dyDescent="0.25">
      <c r="A1414" s="5" t="str">
        <f>Source!B1414&amp;"|"&amp;Source!K1414</f>
        <v>MSUG|VAG</v>
      </c>
      <c r="B1414" s="5">
        <f>IFERROR(VLOOKUP(Labs!A1414,Mapping!D:E,2,FALSE),0)</f>
        <v>0</v>
      </c>
      <c r="C1414" t="str">
        <f>Source!F1414</f>
        <v>Gynae Cytology</v>
      </c>
      <c r="D1414" s="5" t="str">
        <f>Source!D1414</f>
        <v>Management Suggested</v>
      </c>
      <c r="E1414" s="5" t="str">
        <f>Source!L1414</f>
        <v>Vaginal smear</v>
      </c>
      <c r="F1414" s="5" t="e">
        <f>IF(ISBLANK(Source!E1414),NA(),Source!E1414)</f>
        <v>#N/A</v>
      </c>
      <c r="G1414" s="5">
        <f>Source!I1414</f>
        <v>176</v>
      </c>
      <c r="H1414" s="5" t="str">
        <f>IF(B1414&lt;&gt;0,NA(),Source!B1414)</f>
        <v>MSUG</v>
      </c>
      <c r="I1414" s="5" t="str">
        <f>VLOOKUP(H1414,Mapping!B:E,4,FALSE)</f>
        <v>19774-9</v>
      </c>
      <c r="J1414" s="9" t="str">
        <f>VLOOKUP(H1414,Mapping!B:M,12,FALSE)</f>
        <v/>
      </c>
      <c r="K1414" s="5" t="str">
        <f>VLOOKUP(H1414,Mapping!B:H,7,FALSE)</f>
        <v>Cervical smear</v>
      </c>
      <c r="L1414" s="5" t="e">
        <f>IF(B1414&lt;&gt;0,B1414,IF(M1414=1,I1414,NA()))</f>
        <v>#N/A</v>
      </c>
      <c r="N1414" s="9">
        <f>IFERROR(VLOOKUP(Labs!A1414,Mapping!D:M,10,FALSE),0)</f>
        <v>0</v>
      </c>
    </row>
    <row r="1415" spans="1:14" x14ac:dyDescent="0.25">
      <c r="A1415" s="5" t="str">
        <f>Source!B1415&amp;"|"&amp;Source!K1415</f>
        <v>HCVS|HCVG</v>
      </c>
      <c r="B1415" s="5">
        <f>IFERROR(VLOOKUP(Labs!A1415,Mapping!D:E,2,FALSE),0)</f>
        <v>0</v>
      </c>
      <c r="C1415" t="str">
        <f>Source!F1415</f>
        <v>Chem/Haem</v>
      </c>
      <c r="D1415" s="5" t="str">
        <f>Source!D1415</f>
        <v>HCV genotype (RNA sequence)</v>
      </c>
      <c r="E1415" s="5" t="str">
        <f>Source!L1415</f>
        <v>Hepatitis C Genotype</v>
      </c>
      <c r="F1415" s="5" t="e">
        <f>IF(ISBLANK(Source!E1415),NA(),Source!E1415)</f>
        <v>#N/A</v>
      </c>
      <c r="G1415" s="5">
        <f>Source!I1415</f>
        <v>176</v>
      </c>
      <c r="H1415" s="5" t="str">
        <f>IF(B1415&lt;&gt;0,NA(),Source!B1415)</f>
        <v>HCVS</v>
      </c>
      <c r="I1415" s="5">
        <f>VLOOKUP(H1415,Mapping!B:E,4,FALSE)</f>
        <v>0</v>
      </c>
      <c r="J1415" s="9" t="str">
        <f>VLOOKUP(H1415,Mapping!B:M,12,FALSE)</f>
        <v/>
      </c>
      <c r="K1415" s="5" t="str">
        <f>VLOOKUP(H1415,Mapping!B:H,7,FALSE)</f>
        <v>Hepatitis C Genotype</v>
      </c>
      <c r="L1415" s="5" t="e">
        <f>IF(B1415&lt;&gt;0,B1415,IF(M1415=1,I1415,NA()))</f>
        <v>#N/A</v>
      </c>
      <c r="N1415" s="9" t="str">
        <f>IFERROR(VLOOKUP(Labs!A1415,Mapping!D:M,10,FALSE),0)</f>
        <v/>
      </c>
    </row>
    <row r="1416" spans="1:14" x14ac:dyDescent="0.25">
      <c r="A1416" s="5" t="str">
        <f>Source!B1416&amp;"|"&amp;Source!K1416</f>
        <v>BLCR|CC</v>
      </c>
      <c r="B1416" s="5" t="str">
        <f>IFERROR(VLOOKUP(Labs!A1416,Mapping!D:E,2,FALSE),0)</f>
        <v>59826-8</v>
      </c>
      <c r="C1416" t="str">
        <f>Source!F1416</f>
        <v>Chem/Haem</v>
      </c>
      <c r="D1416" s="5" t="str">
        <f>Source!D1416</f>
        <v>BLOOD CREATININE</v>
      </c>
      <c r="E1416" s="5" t="str">
        <f>Source!L1416</f>
        <v>CREATININE CLEARANCE</v>
      </c>
      <c r="F1416" s="5" t="str">
        <f>IF(ISBLANK(Source!E1416),NA(),Source!E1416)</f>
        <v>umol/L</v>
      </c>
      <c r="G1416" s="5">
        <f>Source!I1416</f>
        <v>175</v>
      </c>
      <c r="H1416" s="5" t="e">
        <f>IF(B1416&lt;&gt;0,NA(),Source!B1416)</f>
        <v>#N/A</v>
      </c>
      <c r="I1416" s="5" t="e">
        <f>VLOOKUP(H1416,Mapping!B:E,4,FALSE)</f>
        <v>#N/A</v>
      </c>
      <c r="J1416" s="9" t="e">
        <f>VLOOKUP(H1416,Mapping!B:M,12,FALSE)</f>
        <v>#N/A</v>
      </c>
      <c r="K1416" s="5" t="e">
        <f>VLOOKUP(H1416,Mapping!B:H,7,FALSE)</f>
        <v>#N/A</v>
      </c>
      <c r="L1416" s="5" t="str">
        <f>IF(B1416&lt;&gt;0,B1416,IF(M1416=1,I1416,NA()))</f>
        <v>59826-8</v>
      </c>
      <c r="N1416" s="9" t="str">
        <f>IFERROR(VLOOKUP(Labs!A1416,Mapping!D:M,10,FALSE),0)</f>
        <v>Creatinine [Moles/volume] in Blood</v>
      </c>
    </row>
    <row r="1417" spans="1:14" x14ac:dyDescent="0.25">
      <c r="A1417" s="5" t="str">
        <f>Source!B1417&amp;"|"&amp;Source!K1417</f>
        <v>ZZBG|NBSXM</v>
      </c>
      <c r="B1417" s="5">
        <f>IFERROR(VLOOKUP(Labs!A1417,Mapping!D:E,2,FALSE),0)</f>
        <v>0</v>
      </c>
      <c r="C1417" t="str">
        <f>Source!F1417</f>
        <v>Blood Transfusion</v>
      </c>
      <c r="D1417" s="5" t="str">
        <f>Source!D1417</f>
        <v>Blood Group</v>
      </c>
      <c r="E1417" s="5" t="str">
        <f>Source!L1417</f>
        <v>IAT CROSSMATCH ONLY</v>
      </c>
      <c r="F1417" s="5" t="e">
        <f>IF(ISBLANK(Source!E1417),NA(),Source!E1417)</f>
        <v>#N/A</v>
      </c>
      <c r="G1417" s="5">
        <f>Source!I1417</f>
        <v>175</v>
      </c>
      <c r="H1417" s="5" t="str">
        <f>IF(B1417&lt;&gt;0,NA(),Source!B1417)</f>
        <v>ZZBG</v>
      </c>
      <c r="I1417" s="5">
        <f>VLOOKUP(H1417,Mapping!B:E,4,FALSE)</f>
        <v>0</v>
      </c>
      <c r="J1417" s="9" t="str">
        <f>VLOOKUP(H1417,Mapping!B:M,12,FALSE)</f>
        <v/>
      </c>
      <c r="K1417" s="5" t="str">
        <f>VLOOKUP(H1417,Mapping!B:H,7,FALSE)</f>
        <v>ELECTRONIC CROSSMATCH</v>
      </c>
      <c r="L1417" s="5" t="e">
        <f>IF(B1417&lt;&gt;0,B1417,IF(M1417=1,I1417,NA()))</f>
        <v>#N/A</v>
      </c>
      <c r="N1417" s="9">
        <f>IFERROR(VLOOKUP(Labs!A1417,Mapping!D:M,10,FALSE),0)</f>
        <v>0</v>
      </c>
    </row>
    <row r="1418" spans="1:14" x14ac:dyDescent="0.25">
      <c r="A1418" s="5" t="str">
        <f>Source!B1418&amp;"|"&amp;Source!K1418</f>
        <v>ZZOS_GEN|USRC</v>
      </c>
      <c r="B1418" s="5">
        <f>IFERROR(VLOOKUP(Labs!A1418,Mapping!D:E,2,FALSE),0)</f>
        <v>0</v>
      </c>
      <c r="C1418" t="str">
        <f>Source!F1418</f>
        <v>Microbiology</v>
      </c>
      <c r="D1418" s="5" t="str">
        <f>Source!D1418</f>
        <v>Gentamicin</v>
      </c>
      <c r="E1418" s="5" t="str">
        <f>Source!L1418</f>
        <v>Urine Culture</v>
      </c>
      <c r="F1418" s="5" t="e">
        <f>IF(ISBLANK(Source!E1418),NA(),Source!E1418)</f>
        <v>#N/A</v>
      </c>
      <c r="G1418" s="5">
        <f>Source!I1418</f>
        <v>175</v>
      </c>
      <c r="H1418" s="5" t="str">
        <f>IF(B1418&lt;&gt;0,NA(),Source!B1418)</f>
        <v>ZZOS_GEN</v>
      </c>
      <c r="I1418" s="5" t="str">
        <f>VLOOKUP(H1418,Mapping!B:E,4,FALSE)</f>
        <v>18928-2</v>
      </c>
      <c r="J1418" s="9" t="str">
        <f>VLOOKUP(H1418,Mapping!B:M,12,FALSE)</f>
        <v/>
      </c>
      <c r="K1418" s="5" t="str">
        <f>VLOOKUP(H1418,Mapping!B:H,7,FALSE)</f>
        <v>Urine Culture</v>
      </c>
      <c r="L1418" s="5" t="e">
        <f>IF(B1418&lt;&gt;0,B1418,IF(M1418=1,I1418,NA()))</f>
        <v>#N/A</v>
      </c>
      <c r="N1418" s="9">
        <f>IFERROR(VLOOKUP(Labs!A1418,Mapping!D:M,10,FALSE),0)</f>
        <v>0</v>
      </c>
    </row>
    <row r="1419" spans="1:14" x14ac:dyDescent="0.25">
      <c r="A1419" s="5" t="str">
        <f>Source!B1419&amp;"|"&amp;Source!K1419</f>
        <v>ZZST|NBSXM</v>
      </c>
      <c r="B1419" s="5">
        <f>IFERROR(VLOOKUP(Labs!A1419,Mapping!D:E,2,FALSE),0)</f>
        <v>0</v>
      </c>
      <c r="C1419" t="str">
        <f>Source!F1419</f>
        <v>Blood Transfusion</v>
      </c>
      <c r="D1419" s="5" t="str">
        <f>Source!D1419</f>
        <v>Status</v>
      </c>
      <c r="E1419" s="5" t="str">
        <f>Source!L1419</f>
        <v>IAT CROSSMATCH ONLY</v>
      </c>
      <c r="F1419" s="5" t="e">
        <f>IF(ISBLANK(Source!E1419),NA(),Source!E1419)</f>
        <v>#N/A</v>
      </c>
      <c r="G1419" s="5">
        <f>Source!I1419</f>
        <v>175</v>
      </c>
      <c r="H1419" s="5" t="str">
        <f>IF(B1419&lt;&gt;0,NA(),Source!B1419)</f>
        <v>ZZST</v>
      </c>
      <c r="I1419" s="5">
        <f>VLOOKUP(H1419,Mapping!B:E,4,FALSE)</f>
        <v>0</v>
      </c>
      <c r="J1419" s="9" t="str">
        <f>VLOOKUP(H1419,Mapping!B:M,12,FALSE)</f>
        <v/>
      </c>
      <c r="K1419" s="5" t="str">
        <f>VLOOKUP(H1419,Mapping!B:H,7,FALSE)</f>
        <v>BATCH PRODUCT ISSUE</v>
      </c>
      <c r="L1419" s="5" t="e">
        <f>IF(B1419&lt;&gt;0,B1419,IF(M1419=1,I1419,NA()))</f>
        <v>#N/A</v>
      </c>
      <c r="N1419" s="9">
        <f>IFERROR(VLOOKUP(Labs!A1419,Mapping!D:M,10,FALSE),0)</f>
        <v>0</v>
      </c>
    </row>
    <row r="1420" spans="1:14" x14ac:dyDescent="0.25">
      <c r="A1420" s="5" t="str">
        <f>Source!B1420&amp;"|"&amp;Source!K1420</f>
        <v>ZZUN|NBSXM</v>
      </c>
      <c r="B1420" s="5">
        <f>IFERROR(VLOOKUP(Labs!A1420,Mapping!D:E,2,FALSE),0)</f>
        <v>0</v>
      </c>
      <c r="C1420" t="str">
        <f>Source!F1420</f>
        <v>Blood Transfusion</v>
      </c>
      <c r="D1420" s="5" t="str">
        <f>Source!D1420</f>
        <v>Unit Number</v>
      </c>
      <c r="E1420" s="5" t="str">
        <f>Source!L1420</f>
        <v>IAT CROSSMATCH ONLY</v>
      </c>
      <c r="F1420" s="5" t="e">
        <f>IF(ISBLANK(Source!E1420),NA(),Source!E1420)</f>
        <v>#N/A</v>
      </c>
      <c r="G1420" s="5">
        <f>Source!I1420</f>
        <v>175</v>
      </c>
      <c r="H1420" s="5" t="str">
        <f>IF(B1420&lt;&gt;0,NA(),Source!B1420)</f>
        <v>ZZUN</v>
      </c>
      <c r="I1420" s="5">
        <f>VLOOKUP(H1420,Mapping!B:E,4,FALSE)</f>
        <v>0</v>
      </c>
      <c r="J1420" s="9" t="str">
        <f>VLOOKUP(H1420,Mapping!B:M,12,FALSE)</f>
        <v/>
      </c>
      <c r="K1420" s="5" t="str">
        <f>VLOOKUP(H1420,Mapping!B:H,7,FALSE)</f>
        <v>ELECTRONIC CROSSMATCH</v>
      </c>
      <c r="L1420" s="5" t="e">
        <f>IF(B1420&lt;&gt;0,B1420,IF(M1420=1,I1420,NA()))</f>
        <v>#N/A</v>
      </c>
      <c r="N1420" s="9">
        <f>IFERROR(VLOOKUP(Labs!A1420,Mapping!D:M,10,FALSE),0)</f>
        <v>0</v>
      </c>
    </row>
    <row r="1421" spans="1:14" x14ac:dyDescent="0.25">
      <c r="A1421" s="5" t="str">
        <f>Source!B1421&amp;"|"&amp;Source!K1421</f>
        <v>ZZPT|NBSXM</v>
      </c>
      <c r="B1421" s="5">
        <f>IFERROR(VLOOKUP(Labs!A1421,Mapping!D:E,2,FALSE),0)</f>
        <v>0</v>
      </c>
      <c r="C1421" t="str">
        <f>Source!F1421</f>
        <v>Blood Transfusion</v>
      </c>
      <c r="D1421" s="5" t="str">
        <f>Source!D1421</f>
        <v>Blood Product</v>
      </c>
      <c r="E1421" s="5" t="str">
        <f>Source!L1421</f>
        <v>IAT CROSSMATCH ONLY</v>
      </c>
      <c r="F1421" s="5" t="e">
        <f>IF(ISBLANK(Source!E1421),NA(),Source!E1421)</f>
        <v>#N/A</v>
      </c>
      <c r="G1421" s="5">
        <f>Source!I1421</f>
        <v>175</v>
      </c>
      <c r="H1421" s="5" t="str">
        <f>IF(B1421&lt;&gt;0,NA(),Source!B1421)</f>
        <v>ZZPT</v>
      </c>
      <c r="I1421" s="5">
        <f>VLOOKUP(H1421,Mapping!B:E,4,FALSE)</f>
        <v>0</v>
      </c>
      <c r="J1421" s="9" t="str">
        <f>VLOOKUP(H1421,Mapping!B:M,12,FALSE)</f>
        <v/>
      </c>
      <c r="K1421" s="5" t="str">
        <f>VLOOKUP(H1421,Mapping!B:H,7,FALSE)</f>
        <v>ELECTRONIC CROSSMATCH</v>
      </c>
      <c r="L1421" s="5" t="e">
        <f>IF(B1421&lt;&gt;0,B1421,IF(M1421=1,I1421,NA()))</f>
        <v>#N/A</v>
      </c>
      <c r="N1421" s="9">
        <f>IFERROR(VLOOKUP(Labs!A1421,Mapping!D:M,10,FALSE),0)</f>
        <v>0</v>
      </c>
    </row>
    <row r="1422" spans="1:14" x14ac:dyDescent="0.25">
      <c r="A1422" s="5" t="str">
        <f>Source!B1422&amp;"|"&amp;Source!K1422</f>
        <v>ADNA|APCR</v>
      </c>
      <c r="B1422" s="5">
        <f>IFERROR(VLOOKUP(Labs!A1422,Mapping!D:E,2,FALSE),0)</f>
        <v>0</v>
      </c>
      <c r="C1422" t="str">
        <f>Source!F1422</f>
        <v>Virology</v>
      </c>
      <c r="D1422" s="5" t="str">
        <f>Source!D1422</f>
        <v>Adenovirus PCR</v>
      </c>
      <c r="E1422" s="5" t="str">
        <f>Source!L1422</f>
        <v>ADENOVIRUS PCR</v>
      </c>
      <c r="F1422" s="5" t="e">
        <f>IF(ISBLANK(Source!E1422),NA(),Source!E1422)</f>
        <v>#N/A</v>
      </c>
      <c r="G1422" s="5">
        <f>Source!I1422</f>
        <v>174</v>
      </c>
      <c r="H1422" s="5" t="str">
        <f>IF(B1422&lt;&gt;0,NA(),Source!B1422)</f>
        <v>ADNA</v>
      </c>
      <c r="I1422" s="5" t="str">
        <f>VLOOKUP(H1422,Mapping!B:E,4,FALSE)</f>
        <v>5130-0</v>
      </c>
      <c r="J1422" s="9" t="str">
        <f>VLOOKUP(H1422,Mapping!B:M,12,FALSE)</f>
        <v>DNA double strand Ab [Units/volume] in Serum</v>
      </c>
      <c r="K1422" s="5" t="str">
        <f>VLOOKUP(H1422,Mapping!B:H,7,FALSE)</f>
        <v>dsDNA ANTIBODIES</v>
      </c>
      <c r="L1422" s="5" t="e">
        <f>IF(B1422&lt;&gt;0,B1422,IF(M1422=1,I1422,NA()))</f>
        <v>#N/A</v>
      </c>
      <c r="N1422" s="9">
        <f>IFERROR(VLOOKUP(Labs!A1422,Mapping!D:M,10,FALSE),0)</f>
        <v>0</v>
      </c>
    </row>
    <row r="1423" spans="1:14" x14ac:dyDescent="0.25">
      <c r="A1423" s="5" t="str">
        <f>Source!B1423&amp;"|"&amp;Source!K1423</f>
        <v>MCH|HBOP</v>
      </c>
      <c r="B1423" s="5">
        <f>IFERROR(VLOOKUP(Labs!A1423,Mapping!D:E,2,FALSE),0)</f>
        <v>0</v>
      </c>
      <c r="C1423" t="str">
        <f>Source!F1423</f>
        <v>Chem/Haem</v>
      </c>
      <c r="D1423" s="5" t="str">
        <f>Source!D1423</f>
        <v>MCH</v>
      </c>
      <c r="E1423" s="5" t="str">
        <f>Source!L1423</f>
        <v>HAEMOGLOBINOPATHY SCREEN</v>
      </c>
      <c r="F1423" s="5" t="str">
        <f>IF(ISBLANK(Source!E1423),NA(),Source!E1423)</f>
        <v>pg</v>
      </c>
      <c r="G1423" s="5">
        <f>Source!I1423</f>
        <v>174</v>
      </c>
      <c r="H1423" s="5" t="str">
        <f>IF(B1423&lt;&gt;0,NA(),Source!B1423)</f>
        <v>MCH</v>
      </c>
      <c r="I1423" s="5" t="str">
        <f>VLOOKUP(H1423,Mapping!B:E,4,FALSE)</f>
        <v>785-6</v>
      </c>
      <c r="J1423" s="9" t="str">
        <f>VLOOKUP(H1423,Mapping!B:M,12,FALSE)</f>
        <v>MCH [Entitic mass] by Automated count</v>
      </c>
      <c r="K1423" s="5" t="str">
        <f>VLOOKUP(H1423,Mapping!B:H,7,FALSE)</f>
        <v>Full Blood Count</v>
      </c>
      <c r="L1423" s="5" t="e">
        <f>IF(B1423&lt;&gt;0,B1423,IF(M1423=1,I1423,NA()))</f>
        <v>#N/A</v>
      </c>
      <c r="N1423" s="9">
        <f>IFERROR(VLOOKUP(Labs!A1423,Mapping!D:M,10,FALSE),0)</f>
        <v>0</v>
      </c>
    </row>
    <row r="1424" spans="1:14" x14ac:dyDescent="0.25">
      <c r="A1424" s="5" t="str">
        <f>Source!B1424&amp;"|"&amp;Source!K1424</f>
        <v>24NA|24NA</v>
      </c>
      <c r="B1424" s="5" t="str">
        <f>IFERROR(VLOOKUP(Labs!A1424,Mapping!D:E,2,FALSE),0)</f>
        <v>2956-1</v>
      </c>
      <c r="C1424" t="str">
        <f>Source!F1424</f>
        <v>Chem/Haem</v>
      </c>
      <c r="D1424" s="5" t="str">
        <f>Source!D1424</f>
        <v>24hr SODIUM OUTPUT</v>
      </c>
      <c r="E1424" s="5" t="str">
        <f>Source!L1424</f>
        <v>24hr SODIUM OUTPUT</v>
      </c>
      <c r="F1424" s="5" t="str">
        <f>IF(ISBLANK(Source!E1424),NA(),Source!E1424)</f>
        <v>mmol/24h</v>
      </c>
      <c r="G1424" s="5">
        <f>Source!I1424</f>
        <v>173</v>
      </c>
      <c r="H1424" s="5" t="e">
        <f>IF(B1424&lt;&gt;0,NA(),Source!B1424)</f>
        <v>#N/A</v>
      </c>
      <c r="I1424" s="5" t="e">
        <f>VLOOKUP(H1424,Mapping!B:E,4,FALSE)</f>
        <v>#N/A</v>
      </c>
      <c r="J1424" s="9" t="e">
        <f>VLOOKUP(H1424,Mapping!B:M,12,FALSE)</f>
        <v>#N/A</v>
      </c>
      <c r="K1424" s="5" t="e">
        <f>VLOOKUP(H1424,Mapping!B:H,7,FALSE)</f>
        <v>#N/A</v>
      </c>
      <c r="L1424" s="5" t="str">
        <f>IF(B1424&lt;&gt;0,B1424,IF(M1424=1,I1424,NA()))</f>
        <v>2956-1</v>
      </c>
      <c r="N1424" s="9" t="str">
        <f>IFERROR(VLOOKUP(Labs!A1424,Mapping!D:M,10,FALSE),0)</f>
        <v>Sodium [Moles/time] in 24 hour Urine</v>
      </c>
    </row>
    <row r="1425" spans="1:14" x14ac:dyDescent="0.25">
      <c r="A1425" s="5" t="str">
        <f>Source!B1425&amp;"|"&amp;Source!K1425</f>
        <v>MPLA|MPLA</v>
      </c>
      <c r="B1425" s="5">
        <f>IFERROR(VLOOKUP(Labs!A1425,Mapping!D:E,2,FALSE),0)</f>
        <v>0</v>
      </c>
      <c r="C1425" t="str">
        <f>Source!F1425</f>
        <v>Chem/Haem</v>
      </c>
      <c r="D1425" s="5" t="str">
        <f>Source!D1425</f>
        <v>Mycoplasma pneumoniae IgM</v>
      </c>
      <c r="E1425" s="5" t="str">
        <f>Source!L1425</f>
        <v>Mycoplasma pneumoniae IgM</v>
      </c>
      <c r="F1425" s="5" t="e">
        <f>IF(ISBLANK(Source!E1425),NA(),Source!E1425)</f>
        <v>#N/A</v>
      </c>
      <c r="G1425" s="5">
        <f>Source!I1425</f>
        <v>173</v>
      </c>
      <c r="H1425" s="5" t="str">
        <f>IF(B1425&lt;&gt;0,NA(),Source!B1425)</f>
        <v>MPLA</v>
      </c>
      <c r="I1425" s="5">
        <f>VLOOKUP(H1425,Mapping!B:E,4,FALSE)</f>
        <v>0</v>
      </c>
      <c r="J1425" s="9" t="str">
        <f>VLOOKUP(H1425,Mapping!B:M,12,FALSE)</f>
        <v/>
      </c>
      <c r="K1425" s="5" t="str">
        <f>VLOOKUP(H1425,Mapping!B:H,7,FALSE)</f>
        <v>Mycoplasma pneumoniae IgM ...:</v>
      </c>
      <c r="L1425" s="5" t="e">
        <f>IF(B1425&lt;&gt;0,B1425,IF(M1425=1,I1425,NA()))</f>
        <v>#N/A</v>
      </c>
      <c r="N1425" s="9" t="str">
        <f>IFERROR(VLOOKUP(Labs!A1425,Mapping!D:M,10,FALSE),0)</f>
        <v/>
      </c>
    </row>
    <row r="1426" spans="1:14" x14ac:dyDescent="0.25">
      <c r="A1426" s="5" t="str">
        <f>Source!B1426&amp;"|"&amp;Source!K1426</f>
        <v>UNA|24NA</v>
      </c>
      <c r="B1426" s="5">
        <f>IFERROR(VLOOKUP(Labs!A1426,Mapping!D:E,2,FALSE),0)</f>
        <v>0</v>
      </c>
      <c r="C1426" t="str">
        <f>Source!F1426</f>
        <v>Chem/Haem</v>
      </c>
      <c r="D1426" s="5" t="str">
        <f>Source!D1426</f>
        <v>URINE SODIUM</v>
      </c>
      <c r="E1426" s="5" t="str">
        <f>Source!L1426</f>
        <v>24hr SODIUM OUTPUT</v>
      </c>
      <c r="F1426" s="5" t="str">
        <f>IF(ISBLANK(Source!E1426),NA(),Source!E1426)</f>
        <v>mmol/l</v>
      </c>
      <c r="G1426" s="5">
        <f>Source!I1426</f>
        <v>173</v>
      </c>
      <c r="H1426" s="5" t="str">
        <f>IF(B1426&lt;&gt;0,NA(),Source!B1426)</f>
        <v>UNA</v>
      </c>
      <c r="I1426" s="5" t="str">
        <f>VLOOKUP(H1426,Mapping!B:E,4,FALSE)</f>
        <v>2955-3</v>
      </c>
      <c r="J1426" s="9" t="str">
        <f>VLOOKUP(H1426,Mapping!B:M,12,FALSE)</f>
        <v>Sodium [Moles/volume] in Urine</v>
      </c>
      <c r="K1426" s="5" t="str">
        <f>VLOOKUP(H1426,Mapping!B:H,7,FALSE)</f>
        <v>URINE ELECTROLYTES</v>
      </c>
      <c r="L1426" s="5" t="e">
        <f>IF(B1426&lt;&gt;0,B1426,IF(M1426=1,I1426,NA()))</f>
        <v>#N/A</v>
      </c>
      <c r="N1426" s="9">
        <f>IFERROR(VLOOKUP(Labs!A1426,Mapping!D:M,10,FALSE),0)</f>
        <v>0</v>
      </c>
    </row>
    <row r="1427" spans="1:14" x14ac:dyDescent="0.25">
      <c r="A1427" s="5" t="str">
        <f>Source!B1427&amp;"|"&amp;Source!K1427</f>
        <v>24MG|24MG</v>
      </c>
      <c r="B1427" s="5">
        <f>IFERROR(VLOOKUP(Labs!A1427,Mapping!D:E,2,FALSE),0)</f>
        <v>0</v>
      </c>
      <c r="C1427" t="str">
        <f>Source!F1427</f>
        <v>Chem/Haem</v>
      </c>
      <c r="D1427" s="5" t="str">
        <f>Source!D1427</f>
        <v>24hr MAGNESIUM OUTPUT</v>
      </c>
      <c r="E1427" s="5" t="str">
        <f>Source!L1427</f>
        <v>24hr URINE MAGNESIUM</v>
      </c>
      <c r="F1427" s="5" t="str">
        <f>IF(ISBLANK(Source!E1427),NA(),Source!E1427)</f>
        <v>mmol/24h</v>
      </c>
      <c r="G1427" s="5">
        <f>Source!I1427</f>
        <v>172</v>
      </c>
      <c r="H1427" s="5" t="str">
        <f>IF(B1427&lt;&gt;0,NA(),Source!B1427)</f>
        <v>24MG</v>
      </c>
      <c r="I1427" s="5">
        <f>VLOOKUP(H1427,Mapping!B:E,4,FALSE)</f>
        <v>0</v>
      </c>
      <c r="J1427" s="9" t="str">
        <f>VLOOKUP(H1427,Mapping!B:M,12,FALSE)</f>
        <v/>
      </c>
      <c r="K1427" s="5" t="str">
        <f>VLOOKUP(H1427,Mapping!B:H,7,FALSE)</f>
        <v>24hr URINE MAGNESIUM</v>
      </c>
      <c r="L1427" s="5" t="e">
        <f>IF(B1427&lt;&gt;0,B1427,IF(M1427=1,I1427,NA()))</f>
        <v>#N/A</v>
      </c>
      <c r="N1427" s="9" t="str">
        <f>IFERROR(VLOOKUP(Labs!A1427,Mapping!D:M,10,FALSE),0)</f>
        <v/>
      </c>
    </row>
    <row r="1428" spans="1:14" x14ac:dyDescent="0.25">
      <c r="A1428" s="5" t="str">
        <f>Source!B1428&amp;"|"&amp;Source!K1428</f>
        <v>ALP|ALK</v>
      </c>
      <c r="B1428" s="5">
        <f>IFERROR(VLOOKUP(Labs!A1428,Mapping!D:E,2,FALSE),0)</f>
        <v>0</v>
      </c>
      <c r="C1428" t="str">
        <f>Source!F1428</f>
        <v>Chem/Haem</v>
      </c>
      <c r="D1428" s="5" t="str">
        <f>Source!D1428</f>
        <v>ALKALINE PHOSPHATASE</v>
      </c>
      <c r="E1428" s="5" t="str">
        <f>Source!L1428</f>
        <v>ALKALINE PHOSPHATASE</v>
      </c>
      <c r="F1428" s="5" t="str">
        <f>IF(ISBLANK(Source!E1428),NA(),Source!E1428)</f>
        <v>u/L</v>
      </c>
      <c r="G1428" s="5">
        <f>Source!I1428</f>
        <v>172</v>
      </c>
      <c r="H1428" s="5" t="str">
        <f>IF(B1428&lt;&gt;0,NA(),Source!B1428)</f>
        <v>ALP</v>
      </c>
      <c r="I1428" s="5" t="str">
        <f>VLOOKUP(H1428,Mapping!B:E,4,FALSE)</f>
        <v>6768-6</v>
      </c>
      <c r="J1428" s="9" t="str">
        <f>VLOOKUP(H1428,Mapping!B:M,12,FALSE)</f>
        <v>Alkaline phosphatase [Enzymatic activity/volume] in Serum or Plasma</v>
      </c>
      <c r="K1428" s="5" t="str">
        <f>VLOOKUP(H1428,Mapping!B:H,7,FALSE)</f>
        <v>LIVER FUNCTION TEST</v>
      </c>
      <c r="L1428" s="5" t="e">
        <f>IF(B1428&lt;&gt;0,B1428,IF(M1428=1,I1428,NA()))</f>
        <v>#N/A</v>
      </c>
      <c r="N1428" s="9">
        <f>IFERROR(VLOOKUP(Labs!A1428,Mapping!D:M,10,FALSE),0)</f>
        <v>0</v>
      </c>
    </row>
    <row r="1429" spans="1:14" x14ac:dyDescent="0.25">
      <c r="A1429" s="5" t="str">
        <f>Source!B1429&amp;"|"&amp;Source!K1429</f>
        <v>UMG|24MG</v>
      </c>
      <c r="B1429" s="5">
        <f>IFERROR(VLOOKUP(Labs!A1429,Mapping!D:E,2,FALSE),0)</f>
        <v>0</v>
      </c>
      <c r="C1429" t="str">
        <f>Source!F1429</f>
        <v>Chem/Haem</v>
      </c>
      <c r="D1429" s="5" t="str">
        <f>Source!D1429</f>
        <v>URINE MAGNESIUM</v>
      </c>
      <c r="E1429" s="5" t="str">
        <f>Source!L1429</f>
        <v>24hr URINE MAGNESIUM</v>
      </c>
      <c r="F1429" s="5" t="str">
        <f>IF(ISBLANK(Source!E1429),NA(),Source!E1429)</f>
        <v>mmol/l</v>
      </c>
      <c r="G1429" s="5">
        <f>Source!I1429</f>
        <v>172</v>
      </c>
      <c r="H1429" s="5" t="str">
        <f>IF(B1429&lt;&gt;0,NA(),Source!B1429)</f>
        <v>UMG</v>
      </c>
      <c r="I1429" s="5">
        <f>VLOOKUP(H1429,Mapping!B:E,4,FALSE)</f>
        <v>0</v>
      </c>
      <c r="J1429" s="9" t="str">
        <f>VLOOKUP(H1429,Mapping!B:M,12,FALSE)</f>
        <v/>
      </c>
      <c r="K1429" s="5" t="str">
        <f>VLOOKUP(H1429,Mapping!B:H,7,FALSE)</f>
        <v>24hr URINE MAGNESIUM</v>
      </c>
      <c r="L1429" s="5" t="e">
        <f>IF(B1429&lt;&gt;0,B1429,IF(M1429=1,I1429,NA()))</f>
        <v>#N/A</v>
      </c>
      <c r="N1429" s="9" t="str">
        <f>IFERROR(VLOOKUP(Labs!A1429,Mapping!D:M,10,FALSE),0)</f>
        <v/>
      </c>
    </row>
    <row r="1430" spans="1:14" x14ac:dyDescent="0.25">
      <c r="A1430" s="5" t="str">
        <f>Source!B1430&amp;"|"&amp;Source!K1430</f>
        <v>ZZOS_SXT|UCUL</v>
      </c>
      <c r="B1430" s="5" t="str">
        <f>IFERROR(VLOOKUP(Labs!A1430,Mapping!D:E,2,FALSE),0)</f>
        <v>18998-5</v>
      </c>
      <c r="C1430" t="str">
        <f>Source!F1430</f>
        <v>Microbiology</v>
      </c>
      <c r="D1430" s="5" t="str">
        <f>Source!D1430</f>
        <v>Co-trimoxazole</v>
      </c>
      <c r="E1430" s="5" t="str">
        <f>Source!L1430</f>
        <v>Urine Culture</v>
      </c>
      <c r="F1430" s="5" t="e">
        <f>IF(ISBLANK(Source!E1430),NA(),Source!E1430)</f>
        <v>#N/A</v>
      </c>
      <c r="G1430" s="5">
        <f>Source!I1430</f>
        <v>172</v>
      </c>
      <c r="H1430" s="5" t="e">
        <f>IF(B1430&lt;&gt;0,NA(),Source!B1430)</f>
        <v>#N/A</v>
      </c>
      <c r="I1430" s="5" t="e">
        <f>VLOOKUP(H1430,Mapping!B:E,4,FALSE)</f>
        <v>#N/A</v>
      </c>
      <c r="J1430" s="9" t="e">
        <f>VLOOKUP(H1430,Mapping!B:M,12,FALSE)</f>
        <v>#N/A</v>
      </c>
      <c r="K1430" s="5" t="e">
        <f>VLOOKUP(H1430,Mapping!B:H,7,FALSE)</f>
        <v>#N/A</v>
      </c>
      <c r="L1430" s="5" t="str">
        <f>IF(B1430&lt;&gt;0,B1430,IF(M1430=1,I1430,NA()))</f>
        <v>18998-5</v>
      </c>
      <c r="N1430" s="9" t="str">
        <f>IFERROR(VLOOKUP(Labs!A1430,Mapping!D:M,10,FALSE),0)</f>
        <v/>
      </c>
    </row>
    <row r="1431" spans="1:14" x14ac:dyDescent="0.25">
      <c r="A1431" s="5" t="str">
        <f>Source!B1431&amp;"|"&amp;Source!K1431</f>
        <v>AT3|THRM</v>
      </c>
      <c r="B1431" s="5">
        <f>IFERROR(VLOOKUP(Labs!A1431,Mapping!D:E,2,FALSE),0)</f>
        <v>0</v>
      </c>
      <c r="C1431" t="str">
        <f>Source!F1431</f>
        <v>Chem/Haem</v>
      </c>
      <c r="D1431" s="5" t="str">
        <f>Source!D1431</f>
        <v>ATIII</v>
      </c>
      <c r="E1431" s="5" t="str">
        <f>Source!L1431</f>
        <v>THROMBOPHILIA SCREEN</v>
      </c>
      <c r="F1431" s="5" t="str">
        <f>IF(ISBLANK(Source!E1431),NA(),Source!E1431)</f>
        <v>iu/dl</v>
      </c>
      <c r="G1431" s="5">
        <f>Source!I1431</f>
        <v>171</v>
      </c>
      <c r="H1431" s="5" t="str">
        <f>IF(B1431&lt;&gt;0,NA(),Source!B1431)</f>
        <v>AT3</v>
      </c>
      <c r="I1431" s="5">
        <f>VLOOKUP(H1431,Mapping!B:E,4,FALSE)</f>
        <v>0</v>
      </c>
      <c r="J1431" s="9" t="str">
        <f>VLOOKUP(H1431,Mapping!B:M,12,FALSE)</f>
        <v/>
      </c>
      <c r="K1431" s="5" t="str">
        <f>VLOOKUP(H1431,Mapping!B:H,7,FALSE)</f>
        <v>THROMBOPHILIA SCREEN</v>
      </c>
      <c r="L1431" s="5" t="e">
        <f>IF(B1431&lt;&gt;0,B1431,IF(M1431=1,I1431,NA()))</f>
        <v>#N/A</v>
      </c>
      <c r="N1431" s="9" t="str">
        <f>IFERROR(VLOOKUP(Labs!A1431,Mapping!D:M,10,FALSE),0)</f>
        <v/>
      </c>
    </row>
    <row r="1432" spans="1:14" x14ac:dyDescent="0.25">
      <c r="A1432" s="5" t="str">
        <f>Source!B1432&amp;"|"&amp;Source!K1432</f>
        <v>PC|THRM</v>
      </c>
      <c r="B1432" s="5">
        <f>IFERROR(VLOOKUP(Labs!A1432,Mapping!D:E,2,FALSE),0)</f>
        <v>0</v>
      </c>
      <c r="C1432" t="str">
        <f>Source!F1432</f>
        <v>Chem/Haem</v>
      </c>
      <c r="D1432" s="5" t="str">
        <f>Source!D1432</f>
        <v>PROTEIN C</v>
      </c>
      <c r="E1432" s="5" t="str">
        <f>Source!L1432</f>
        <v>THROMBOPHILIA SCREEN</v>
      </c>
      <c r="F1432" s="5" t="str">
        <f>IF(ISBLANK(Source!E1432),NA(),Source!E1432)</f>
        <v>iu/dl</v>
      </c>
      <c r="G1432" s="5">
        <f>Source!I1432</f>
        <v>171</v>
      </c>
      <c r="H1432" s="5" t="str">
        <f>IF(B1432&lt;&gt;0,NA(),Source!B1432)</f>
        <v>PC</v>
      </c>
      <c r="I1432" s="5">
        <f>VLOOKUP(H1432,Mapping!B:E,4,FALSE)</f>
        <v>0</v>
      </c>
      <c r="J1432" s="9" t="str">
        <f>VLOOKUP(H1432,Mapping!B:M,12,FALSE)</f>
        <v/>
      </c>
      <c r="K1432" s="5" t="str">
        <f>VLOOKUP(H1432,Mapping!B:H,7,FALSE)</f>
        <v>Semen - fertility</v>
      </c>
      <c r="L1432" s="5" t="e">
        <f>IF(B1432&lt;&gt;0,B1432,IF(M1432=1,I1432,NA()))</f>
        <v>#N/A</v>
      </c>
      <c r="N1432" s="9">
        <f>IFERROR(VLOOKUP(Labs!A1432,Mapping!D:M,10,FALSE),0)</f>
        <v>0</v>
      </c>
    </row>
    <row r="1433" spans="1:14" x14ac:dyDescent="0.25">
      <c r="A1433" s="5" t="str">
        <f>Source!B1433&amp;"|"&amp;Source!K1433</f>
        <v>PS|THRM</v>
      </c>
      <c r="B1433" s="5">
        <f>IFERROR(VLOOKUP(Labs!A1433,Mapping!D:E,2,FALSE),0)</f>
        <v>0</v>
      </c>
      <c r="C1433" t="str">
        <f>Source!F1433</f>
        <v>Chem/Haem</v>
      </c>
      <c r="D1433" s="5" t="str">
        <f>Source!D1433</f>
        <v>PROTEIN S</v>
      </c>
      <c r="E1433" s="5" t="str">
        <f>Source!L1433</f>
        <v>THROMBOPHILIA SCREEN</v>
      </c>
      <c r="F1433" s="5" t="str">
        <f>IF(ISBLANK(Source!E1433),NA(),Source!E1433)</f>
        <v>iu/dl</v>
      </c>
      <c r="G1433" s="5">
        <f>Source!I1433</f>
        <v>171</v>
      </c>
      <c r="H1433" s="5" t="str">
        <f>IF(B1433&lt;&gt;0,NA(),Source!B1433)</f>
        <v>PS</v>
      </c>
      <c r="I1433" s="5">
        <f>VLOOKUP(H1433,Mapping!B:E,4,FALSE)</f>
        <v>0</v>
      </c>
      <c r="J1433" s="9" t="str">
        <f>VLOOKUP(H1433,Mapping!B:M,12,FALSE)</f>
        <v/>
      </c>
      <c r="K1433" s="5" t="str">
        <f>VLOOKUP(H1433,Mapping!B:H,7,FALSE)</f>
        <v>CFT</v>
      </c>
      <c r="L1433" s="5" t="e">
        <f>IF(B1433&lt;&gt;0,B1433,IF(M1433=1,I1433,NA()))</f>
        <v>#N/A</v>
      </c>
      <c r="N1433" s="9">
        <f>IFERROR(VLOOKUP(Labs!A1433,Mapping!D:M,10,FALSE),0)</f>
        <v>0</v>
      </c>
    </row>
    <row r="1434" spans="1:14" x14ac:dyDescent="0.25">
      <c r="A1434" s="5" t="str">
        <f>Source!B1434&amp;"|"&amp;Source!K1434</f>
        <v>APCR|THRM</v>
      </c>
      <c r="B1434" s="5">
        <f>IFERROR(VLOOKUP(Labs!A1434,Mapping!D:E,2,FALSE),0)</f>
        <v>0</v>
      </c>
      <c r="C1434" t="str">
        <f>Source!F1434</f>
        <v>Chem/Haem</v>
      </c>
      <c r="D1434" s="5" t="str">
        <f>Source!D1434</f>
        <v>APC RESISTANCE</v>
      </c>
      <c r="E1434" s="5" t="str">
        <f>Source!L1434</f>
        <v>THROMBOPHILIA SCREEN</v>
      </c>
      <c r="F1434" s="5" t="e">
        <f>IF(ISBLANK(Source!E1434),NA(),Source!E1434)</f>
        <v>#N/A</v>
      </c>
      <c r="G1434" s="5">
        <f>Source!I1434</f>
        <v>170</v>
      </c>
      <c r="H1434" s="5" t="str">
        <f>IF(B1434&lt;&gt;0,NA(),Source!B1434)</f>
        <v>APCR</v>
      </c>
      <c r="I1434" s="5">
        <f>VLOOKUP(H1434,Mapping!B:E,4,FALSE)</f>
        <v>0</v>
      </c>
      <c r="J1434" s="9" t="str">
        <f>VLOOKUP(H1434,Mapping!B:M,12,FALSE)</f>
        <v/>
      </c>
      <c r="K1434" s="5" t="str">
        <f>VLOOKUP(H1434,Mapping!B:H,7,FALSE)</f>
        <v>THROMBOPHILIA SCREEN</v>
      </c>
      <c r="L1434" s="5" t="e">
        <f>IF(B1434&lt;&gt;0,B1434,IF(M1434=1,I1434,NA()))</f>
        <v>#N/A</v>
      </c>
      <c r="N1434" s="9" t="str">
        <f>IFERROR(VLOOKUP(Labs!A1434,Mapping!D:M,10,FALSE),0)</f>
        <v/>
      </c>
    </row>
    <row r="1435" spans="1:14" x14ac:dyDescent="0.25">
      <c r="A1435" s="5" t="str">
        <f>Source!B1435&amp;"|"&amp;Source!K1435</f>
        <v>MSN|MSN</v>
      </c>
      <c r="B1435" s="5">
        <f>IFERROR(VLOOKUP(Labs!A1435,Mapping!D:E,2,FALSE),0)</f>
        <v>0</v>
      </c>
      <c r="C1435" t="str">
        <f>Source!F1435</f>
        <v>Microbiology</v>
      </c>
      <c r="D1435" s="5" t="str">
        <f>Source!D1435</f>
        <v>Nose............:</v>
      </c>
      <c r="E1435" s="5" t="str">
        <f>Source!L1435</f>
        <v>MSSA Screen</v>
      </c>
      <c r="F1435" s="5" t="e">
        <f>IF(ISBLANK(Source!E1435),NA(),Source!E1435)</f>
        <v>#N/A</v>
      </c>
      <c r="G1435" s="5">
        <f>Source!I1435</f>
        <v>170</v>
      </c>
      <c r="H1435" s="5" t="str">
        <f>IF(B1435&lt;&gt;0,NA(),Source!B1435)</f>
        <v>MSN</v>
      </c>
      <c r="I1435" s="5">
        <f>VLOOKUP(H1435,Mapping!B:E,4,FALSE)</f>
        <v>0</v>
      </c>
      <c r="J1435" s="9" t="str">
        <f>VLOOKUP(H1435,Mapping!B:M,12,FALSE)</f>
        <v/>
      </c>
      <c r="K1435" s="5" t="str">
        <f>VLOOKUP(H1435,Mapping!B:H,7,FALSE)</f>
        <v>MRSA/MSSA Screen</v>
      </c>
      <c r="L1435" s="5" t="e">
        <f>IF(B1435&lt;&gt;0,B1435,IF(M1435=1,I1435,NA()))</f>
        <v>#N/A</v>
      </c>
      <c r="N1435" s="9">
        <f>IFERROR(VLOOKUP(Labs!A1435,Mapping!D:M,10,FALSE),0)</f>
        <v>0</v>
      </c>
    </row>
    <row r="1436" spans="1:14" x14ac:dyDescent="0.25">
      <c r="A1436" s="5" t="str">
        <f>Source!B1436&amp;"|"&amp;Source!K1436</f>
        <v>NTX|NTX</v>
      </c>
      <c r="B1436" s="5">
        <f>IFERROR(VLOOKUP(Labs!A1436,Mapping!D:E,2,FALSE),0)</f>
        <v>0</v>
      </c>
      <c r="C1436" t="str">
        <f>Source!F1436</f>
        <v>Chem/Haem</v>
      </c>
      <c r="D1436" s="5" t="str">
        <f>Source!D1436</f>
        <v>NTX</v>
      </c>
      <c r="E1436" s="5" t="str">
        <f>Source!L1436</f>
        <v>NTX</v>
      </c>
      <c r="F1436" s="5" t="e">
        <f>IF(ISBLANK(Source!E1436),NA(),Source!E1436)</f>
        <v>#N/A</v>
      </c>
      <c r="G1436" s="5">
        <f>Source!I1436</f>
        <v>169</v>
      </c>
      <c r="H1436" s="5" t="str">
        <f>IF(B1436&lt;&gt;0,NA(),Source!B1436)</f>
        <v>NTX</v>
      </c>
      <c r="I1436" s="5">
        <f>VLOOKUP(H1436,Mapping!B:E,4,FALSE)</f>
        <v>0</v>
      </c>
      <c r="J1436" s="9" t="str">
        <f>VLOOKUP(H1436,Mapping!B:M,12,FALSE)</f>
        <v/>
      </c>
      <c r="K1436" s="5" t="str">
        <f>VLOOKUP(H1436,Mapping!B:H,7,FALSE)</f>
        <v>NTX</v>
      </c>
      <c r="L1436" s="5" t="e">
        <f>IF(B1436&lt;&gt;0,B1436,IF(M1436=1,I1436,NA()))</f>
        <v>#N/A</v>
      </c>
      <c r="N1436" s="9" t="str">
        <f>IFERROR(VLOOKUP(Labs!A1436,Mapping!D:M,10,FALSE),0)</f>
        <v/>
      </c>
    </row>
    <row r="1437" spans="1:14" x14ac:dyDescent="0.25">
      <c r="A1437" s="5" t="str">
        <f>Source!B1437&amp;"|"&amp;Source!K1437</f>
        <v>TAC|TAC</v>
      </c>
      <c r="B1437" s="5">
        <f>IFERROR(VLOOKUP(Labs!A1437,Mapping!D:E,2,FALSE),0)</f>
        <v>0</v>
      </c>
      <c r="C1437" t="str">
        <f>Source!F1437</f>
        <v>Chem/Haem</v>
      </c>
      <c r="D1437" s="5" t="str">
        <f>Source!D1437</f>
        <v>TACROLIMUS</v>
      </c>
      <c r="E1437" s="5" t="str">
        <f>Source!L1437</f>
        <v>TACROLIMUS (FK506)</v>
      </c>
      <c r="F1437" s="5" t="str">
        <f>IF(ISBLANK(Source!E1437),NA(),Source!E1437)</f>
        <v>ug/l</v>
      </c>
      <c r="G1437" s="5">
        <f>Source!I1437</f>
        <v>168</v>
      </c>
      <c r="H1437" s="5" t="str">
        <f>IF(B1437&lt;&gt;0,NA(),Source!B1437)</f>
        <v>TAC</v>
      </c>
      <c r="I1437" s="5">
        <f>VLOOKUP(H1437,Mapping!B:E,4,FALSE)</f>
        <v>0</v>
      </c>
      <c r="J1437" s="9" t="str">
        <f>VLOOKUP(H1437,Mapping!B:M,12,FALSE)</f>
        <v/>
      </c>
      <c r="K1437" s="5" t="str">
        <f>VLOOKUP(H1437,Mapping!B:H,7,FALSE)</f>
        <v>TACROLIMUS (FK506)</v>
      </c>
      <c r="L1437" s="5" t="e">
        <f>IF(B1437&lt;&gt;0,B1437,IF(M1437=1,I1437,NA()))</f>
        <v>#N/A</v>
      </c>
      <c r="N1437" s="9" t="str">
        <f>IFERROR(VLOOKUP(Labs!A1437,Mapping!D:M,10,FALSE),0)</f>
        <v/>
      </c>
    </row>
    <row r="1438" spans="1:14" x14ac:dyDescent="0.25">
      <c r="A1438" s="5" t="str">
        <f>Source!B1438&amp;"|"&amp;Source!K1438</f>
        <v>CMV|TRCH</v>
      </c>
      <c r="B1438" s="5">
        <f>IFERROR(VLOOKUP(Labs!A1438,Mapping!D:E,2,FALSE),0)</f>
        <v>0</v>
      </c>
      <c r="C1438" t="str">
        <f>Source!F1438</f>
        <v>Virology</v>
      </c>
      <c r="D1438" s="5" t="str">
        <f>Source!D1438</f>
        <v>Cytomegalovirus .........(CFT)</v>
      </c>
      <c r="E1438" s="5" t="str">
        <f>Source!L1438</f>
        <v>TORCH Screen</v>
      </c>
      <c r="F1438" s="5" t="e">
        <f>IF(ISBLANK(Source!E1438),NA(),Source!E1438)</f>
        <v>#N/A</v>
      </c>
      <c r="G1438" s="5">
        <f>Source!I1438</f>
        <v>167</v>
      </c>
      <c r="H1438" s="5" t="str">
        <f>IF(B1438&lt;&gt;0,NA(),Source!B1438)</f>
        <v>CMV</v>
      </c>
      <c r="I1438" s="5">
        <f>VLOOKUP(H1438,Mapping!B:E,4,FALSE)</f>
        <v>0</v>
      </c>
      <c r="J1438" s="9" t="str">
        <f>VLOOKUP(H1438,Mapping!B:M,12,FALSE)</f>
        <v/>
      </c>
      <c r="K1438" s="5" t="str">
        <f>VLOOKUP(H1438,Mapping!B:H,7,FALSE)</f>
        <v>CMV CFT</v>
      </c>
      <c r="L1438" s="5" t="e">
        <f>IF(B1438&lt;&gt;0,B1438,IF(M1438=1,I1438,NA()))</f>
        <v>#N/A</v>
      </c>
      <c r="N1438" s="9">
        <f>IFERROR(VLOOKUP(Labs!A1438,Mapping!D:M,10,FALSE),0)</f>
        <v>0</v>
      </c>
    </row>
    <row r="1439" spans="1:14" x14ac:dyDescent="0.25">
      <c r="A1439" s="5" t="str">
        <f>Source!B1439&amp;"|"&amp;Source!K1439</f>
        <v>GPM|GPM</v>
      </c>
      <c r="B1439" s="5">
        <f>IFERROR(VLOOKUP(Labs!A1439,Mapping!D:E,2,FALSE),0)</f>
        <v>0</v>
      </c>
      <c r="C1439" t="str">
        <f>Source!F1439</f>
        <v>Blood Transfusion</v>
      </c>
      <c r="D1439" s="5" t="str">
        <f>Source!D1439</f>
        <v>BLOOD GROUP</v>
      </c>
      <c r="E1439" s="5" t="str">
        <f>Source!L1439</f>
        <v>GROUP(MANUAL)</v>
      </c>
      <c r="F1439" s="5" t="e">
        <f>IF(ISBLANK(Source!E1439),NA(),Source!E1439)</f>
        <v>#N/A</v>
      </c>
      <c r="G1439" s="5">
        <f>Source!I1439</f>
        <v>167</v>
      </c>
      <c r="H1439" s="5" t="str">
        <f>IF(B1439&lt;&gt;0,NA(),Source!B1439)</f>
        <v>GPM</v>
      </c>
      <c r="I1439" s="5">
        <f>VLOOKUP(H1439,Mapping!B:E,4,FALSE)</f>
        <v>0</v>
      </c>
      <c r="J1439" s="9" t="str">
        <f>VLOOKUP(H1439,Mapping!B:M,12,FALSE)</f>
        <v/>
      </c>
      <c r="K1439" s="5" t="str">
        <f>VLOOKUP(H1439,Mapping!B:H,7,FALSE)</f>
        <v>GROUP(MANUAL)</v>
      </c>
      <c r="L1439" s="5" t="e">
        <f>IF(B1439&lt;&gt;0,B1439,IF(M1439=1,I1439,NA()))</f>
        <v>#N/A</v>
      </c>
      <c r="N1439" s="9" t="str">
        <f>IFERROR(VLOOKUP(Labs!A1439,Mapping!D:M,10,FALSE),0)</f>
        <v/>
      </c>
    </row>
    <row r="1440" spans="1:14" x14ac:dyDescent="0.25">
      <c r="A1440" s="5" t="str">
        <f>Source!B1440&amp;"|"&amp;Source!K1440</f>
        <v>PFPR|PFPR</v>
      </c>
      <c r="B1440" s="5">
        <f>IFERROR(VLOOKUP(Labs!A1440,Mapping!D:E,2,FALSE),0)</f>
        <v>0</v>
      </c>
      <c r="C1440" t="str">
        <f>Source!F1440</f>
        <v>Chem/Haem</v>
      </c>
      <c r="D1440" s="5" t="str">
        <f>Source!D1440</f>
        <v>PLEURAL FLUID PROTEIN</v>
      </c>
      <c r="E1440" s="5" t="str">
        <f>Source!L1440</f>
        <v>PLEURAL FLUID PROTEIN</v>
      </c>
      <c r="F1440" s="5" t="str">
        <f>IF(ISBLANK(Source!E1440),NA(),Source!E1440)</f>
        <v>G/L</v>
      </c>
      <c r="G1440" s="5">
        <f>Source!I1440</f>
        <v>167</v>
      </c>
      <c r="H1440" s="5" t="str">
        <f>IF(B1440&lt;&gt;0,NA(),Source!B1440)</f>
        <v>PFPR</v>
      </c>
      <c r="I1440" s="5">
        <f>VLOOKUP(H1440,Mapping!B:E,4,FALSE)</f>
        <v>0</v>
      </c>
      <c r="J1440" s="9" t="str">
        <f>VLOOKUP(H1440,Mapping!B:M,12,FALSE)</f>
        <v/>
      </c>
      <c r="K1440" s="5" t="str">
        <f>VLOOKUP(H1440,Mapping!B:H,7,FALSE)</f>
        <v>PLEURAL FLUID PROTEIN</v>
      </c>
      <c r="L1440" s="5" t="e">
        <f>IF(B1440&lt;&gt;0,B1440,IF(M1440=1,I1440,NA()))</f>
        <v>#N/A</v>
      </c>
      <c r="N1440" s="9" t="str">
        <f>IFERROR(VLOOKUP(Labs!A1440,Mapping!D:M,10,FALSE),0)</f>
        <v/>
      </c>
    </row>
    <row r="1441" spans="1:14" x14ac:dyDescent="0.25">
      <c r="A1441" s="5" t="str">
        <f>Source!B1441&amp;"|"&amp;Source!K1441</f>
        <v>TANC|TANC</v>
      </c>
      <c r="B1441" s="5">
        <f>IFERROR(VLOOKUP(Labs!A1441,Mapping!D:E,2,FALSE),0)</f>
        <v>407703007</v>
      </c>
      <c r="C1441" t="str">
        <f>Source!F1441</f>
        <v>Chem/Haem</v>
      </c>
      <c r="D1441" s="5" t="str">
        <f>Source!D1441</f>
        <v>ANCA TITRE</v>
      </c>
      <c r="E1441" s="5" t="str">
        <f>Source!L1441</f>
        <v>ANCA TITRE</v>
      </c>
      <c r="F1441" s="5" t="e">
        <f>IF(ISBLANK(Source!E1441),NA(),Source!E1441)</f>
        <v>#N/A</v>
      </c>
      <c r="G1441" s="5">
        <f>Source!I1441</f>
        <v>167</v>
      </c>
      <c r="H1441" s="5" t="e">
        <f>IF(B1441&lt;&gt;0,NA(),Source!B1441)</f>
        <v>#N/A</v>
      </c>
      <c r="I1441" s="5" t="e">
        <f>VLOOKUP(H1441,Mapping!B:E,4,FALSE)</f>
        <v>#N/A</v>
      </c>
      <c r="J1441" s="9" t="e">
        <f>VLOOKUP(H1441,Mapping!B:M,12,FALSE)</f>
        <v>#N/A</v>
      </c>
      <c r="K1441" s="5" t="e">
        <f>VLOOKUP(H1441,Mapping!B:H,7,FALSE)</f>
        <v>#N/A</v>
      </c>
      <c r="L1441" s="5">
        <f>IF(B1441&lt;&gt;0,B1441,IF(M1441=1,I1441,NA()))</f>
        <v>407703007</v>
      </c>
      <c r="N1441" s="9" t="str">
        <f>IFERROR(VLOOKUP(Labs!A1441,Mapping!D:M,10,FALSE),0)</f>
        <v/>
      </c>
    </row>
    <row r="1442" spans="1:14" x14ac:dyDescent="0.25">
      <c r="A1442" s="5" t="str">
        <f>Source!B1442&amp;"|"&amp;Source!K1442</f>
        <v>PS|THRM</v>
      </c>
      <c r="B1442" s="5">
        <f>IFERROR(VLOOKUP(Labs!A1442,Mapping!D:E,2,FALSE),0)</f>
        <v>0</v>
      </c>
      <c r="C1442" t="str">
        <f>Source!F1442</f>
        <v>Chem/Haem</v>
      </c>
      <c r="D1442" s="5" t="str">
        <f>Source!D1442</f>
        <v>PROTEIN S</v>
      </c>
      <c r="E1442" s="5" t="str">
        <f>Source!L1442</f>
        <v>THROMBOPHILIA SCREEN</v>
      </c>
      <c r="F1442" s="5" t="str">
        <f>IF(ISBLANK(Source!E1442),NA(),Source!E1442)</f>
        <v>iu/dl</v>
      </c>
      <c r="G1442" s="5">
        <f>Source!I1442</f>
        <v>167</v>
      </c>
      <c r="H1442" s="5" t="str">
        <f>IF(B1442&lt;&gt;0,NA(),Source!B1442)</f>
        <v>PS</v>
      </c>
      <c r="I1442" s="5">
        <f>VLOOKUP(H1442,Mapping!B:E,4,FALSE)</f>
        <v>0</v>
      </c>
      <c r="J1442" s="9" t="str">
        <f>VLOOKUP(H1442,Mapping!B:M,12,FALSE)</f>
        <v/>
      </c>
      <c r="K1442" s="5" t="str">
        <f>VLOOKUP(H1442,Mapping!B:H,7,FALSE)</f>
        <v>CFT</v>
      </c>
      <c r="L1442" s="5" t="e">
        <f>IF(B1442&lt;&gt;0,B1442,IF(M1442=1,I1442,NA()))</f>
        <v>#N/A</v>
      </c>
      <c r="N1442" s="9">
        <f>IFERROR(VLOOKUP(Labs!A1442,Mapping!D:M,10,FALSE),0)</f>
        <v>0</v>
      </c>
    </row>
    <row r="1443" spans="1:14" x14ac:dyDescent="0.25">
      <c r="A1443" s="5" t="str">
        <f>Source!B1443&amp;"|"&amp;Source!K1443</f>
        <v>AFPT|AFPT</v>
      </c>
      <c r="B1443" s="5">
        <f>IFERROR(VLOOKUP(Labs!A1443,Mapping!D:E,2,FALSE),0)</f>
        <v>0</v>
      </c>
      <c r="C1443" t="str">
        <f>Source!F1443</f>
        <v>Chem/Haem</v>
      </c>
      <c r="D1443" s="5" t="str">
        <f>Source!D1443</f>
        <v>AFP</v>
      </c>
      <c r="E1443" s="5" t="str">
        <f>Source!L1443</f>
        <v>AFP TUMOUR MARKER</v>
      </c>
      <c r="F1443" s="5" t="str">
        <f>IF(ISBLANK(Source!E1443),NA(),Source!E1443)</f>
        <v>ku/L</v>
      </c>
      <c r="G1443" s="5">
        <f>Source!I1443</f>
        <v>166</v>
      </c>
      <c r="H1443" s="5" t="str">
        <f>IF(B1443&lt;&gt;0,NA(),Source!B1443)</f>
        <v>AFPT</v>
      </c>
      <c r="I1443" s="5">
        <f>VLOOKUP(H1443,Mapping!B:E,4,FALSE)</f>
        <v>0</v>
      </c>
      <c r="J1443" s="9" t="str">
        <f>VLOOKUP(H1443,Mapping!B:M,12,FALSE)</f>
        <v/>
      </c>
      <c r="K1443" s="5" t="str">
        <f>VLOOKUP(H1443,Mapping!B:H,7,FALSE)</f>
        <v>AFP TUMOUR MARKER</v>
      </c>
      <c r="L1443" s="5" t="e">
        <f>IF(B1443&lt;&gt;0,B1443,IF(M1443=1,I1443,NA()))</f>
        <v>#N/A</v>
      </c>
      <c r="N1443" s="9" t="str">
        <f>IFERROR(VLOOKUP(Labs!A1443,Mapping!D:M,10,FALSE),0)</f>
        <v/>
      </c>
    </row>
    <row r="1444" spans="1:14" x14ac:dyDescent="0.25">
      <c r="A1444" s="5" t="str">
        <f>Source!B1444&amp;"|"&amp;Source!K1444</f>
        <v>IGA|TTGO</v>
      </c>
      <c r="B1444" s="5">
        <f>IFERROR(VLOOKUP(Labs!A1444,Mapping!D:E,2,FALSE),0)</f>
        <v>0</v>
      </c>
      <c r="C1444" t="str">
        <f>Source!F1444</f>
        <v>Chem/Haem</v>
      </c>
      <c r="D1444" s="5" t="str">
        <f>Source!D1444</f>
        <v>IGA</v>
      </c>
      <c r="E1444" s="5" t="str">
        <f>Source!L1444</f>
        <v>TTGO OD</v>
      </c>
      <c r="F1444" s="5" t="str">
        <f>IF(ISBLANK(Source!E1444),NA(),Source!E1444)</f>
        <v>g/L</v>
      </c>
      <c r="G1444" s="5">
        <f>Source!I1444</f>
        <v>166</v>
      </c>
      <c r="H1444" s="5" t="str">
        <f>IF(B1444&lt;&gt;0,NA(),Source!B1444)</f>
        <v>IGA</v>
      </c>
      <c r="I1444" s="5" t="str">
        <f>VLOOKUP(H1444,Mapping!B:E,4,FALSE)</f>
        <v>2458-8</v>
      </c>
      <c r="J1444" s="9" t="str">
        <f>VLOOKUP(H1444,Mapping!B:M,12,FALSE)</f>
        <v>IgA [Mass/volume] in Serum or Plasma</v>
      </c>
      <c r="K1444" s="5" t="str">
        <f>VLOOKUP(H1444,Mapping!B:H,7,FALSE)</f>
        <v>IMMUNOGLOBULINS</v>
      </c>
      <c r="L1444" s="5" t="e">
        <f>IF(B1444&lt;&gt;0,B1444,IF(M1444=1,I1444,NA()))</f>
        <v>#N/A</v>
      </c>
      <c r="N1444" s="9">
        <f>IFERROR(VLOOKUP(Labs!A1444,Mapping!D:M,10,FALSE),0)</f>
        <v>0</v>
      </c>
    </row>
    <row r="1445" spans="1:14" x14ac:dyDescent="0.25">
      <c r="A1445" s="5" t="str">
        <f>Source!B1445&amp;"|"&amp;Source!K1445</f>
        <v>KL|KL</v>
      </c>
      <c r="B1445" s="5">
        <f>IFERROR(VLOOKUP(Labs!A1445,Mapping!D:E,2,FALSE),0)</f>
        <v>0</v>
      </c>
      <c r="C1445" t="str">
        <f>Source!F1445</f>
        <v>Chem/Haem</v>
      </c>
      <c r="D1445" s="5" t="str">
        <f>Source!D1445</f>
        <v>KLEIHAUER</v>
      </c>
      <c r="E1445" s="5" t="str">
        <f>Source!L1445</f>
        <v>KLEIHAUER</v>
      </c>
      <c r="F1445" s="5" t="str">
        <f>IF(ISBLANK(Source!E1445),NA(),Source!E1445)</f>
        <v>ml</v>
      </c>
      <c r="G1445" s="5">
        <f>Source!I1445</f>
        <v>166</v>
      </c>
      <c r="H1445" s="5" t="str">
        <f>IF(B1445&lt;&gt;0,NA(),Source!B1445)</f>
        <v>KL</v>
      </c>
      <c r="I1445" s="5">
        <f>VLOOKUP(H1445,Mapping!B:E,4,FALSE)</f>
        <v>0</v>
      </c>
      <c r="J1445" s="9" t="str">
        <f>VLOOKUP(H1445,Mapping!B:M,12,FALSE)</f>
        <v/>
      </c>
      <c r="K1445" s="5" t="str">
        <f>VLOOKUP(H1445,Mapping!B:H,7,FALSE)</f>
        <v>KLEIHAUER</v>
      </c>
      <c r="L1445" s="5" t="e">
        <f>IF(B1445&lt;&gt;0,B1445,IF(M1445=1,I1445,NA()))</f>
        <v>#N/A</v>
      </c>
      <c r="N1445" s="9" t="str">
        <f>IFERROR(VLOOKUP(Labs!A1445,Mapping!D:M,10,FALSE),0)</f>
        <v/>
      </c>
    </row>
    <row r="1446" spans="1:14" x14ac:dyDescent="0.25">
      <c r="A1446" s="5" t="str">
        <f>Source!B1446&amp;"|"&amp;Source!K1446</f>
        <v>ZZOG|TCUL</v>
      </c>
      <c r="B1446" s="5">
        <f>IFERROR(VLOOKUP(Labs!A1446,Mapping!D:E,2,FALSE),0)</f>
        <v>0</v>
      </c>
      <c r="C1446" t="str">
        <f>Source!F1446</f>
        <v>Microbiology</v>
      </c>
      <c r="D1446" s="5" t="str">
        <f>Source!D1446</f>
        <v>Organism Growth</v>
      </c>
      <c r="E1446" s="5" t="str">
        <f>Source!L1446</f>
        <v>TB Culture</v>
      </c>
      <c r="F1446" s="5" t="e">
        <f>IF(ISBLANK(Source!E1446),NA(),Source!E1446)</f>
        <v>#N/A</v>
      </c>
      <c r="G1446" s="5">
        <f>Source!I1446</f>
        <v>166</v>
      </c>
      <c r="H1446" s="5" t="str">
        <f>IF(B1446&lt;&gt;0,NA(),Source!B1446)</f>
        <v>ZZOG</v>
      </c>
      <c r="I1446" s="5">
        <f>VLOOKUP(H1446,Mapping!B:E,4,FALSE)</f>
        <v>365698005</v>
      </c>
      <c r="J1446" s="9" t="str">
        <f>VLOOKUP(H1446,Mapping!B:M,12,FALSE)</f>
        <v/>
      </c>
      <c r="K1446" s="5" t="str">
        <f>VLOOKUP(H1446,Mapping!B:H,7,FALSE)</f>
        <v>Urine Culture</v>
      </c>
      <c r="L1446" s="5" t="e">
        <f>IF(B1446&lt;&gt;0,B1446,IF(M1446=1,I1446,NA()))</f>
        <v>#N/A</v>
      </c>
      <c r="N1446" s="9">
        <f>IFERROR(VLOOKUP(Labs!A1446,Mapping!D:M,10,FALSE),0)</f>
        <v>0</v>
      </c>
    </row>
    <row r="1447" spans="1:14" x14ac:dyDescent="0.25">
      <c r="A1447" s="5" t="str">
        <f>Source!B1447&amp;"|"&amp;Source!K1447</f>
        <v>ZZOI|TCUL</v>
      </c>
      <c r="B1447" s="5">
        <f>IFERROR(VLOOKUP(Labs!A1447,Mapping!D:E,2,FALSE),0)</f>
        <v>0</v>
      </c>
      <c r="C1447" t="str">
        <f>Source!F1447</f>
        <v>Microbiology</v>
      </c>
      <c r="D1447" s="5" t="str">
        <f>Source!D1447</f>
        <v>Organism</v>
      </c>
      <c r="E1447" s="5" t="str">
        <f>Source!L1447</f>
        <v>TB Culture</v>
      </c>
      <c r="F1447" s="5" t="e">
        <f>IF(ISBLANK(Source!E1447),NA(),Source!E1447)</f>
        <v>#N/A</v>
      </c>
      <c r="G1447" s="5">
        <f>Source!I1447</f>
        <v>166</v>
      </c>
      <c r="H1447" s="5" t="str">
        <f>IF(B1447&lt;&gt;0,NA(),Source!B1447)</f>
        <v>ZZOI</v>
      </c>
      <c r="I1447" s="5">
        <f>VLOOKUP(H1447,Mapping!B:E,4,FALSE)</f>
        <v>0</v>
      </c>
      <c r="J1447" s="9" t="str">
        <f>VLOOKUP(H1447,Mapping!B:M,12,FALSE)</f>
        <v/>
      </c>
      <c r="K1447" s="5" t="str">
        <f>VLOOKUP(H1447,Mapping!B:H,7,FALSE)</f>
        <v>Urine Culture</v>
      </c>
      <c r="L1447" s="5" t="e">
        <f>IF(B1447&lt;&gt;0,B1447,IF(M1447=1,I1447,NA()))</f>
        <v>#N/A</v>
      </c>
      <c r="N1447" s="9">
        <f>IFERROR(VLOOKUP(Labs!A1447,Mapping!D:M,10,FALSE),0)</f>
        <v>0</v>
      </c>
    </row>
    <row r="1448" spans="1:14" x14ac:dyDescent="0.25">
      <c r="A1448" s="5" t="str">
        <f>Source!B1448&amp;"|"&amp;Source!K1448</f>
        <v>ZZOS_FLU|GUCU</v>
      </c>
      <c r="B1448" s="5">
        <f>IFERROR(VLOOKUP(Labs!A1448,Mapping!D:E,2,FALSE),0)</f>
        <v>0</v>
      </c>
      <c r="C1448" t="str">
        <f>Source!F1448</f>
        <v>Microbiology</v>
      </c>
      <c r="D1448" s="5" t="str">
        <f>Source!D1448</f>
        <v>Flucloxacillin</v>
      </c>
      <c r="E1448" s="5" t="str">
        <f>Source!L1448</f>
        <v>SSSAB &amp; SLIDES</v>
      </c>
      <c r="F1448" s="5" t="e">
        <f>IF(ISBLANK(Source!E1448),NA(),Source!E1448)</f>
        <v>#N/A</v>
      </c>
      <c r="G1448" s="5">
        <f>Source!I1448</f>
        <v>166</v>
      </c>
      <c r="H1448" s="5" t="str">
        <f>IF(B1448&lt;&gt;0,NA(),Source!B1448)</f>
        <v>ZZOS_FLU</v>
      </c>
      <c r="I1448" s="5">
        <f>VLOOKUP(H1448,Mapping!B:E,4,FALSE)</f>
        <v>0</v>
      </c>
      <c r="J1448" s="9" t="str">
        <f>VLOOKUP(H1448,Mapping!B:M,12,FALSE)</f>
        <v/>
      </c>
      <c r="K1448" s="5" t="str">
        <f>VLOOKUP(H1448,Mapping!B:H,7,FALSE)</f>
        <v>Wound Culture</v>
      </c>
      <c r="L1448" s="5" t="e">
        <f>IF(B1448&lt;&gt;0,B1448,IF(M1448=1,I1448,NA()))</f>
        <v>#N/A</v>
      </c>
      <c r="N1448" s="9">
        <f>IFERROR(VLOOKUP(Labs!A1448,Mapping!D:M,10,FALSE),0)</f>
        <v>0</v>
      </c>
    </row>
    <row r="1449" spans="1:14" x14ac:dyDescent="0.25">
      <c r="A1449" s="5" t="str">
        <f>Source!B1449&amp;"|"&amp;Source!K1449</f>
        <v>ZZOS_SXT|SPRC</v>
      </c>
      <c r="B1449" s="5">
        <f>IFERROR(VLOOKUP(Labs!A1449,Mapping!D:E,2,FALSE),0)</f>
        <v>0</v>
      </c>
      <c r="C1449" t="str">
        <f>Source!F1449</f>
        <v>Microbiology</v>
      </c>
      <c r="D1449" s="5" t="str">
        <f>Source!D1449</f>
        <v>Co-trimoxazole</v>
      </c>
      <c r="E1449" s="5" t="str">
        <f>Source!L1449</f>
        <v>Routine Sputum Culture</v>
      </c>
      <c r="F1449" s="5" t="e">
        <f>IF(ISBLANK(Source!E1449),NA(),Source!E1449)</f>
        <v>#N/A</v>
      </c>
      <c r="G1449" s="5">
        <f>Source!I1449</f>
        <v>166</v>
      </c>
      <c r="H1449" s="5" t="str">
        <f>IF(B1449&lt;&gt;0,NA(),Source!B1449)</f>
        <v>ZZOS_SXT</v>
      </c>
      <c r="I1449" s="5" t="str">
        <f>VLOOKUP(H1449,Mapping!B:E,4,FALSE)</f>
        <v>18998-5</v>
      </c>
      <c r="J1449" s="9" t="str">
        <f>VLOOKUP(H1449,Mapping!B:M,12,FALSE)</f>
        <v/>
      </c>
      <c r="K1449" s="5" t="str">
        <f>VLOOKUP(H1449,Mapping!B:H,7,FALSE)</f>
        <v>Urine Culture</v>
      </c>
      <c r="L1449" s="5" t="e">
        <f>IF(B1449&lt;&gt;0,B1449,IF(M1449=1,I1449,NA()))</f>
        <v>#N/A</v>
      </c>
      <c r="N1449" s="9">
        <f>IFERROR(VLOOKUP(Labs!A1449,Mapping!D:M,10,FALSE),0)</f>
        <v>0</v>
      </c>
    </row>
    <row r="1450" spans="1:14" x14ac:dyDescent="0.25">
      <c r="A1450" s="5" t="str">
        <f>Source!B1450&amp;"|"&amp;Source!K1450</f>
        <v>IGM|IMM</v>
      </c>
      <c r="B1450" s="5" t="str">
        <f>IFERROR(VLOOKUP(Labs!A1450,Mapping!D:E,2,FALSE),0)</f>
        <v>2472-9</v>
      </c>
      <c r="C1450" t="str">
        <f>Source!F1450</f>
        <v>Chem/Haem</v>
      </c>
      <c r="D1450" s="5" t="str">
        <f>Source!D1450</f>
        <v>IGM</v>
      </c>
      <c r="E1450" s="5" t="str">
        <f>Source!L1450</f>
        <v>IMMUNOGLOBULINS</v>
      </c>
      <c r="F1450" s="5" t="str">
        <f>IF(ISBLANK(Source!E1450),NA(),Source!E1450)</f>
        <v>g/L</v>
      </c>
      <c r="G1450" s="5">
        <f>Source!I1450</f>
        <v>165</v>
      </c>
      <c r="H1450" s="5" t="e">
        <f>IF(B1450&lt;&gt;0,NA(),Source!B1450)</f>
        <v>#N/A</v>
      </c>
      <c r="I1450" s="5" t="e">
        <f>VLOOKUP(H1450,Mapping!B:E,4,FALSE)</f>
        <v>#N/A</v>
      </c>
      <c r="J1450" s="9" t="e">
        <f>VLOOKUP(H1450,Mapping!B:M,12,FALSE)</f>
        <v>#N/A</v>
      </c>
      <c r="K1450" s="5" t="e">
        <f>VLOOKUP(H1450,Mapping!B:H,7,FALSE)</f>
        <v>#N/A</v>
      </c>
      <c r="L1450" s="5" t="str">
        <f>IF(B1450&lt;&gt;0,B1450,IF(M1450=1,I1450,NA()))</f>
        <v>2472-9</v>
      </c>
      <c r="N1450" s="9" t="str">
        <f>IFERROR(VLOOKUP(Labs!A1450,Mapping!D:M,10,FALSE),0)</f>
        <v>IgM [Mass/volume] in Serum or Plasma</v>
      </c>
    </row>
    <row r="1451" spans="1:14" x14ac:dyDescent="0.25">
      <c r="A1451" s="5" t="str">
        <f>Source!B1451&amp;"|"&amp;Source!K1451</f>
        <v>ZZOS_CPD|UCUL</v>
      </c>
      <c r="B1451" s="5" t="str">
        <f>IFERROR(VLOOKUP(Labs!A1451,Mapping!D:E,2,FALSE),0)</f>
        <v>18890-4</v>
      </c>
      <c r="C1451" t="str">
        <f>Source!F1451</f>
        <v>Microbiology</v>
      </c>
      <c r="D1451" s="5" t="str">
        <f>Source!D1451</f>
        <v>Cefpodoxime</v>
      </c>
      <c r="E1451" s="5" t="str">
        <f>Source!L1451</f>
        <v>Urine Culture</v>
      </c>
      <c r="F1451" s="5" t="e">
        <f>IF(ISBLANK(Source!E1451),NA(),Source!E1451)</f>
        <v>#N/A</v>
      </c>
      <c r="G1451" s="5">
        <f>Source!I1451</f>
        <v>165</v>
      </c>
      <c r="H1451" s="5" t="e">
        <f>IF(B1451&lt;&gt;0,NA(),Source!B1451)</f>
        <v>#N/A</v>
      </c>
      <c r="I1451" s="5" t="e">
        <f>VLOOKUP(H1451,Mapping!B:E,4,FALSE)</f>
        <v>#N/A</v>
      </c>
      <c r="J1451" s="9" t="e">
        <f>VLOOKUP(H1451,Mapping!B:M,12,FALSE)</f>
        <v>#N/A</v>
      </c>
      <c r="K1451" s="5" t="e">
        <f>VLOOKUP(H1451,Mapping!B:H,7,FALSE)</f>
        <v>#N/A</v>
      </c>
      <c r="L1451" s="5" t="str">
        <f>IF(B1451&lt;&gt;0,B1451,IF(M1451=1,I1451,NA()))</f>
        <v>18890-4</v>
      </c>
      <c r="N1451" s="9" t="str">
        <f>IFERROR(VLOOKUP(Labs!A1451,Mapping!D:M,10,FALSE),0)</f>
        <v/>
      </c>
    </row>
    <row r="1452" spans="1:14" x14ac:dyDescent="0.25">
      <c r="A1452" s="5" t="str">
        <f>Source!B1452&amp;"|"&amp;Source!K1452</f>
        <v>ZZOS_MET|WMCU</v>
      </c>
      <c r="B1452" s="5">
        <f>IFERROR(VLOOKUP(Labs!A1452,Mapping!D:E,2,FALSE),0)</f>
        <v>0</v>
      </c>
      <c r="C1452" t="str">
        <f>Source!F1452</f>
        <v>Microbiology</v>
      </c>
      <c r="D1452" s="5" t="str">
        <f>Source!D1452</f>
        <v>Metronidazole</v>
      </c>
      <c r="E1452" s="5" t="str">
        <f>Source!L1452</f>
        <v>Wound Culture</v>
      </c>
      <c r="F1452" s="5" t="e">
        <f>IF(ISBLANK(Source!E1452),NA(),Source!E1452)</f>
        <v>#N/A</v>
      </c>
      <c r="G1452" s="5">
        <f>Source!I1452</f>
        <v>165</v>
      </c>
      <c r="H1452" s="5" t="str">
        <f>IF(B1452&lt;&gt;0,NA(),Source!B1452)</f>
        <v>ZZOS_MET</v>
      </c>
      <c r="I1452" s="5" t="str">
        <f>VLOOKUP(H1452,Mapping!B:E,4,FALSE)</f>
        <v>18946-4</v>
      </c>
      <c r="J1452" s="9" t="str">
        <f>VLOOKUP(H1452,Mapping!B:M,12,FALSE)</f>
        <v/>
      </c>
      <c r="K1452" s="5" t="str">
        <f>VLOOKUP(H1452,Mapping!B:H,7,FALSE)</f>
        <v>Wound Culture</v>
      </c>
      <c r="L1452" s="5" t="e">
        <f>IF(B1452&lt;&gt;0,B1452,IF(M1452=1,I1452,NA()))</f>
        <v>#N/A</v>
      </c>
      <c r="N1452" s="9">
        <f>IFERROR(VLOOKUP(Labs!A1452,Mapping!D:M,10,FALSE),0)</f>
        <v>0</v>
      </c>
    </row>
    <row r="1453" spans="1:14" x14ac:dyDescent="0.25">
      <c r="A1453" s="5" t="str">
        <f>Source!B1453&amp;"|"&amp;Source!K1453</f>
        <v>CPCR|CPCR</v>
      </c>
      <c r="B1453" s="5">
        <f>IFERROR(VLOOKUP(Labs!A1453,Mapping!D:E,2,FALSE),0)</f>
        <v>0</v>
      </c>
      <c r="C1453" t="str">
        <f>Source!F1453</f>
        <v>Chem/Haem</v>
      </c>
      <c r="D1453" s="5" t="str">
        <f>Source!D1453</f>
        <v>CMV PCR:</v>
      </c>
      <c r="E1453" s="5" t="str">
        <f>Source!L1453</f>
        <v>CMV PCR</v>
      </c>
      <c r="F1453" s="5" t="e">
        <f>IF(ISBLANK(Source!E1453),NA(),Source!E1453)</f>
        <v>#N/A</v>
      </c>
      <c r="G1453" s="5">
        <f>Source!I1453</f>
        <v>164</v>
      </c>
      <c r="H1453" s="5" t="str">
        <f>IF(B1453&lt;&gt;0,NA(),Source!B1453)</f>
        <v>CPCR</v>
      </c>
      <c r="I1453" s="5">
        <f>VLOOKUP(H1453,Mapping!B:E,4,FALSE)</f>
        <v>0</v>
      </c>
      <c r="J1453" s="9" t="str">
        <f>VLOOKUP(H1453,Mapping!B:M,12,FALSE)</f>
        <v/>
      </c>
      <c r="K1453" s="5" t="str">
        <f>VLOOKUP(H1453,Mapping!B:H,7,FALSE)</f>
        <v>CMV PCR</v>
      </c>
      <c r="L1453" s="5" t="e">
        <f>IF(B1453&lt;&gt;0,B1453,IF(M1453=1,I1453,NA()))</f>
        <v>#N/A</v>
      </c>
      <c r="N1453" s="9" t="str">
        <f>IFERROR(VLOOKUP(Labs!A1453,Mapping!D:M,10,FALSE),0)</f>
        <v/>
      </c>
    </row>
    <row r="1454" spans="1:14" x14ac:dyDescent="0.25">
      <c r="A1454" s="5" t="str">
        <f>Source!B1454&amp;"|"&amp;Source!K1454</f>
        <v>PEMD|PEMP</v>
      </c>
      <c r="B1454" s="5">
        <f>IFERROR(VLOOKUP(Labs!A1454,Mapping!D:E,2,FALSE),0)</f>
        <v>0</v>
      </c>
      <c r="C1454" t="str">
        <f>Source!F1454</f>
        <v>Chem/Haem</v>
      </c>
      <c r="D1454" s="5" t="str">
        <f>Source!D1454</f>
        <v>PEMPHIGOID ANTIBODIES IgG(BM)</v>
      </c>
      <c r="E1454" s="5" t="str">
        <f>Source!L1454</f>
        <v>PEMPHIGUS/PHEMPHIGOID ABS</v>
      </c>
      <c r="F1454" s="5" t="e">
        <f>IF(ISBLANK(Source!E1454),NA(),Source!E1454)</f>
        <v>#N/A</v>
      </c>
      <c r="G1454" s="5">
        <f>Source!I1454</f>
        <v>164</v>
      </c>
      <c r="H1454" s="5" t="str">
        <f>IF(B1454&lt;&gt;0,NA(),Source!B1454)</f>
        <v>PEMD</v>
      </c>
      <c r="I1454" s="5">
        <f>VLOOKUP(H1454,Mapping!B:E,4,FALSE)</f>
        <v>0</v>
      </c>
      <c r="J1454" s="9" t="str">
        <f>VLOOKUP(H1454,Mapping!B:M,12,FALSE)</f>
        <v/>
      </c>
      <c r="K1454" s="5" t="str">
        <f>VLOOKUP(H1454,Mapping!B:H,7,FALSE)</f>
        <v>PEMPHIGUS/PHEMPHIGOID ABS</v>
      </c>
      <c r="L1454" s="5" t="e">
        <f>IF(B1454&lt;&gt;0,B1454,IF(M1454=1,I1454,NA()))</f>
        <v>#N/A</v>
      </c>
      <c r="N1454" s="9" t="str">
        <f>IFERROR(VLOOKUP(Labs!A1454,Mapping!D:M,10,FALSE),0)</f>
        <v/>
      </c>
    </row>
    <row r="1455" spans="1:14" x14ac:dyDescent="0.25">
      <c r="A1455" s="5" t="str">
        <f>Source!B1455&amp;"|"&amp;Source!K1455</f>
        <v>VITD|VITD</v>
      </c>
      <c r="B1455" s="5" t="str">
        <f>IFERROR(VLOOKUP(Labs!A1455,Mapping!D:E,2,FALSE),0)</f>
        <v>60493-4</v>
      </c>
      <c r="C1455" t="str">
        <f>Source!F1455</f>
        <v>Chem/Haem</v>
      </c>
      <c r="D1455" s="5" t="str">
        <f>Source!D1455</f>
        <v>TOTAL VITAMIN D</v>
      </c>
      <c r="E1455" s="5" t="str">
        <f>Source!L1455</f>
        <v>VITAMIN D</v>
      </c>
      <c r="F1455" s="5" t="str">
        <f>IF(ISBLANK(Source!E1455),NA(),Source!E1455)</f>
        <v>nmol/l</v>
      </c>
      <c r="G1455" s="5">
        <f>Source!I1455</f>
        <v>164</v>
      </c>
      <c r="H1455" s="5" t="e">
        <f>IF(B1455&lt;&gt;0,NA(),Source!B1455)</f>
        <v>#N/A</v>
      </c>
      <c r="I1455" s="5" t="e">
        <f>VLOOKUP(H1455,Mapping!B:E,4,FALSE)</f>
        <v>#N/A</v>
      </c>
      <c r="J1455" s="9" t="e">
        <f>VLOOKUP(H1455,Mapping!B:M,12,FALSE)</f>
        <v>#N/A</v>
      </c>
      <c r="K1455" s="5" t="e">
        <f>VLOOKUP(H1455,Mapping!B:H,7,FALSE)</f>
        <v>#N/A</v>
      </c>
      <c r="L1455" s="5" t="str">
        <f>IF(B1455&lt;&gt;0,B1455,IF(M1455=1,I1455,NA()))</f>
        <v>60493-4</v>
      </c>
      <c r="N1455" s="9" t="str">
        <f>IFERROR(VLOOKUP(Labs!A1455,Mapping!D:M,10,FALSE),0)</f>
        <v>Calcidiol+Calciferol [Moles/volume] in Serum or Plasma</v>
      </c>
    </row>
    <row r="1456" spans="1:14" x14ac:dyDescent="0.25">
      <c r="A1456" s="5" t="str">
        <f>Source!B1456&amp;"|"&amp;Source!K1456</f>
        <v>PEMS|PEMP</v>
      </c>
      <c r="B1456" s="5">
        <f>IFERROR(VLOOKUP(Labs!A1456,Mapping!D:E,2,FALSE),0)</f>
        <v>0</v>
      </c>
      <c r="C1456" t="str">
        <f>Source!F1456</f>
        <v>Chem/Haem</v>
      </c>
      <c r="D1456" s="5" t="str">
        <f>Source!D1456</f>
        <v>PEMPHIGUS ANTIBODIES IgG(ICS)</v>
      </c>
      <c r="E1456" s="5" t="str">
        <f>Source!L1456</f>
        <v>PEMPHIGUS/PHEMPHIGOID ABS</v>
      </c>
      <c r="F1456" s="5" t="e">
        <f>IF(ISBLANK(Source!E1456),NA(),Source!E1456)</f>
        <v>#N/A</v>
      </c>
      <c r="G1456" s="5">
        <f>Source!I1456</f>
        <v>164</v>
      </c>
      <c r="H1456" s="5" t="str">
        <f>IF(B1456&lt;&gt;0,NA(),Source!B1456)</f>
        <v>PEMS</v>
      </c>
      <c r="I1456" s="5">
        <f>VLOOKUP(H1456,Mapping!B:E,4,FALSE)</f>
        <v>0</v>
      </c>
      <c r="J1456" s="9" t="str">
        <f>VLOOKUP(H1456,Mapping!B:M,12,FALSE)</f>
        <v/>
      </c>
      <c r="K1456" s="5" t="str">
        <f>VLOOKUP(H1456,Mapping!B:H,7,FALSE)</f>
        <v>PEMPHIGUS/PHEMPHIGOID ABS</v>
      </c>
      <c r="L1456" s="5" t="e">
        <f>IF(B1456&lt;&gt;0,B1456,IF(M1456=1,I1456,NA()))</f>
        <v>#N/A</v>
      </c>
      <c r="N1456" s="9" t="str">
        <f>IFERROR(VLOOKUP(Labs!A1456,Mapping!D:M,10,FALSE),0)</f>
        <v/>
      </c>
    </row>
    <row r="1457" spans="1:14" x14ac:dyDescent="0.25">
      <c r="A1457" s="5" t="str">
        <f>Source!B1457&amp;"|"&amp;Source!K1457</f>
        <v>RAG|RAG</v>
      </c>
      <c r="B1457" s="5">
        <f>IFERROR(VLOOKUP(Labs!A1457,Mapping!D:E,2,FALSE),0)</f>
        <v>0</v>
      </c>
      <c r="C1457" t="str">
        <f>Source!F1457</f>
        <v>Chem/Haem</v>
      </c>
      <c r="D1457" s="5" t="str">
        <f>Source!D1457</f>
        <v>VWF FACTOR ANTIGEN</v>
      </c>
      <c r="E1457" s="5" t="str">
        <f>Source!L1457</f>
        <v>VON WILLEBRANDS ANTIGEN</v>
      </c>
      <c r="F1457" s="5" t="str">
        <f>IF(ISBLANK(Source!E1457),NA(),Source!E1457)</f>
        <v>iu/dl</v>
      </c>
      <c r="G1457" s="5">
        <f>Source!I1457</f>
        <v>164</v>
      </c>
      <c r="H1457" s="5" t="str">
        <f>IF(B1457&lt;&gt;0,NA(),Source!B1457)</f>
        <v>RAG</v>
      </c>
      <c r="I1457" s="5">
        <f>VLOOKUP(H1457,Mapping!B:E,4,FALSE)</f>
        <v>0</v>
      </c>
      <c r="J1457" s="9" t="str">
        <f>VLOOKUP(H1457,Mapping!B:M,12,FALSE)</f>
        <v/>
      </c>
      <c r="K1457" s="5" t="str">
        <f>VLOOKUP(H1457,Mapping!B:H,7,FALSE)</f>
        <v>VON WILLEBRANDS SCREEN</v>
      </c>
      <c r="L1457" s="5" t="e">
        <f>IF(B1457&lt;&gt;0,B1457,IF(M1457=1,I1457,NA()))</f>
        <v>#N/A</v>
      </c>
      <c r="N1457" s="9">
        <f>IFERROR(VLOOKUP(Labs!A1457,Mapping!D:M,10,FALSE),0)</f>
        <v>0</v>
      </c>
    </row>
    <row r="1458" spans="1:14" x14ac:dyDescent="0.25">
      <c r="A1458" s="5" t="str">
        <f>Source!B1458&amp;"|"&amp;Source!K1458</f>
        <v>ZZOG|W2CU</v>
      </c>
      <c r="B1458" s="5">
        <f>IFERROR(VLOOKUP(Labs!A1458,Mapping!D:E,2,FALSE),0)</f>
        <v>0</v>
      </c>
      <c r="C1458" t="str">
        <f>Source!F1458</f>
        <v>Microbiology</v>
      </c>
      <c r="D1458" s="5" t="str">
        <f>Source!D1458</f>
        <v>Organism Growth</v>
      </c>
      <c r="E1458" s="5" t="str">
        <f>Source!L1458</f>
        <v>Wound Culture</v>
      </c>
      <c r="F1458" s="5" t="e">
        <f>IF(ISBLANK(Source!E1458),NA(),Source!E1458)</f>
        <v>#N/A</v>
      </c>
      <c r="G1458" s="5">
        <f>Source!I1458</f>
        <v>164</v>
      </c>
      <c r="H1458" s="5" t="str">
        <f>IF(B1458&lt;&gt;0,NA(),Source!B1458)</f>
        <v>ZZOG</v>
      </c>
      <c r="I1458" s="5">
        <f>VLOOKUP(H1458,Mapping!B:E,4,FALSE)</f>
        <v>365698005</v>
      </c>
      <c r="J1458" s="9" t="str">
        <f>VLOOKUP(H1458,Mapping!B:M,12,FALSE)</f>
        <v/>
      </c>
      <c r="K1458" s="5" t="str">
        <f>VLOOKUP(H1458,Mapping!B:H,7,FALSE)</f>
        <v>Urine Culture</v>
      </c>
      <c r="L1458" s="5" t="e">
        <f>IF(B1458&lt;&gt;0,B1458,IF(M1458=1,I1458,NA()))</f>
        <v>#N/A</v>
      </c>
      <c r="N1458" s="9">
        <f>IFERROR(VLOOKUP(Labs!A1458,Mapping!D:M,10,FALSE),0)</f>
        <v>0</v>
      </c>
    </row>
    <row r="1459" spans="1:14" x14ac:dyDescent="0.25">
      <c r="A1459" s="5" t="str">
        <f>Source!B1459&amp;"|"&amp;Source!K1459</f>
        <v>ZZOI|W2CU</v>
      </c>
      <c r="B1459" s="5">
        <f>IFERROR(VLOOKUP(Labs!A1459,Mapping!D:E,2,FALSE),0)</f>
        <v>0</v>
      </c>
      <c r="C1459" t="str">
        <f>Source!F1459</f>
        <v>Microbiology</v>
      </c>
      <c r="D1459" s="5" t="str">
        <f>Source!D1459</f>
        <v>Organism</v>
      </c>
      <c r="E1459" s="5" t="str">
        <f>Source!L1459</f>
        <v>Wound Culture</v>
      </c>
      <c r="F1459" s="5" t="e">
        <f>IF(ISBLANK(Source!E1459),NA(),Source!E1459)</f>
        <v>#N/A</v>
      </c>
      <c r="G1459" s="5">
        <f>Source!I1459</f>
        <v>164</v>
      </c>
      <c r="H1459" s="5" t="str">
        <f>IF(B1459&lt;&gt;0,NA(),Source!B1459)</f>
        <v>ZZOI</v>
      </c>
      <c r="I1459" s="5">
        <f>VLOOKUP(H1459,Mapping!B:E,4,FALSE)</f>
        <v>0</v>
      </c>
      <c r="J1459" s="9" t="str">
        <f>VLOOKUP(H1459,Mapping!B:M,12,FALSE)</f>
        <v/>
      </c>
      <c r="K1459" s="5" t="str">
        <f>VLOOKUP(H1459,Mapping!B:H,7,FALSE)</f>
        <v>Urine Culture</v>
      </c>
      <c r="L1459" s="5" t="e">
        <f>IF(B1459&lt;&gt;0,B1459,IF(M1459=1,I1459,NA()))</f>
        <v>#N/A</v>
      </c>
      <c r="N1459" s="9">
        <f>IFERROR(VLOOKUP(Labs!A1459,Mapping!D:M,10,FALSE),0)</f>
        <v>0</v>
      </c>
    </row>
    <row r="1460" spans="1:14" x14ac:dyDescent="0.25">
      <c r="A1460" s="5" t="str">
        <f>Source!B1460&amp;"|"&amp;Source!K1460</f>
        <v>ASP2|ASP</v>
      </c>
      <c r="B1460" s="5">
        <f>IFERROR(VLOOKUP(Labs!A1460,Mapping!D:E,2,FALSE),0)</f>
        <v>0</v>
      </c>
      <c r="C1460" t="str">
        <f>Source!F1460</f>
        <v>Chem/Haem</v>
      </c>
      <c r="D1460" s="5" t="str">
        <f>Source!D1460</f>
        <v>(Antigen 2) precipitin test</v>
      </c>
      <c r="E1460" s="5" t="str">
        <f>Source!L1460</f>
        <v>Aspergillus precipitins</v>
      </c>
      <c r="F1460" s="5" t="e">
        <f>IF(ISBLANK(Source!E1460),NA(),Source!E1460)</f>
        <v>#N/A</v>
      </c>
      <c r="G1460" s="5">
        <f>Source!I1460</f>
        <v>163</v>
      </c>
      <c r="H1460" s="5" t="str">
        <f>IF(B1460&lt;&gt;0,NA(),Source!B1460)</f>
        <v>ASP2</v>
      </c>
      <c r="I1460" s="5">
        <f>VLOOKUP(H1460,Mapping!B:E,4,FALSE)</f>
        <v>0</v>
      </c>
      <c r="J1460" s="9" t="str">
        <f>VLOOKUP(H1460,Mapping!B:M,12,FALSE)</f>
        <v/>
      </c>
      <c r="K1460" s="5" t="str">
        <f>VLOOKUP(H1460,Mapping!B:H,7,FALSE)</f>
        <v>Aspergillus precipitins .....:</v>
      </c>
      <c r="L1460" s="5" t="e">
        <f>IF(B1460&lt;&gt;0,B1460,IF(M1460=1,I1460,NA()))</f>
        <v>#N/A</v>
      </c>
      <c r="N1460" s="9" t="str">
        <f>IFERROR(VLOOKUP(Labs!A1460,Mapping!D:M,10,FALSE),0)</f>
        <v/>
      </c>
    </row>
    <row r="1461" spans="1:14" x14ac:dyDescent="0.25">
      <c r="A1461" s="5" t="str">
        <f>Source!B1461&amp;"|"&amp;Source!K1461</f>
        <v>ASP1|ASP</v>
      </c>
      <c r="B1461" s="5">
        <f>IFERROR(VLOOKUP(Labs!A1461,Mapping!D:E,2,FALSE),0)</f>
        <v>0</v>
      </c>
      <c r="C1461" t="str">
        <f>Source!F1461</f>
        <v>Chem/Haem</v>
      </c>
      <c r="D1461" s="5" t="str">
        <f>Source!D1461</f>
        <v>(Antigen 1) precipitin test</v>
      </c>
      <c r="E1461" s="5" t="str">
        <f>Source!L1461</f>
        <v>Aspergillus precipitins</v>
      </c>
      <c r="F1461" s="5" t="e">
        <f>IF(ISBLANK(Source!E1461),NA(),Source!E1461)</f>
        <v>#N/A</v>
      </c>
      <c r="G1461" s="5">
        <f>Source!I1461</f>
        <v>163</v>
      </c>
      <c r="H1461" s="5" t="str">
        <f>IF(B1461&lt;&gt;0,NA(),Source!B1461)</f>
        <v>ASP1</v>
      </c>
      <c r="I1461" s="5">
        <f>VLOOKUP(H1461,Mapping!B:E,4,FALSE)</f>
        <v>0</v>
      </c>
      <c r="J1461" s="9" t="str">
        <f>VLOOKUP(H1461,Mapping!B:M,12,FALSE)</f>
        <v/>
      </c>
      <c r="K1461" s="5" t="str">
        <f>VLOOKUP(H1461,Mapping!B:H,7,FALSE)</f>
        <v>Aspergillus precipitins .....:</v>
      </c>
      <c r="L1461" s="5" t="e">
        <f>IF(B1461&lt;&gt;0,B1461,IF(M1461=1,I1461,NA()))</f>
        <v>#N/A</v>
      </c>
      <c r="N1461" s="9" t="str">
        <f>IFERROR(VLOOKUP(Labs!A1461,Mapping!D:M,10,FALSE),0)</f>
        <v/>
      </c>
    </row>
    <row r="1462" spans="1:14" x14ac:dyDescent="0.25">
      <c r="A1462" s="5" t="str">
        <f>Source!B1462&amp;"|"&amp;Source!K1462</f>
        <v>C1EF|C1ES</v>
      </c>
      <c r="B1462" s="5">
        <f>IFERROR(VLOOKUP(Labs!A1462,Mapping!D:E,2,FALSE),0)</f>
        <v>0</v>
      </c>
      <c r="C1462" t="str">
        <f>Source!F1462</f>
        <v>Chem/Haem</v>
      </c>
      <c r="D1462" s="5" t="str">
        <f>Source!D1462</f>
        <v>C1E INHIB FUNCTIONAL</v>
      </c>
      <c r="E1462" s="5" t="str">
        <f>Source!L1462</f>
        <v>C1 ESTERASE</v>
      </c>
      <c r="F1462" s="5" t="str">
        <f>IF(ISBLANK(Source!E1462),NA(),Source!E1462)</f>
        <v>%</v>
      </c>
      <c r="G1462" s="5">
        <f>Source!I1462</f>
        <v>163</v>
      </c>
      <c r="H1462" s="5" t="str">
        <f>IF(B1462&lt;&gt;0,NA(),Source!B1462)</f>
        <v>C1EF</v>
      </c>
      <c r="I1462" s="5">
        <f>VLOOKUP(H1462,Mapping!B:E,4,FALSE)</f>
        <v>0</v>
      </c>
      <c r="J1462" s="9" t="str">
        <f>VLOOKUP(H1462,Mapping!B:M,12,FALSE)</f>
        <v/>
      </c>
      <c r="K1462" s="5" t="str">
        <f>VLOOKUP(H1462,Mapping!B:H,7,FALSE)</f>
        <v>C1 ESTERASE</v>
      </c>
      <c r="L1462" s="5" t="e">
        <f>IF(B1462&lt;&gt;0,B1462,IF(M1462=1,I1462,NA()))</f>
        <v>#N/A</v>
      </c>
      <c r="N1462" s="9" t="str">
        <f>IFERROR(VLOOKUP(Labs!A1462,Mapping!D:M,10,FALSE),0)</f>
        <v/>
      </c>
    </row>
    <row r="1463" spans="1:14" x14ac:dyDescent="0.25">
      <c r="A1463" s="5" t="str">
        <f>Source!B1463&amp;"|"&amp;Source!K1463</f>
        <v>ENAS|ENAS</v>
      </c>
      <c r="B1463" s="5">
        <f>IFERROR(VLOOKUP(Labs!A1463,Mapping!D:E,2,FALSE),0)</f>
        <v>0</v>
      </c>
      <c r="C1463" t="str">
        <f>Source!F1463</f>
        <v>Chem/Haem</v>
      </c>
      <c r="D1463" s="5" t="str">
        <f>Source!D1463</f>
        <v>Please analyse for</v>
      </c>
      <c r="E1463" s="5" t="str">
        <f>Source!L1463</f>
        <v>ENA POS SEND AWAY</v>
      </c>
      <c r="F1463" s="5" t="e">
        <f>IF(ISBLANK(Source!E1463),NA(),Source!E1463)</f>
        <v>#N/A</v>
      </c>
      <c r="G1463" s="5">
        <f>Source!I1463</f>
        <v>162</v>
      </c>
      <c r="H1463" s="5" t="str">
        <f>IF(B1463&lt;&gt;0,NA(),Source!B1463)</f>
        <v>ENAS</v>
      </c>
      <c r="I1463" s="5">
        <f>VLOOKUP(H1463,Mapping!B:E,4,FALSE)</f>
        <v>0</v>
      </c>
      <c r="J1463" s="9" t="str">
        <f>VLOOKUP(H1463,Mapping!B:M,12,FALSE)</f>
        <v/>
      </c>
      <c r="K1463" s="5" t="str">
        <f>VLOOKUP(H1463,Mapping!B:H,7,FALSE)</f>
        <v>ENA POS SEND AWAY</v>
      </c>
      <c r="L1463" s="5" t="e">
        <f>IF(B1463&lt;&gt;0,B1463,IF(M1463=1,I1463,NA()))</f>
        <v>#N/A</v>
      </c>
      <c r="N1463" s="9" t="str">
        <f>IFERROR(VLOOKUP(Labs!A1463,Mapping!D:M,10,FALSE),0)</f>
        <v/>
      </c>
    </row>
    <row r="1464" spans="1:14" x14ac:dyDescent="0.25">
      <c r="A1464" s="5" t="str">
        <f>Source!B1464&amp;"|"&amp;Source!K1464</f>
        <v>ZZOS_MUP|NOCU</v>
      </c>
      <c r="B1464" s="5">
        <f>IFERROR(VLOOKUP(Labs!A1464,Mapping!D:E,2,FALSE),0)</f>
        <v>0</v>
      </c>
      <c r="C1464" t="str">
        <f>Source!F1464</f>
        <v>Microbiology</v>
      </c>
      <c r="D1464" s="5" t="str">
        <f>Source!D1464</f>
        <v>Mupirocin</v>
      </c>
      <c r="E1464" s="5" t="str">
        <f>Source!L1464</f>
        <v>Culture:</v>
      </c>
      <c r="F1464" s="5" t="e">
        <f>IF(ISBLANK(Source!E1464),NA(),Source!E1464)</f>
        <v>#N/A</v>
      </c>
      <c r="G1464" s="5">
        <f>Source!I1464</f>
        <v>162</v>
      </c>
      <c r="H1464" s="5" t="str">
        <f>IF(B1464&lt;&gt;0,NA(),Source!B1464)</f>
        <v>ZZOS_MUP</v>
      </c>
      <c r="I1464" s="5" t="str">
        <f>VLOOKUP(H1464,Mapping!B:E,4,FALSE)</f>
        <v>20389-3</v>
      </c>
      <c r="J1464" s="9" t="str">
        <f>VLOOKUP(H1464,Mapping!B:M,12,FALSE)</f>
        <v/>
      </c>
      <c r="K1464" s="5" t="str">
        <f>VLOOKUP(H1464,Mapping!B:H,7,FALSE)</f>
        <v>Upper Respiratory Culture</v>
      </c>
      <c r="L1464" s="5" t="e">
        <f>IF(B1464&lt;&gt;0,B1464,IF(M1464=1,I1464,NA()))</f>
        <v>#N/A</v>
      </c>
      <c r="N1464" s="9">
        <f>IFERROR(VLOOKUP(Labs!A1464,Mapping!D:M,10,FALSE),0)</f>
        <v>0</v>
      </c>
    </row>
    <row r="1465" spans="1:14" x14ac:dyDescent="0.25">
      <c r="A1465" s="5" t="str">
        <f>Source!B1465&amp;"|"&amp;Source!K1465</f>
        <v>PEDA|PEMP</v>
      </c>
      <c r="B1465" s="5">
        <f>IFERROR(VLOOKUP(Labs!A1465,Mapping!D:E,2,FALSE),0)</f>
        <v>0</v>
      </c>
      <c r="C1465" t="str">
        <f>Source!F1465</f>
        <v>Chem/Haem</v>
      </c>
      <c r="D1465" s="5" t="str">
        <f>Source!D1465</f>
        <v>PEMPHIGOID ANTIBODIES IgA(BM)</v>
      </c>
      <c r="E1465" s="5" t="str">
        <f>Source!L1465</f>
        <v>PEMPHIGUS/PHEMPHIGOID ABS</v>
      </c>
      <c r="F1465" s="5" t="e">
        <f>IF(ISBLANK(Source!E1465),NA(),Source!E1465)</f>
        <v>#N/A</v>
      </c>
      <c r="G1465" s="5">
        <f>Source!I1465</f>
        <v>161</v>
      </c>
      <c r="H1465" s="5" t="str">
        <f>IF(B1465&lt;&gt;0,NA(),Source!B1465)</f>
        <v>PEDA</v>
      </c>
      <c r="I1465" s="5">
        <f>VLOOKUP(H1465,Mapping!B:E,4,FALSE)</f>
        <v>0</v>
      </c>
      <c r="J1465" s="9" t="str">
        <f>VLOOKUP(H1465,Mapping!B:M,12,FALSE)</f>
        <v/>
      </c>
      <c r="K1465" s="5" t="str">
        <f>VLOOKUP(H1465,Mapping!B:H,7,FALSE)</f>
        <v>PEMPHIGUS/PHEMPHIGOID ABS</v>
      </c>
      <c r="L1465" s="5" t="e">
        <f>IF(B1465&lt;&gt;0,B1465,IF(M1465=1,I1465,NA()))</f>
        <v>#N/A</v>
      </c>
      <c r="N1465" s="9" t="str">
        <f>IFERROR(VLOOKUP(Labs!A1465,Mapping!D:M,10,FALSE),0)</f>
        <v/>
      </c>
    </row>
    <row r="1466" spans="1:14" x14ac:dyDescent="0.25">
      <c r="A1466" s="5" t="str">
        <f>Source!B1466&amp;"|"&amp;Source!K1466</f>
        <v>PESA|PEMP</v>
      </c>
      <c r="B1466" s="5">
        <f>IFERROR(VLOOKUP(Labs!A1466,Mapping!D:E,2,FALSE),0)</f>
        <v>0</v>
      </c>
      <c r="C1466" t="str">
        <f>Source!F1466</f>
        <v>Chem/Haem</v>
      </c>
      <c r="D1466" s="5" t="str">
        <f>Source!D1466</f>
        <v>PEMPHIGUS ANTIBODIES IgA(ICS)</v>
      </c>
      <c r="E1466" s="5" t="str">
        <f>Source!L1466</f>
        <v>PEMPHIGUS/PHEMPHIGOID ABS</v>
      </c>
      <c r="F1466" s="5" t="e">
        <f>IF(ISBLANK(Source!E1466),NA(),Source!E1466)</f>
        <v>#N/A</v>
      </c>
      <c r="G1466" s="5">
        <f>Source!I1466</f>
        <v>161</v>
      </c>
      <c r="H1466" s="5" t="str">
        <f>IF(B1466&lt;&gt;0,NA(),Source!B1466)</f>
        <v>PESA</v>
      </c>
      <c r="I1466" s="5">
        <f>VLOOKUP(H1466,Mapping!B:E,4,FALSE)</f>
        <v>0</v>
      </c>
      <c r="J1466" s="9" t="str">
        <f>VLOOKUP(H1466,Mapping!B:M,12,FALSE)</f>
        <v/>
      </c>
      <c r="K1466" s="5" t="str">
        <f>VLOOKUP(H1466,Mapping!B:H,7,FALSE)</f>
        <v>PEMPHIGUS/PHEMPHIGOID ABS</v>
      </c>
      <c r="L1466" s="5" t="e">
        <f>IF(B1466&lt;&gt;0,B1466,IF(M1466=1,I1466,NA()))</f>
        <v>#N/A</v>
      </c>
      <c r="N1466" s="9" t="str">
        <f>IFERROR(VLOOKUP(Labs!A1466,Mapping!D:M,10,FALSE),0)</f>
        <v/>
      </c>
    </row>
    <row r="1467" spans="1:14" x14ac:dyDescent="0.25">
      <c r="A1467" s="5" t="str">
        <f>Source!B1467&amp;"|"&amp;Source!K1467</f>
        <v>PFLD|PFLD</v>
      </c>
      <c r="B1467" s="5">
        <f>IFERROR(VLOOKUP(Labs!A1467,Mapping!D:E,2,FALSE),0)</f>
        <v>0</v>
      </c>
      <c r="C1467" t="str">
        <f>Source!F1467</f>
        <v>Chem/Haem</v>
      </c>
      <c r="D1467" s="5" t="str">
        <f>Source!D1467</f>
        <v>PLEURAL FLUID LDH</v>
      </c>
      <c r="E1467" s="5" t="str">
        <f>Source!L1467</f>
        <v>PLEURAL FLUID LDH</v>
      </c>
      <c r="F1467" s="5" t="str">
        <f>IF(ISBLANK(Source!E1467),NA(),Source!E1467)</f>
        <v>U/L</v>
      </c>
      <c r="G1467" s="5">
        <f>Source!I1467</f>
        <v>161</v>
      </c>
      <c r="H1467" s="5" t="str">
        <f>IF(B1467&lt;&gt;0,NA(),Source!B1467)</f>
        <v>PFLD</v>
      </c>
      <c r="I1467" s="5">
        <f>VLOOKUP(H1467,Mapping!B:E,4,FALSE)</f>
        <v>0</v>
      </c>
      <c r="J1467" s="9" t="str">
        <f>VLOOKUP(H1467,Mapping!B:M,12,FALSE)</f>
        <v/>
      </c>
      <c r="K1467" s="5" t="str">
        <f>VLOOKUP(H1467,Mapping!B:H,7,FALSE)</f>
        <v>PLEURAL FLUID LDH</v>
      </c>
      <c r="L1467" s="5" t="e">
        <f>IF(B1467&lt;&gt;0,B1467,IF(M1467=1,I1467,NA()))</f>
        <v>#N/A</v>
      </c>
      <c r="N1467" s="9" t="str">
        <f>IFERROR(VLOOKUP(Labs!A1467,Mapping!D:M,10,FALSE),0)</f>
        <v/>
      </c>
    </row>
    <row r="1468" spans="1:14" x14ac:dyDescent="0.25">
      <c r="A1468" s="5" t="str">
        <f>Source!B1468&amp;"|"&amp;Source!K1468</f>
        <v>MSG|MSG</v>
      </c>
      <c r="B1468" s="5">
        <f>IFERROR(VLOOKUP(Labs!A1468,Mapping!D:E,2,FALSE),0)</f>
        <v>0</v>
      </c>
      <c r="C1468" t="str">
        <f>Source!F1468</f>
        <v>Microbiology</v>
      </c>
      <c r="D1468" s="5" t="str">
        <f>Source!D1468</f>
        <v>Groin...........:</v>
      </c>
      <c r="E1468" s="5" t="str">
        <f>Source!L1468</f>
        <v>MSSA Screen</v>
      </c>
      <c r="F1468" s="5" t="e">
        <f>IF(ISBLANK(Source!E1468),NA(),Source!E1468)</f>
        <v>#N/A</v>
      </c>
      <c r="G1468" s="5">
        <f>Source!I1468</f>
        <v>160</v>
      </c>
      <c r="H1468" s="5" t="str">
        <f>IF(B1468&lt;&gt;0,NA(),Source!B1468)</f>
        <v>MSG</v>
      </c>
      <c r="I1468" s="5">
        <f>VLOOKUP(H1468,Mapping!B:E,4,FALSE)</f>
        <v>0</v>
      </c>
      <c r="J1468" s="9" t="str">
        <f>VLOOKUP(H1468,Mapping!B:M,12,FALSE)</f>
        <v/>
      </c>
      <c r="K1468" s="5" t="str">
        <f>VLOOKUP(H1468,Mapping!B:H,7,FALSE)</f>
        <v>MRSA/MSSA Screen</v>
      </c>
      <c r="L1468" s="5" t="e">
        <f>IF(B1468&lt;&gt;0,B1468,IF(M1468=1,I1468,NA()))</f>
        <v>#N/A</v>
      </c>
      <c r="N1468" s="9">
        <f>IFERROR(VLOOKUP(Labs!A1468,Mapping!D:M,10,FALSE),0)</f>
        <v>0</v>
      </c>
    </row>
    <row r="1469" spans="1:14" x14ac:dyDescent="0.25">
      <c r="A1469" s="5" t="str">
        <f>Source!B1469&amp;"|"&amp;Source!K1469</f>
        <v>C1EI|C1ES</v>
      </c>
      <c r="B1469" s="5">
        <f>IFERROR(VLOOKUP(Labs!A1469,Mapping!D:E,2,FALSE),0)</f>
        <v>0</v>
      </c>
      <c r="C1469" t="str">
        <f>Source!F1469</f>
        <v>Chem/Haem</v>
      </c>
      <c r="D1469" s="5" t="str">
        <f>Source!D1469</f>
        <v>C1 EST INHIB IMMUNO ASSAY</v>
      </c>
      <c r="E1469" s="5" t="str">
        <f>Source!L1469</f>
        <v>C1 ESTERASE</v>
      </c>
      <c r="F1469" s="5" t="str">
        <f>IF(ISBLANK(Source!E1469),NA(),Source!E1469)</f>
        <v>g/l</v>
      </c>
      <c r="G1469" s="5">
        <f>Source!I1469</f>
        <v>158</v>
      </c>
      <c r="H1469" s="5" t="str">
        <f>IF(B1469&lt;&gt;0,NA(),Source!B1469)</f>
        <v>C1EI</v>
      </c>
      <c r="I1469" s="5">
        <f>VLOOKUP(H1469,Mapping!B:E,4,FALSE)</f>
        <v>0</v>
      </c>
      <c r="J1469" s="9" t="str">
        <f>VLOOKUP(H1469,Mapping!B:M,12,FALSE)</f>
        <v/>
      </c>
      <c r="K1469" s="5" t="str">
        <f>VLOOKUP(H1469,Mapping!B:H,7,FALSE)</f>
        <v>C1 ESTERASE</v>
      </c>
      <c r="L1469" s="5" t="e">
        <f>IF(B1469&lt;&gt;0,B1469,IF(M1469=1,I1469,NA()))</f>
        <v>#N/A</v>
      </c>
      <c r="N1469" s="9" t="str">
        <f>IFERROR(VLOOKUP(Labs!A1469,Mapping!D:M,10,FALSE),0)</f>
        <v/>
      </c>
    </row>
    <row r="1470" spans="1:14" x14ac:dyDescent="0.25">
      <c r="A1470" s="5" t="str">
        <f>Source!B1470&amp;"|"&amp;Source!K1470</f>
        <v>IGA|TTGO</v>
      </c>
      <c r="B1470" s="5">
        <f>IFERROR(VLOOKUP(Labs!A1470,Mapping!D:E,2,FALSE),0)</f>
        <v>0</v>
      </c>
      <c r="C1470" t="str">
        <f>Source!F1470</f>
        <v>Chem/Haem</v>
      </c>
      <c r="D1470" s="5" t="str">
        <f>Source!D1470</f>
        <v>IGA</v>
      </c>
      <c r="E1470" s="5" t="str">
        <f>Source!L1470</f>
        <v>TTGO OD</v>
      </c>
      <c r="F1470" s="5" t="str">
        <f>IF(ISBLANK(Source!E1470),NA(),Source!E1470)</f>
        <v>g/L</v>
      </c>
      <c r="G1470" s="5">
        <f>Source!I1470</f>
        <v>158</v>
      </c>
      <c r="H1470" s="5" t="str">
        <f>IF(B1470&lt;&gt;0,NA(),Source!B1470)</f>
        <v>IGA</v>
      </c>
      <c r="I1470" s="5" t="str">
        <f>VLOOKUP(H1470,Mapping!B:E,4,FALSE)</f>
        <v>2458-8</v>
      </c>
      <c r="J1470" s="9" t="str">
        <f>VLOOKUP(H1470,Mapping!B:M,12,FALSE)</f>
        <v>IgA [Mass/volume] in Serum or Plasma</v>
      </c>
      <c r="K1470" s="5" t="str">
        <f>VLOOKUP(H1470,Mapping!B:H,7,FALSE)</f>
        <v>IMMUNOGLOBULINS</v>
      </c>
      <c r="L1470" s="5" t="e">
        <f>IF(B1470&lt;&gt;0,B1470,IF(M1470=1,I1470,NA()))</f>
        <v>#N/A</v>
      </c>
      <c r="N1470" s="9">
        <f>IFERROR(VLOOKUP(Labs!A1470,Mapping!D:M,10,FALSE),0)</f>
        <v>0</v>
      </c>
    </row>
    <row r="1471" spans="1:14" x14ac:dyDescent="0.25">
      <c r="A1471" s="5" t="str">
        <f>Source!B1471&amp;"|"&amp;Source!K1471</f>
        <v>HPA|HPA</v>
      </c>
      <c r="B1471" s="5" t="str">
        <f>IFERROR(VLOOKUP(Labs!A1471,Mapping!D:E,2,FALSE),0)</f>
        <v>17780-8</v>
      </c>
      <c r="C1471" t="str">
        <f>Source!F1471</f>
        <v>Virology</v>
      </c>
      <c r="D1471" s="5" t="str">
        <f>Source!D1471</f>
        <v>H. pylori antigen</v>
      </c>
      <c r="E1471" s="5" t="str">
        <f>Source!L1471</f>
        <v>H. pylori Antigen</v>
      </c>
      <c r="F1471" s="5" t="e">
        <f>IF(ISBLANK(Source!E1471),NA(),Source!E1471)</f>
        <v>#N/A</v>
      </c>
      <c r="G1471" s="5">
        <f>Source!I1471</f>
        <v>157</v>
      </c>
      <c r="H1471" s="5" t="e">
        <f>IF(B1471&lt;&gt;0,NA(),Source!B1471)</f>
        <v>#N/A</v>
      </c>
      <c r="I1471" s="5" t="e">
        <f>VLOOKUP(H1471,Mapping!B:E,4,FALSE)</f>
        <v>#N/A</v>
      </c>
      <c r="J1471" s="9" t="e">
        <f>VLOOKUP(H1471,Mapping!B:M,12,FALSE)</f>
        <v>#N/A</v>
      </c>
      <c r="K1471" s="5" t="e">
        <f>VLOOKUP(H1471,Mapping!B:H,7,FALSE)</f>
        <v>#N/A</v>
      </c>
      <c r="L1471" s="5" t="str">
        <f>IF(B1471&lt;&gt;0,B1471,IF(M1471=1,I1471,NA()))</f>
        <v>17780-8</v>
      </c>
      <c r="N1471" s="9" t="str">
        <f>IFERROR(VLOOKUP(Labs!A1471,Mapping!D:M,10,FALSE),0)</f>
        <v>Helicobacter pylori Ag [Presence] in Stool by Immunoassay</v>
      </c>
    </row>
    <row r="1472" spans="1:14" x14ac:dyDescent="0.25">
      <c r="A1472" s="5" t="str">
        <f>Source!B1472&amp;"|"&amp;Source!K1472</f>
        <v>GENT|GENT</v>
      </c>
      <c r="B1472" s="5">
        <f>IFERROR(VLOOKUP(Labs!A1472,Mapping!D:E,2,FALSE),0)</f>
        <v>0</v>
      </c>
      <c r="C1472" t="str">
        <f>Source!F1472</f>
        <v>Microbiology</v>
      </c>
      <c r="D1472" s="5" t="str">
        <f>Source!D1472</f>
        <v>Gentamicin.............:</v>
      </c>
      <c r="E1472" s="5" t="str">
        <f>Source!L1472</f>
        <v>Gentamicin level</v>
      </c>
      <c r="F1472" s="5" t="str">
        <f>IF(ISBLANK(Source!E1472),NA(),Source!E1472)</f>
        <v>mg/L</v>
      </c>
      <c r="G1472" s="5">
        <f>Source!I1472</f>
        <v>157</v>
      </c>
      <c r="H1472" s="5" t="str">
        <f>IF(B1472&lt;&gt;0,NA(),Source!B1472)</f>
        <v>GENT</v>
      </c>
      <c r="I1472" s="5">
        <f>VLOOKUP(H1472,Mapping!B:E,4,FALSE)</f>
        <v>0</v>
      </c>
      <c r="J1472" s="9" t="str">
        <f>VLOOKUP(H1472,Mapping!B:M,12,FALSE)</f>
        <v/>
      </c>
      <c r="K1472" s="5" t="str">
        <f>VLOOKUP(H1472,Mapping!B:H,7,FALSE)</f>
        <v>GENTAMICIN</v>
      </c>
      <c r="L1472" s="5" t="e">
        <f>IF(B1472&lt;&gt;0,B1472,IF(M1472=1,I1472,NA()))</f>
        <v>#N/A</v>
      </c>
      <c r="N1472" s="9" t="str">
        <f>IFERROR(VLOOKUP(Labs!A1472,Mapping!D:M,10,FALSE),0)</f>
        <v/>
      </c>
    </row>
    <row r="1473" spans="1:14" x14ac:dyDescent="0.25">
      <c r="A1473" s="5" t="str">
        <f>Source!B1473&amp;"|"&amp;Source!K1473</f>
        <v>ZZOS_AUG|EYCU</v>
      </c>
      <c r="B1473" s="5">
        <f>IFERROR(VLOOKUP(Labs!A1473,Mapping!D:E,2,FALSE),0)</f>
        <v>0</v>
      </c>
      <c r="C1473" t="str">
        <f>Source!F1473</f>
        <v>Microbiology</v>
      </c>
      <c r="D1473" s="5" t="str">
        <f>Source!D1473</f>
        <v>Co-amoxiclav</v>
      </c>
      <c r="E1473" s="5" t="str">
        <f>Source!L1473</f>
        <v>Wound Culture</v>
      </c>
      <c r="F1473" s="5" t="e">
        <f>IF(ISBLANK(Source!E1473),NA(),Source!E1473)</f>
        <v>#N/A</v>
      </c>
      <c r="G1473" s="5">
        <f>Source!I1473</f>
        <v>157</v>
      </c>
      <c r="H1473" s="5" t="str">
        <f>IF(B1473&lt;&gt;0,NA(),Source!B1473)</f>
        <v>ZZOS_AUG</v>
      </c>
      <c r="I1473" s="5" t="str">
        <f>VLOOKUP(H1473,Mapping!B:E,4,FALSE)</f>
        <v>18862-3</v>
      </c>
      <c r="J1473" s="9" t="str">
        <f>VLOOKUP(H1473,Mapping!B:M,12,FALSE)</f>
        <v/>
      </c>
      <c r="K1473" s="5" t="str">
        <f>VLOOKUP(H1473,Mapping!B:H,7,FALSE)</f>
        <v>Urine Culture</v>
      </c>
      <c r="L1473" s="5" t="e">
        <f>IF(B1473&lt;&gt;0,B1473,IF(M1473=1,I1473,NA()))</f>
        <v>#N/A</v>
      </c>
      <c r="N1473" s="9">
        <f>IFERROR(VLOOKUP(Labs!A1473,Mapping!D:M,10,FALSE),0)</f>
        <v>0</v>
      </c>
    </row>
    <row r="1474" spans="1:14" x14ac:dyDescent="0.25">
      <c r="A1474" s="5" t="str">
        <f>Source!B1474&amp;"|"&amp;Source!K1474</f>
        <v>COMM|GSREJ</v>
      </c>
      <c r="B1474" s="5">
        <f>IFERROR(VLOOKUP(Labs!A1474,Mapping!D:E,2,FALSE),0)</f>
        <v>0</v>
      </c>
      <c r="C1474" t="str">
        <f>Source!F1474</f>
        <v>Blood Transfusion</v>
      </c>
      <c r="D1474" s="5" t="str">
        <f>Source!D1474</f>
        <v>Transfusion sample reject</v>
      </c>
      <c r="E1474" s="5" t="str">
        <f>Source!L1474</f>
        <v>Transfusion sample reject</v>
      </c>
      <c r="F1474" s="5" t="e">
        <f>IF(ISBLANK(Source!E1474),NA(),Source!E1474)</f>
        <v>#N/A</v>
      </c>
      <c r="G1474" s="5">
        <f>Source!I1474</f>
        <v>156</v>
      </c>
      <c r="H1474" s="5" t="str">
        <f>IF(B1474&lt;&gt;0,NA(),Source!B1474)</f>
        <v>COMM</v>
      </c>
      <c r="I1474" s="5">
        <f>VLOOKUP(H1474,Mapping!B:E,4,FALSE)</f>
        <v>0</v>
      </c>
      <c r="J1474" s="9" t="str">
        <f>VLOOKUP(H1474,Mapping!B:M,12,FALSE)</f>
        <v/>
      </c>
      <c r="K1474" s="5" t="str">
        <f>VLOOKUP(H1474,Mapping!B:H,7,FALSE)</f>
        <v>COMMENT</v>
      </c>
      <c r="L1474" s="5" t="e">
        <f>IF(B1474&lt;&gt;0,B1474,IF(M1474=1,I1474,NA()))</f>
        <v>#N/A</v>
      </c>
      <c r="N1474" s="9">
        <f>IFERROR(VLOOKUP(Labs!A1474,Mapping!D:M,10,FALSE),0)</f>
        <v>0</v>
      </c>
    </row>
    <row r="1475" spans="1:14" x14ac:dyDescent="0.25">
      <c r="A1475" s="5" t="str">
        <f>Source!B1475&amp;"|"&amp;Source!K1475</f>
        <v>C199|C199</v>
      </c>
      <c r="B1475" s="5">
        <f>IFERROR(VLOOKUP(Labs!A1475,Mapping!D:E,2,FALSE),0)</f>
        <v>0</v>
      </c>
      <c r="C1475" t="str">
        <f>Source!F1475</f>
        <v>Chem/Haem</v>
      </c>
      <c r="D1475" s="5" t="str">
        <f>Source!D1475</f>
        <v>CA 199</v>
      </c>
      <c r="E1475" s="5" t="str">
        <f>Source!L1475</f>
        <v>CA 19-9</v>
      </c>
      <c r="F1475" s="5" t="str">
        <f>IF(ISBLANK(Source!E1475),NA(),Source!E1475)</f>
        <v>KU/L</v>
      </c>
      <c r="G1475" s="5">
        <f>Source!I1475</f>
        <v>155</v>
      </c>
      <c r="H1475" s="5" t="str">
        <f>IF(B1475&lt;&gt;0,NA(),Source!B1475)</f>
        <v>C199</v>
      </c>
      <c r="I1475" s="5">
        <f>VLOOKUP(H1475,Mapping!B:E,4,FALSE)</f>
        <v>0</v>
      </c>
      <c r="J1475" s="9" t="str">
        <f>VLOOKUP(H1475,Mapping!B:M,12,FALSE)</f>
        <v/>
      </c>
      <c r="K1475" s="5" t="str">
        <f>VLOOKUP(H1475,Mapping!B:H,7,FALSE)</f>
        <v>CA 19-9</v>
      </c>
      <c r="L1475" s="5" t="e">
        <f>IF(B1475&lt;&gt;0,B1475,IF(M1475=1,I1475,NA()))</f>
        <v>#N/A</v>
      </c>
      <c r="N1475" s="9" t="str">
        <f>IFERROR(VLOOKUP(Labs!A1475,Mapping!D:M,10,FALSE),0)</f>
        <v/>
      </c>
    </row>
    <row r="1476" spans="1:14" x14ac:dyDescent="0.25">
      <c r="A1476" s="5" t="str">
        <f>Source!B1476&amp;"|"&amp;Source!K1476</f>
        <v>24CT|24CT</v>
      </c>
      <c r="B1476" s="5">
        <f>IFERROR(VLOOKUP(Labs!A1476,Mapping!D:E,2,FALSE),0)</f>
        <v>0</v>
      </c>
      <c r="C1476" t="str">
        <f>Source!F1476</f>
        <v>Chem/Haem</v>
      </c>
      <c r="D1476" s="5" t="str">
        <f>Source!D1476</f>
        <v>24hr CITRATE OUTPUT</v>
      </c>
      <c r="E1476" s="5" t="str">
        <f>Source!L1476</f>
        <v>24hr CITRATE OUTPUT</v>
      </c>
      <c r="F1476" s="5" t="str">
        <f>IF(ISBLANK(Source!E1476),NA(),Source!E1476)</f>
        <v>mmol/24h</v>
      </c>
      <c r="G1476" s="5">
        <f>Source!I1476</f>
        <v>155</v>
      </c>
      <c r="H1476" s="5" t="str">
        <f>IF(B1476&lt;&gt;0,NA(),Source!B1476)</f>
        <v>24CT</v>
      </c>
      <c r="I1476" s="5">
        <f>VLOOKUP(H1476,Mapping!B:E,4,FALSE)</f>
        <v>0</v>
      </c>
      <c r="J1476" s="9" t="str">
        <f>VLOOKUP(H1476,Mapping!B:M,12,FALSE)</f>
        <v/>
      </c>
      <c r="K1476" s="5" t="str">
        <f>VLOOKUP(H1476,Mapping!B:H,7,FALSE)</f>
        <v>24hr CITRATE OUTPUT</v>
      </c>
      <c r="L1476" s="5" t="e">
        <f>IF(B1476&lt;&gt;0,B1476,IF(M1476=1,I1476,NA()))</f>
        <v>#N/A</v>
      </c>
      <c r="N1476" s="9" t="str">
        <f>IFERROR(VLOOKUP(Labs!A1476,Mapping!D:M,10,FALSE),0)</f>
        <v/>
      </c>
    </row>
    <row r="1477" spans="1:14" x14ac:dyDescent="0.25">
      <c r="A1477" s="5" t="str">
        <f>Source!B1477&amp;"|"&amp;Source!K1477</f>
        <v>SHBG|SHBG</v>
      </c>
      <c r="B1477" s="5">
        <f>IFERROR(VLOOKUP(Labs!A1477,Mapping!D:E,2,FALSE),0)</f>
        <v>0</v>
      </c>
      <c r="C1477" t="str">
        <f>Source!F1477</f>
        <v>Chem/Haem</v>
      </c>
      <c r="D1477" s="5" t="str">
        <f>Source!D1477</f>
        <v>SEX HORMONE BINDING GLOBULIN</v>
      </c>
      <c r="E1477" s="5" t="str">
        <f>Source!L1477</f>
        <v>SEX HORMONE BINDING GLOBULIN</v>
      </c>
      <c r="F1477" s="5" t="str">
        <f>IF(ISBLANK(Source!E1477),NA(),Source!E1477)</f>
        <v>nmol/l</v>
      </c>
      <c r="G1477" s="5">
        <f>Source!I1477</f>
        <v>155</v>
      </c>
      <c r="H1477" s="5" t="str">
        <f>IF(B1477&lt;&gt;0,NA(),Source!B1477)</f>
        <v>SHBG</v>
      </c>
      <c r="I1477" s="5">
        <f>VLOOKUP(H1477,Mapping!B:E,4,FALSE)</f>
        <v>0</v>
      </c>
      <c r="J1477" s="9" t="str">
        <f>VLOOKUP(H1477,Mapping!B:M,12,FALSE)</f>
        <v/>
      </c>
      <c r="K1477" s="5" t="str">
        <f>VLOOKUP(H1477,Mapping!B:H,7,FALSE)</f>
        <v>SEX HORMONE BINDING GLOBULIN</v>
      </c>
      <c r="L1477" s="5" t="e">
        <f>IF(B1477&lt;&gt;0,B1477,IF(M1477=1,I1477,NA()))</f>
        <v>#N/A</v>
      </c>
      <c r="N1477" s="9" t="str">
        <f>IFERROR(VLOOKUP(Labs!A1477,Mapping!D:M,10,FALSE),0)</f>
        <v/>
      </c>
    </row>
    <row r="1478" spans="1:14" x14ac:dyDescent="0.25">
      <c r="A1478" s="5" t="str">
        <f>Source!B1478&amp;"|"&amp;Source!K1478</f>
        <v>APP|SPCY</v>
      </c>
      <c r="B1478" s="5">
        <f>IFERROR(VLOOKUP(Labs!A1478,Mapping!D:E,2,FALSE),0)</f>
        <v>0</v>
      </c>
      <c r="C1478" t="str">
        <f>Source!F1478</f>
        <v>Microbiology</v>
      </c>
      <c r="D1478" s="5" t="str">
        <f>Source!D1478</f>
        <v>Appearance.........:</v>
      </c>
      <c r="E1478" s="5" t="str">
        <f>Source!L1478</f>
        <v>Sputum General</v>
      </c>
      <c r="F1478" s="5" t="e">
        <f>IF(ISBLANK(Source!E1478),NA(),Source!E1478)</f>
        <v>#N/A</v>
      </c>
      <c r="G1478" s="5">
        <f>Source!I1478</f>
        <v>154</v>
      </c>
      <c r="H1478" s="5" t="str">
        <f>IF(B1478&lt;&gt;0,NA(),Source!B1478)</f>
        <v>APP</v>
      </c>
      <c r="I1478" s="5">
        <f>VLOOKUP(H1478,Mapping!B:E,4,FALSE)</f>
        <v>0</v>
      </c>
      <c r="J1478" s="9" t="str">
        <f>VLOOKUP(H1478,Mapping!B:M,12,FALSE)</f>
        <v/>
      </c>
      <c r="K1478" s="5" t="str">
        <f>VLOOKUP(H1478,Mapping!B:H,7,FALSE)</f>
        <v>Sputum General</v>
      </c>
      <c r="L1478" s="5" t="e">
        <f>IF(B1478&lt;&gt;0,B1478,IF(M1478=1,I1478,NA()))</f>
        <v>#N/A</v>
      </c>
      <c r="N1478" s="9">
        <f>IFERROR(VLOOKUP(Labs!A1478,Mapping!D:M,10,FALSE),0)</f>
        <v>0</v>
      </c>
    </row>
    <row r="1479" spans="1:14" x14ac:dyDescent="0.25">
      <c r="A1479" s="5" t="str">
        <f>Source!B1479&amp;"|"&amp;Source!K1479</f>
        <v>RPT|TNSFL</v>
      </c>
      <c r="B1479" s="5">
        <f>IFERROR(VLOOKUP(Labs!A1479,Mapping!D:E,2,FALSE),0)</f>
        <v>0</v>
      </c>
      <c r="C1479" t="str">
        <f>Source!F1479</f>
        <v>Non-Gynae Cytology</v>
      </c>
      <c r="D1479" s="5" t="str">
        <f>Source!D1479</f>
        <v>Report</v>
      </c>
      <c r="E1479" s="5" t="str">
        <f>Source!L1479</f>
        <v>Fluid NOS</v>
      </c>
      <c r="F1479" s="5" t="e">
        <f>IF(ISBLANK(Source!E1479),NA(),Source!E1479)</f>
        <v>#N/A</v>
      </c>
      <c r="G1479" s="5">
        <f>Source!I1479</f>
        <v>154</v>
      </c>
      <c r="H1479" s="5" t="str">
        <f>IF(B1479&lt;&gt;0,NA(),Source!B1479)</f>
        <v>RPT</v>
      </c>
      <c r="I1479" s="5">
        <f>VLOOKUP(H1479,Mapping!B:E,4,FALSE)</f>
        <v>0</v>
      </c>
      <c r="J1479" s="9" t="str">
        <f>VLOOKUP(H1479,Mapping!B:M,12,FALSE)</f>
        <v/>
      </c>
      <c r="K1479" s="5" t="str">
        <f>VLOOKUP(H1479,Mapping!B:H,7,FALSE)</f>
        <v>FNA Breast</v>
      </c>
      <c r="L1479" s="5" t="e">
        <f>IF(B1479&lt;&gt;0,B1479,IF(M1479=1,I1479,NA()))</f>
        <v>#N/A</v>
      </c>
      <c r="N1479" s="9">
        <f>IFERROR(VLOOKUP(Labs!A1479,Mapping!D:M,10,FALSE),0)</f>
        <v>0</v>
      </c>
    </row>
    <row r="1480" spans="1:14" x14ac:dyDescent="0.25">
      <c r="A1480" s="5" t="str">
        <f>Source!B1480&amp;"|"&amp;Source!K1480</f>
        <v>VWF|VWF</v>
      </c>
      <c r="B1480" s="5">
        <f>IFERROR(VLOOKUP(Labs!A1480,Mapping!D:E,2,FALSE),0)</f>
        <v>0</v>
      </c>
      <c r="C1480" t="str">
        <f>Source!F1480</f>
        <v>Chem/Haem</v>
      </c>
      <c r="D1480" s="5" t="str">
        <f>Source!D1480</f>
        <v>VWF FACTOR ACTIVITY</v>
      </c>
      <c r="E1480" s="5" t="str">
        <f>Source!L1480</f>
        <v>VON WILLEBRANDS ACTIVITY</v>
      </c>
      <c r="F1480" s="5" t="str">
        <f>IF(ISBLANK(Source!E1480),NA(),Source!E1480)</f>
        <v>iu/dl</v>
      </c>
      <c r="G1480" s="5">
        <f>Source!I1480</f>
        <v>154</v>
      </c>
      <c r="H1480" s="5" t="str">
        <f>IF(B1480&lt;&gt;0,NA(),Source!B1480)</f>
        <v>VWF</v>
      </c>
      <c r="I1480" s="5">
        <f>VLOOKUP(H1480,Mapping!B:E,4,FALSE)</f>
        <v>0</v>
      </c>
      <c r="J1480" s="9" t="str">
        <f>VLOOKUP(H1480,Mapping!B:M,12,FALSE)</f>
        <v/>
      </c>
      <c r="K1480" s="5" t="str">
        <f>VLOOKUP(H1480,Mapping!B:H,7,FALSE)</f>
        <v>VON WILLEBRANDS ACTIVITY</v>
      </c>
      <c r="L1480" s="5" t="e">
        <f>IF(B1480&lt;&gt;0,B1480,IF(M1480=1,I1480,NA()))</f>
        <v>#N/A</v>
      </c>
      <c r="N1480" s="9" t="str">
        <f>IFERROR(VLOOKUP(Labs!A1480,Mapping!D:M,10,FALSE),0)</f>
        <v/>
      </c>
    </row>
    <row r="1481" spans="1:14" x14ac:dyDescent="0.25">
      <c r="A1481" s="5" t="str">
        <f>Source!B1481&amp;"|"&amp;Source!K1481</f>
        <v>UCRE|CC</v>
      </c>
      <c r="B1481" s="5">
        <f>IFERROR(VLOOKUP(Labs!A1481,Mapping!D:E,2,FALSE),0)</f>
        <v>0</v>
      </c>
      <c r="C1481" t="str">
        <f>Source!F1481</f>
        <v>Chem/Haem</v>
      </c>
      <c r="D1481" s="5" t="str">
        <f>Source!D1481</f>
        <v>URINE CREATININE</v>
      </c>
      <c r="E1481" s="5" t="str">
        <f>Source!L1481</f>
        <v>CREATININE CLEARANCE</v>
      </c>
      <c r="F1481" s="5" t="str">
        <f>IF(ISBLANK(Source!E1481),NA(),Source!E1481)</f>
        <v>mmol/l</v>
      </c>
      <c r="G1481" s="5">
        <f>Source!I1481</f>
        <v>154</v>
      </c>
      <c r="H1481" s="5" t="str">
        <f>IF(B1481&lt;&gt;0,NA(),Source!B1481)</f>
        <v>UCRE</v>
      </c>
      <c r="I1481" s="5" t="str">
        <f>VLOOKUP(H1481,Mapping!B:E,4,FALSE)</f>
        <v>14683-7</v>
      </c>
      <c r="J1481" s="9" t="str">
        <f>VLOOKUP(H1481,Mapping!B:M,12,FALSE)</f>
        <v>Creatinine [Moles/volume] in Urine</v>
      </c>
      <c r="K1481" s="5" t="str">
        <f>VLOOKUP(H1481,Mapping!B:H,7,FALSE)</f>
        <v>MICROALBUMIN</v>
      </c>
      <c r="L1481" s="5" t="e">
        <f>IF(B1481&lt;&gt;0,B1481,IF(M1481=1,I1481,NA()))</f>
        <v>#N/A</v>
      </c>
      <c r="N1481" s="9">
        <f>IFERROR(VLOOKUP(Labs!A1481,Mapping!D:M,10,FALSE),0)</f>
        <v>0</v>
      </c>
    </row>
    <row r="1482" spans="1:14" x14ac:dyDescent="0.25">
      <c r="A1482" s="5" t="str">
        <f>Source!B1482&amp;"|"&amp;Source!K1482</f>
        <v>ZZOS_AUG|SPBC</v>
      </c>
      <c r="B1482" s="5">
        <f>IFERROR(VLOOKUP(Labs!A1482,Mapping!D:E,2,FALSE),0)</f>
        <v>0</v>
      </c>
      <c r="C1482" t="str">
        <f>Source!F1482</f>
        <v>Microbiology</v>
      </c>
      <c r="D1482" s="5" t="str">
        <f>Source!D1482</f>
        <v>Co-amoxiclav</v>
      </c>
      <c r="E1482" s="5" t="str">
        <f>Source!L1482</f>
        <v>Bronchiectasis Culture</v>
      </c>
      <c r="F1482" s="5" t="e">
        <f>IF(ISBLANK(Source!E1482),NA(),Source!E1482)</f>
        <v>#N/A</v>
      </c>
      <c r="G1482" s="5">
        <f>Source!I1482</f>
        <v>154</v>
      </c>
      <c r="H1482" s="5" t="str">
        <f>IF(B1482&lt;&gt;0,NA(),Source!B1482)</f>
        <v>ZZOS_AUG</v>
      </c>
      <c r="I1482" s="5" t="str">
        <f>VLOOKUP(H1482,Mapping!B:E,4,FALSE)</f>
        <v>18862-3</v>
      </c>
      <c r="J1482" s="9" t="str">
        <f>VLOOKUP(H1482,Mapping!B:M,12,FALSE)</f>
        <v/>
      </c>
      <c r="K1482" s="5" t="str">
        <f>VLOOKUP(H1482,Mapping!B:H,7,FALSE)</f>
        <v>Urine Culture</v>
      </c>
      <c r="L1482" s="5" t="e">
        <f>IF(B1482&lt;&gt;0,B1482,IF(M1482=1,I1482,NA()))</f>
        <v>#N/A</v>
      </c>
      <c r="N1482" s="9">
        <f>IFERROR(VLOOKUP(Labs!A1482,Mapping!D:M,10,FALSE),0)</f>
        <v>0</v>
      </c>
    </row>
    <row r="1483" spans="1:14" x14ac:dyDescent="0.25">
      <c r="A1483" s="5" t="str">
        <f>Source!B1483&amp;"|"&amp;Source!K1483</f>
        <v>CPRO|CSFX</v>
      </c>
      <c r="B1483" s="5">
        <f>IFERROR(VLOOKUP(Labs!A1483,Mapping!D:E,2,FALSE),0)</f>
        <v>0</v>
      </c>
      <c r="C1483" t="str">
        <f>Source!F1483</f>
        <v>Chem/Haem</v>
      </c>
      <c r="D1483" s="5" t="str">
        <f>Source!D1483</f>
        <v>CSF PROTEIN</v>
      </c>
      <c r="E1483" s="5" t="str">
        <f>Source!L1483</f>
        <v>CSF XANTHOCHROMASIA</v>
      </c>
      <c r="F1483" s="5" t="str">
        <f>IF(ISBLANK(Source!E1483),NA(),Source!E1483)</f>
        <v>g/l</v>
      </c>
      <c r="G1483" s="5">
        <f>Source!I1483</f>
        <v>153</v>
      </c>
      <c r="H1483" s="5" t="str">
        <f>IF(B1483&lt;&gt;0,NA(),Source!B1483)</f>
        <v>CPRO</v>
      </c>
      <c r="I1483" s="5">
        <f>VLOOKUP(H1483,Mapping!B:E,4,FALSE)</f>
        <v>0</v>
      </c>
      <c r="J1483" s="9" t="str">
        <f>VLOOKUP(H1483,Mapping!B:M,12,FALSE)</f>
        <v/>
      </c>
      <c r="K1483" s="5" t="str">
        <f>VLOOKUP(H1483,Mapping!B:H,7,FALSE)</f>
        <v>CSF PROTEIN</v>
      </c>
      <c r="L1483" s="5" t="e">
        <f>IF(B1483&lt;&gt;0,B1483,IF(M1483=1,I1483,NA()))</f>
        <v>#N/A</v>
      </c>
      <c r="N1483" s="9">
        <f>IFERROR(VLOOKUP(Labs!A1483,Mapping!D:M,10,FALSE),0)</f>
        <v>0</v>
      </c>
    </row>
    <row r="1484" spans="1:14" x14ac:dyDescent="0.25">
      <c r="A1484" s="5" t="str">
        <f>Source!B1484&amp;"|"&amp;Source!K1484</f>
        <v>HCT|B</v>
      </c>
      <c r="B1484" s="5" t="str">
        <f>IFERROR(VLOOKUP(Labs!A1484,Mapping!D:E,2,FALSE),0)</f>
        <v>4544-3</v>
      </c>
      <c r="C1484" t="str">
        <f>Source!F1484</f>
        <v>Chem/Haem</v>
      </c>
      <c r="D1484" s="5" t="str">
        <f>Source!D1484</f>
        <v>HCT</v>
      </c>
      <c r="E1484" s="5" t="str">
        <f>Source!L1484</f>
        <v>Full Blood Count</v>
      </c>
      <c r="F1484" s="5" t="e">
        <f>IF(ISBLANK(Source!E1484),NA(),Source!E1484)</f>
        <v>#N/A</v>
      </c>
      <c r="G1484" s="5">
        <f>Source!I1484</f>
        <v>153</v>
      </c>
      <c r="H1484" s="5" t="e">
        <f>IF(B1484&lt;&gt;0,NA(),Source!B1484)</f>
        <v>#N/A</v>
      </c>
      <c r="I1484" s="5" t="e">
        <f>VLOOKUP(H1484,Mapping!B:E,4,FALSE)</f>
        <v>#N/A</v>
      </c>
      <c r="J1484" s="9" t="e">
        <f>VLOOKUP(H1484,Mapping!B:M,12,FALSE)</f>
        <v>#N/A</v>
      </c>
      <c r="K1484" s="5" t="e">
        <f>VLOOKUP(H1484,Mapping!B:H,7,FALSE)</f>
        <v>#N/A</v>
      </c>
      <c r="L1484" s="5" t="str">
        <f>IF(B1484&lt;&gt;0,B1484,IF(M1484=1,I1484,NA()))</f>
        <v>4544-3</v>
      </c>
      <c r="N1484" s="9" t="str">
        <f>IFERROR(VLOOKUP(Labs!A1484,Mapping!D:M,10,FALSE),0)</f>
        <v>Hematocrit [Volume Fraction] of Blood by Automated count</v>
      </c>
    </row>
    <row r="1485" spans="1:14" x14ac:dyDescent="0.25">
      <c r="A1485" s="5" t="str">
        <f>Source!B1485&amp;"|"&amp;Source!K1485</f>
        <v>SAMP|ANR</v>
      </c>
      <c r="B1485" s="5">
        <f>IFERROR(VLOOKUP(Labs!A1485,Mapping!D:E,2,FALSE),0)</f>
        <v>0</v>
      </c>
      <c r="C1485" t="str">
        <f>Source!F1485</f>
        <v>Blood Transfusion</v>
      </c>
      <c r="D1485" s="5" t="str">
        <f>Source!D1485</f>
        <v>UNACCEPTABLE SAMPLE/REQUEST</v>
      </c>
      <c r="E1485" s="5" t="str">
        <f>Source!L1485</f>
        <v>ANTENATAL REJECT</v>
      </c>
      <c r="F1485" s="5" t="e">
        <f>IF(ISBLANK(Source!E1485),NA(),Source!E1485)</f>
        <v>#N/A</v>
      </c>
      <c r="G1485" s="5">
        <f>Source!I1485</f>
        <v>153</v>
      </c>
      <c r="H1485" s="5" t="str">
        <f>IF(B1485&lt;&gt;0,NA(),Source!B1485)</f>
        <v>SAMP</v>
      </c>
      <c r="I1485" s="5">
        <f>VLOOKUP(H1485,Mapping!B:E,4,FALSE)</f>
        <v>0</v>
      </c>
      <c r="J1485" s="9" t="str">
        <f>VLOOKUP(H1485,Mapping!B:M,12,FALSE)</f>
        <v/>
      </c>
      <c r="K1485" s="5" t="str">
        <f>VLOOKUP(H1485,Mapping!B:H,7,FALSE)</f>
        <v>UNACCEPTABLE SAMPLE/REQUEST</v>
      </c>
      <c r="L1485" s="5" t="e">
        <f>IF(B1485&lt;&gt;0,B1485,IF(M1485=1,I1485,NA()))</f>
        <v>#N/A</v>
      </c>
      <c r="N1485" s="9">
        <f>IFERROR(VLOOKUP(Labs!A1485,Mapping!D:M,10,FALSE),0)</f>
        <v>0</v>
      </c>
    </row>
    <row r="1486" spans="1:14" x14ac:dyDescent="0.25">
      <c r="A1486" s="5" t="str">
        <f>Source!B1486&amp;"|"&amp;Source!K1486</f>
        <v>RBC|B</v>
      </c>
      <c r="B1486" s="5" t="str">
        <f>IFERROR(VLOOKUP(Labs!A1486,Mapping!D:E,2,FALSE),0)</f>
        <v>789-8</v>
      </c>
      <c r="C1486" t="str">
        <f>Source!F1486</f>
        <v>Chem/Haem</v>
      </c>
      <c r="D1486" s="5" t="str">
        <f>Source!D1486</f>
        <v>RBC</v>
      </c>
      <c r="E1486" s="5" t="str">
        <f>Source!L1486</f>
        <v>Full Blood Count</v>
      </c>
      <c r="F1486" s="5" t="str">
        <f>IF(ISBLANK(Source!E1486),NA(),Source!E1486)</f>
        <v>10*12/L</v>
      </c>
      <c r="G1486" s="5">
        <f>Source!I1486</f>
        <v>153</v>
      </c>
      <c r="H1486" s="5" t="e">
        <f>IF(B1486&lt;&gt;0,NA(),Source!B1486)</f>
        <v>#N/A</v>
      </c>
      <c r="I1486" s="5" t="e">
        <f>VLOOKUP(H1486,Mapping!B:E,4,FALSE)</f>
        <v>#N/A</v>
      </c>
      <c r="J1486" s="9" t="e">
        <f>VLOOKUP(H1486,Mapping!B:M,12,FALSE)</f>
        <v>#N/A</v>
      </c>
      <c r="K1486" s="5" t="e">
        <f>VLOOKUP(H1486,Mapping!B:H,7,FALSE)</f>
        <v>#N/A</v>
      </c>
      <c r="L1486" s="5" t="str">
        <f>IF(B1486&lt;&gt;0,B1486,IF(M1486=1,I1486,NA()))</f>
        <v>789-8</v>
      </c>
      <c r="N1486" s="9" t="str">
        <f>IFERROR(VLOOKUP(Labs!A1486,Mapping!D:M,10,FALSE),0)</f>
        <v>Erythrocytes [#/volume] in Blood by Automated count</v>
      </c>
    </row>
    <row r="1487" spans="1:14" x14ac:dyDescent="0.25">
      <c r="A1487" s="5" t="str">
        <f>Source!B1487&amp;"|"&amp;Source!K1487</f>
        <v>ZZOS_TET|W1MS</v>
      </c>
      <c r="B1487" s="5">
        <f>IFERROR(VLOOKUP(Labs!A1487,Mapping!D:E,2,FALSE),0)</f>
        <v>0</v>
      </c>
      <c r="C1487" t="str">
        <f>Source!F1487</f>
        <v>Microbiology</v>
      </c>
      <c r="D1487" s="5" t="str">
        <f>Source!D1487</f>
        <v>Tetracycline</v>
      </c>
      <c r="E1487" s="5" t="str">
        <f>Source!L1487</f>
        <v>Wound MRSA SAB</v>
      </c>
      <c r="F1487" s="5" t="e">
        <f>IF(ISBLANK(Source!E1487),NA(),Source!E1487)</f>
        <v>#N/A</v>
      </c>
      <c r="G1487" s="5">
        <f>Source!I1487</f>
        <v>153</v>
      </c>
      <c r="H1487" s="5" t="str">
        <f>IF(B1487&lt;&gt;0,NA(),Source!B1487)</f>
        <v>ZZOS_TET</v>
      </c>
      <c r="I1487" s="5" t="str">
        <f>VLOOKUP(H1487,Mapping!B:E,4,FALSE)</f>
        <v>18993-6</v>
      </c>
      <c r="J1487" s="9" t="str">
        <f>VLOOKUP(H1487,Mapping!B:M,12,FALSE)</f>
        <v/>
      </c>
      <c r="K1487" s="5" t="str">
        <f>VLOOKUP(H1487,Mapping!B:H,7,FALSE)</f>
        <v>Culture:</v>
      </c>
      <c r="L1487" s="5" t="e">
        <f>IF(B1487&lt;&gt;0,B1487,IF(M1487=1,I1487,NA()))</f>
        <v>#N/A</v>
      </c>
      <c r="N1487" s="9">
        <f>IFERROR(VLOOKUP(Labs!A1487,Mapping!D:M,10,FALSE),0)</f>
        <v>0</v>
      </c>
    </row>
    <row r="1488" spans="1:14" x14ac:dyDescent="0.25">
      <c r="A1488" s="5" t="str">
        <f>Source!B1488&amp;"|"&amp;Source!K1488</f>
        <v>CSFP|CSFX</v>
      </c>
      <c r="B1488" s="5">
        <f>IFERROR(VLOOKUP(Labs!A1488,Mapping!D:E,2,FALSE),0)</f>
        <v>0</v>
      </c>
      <c r="C1488" t="str">
        <f>Source!F1488</f>
        <v>Chem/Haem</v>
      </c>
      <c r="D1488" s="5" t="str">
        <f>Source!D1488</f>
        <v>SERUM PROTEIN</v>
      </c>
      <c r="E1488" s="5" t="str">
        <f>Source!L1488</f>
        <v>CSF XANTHOCHROMASIA</v>
      </c>
      <c r="F1488" s="5" t="str">
        <f>IF(ISBLANK(Source!E1488),NA(),Source!E1488)</f>
        <v>g/l</v>
      </c>
      <c r="G1488" s="5">
        <f>Source!I1488</f>
        <v>151</v>
      </c>
      <c r="H1488" s="5" t="str">
        <f>IF(B1488&lt;&gt;0,NA(),Source!B1488)</f>
        <v>CSFP</v>
      </c>
      <c r="I1488" s="5">
        <f>VLOOKUP(H1488,Mapping!B:E,4,FALSE)</f>
        <v>0</v>
      </c>
      <c r="J1488" s="9" t="str">
        <f>VLOOKUP(H1488,Mapping!B:M,12,FALSE)</f>
        <v/>
      </c>
      <c r="K1488" s="5" t="str">
        <f>VLOOKUP(H1488,Mapping!B:H,7,FALSE)</f>
        <v>CSF XANTHOCHROMASIA</v>
      </c>
      <c r="L1488" s="5" t="e">
        <f>IF(B1488&lt;&gt;0,B1488,IF(M1488=1,I1488,NA()))</f>
        <v>#N/A</v>
      </c>
      <c r="N1488" s="9" t="str">
        <f>IFERROR(VLOOKUP(Labs!A1488,Mapping!D:M,10,FALSE),0)</f>
        <v/>
      </c>
    </row>
    <row r="1489" spans="1:14" x14ac:dyDescent="0.25">
      <c r="A1489" s="5" t="str">
        <f>Source!B1489&amp;"|"&amp;Source!K1489</f>
        <v>NEOM|NEOM</v>
      </c>
      <c r="B1489" s="5">
        <f>IFERROR(VLOOKUP(Labs!A1489,Mapping!D:E,2,FALSE),0)</f>
        <v>0</v>
      </c>
      <c r="C1489" t="str">
        <f>Source!F1489</f>
        <v>Blood Transfusion</v>
      </c>
      <c r="D1489" s="5" t="str">
        <f>Source!D1489</f>
        <v>BLOOD GROUP</v>
      </c>
      <c r="E1489" s="5" t="str">
        <f>Source!L1489</f>
        <v>NEONATAL GROUP</v>
      </c>
      <c r="F1489" s="5" t="e">
        <f>IF(ISBLANK(Source!E1489),NA(),Source!E1489)</f>
        <v>#N/A</v>
      </c>
      <c r="G1489" s="5">
        <f>Source!I1489</f>
        <v>151</v>
      </c>
      <c r="H1489" s="5" t="str">
        <f>IF(B1489&lt;&gt;0,NA(),Source!B1489)</f>
        <v>NEOM</v>
      </c>
      <c r="I1489" s="5">
        <f>VLOOKUP(H1489,Mapping!B:E,4,FALSE)</f>
        <v>0</v>
      </c>
      <c r="J1489" s="9" t="str">
        <f>VLOOKUP(H1489,Mapping!B:M,12,FALSE)</f>
        <v/>
      </c>
      <c r="K1489" s="5" t="str">
        <f>VLOOKUP(H1489,Mapping!B:H,7,FALSE)</f>
        <v>NEONATAL GROUP</v>
      </c>
      <c r="L1489" s="5" t="e">
        <f>IF(B1489&lt;&gt;0,B1489,IF(M1489=1,I1489,NA()))</f>
        <v>#N/A</v>
      </c>
      <c r="N1489" s="9" t="str">
        <f>IFERROR(VLOOKUP(Labs!A1489,Mapping!D:M,10,FALSE),0)</f>
        <v/>
      </c>
    </row>
    <row r="1490" spans="1:14" x14ac:dyDescent="0.25">
      <c r="A1490" s="5" t="str">
        <f>Source!B1490&amp;"|"&amp;Source!K1490</f>
        <v>ZZOI|TICU</v>
      </c>
      <c r="B1490" s="5">
        <f>IFERROR(VLOOKUP(Labs!A1490,Mapping!D:E,2,FALSE),0)</f>
        <v>0</v>
      </c>
      <c r="C1490" t="str">
        <f>Source!F1490</f>
        <v>Microbiology</v>
      </c>
      <c r="D1490" s="5" t="str">
        <f>Source!D1490</f>
        <v>Organism</v>
      </c>
      <c r="E1490" s="5" t="str">
        <f>Source!L1490</f>
        <v>Culture:</v>
      </c>
      <c r="F1490" s="5" t="e">
        <f>IF(ISBLANK(Source!E1490),NA(),Source!E1490)</f>
        <v>#N/A</v>
      </c>
      <c r="G1490" s="5">
        <f>Source!I1490</f>
        <v>151</v>
      </c>
      <c r="H1490" s="5" t="str">
        <f>IF(B1490&lt;&gt;0,NA(),Source!B1490)</f>
        <v>ZZOI</v>
      </c>
      <c r="I1490" s="5">
        <f>VLOOKUP(H1490,Mapping!B:E,4,FALSE)</f>
        <v>0</v>
      </c>
      <c r="J1490" s="9" t="str">
        <f>VLOOKUP(H1490,Mapping!B:M,12,FALSE)</f>
        <v/>
      </c>
      <c r="K1490" s="5" t="str">
        <f>VLOOKUP(H1490,Mapping!B:H,7,FALSE)</f>
        <v>Urine Culture</v>
      </c>
      <c r="L1490" s="5" t="e">
        <f>IF(B1490&lt;&gt;0,B1490,IF(M1490=1,I1490,NA()))</f>
        <v>#N/A</v>
      </c>
      <c r="N1490" s="9">
        <f>IFERROR(VLOOKUP(Labs!A1490,Mapping!D:M,10,FALSE),0)</f>
        <v>0</v>
      </c>
    </row>
    <row r="1491" spans="1:14" x14ac:dyDescent="0.25">
      <c r="A1491" s="5" t="str">
        <f>Source!B1491&amp;"|"&amp;Source!K1491</f>
        <v>ZZOG|TICU</v>
      </c>
      <c r="B1491" s="5">
        <f>IFERROR(VLOOKUP(Labs!A1491,Mapping!D:E,2,FALSE),0)</f>
        <v>0</v>
      </c>
      <c r="C1491" t="str">
        <f>Source!F1491</f>
        <v>Microbiology</v>
      </c>
      <c r="D1491" s="5" t="str">
        <f>Source!D1491</f>
        <v>Organism Growth</v>
      </c>
      <c r="E1491" s="5" t="str">
        <f>Source!L1491</f>
        <v>Culture:</v>
      </c>
      <c r="F1491" s="5" t="e">
        <f>IF(ISBLANK(Source!E1491),NA(),Source!E1491)</f>
        <v>#N/A</v>
      </c>
      <c r="G1491" s="5">
        <f>Source!I1491</f>
        <v>151</v>
      </c>
      <c r="H1491" s="5" t="str">
        <f>IF(B1491&lt;&gt;0,NA(),Source!B1491)</f>
        <v>ZZOG</v>
      </c>
      <c r="I1491" s="5">
        <f>VLOOKUP(H1491,Mapping!B:E,4,FALSE)</f>
        <v>365698005</v>
      </c>
      <c r="J1491" s="9" t="str">
        <f>VLOOKUP(H1491,Mapping!B:M,12,FALSE)</f>
        <v/>
      </c>
      <c r="K1491" s="5" t="str">
        <f>VLOOKUP(H1491,Mapping!B:H,7,FALSE)</f>
        <v>Urine Culture</v>
      </c>
      <c r="L1491" s="5" t="e">
        <f>IF(B1491&lt;&gt;0,B1491,IF(M1491=1,I1491,NA()))</f>
        <v>#N/A</v>
      </c>
      <c r="N1491" s="9">
        <f>IFERROR(VLOOKUP(Labs!A1491,Mapping!D:M,10,FALSE),0)</f>
        <v>0</v>
      </c>
    </row>
    <row r="1492" spans="1:14" x14ac:dyDescent="0.25">
      <c r="A1492" s="5" t="str">
        <f>Source!B1492&amp;"|"&amp;Source!K1492</f>
        <v>GROUP|XM</v>
      </c>
      <c r="B1492" s="5">
        <f>IFERROR(VLOOKUP(Labs!A1492,Mapping!D:E,2,FALSE),0)</f>
        <v>0</v>
      </c>
      <c r="C1492" t="str">
        <f>Source!F1492</f>
        <v>Blood Transfusion</v>
      </c>
      <c r="D1492" s="5" t="str">
        <f>Source!D1492</f>
        <v>BLOOD GROUP</v>
      </c>
      <c r="E1492" s="5" t="str">
        <f>Source!L1492</f>
        <v>IAT CROSSMATCH</v>
      </c>
      <c r="F1492" s="5" t="e">
        <f>IF(ISBLANK(Source!E1492),NA(),Source!E1492)</f>
        <v>#N/A</v>
      </c>
      <c r="G1492" s="5">
        <f>Source!I1492</f>
        <v>150</v>
      </c>
      <c r="H1492" s="5" t="str">
        <f>IF(B1492&lt;&gt;0,NA(),Source!B1492)</f>
        <v>GROUP</v>
      </c>
      <c r="I1492" s="5" t="str">
        <f>VLOOKUP(H1492,Mapping!B:E,4,FALSE)</f>
        <v>883-9</v>
      </c>
      <c r="J1492" s="9" t="str">
        <f>VLOOKUP(H1492,Mapping!B:M,12,FALSE)</f>
        <v>ABO group [Type] in Blood</v>
      </c>
      <c r="K1492" s="5" t="str">
        <f>VLOOKUP(H1492,Mapping!B:H,7,FALSE)</f>
        <v>GROUP &amp; SCREEN</v>
      </c>
      <c r="L1492" s="5" t="e">
        <f>IF(B1492&lt;&gt;0,B1492,IF(M1492=1,I1492,NA()))</f>
        <v>#N/A</v>
      </c>
      <c r="N1492" s="9">
        <f>IFERROR(VLOOKUP(Labs!A1492,Mapping!D:M,10,FALSE),0)</f>
        <v>0</v>
      </c>
    </row>
    <row r="1493" spans="1:14" x14ac:dyDescent="0.25">
      <c r="A1493" s="5" t="str">
        <f>Source!B1493&amp;"|"&amp;Source!K1493</f>
        <v>ZZOS_SXT|SCUL</v>
      </c>
      <c r="B1493" s="5">
        <f>IFERROR(VLOOKUP(Labs!A1493,Mapping!D:E,2,FALSE),0)</f>
        <v>0</v>
      </c>
      <c r="C1493" t="str">
        <f>Source!F1493</f>
        <v>Microbiology</v>
      </c>
      <c r="D1493" s="5" t="str">
        <f>Source!D1493</f>
        <v>Co-trimoxazole</v>
      </c>
      <c r="E1493" s="5" t="str">
        <f>Source!L1493</f>
        <v>Sputum Culture</v>
      </c>
      <c r="F1493" s="5" t="e">
        <f>IF(ISBLANK(Source!E1493),NA(),Source!E1493)</f>
        <v>#N/A</v>
      </c>
      <c r="G1493" s="5">
        <f>Source!I1493</f>
        <v>150</v>
      </c>
      <c r="H1493" s="5" t="str">
        <f>IF(B1493&lt;&gt;0,NA(),Source!B1493)</f>
        <v>ZZOS_SXT</v>
      </c>
      <c r="I1493" s="5" t="str">
        <f>VLOOKUP(H1493,Mapping!B:E,4,FALSE)</f>
        <v>18998-5</v>
      </c>
      <c r="J1493" s="9" t="str">
        <f>VLOOKUP(H1493,Mapping!B:M,12,FALSE)</f>
        <v/>
      </c>
      <c r="K1493" s="5" t="str">
        <f>VLOOKUP(H1493,Mapping!B:H,7,FALSE)</f>
        <v>Urine Culture</v>
      </c>
      <c r="L1493" s="5" t="e">
        <f>IF(B1493&lt;&gt;0,B1493,IF(M1493=1,I1493,NA()))</f>
        <v>#N/A</v>
      </c>
      <c r="N1493" s="9">
        <f>IFERROR(VLOOKUP(Labs!A1493,Mapping!D:M,10,FALSE),0)</f>
        <v>0</v>
      </c>
    </row>
    <row r="1494" spans="1:14" x14ac:dyDescent="0.25">
      <c r="A1494" s="5" t="str">
        <f>Source!B1494&amp;"|"&amp;Source!K1494</f>
        <v>ZZOS_ERY|SPBC</v>
      </c>
      <c r="B1494" s="5">
        <f>IFERROR(VLOOKUP(Labs!A1494,Mapping!D:E,2,FALSE),0)</f>
        <v>0</v>
      </c>
      <c r="C1494" t="str">
        <f>Source!F1494</f>
        <v>Microbiology</v>
      </c>
      <c r="D1494" s="5" t="str">
        <f>Source!D1494</f>
        <v>Erythromycin</v>
      </c>
      <c r="E1494" s="5" t="str">
        <f>Source!L1494</f>
        <v>Bronchiectasis Culture</v>
      </c>
      <c r="F1494" s="5" t="e">
        <f>IF(ISBLANK(Source!E1494),NA(),Source!E1494)</f>
        <v>#N/A</v>
      </c>
      <c r="G1494" s="5">
        <f>Source!I1494</f>
        <v>150</v>
      </c>
      <c r="H1494" s="5" t="str">
        <f>IF(B1494&lt;&gt;0,NA(),Source!B1494)</f>
        <v>ZZOS_ERY</v>
      </c>
      <c r="I1494" s="5" t="str">
        <f>VLOOKUP(H1494,Mapping!B:E,4,FALSE)</f>
        <v>18919-1</v>
      </c>
      <c r="J1494" s="9" t="str">
        <f>VLOOKUP(H1494,Mapping!B:M,12,FALSE)</f>
        <v/>
      </c>
      <c r="K1494" s="5" t="str">
        <f>VLOOKUP(H1494,Mapping!B:H,7,FALSE)</f>
        <v>Wound Culture</v>
      </c>
      <c r="L1494" s="5" t="e">
        <f>IF(B1494&lt;&gt;0,B1494,IF(M1494=1,I1494,NA()))</f>
        <v>#N/A</v>
      </c>
      <c r="N1494" s="9">
        <f>IFERROR(VLOOKUP(Labs!A1494,Mapping!D:M,10,FALSE),0)</f>
        <v>0</v>
      </c>
    </row>
    <row r="1495" spans="1:14" x14ac:dyDescent="0.25">
      <c r="A1495" s="5" t="str">
        <f>Source!B1495&amp;"|"&amp;Source!K1495</f>
        <v>INHB|INHB</v>
      </c>
      <c r="B1495" s="5">
        <f>IFERROR(VLOOKUP(Labs!A1495,Mapping!D:E,2,FALSE),0)</f>
        <v>0</v>
      </c>
      <c r="C1495" t="str">
        <f>Source!F1495</f>
        <v>Chem/Haem</v>
      </c>
      <c r="D1495" s="5" t="str">
        <f>Source!D1495</f>
        <v>INHIBIN</v>
      </c>
      <c r="E1495" s="5" t="str">
        <f>Source!L1495</f>
        <v>INHIBIN</v>
      </c>
      <c r="F1495" s="5" t="str">
        <f>IF(ISBLANK(Source!E1495),NA(),Source!E1495)</f>
        <v>pg/ml</v>
      </c>
      <c r="G1495" s="5">
        <f>Source!I1495</f>
        <v>149</v>
      </c>
      <c r="H1495" s="5" t="str">
        <f>IF(B1495&lt;&gt;0,NA(),Source!B1495)</f>
        <v>INHB</v>
      </c>
      <c r="I1495" s="5">
        <f>VLOOKUP(H1495,Mapping!B:E,4,FALSE)</f>
        <v>0</v>
      </c>
      <c r="J1495" s="9" t="str">
        <f>VLOOKUP(H1495,Mapping!B:M,12,FALSE)</f>
        <v/>
      </c>
      <c r="K1495" s="5" t="str">
        <f>VLOOKUP(H1495,Mapping!B:H,7,FALSE)</f>
        <v>INHIBIN</v>
      </c>
      <c r="L1495" s="5" t="e">
        <f>IF(B1495&lt;&gt;0,B1495,IF(M1495=1,I1495,NA()))</f>
        <v>#N/A</v>
      </c>
      <c r="N1495" s="9" t="str">
        <f>IFERROR(VLOOKUP(Labs!A1495,Mapping!D:M,10,FALSE),0)</f>
        <v/>
      </c>
    </row>
    <row r="1496" spans="1:14" x14ac:dyDescent="0.25">
      <c r="A1496" s="5" t="str">
        <f>Source!B1496&amp;"|"&amp;Source!K1496</f>
        <v>LKM1|LLB</v>
      </c>
      <c r="B1496" s="5">
        <f>IFERROR(VLOOKUP(Labs!A1496,Mapping!D:E,2,FALSE),0)</f>
        <v>0</v>
      </c>
      <c r="C1496" t="str">
        <f>Source!F1496</f>
        <v>Chem/Haem</v>
      </c>
      <c r="D1496" s="5" t="str">
        <f>Source!D1496</f>
        <v>Anti LKM-1 line blot</v>
      </c>
      <c r="E1496" s="5" t="str">
        <f>Source!L1496</f>
        <v>LIVER LINE BLOT</v>
      </c>
      <c r="F1496" s="5" t="e">
        <f>IF(ISBLANK(Source!E1496),NA(),Source!E1496)</f>
        <v>#N/A</v>
      </c>
      <c r="G1496" s="5">
        <f>Source!I1496</f>
        <v>149</v>
      </c>
      <c r="H1496" s="5" t="str">
        <f>IF(B1496&lt;&gt;0,NA(),Source!B1496)</f>
        <v>LKM1</v>
      </c>
      <c r="I1496" s="5">
        <f>VLOOKUP(H1496,Mapping!B:E,4,FALSE)</f>
        <v>0</v>
      </c>
      <c r="J1496" s="9" t="str">
        <f>VLOOKUP(H1496,Mapping!B:M,12,FALSE)</f>
        <v/>
      </c>
      <c r="K1496" s="5" t="str">
        <f>VLOOKUP(H1496,Mapping!B:H,7,FALSE)</f>
        <v>Anti-LKM1 by line blot</v>
      </c>
      <c r="L1496" s="5" t="e">
        <f>IF(B1496&lt;&gt;0,B1496,IF(M1496=1,I1496,NA()))</f>
        <v>#N/A</v>
      </c>
      <c r="N1496" s="9">
        <f>IFERROR(VLOOKUP(Labs!A1496,Mapping!D:M,10,FALSE),0)</f>
        <v>0</v>
      </c>
    </row>
    <row r="1497" spans="1:14" x14ac:dyDescent="0.25">
      <c r="A1497" s="5" t="str">
        <f>Source!B1497&amp;"|"&amp;Source!K1497</f>
        <v>LC1|LLB</v>
      </c>
      <c r="B1497" s="5">
        <f>IFERROR(VLOOKUP(Labs!A1497,Mapping!D:E,2,FALSE),0)</f>
        <v>0</v>
      </c>
      <c r="C1497" t="str">
        <f>Source!F1497</f>
        <v>Chem/Haem</v>
      </c>
      <c r="D1497" s="5" t="str">
        <f>Source!D1497</f>
        <v>Anti LKM-1 line blot</v>
      </c>
      <c r="E1497" s="5" t="str">
        <f>Source!L1497</f>
        <v>LIVER LINE BLOT</v>
      </c>
      <c r="F1497" s="5" t="e">
        <f>IF(ISBLANK(Source!E1497),NA(),Source!E1497)</f>
        <v>#N/A</v>
      </c>
      <c r="G1497" s="5">
        <f>Source!I1497</f>
        <v>149</v>
      </c>
      <c r="H1497" s="5" t="str">
        <f>IF(B1497&lt;&gt;0,NA(),Source!B1497)</f>
        <v>LC1</v>
      </c>
      <c r="I1497" s="5">
        <f>VLOOKUP(H1497,Mapping!B:E,4,FALSE)</f>
        <v>0</v>
      </c>
      <c r="J1497" s="9" t="str">
        <f>VLOOKUP(H1497,Mapping!B:M,12,FALSE)</f>
        <v/>
      </c>
      <c r="K1497" s="5" t="str">
        <f>VLOOKUP(H1497,Mapping!B:H,7,FALSE)</f>
        <v>LIVER LINE BLOT</v>
      </c>
      <c r="L1497" s="5" t="e">
        <f>IF(B1497&lt;&gt;0,B1497,IF(M1497=1,I1497,NA()))</f>
        <v>#N/A</v>
      </c>
      <c r="N1497" s="9" t="str">
        <f>IFERROR(VLOOKUP(Labs!A1497,Mapping!D:M,10,FALSE),0)</f>
        <v/>
      </c>
    </row>
    <row r="1498" spans="1:14" x14ac:dyDescent="0.25">
      <c r="A1498" s="5" t="str">
        <f>Source!B1498&amp;"|"&amp;Source!K1498</f>
        <v>ZZBG|PLT</v>
      </c>
      <c r="B1498" s="5">
        <f>IFERROR(VLOOKUP(Labs!A1498,Mapping!D:E,2,FALSE),0)</f>
        <v>0</v>
      </c>
      <c r="C1498" t="str">
        <f>Source!F1498</f>
        <v>Blood Transfusion</v>
      </c>
      <c r="D1498" s="5" t="str">
        <f>Source!D1498</f>
        <v>Blood Group</v>
      </c>
      <c r="E1498" s="5" t="str">
        <f>Source!L1498</f>
        <v>PLATELET ISSUE</v>
      </c>
      <c r="F1498" s="5" t="e">
        <f>IF(ISBLANK(Source!E1498),NA(),Source!E1498)</f>
        <v>#N/A</v>
      </c>
      <c r="G1498" s="5">
        <f>Source!I1498</f>
        <v>149</v>
      </c>
      <c r="H1498" s="5" t="str">
        <f>IF(B1498&lt;&gt;0,NA(),Source!B1498)</f>
        <v>ZZBG</v>
      </c>
      <c r="I1498" s="5">
        <f>VLOOKUP(H1498,Mapping!B:E,4,FALSE)</f>
        <v>0</v>
      </c>
      <c r="J1498" s="9" t="str">
        <f>VLOOKUP(H1498,Mapping!B:M,12,FALSE)</f>
        <v/>
      </c>
      <c r="K1498" s="5" t="str">
        <f>VLOOKUP(H1498,Mapping!B:H,7,FALSE)</f>
        <v>ELECTRONIC CROSSMATCH</v>
      </c>
      <c r="L1498" s="5" t="e">
        <f>IF(B1498&lt;&gt;0,B1498,IF(M1498=1,I1498,NA()))</f>
        <v>#N/A</v>
      </c>
      <c r="N1498" s="9">
        <f>IFERROR(VLOOKUP(Labs!A1498,Mapping!D:M,10,FALSE),0)</f>
        <v>0</v>
      </c>
    </row>
    <row r="1499" spans="1:14" x14ac:dyDescent="0.25">
      <c r="A1499" s="5" t="str">
        <f>Source!B1499&amp;"|"&amp;Source!K1499</f>
        <v>SLA|LLB</v>
      </c>
      <c r="B1499" s="5">
        <f>IFERROR(VLOOKUP(Labs!A1499,Mapping!D:E,2,FALSE),0)</f>
        <v>0</v>
      </c>
      <c r="C1499" t="str">
        <f>Source!F1499</f>
        <v>Chem/Haem</v>
      </c>
      <c r="D1499" s="5" t="str">
        <f>Source!D1499</f>
        <v>Anti LP/SLA line blot</v>
      </c>
      <c r="E1499" s="5" t="str">
        <f>Source!L1499</f>
        <v>LIVER LINE BLOT</v>
      </c>
      <c r="F1499" s="5" t="e">
        <f>IF(ISBLANK(Source!E1499),NA(),Source!E1499)</f>
        <v>#N/A</v>
      </c>
      <c r="G1499" s="5">
        <f>Source!I1499</f>
        <v>149</v>
      </c>
      <c r="H1499" s="5" t="str">
        <f>IF(B1499&lt;&gt;0,NA(),Source!B1499)</f>
        <v>SLA</v>
      </c>
      <c r="I1499" s="5">
        <f>VLOOKUP(H1499,Mapping!B:E,4,FALSE)</f>
        <v>0</v>
      </c>
      <c r="J1499" s="9" t="str">
        <f>VLOOKUP(H1499,Mapping!B:M,12,FALSE)</f>
        <v/>
      </c>
      <c r="K1499" s="5" t="str">
        <f>VLOOKUP(H1499,Mapping!B:H,7,FALSE)</f>
        <v>LIVER LINE BLOT</v>
      </c>
      <c r="L1499" s="5" t="e">
        <f>IF(B1499&lt;&gt;0,B1499,IF(M1499=1,I1499,NA()))</f>
        <v>#N/A</v>
      </c>
      <c r="N1499" s="9" t="str">
        <f>IFERROR(VLOOKUP(Labs!A1499,Mapping!D:M,10,FALSE),0)</f>
        <v/>
      </c>
    </row>
    <row r="1500" spans="1:14" x14ac:dyDescent="0.25">
      <c r="A1500" s="5" t="str">
        <f>Source!B1500&amp;"|"&amp;Source!K1500</f>
        <v>ZZUN|PLT</v>
      </c>
      <c r="B1500" s="5">
        <f>IFERROR(VLOOKUP(Labs!A1500,Mapping!D:E,2,FALSE),0)</f>
        <v>0</v>
      </c>
      <c r="C1500" t="str">
        <f>Source!F1500</f>
        <v>Blood Transfusion</v>
      </c>
      <c r="D1500" s="5" t="str">
        <f>Source!D1500</f>
        <v>Unit Number</v>
      </c>
      <c r="E1500" s="5" t="str">
        <f>Source!L1500</f>
        <v>PLATELET ISSUE</v>
      </c>
      <c r="F1500" s="5" t="e">
        <f>IF(ISBLANK(Source!E1500),NA(),Source!E1500)</f>
        <v>#N/A</v>
      </c>
      <c r="G1500" s="5">
        <f>Source!I1500</f>
        <v>149</v>
      </c>
      <c r="H1500" s="5" t="str">
        <f>IF(B1500&lt;&gt;0,NA(),Source!B1500)</f>
        <v>ZZUN</v>
      </c>
      <c r="I1500" s="5">
        <f>VLOOKUP(H1500,Mapping!B:E,4,FALSE)</f>
        <v>0</v>
      </c>
      <c r="J1500" s="9" t="str">
        <f>VLOOKUP(H1500,Mapping!B:M,12,FALSE)</f>
        <v/>
      </c>
      <c r="K1500" s="5" t="str">
        <f>VLOOKUP(H1500,Mapping!B:H,7,FALSE)</f>
        <v>ELECTRONIC CROSSMATCH</v>
      </c>
      <c r="L1500" s="5" t="e">
        <f>IF(B1500&lt;&gt;0,B1500,IF(M1500=1,I1500,NA()))</f>
        <v>#N/A</v>
      </c>
      <c r="N1500" s="9">
        <f>IFERROR(VLOOKUP(Labs!A1500,Mapping!D:M,10,FALSE),0)</f>
        <v>0</v>
      </c>
    </row>
    <row r="1501" spans="1:14" x14ac:dyDescent="0.25">
      <c r="A1501" s="5" t="str">
        <f>Source!B1501&amp;"|"&amp;Source!K1501</f>
        <v>ZZOS_FLU|SPRC</v>
      </c>
      <c r="B1501" s="5">
        <f>IFERROR(VLOOKUP(Labs!A1501,Mapping!D:E,2,FALSE),0)</f>
        <v>0</v>
      </c>
      <c r="C1501" t="str">
        <f>Source!F1501</f>
        <v>Microbiology</v>
      </c>
      <c r="D1501" s="5" t="str">
        <f>Source!D1501</f>
        <v>Flucloxacillin</v>
      </c>
      <c r="E1501" s="5" t="str">
        <f>Source!L1501</f>
        <v>Routine Sputum Culture</v>
      </c>
      <c r="F1501" s="5" t="e">
        <f>IF(ISBLANK(Source!E1501),NA(),Source!E1501)</f>
        <v>#N/A</v>
      </c>
      <c r="G1501" s="5">
        <f>Source!I1501</f>
        <v>149</v>
      </c>
      <c r="H1501" s="5" t="str">
        <f>IF(B1501&lt;&gt;0,NA(),Source!B1501)</f>
        <v>ZZOS_FLU</v>
      </c>
      <c r="I1501" s="5">
        <f>VLOOKUP(H1501,Mapping!B:E,4,FALSE)</f>
        <v>0</v>
      </c>
      <c r="J1501" s="9" t="str">
        <f>VLOOKUP(H1501,Mapping!B:M,12,FALSE)</f>
        <v/>
      </c>
      <c r="K1501" s="5" t="str">
        <f>VLOOKUP(H1501,Mapping!B:H,7,FALSE)</f>
        <v>Wound Culture</v>
      </c>
      <c r="L1501" s="5" t="e">
        <f>IF(B1501&lt;&gt;0,B1501,IF(M1501=1,I1501,NA()))</f>
        <v>#N/A</v>
      </c>
      <c r="N1501" s="9">
        <f>IFERROR(VLOOKUP(Labs!A1501,Mapping!D:M,10,FALSE),0)</f>
        <v>0</v>
      </c>
    </row>
    <row r="1502" spans="1:14" x14ac:dyDescent="0.25">
      <c r="A1502" s="5" t="str">
        <f>Source!B1502&amp;"|"&amp;Source!K1502</f>
        <v>ZZPT|PLT</v>
      </c>
      <c r="B1502" s="5">
        <f>IFERROR(VLOOKUP(Labs!A1502,Mapping!D:E,2,FALSE),0)</f>
        <v>0</v>
      </c>
      <c r="C1502" t="str">
        <f>Source!F1502</f>
        <v>Blood Transfusion</v>
      </c>
      <c r="D1502" s="5" t="str">
        <f>Source!D1502</f>
        <v>Blood Product</v>
      </c>
      <c r="E1502" s="5" t="str">
        <f>Source!L1502</f>
        <v>PLATELET ISSUE</v>
      </c>
      <c r="F1502" s="5" t="e">
        <f>IF(ISBLANK(Source!E1502),NA(),Source!E1502)</f>
        <v>#N/A</v>
      </c>
      <c r="G1502" s="5">
        <f>Source!I1502</f>
        <v>149</v>
      </c>
      <c r="H1502" s="5" t="str">
        <f>IF(B1502&lt;&gt;0,NA(),Source!B1502)</f>
        <v>ZZPT</v>
      </c>
      <c r="I1502" s="5">
        <f>VLOOKUP(H1502,Mapping!B:E,4,FALSE)</f>
        <v>0</v>
      </c>
      <c r="J1502" s="9" t="str">
        <f>VLOOKUP(H1502,Mapping!B:M,12,FALSE)</f>
        <v/>
      </c>
      <c r="K1502" s="5" t="str">
        <f>VLOOKUP(H1502,Mapping!B:H,7,FALSE)</f>
        <v>ELECTRONIC CROSSMATCH</v>
      </c>
      <c r="L1502" s="5" t="e">
        <f>IF(B1502&lt;&gt;0,B1502,IF(M1502=1,I1502,NA()))</f>
        <v>#N/A</v>
      </c>
      <c r="N1502" s="9">
        <f>IFERROR(VLOOKUP(Labs!A1502,Mapping!D:M,10,FALSE),0)</f>
        <v>0</v>
      </c>
    </row>
    <row r="1503" spans="1:14" x14ac:dyDescent="0.25">
      <c r="A1503" s="5" t="str">
        <f>Source!B1503&amp;"|"&amp;Source!K1503</f>
        <v>ZZST|PLT</v>
      </c>
      <c r="B1503" s="5">
        <f>IFERROR(VLOOKUP(Labs!A1503,Mapping!D:E,2,FALSE),0)</f>
        <v>0</v>
      </c>
      <c r="C1503" t="str">
        <f>Source!F1503</f>
        <v>Blood Transfusion</v>
      </c>
      <c r="D1503" s="5" t="str">
        <f>Source!D1503</f>
        <v>Status</v>
      </c>
      <c r="E1503" s="5" t="str">
        <f>Source!L1503</f>
        <v>PLATELET ISSUE</v>
      </c>
      <c r="F1503" s="5" t="e">
        <f>IF(ISBLANK(Source!E1503),NA(),Source!E1503)</f>
        <v>#N/A</v>
      </c>
      <c r="G1503" s="5">
        <f>Source!I1503</f>
        <v>149</v>
      </c>
      <c r="H1503" s="5" t="str">
        <f>IF(B1503&lt;&gt;0,NA(),Source!B1503)</f>
        <v>ZZST</v>
      </c>
      <c r="I1503" s="5">
        <f>VLOOKUP(H1503,Mapping!B:E,4,FALSE)</f>
        <v>0</v>
      </c>
      <c r="J1503" s="9" t="str">
        <f>VLOOKUP(H1503,Mapping!B:M,12,FALSE)</f>
        <v/>
      </c>
      <c r="K1503" s="5" t="str">
        <f>VLOOKUP(H1503,Mapping!B:H,7,FALSE)</f>
        <v>BATCH PRODUCT ISSUE</v>
      </c>
      <c r="L1503" s="5" t="e">
        <f>IF(B1503&lt;&gt;0,B1503,IF(M1503=1,I1503,NA()))</f>
        <v>#N/A</v>
      </c>
      <c r="N1503" s="9">
        <f>IFERROR(VLOOKUP(Labs!A1503,Mapping!D:M,10,FALSE),0)</f>
        <v>0</v>
      </c>
    </row>
    <row r="1504" spans="1:14" x14ac:dyDescent="0.25">
      <c r="A1504" s="5" t="str">
        <f>Source!B1504&amp;"|"&amp;Source!K1504</f>
        <v>CSFB|CSFX</v>
      </c>
      <c r="B1504" s="5">
        <f>IFERROR(VLOOKUP(Labs!A1504,Mapping!D:E,2,FALSE),0)</f>
        <v>0</v>
      </c>
      <c r="C1504" t="str">
        <f>Source!F1504</f>
        <v>Chem/Haem</v>
      </c>
      <c r="D1504" s="5" t="str">
        <f>Source!D1504</f>
        <v>SERUM BILIRUBIN</v>
      </c>
      <c r="E1504" s="5" t="str">
        <f>Source!L1504</f>
        <v>CSF XANTHOCHROMASIA</v>
      </c>
      <c r="F1504" s="5" t="str">
        <f>IF(ISBLANK(Source!E1504),NA(),Source!E1504)</f>
        <v>umol/l</v>
      </c>
      <c r="G1504" s="5">
        <f>Source!I1504</f>
        <v>148</v>
      </c>
      <c r="H1504" s="5" t="str">
        <f>IF(B1504&lt;&gt;0,NA(),Source!B1504)</f>
        <v>CSFB</v>
      </c>
      <c r="I1504" s="5">
        <f>VLOOKUP(H1504,Mapping!B:E,4,FALSE)</f>
        <v>0</v>
      </c>
      <c r="J1504" s="9" t="str">
        <f>VLOOKUP(H1504,Mapping!B:M,12,FALSE)</f>
        <v/>
      </c>
      <c r="K1504" s="5" t="str">
        <f>VLOOKUP(H1504,Mapping!B:H,7,FALSE)</f>
        <v>CSF XANTHOCHROMASIA</v>
      </c>
      <c r="L1504" s="5" t="e">
        <f>IF(B1504&lt;&gt;0,B1504,IF(M1504=1,I1504,NA()))</f>
        <v>#N/A</v>
      </c>
      <c r="N1504" s="9" t="str">
        <f>IFERROR(VLOOKUP(Labs!A1504,Mapping!D:M,10,FALSE),0)</f>
        <v/>
      </c>
    </row>
    <row r="1505" spans="1:14" x14ac:dyDescent="0.25">
      <c r="A1505" s="5" t="str">
        <f>Source!B1505&amp;"|"&amp;Source!K1505</f>
        <v>M2|LLB</v>
      </c>
      <c r="B1505" s="5">
        <f>IFERROR(VLOOKUP(Labs!A1505,Mapping!D:E,2,FALSE),0)</f>
        <v>0</v>
      </c>
      <c r="C1505" t="str">
        <f>Source!F1505</f>
        <v>Chem/Haem</v>
      </c>
      <c r="D1505" s="5" t="str">
        <f>Source!D1505</f>
        <v>M2 ABS</v>
      </c>
      <c r="E1505" s="5" t="str">
        <f>Source!L1505</f>
        <v>LIVER LINE BLOT</v>
      </c>
      <c r="F1505" s="5" t="e">
        <f>IF(ISBLANK(Source!E1505),NA(),Source!E1505)</f>
        <v>#N/A</v>
      </c>
      <c r="G1505" s="5">
        <f>Source!I1505</f>
        <v>148</v>
      </c>
      <c r="H1505" s="5" t="str">
        <f>IF(B1505&lt;&gt;0,NA(),Source!B1505)</f>
        <v>M2</v>
      </c>
      <c r="I1505" s="5">
        <f>VLOOKUP(H1505,Mapping!B:E,4,FALSE)</f>
        <v>0</v>
      </c>
      <c r="J1505" s="9" t="str">
        <f>VLOOKUP(H1505,Mapping!B:M,12,FALSE)</f>
        <v/>
      </c>
      <c r="K1505" s="5" t="str">
        <f>VLOOKUP(H1505,Mapping!B:H,7,FALSE)</f>
        <v>M2 ANTIBODIES</v>
      </c>
      <c r="L1505" s="5" t="e">
        <f>IF(B1505&lt;&gt;0,B1505,IF(M1505=1,I1505,NA()))</f>
        <v>#N/A</v>
      </c>
      <c r="N1505" s="9">
        <f>IFERROR(VLOOKUP(Labs!A1505,Mapping!D:M,10,FALSE),0)</f>
        <v>0</v>
      </c>
    </row>
    <row r="1506" spans="1:14" x14ac:dyDescent="0.25">
      <c r="A1506" s="5" t="str">
        <f>Source!B1506&amp;"|"&amp;Source!K1506</f>
        <v>MPCS|MPCR</v>
      </c>
      <c r="B1506" s="5">
        <f>IFERROR(VLOOKUP(Labs!A1506,Mapping!D:E,2,FALSE),0)</f>
        <v>0</v>
      </c>
      <c r="C1506" t="str">
        <f>Source!F1506</f>
        <v>Virology</v>
      </c>
      <c r="D1506" s="5" t="str">
        <f>Source!D1506</f>
        <v>Meningococcal screening PCR</v>
      </c>
      <c r="E1506" s="5" t="str">
        <f>Source!L1506</f>
        <v>MENINGOCOCCAL PCR</v>
      </c>
      <c r="F1506" s="5" t="e">
        <f>IF(ISBLANK(Source!E1506),NA(),Source!E1506)</f>
        <v>#N/A</v>
      </c>
      <c r="G1506" s="5">
        <f>Source!I1506</f>
        <v>148</v>
      </c>
      <c r="H1506" s="5" t="str">
        <f>IF(B1506&lt;&gt;0,NA(),Source!B1506)</f>
        <v>MPCS</v>
      </c>
      <c r="I1506" s="5">
        <f>VLOOKUP(H1506,Mapping!B:E,4,FALSE)</f>
        <v>0</v>
      </c>
      <c r="J1506" s="9" t="str">
        <f>VLOOKUP(H1506,Mapping!B:M,12,FALSE)</f>
        <v/>
      </c>
      <c r="K1506" s="5" t="str">
        <f>VLOOKUP(H1506,Mapping!B:H,7,FALSE)</f>
        <v>MENINGOCOCCAL PCR</v>
      </c>
      <c r="L1506" s="5" t="e">
        <f>IF(B1506&lt;&gt;0,B1506,IF(M1506=1,I1506,NA()))</f>
        <v>#N/A</v>
      </c>
      <c r="N1506" s="9" t="str">
        <f>IFERROR(VLOOKUP(Labs!A1506,Mapping!D:M,10,FALSE),0)</f>
        <v/>
      </c>
    </row>
    <row r="1507" spans="1:14" x14ac:dyDescent="0.25">
      <c r="A1507" s="5" t="str">
        <f>Source!B1507&amp;"|"&amp;Source!K1507</f>
        <v>MPCR|MPCR</v>
      </c>
      <c r="B1507" s="5">
        <f>IFERROR(VLOOKUP(Labs!A1507,Mapping!D:E,2,FALSE),0)</f>
        <v>0</v>
      </c>
      <c r="C1507" t="str">
        <f>Source!F1507</f>
        <v>Virology</v>
      </c>
      <c r="D1507" s="5" t="str">
        <f>Source!D1507</f>
        <v>Meningococcal PCR</v>
      </c>
      <c r="E1507" s="5" t="str">
        <f>Source!L1507</f>
        <v>MENINGOCOCCAL PCR</v>
      </c>
      <c r="F1507" s="5" t="e">
        <f>IF(ISBLANK(Source!E1507),NA(),Source!E1507)</f>
        <v>#N/A</v>
      </c>
      <c r="G1507" s="5">
        <f>Source!I1507</f>
        <v>148</v>
      </c>
      <c r="H1507" s="5" t="str">
        <f>IF(B1507&lt;&gt;0,NA(),Source!B1507)</f>
        <v>MPCR</v>
      </c>
      <c r="I1507" s="5">
        <f>VLOOKUP(H1507,Mapping!B:E,4,FALSE)</f>
        <v>0</v>
      </c>
      <c r="J1507" s="9" t="str">
        <f>VLOOKUP(H1507,Mapping!B:M,12,FALSE)</f>
        <v/>
      </c>
      <c r="K1507" s="5" t="str">
        <f>VLOOKUP(H1507,Mapping!B:H,7,FALSE)</f>
        <v>MENINGOCOCCAL PCR</v>
      </c>
      <c r="L1507" s="5" t="e">
        <f>IF(B1507&lt;&gt;0,B1507,IF(M1507=1,I1507,NA()))</f>
        <v>#N/A</v>
      </c>
      <c r="N1507" s="9" t="str">
        <f>IFERROR(VLOOKUP(Labs!A1507,Mapping!D:M,10,FALSE),0)</f>
        <v/>
      </c>
    </row>
    <row r="1508" spans="1:14" x14ac:dyDescent="0.25">
      <c r="A1508" s="5" t="str">
        <f>Source!B1508&amp;"|"&amp;Source!K1508</f>
        <v>ZZOS_MET|W1MS</v>
      </c>
      <c r="B1508" s="5">
        <f>IFERROR(VLOOKUP(Labs!A1508,Mapping!D:E,2,FALSE),0)</f>
        <v>0</v>
      </c>
      <c r="C1508" t="str">
        <f>Source!F1508</f>
        <v>Microbiology</v>
      </c>
      <c r="D1508" s="5" t="str">
        <f>Source!D1508</f>
        <v>Metronidazole</v>
      </c>
      <c r="E1508" s="5" t="str">
        <f>Source!L1508</f>
        <v>Wound MRSA SAB</v>
      </c>
      <c r="F1508" s="5" t="e">
        <f>IF(ISBLANK(Source!E1508),NA(),Source!E1508)</f>
        <v>#N/A</v>
      </c>
      <c r="G1508" s="5">
        <f>Source!I1508</f>
        <v>148</v>
      </c>
      <c r="H1508" s="5" t="str">
        <f>IF(B1508&lt;&gt;0,NA(),Source!B1508)</f>
        <v>ZZOS_MET</v>
      </c>
      <c r="I1508" s="5" t="str">
        <f>VLOOKUP(H1508,Mapping!B:E,4,FALSE)</f>
        <v>18946-4</v>
      </c>
      <c r="J1508" s="9" t="str">
        <f>VLOOKUP(H1508,Mapping!B:M,12,FALSE)</f>
        <v/>
      </c>
      <c r="K1508" s="5" t="str">
        <f>VLOOKUP(H1508,Mapping!B:H,7,FALSE)</f>
        <v>Wound Culture</v>
      </c>
      <c r="L1508" s="5" t="e">
        <f>IF(B1508&lt;&gt;0,B1508,IF(M1508=1,I1508,NA()))</f>
        <v>#N/A</v>
      </c>
      <c r="N1508" s="9">
        <f>IFERROR(VLOOKUP(Labs!A1508,Mapping!D:M,10,FALSE),0)</f>
        <v>0</v>
      </c>
    </row>
    <row r="1509" spans="1:14" x14ac:dyDescent="0.25">
      <c r="A1509" s="5" t="str">
        <f>Source!B1509&amp;"|"&amp;Source!K1509</f>
        <v>ZZOI|W2RC</v>
      </c>
      <c r="B1509" s="5">
        <f>IFERROR(VLOOKUP(Labs!A1509,Mapping!D:E,2,FALSE),0)</f>
        <v>0</v>
      </c>
      <c r="C1509" t="str">
        <f>Source!F1509</f>
        <v>Microbiology</v>
      </c>
      <c r="D1509" s="5" t="str">
        <f>Source!D1509</f>
        <v>Organism</v>
      </c>
      <c r="E1509" s="5" t="str">
        <f>Source!L1509</f>
        <v>Culture:</v>
      </c>
      <c r="F1509" s="5" t="e">
        <f>IF(ISBLANK(Source!E1509),NA(),Source!E1509)</f>
        <v>#N/A</v>
      </c>
      <c r="G1509" s="5">
        <f>Source!I1509</f>
        <v>147</v>
      </c>
      <c r="H1509" s="5" t="str">
        <f>IF(B1509&lt;&gt;0,NA(),Source!B1509)</f>
        <v>ZZOI</v>
      </c>
      <c r="I1509" s="5">
        <f>VLOOKUP(H1509,Mapping!B:E,4,FALSE)</f>
        <v>0</v>
      </c>
      <c r="J1509" s="9" t="str">
        <f>VLOOKUP(H1509,Mapping!B:M,12,FALSE)</f>
        <v/>
      </c>
      <c r="K1509" s="5" t="str">
        <f>VLOOKUP(H1509,Mapping!B:H,7,FALSE)</f>
        <v>Urine Culture</v>
      </c>
      <c r="L1509" s="5" t="e">
        <f>IF(B1509&lt;&gt;0,B1509,IF(M1509=1,I1509,NA()))</f>
        <v>#N/A</v>
      </c>
      <c r="N1509" s="9">
        <f>IFERROR(VLOOKUP(Labs!A1509,Mapping!D:M,10,FALSE),0)</f>
        <v>0</v>
      </c>
    </row>
    <row r="1510" spans="1:14" x14ac:dyDescent="0.25">
      <c r="A1510" s="5" t="str">
        <f>Source!B1510&amp;"|"&amp;Source!K1510</f>
        <v>ZZOG|W2RC</v>
      </c>
      <c r="B1510" s="5">
        <f>IFERROR(VLOOKUP(Labs!A1510,Mapping!D:E,2,FALSE),0)</f>
        <v>0</v>
      </c>
      <c r="C1510" t="str">
        <f>Source!F1510</f>
        <v>Microbiology</v>
      </c>
      <c r="D1510" s="5" t="str">
        <f>Source!D1510</f>
        <v>Organism Growth</v>
      </c>
      <c r="E1510" s="5" t="str">
        <f>Source!L1510</f>
        <v>Culture:</v>
      </c>
      <c r="F1510" s="5" t="e">
        <f>IF(ISBLANK(Source!E1510),NA(),Source!E1510)</f>
        <v>#N/A</v>
      </c>
      <c r="G1510" s="5">
        <f>Source!I1510</f>
        <v>147</v>
      </c>
      <c r="H1510" s="5" t="str">
        <f>IF(B1510&lt;&gt;0,NA(),Source!B1510)</f>
        <v>ZZOG</v>
      </c>
      <c r="I1510" s="5">
        <f>VLOOKUP(H1510,Mapping!B:E,4,FALSE)</f>
        <v>365698005</v>
      </c>
      <c r="J1510" s="9" t="str">
        <f>VLOOKUP(H1510,Mapping!B:M,12,FALSE)</f>
        <v/>
      </c>
      <c r="K1510" s="5" t="str">
        <f>VLOOKUP(H1510,Mapping!B:H,7,FALSE)</f>
        <v>Urine Culture</v>
      </c>
      <c r="L1510" s="5" t="e">
        <f>IF(B1510&lt;&gt;0,B1510,IF(M1510=1,I1510,NA()))</f>
        <v>#N/A</v>
      </c>
      <c r="N1510" s="9">
        <f>IFERROR(VLOOKUP(Labs!A1510,Mapping!D:M,10,FALSE),0)</f>
        <v>0</v>
      </c>
    </row>
    <row r="1511" spans="1:14" x14ac:dyDescent="0.25">
      <c r="A1511" s="5" t="str">
        <f>Source!B1511&amp;"|"&amp;Source!K1511</f>
        <v>ZZOS_PEN|W2CU</v>
      </c>
      <c r="B1511" s="5">
        <f>IFERROR(VLOOKUP(Labs!A1511,Mapping!D:E,2,FALSE),0)</f>
        <v>0</v>
      </c>
      <c r="C1511" t="str">
        <f>Source!F1511</f>
        <v>Microbiology</v>
      </c>
      <c r="D1511" s="5" t="str">
        <f>Source!D1511</f>
        <v>Penicillin</v>
      </c>
      <c r="E1511" s="5" t="str">
        <f>Source!L1511</f>
        <v>Culture:</v>
      </c>
      <c r="F1511" s="5" t="e">
        <f>IF(ISBLANK(Source!E1511),NA(),Source!E1511)</f>
        <v>#N/A</v>
      </c>
      <c r="G1511" s="5">
        <f>Source!I1511</f>
        <v>147</v>
      </c>
      <c r="H1511" s="5" t="str">
        <f>IF(B1511&lt;&gt;0,NA(),Source!B1511)</f>
        <v>ZZOS_PEN</v>
      </c>
      <c r="I1511" s="5" t="str">
        <f>VLOOKUP(H1511,Mapping!B:E,4,FALSE)</f>
        <v>18964-7</v>
      </c>
      <c r="J1511" s="9" t="str">
        <f>VLOOKUP(H1511,Mapping!B:M,12,FALSE)</f>
        <v/>
      </c>
      <c r="K1511" s="5" t="str">
        <f>VLOOKUP(H1511,Mapping!B:H,7,FALSE)</f>
        <v>Wound Culture</v>
      </c>
      <c r="L1511" s="5" t="e">
        <f>IF(B1511&lt;&gt;0,B1511,IF(M1511=1,I1511,NA()))</f>
        <v>#N/A</v>
      </c>
      <c r="N1511" s="9">
        <f>IFERROR(VLOOKUP(Labs!A1511,Mapping!D:M,10,FALSE),0)</f>
        <v>0</v>
      </c>
    </row>
    <row r="1512" spans="1:14" x14ac:dyDescent="0.25">
      <c r="A1512" s="5" t="str">
        <f>Source!B1512&amp;"|"&amp;Source!K1512</f>
        <v>ZZOS_AMX|ACUL</v>
      </c>
      <c r="B1512" s="5">
        <f>IFERROR(VLOOKUP(Labs!A1512,Mapping!D:E,2,FALSE),0)</f>
        <v>0</v>
      </c>
      <c r="C1512" t="str">
        <f>Source!F1512</f>
        <v>Microbiology</v>
      </c>
      <c r="D1512" s="5" t="str">
        <f>Source!D1512</f>
        <v>Amoxicillin</v>
      </c>
      <c r="E1512" s="5" t="str">
        <f>Source!L1512</f>
        <v>Blood culture (aerobic) cult</v>
      </c>
      <c r="F1512" s="5" t="e">
        <f>IF(ISBLANK(Source!E1512),NA(),Source!E1512)</f>
        <v>#N/A</v>
      </c>
      <c r="G1512" s="5">
        <f>Source!I1512</f>
        <v>146</v>
      </c>
      <c r="H1512" s="5" t="str">
        <f>IF(B1512&lt;&gt;0,NA(),Source!B1512)</f>
        <v>ZZOS_AMX</v>
      </c>
      <c r="I1512" s="5" t="str">
        <f>VLOOKUP(H1512,Mapping!B:E,4,FALSE)</f>
        <v>18861-5</v>
      </c>
      <c r="J1512" s="9" t="str">
        <f>VLOOKUP(H1512,Mapping!B:M,12,FALSE)</f>
        <v/>
      </c>
      <c r="K1512" s="5" t="str">
        <f>VLOOKUP(H1512,Mapping!B:H,7,FALSE)</f>
        <v>Urine Culture</v>
      </c>
      <c r="L1512" s="5" t="e">
        <f>IF(B1512&lt;&gt;0,B1512,IF(M1512=1,I1512,NA()))</f>
        <v>#N/A</v>
      </c>
      <c r="N1512" s="9">
        <f>IFERROR(VLOOKUP(Labs!A1512,Mapping!D:M,10,FALSE),0)</f>
        <v>0</v>
      </c>
    </row>
    <row r="1513" spans="1:14" x14ac:dyDescent="0.25">
      <c r="A1513" s="5" t="str">
        <f>Source!B1513&amp;"|"&amp;Source!K1513</f>
        <v>ZZOS_MET|W2CU</v>
      </c>
      <c r="B1513" s="5">
        <f>IFERROR(VLOOKUP(Labs!A1513,Mapping!D:E,2,FALSE),0)</f>
        <v>0</v>
      </c>
      <c r="C1513" t="str">
        <f>Source!F1513</f>
        <v>Microbiology</v>
      </c>
      <c r="D1513" s="5" t="str">
        <f>Source!D1513</f>
        <v>Metronidazole</v>
      </c>
      <c r="E1513" s="5" t="str">
        <f>Source!L1513</f>
        <v>Culture:</v>
      </c>
      <c r="F1513" s="5" t="e">
        <f>IF(ISBLANK(Source!E1513),NA(),Source!E1513)</f>
        <v>#N/A</v>
      </c>
      <c r="G1513" s="5">
        <f>Source!I1513</f>
        <v>146</v>
      </c>
      <c r="H1513" s="5" t="str">
        <f>IF(B1513&lt;&gt;0,NA(),Source!B1513)</f>
        <v>ZZOS_MET</v>
      </c>
      <c r="I1513" s="5" t="str">
        <f>VLOOKUP(H1513,Mapping!B:E,4,FALSE)</f>
        <v>18946-4</v>
      </c>
      <c r="J1513" s="9" t="str">
        <f>VLOOKUP(H1513,Mapping!B:M,12,FALSE)</f>
        <v/>
      </c>
      <c r="K1513" s="5" t="str">
        <f>VLOOKUP(H1513,Mapping!B:H,7,FALSE)</f>
        <v>Wound Culture</v>
      </c>
      <c r="L1513" s="5" t="e">
        <f>IF(B1513&lt;&gt;0,B1513,IF(M1513=1,I1513,NA()))</f>
        <v>#N/A</v>
      </c>
      <c r="N1513" s="9">
        <f>IFERROR(VLOOKUP(Labs!A1513,Mapping!D:M,10,FALSE),0)</f>
        <v>0</v>
      </c>
    </row>
    <row r="1514" spans="1:14" x14ac:dyDescent="0.25">
      <c r="A1514" s="5" t="str">
        <f>Source!B1514&amp;"|"&amp;Source!K1514</f>
        <v>CR|CRIT</v>
      </c>
      <c r="B1514" s="5">
        <f>IFERROR(VLOOKUP(Labs!A1514,Mapping!D:E,2,FALSE),0)</f>
        <v>0</v>
      </c>
      <c r="C1514" t="str">
        <f>Source!F1514</f>
        <v>Chem/Haem</v>
      </c>
      <c r="D1514" s="5" t="str">
        <f>Source!D1514</f>
        <v>CRITHIDIA TEST</v>
      </c>
      <c r="E1514" s="5" t="str">
        <f>Source!L1514</f>
        <v>CRITHIDIA</v>
      </c>
      <c r="F1514" s="5" t="e">
        <f>IF(ISBLANK(Source!E1514),NA(),Source!E1514)</f>
        <v>#N/A</v>
      </c>
      <c r="G1514" s="5">
        <f>Source!I1514</f>
        <v>145</v>
      </c>
      <c r="H1514" s="5" t="str">
        <f>IF(B1514&lt;&gt;0,NA(),Source!B1514)</f>
        <v>CR</v>
      </c>
      <c r="I1514" s="5">
        <f>VLOOKUP(H1514,Mapping!B:E,4,FALSE)</f>
        <v>0</v>
      </c>
      <c r="J1514" s="9" t="str">
        <f>VLOOKUP(H1514,Mapping!B:M,12,FALSE)</f>
        <v/>
      </c>
      <c r="K1514" s="5" t="str">
        <f>VLOOKUP(H1514,Mapping!B:H,7,FALSE)</f>
        <v>CRITHIDIA</v>
      </c>
      <c r="L1514" s="5" t="e">
        <f>IF(B1514&lt;&gt;0,B1514,IF(M1514=1,I1514,NA()))</f>
        <v>#N/A</v>
      </c>
      <c r="N1514" s="9" t="str">
        <f>IFERROR(VLOOKUP(Labs!A1514,Mapping!D:M,10,FALSE),0)</f>
        <v/>
      </c>
    </row>
    <row r="1515" spans="1:14" x14ac:dyDescent="0.25">
      <c r="A1515" s="5" t="str">
        <f>Source!B1515&amp;"|"&amp;Source!K1515</f>
        <v>ACAM|THRM</v>
      </c>
      <c r="B1515" s="5">
        <f>IFERROR(VLOOKUP(Labs!A1515,Mapping!D:E,2,FALSE),0)</f>
        <v>0</v>
      </c>
      <c r="C1515" t="str">
        <f>Source!F1515</f>
        <v>Chem/Haem</v>
      </c>
      <c r="D1515" s="5" t="str">
        <f>Source!D1515</f>
        <v>ANTICARDIOLIPIN IgM</v>
      </c>
      <c r="E1515" s="5" t="str">
        <f>Source!L1515</f>
        <v>THROMBOPHILIA SCREEN</v>
      </c>
      <c r="F1515" s="5" t="str">
        <f>IF(ISBLANK(Source!E1515),NA(),Source!E1515)</f>
        <v>MPL-U/ml</v>
      </c>
      <c r="G1515" s="5">
        <f>Source!I1515</f>
        <v>144</v>
      </c>
      <c r="H1515" s="5" t="str">
        <f>IF(B1515&lt;&gt;0,NA(),Source!B1515)</f>
        <v>ACAM</v>
      </c>
      <c r="I1515" s="5">
        <f>VLOOKUP(H1515,Mapping!B:E,4,FALSE)</f>
        <v>0</v>
      </c>
      <c r="J1515" s="9" t="str">
        <f>VLOOKUP(H1515,Mapping!B:M,12,FALSE)</f>
        <v/>
      </c>
      <c r="K1515" s="5" t="str">
        <f>VLOOKUP(H1515,Mapping!B:H,7,FALSE)</f>
        <v>ANTIPHOSPHOLIPID SCREEN</v>
      </c>
      <c r="L1515" s="5" t="e">
        <f>IF(B1515&lt;&gt;0,B1515,IF(M1515=1,I1515,NA()))</f>
        <v>#N/A</v>
      </c>
      <c r="N1515" s="9">
        <f>IFERROR(VLOOKUP(Labs!A1515,Mapping!D:M,10,FALSE),0)</f>
        <v>0</v>
      </c>
    </row>
    <row r="1516" spans="1:14" x14ac:dyDescent="0.25">
      <c r="A1516" s="5" t="str">
        <f>Source!B1516&amp;"|"&amp;Source!K1516</f>
        <v>DATN|NEOM</v>
      </c>
      <c r="B1516" s="5">
        <f>IFERROR(VLOOKUP(Labs!A1516,Mapping!D:E,2,FALSE),0)</f>
        <v>0</v>
      </c>
      <c r="C1516" t="str">
        <f>Source!F1516</f>
        <v>Blood Transfusion</v>
      </c>
      <c r="D1516" s="5" t="str">
        <f>Source!D1516</f>
        <v>DAT</v>
      </c>
      <c r="E1516" s="5" t="str">
        <f>Source!L1516</f>
        <v>NEONATAL GROUP</v>
      </c>
      <c r="F1516" s="5" t="e">
        <f>IF(ISBLANK(Source!E1516),NA(),Source!E1516)</f>
        <v>#N/A</v>
      </c>
      <c r="G1516" s="5">
        <f>Source!I1516</f>
        <v>144</v>
      </c>
      <c r="H1516" s="5" t="str">
        <f>IF(B1516&lt;&gt;0,NA(),Source!B1516)</f>
        <v>DATN</v>
      </c>
      <c r="I1516" s="5">
        <f>VLOOKUP(H1516,Mapping!B:E,4,FALSE)</f>
        <v>0</v>
      </c>
      <c r="J1516" s="9" t="str">
        <f>VLOOKUP(H1516,Mapping!B:M,12,FALSE)</f>
        <v/>
      </c>
      <c r="K1516" s="5" t="str">
        <f>VLOOKUP(H1516,Mapping!B:H,7,FALSE)</f>
        <v>NEONATAL GROUP</v>
      </c>
      <c r="L1516" s="5" t="e">
        <f>IF(B1516&lt;&gt;0,B1516,IF(M1516=1,I1516,NA()))</f>
        <v>#N/A</v>
      </c>
      <c r="N1516" s="9" t="str">
        <f>IFERROR(VLOOKUP(Labs!A1516,Mapping!D:M,10,FALSE),0)</f>
        <v/>
      </c>
    </row>
    <row r="1517" spans="1:14" x14ac:dyDescent="0.25">
      <c r="A1517" s="5" t="str">
        <f>Source!B1517&amp;"|"&amp;Source!K1517</f>
        <v>ACAG|THRM</v>
      </c>
      <c r="B1517" s="5">
        <f>IFERROR(VLOOKUP(Labs!A1517,Mapping!D:E,2,FALSE),0)</f>
        <v>0</v>
      </c>
      <c r="C1517" t="str">
        <f>Source!F1517</f>
        <v>Chem/Haem</v>
      </c>
      <c r="D1517" s="5" t="str">
        <f>Source!D1517</f>
        <v>ANTICARDIOLIPIN IgG</v>
      </c>
      <c r="E1517" s="5" t="str">
        <f>Source!L1517</f>
        <v>THROMBOPHILIA SCREEN</v>
      </c>
      <c r="F1517" s="5" t="str">
        <f>IF(ISBLANK(Source!E1517),NA(),Source!E1517)</f>
        <v>GPL-U/ml</v>
      </c>
      <c r="G1517" s="5">
        <f>Source!I1517</f>
        <v>144</v>
      </c>
      <c r="H1517" s="5" t="str">
        <f>IF(B1517&lt;&gt;0,NA(),Source!B1517)</f>
        <v>ACAG</v>
      </c>
      <c r="I1517" s="5">
        <f>VLOOKUP(H1517,Mapping!B:E,4,FALSE)</f>
        <v>0</v>
      </c>
      <c r="J1517" s="9" t="str">
        <f>VLOOKUP(H1517,Mapping!B:M,12,FALSE)</f>
        <v/>
      </c>
      <c r="K1517" s="5" t="str">
        <f>VLOOKUP(H1517,Mapping!B:H,7,FALSE)</f>
        <v>ANTIPHOSPHOLIPID SCREEN</v>
      </c>
      <c r="L1517" s="5" t="e">
        <f>IF(B1517&lt;&gt;0,B1517,IF(M1517=1,I1517,NA()))</f>
        <v>#N/A</v>
      </c>
      <c r="N1517" s="9">
        <f>IFERROR(VLOOKUP(Labs!A1517,Mapping!D:M,10,FALSE),0)</f>
        <v>0</v>
      </c>
    </row>
    <row r="1518" spans="1:14" x14ac:dyDescent="0.25">
      <c r="A1518" s="5" t="str">
        <f>Source!B1518&amp;"|"&amp;Source!K1518</f>
        <v>ZZOS_TET|EYCU</v>
      </c>
      <c r="B1518" s="5">
        <f>IFERROR(VLOOKUP(Labs!A1518,Mapping!D:E,2,FALSE),0)</f>
        <v>0</v>
      </c>
      <c r="C1518" t="str">
        <f>Source!F1518</f>
        <v>Microbiology</v>
      </c>
      <c r="D1518" s="5" t="str">
        <f>Source!D1518</f>
        <v>Tetracycline</v>
      </c>
      <c r="E1518" s="5" t="str">
        <f>Source!L1518</f>
        <v>Wound Culture</v>
      </c>
      <c r="F1518" s="5" t="e">
        <f>IF(ISBLANK(Source!E1518),NA(),Source!E1518)</f>
        <v>#N/A</v>
      </c>
      <c r="G1518" s="5">
        <f>Source!I1518</f>
        <v>144</v>
      </c>
      <c r="H1518" s="5" t="str">
        <f>IF(B1518&lt;&gt;0,NA(),Source!B1518)</f>
        <v>ZZOS_TET</v>
      </c>
      <c r="I1518" s="5" t="str">
        <f>VLOOKUP(H1518,Mapping!B:E,4,FALSE)</f>
        <v>18993-6</v>
      </c>
      <c r="J1518" s="9" t="str">
        <f>VLOOKUP(H1518,Mapping!B:M,12,FALSE)</f>
        <v/>
      </c>
      <c r="K1518" s="5" t="str">
        <f>VLOOKUP(H1518,Mapping!B:H,7,FALSE)</f>
        <v>Culture:</v>
      </c>
      <c r="L1518" s="5" t="e">
        <f>IF(B1518&lt;&gt;0,B1518,IF(M1518=1,I1518,NA()))</f>
        <v>#N/A</v>
      </c>
      <c r="N1518" s="9">
        <f>IFERROR(VLOOKUP(Labs!A1518,Mapping!D:M,10,FALSE),0)</f>
        <v>0</v>
      </c>
    </row>
    <row r="1519" spans="1:14" x14ac:dyDescent="0.25">
      <c r="A1519" s="5" t="str">
        <f>Source!B1519&amp;"|"&amp;Source!K1519</f>
        <v>ZZOS_TRI|WCUL</v>
      </c>
      <c r="B1519" s="5">
        <f>IFERROR(VLOOKUP(Labs!A1519,Mapping!D:E,2,FALSE),0)</f>
        <v>0</v>
      </c>
      <c r="C1519" t="str">
        <f>Source!F1519</f>
        <v>Microbiology</v>
      </c>
      <c r="D1519" s="5" t="str">
        <f>Source!D1519</f>
        <v>Trimethoprim</v>
      </c>
      <c r="E1519" s="5" t="str">
        <f>Source!L1519</f>
        <v>Wound Culture</v>
      </c>
      <c r="F1519" s="5" t="e">
        <f>IF(ISBLANK(Source!E1519),NA(),Source!E1519)</f>
        <v>#N/A</v>
      </c>
      <c r="G1519" s="5">
        <f>Source!I1519</f>
        <v>144</v>
      </c>
      <c r="H1519" s="5" t="str">
        <f>IF(B1519&lt;&gt;0,NA(),Source!B1519)</f>
        <v>ZZOS_TRI</v>
      </c>
      <c r="I1519" s="5" t="str">
        <f>VLOOKUP(H1519,Mapping!B:E,4,FALSE)</f>
        <v>18997-7</v>
      </c>
      <c r="J1519" s="9" t="str">
        <f>VLOOKUP(H1519,Mapping!B:M,12,FALSE)</f>
        <v/>
      </c>
      <c r="K1519" s="5" t="str">
        <f>VLOOKUP(H1519,Mapping!B:H,7,FALSE)</f>
        <v>Urine Culture</v>
      </c>
      <c r="L1519" s="5" t="e">
        <f>IF(B1519&lt;&gt;0,B1519,IF(M1519=1,I1519,NA()))</f>
        <v>#N/A</v>
      </c>
      <c r="N1519" s="9">
        <f>IFERROR(VLOOKUP(Labs!A1519,Mapping!D:M,10,FALSE),0)</f>
        <v>0</v>
      </c>
    </row>
    <row r="1520" spans="1:14" x14ac:dyDescent="0.25">
      <c r="A1520" s="5" t="str">
        <f>Source!B1520&amp;"|"&amp;Source!K1520</f>
        <v>CCR|CCR</v>
      </c>
      <c r="B1520" s="5">
        <f>IFERROR(VLOOKUP(Labs!A1520,Mapping!D:E,2,FALSE),0)</f>
        <v>0</v>
      </c>
      <c r="C1520" t="str">
        <f>Source!F1520</f>
        <v>Chem/Haem</v>
      </c>
      <c r="D1520" s="5" t="str">
        <f>Source!D1520</f>
        <v>CALCIUM CREATININE RATIO</v>
      </c>
      <c r="E1520" s="5" t="str">
        <f>Source!L1520</f>
        <v>CALCIUM/CREAT RATIO</v>
      </c>
      <c r="F1520" s="5" t="str">
        <f>IF(ISBLANK(Source!E1520),NA(),Source!E1520)</f>
        <v>mmol/mmo</v>
      </c>
      <c r="G1520" s="5">
        <f>Source!I1520</f>
        <v>143</v>
      </c>
      <c r="H1520" s="5" t="str">
        <f>IF(B1520&lt;&gt;0,NA(),Source!B1520)</f>
        <v>CCR</v>
      </c>
      <c r="I1520" s="5">
        <f>VLOOKUP(H1520,Mapping!B:E,4,FALSE)</f>
        <v>0</v>
      </c>
      <c r="J1520" s="9" t="str">
        <f>VLOOKUP(H1520,Mapping!B:M,12,FALSE)</f>
        <v/>
      </c>
      <c r="K1520" s="5" t="str">
        <f>VLOOKUP(H1520,Mapping!B:H,7,FALSE)</f>
        <v>CALCIUM/CREAT RATIO</v>
      </c>
      <c r="L1520" s="5" t="e">
        <f>IF(B1520&lt;&gt;0,B1520,IF(M1520=1,I1520,NA()))</f>
        <v>#N/A</v>
      </c>
      <c r="N1520" s="9" t="str">
        <f>IFERROR(VLOOKUP(Labs!A1520,Mapping!D:M,10,FALSE),0)</f>
        <v/>
      </c>
    </row>
    <row r="1521" spans="1:14" x14ac:dyDescent="0.25">
      <c r="A1521" s="5" t="str">
        <f>Source!B1521&amp;"|"&amp;Source!K1521</f>
        <v>IGM|IMM</v>
      </c>
      <c r="B1521" s="5" t="str">
        <f>IFERROR(VLOOKUP(Labs!A1521,Mapping!D:E,2,FALSE),0)</f>
        <v>2472-9</v>
      </c>
      <c r="C1521" t="str">
        <f>Source!F1521</f>
        <v>Chem/Haem</v>
      </c>
      <c r="D1521" s="5" t="str">
        <f>Source!D1521</f>
        <v>IGM</v>
      </c>
      <c r="E1521" s="5" t="str">
        <f>Source!L1521</f>
        <v>IMMUNOGLOBULINS</v>
      </c>
      <c r="F1521" s="5" t="str">
        <f>IF(ISBLANK(Source!E1521),NA(),Source!E1521)</f>
        <v>g/L</v>
      </c>
      <c r="G1521" s="5">
        <f>Source!I1521</f>
        <v>143</v>
      </c>
      <c r="H1521" s="5" t="e">
        <f>IF(B1521&lt;&gt;0,NA(),Source!B1521)</f>
        <v>#N/A</v>
      </c>
      <c r="I1521" s="5" t="e">
        <f>VLOOKUP(H1521,Mapping!B:E,4,FALSE)</f>
        <v>#N/A</v>
      </c>
      <c r="J1521" s="9" t="e">
        <f>VLOOKUP(H1521,Mapping!B:M,12,FALSE)</f>
        <v>#N/A</v>
      </c>
      <c r="K1521" s="5" t="e">
        <f>VLOOKUP(H1521,Mapping!B:H,7,FALSE)</f>
        <v>#N/A</v>
      </c>
      <c r="L1521" s="5" t="str">
        <f>IF(B1521&lt;&gt;0,B1521,IF(M1521=1,I1521,NA()))</f>
        <v>2472-9</v>
      </c>
      <c r="N1521" s="9" t="str">
        <f>IFERROR(VLOOKUP(Labs!A1521,Mapping!D:M,10,FALSE),0)</f>
        <v>IgM [Mass/volume] in Serum or Plasma</v>
      </c>
    </row>
    <row r="1522" spans="1:14" x14ac:dyDescent="0.25">
      <c r="A1522" s="5" t="str">
        <f>Source!B1522&amp;"|"&amp;Source!K1522</f>
        <v>HCGT|HCGT</v>
      </c>
      <c r="B1522" s="5">
        <f>IFERROR(VLOOKUP(Labs!A1522,Mapping!D:E,2,FALSE),0)</f>
        <v>0</v>
      </c>
      <c r="C1522" t="str">
        <f>Source!F1522</f>
        <v>Chem/Haem</v>
      </c>
      <c r="D1522" s="5" t="str">
        <f>Source!D1522</f>
        <v>HCG</v>
      </c>
      <c r="E1522" s="5" t="str">
        <f>Source!L1522</f>
        <v>TUMOUR MARKER HCG</v>
      </c>
      <c r="F1522" s="5" t="str">
        <f>IF(ISBLANK(Source!E1522),NA(),Source!E1522)</f>
        <v>iu/l</v>
      </c>
      <c r="G1522" s="5">
        <f>Source!I1522</f>
        <v>143</v>
      </c>
      <c r="H1522" s="5" t="str">
        <f>IF(B1522&lt;&gt;0,NA(),Source!B1522)</f>
        <v>HCGT</v>
      </c>
      <c r="I1522" s="5">
        <f>VLOOKUP(H1522,Mapping!B:E,4,FALSE)</f>
        <v>0</v>
      </c>
      <c r="J1522" s="9" t="str">
        <f>VLOOKUP(H1522,Mapping!B:M,12,FALSE)</f>
        <v/>
      </c>
      <c r="K1522" s="5" t="str">
        <f>VLOOKUP(H1522,Mapping!B:H,7,FALSE)</f>
        <v>TUMOUR MARKER HCG</v>
      </c>
      <c r="L1522" s="5" t="e">
        <f>IF(B1522&lt;&gt;0,B1522,IF(M1522=1,I1522,NA()))</f>
        <v>#N/A</v>
      </c>
      <c r="N1522" s="9" t="str">
        <f>IFERROR(VLOOKUP(Labs!A1522,Mapping!D:M,10,FALSE),0)</f>
        <v/>
      </c>
    </row>
    <row r="1523" spans="1:14" x14ac:dyDescent="0.25">
      <c r="A1523" s="5" t="str">
        <f>Source!B1523&amp;"|"&amp;Source!K1523</f>
        <v>FLF|FLF</v>
      </c>
      <c r="B1523" s="5">
        <f>IFERROR(VLOOKUP(Labs!A1523,Mapping!D:E,2,FALSE),0)</f>
        <v>0</v>
      </c>
      <c r="C1523" t="str">
        <f>Source!F1523</f>
        <v>Chem/Haem</v>
      </c>
      <c r="D1523" s="5" t="str">
        <f>Source!D1523</f>
        <v>FAECAL LACTOFERRIN</v>
      </c>
      <c r="E1523" s="5" t="str">
        <f>Source!L1523</f>
        <v>FAECAL LACTOFERRIN</v>
      </c>
      <c r="F1523" s="5" t="e">
        <f>IF(ISBLANK(Source!E1523),NA(),Source!E1523)</f>
        <v>#N/A</v>
      </c>
      <c r="G1523" s="5">
        <f>Source!I1523</f>
        <v>142</v>
      </c>
      <c r="H1523" s="5" t="str">
        <f>IF(B1523&lt;&gt;0,NA(),Source!B1523)</f>
        <v>FLF</v>
      </c>
      <c r="I1523" s="5">
        <f>VLOOKUP(H1523,Mapping!B:E,4,FALSE)</f>
        <v>0</v>
      </c>
      <c r="J1523" s="9" t="str">
        <f>VLOOKUP(H1523,Mapping!B:M,12,FALSE)</f>
        <v/>
      </c>
      <c r="K1523" s="5" t="str">
        <f>VLOOKUP(H1523,Mapping!B:H,7,FALSE)</f>
        <v>FAECAL LACTOFERRIN</v>
      </c>
      <c r="L1523" s="5" t="e">
        <f>IF(B1523&lt;&gt;0,B1523,IF(M1523=1,I1523,NA()))</f>
        <v>#N/A</v>
      </c>
      <c r="N1523" s="9" t="str">
        <f>IFERROR(VLOOKUP(Labs!A1523,Mapping!D:M,10,FALSE),0)</f>
        <v/>
      </c>
    </row>
    <row r="1524" spans="1:14" x14ac:dyDescent="0.25">
      <c r="A1524" s="5" t="str">
        <f>Source!B1524&amp;"|"&amp;Source!K1524</f>
        <v>IBPT|FLUT</v>
      </c>
      <c r="B1524" s="5">
        <f>IFERROR(VLOOKUP(Labs!A1524,Mapping!D:E,2,FALSE),0)</f>
        <v>0</v>
      </c>
      <c r="C1524" t="str">
        <f>Source!F1524</f>
        <v>Chem/Haem</v>
      </c>
      <c r="D1524" s="5" t="str">
        <f>Source!D1524</f>
        <v>Influenza B PCR</v>
      </c>
      <c r="E1524" s="5" t="str">
        <f>Source!L1524</f>
        <v>Influenza PCR</v>
      </c>
      <c r="F1524" s="5" t="e">
        <f>IF(ISBLANK(Source!E1524),NA(),Source!E1524)</f>
        <v>#N/A</v>
      </c>
      <c r="G1524" s="5">
        <f>Source!I1524</f>
        <v>142</v>
      </c>
      <c r="H1524" s="5" t="str">
        <f>IF(B1524&lt;&gt;0,NA(),Source!B1524)</f>
        <v>IBPT</v>
      </c>
      <c r="I1524" s="5">
        <f>VLOOKUP(H1524,Mapping!B:E,4,FALSE)</f>
        <v>0</v>
      </c>
      <c r="J1524" s="9" t="str">
        <f>VLOOKUP(H1524,Mapping!B:M,12,FALSE)</f>
        <v/>
      </c>
      <c r="K1524" s="5" t="str">
        <f>VLOOKUP(H1524,Mapping!B:H,7,FALSE)</f>
        <v>Influenza PCR</v>
      </c>
      <c r="L1524" s="5" t="e">
        <f>IF(B1524&lt;&gt;0,B1524,IF(M1524=1,I1524,NA()))</f>
        <v>#N/A</v>
      </c>
      <c r="N1524" s="9" t="str">
        <f>IFERROR(VLOOKUP(Labs!A1524,Mapping!D:M,10,FALSE),0)</f>
        <v/>
      </c>
    </row>
    <row r="1525" spans="1:14" x14ac:dyDescent="0.25">
      <c r="A1525" s="5" t="str">
        <f>Source!B1525&amp;"|"&amp;Source!K1525</f>
        <v>H1NT|FLUT</v>
      </c>
      <c r="B1525" s="5">
        <f>IFERROR(VLOOKUP(Labs!A1525,Mapping!D:E,2,FALSE),0)</f>
        <v>0</v>
      </c>
      <c r="C1525" t="str">
        <f>Source!F1525</f>
        <v>Chem/Haem</v>
      </c>
      <c r="D1525" s="5" t="str">
        <f>Source!D1525</f>
        <v>Influenza A H1N1 (subtype)</v>
      </c>
      <c r="E1525" s="5" t="str">
        <f>Source!L1525</f>
        <v>Influenza PCR</v>
      </c>
      <c r="F1525" s="5" t="e">
        <f>IF(ISBLANK(Source!E1525),NA(),Source!E1525)</f>
        <v>#N/A</v>
      </c>
      <c r="G1525" s="5">
        <f>Source!I1525</f>
        <v>142</v>
      </c>
      <c r="H1525" s="5" t="str">
        <f>IF(B1525&lt;&gt;0,NA(),Source!B1525)</f>
        <v>H1NT</v>
      </c>
      <c r="I1525" s="5">
        <f>VLOOKUP(H1525,Mapping!B:E,4,FALSE)</f>
        <v>0</v>
      </c>
      <c r="J1525" s="9" t="str">
        <f>VLOOKUP(H1525,Mapping!B:M,12,FALSE)</f>
        <v/>
      </c>
      <c r="K1525" s="5" t="str">
        <f>VLOOKUP(H1525,Mapping!B:H,7,FALSE)</f>
        <v>Influenza PCR</v>
      </c>
      <c r="L1525" s="5" t="e">
        <f>IF(B1525&lt;&gt;0,B1525,IF(M1525=1,I1525,NA()))</f>
        <v>#N/A</v>
      </c>
      <c r="N1525" s="9" t="str">
        <f>IFERROR(VLOOKUP(Labs!A1525,Mapping!D:M,10,FALSE),0)</f>
        <v/>
      </c>
    </row>
    <row r="1526" spans="1:14" x14ac:dyDescent="0.25">
      <c r="A1526" s="5" t="str">
        <f>Source!B1526&amp;"|"&amp;Source!K1526</f>
        <v>IAPT|FLUT</v>
      </c>
      <c r="B1526" s="5">
        <f>IFERROR(VLOOKUP(Labs!A1526,Mapping!D:E,2,FALSE),0)</f>
        <v>0</v>
      </c>
      <c r="C1526" t="str">
        <f>Source!F1526</f>
        <v>Chem/Haem</v>
      </c>
      <c r="D1526" s="5" t="str">
        <f>Source!D1526</f>
        <v>Influenza A PCR</v>
      </c>
      <c r="E1526" s="5" t="str">
        <f>Source!L1526</f>
        <v>Influenza PCR</v>
      </c>
      <c r="F1526" s="5" t="e">
        <f>IF(ISBLANK(Source!E1526),NA(),Source!E1526)</f>
        <v>#N/A</v>
      </c>
      <c r="G1526" s="5">
        <f>Source!I1526</f>
        <v>142</v>
      </c>
      <c r="H1526" s="5" t="str">
        <f>IF(B1526&lt;&gt;0,NA(),Source!B1526)</f>
        <v>IAPT</v>
      </c>
      <c r="I1526" s="5">
        <f>VLOOKUP(H1526,Mapping!B:E,4,FALSE)</f>
        <v>0</v>
      </c>
      <c r="J1526" s="9" t="str">
        <f>VLOOKUP(H1526,Mapping!B:M,12,FALSE)</f>
        <v/>
      </c>
      <c r="K1526" s="5" t="str">
        <f>VLOOKUP(H1526,Mapping!B:H,7,FALSE)</f>
        <v>Influenza PCR</v>
      </c>
      <c r="L1526" s="5" t="e">
        <f>IF(B1526&lt;&gt;0,B1526,IF(M1526=1,I1526,NA()))</f>
        <v>#N/A</v>
      </c>
      <c r="N1526" s="9" t="str">
        <f>IFERROR(VLOOKUP(Labs!A1526,Mapping!D:M,10,FALSE),0)</f>
        <v/>
      </c>
    </row>
    <row r="1527" spans="1:14" x14ac:dyDescent="0.25">
      <c r="A1527" s="5" t="str">
        <f>Source!B1527&amp;"|"&amp;Source!K1527</f>
        <v>CD10|FCBS</v>
      </c>
      <c r="B1527" s="5">
        <f>IFERROR(VLOOKUP(Labs!A1527,Mapping!D:E,2,FALSE),0)</f>
        <v>0</v>
      </c>
      <c r="C1527" t="str">
        <f>Source!F1527</f>
        <v>Chem/Haem</v>
      </c>
      <c r="D1527" s="5" t="str">
        <f>Source!D1527</f>
        <v>CD10</v>
      </c>
      <c r="E1527" s="5" t="str">
        <f>Source!L1527</f>
        <v>FACS Chronic Panel (Blood)</v>
      </c>
      <c r="F1527" s="5" t="str">
        <f>IF(ISBLANK(Source!E1527),NA(),Source!E1527)</f>
        <v>%</v>
      </c>
      <c r="G1527" s="5">
        <f>Source!I1527</f>
        <v>140</v>
      </c>
      <c r="H1527" s="5" t="str">
        <f>IF(B1527&lt;&gt;0,NA(),Source!B1527)</f>
        <v>CD10</v>
      </c>
      <c r="I1527" s="5">
        <f>VLOOKUP(H1527,Mapping!B:E,4,FALSE)</f>
        <v>0</v>
      </c>
      <c r="J1527" s="9" t="str">
        <f>VLOOKUP(H1527,Mapping!B:M,12,FALSE)</f>
        <v/>
      </c>
      <c r="K1527" s="5" t="str">
        <f>VLOOKUP(H1527,Mapping!B:H,7,FALSE)</f>
        <v>FACS Chronic Panel (Blood)</v>
      </c>
      <c r="L1527" s="5" t="e">
        <f>IF(B1527&lt;&gt;0,B1527,IF(M1527=1,I1527,NA()))</f>
        <v>#N/A</v>
      </c>
      <c r="N1527" s="9">
        <f>IFERROR(VLOOKUP(Labs!A1527,Mapping!D:M,10,FALSE),0)</f>
        <v>0</v>
      </c>
    </row>
    <row r="1528" spans="1:14" x14ac:dyDescent="0.25">
      <c r="A1528" s="5" t="str">
        <f>Source!B1528&amp;"|"&amp;Source!K1528</f>
        <v>CHOL|CHOL</v>
      </c>
      <c r="B1528" s="5" t="str">
        <f>IFERROR(VLOOKUP(Labs!A1528,Mapping!D:E,2,FALSE),0)</f>
        <v>14647-2</v>
      </c>
      <c r="C1528" t="str">
        <f>Source!F1528</f>
        <v>Chem/Haem</v>
      </c>
      <c r="D1528" s="5" t="str">
        <f>Source!D1528</f>
        <v>CHOLESTEROL</v>
      </c>
      <c r="E1528" s="5" t="str">
        <f>Source!L1528</f>
        <v>CHOLESTEROL</v>
      </c>
      <c r="F1528" s="5" t="str">
        <f>IF(ISBLANK(Source!E1528),NA(),Source!E1528)</f>
        <v>mmol/L</v>
      </c>
      <c r="G1528" s="5">
        <f>Source!I1528</f>
        <v>140</v>
      </c>
      <c r="H1528" s="5" t="e">
        <f>IF(B1528&lt;&gt;0,NA(),Source!B1528)</f>
        <v>#N/A</v>
      </c>
      <c r="I1528" s="5" t="e">
        <f>VLOOKUP(H1528,Mapping!B:E,4,FALSE)</f>
        <v>#N/A</v>
      </c>
      <c r="J1528" s="9" t="e">
        <f>VLOOKUP(H1528,Mapping!B:M,12,FALSE)</f>
        <v>#N/A</v>
      </c>
      <c r="K1528" s="5" t="e">
        <f>VLOOKUP(H1528,Mapping!B:H,7,FALSE)</f>
        <v>#N/A</v>
      </c>
      <c r="L1528" s="5" t="str">
        <f>IF(B1528&lt;&gt;0,B1528,IF(M1528=1,I1528,NA()))</f>
        <v>14647-2</v>
      </c>
      <c r="N1528" s="9" t="str">
        <f>IFERROR(VLOOKUP(Labs!A1528,Mapping!D:M,10,FALSE),0)</f>
        <v>Cholesterol [Moles/volume] in Serum or Plasma</v>
      </c>
    </row>
    <row r="1529" spans="1:14" x14ac:dyDescent="0.25">
      <c r="A1529" s="5" t="str">
        <f>Source!B1529&amp;"|"&amp;Source!K1529</f>
        <v>CD23|FCBS</v>
      </c>
      <c r="B1529" s="5">
        <f>IFERROR(VLOOKUP(Labs!A1529,Mapping!D:E,2,FALSE),0)</f>
        <v>0</v>
      </c>
      <c r="C1529" t="str">
        <f>Source!F1529</f>
        <v>Chem/Haem</v>
      </c>
      <c r="D1529" s="5" t="str">
        <f>Source!D1529</f>
        <v>CD23/CD19</v>
      </c>
      <c r="E1529" s="5" t="str">
        <f>Source!L1529</f>
        <v>FACS Chronic Panel (Blood)</v>
      </c>
      <c r="F1529" s="5" t="str">
        <f>IF(ISBLANK(Source!E1529),NA(),Source!E1529)</f>
        <v>%</v>
      </c>
      <c r="G1529" s="5">
        <f>Source!I1529</f>
        <v>140</v>
      </c>
      <c r="H1529" s="5" t="str">
        <f>IF(B1529&lt;&gt;0,NA(),Source!B1529)</f>
        <v>CD23</v>
      </c>
      <c r="I1529" s="5">
        <f>VLOOKUP(H1529,Mapping!B:E,4,FALSE)</f>
        <v>0</v>
      </c>
      <c r="J1529" s="9" t="str">
        <f>VLOOKUP(H1529,Mapping!B:M,12,FALSE)</f>
        <v/>
      </c>
      <c r="K1529" s="5" t="str">
        <f>VLOOKUP(H1529,Mapping!B:H,7,FALSE)</f>
        <v>FACS Chronic Panel (Blood)</v>
      </c>
      <c r="L1529" s="5" t="e">
        <f>IF(B1529&lt;&gt;0,B1529,IF(M1529=1,I1529,NA()))</f>
        <v>#N/A</v>
      </c>
      <c r="N1529" s="9">
        <f>IFERROR(VLOOKUP(Labs!A1529,Mapping!D:M,10,FALSE),0)</f>
        <v>0</v>
      </c>
    </row>
    <row r="1530" spans="1:14" x14ac:dyDescent="0.25">
      <c r="A1530" s="5" t="str">
        <f>Source!B1530&amp;"|"&amp;Source!K1530</f>
        <v>CD79|FCBS</v>
      </c>
      <c r="B1530" s="5">
        <f>IFERROR(VLOOKUP(Labs!A1530,Mapping!D:E,2,FALSE),0)</f>
        <v>0</v>
      </c>
      <c r="C1530" t="str">
        <f>Source!F1530</f>
        <v>Chem/Haem</v>
      </c>
      <c r="D1530" s="5" t="str">
        <f>Source!D1530</f>
        <v>CD79b/CD19</v>
      </c>
      <c r="E1530" s="5" t="str">
        <f>Source!L1530</f>
        <v>FACS Chronic Panel (Blood)</v>
      </c>
      <c r="F1530" s="5" t="str">
        <f>IF(ISBLANK(Source!E1530),NA(),Source!E1530)</f>
        <v>%</v>
      </c>
      <c r="G1530" s="5">
        <f>Source!I1530</f>
        <v>140</v>
      </c>
      <c r="H1530" s="5" t="str">
        <f>IF(B1530&lt;&gt;0,NA(),Source!B1530)</f>
        <v>CD79</v>
      </c>
      <c r="I1530" s="5">
        <f>VLOOKUP(H1530,Mapping!B:E,4,FALSE)</f>
        <v>0</v>
      </c>
      <c r="J1530" s="9" t="str">
        <f>VLOOKUP(H1530,Mapping!B:M,12,FALSE)</f>
        <v/>
      </c>
      <c r="K1530" s="5" t="str">
        <f>VLOOKUP(H1530,Mapping!B:H,7,FALSE)</f>
        <v>FACS Chronic Panel (Blood)</v>
      </c>
      <c r="L1530" s="5" t="e">
        <f>IF(B1530&lt;&gt;0,B1530,IF(M1530=1,I1530,NA()))</f>
        <v>#N/A</v>
      </c>
      <c r="N1530" s="9">
        <f>IFERROR(VLOOKUP(Labs!A1530,Mapping!D:M,10,FALSE),0)</f>
        <v>0</v>
      </c>
    </row>
    <row r="1531" spans="1:14" x14ac:dyDescent="0.25">
      <c r="A1531" s="5" t="str">
        <f>Source!B1531&amp;"|"&amp;Source!K1531</f>
        <v>FMC7|FCBS</v>
      </c>
      <c r="B1531" s="5">
        <f>IFERROR(VLOOKUP(Labs!A1531,Mapping!D:E,2,FALSE),0)</f>
        <v>0</v>
      </c>
      <c r="C1531" t="str">
        <f>Source!F1531</f>
        <v>Chem/Haem</v>
      </c>
      <c r="D1531" s="5" t="str">
        <f>Source!D1531</f>
        <v>FMC7/CD19</v>
      </c>
      <c r="E1531" s="5" t="str">
        <f>Source!L1531</f>
        <v>FACS Chronic Panel (Blood)</v>
      </c>
      <c r="F1531" s="5" t="str">
        <f>IF(ISBLANK(Source!E1531),NA(),Source!E1531)</f>
        <v>%</v>
      </c>
      <c r="G1531" s="5">
        <f>Source!I1531</f>
        <v>140</v>
      </c>
      <c r="H1531" s="5" t="str">
        <f>IF(B1531&lt;&gt;0,NA(),Source!B1531)</f>
        <v>FMC7</v>
      </c>
      <c r="I1531" s="5">
        <f>VLOOKUP(H1531,Mapping!B:E,4,FALSE)</f>
        <v>0</v>
      </c>
      <c r="J1531" s="9" t="str">
        <f>VLOOKUP(H1531,Mapping!B:M,12,FALSE)</f>
        <v/>
      </c>
      <c r="K1531" s="5" t="str">
        <f>VLOOKUP(H1531,Mapping!B:H,7,FALSE)</f>
        <v>FACS Chronic Panel (Blood)</v>
      </c>
      <c r="L1531" s="5" t="e">
        <f>IF(B1531&lt;&gt;0,B1531,IF(M1531=1,I1531,NA()))</f>
        <v>#N/A</v>
      </c>
      <c r="N1531" s="9">
        <f>IFERROR(VLOOKUP(Labs!A1531,Mapping!D:M,10,FALSE),0)</f>
        <v>0</v>
      </c>
    </row>
    <row r="1532" spans="1:14" x14ac:dyDescent="0.25">
      <c r="A1532" s="5" t="str">
        <f>Source!B1532&amp;"|"&amp;Source!K1532</f>
        <v>CD45|FCBS</v>
      </c>
      <c r="B1532" s="5">
        <f>IFERROR(VLOOKUP(Labs!A1532,Mapping!D:E,2,FALSE),0)</f>
        <v>0</v>
      </c>
      <c r="C1532" t="str">
        <f>Source!F1532</f>
        <v>Chem/Haem</v>
      </c>
      <c r="D1532" s="5" t="str">
        <f>Source!D1532</f>
        <v>CD14-/CD45+</v>
      </c>
      <c r="E1532" s="5" t="str">
        <f>Source!L1532</f>
        <v>FACS Chronic Panel (Blood)</v>
      </c>
      <c r="F1532" s="5" t="str">
        <f>IF(ISBLANK(Source!E1532),NA(),Source!E1532)</f>
        <v>%</v>
      </c>
      <c r="G1532" s="5">
        <f>Source!I1532</f>
        <v>140</v>
      </c>
      <c r="H1532" s="5" t="str">
        <f>IF(B1532&lt;&gt;0,NA(),Source!B1532)</f>
        <v>CD45</v>
      </c>
      <c r="I1532" s="5">
        <f>VLOOKUP(H1532,Mapping!B:E,4,FALSE)</f>
        <v>0</v>
      </c>
      <c r="J1532" s="9" t="str">
        <f>VLOOKUP(H1532,Mapping!B:M,12,FALSE)</f>
        <v/>
      </c>
      <c r="K1532" s="5" t="str">
        <f>VLOOKUP(H1532,Mapping!B:H,7,FALSE)</f>
        <v>FACS Chronic Panel (Blood)</v>
      </c>
      <c r="L1532" s="5" t="e">
        <f>IF(B1532&lt;&gt;0,B1532,IF(M1532=1,I1532,NA()))</f>
        <v>#N/A</v>
      </c>
      <c r="N1532" s="9">
        <f>IFERROR(VLOOKUP(Labs!A1532,Mapping!D:M,10,FALSE),0)</f>
        <v>0</v>
      </c>
    </row>
    <row r="1533" spans="1:14" x14ac:dyDescent="0.25">
      <c r="A1533" s="5" t="str">
        <f>Source!B1533&amp;"|"&amp;Source!K1533</f>
        <v>CD8|FCBS</v>
      </c>
      <c r="B1533" s="5">
        <f>IFERROR(VLOOKUP(Labs!A1533,Mapping!D:E,2,FALSE),0)</f>
        <v>0</v>
      </c>
      <c r="C1533" t="str">
        <f>Source!F1533</f>
        <v>Chem/Haem</v>
      </c>
      <c r="D1533" s="5" t="str">
        <f>Source!D1533</f>
        <v>CD3+/CD8+</v>
      </c>
      <c r="E1533" s="5" t="str">
        <f>Source!L1533</f>
        <v>FACS Chronic Panel (Blood)</v>
      </c>
      <c r="F1533" s="5" t="str">
        <f>IF(ISBLANK(Source!E1533),NA(),Source!E1533)</f>
        <v>%</v>
      </c>
      <c r="G1533" s="5">
        <f>Source!I1533</f>
        <v>140</v>
      </c>
      <c r="H1533" s="5" t="str">
        <f>IF(B1533&lt;&gt;0,NA(),Source!B1533)</f>
        <v>CD8</v>
      </c>
      <c r="I1533" s="5">
        <f>VLOOKUP(H1533,Mapping!B:E,4,FALSE)</f>
        <v>0</v>
      </c>
      <c r="J1533" s="9" t="str">
        <f>VLOOKUP(H1533,Mapping!B:M,12,FALSE)</f>
        <v/>
      </c>
      <c r="K1533" s="5" t="str">
        <f>VLOOKUP(H1533,Mapping!B:H,7,FALSE)</f>
        <v>FACS Chronic Panel (Blood)</v>
      </c>
      <c r="L1533" s="5" t="e">
        <f>IF(B1533&lt;&gt;0,B1533,IF(M1533=1,I1533,NA()))</f>
        <v>#N/A</v>
      </c>
      <c r="N1533" s="9">
        <f>IFERROR(VLOOKUP(Labs!A1533,Mapping!D:M,10,FALSE),0)</f>
        <v>0</v>
      </c>
    </row>
    <row r="1534" spans="1:14" x14ac:dyDescent="0.25">
      <c r="A1534" s="5" t="str">
        <f>Source!B1534&amp;"|"&amp;Source!K1534</f>
        <v>CD19|FCBS</v>
      </c>
      <c r="B1534" s="5">
        <f>IFERROR(VLOOKUP(Labs!A1534,Mapping!D:E,2,FALSE),0)</f>
        <v>0</v>
      </c>
      <c r="C1534" t="str">
        <f>Source!F1534</f>
        <v>Chem/Haem</v>
      </c>
      <c r="D1534" s="5" t="str">
        <f>Source!D1534</f>
        <v>CD19</v>
      </c>
      <c r="E1534" s="5" t="str">
        <f>Source!L1534</f>
        <v>FACS Chronic Panel (Blood)</v>
      </c>
      <c r="F1534" s="5" t="str">
        <f>IF(ISBLANK(Source!E1534),NA(),Source!E1534)</f>
        <v>%</v>
      </c>
      <c r="G1534" s="5">
        <f>Source!I1534</f>
        <v>140</v>
      </c>
      <c r="H1534" s="5" t="str">
        <f>IF(B1534&lt;&gt;0,NA(),Source!B1534)</f>
        <v>CD19</v>
      </c>
      <c r="I1534" s="5">
        <f>VLOOKUP(H1534,Mapping!B:E,4,FALSE)</f>
        <v>0</v>
      </c>
      <c r="J1534" s="9" t="str">
        <f>VLOOKUP(H1534,Mapping!B:M,12,FALSE)</f>
        <v/>
      </c>
      <c r="K1534" s="5" t="str">
        <f>VLOOKUP(H1534,Mapping!B:H,7,FALSE)</f>
        <v>FACS Chronic Panel (Blood)</v>
      </c>
      <c r="L1534" s="5" t="e">
        <f>IF(B1534&lt;&gt;0,B1534,IF(M1534=1,I1534,NA()))</f>
        <v>#N/A</v>
      </c>
      <c r="N1534" s="9">
        <f>IFERROR(VLOOKUP(Labs!A1534,Mapping!D:M,10,FALSE),0)</f>
        <v>0</v>
      </c>
    </row>
    <row r="1535" spans="1:14" x14ac:dyDescent="0.25">
      <c r="A1535" s="5" t="str">
        <f>Source!B1535&amp;"|"&amp;Source!K1535</f>
        <v>CD38|FCBS</v>
      </c>
      <c r="B1535" s="5">
        <f>IFERROR(VLOOKUP(Labs!A1535,Mapping!D:E,2,FALSE),0)</f>
        <v>0</v>
      </c>
      <c r="C1535" t="str">
        <f>Source!F1535</f>
        <v>Chem/Haem</v>
      </c>
      <c r="D1535" s="5" t="str">
        <f>Source!D1535</f>
        <v>CD38/CD19</v>
      </c>
      <c r="E1535" s="5" t="str">
        <f>Source!L1535</f>
        <v>FACS Chronic Panel (Blood)</v>
      </c>
      <c r="F1535" s="5" t="str">
        <f>IF(ISBLANK(Source!E1535),NA(),Source!E1535)</f>
        <v>%</v>
      </c>
      <c r="G1535" s="5">
        <f>Source!I1535</f>
        <v>140</v>
      </c>
      <c r="H1535" s="5" t="str">
        <f>IF(B1535&lt;&gt;0,NA(),Source!B1535)</f>
        <v>CD38</v>
      </c>
      <c r="I1535" s="5">
        <f>VLOOKUP(H1535,Mapping!B:E,4,FALSE)</f>
        <v>0</v>
      </c>
      <c r="J1535" s="9" t="str">
        <f>VLOOKUP(H1535,Mapping!B:M,12,FALSE)</f>
        <v/>
      </c>
      <c r="K1535" s="5" t="str">
        <f>VLOOKUP(H1535,Mapping!B:H,7,FALSE)</f>
        <v>FACS Chronic Panel (Blood)</v>
      </c>
      <c r="L1535" s="5" t="e">
        <f>IF(B1535&lt;&gt;0,B1535,IF(M1535=1,I1535,NA()))</f>
        <v>#N/A</v>
      </c>
      <c r="N1535" s="9">
        <f>IFERROR(VLOOKUP(Labs!A1535,Mapping!D:M,10,FALSE),0)</f>
        <v>0</v>
      </c>
    </row>
    <row r="1536" spans="1:14" x14ac:dyDescent="0.25">
      <c r="A1536" s="5" t="str">
        <f>Source!B1536&amp;"|"&amp;Source!K1536</f>
        <v>CD20|FCBS</v>
      </c>
      <c r="B1536" s="5">
        <f>IFERROR(VLOOKUP(Labs!A1536,Mapping!D:E,2,FALSE),0)</f>
        <v>0</v>
      </c>
      <c r="C1536" t="str">
        <f>Source!F1536</f>
        <v>Chem/Haem</v>
      </c>
      <c r="D1536" s="5" t="str">
        <f>Source!D1536</f>
        <v>CD20/CD19</v>
      </c>
      <c r="E1536" s="5" t="str">
        <f>Source!L1536</f>
        <v>FACS Chronic Panel (Blood)</v>
      </c>
      <c r="F1536" s="5" t="str">
        <f>IF(ISBLANK(Source!E1536),NA(),Source!E1536)</f>
        <v>%</v>
      </c>
      <c r="G1536" s="5">
        <f>Source!I1536</f>
        <v>140</v>
      </c>
      <c r="H1536" s="5" t="str">
        <f>IF(B1536&lt;&gt;0,NA(),Source!B1536)</f>
        <v>CD20</v>
      </c>
      <c r="I1536" s="5">
        <f>VLOOKUP(H1536,Mapping!B:E,4,FALSE)</f>
        <v>0</v>
      </c>
      <c r="J1536" s="9" t="str">
        <f>VLOOKUP(H1536,Mapping!B:M,12,FALSE)</f>
        <v/>
      </c>
      <c r="K1536" s="5" t="str">
        <f>VLOOKUP(H1536,Mapping!B:H,7,FALSE)</f>
        <v>FACS Chronic Panel (Blood)</v>
      </c>
      <c r="L1536" s="5" t="e">
        <f>IF(B1536&lt;&gt;0,B1536,IF(M1536=1,I1536,NA()))</f>
        <v>#N/A</v>
      </c>
      <c r="N1536" s="9">
        <f>IFERROR(VLOOKUP(Labs!A1536,Mapping!D:M,10,FALSE),0)</f>
        <v>0</v>
      </c>
    </row>
    <row r="1537" spans="1:14" x14ac:dyDescent="0.25">
      <c r="A1537" s="5" t="str">
        <f>Source!B1537&amp;"|"&amp;Source!K1537</f>
        <v>CD3|FCBS</v>
      </c>
      <c r="B1537" s="5">
        <f>IFERROR(VLOOKUP(Labs!A1537,Mapping!D:E,2,FALSE),0)</f>
        <v>0</v>
      </c>
      <c r="C1537" t="str">
        <f>Source!F1537</f>
        <v>Chem/Haem</v>
      </c>
      <c r="D1537" s="5" t="str">
        <f>Source!D1537</f>
        <v>CD3</v>
      </c>
      <c r="E1537" s="5" t="str">
        <f>Source!L1537</f>
        <v>FACS Chronic Panel (Blood)</v>
      </c>
      <c r="F1537" s="5" t="str">
        <f>IF(ISBLANK(Source!E1537),NA(),Source!E1537)</f>
        <v>%</v>
      </c>
      <c r="G1537" s="5">
        <f>Source!I1537</f>
        <v>140</v>
      </c>
      <c r="H1537" s="5" t="str">
        <f>IF(B1537&lt;&gt;0,NA(),Source!B1537)</f>
        <v>CD3</v>
      </c>
      <c r="I1537" s="5">
        <f>VLOOKUP(H1537,Mapping!B:E,4,FALSE)</f>
        <v>0</v>
      </c>
      <c r="J1537" s="9" t="str">
        <f>VLOOKUP(H1537,Mapping!B:M,12,FALSE)</f>
        <v/>
      </c>
      <c r="K1537" s="5" t="str">
        <f>VLOOKUP(H1537,Mapping!B:H,7,FALSE)</f>
        <v>FACS Chronic Panel (Blood)</v>
      </c>
      <c r="L1537" s="5" t="e">
        <f>IF(B1537&lt;&gt;0,B1537,IF(M1537=1,I1537,NA()))</f>
        <v>#N/A</v>
      </c>
      <c r="N1537" s="9">
        <f>IFERROR(VLOOKUP(Labs!A1537,Mapping!D:M,10,FALSE),0)</f>
        <v>0</v>
      </c>
    </row>
    <row r="1538" spans="1:14" x14ac:dyDescent="0.25">
      <c r="A1538" s="5" t="str">
        <f>Source!B1538&amp;"|"&amp;Source!K1538</f>
        <v>CD5A|FCBS</v>
      </c>
      <c r="B1538" s="5">
        <f>IFERROR(VLOOKUP(Labs!A1538,Mapping!D:E,2,FALSE),0)</f>
        <v>0</v>
      </c>
      <c r="C1538" t="str">
        <f>Source!F1538</f>
        <v>Chem/Haem</v>
      </c>
      <c r="D1538" s="5" t="str">
        <f>Source!D1538</f>
        <v>CD5</v>
      </c>
      <c r="E1538" s="5" t="str">
        <f>Source!L1538</f>
        <v>FACS Chronic Panel (Blood)</v>
      </c>
      <c r="F1538" s="5" t="str">
        <f>IF(ISBLANK(Source!E1538),NA(),Source!E1538)</f>
        <v>%</v>
      </c>
      <c r="G1538" s="5">
        <f>Source!I1538</f>
        <v>140</v>
      </c>
      <c r="H1538" s="5" t="str">
        <f>IF(B1538&lt;&gt;0,NA(),Source!B1538)</f>
        <v>CD5A</v>
      </c>
      <c r="I1538" s="5">
        <f>VLOOKUP(H1538,Mapping!B:E,4,FALSE)</f>
        <v>0</v>
      </c>
      <c r="J1538" s="9" t="str">
        <f>VLOOKUP(H1538,Mapping!B:M,12,FALSE)</f>
        <v/>
      </c>
      <c r="K1538" s="5" t="str">
        <f>VLOOKUP(H1538,Mapping!B:H,7,FALSE)</f>
        <v>FACS Chronic Panel (Blood)</v>
      </c>
      <c r="L1538" s="5" t="e">
        <f>IF(B1538&lt;&gt;0,B1538,IF(M1538=1,I1538,NA()))</f>
        <v>#N/A</v>
      </c>
      <c r="N1538" s="9">
        <f>IFERROR(VLOOKUP(Labs!A1538,Mapping!D:M,10,FALSE),0)</f>
        <v>0</v>
      </c>
    </row>
    <row r="1539" spans="1:14" x14ac:dyDescent="0.25">
      <c r="A1539" s="5" t="str">
        <f>Source!B1539&amp;"|"&amp;Source!K1539</f>
        <v>CD5|FCBS</v>
      </c>
      <c r="B1539" s="5">
        <f>IFERROR(VLOOKUP(Labs!A1539,Mapping!D:E,2,FALSE),0)</f>
        <v>0</v>
      </c>
      <c r="C1539" t="str">
        <f>Source!F1539</f>
        <v>Chem/Haem</v>
      </c>
      <c r="D1539" s="5" t="str">
        <f>Source!D1539</f>
        <v>CD5/CD19</v>
      </c>
      <c r="E1539" s="5" t="str">
        <f>Source!L1539</f>
        <v>FACS Chronic Panel (Blood)</v>
      </c>
      <c r="F1539" s="5" t="str">
        <f>IF(ISBLANK(Source!E1539),NA(),Source!E1539)</f>
        <v>%</v>
      </c>
      <c r="G1539" s="5">
        <f>Source!I1539</f>
        <v>140</v>
      </c>
      <c r="H1539" s="5" t="str">
        <f>IF(B1539&lt;&gt;0,NA(),Source!B1539)</f>
        <v>CD5</v>
      </c>
      <c r="I1539" s="5">
        <f>VLOOKUP(H1539,Mapping!B:E,4,FALSE)</f>
        <v>0</v>
      </c>
      <c r="J1539" s="9" t="str">
        <f>VLOOKUP(H1539,Mapping!B:M,12,FALSE)</f>
        <v/>
      </c>
      <c r="K1539" s="5" t="str">
        <f>VLOOKUP(H1539,Mapping!B:H,7,FALSE)</f>
        <v>FACS Chronic Panel (Blood)</v>
      </c>
      <c r="L1539" s="5" t="e">
        <f>IF(B1539&lt;&gt;0,B1539,IF(M1539=1,I1539,NA()))</f>
        <v>#N/A</v>
      </c>
      <c r="N1539" s="9">
        <f>IFERROR(VLOOKUP(Labs!A1539,Mapping!D:M,10,FALSE),0)</f>
        <v>0</v>
      </c>
    </row>
    <row r="1540" spans="1:14" x14ac:dyDescent="0.25">
      <c r="A1540" s="5" t="str">
        <f>Source!B1540&amp;"|"&amp;Source!K1540</f>
        <v>CD4|FCBS</v>
      </c>
      <c r="B1540" s="5">
        <f>IFERROR(VLOOKUP(Labs!A1540,Mapping!D:E,2,FALSE),0)</f>
        <v>0</v>
      </c>
      <c r="C1540" t="str">
        <f>Source!F1540</f>
        <v>Chem/Haem</v>
      </c>
      <c r="D1540" s="5" t="str">
        <f>Source!D1540</f>
        <v>CD3+/CD4+</v>
      </c>
      <c r="E1540" s="5" t="str">
        <f>Source!L1540</f>
        <v>FACS Chronic Panel (Blood)</v>
      </c>
      <c r="F1540" s="5" t="str">
        <f>IF(ISBLANK(Source!E1540),NA(),Source!E1540)</f>
        <v>%</v>
      </c>
      <c r="G1540" s="5">
        <f>Source!I1540</f>
        <v>140</v>
      </c>
      <c r="H1540" s="5" t="str">
        <f>IF(B1540&lt;&gt;0,NA(),Source!B1540)</f>
        <v>CD4</v>
      </c>
      <c r="I1540" s="5">
        <f>VLOOKUP(H1540,Mapping!B:E,4,FALSE)</f>
        <v>0</v>
      </c>
      <c r="J1540" s="9" t="str">
        <f>VLOOKUP(H1540,Mapping!B:M,12,FALSE)</f>
        <v/>
      </c>
      <c r="K1540" s="5" t="str">
        <f>VLOOKUP(H1540,Mapping!B:H,7,FALSE)</f>
        <v>FACS Chronic Panel (Blood)</v>
      </c>
      <c r="L1540" s="5" t="e">
        <f>IF(B1540&lt;&gt;0,B1540,IF(M1540=1,I1540,NA()))</f>
        <v>#N/A</v>
      </c>
      <c r="N1540" s="9">
        <f>IFERROR(VLOOKUP(Labs!A1540,Mapping!D:M,10,FALSE),0)</f>
        <v>0</v>
      </c>
    </row>
    <row r="1541" spans="1:14" x14ac:dyDescent="0.25">
      <c r="A1541" s="5" t="str">
        <f>Source!B1541&amp;"|"&amp;Source!K1541</f>
        <v>I19%|IDCM</v>
      </c>
      <c r="B1541" s="5">
        <f>IFERROR(VLOOKUP(Labs!A1541,Mapping!D:E,2,FALSE),0)</f>
        <v>0</v>
      </c>
      <c r="C1541" t="str">
        <f>Source!F1541</f>
        <v>Chem/Haem</v>
      </c>
      <c r="D1541" s="5" t="str">
        <f>Source!D1541</f>
        <v>CD19%</v>
      </c>
      <c r="E1541" s="5" t="str">
        <f>Source!L1541</f>
        <v>IMMUNE DEF. CELL MARKERS</v>
      </c>
      <c r="F1541" s="5" t="e">
        <f>IF(ISBLANK(Source!E1541),NA(),Source!E1541)</f>
        <v>#N/A</v>
      </c>
      <c r="G1541" s="5">
        <f>Source!I1541</f>
        <v>140</v>
      </c>
      <c r="H1541" s="5" t="str">
        <f>IF(B1541&lt;&gt;0,NA(),Source!B1541)</f>
        <v>I19%</v>
      </c>
      <c r="I1541" s="5">
        <f>VLOOKUP(H1541,Mapping!B:E,4,FALSE)</f>
        <v>0</v>
      </c>
      <c r="J1541" s="9" t="str">
        <f>VLOOKUP(H1541,Mapping!B:M,12,FALSE)</f>
        <v/>
      </c>
      <c r="K1541" s="5" t="str">
        <f>VLOOKUP(H1541,Mapping!B:H,7,FALSE)</f>
        <v>IMMUNE DEF. CELL MARKERS</v>
      </c>
      <c r="L1541" s="5" t="e">
        <f>IF(B1541&lt;&gt;0,B1541,IF(M1541=1,I1541,NA()))</f>
        <v>#N/A</v>
      </c>
      <c r="N1541" s="9" t="str">
        <f>IFERROR(VLOOKUP(Labs!A1541,Mapping!D:M,10,FALSE),0)</f>
        <v/>
      </c>
    </row>
    <row r="1542" spans="1:14" x14ac:dyDescent="0.25">
      <c r="A1542" s="5" t="str">
        <f>Source!B1542&amp;"|"&amp;Source!K1542</f>
        <v>I8%|IDCM</v>
      </c>
      <c r="B1542" s="5">
        <f>IFERROR(VLOOKUP(Labs!A1542,Mapping!D:E,2,FALSE),0)</f>
        <v>0</v>
      </c>
      <c r="C1542" t="str">
        <f>Source!F1542</f>
        <v>Chem/Haem</v>
      </c>
      <c r="D1542" s="5" t="str">
        <f>Source!D1542</f>
        <v>CD8%</v>
      </c>
      <c r="E1542" s="5" t="str">
        <f>Source!L1542</f>
        <v>IMMUNE DEF. CELL MARKERS</v>
      </c>
      <c r="F1542" s="5" t="e">
        <f>IF(ISBLANK(Source!E1542),NA(),Source!E1542)</f>
        <v>#N/A</v>
      </c>
      <c r="G1542" s="5">
        <f>Source!I1542</f>
        <v>140</v>
      </c>
      <c r="H1542" s="5" t="str">
        <f>IF(B1542&lt;&gt;0,NA(),Source!B1542)</f>
        <v>I8%</v>
      </c>
      <c r="I1542" s="5">
        <f>VLOOKUP(H1542,Mapping!B:E,4,FALSE)</f>
        <v>0</v>
      </c>
      <c r="J1542" s="9" t="str">
        <f>VLOOKUP(H1542,Mapping!B:M,12,FALSE)</f>
        <v/>
      </c>
      <c r="K1542" s="5" t="str">
        <f>VLOOKUP(H1542,Mapping!B:H,7,FALSE)</f>
        <v>IMMUNE DEF. CELL MARKERS</v>
      </c>
      <c r="L1542" s="5" t="e">
        <f>IF(B1542&lt;&gt;0,B1542,IF(M1542=1,I1542,NA()))</f>
        <v>#N/A</v>
      </c>
      <c r="N1542" s="9" t="str">
        <f>IFERROR(VLOOKUP(Labs!A1542,Mapping!D:M,10,FALSE),0)</f>
        <v/>
      </c>
    </row>
    <row r="1543" spans="1:14" x14ac:dyDescent="0.25">
      <c r="A1543" s="5" t="str">
        <f>Source!B1543&amp;"|"&amp;Source!K1543</f>
        <v>I19|IDCM</v>
      </c>
      <c r="B1543" s="5">
        <f>IFERROR(VLOOKUP(Labs!A1543,Mapping!D:E,2,FALSE),0)</f>
        <v>0</v>
      </c>
      <c r="C1543" t="str">
        <f>Source!F1543</f>
        <v>Chem/Haem</v>
      </c>
      <c r="D1543" s="5" t="str">
        <f>Source!D1543</f>
        <v>CD19</v>
      </c>
      <c r="E1543" s="5" t="str">
        <f>Source!L1543</f>
        <v>IMMUNE DEF. CELL MARKERS</v>
      </c>
      <c r="F1543" s="5" t="e">
        <f>IF(ISBLANK(Source!E1543),NA(),Source!E1543)</f>
        <v>#N/A</v>
      </c>
      <c r="G1543" s="5">
        <f>Source!I1543</f>
        <v>140</v>
      </c>
      <c r="H1543" s="5" t="str">
        <f>IF(B1543&lt;&gt;0,NA(),Source!B1543)</f>
        <v>I19</v>
      </c>
      <c r="I1543" s="5">
        <f>VLOOKUP(H1543,Mapping!B:E,4,FALSE)</f>
        <v>0</v>
      </c>
      <c r="J1543" s="9" t="str">
        <f>VLOOKUP(H1543,Mapping!B:M,12,FALSE)</f>
        <v/>
      </c>
      <c r="K1543" s="5" t="str">
        <f>VLOOKUP(H1543,Mapping!B:H,7,FALSE)</f>
        <v>IMMUNE DEF. CELL MARKERS</v>
      </c>
      <c r="L1543" s="5" t="e">
        <f>IF(B1543&lt;&gt;0,B1543,IF(M1543=1,I1543,NA()))</f>
        <v>#N/A</v>
      </c>
      <c r="N1543" s="9" t="str">
        <f>IFERROR(VLOOKUP(Labs!A1543,Mapping!D:M,10,FALSE),0)</f>
        <v/>
      </c>
    </row>
    <row r="1544" spans="1:14" x14ac:dyDescent="0.25">
      <c r="A1544" s="5" t="str">
        <f>Source!B1544&amp;"|"&amp;Source!K1544</f>
        <v>I8|IDCM</v>
      </c>
      <c r="B1544" s="5">
        <f>IFERROR(VLOOKUP(Labs!A1544,Mapping!D:E,2,FALSE),0)</f>
        <v>0</v>
      </c>
      <c r="C1544" t="str">
        <f>Source!F1544</f>
        <v>Chem/Haem</v>
      </c>
      <c r="D1544" s="5" t="str">
        <f>Source!D1544</f>
        <v>CD8</v>
      </c>
      <c r="E1544" s="5" t="str">
        <f>Source!L1544</f>
        <v>IMMUNE DEF. CELL MARKERS</v>
      </c>
      <c r="F1544" s="5" t="e">
        <f>IF(ISBLANK(Source!E1544),NA(),Source!E1544)</f>
        <v>#N/A</v>
      </c>
      <c r="G1544" s="5">
        <f>Source!I1544</f>
        <v>140</v>
      </c>
      <c r="H1544" s="5" t="str">
        <f>IF(B1544&lt;&gt;0,NA(),Source!B1544)</f>
        <v>I8</v>
      </c>
      <c r="I1544" s="5">
        <f>VLOOKUP(H1544,Mapping!B:E,4,FALSE)</f>
        <v>0</v>
      </c>
      <c r="J1544" s="9" t="str">
        <f>VLOOKUP(H1544,Mapping!B:M,12,FALSE)</f>
        <v/>
      </c>
      <c r="K1544" s="5" t="str">
        <f>VLOOKUP(H1544,Mapping!B:H,7,FALSE)</f>
        <v>IMMUNE DEF. CELL MARKERS</v>
      </c>
      <c r="L1544" s="5" t="e">
        <f>IF(B1544&lt;&gt;0,B1544,IF(M1544=1,I1544,NA()))</f>
        <v>#N/A</v>
      </c>
      <c r="N1544" s="9" t="str">
        <f>IFERROR(VLOOKUP(Labs!A1544,Mapping!D:M,10,FALSE),0)</f>
        <v/>
      </c>
    </row>
    <row r="1545" spans="1:14" x14ac:dyDescent="0.25">
      <c r="A1545" s="5" t="str">
        <f>Source!B1545&amp;"|"&amp;Source!K1545</f>
        <v>I4%|IDCM</v>
      </c>
      <c r="B1545" s="5">
        <f>IFERROR(VLOOKUP(Labs!A1545,Mapping!D:E,2,FALSE),0)</f>
        <v>0</v>
      </c>
      <c r="C1545" t="str">
        <f>Source!F1545</f>
        <v>Chem/Haem</v>
      </c>
      <c r="D1545" s="5" t="str">
        <f>Source!D1545</f>
        <v>CD4%</v>
      </c>
      <c r="E1545" s="5" t="str">
        <f>Source!L1545</f>
        <v>IMMUNE DEF. CELL MARKERS</v>
      </c>
      <c r="F1545" s="5" t="e">
        <f>IF(ISBLANK(Source!E1545),NA(),Source!E1545)</f>
        <v>#N/A</v>
      </c>
      <c r="G1545" s="5">
        <f>Source!I1545</f>
        <v>140</v>
      </c>
      <c r="H1545" s="5" t="str">
        <f>IF(B1545&lt;&gt;0,NA(),Source!B1545)</f>
        <v>I4%</v>
      </c>
      <c r="I1545" s="5">
        <f>VLOOKUP(H1545,Mapping!B:E,4,FALSE)</f>
        <v>0</v>
      </c>
      <c r="J1545" s="9" t="str">
        <f>VLOOKUP(H1545,Mapping!B:M,12,FALSE)</f>
        <v/>
      </c>
      <c r="K1545" s="5" t="str">
        <f>VLOOKUP(H1545,Mapping!B:H,7,FALSE)</f>
        <v>IMMUNE DEF. CELL MARKERS</v>
      </c>
      <c r="L1545" s="5" t="e">
        <f>IF(B1545&lt;&gt;0,B1545,IF(M1545=1,I1545,NA()))</f>
        <v>#N/A</v>
      </c>
      <c r="N1545" s="9" t="str">
        <f>IFERROR(VLOOKUP(Labs!A1545,Mapping!D:M,10,FALSE),0)</f>
        <v/>
      </c>
    </row>
    <row r="1546" spans="1:14" x14ac:dyDescent="0.25">
      <c r="A1546" s="5" t="str">
        <f>Source!B1546&amp;"|"&amp;Source!K1546</f>
        <v>LAMB|FCBS</v>
      </c>
      <c r="B1546" s="5">
        <f>IFERROR(VLOOKUP(Labs!A1546,Mapping!D:E,2,FALSE),0)</f>
        <v>0</v>
      </c>
      <c r="C1546" t="str">
        <f>Source!F1546</f>
        <v>Chem/Haem</v>
      </c>
      <c r="D1546" s="5" t="str">
        <f>Source!D1546</f>
        <v>LAMBDA/CD19</v>
      </c>
      <c r="E1546" s="5" t="str">
        <f>Source!L1546</f>
        <v>FACS Chronic Panel (Blood)</v>
      </c>
      <c r="F1546" s="5" t="str">
        <f>IF(ISBLANK(Source!E1546),NA(),Source!E1546)</f>
        <v>%</v>
      </c>
      <c r="G1546" s="5">
        <f>Source!I1546</f>
        <v>140</v>
      </c>
      <c r="H1546" s="5" t="str">
        <f>IF(B1546&lt;&gt;0,NA(),Source!B1546)</f>
        <v>LAMB</v>
      </c>
      <c r="I1546" s="5">
        <f>VLOOKUP(H1546,Mapping!B:E,4,FALSE)</f>
        <v>0</v>
      </c>
      <c r="J1546" s="9" t="str">
        <f>VLOOKUP(H1546,Mapping!B:M,12,FALSE)</f>
        <v/>
      </c>
      <c r="K1546" s="5" t="str">
        <f>VLOOKUP(H1546,Mapping!B:H,7,FALSE)</f>
        <v>FACS Chronic Panel (Blood)</v>
      </c>
      <c r="L1546" s="5" t="e">
        <f>IF(B1546&lt;&gt;0,B1546,IF(M1546=1,I1546,NA()))</f>
        <v>#N/A</v>
      </c>
      <c r="N1546" s="9">
        <f>IFERROR(VLOOKUP(Labs!A1546,Mapping!D:M,10,FALSE),0)</f>
        <v>0</v>
      </c>
    </row>
    <row r="1547" spans="1:14" x14ac:dyDescent="0.25">
      <c r="A1547" s="5" t="str">
        <f>Source!B1547&amp;"|"&amp;Source!K1547</f>
        <v>I3|IDCM</v>
      </c>
      <c r="B1547" s="5">
        <f>IFERROR(VLOOKUP(Labs!A1547,Mapping!D:E,2,FALSE),0)</f>
        <v>0</v>
      </c>
      <c r="C1547" t="str">
        <f>Source!F1547</f>
        <v>Chem/Haem</v>
      </c>
      <c r="D1547" s="5" t="str">
        <f>Source!D1547</f>
        <v>CD3</v>
      </c>
      <c r="E1547" s="5" t="str">
        <f>Source!L1547</f>
        <v>IMMUNE DEF. CELL MARKERS</v>
      </c>
      <c r="F1547" s="5" t="e">
        <f>IF(ISBLANK(Source!E1547),NA(),Source!E1547)</f>
        <v>#N/A</v>
      </c>
      <c r="G1547" s="5">
        <f>Source!I1547</f>
        <v>140</v>
      </c>
      <c r="H1547" s="5" t="str">
        <f>IF(B1547&lt;&gt;0,NA(),Source!B1547)</f>
        <v>I3</v>
      </c>
      <c r="I1547" s="5">
        <f>VLOOKUP(H1547,Mapping!B:E,4,FALSE)</f>
        <v>0</v>
      </c>
      <c r="J1547" s="9" t="str">
        <f>VLOOKUP(H1547,Mapping!B:M,12,FALSE)</f>
        <v/>
      </c>
      <c r="K1547" s="5" t="str">
        <f>VLOOKUP(H1547,Mapping!B:H,7,FALSE)</f>
        <v>IMMUNE DEF. CELL MARKERS</v>
      </c>
      <c r="L1547" s="5" t="e">
        <f>IF(B1547&lt;&gt;0,B1547,IF(M1547=1,I1547,NA()))</f>
        <v>#N/A</v>
      </c>
      <c r="N1547" s="9" t="str">
        <f>IFERROR(VLOOKUP(Labs!A1547,Mapping!D:M,10,FALSE),0)</f>
        <v/>
      </c>
    </row>
    <row r="1548" spans="1:14" x14ac:dyDescent="0.25">
      <c r="A1548" s="5" t="str">
        <f>Source!B1548&amp;"|"&amp;Source!K1548</f>
        <v>I4|IDCM</v>
      </c>
      <c r="B1548" s="5">
        <f>IFERROR(VLOOKUP(Labs!A1548,Mapping!D:E,2,FALSE),0)</f>
        <v>0</v>
      </c>
      <c r="C1548" t="str">
        <f>Source!F1548</f>
        <v>Chem/Haem</v>
      </c>
      <c r="D1548" s="5" t="str">
        <f>Source!D1548</f>
        <v>CD4</v>
      </c>
      <c r="E1548" s="5" t="str">
        <f>Source!L1548</f>
        <v>IMMUNE DEF. CELL MARKERS</v>
      </c>
      <c r="F1548" s="5" t="e">
        <f>IF(ISBLANK(Source!E1548),NA(),Source!E1548)</f>
        <v>#N/A</v>
      </c>
      <c r="G1548" s="5">
        <f>Source!I1548</f>
        <v>140</v>
      </c>
      <c r="H1548" s="5" t="str">
        <f>IF(B1548&lt;&gt;0,NA(),Source!B1548)</f>
        <v>I4</v>
      </c>
      <c r="I1548" s="5">
        <f>VLOOKUP(H1548,Mapping!B:E,4,FALSE)</f>
        <v>0</v>
      </c>
      <c r="J1548" s="9" t="str">
        <f>VLOOKUP(H1548,Mapping!B:M,12,FALSE)</f>
        <v/>
      </c>
      <c r="K1548" s="5" t="str">
        <f>VLOOKUP(H1548,Mapping!B:H,7,FALSE)</f>
        <v>IMMUNE DEF. CELL MARKERS</v>
      </c>
      <c r="L1548" s="5" t="e">
        <f>IF(B1548&lt;&gt;0,B1548,IF(M1548=1,I1548,NA()))</f>
        <v>#N/A</v>
      </c>
      <c r="N1548" s="9" t="str">
        <f>IFERROR(VLOOKUP(Labs!A1548,Mapping!D:M,10,FALSE),0)</f>
        <v/>
      </c>
    </row>
    <row r="1549" spans="1:14" x14ac:dyDescent="0.25">
      <c r="A1549" s="5" t="str">
        <f>Source!B1549&amp;"|"&amp;Source!K1549</f>
        <v>I3%|IDCM</v>
      </c>
      <c r="B1549" s="5">
        <f>IFERROR(VLOOKUP(Labs!A1549,Mapping!D:E,2,FALSE),0)</f>
        <v>0</v>
      </c>
      <c r="C1549" t="str">
        <f>Source!F1549</f>
        <v>Chem/Haem</v>
      </c>
      <c r="D1549" s="5" t="str">
        <f>Source!D1549</f>
        <v>CD3%</v>
      </c>
      <c r="E1549" s="5" t="str">
        <f>Source!L1549</f>
        <v>IMMUNE DEF. CELL MARKERS</v>
      </c>
      <c r="F1549" s="5" t="e">
        <f>IF(ISBLANK(Source!E1549),NA(),Source!E1549)</f>
        <v>#N/A</v>
      </c>
      <c r="G1549" s="5">
        <f>Source!I1549</f>
        <v>140</v>
      </c>
      <c r="H1549" s="5" t="str">
        <f>IF(B1549&lt;&gt;0,NA(),Source!B1549)</f>
        <v>I3%</v>
      </c>
      <c r="I1549" s="5">
        <f>VLOOKUP(H1549,Mapping!B:E,4,FALSE)</f>
        <v>0</v>
      </c>
      <c r="J1549" s="9" t="str">
        <f>VLOOKUP(H1549,Mapping!B:M,12,FALSE)</f>
        <v/>
      </c>
      <c r="K1549" s="5" t="str">
        <f>VLOOKUP(H1549,Mapping!B:H,7,FALSE)</f>
        <v>IMMUNE DEF. CELL MARKERS</v>
      </c>
      <c r="L1549" s="5" t="e">
        <f>IF(B1549&lt;&gt;0,B1549,IF(M1549=1,I1549,NA()))</f>
        <v>#N/A</v>
      </c>
      <c r="N1549" s="9" t="str">
        <f>IFERROR(VLOOKUP(Labs!A1549,Mapping!D:M,10,FALSE),0)</f>
        <v/>
      </c>
    </row>
    <row r="1550" spans="1:14" x14ac:dyDescent="0.25">
      <c r="A1550" s="5" t="str">
        <f>Source!B1550&amp;"|"&amp;Source!K1550</f>
        <v>KAPP|FCBS</v>
      </c>
      <c r="B1550" s="5">
        <f>IFERROR(VLOOKUP(Labs!A1550,Mapping!D:E,2,FALSE),0)</f>
        <v>0</v>
      </c>
      <c r="C1550" t="str">
        <f>Source!F1550</f>
        <v>Chem/Haem</v>
      </c>
      <c r="D1550" s="5" t="str">
        <f>Source!D1550</f>
        <v>KAPPA/CD19</v>
      </c>
      <c r="E1550" s="5" t="str">
        <f>Source!L1550</f>
        <v>FACS Chronic Panel (Blood)</v>
      </c>
      <c r="F1550" s="5" t="str">
        <f>IF(ISBLANK(Source!E1550),NA(),Source!E1550)</f>
        <v>%</v>
      </c>
      <c r="G1550" s="5">
        <f>Source!I1550</f>
        <v>140</v>
      </c>
      <c r="H1550" s="5" t="str">
        <f>IF(B1550&lt;&gt;0,NA(),Source!B1550)</f>
        <v>KAPP</v>
      </c>
      <c r="I1550" s="5">
        <f>VLOOKUP(H1550,Mapping!B:E,4,FALSE)</f>
        <v>0</v>
      </c>
      <c r="J1550" s="9" t="str">
        <f>VLOOKUP(H1550,Mapping!B:M,12,FALSE)</f>
        <v/>
      </c>
      <c r="K1550" s="5" t="str">
        <f>VLOOKUP(H1550,Mapping!B:H,7,FALSE)</f>
        <v>FACS Chronic Panel (Blood)</v>
      </c>
      <c r="L1550" s="5" t="e">
        <f>IF(B1550&lt;&gt;0,B1550,IF(M1550=1,I1550,NA()))</f>
        <v>#N/A</v>
      </c>
      <c r="N1550" s="9">
        <f>IFERROR(VLOOKUP(Labs!A1550,Mapping!D:M,10,FALSE),0)</f>
        <v>0</v>
      </c>
    </row>
    <row r="1551" spans="1:14" x14ac:dyDescent="0.25">
      <c r="A1551" s="5" t="str">
        <f>Source!B1551&amp;"|"&amp;Source!K1551</f>
        <v>TNK|FCBS</v>
      </c>
      <c r="B1551" s="5">
        <f>IFERROR(VLOOKUP(Labs!A1551,Mapping!D:E,2,FALSE),0)</f>
        <v>0</v>
      </c>
      <c r="C1551" t="str">
        <f>Source!F1551</f>
        <v>Chem/Haem</v>
      </c>
      <c r="D1551" s="5" t="str">
        <f>Source!D1551</f>
        <v>CD3-/CD16+/CD56+</v>
      </c>
      <c r="E1551" s="5" t="str">
        <f>Source!L1551</f>
        <v>FACS Chronic Panel (Blood)</v>
      </c>
      <c r="F1551" s="5" t="str">
        <f>IF(ISBLANK(Source!E1551),NA(),Source!E1551)</f>
        <v>%</v>
      </c>
      <c r="G1551" s="5">
        <f>Source!I1551</f>
        <v>140</v>
      </c>
      <c r="H1551" s="5" t="str">
        <f>IF(B1551&lt;&gt;0,NA(),Source!B1551)</f>
        <v>TNK</v>
      </c>
      <c r="I1551" s="5">
        <f>VLOOKUP(H1551,Mapping!B:E,4,FALSE)</f>
        <v>0</v>
      </c>
      <c r="J1551" s="9" t="str">
        <f>VLOOKUP(H1551,Mapping!B:M,12,FALSE)</f>
        <v/>
      </c>
      <c r="K1551" s="5" t="str">
        <f>VLOOKUP(H1551,Mapping!B:H,7,FALSE)</f>
        <v>FACS Chronic Panel (Blood)</v>
      </c>
      <c r="L1551" s="5" t="e">
        <f>IF(B1551&lt;&gt;0,B1551,IF(M1551=1,I1551,NA()))</f>
        <v>#N/A</v>
      </c>
      <c r="N1551" s="9">
        <f>IFERROR(VLOOKUP(Labs!A1551,Mapping!D:M,10,FALSE),0)</f>
        <v>0</v>
      </c>
    </row>
    <row r="1552" spans="1:14" x14ac:dyDescent="0.25">
      <c r="A1552" s="5" t="str">
        <f>Source!B1552&amp;"|"&amp;Source!K1552</f>
        <v>ZZOS_MEL|USRC</v>
      </c>
      <c r="B1552" s="5">
        <f>IFERROR(VLOOKUP(Labs!A1552,Mapping!D:E,2,FALSE),0)</f>
        <v>0</v>
      </c>
      <c r="C1552" t="str">
        <f>Source!F1552</f>
        <v>Microbiology</v>
      </c>
      <c r="D1552" s="5" t="str">
        <f>Source!D1552</f>
        <v>Pivmecillinam</v>
      </c>
      <c r="E1552" s="5" t="str">
        <f>Source!L1552</f>
        <v>Urine Culture</v>
      </c>
      <c r="F1552" s="5" t="e">
        <f>IF(ISBLANK(Source!E1552),NA(),Source!E1552)</f>
        <v>#N/A</v>
      </c>
      <c r="G1552" s="5">
        <f>Source!I1552</f>
        <v>140</v>
      </c>
      <c r="H1552" s="5" t="str">
        <f>IF(B1552&lt;&gt;0,NA(),Source!B1552)</f>
        <v>ZZOS_MEL</v>
      </c>
      <c r="I1552" s="5">
        <f>VLOOKUP(H1552,Mapping!B:E,4,FALSE)</f>
        <v>0</v>
      </c>
      <c r="J1552" s="9" t="str">
        <f>VLOOKUP(H1552,Mapping!B:M,12,FALSE)</f>
        <v/>
      </c>
      <c r="K1552" s="5" t="str">
        <f>VLOOKUP(H1552,Mapping!B:H,7,FALSE)</f>
        <v>Urine Culture</v>
      </c>
      <c r="L1552" s="5" t="e">
        <f>IF(B1552&lt;&gt;0,B1552,IF(M1552=1,I1552,NA()))</f>
        <v>#N/A</v>
      </c>
      <c r="N1552" s="9">
        <f>IFERROR(VLOOKUP(Labs!A1552,Mapping!D:M,10,FALSE),0)</f>
        <v>0</v>
      </c>
    </row>
    <row r="1553" spans="1:14" x14ac:dyDescent="0.25">
      <c r="A1553" s="5" t="str">
        <f>Source!B1553&amp;"|"&amp;Source!K1553</f>
        <v>ZZDF|CMCD</v>
      </c>
      <c r="B1553" s="5">
        <f>IFERROR(VLOOKUP(Labs!A1553,Mapping!D:E,2,FALSE),0)</f>
        <v>0</v>
      </c>
      <c r="C1553" t="str">
        <f>Source!F1553</f>
        <v>Virology</v>
      </c>
      <c r="D1553" s="5" t="str">
        <f>Source!D1553</f>
        <v>Dynamic Function Test</v>
      </c>
      <c r="E1553" s="5" t="str">
        <f>Source!L1553</f>
        <v>CMV CFT DYNAMIC</v>
      </c>
      <c r="F1553" s="5" t="e">
        <f>IF(ISBLANK(Source!E1553),NA(),Source!E1553)</f>
        <v>#N/A</v>
      </c>
      <c r="G1553" s="5">
        <f>Source!I1553</f>
        <v>140</v>
      </c>
      <c r="H1553" s="5" t="str">
        <f>IF(B1553&lt;&gt;0,NA(),Source!B1553)</f>
        <v>ZZDF</v>
      </c>
      <c r="I1553" s="5">
        <f>VLOOKUP(H1553,Mapping!B:E,4,FALSE)</f>
        <v>0</v>
      </c>
      <c r="J1553" s="9" t="str">
        <f>VLOOKUP(H1553,Mapping!B:M,12,FALSE)</f>
        <v/>
      </c>
      <c r="K1553" s="5" t="str">
        <f>VLOOKUP(H1553,Mapping!B:H,7,FALSE)</f>
        <v>GLUCOSE TOLERANCE TEST</v>
      </c>
      <c r="L1553" s="5" t="e">
        <f>IF(B1553&lt;&gt;0,B1553,IF(M1553=1,I1553,NA()))</f>
        <v>#N/A</v>
      </c>
      <c r="N1553" s="9">
        <f>IFERROR(VLOOKUP(Labs!A1553,Mapping!D:M,10,FALSE),0)</f>
        <v>0</v>
      </c>
    </row>
    <row r="1554" spans="1:14" x14ac:dyDescent="0.25">
      <c r="A1554" s="5" t="str">
        <f>Source!B1554&amp;"|"&amp;Source!K1554</f>
        <v>ZZOS_TAZ|SPBC</v>
      </c>
      <c r="B1554" s="5">
        <f>IFERROR(VLOOKUP(Labs!A1554,Mapping!D:E,2,FALSE),0)</f>
        <v>0</v>
      </c>
      <c r="C1554" t="str">
        <f>Source!F1554</f>
        <v>Microbiology</v>
      </c>
      <c r="D1554" s="5" t="str">
        <f>Source!D1554</f>
        <v>Tazocin</v>
      </c>
      <c r="E1554" s="5" t="str">
        <f>Source!L1554</f>
        <v>Bronchiectasis Culture</v>
      </c>
      <c r="F1554" s="5" t="e">
        <f>IF(ISBLANK(Source!E1554),NA(),Source!E1554)</f>
        <v>#N/A</v>
      </c>
      <c r="G1554" s="5">
        <f>Source!I1554</f>
        <v>140</v>
      </c>
      <c r="H1554" s="5" t="str">
        <f>IF(B1554&lt;&gt;0,NA(),Source!B1554)</f>
        <v>ZZOS_TAZ</v>
      </c>
      <c r="I1554" s="5">
        <f>VLOOKUP(H1554,Mapping!B:E,4,FALSE)</f>
        <v>0</v>
      </c>
      <c r="J1554" s="9" t="str">
        <f>VLOOKUP(H1554,Mapping!B:M,12,FALSE)</f>
        <v/>
      </c>
      <c r="K1554" s="5" t="str">
        <f>VLOOKUP(H1554,Mapping!B:H,7,FALSE)</f>
        <v>Sputum Culture</v>
      </c>
      <c r="L1554" s="5" t="e">
        <f>IF(B1554&lt;&gt;0,B1554,IF(M1554=1,I1554,NA()))</f>
        <v>#N/A</v>
      </c>
      <c r="N1554" s="9">
        <f>IFERROR(VLOOKUP(Labs!A1554,Mapping!D:M,10,FALSE),0)</f>
        <v>0</v>
      </c>
    </row>
    <row r="1555" spans="1:14" x14ac:dyDescent="0.25">
      <c r="A1555" s="5" t="str">
        <f>Source!B1555&amp;"|"&amp;Source!K1555</f>
        <v>ID56|IDCM</v>
      </c>
      <c r="B1555" s="5">
        <f>IFERROR(VLOOKUP(Labs!A1555,Mapping!D:E,2,FALSE),0)</f>
        <v>0</v>
      </c>
      <c r="C1555" t="str">
        <f>Source!F1555</f>
        <v>Chem/Haem</v>
      </c>
      <c r="D1555" s="5" t="str">
        <f>Source!D1555</f>
        <v>CD56</v>
      </c>
      <c r="E1555" s="5" t="str">
        <f>Source!L1555</f>
        <v>IMMUNE DEF. CELL MARKERS</v>
      </c>
      <c r="F1555" s="5" t="e">
        <f>IF(ISBLANK(Source!E1555),NA(),Source!E1555)</f>
        <v>#N/A</v>
      </c>
      <c r="G1555" s="5">
        <f>Source!I1555</f>
        <v>139</v>
      </c>
      <c r="H1555" s="5" t="str">
        <f>IF(B1555&lt;&gt;0,NA(),Source!B1555)</f>
        <v>ID56</v>
      </c>
      <c r="I1555" s="5">
        <f>VLOOKUP(H1555,Mapping!B:E,4,FALSE)</f>
        <v>0</v>
      </c>
      <c r="J1555" s="9" t="str">
        <f>VLOOKUP(H1555,Mapping!B:M,12,FALSE)</f>
        <v/>
      </c>
      <c r="K1555" s="5" t="str">
        <f>VLOOKUP(H1555,Mapping!B:H,7,FALSE)</f>
        <v>IMMUNE DEF. CELL MARKERS</v>
      </c>
      <c r="L1555" s="5" t="e">
        <f>IF(B1555&lt;&gt;0,B1555,IF(M1555=1,I1555,NA()))</f>
        <v>#N/A</v>
      </c>
      <c r="N1555" s="9" t="str">
        <f>IFERROR(VLOOKUP(Labs!A1555,Mapping!D:M,10,FALSE),0)</f>
        <v/>
      </c>
    </row>
    <row r="1556" spans="1:14" x14ac:dyDescent="0.25">
      <c r="A1556" s="5" t="str">
        <f>Source!B1556&amp;"|"&amp;Source!K1556</f>
        <v>ITLC|IDCM</v>
      </c>
      <c r="B1556" s="5">
        <f>IFERROR(VLOOKUP(Labs!A1556,Mapping!D:E,2,FALSE),0)</f>
        <v>0</v>
      </c>
      <c r="C1556" t="str">
        <f>Source!F1556</f>
        <v>Chem/Haem</v>
      </c>
      <c r="D1556" s="5" t="str">
        <f>Source!D1556</f>
        <v>TLC</v>
      </c>
      <c r="E1556" s="5" t="str">
        <f>Source!L1556</f>
        <v>IMMUNE DEF. CELL MARKERS</v>
      </c>
      <c r="F1556" s="5" t="e">
        <f>IF(ISBLANK(Source!E1556),NA(),Source!E1556)</f>
        <v>#N/A</v>
      </c>
      <c r="G1556" s="5">
        <f>Source!I1556</f>
        <v>139</v>
      </c>
      <c r="H1556" s="5" t="str">
        <f>IF(B1556&lt;&gt;0,NA(),Source!B1556)</f>
        <v>ITLC</v>
      </c>
      <c r="I1556" s="5">
        <f>VLOOKUP(H1556,Mapping!B:E,4,FALSE)</f>
        <v>0</v>
      </c>
      <c r="J1556" s="9" t="str">
        <f>VLOOKUP(H1556,Mapping!B:M,12,FALSE)</f>
        <v/>
      </c>
      <c r="K1556" s="5" t="str">
        <f>VLOOKUP(H1556,Mapping!B:H,7,FALSE)</f>
        <v>IMMUNE DEF. CELL MARKERS</v>
      </c>
      <c r="L1556" s="5" t="e">
        <f>IF(B1556&lt;&gt;0,B1556,IF(M1556=1,I1556,NA()))</f>
        <v>#N/A</v>
      </c>
      <c r="N1556" s="9" t="str">
        <f>IFERROR(VLOOKUP(Labs!A1556,Mapping!D:M,10,FALSE),0)</f>
        <v/>
      </c>
    </row>
    <row r="1557" spans="1:14" x14ac:dyDescent="0.25">
      <c r="A1557" s="5" t="str">
        <f>Source!B1557&amp;"|"&amp;Source!K1557</f>
        <v>CEA|CEA</v>
      </c>
      <c r="B1557" s="5" t="str">
        <f>IFERROR(VLOOKUP(Labs!A1557,Mapping!D:E,2,FALSE),0)</f>
        <v>2039-6</v>
      </c>
      <c r="C1557" t="str">
        <f>Source!F1557</f>
        <v>Chem/Haem</v>
      </c>
      <c r="D1557" s="5" t="str">
        <f>Source!D1557</f>
        <v>CEA</v>
      </c>
      <c r="E1557" s="5" t="str">
        <f>Source!L1557</f>
        <v>CEA</v>
      </c>
      <c r="F1557" s="5" t="str">
        <f>IF(ISBLANK(Source!E1557),NA(),Source!E1557)</f>
        <v>ng/ml</v>
      </c>
      <c r="G1557" s="5">
        <f>Source!I1557</f>
        <v>138</v>
      </c>
      <c r="H1557" s="5" t="e">
        <f>IF(B1557&lt;&gt;0,NA(),Source!B1557)</f>
        <v>#N/A</v>
      </c>
      <c r="I1557" s="5" t="e">
        <f>VLOOKUP(H1557,Mapping!B:E,4,FALSE)</f>
        <v>#N/A</v>
      </c>
      <c r="J1557" s="9" t="e">
        <f>VLOOKUP(H1557,Mapping!B:M,12,FALSE)</f>
        <v>#N/A</v>
      </c>
      <c r="K1557" s="5" t="e">
        <f>VLOOKUP(H1557,Mapping!B:H,7,FALSE)</f>
        <v>#N/A</v>
      </c>
      <c r="L1557" s="5" t="str">
        <f>IF(B1557&lt;&gt;0,B1557,IF(M1557=1,I1557,NA()))</f>
        <v>2039-6</v>
      </c>
      <c r="N1557" s="9" t="str">
        <f>IFERROR(VLOOKUP(Labs!A1557,Mapping!D:M,10,FALSE),0)</f>
        <v>Carcinoembryonic Ag [Mass/volume] in Serum or Plasma</v>
      </c>
    </row>
    <row r="1558" spans="1:14" x14ac:dyDescent="0.25">
      <c r="A1558" s="5" t="str">
        <f>Source!B1558&amp;"|"&amp;Source!K1558</f>
        <v>PFGL|PFGL</v>
      </c>
      <c r="B1558" s="5">
        <f>IFERROR(VLOOKUP(Labs!A1558,Mapping!D:E,2,FALSE),0)</f>
        <v>0</v>
      </c>
      <c r="C1558" t="str">
        <f>Source!F1558</f>
        <v>Chem/Haem</v>
      </c>
      <c r="D1558" s="5" t="str">
        <f>Source!D1558</f>
        <v>PLEURAL FLUID GLUCOSE</v>
      </c>
      <c r="E1558" s="5" t="str">
        <f>Source!L1558</f>
        <v>PLEURAL FLUID GLUCOSE</v>
      </c>
      <c r="F1558" s="5" t="str">
        <f>IF(ISBLANK(Source!E1558),NA(),Source!E1558)</f>
        <v>mmol/l</v>
      </c>
      <c r="G1558" s="5">
        <f>Source!I1558</f>
        <v>138</v>
      </c>
      <c r="H1558" s="5" t="str">
        <f>IF(B1558&lt;&gt;0,NA(),Source!B1558)</f>
        <v>PFGL</v>
      </c>
      <c r="I1558" s="5">
        <f>VLOOKUP(H1558,Mapping!B:E,4,FALSE)</f>
        <v>0</v>
      </c>
      <c r="J1558" s="9" t="str">
        <f>VLOOKUP(H1558,Mapping!B:M,12,FALSE)</f>
        <v/>
      </c>
      <c r="K1558" s="5" t="str">
        <f>VLOOKUP(H1558,Mapping!B:H,7,FALSE)</f>
        <v>PLEURAL FLUID GLUCOSE</v>
      </c>
      <c r="L1558" s="5" t="e">
        <f>IF(B1558&lt;&gt;0,B1558,IF(M1558=1,I1558,NA()))</f>
        <v>#N/A</v>
      </c>
      <c r="N1558" s="9" t="str">
        <f>IFERROR(VLOOKUP(Labs!A1558,Mapping!D:M,10,FALSE),0)</f>
        <v/>
      </c>
    </row>
    <row r="1559" spans="1:14" x14ac:dyDescent="0.25">
      <c r="A1559" s="5" t="str">
        <f>Source!B1559&amp;"|"&amp;Source!K1559</f>
        <v>ZZOS_AUG|ECUL</v>
      </c>
      <c r="B1559" s="5">
        <f>IFERROR(VLOOKUP(Labs!A1559,Mapping!D:E,2,FALSE),0)</f>
        <v>0</v>
      </c>
      <c r="C1559" t="str">
        <f>Source!F1559</f>
        <v>Microbiology</v>
      </c>
      <c r="D1559" s="5" t="str">
        <f>Source!D1559</f>
        <v>Co-amoxiclav</v>
      </c>
      <c r="E1559" s="5" t="str">
        <f>Source!L1559</f>
        <v>Wound Culture</v>
      </c>
      <c r="F1559" s="5" t="e">
        <f>IF(ISBLANK(Source!E1559),NA(),Source!E1559)</f>
        <v>#N/A</v>
      </c>
      <c r="G1559" s="5">
        <f>Source!I1559</f>
        <v>137</v>
      </c>
      <c r="H1559" s="5" t="str">
        <f>IF(B1559&lt;&gt;0,NA(),Source!B1559)</f>
        <v>ZZOS_AUG</v>
      </c>
      <c r="I1559" s="5" t="str">
        <f>VLOOKUP(H1559,Mapping!B:E,4,FALSE)</f>
        <v>18862-3</v>
      </c>
      <c r="J1559" s="9" t="str">
        <f>VLOOKUP(H1559,Mapping!B:M,12,FALSE)</f>
        <v/>
      </c>
      <c r="K1559" s="5" t="str">
        <f>VLOOKUP(H1559,Mapping!B:H,7,FALSE)</f>
        <v>Urine Culture</v>
      </c>
      <c r="L1559" s="5" t="e">
        <f>IF(B1559&lt;&gt;0,B1559,IF(M1559=1,I1559,NA()))</f>
        <v>#N/A</v>
      </c>
      <c r="N1559" s="9">
        <f>IFERROR(VLOOKUP(Labs!A1559,Mapping!D:M,10,FALSE),0)</f>
        <v>0</v>
      </c>
    </row>
    <row r="1560" spans="1:14" x14ac:dyDescent="0.25">
      <c r="A1560" s="5" t="str">
        <f>Source!B1560&amp;"|"&amp;Source!K1560</f>
        <v>BA|BA</v>
      </c>
      <c r="B1560" s="5">
        <f>IFERROR(VLOOKUP(Labs!A1560,Mapping!D:E,2,FALSE),0)</f>
        <v>0</v>
      </c>
      <c r="C1560" t="str">
        <f>Source!F1560</f>
        <v>Chem/Haem</v>
      </c>
      <c r="D1560" s="5" t="str">
        <f>Source!D1560</f>
        <v>BILE ACIDS</v>
      </c>
      <c r="E1560" s="5" t="str">
        <f>Source!L1560</f>
        <v>BILE ACIDS</v>
      </c>
      <c r="F1560" s="5" t="str">
        <f>IF(ISBLANK(Source!E1560),NA(),Source!E1560)</f>
        <v>umol/l</v>
      </c>
      <c r="G1560" s="5">
        <f>Source!I1560</f>
        <v>136</v>
      </c>
      <c r="H1560" s="5" t="str">
        <f>IF(B1560&lt;&gt;0,NA(),Source!B1560)</f>
        <v>BA</v>
      </c>
      <c r="I1560" s="5">
        <f>VLOOKUP(H1560,Mapping!B:E,4,FALSE)</f>
        <v>0</v>
      </c>
      <c r="J1560" s="9" t="str">
        <f>VLOOKUP(H1560,Mapping!B:M,12,FALSE)</f>
        <v/>
      </c>
      <c r="K1560" s="5" t="str">
        <f>VLOOKUP(H1560,Mapping!B:H,7,FALSE)</f>
        <v>BILE ACIDS</v>
      </c>
      <c r="L1560" s="5" t="e">
        <f>IF(B1560&lt;&gt;0,B1560,IF(M1560=1,I1560,NA()))</f>
        <v>#N/A</v>
      </c>
      <c r="N1560" s="9" t="str">
        <f>IFERROR(VLOOKUP(Labs!A1560,Mapping!D:M,10,FALSE),0)</f>
        <v/>
      </c>
    </row>
    <row r="1561" spans="1:14" x14ac:dyDescent="0.25">
      <c r="A1561" s="5" t="str">
        <f>Source!B1561&amp;"|"&amp;Source!K1561</f>
        <v>BETM|B2M</v>
      </c>
      <c r="B1561" s="5">
        <f>IFERROR(VLOOKUP(Labs!A1561,Mapping!D:E,2,FALSE),0)</f>
        <v>0</v>
      </c>
      <c r="C1561" t="str">
        <f>Source!F1561</f>
        <v>Chem/Haem</v>
      </c>
      <c r="D1561" s="5" t="str">
        <f>Source!D1561</f>
        <v>BETA 2 MICROGLOBULIN</v>
      </c>
      <c r="E1561" s="5" t="str">
        <f>Source!L1561</f>
        <v>BETA 2 MICROGLOBULIN</v>
      </c>
      <c r="F1561" s="5" t="str">
        <f>IF(ISBLANK(Source!E1561),NA(),Source!E1561)</f>
        <v>mg/l</v>
      </c>
      <c r="G1561" s="5">
        <f>Source!I1561</f>
        <v>136</v>
      </c>
      <c r="H1561" s="5" t="str">
        <f>IF(B1561&lt;&gt;0,NA(),Source!B1561)</f>
        <v>BETM</v>
      </c>
      <c r="I1561" s="5">
        <f>VLOOKUP(H1561,Mapping!B:E,4,FALSE)</f>
        <v>0</v>
      </c>
      <c r="J1561" s="9" t="str">
        <f>VLOOKUP(H1561,Mapping!B:M,12,FALSE)</f>
        <v/>
      </c>
      <c r="K1561" s="5" t="str">
        <f>VLOOKUP(H1561,Mapping!B:H,7,FALSE)</f>
        <v>BETA 2 MICROGLOBULIN</v>
      </c>
      <c r="L1561" s="5" t="e">
        <f>IF(B1561&lt;&gt;0,B1561,IF(M1561=1,I1561,NA()))</f>
        <v>#N/A</v>
      </c>
      <c r="N1561" s="9" t="str">
        <f>IFERROR(VLOOKUP(Labs!A1561,Mapping!D:M,10,FALSE),0)</f>
        <v/>
      </c>
    </row>
    <row r="1562" spans="1:14" x14ac:dyDescent="0.25">
      <c r="A1562" s="5" t="str">
        <f>Source!B1562&amp;"|"&amp;Source!K1562</f>
        <v>DAT|DAT</v>
      </c>
      <c r="B1562" s="5">
        <f>IFERROR(VLOOKUP(Labs!A1562,Mapping!D:E,2,FALSE),0)</f>
        <v>0</v>
      </c>
      <c r="C1562" t="str">
        <f>Source!F1562</f>
        <v>Blood Transfusion</v>
      </c>
      <c r="D1562" s="5" t="str">
        <f>Source!D1562</f>
        <v>DAT</v>
      </c>
      <c r="E1562" s="5" t="str">
        <f>Source!L1562</f>
        <v>DIRECT ANTIGLOBULIN TEST</v>
      </c>
      <c r="F1562" s="5" t="e">
        <f>IF(ISBLANK(Source!E1562),NA(),Source!E1562)</f>
        <v>#N/A</v>
      </c>
      <c r="G1562" s="5">
        <f>Source!I1562</f>
        <v>136</v>
      </c>
      <c r="H1562" s="5" t="str">
        <f>IF(B1562&lt;&gt;0,NA(),Source!B1562)</f>
        <v>DAT</v>
      </c>
      <c r="I1562" s="5">
        <f>VLOOKUP(H1562,Mapping!B:E,4,FALSE)</f>
        <v>0</v>
      </c>
      <c r="J1562" s="9" t="str">
        <f>VLOOKUP(H1562,Mapping!B:M,12,FALSE)</f>
        <v/>
      </c>
      <c r="K1562" s="5" t="str">
        <f>VLOOKUP(H1562,Mapping!B:H,7,FALSE)</f>
        <v>DIRECT ANTIGLOBULIN TEST</v>
      </c>
      <c r="L1562" s="5" t="e">
        <f>IF(B1562&lt;&gt;0,B1562,IF(M1562=1,I1562,NA()))</f>
        <v>#N/A</v>
      </c>
      <c r="N1562" s="9" t="str">
        <f>IFERROR(VLOOKUP(Labs!A1562,Mapping!D:M,10,FALSE),0)</f>
        <v/>
      </c>
    </row>
    <row r="1563" spans="1:14" x14ac:dyDescent="0.25">
      <c r="A1563" s="5" t="str">
        <f>Source!B1563&amp;"|"&amp;Source!K1563</f>
        <v>MSN|XRS</v>
      </c>
      <c r="B1563" s="5">
        <f>IFERROR(VLOOKUP(Labs!A1563,Mapping!D:E,2,FALSE),0)</f>
        <v>0</v>
      </c>
      <c r="C1563" t="str">
        <f>Source!F1563</f>
        <v>Microbiology</v>
      </c>
      <c r="D1563" s="5" t="str">
        <f>Source!D1563</f>
        <v>Nose............:</v>
      </c>
      <c r="E1563" s="5" t="str">
        <f>Source!L1563</f>
        <v>MRSA Screen</v>
      </c>
      <c r="F1563" s="5" t="e">
        <f>IF(ISBLANK(Source!E1563),NA(),Source!E1563)</f>
        <v>#N/A</v>
      </c>
      <c r="G1563" s="5">
        <f>Source!I1563</f>
        <v>136</v>
      </c>
      <c r="H1563" s="5" t="str">
        <f>IF(B1563&lt;&gt;0,NA(),Source!B1563)</f>
        <v>MSN</v>
      </c>
      <c r="I1563" s="5">
        <f>VLOOKUP(H1563,Mapping!B:E,4,FALSE)</f>
        <v>0</v>
      </c>
      <c r="J1563" s="9" t="str">
        <f>VLOOKUP(H1563,Mapping!B:M,12,FALSE)</f>
        <v/>
      </c>
      <c r="K1563" s="5" t="str">
        <f>VLOOKUP(H1563,Mapping!B:H,7,FALSE)</f>
        <v>MRSA/MSSA Screen</v>
      </c>
      <c r="L1563" s="5" t="e">
        <f>IF(B1563&lt;&gt;0,B1563,IF(M1563=1,I1563,NA()))</f>
        <v>#N/A</v>
      </c>
      <c r="N1563" s="9">
        <f>IFERROR(VLOOKUP(Labs!A1563,Mapping!D:M,10,FALSE),0)</f>
        <v>0</v>
      </c>
    </row>
    <row r="1564" spans="1:14" x14ac:dyDescent="0.25">
      <c r="A1564" s="5" t="str">
        <f>Source!B1564&amp;"|"&amp;Source!K1564</f>
        <v>MRN|XRS</v>
      </c>
      <c r="B1564" s="5">
        <f>IFERROR(VLOOKUP(Labs!A1564,Mapping!D:E,2,FALSE),0)</f>
        <v>0</v>
      </c>
      <c r="C1564" t="str">
        <f>Source!F1564</f>
        <v>Microbiology</v>
      </c>
      <c r="D1564" s="5" t="str">
        <f>Source!D1564</f>
        <v>Nose............:</v>
      </c>
      <c r="E1564" s="5" t="str">
        <f>Source!L1564</f>
        <v>MRSA Screen</v>
      </c>
      <c r="F1564" s="5" t="e">
        <f>IF(ISBLANK(Source!E1564),NA(),Source!E1564)</f>
        <v>#N/A</v>
      </c>
      <c r="G1564" s="5">
        <f>Source!I1564</f>
        <v>136</v>
      </c>
      <c r="H1564" s="5" t="str">
        <f>IF(B1564&lt;&gt;0,NA(),Source!B1564)</f>
        <v>MRN</v>
      </c>
      <c r="I1564" s="5" t="str">
        <f>VLOOKUP(H1564,Mapping!B:E,4,FALSE)</f>
        <v>52969-3</v>
      </c>
      <c r="J1564" s="9" t="str">
        <f>VLOOKUP(H1564,Mapping!B:M,12,FALSE)</f>
        <v/>
      </c>
      <c r="K1564" s="5" t="str">
        <f>VLOOKUP(H1564,Mapping!B:H,7,FALSE)</f>
        <v>MRSA Screen</v>
      </c>
      <c r="L1564" s="5" t="e">
        <f>IF(B1564&lt;&gt;0,B1564,IF(M1564=1,I1564,NA()))</f>
        <v>#N/A</v>
      </c>
      <c r="N1564" s="9">
        <f>IFERROR(VLOOKUP(Labs!A1564,Mapping!D:M,10,FALSE),0)</f>
        <v>0</v>
      </c>
    </row>
    <row r="1565" spans="1:14" x14ac:dyDescent="0.25">
      <c r="A1565" s="5" t="str">
        <f>Source!B1565&amp;"|"&amp;Source!K1565</f>
        <v>UVOL|CC</v>
      </c>
      <c r="B1565" s="5">
        <f>IFERROR(VLOOKUP(Labs!A1565,Mapping!D:E,2,FALSE),0)</f>
        <v>0</v>
      </c>
      <c r="C1565" t="str">
        <f>Source!F1565</f>
        <v>Chem/Haem</v>
      </c>
      <c r="D1565" s="5" t="str">
        <f>Source!D1565</f>
        <v>URINE VOLUME</v>
      </c>
      <c r="E1565" s="5" t="str">
        <f>Source!L1565</f>
        <v>CREATININE CLEARANCE</v>
      </c>
      <c r="F1565" s="5" t="str">
        <f>IF(ISBLANK(Source!E1565),NA(),Source!E1565)</f>
        <v>mls</v>
      </c>
      <c r="G1565" s="5">
        <f>Source!I1565</f>
        <v>136</v>
      </c>
      <c r="H1565" s="5" t="str">
        <f>IF(B1565&lt;&gt;0,NA(),Source!B1565)</f>
        <v>UVOL</v>
      </c>
      <c r="I1565" s="5">
        <f>VLOOKUP(H1565,Mapping!B:E,4,FALSE)</f>
        <v>0</v>
      </c>
      <c r="J1565" s="9" t="str">
        <f>VLOOKUP(H1565,Mapping!B:M,12,FALSE)</f>
        <v/>
      </c>
      <c r="K1565" s="5" t="str">
        <f>VLOOKUP(H1565,Mapping!B:H,7,FALSE)</f>
        <v>CATECHOLAMINES</v>
      </c>
      <c r="L1565" s="5" t="e">
        <f>IF(B1565&lt;&gt;0,B1565,IF(M1565=1,I1565,NA()))</f>
        <v>#N/A</v>
      </c>
      <c r="N1565" s="9">
        <f>IFERROR(VLOOKUP(Labs!A1565,Mapping!D:M,10,FALSE),0)</f>
        <v>0</v>
      </c>
    </row>
    <row r="1566" spans="1:14" x14ac:dyDescent="0.25">
      <c r="A1566" s="5" t="str">
        <f>Source!B1566&amp;"|"&amp;Source!K1566</f>
        <v>HCVG|HCCO</v>
      </c>
      <c r="B1566" s="5">
        <f>IFERROR(VLOOKUP(Labs!A1566,Mapping!D:E,2,FALSE),0)</f>
        <v>0</v>
      </c>
      <c r="C1566" t="str">
        <f>Source!F1566</f>
        <v>Virology</v>
      </c>
      <c r="D1566" s="5" t="str">
        <f>Source!D1566</f>
        <v>HCV genotype (In House RFLP)</v>
      </c>
      <c r="E1566" s="5" t="str">
        <f>Source!L1566</f>
        <v>HEPATITIS C COLINDALE</v>
      </c>
      <c r="F1566" s="5" t="e">
        <f>IF(ISBLANK(Source!E1566),NA(),Source!E1566)</f>
        <v>#N/A</v>
      </c>
      <c r="G1566" s="5">
        <f>Source!I1566</f>
        <v>135</v>
      </c>
      <c r="H1566" s="5" t="str">
        <f>IF(B1566&lt;&gt;0,NA(),Source!B1566)</f>
        <v>HCVG</v>
      </c>
      <c r="I1566" s="5">
        <f>VLOOKUP(H1566,Mapping!B:E,4,FALSE)</f>
        <v>0</v>
      </c>
      <c r="J1566" s="9" t="str">
        <f>VLOOKUP(H1566,Mapping!B:M,12,FALSE)</f>
        <v/>
      </c>
      <c r="K1566" s="5" t="str">
        <f>VLOOKUP(H1566,Mapping!B:H,7,FALSE)</f>
        <v>Hepatitis C Genotype</v>
      </c>
      <c r="L1566" s="5" t="e">
        <f>IF(B1566&lt;&gt;0,B1566,IF(M1566=1,I1566,NA()))</f>
        <v>#N/A</v>
      </c>
      <c r="N1566" s="9">
        <f>IFERROR(VLOOKUP(Labs!A1566,Mapping!D:M,10,FALSE),0)</f>
        <v>0</v>
      </c>
    </row>
    <row r="1567" spans="1:14" x14ac:dyDescent="0.25">
      <c r="A1567" s="5" t="str">
        <f>Source!B1567&amp;"|"&amp;Source!K1567</f>
        <v>HEPE|HEPE</v>
      </c>
      <c r="B1567" s="5">
        <f>IFERROR(VLOOKUP(Labs!A1567,Mapping!D:E,2,FALSE),0)</f>
        <v>0</v>
      </c>
      <c r="C1567" t="str">
        <f>Source!F1567</f>
        <v>Chem/Haem</v>
      </c>
      <c r="D1567" s="5" t="str">
        <f>Source!D1567</f>
        <v>Hepatitis E Serology:</v>
      </c>
      <c r="E1567" s="5" t="str">
        <f>Source!L1567</f>
        <v>Hepatitis E Serology</v>
      </c>
      <c r="F1567" s="5" t="e">
        <f>IF(ISBLANK(Source!E1567),NA(),Source!E1567)</f>
        <v>#N/A</v>
      </c>
      <c r="G1567" s="5">
        <f>Source!I1567</f>
        <v>135</v>
      </c>
      <c r="H1567" s="5" t="str">
        <f>IF(B1567&lt;&gt;0,NA(),Source!B1567)</f>
        <v>HEPE</v>
      </c>
      <c r="I1567" s="5">
        <f>VLOOKUP(H1567,Mapping!B:E,4,FALSE)</f>
        <v>0</v>
      </c>
      <c r="J1567" s="9" t="str">
        <f>VLOOKUP(H1567,Mapping!B:M,12,FALSE)</f>
        <v/>
      </c>
      <c r="K1567" s="5" t="str">
        <f>VLOOKUP(H1567,Mapping!B:H,7,FALSE)</f>
        <v>Hepatitis E Serology</v>
      </c>
      <c r="L1567" s="5" t="e">
        <f>IF(B1567&lt;&gt;0,B1567,IF(M1567=1,I1567,NA()))</f>
        <v>#N/A</v>
      </c>
      <c r="N1567" s="9" t="str">
        <f>IFERROR(VLOOKUP(Labs!A1567,Mapping!D:M,10,FALSE),0)</f>
        <v/>
      </c>
    </row>
    <row r="1568" spans="1:14" x14ac:dyDescent="0.25">
      <c r="A1568" s="5" t="str">
        <f>Source!B1568&amp;"|"&amp;Source!K1568</f>
        <v>HEM|HEPE</v>
      </c>
      <c r="B1568" s="5">
        <f>IFERROR(VLOOKUP(Labs!A1568,Mapping!D:E,2,FALSE),0)</f>
        <v>0</v>
      </c>
      <c r="C1568" t="str">
        <f>Source!F1568</f>
        <v>Chem/Haem</v>
      </c>
      <c r="D1568" s="5" t="str">
        <f>Source!D1568</f>
        <v>Anti-HEV IgM (Genelabs EIA)</v>
      </c>
      <c r="E1568" s="5" t="str">
        <f>Source!L1568</f>
        <v>Hepatitis E Serology</v>
      </c>
      <c r="F1568" s="5" t="e">
        <f>IF(ISBLANK(Source!E1568),NA(),Source!E1568)</f>
        <v>#N/A</v>
      </c>
      <c r="G1568" s="5">
        <f>Source!I1568</f>
        <v>135</v>
      </c>
      <c r="H1568" s="5" t="str">
        <f>IF(B1568&lt;&gt;0,NA(),Source!B1568)</f>
        <v>HEM</v>
      </c>
      <c r="I1568" s="5">
        <f>VLOOKUP(H1568,Mapping!B:E,4,FALSE)</f>
        <v>0</v>
      </c>
      <c r="J1568" s="9" t="str">
        <f>VLOOKUP(H1568,Mapping!B:M,12,FALSE)</f>
        <v/>
      </c>
      <c r="K1568" s="5" t="str">
        <f>VLOOKUP(H1568,Mapping!B:H,7,FALSE)</f>
        <v>Hepatitis E Serology</v>
      </c>
      <c r="L1568" s="5" t="e">
        <f>IF(B1568&lt;&gt;0,B1568,IF(M1568=1,I1568,NA()))</f>
        <v>#N/A</v>
      </c>
      <c r="N1568" s="9" t="str">
        <f>IFERROR(VLOOKUP(Labs!A1568,Mapping!D:M,10,FALSE),0)</f>
        <v/>
      </c>
    </row>
    <row r="1569" spans="1:14" x14ac:dyDescent="0.25">
      <c r="A1569" s="5" t="str">
        <f>Source!B1569&amp;"|"&amp;Source!K1569</f>
        <v>HEG|HEPE</v>
      </c>
      <c r="B1569" s="5">
        <f>IFERROR(VLOOKUP(Labs!A1569,Mapping!D:E,2,FALSE),0)</f>
        <v>0</v>
      </c>
      <c r="C1569" t="str">
        <f>Source!F1569</f>
        <v>Chem/Haem</v>
      </c>
      <c r="D1569" s="5" t="str">
        <f>Source!D1569</f>
        <v>Anti-HEV IgG (Genelabs EIA)</v>
      </c>
      <c r="E1569" s="5" t="str">
        <f>Source!L1569</f>
        <v>Hepatitis E Serology</v>
      </c>
      <c r="F1569" s="5" t="e">
        <f>IF(ISBLANK(Source!E1569),NA(),Source!E1569)</f>
        <v>#N/A</v>
      </c>
      <c r="G1569" s="5">
        <f>Source!I1569</f>
        <v>135</v>
      </c>
      <c r="H1569" s="5" t="str">
        <f>IF(B1569&lt;&gt;0,NA(),Source!B1569)</f>
        <v>HEG</v>
      </c>
      <c r="I1569" s="5">
        <f>VLOOKUP(H1569,Mapping!B:E,4,FALSE)</f>
        <v>0</v>
      </c>
      <c r="J1569" s="9" t="str">
        <f>VLOOKUP(H1569,Mapping!B:M,12,FALSE)</f>
        <v/>
      </c>
      <c r="K1569" s="5" t="str">
        <f>VLOOKUP(H1569,Mapping!B:H,7,FALSE)</f>
        <v>Hepatitis E Serology</v>
      </c>
      <c r="L1569" s="5" t="e">
        <f>IF(B1569&lt;&gt;0,B1569,IF(M1569=1,I1569,NA()))</f>
        <v>#N/A</v>
      </c>
      <c r="N1569" s="9" t="str">
        <f>IFERROR(VLOOKUP(Labs!A1569,Mapping!D:M,10,FALSE),0)</f>
        <v/>
      </c>
    </row>
    <row r="1570" spans="1:14" x14ac:dyDescent="0.25">
      <c r="A1570" s="5" t="str">
        <f>Source!B1570&amp;"|"&amp;Source!K1570</f>
        <v>MSG|XRS</v>
      </c>
      <c r="B1570" s="5">
        <f>IFERROR(VLOOKUP(Labs!A1570,Mapping!D:E,2,FALSE),0)</f>
        <v>0</v>
      </c>
      <c r="C1570" t="str">
        <f>Source!F1570</f>
        <v>Microbiology</v>
      </c>
      <c r="D1570" s="5" t="str">
        <f>Source!D1570</f>
        <v>Groin...........:</v>
      </c>
      <c r="E1570" s="5" t="str">
        <f>Source!L1570</f>
        <v>MRSA Screen</v>
      </c>
      <c r="F1570" s="5" t="e">
        <f>IF(ISBLANK(Source!E1570),NA(),Source!E1570)</f>
        <v>#N/A</v>
      </c>
      <c r="G1570" s="5">
        <f>Source!I1570</f>
        <v>135</v>
      </c>
      <c r="H1570" s="5" t="str">
        <f>IF(B1570&lt;&gt;0,NA(),Source!B1570)</f>
        <v>MSG</v>
      </c>
      <c r="I1570" s="5">
        <f>VLOOKUP(H1570,Mapping!B:E,4,FALSE)</f>
        <v>0</v>
      </c>
      <c r="J1570" s="9" t="str">
        <f>VLOOKUP(H1570,Mapping!B:M,12,FALSE)</f>
        <v/>
      </c>
      <c r="K1570" s="5" t="str">
        <f>VLOOKUP(H1570,Mapping!B:H,7,FALSE)</f>
        <v>MRSA/MSSA Screen</v>
      </c>
      <c r="L1570" s="5" t="e">
        <f>IF(B1570&lt;&gt;0,B1570,IF(M1570=1,I1570,NA()))</f>
        <v>#N/A</v>
      </c>
      <c r="N1570" s="9">
        <f>IFERROR(VLOOKUP(Labs!A1570,Mapping!D:M,10,FALSE),0)</f>
        <v>0</v>
      </c>
    </row>
    <row r="1571" spans="1:14" x14ac:dyDescent="0.25">
      <c r="A1571" s="5" t="str">
        <f>Source!B1571&amp;"|"&amp;Source!K1571</f>
        <v>MRG|XRS</v>
      </c>
      <c r="B1571" s="5">
        <f>IFERROR(VLOOKUP(Labs!A1571,Mapping!D:E,2,FALSE),0)</f>
        <v>0</v>
      </c>
      <c r="C1571" t="str">
        <f>Source!F1571</f>
        <v>Microbiology</v>
      </c>
      <c r="D1571" s="5" t="str">
        <f>Source!D1571</f>
        <v>Groin...........:</v>
      </c>
      <c r="E1571" s="5" t="str">
        <f>Source!L1571</f>
        <v>MRSA Screen</v>
      </c>
      <c r="F1571" s="5" t="e">
        <f>IF(ISBLANK(Source!E1571),NA(),Source!E1571)</f>
        <v>#N/A</v>
      </c>
      <c r="G1571" s="5">
        <f>Source!I1571</f>
        <v>135</v>
      </c>
      <c r="H1571" s="5" t="str">
        <f>IF(B1571&lt;&gt;0,NA(),Source!B1571)</f>
        <v>MRG</v>
      </c>
      <c r="I1571" s="5">
        <f>VLOOKUP(H1571,Mapping!B:E,4,FALSE)</f>
        <v>0</v>
      </c>
      <c r="J1571" s="9" t="str">
        <f>VLOOKUP(H1571,Mapping!B:M,12,FALSE)</f>
        <v/>
      </c>
      <c r="K1571" s="5" t="str">
        <f>VLOOKUP(H1571,Mapping!B:H,7,FALSE)</f>
        <v>MRSA Screen</v>
      </c>
      <c r="L1571" s="5" t="e">
        <f>IF(B1571&lt;&gt;0,B1571,IF(M1571=1,I1571,NA()))</f>
        <v>#N/A</v>
      </c>
      <c r="N1571" s="9">
        <f>IFERROR(VLOOKUP(Labs!A1571,Mapping!D:M,10,FALSE),0)</f>
        <v>0</v>
      </c>
    </row>
    <row r="1572" spans="1:14" x14ac:dyDescent="0.25">
      <c r="A1572" s="5" t="str">
        <f>Source!B1572&amp;"|"&amp;Source!K1572</f>
        <v>LYMC|LYMC</v>
      </c>
      <c r="B1572" s="5">
        <f>IFERROR(VLOOKUP(Labs!A1572,Mapping!D:E,2,FALSE),0)</f>
        <v>0</v>
      </c>
      <c r="C1572" t="str">
        <f>Source!F1572</f>
        <v>Chem/Haem</v>
      </c>
      <c r="D1572" s="5" t="str">
        <f>Source!D1572</f>
        <v>Lyme disease Serology:</v>
      </c>
      <c r="E1572" s="5" t="str">
        <f>Source!L1572</f>
        <v>Lyme disease Serology.</v>
      </c>
      <c r="F1572" s="5" t="e">
        <f>IF(ISBLANK(Source!E1572),NA(),Source!E1572)</f>
        <v>#N/A</v>
      </c>
      <c r="G1572" s="5">
        <f>Source!I1572</f>
        <v>135</v>
      </c>
      <c r="H1572" s="5" t="str">
        <f>IF(B1572&lt;&gt;0,NA(),Source!B1572)</f>
        <v>LYMC</v>
      </c>
      <c r="I1572" s="5">
        <f>VLOOKUP(H1572,Mapping!B:E,4,FALSE)</f>
        <v>0</v>
      </c>
      <c r="J1572" s="9" t="str">
        <f>VLOOKUP(H1572,Mapping!B:M,12,FALSE)</f>
        <v/>
      </c>
      <c r="K1572" s="5" t="str">
        <f>VLOOKUP(H1572,Mapping!B:H,7,FALSE)</f>
        <v>LYME DISEASE SEROLOGY</v>
      </c>
      <c r="L1572" s="5" t="e">
        <f>IF(B1572&lt;&gt;0,B1572,IF(M1572=1,I1572,NA()))</f>
        <v>#N/A</v>
      </c>
      <c r="N1572" s="9" t="str">
        <f>IFERROR(VLOOKUP(Labs!A1572,Mapping!D:M,10,FALSE),0)</f>
        <v/>
      </c>
    </row>
    <row r="1573" spans="1:14" x14ac:dyDescent="0.25">
      <c r="A1573" s="5" t="str">
        <f>Source!B1573&amp;"|"&amp;Source!K1573</f>
        <v>LYC6|LYMC</v>
      </c>
      <c r="B1573" s="5">
        <f>IFERROR(VLOOKUP(Labs!A1573,Mapping!D:E,2,FALSE),0)</f>
        <v>0</v>
      </c>
      <c r="C1573" t="str">
        <f>Source!F1573</f>
        <v>Chem/Haem</v>
      </c>
      <c r="D1573" s="5" t="str">
        <f>Source!D1573</f>
        <v>Borrelia C6 (recombinant) EIA</v>
      </c>
      <c r="E1573" s="5" t="str">
        <f>Source!L1573</f>
        <v>Lyme disease Serology.</v>
      </c>
      <c r="F1573" s="5" t="e">
        <f>IF(ISBLANK(Source!E1573),NA(),Source!E1573)</f>
        <v>#N/A</v>
      </c>
      <c r="G1573" s="5">
        <f>Source!I1573</f>
        <v>135</v>
      </c>
      <c r="H1573" s="5" t="str">
        <f>IF(B1573&lt;&gt;0,NA(),Source!B1573)</f>
        <v>LYC6</v>
      </c>
      <c r="I1573" s="5">
        <f>VLOOKUP(H1573,Mapping!B:E,4,FALSE)</f>
        <v>0</v>
      </c>
      <c r="J1573" s="9" t="str">
        <f>VLOOKUP(H1573,Mapping!B:M,12,FALSE)</f>
        <v/>
      </c>
      <c r="K1573" s="5" t="str">
        <f>VLOOKUP(H1573,Mapping!B:H,7,FALSE)</f>
        <v>LYME DISEASE SEROLOGY</v>
      </c>
      <c r="L1573" s="5" t="e">
        <f>IF(B1573&lt;&gt;0,B1573,IF(M1573=1,I1573,NA()))</f>
        <v>#N/A</v>
      </c>
      <c r="N1573" s="9" t="str">
        <f>IFERROR(VLOOKUP(Labs!A1573,Mapping!D:M,10,FALSE),0)</f>
        <v/>
      </c>
    </row>
    <row r="1574" spans="1:14" x14ac:dyDescent="0.25">
      <c r="A1574" s="5" t="str">
        <f>Source!B1574&amp;"|"&amp;Source!K1574</f>
        <v>ZZOS_FUC|W1MC</v>
      </c>
      <c r="B1574" s="5">
        <f>IFERROR(VLOOKUP(Labs!A1574,Mapping!D:E,2,FALSE),0)</f>
        <v>0</v>
      </c>
      <c r="C1574" t="str">
        <f>Source!F1574</f>
        <v>Microbiology</v>
      </c>
      <c r="D1574" s="5" t="str">
        <f>Source!D1574</f>
        <v>Fucidin</v>
      </c>
      <c r="E1574" s="5" t="str">
        <f>Source!L1574</f>
        <v>Wound Culture</v>
      </c>
      <c r="F1574" s="5" t="e">
        <f>IF(ISBLANK(Source!E1574),NA(),Source!E1574)</f>
        <v>#N/A</v>
      </c>
      <c r="G1574" s="5">
        <f>Source!I1574</f>
        <v>135</v>
      </c>
      <c r="H1574" s="5" t="str">
        <f>IF(B1574&lt;&gt;0,NA(),Source!B1574)</f>
        <v>ZZOS_FUC</v>
      </c>
      <c r="I1574" s="5" t="str">
        <f>VLOOKUP(H1574,Mapping!B:E,4,FALSE)</f>
        <v>18927-4</v>
      </c>
      <c r="J1574" s="9" t="str">
        <f>VLOOKUP(H1574,Mapping!B:M,12,FALSE)</f>
        <v/>
      </c>
      <c r="K1574" s="5" t="str">
        <f>VLOOKUP(H1574,Mapping!B:H,7,FALSE)</f>
        <v>Wound Culture</v>
      </c>
      <c r="L1574" s="5" t="e">
        <f>IF(B1574&lt;&gt;0,B1574,IF(M1574=1,I1574,NA()))</f>
        <v>#N/A</v>
      </c>
      <c r="N1574" s="9">
        <f>IFERROR(VLOOKUP(Labs!A1574,Mapping!D:M,10,FALSE),0)</f>
        <v>0</v>
      </c>
    </row>
    <row r="1575" spans="1:14" x14ac:dyDescent="0.25">
      <c r="A1575" s="5" t="str">
        <f>Source!B1575&amp;"|"&amp;Source!K1575</f>
        <v>GPRE|GPRE</v>
      </c>
      <c r="B1575" s="5">
        <f>IFERROR(VLOOKUP(Labs!A1575,Mapping!D:E,2,FALSE),0)</f>
        <v>0</v>
      </c>
      <c r="C1575" t="str">
        <f>Source!F1575</f>
        <v>Microbiology</v>
      </c>
      <c r="D1575" s="5" t="str">
        <f>Source!D1575</f>
        <v>Pre-dose Gentamicin:</v>
      </c>
      <c r="E1575" s="5" t="str">
        <f>Source!L1575</f>
        <v>Pre-dose Gentamicin</v>
      </c>
      <c r="F1575" s="5" t="str">
        <f>IF(ISBLANK(Source!E1575),NA(),Source!E1575)</f>
        <v>mg/L</v>
      </c>
      <c r="G1575" s="5">
        <f>Source!I1575</f>
        <v>134</v>
      </c>
      <c r="H1575" s="5" t="str">
        <f>IF(B1575&lt;&gt;0,NA(),Source!B1575)</f>
        <v>GPRE</v>
      </c>
      <c r="I1575" s="5">
        <f>VLOOKUP(H1575,Mapping!B:E,4,FALSE)</f>
        <v>0</v>
      </c>
      <c r="J1575" s="9" t="str">
        <f>VLOOKUP(H1575,Mapping!B:M,12,FALSE)</f>
        <v/>
      </c>
      <c r="K1575" s="5" t="str">
        <f>VLOOKUP(H1575,Mapping!B:H,7,FALSE)</f>
        <v>Pre-dose Gentamicin</v>
      </c>
      <c r="L1575" s="5" t="e">
        <f>IF(B1575&lt;&gt;0,B1575,IF(M1575=1,I1575,NA()))</f>
        <v>#N/A</v>
      </c>
      <c r="N1575" s="9" t="str">
        <f>IFERROR(VLOOKUP(Labs!A1575,Mapping!D:M,10,FALSE),0)</f>
        <v/>
      </c>
    </row>
    <row r="1576" spans="1:14" x14ac:dyDescent="0.25">
      <c r="A1576" s="5" t="str">
        <f>Source!B1576&amp;"|"&amp;Source!K1576</f>
        <v>ITGD|IDCM</v>
      </c>
      <c r="B1576" s="5">
        <f>IFERROR(VLOOKUP(Labs!A1576,Mapping!D:E,2,FALSE),0)</f>
        <v>0</v>
      </c>
      <c r="C1576" t="str">
        <f>Source!F1576</f>
        <v>Chem/Haem</v>
      </c>
      <c r="D1576" s="5" t="str">
        <f>Source!D1576</f>
        <v>TCRGD</v>
      </c>
      <c r="E1576" s="5" t="str">
        <f>Source!L1576</f>
        <v>IMMUNE DEF. CELL MARKERS</v>
      </c>
      <c r="F1576" s="5" t="e">
        <f>IF(ISBLANK(Source!E1576),NA(),Source!E1576)</f>
        <v>#N/A</v>
      </c>
      <c r="G1576" s="5">
        <f>Source!I1576</f>
        <v>134</v>
      </c>
      <c r="H1576" s="5" t="str">
        <f>IF(B1576&lt;&gt;0,NA(),Source!B1576)</f>
        <v>ITGD</v>
      </c>
      <c r="I1576" s="5">
        <f>VLOOKUP(H1576,Mapping!B:E,4,FALSE)</f>
        <v>0</v>
      </c>
      <c r="J1576" s="9" t="str">
        <f>VLOOKUP(H1576,Mapping!B:M,12,FALSE)</f>
        <v/>
      </c>
      <c r="K1576" s="5" t="str">
        <f>VLOOKUP(H1576,Mapping!B:H,7,FALSE)</f>
        <v>IMMUNE DEF. CELL MARKERS</v>
      </c>
      <c r="L1576" s="5" t="e">
        <f>IF(B1576&lt;&gt;0,B1576,IF(M1576=1,I1576,NA()))</f>
        <v>#N/A</v>
      </c>
      <c r="N1576" s="9" t="str">
        <f>IFERROR(VLOOKUP(Labs!A1576,Mapping!D:M,10,FALSE),0)</f>
        <v/>
      </c>
    </row>
    <row r="1577" spans="1:14" x14ac:dyDescent="0.25">
      <c r="A1577" s="5" t="str">
        <f>Source!B1577&amp;"|"&amp;Source!K1577</f>
        <v>META|META</v>
      </c>
      <c r="B1577" s="5">
        <f>IFERROR(VLOOKUP(Labs!A1577,Mapping!D:E,2,FALSE),0)</f>
        <v>0</v>
      </c>
      <c r="C1577" t="str">
        <f>Source!F1577</f>
        <v>Chem/Haem</v>
      </c>
      <c r="D1577" s="5" t="str">
        <f>Source!D1577</f>
        <v>PLASMA METADRENALINES</v>
      </c>
      <c r="E1577" s="5" t="str">
        <f>Source!L1577</f>
        <v>PLASMA METADRENALINES</v>
      </c>
      <c r="F1577" s="5" t="str">
        <f>IF(ISBLANK(Source!E1577),NA(),Source!E1577)</f>
        <v>pmol/l</v>
      </c>
      <c r="G1577" s="5">
        <f>Source!I1577</f>
        <v>134</v>
      </c>
      <c r="H1577" s="5" t="str">
        <f>IF(B1577&lt;&gt;0,NA(),Source!B1577)</f>
        <v>META</v>
      </c>
      <c r="I1577" s="5">
        <f>VLOOKUP(H1577,Mapping!B:E,4,FALSE)</f>
        <v>0</v>
      </c>
      <c r="J1577" s="9" t="str">
        <f>VLOOKUP(H1577,Mapping!B:M,12,FALSE)</f>
        <v/>
      </c>
      <c r="K1577" s="5" t="str">
        <f>VLOOKUP(H1577,Mapping!B:H,7,FALSE)</f>
        <v>PLASMA METADRENALINES</v>
      </c>
      <c r="L1577" s="5" t="e">
        <f>IF(B1577&lt;&gt;0,B1577,IF(M1577=1,I1577,NA()))</f>
        <v>#N/A</v>
      </c>
      <c r="N1577" s="9" t="str">
        <f>IFERROR(VLOOKUP(Labs!A1577,Mapping!D:M,10,FALSE),0)</f>
        <v/>
      </c>
    </row>
    <row r="1578" spans="1:14" x14ac:dyDescent="0.25">
      <c r="A1578" s="5" t="str">
        <f>Source!B1578&amp;"|"&amp;Source!K1578</f>
        <v>I45O|IDCM</v>
      </c>
      <c r="B1578" s="5">
        <f>IFERROR(VLOOKUP(Labs!A1578,Mapping!D:E,2,FALSE),0)</f>
        <v>0</v>
      </c>
      <c r="C1578" t="str">
        <f>Source!F1578</f>
        <v>Chem/Haem</v>
      </c>
      <c r="D1578" s="5" t="str">
        <f>Source!D1578</f>
        <v>CD45RO</v>
      </c>
      <c r="E1578" s="5" t="str">
        <f>Source!L1578</f>
        <v>IMMUNE DEF. CELL MARKERS</v>
      </c>
      <c r="F1578" s="5" t="e">
        <f>IF(ISBLANK(Source!E1578),NA(),Source!E1578)</f>
        <v>#N/A</v>
      </c>
      <c r="G1578" s="5">
        <f>Source!I1578</f>
        <v>134</v>
      </c>
      <c r="H1578" s="5" t="str">
        <f>IF(B1578&lt;&gt;0,NA(),Source!B1578)</f>
        <v>I45O</v>
      </c>
      <c r="I1578" s="5">
        <f>VLOOKUP(H1578,Mapping!B:E,4,FALSE)</f>
        <v>0</v>
      </c>
      <c r="J1578" s="9" t="str">
        <f>VLOOKUP(H1578,Mapping!B:M,12,FALSE)</f>
        <v/>
      </c>
      <c r="K1578" s="5" t="str">
        <f>VLOOKUP(H1578,Mapping!B:H,7,FALSE)</f>
        <v>IMMUNE DEF. CELL MARKERS</v>
      </c>
      <c r="L1578" s="5" t="e">
        <f>IF(B1578&lt;&gt;0,B1578,IF(M1578=1,I1578,NA()))</f>
        <v>#N/A</v>
      </c>
      <c r="N1578" s="9" t="str">
        <f>IFERROR(VLOOKUP(Labs!A1578,Mapping!D:M,10,FALSE),0)</f>
        <v/>
      </c>
    </row>
    <row r="1579" spans="1:14" x14ac:dyDescent="0.25">
      <c r="A1579" s="5" t="str">
        <f>Source!B1579&amp;"|"&amp;Source!K1579</f>
        <v>ITAB|IDCM</v>
      </c>
      <c r="B1579" s="5">
        <f>IFERROR(VLOOKUP(Labs!A1579,Mapping!D:E,2,FALSE),0)</f>
        <v>0</v>
      </c>
      <c r="C1579" t="str">
        <f>Source!F1579</f>
        <v>Chem/Haem</v>
      </c>
      <c r="D1579" s="5" t="str">
        <f>Source!D1579</f>
        <v>TCRAB</v>
      </c>
      <c r="E1579" s="5" t="str">
        <f>Source!L1579</f>
        <v>IMMUNE DEF. CELL MARKERS</v>
      </c>
      <c r="F1579" s="5" t="e">
        <f>IF(ISBLANK(Source!E1579),NA(),Source!E1579)</f>
        <v>#N/A</v>
      </c>
      <c r="G1579" s="5">
        <f>Source!I1579</f>
        <v>134</v>
      </c>
      <c r="H1579" s="5" t="str">
        <f>IF(B1579&lt;&gt;0,NA(),Source!B1579)</f>
        <v>ITAB</v>
      </c>
      <c r="I1579" s="5">
        <f>VLOOKUP(H1579,Mapping!B:E,4,FALSE)</f>
        <v>0</v>
      </c>
      <c r="J1579" s="9" t="str">
        <f>VLOOKUP(H1579,Mapping!B:M,12,FALSE)</f>
        <v/>
      </c>
      <c r="K1579" s="5" t="str">
        <f>VLOOKUP(H1579,Mapping!B:H,7,FALSE)</f>
        <v>IMMUNE DEF. CELL MARKERS</v>
      </c>
      <c r="L1579" s="5" t="e">
        <f>IF(B1579&lt;&gt;0,B1579,IF(M1579=1,I1579,NA()))</f>
        <v>#N/A</v>
      </c>
      <c r="N1579" s="9" t="str">
        <f>IFERROR(VLOOKUP(Labs!A1579,Mapping!D:M,10,FALSE),0)</f>
        <v/>
      </c>
    </row>
    <row r="1580" spans="1:14" x14ac:dyDescent="0.25">
      <c r="A1580" s="5" t="str">
        <f>Source!B1580&amp;"|"&amp;Source!K1580</f>
        <v>MS|MSMV</v>
      </c>
      <c r="B1580" s="5">
        <f>IFERROR(VLOOKUP(Labs!A1580,Mapping!D:E,2,FALSE),0)</f>
        <v>0</v>
      </c>
      <c r="C1580" t="str">
        <f>Source!F1580</f>
        <v>Virology</v>
      </c>
      <c r="D1580" s="5" t="str">
        <f>Source!D1580</f>
        <v>Mumps S .................(CFT)</v>
      </c>
      <c r="E1580" s="5" t="str">
        <f>Source!L1580</f>
        <v>Mumps CFT screen</v>
      </c>
      <c r="F1580" s="5" t="e">
        <f>IF(ISBLANK(Source!E1580),NA(),Source!E1580)</f>
        <v>#N/A</v>
      </c>
      <c r="G1580" s="5">
        <f>Source!I1580</f>
        <v>134</v>
      </c>
      <c r="H1580" s="5" t="str">
        <f>IF(B1580&lt;&gt;0,NA(),Source!B1580)</f>
        <v>MS</v>
      </c>
      <c r="I1580" s="5">
        <f>VLOOKUP(H1580,Mapping!B:E,4,FALSE)</f>
        <v>0</v>
      </c>
      <c r="J1580" s="9" t="str">
        <f>VLOOKUP(H1580,Mapping!B:M,12,FALSE)</f>
        <v/>
      </c>
      <c r="K1580" s="5" t="str">
        <f>VLOOKUP(H1580,Mapping!B:H,7,FALSE)</f>
        <v>Mumps CFT screen</v>
      </c>
      <c r="L1580" s="5" t="e">
        <f>IF(B1580&lt;&gt;0,B1580,IF(M1580=1,I1580,NA()))</f>
        <v>#N/A</v>
      </c>
      <c r="N1580" s="9" t="str">
        <f>IFERROR(VLOOKUP(Labs!A1580,Mapping!D:M,10,FALSE),0)</f>
        <v/>
      </c>
    </row>
    <row r="1581" spans="1:14" x14ac:dyDescent="0.25">
      <c r="A1581" s="5" t="str">
        <f>Source!B1581&amp;"|"&amp;Source!K1581</f>
        <v>MV|MSMV</v>
      </c>
      <c r="B1581" s="5">
        <f>IFERROR(VLOOKUP(Labs!A1581,Mapping!D:E,2,FALSE),0)</f>
        <v>0</v>
      </c>
      <c r="C1581" t="str">
        <f>Source!F1581</f>
        <v>Virology</v>
      </c>
      <c r="D1581" s="5" t="str">
        <f>Source!D1581</f>
        <v>Mumps V .................(CFT)</v>
      </c>
      <c r="E1581" s="5" t="str">
        <f>Source!L1581</f>
        <v>Mumps CFT screen</v>
      </c>
      <c r="F1581" s="5" t="e">
        <f>IF(ISBLANK(Source!E1581),NA(),Source!E1581)</f>
        <v>#N/A</v>
      </c>
      <c r="G1581" s="5">
        <f>Source!I1581</f>
        <v>134</v>
      </c>
      <c r="H1581" s="5" t="str">
        <f>IF(B1581&lt;&gt;0,NA(),Source!B1581)</f>
        <v>MV</v>
      </c>
      <c r="I1581" s="5">
        <f>VLOOKUP(H1581,Mapping!B:E,4,FALSE)</f>
        <v>0</v>
      </c>
      <c r="J1581" s="9" t="str">
        <f>VLOOKUP(H1581,Mapping!B:M,12,FALSE)</f>
        <v/>
      </c>
      <c r="K1581" s="5" t="str">
        <f>VLOOKUP(H1581,Mapping!B:H,7,FALSE)</f>
        <v>Mumps CFT screen</v>
      </c>
      <c r="L1581" s="5" t="e">
        <f>IF(B1581&lt;&gt;0,B1581,IF(M1581=1,I1581,NA()))</f>
        <v>#N/A</v>
      </c>
      <c r="N1581" s="9" t="str">
        <f>IFERROR(VLOOKUP(Labs!A1581,Mapping!D:M,10,FALSE),0)</f>
        <v/>
      </c>
    </row>
    <row r="1582" spans="1:14" x14ac:dyDescent="0.25">
      <c r="A1582" s="5" t="str">
        <f>Source!B1582&amp;"|"&amp;Source!K1582</f>
        <v>HF|HBAN</v>
      </c>
      <c r="B1582" s="5">
        <f>IFERROR(VLOOKUP(Labs!A1582,Mapping!D:E,2,FALSE),0)</f>
        <v>0</v>
      </c>
      <c r="C1582" t="str">
        <f>Source!F1582</f>
        <v>Chem/Haem</v>
      </c>
      <c r="D1582" s="5" t="str">
        <f>Source!D1582</f>
        <v>HbF</v>
      </c>
      <c r="E1582" s="5" t="str">
        <f>Source!L1582</f>
        <v>ANTE-NATAL HB'OPATHY SCREEN</v>
      </c>
      <c r="F1582" s="5" t="str">
        <f>IF(ISBLANK(Source!E1582),NA(),Source!E1582)</f>
        <v>%</v>
      </c>
      <c r="G1582" s="5">
        <f>Source!I1582</f>
        <v>134</v>
      </c>
      <c r="H1582" s="5" t="str">
        <f>IF(B1582&lt;&gt;0,NA(),Source!B1582)</f>
        <v>HF</v>
      </c>
      <c r="I1582" s="5">
        <f>VLOOKUP(H1582,Mapping!B:E,4,FALSE)</f>
        <v>0</v>
      </c>
      <c r="J1582" s="9" t="str">
        <f>VLOOKUP(H1582,Mapping!B:M,12,FALSE)</f>
        <v/>
      </c>
      <c r="K1582" s="5" t="str">
        <f>VLOOKUP(H1582,Mapping!B:H,7,FALSE)</f>
        <v>ANTE-NATAL HB'OPATHY SCREEN</v>
      </c>
      <c r="L1582" s="5" t="e">
        <f>IF(B1582&lt;&gt;0,B1582,IF(M1582=1,I1582,NA()))</f>
        <v>#N/A</v>
      </c>
      <c r="N1582" s="9" t="str">
        <f>IFERROR(VLOOKUP(Labs!A1582,Mapping!D:M,10,FALSE),0)</f>
        <v/>
      </c>
    </row>
    <row r="1583" spans="1:14" x14ac:dyDescent="0.25">
      <c r="A1583" s="5" t="str">
        <f>Source!B1583&amp;"|"&amp;Source!K1583</f>
        <v>URIC|UA</v>
      </c>
      <c r="B1583" s="5" t="str">
        <f>IFERROR(VLOOKUP(Labs!A1583,Mapping!D:E,2,FALSE),0)</f>
        <v>25997-8</v>
      </c>
      <c r="C1583" t="str">
        <f>Source!F1583</f>
        <v>Chem/Haem</v>
      </c>
      <c r="D1583" s="5" t="str">
        <f>Source!D1583</f>
        <v>URIC ACID</v>
      </c>
      <c r="E1583" s="5" t="str">
        <f>Source!L1583</f>
        <v>URIC ACID</v>
      </c>
      <c r="F1583" s="5" t="str">
        <f>IF(ISBLANK(Source!E1583),NA(),Source!E1583)</f>
        <v>mmol/L</v>
      </c>
      <c r="G1583" s="5">
        <f>Source!I1583</f>
        <v>134</v>
      </c>
      <c r="H1583" s="5" t="e">
        <f>IF(B1583&lt;&gt;0,NA(),Source!B1583)</f>
        <v>#N/A</v>
      </c>
      <c r="I1583" s="5" t="e">
        <f>VLOOKUP(H1583,Mapping!B:E,4,FALSE)</f>
        <v>#N/A</v>
      </c>
      <c r="J1583" s="9" t="e">
        <f>VLOOKUP(H1583,Mapping!B:M,12,FALSE)</f>
        <v>#N/A</v>
      </c>
      <c r="K1583" s="5" t="e">
        <f>VLOOKUP(H1583,Mapping!B:H,7,FALSE)</f>
        <v>#N/A</v>
      </c>
      <c r="L1583" s="5" t="str">
        <f>IF(B1583&lt;&gt;0,B1583,IF(M1583=1,I1583,NA()))</f>
        <v>25997-8</v>
      </c>
      <c r="N1583" s="9" t="str">
        <f>IFERROR(VLOOKUP(Labs!A1583,Mapping!D:M,10,FALSE),0)</f>
        <v>Urate [Moles/volume] in 24 hour Urine</v>
      </c>
    </row>
    <row r="1584" spans="1:14" x14ac:dyDescent="0.25">
      <c r="A1584" s="5" t="str">
        <f>Source!B1584&amp;"|"&amp;Source!K1584</f>
        <v>IDR%|IDCM</v>
      </c>
      <c r="B1584" s="5">
        <f>IFERROR(VLOOKUP(Labs!A1584,Mapping!D:E,2,FALSE),0)</f>
        <v>0</v>
      </c>
      <c r="C1584" t="str">
        <f>Source!F1584</f>
        <v>Chem/Haem</v>
      </c>
      <c r="D1584" s="5" t="str">
        <f>Source!D1584</f>
        <v>DR%</v>
      </c>
      <c r="E1584" s="5" t="str">
        <f>Source!L1584</f>
        <v>IMMUNE DEF. CELL MARKERS</v>
      </c>
      <c r="F1584" s="5" t="e">
        <f>IF(ISBLANK(Source!E1584),NA(),Source!E1584)</f>
        <v>#N/A</v>
      </c>
      <c r="G1584" s="5">
        <f>Source!I1584</f>
        <v>133</v>
      </c>
      <c r="H1584" s="5" t="str">
        <f>IF(B1584&lt;&gt;0,NA(),Source!B1584)</f>
        <v>IDR%</v>
      </c>
      <c r="I1584" s="5">
        <f>VLOOKUP(H1584,Mapping!B:E,4,FALSE)</f>
        <v>0</v>
      </c>
      <c r="J1584" s="9" t="str">
        <f>VLOOKUP(H1584,Mapping!B:M,12,FALSE)</f>
        <v/>
      </c>
      <c r="K1584" s="5" t="str">
        <f>VLOOKUP(H1584,Mapping!B:H,7,FALSE)</f>
        <v>IMMUNE DEF. CELL MARKERS</v>
      </c>
      <c r="L1584" s="5" t="e">
        <f>IF(B1584&lt;&gt;0,B1584,IF(M1584=1,I1584,NA()))</f>
        <v>#N/A</v>
      </c>
      <c r="N1584" s="9" t="str">
        <f>IFERROR(VLOOKUP(Labs!A1584,Mapping!D:M,10,FALSE),0)</f>
        <v/>
      </c>
    </row>
    <row r="1585" spans="1:14" x14ac:dyDescent="0.25">
      <c r="A1585" s="5" t="str">
        <f>Source!B1585&amp;"|"&amp;Source!K1585</f>
        <v>IDR|IDCM</v>
      </c>
      <c r="B1585" s="5">
        <f>IFERROR(VLOOKUP(Labs!A1585,Mapping!D:E,2,FALSE),0)</f>
        <v>0</v>
      </c>
      <c r="C1585" t="str">
        <f>Source!F1585</f>
        <v>Chem/Haem</v>
      </c>
      <c r="D1585" s="5" t="str">
        <f>Source!D1585</f>
        <v>DR</v>
      </c>
      <c r="E1585" s="5" t="str">
        <f>Source!L1585</f>
        <v>IMMUNE DEF. CELL MARKERS</v>
      </c>
      <c r="F1585" s="5" t="e">
        <f>IF(ISBLANK(Source!E1585),NA(),Source!E1585)</f>
        <v>#N/A</v>
      </c>
      <c r="G1585" s="5">
        <f>Source!I1585</f>
        <v>133</v>
      </c>
      <c r="H1585" s="5" t="str">
        <f>IF(B1585&lt;&gt;0,NA(),Source!B1585)</f>
        <v>IDR</v>
      </c>
      <c r="I1585" s="5">
        <f>VLOOKUP(H1585,Mapping!B:E,4,FALSE)</f>
        <v>0</v>
      </c>
      <c r="J1585" s="9" t="str">
        <f>VLOOKUP(H1585,Mapping!B:M,12,FALSE)</f>
        <v/>
      </c>
      <c r="K1585" s="5" t="str">
        <f>VLOOKUP(H1585,Mapping!B:H,7,FALSE)</f>
        <v>IMMUNE DEF. CELL MARKERS</v>
      </c>
      <c r="L1585" s="5" t="e">
        <f>IF(B1585&lt;&gt;0,B1585,IF(M1585=1,I1585,NA()))</f>
        <v>#N/A</v>
      </c>
      <c r="N1585" s="9" t="str">
        <f>IFERROR(VLOOKUP(Labs!A1585,Mapping!D:M,10,FALSE),0)</f>
        <v/>
      </c>
    </row>
    <row r="1586" spans="1:14" x14ac:dyDescent="0.25">
      <c r="A1586" s="5" t="str">
        <f>Source!B1586&amp;"|"&amp;Source!K1586</f>
        <v>ZZOS_PEN|SPBC</v>
      </c>
      <c r="B1586" s="5">
        <f>IFERROR(VLOOKUP(Labs!A1586,Mapping!D:E,2,FALSE),0)</f>
        <v>0</v>
      </c>
      <c r="C1586" t="str">
        <f>Source!F1586</f>
        <v>Microbiology</v>
      </c>
      <c r="D1586" s="5" t="str">
        <f>Source!D1586</f>
        <v>Penicillin</v>
      </c>
      <c r="E1586" s="5" t="str">
        <f>Source!L1586</f>
        <v>Bronchiectasis Culture</v>
      </c>
      <c r="F1586" s="5" t="e">
        <f>IF(ISBLANK(Source!E1586),NA(),Source!E1586)</f>
        <v>#N/A</v>
      </c>
      <c r="G1586" s="5">
        <f>Source!I1586</f>
        <v>133</v>
      </c>
      <c r="H1586" s="5" t="str">
        <f>IF(B1586&lt;&gt;0,NA(),Source!B1586)</f>
        <v>ZZOS_PEN</v>
      </c>
      <c r="I1586" s="5" t="str">
        <f>VLOOKUP(H1586,Mapping!B:E,4,FALSE)</f>
        <v>18964-7</v>
      </c>
      <c r="J1586" s="9" t="str">
        <f>VLOOKUP(H1586,Mapping!B:M,12,FALSE)</f>
        <v/>
      </c>
      <c r="K1586" s="5" t="str">
        <f>VLOOKUP(H1586,Mapping!B:H,7,FALSE)</f>
        <v>Wound Culture</v>
      </c>
      <c r="L1586" s="5" t="e">
        <f>IF(B1586&lt;&gt;0,B1586,IF(M1586=1,I1586,NA()))</f>
        <v>#N/A</v>
      </c>
      <c r="N1586" s="9">
        <f>IFERROR(VLOOKUP(Labs!A1586,Mapping!D:M,10,FALSE),0)</f>
        <v>0</v>
      </c>
    </row>
    <row r="1587" spans="1:14" x14ac:dyDescent="0.25">
      <c r="A1587" s="5" t="str">
        <f>Source!B1587&amp;"|"&amp;Source!K1587</f>
        <v>B27|B27</v>
      </c>
      <c r="B1587" s="5">
        <f>IFERROR(VLOOKUP(Labs!A1587,Mapping!D:E,2,FALSE),0)</f>
        <v>0</v>
      </c>
      <c r="C1587" t="str">
        <f>Source!F1587</f>
        <v>Chem/Haem</v>
      </c>
      <c r="D1587" s="5" t="str">
        <f>Source!D1587</f>
        <v>HLA B27</v>
      </c>
      <c r="E1587" s="5" t="str">
        <f>Source!L1587</f>
        <v>HLA B27</v>
      </c>
      <c r="F1587" s="5" t="e">
        <f>IF(ISBLANK(Source!E1587),NA(),Source!E1587)</f>
        <v>#N/A</v>
      </c>
      <c r="G1587" s="5">
        <f>Source!I1587</f>
        <v>132</v>
      </c>
      <c r="H1587" s="5" t="str">
        <f>IF(B1587&lt;&gt;0,NA(),Source!B1587)</f>
        <v>B27</v>
      </c>
      <c r="I1587" s="5">
        <f>VLOOKUP(H1587,Mapping!B:E,4,FALSE)</f>
        <v>0</v>
      </c>
      <c r="J1587" s="9" t="str">
        <f>VLOOKUP(H1587,Mapping!B:M,12,FALSE)</f>
        <v/>
      </c>
      <c r="K1587" s="5" t="str">
        <f>VLOOKUP(H1587,Mapping!B:H,7,FALSE)</f>
        <v>HLA B27</v>
      </c>
      <c r="L1587" s="5" t="e">
        <f>IF(B1587&lt;&gt;0,B1587,IF(M1587=1,I1587,NA()))</f>
        <v>#N/A</v>
      </c>
      <c r="N1587" s="9">
        <f>IFERROR(VLOOKUP(Labs!A1587,Mapping!D:M,10,FALSE),0)</f>
        <v>0</v>
      </c>
    </row>
    <row r="1588" spans="1:14" x14ac:dyDescent="0.25">
      <c r="A1588" s="5" t="str">
        <f>Source!B1588&amp;"|"&amp;Source!K1588</f>
        <v>I45A|IDCM</v>
      </c>
      <c r="B1588" s="5">
        <f>IFERROR(VLOOKUP(Labs!A1588,Mapping!D:E,2,FALSE),0)</f>
        <v>0</v>
      </c>
      <c r="C1588" t="str">
        <f>Source!F1588</f>
        <v>Chem/Haem</v>
      </c>
      <c r="D1588" s="5" t="str">
        <f>Source!D1588</f>
        <v>CD45RA</v>
      </c>
      <c r="E1588" s="5" t="str">
        <f>Source!L1588</f>
        <v>IMMUNE DEF. CELL MARKERS</v>
      </c>
      <c r="F1588" s="5" t="e">
        <f>IF(ISBLANK(Source!E1588),NA(),Source!E1588)</f>
        <v>#N/A</v>
      </c>
      <c r="G1588" s="5">
        <f>Source!I1588</f>
        <v>132</v>
      </c>
      <c r="H1588" s="5" t="str">
        <f>IF(B1588&lt;&gt;0,NA(),Source!B1588)</f>
        <v>I45A</v>
      </c>
      <c r="I1588" s="5">
        <f>VLOOKUP(H1588,Mapping!B:E,4,FALSE)</f>
        <v>0</v>
      </c>
      <c r="J1588" s="9" t="str">
        <f>VLOOKUP(H1588,Mapping!B:M,12,FALSE)</f>
        <v/>
      </c>
      <c r="K1588" s="5" t="str">
        <f>VLOOKUP(H1588,Mapping!B:H,7,FALSE)</f>
        <v>IMMUNE DEF. CELL MARKERS</v>
      </c>
      <c r="L1588" s="5" t="e">
        <f>IF(B1588&lt;&gt;0,B1588,IF(M1588=1,I1588,NA()))</f>
        <v>#N/A</v>
      </c>
      <c r="N1588" s="9" t="str">
        <f>IFERROR(VLOOKUP(Labs!A1588,Mapping!D:M,10,FALSE),0)</f>
        <v/>
      </c>
    </row>
    <row r="1589" spans="1:14" x14ac:dyDescent="0.25">
      <c r="A1589" s="5" t="str">
        <f>Source!B1589&amp;"|"&amp;Source!K1589</f>
        <v>RPT|RPT</v>
      </c>
      <c r="B1589" s="5">
        <f>IFERROR(VLOOKUP(Labs!A1589,Mapping!D:E,2,FALSE),0)</f>
        <v>0</v>
      </c>
      <c r="C1589" t="str">
        <f>Source!F1589</f>
        <v>Molecular Pathology</v>
      </c>
      <c r="D1589" s="5" t="str">
        <f>Source!D1589</f>
        <v>Report</v>
      </c>
      <c r="E1589" s="5" t="str">
        <f>Source!L1589</f>
        <v>Report</v>
      </c>
      <c r="F1589" s="5" t="e">
        <f>IF(ISBLANK(Source!E1589),NA(),Source!E1589)</f>
        <v>#N/A</v>
      </c>
      <c r="G1589" s="5">
        <f>Source!I1589</f>
        <v>132</v>
      </c>
      <c r="H1589" s="5" t="str">
        <f>IF(B1589&lt;&gt;0,NA(),Source!B1589)</f>
        <v>RPT</v>
      </c>
      <c r="I1589" s="5">
        <f>VLOOKUP(H1589,Mapping!B:E,4,FALSE)</f>
        <v>0</v>
      </c>
      <c r="J1589" s="9" t="str">
        <f>VLOOKUP(H1589,Mapping!B:M,12,FALSE)</f>
        <v/>
      </c>
      <c r="K1589" s="5" t="str">
        <f>VLOOKUP(H1589,Mapping!B:H,7,FALSE)</f>
        <v>FNA Breast</v>
      </c>
      <c r="L1589" s="5" t="e">
        <f>IF(B1589&lt;&gt;0,B1589,IF(M1589=1,I1589,NA()))</f>
        <v>#N/A</v>
      </c>
      <c r="N1589" s="9">
        <f>IFERROR(VLOOKUP(Labs!A1589,Mapping!D:M,10,FALSE),0)</f>
        <v>0</v>
      </c>
    </row>
    <row r="1590" spans="1:14" x14ac:dyDescent="0.25">
      <c r="A1590" s="5" t="str">
        <f>Source!B1590&amp;"|"&amp;Source!K1590</f>
        <v>UCA|CCR</v>
      </c>
      <c r="B1590" s="5">
        <f>IFERROR(VLOOKUP(Labs!A1590,Mapping!D:E,2,FALSE),0)</f>
        <v>0</v>
      </c>
      <c r="C1590" t="str">
        <f>Source!F1590</f>
        <v>Chem/Haem</v>
      </c>
      <c r="D1590" s="5" t="str">
        <f>Source!D1590</f>
        <v>URINE CALCIUM</v>
      </c>
      <c r="E1590" s="5" t="str">
        <f>Source!L1590</f>
        <v>CALCIUM/CREAT RATIO</v>
      </c>
      <c r="F1590" s="5" t="str">
        <f>IF(ISBLANK(Source!E1590),NA(),Source!E1590)</f>
        <v>mmol/l</v>
      </c>
      <c r="G1590" s="5">
        <f>Source!I1590</f>
        <v>132</v>
      </c>
      <c r="H1590" s="5" t="str">
        <f>IF(B1590&lt;&gt;0,NA(),Source!B1590)</f>
        <v>UCA</v>
      </c>
      <c r="I1590" s="5">
        <f>VLOOKUP(H1590,Mapping!B:E,4,FALSE)</f>
        <v>0</v>
      </c>
      <c r="J1590" s="9" t="str">
        <f>VLOOKUP(H1590,Mapping!B:M,12,FALSE)</f>
        <v/>
      </c>
      <c r="K1590" s="5" t="str">
        <f>VLOOKUP(H1590,Mapping!B:H,7,FALSE)</f>
        <v>24hr CALCIUM OUTPUT</v>
      </c>
      <c r="L1590" s="5" t="e">
        <f>IF(B1590&lt;&gt;0,B1590,IF(M1590=1,I1590,NA()))</f>
        <v>#N/A</v>
      </c>
      <c r="N1590" s="9">
        <f>IFERROR(VLOOKUP(Labs!A1590,Mapping!D:M,10,FALSE),0)</f>
        <v>0</v>
      </c>
    </row>
    <row r="1591" spans="1:14" x14ac:dyDescent="0.25">
      <c r="A1591" s="5" t="str">
        <f>Source!B1591&amp;"|"&amp;Source!K1591</f>
        <v>CMVS|CMVS</v>
      </c>
      <c r="B1591" s="5">
        <f>IFERROR(VLOOKUP(Labs!A1591,Mapping!D:E,2,FALSE),0)</f>
        <v>0</v>
      </c>
      <c r="C1591" t="str">
        <f>Source!F1591</f>
        <v>Virology</v>
      </c>
      <c r="D1591" s="5" t="str">
        <f>Source!D1591</f>
        <v>CMV Serology ................:</v>
      </c>
      <c r="E1591" s="5" t="str">
        <f>Source!L1591</f>
        <v>CMV Serology ................:</v>
      </c>
      <c r="F1591" s="5" t="e">
        <f>IF(ISBLANK(Source!E1591),NA(),Source!E1591)</f>
        <v>#N/A</v>
      </c>
      <c r="G1591" s="5">
        <f>Source!I1591</f>
        <v>131</v>
      </c>
      <c r="H1591" s="5" t="str">
        <f>IF(B1591&lt;&gt;0,NA(),Source!B1591)</f>
        <v>CMVS</v>
      </c>
      <c r="I1591" s="5">
        <f>VLOOKUP(H1591,Mapping!B:E,4,FALSE)</f>
        <v>0</v>
      </c>
      <c r="J1591" s="9" t="str">
        <f>VLOOKUP(H1591,Mapping!B:M,12,FALSE)</f>
        <v/>
      </c>
      <c r="K1591" s="5" t="str">
        <f>VLOOKUP(H1591,Mapping!B:H,7,FALSE)</f>
        <v>CMV Serology ................:</v>
      </c>
      <c r="L1591" s="5" t="e">
        <f>IF(B1591&lt;&gt;0,B1591,IF(M1591=1,I1591,NA()))</f>
        <v>#N/A</v>
      </c>
      <c r="N1591" s="9" t="str">
        <f>IFERROR(VLOOKUP(Labs!A1591,Mapping!D:M,10,FALSE),0)</f>
        <v/>
      </c>
    </row>
    <row r="1592" spans="1:14" x14ac:dyDescent="0.25">
      <c r="A1592" s="5" t="str">
        <f>Source!B1592&amp;"|"&amp;Source!K1592</f>
        <v>BSAP|BSAP</v>
      </c>
      <c r="B1592" s="5">
        <f>IFERROR(VLOOKUP(Labs!A1592,Mapping!D:E,2,FALSE),0)</f>
        <v>0</v>
      </c>
      <c r="C1592" t="str">
        <f>Source!F1592</f>
        <v>Chem/Haem</v>
      </c>
      <c r="D1592" s="5" t="str">
        <f>Source!D1592</f>
        <v>Bone Specific Alk. Phos.</v>
      </c>
      <c r="E1592" s="5" t="str">
        <f>Source!L1592</f>
        <v>BONE SPECIFIC ALK. PHOS.</v>
      </c>
      <c r="F1592" s="5" t="str">
        <f>IF(ISBLANK(Source!E1592),NA(),Source!E1592)</f>
        <v>iu/L</v>
      </c>
      <c r="G1592" s="5">
        <f>Source!I1592</f>
        <v>131</v>
      </c>
      <c r="H1592" s="5" t="str">
        <f>IF(B1592&lt;&gt;0,NA(),Source!B1592)</f>
        <v>BSAP</v>
      </c>
      <c r="I1592" s="5">
        <f>VLOOKUP(H1592,Mapping!B:E,4,FALSE)</f>
        <v>0</v>
      </c>
      <c r="J1592" s="9" t="str">
        <f>VLOOKUP(H1592,Mapping!B:M,12,FALSE)</f>
        <v/>
      </c>
      <c r="K1592" s="5" t="str">
        <f>VLOOKUP(H1592,Mapping!B:H,7,FALSE)</f>
        <v>BONE SPECIFIC ALK. PHOS.</v>
      </c>
      <c r="L1592" s="5" t="e">
        <f>IF(B1592&lt;&gt;0,B1592,IF(M1592=1,I1592,NA()))</f>
        <v>#N/A</v>
      </c>
      <c r="N1592" s="9" t="str">
        <f>IFERROR(VLOOKUP(Labs!A1592,Mapping!D:M,10,FALSE),0)</f>
        <v/>
      </c>
    </row>
    <row r="1593" spans="1:14" x14ac:dyDescent="0.25">
      <c r="A1593" s="5" t="str">
        <f>Source!B1593&amp;"|"&amp;Source!K1593</f>
        <v>HAEC|HBEC</v>
      </c>
      <c r="B1593" s="5">
        <f>IFERROR(VLOOKUP(Labs!A1593,Mapping!D:E,2,FALSE),0)</f>
        <v>0</v>
      </c>
      <c r="C1593" t="str">
        <f>Source!F1593</f>
        <v>Virology</v>
      </c>
      <c r="D1593" s="5" t="str">
        <f>Source!D1593</f>
        <v>Anti-HBe</v>
      </c>
      <c r="E1593" s="5" t="str">
        <f>Source!L1593</f>
        <v>HBeAg/Ab Colindale</v>
      </c>
      <c r="F1593" s="5" t="e">
        <f>IF(ISBLANK(Source!E1593),NA(),Source!E1593)</f>
        <v>#N/A</v>
      </c>
      <c r="G1593" s="5">
        <f>Source!I1593</f>
        <v>131</v>
      </c>
      <c r="H1593" s="5" t="str">
        <f>IF(B1593&lt;&gt;0,NA(),Source!B1593)</f>
        <v>HAEC</v>
      </c>
      <c r="I1593" s="5">
        <f>VLOOKUP(H1593,Mapping!B:E,4,FALSE)</f>
        <v>0</v>
      </c>
      <c r="J1593" s="9" t="str">
        <f>VLOOKUP(H1593,Mapping!B:M,12,FALSE)</f>
        <v/>
      </c>
      <c r="K1593" s="5" t="str">
        <f>VLOOKUP(H1593,Mapping!B:H,7,FALSE)</f>
        <v>Hepatitis Serology Colindale</v>
      </c>
      <c r="L1593" s="5" t="e">
        <f>IF(B1593&lt;&gt;0,B1593,IF(M1593=1,I1593,NA()))</f>
        <v>#N/A</v>
      </c>
      <c r="N1593" s="9" t="str">
        <f>IFERROR(VLOOKUP(Labs!A1593,Mapping!D:M,10,FALSE),0)</f>
        <v/>
      </c>
    </row>
    <row r="1594" spans="1:14" x14ac:dyDescent="0.25">
      <c r="A1594" s="5" t="str">
        <f>Source!B1594&amp;"|"&amp;Source!K1594</f>
        <v>NMET|META</v>
      </c>
      <c r="B1594" s="5">
        <f>IFERROR(VLOOKUP(Labs!A1594,Mapping!D:E,2,FALSE),0)</f>
        <v>0</v>
      </c>
      <c r="C1594" t="str">
        <f>Source!F1594</f>
        <v>Chem/Haem</v>
      </c>
      <c r="D1594" s="5" t="str">
        <f>Source!D1594</f>
        <v>PLASMA NORMETADRENALINES</v>
      </c>
      <c r="E1594" s="5" t="str">
        <f>Source!L1594</f>
        <v>PLASMA METADRENALINES</v>
      </c>
      <c r="F1594" s="5" t="str">
        <f>IF(ISBLANK(Source!E1594),NA(),Source!E1594)</f>
        <v>pmol/l</v>
      </c>
      <c r="G1594" s="5">
        <f>Source!I1594</f>
        <v>131</v>
      </c>
      <c r="H1594" s="5" t="str">
        <f>IF(B1594&lt;&gt;0,NA(),Source!B1594)</f>
        <v>NMET</v>
      </c>
      <c r="I1594" s="5">
        <f>VLOOKUP(H1594,Mapping!B:E,4,FALSE)</f>
        <v>0</v>
      </c>
      <c r="J1594" s="9" t="str">
        <f>VLOOKUP(H1594,Mapping!B:M,12,FALSE)</f>
        <v/>
      </c>
      <c r="K1594" s="5" t="str">
        <f>VLOOKUP(H1594,Mapping!B:H,7,FALSE)</f>
        <v>PLASMA METADRENALINES</v>
      </c>
      <c r="L1594" s="5" t="e">
        <f>IF(B1594&lt;&gt;0,B1594,IF(M1594=1,I1594,NA()))</f>
        <v>#N/A</v>
      </c>
      <c r="N1594" s="9" t="str">
        <f>IFERROR(VLOOKUP(Labs!A1594,Mapping!D:M,10,FALSE),0)</f>
        <v/>
      </c>
    </row>
    <row r="1595" spans="1:14" x14ac:dyDescent="0.25">
      <c r="A1595" s="5" t="str">
        <f>Source!B1595&amp;"|"&amp;Source!K1595</f>
        <v>FNMM|META</v>
      </c>
      <c r="B1595" s="5">
        <f>IFERROR(VLOOKUP(Labs!A1595,Mapping!D:E,2,FALSE),0)</f>
        <v>0</v>
      </c>
      <c r="C1595" t="str">
        <f>Source!F1595</f>
        <v>Chem/Haem</v>
      </c>
      <c r="D1595" s="5" t="str">
        <f>Source!D1595</f>
        <v>FREE NORMET AND METADRENALIN</v>
      </c>
      <c r="E1595" s="5" t="str">
        <f>Source!L1595</f>
        <v>PLASMA METADRENALINES</v>
      </c>
      <c r="F1595" s="5" t="str">
        <f>IF(ISBLANK(Source!E1595),NA(),Source!E1595)</f>
        <v>pmol/l</v>
      </c>
      <c r="G1595" s="5">
        <f>Source!I1595</f>
        <v>130</v>
      </c>
      <c r="H1595" s="5" t="str">
        <f>IF(B1595&lt;&gt;0,NA(),Source!B1595)</f>
        <v>FNMM</v>
      </c>
      <c r="I1595" s="5">
        <f>VLOOKUP(H1595,Mapping!B:E,4,FALSE)</f>
        <v>0</v>
      </c>
      <c r="J1595" s="9" t="str">
        <f>VLOOKUP(H1595,Mapping!B:M,12,FALSE)</f>
        <v/>
      </c>
      <c r="K1595" s="5" t="str">
        <f>VLOOKUP(H1595,Mapping!B:H,7,FALSE)</f>
        <v>PLASMA METADRENALINES</v>
      </c>
      <c r="L1595" s="5" t="e">
        <f>IF(B1595&lt;&gt;0,B1595,IF(M1595=1,I1595,NA()))</f>
        <v>#N/A</v>
      </c>
      <c r="N1595" s="9" t="str">
        <f>IFERROR(VLOOKUP(Labs!A1595,Mapping!D:M,10,FALSE),0)</f>
        <v/>
      </c>
    </row>
    <row r="1596" spans="1:14" x14ac:dyDescent="0.25">
      <c r="A1596" s="5" t="str">
        <f>Source!B1596&amp;"|"&amp;Source!K1596</f>
        <v>HBEC|HBEC</v>
      </c>
      <c r="B1596" s="5">
        <f>IFERROR(VLOOKUP(Labs!A1596,Mapping!D:E,2,FALSE),0)</f>
        <v>0</v>
      </c>
      <c r="C1596" t="str">
        <f>Source!F1596</f>
        <v>Virology</v>
      </c>
      <c r="D1596" s="5" t="str">
        <f>Source!D1596</f>
        <v>HBeAg</v>
      </c>
      <c r="E1596" s="5" t="str">
        <f>Source!L1596</f>
        <v>HBeAg/Ab Colindale</v>
      </c>
      <c r="F1596" s="5" t="e">
        <f>IF(ISBLANK(Source!E1596),NA(),Source!E1596)</f>
        <v>#N/A</v>
      </c>
      <c r="G1596" s="5">
        <f>Source!I1596</f>
        <v>130</v>
      </c>
      <c r="H1596" s="5" t="str">
        <f>IF(B1596&lt;&gt;0,NA(),Source!B1596)</f>
        <v>HBEC</v>
      </c>
      <c r="I1596" s="5">
        <f>VLOOKUP(H1596,Mapping!B:E,4,FALSE)</f>
        <v>0</v>
      </c>
      <c r="J1596" s="9" t="str">
        <f>VLOOKUP(H1596,Mapping!B:M,12,FALSE)</f>
        <v/>
      </c>
      <c r="K1596" s="5" t="str">
        <f>VLOOKUP(H1596,Mapping!B:H,7,FALSE)</f>
        <v>Hepatitis Serology Colindale</v>
      </c>
      <c r="L1596" s="5" t="e">
        <f>IF(B1596&lt;&gt;0,B1596,IF(M1596=1,I1596,NA()))</f>
        <v>#N/A</v>
      </c>
      <c r="N1596" s="9" t="str">
        <f>IFERROR(VLOOKUP(Labs!A1596,Mapping!D:M,10,FALSE),0)</f>
        <v/>
      </c>
    </row>
    <row r="1597" spans="1:14" x14ac:dyDescent="0.25">
      <c r="A1597" s="5" t="str">
        <f>Source!B1597&amp;"|"&amp;Source!K1597</f>
        <v>LYM|LYM</v>
      </c>
      <c r="B1597" s="5">
        <f>IFERROR(VLOOKUP(Labs!A1597,Mapping!D:E,2,FALSE),0)</f>
        <v>0</v>
      </c>
      <c r="C1597" t="str">
        <f>Source!F1597</f>
        <v>Virology</v>
      </c>
      <c r="D1597" s="5" t="str">
        <f>Source!D1597</f>
        <v>B.burgdorferi IgM Antibody</v>
      </c>
      <c r="E1597" s="5" t="str">
        <f>Source!L1597</f>
        <v>B.burgdorferi IgM Antibody.</v>
      </c>
      <c r="F1597" s="5" t="e">
        <f>IF(ISBLANK(Source!E1597),NA(),Source!E1597)</f>
        <v>#N/A</v>
      </c>
      <c r="G1597" s="5">
        <f>Source!I1597</f>
        <v>130</v>
      </c>
      <c r="H1597" s="5" t="str">
        <f>IF(B1597&lt;&gt;0,NA(),Source!B1597)</f>
        <v>LYM</v>
      </c>
      <c r="I1597" s="5">
        <f>VLOOKUP(H1597,Mapping!B:E,4,FALSE)</f>
        <v>0</v>
      </c>
      <c r="J1597" s="9" t="str">
        <f>VLOOKUP(H1597,Mapping!B:M,12,FALSE)</f>
        <v/>
      </c>
      <c r="K1597" s="5" t="str">
        <f>VLOOKUP(H1597,Mapping!B:H,7,FALSE)</f>
        <v>B.burgdorferi IgM Antibody</v>
      </c>
      <c r="L1597" s="5" t="e">
        <f>IF(B1597&lt;&gt;0,B1597,IF(M1597=1,I1597,NA()))</f>
        <v>#N/A</v>
      </c>
      <c r="N1597" s="9" t="str">
        <f>IFERROR(VLOOKUP(Labs!A1597,Mapping!D:M,10,FALSE),0)</f>
        <v/>
      </c>
    </row>
    <row r="1598" spans="1:14" x14ac:dyDescent="0.25">
      <c r="A1598" s="5" t="str">
        <f>Source!B1598&amp;"|"&amp;Source!K1598</f>
        <v>LYG|LYG</v>
      </c>
      <c r="B1598" s="5">
        <f>IFERROR(VLOOKUP(Labs!A1598,Mapping!D:E,2,FALSE),0)</f>
        <v>0</v>
      </c>
      <c r="C1598" t="str">
        <f>Source!F1598</f>
        <v>Virology</v>
      </c>
      <c r="D1598" s="5" t="str">
        <f>Source!D1598</f>
        <v>B.burgdorferi IgG Antibody</v>
      </c>
      <c r="E1598" s="5" t="str">
        <f>Source!L1598</f>
        <v>B.burgdorferi IgG Antibody.</v>
      </c>
      <c r="F1598" s="5" t="e">
        <f>IF(ISBLANK(Source!E1598),NA(),Source!E1598)</f>
        <v>#N/A</v>
      </c>
      <c r="G1598" s="5">
        <f>Source!I1598</f>
        <v>130</v>
      </c>
      <c r="H1598" s="5" t="str">
        <f>IF(B1598&lt;&gt;0,NA(),Source!B1598)</f>
        <v>LYG</v>
      </c>
      <c r="I1598" s="5">
        <f>VLOOKUP(H1598,Mapping!B:E,4,FALSE)</f>
        <v>0</v>
      </c>
      <c r="J1598" s="9" t="str">
        <f>VLOOKUP(H1598,Mapping!B:M,12,FALSE)</f>
        <v/>
      </c>
      <c r="K1598" s="5" t="str">
        <f>VLOOKUP(H1598,Mapping!B:H,7,FALSE)</f>
        <v>B.burgdorferi IgG Antibody</v>
      </c>
      <c r="L1598" s="5" t="e">
        <f>IF(B1598&lt;&gt;0,B1598,IF(M1598=1,I1598,NA()))</f>
        <v>#N/A</v>
      </c>
      <c r="N1598" s="9" t="str">
        <f>IFERROR(VLOOKUP(Labs!A1598,Mapping!D:M,10,FALSE),0)</f>
        <v/>
      </c>
    </row>
    <row r="1599" spans="1:14" x14ac:dyDescent="0.25">
      <c r="A1599" s="5" t="str">
        <f>Source!B1599&amp;"|"&amp;Source!K1599</f>
        <v>IGA|IMM</v>
      </c>
      <c r="B1599" s="5" t="str">
        <f>IFERROR(VLOOKUP(Labs!A1599,Mapping!D:E,2,FALSE),0)</f>
        <v>2458-8</v>
      </c>
      <c r="C1599" t="str">
        <f>Source!F1599</f>
        <v>Chem/Haem</v>
      </c>
      <c r="D1599" s="5" t="str">
        <f>Source!D1599</f>
        <v>IGA</v>
      </c>
      <c r="E1599" s="5" t="str">
        <f>Source!L1599</f>
        <v>IMMUNOGLOBULINS</v>
      </c>
      <c r="F1599" s="5" t="str">
        <f>IF(ISBLANK(Source!E1599),NA(),Source!E1599)</f>
        <v>g/L</v>
      </c>
      <c r="G1599" s="5">
        <f>Source!I1599</f>
        <v>130</v>
      </c>
      <c r="H1599" s="5" t="e">
        <f>IF(B1599&lt;&gt;0,NA(),Source!B1599)</f>
        <v>#N/A</v>
      </c>
      <c r="I1599" s="5" t="e">
        <f>VLOOKUP(H1599,Mapping!B:E,4,FALSE)</f>
        <v>#N/A</v>
      </c>
      <c r="J1599" s="9" t="e">
        <f>VLOOKUP(H1599,Mapping!B:M,12,FALSE)</f>
        <v>#N/A</v>
      </c>
      <c r="K1599" s="5" t="e">
        <f>VLOOKUP(H1599,Mapping!B:H,7,FALSE)</f>
        <v>#N/A</v>
      </c>
      <c r="L1599" s="5" t="str">
        <f>IF(B1599&lt;&gt;0,B1599,IF(M1599=1,I1599,NA()))</f>
        <v>2458-8</v>
      </c>
      <c r="N1599" s="9" t="str">
        <f>IFERROR(VLOOKUP(Labs!A1599,Mapping!D:M,10,FALSE),0)</f>
        <v>IgA [Mass/volume] in Serum or Plasma</v>
      </c>
    </row>
    <row r="1600" spans="1:14" x14ac:dyDescent="0.25">
      <c r="A1600" s="5" t="str">
        <f>Source!B1600&amp;"|"&amp;Source!K1600</f>
        <v>PHB|PHB</v>
      </c>
      <c r="B1600" s="5">
        <f>IFERROR(VLOOKUP(Labs!A1600,Mapping!D:E,2,FALSE),0)</f>
        <v>0</v>
      </c>
      <c r="C1600" t="str">
        <f>Source!F1600</f>
        <v>Chem/Haem</v>
      </c>
      <c r="D1600" s="5" t="str">
        <f>Source!D1600</f>
        <v>PHENOBARBITONE</v>
      </c>
      <c r="E1600" s="5" t="str">
        <f>Source!L1600</f>
        <v>PHENOBARBITONE</v>
      </c>
      <c r="F1600" s="5" t="str">
        <f>IF(ISBLANK(Source!E1600),NA(),Source!E1600)</f>
        <v>mg/l</v>
      </c>
      <c r="G1600" s="5">
        <f>Source!I1600</f>
        <v>130</v>
      </c>
      <c r="H1600" s="5" t="str">
        <f>IF(B1600&lt;&gt;0,NA(),Source!B1600)</f>
        <v>PHB</v>
      </c>
      <c r="I1600" s="5">
        <f>VLOOKUP(H1600,Mapping!B:E,4,FALSE)</f>
        <v>0</v>
      </c>
      <c r="J1600" s="9" t="str">
        <f>VLOOKUP(H1600,Mapping!B:M,12,FALSE)</f>
        <v/>
      </c>
      <c r="K1600" s="5" t="str">
        <f>VLOOKUP(H1600,Mapping!B:H,7,FALSE)</f>
        <v>PHENOBARBITONE</v>
      </c>
      <c r="L1600" s="5" t="e">
        <f>IF(B1600&lt;&gt;0,B1600,IF(M1600=1,I1600,NA()))</f>
        <v>#N/A</v>
      </c>
      <c r="N1600" s="9" t="str">
        <f>IFERROR(VLOOKUP(Labs!A1600,Mapping!D:M,10,FALSE),0)</f>
        <v/>
      </c>
    </row>
    <row r="1601" spans="1:14" x14ac:dyDescent="0.25">
      <c r="A1601" s="5" t="str">
        <f>Source!B1601&amp;"|"&amp;Source!K1601</f>
        <v>C153|C153</v>
      </c>
      <c r="B1601" s="5">
        <f>IFERROR(VLOOKUP(Labs!A1601,Mapping!D:E,2,FALSE),0)</f>
        <v>0</v>
      </c>
      <c r="C1601" t="str">
        <f>Source!F1601</f>
        <v>Chem/Haem</v>
      </c>
      <c r="D1601" s="5" t="str">
        <f>Source!D1601</f>
        <v>CA 153</v>
      </c>
      <c r="E1601" s="5" t="str">
        <f>Source!L1601</f>
        <v>CA 153</v>
      </c>
      <c r="F1601" s="5" t="str">
        <f>IF(ISBLANK(Source!E1601),NA(),Source!E1601)</f>
        <v>U/ml</v>
      </c>
      <c r="G1601" s="5">
        <f>Source!I1601</f>
        <v>129</v>
      </c>
      <c r="H1601" s="5" t="str">
        <f>IF(B1601&lt;&gt;0,NA(),Source!B1601)</f>
        <v>C153</v>
      </c>
      <c r="I1601" s="5">
        <f>VLOOKUP(H1601,Mapping!B:E,4,FALSE)</f>
        <v>0</v>
      </c>
      <c r="J1601" s="9" t="str">
        <f>VLOOKUP(H1601,Mapping!B:M,12,FALSE)</f>
        <v/>
      </c>
      <c r="K1601" s="5" t="str">
        <f>VLOOKUP(H1601,Mapping!B:H,7,FALSE)</f>
        <v>CA 153</v>
      </c>
      <c r="L1601" s="5" t="e">
        <f>IF(B1601&lt;&gt;0,B1601,IF(M1601=1,I1601,NA()))</f>
        <v>#N/A</v>
      </c>
      <c r="N1601" s="9" t="str">
        <f>IFERROR(VLOOKUP(Labs!A1601,Mapping!D:M,10,FALSE),0)</f>
        <v/>
      </c>
    </row>
    <row r="1602" spans="1:14" x14ac:dyDescent="0.25">
      <c r="A1602" s="5" t="str">
        <f>Source!B1602&amp;"|"&amp;Source!K1602</f>
        <v>VMA|HIAA</v>
      </c>
      <c r="B1602" s="5">
        <f>IFERROR(VLOOKUP(Labs!A1602,Mapping!D:E,2,FALSE),0)</f>
        <v>0</v>
      </c>
      <c r="C1602" t="str">
        <f>Source!F1602</f>
        <v>Chem/Haem</v>
      </c>
      <c r="D1602" s="5" t="str">
        <f>Source!D1602</f>
        <v>VMA</v>
      </c>
      <c r="E1602" s="5" t="str">
        <f>Source!L1602</f>
        <v>5 HIAA</v>
      </c>
      <c r="F1602" s="5" t="str">
        <f>IF(ISBLANK(Source!E1602),NA(),Source!E1602)</f>
        <v>umol/24h</v>
      </c>
      <c r="G1602" s="5">
        <f>Source!I1602</f>
        <v>129</v>
      </c>
      <c r="H1602" s="5" t="str">
        <f>IF(B1602&lt;&gt;0,NA(),Source!B1602)</f>
        <v>VMA</v>
      </c>
      <c r="I1602" s="5">
        <f>VLOOKUP(H1602,Mapping!B:E,4,FALSE)</f>
        <v>0</v>
      </c>
      <c r="J1602" s="9" t="str">
        <f>VLOOKUP(H1602,Mapping!B:M,12,FALSE)</f>
        <v/>
      </c>
      <c r="K1602" s="5" t="str">
        <f>VLOOKUP(H1602,Mapping!B:H,7,FALSE)</f>
        <v>5 HIAA</v>
      </c>
      <c r="L1602" s="5" t="e">
        <f>IF(B1602&lt;&gt;0,B1602,IF(M1602=1,I1602,NA()))</f>
        <v>#N/A</v>
      </c>
      <c r="N1602" s="9" t="str">
        <f>IFERROR(VLOOKUP(Labs!A1602,Mapping!D:M,10,FALSE),0)</f>
        <v/>
      </c>
    </row>
    <row r="1603" spans="1:14" x14ac:dyDescent="0.25">
      <c r="A1603" s="5" t="str">
        <f>Source!B1603&amp;"|"&amp;Source!K1603</f>
        <v>ZZOS_PEN|ACUL</v>
      </c>
      <c r="B1603" s="5">
        <f>IFERROR(VLOOKUP(Labs!A1603,Mapping!D:E,2,FALSE),0)</f>
        <v>0</v>
      </c>
      <c r="C1603" t="str">
        <f>Source!F1603</f>
        <v>Microbiology</v>
      </c>
      <c r="D1603" s="5" t="str">
        <f>Source!D1603</f>
        <v>Penicillin</v>
      </c>
      <c r="E1603" s="5" t="str">
        <f>Source!L1603</f>
        <v>Blood culture (aerobic) cult</v>
      </c>
      <c r="F1603" s="5" t="e">
        <f>IF(ISBLANK(Source!E1603),NA(),Source!E1603)</f>
        <v>#N/A</v>
      </c>
      <c r="G1603" s="5">
        <f>Source!I1603</f>
        <v>129</v>
      </c>
      <c r="H1603" s="5" t="str">
        <f>IF(B1603&lt;&gt;0,NA(),Source!B1603)</f>
        <v>ZZOS_PEN</v>
      </c>
      <c r="I1603" s="5" t="str">
        <f>VLOOKUP(H1603,Mapping!B:E,4,FALSE)</f>
        <v>18964-7</v>
      </c>
      <c r="J1603" s="9" t="str">
        <f>VLOOKUP(H1603,Mapping!B:M,12,FALSE)</f>
        <v/>
      </c>
      <c r="K1603" s="5" t="str">
        <f>VLOOKUP(H1603,Mapping!B:H,7,FALSE)</f>
        <v>Wound Culture</v>
      </c>
      <c r="L1603" s="5" t="e">
        <f>IF(B1603&lt;&gt;0,B1603,IF(M1603=1,I1603,NA()))</f>
        <v>#N/A</v>
      </c>
      <c r="N1603" s="9">
        <f>IFERROR(VLOOKUP(Labs!A1603,Mapping!D:M,10,FALSE),0)</f>
        <v>0</v>
      </c>
    </row>
    <row r="1604" spans="1:14" x14ac:dyDescent="0.25">
      <c r="A1604" s="5" t="str">
        <f>Source!B1604&amp;"|"&amp;Source!K1604</f>
        <v>HBSC|HBEC</v>
      </c>
      <c r="B1604" s="5">
        <f>IFERROR(VLOOKUP(Labs!A1604,Mapping!D:E,2,FALSE),0)</f>
        <v>0</v>
      </c>
      <c r="C1604" t="str">
        <f>Source!F1604</f>
        <v>Virology</v>
      </c>
      <c r="D1604" s="5" t="str">
        <f>Source!D1604</f>
        <v>HBsAg (Biomerieux EIA)</v>
      </c>
      <c r="E1604" s="5" t="str">
        <f>Source!L1604</f>
        <v>HBeAg/Ab Colindale</v>
      </c>
      <c r="F1604" s="5" t="e">
        <f>IF(ISBLANK(Source!E1604),NA(),Source!E1604)</f>
        <v>#N/A</v>
      </c>
      <c r="G1604" s="5">
        <f>Source!I1604</f>
        <v>128</v>
      </c>
      <c r="H1604" s="5" t="str">
        <f>IF(B1604&lt;&gt;0,NA(),Source!B1604)</f>
        <v>HBSC</v>
      </c>
      <c r="I1604" s="5">
        <f>VLOOKUP(H1604,Mapping!B:E,4,FALSE)</f>
        <v>0</v>
      </c>
      <c r="J1604" s="9" t="str">
        <f>VLOOKUP(H1604,Mapping!B:M,12,FALSE)</f>
        <v/>
      </c>
      <c r="K1604" s="5" t="str">
        <f>VLOOKUP(H1604,Mapping!B:H,7,FALSE)</f>
        <v>Hepatitis Serology Colindale</v>
      </c>
      <c r="L1604" s="5" t="e">
        <f>IF(B1604&lt;&gt;0,B1604,IF(M1604=1,I1604,NA()))</f>
        <v>#N/A</v>
      </c>
      <c r="N1604" s="9" t="str">
        <f>IFERROR(VLOOKUP(Labs!A1604,Mapping!D:M,10,FALSE),0)</f>
        <v/>
      </c>
    </row>
    <row r="1605" spans="1:14" x14ac:dyDescent="0.25">
      <c r="A1605" s="5" t="str">
        <f>Source!B1605&amp;"|"&amp;Source!K1605</f>
        <v>HBCC|HBEC</v>
      </c>
      <c r="B1605" s="5">
        <f>IFERROR(VLOOKUP(Labs!A1605,Mapping!D:E,2,FALSE),0)</f>
        <v>0</v>
      </c>
      <c r="C1605" t="str">
        <f>Source!F1605</f>
        <v>Virology</v>
      </c>
      <c r="D1605" s="5" t="str">
        <f>Source!D1605</f>
        <v>Anti-HBc (In House COMPRIA)</v>
      </c>
      <c r="E1605" s="5" t="str">
        <f>Source!L1605</f>
        <v>HBeAg/Ab Colindale</v>
      </c>
      <c r="F1605" s="5" t="e">
        <f>IF(ISBLANK(Source!E1605),NA(),Source!E1605)</f>
        <v>#N/A</v>
      </c>
      <c r="G1605" s="5">
        <f>Source!I1605</f>
        <v>128</v>
      </c>
      <c r="H1605" s="5" t="str">
        <f>IF(B1605&lt;&gt;0,NA(),Source!B1605)</f>
        <v>HBCC</v>
      </c>
      <c r="I1605" s="5">
        <f>VLOOKUP(H1605,Mapping!B:E,4,FALSE)</f>
        <v>0</v>
      </c>
      <c r="J1605" s="9" t="str">
        <f>VLOOKUP(H1605,Mapping!B:M,12,FALSE)</f>
        <v/>
      </c>
      <c r="K1605" s="5" t="str">
        <f>VLOOKUP(H1605,Mapping!B:H,7,FALSE)</f>
        <v>Hepatitis Serology Colindale</v>
      </c>
      <c r="L1605" s="5" t="e">
        <f>IF(B1605&lt;&gt;0,B1605,IF(M1605=1,I1605,NA()))</f>
        <v>#N/A</v>
      </c>
      <c r="N1605" s="9" t="str">
        <f>IFERROR(VLOOKUP(Labs!A1605,Mapping!D:M,10,FALSE),0)</f>
        <v/>
      </c>
    </row>
    <row r="1606" spans="1:14" x14ac:dyDescent="0.25">
      <c r="A1606" s="5" t="str">
        <f>Source!B1606&amp;"|"&amp;Source!K1606</f>
        <v>HCMC|HBEC</v>
      </c>
      <c r="B1606" s="5">
        <f>IFERROR(VLOOKUP(Labs!A1606,Mapping!D:E,2,FALSE),0)</f>
        <v>0</v>
      </c>
      <c r="C1606" t="str">
        <f>Source!F1606</f>
        <v>Virology</v>
      </c>
      <c r="D1606" s="5" t="str">
        <f>Source!D1606</f>
        <v>Anti-HBc IgM(Abbott Murex EIA)</v>
      </c>
      <c r="E1606" s="5" t="str">
        <f>Source!L1606</f>
        <v>HBeAg/Ab Colindale</v>
      </c>
      <c r="F1606" s="5" t="e">
        <f>IF(ISBLANK(Source!E1606),NA(),Source!E1606)</f>
        <v>#N/A</v>
      </c>
      <c r="G1606" s="5">
        <f>Source!I1606</f>
        <v>128</v>
      </c>
      <c r="H1606" s="5" t="str">
        <f>IF(B1606&lt;&gt;0,NA(),Source!B1606)</f>
        <v>HCMC</v>
      </c>
      <c r="I1606" s="5">
        <f>VLOOKUP(H1606,Mapping!B:E,4,FALSE)</f>
        <v>0</v>
      </c>
      <c r="J1606" s="9" t="str">
        <f>VLOOKUP(H1606,Mapping!B:M,12,FALSE)</f>
        <v/>
      </c>
      <c r="K1606" s="5" t="str">
        <f>VLOOKUP(H1606,Mapping!B:H,7,FALSE)</f>
        <v>Hepatitis Serology Colindale</v>
      </c>
      <c r="L1606" s="5" t="e">
        <f>IF(B1606&lt;&gt;0,B1606,IF(M1606=1,I1606,NA()))</f>
        <v>#N/A</v>
      </c>
      <c r="N1606" s="9" t="str">
        <f>IFERROR(VLOOKUP(Labs!A1606,Mapping!D:M,10,FALSE),0)</f>
        <v/>
      </c>
    </row>
    <row r="1607" spans="1:14" x14ac:dyDescent="0.25">
      <c r="A1607" s="5" t="str">
        <f>Source!B1607&amp;"|"&amp;Source!K1607</f>
        <v>HVA|HIAA</v>
      </c>
      <c r="B1607" s="5">
        <f>IFERROR(VLOOKUP(Labs!A1607,Mapping!D:E,2,FALSE),0)</f>
        <v>0</v>
      </c>
      <c r="C1607" t="str">
        <f>Source!F1607</f>
        <v>Chem/Haem</v>
      </c>
      <c r="D1607" s="5" t="str">
        <f>Source!D1607</f>
        <v>HVA</v>
      </c>
      <c r="E1607" s="5" t="str">
        <f>Source!L1607</f>
        <v>5 HIAA</v>
      </c>
      <c r="F1607" s="5" t="str">
        <f>IF(ISBLANK(Source!E1607),NA(),Source!E1607)</f>
        <v>umol/24h</v>
      </c>
      <c r="G1607" s="5">
        <f>Source!I1607</f>
        <v>127</v>
      </c>
      <c r="H1607" s="5" t="str">
        <f>IF(B1607&lt;&gt;0,NA(),Source!B1607)</f>
        <v>HVA</v>
      </c>
      <c r="I1607" s="5">
        <f>VLOOKUP(H1607,Mapping!B:E,4,FALSE)</f>
        <v>0</v>
      </c>
      <c r="J1607" s="9" t="str">
        <f>VLOOKUP(H1607,Mapping!B:M,12,FALSE)</f>
        <v/>
      </c>
      <c r="K1607" s="5" t="str">
        <f>VLOOKUP(H1607,Mapping!B:H,7,FALSE)</f>
        <v>5 HIAA</v>
      </c>
      <c r="L1607" s="5" t="e">
        <f>IF(B1607&lt;&gt;0,B1607,IF(M1607=1,I1607,NA()))</f>
        <v>#N/A</v>
      </c>
      <c r="N1607" s="9" t="str">
        <f>IFERROR(VLOOKUP(Labs!A1607,Mapping!D:M,10,FALSE),0)</f>
        <v/>
      </c>
    </row>
    <row r="1608" spans="1:14" x14ac:dyDescent="0.25">
      <c r="A1608" s="5" t="str">
        <f>Source!B1608&amp;"|"&amp;Source!K1608</f>
        <v>MCHC|HBOP</v>
      </c>
      <c r="B1608" s="5">
        <f>IFERROR(VLOOKUP(Labs!A1608,Mapping!D:E,2,FALSE),0)</f>
        <v>0</v>
      </c>
      <c r="C1608" t="str">
        <f>Source!F1608</f>
        <v>Chem/Haem</v>
      </c>
      <c r="D1608" s="5" t="str">
        <f>Source!D1608</f>
        <v>MCHC</v>
      </c>
      <c r="E1608" s="5" t="str">
        <f>Source!L1608</f>
        <v>HAEMOGLOBINOPATHY SCREEN</v>
      </c>
      <c r="F1608" s="5" t="str">
        <f>IF(ISBLANK(Source!E1608),NA(),Source!E1608)</f>
        <v>g/dL</v>
      </c>
      <c r="G1608" s="5">
        <f>Source!I1608</f>
        <v>127</v>
      </c>
      <c r="H1608" s="5" t="str">
        <f>IF(B1608&lt;&gt;0,NA(),Source!B1608)</f>
        <v>MCHC</v>
      </c>
      <c r="I1608" s="5" t="str">
        <f>VLOOKUP(H1608,Mapping!B:E,4,FALSE)</f>
        <v>786-4</v>
      </c>
      <c r="J1608" s="9" t="str">
        <f>VLOOKUP(H1608,Mapping!B:M,12,FALSE)</f>
        <v>MCHC [Mass/volume] by Automated count</v>
      </c>
      <c r="K1608" s="5" t="str">
        <f>VLOOKUP(H1608,Mapping!B:H,7,FALSE)</f>
        <v>Full Blood Count</v>
      </c>
      <c r="L1608" s="5" t="e">
        <f>IF(B1608&lt;&gt;0,B1608,IF(M1608=1,I1608,NA()))</f>
        <v>#N/A</v>
      </c>
      <c r="N1608" s="9">
        <f>IFERROR(VLOOKUP(Labs!A1608,Mapping!D:M,10,FALSE),0)</f>
        <v>0</v>
      </c>
    </row>
    <row r="1609" spans="1:14" x14ac:dyDescent="0.25">
      <c r="A1609" s="5" t="str">
        <f>Source!B1609&amp;"|"&amp;Source!K1609</f>
        <v>NDAT|NDAT</v>
      </c>
      <c r="B1609" s="5">
        <f>IFERROR(VLOOKUP(Labs!A1609,Mapping!D:E,2,FALSE),0)</f>
        <v>0</v>
      </c>
      <c r="C1609" t="str">
        <f>Source!F1609</f>
        <v>Blood Transfusion</v>
      </c>
      <c r="D1609" s="5" t="str">
        <f>Source!D1609</f>
        <v>DIRECT ANTIGLOBULIN TEST</v>
      </c>
      <c r="E1609" s="5" t="str">
        <f>Source!L1609</f>
        <v>DIRECT ANTIGLOBULIN TEST</v>
      </c>
      <c r="F1609" s="5" t="e">
        <f>IF(ISBLANK(Source!E1609),NA(),Source!E1609)</f>
        <v>#N/A</v>
      </c>
      <c r="G1609" s="5">
        <f>Source!I1609</f>
        <v>127</v>
      </c>
      <c r="H1609" s="5" t="str">
        <f>IF(B1609&lt;&gt;0,NA(),Source!B1609)</f>
        <v>NDAT</v>
      </c>
      <c r="I1609" s="5">
        <f>VLOOKUP(H1609,Mapping!B:E,4,FALSE)</f>
        <v>0</v>
      </c>
      <c r="J1609" s="9" t="str">
        <f>VLOOKUP(H1609,Mapping!B:M,12,FALSE)</f>
        <v/>
      </c>
      <c r="K1609" s="5" t="str">
        <f>VLOOKUP(H1609,Mapping!B:H,7,FALSE)</f>
        <v>DIRECT ANTIGLOBULIN TEST</v>
      </c>
      <c r="L1609" s="5" t="e">
        <f>IF(B1609&lt;&gt;0,B1609,IF(M1609=1,I1609,NA()))</f>
        <v>#N/A</v>
      </c>
      <c r="N1609" s="9" t="str">
        <f>IFERROR(VLOOKUP(Labs!A1609,Mapping!D:M,10,FALSE),0)</f>
        <v/>
      </c>
    </row>
    <row r="1610" spans="1:14" x14ac:dyDescent="0.25">
      <c r="A1610" s="5" t="str">
        <f>Source!B1610&amp;"|"&amp;Source!K1610</f>
        <v>ZZOS_GEN|ACUL</v>
      </c>
      <c r="B1610" s="5">
        <f>IFERROR(VLOOKUP(Labs!A1610,Mapping!D:E,2,FALSE),0)</f>
        <v>0</v>
      </c>
      <c r="C1610" t="str">
        <f>Source!F1610</f>
        <v>Microbiology</v>
      </c>
      <c r="D1610" s="5" t="str">
        <f>Source!D1610</f>
        <v>Gentamicin</v>
      </c>
      <c r="E1610" s="5" t="str">
        <f>Source!L1610</f>
        <v>Blood culture (aerobic) cult</v>
      </c>
      <c r="F1610" s="5" t="e">
        <f>IF(ISBLANK(Source!E1610),NA(),Source!E1610)</f>
        <v>#N/A</v>
      </c>
      <c r="G1610" s="5">
        <f>Source!I1610</f>
        <v>127</v>
      </c>
      <c r="H1610" s="5" t="str">
        <f>IF(B1610&lt;&gt;0,NA(),Source!B1610)</f>
        <v>ZZOS_GEN</v>
      </c>
      <c r="I1610" s="5" t="str">
        <f>VLOOKUP(H1610,Mapping!B:E,4,FALSE)</f>
        <v>18928-2</v>
      </c>
      <c r="J1610" s="9" t="str">
        <f>VLOOKUP(H1610,Mapping!B:M,12,FALSE)</f>
        <v/>
      </c>
      <c r="K1610" s="5" t="str">
        <f>VLOOKUP(H1610,Mapping!B:H,7,FALSE)</f>
        <v>Urine Culture</v>
      </c>
      <c r="L1610" s="5" t="e">
        <f>IF(B1610&lt;&gt;0,B1610,IF(M1610=1,I1610,NA()))</f>
        <v>#N/A</v>
      </c>
      <c r="N1610" s="9">
        <f>IFERROR(VLOOKUP(Labs!A1610,Mapping!D:M,10,FALSE),0)</f>
        <v>0</v>
      </c>
    </row>
    <row r="1611" spans="1:14" x14ac:dyDescent="0.25">
      <c r="A1611" s="5" t="str">
        <f>Source!B1611&amp;"|"&amp;Source!K1611</f>
        <v>GPH|XMO</v>
      </c>
      <c r="B1611" s="5">
        <f>IFERROR(VLOOKUP(Labs!A1611,Mapping!D:E,2,FALSE),0)</f>
        <v>0</v>
      </c>
      <c r="C1611" t="str">
        <f>Source!F1611</f>
        <v>Blood Transfusion</v>
      </c>
      <c r="D1611" s="5" t="str">
        <f>Source!D1611</f>
        <v>BLOOD GROUP</v>
      </c>
      <c r="E1611" s="5" t="str">
        <f>Source!L1611</f>
        <v>IAT CROSSMATCH ONLY</v>
      </c>
      <c r="F1611" s="5" t="e">
        <f>IF(ISBLANK(Source!E1611),NA(),Source!E1611)</f>
        <v>#N/A</v>
      </c>
      <c r="G1611" s="5">
        <f>Source!I1611</f>
        <v>126</v>
      </c>
      <c r="H1611" s="5" t="str">
        <f>IF(B1611&lt;&gt;0,NA(),Source!B1611)</f>
        <v>GPH</v>
      </c>
      <c r="I1611" s="5">
        <f>VLOOKUP(H1611,Mapping!B:E,4,FALSE)</f>
        <v>0</v>
      </c>
      <c r="J1611" s="9" t="str">
        <f>VLOOKUP(H1611,Mapping!B:M,12,FALSE)</f>
        <v/>
      </c>
      <c r="K1611" s="5" t="str">
        <f>VLOOKUP(H1611,Mapping!B:H,7,FALSE)</f>
        <v>PROPHYLACTIC ANTI-D ISSUE</v>
      </c>
      <c r="L1611" s="5" t="e">
        <f>IF(B1611&lt;&gt;0,B1611,IF(M1611=1,I1611,NA()))</f>
        <v>#N/A</v>
      </c>
      <c r="N1611" s="9">
        <f>IFERROR(VLOOKUP(Labs!A1611,Mapping!D:M,10,FALSE),0)</f>
        <v>0</v>
      </c>
    </row>
    <row r="1612" spans="1:14" x14ac:dyDescent="0.25">
      <c r="A1612" s="5" t="str">
        <f>Source!B1612&amp;"|"&amp;Source!K1612</f>
        <v>CMV|PBCM</v>
      </c>
      <c r="B1612" s="5">
        <f>IFERROR(VLOOKUP(Labs!A1612,Mapping!D:E,2,FALSE),0)</f>
        <v>0</v>
      </c>
      <c r="C1612" t="str">
        <f>Source!F1612</f>
        <v>Virology</v>
      </c>
      <c r="D1612" s="5" t="str">
        <f>Source!D1612</f>
        <v>Cytomegalovirus .........(CFT)</v>
      </c>
      <c r="E1612" s="5" t="str">
        <f>Source!L1612</f>
        <v>PB &amp; CMV Hepatitis Screen</v>
      </c>
      <c r="F1612" s="5" t="e">
        <f>IF(ISBLANK(Source!E1612),NA(),Source!E1612)</f>
        <v>#N/A</v>
      </c>
      <c r="G1612" s="5">
        <f>Source!I1612</f>
        <v>126</v>
      </c>
      <c r="H1612" s="5" t="str">
        <f>IF(B1612&lt;&gt;0,NA(),Source!B1612)</f>
        <v>CMV</v>
      </c>
      <c r="I1612" s="5">
        <f>VLOOKUP(H1612,Mapping!B:E,4,FALSE)</f>
        <v>0</v>
      </c>
      <c r="J1612" s="9" t="str">
        <f>VLOOKUP(H1612,Mapping!B:M,12,FALSE)</f>
        <v/>
      </c>
      <c r="K1612" s="5" t="str">
        <f>VLOOKUP(H1612,Mapping!B:H,7,FALSE)</f>
        <v>CMV CFT</v>
      </c>
      <c r="L1612" s="5" t="e">
        <f>IF(B1612&lt;&gt;0,B1612,IF(M1612=1,I1612,NA()))</f>
        <v>#N/A</v>
      </c>
      <c r="N1612" s="9">
        <f>IFERROR(VLOOKUP(Labs!A1612,Mapping!D:M,10,FALSE),0)</f>
        <v>0</v>
      </c>
    </row>
    <row r="1613" spans="1:14" x14ac:dyDescent="0.25">
      <c r="A1613" s="5" t="str">
        <f>Source!B1613&amp;"|"&amp;Source!K1613</f>
        <v>HGB|B</v>
      </c>
      <c r="B1613" s="5" t="str">
        <f>IFERROR(VLOOKUP(Labs!A1613,Mapping!D:E,2,FALSE),0)</f>
        <v>718-7</v>
      </c>
      <c r="C1613" t="str">
        <f>Source!F1613</f>
        <v>Chem/Haem</v>
      </c>
      <c r="D1613" s="5" t="str">
        <f>Source!D1613</f>
        <v>HB</v>
      </c>
      <c r="E1613" s="5" t="str">
        <f>Source!L1613</f>
        <v>Full Blood Count</v>
      </c>
      <c r="F1613" s="5" t="str">
        <f>IF(ISBLANK(Source!E1613),NA(),Source!E1613)</f>
        <v>g/dL</v>
      </c>
      <c r="G1613" s="5">
        <f>Source!I1613</f>
        <v>126</v>
      </c>
      <c r="H1613" s="5" t="e">
        <f>IF(B1613&lt;&gt;0,NA(),Source!B1613)</f>
        <v>#N/A</v>
      </c>
      <c r="I1613" s="5" t="e">
        <f>VLOOKUP(H1613,Mapping!B:E,4,FALSE)</f>
        <v>#N/A</v>
      </c>
      <c r="J1613" s="9" t="e">
        <f>VLOOKUP(H1613,Mapping!B:M,12,FALSE)</f>
        <v>#N/A</v>
      </c>
      <c r="K1613" s="5" t="e">
        <f>VLOOKUP(H1613,Mapping!B:H,7,FALSE)</f>
        <v>#N/A</v>
      </c>
      <c r="L1613" s="5" t="str">
        <f>IF(B1613&lt;&gt;0,B1613,IF(M1613=1,I1613,NA()))</f>
        <v>718-7</v>
      </c>
      <c r="N1613" s="9" t="str">
        <f>IFERROR(VLOOKUP(Labs!A1613,Mapping!D:M,10,FALSE),0)</f>
        <v>Hemoglobin [Mass/volume] in Blood</v>
      </c>
    </row>
    <row r="1614" spans="1:14" x14ac:dyDescent="0.25">
      <c r="A1614" s="5" t="str">
        <f>Source!B1614&amp;"|"&amp;Source!K1614</f>
        <v>PB|PBCM</v>
      </c>
      <c r="B1614" s="5">
        <f>IFERROR(VLOOKUP(Labs!A1614,Mapping!D:E,2,FALSE),0)</f>
        <v>0</v>
      </c>
      <c r="C1614" t="str">
        <f>Source!F1614</f>
        <v>Virology</v>
      </c>
      <c r="D1614" s="5" t="str">
        <f>Source!D1614</f>
        <v>PAUL BUNNELL test ...........:</v>
      </c>
      <c r="E1614" s="5" t="str">
        <f>Source!L1614</f>
        <v>PB &amp; CMV Hepatitis Screen</v>
      </c>
      <c r="F1614" s="5" t="e">
        <f>IF(ISBLANK(Source!E1614),NA(),Source!E1614)</f>
        <v>#N/A</v>
      </c>
      <c r="G1614" s="5">
        <f>Source!I1614</f>
        <v>126</v>
      </c>
      <c r="H1614" s="5" t="str">
        <f>IF(B1614&lt;&gt;0,NA(),Source!B1614)</f>
        <v>PB</v>
      </c>
      <c r="I1614" s="5">
        <f>VLOOKUP(H1614,Mapping!B:E,4,FALSE)</f>
        <v>0</v>
      </c>
      <c r="J1614" s="9" t="str">
        <f>VLOOKUP(H1614,Mapping!B:M,12,FALSE)</f>
        <v/>
      </c>
      <c r="K1614" s="5" t="str">
        <f>VLOOKUP(H1614,Mapping!B:H,7,FALSE)</f>
        <v>PAUL BUNNELL test ...........:</v>
      </c>
      <c r="L1614" s="5" t="e">
        <f>IF(B1614&lt;&gt;0,B1614,IF(M1614=1,I1614,NA()))</f>
        <v>#N/A</v>
      </c>
      <c r="N1614" s="9">
        <f>IFERROR(VLOOKUP(Labs!A1614,Mapping!D:M,10,FALSE),0)</f>
        <v>0</v>
      </c>
    </row>
    <row r="1615" spans="1:14" x14ac:dyDescent="0.25">
      <c r="A1615" s="5" t="str">
        <f>Source!B1615&amp;"|"&amp;Source!K1615</f>
        <v>ZZOS_MER|SCUL</v>
      </c>
      <c r="B1615" s="5">
        <f>IFERROR(VLOOKUP(Labs!A1615,Mapping!D:E,2,FALSE),0)</f>
        <v>0</v>
      </c>
      <c r="C1615" t="str">
        <f>Source!F1615</f>
        <v>Microbiology</v>
      </c>
      <c r="D1615" s="5" t="str">
        <f>Source!D1615</f>
        <v>Meropenem</v>
      </c>
      <c r="E1615" s="5" t="str">
        <f>Source!L1615</f>
        <v>Sputum Culture</v>
      </c>
      <c r="F1615" s="5" t="e">
        <f>IF(ISBLANK(Source!E1615),NA(),Source!E1615)</f>
        <v>#N/A</v>
      </c>
      <c r="G1615" s="5">
        <f>Source!I1615</f>
        <v>126</v>
      </c>
      <c r="H1615" s="5" t="str">
        <f>IF(B1615&lt;&gt;0,NA(),Source!B1615)</f>
        <v>ZZOS_MER</v>
      </c>
      <c r="I1615" s="5" t="str">
        <f>VLOOKUP(H1615,Mapping!B:E,4,FALSE)</f>
        <v>18943-1</v>
      </c>
      <c r="J1615" s="9" t="str">
        <f>VLOOKUP(H1615,Mapping!B:M,12,FALSE)</f>
        <v/>
      </c>
      <c r="K1615" s="5" t="str">
        <f>VLOOKUP(H1615,Mapping!B:H,7,FALSE)</f>
        <v>Urine Culture</v>
      </c>
      <c r="L1615" s="5" t="e">
        <f>IF(B1615&lt;&gt;0,B1615,IF(M1615=1,I1615,NA()))</f>
        <v>#N/A</v>
      </c>
      <c r="N1615" s="9">
        <f>IFERROR(VLOOKUP(Labs!A1615,Mapping!D:M,10,FALSE),0)</f>
        <v>0</v>
      </c>
    </row>
    <row r="1616" spans="1:14" x14ac:dyDescent="0.25">
      <c r="A1616" s="5" t="str">
        <f>Source!B1616&amp;"|"&amp;Source!K1616</f>
        <v>ALP|ALK</v>
      </c>
      <c r="B1616" s="5">
        <f>IFERROR(VLOOKUP(Labs!A1616,Mapping!D:E,2,FALSE),0)</f>
        <v>0</v>
      </c>
      <c r="C1616" t="str">
        <f>Source!F1616</f>
        <v>Chem/Haem</v>
      </c>
      <c r="D1616" s="5" t="str">
        <f>Source!D1616</f>
        <v>ALKALINE PHOSPHATASE</v>
      </c>
      <c r="E1616" s="5" t="str">
        <f>Source!L1616</f>
        <v>ALKALINE PHOSPHATASE</v>
      </c>
      <c r="F1616" s="5" t="str">
        <f>IF(ISBLANK(Source!E1616),NA(),Source!E1616)</f>
        <v>u/L</v>
      </c>
      <c r="G1616" s="5">
        <f>Source!I1616</f>
        <v>125</v>
      </c>
      <c r="H1616" s="5" t="str">
        <f>IF(B1616&lt;&gt;0,NA(),Source!B1616)</f>
        <v>ALP</v>
      </c>
      <c r="I1616" s="5" t="str">
        <f>VLOOKUP(H1616,Mapping!B:E,4,FALSE)</f>
        <v>6768-6</v>
      </c>
      <c r="J1616" s="9" t="str">
        <f>VLOOKUP(H1616,Mapping!B:M,12,FALSE)</f>
        <v>Alkaline phosphatase [Enzymatic activity/volume] in Serum or Plasma</v>
      </c>
      <c r="K1616" s="5" t="str">
        <f>VLOOKUP(H1616,Mapping!B:H,7,FALSE)</f>
        <v>LIVER FUNCTION TEST</v>
      </c>
      <c r="L1616" s="5" t="e">
        <f>IF(B1616&lt;&gt;0,B1616,IF(M1616=1,I1616,NA()))</f>
        <v>#N/A</v>
      </c>
      <c r="N1616" s="9">
        <f>IFERROR(VLOOKUP(Labs!A1616,Mapping!D:M,10,FALSE),0)</f>
        <v>0</v>
      </c>
    </row>
    <row r="1617" spans="1:14" x14ac:dyDescent="0.25">
      <c r="A1617" s="5" t="str">
        <f>Source!B1617&amp;"|"&amp;Source!K1617</f>
        <v>BQM|CAT</v>
      </c>
      <c r="B1617" s="5">
        <f>IFERROR(VLOOKUP(Labs!A1617,Mapping!D:E,2,FALSE),0)</f>
        <v>0</v>
      </c>
      <c r="C1617" t="str">
        <f>Source!F1617</f>
        <v>Virology</v>
      </c>
      <c r="D1617" s="5" t="str">
        <f>Source!D1617</f>
        <v>B.quintana IgM IF titre</v>
      </c>
      <c r="E1617" s="5" t="str">
        <f>Source!L1617</f>
        <v>Cat Scratch Disease Serology :</v>
      </c>
      <c r="F1617" s="5" t="e">
        <f>IF(ISBLANK(Source!E1617),NA(),Source!E1617)</f>
        <v>#N/A</v>
      </c>
      <c r="G1617" s="5">
        <f>Source!I1617</f>
        <v>123</v>
      </c>
      <c r="H1617" s="5" t="str">
        <f>IF(B1617&lt;&gt;0,NA(),Source!B1617)</f>
        <v>BQM</v>
      </c>
      <c r="I1617" s="5">
        <f>VLOOKUP(H1617,Mapping!B:E,4,FALSE)</f>
        <v>0</v>
      </c>
      <c r="J1617" s="9" t="str">
        <f>VLOOKUP(H1617,Mapping!B:M,12,FALSE)</f>
        <v/>
      </c>
      <c r="K1617" s="5" t="str">
        <f>VLOOKUP(H1617,Mapping!B:H,7,FALSE)</f>
        <v>Cat Scratch Disease Serology :</v>
      </c>
      <c r="L1617" s="5" t="e">
        <f>IF(B1617&lt;&gt;0,B1617,IF(M1617=1,I1617,NA()))</f>
        <v>#N/A</v>
      </c>
      <c r="N1617" s="9" t="str">
        <f>IFERROR(VLOOKUP(Labs!A1617,Mapping!D:M,10,FALSE),0)</f>
        <v/>
      </c>
    </row>
    <row r="1618" spans="1:14" x14ac:dyDescent="0.25">
      <c r="A1618" s="5" t="str">
        <f>Source!B1618&amp;"|"&amp;Source!K1618</f>
        <v>BQG|CAT</v>
      </c>
      <c r="B1618" s="5">
        <f>IFERROR(VLOOKUP(Labs!A1618,Mapping!D:E,2,FALSE),0)</f>
        <v>0</v>
      </c>
      <c r="C1618" t="str">
        <f>Source!F1618</f>
        <v>Virology</v>
      </c>
      <c r="D1618" s="5" t="str">
        <f>Source!D1618</f>
        <v>B.quintana IgG IF titre</v>
      </c>
      <c r="E1618" s="5" t="str">
        <f>Source!L1618</f>
        <v>Cat Scratch Disease Serology :</v>
      </c>
      <c r="F1618" s="5" t="e">
        <f>IF(ISBLANK(Source!E1618),NA(),Source!E1618)</f>
        <v>#N/A</v>
      </c>
      <c r="G1618" s="5">
        <f>Source!I1618</f>
        <v>123</v>
      </c>
      <c r="H1618" s="5" t="str">
        <f>IF(B1618&lt;&gt;0,NA(),Source!B1618)</f>
        <v>BQG</v>
      </c>
      <c r="I1618" s="5">
        <f>VLOOKUP(H1618,Mapping!B:E,4,FALSE)</f>
        <v>0</v>
      </c>
      <c r="J1618" s="9" t="str">
        <f>VLOOKUP(H1618,Mapping!B:M,12,FALSE)</f>
        <v/>
      </c>
      <c r="K1618" s="5" t="str">
        <f>VLOOKUP(H1618,Mapping!B:H,7,FALSE)</f>
        <v>Cat Scratch Disease Serology :</v>
      </c>
      <c r="L1618" s="5" t="e">
        <f>IF(B1618&lt;&gt;0,B1618,IF(M1618=1,I1618,NA()))</f>
        <v>#N/A</v>
      </c>
      <c r="N1618" s="9" t="str">
        <f>IFERROR(VLOOKUP(Labs!A1618,Mapping!D:M,10,FALSE),0)</f>
        <v/>
      </c>
    </row>
    <row r="1619" spans="1:14" x14ac:dyDescent="0.25">
      <c r="A1619" s="5" t="str">
        <f>Source!B1619&amp;"|"&amp;Source!K1619</f>
        <v>BHG|CAT</v>
      </c>
      <c r="B1619" s="5">
        <f>IFERROR(VLOOKUP(Labs!A1619,Mapping!D:E,2,FALSE),0)</f>
        <v>0</v>
      </c>
      <c r="C1619" t="str">
        <f>Source!F1619</f>
        <v>Virology</v>
      </c>
      <c r="D1619" s="5" t="str">
        <f>Source!D1619</f>
        <v>B.henselae IgG IF titre</v>
      </c>
      <c r="E1619" s="5" t="str">
        <f>Source!L1619</f>
        <v>Cat Scratch Disease Serology :</v>
      </c>
      <c r="F1619" s="5" t="e">
        <f>IF(ISBLANK(Source!E1619),NA(),Source!E1619)</f>
        <v>#N/A</v>
      </c>
      <c r="G1619" s="5">
        <f>Source!I1619</f>
        <v>123</v>
      </c>
      <c r="H1619" s="5" t="str">
        <f>IF(B1619&lt;&gt;0,NA(),Source!B1619)</f>
        <v>BHG</v>
      </c>
      <c r="I1619" s="5">
        <f>VLOOKUP(H1619,Mapping!B:E,4,FALSE)</f>
        <v>0</v>
      </c>
      <c r="J1619" s="9" t="str">
        <f>VLOOKUP(H1619,Mapping!B:M,12,FALSE)</f>
        <v/>
      </c>
      <c r="K1619" s="5" t="str">
        <f>VLOOKUP(H1619,Mapping!B:H,7,FALSE)</f>
        <v>Cat Scratch Disease Serology :</v>
      </c>
      <c r="L1619" s="5" t="e">
        <f>IF(B1619&lt;&gt;0,B1619,IF(M1619=1,I1619,NA()))</f>
        <v>#N/A</v>
      </c>
      <c r="N1619" s="9" t="str">
        <f>IFERROR(VLOOKUP(Labs!A1619,Mapping!D:M,10,FALSE),0)</f>
        <v/>
      </c>
    </row>
    <row r="1620" spans="1:14" x14ac:dyDescent="0.25">
      <c r="A1620" s="5" t="str">
        <f>Source!B1620&amp;"|"&amp;Source!K1620</f>
        <v>CAT|CAT</v>
      </c>
      <c r="B1620" s="5">
        <f>IFERROR(VLOOKUP(Labs!A1620,Mapping!D:E,2,FALSE),0)</f>
        <v>0</v>
      </c>
      <c r="C1620" t="str">
        <f>Source!F1620</f>
        <v>Virology</v>
      </c>
      <c r="D1620" s="5" t="str">
        <f>Source!D1620</f>
        <v>Cat Scratch Disease Serology :</v>
      </c>
      <c r="E1620" s="5" t="str">
        <f>Source!L1620</f>
        <v>Cat Scratch Disease Serology :</v>
      </c>
      <c r="F1620" s="5" t="e">
        <f>IF(ISBLANK(Source!E1620),NA(),Source!E1620)</f>
        <v>#N/A</v>
      </c>
      <c r="G1620" s="5">
        <f>Source!I1620</f>
        <v>123</v>
      </c>
      <c r="H1620" s="5" t="str">
        <f>IF(B1620&lt;&gt;0,NA(),Source!B1620)</f>
        <v>CAT</v>
      </c>
      <c r="I1620" s="5">
        <f>VLOOKUP(H1620,Mapping!B:E,4,FALSE)</f>
        <v>0</v>
      </c>
      <c r="J1620" s="9" t="str">
        <f>VLOOKUP(H1620,Mapping!B:M,12,FALSE)</f>
        <v/>
      </c>
      <c r="K1620" s="5" t="str">
        <f>VLOOKUP(H1620,Mapping!B:H,7,FALSE)</f>
        <v>Cat Scratch Disease Serology :</v>
      </c>
      <c r="L1620" s="5" t="e">
        <f>IF(B1620&lt;&gt;0,B1620,IF(M1620=1,I1620,NA()))</f>
        <v>#N/A</v>
      </c>
      <c r="N1620" s="9" t="str">
        <f>IFERROR(VLOOKUP(Labs!A1620,Mapping!D:M,10,FALSE),0)</f>
        <v/>
      </c>
    </row>
    <row r="1621" spans="1:14" x14ac:dyDescent="0.25">
      <c r="A1621" s="5" t="str">
        <f>Source!B1621&amp;"|"&amp;Source!K1621</f>
        <v>BHM|CAT</v>
      </c>
      <c r="B1621" s="5">
        <f>IFERROR(VLOOKUP(Labs!A1621,Mapping!D:E,2,FALSE),0)</f>
        <v>0</v>
      </c>
      <c r="C1621" t="str">
        <f>Source!F1621</f>
        <v>Virology</v>
      </c>
      <c r="D1621" s="5" t="str">
        <f>Source!D1621</f>
        <v>B.henselae IgM IF titre</v>
      </c>
      <c r="E1621" s="5" t="str">
        <f>Source!L1621</f>
        <v>Cat Scratch Disease Serology :</v>
      </c>
      <c r="F1621" s="5" t="e">
        <f>IF(ISBLANK(Source!E1621),NA(),Source!E1621)</f>
        <v>#N/A</v>
      </c>
      <c r="G1621" s="5">
        <f>Source!I1621</f>
        <v>123</v>
      </c>
      <c r="H1621" s="5" t="str">
        <f>IF(B1621&lt;&gt;0,NA(),Source!B1621)</f>
        <v>BHM</v>
      </c>
      <c r="I1621" s="5">
        <f>VLOOKUP(H1621,Mapping!B:E,4,FALSE)</f>
        <v>0</v>
      </c>
      <c r="J1621" s="9" t="str">
        <f>VLOOKUP(H1621,Mapping!B:M,12,FALSE)</f>
        <v/>
      </c>
      <c r="K1621" s="5" t="str">
        <f>VLOOKUP(H1621,Mapping!B:H,7,FALSE)</f>
        <v>Cat Scratch Disease Serology :</v>
      </c>
      <c r="L1621" s="5" t="e">
        <f>IF(B1621&lt;&gt;0,B1621,IF(M1621=1,I1621,NA()))</f>
        <v>#N/A</v>
      </c>
      <c r="N1621" s="9" t="str">
        <f>IFERROR(VLOOKUP(Labs!A1621,Mapping!D:M,10,FALSE),0)</f>
        <v/>
      </c>
    </row>
    <row r="1622" spans="1:14" x14ac:dyDescent="0.25">
      <c r="A1622" s="5" t="str">
        <f>Source!B1622&amp;"|"&amp;Source!K1622</f>
        <v>MSG|MSSA</v>
      </c>
      <c r="B1622" s="5">
        <f>IFERROR(VLOOKUP(Labs!A1622,Mapping!D:E,2,FALSE),0)</f>
        <v>0</v>
      </c>
      <c r="C1622" t="str">
        <f>Source!F1622</f>
        <v>Microbiology</v>
      </c>
      <c r="D1622" s="5" t="str">
        <f>Source!D1622</f>
        <v>Groin...........:</v>
      </c>
      <c r="E1622" s="5" t="str">
        <f>Source!L1622</f>
        <v>MSSA Screen</v>
      </c>
      <c r="F1622" s="5" t="e">
        <f>IF(ISBLANK(Source!E1622),NA(),Source!E1622)</f>
        <v>#N/A</v>
      </c>
      <c r="G1622" s="5">
        <f>Source!I1622</f>
        <v>123</v>
      </c>
      <c r="H1622" s="5" t="str">
        <f>IF(B1622&lt;&gt;0,NA(),Source!B1622)</f>
        <v>MSG</v>
      </c>
      <c r="I1622" s="5">
        <f>VLOOKUP(H1622,Mapping!B:E,4,FALSE)</f>
        <v>0</v>
      </c>
      <c r="J1622" s="9" t="str">
        <f>VLOOKUP(H1622,Mapping!B:M,12,FALSE)</f>
        <v/>
      </c>
      <c r="K1622" s="5" t="str">
        <f>VLOOKUP(H1622,Mapping!B:H,7,FALSE)</f>
        <v>MRSA/MSSA Screen</v>
      </c>
      <c r="L1622" s="5" t="e">
        <f>IF(B1622&lt;&gt;0,B1622,IF(M1622=1,I1622,NA()))</f>
        <v>#N/A</v>
      </c>
      <c r="N1622" s="9">
        <f>IFERROR(VLOOKUP(Labs!A1622,Mapping!D:M,10,FALSE),0)</f>
        <v>0</v>
      </c>
    </row>
    <row r="1623" spans="1:14" x14ac:dyDescent="0.25">
      <c r="A1623" s="5" t="str">
        <f>Source!B1623&amp;"|"&amp;Source!K1623</f>
        <v>GEMA|GEMA</v>
      </c>
      <c r="B1623" s="5">
        <f>IFERROR(VLOOKUP(Labs!A1623,Mapping!D:E,2,FALSE),0)</f>
        <v>0</v>
      </c>
      <c r="C1623" t="str">
        <f>Source!F1623</f>
        <v>Chem/Haem</v>
      </c>
      <c r="D1623" s="5" t="str">
        <f>Source!D1623</f>
        <v>IgG EMA</v>
      </c>
      <c r="E1623" s="5" t="str">
        <f>Source!L1623</f>
        <v>IgG EMA</v>
      </c>
      <c r="F1623" s="5" t="e">
        <f>IF(ISBLANK(Source!E1623),NA(),Source!E1623)</f>
        <v>#N/A</v>
      </c>
      <c r="G1623" s="5">
        <f>Source!I1623</f>
        <v>122</v>
      </c>
      <c r="H1623" s="5" t="str">
        <f>IF(B1623&lt;&gt;0,NA(),Source!B1623)</f>
        <v>GEMA</v>
      </c>
      <c r="I1623" s="5">
        <f>VLOOKUP(H1623,Mapping!B:E,4,FALSE)</f>
        <v>0</v>
      </c>
      <c r="J1623" s="9" t="str">
        <f>VLOOKUP(H1623,Mapping!B:M,12,FALSE)</f>
        <v/>
      </c>
      <c r="K1623" s="5" t="str">
        <f>VLOOKUP(H1623,Mapping!B:H,7,FALSE)</f>
        <v>IgG EMA</v>
      </c>
      <c r="L1623" s="5" t="e">
        <f>IF(B1623&lt;&gt;0,B1623,IF(M1623=1,I1623,NA()))</f>
        <v>#N/A</v>
      </c>
      <c r="N1623" s="9" t="str">
        <f>IFERROR(VLOOKUP(Labs!A1623,Mapping!D:M,10,FALSE),0)</f>
        <v/>
      </c>
    </row>
    <row r="1624" spans="1:14" x14ac:dyDescent="0.25">
      <c r="A1624" s="5" t="str">
        <f>Source!B1624&amp;"|"&amp;Source!K1624</f>
        <v>PSEU|SPCY</v>
      </c>
      <c r="B1624" s="5">
        <f>IFERROR(VLOOKUP(Labs!A1624,Mapping!D:E,2,FALSE),0)</f>
        <v>0</v>
      </c>
      <c r="C1624" t="str">
        <f>Source!F1624</f>
        <v>Microbiology</v>
      </c>
      <c r="D1624" s="5" t="str">
        <f>Source!D1624</f>
        <v>Pseudomonas Sendaway:</v>
      </c>
      <c r="E1624" s="5" t="str">
        <f>Source!L1624</f>
        <v>Sputum General</v>
      </c>
      <c r="F1624" s="5" t="e">
        <f>IF(ISBLANK(Source!E1624),NA(),Source!E1624)</f>
        <v>#N/A</v>
      </c>
      <c r="G1624" s="5">
        <f>Source!I1624</f>
        <v>122</v>
      </c>
      <c r="H1624" s="5" t="str">
        <f>IF(B1624&lt;&gt;0,NA(),Source!B1624)</f>
        <v>PSEU</v>
      </c>
      <c r="I1624" s="5">
        <f>VLOOKUP(H1624,Mapping!B:E,4,FALSE)</f>
        <v>0</v>
      </c>
      <c r="J1624" s="9" t="str">
        <f>VLOOKUP(H1624,Mapping!B:M,12,FALSE)</f>
        <v/>
      </c>
      <c r="K1624" s="5" t="str">
        <f>VLOOKUP(H1624,Mapping!B:H,7,FALSE)</f>
        <v>Sputum General</v>
      </c>
      <c r="L1624" s="5" t="e">
        <f>IF(B1624&lt;&gt;0,B1624,IF(M1624=1,I1624,NA()))</f>
        <v>#N/A</v>
      </c>
      <c r="N1624" s="9" t="str">
        <f>IFERROR(VLOOKUP(Labs!A1624,Mapping!D:M,10,FALSE),0)</f>
        <v/>
      </c>
    </row>
    <row r="1625" spans="1:14" x14ac:dyDescent="0.25">
      <c r="A1625" s="5" t="str">
        <f>Source!B1625&amp;"|"&amp;Source!K1625</f>
        <v>ZZOS_TAZ|UCUL</v>
      </c>
      <c r="B1625" s="5">
        <f>IFERROR(VLOOKUP(Labs!A1625,Mapping!D:E,2,FALSE),0)</f>
        <v>0</v>
      </c>
      <c r="C1625" t="str">
        <f>Source!F1625</f>
        <v>Microbiology</v>
      </c>
      <c r="D1625" s="5" t="str">
        <f>Source!D1625</f>
        <v>Tazocin</v>
      </c>
      <c r="E1625" s="5" t="str">
        <f>Source!L1625</f>
        <v>Urine Culture</v>
      </c>
      <c r="F1625" s="5" t="e">
        <f>IF(ISBLANK(Source!E1625),NA(),Source!E1625)</f>
        <v>#N/A</v>
      </c>
      <c r="G1625" s="5">
        <f>Source!I1625</f>
        <v>122</v>
      </c>
      <c r="H1625" s="5" t="str">
        <f>IF(B1625&lt;&gt;0,NA(),Source!B1625)</f>
        <v>ZZOS_TAZ</v>
      </c>
      <c r="I1625" s="5">
        <f>VLOOKUP(H1625,Mapping!B:E,4,FALSE)</f>
        <v>0</v>
      </c>
      <c r="J1625" s="9" t="str">
        <f>VLOOKUP(H1625,Mapping!B:M,12,FALSE)</f>
        <v/>
      </c>
      <c r="K1625" s="5" t="str">
        <f>VLOOKUP(H1625,Mapping!B:H,7,FALSE)</f>
        <v>Sputum Culture</v>
      </c>
      <c r="L1625" s="5" t="e">
        <f>IF(B1625&lt;&gt;0,B1625,IF(M1625=1,I1625,NA()))</f>
        <v>#N/A</v>
      </c>
      <c r="N1625" s="9">
        <f>IFERROR(VLOOKUP(Labs!A1625,Mapping!D:M,10,FALSE),0)</f>
        <v>0</v>
      </c>
    </row>
    <row r="1626" spans="1:14" x14ac:dyDescent="0.25">
      <c r="A1626" s="5" t="str">
        <f>Source!B1626&amp;"|"&amp;Source!K1626</f>
        <v>IGM|IMM</v>
      </c>
      <c r="B1626" s="5" t="str">
        <f>IFERROR(VLOOKUP(Labs!A1626,Mapping!D:E,2,FALSE),0)</f>
        <v>2472-9</v>
      </c>
      <c r="C1626" t="str">
        <f>Source!F1626</f>
        <v>Chem/Haem</v>
      </c>
      <c r="D1626" s="5" t="str">
        <f>Source!D1626</f>
        <v>IGM</v>
      </c>
      <c r="E1626" s="5" t="str">
        <f>Source!L1626</f>
        <v>IMMUNOGLOBULINS</v>
      </c>
      <c r="F1626" s="5" t="str">
        <f>IF(ISBLANK(Source!E1626),NA(),Source!E1626)</f>
        <v>g/L</v>
      </c>
      <c r="G1626" s="5">
        <f>Source!I1626</f>
        <v>121</v>
      </c>
      <c r="H1626" s="5" t="e">
        <f>IF(B1626&lt;&gt;0,NA(),Source!B1626)</f>
        <v>#N/A</v>
      </c>
      <c r="I1626" s="5" t="e">
        <f>VLOOKUP(H1626,Mapping!B:E,4,FALSE)</f>
        <v>#N/A</v>
      </c>
      <c r="J1626" s="9" t="e">
        <f>VLOOKUP(H1626,Mapping!B:M,12,FALSE)</f>
        <v>#N/A</v>
      </c>
      <c r="K1626" s="5" t="e">
        <f>VLOOKUP(H1626,Mapping!B:H,7,FALSE)</f>
        <v>#N/A</v>
      </c>
      <c r="L1626" s="5" t="str">
        <f>IF(B1626&lt;&gt;0,B1626,IF(M1626=1,I1626,NA()))</f>
        <v>2472-9</v>
      </c>
      <c r="N1626" s="9" t="str">
        <f>IFERROR(VLOOKUP(Labs!A1626,Mapping!D:M,10,FALSE),0)</f>
        <v>IgM [Mass/volume] in Serum or Plasma</v>
      </c>
    </row>
    <row r="1627" spans="1:14" x14ac:dyDescent="0.25">
      <c r="A1627" s="5" t="str">
        <f>Source!B1627&amp;"|"&amp;Source!K1627</f>
        <v>CHLP|CHPC</v>
      </c>
      <c r="B1627" s="5">
        <f>IFERROR(VLOOKUP(Labs!A1627,Mapping!D:E,2,FALSE),0)</f>
        <v>0</v>
      </c>
      <c r="C1627" t="str">
        <f>Source!F1627</f>
        <v>Virology</v>
      </c>
      <c r="D1627" s="5" t="str">
        <f>Source!D1627</f>
        <v>Chlamydia PCR</v>
      </c>
      <c r="E1627" s="5" t="str">
        <f>Source!L1627</f>
        <v>CHLAMYDIA PCR</v>
      </c>
      <c r="F1627" s="5" t="e">
        <f>IF(ISBLANK(Source!E1627),NA(),Source!E1627)</f>
        <v>#N/A</v>
      </c>
      <c r="G1627" s="5">
        <f>Source!I1627</f>
        <v>120</v>
      </c>
      <c r="H1627" s="5" t="str">
        <f>IF(B1627&lt;&gt;0,NA(),Source!B1627)</f>
        <v>CHLP</v>
      </c>
      <c r="I1627" s="5" t="str">
        <f>VLOOKUP(H1627,Mapping!B:E,4,FALSE)</f>
        <v>21613-5</v>
      </c>
      <c r="J1627" s="9" t="str">
        <f>VLOOKUP(H1627,Mapping!B:M,12,FALSE)</f>
        <v>Chlamydia trachomatis DNA [Presence] in Unspecified specimen by NAA with probe detection</v>
      </c>
      <c r="K1627" s="5" t="str">
        <f>VLOOKUP(H1627,Mapping!B:H,7,FALSE)</f>
        <v>Chlamydia PCR</v>
      </c>
      <c r="L1627" s="5" t="e">
        <f>IF(B1627&lt;&gt;0,B1627,IF(M1627=1,I1627,NA()))</f>
        <v>#N/A</v>
      </c>
      <c r="N1627" s="9">
        <f>IFERROR(VLOOKUP(Labs!A1627,Mapping!D:M,10,FALSE),0)</f>
        <v>0</v>
      </c>
    </row>
    <row r="1628" spans="1:14" x14ac:dyDescent="0.25">
      <c r="A1628" s="5" t="str">
        <f>Source!B1628&amp;"|"&amp;Source!K1628</f>
        <v>IGG|IMM</v>
      </c>
      <c r="B1628" s="5" t="str">
        <f>IFERROR(VLOOKUP(Labs!A1628,Mapping!D:E,2,FALSE),0)</f>
        <v>2465-3</v>
      </c>
      <c r="C1628" t="str">
        <f>Source!F1628</f>
        <v>Chem/Haem</v>
      </c>
      <c r="D1628" s="5" t="str">
        <f>Source!D1628</f>
        <v>IGG</v>
      </c>
      <c r="E1628" s="5" t="str">
        <f>Source!L1628</f>
        <v>IMMUNOGLOBULINS</v>
      </c>
      <c r="F1628" s="5" t="str">
        <f>IF(ISBLANK(Source!E1628),NA(),Source!E1628)</f>
        <v>g/L</v>
      </c>
      <c r="G1628" s="5">
        <f>Source!I1628</f>
        <v>120</v>
      </c>
      <c r="H1628" s="5" t="e">
        <f>IF(B1628&lt;&gt;0,NA(),Source!B1628)</f>
        <v>#N/A</v>
      </c>
      <c r="I1628" s="5" t="e">
        <f>VLOOKUP(H1628,Mapping!B:E,4,FALSE)</f>
        <v>#N/A</v>
      </c>
      <c r="J1628" s="9" t="e">
        <f>VLOOKUP(H1628,Mapping!B:M,12,FALSE)</f>
        <v>#N/A</v>
      </c>
      <c r="K1628" s="5" t="e">
        <f>VLOOKUP(H1628,Mapping!B:H,7,FALSE)</f>
        <v>#N/A</v>
      </c>
      <c r="L1628" s="5" t="str">
        <f>IF(B1628&lt;&gt;0,B1628,IF(M1628=1,I1628,NA()))</f>
        <v>2465-3</v>
      </c>
      <c r="N1628" s="9" t="str">
        <f>IFERROR(VLOOKUP(Labs!A1628,Mapping!D:M,10,FALSE),0)</f>
        <v>IgG [Mass/volume] in Serum or Plasma</v>
      </c>
    </row>
    <row r="1629" spans="1:14" x14ac:dyDescent="0.25">
      <c r="A1629" s="5" t="str">
        <f>Source!B1629&amp;"|"&amp;Source!K1629</f>
        <v>NNOS|NNOS</v>
      </c>
      <c r="B1629" s="5">
        <f>IFERROR(VLOOKUP(Labs!A1629,Mapping!D:E,2,FALSE),0)</f>
        <v>0</v>
      </c>
      <c r="C1629" t="str">
        <f>Source!F1629</f>
        <v>Virology</v>
      </c>
      <c r="D1629" s="5" t="str">
        <f>Source!D1629</f>
        <v>NO NAME ON SPECIMEN</v>
      </c>
      <c r="E1629" s="5" t="str">
        <f>Source!L1629</f>
        <v>NO NAME ON SPECIMEN</v>
      </c>
      <c r="F1629" s="5" t="e">
        <f>IF(ISBLANK(Source!E1629),NA(),Source!E1629)</f>
        <v>#N/A</v>
      </c>
      <c r="G1629" s="5">
        <f>Source!I1629</f>
        <v>120</v>
      </c>
      <c r="H1629" s="5" t="str">
        <f>IF(B1629&lt;&gt;0,NA(),Source!B1629)</f>
        <v>NNOS</v>
      </c>
      <c r="I1629" s="5">
        <f>VLOOKUP(H1629,Mapping!B:E,4,FALSE)</f>
        <v>0</v>
      </c>
      <c r="J1629" s="9" t="str">
        <f>VLOOKUP(H1629,Mapping!B:M,12,FALSE)</f>
        <v/>
      </c>
      <c r="K1629" s="5" t="str">
        <f>VLOOKUP(H1629,Mapping!B:H,7,FALSE)</f>
        <v>No name on specimen</v>
      </c>
      <c r="L1629" s="5" t="e">
        <f>IF(B1629&lt;&gt;0,B1629,IF(M1629=1,I1629,NA()))</f>
        <v>#N/A</v>
      </c>
      <c r="N1629" s="9" t="str">
        <f>IFERROR(VLOOKUP(Labs!A1629,Mapping!D:M,10,FALSE),0)</f>
        <v/>
      </c>
    </row>
    <row r="1630" spans="1:14" x14ac:dyDescent="0.25">
      <c r="A1630" s="5" t="str">
        <f>Source!B1630&amp;"|"&amp;Source!K1630</f>
        <v>BCP|BCP</v>
      </c>
      <c r="B1630" s="5">
        <f>IFERROR(VLOOKUP(Labs!A1630,Mapping!D:E,2,FALSE),0)</f>
        <v>0</v>
      </c>
      <c r="C1630" t="str">
        <f>Source!F1630</f>
        <v>Microbiology</v>
      </c>
      <c r="D1630" s="5" t="str">
        <f>Source!D1630</f>
        <v>Blood Culture (paediatric):</v>
      </c>
      <c r="E1630" s="5" t="str">
        <f>Source!L1630</f>
        <v>Blood Culture Bottles</v>
      </c>
      <c r="F1630" s="5" t="e">
        <f>IF(ISBLANK(Source!E1630),NA(),Source!E1630)</f>
        <v>#N/A</v>
      </c>
      <c r="G1630" s="5">
        <f>Source!I1630</f>
        <v>119</v>
      </c>
      <c r="H1630" s="5" t="str">
        <f>IF(B1630&lt;&gt;0,NA(),Source!B1630)</f>
        <v>BCP</v>
      </c>
      <c r="I1630" s="5">
        <f>VLOOKUP(H1630,Mapping!B:E,4,FALSE)</f>
        <v>0</v>
      </c>
      <c r="J1630" s="9" t="str">
        <f>VLOOKUP(H1630,Mapping!B:M,12,FALSE)</f>
        <v/>
      </c>
      <c r="K1630" s="5" t="str">
        <f>VLOOKUP(H1630,Mapping!B:H,7,FALSE)</f>
        <v>Blood Culture Bottles</v>
      </c>
      <c r="L1630" s="5" t="e">
        <f>IF(B1630&lt;&gt;0,B1630,IF(M1630=1,I1630,NA()))</f>
        <v>#N/A</v>
      </c>
      <c r="N1630" s="9" t="str">
        <f>IFERROR(VLOOKUP(Labs!A1630,Mapping!D:M,10,FALSE),0)</f>
        <v/>
      </c>
    </row>
    <row r="1631" spans="1:14" x14ac:dyDescent="0.25">
      <c r="A1631" s="5" t="str">
        <f>Source!B1631&amp;"|"&amp;Source!K1631</f>
        <v>CHPC|CHPC</v>
      </c>
      <c r="B1631" s="5">
        <f>IFERROR(VLOOKUP(Labs!A1631,Mapping!D:E,2,FALSE),0)</f>
        <v>0</v>
      </c>
      <c r="C1631" t="str">
        <f>Source!F1631</f>
        <v>Virology</v>
      </c>
      <c r="D1631" s="5" t="str">
        <f>Source!D1631</f>
        <v>Chlamydia PCR                :</v>
      </c>
      <c r="E1631" s="5" t="str">
        <f>Source!L1631</f>
        <v>CHLAMYDIA PCR</v>
      </c>
      <c r="F1631" s="5" t="e">
        <f>IF(ISBLANK(Source!E1631),NA(),Source!E1631)</f>
        <v>#N/A</v>
      </c>
      <c r="G1631" s="5">
        <f>Source!I1631</f>
        <v>119</v>
      </c>
      <c r="H1631" s="5" t="str">
        <f>IF(B1631&lt;&gt;0,NA(),Source!B1631)</f>
        <v>CHPC</v>
      </c>
      <c r="I1631" s="5">
        <f>VLOOKUP(H1631,Mapping!B:E,4,FALSE)</f>
        <v>0</v>
      </c>
      <c r="J1631" s="9" t="str">
        <f>VLOOKUP(H1631,Mapping!B:M,12,FALSE)</f>
        <v/>
      </c>
      <c r="K1631" s="5" t="str">
        <f>VLOOKUP(H1631,Mapping!B:H,7,FALSE)</f>
        <v>CHLAMYDIA PCR</v>
      </c>
      <c r="L1631" s="5" t="e">
        <f>IF(B1631&lt;&gt;0,B1631,IF(M1631=1,I1631,NA()))</f>
        <v>#N/A</v>
      </c>
      <c r="N1631" s="9" t="str">
        <f>IFERROR(VLOOKUP(Labs!A1631,Mapping!D:M,10,FALSE),0)</f>
        <v/>
      </c>
    </row>
    <row r="1632" spans="1:14" x14ac:dyDescent="0.25">
      <c r="A1632" s="5" t="str">
        <f>Source!B1632&amp;"|"&amp;Source!K1632</f>
        <v>AMAT|AMAT</v>
      </c>
      <c r="B1632" s="5">
        <f>IFERROR(VLOOKUP(Labs!A1632,Mapping!D:E,2,FALSE),0)</f>
        <v>0</v>
      </c>
      <c r="C1632" t="str">
        <f>Source!F1632</f>
        <v>Chem/Haem</v>
      </c>
      <c r="D1632" s="5" t="str">
        <f>Source!D1632</f>
        <v>Mitochondrial Antibody Titre</v>
      </c>
      <c r="E1632" s="5" t="str">
        <f>Source!L1632</f>
        <v>AMA TITRE</v>
      </c>
      <c r="F1632" s="5" t="e">
        <f>IF(ISBLANK(Source!E1632),NA(),Source!E1632)</f>
        <v>#N/A</v>
      </c>
      <c r="G1632" s="5">
        <f>Source!I1632</f>
        <v>119</v>
      </c>
      <c r="H1632" s="5" t="str">
        <f>IF(B1632&lt;&gt;0,NA(),Source!B1632)</f>
        <v>AMAT</v>
      </c>
      <c r="I1632" s="5">
        <f>VLOOKUP(H1632,Mapping!B:E,4,FALSE)</f>
        <v>0</v>
      </c>
      <c r="J1632" s="9" t="str">
        <f>VLOOKUP(H1632,Mapping!B:M,12,FALSE)</f>
        <v/>
      </c>
      <c r="K1632" s="5" t="str">
        <f>VLOOKUP(H1632,Mapping!B:H,7,FALSE)</f>
        <v>AMA TITRE</v>
      </c>
      <c r="L1632" s="5" t="e">
        <f>IF(B1632&lt;&gt;0,B1632,IF(M1632=1,I1632,NA()))</f>
        <v>#N/A</v>
      </c>
      <c r="N1632" s="9" t="str">
        <f>IFERROR(VLOOKUP(Labs!A1632,Mapping!D:M,10,FALSE),0)</f>
        <v/>
      </c>
    </row>
    <row r="1633" spans="1:14" x14ac:dyDescent="0.25">
      <c r="A1633" s="5" t="str">
        <f>Source!B1633&amp;"|"&amp;Source!K1633</f>
        <v>REST|REST</v>
      </c>
      <c r="B1633" s="5">
        <f>IFERROR(VLOOKUP(Labs!A1633,Mapping!D:E,2,FALSE),0)</f>
        <v>0</v>
      </c>
      <c r="C1633" t="str">
        <f>Source!F1633</f>
        <v>Chem/Haem</v>
      </c>
      <c r="D1633" s="5" t="str">
        <f>Source!D1633</f>
        <v>Respiraotry multiplex PCR</v>
      </c>
      <c r="E1633" s="5" t="str">
        <f>Source!L1633</f>
        <v>Respiratory multiplex PCR</v>
      </c>
      <c r="F1633" s="5" t="e">
        <f>IF(ISBLANK(Source!E1633),NA(),Source!E1633)</f>
        <v>#N/A</v>
      </c>
      <c r="G1633" s="5">
        <f>Source!I1633</f>
        <v>119</v>
      </c>
      <c r="H1633" s="5" t="str">
        <f>IF(B1633&lt;&gt;0,NA(),Source!B1633)</f>
        <v>REST</v>
      </c>
      <c r="I1633" s="5">
        <f>VLOOKUP(H1633,Mapping!B:E,4,FALSE)</f>
        <v>0</v>
      </c>
      <c r="J1633" s="9" t="str">
        <f>VLOOKUP(H1633,Mapping!B:M,12,FALSE)</f>
        <v/>
      </c>
      <c r="K1633" s="5" t="str">
        <f>VLOOKUP(H1633,Mapping!B:H,7,FALSE)</f>
        <v>Respiratory multiplex PCR</v>
      </c>
      <c r="L1633" s="5" t="e">
        <f>IF(B1633&lt;&gt;0,B1633,IF(M1633=1,I1633,NA()))</f>
        <v>#N/A</v>
      </c>
      <c r="N1633" s="9" t="str">
        <f>IFERROR(VLOOKUP(Labs!A1633,Mapping!D:M,10,FALSE),0)</f>
        <v/>
      </c>
    </row>
    <row r="1634" spans="1:14" x14ac:dyDescent="0.25">
      <c r="A1634" s="5" t="str">
        <f>Source!B1634&amp;"|"&amp;Source!K1634</f>
        <v>CRS|CRIT</v>
      </c>
      <c r="B1634" s="5">
        <f>IFERROR(VLOOKUP(Labs!A1634,Mapping!D:E,2,FALSE),0)</f>
        <v>0</v>
      </c>
      <c r="C1634" t="str">
        <f>Source!F1634</f>
        <v>Chem/Haem</v>
      </c>
      <c r="D1634" s="5" t="str">
        <f>Source!D1634</f>
        <v>Please test on</v>
      </c>
      <c r="E1634" s="5" t="str">
        <f>Source!L1634</f>
        <v>CRITHIDIA</v>
      </c>
      <c r="F1634" s="5" t="e">
        <f>IF(ISBLANK(Source!E1634),NA(),Source!E1634)</f>
        <v>#N/A</v>
      </c>
      <c r="G1634" s="5">
        <f>Source!I1634</f>
        <v>118</v>
      </c>
      <c r="H1634" s="5" t="str">
        <f>IF(B1634&lt;&gt;0,NA(),Source!B1634)</f>
        <v>CRS</v>
      </c>
      <c r="I1634" s="5">
        <f>VLOOKUP(H1634,Mapping!B:E,4,FALSE)</f>
        <v>0</v>
      </c>
      <c r="J1634" s="9" t="str">
        <f>VLOOKUP(H1634,Mapping!B:M,12,FALSE)</f>
        <v/>
      </c>
      <c r="K1634" s="5" t="str">
        <f>VLOOKUP(H1634,Mapping!B:H,7,FALSE)</f>
        <v>CRITHIDIA</v>
      </c>
      <c r="L1634" s="5" t="e">
        <f>IF(B1634&lt;&gt;0,B1634,IF(M1634=1,I1634,NA()))</f>
        <v>#N/A</v>
      </c>
      <c r="N1634" s="9" t="str">
        <f>IFERROR(VLOOKUP(Labs!A1634,Mapping!D:M,10,FALSE),0)</f>
        <v/>
      </c>
    </row>
    <row r="1635" spans="1:14" x14ac:dyDescent="0.25">
      <c r="A1635" s="5" t="str">
        <f>Source!B1635&amp;"|"&amp;Source!K1635</f>
        <v>APCT|REST</v>
      </c>
      <c r="B1635" s="5">
        <f>IFERROR(VLOOKUP(Labs!A1635,Mapping!D:E,2,FALSE),0)</f>
        <v>0</v>
      </c>
      <c r="C1635" t="str">
        <f>Source!F1635</f>
        <v>Chem/Haem</v>
      </c>
      <c r="D1635" s="5" t="str">
        <f>Source!D1635</f>
        <v>Influenza A PCR</v>
      </c>
      <c r="E1635" s="5" t="str">
        <f>Source!L1635</f>
        <v>Respiratory multiplex PCR</v>
      </c>
      <c r="F1635" s="5" t="e">
        <f>IF(ISBLANK(Source!E1635),NA(),Source!E1635)</f>
        <v>#N/A</v>
      </c>
      <c r="G1635" s="5">
        <f>Source!I1635</f>
        <v>118</v>
      </c>
      <c r="H1635" s="5" t="str">
        <f>IF(B1635&lt;&gt;0,NA(),Source!B1635)</f>
        <v>APCT</v>
      </c>
      <c r="I1635" s="5">
        <f>VLOOKUP(H1635,Mapping!B:E,4,FALSE)</f>
        <v>0</v>
      </c>
      <c r="J1635" s="9" t="str">
        <f>VLOOKUP(H1635,Mapping!B:M,12,FALSE)</f>
        <v/>
      </c>
      <c r="K1635" s="5" t="str">
        <f>VLOOKUP(H1635,Mapping!B:H,7,FALSE)</f>
        <v>Respiratory multiplex PCR</v>
      </c>
      <c r="L1635" s="5" t="e">
        <f>IF(B1635&lt;&gt;0,B1635,IF(M1635=1,I1635,NA()))</f>
        <v>#N/A</v>
      </c>
      <c r="N1635" s="9" t="str">
        <f>IFERROR(VLOOKUP(Labs!A1635,Mapping!D:M,10,FALSE),0)</f>
        <v/>
      </c>
    </row>
    <row r="1636" spans="1:14" x14ac:dyDescent="0.25">
      <c r="A1636" s="5" t="str">
        <f>Source!B1636&amp;"|"&amp;Source!K1636</f>
        <v>EOS|B</v>
      </c>
      <c r="B1636" s="5" t="str">
        <f>IFERROR(VLOOKUP(Labs!A1636,Mapping!D:E,2,FALSE),0)</f>
        <v>711-2</v>
      </c>
      <c r="C1636" t="str">
        <f>Source!F1636</f>
        <v>Chem/Haem</v>
      </c>
      <c r="D1636" s="5" t="str">
        <f>Source!D1636</f>
        <v>Eosinophils</v>
      </c>
      <c r="E1636" s="5" t="str">
        <f>Source!L1636</f>
        <v>Full Blood Count</v>
      </c>
      <c r="F1636" s="5" t="str">
        <f>IF(ISBLANK(Source!E1636),NA(),Source!E1636)</f>
        <v>10*9/L</v>
      </c>
      <c r="G1636" s="5">
        <f>Source!I1636</f>
        <v>118</v>
      </c>
      <c r="H1636" s="5" t="e">
        <f>IF(B1636&lt;&gt;0,NA(),Source!B1636)</f>
        <v>#N/A</v>
      </c>
      <c r="I1636" s="5" t="e">
        <f>VLOOKUP(H1636,Mapping!B:E,4,FALSE)</f>
        <v>#N/A</v>
      </c>
      <c r="J1636" s="9" t="e">
        <f>VLOOKUP(H1636,Mapping!B:M,12,FALSE)</f>
        <v>#N/A</v>
      </c>
      <c r="K1636" s="5" t="e">
        <f>VLOOKUP(H1636,Mapping!B:H,7,FALSE)</f>
        <v>#N/A</v>
      </c>
      <c r="L1636" s="5" t="str">
        <f>IF(B1636&lt;&gt;0,B1636,IF(M1636=1,I1636,NA()))</f>
        <v>711-2</v>
      </c>
      <c r="N1636" s="9" t="str">
        <f>IFERROR(VLOOKUP(Labs!A1636,Mapping!D:M,10,FALSE),0)</f>
        <v>Eosinophils [#/volume] in Blood by Automated count</v>
      </c>
    </row>
    <row r="1637" spans="1:14" x14ac:dyDescent="0.25">
      <c r="A1637" s="5" t="str">
        <f>Source!B1637&amp;"|"&amp;Source!K1637</f>
        <v>HBSV|HBC</v>
      </c>
      <c r="B1637" s="5">
        <f>IFERROR(VLOOKUP(Labs!A1637,Mapping!D:E,2,FALSE),0)</f>
        <v>0</v>
      </c>
      <c r="C1637" t="str">
        <f>Source!F1637</f>
        <v>Chem/Haem</v>
      </c>
      <c r="D1637" s="5" t="str">
        <f>Source!D1637</f>
        <v>Hep B surface antigen (Vitros)</v>
      </c>
      <c r="E1637" s="5" t="str">
        <f>Source!L1637</f>
        <v>Hepatitis B confirmation tests</v>
      </c>
      <c r="F1637" s="5" t="e">
        <f>IF(ISBLANK(Source!E1637),NA(),Source!E1637)</f>
        <v>#N/A</v>
      </c>
      <c r="G1637" s="5">
        <f>Source!I1637</f>
        <v>118</v>
      </c>
      <c r="H1637" s="5" t="str">
        <f>IF(B1637&lt;&gt;0,NA(),Source!B1637)</f>
        <v>HBSV</v>
      </c>
      <c r="I1637" s="5">
        <f>VLOOKUP(H1637,Mapping!B:E,4,FALSE)</f>
        <v>0</v>
      </c>
      <c r="J1637" s="9" t="str">
        <f>VLOOKUP(H1637,Mapping!B:M,12,FALSE)</f>
        <v/>
      </c>
      <c r="K1637" s="5" t="str">
        <f>VLOOKUP(H1637,Mapping!B:H,7,FALSE)</f>
        <v>Hepatitis B confirmation tests</v>
      </c>
      <c r="L1637" s="5" t="e">
        <f>IF(B1637&lt;&gt;0,B1637,IF(M1637=1,I1637,NA()))</f>
        <v>#N/A</v>
      </c>
      <c r="N1637" s="9" t="str">
        <f>IFERROR(VLOOKUP(Labs!A1637,Mapping!D:M,10,FALSE),0)</f>
        <v/>
      </c>
    </row>
    <row r="1638" spans="1:14" x14ac:dyDescent="0.25">
      <c r="A1638" s="5" t="str">
        <f>Source!B1638&amp;"|"&amp;Source!K1638</f>
        <v>HBC|HBC</v>
      </c>
      <c r="B1638" s="5">
        <f>IFERROR(VLOOKUP(Labs!A1638,Mapping!D:E,2,FALSE),0)</f>
        <v>0</v>
      </c>
      <c r="C1638" t="str">
        <f>Source!F1638</f>
        <v>Chem/Haem</v>
      </c>
      <c r="D1638" s="5" t="str">
        <f>Source!D1638</f>
        <v>Hepatitis B confirmation:</v>
      </c>
      <c r="E1638" s="5" t="str">
        <f>Source!L1638</f>
        <v>Hepatitis B confirmation tests</v>
      </c>
      <c r="F1638" s="5" t="e">
        <f>IF(ISBLANK(Source!E1638),NA(),Source!E1638)</f>
        <v>#N/A</v>
      </c>
      <c r="G1638" s="5">
        <f>Source!I1638</f>
        <v>118</v>
      </c>
      <c r="H1638" s="5" t="str">
        <f>IF(B1638&lt;&gt;0,NA(),Source!B1638)</f>
        <v>HBC</v>
      </c>
      <c r="I1638" s="5">
        <f>VLOOKUP(H1638,Mapping!B:E,4,FALSE)</f>
        <v>0</v>
      </c>
      <c r="J1638" s="9" t="str">
        <f>VLOOKUP(H1638,Mapping!B:M,12,FALSE)</f>
        <v/>
      </c>
      <c r="K1638" s="5" t="str">
        <f>VLOOKUP(H1638,Mapping!B:H,7,FALSE)</f>
        <v>Hepatitis B confirmation tests</v>
      </c>
      <c r="L1638" s="5" t="e">
        <f>IF(B1638&lt;&gt;0,B1638,IF(M1638=1,I1638,NA()))</f>
        <v>#N/A</v>
      </c>
      <c r="N1638" s="9" t="str">
        <f>IFERROR(VLOOKUP(Labs!A1638,Mapping!D:M,10,FALSE),0)</f>
        <v/>
      </c>
    </row>
    <row r="1639" spans="1:14" x14ac:dyDescent="0.25">
      <c r="A1639" s="5" t="str">
        <f>Source!B1639&amp;"|"&amp;Source!K1639</f>
        <v>A5PT|REST</v>
      </c>
      <c r="B1639" s="5">
        <f>IFERROR(VLOOKUP(Labs!A1639,Mapping!D:E,2,FALSE),0)</f>
        <v>0</v>
      </c>
      <c r="C1639" t="str">
        <f>Source!F1639</f>
        <v>Chem/Haem</v>
      </c>
      <c r="D1639" s="5" t="str">
        <f>Source!D1639</f>
        <v>Influenza A H5 PCR</v>
      </c>
      <c r="E1639" s="5" t="str">
        <f>Source!L1639</f>
        <v>Respiratory multiplex PCR</v>
      </c>
      <c r="F1639" s="5" t="e">
        <f>IF(ISBLANK(Source!E1639),NA(),Source!E1639)</f>
        <v>#N/A</v>
      </c>
      <c r="G1639" s="5">
        <f>Source!I1639</f>
        <v>117</v>
      </c>
      <c r="H1639" s="5" t="str">
        <f>IF(B1639&lt;&gt;0,NA(),Source!B1639)</f>
        <v>A5PT</v>
      </c>
      <c r="I1639" s="5">
        <f>VLOOKUP(H1639,Mapping!B:E,4,FALSE)</f>
        <v>0</v>
      </c>
      <c r="J1639" s="9" t="str">
        <f>VLOOKUP(H1639,Mapping!B:M,12,FALSE)</f>
        <v/>
      </c>
      <c r="K1639" s="5" t="str">
        <f>VLOOKUP(H1639,Mapping!B:H,7,FALSE)</f>
        <v>Respiratory multiplex PCR</v>
      </c>
      <c r="L1639" s="5" t="e">
        <f>IF(B1639&lt;&gt;0,B1639,IF(M1639=1,I1639,NA()))</f>
        <v>#N/A</v>
      </c>
      <c r="N1639" s="9" t="str">
        <f>IFERROR(VLOOKUP(Labs!A1639,Mapping!D:M,10,FALSE),0)</f>
        <v/>
      </c>
    </row>
    <row r="1640" spans="1:14" x14ac:dyDescent="0.25">
      <c r="A1640" s="5" t="str">
        <f>Source!B1640&amp;"|"&amp;Source!K1640</f>
        <v>24CC|24CC</v>
      </c>
      <c r="B1640" s="5">
        <f>IFERROR(VLOOKUP(Labs!A1640,Mapping!D:E,2,FALSE),0)</f>
        <v>0</v>
      </c>
      <c r="C1640" t="str">
        <f>Source!F1640</f>
        <v>Chem/Haem</v>
      </c>
      <c r="D1640" s="5" t="str">
        <f>Source!D1640</f>
        <v>24Hr CALCIUM/CREAT RATIO</v>
      </c>
      <c r="E1640" s="5" t="str">
        <f>Source!L1640</f>
        <v>24Hr CALCIUM/CREAT RATIO</v>
      </c>
      <c r="F1640" s="5" t="str">
        <f>IF(ISBLANK(Source!E1640),NA(),Source!E1640)</f>
        <v>mmol/mmo</v>
      </c>
      <c r="G1640" s="5">
        <f>Source!I1640</f>
        <v>117</v>
      </c>
      <c r="H1640" s="5" t="str">
        <f>IF(B1640&lt;&gt;0,NA(),Source!B1640)</f>
        <v>24CC</v>
      </c>
      <c r="I1640" s="5">
        <f>VLOOKUP(H1640,Mapping!B:E,4,FALSE)</f>
        <v>0</v>
      </c>
      <c r="J1640" s="9" t="str">
        <f>VLOOKUP(H1640,Mapping!B:M,12,FALSE)</f>
        <v/>
      </c>
      <c r="K1640" s="5" t="str">
        <f>VLOOKUP(H1640,Mapping!B:H,7,FALSE)</f>
        <v>24Hr CALCIUM/CREAT RATIO</v>
      </c>
      <c r="L1640" s="5" t="e">
        <f>IF(B1640&lt;&gt;0,B1640,IF(M1640=1,I1640,NA()))</f>
        <v>#N/A</v>
      </c>
      <c r="N1640" s="9" t="str">
        <f>IFERROR(VLOOKUP(Labs!A1640,Mapping!D:M,10,FALSE),0)</f>
        <v/>
      </c>
    </row>
    <row r="1641" spans="1:14" x14ac:dyDescent="0.25">
      <c r="A1641" s="5" t="str">
        <f>Source!B1641&amp;"|"&amp;Source!K1641</f>
        <v>BPCT|REST</v>
      </c>
      <c r="B1641" s="5">
        <f>IFERROR(VLOOKUP(Labs!A1641,Mapping!D:E,2,FALSE),0)</f>
        <v>0</v>
      </c>
      <c r="C1641" t="str">
        <f>Source!F1641</f>
        <v>Chem/Haem</v>
      </c>
      <c r="D1641" s="5" t="str">
        <f>Source!D1641</f>
        <v>Influenza B PCR</v>
      </c>
      <c r="E1641" s="5" t="str">
        <f>Source!L1641</f>
        <v>Respiratory multiplex PCR</v>
      </c>
      <c r="F1641" s="5" t="e">
        <f>IF(ISBLANK(Source!E1641),NA(),Source!E1641)</f>
        <v>#N/A</v>
      </c>
      <c r="G1641" s="5">
        <f>Source!I1641</f>
        <v>117</v>
      </c>
      <c r="H1641" s="5" t="str">
        <f>IF(B1641&lt;&gt;0,NA(),Source!B1641)</f>
        <v>BPCT</v>
      </c>
      <c r="I1641" s="5">
        <f>VLOOKUP(H1641,Mapping!B:E,4,FALSE)</f>
        <v>0</v>
      </c>
      <c r="J1641" s="9" t="str">
        <f>VLOOKUP(H1641,Mapping!B:M,12,FALSE)</f>
        <v/>
      </c>
      <c r="K1641" s="5" t="str">
        <f>VLOOKUP(H1641,Mapping!B:H,7,FALSE)</f>
        <v>Respiratory multiplex PCR</v>
      </c>
      <c r="L1641" s="5" t="e">
        <f>IF(B1641&lt;&gt;0,B1641,IF(M1641=1,I1641,NA()))</f>
        <v>#N/A</v>
      </c>
      <c r="N1641" s="9" t="str">
        <f>IFERROR(VLOOKUP(Labs!A1641,Mapping!D:M,10,FALSE),0)</f>
        <v/>
      </c>
    </row>
    <row r="1642" spans="1:14" x14ac:dyDescent="0.25">
      <c r="A1642" s="5" t="str">
        <f>Source!B1642&amp;"|"&amp;Source!K1642</f>
        <v>HCVL|HCCO</v>
      </c>
      <c r="B1642" s="5">
        <f>IFERROR(VLOOKUP(Labs!A1642,Mapping!D:E,2,FALSE),0)</f>
        <v>0</v>
      </c>
      <c r="C1642" t="str">
        <f>Source!F1642</f>
        <v>Chem/Haem</v>
      </c>
      <c r="D1642" s="5" t="str">
        <f>Source!D1642</f>
        <v>HCV RNA Viral Load (Xpert)</v>
      </c>
      <c r="E1642" s="5" t="str">
        <f>Source!L1642</f>
        <v>Hepatitis Viral Load.</v>
      </c>
      <c r="F1642" s="5" t="str">
        <f>IF(ISBLANK(Source!E1642),NA(),Source!E1642)</f>
        <v>iu/ml</v>
      </c>
      <c r="G1642" s="5">
        <f>Source!I1642</f>
        <v>117</v>
      </c>
      <c r="H1642" s="5" t="str">
        <f>IF(B1642&lt;&gt;0,NA(),Source!B1642)</f>
        <v>HCVL</v>
      </c>
      <c r="I1642" s="5">
        <f>VLOOKUP(H1642,Mapping!B:E,4,FALSE)</f>
        <v>0</v>
      </c>
      <c r="J1642" s="9" t="str">
        <f>VLOOKUP(H1642,Mapping!B:M,12,FALSE)</f>
        <v/>
      </c>
      <c r="K1642" s="5" t="str">
        <f>VLOOKUP(H1642,Mapping!B:H,7,FALSE)</f>
        <v>Hepatitis Viral Load.</v>
      </c>
      <c r="L1642" s="5" t="e">
        <f>IF(B1642&lt;&gt;0,B1642,IF(M1642=1,I1642,NA()))</f>
        <v>#N/A</v>
      </c>
      <c r="N1642" s="9" t="str">
        <f>IFERROR(VLOOKUP(Labs!A1642,Mapping!D:M,10,FALSE),0)</f>
        <v/>
      </c>
    </row>
    <row r="1643" spans="1:14" x14ac:dyDescent="0.25">
      <c r="A1643" s="5" t="str">
        <f>Source!B1643&amp;"|"&amp;Source!K1643</f>
        <v>HMPT|REST</v>
      </c>
      <c r="B1643" s="5">
        <f>IFERROR(VLOOKUP(Labs!A1643,Mapping!D:E,2,FALSE),0)</f>
        <v>0</v>
      </c>
      <c r="C1643" t="str">
        <f>Source!F1643</f>
        <v>Chem/Haem</v>
      </c>
      <c r="D1643" s="5" t="str">
        <f>Source!D1643</f>
        <v>Human metapneumovirus PCR</v>
      </c>
      <c r="E1643" s="5" t="str">
        <f>Source!L1643</f>
        <v>Respiratory multiplex PCR</v>
      </c>
      <c r="F1643" s="5" t="e">
        <f>IF(ISBLANK(Source!E1643),NA(),Source!E1643)</f>
        <v>#N/A</v>
      </c>
      <c r="G1643" s="5">
        <f>Source!I1643</f>
        <v>117</v>
      </c>
      <c r="H1643" s="5" t="str">
        <f>IF(B1643&lt;&gt;0,NA(),Source!B1643)</f>
        <v>HMPT</v>
      </c>
      <c r="I1643" s="5">
        <f>VLOOKUP(H1643,Mapping!B:E,4,FALSE)</f>
        <v>0</v>
      </c>
      <c r="J1643" s="9" t="str">
        <f>VLOOKUP(H1643,Mapping!B:M,12,FALSE)</f>
        <v/>
      </c>
      <c r="K1643" s="5" t="str">
        <f>VLOOKUP(H1643,Mapping!B:H,7,FALSE)</f>
        <v>Respiratory multiplex PCR</v>
      </c>
      <c r="L1643" s="5" t="e">
        <f>IF(B1643&lt;&gt;0,B1643,IF(M1643=1,I1643,NA()))</f>
        <v>#N/A</v>
      </c>
      <c r="N1643" s="9" t="str">
        <f>IFERROR(VLOOKUP(Labs!A1643,Mapping!D:M,10,FALSE),0)</f>
        <v/>
      </c>
    </row>
    <row r="1644" spans="1:14" x14ac:dyDescent="0.25">
      <c r="A1644" s="5" t="str">
        <f>Source!B1644&amp;"|"&amp;Source!K1644</f>
        <v>IGG3|IGSB</v>
      </c>
      <c r="B1644" s="5">
        <f>IFERROR(VLOOKUP(Labs!A1644,Mapping!D:E,2,FALSE),0)</f>
        <v>0</v>
      </c>
      <c r="C1644" t="str">
        <f>Source!F1644</f>
        <v>Chem/Haem</v>
      </c>
      <c r="D1644" s="5" t="str">
        <f>Source!D1644</f>
        <v>IGG3</v>
      </c>
      <c r="E1644" s="5" t="str">
        <f>Source!L1644</f>
        <v>IgG SUBCLASSES</v>
      </c>
      <c r="F1644" s="5" t="str">
        <f>IF(ISBLANK(Source!E1644),NA(),Source!E1644)</f>
        <v>g/l</v>
      </c>
      <c r="G1644" s="5">
        <f>Source!I1644</f>
        <v>117</v>
      </c>
      <c r="H1644" s="5" t="str">
        <f>IF(B1644&lt;&gt;0,NA(),Source!B1644)</f>
        <v>IGG3</v>
      </c>
      <c r="I1644" s="5">
        <f>VLOOKUP(H1644,Mapping!B:E,4,FALSE)</f>
        <v>0</v>
      </c>
      <c r="J1644" s="9" t="str">
        <f>VLOOKUP(H1644,Mapping!B:M,12,FALSE)</f>
        <v/>
      </c>
      <c r="K1644" s="5" t="str">
        <f>VLOOKUP(H1644,Mapping!B:H,7,FALSE)</f>
        <v>IgG SUBCLASSES</v>
      </c>
      <c r="L1644" s="5" t="e">
        <f>IF(B1644&lt;&gt;0,B1644,IF(M1644=1,I1644,NA()))</f>
        <v>#N/A</v>
      </c>
      <c r="N1644" s="9" t="str">
        <f>IFERROR(VLOOKUP(Labs!A1644,Mapping!D:M,10,FALSE),0)</f>
        <v/>
      </c>
    </row>
    <row r="1645" spans="1:14" x14ac:dyDescent="0.25">
      <c r="A1645" s="5" t="str">
        <f>Source!B1645&amp;"|"&amp;Source!K1645</f>
        <v>PI1T|REST</v>
      </c>
      <c r="B1645" s="5">
        <f>IFERROR(VLOOKUP(Labs!A1645,Mapping!D:E,2,FALSE),0)</f>
        <v>0</v>
      </c>
      <c r="C1645" t="str">
        <f>Source!F1645</f>
        <v>Chem/Haem</v>
      </c>
      <c r="D1645" s="5" t="str">
        <f>Source!D1645</f>
        <v>Parainfluenza virus type 1 PCR</v>
      </c>
      <c r="E1645" s="5" t="str">
        <f>Source!L1645</f>
        <v>Respiratory multiplex PCR</v>
      </c>
      <c r="F1645" s="5" t="e">
        <f>IF(ISBLANK(Source!E1645),NA(),Source!E1645)</f>
        <v>#N/A</v>
      </c>
      <c r="G1645" s="5">
        <f>Source!I1645</f>
        <v>117</v>
      </c>
      <c r="H1645" s="5" t="str">
        <f>IF(B1645&lt;&gt;0,NA(),Source!B1645)</f>
        <v>PI1T</v>
      </c>
      <c r="I1645" s="5">
        <f>VLOOKUP(H1645,Mapping!B:E,4,FALSE)</f>
        <v>0</v>
      </c>
      <c r="J1645" s="9" t="str">
        <f>VLOOKUP(H1645,Mapping!B:M,12,FALSE)</f>
        <v/>
      </c>
      <c r="K1645" s="5" t="str">
        <f>VLOOKUP(H1645,Mapping!B:H,7,FALSE)</f>
        <v>Respiratory multiplex PCR</v>
      </c>
      <c r="L1645" s="5" t="e">
        <f>IF(B1645&lt;&gt;0,B1645,IF(M1645=1,I1645,NA()))</f>
        <v>#N/A</v>
      </c>
      <c r="N1645" s="9" t="str">
        <f>IFERROR(VLOOKUP(Labs!A1645,Mapping!D:M,10,FALSE),0)</f>
        <v/>
      </c>
    </row>
    <row r="1646" spans="1:14" x14ac:dyDescent="0.25">
      <c r="A1646" s="5" t="str">
        <f>Source!B1646&amp;"|"&amp;Source!K1646</f>
        <v>PI3T|REST</v>
      </c>
      <c r="B1646" s="5">
        <f>IFERROR(VLOOKUP(Labs!A1646,Mapping!D:E,2,FALSE),0)</f>
        <v>0</v>
      </c>
      <c r="C1646" t="str">
        <f>Source!F1646</f>
        <v>Chem/Haem</v>
      </c>
      <c r="D1646" s="5" t="str">
        <f>Source!D1646</f>
        <v>Parainfluenza virus type 3 PCR</v>
      </c>
      <c r="E1646" s="5" t="str">
        <f>Source!L1646</f>
        <v>Respiratory multiplex PCR</v>
      </c>
      <c r="F1646" s="5" t="e">
        <f>IF(ISBLANK(Source!E1646),NA(),Source!E1646)</f>
        <v>#N/A</v>
      </c>
      <c r="G1646" s="5">
        <f>Source!I1646</f>
        <v>117</v>
      </c>
      <c r="H1646" s="5" t="str">
        <f>IF(B1646&lt;&gt;0,NA(),Source!B1646)</f>
        <v>PI3T</v>
      </c>
      <c r="I1646" s="5">
        <f>VLOOKUP(H1646,Mapping!B:E,4,FALSE)</f>
        <v>0</v>
      </c>
      <c r="J1646" s="9" t="str">
        <f>VLOOKUP(H1646,Mapping!B:M,12,FALSE)</f>
        <v/>
      </c>
      <c r="K1646" s="5" t="str">
        <f>VLOOKUP(H1646,Mapping!B:H,7,FALSE)</f>
        <v>Respiratory multiplex PCR</v>
      </c>
      <c r="L1646" s="5" t="e">
        <f>IF(B1646&lt;&gt;0,B1646,IF(M1646=1,I1646,NA()))</f>
        <v>#N/A</v>
      </c>
      <c r="N1646" s="9" t="str">
        <f>IFERROR(VLOOKUP(Labs!A1646,Mapping!D:M,10,FALSE),0)</f>
        <v/>
      </c>
    </row>
    <row r="1647" spans="1:14" x14ac:dyDescent="0.25">
      <c r="A1647" s="5" t="str">
        <f>Source!B1647&amp;"|"&amp;Source!K1647</f>
        <v>PI2T|REST</v>
      </c>
      <c r="B1647" s="5">
        <f>IFERROR(VLOOKUP(Labs!A1647,Mapping!D:E,2,FALSE),0)</f>
        <v>0</v>
      </c>
      <c r="C1647" t="str">
        <f>Source!F1647</f>
        <v>Chem/Haem</v>
      </c>
      <c r="D1647" s="5" t="str">
        <f>Source!D1647</f>
        <v>Parainfluenza virus type 2 PCR</v>
      </c>
      <c r="E1647" s="5" t="str">
        <f>Source!L1647</f>
        <v>Respiratory multiplex PCR</v>
      </c>
      <c r="F1647" s="5" t="e">
        <f>IF(ISBLANK(Source!E1647),NA(),Source!E1647)</f>
        <v>#N/A</v>
      </c>
      <c r="G1647" s="5">
        <f>Source!I1647</f>
        <v>117</v>
      </c>
      <c r="H1647" s="5" t="str">
        <f>IF(B1647&lt;&gt;0,NA(),Source!B1647)</f>
        <v>PI2T</v>
      </c>
      <c r="I1647" s="5">
        <f>VLOOKUP(H1647,Mapping!B:E,4,FALSE)</f>
        <v>0</v>
      </c>
      <c r="J1647" s="9" t="str">
        <f>VLOOKUP(H1647,Mapping!B:M,12,FALSE)</f>
        <v/>
      </c>
      <c r="K1647" s="5" t="str">
        <f>VLOOKUP(H1647,Mapping!B:H,7,FALSE)</f>
        <v>Respiratory multiplex PCR</v>
      </c>
      <c r="L1647" s="5" t="e">
        <f>IF(B1647&lt;&gt;0,B1647,IF(M1647=1,I1647,NA()))</f>
        <v>#N/A</v>
      </c>
      <c r="N1647" s="9" t="str">
        <f>IFERROR(VLOOKUP(Labs!A1647,Mapping!D:M,10,FALSE),0)</f>
        <v/>
      </c>
    </row>
    <row r="1648" spans="1:14" x14ac:dyDescent="0.25">
      <c r="A1648" s="5" t="str">
        <f>Source!B1648&amp;"|"&amp;Source!K1648</f>
        <v>RHPT|REST</v>
      </c>
      <c r="B1648" s="5">
        <f>IFERROR(VLOOKUP(Labs!A1648,Mapping!D:E,2,FALSE),0)</f>
        <v>0</v>
      </c>
      <c r="C1648" t="str">
        <f>Source!F1648</f>
        <v>Chem/Haem</v>
      </c>
      <c r="D1648" s="5" t="str">
        <f>Source!D1648</f>
        <v>Rhinovirus PCR</v>
      </c>
      <c r="E1648" s="5" t="str">
        <f>Source!L1648</f>
        <v>Respiratory multiplex PCR</v>
      </c>
      <c r="F1648" s="5" t="e">
        <f>IF(ISBLANK(Source!E1648),NA(),Source!E1648)</f>
        <v>#N/A</v>
      </c>
      <c r="G1648" s="5">
        <f>Source!I1648</f>
        <v>117</v>
      </c>
      <c r="H1648" s="5" t="str">
        <f>IF(B1648&lt;&gt;0,NA(),Source!B1648)</f>
        <v>RHPT</v>
      </c>
      <c r="I1648" s="5">
        <f>VLOOKUP(H1648,Mapping!B:E,4,FALSE)</f>
        <v>0</v>
      </c>
      <c r="J1648" s="9" t="str">
        <f>VLOOKUP(H1648,Mapping!B:M,12,FALSE)</f>
        <v/>
      </c>
      <c r="K1648" s="5" t="str">
        <f>VLOOKUP(H1648,Mapping!B:H,7,FALSE)</f>
        <v>Respiratory multiplex PCR</v>
      </c>
      <c r="L1648" s="5" t="e">
        <f>IF(B1648&lt;&gt;0,B1648,IF(M1648=1,I1648,NA()))</f>
        <v>#N/A</v>
      </c>
      <c r="N1648" s="9" t="str">
        <f>IFERROR(VLOOKUP(Labs!A1648,Mapping!D:M,10,FALSE),0)</f>
        <v/>
      </c>
    </row>
    <row r="1649" spans="1:14" x14ac:dyDescent="0.25">
      <c r="A1649" s="5" t="str">
        <f>Source!B1649&amp;"|"&amp;Source!K1649</f>
        <v>RSPT|REST</v>
      </c>
      <c r="B1649" s="5">
        <f>IFERROR(VLOOKUP(Labs!A1649,Mapping!D:E,2,FALSE),0)</f>
        <v>0</v>
      </c>
      <c r="C1649" t="str">
        <f>Source!F1649</f>
        <v>Chem/Haem</v>
      </c>
      <c r="D1649" s="5" t="str">
        <f>Source!D1649</f>
        <v>RSV PCR</v>
      </c>
      <c r="E1649" s="5" t="str">
        <f>Source!L1649</f>
        <v>Respiratory multiplex PCR</v>
      </c>
      <c r="F1649" s="5" t="e">
        <f>IF(ISBLANK(Source!E1649),NA(),Source!E1649)</f>
        <v>#N/A</v>
      </c>
      <c r="G1649" s="5">
        <f>Source!I1649</f>
        <v>117</v>
      </c>
      <c r="H1649" s="5" t="str">
        <f>IF(B1649&lt;&gt;0,NA(),Source!B1649)</f>
        <v>RSPT</v>
      </c>
      <c r="I1649" s="5">
        <f>VLOOKUP(H1649,Mapping!B:E,4,FALSE)</f>
        <v>0</v>
      </c>
      <c r="J1649" s="9" t="str">
        <f>VLOOKUP(H1649,Mapping!B:M,12,FALSE)</f>
        <v/>
      </c>
      <c r="K1649" s="5" t="str">
        <f>VLOOKUP(H1649,Mapping!B:H,7,FALSE)</f>
        <v>Respiratory multiplex PCR</v>
      </c>
      <c r="L1649" s="5" t="e">
        <f>IF(B1649&lt;&gt;0,B1649,IF(M1649=1,I1649,NA()))</f>
        <v>#N/A</v>
      </c>
      <c r="N1649" s="9" t="str">
        <f>IFERROR(VLOOKUP(Labs!A1649,Mapping!D:M,10,FALSE),0)</f>
        <v/>
      </c>
    </row>
    <row r="1650" spans="1:14" x14ac:dyDescent="0.25">
      <c r="A1650" s="5" t="str">
        <f>Source!B1650&amp;"|"&amp;Source!K1650</f>
        <v>ZZOS_MET|WGCU</v>
      </c>
      <c r="B1650" s="5">
        <f>IFERROR(VLOOKUP(Labs!A1650,Mapping!D:E,2,FALSE),0)</f>
        <v>0</v>
      </c>
      <c r="C1650" t="str">
        <f>Source!F1650</f>
        <v>Microbiology</v>
      </c>
      <c r="D1650" s="5" t="str">
        <f>Source!D1650</f>
        <v>Metronidazole</v>
      </c>
      <c r="E1650" s="5" t="str">
        <f>Source!L1650</f>
        <v>Wound Culture</v>
      </c>
      <c r="F1650" s="5" t="e">
        <f>IF(ISBLANK(Source!E1650),NA(),Source!E1650)</f>
        <v>#N/A</v>
      </c>
      <c r="G1650" s="5">
        <f>Source!I1650</f>
        <v>117</v>
      </c>
      <c r="H1650" s="5" t="str">
        <f>IF(B1650&lt;&gt;0,NA(),Source!B1650)</f>
        <v>ZZOS_MET</v>
      </c>
      <c r="I1650" s="5" t="str">
        <f>VLOOKUP(H1650,Mapping!B:E,4,FALSE)</f>
        <v>18946-4</v>
      </c>
      <c r="J1650" s="9" t="str">
        <f>VLOOKUP(H1650,Mapping!B:M,12,FALSE)</f>
        <v/>
      </c>
      <c r="K1650" s="5" t="str">
        <f>VLOOKUP(H1650,Mapping!B:H,7,FALSE)</f>
        <v>Wound Culture</v>
      </c>
      <c r="L1650" s="5" t="e">
        <f>IF(B1650&lt;&gt;0,B1650,IF(M1650=1,I1650,NA()))</f>
        <v>#N/A</v>
      </c>
      <c r="N1650" s="9">
        <f>IFERROR(VLOOKUP(Labs!A1650,Mapping!D:M,10,FALSE),0)</f>
        <v>0</v>
      </c>
    </row>
    <row r="1651" spans="1:14" x14ac:dyDescent="0.25">
      <c r="A1651" s="5" t="str">
        <f>Source!B1651&amp;"|"&amp;Source!K1651</f>
        <v>17HP|17H</v>
      </c>
      <c r="B1651" s="5">
        <f>IFERROR(VLOOKUP(Labs!A1651,Mapping!D:E,2,FALSE),0)</f>
        <v>0</v>
      </c>
      <c r="C1651" t="str">
        <f>Source!F1651</f>
        <v>Chem/Haem</v>
      </c>
      <c r="D1651" s="5" t="str">
        <f>Source!D1651</f>
        <v>17 HYDROXYPROGESTERONE</v>
      </c>
      <c r="E1651" s="5" t="str">
        <f>Source!L1651</f>
        <v>17 HYDROXYPROGESTERONE</v>
      </c>
      <c r="F1651" s="5" t="str">
        <f>IF(ISBLANK(Source!E1651),NA(),Source!E1651)</f>
        <v>nmol/l</v>
      </c>
      <c r="G1651" s="5">
        <f>Source!I1651</f>
        <v>116</v>
      </c>
      <c r="H1651" s="5" t="str">
        <f>IF(B1651&lt;&gt;0,NA(),Source!B1651)</f>
        <v>17HP</v>
      </c>
      <c r="I1651" s="5">
        <f>VLOOKUP(H1651,Mapping!B:E,4,FALSE)</f>
        <v>0</v>
      </c>
      <c r="J1651" s="9" t="str">
        <f>VLOOKUP(H1651,Mapping!B:M,12,FALSE)</f>
        <v/>
      </c>
      <c r="K1651" s="5" t="str">
        <f>VLOOKUP(H1651,Mapping!B:H,7,FALSE)</f>
        <v>17 HYDROXYPROGESTERONE</v>
      </c>
      <c r="L1651" s="5" t="e">
        <f>IF(B1651&lt;&gt;0,B1651,IF(M1651=1,I1651,NA()))</f>
        <v>#N/A</v>
      </c>
      <c r="N1651" s="9" t="str">
        <f>IFERROR(VLOOKUP(Labs!A1651,Mapping!D:M,10,FALSE),0)</f>
        <v/>
      </c>
    </row>
    <row r="1652" spans="1:14" x14ac:dyDescent="0.25">
      <c r="A1652" s="5" t="str">
        <f>Source!B1652&amp;"|"&amp;Source!K1652</f>
        <v>AVDT|REST</v>
      </c>
      <c r="B1652" s="5">
        <f>IFERROR(VLOOKUP(Labs!A1652,Mapping!D:E,2,FALSE),0)</f>
        <v>0</v>
      </c>
      <c r="C1652" t="str">
        <f>Source!F1652</f>
        <v>Chem/Haem</v>
      </c>
      <c r="D1652" s="5" t="str">
        <f>Source!D1652</f>
        <v>Adenovirus DNA</v>
      </c>
      <c r="E1652" s="5" t="str">
        <f>Source!L1652</f>
        <v>Respiratory multiplex PCR</v>
      </c>
      <c r="F1652" s="5" t="str">
        <f>IF(ISBLANK(Source!E1652),NA(),Source!E1652)</f>
        <v>copies/ml</v>
      </c>
      <c r="G1652" s="5">
        <f>Source!I1652</f>
        <v>116</v>
      </c>
      <c r="H1652" s="5" t="str">
        <f>IF(B1652&lt;&gt;0,NA(),Source!B1652)</f>
        <v>AVDT</v>
      </c>
      <c r="I1652" s="5">
        <f>VLOOKUP(H1652,Mapping!B:E,4,FALSE)</f>
        <v>0</v>
      </c>
      <c r="J1652" s="9" t="str">
        <f>VLOOKUP(H1652,Mapping!B:M,12,FALSE)</f>
        <v/>
      </c>
      <c r="K1652" s="5" t="str">
        <f>VLOOKUP(H1652,Mapping!B:H,7,FALSE)</f>
        <v>Respiratory multiplex PCR</v>
      </c>
      <c r="L1652" s="5" t="e">
        <f>IF(B1652&lt;&gt;0,B1652,IF(M1652=1,I1652,NA()))</f>
        <v>#N/A</v>
      </c>
      <c r="N1652" s="9" t="str">
        <f>IFERROR(VLOOKUP(Labs!A1652,Mapping!D:M,10,FALSE),0)</f>
        <v/>
      </c>
    </row>
    <row r="1653" spans="1:14" x14ac:dyDescent="0.25">
      <c r="A1653" s="5" t="str">
        <f>Source!B1653&amp;"|"&amp;Source!K1653</f>
        <v>F12|F12</v>
      </c>
      <c r="B1653" s="5">
        <f>IFERROR(VLOOKUP(Labs!A1653,Mapping!D:E,2,FALSE),0)</f>
        <v>0</v>
      </c>
      <c r="C1653" t="str">
        <f>Source!F1653</f>
        <v>Chem/Haem</v>
      </c>
      <c r="D1653" s="5" t="str">
        <f>Source!D1653</f>
        <v>FACTOR XII ASSAY</v>
      </c>
      <c r="E1653" s="5" t="str">
        <f>Source!L1653</f>
        <v>FACTOR XII ASSAY</v>
      </c>
      <c r="F1653" s="5" t="str">
        <f>IF(ISBLANK(Source!E1653),NA(),Source!E1653)</f>
        <v>iu/dl</v>
      </c>
      <c r="G1653" s="5">
        <f>Source!I1653</f>
        <v>116</v>
      </c>
      <c r="H1653" s="5" t="str">
        <f>IF(B1653&lt;&gt;0,NA(),Source!B1653)</f>
        <v>F12</v>
      </c>
      <c r="I1653" s="5">
        <f>VLOOKUP(H1653,Mapping!B:E,4,FALSE)</f>
        <v>0</v>
      </c>
      <c r="J1653" s="9" t="str">
        <f>VLOOKUP(H1653,Mapping!B:M,12,FALSE)</f>
        <v/>
      </c>
      <c r="K1653" s="5" t="str">
        <f>VLOOKUP(H1653,Mapping!B:H,7,FALSE)</f>
        <v>FACTOR XII ASSAY</v>
      </c>
      <c r="L1653" s="5" t="e">
        <f>IF(B1653&lt;&gt;0,B1653,IF(M1653=1,I1653,NA()))</f>
        <v>#N/A</v>
      </c>
      <c r="N1653" s="9" t="str">
        <f>IFERROR(VLOOKUP(Labs!A1653,Mapping!D:M,10,FALSE),0)</f>
        <v/>
      </c>
    </row>
    <row r="1654" spans="1:14" x14ac:dyDescent="0.25">
      <c r="A1654" s="5" t="str">
        <f>Source!B1654&amp;"|"&amp;Source!K1654</f>
        <v>IGG1|IGSB</v>
      </c>
      <c r="B1654" s="5">
        <f>IFERROR(VLOOKUP(Labs!A1654,Mapping!D:E,2,FALSE),0)</f>
        <v>0</v>
      </c>
      <c r="C1654" t="str">
        <f>Source!F1654</f>
        <v>Chem/Haem</v>
      </c>
      <c r="D1654" s="5" t="str">
        <f>Source!D1654</f>
        <v>IGG1</v>
      </c>
      <c r="E1654" s="5" t="str">
        <f>Source!L1654</f>
        <v>IgG SUBCLASSES</v>
      </c>
      <c r="F1654" s="5" t="str">
        <f>IF(ISBLANK(Source!E1654),NA(),Source!E1654)</f>
        <v>g/l</v>
      </c>
      <c r="G1654" s="5">
        <f>Source!I1654</f>
        <v>116</v>
      </c>
      <c r="H1654" s="5" t="str">
        <f>IF(B1654&lt;&gt;0,NA(),Source!B1654)</f>
        <v>IGG1</v>
      </c>
      <c r="I1654" s="5">
        <f>VLOOKUP(H1654,Mapping!B:E,4,FALSE)</f>
        <v>0</v>
      </c>
      <c r="J1654" s="9" t="str">
        <f>VLOOKUP(H1654,Mapping!B:M,12,FALSE)</f>
        <v/>
      </c>
      <c r="K1654" s="5" t="str">
        <f>VLOOKUP(H1654,Mapping!B:H,7,FALSE)</f>
        <v>IgG SUBCLASSES</v>
      </c>
      <c r="L1654" s="5" t="e">
        <f>IF(B1654&lt;&gt;0,B1654,IF(M1654=1,I1654,NA()))</f>
        <v>#N/A</v>
      </c>
      <c r="N1654" s="9" t="str">
        <f>IFERROR(VLOOKUP(Labs!A1654,Mapping!D:M,10,FALSE),0)</f>
        <v/>
      </c>
    </row>
    <row r="1655" spans="1:14" x14ac:dyDescent="0.25">
      <c r="A1655" s="5" t="str">
        <f>Source!B1655&amp;"|"&amp;Source!K1655</f>
        <v>HGB|B</v>
      </c>
      <c r="B1655" s="5" t="str">
        <f>IFERROR(VLOOKUP(Labs!A1655,Mapping!D:E,2,FALSE),0)</f>
        <v>718-7</v>
      </c>
      <c r="C1655" t="str">
        <f>Source!F1655</f>
        <v>Chem/Haem</v>
      </c>
      <c r="D1655" s="5" t="str">
        <f>Source!D1655</f>
        <v>HB</v>
      </c>
      <c r="E1655" s="5" t="str">
        <f>Source!L1655</f>
        <v>Full Blood Count</v>
      </c>
      <c r="F1655" s="5" t="str">
        <f>IF(ISBLANK(Source!E1655),NA(),Source!E1655)</f>
        <v>g/L</v>
      </c>
      <c r="G1655" s="5">
        <f>Source!I1655</f>
        <v>116</v>
      </c>
      <c r="H1655" s="5" t="e">
        <f>IF(B1655&lt;&gt;0,NA(),Source!B1655)</f>
        <v>#N/A</v>
      </c>
      <c r="I1655" s="5" t="e">
        <f>VLOOKUP(H1655,Mapping!B:E,4,FALSE)</f>
        <v>#N/A</v>
      </c>
      <c r="J1655" s="9" t="e">
        <f>VLOOKUP(H1655,Mapping!B:M,12,FALSE)</f>
        <v>#N/A</v>
      </c>
      <c r="K1655" s="5" t="e">
        <f>VLOOKUP(H1655,Mapping!B:H,7,FALSE)</f>
        <v>#N/A</v>
      </c>
      <c r="L1655" s="5" t="str">
        <f>IF(B1655&lt;&gt;0,B1655,IF(M1655=1,I1655,NA()))</f>
        <v>718-7</v>
      </c>
      <c r="N1655" s="9" t="str">
        <f>IFERROR(VLOOKUP(Labs!A1655,Mapping!D:M,10,FALSE),0)</f>
        <v>Hemoglobin [Mass/volume] in Blood</v>
      </c>
    </row>
    <row r="1656" spans="1:14" x14ac:dyDescent="0.25">
      <c r="A1656" s="5" t="str">
        <f>Source!B1656&amp;"|"&amp;Source!K1656</f>
        <v>UCA|UCA</v>
      </c>
      <c r="B1656" s="5">
        <f>IFERROR(VLOOKUP(Labs!A1656,Mapping!D:E,2,FALSE),0)</f>
        <v>0</v>
      </c>
      <c r="C1656" t="str">
        <f>Source!F1656</f>
        <v>Chem/Haem</v>
      </c>
      <c r="D1656" s="5" t="str">
        <f>Source!D1656</f>
        <v>URINE CALCIUM</v>
      </c>
      <c r="E1656" s="5" t="str">
        <f>Source!L1656</f>
        <v>URINE CALCIUM</v>
      </c>
      <c r="F1656" s="5" t="str">
        <f>IF(ISBLANK(Source!E1656),NA(),Source!E1656)</f>
        <v>mmol/l</v>
      </c>
      <c r="G1656" s="5">
        <f>Source!I1656</f>
        <v>116</v>
      </c>
      <c r="H1656" s="5" t="str">
        <f>IF(B1656&lt;&gt;0,NA(),Source!B1656)</f>
        <v>UCA</v>
      </c>
      <c r="I1656" s="5">
        <f>VLOOKUP(H1656,Mapping!B:E,4,FALSE)</f>
        <v>0</v>
      </c>
      <c r="J1656" s="9" t="str">
        <f>VLOOKUP(H1656,Mapping!B:M,12,FALSE)</f>
        <v/>
      </c>
      <c r="K1656" s="5" t="str">
        <f>VLOOKUP(H1656,Mapping!B:H,7,FALSE)</f>
        <v>24hr CALCIUM OUTPUT</v>
      </c>
      <c r="L1656" s="5" t="e">
        <f>IF(B1656&lt;&gt;0,B1656,IF(M1656=1,I1656,NA()))</f>
        <v>#N/A</v>
      </c>
      <c r="N1656" s="9">
        <f>IFERROR(VLOOKUP(Labs!A1656,Mapping!D:M,10,FALSE),0)</f>
        <v>0</v>
      </c>
    </row>
    <row r="1657" spans="1:14" x14ac:dyDescent="0.25">
      <c r="A1657" s="5" t="str">
        <f>Source!B1657&amp;"|"&amp;Source!K1657</f>
        <v>F11|F11</v>
      </c>
      <c r="B1657" s="5">
        <f>IFERROR(VLOOKUP(Labs!A1657,Mapping!D:E,2,FALSE),0)</f>
        <v>0</v>
      </c>
      <c r="C1657" t="str">
        <f>Source!F1657</f>
        <v>Chem/Haem</v>
      </c>
      <c r="D1657" s="5" t="str">
        <f>Source!D1657</f>
        <v>FACTOR XI ASSAY</v>
      </c>
      <c r="E1657" s="5" t="str">
        <f>Source!L1657</f>
        <v>FACTOR XI ASSAY</v>
      </c>
      <c r="F1657" s="5" t="str">
        <f>IF(ISBLANK(Source!E1657),NA(),Source!E1657)</f>
        <v>iu/dl</v>
      </c>
      <c r="G1657" s="5">
        <f>Source!I1657</f>
        <v>115</v>
      </c>
      <c r="H1657" s="5" t="str">
        <f>IF(B1657&lt;&gt;0,NA(),Source!B1657)</f>
        <v>F11</v>
      </c>
      <c r="I1657" s="5">
        <f>VLOOKUP(H1657,Mapping!B:E,4,FALSE)</f>
        <v>0</v>
      </c>
      <c r="J1657" s="9" t="str">
        <f>VLOOKUP(H1657,Mapping!B:M,12,FALSE)</f>
        <v/>
      </c>
      <c r="K1657" s="5" t="str">
        <f>VLOOKUP(H1657,Mapping!B:H,7,FALSE)</f>
        <v>FACTOR XI ASSAY</v>
      </c>
      <c r="L1657" s="5" t="e">
        <f>IF(B1657&lt;&gt;0,B1657,IF(M1657=1,I1657,NA()))</f>
        <v>#N/A</v>
      </c>
      <c r="N1657" s="9" t="str">
        <f>IFERROR(VLOOKUP(Labs!A1657,Mapping!D:M,10,FALSE),0)</f>
        <v/>
      </c>
    </row>
    <row r="1658" spans="1:14" x14ac:dyDescent="0.25">
      <c r="A1658" s="5" t="str">
        <f>Source!B1658&amp;"|"&amp;Source!K1658</f>
        <v>HEAG|HBC</v>
      </c>
      <c r="B1658" s="5">
        <f>IFERROR(VLOOKUP(Labs!A1658,Mapping!D:E,2,FALSE),0)</f>
        <v>0</v>
      </c>
      <c r="C1658" t="str">
        <f>Source!F1658</f>
        <v>Chem/Haem</v>
      </c>
      <c r="D1658" s="5" t="str">
        <f>Source!D1658</f>
        <v>HBeAg (Vitros)</v>
      </c>
      <c r="E1658" s="5" t="str">
        <f>Source!L1658</f>
        <v>Hepatitis B confirmation tests</v>
      </c>
      <c r="F1658" s="5" t="e">
        <f>IF(ISBLANK(Source!E1658),NA(),Source!E1658)</f>
        <v>#N/A</v>
      </c>
      <c r="G1658" s="5">
        <f>Source!I1658</f>
        <v>115</v>
      </c>
      <c r="H1658" s="5" t="str">
        <f>IF(B1658&lt;&gt;0,NA(),Source!B1658)</f>
        <v>HEAG</v>
      </c>
      <c r="I1658" s="5">
        <f>VLOOKUP(H1658,Mapping!B:E,4,FALSE)</f>
        <v>0</v>
      </c>
      <c r="J1658" s="9" t="str">
        <f>VLOOKUP(H1658,Mapping!B:M,12,FALSE)</f>
        <v/>
      </c>
      <c r="K1658" s="5" t="str">
        <f>VLOOKUP(H1658,Mapping!B:H,7,FALSE)</f>
        <v>Hepatitis B confirmation tests</v>
      </c>
      <c r="L1658" s="5" t="e">
        <f>IF(B1658&lt;&gt;0,B1658,IF(M1658=1,I1658,NA()))</f>
        <v>#N/A</v>
      </c>
      <c r="N1658" s="9" t="str">
        <f>IFERROR(VLOOKUP(Labs!A1658,Mapping!D:M,10,FALSE),0)</f>
        <v/>
      </c>
    </row>
    <row r="1659" spans="1:14" x14ac:dyDescent="0.25">
      <c r="A1659" s="5" t="str">
        <f>Source!B1659&amp;"|"&amp;Source!K1659</f>
        <v>HBCM|HBC</v>
      </c>
      <c r="B1659" s="5">
        <f>IFERROR(VLOOKUP(Labs!A1659,Mapping!D:E,2,FALSE),0)</f>
        <v>0</v>
      </c>
      <c r="C1659" t="str">
        <f>Source!F1659</f>
        <v>Chem/Haem</v>
      </c>
      <c r="D1659" s="5" t="str">
        <f>Source!D1659</f>
        <v>Hep B core IgM (Vitros)</v>
      </c>
      <c r="E1659" s="5" t="str">
        <f>Source!L1659</f>
        <v>Hepatitis B confirmation tests</v>
      </c>
      <c r="F1659" s="5" t="e">
        <f>IF(ISBLANK(Source!E1659),NA(),Source!E1659)</f>
        <v>#N/A</v>
      </c>
      <c r="G1659" s="5">
        <f>Source!I1659</f>
        <v>115</v>
      </c>
      <c r="H1659" s="5" t="str">
        <f>IF(B1659&lt;&gt;0,NA(),Source!B1659)</f>
        <v>HBCM</v>
      </c>
      <c r="I1659" s="5">
        <f>VLOOKUP(H1659,Mapping!B:E,4,FALSE)</f>
        <v>0</v>
      </c>
      <c r="J1659" s="9" t="str">
        <f>VLOOKUP(H1659,Mapping!B:M,12,FALSE)</f>
        <v/>
      </c>
      <c r="K1659" s="5" t="str">
        <f>VLOOKUP(H1659,Mapping!B:H,7,FALSE)</f>
        <v>Hepatitis B confirmation tests</v>
      </c>
      <c r="L1659" s="5" t="e">
        <f>IF(B1659&lt;&gt;0,B1659,IF(M1659=1,I1659,NA()))</f>
        <v>#N/A</v>
      </c>
      <c r="N1659" s="9" t="str">
        <f>IFERROR(VLOOKUP(Labs!A1659,Mapping!D:M,10,FALSE),0)</f>
        <v/>
      </c>
    </row>
    <row r="1660" spans="1:14" x14ac:dyDescent="0.25">
      <c r="A1660" s="5" t="str">
        <f>Source!B1660&amp;"|"&amp;Source!K1660</f>
        <v>LACT|LACT</v>
      </c>
      <c r="B1660" s="5" t="str">
        <f>IFERROR(VLOOKUP(Labs!A1660,Mapping!D:E,2,FALSE),0)</f>
        <v>2524-7</v>
      </c>
      <c r="C1660" t="str">
        <f>Source!F1660</f>
        <v>Chem/Haem</v>
      </c>
      <c r="D1660" s="5" t="str">
        <f>Source!D1660</f>
        <v>LACTATE</v>
      </c>
      <c r="E1660" s="5" t="str">
        <f>Source!L1660</f>
        <v>LACTATE</v>
      </c>
      <c r="F1660" s="5" t="str">
        <f>IF(ISBLANK(Source!E1660),NA(),Source!E1660)</f>
        <v>mmol/l</v>
      </c>
      <c r="G1660" s="5">
        <f>Source!I1660</f>
        <v>115</v>
      </c>
      <c r="H1660" s="5" t="e">
        <f>IF(B1660&lt;&gt;0,NA(),Source!B1660)</f>
        <v>#N/A</v>
      </c>
      <c r="I1660" s="5" t="e">
        <f>VLOOKUP(H1660,Mapping!B:E,4,FALSE)</f>
        <v>#N/A</v>
      </c>
      <c r="J1660" s="9" t="e">
        <f>VLOOKUP(H1660,Mapping!B:M,12,FALSE)</f>
        <v>#N/A</v>
      </c>
      <c r="K1660" s="5" t="e">
        <f>VLOOKUP(H1660,Mapping!B:H,7,FALSE)</f>
        <v>#N/A</v>
      </c>
      <c r="L1660" s="5" t="str">
        <f>IF(B1660&lt;&gt;0,B1660,IF(M1660=1,I1660,NA()))</f>
        <v>2524-7</v>
      </c>
      <c r="N1660" s="9" t="str">
        <f>IFERROR(VLOOKUP(Labs!A1660,Mapping!D:M,10,FALSE),0)</f>
        <v>Lactate [Moles/volume] in Serum or Plasma</v>
      </c>
    </row>
    <row r="1661" spans="1:14" x14ac:dyDescent="0.25">
      <c r="A1661" s="5" t="str">
        <f>Source!B1661&amp;"|"&amp;Source!K1661</f>
        <v>HEAB|HBC</v>
      </c>
      <c r="B1661" s="5">
        <f>IFERROR(VLOOKUP(Labs!A1661,Mapping!D:E,2,FALSE),0)</f>
        <v>0</v>
      </c>
      <c r="C1661" t="str">
        <f>Source!F1661</f>
        <v>Chem/Haem</v>
      </c>
      <c r="D1661" s="5" t="str">
        <f>Source!D1661</f>
        <v>Anti HBe (Vitros)</v>
      </c>
      <c r="E1661" s="5" t="str">
        <f>Source!L1661</f>
        <v>Hepatitis B confirmation tests</v>
      </c>
      <c r="F1661" s="5" t="e">
        <f>IF(ISBLANK(Source!E1661),NA(),Source!E1661)</f>
        <v>#N/A</v>
      </c>
      <c r="G1661" s="5">
        <f>Source!I1661</f>
        <v>115</v>
      </c>
      <c r="H1661" s="5" t="str">
        <f>IF(B1661&lt;&gt;0,NA(),Source!B1661)</f>
        <v>HEAB</v>
      </c>
      <c r="I1661" s="5">
        <f>VLOOKUP(H1661,Mapping!B:E,4,FALSE)</f>
        <v>0</v>
      </c>
      <c r="J1661" s="9" t="str">
        <f>VLOOKUP(H1661,Mapping!B:M,12,FALSE)</f>
        <v/>
      </c>
      <c r="K1661" s="5" t="str">
        <f>VLOOKUP(H1661,Mapping!B:H,7,FALSE)</f>
        <v>Hepatitis B confirmation tests</v>
      </c>
      <c r="L1661" s="5" t="e">
        <f>IF(B1661&lt;&gt;0,B1661,IF(M1661=1,I1661,NA()))</f>
        <v>#N/A</v>
      </c>
      <c r="N1661" s="9" t="str">
        <f>IFERROR(VLOOKUP(Labs!A1661,Mapping!D:M,10,FALSE),0)</f>
        <v/>
      </c>
    </row>
    <row r="1662" spans="1:14" x14ac:dyDescent="0.25">
      <c r="A1662" s="5" t="str">
        <f>Source!B1662&amp;"|"&amp;Source!K1662</f>
        <v>THEO|THEO</v>
      </c>
      <c r="B1662" s="5">
        <f>IFERROR(VLOOKUP(Labs!A1662,Mapping!D:E,2,FALSE),0)</f>
        <v>0</v>
      </c>
      <c r="C1662" t="str">
        <f>Source!F1662</f>
        <v>Chem/Haem</v>
      </c>
      <c r="D1662" s="5" t="str">
        <f>Source!D1662</f>
        <v>THEOPHYLLINE</v>
      </c>
      <c r="E1662" s="5" t="str">
        <f>Source!L1662</f>
        <v>THEOPHYLLINE</v>
      </c>
      <c r="F1662" s="5" t="str">
        <f>IF(ISBLANK(Source!E1662),NA(),Source!E1662)</f>
        <v>umol/l</v>
      </c>
      <c r="G1662" s="5">
        <f>Source!I1662</f>
        <v>115</v>
      </c>
      <c r="H1662" s="5" t="str">
        <f>IF(B1662&lt;&gt;0,NA(),Source!B1662)</f>
        <v>THEO</v>
      </c>
      <c r="I1662" s="5">
        <f>VLOOKUP(H1662,Mapping!B:E,4,FALSE)</f>
        <v>0</v>
      </c>
      <c r="J1662" s="9" t="str">
        <f>VLOOKUP(H1662,Mapping!B:M,12,FALSE)</f>
        <v/>
      </c>
      <c r="K1662" s="5" t="str">
        <f>VLOOKUP(H1662,Mapping!B:H,7,FALSE)</f>
        <v>THEOPHYLLINE</v>
      </c>
      <c r="L1662" s="5" t="e">
        <f>IF(B1662&lt;&gt;0,B1662,IF(M1662=1,I1662,NA()))</f>
        <v>#N/A</v>
      </c>
      <c r="N1662" s="9" t="str">
        <f>IFERROR(VLOOKUP(Labs!A1662,Mapping!D:M,10,FALSE),0)</f>
        <v/>
      </c>
    </row>
    <row r="1663" spans="1:14" x14ac:dyDescent="0.25">
      <c r="A1663" s="5" t="str">
        <f>Source!B1663&amp;"|"&amp;Source!K1663</f>
        <v>ZZOS_ERY|W2CU</v>
      </c>
      <c r="B1663" s="5">
        <f>IFERROR(VLOOKUP(Labs!A1663,Mapping!D:E,2,FALSE),0)</f>
        <v>0</v>
      </c>
      <c r="C1663" t="str">
        <f>Source!F1663</f>
        <v>Microbiology</v>
      </c>
      <c r="D1663" s="5" t="str">
        <f>Source!D1663</f>
        <v>Erythromycin</v>
      </c>
      <c r="E1663" s="5" t="str">
        <f>Source!L1663</f>
        <v>Culture:</v>
      </c>
      <c r="F1663" s="5" t="e">
        <f>IF(ISBLANK(Source!E1663),NA(),Source!E1663)</f>
        <v>#N/A</v>
      </c>
      <c r="G1663" s="5">
        <f>Source!I1663</f>
        <v>115</v>
      </c>
      <c r="H1663" s="5" t="str">
        <f>IF(B1663&lt;&gt;0,NA(),Source!B1663)</f>
        <v>ZZOS_ERY</v>
      </c>
      <c r="I1663" s="5" t="str">
        <f>VLOOKUP(H1663,Mapping!B:E,4,FALSE)</f>
        <v>18919-1</v>
      </c>
      <c r="J1663" s="9" t="str">
        <f>VLOOKUP(H1663,Mapping!B:M,12,FALSE)</f>
        <v/>
      </c>
      <c r="K1663" s="5" t="str">
        <f>VLOOKUP(H1663,Mapping!B:H,7,FALSE)</f>
        <v>Wound Culture</v>
      </c>
      <c r="L1663" s="5" t="e">
        <f>IF(B1663&lt;&gt;0,B1663,IF(M1663=1,I1663,NA()))</f>
        <v>#N/A</v>
      </c>
      <c r="N1663" s="9">
        <f>IFERROR(VLOOKUP(Labs!A1663,Mapping!D:M,10,FALSE),0)</f>
        <v>0</v>
      </c>
    </row>
    <row r="1664" spans="1:14" x14ac:dyDescent="0.25">
      <c r="A1664" s="5" t="str">
        <f>Source!B1664&amp;"|"&amp;Source!K1664</f>
        <v>ZZOS_TET|GCUL</v>
      </c>
      <c r="B1664" s="5">
        <f>IFERROR(VLOOKUP(Labs!A1664,Mapping!D:E,2,FALSE),0)</f>
        <v>0</v>
      </c>
      <c r="C1664" t="str">
        <f>Source!F1664</f>
        <v>Microbiology</v>
      </c>
      <c r="D1664" s="5" t="str">
        <f>Source!D1664</f>
        <v>Tetracycline</v>
      </c>
      <c r="E1664" s="5" t="str">
        <f>Source!L1664</f>
        <v>GU Culture</v>
      </c>
      <c r="F1664" s="5" t="e">
        <f>IF(ISBLANK(Source!E1664),NA(),Source!E1664)</f>
        <v>#N/A</v>
      </c>
      <c r="G1664" s="5">
        <f>Source!I1664</f>
        <v>115</v>
      </c>
      <c r="H1664" s="5" t="str">
        <f>IF(B1664&lt;&gt;0,NA(),Source!B1664)</f>
        <v>ZZOS_TET</v>
      </c>
      <c r="I1664" s="5" t="str">
        <f>VLOOKUP(H1664,Mapping!B:E,4,FALSE)</f>
        <v>18993-6</v>
      </c>
      <c r="J1664" s="9" t="str">
        <f>VLOOKUP(H1664,Mapping!B:M,12,FALSE)</f>
        <v/>
      </c>
      <c r="K1664" s="5" t="str">
        <f>VLOOKUP(H1664,Mapping!B:H,7,FALSE)</f>
        <v>Culture:</v>
      </c>
      <c r="L1664" s="5" t="e">
        <f>IF(B1664&lt;&gt;0,B1664,IF(M1664=1,I1664,NA()))</f>
        <v>#N/A</v>
      </c>
      <c r="N1664" s="9">
        <f>IFERROR(VLOOKUP(Labs!A1664,Mapping!D:M,10,FALSE),0)</f>
        <v>0</v>
      </c>
    </row>
    <row r="1665" spans="1:14" x14ac:dyDescent="0.25">
      <c r="A1665" s="5" t="str">
        <f>Source!B1665&amp;"|"&amp;Source!K1665</f>
        <v>AVBF|AVSA</v>
      </c>
      <c r="B1665" s="5">
        <f>IFERROR(VLOOKUP(Labs!A1665,Mapping!D:E,2,FALSE),0)</f>
        <v>0</v>
      </c>
      <c r="C1665" t="str">
        <f>Source!F1665</f>
        <v>Virology</v>
      </c>
      <c r="D1665" s="5" t="str">
        <f>Source!D1665</f>
        <v>BUDGERIGAR FAECAL ANTIGEN</v>
      </c>
      <c r="E1665" s="5" t="str">
        <f>Source!L1665</f>
        <v>Avian precipitins ...........:</v>
      </c>
      <c r="F1665" s="5" t="e">
        <f>IF(ISBLANK(Source!E1665),NA(),Source!E1665)</f>
        <v>#N/A</v>
      </c>
      <c r="G1665" s="5">
        <f>Source!I1665</f>
        <v>114</v>
      </c>
      <c r="H1665" s="5" t="str">
        <f>IF(B1665&lt;&gt;0,NA(),Source!B1665)</f>
        <v>AVBF</v>
      </c>
      <c r="I1665" s="5">
        <f>VLOOKUP(H1665,Mapping!B:E,4,FALSE)</f>
        <v>0</v>
      </c>
      <c r="J1665" s="9" t="str">
        <f>VLOOKUP(H1665,Mapping!B:M,12,FALSE)</f>
        <v/>
      </c>
      <c r="K1665" s="5" t="str">
        <f>VLOOKUP(H1665,Mapping!B:H,7,FALSE)</f>
        <v>Avian precipitins ...........:</v>
      </c>
      <c r="L1665" s="5" t="e">
        <f>IF(B1665&lt;&gt;0,B1665,IF(M1665=1,I1665,NA()))</f>
        <v>#N/A</v>
      </c>
      <c r="N1665" s="9" t="str">
        <f>IFERROR(VLOOKUP(Labs!A1665,Mapping!D:M,10,FALSE),0)</f>
        <v/>
      </c>
    </row>
    <row r="1666" spans="1:14" x14ac:dyDescent="0.25">
      <c r="A1666" s="5" t="str">
        <f>Source!B1666&amp;"|"&amp;Source!K1666</f>
        <v>AVSA|AVSA</v>
      </c>
      <c r="B1666" s="5">
        <f>IFERROR(VLOOKUP(Labs!A1666,Mapping!D:E,2,FALSE),0)</f>
        <v>0</v>
      </c>
      <c r="C1666" t="str">
        <f>Source!F1666</f>
        <v>Virology</v>
      </c>
      <c r="D1666" s="5" t="str">
        <f>Source!D1666</f>
        <v>Avian Precipitins ...........:</v>
      </c>
      <c r="E1666" s="5" t="str">
        <f>Source!L1666</f>
        <v>Avian precipitins ...........:</v>
      </c>
      <c r="F1666" s="5" t="e">
        <f>IF(ISBLANK(Source!E1666),NA(),Source!E1666)</f>
        <v>#N/A</v>
      </c>
      <c r="G1666" s="5">
        <f>Source!I1666</f>
        <v>114</v>
      </c>
      <c r="H1666" s="5" t="str">
        <f>IF(B1666&lt;&gt;0,NA(),Source!B1666)</f>
        <v>AVSA</v>
      </c>
      <c r="I1666" s="5">
        <f>VLOOKUP(H1666,Mapping!B:E,4,FALSE)</f>
        <v>0</v>
      </c>
      <c r="J1666" s="9" t="str">
        <f>VLOOKUP(H1666,Mapping!B:M,12,FALSE)</f>
        <v/>
      </c>
      <c r="K1666" s="5" t="str">
        <f>VLOOKUP(H1666,Mapping!B:H,7,FALSE)</f>
        <v>Avian precipitins ...........:</v>
      </c>
      <c r="L1666" s="5" t="e">
        <f>IF(B1666&lt;&gt;0,B1666,IF(M1666=1,I1666,NA()))</f>
        <v>#N/A</v>
      </c>
      <c r="N1666" s="9" t="str">
        <f>IFERROR(VLOOKUP(Labs!A1666,Mapping!D:M,10,FALSE),0)</f>
        <v/>
      </c>
    </row>
    <row r="1667" spans="1:14" x14ac:dyDescent="0.25">
      <c r="A1667" s="5" t="str">
        <f>Source!B1667&amp;"|"&amp;Source!K1667</f>
        <v>AVPS|AVSA</v>
      </c>
      <c r="B1667" s="5">
        <f>IFERROR(VLOOKUP(Labs!A1667,Mapping!D:E,2,FALSE),0)</f>
        <v>0</v>
      </c>
      <c r="C1667" t="str">
        <f>Source!F1667</f>
        <v>Virology</v>
      </c>
      <c r="D1667" s="5" t="str">
        <f>Source!D1667</f>
        <v>PIGEON SERUM ANTIGEN</v>
      </c>
      <c r="E1667" s="5" t="str">
        <f>Source!L1667</f>
        <v>Avian precipitins ...........:</v>
      </c>
      <c r="F1667" s="5" t="e">
        <f>IF(ISBLANK(Source!E1667),NA(),Source!E1667)</f>
        <v>#N/A</v>
      </c>
      <c r="G1667" s="5">
        <f>Source!I1667</f>
        <v>114</v>
      </c>
      <c r="H1667" s="5" t="str">
        <f>IF(B1667&lt;&gt;0,NA(),Source!B1667)</f>
        <v>AVPS</v>
      </c>
      <c r="I1667" s="5">
        <f>VLOOKUP(H1667,Mapping!B:E,4,FALSE)</f>
        <v>0</v>
      </c>
      <c r="J1667" s="9" t="str">
        <f>VLOOKUP(H1667,Mapping!B:M,12,FALSE)</f>
        <v/>
      </c>
      <c r="K1667" s="5" t="str">
        <f>VLOOKUP(H1667,Mapping!B:H,7,FALSE)</f>
        <v>Avian precipitins ...........:</v>
      </c>
      <c r="L1667" s="5" t="e">
        <f>IF(B1667&lt;&gt;0,B1667,IF(M1667=1,I1667,NA()))</f>
        <v>#N/A</v>
      </c>
      <c r="N1667" s="9" t="str">
        <f>IFERROR(VLOOKUP(Labs!A1667,Mapping!D:M,10,FALSE),0)</f>
        <v/>
      </c>
    </row>
    <row r="1668" spans="1:14" x14ac:dyDescent="0.25">
      <c r="A1668" s="5" t="str">
        <f>Source!B1668&amp;"|"&amp;Source!K1668</f>
        <v>AVBS|AVSA</v>
      </c>
      <c r="B1668" s="5">
        <f>IFERROR(VLOOKUP(Labs!A1668,Mapping!D:E,2,FALSE),0)</f>
        <v>0</v>
      </c>
      <c r="C1668" t="str">
        <f>Source!F1668</f>
        <v>Virology</v>
      </c>
      <c r="D1668" s="5" t="str">
        <f>Source!D1668</f>
        <v>BUDGERIGAR SERUM ANTIGEN</v>
      </c>
      <c r="E1668" s="5" t="str">
        <f>Source!L1668</f>
        <v>Avian precipitins ...........:</v>
      </c>
      <c r="F1668" s="5" t="e">
        <f>IF(ISBLANK(Source!E1668),NA(),Source!E1668)</f>
        <v>#N/A</v>
      </c>
      <c r="G1668" s="5">
        <f>Source!I1668</f>
        <v>114</v>
      </c>
      <c r="H1668" s="5" t="str">
        <f>IF(B1668&lt;&gt;0,NA(),Source!B1668)</f>
        <v>AVBS</v>
      </c>
      <c r="I1668" s="5">
        <f>VLOOKUP(H1668,Mapping!B:E,4,FALSE)</f>
        <v>0</v>
      </c>
      <c r="J1668" s="9" t="str">
        <f>VLOOKUP(H1668,Mapping!B:M,12,FALSE)</f>
        <v/>
      </c>
      <c r="K1668" s="5" t="str">
        <f>VLOOKUP(H1668,Mapping!B:H,7,FALSE)</f>
        <v>Avian precipitins ...........:</v>
      </c>
      <c r="L1668" s="5" t="e">
        <f>IF(B1668&lt;&gt;0,B1668,IF(M1668=1,I1668,NA()))</f>
        <v>#N/A</v>
      </c>
      <c r="N1668" s="9" t="str">
        <f>IFERROR(VLOOKUP(Labs!A1668,Mapping!D:M,10,FALSE),0)</f>
        <v/>
      </c>
    </row>
    <row r="1669" spans="1:14" x14ac:dyDescent="0.25">
      <c r="A1669" s="5" t="str">
        <f>Source!B1669&amp;"|"&amp;Source!K1669</f>
        <v>RPT|TASFL</v>
      </c>
      <c r="B1669" s="5">
        <f>IFERROR(VLOOKUP(Labs!A1669,Mapping!D:E,2,FALSE),0)</f>
        <v>0</v>
      </c>
      <c r="C1669" t="str">
        <f>Source!F1669</f>
        <v>Non-Gynae Cytology</v>
      </c>
      <c r="D1669" s="5" t="str">
        <f>Source!D1669</f>
        <v>Report</v>
      </c>
      <c r="E1669" s="5" t="str">
        <f>Source!L1669</f>
        <v>Ascitic fluid</v>
      </c>
      <c r="F1669" s="5" t="e">
        <f>IF(ISBLANK(Source!E1669),NA(),Source!E1669)</f>
        <v>#N/A</v>
      </c>
      <c r="G1669" s="5">
        <f>Source!I1669</f>
        <v>114</v>
      </c>
      <c r="H1669" s="5" t="str">
        <f>IF(B1669&lt;&gt;0,NA(),Source!B1669)</f>
        <v>RPT</v>
      </c>
      <c r="I1669" s="5">
        <f>VLOOKUP(H1669,Mapping!B:E,4,FALSE)</f>
        <v>0</v>
      </c>
      <c r="J1669" s="9" t="str">
        <f>VLOOKUP(H1669,Mapping!B:M,12,FALSE)</f>
        <v/>
      </c>
      <c r="K1669" s="5" t="str">
        <f>VLOOKUP(H1669,Mapping!B:H,7,FALSE)</f>
        <v>FNA Breast</v>
      </c>
      <c r="L1669" s="5" t="e">
        <f>IF(B1669&lt;&gt;0,B1669,IF(M1669=1,I1669,NA()))</f>
        <v>#N/A</v>
      </c>
      <c r="N1669" s="9">
        <f>IFERROR(VLOOKUP(Labs!A1669,Mapping!D:M,10,FALSE),0)</f>
        <v>0</v>
      </c>
    </row>
    <row r="1670" spans="1:14" x14ac:dyDescent="0.25">
      <c r="A1670" s="5" t="str">
        <f>Source!B1670&amp;"|"&amp;Source!K1670</f>
        <v>VKAB|VKAB</v>
      </c>
      <c r="B1670" s="5">
        <f>IFERROR(VLOOKUP(Labs!A1670,Mapping!D:E,2,FALSE),0)</f>
        <v>0</v>
      </c>
      <c r="C1670" t="str">
        <f>Source!F1670</f>
        <v>Chem/Haem</v>
      </c>
      <c r="D1670" s="5" t="str">
        <f>Source!D1670</f>
        <v>VOLTAGE GATED K CHANNEL ABS</v>
      </c>
      <c r="E1670" s="5" t="str">
        <f>Source!L1670</f>
        <v>VOLTAGE GATED K ANTIBODIES</v>
      </c>
      <c r="F1670" s="5" t="e">
        <f>IF(ISBLANK(Source!E1670),NA(),Source!E1670)</f>
        <v>#N/A</v>
      </c>
      <c r="G1670" s="5">
        <f>Source!I1670</f>
        <v>114</v>
      </c>
      <c r="H1670" s="5" t="str">
        <f>IF(B1670&lt;&gt;0,NA(),Source!B1670)</f>
        <v>VKAB</v>
      </c>
      <c r="I1670" s="5">
        <f>VLOOKUP(H1670,Mapping!B:E,4,FALSE)</f>
        <v>0</v>
      </c>
      <c r="J1670" s="9" t="str">
        <f>VLOOKUP(H1670,Mapping!B:M,12,FALSE)</f>
        <v/>
      </c>
      <c r="K1670" s="5" t="str">
        <f>VLOOKUP(H1670,Mapping!B:H,7,FALSE)</f>
        <v>VOLTAGE GATED K ANTIBODIES</v>
      </c>
      <c r="L1670" s="5" t="e">
        <f>IF(B1670&lt;&gt;0,B1670,IF(M1670=1,I1670,NA()))</f>
        <v>#N/A</v>
      </c>
      <c r="N1670" s="9" t="str">
        <f>IFERROR(VLOOKUP(Labs!A1670,Mapping!D:M,10,FALSE),0)</f>
        <v/>
      </c>
    </row>
    <row r="1671" spans="1:14" x14ac:dyDescent="0.25">
      <c r="A1671" s="5" t="str">
        <f>Source!B1671&amp;"|"&amp;Source!K1671</f>
        <v>VZCF|VZCF</v>
      </c>
      <c r="B1671" s="5">
        <f>IFERROR(VLOOKUP(Labs!A1671,Mapping!D:E,2,FALSE),0)</f>
        <v>0</v>
      </c>
      <c r="C1671" t="str">
        <f>Source!F1671</f>
        <v>Virology</v>
      </c>
      <c r="D1671" s="5" t="str">
        <f>Source!D1671</f>
        <v>Varicella Zoster Virus ..(CFT)</v>
      </c>
      <c r="E1671" s="5" t="str">
        <f>Source!L1671</f>
        <v>VZ CFT</v>
      </c>
      <c r="F1671" s="5" t="e">
        <f>IF(ISBLANK(Source!E1671),NA(),Source!E1671)</f>
        <v>#N/A</v>
      </c>
      <c r="G1671" s="5">
        <f>Source!I1671</f>
        <v>114</v>
      </c>
      <c r="H1671" s="5" t="str">
        <f>IF(B1671&lt;&gt;0,NA(),Source!B1671)</f>
        <v>VZCF</v>
      </c>
      <c r="I1671" s="5">
        <f>VLOOKUP(H1671,Mapping!B:E,4,FALSE)</f>
        <v>0</v>
      </c>
      <c r="J1671" s="9" t="str">
        <f>VLOOKUP(H1671,Mapping!B:M,12,FALSE)</f>
        <v/>
      </c>
      <c r="K1671" s="5" t="str">
        <f>VLOOKUP(H1671,Mapping!B:H,7,FALSE)</f>
        <v>VZ CFT</v>
      </c>
      <c r="L1671" s="5" t="e">
        <f>IF(B1671&lt;&gt;0,B1671,IF(M1671=1,I1671,NA()))</f>
        <v>#N/A</v>
      </c>
      <c r="N1671" s="9" t="str">
        <f>IFERROR(VLOOKUP(Labs!A1671,Mapping!D:M,10,FALSE),0)</f>
        <v/>
      </c>
    </row>
    <row r="1672" spans="1:14" x14ac:dyDescent="0.25">
      <c r="A1672" s="5" t="str">
        <f>Source!B1672&amp;"|"&amp;Source!K1672</f>
        <v>ZZOS_PEN|GPEC</v>
      </c>
      <c r="B1672" s="5">
        <f>IFERROR(VLOOKUP(Labs!A1672,Mapping!D:E,2,FALSE),0)</f>
        <v>0</v>
      </c>
      <c r="C1672" t="str">
        <f>Source!F1672</f>
        <v>Microbiology</v>
      </c>
      <c r="D1672" s="5" t="str">
        <f>Source!D1672</f>
        <v>Penicillin</v>
      </c>
      <c r="E1672" s="5" t="str">
        <f>Source!L1672</f>
        <v>SSSAB ONLY</v>
      </c>
      <c r="F1672" s="5" t="e">
        <f>IF(ISBLANK(Source!E1672),NA(),Source!E1672)</f>
        <v>#N/A</v>
      </c>
      <c r="G1672" s="5">
        <f>Source!I1672</f>
        <v>114</v>
      </c>
      <c r="H1672" s="5" t="str">
        <f>IF(B1672&lt;&gt;0,NA(),Source!B1672)</f>
        <v>ZZOS_PEN</v>
      </c>
      <c r="I1672" s="5" t="str">
        <f>VLOOKUP(H1672,Mapping!B:E,4,FALSE)</f>
        <v>18964-7</v>
      </c>
      <c r="J1672" s="9" t="str">
        <f>VLOOKUP(H1672,Mapping!B:M,12,FALSE)</f>
        <v/>
      </c>
      <c r="K1672" s="5" t="str">
        <f>VLOOKUP(H1672,Mapping!B:H,7,FALSE)</f>
        <v>Wound Culture</v>
      </c>
      <c r="L1672" s="5" t="e">
        <f>IF(B1672&lt;&gt;0,B1672,IF(M1672=1,I1672,NA()))</f>
        <v>#N/A</v>
      </c>
      <c r="N1672" s="9">
        <f>IFERROR(VLOOKUP(Labs!A1672,Mapping!D:M,10,FALSE),0)</f>
        <v>0</v>
      </c>
    </row>
    <row r="1673" spans="1:14" x14ac:dyDescent="0.25">
      <c r="A1673" s="5" t="str">
        <f>Source!B1673&amp;"|"&amp;Source!K1673</f>
        <v>HBCA|HBC</v>
      </c>
      <c r="B1673" s="5">
        <f>IFERROR(VLOOKUP(Labs!A1673,Mapping!D:E,2,FALSE),0)</f>
        <v>0</v>
      </c>
      <c r="C1673" t="str">
        <f>Source!F1673</f>
        <v>Chem/Haem</v>
      </c>
      <c r="D1673" s="5" t="str">
        <f>Source!D1673</f>
        <v>Hepatitis B core antibody</v>
      </c>
      <c r="E1673" s="5" t="str">
        <f>Source!L1673</f>
        <v>Hepatitis B confirmation tests</v>
      </c>
      <c r="F1673" s="5" t="e">
        <f>IF(ISBLANK(Source!E1673),NA(),Source!E1673)</f>
        <v>#N/A</v>
      </c>
      <c r="G1673" s="5">
        <f>Source!I1673</f>
        <v>113</v>
      </c>
      <c r="H1673" s="5" t="str">
        <f>IF(B1673&lt;&gt;0,NA(),Source!B1673)</f>
        <v>HBCA</v>
      </c>
      <c r="I1673" s="5">
        <f>VLOOKUP(H1673,Mapping!B:E,4,FALSE)</f>
        <v>0</v>
      </c>
      <c r="J1673" s="9" t="str">
        <f>VLOOKUP(H1673,Mapping!B:M,12,FALSE)</f>
        <v/>
      </c>
      <c r="K1673" s="5" t="str">
        <f>VLOOKUP(H1673,Mapping!B:H,7,FALSE)</f>
        <v>Hepatitis B confirmation tests</v>
      </c>
      <c r="L1673" s="5" t="e">
        <f>IF(B1673&lt;&gt;0,B1673,IF(M1673=1,I1673,NA()))</f>
        <v>#N/A</v>
      </c>
      <c r="N1673" s="9" t="str">
        <f>IFERROR(VLOOKUP(Labs!A1673,Mapping!D:M,10,FALSE),0)</f>
        <v/>
      </c>
    </row>
    <row r="1674" spans="1:14" x14ac:dyDescent="0.25">
      <c r="A1674" s="5" t="str">
        <f>Source!B1674&amp;"|"&amp;Source!K1674</f>
        <v>IGG4|IGSB</v>
      </c>
      <c r="B1674" s="5">
        <f>IFERROR(VLOOKUP(Labs!A1674,Mapping!D:E,2,FALSE),0)</f>
        <v>0</v>
      </c>
      <c r="C1674" t="str">
        <f>Source!F1674</f>
        <v>Chem/Haem</v>
      </c>
      <c r="D1674" s="5" t="str">
        <f>Source!D1674</f>
        <v>IGG4</v>
      </c>
      <c r="E1674" s="5" t="str">
        <f>Source!L1674</f>
        <v>IgG SUBCLASSES</v>
      </c>
      <c r="F1674" s="5" t="str">
        <f>IF(ISBLANK(Source!E1674),NA(),Source!E1674)</f>
        <v>g/l</v>
      </c>
      <c r="G1674" s="5">
        <f>Source!I1674</f>
        <v>113</v>
      </c>
      <c r="H1674" s="5" t="str">
        <f>IF(B1674&lt;&gt;0,NA(),Source!B1674)</f>
        <v>IGG4</v>
      </c>
      <c r="I1674" s="5">
        <f>VLOOKUP(H1674,Mapping!B:E,4,FALSE)</f>
        <v>0</v>
      </c>
      <c r="J1674" s="9" t="str">
        <f>VLOOKUP(H1674,Mapping!B:M,12,FALSE)</f>
        <v/>
      </c>
      <c r="K1674" s="5" t="str">
        <f>VLOOKUP(H1674,Mapping!B:H,7,FALSE)</f>
        <v>IgG SUBCLASSES</v>
      </c>
      <c r="L1674" s="5" t="e">
        <f>IF(B1674&lt;&gt;0,B1674,IF(M1674=1,I1674,NA()))</f>
        <v>#N/A</v>
      </c>
      <c r="N1674" s="9" t="str">
        <f>IFERROR(VLOOKUP(Labs!A1674,Mapping!D:M,10,FALSE),0)</f>
        <v/>
      </c>
    </row>
    <row r="1675" spans="1:14" x14ac:dyDescent="0.25">
      <c r="A1675" s="5" t="str">
        <f>Source!B1675&amp;"|"&amp;Source!K1675</f>
        <v>RET|VPRO</v>
      </c>
      <c r="B1675" s="5">
        <f>IFERROR(VLOOKUP(Labs!A1675,Mapping!D:E,2,FALSE),0)</f>
        <v>0</v>
      </c>
      <c r="C1675" t="str">
        <f>Source!F1675</f>
        <v>Chem/Haem</v>
      </c>
      <c r="D1675" s="5" t="str">
        <f>Source!D1675</f>
        <v>RETINOL</v>
      </c>
      <c r="E1675" s="5" t="str">
        <f>Source!L1675</f>
        <v>FAT SOLUBLE VITAMIN PROFILE</v>
      </c>
      <c r="F1675" s="5" t="str">
        <f>IF(ISBLANK(Source!E1675),NA(),Source!E1675)</f>
        <v>umol/l</v>
      </c>
      <c r="G1675" s="5">
        <f>Source!I1675</f>
        <v>113</v>
      </c>
      <c r="H1675" s="5" t="str">
        <f>IF(B1675&lt;&gt;0,NA(),Source!B1675)</f>
        <v>RET</v>
      </c>
      <c r="I1675" s="5">
        <f>VLOOKUP(H1675,Mapping!B:E,4,FALSE)</f>
        <v>0</v>
      </c>
      <c r="J1675" s="9" t="str">
        <f>VLOOKUP(H1675,Mapping!B:M,12,FALSE)</f>
        <v/>
      </c>
      <c r="K1675" s="5" t="str">
        <f>VLOOKUP(H1675,Mapping!B:H,7,FALSE)</f>
        <v>FAT SOLUBLE VITAMIN PROFILE</v>
      </c>
      <c r="L1675" s="5" t="e">
        <f>IF(B1675&lt;&gt;0,B1675,IF(M1675=1,I1675,NA()))</f>
        <v>#N/A</v>
      </c>
      <c r="N1675" s="9" t="str">
        <f>IFERROR(VLOOKUP(Labs!A1675,Mapping!D:M,10,FALSE),0)</f>
        <v/>
      </c>
    </row>
    <row r="1676" spans="1:14" x14ac:dyDescent="0.25">
      <c r="A1676" s="5" t="str">
        <f>Source!B1676&amp;"|"&amp;Source!K1676</f>
        <v>VZIG|VZIF</v>
      </c>
      <c r="B1676" s="5">
        <f>IFERROR(VLOOKUP(Labs!A1676,Mapping!D:E,2,FALSE),0)</f>
        <v>0</v>
      </c>
      <c r="C1676" t="str">
        <f>Source!F1676</f>
        <v>Virology</v>
      </c>
      <c r="D1676" s="5" t="str">
        <f>Source!D1676</f>
        <v>Varicella/Zoster virus IgG</v>
      </c>
      <c r="E1676" s="5" t="str">
        <f>Source!L1676</f>
        <v>Varicella Zoster virus IF</v>
      </c>
      <c r="F1676" s="5" t="e">
        <f>IF(ISBLANK(Source!E1676),NA(),Source!E1676)</f>
        <v>#N/A</v>
      </c>
      <c r="G1676" s="5">
        <f>Source!I1676</f>
        <v>113</v>
      </c>
      <c r="H1676" s="5" t="str">
        <f>IF(B1676&lt;&gt;0,NA(),Source!B1676)</f>
        <v>VZIG</v>
      </c>
      <c r="I1676" s="5">
        <f>VLOOKUP(H1676,Mapping!B:E,4,FALSE)</f>
        <v>0</v>
      </c>
      <c r="J1676" s="9" t="str">
        <f>VLOOKUP(H1676,Mapping!B:M,12,FALSE)</f>
        <v/>
      </c>
      <c r="K1676" s="5" t="str">
        <f>VLOOKUP(H1676,Mapping!B:H,7,FALSE)</f>
        <v>Varicella Zoster virus IF</v>
      </c>
      <c r="L1676" s="5" t="e">
        <f>IF(B1676&lt;&gt;0,B1676,IF(M1676=1,I1676,NA()))</f>
        <v>#N/A</v>
      </c>
      <c r="N1676" s="9" t="str">
        <f>IFERROR(VLOOKUP(Labs!A1676,Mapping!D:M,10,FALSE),0)</f>
        <v/>
      </c>
    </row>
    <row r="1677" spans="1:14" x14ac:dyDescent="0.25">
      <c r="A1677" s="5" t="str">
        <f>Source!B1677&amp;"|"&amp;Source!K1677</f>
        <v>VZIF|VZIF</v>
      </c>
      <c r="B1677" s="5">
        <f>IFERROR(VLOOKUP(Labs!A1677,Mapping!D:E,2,FALSE),0)</f>
        <v>0</v>
      </c>
      <c r="C1677" t="str">
        <f>Source!F1677</f>
        <v>Virology</v>
      </c>
      <c r="D1677" s="5" t="str">
        <f>Source!D1677</f>
        <v>VZ Immunofluorescence .......:</v>
      </c>
      <c r="E1677" s="5" t="str">
        <f>Source!L1677</f>
        <v>Varicella Zoster virus IF</v>
      </c>
      <c r="F1677" s="5" t="e">
        <f>IF(ISBLANK(Source!E1677),NA(),Source!E1677)</f>
        <v>#N/A</v>
      </c>
      <c r="G1677" s="5">
        <f>Source!I1677</f>
        <v>113</v>
      </c>
      <c r="H1677" s="5" t="str">
        <f>IF(B1677&lt;&gt;0,NA(),Source!B1677)</f>
        <v>VZIF</v>
      </c>
      <c r="I1677" s="5">
        <f>VLOOKUP(H1677,Mapping!B:E,4,FALSE)</f>
        <v>0</v>
      </c>
      <c r="J1677" s="9" t="str">
        <f>VLOOKUP(H1677,Mapping!B:M,12,FALSE)</f>
        <v/>
      </c>
      <c r="K1677" s="5" t="str">
        <f>VLOOKUP(H1677,Mapping!B:H,7,FALSE)</f>
        <v>Varicella Zoster virus IF</v>
      </c>
      <c r="L1677" s="5" t="e">
        <f>IF(B1677&lt;&gt;0,B1677,IF(M1677=1,I1677,NA()))</f>
        <v>#N/A</v>
      </c>
      <c r="N1677" s="9" t="str">
        <f>IFERROR(VLOOKUP(Labs!A1677,Mapping!D:M,10,FALSE),0)</f>
        <v/>
      </c>
    </row>
    <row r="1678" spans="1:14" x14ac:dyDescent="0.25">
      <c r="A1678" s="5" t="str">
        <f>Source!B1678&amp;"|"&amp;Source!K1678</f>
        <v>ZZOS_ERY|SPCC</v>
      </c>
      <c r="B1678" s="5">
        <f>IFERROR(VLOOKUP(Labs!A1678,Mapping!D:E,2,FALSE),0)</f>
        <v>0</v>
      </c>
      <c r="C1678" t="str">
        <f>Source!F1678</f>
        <v>Microbiology</v>
      </c>
      <c r="D1678" s="5" t="str">
        <f>Source!D1678</f>
        <v>Erythromycin</v>
      </c>
      <c r="E1678" s="5" t="str">
        <f>Source!L1678</f>
        <v>CF Sputum Culture</v>
      </c>
      <c r="F1678" s="5" t="e">
        <f>IF(ISBLANK(Source!E1678),NA(),Source!E1678)</f>
        <v>#N/A</v>
      </c>
      <c r="G1678" s="5">
        <f>Source!I1678</f>
        <v>113</v>
      </c>
      <c r="H1678" s="5" t="str">
        <f>IF(B1678&lt;&gt;0,NA(),Source!B1678)</f>
        <v>ZZOS_ERY</v>
      </c>
      <c r="I1678" s="5" t="str">
        <f>VLOOKUP(H1678,Mapping!B:E,4,FALSE)</f>
        <v>18919-1</v>
      </c>
      <c r="J1678" s="9" t="str">
        <f>VLOOKUP(H1678,Mapping!B:M,12,FALSE)</f>
        <v/>
      </c>
      <c r="K1678" s="5" t="str">
        <f>VLOOKUP(H1678,Mapping!B:H,7,FALSE)</f>
        <v>Wound Culture</v>
      </c>
      <c r="L1678" s="5" t="e">
        <f>IF(B1678&lt;&gt;0,B1678,IF(M1678=1,I1678,NA()))</f>
        <v>#N/A</v>
      </c>
      <c r="N1678" s="9">
        <f>IFERROR(VLOOKUP(Labs!A1678,Mapping!D:M,10,FALSE),0)</f>
        <v>0</v>
      </c>
    </row>
    <row r="1679" spans="1:14" x14ac:dyDescent="0.25">
      <c r="A1679" s="5" t="str">
        <f>Source!B1679&amp;"|"&amp;Source!K1679</f>
        <v>GPH|PLT</v>
      </c>
      <c r="B1679" s="5">
        <f>IFERROR(VLOOKUP(Labs!A1679,Mapping!D:E,2,FALSE),0)</f>
        <v>0</v>
      </c>
      <c r="C1679" t="str">
        <f>Source!F1679</f>
        <v>Blood Transfusion</v>
      </c>
      <c r="D1679" s="5" t="str">
        <f>Source!D1679</f>
        <v>BLOOD GROUP</v>
      </c>
      <c r="E1679" s="5" t="str">
        <f>Source!L1679</f>
        <v>PLATELET ISSUE</v>
      </c>
      <c r="F1679" s="5" t="e">
        <f>IF(ISBLANK(Source!E1679),NA(),Source!E1679)</f>
        <v>#N/A</v>
      </c>
      <c r="G1679" s="5">
        <f>Source!I1679</f>
        <v>112</v>
      </c>
      <c r="H1679" s="5" t="str">
        <f>IF(B1679&lt;&gt;0,NA(),Source!B1679)</f>
        <v>GPH</v>
      </c>
      <c r="I1679" s="5">
        <f>VLOOKUP(H1679,Mapping!B:E,4,FALSE)</f>
        <v>0</v>
      </c>
      <c r="J1679" s="9" t="str">
        <f>VLOOKUP(H1679,Mapping!B:M,12,FALSE)</f>
        <v/>
      </c>
      <c r="K1679" s="5" t="str">
        <f>VLOOKUP(H1679,Mapping!B:H,7,FALSE)</f>
        <v>PROPHYLACTIC ANTI-D ISSUE</v>
      </c>
      <c r="L1679" s="5" t="e">
        <f>IF(B1679&lt;&gt;0,B1679,IF(M1679=1,I1679,NA()))</f>
        <v>#N/A</v>
      </c>
      <c r="N1679" s="9">
        <f>IFERROR(VLOOKUP(Labs!A1679,Mapping!D:M,10,FALSE),0)</f>
        <v>0</v>
      </c>
    </row>
    <row r="1680" spans="1:14" x14ac:dyDescent="0.25">
      <c r="A1680" s="5" t="str">
        <f>Source!B1680&amp;"|"&amp;Source!K1680</f>
        <v>ERYT|ERYT</v>
      </c>
      <c r="B1680" s="5">
        <f>IFERROR(VLOOKUP(Labs!A1680,Mapping!D:E,2,FALSE),0)</f>
        <v>0</v>
      </c>
      <c r="C1680" t="str">
        <f>Source!F1680</f>
        <v>Chem/Haem</v>
      </c>
      <c r="D1680" s="5" t="str">
        <f>Source!D1680</f>
        <v>ERYTHROPOIETIN</v>
      </c>
      <c r="E1680" s="5" t="str">
        <f>Source!L1680</f>
        <v>ERYTHROPOIETIN</v>
      </c>
      <c r="F1680" s="5" t="str">
        <f>IF(ISBLANK(Source!E1680),NA(),Source!E1680)</f>
        <v>miu/ml</v>
      </c>
      <c r="G1680" s="5">
        <f>Source!I1680</f>
        <v>112</v>
      </c>
      <c r="H1680" s="5" t="str">
        <f>IF(B1680&lt;&gt;0,NA(),Source!B1680)</f>
        <v>ERYT</v>
      </c>
      <c r="I1680" s="5">
        <f>VLOOKUP(H1680,Mapping!B:E,4,FALSE)</f>
        <v>0</v>
      </c>
      <c r="J1680" s="9" t="str">
        <f>VLOOKUP(H1680,Mapping!B:M,12,FALSE)</f>
        <v/>
      </c>
      <c r="K1680" s="5" t="str">
        <f>VLOOKUP(H1680,Mapping!B:H,7,FALSE)</f>
        <v>ERYTHROPOIETIN</v>
      </c>
      <c r="L1680" s="5" t="e">
        <f>IF(B1680&lt;&gt;0,B1680,IF(M1680=1,I1680,NA()))</f>
        <v>#N/A</v>
      </c>
      <c r="N1680" s="9" t="str">
        <f>IFERROR(VLOOKUP(Labs!A1680,Mapping!D:M,10,FALSE),0)</f>
        <v/>
      </c>
    </row>
    <row r="1681" spans="1:14" x14ac:dyDescent="0.25">
      <c r="A1681" s="5" t="str">
        <f>Source!B1681&amp;"|"&amp;Source!K1681</f>
        <v>ZZAD|XM</v>
      </c>
      <c r="B1681" s="5">
        <f>IFERROR(VLOOKUP(Labs!A1681,Mapping!D:E,2,FALSE),0)</f>
        <v>0</v>
      </c>
      <c r="C1681" t="str">
        <f>Source!F1681</f>
        <v>Blood Transfusion</v>
      </c>
      <c r="D1681" s="5" t="str">
        <f>Source!D1681</f>
        <v>Antibody Detected</v>
      </c>
      <c r="E1681" s="5" t="str">
        <f>Source!L1681</f>
        <v>IAT CROSSMATCH</v>
      </c>
      <c r="F1681" s="5" t="e">
        <f>IF(ISBLANK(Source!E1681),NA(),Source!E1681)</f>
        <v>#N/A</v>
      </c>
      <c r="G1681" s="5">
        <f>Source!I1681</f>
        <v>112</v>
      </c>
      <c r="H1681" s="5" t="str">
        <f>IF(B1681&lt;&gt;0,NA(),Source!B1681)</f>
        <v>ZZAD</v>
      </c>
      <c r="I1681" s="5">
        <f>VLOOKUP(H1681,Mapping!B:E,4,FALSE)</f>
        <v>0</v>
      </c>
      <c r="J1681" s="9" t="str">
        <f>VLOOKUP(H1681,Mapping!B:M,12,FALSE)</f>
        <v/>
      </c>
      <c r="K1681" s="5" t="str">
        <f>VLOOKUP(H1681,Mapping!B:H,7,FALSE)</f>
        <v>GROUP &amp; SCREEN</v>
      </c>
      <c r="L1681" s="5" t="e">
        <f>IF(B1681&lt;&gt;0,B1681,IF(M1681=1,I1681,NA()))</f>
        <v>#N/A</v>
      </c>
      <c r="N1681" s="9">
        <f>IFERROR(VLOOKUP(Labs!A1681,Mapping!D:M,10,FALSE),0)</f>
        <v>0</v>
      </c>
    </row>
    <row r="1682" spans="1:14" x14ac:dyDescent="0.25">
      <c r="A1682" s="5" t="str">
        <f>Source!B1682&amp;"|"&amp;Source!K1682</f>
        <v>ZZOS_FLU|SPCC</v>
      </c>
      <c r="B1682" s="5">
        <f>IFERROR(VLOOKUP(Labs!A1682,Mapping!D:E,2,FALSE),0)</f>
        <v>0</v>
      </c>
      <c r="C1682" t="str">
        <f>Source!F1682</f>
        <v>Microbiology</v>
      </c>
      <c r="D1682" s="5" t="str">
        <f>Source!D1682</f>
        <v>Flucloxacillin</v>
      </c>
      <c r="E1682" s="5" t="str">
        <f>Source!L1682</f>
        <v>CF Sputum Culture</v>
      </c>
      <c r="F1682" s="5" t="e">
        <f>IF(ISBLANK(Source!E1682),NA(),Source!E1682)</f>
        <v>#N/A</v>
      </c>
      <c r="G1682" s="5">
        <f>Source!I1682</f>
        <v>112</v>
      </c>
      <c r="H1682" s="5" t="str">
        <f>IF(B1682&lt;&gt;0,NA(),Source!B1682)</f>
        <v>ZZOS_FLU</v>
      </c>
      <c r="I1682" s="5">
        <f>VLOOKUP(H1682,Mapping!B:E,4,FALSE)</f>
        <v>0</v>
      </c>
      <c r="J1682" s="9" t="str">
        <f>VLOOKUP(H1682,Mapping!B:M,12,FALSE)</f>
        <v/>
      </c>
      <c r="K1682" s="5" t="str">
        <f>VLOOKUP(H1682,Mapping!B:H,7,FALSE)</f>
        <v>Wound Culture</v>
      </c>
      <c r="L1682" s="5" t="e">
        <f>IF(B1682&lt;&gt;0,B1682,IF(M1682=1,I1682,NA()))</f>
        <v>#N/A</v>
      </c>
      <c r="N1682" s="9">
        <f>IFERROR(VLOOKUP(Labs!A1682,Mapping!D:M,10,FALSE),0)</f>
        <v>0</v>
      </c>
    </row>
    <row r="1683" spans="1:14" x14ac:dyDescent="0.25">
      <c r="A1683" s="5" t="str">
        <f>Source!B1683&amp;"|"&amp;Source!K1683</f>
        <v>ZZOS_ERY|GPEC</v>
      </c>
      <c r="B1683" s="5">
        <f>IFERROR(VLOOKUP(Labs!A1683,Mapping!D:E,2,FALSE),0)</f>
        <v>0</v>
      </c>
      <c r="C1683" t="str">
        <f>Source!F1683</f>
        <v>Microbiology</v>
      </c>
      <c r="D1683" s="5" t="str">
        <f>Source!D1683</f>
        <v>Erythromycin</v>
      </c>
      <c r="E1683" s="5" t="str">
        <f>Source!L1683</f>
        <v>SSSAB ONLY</v>
      </c>
      <c r="F1683" s="5" t="e">
        <f>IF(ISBLANK(Source!E1683),NA(),Source!E1683)</f>
        <v>#N/A</v>
      </c>
      <c r="G1683" s="5">
        <f>Source!I1683</f>
        <v>112</v>
      </c>
      <c r="H1683" s="5" t="str">
        <f>IF(B1683&lt;&gt;0,NA(),Source!B1683)</f>
        <v>ZZOS_ERY</v>
      </c>
      <c r="I1683" s="5" t="str">
        <f>VLOOKUP(H1683,Mapping!B:E,4,FALSE)</f>
        <v>18919-1</v>
      </c>
      <c r="J1683" s="9" t="str">
        <f>VLOOKUP(H1683,Mapping!B:M,12,FALSE)</f>
        <v/>
      </c>
      <c r="K1683" s="5" t="str">
        <f>VLOOKUP(H1683,Mapping!B:H,7,FALSE)</f>
        <v>Wound Culture</v>
      </c>
      <c r="L1683" s="5" t="e">
        <f>IF(B1683&lt;&gt;0,B1683,IF(M1683=1,I1683,NA()))</f>
        <v>#N/A</v>
      </c>
      <c r="N1683" s="9">
        <f>IFERROR(VLOOKUP(Labs!A1683,Mapping!D:M,10,FALSE),0)</f>
        <v>0</v>
      </c>
    </row>
    <row r="1684" spans="1:14" x14ac:dyDescent="0.25">
      <c r="A1684" s="5" t="str">
        <f>Source!B1684&amp;"|"&amp;Source!K1684</f>
        <v>ZZOS_SXT|SPBC</v>
      </c>
      <c r="B1684" s="5">
        <f>IFERROR(VLOOKUP(Labs!A1684,Mapping!D:E,2,FALSE),0)</f>
        <v>0</v>
      </c>
      <c r="C1684" t="str">
        <f>Source!F1684</f>
        <v>Microbiology</v>
      </c>
      <c r="D1684" s="5" t="str">
        <f>Source!D1684</f>
        <v>Co-trimoxazole</v>
      </c>
      <c r="E1684" s="5" t="str">
        <f>Source!L1684</f>
        <v>Bronchiectasis Culture</v>
      </c>
      <c r="F1684" s="5" t="e">
        <f>IF(ISBLANK(Source!E1684),NA(),Source!E1684)</f>
        <v>#N/A</v>
      </c>
      <c r="G1684" s="5">
        <f>Source!I1684</f>
        <v>112</v>
      </c>
      <c r="H1684" s="5" t="str">
        <f>IF(B1684&lt;&gt;0,NA(),Source!B1684)</f>
        <v>ZZOS_SXT</v>
      </c>
      <c r="I1684" s="5" t="str">
        <f>VLOOKUP(H1684,Mapping!B:E,4,FALSE)</f>
        <v>18998-5</v>
      </c>
      <c r="J1684" s="9" t="str">
        <f>VLOOKUP(H1684,Mapping!B:M,12,FALSE)</f>
        <v/>
      </c>
      <c r="K1684" s="5" t="str">
        <f>VLOOKUP(H1684,Mapping!B:H,7,FALSE)</f>
        <v>Urine Culture</v>
      </c>
      <c r="L1684" s="5" t="e">
        <f>IF(B1684&lt;&gt;0,B1684,IF(M1684=1,I1684,NA()))</f>
        <v>#N/A</v>
      </c>
      <c r="N1684" s="9">
        <f>IFERROR(VLOOKUP(Labs!A1684,Mapping!D:M,10,FALSE),0)</f>
        <v>0</v>
      </c>
    </row>
    <row r="1685" spans="1:14" x14ac:dyDescent="0.25">
      <c r="A1685" s="5" t="str">
        <f>Source!B1685&amp;"|"&amp;Source!K1685</f>
        <v>RESP|RESP</v>
      </c>
      <c r="B1685" s="5">
        <f>IFERROR(VLOOKUP(Labs!A1685,Mapping!D:E,2,FALSE),0)</f>
        <v>0</v>
      </c>
      <c r="C1685" t="str">
        <f>Source!F1685</f>
        <v>Virology</v>
      </c>
      <c r="D1685" s="5" t="str">
        <f>Source!D1685</f>
        <v>Respiratory multiplex PCR</v>
      </c>
      <c r="E1685" s="5" t="str">
        <f>Source!L1685</f>
        <v>Respiratory multiplex PCR</v>
      </c>
      <c r="F1685" s="5" t="e">
        <f>IF(ISBLANK(Source!E1685),NA(),Source!E1685)</f>
        <v>#N/A</v>
      </c>
      <c r="G1685" s="5">
        <f>Source!I1685</f>
        <v>111</v>
      </c>
      <c r="H1685" s="5" t="str">
        <f>IF(B1685&lt;&gt;0,NA(),Source!B1685)</f>
        <v>RESP</v>
      </c>
      <c r="I1685" s="5">
        <f>VLOOKUP(H1685,Mapping!B:E,4,FALSE)</f>
        <v>0</v>
      </c>
      <c r="J1685" s="9" t="str">
        <f>VLOOKUP(H1685,Mapping!B:M,12,FALSE)</f>
        <v/>
      </c>
      <c r="K1685" s="5" t="str">
        <f>VLOOKUP(H1685,Mapping!B:H,7,FALSE)</f>
        <v>Respiratory multiplex PCR</v>
      </c>
      <c r="L1685" s="5" t="e">
        <f>IF(B1685&lt;&gt;0,B1685,IF(M1685=1,I1685,NA()))</f>
        <v>#N/A</v>
      </c>
      <c r="N1685" s="9" t="str">
        <f>IFERROR(VLOOKUP(Labs!A1685,Mapping!D:M,10,FALSE),0)</f>
        <v/>
      </c>
    </row>
    <row r="1686" spans="1:14" x14ac:dyDescent="0.25">
      <c r="A1686" s="5" t="str">
        <f>Source!B1686&amp;"|"&amp;Source!K1686</f>
        <v>ZZOS_PEN|SPCC</v>
      </c>
      <c r="B1686" s="5">
        <f>IFERROR(VLOOKUP(Labs!A1686,Mapping!D:E,2,FALSE),0)</f>
        <v>0</v>
      </c>
      <c r="C1686" t="str">
        <f>Source!F1686</f>
        <v>Microbiology</v>
      </c>
      <c r="D1686" s="5" t="str">
        <f>Source!D1686</f>
        <v>Penicillin</v>
      </c>
      <c r="E1686" s="5" t="str">
        <f>Source!L1686</f>
        <v>CF Sputum Culture</v>
      </c>
      <c r="F1686" s="5" t="e">
        <f>IF(ISBLANK(Source!E1686),NA(),Source!E1686)</f>
        <v>#N/A</v>
      </c>
      <c r="G1686" s="5">
        <f>Source!I1686</f>
        <v>111</v>
      </c>
      <c r="H1686" s="5" t="str">
        <f>IF(B1686&lt;&gt;0,NA(),Source!B1686)</f>
        <v>ZZOS_PEN</v>
      </c>
      <c r="I1686" s="5" t="str">
        <f>VLOOKUP(H1686,Mapping!B:E,4,FALSE)</f>
        <v>18964-7</v>
      </c>
      <c r="J1686" s="9" t="str">
        <f>VLOOKUP(H1686,Mapping!B:M,12,FALSE)</f>
        <v/>
      </c>
      <c r="K1686" s="5" t="str">
        <f>VLOOKUP(H1686,Mapping!B:H,7,FALSE)</f>
        <v>Wound Culture</v>
      </c>
      <c r="L1686" s="5" t="e">
        <f>IF(B1686&lt;&gt;0,B1686,IF(M1686=1,I1686,NA()))</f>
        <v>#N/A</v>
      </c>
      <c r="N1686" s="9">
        <f>IFERROR(VLOOKUP(Labs!A1686,Mapping!D:M,10,FALSE),0)</f>
        <v>0</v>
      </c>
    </row>
    <row r="1687" spans="1:14" x14ac:dyDescent="0.25">
      <c r="A1687" s="5" t="str">
        <f>Source!B1687&amp;"|"&amp;Source!K1687</f>
        <v>ZZOS_FUC|ECUL</v>
      </c>
      <c r="B1687" s="5">
        <f>IFERROR(VLOOKUP(Labs!A1687,Mapping!D:E,2,FALSE),0)</f>
        <v>0</v>
      </c>
      <c r="C1687" t="str">
        <f>Source!F1687</f>
        <v>Microbiology</v>
      </c>
      <c r="D1687" s="5" t="str">
        <f>Source!D1687</f>
        <v>Fucidin</v>
      </c>
      <c r="E1687" s="5" t="str">
        <f>Source!L1687</f>
        <v>Wound Culture</v>
      </c>
      <c r="F1687" s="5" t="e">
        <f>IF(ISBLANK(Source!E1687),NA(),Source!E1687)</f>
        <v>#N/A</v>
      </c>
      <c r="G1687" s="5">
        <f>Source!I1687</f>
        <v>110</v>
      </c>
      <c r="H1687" s="5" t="str">
        <f>IF(B1687&lt;&gt;0,NA(),Source!B1687)</f>
        <v>ZZOS_FUC</v>
      </c>
      <c r="I1687" s="5" t="str">
        <f>VLOOKUP(H1687,Mapping!B:E,4,FALSE)</f>
        <v>18927-4</v>
      </c>
      <c r="J1687" s="9" t="str">
        <f>VLOOKUP(H1687,Mapping!B:M,12,FALSE)</f>
        <v/>
      </c>
      <c r="K1687" s="5" t="str">
        <f>VLOOKUP(H1687,Mapping!B:H,7,FALSE)</f>
        <v>Wound Culture</v>
      </c>
      <c r="L1687" s="5" t="e">
        <f>IF(B1687&lt;&gt;0,B1687,IF(M1687=1,I1687,NA()))</f>
        <v>#N/A</v>
      </c>
      <c r="N1687" s="9">
        <f>IFERROR(VLOOKUP(Labs!A1687,Mapping!D:M,10,FALSE),0)</f>
        <v>0</v>
      </c>
    </row>
    <row r="1688" spans="1:14" x14ac:dyDescent="0.25">
      <c r="A1688" s="5" t="str">
        <f>Source!B1688&amp;"|"&amp;Source!K1688</f>
        <v>A5PC|RESP</v>
      </c>
      <c r="B1688" s="5">
        <f>IFERROR(VLOOKUP(Labs!A1688,Mapping!D:E,2,FALSE),0)</f>
        <v>0</v>
      </c>
      <c r="C1688" t="str">
        <f>Source!F1688</f>
        <v>Virology</v>
      </c>
      <c r="D1688" s="5" t="str">
        <f>Source!D1688</f>
        <v>Influenza A H5 PCR</v>
      </c>
      <c r="E1688" s="5" t="str">
        <f>Source!L1688</f>
        <v>Respiratory multiplex PCR</v>
      </c>
      <c r="F1688" s="5" t="e">
        <f>IF(ISBLANK(Source!E1688),NA(),Source!E1688)</f>
        <v>#N/A</v>
      </c>
      <c r="G1688" s="5">
        <f>Source!I1688</f>
        <v>109</v>
      </c>
      <c r="H1688" s="5" t="str">
        <f>IF(B1688&lt;&gt;0,NA(),Source!B1688)</f>
        <v>A5PC</v>
      </c>
      <c r="I1688" s="5">
        <f>VLOOKUP(H1688,Mapping!B:E,4,FALSE)</f>
        <v>0</v>
      </c>
      <c r="J1688" s="9" t="str">
        <f>VLOOKUP(H1688,Mapping!B:M,12,FALSE)</f>
        <v/>
      </c>
      <c r="K1688" s="5" t="str">
        <f>VLOOKUP(H1688,Mapping!B:H,7,FALSE)</f>
        <v>Respiratory multiplex PCR</v>
      </c>
      <c r="L1688" s="5" t="e">
        <f>IF(B1688&lt;&gt;0,B1688,IF(M1688=1,I1688,NA()))</f>
        <v>#N/A</v>
      </c>
      <c r="N1688" s="9" t="str">
        <f>IFERROR(VLOOKUP(Labs!A1688,Mapping!D:M,10,FALSE),0)</f>
        <v/>
      </c>
    </row>
    <row r="1689" spans="1:14" x14ac:dyDescent="0.25">
      <c r="A1689" s="5" t="str">
        <f>Source!B1689&amp;"|"&amp;Source!K1689</f>
        <v>HCVI|HCPC</v>
      </c>
      <c r="B1689" s="5">
        <f>IFERROR(VLOOKUP(Labs!A1689,Mapping!D:E,2,FALSE),0)</f>
        <v>0</v>
      </c>
      <c r="C1689" t="str">
        <f>Source!F1689</f>
        <v>Chem/Haem</v>
      </c>
      <c r="D1689" s="5" t="str">
        <f>Source!D1689</f>
        <v>Hepatitis C Antibody (Vitros)</v>
      </c>
      <c r="E1689" s="5" t="str">
        <f>Source!L1689</f>
        <v>HCV PCR</v>
      </c>
      <c r="F1689" s="5" t="e">
        <f>IF(ISBLANK(Source!E1689),NA(),Source!E1689)</f>
        <v>#N/A</v>
      </c>
      <c r="G1689" s="5">
        <f>Source!I1689</f>
        <v>109</v>
      </c>
      <c r="H1689" s="5" t="str">
        <f>IF(B1689&lt;&gt;0,NA(),Source!B1689)</f>
        <v>HCVI</v>
      </c>
      <c r="I1689" s="5">
        <f>VLOOKUP(H1689,Mapping!B:E,4,FALSE)</f>
        <v>0</v>
      </c>
      <c r="J1689" s="9" t="str">
        <f>VLOOKUP(H1689,Mapping!B:M,12,FALSE)</f>
        <v/>
      </c>
      <c r="K1689" s="5" t="str">
        <f>VLOOKUP(H1689,Mapping!B:H,7,FALSE)</f>
        <v>HCV PCR</v>
      </c>
      <c r="L1689" s="5" t="e">
        <f>IF(B1689&lt;&gt;0,B1689,IF(M1689=1,I1689,NA()))</f>
        <v>#N/A</v>
      </c>
      <c r="N1689" s="9" t="str">
        <f>IFERROR(VLOOKUP(Labs!A1689,Mapping!D:M,10,FALSE),0)</f>
        <v/>
      </c>
    </row>
    <row r="1690" spans="1:14" x14ac:dyDescent="0.25">
      <c r="A1690" s="5" t="str">
        <f>Source!B1690&amp;"|"&amp;Source!K1690</f>
        <v>IBPC|RESP</v>
      </c>
      <c r="B1690" s="5">
        <f>IFERROR(VLOOKUP(Labs!A1690,Mapping!D:E,2,FALSE),0)</f>
        <v>0</v>
      </c>
      <c r="C1690" t="str">
        <f>Source!F1690</f>
        <v>Virology</v>
      </c>
      <c r="D1690" s="5" t="str">
        <f>Source!D1690</f>
        <v>Influenza B PCR</v>
      </c>
      <c r="E1690" s="5" t="str">
        <f>Source!L1690</f>
        <v>Respiratory multiplex PCR</v>
      </c>
      <c r="F1690" s="5" t="e">
        <f>IF(ISBLANK(Source!E1690),NA(),Source!E1690)</f>
        <v>#N/A</v>
      </c>
      <c r="G1690" s="5">
        <f>Source!I1690</f>
        <v>109</v>
      </c>
      <c r="H1690" s="5" t="str">
        <f>IF(B1690&lt;&gt;0,NA(),Source!B1690)</f>
        <v>IBPC</v>
      </c>
      <c r="I1690" s="5">
        <f>VLOOKUP(H1690,Mapping!B:E,4,FALSE)</f>
        <v>0</v>
      </c>
      <c r="J1690" s="9" t="str">
        <f>VLOOKUP(H1690,Mapping!B:M,12,FALSE)</f>
        <v/>
      </c>
      <c r="K1690" s="5" t="str">
        <f>VLOOKUP(H1690,Mapping!B:H,7,FALSE)</f>
        <v>Respiratory multiplex PCR</v>
      </c>
      <c r="L1690" s="5" t="e">
        <f>IF(B1690&lt;&gt;0,B1690,IF(M1690=1,I1690,NA()))</f>
        <v>#N/A</v>
      </c>
      <c r="N1690" s="9" t="str">
        <f>IFERROR(VLOOKUP(Labs!A1690,Mapping!D:M,10,FALSE),0)</f>
        <v/>
      </c>
    </row>
    <row r="1691" spans="1:14" x14ac:dyDescent="0.25">
      <c r="A1691" s="5" t="str">
        <f>Source!B1691&amp;"|"&amp;Source!K1691</f>
        <v>IAPC|RESP</v>
      </c>
      <c r="B1691" s="5">
        <f>IFERROR(VLOOKUP(Labs!A1691,Mapping!D:E,2,FALSE),0)</f>
        <v>0</v>
      </c>
      <c r="C1691" t="str">
        <f>Source!F1691</f>
        <v>Virology</v>
      </c>
      <c r="D1691" s="5" t="str">
        <f>Source!D1691</f>
        <v>Influenza A PCR</v>
      </c>
      <c r="E1691" s="5" t="str">
        <f>Source!L1691</f>
        <v>Respiratory multiplex PCR</v>
      </c>
      <c r="F1691" s="5" t="e">
        <f>IF(ISBLANK(Source!E1691),NA(),Source!E1691)</f>
        <v>#N/A</v>
      </c>
      <c r="G1691" s="5">
        <f>Source!I1691</f>
        <v>109</v>
      </c>
      <c r="H1691" s="5" t="str">
        <f>IF(B1691&lt;&gt;0,NA(),Source!B1691)</f>
        <v>IAPC</v>
      </c>
      <c r="I1691" s="5">
        <f>VLOOKUP(H1691,Mapping!B:E,4,FALSE)</f>
        <v>0</v>
      </c>
      <c r="J1691" s="9" t="str">
        <f>VLOOKUP(H1691,Mapping!B:M,12,FALSE)</f>
        <v/>
      </c>
      <c r="K1691" s="5" t="str">
        <f>VLOOKUP(H1691,Mapping!B:H,7,FALSE)</f>
        <v>Respiratory multiplex PCR</v>
      </c>
      <c r="L1691" s="5" t="e">
        <f>IF(B1691&lt;&gt;0,B1691,IF(M1691=1,I1691,NA()))</f>
        <v>#N/A</v>
      </c>
      <c r="N1691" s="9" t="str">
        <f>IFERROR(VLOOKUP(Labs!A1691,Mapping!D:M,10,FALSE),0)</f>
        <v/>
      </c>
    </row>
    <row r="1692" spans="1:14" x14ac:dyDescent="0.25">
      <c r="A1692" s="5" t="str">
        <f>Source!B1692&amp;"|"&amp;Source!K1692</f>
        <v>ZZOS_TOB|SCUL</v>
      </c>
      <c r="B1692" s="5">
        <f>IFERROR(VLOOKUP(Labs!A1692,Mapping!D:E,2,FALSE),0)</f>
        <v>0</v>
      </c>
      <c r="C1692" t="str">
        <f>Source!F1692</f>
        <v>Microbiology</v>
      </c>
      <c r="D1692" s="5" t="str">
        <f>Source!D1692</f>
        <v>Tobramycin</v>
      </c>
      <c r="E1692" s="5" t="str">
        <f>Source!L1692</f>
        <v>Sputum Culture</v>
      </c>
      <c r="F1692" s="5" t="e">
        <f>IF(ISBLANK(Source!E1692),NA(),Source!E1692)</f>
        <v>#N/A</v>
      </c>
      <c r="G1692" s="5">
        <f>Source!I1692</f>
        <v>109</v>
      </c>
      <c r="H1692" s="5" t="str">
        <f>IF(B1692&lt;&gt;0,NA(),Source!B1692)</f>
        <v>ZZOS_TOB</v>
      </c>
      <c r="I1692" s="5" t="str">
        <f>VLOOKUP(H1692,Mapping!B:E,4,FALSE)</f>
        <v>18996-9</v>
      </c>
      <c r="J1692" s="9" t="str">
        <f>VLOOKUP(H1692,Mapping!B:M,12,FALSE)</f>
        <v/>
      </c>
      <c r="K1692" s="5" t="str">
        <f>VLOOKUP(H1692,Mapping!B:H,7,FALSE)</f>
        <v>Urine Culture</v>
      </c>
      <c r="L1692" s="5" t="e">
        <f>IF(B1692&lt;&gt;0,B1692,IF(M1692=1,I1692,NA()))</f>
        <v>#N/A</v>
      </c>
      <c r="N1692" s="9">
        <f>IFERROR(VLOOKUP(Labs!A1692,Mapping!D:M,10,FALSE),0)</f>
        <v>0</v>
      </c>
    </row>
    <row r="1693" spans="1:14" x14ac:dyDescent="0.25">
      <c r="A1693" s="5" t="str">
        <f>Source!B1693&amp;"|"&amp;Source!K1693</f>
        <v>AVPF|AVSA</v>
      </c>
      <c r="B1693" s="5">
        <f>IFERROR(VLOOKUP(Labs!A1693,Mapping!D:E,2,FALSE),0)</f>
        <v>0</v>
      </c>
      <c r="C1693" t="str">
        <f>Source!F1693</f>
        <v>Virology</v>
      </c>
      <c r="D1693" s="5" t="str">
        <f>Source!D1693</f>
        <v>PIGEON FAECAL ANTIGEN</v>
      </c>
      <c r="E1693" s="5" t="str">
        <f>Source!L1693</f>
        <v>Avian precipitins ...........:</v>
      </c>
      <c r="F1693" s="5" t="e">
        <f>IF(ISBLANK(Source!E1693),NA(),Source!E1693)</f>
        <v>#N/A</v>
      </c>
      <c r="G1693" s="5">
        <f>Source!I1693</f>
        <v>108</v>
      </c>
      <c r="H1693" s="5" t="str">
        <f>IF(B1693&lt;&gt;0,NA(),Source!B1693)</f>
        <v>AVPF</v>
      </c>
      <c r="I1693" s="5">
        <f>VLOOKUP(H1693,Mapping!B:E,4,FALSE)</f>
        <v>0</v>
      </c>
      <c r="J1693" s="9" t="str">
        <f>VLOOKUP(H1693,Mapping!B:M,12,FALSE)</f>
        <v/>
      </c>
      <c r="K1693" s="5" t="str">
        <f>VLOOKUP(H1693,Mapping!B:H,7,FALSE)</f>
        <v>Avian precipitins ...........:</v>
      </c>
      <c r="L1693" s="5" t="e">
        <f>IF(B1693&lt;&gt;0,B1693,IF(M1693=1,I1693,NA()))</f>
        <v>#N/A</v>
      </c>
      <c r="N1693" s="9" t="str">
        <f>IFERROR(VLOOKUP(Labs!A1693,Mapping!D:M,10,FALSE),0)</f>
        <v/>
      </c>
    </row>
    <row r="1694" spans="1:14" x14ac:dyDescent="0.25">
      <c r="A1694" s="5" t="str">
        <f>Source!B1694&amp;"|"&amp;Source!K1694</f>
        <v>LEGU|LEGU</v>
      </c>
      <c r="B1694" s="5">
        <f>IFERROR(VLOOKUP(Labs!A1694,Mapping!D:E,2,FALSE),0)</f>
        <v>0</v>
      </c>
      <c r="C1694" t="str">
        <f>Source!F1694</f>
        <v>Virology</v>
      </c>
      <c r="D1694" s="5" t="str">
        <f>Source!D1694</f>
        <v>Legionella pneumophila antigen</v>
      </c>
      <c r="E1694" s="5" t="str">
        <f>Source!L1694</f>
        <v>Legionella urinary antigen</v>
      </c>
      <c r="F1694" s="5" t="e">
        <f>IF(ISBLANK(Source!E1694),NA(),Source!E1694)</f>
        <v>#N/A</v>
      </c>
      <c r="G1694" s="5">
        <f>Source!I1694</f>
        <v>108</v>
      </c>
      <c r="H1694" s="5" t="str">
        <f>IF(B1694&lt;&gt;0,NA(),Source!B1694)</f>
        <v>LEGU</v>
      </c>
      <c r="I1694" s="5">
        <f>VLOOKUP(H1694,Mapping!B:E,4,FALSE)</f>
        <v>0</v>
      </c>
      <c r="J1694" s="9" t="str">
        <f>VLOOKUP(H1694,Mapping!B:M,12,FALSE)</f>
        <v/>
      </c>
      <c r="K1694" s="5" t="str">
        <f>VLOOKUP(H1694,Mapping!B:H,7,FALSE)</f>
        <v>Legionella urinary antigen</v>
      </c>
      <c r="L1694" s="5" t="e">
        <f>IF(B1694&lt;&gt;0,B1694,IF(M1694=1,I1694,NA()))</f>
        <v>#N/A</v>
      </c>
      <c r="N1694" s="9" t="str">
        <f>IFERROR(VLOOKUP(Labs!A1694,Mapping!D:M,10,FALSE),0)</f>
        <v/>
      </c>
    </row>
    <row r="1695" spans="1:14" x14ac:dyDescent="0.25">
      <c r="A1695" s="5" t="str">
        <f>Source!B1695&amp;"|"&amp;Source!K1695</f>
        <v>UCRE|RVMA</v>
      </c>
      <c r="B1695" s="5">
        <f>IFERROR(VLOOKUP(Labs!A1695,Mapping!D:E,2,FALSE),0)</f>
        <v>0</v>
      </c>
      <c r="C1695" t="str">
        <f>Source!F1695</f>
        <v>Chem/Haem</v>
      </c>
      <c r="D1695" s="5" t="str">
        <f>Source!D1695</f>
        <v>URINE CREATININE</v>
      </c>
      <c r="E1695" s="5" t="str">
        <f>Source!L1695</f>
        <v>URINE VMA/HVA (RANDOM)</v>
      </c>
      <c r="F1695" s="5" t="str">
        <f>IF(ISBLANK(Source!E1695),NA(),Source!E1695)</f>
        <v>mmol/l</v>
      </c>
      <c r="G1695" s="5">
        <f>Source!I1695</f>
        <v>108</v>
      </c>
      <c r="H1695" s="5" t="str">
        <f>IF(B1695&lt;&gt;0,NA(),Source!B1695)</f>
        <v>UCRE</v>
      </c>
      <c r="I1695" s="5" t="str">
        <f>VLOOKUP(H1695,Mapping!B:E,4,FALSE)</f>
        <v>14683-7</v>
      </c>
      <c r="J1695" s="9" t="str">
        <f>VLOOKUP(H1695,Mapping!B:M,12,FALSE)</f>
        <v>Creatinine [Moles/volume] in Urine</v>
      </c>
      <c r="K1695" s="5" t="str">
        <f>VLOOKUP(H1695,Mapping!B:H,7,FALSE)</f>
        <v>MICROALBUMIN</v>
      </c>
      <c r="L1695" s="5" t="e">
        <f>IF(B1695&lt;&gt;0,B1695,IF(M1695=1,I1695,NA()))</f>
        <v>#N/A</v>
      </c>
      <c r="N1695" s="9">
        <f>IFERROR(VLOOKUP(Labs!A1695,Mapping!D:M,10,FALSE),0)</f>
        <v>0</v>
      </c>
    </row>
    <row r="1696" spans="1:14" x14ac:dyDescent="0.25">
      <c r="A1696" s="5" t="str">
        <f>Source!B1696&amp;"|"&amp;Source!K1696</f>
        <v>ZZOS_MUP|MBCC</v>
      </c>
      <c r="B1696" s="5">
        <f>IFERROR(VLOOKUP(Labs!A1696,Mapping!D:E,2,FALSE),0)</f>
        <v>0</v>
      </c>
      <c r="C1696" t="str">
        <f>Source!F1696</f>
        <v>Microbiology</v>
      </c>
      <c r="D1696" s="5" t="str">
        <f>Source!D1696</f>
        <v>Mupirocin</v>
      </c>
      <c r="E1696" s="5" t="str">
        <f>Source!L1696</f>
        <v>MRSA &amp; MSSA - Nose &amp; Groin</v>
      </c>
      <c r="F1696" s="5" t="e">
        <f>IF(ISBLANK(Source!E1696),NA(),Source!E1696)</f>
        <v>#N/A</v>
      </c>
      <c r="G1696" s="5">
        <f>Source!I1696</f>
        <v>108</v>
      </c>
      <c r="H1696" s="5" t="str">
        <f>IF(B1696&lt;&gt;0,NA(),Source!B1696)</f>
        <v>ZZOS_MUP</v>
      </c>
      <c r="I1696" s="5" t="str">
        <f>VLOOKUP(H1696,Mapping!B:E,4,FALSE)</f>
        <v>20389-3</v>
      </c>
      <c r="J1696" s="9" t="str">
        <f>VLOOKUP(H1696,Mapping!B:M,12,FALSE)</f>
        <v/>
      </c>
      <c r="K1696" s="5" t="str">
        <f>VLOOKUP(H1696,Mapping!B:H,7,FALSE)</f>
        <v>Upper Respiratory Culture</v>
      </c>
      <c r="L1696" s="5" t="e">
        <f>IF(B1696&lt;&gt;0,B1696,IF(M1696=1,I1696,NA()))</f>
        <v>#N/A</v>
      </c>
      <c r="N1696" s="9">
        <f>IFERROR(VLOOKUP(Labs!A1696,Mapping!D:M,10,FALSE),0)</f>
        <v>0</v>
      </c>
    </row>
    <row r="1697" spans="1:14" x14ac:dyDescent="0.25">
      <c r="A1697" s="5" t="str">
        <f>Source!B1697&amp;"|"&amp;Source!K1697</f>
        <v>ZZOS_VAN|UCUL</v>
      </c>
      <c r="B1697" s="5">
        <f>IFERROR(VLOOKUP(Labs!A1697,Mapping!D:E,2,FALSE),0)</f>
        <v>0</v>
      </c>
      <c r="C1697" t="str">
        <f>Source!F1697</f>
        <v>Microbiology</v>
      </c>
      <c r="D1697" s="5" t="str">
        <f>Source!D1697</f>
        <v>Vancomycin</v>
      </c>
      <c r="E1697" s="5" t="str">
        <f>Source!L1697</f>
        <v>Urine Culture</v>
      </c>
      <c r="F1697" s="5" t="e">
        <f>IF(ISBLANK(Source!E1697),NA(),Source!E1697)</f>
        <v>#N/A</v>
      </c>
      <c r="G1697" s="5">
        <f>Source!I1697</f>
        <v>108</v>
      </c>
      <c r="H1697" s="5" t="str">
        <f>IF(B1697&lt;&gt;0,NA(),Source!B1697)</f>
        <v>ZZOS_VAN</v>
      </c>
      <c r="I1697" s="5" t="str">
        <f>VLOOKUP(H1697,Mapping!B:E,4,FALSE)</f>
        <v>19000-9</v>
      </c>
      <c r="J1697" s="9" t="str">
        <f>VLOOKUP(H1697,Mapping!B:M,12,FALSE)</f>
        <v/>
      </c>
      <c r="K1697" s="5" t="str">
        <f>VLOOKUP(H1697,Mapping!B:H,7,FALSE)</f>
        <v>Wound Culture</v>
      </c>
      <c r="L1697" s="5" t="e">
        <f>IF(B1697&lt;&gt;0,B1697,IF(M1697=1,I1697,NA()))</f>
        <v>#N/A</v>
      </c>
      <c r="N1697" s="9">
        <f>IFERROR(VLOOKUP(Labs!A1697,Mapping!D:M,10,FALSE),0)</f>
        <v>0</v>
      </c>
    </row>
    <row r="1698" spans="1:14" x14ac:dyDescent="0.25">
      <c r="A1698" s="5" t="str">
        <f>Source!B1698&amp;"|"&amp;Source!K1698</f>
        <v>CMVD|CPCR</v>
      </c>
      <c r="B1698" s="5">
        <f>IFERROR(VLOOKUP(Labs!A1698,Mapping!D:E,2,FALSE),0)</f>
        <v>0</v>
      </c>
      <c r="C1698" t="str">
        <f>Source!F1698</f>
        <v>Chem/Haem</v>
      </c>
      <c r="D1698" s="5" t="str">
        <f>Source!D1698</f>
        <v>Cytomegalovirus DNA</v>
      </c>
      <c r="E1698" s="5" t="str">
        <f>Source!L1698</f>
        <v>CMV PCR</v>
      </c>
      <c r="F1698" s="5" t="str">
        <f>IF(ISBLANK(Source!E1698),NA(),Source!E1698)</f>
        <v>copies/ml</v>
      </c>
      <c r="G1698" s="5">
        <f>Source!I1698</f>
        <v>107</v>
      </c>
      <c r="H1698" s="5" t="str">
        <f>IF(B1698&lt;&gt;0,NA(),Source!B1698)</f>
        <v>CMVD</v>
      </c>
      <c r="I1698" s="5">
        <f>VLOOKUP(H1698,Mapping!B:E,4,FALSE)</f>
        <v>0</v>
      </c>
      <c r="J1698" s="9" t="str">
        <f>VLOOKUP(H1698,Mapping!B:M,12,FALSE)</f>
        <v/>
      </c>
      <c r="K1698" s="5" t="str">
        <f>VLOOKUP(H1698,Mapping!B:H,7,FALSE)</f>
        <v>CMV PCR</v>
      </c>
      <c r="L1698" s="5" t="e">
        <f>IF(B1698&lt;&gt;0,B1698,IF(M1698=1,I1698,NA()))</f>
        <v>#N/A</v>
      </c>
      <c r="N1698" s="9" t="str">
        <f>IFERROR(VLOOKUP(Labs!A1698,Mapping!D:M,10,FALSE),0)</f>
        <v/>
      </c>
    </row>
    <row r="1699" spans="1:14" x14ac:dyDescent="0.25">
      <c r="A1699" s="5" t="str">
        <f>Source!B1699&amp;"|"&amp;Source!K1699</f>
        <v>CREA|CR</v>
      </c>
      <c r="B1699" s="5">
        <f>IFERROR(VLOOKUP(Labs!A1699,Mapping!D:E,2,FALSE),0)</f>
        <v>0</v>
      </c>
      <c r="C1699" t="str">
        <f>Source!F1699</f>
        <v>Chem/Haem</v>
      </c>
      <c r="D1699" s="5" t="str">
        <f>Source!D1699</f>
        <v>CREATININE</v>
      </c>
      <c r="E1699" s="5" t="str">
        <f>Source!L1699</f>
        <v>CREATININE</v>
      </c>
      <c r="F1699" s="5" t="str">
        <f>IF(ISBLANK(Source!E1699),NA(),Source!E1699)</f>
        <v>umol/L</v>
      </c>
      <c r="G1699" s="5">
        <f>Source!I1699</f>
        <v>107</v>
      </c>
      <c r="H1699" s="5" t="str">
        <f>IF(B1699&lt;&gt;0,NA(),Source!B1699)</f>
        <v>CREA</v>
      </c>
      <c r="I1699" s="5" t="str">
        <f>VLOOKUP(H1699,Mapping!B:E,4,FALSE)</f>
        <v>14682-9</v>
      </c>
      <c r="J1699" s="9" t="str">
        <f>VLOOKUP(H1699,Mapping!B:M,12,FALSE)</f>
        <v>Creatinine [Moles/volume] in Serum or Plasma</v>
      </c>
      <c r="K1699" s="5" t="str">
        <f>VLOOKUP(H1699,Mapping!B:H,7,FALSE)</f>
        <v>U/E/CREAT</v>
      </c>
      <c r="L1699" s="5" t="e">
        <f>IF(B1699&lt;&gt;0,B1699,IF(M1699=1,I1699,NA()))</f>
        <v>#N/A</v>
      </c>
      <c r="N1699" s="9">
        <f>IFERROR(VLOOKUP(Labs!A1699,Mapping!D:M,10,FALSE),0)</f>
        <v>0</v>
      </c>
    </row>
    <row r="1700" spans="1:14" x14ac:dyDescent="0.25">
      <c r="A1700" s="5" t="str">
        <f>Source!B1700&amp;"|"&amp;Source!K1700</f>
        <v>TPMT|TPMT</v>
      </c>
      <c r="B1700" s="5">
        <f>IFERROR(VLOOKUP(Labs!A1700,Mapping!D:E,2,FALSE),0)</f>
        <v>0</v>
      </c>
      <c r="C1700" t="str">
        <f>Source!F1700</f>
        <v>Chem/Haem</v>
      </c>
      <c r="D1700" s="5" t="str">
        <f>Source!D1700</f>
        <v>THIOPURINE METHYL TRANSFERASE</v>
      </c>
      <c r="E1700" s="5" t="str">
        <f>Source!L1700</f>
        <v>THIOPURINE METHYL TRANSFERASE</v>
      </c>
      <c r="F1700" s="5" t="str">
        <f>IF(ISBLANK(Source!E1700),NA(),Source!E1700)</f>
        <v>nmol/hr/mL RBC</v>
      </c>
      <c r="G1700" s="5">
        <f>Source!I1700</f>
        <v>107</v>
      </c>
      <c r="H1700" s="5" t="str">
        <f>IF(B1700&lt;&gt;0,NA(),Source!B1700)</f>
        <v>TPMT</v>
      </c>
      <c r="I1700" s="5">
        <f>VLOOKUP(H1700,Mapping!B:E,4,FALSE)</f>
        <v>0</v>
      </c>
      <c r="J1700" s="9" t="str">
        <f>VLOOKUP(H1700,Mapping!B:M,12,FALSE)</f>
        <v/>
      </c>
      <c r="K1700" s="5" t="str">
        <f>VLOOKUP(H1700,Mapping!B:H,7,FALSE)</f>
        <v>THIOPURINE METHYL TRANSFERASE</v>
      </c>
      <c r="L1700" s="5" t="e">
        <f>IF(B1700&lt;&gt;0,B1700,IF(M1700=1,I1700,NA()))</f>
        <v>#N/A</v>
      </c>
      <c r="N1700" s="9" t="str">
        <f>IFERROR(VLOOKUP(Labs!A1700,Mapping!D:M,10,FALSE),0)</f>
        <v/>
      </c>
    </row>
    <row r="1701" spans="1:14" x14ac:dyDescent="0.25">
      <c r="A1701" s="5" t="str">
        <f>Source!B1701&amp;"|"&amp;Source!K1701</f>
        <v>V|V</v>
      </c>
      <c r="B1701" s="5" t="str">
        <f>IFERROR(VLOOKUP(Labs!A1701,Mapping!D:E,2,FALSE),0)</f>
        <v>4691-2</v>
      </c>
      <c r="C1701" t="str">
        <f>Source!F1701</f>
        <v>Chem/Haem</v>
      </c>
      <c r="D1701" s="5" t="str">
        <f>Source!D1701</f>
        <v>Plasma Viscosity</v>
      </c>
      <c r="E1701" s="5" t="str">
        <f>Source!L1701</f>
        <v>Plasma Viscosity</v>
      </c>
      <c r="F1701" s="5" t="str">
        <f>IF(ISBLANK(Source!E1701),NA(),Source!E1701)</f>
        <v>mPa.s</v>
      </c>
      <c r="G1701" s="5">
        <f>Source!I1701</f>
        <v>107</v>
      </c>
      <c r="H1701" s="5" t="e">
        <f>IF(B1701&lt;&gt;0,NA(),Source!B1701)</f>
        <v>#N/A</v>
      </c>
      <c r="I1701" s="5" t="e">
        <f>VLOOKUP(H1701,Mapping!B:E,4,FALSE)</f>
        <v>#N/A</v>
      </c>
      <c r="J1701" s="9" t="e">
        <f>VLOOKUP(H1701,Mapping!B:M,12,FALSE)</f>
        <v>#N/A</v>
      </c>
      <c r="K1701" s="5" t="e">
        <f>VLOOKUP(H1701,Mapping!B:H,7,FALSE)</f>
        <v>#N/A</v>
      </c>
      <c r="L1701" s="5" t="str">
        <f>IF(B1701&lt;&gt;0,B1701,IF(M1701=1,I1701,NA()))</f>
        <v>4691-2</v>
      </c>
      <c r="N1701" s="9" t="str">
        <f>IFERROR(VLOOKUP(Labs!A1701,Mapping!D:M,10,FALSE),0)</f>
        <v>Viscosity of Plasma</v>
      </c>
    </row>
    <row r="1702" spans="1:14" x14ac:dyDescent="0.25">
      <c r="A1702" s="5" t="str">
        <f>Source!B1702&amp;"|"&amp;Source!K1702</f>
        <v>ZZOI|TISO</v>
      </c>
      <c r="B1702" s="5">
        <f>IFERROR(VLOOKUP(Labs!A1702,Mapping!D:E,2,FALSE),0)</f>
        <v>0</v>
      </c>
      <c r="C1702" t="str">
        <f>Source!F1702</f>
        <v>Microbiology</v>
      </c>
      <c r="D1702" s="5" t="str">
        <f>Source!D1702</f>
        <v>Organism</v>
      </c>
      <c r="E1702" s="5" t="str">
        <f>Source!L1702</f>
        <v>Culture:</v>
      </c>
      <c r="F1702" s="5" t="e">
        <f>IF(ISBLANK(Source!E1702),NA(),Source!E1702)</f>
        <v>#N/A</v>
      </c>
      <c r="G1702" s="5">
        <f>Source!I1702</f>
        <v>107</v>
      </c>
      <c r="H1702" s="5" t="str">
        <f>IF(B1702&lt;&gt;0,NA(),Source!B1702)</f>
        <v>ZZOI</v>
      </c>
      <c r="I1702" s="5">
        <f>VLOOKUP(H1702,Mapping!B:E,4,FALSE)</f>
        <v>0</v>
      </c>
      <c r="J1702" s="9" t="str">
        <f>VLOOKUP(H1702,Mapping!B:M,12,FALSE)</f>
        <v/>
      </c>
      <c r="K1702" s="5" t="str">
        <f>VLOOKUP(H1702,Mapping!B:H,7,FALSE)</f>
        <v>Urine Culture</v>
      </c>
      <c r="L1702" s="5" t="e">
        <f>IF(B1702&lt;&gt;0,B1702,IF(M1702=1,I1702,NA()))</f>
        <v>#N/A</v>
      </c>
      <c r="N1702" s="9">
        <f>IFERROR(VLOOKUP(Labs!A1702,Mapping!D:M,10,FALSE),0)</f>
        <v>0</v>
      </c>
    </row>
    <row r="1703" spans="1:14" x14ac:dyDescent="0.25">
      <c r="A1703" s="5" t="str">
        <f>Source!B1703&amp;"|"&amp;Source!K1703</f>
        <v>ZZOG|TISO</v>
      </c>
      <c r="B1703" s="5">
        <f>IFERROR(VLOOKUP(Labs!A1703,Mapping!D:E,2,FALSE),0)</f>
        <v>0</v>
      </c>
      <c r="C1703" t="str">
        <f>Source!F1703</f>
        <v>Microbiology</v>
      </c>
      <c r="D1703" s="5" t="str">
        <f>Source!D1703</f>
        <v>Organism Growth</v>
      </c>
      <c r="E1703" s="5" t="str">
        <f>Source!L1703</f>
        <v>Culture:</v>
      </c>
      <c r="F1703" s="5" t="e">
        <f>IF(ISBLANK(Source!E1703),NA(),Source!E1703)</f>
        <v>#N/A</v>
      </c>
      <c r="G1703" s="5">
        <f>Source!I1703</f>
        <v>107</v>
      </c>
      <c r="H1703" s="5" t="str">
        <f>IF(B1703&lt;&gt;0,NA(),Source!B1703)</f>
        <v>ZZOG</v>
      </c>
      <c r="I1703" s="5">
        <f>VLOOKUP(H1703,Mapping!B:E,4,FALSE)</f>
        <v>365698005</v>
      </c>
      <c r="J1703" s="9" t="str">
        <f>VLOOKUP(H1703,Mapping!B:M,12,FALSE)</f>
        <v/>
      </c>
      <c r="K1703" s="5" t="str">
        <f>VLOOKUP(H1703,Mapping!B:H,7,FALSE)</f>
        <v>Urine Culture</v>
      </c>
      <c r="L1703" s="5" t="e">
        <f>IF(B1703&lt;&gt;0,B1703,IF(M1703=1,I1703,NA()))</f>
        <v>#N/A</v>
      </c>
      <c r="N1703" s="9">
        <f>IFERROR(VLOOKUP(Labs!A1703,Mapping!D:M,10,FALSE),0)</f>
        <v>0</v>
      </c>
    </row>
    <row r="1704" spans="1:14" x14ac:dyDescent="0.25">
      <c r="A1704" s="5" t="str">
        <f>Source!B1704&amp;"|"&amp;Source!K1704</f>
        <v>ZZOS_ERY|WGCU</v>
      </c>
      <c r="B1704" s="5">
        <f>IFERROR(VLOOKUP(Labs!A1704,Mapping!D:E,2,FALSE),0)</f>
        <v>0</v>
      </c>
      <c r="C1704" t="str">
        <f>Source!F1704</f>
        <v>Microbiology</v>
      </c>
      <c r="D1704" s="5" t="str">
        <f>Source!D1704</f>
        <v>Erythromycin</v>
      </c>
      <c r="E1704" s="5" t="str">
        <f>Source!L1704</f>
        <v>Culture:</v>
      </c>
      <c r="F1704" s="5" t="e">
        <f>IF(ISBLANK(Source!E1704),NA(),Source!E1704)</f>
        <v>#N/A</v>
      </c>
      <c r="G1704" s="5">
        <f>Source!I1704</f>
        <v>106</v>
      </c>
      <c r="H1704" s="5" t="str">
        <f>IF(B1704&lt;&gt;0,NA(),Source!B1704)</f>
        <v>ZZOS_ERY</v>
      </c>
      <c r="I1704" s="5" t="str">
        <f>VLOOKUP(H1704,Mapping!B:E,4,FALSE)</f>
        <v>18919-1</v>
      </c>
      <c r="J1704" s="9" t="str">
        <f>VLOOKUP(H1704,Mapping!B:M,12,FALSE)</f>
        <v/>
      </c>
      <c r="K1704" s="5" t="str">
        <f>VLOOKUP(H1704,Mapping!B:H,7,FALSE)</f>
        <v>Wound Culture</v>
      </c>
      <c r="L1704" s="5" t="e">
        <f>IF(B1704&lt;&gt;0,B1704,IF(M1704=1,I1704,NA()))</f>
        <v>#N/A</v>
      </c>
      <c r="N1704" s="9">
        <f>IFERROR(VLOOKUP(Labs!A1704,Mapping!D:M,10,FALSE),0)</f>
        <v>0</v>
      </c>
    </row>
    <row r="1705" spans="1:14" x14ac:dyDescent="0.25">
      <c r="A1705" s="5" t="str">
        <f>Source!B1705&amp;"|"&amp;Source!K1705</f>
        <v>ZZOS_PEN|WGCU</v>
      </c>
      <c r="B1705" s="5">
        <f>IFERROR(VLOOKUP(Labs!A1705,Mapping!D:E,2,FALSE),0)</f>
        <v>0</v>
      </c>
      <c r="C1705" t="str">
        <f>Source!F1705</f>
        <v>Microbiology</v>
      </c>
      <c r="D1705" s="5" t="str">
        <f>Source!D1705</f>
        <v>Penicillin</v>
      </c>
      <c r="E1705" s="5" t="str">
        <f>Source!L1705</f>
        <v>Culture:</v>
      </c>
      <c r="F1705" s="5" t="e">
        <f>IF(ISBLANK(Source!E1705),NA(),Source!E1705)</f>
        <v>#N/A</v>
      </c>
      <c r="G1705" s="5">
        <f>Source!I1705</f>
        <v>106</v>
      </c>
      <c r="H1705" s="5" t="str">
        <f>IF(B1705&lt;&gt;0,NA(),Source!B1705)</f>
        <v>ZZOS_PEN</v>
      </c>
      <c r="I1705" s="5" t="str">
        <f>VLOOKUP(H1705,Mapping!B:E,4,FALSE)</f>
        <v>18964-7</v>
      </c>
      <c r="J1705" s="9" t="str">
        <f>VLOOKUP(H1705,Mapping!B:M,12,FALSE)</f>
        <v/>
      </c>
      <c r="K1705" s="5" t="str">
        <f>VLOOKUP(H1705,Mapping!B:H,7,FALSE)</f>
        <v>Wound Culture</v>
      </c>
      <c r="L1705" s="5" t="e">
        <f>IF(B1705&lt;&gt;0,B1705,IF(M1705=1,I1705,NA()))</f>
        <v>#N/A</v>
      </c>
      <c r="N1705" s="9">
        <f>IFERROR(VLOOKUP(Labs!A1705,Mapping!D:M,10,FALSE),0)</f>
        <v>0</v>
      </c>
    </row>
    <row r="1706" spans="1:14" x14ac:dyDescent="0.25">
      <c r="A1706" s="5" t="str">
        <f>Source!B1706&amp;"|"&amp;Source!K1706</f>
        <v>IGA|IMM</v>
      </c>
      <c r="B1706" s="5" t="str">
        <f>IFERROR(VLOOKUP(Labs!A1706,Mapping!D:E,2,FALSE),0)</f>
        <v>2458-8</v>
      </c>
      <c r="C1706" t="str">
        <f>Source!F1706</f>
        <v>Chem/Haem</v>
      </c>
      <c r="D1706" s="5" t="str">
        <f>Source!D1706</f>
        <v>IGA</v>
      </c>
      <c r="E1706" s="5" t="str">
        <f>Source!L1706</f>
        <v>IMMUNOGLOBULINS</v>
      </c>
      <c r="F1706" s="5" t="str">
        <f>IF(ISBLANK(Source!E1706),NA(),Source!E1706)</f>
        <v>g/L</v>
      </c>
      <c r="G1706" s="5">
        <f>Source!I1706</f>
        <v>105</v>
      </c>
      <c r="H1706" s="5" t="e">
        <f>IF(B1706&lt;&gt;0,NA(),Source!B1706)</f>
        <v>#N/A</v>
      </c>
      <c r="I1706" s="5" t="e">
        <f>VLOOKUP(H1706,Mapping!B:E,4,FALSE)</f>
        <v>#N/A</v>
      </c>
      <c r="J1706" s="9" t="e">
        <f>VLOOKUP(H1706,Mapping!B:M,12,FALSE)</f>
        <v>#N/A</v>
      </c>
      <c r="K1706" s="5" t="e">
        <f>VLOOKUP(H1706,Mapping!B:H,7,FALSE)</f>
        <v>#N/A</v>
      </c>
      <c r="L1706" s="5" t="str">
        <f>IF(B1706&lt;&gt;0,B1706,IF(M1706=1,I1706,NA()))</f>
        <v>2458-8</v>
      </c>
      <c r="N1706" s="9" t="str">
        <f>IFERROR(VLOOKUP(Labs!A1706,Mapping!D:M,10,FALSE),0)</f>
        <v>IgA [Mass/volume] in Serum or Plasma</v>
      </c>
    </row>
    <row r="1707" spans="1:14" x14ac:dyDescent="0.25">
      <c r="A1707" s="5" t="str">
        <f>Source!B1707&amp;"|"&amp;Source!K1707</f>
        <v>PLTS|FOQT</v>
      </c>
      <c r="B1707" s="5">
        <f>IFERROR(VLOOKUP(Labs!A1707,Mapping!D:E,2,FALSE),0)</f>
        <v>0</v>
      </c>
      <c r="C1707" t="str">
        <f>Source!F1707</f>
        <v>Chem/Haem</v>
      </c>
      <c r="D1707" s="5" t="str">
        <f>Source!D1707</f>
        <v>PLTS</v>
      </c>
      <c r="E1707" s="5" t="str">
        <f>Source!L1707</f>
        <v>FOQ (TAUNTON)</v>
      </c>
      <c r="F1707" s="5" t="str">
        <f>IF(ISBLANK(Source!E1707),NA(),Source!E1707)</f>
        <v>10*9/L</v>
      </c>
      <c r="G1707" s="5">
        <f>Source!I1707</f>
        <v>105</v>
      </c>
      <c r="H1707" s="5" t="str">
        <f>IF(B1707&lt;&gt;0,NA(),Source!B1707)</f>
        <v>PLTS</v>
      </c>
      <c r="I1707" s="5" t="str">
        <f>VLOOKUP(H1707,Mapping!B:E,4,FALSE)</f>
        <v>777-3</v>
      </c>
      <c r="J1707" s="9" t="str">
        <f>VLOOKUP(H1707,Mapping!B:M,12,FALSE)</f>
        <v>Platelets [#/volume] in Blood by Automated count</v>
      </c>
      <c r="K1707" s="5" t="str">
        <f>VLOOKUP(H1707,Mapping!B:H,7,FALSE)</f>
        <v>Full Blood Count</v>
      </c>
      <c r="L1707" s="5" t="e">
        <f>IF(B1707&lt;&gt;0,B1707,IF(M1707=1,I1707,NA()))</f>
        <v>#N/A</v>
      </c>
      <c r="N1707" s="9">
        <f>IFERROR(VLOOKUP(Labs!A1707,Mapping!D:M,10,FALSE),0)</f>
        <v>0</v>
      </c>
    </row>
    <row r="1708" spans="1:14" x14ac:dyDescent="0.25">
      <c r="A1708" s="5" t="str">
        <f>Source!B1708&amp;"|"&amp;Source!K1708</f>
        <v>WBC|FOQT</v>
      </c>
      <c r="B1708" s="5">
        <f>IFERROR(VLOOKUP(Labs!A1708,Mapping!D:E,2,FALSE),0)</f>
        <v>0</v>
      </c>
      <c r="C1708" t="str">
        <f>Source!F1708</f>
        <v>Chem/Haem</v>
      </c>
      <c r="D1708" s="5" t="str">
        <f>Source!D1708</f>
        <v>WBC</v>
      </c>
      <c r="E1708" s="5" t="str">
        <f>Source!L1708</f>
        <v>FOQ (TAUNTON)</v>
      </c>
      <c r="F1708" s="5" t="str">
        <f>IF(ISBLANK(Source!E1708),NA(),Source!E1708)</f>
        <v>10*9/L</v>
      </c>
      <c r="G1708" s="5">
        <f>Source!I1708</f>
        <v>105</v>
      </c>
      <c r="H1708" s="5" t="str">
        <f>IF(B1708&lt;&gt;0,NA(),Source!B1708)</f>
        <v>WBC</v>
      </c>
      <c r="I1708" s="5" t="str">
        <f>VLOOKUP(H1708,Mapping!B:E,4,FALSE)</f>
        <v>6690-2</v>
      </c>
      <c r="J1708" s="9" t="str">
        <f>VLOOKUP(H1708,Mapping!B:M,12,FALSE)</f>
        <v>Leukocytes [#/volume] in Blood by Automated count</v>
      </c>
      <c r="K1708" s="5" t="str">
        <f>VLOOKUP(H1708,Mapping!B:H,7,FALSE)</f>
        <v>Full Blood Count</v>
      </c>
      <c r="L1708" s="5" t="e">
        <f>IF(B1708&lt;&gt;0,B1708,IF(M1708=1,I1708,NA()))</f>
        <v>#N/A</v>
      </c>
      <c r="N1708" s="9">
        <f>IFERROR(VLOOKUP(Labs!A1708,Mapping!D:M,10,FALSE),0)</f>
        <v>0</v>
      </c>
    </row>
    <row r="1709" spans="1:14" x14ac:dyDescent="0.25">
      <c r="A1709" s="5" t="str">
        <f>Source!B1709&amp;"|"&amp;Source!K1709</f>
        <v>ZZOS_PEN|MOCU</v>
      </c>
      <c r="B1709" s="5">
        <f>IFERROR(VLOOKUP(Labs!A1709,Mapping!D:E,2,FALSE),0)</f>
        <v>0</v>
      </c>
      <c r="C1709" t="str">
        <f>Source!F1709</f>
        <v>Microbiology</v>
      </c>
      <c r="D1709" s="5" t="str">
        <f>Source!D1709</f>
        <v>Penicillin</v>
      </c>
      <c r="E1709" s="5" t="str">
        <f>Source!L1709</f>
        <v>Upper Respiratory Culture</v>
      </c>
      <c r="F1709" s="5" t="e">
        <f>IF(ISBLANK(Source!E1709),NA(),Source!E1709)</f>
        <v>#N/A</v>
      </c>
      <c r="G1709" s="5">
        <f>Source!I1709</f>
        <v>105</v>
      </c>
      <c r="H1709" s="5" t="str">
        <f>IF(B1709&lt;&gt;0,NA(),Source!B1709)</f>
        <v>ZZOS_PEN</v>
      </c>
      <c r="I1709" s="5" t="str">
        <f>VLOOKUP(H1709,Mapping!B:E,4,FALSE)</f>
        <v>18964-7</v>
      </c>
      <c r="J1709" s="9" t="str">
        <f>VLOOKUP(H1709,Mapping!B:M,12,FALSE)</f>
        <v/>
      </c>
      <c r="K1709" s="5" t="str">
        <f>VLOOKUP(H1709,Mapping!B:H,7,FALSE)</f>
        <v>Wound Culture</v>
      </c>
      <c r="L1709" s="5" t="e">
        <f>IF(B1709&lt;&gt;0,B1709,IF(M1709=1,I1709,NA()))</f>
        <v>#N/A</v>
      </c>
      <c r="N1709" s="9">
        <f>IFERROR(VLOOKUP(Labs!A1709,Mapping!D:M,10,FALSE),0)</f>
        <v>0</v>
      </c>
    </row>
    <row r="1710" spans="1:14" x14ac:dyDescent="0.25">
      <c r="A1710" s="5" t="str">
        <f>Source!B1710&amp;"|"&amp;Source!K1710</f>
        <v>ZZOS_ERY|MOCU</v>
      </c>
      <c r="B1710" s="5">
        <f>IFERROR(VLOOKUP(Labs!A1710,Mapping!D:E,2,FALSE),0)</f>
        <v>0</v>
      </c>
      <c r="C1710" t="str">
        <f>Source!F1710</f>
        <v>Microbiology</v>
      </c>
      <c r="D1710" s="5" t="str">
        <f>Source!D1710</f>
        <v>Erythromycin</v>
      </c>
      <c r="E1710" s="5" t="str">
        <f>Source!L1710</f>
        <v>Upper Respiratory Culture</v>
      </c>
      <c r="F1710" s="5" t="e">
        <f>IF(ISBLANK(Source!E1710),NA(),Source!E1710)</f>
        <v>#N/A</v>
      </c>
      <c r="G1710" s="5">
        <f>Source!I1710</f>
        <v>105</v>
      </c>
      <c r="H1710" s="5" t="str">
        <f>IF(B1710&lt;&gt;0,NA(),Source!B1710)</f>
        <v>ZZOS_ERY</v>
      </c>
      <c r="I1710" s="5" t="str">
        <f>VLOOKUP(H1710,Mapping!B:E,4,FALSE)</f>
        <v>18919-1</v>
      </c>
      <c r="J1710" s="9" t="str">
        <f>VLOOKUP(H1710,Mapping!B:M,12,FALSE)</f>
        <v/>
      </c>
      <c r="K1710" s="5" t="str">
        <f>VLOOKUP(H1710,Mapping!B:H,7,FALSE)</f>
        <v>Wound Culture</v>
      </c>
      <c r="L1710" s="5" t="e">
        <f>IF(B1710&lt;&gt;0,B1710,IF(M1710=1,I1710,NA()))</f>
        <v>#N/A</v>
      </c>
      <c r="N1710" s="9">
        <f>IFERROR(VLOOKUP(Labs!A1710,Mapping!D:M,10,FALSE),0)</f>
        <v>0</v>
      </c>
    </row>
    <row r="1711" spans="1:14" x14ac:dyDescent="0.25">
      <c r="A1711" s="5" t="str">
        <f>Source!B1711&amp;"|"&amp;Source!K1711</f>
        <v>MCH|FOQT</v>
      </c>
      <c r="B1711" s="5">
        <f>IFERROR(VLOOKUP(Labs!A1711,Mapping!D:E,2,FALSE),0)</f>
        <v>0</v>
      </c>
      <c r="C1711" t="str">
        <f>Source!F1711</f>
        <v>Chem/Haem</v>
      </c>
      <c r="D1711" s="5" t="str">
        <f>Source!D1711</f>
        <v>MCH</v>
      </c>
      <c r="E1711" s="5" t="str">
        <f>Source!L1711</f>
        <v>FOQ (TAUNTON)</v>
      </c>
      <c r="F1711" s="5" t="str">
        <f>IF(ISBLANK(Source!E1711),NA(),Source!E1711)</f>
        <v>pg</v>
      </c>
      <c r="G1711" s="5">
        <f>Source!I1711</f>
        <v>104</v>
      </c>
      <c r="H1711" s="5" t="str">
        <f>IF(B1711&lt;&gt;0,NA(),Source!B1711)</f>
        <v>MCH</v>
      </c>
      <c r="I1711" s="5" t="str">
        <f>VLOOKUP(H1711,Mapping!B:E,4,FALSE)</f>
        <v>785-6</v>
      </c>
      <c r="J1711" s="9" t="str">
        <f>VLOOKUP(H1711,Mapping!B:M,12,FALSE)</f>
        <v>MCH [Entitic mass] by Automated count</v>
      </c>
      <c r="K1711" s="5" t="str">
        <f>VLOOKUP(H1711,Mapping!B:H,7,FALSE)</f>
        <v>Full Blood Count</v>
      </c>
      <c r="L1711" s="5" t="e">
        <f>IF(B1711&lt;&gt;0,B1711,IF(M1711=1,I1711,NA()))</f>
        <v>#N/A</v>
      </c>
      <c r="N1711" s="9">
        <f>IFERROR(VLOOKUP(Labs!A1711,Mapping!D:M,10,FALSE),0)</f>
        <v>0</v>
      </c>
    </row>
    <row r="1712" spans="1:14" x14ac:dyDescent="0.25">
      <c r="A1712" s="5" t="str">
        <f>Source!B1712&amp;"|"&amp;Source!K1712</f>
        <v>MCV|FOQT</v>
      </c>
      <c r="B1712" s="5">
        <f>IFERROR(VLOOKUP(Labs!A1712,Mapping!D:E,2,FALSE),0)</f>
        <v>0</v>
      </c>
      <c r="C1712" t="str">
        <f>Source!F1712</f>
        <v>Chem/Haem</v>
      </c>
      <c r="D1712" s="5" t="str">
        <f>Source!D1712</f>
        <v>MCV</v>
      </c>
      <c r="E1712" s="5" t="str">
        <f>Source!L1712</f>
        <v>FOQ (TAUNTON)</v>
      </c>
      <c r="F1712" s="5" t="str">
        <f>IF(ISBLANK(Source!E1712),NA(),Source!E1712)</f>
        <v>fL</v>
      </c>
      <c r="G1712" s="5">
        <f>Source!I1712</f>
        <v>104</v>
      </c>
      <c r="H1712" s="5" t="str">
        <f>IF(B1712&lt;&gt;0,NA(),Source!B1712)</f>
        <v>MCV</v>
      </c>
      <c r="I1712" s="5" t="str">
        <f>VLOOKUP(H1712,Mapping!B:E,4,FALSE)</f>
        <v>787-2</v>
      </c>
      <c r="J1712" s="9" t="str">
        <f>VLOOKUP(H1712,Mapping!B:M,12,FALSE)</f>
        <v>MCV [Entitic volume] by Automated count</v>
      </c>
      <c r="K1712" s="5" t="str">
        <f>VLOOKUP(H1712,Mapping!B:H,7,FALSE)</f>
        <v>Full Blood Count</v>
      </c>
      <c r="L1712" s="5" t="e">
        <f>IF(B1712&lt;&gt;0,B1712,IF(M1712=1,I1712,NA()))</f>
        <v>#N/A</v>
      </c>
      <c r="N1712" s="9">
        <f>IFERROR(VLOOKUP(Labs!A1712,Mapping!D:M,10,FALSE),0)</f>
        <v>0</v>
      </c>
    </row>
    <row r="1713" spans="1:14" x14ac:dyDescent="0.25">
      <c r="A1713" s="5" t="str">
        <f>Source!B1713&amp;"|"&amp;Source!K1713</f>
        <v>HCT|FOQT</v>
      </c>
      <c r="B1713" s="5">
        <f>IFERROR(VLOOKUP(Labs!A1713,Mapping!D:E,2,FALSE),0)</f>
        <v>0</v>
      </c>
      <c r="C1713" t="str">
        <f>Source!F1713</f>
        <v>Chem/Haem</v>
      </c>
      <c r="D1713" s="5" t="str">
        <f>Source!D1713</f>
        <v>HCT</v>
      </c>
      <c r="E1713" s="5" t="str">
        <f>Source!L1713</f>
        <v>FOQ (TAUNTON)</v>
      </c>
      <c r="F1713" s="5" t="e">
        <f>IF(ISBLANK(Source!E1713),NA(),Source!E1713)</f>
        <v>#N/A</v>
      </c>
      <c r="G1713" s="5">
        <f>Source!I1713</f>
        <v>104</v>
      </c>
      <c r="H1713" s="5" t="str">
        <f>IF(B1713&lt;&gt;0,NA(),Source!B1713)</f>
        <v>HCT</v>
      </c>
      <c r="I1713" s="5" t="str">
        <f>VLOOKUP(H1713,Mapping!B:E,4,FALSE)</f>
        <v>4544-3</v>
      </c>
      <c r="J1713" s="9" t="str">
        <f>VLOOKUP(H1713,Mapping!B:M,12,FALSE)</f>
        <v>Hematocrit [Volume Fraction] of Blood by Automated count</v>
      </c>
      <c r="K1713" s="5" t="str">
        <f>VLOOKUP(H1713,Mapping!B:H,7,FALSE)</f>
        <v>Full Blood Count</v>
      </c>
      <c r="L1713" s="5" t="e">
        <f>IF(B1713&lt;&gt;0,B1713,IF(M1713=1,I1713,NA()))</f>
        <v>#N/A</v>
      </c>
      <c r="N1713" s="9">
        <f>IFERROR(VLOOKUP(Labs!A1713,Mapping!D:M,10,FALSE),0)</f>
        <v>0</v>
      </c>
    </row>
    <row r="1714" spans="1:14" x14ac:dyDescent="0.25">
      <c r="A1714" s="5" t="str">
        <f>Source!B1714&amp;"|"&amp;Source!K1714</f>
        <v>IGG|IGSB</v>
      </c>
      <c r="B1714" s="5">
        <f>IFERROR(VLOOKUP(Labs!A1714,Mapping!D:E,2,FALSE),0)</f>
        <v>0</v>
      </c>
      <c r="C1714" t="str">
        <f>Source!F1714</f>
        <v>Chem/Haem</v>
      </c>
      <c r="D1714" s="5" t="str">
        <f>Source!D1714</f>
        <v>IGG</v>
      </c>
      <c r="E1714" s="5" t="str">
        <f>Source!L1714</f>
        <v>IgG SUBCLASSES</v>
      </c>
      <c r="F1714" s="5" t="str">
        <f>IF(ISBLANK(Source!E1714),NA(),Source!E1714)</f>
        <v>g/L</v>
      </c>
      <c r="G1714" s="5">
        <f>Source!I1714</f>
        <v>104</v>
      </c>
      <c r="H1714" s="5" t="str">
        <f>IF(B1714&lt;&gt;0,NA(),Source!B1714)</f>
        <v>IGG</v>
      </c>
      <c r="I1714" s="5" t="str">
        <f>VLOOKUP(H1714,Mapping!B:E,4,FALSE)</f>
        <v>2465-3</v>
      </c>
      <c r="J1714" s="9" t="str">
        <f>VLOOKUP(H1714,Mapping!B:M,12,FALSE)</f>
        <v>IgG [Mass/volume] in Serum or Plasma</v>
      </c>
      <c r="K1714" s="5" t="str">
        <f>VLOOKUP(H1714,Mapping!B:H,7,FALSE)</f>
        <v>IMMUNOGLOBULINS</v>
      </c>
      <c r="L1714" s="5" t="e">
        <f>IF(B1714&lt;&gt;0,B1714,IF(M1714=1,I1714,NA()))</f>
        <v>#N/A</v>
      </c>
      <c r="N1714" s="9">
        <f>IFERROR(VLOOKUP(Labs!A1714,Mapping!D:M,10,FALSE),0)</f>
        <v>0</v>
      </c>
    </row>
    <row r="1715" spans="1:14" x14ac:dyDescent="0.25">
      <c r="A1715" s="5" t="str">
        <f>Source!B1715&amp;"|"&amp;Source!K1715</f>
        <v>RDW|FOQT</v>
      </c>
      <c r="B1715" s="5">
        <f>IFERROR(VLOOKUP(Labs!A1715,Mapping!D:E,2,FALSE),0)</f>
        <v>0</v>
      </c>
      <c r="C1715" t="str">
        <f>Source!F1715</f>
        <v>Chem/Haem</v>
      </c>
      <c r="D1715" s="5" t="str">
        <f>Source!D1715</f>
        <v>RDW</v>
      </c>
      <c r="E1715" s="5" t="str">
        <f>Source!L1715</f>
        <v>FOQ (TAUNTON)</v>
      </c>
      <c r="F1715" s="5" t="e">
        <f>IF(ISBLANK(Source!E1715),NA(),Source!E1715)</f>
        <v>#N/A</v>
      </c>
      <c r="G1715" s="5">
        <f>Source!I1715</f>
        <v>104</v>
      </c>
      <c r="H1715" s="5" t="str">
        <f>IF(B1715&lt;&gt;0,NA(),Source!B1715)</f>
        <v>RDW</v>
      </c>
      <c r="I1715" s="5" t="str">
        <f>VLOOKUP(H1715,Mapping!B:E,4,FALSE)</f>
        <v>788-0</v>
      </c>
      <c r="J1715" s="9" t="str">
        <f>VLOOKUP(H1715,Mapping!B:M,12,FALSE)</f>
        <v>Erythrocyte distribution width [Ratio] by Automated count</v>
      </c>
      <c r="K1715" s="5" t="str">
        <f>VLOOKUP(H1715,Mapping!B:H,7,FALSE)</f>
        <v>Full Blood Count</v>
      </c>
      <c r="L1715" s="5" t="e">
        <f>IF(B1715&lt;&gt;0,B1715,IF(M1715=1,I1715,NA()))</f>
        <v>#N/A</v>
      </c>
      <c r="N1715" s="9">
        <f>IFERROR(VLOOKUP(Labs!A1715,Mapping!D:M,10,FALSE),0)</f>
        <v>0</v>
      </c>
    </row>
    <row r="1716" spans="1:14" x14ac:dyDescent="0.25">
      <c r="A1716" s="5" t="str">
        <f>Source!B1716&amp;"|"&amp;Source!K1716</f>
        <v>RBC|FOQT</v>
      </c>
      <c r="B1716" s="5">
        <f>IFERROR(VLOOKUP(Labs!A1716,Mapping!D:E,2,FALSE),0)</f>
        <v>0</v>
      </c>
      <c r="C1716" t="str">
        <f>Source!F1716</f>
        <v>Chem/Haem</v>
      </c>
      <c r="D1716" s="5" t="str">
        <f>Source!D1716</f>
        <v>RBC</v>
      </c>
      <c r="E1716" s="5" t="str">
        <f>Source!L1716</f>
        <v>FOQ (TAUNTON)</v>
      </c>
      <c r="F1716" s="5" t="str">
        <f>IF(ISBLANK(Source!E1716),NA(),Source!E1716)</f>
        <v>10*12/L</v>
      </c>
      <c r="G1716" s="5">
        <f>Source!I1716</f>
        <v>104</v>
      </c>
      <c r="H1716" s="5" t="str">
        <f>IF(B1716&lt;&gt;0,NA(),Source!B1716)</f>
        <v>RBC</v>
      </c>
      <c r="I1716" s="5" t="str">
        <f>VLOOKUP(H1716,Mapping!B:E,4,FALSE)</f>
        <v>789-8</v>
      </c>
      <c r="J1716" s="9" t="str">
        <f>VLOOKUP(H1716,Mapping!B:M,12,FALSE)</f>
        <v>Erythrocytes [#/volume] in Blood by Automated count</v>
      </c>
      <c r="K1716" s="5" t="str">
        <f>VLOOKUP(H1716,Mapping!B:H,7,FALSE)</f>
        <v>Full Blood Count</v>
      </c>
      <c r="L1716" s="5" t="e">
        <f>IF(B1716&lt;&gt;0,B1716,IF(M1716=1,I1716,NA()))</f>
        <v>#N/A</v>
      </c>
      <c r="N1716" s="9">
        <f>IFERROR(VLOOKUP(Labs!A1716,Mapping!D:M,10,FALSE),0)</f>
        <v>0</v>
      </c>
    </row>
    <row r="1717" spans="1:14" x14ac:dyDescent="0.25">
      <c r="A1717" s="5" t="str">
        <f>Source!B1717&amp;"|"&amp;Source!K1717</f>
        <v>PFPH|PFPH</v>
      </c>
      <c r="B1717" s="5">
        <f>IFERROR(VLOOKUP(Labs!A1717,Mapping!D:E,2,FALSE),0)</f>
        <v>0</v>
      </c>
      <c r="C1717" t="str">
        <f>Source!F1717</f>
        <v>Chem/Haem</v>
      </c>
      <c r="D1717" s="5" t="str">
        <f>Source!D1717</f>
        <v>PLEURAL FLUID PH</v>
      </c>
      <c r="E1717" s="5" t="str">
        <f>Source!L1717</f>
        <v>PLEURAL FLUID PH</v>
      </c>
      <c r="F1717" s="5" t="e">
        <f>IF(ISBLANK(Source!E1717),NA(),Source!E1717)</f>
        <v>#N/A</v>
      </c>
      <c r="G1717" s="5">
        <f>Source!I1717</f>
        <v>103</v>
      </c>
      <c r="H1717" s="5" t="str">
        <f>IF(B1717&lt;&gt;0,NA(),Source!B1717)</f>
        <v>PFPH</v>
      </c>
      <c r="I1717" s="5">
        <f>VLOOKUP(H1717,Mapping!B:E,4,FALSE)</f>
        <v>0</v>
      </c>
      <c r="J1717" s="9" t="str">
        <f>VLOOKUP(H1717,Mapping!B:M,12,FALSE)</f>
        <v/>
      </c>
      <c r="K1717" s="5" t="str">
        <f>VLOOKUP(H1717,Mapping!B:H,7,FALSE)</f>
        <v>PLEURAL FLUID PH</v>
      </c>
      <c r="L1717" s="5" t="e">
        <f>IF(B1717&lt;&gt;0,B1717,IF(M1717=1,I1717,NA()))</f>
        <v>#N/A</v>
      </c>
      <c r="N1717" s="9" t="str">
        <f>IFERROR(VLOOKUP(Labs!A1717,Mapping!D:M,10,FALSE),0)</f>
        <v/>
      </c>
    </row>
    <row r="1718" spans="1:14" x14ac:dyDescent="0.25">
      <c r="A1718" s="5" t="str">
        <f>Source!B1718&amp;"|"&amp;Source!K1718</f>
        <v>SENS|SENS</v>
      </c>
      <c r="B1718" s="5">
        <f>IFERROR(VLOOKUP(Labs!A1718,Mapping!D:E,2,FALSE),0)</f>
        <v>0</v>
      </c>
      <c r="C1718" t="str">
        <f>Source!F1718</f>
        <v>Chem/Haem</v>
      </c>
      <c r="D1718" s="5" t="str">
        <f>Source!D1718</f>
        <v>Please analyse for:</v>
      </c>
      <c r="E1718" s="5" t="str">
        <f>Source!L1718</f>
        <v>Send away</v>
      </c>
      <c r="F1718" s="5" t="e">
        <f>IF(ISBLANK(Source!E1718),NA(),Source!E1718)</f>
        <v>#N/A</v>
      </c>
      <c r="G1718" s="5">
        <f>Source!I1718</f>
        <v>103</v>
      </c>
      <c r="H1718" s="5" t="str">
        <f>IF(B1718&lt;&gt;0,NA(),Source!B1718)</f>
        <v>SENS</v>
      </c>
      <c r="I1718" s="5">
        <f>VLOOKUP(H1718,Mapping!B:E,4,FALSE)</f>
        <v>0</v>
      </c>
      <c r="J1718" s="9" t="str">
        <f>VLOOKUP(H1718,Mapping!B:M,12,FALSE)</f>
        <v/>
      </c>
      <c r="K1718" s="5" t="str">
        <f>VLOOKUP(H1718,Mapping!B:H,7,FALSE)</f>
        <v>Send away</v>
      </c>
      <c r="L1718" s="5" t="e">
        <f>IF(B1718&lt;&gt;0,B1718,IF(M1718=1,I1718,NA()))</f>
        <v>#N/A</v>
      </c>
      <c r="N1718" s="9" t="str">
        <f>IFERROR(VLOOKUP(Labs!A1718,Mapping!D:M,10,FALSE),0)</f>
        <v/>
      </c>
    </row>
    <row r="1719" spans="1:14" x14ac:dyDescent="0.25">
      <c r="A1719" s="5" t="str">
        <f>Source!B1719&amp;"|"&amp;Source!K1719</f>
        <v>UPRO|PCR</v>
      </c>
      <c r="B1719" s="5" t="str">
        <f>IFERROR(VLOOKUP(Labs!A1719,Mapping!D:E,2,FALSE),0)</f>
        <v>2888-6</v>
      </c>
      <c r="C1719" t="str">
        <f>Source!F1719</f>
        <v>Chem/Haem</v>
      </c>
      <c r="D1719" s="5" t="str">
        <f>Source!D1719</f>
        <v>URINE PROTEIN</v>
      </c>
      <c r="E1719" s="5" t="str">
        <f>Source!L1719</f>
        <v>PROTEIN/CREAT RATIO</v>
      </c>
      <c r="F1719" s="5" t="str">
        <f>IF(ISBLANK(Source!E1719),NA(),Source!E1719)</f>
        <v>g/l</v>
      </c>
      <c r="G1719" s="5">
        <f>Source!I1719</f>
        <v>103</v>
      </c>
      <c r="H1719" s="5" t="e">
        <f>IF(B1719&lt;&gt;0,NA(),Source!B1719)</f>
        <v>#N/A</v>
      </c>
      <c r="I1719" s="5" t="e">
        <f>VLOOKUP(H1719,Mapping!B:E,4,FALSE)</f>
        <v>#N/A</v>
      </c>
      <c r="J1719" s="9" t="e">
        <f>VLOOKUP(H1719,Mapping!B:M,12,FALSE)</f>
        <v>#N/A</v>
      </c>
      <c r="K1719" s="5" t="e">
        <f>VLOOKUP(H1719,Mapping!B:H,7,FALSE)</f>
        <v>#N/A</v>
      </c>
      <c r="L1719" s="5" t="str">
        <f>IF(B1719&lt;&gt;0,B1719,IF(M1719=1,I1719,NA()))</f>
        <v>2888-6</v>
      </c>
      <c r="N1719" s="9" t="str">
        <f>IFERROR(VLOOKUP(Labs!A1719,Mapping!D:M,10,FALSE),0)</f>
        <v>Protein [Mass/volume] in Urine</v>
      </c>
    </row>
    <row r="1720" spans="1:14" x14ac:dyDescent="0.25">
      <c r="A1720" s="5" t="str">
        <f>Source!B1720&amp;"|"&amp;Source!K1720</f>
        <v>VWF|VWF</v>
      </c>
      <c r="B1720" s="5">
        <f>IFERROR(VLOOKUP(Labs!A1720,Mapping!D:E,2,FALSE),0)</f>
        <v>0</v>
      </c>
      <c r="C1720" t="str">
        <f>Source!F1720</f>
        <v>Chem/Haem</v>
      </c>
      <c r="D1720" s="5" t="str">
        <f>Source!D1720</f>
        <v>VWF FACTOR ACTIVITY</v>
      </c>
      <c r="E1720" s="5" t="str">
        <f>Source!L1720</f>
        <v>VON WILLEBRANDS ACTIVITY</v>
      </c>
      <c r="F1720" s="5" t="str">
        <f>IF(ISBLANK(Source!E1720),NA(),Source!E1720)</f>
        <v>iu/dl</v>
      </c>
      <c r="G1720" s="5">
        <f>Source!I1720</f>
        <v>103</v>
      </c>
      <c r="H1720" s="5" t="str">
        <f>IF(B1720&lt;&gt;0,NA(),Source!B1720)</f>
        <v>VWF</v>
      </c>
      <c r="I1720" s="5">
        <f>VLOOKUP(H1720,Mapping!B:E,4,FALSE)</f>
        <v>0</v>
      </c>
      <c r="J1720" s="9" t="str">
        <f>VLOOKUP(H1720,Mapping!B:M,12,FALSE)</f>
        <v/>
      </c>
      <c r="K1720" s="5" t="str">
        <f>VLOOKUP(H1720,Mapping!B:H,7,FALSE)</f>
        <v>VON WILLEBRANDS ACTIVITY</v>
      </c>
      <c r="L1720" s="5" t="e">
        <f>IF(B1720&lt;&gt;0,B1720,IF(M1720=1,I1720,NA()))</f>
        <v>#N/A</v>
      </c>
      <c r="N1720" s="9" t="str">
        <f>IFERROR(VLOOKUP(Labs!A1720,Mapping!D:M,10,FALSE),0)</f>
        <v/>
      </c>
    </row>
    <row r="1721" spans="1:14" x14ac:dyDescent="0.25">
      <c r="A1721" s="5" t="str">
        <f>Source!B1721&amp;"|"&amp;Source!K1721</f>
        <v>ZZDF|VZED</v>
      </c>
      <c r="B1721" s="5">
        <f>IFERROR(VLOOKUP(Labs!A1721,Mapping!D:E,2,FALSE),0)</f>
        <v>0</v>
      </c>
      <c r="C1721" t="str">
        <f>Source!F1721</f>
        <v>Virology</v>
      </c>
      <c r="D1721" s="5" t="str">
        <f>Source!D1721</f>
        <v>Dynamic Function Test</v>
      </c>
      <c r="E1721" s="5" t="str">
        <f>Source!L1721</f>
        <v>VZE Dynamic</v>
      </c>
      <c r="F1721" s="5" t="e">
        <f>IF(ISBLANK(Source!E1721),NA(),Source!E1721)</f>
        <v>#N/A</v>
      </c>
      <c r="G1721" s="5">
        <f>Source!I1721</f>
        <v>103</v>
      </c>
      <c r="H1721" s="5" t="str">
        <f>IF(B1721&lt;&gt;0,NA(),Source!B1721)</f>
        <v>ZZDF</v>
      </c>
      <c r="I1721" s="5">
        <f>VLOOKUP(H1721,Mapping!B:E,4,FALSE)</f>
        <v>0</v>
      </c>
      <c r="J1721" s="9" t="str">
        <f>VLOOKUP(H1721,Mapping!B:M,12,FALSE)</f>
        <v/>
      </c>
      <c r="K1721" s="5" t="str">
        <f>VLOOKUP(H1721,Mapping!B:H,7,FALSE)</f>
        <v>GLUCOSE TOLERANCE TEST</v>
      </c>
      <c r="L1721" s="5" t="e">
        <f>IF(B1721&lt;&gt;0,B1721,IF(M1721=1,I1721,NA()))</f>
        <v>#N/A</v>
      </c>
      <c r="N1721" s="9">
        <f>IFERROR(VLOOKUP(Labs!A1721,Mapping!D:M,10,FALSE),0)</f>
        <v>0</v>
      </c>
    </row>
    <row r="1722" spans="1:14" x14ac:dyDescent="0.25">
      <c r="A1722" s="5" t="str">
        <f>Source!B1722&amp;"|"&amp;Source!K1722</f>
        <v>ZZOS_TAZ|WCUL</v>
      </c>
      <c r="B1722" s="5">
        <f>IFERROR(VLOOKUP(Labs!A1722,Mapping!D:E,2,FALSE),0)</f>
        <v>0</v>
      </c>
      <c r="C1722" t="str">
        <f>Source!F1722</f>
        <v>Microbiology</v>
      </c>
      <c r="D1722" s="5" t="str">
        <f>Source!D1722</f>
        <v>Tazocin</v>
      </c>
      <c r="E1722" s="5" t="str">
        <f>Source!L1722</f>
        <v>Wound Culture</v>
      </c>
      <c r="F1722" s="5" t="e">
        <f>IF(ISBLANK(Source!E1722),NA(),Source!E1722)</f>
        <v>#N/A</v>
      </c>
      <c r="G1722" s="5">
        <f>Source!I1722</f>
        <v>103</v>
      </c>
      <c r="H1722" s="5" t="str">
        <f>IF(B1722&lt;&gt;0,NA(),Source!B1722)</f>
        <v>ZZOS_TAZ</v>
      </c>
      <c r="I1722" s="5">
        <f>VLOOKUP(H1722,Mapping!B:E,4,FALSE)</f>
        <v>0</v>
      </c>
      <c r="J1722" s="9" t="str">
        <f>VLOOKUP(H1722,Mapping!B:M,12,FALSE)</f>
        <v/>
      </c>
      <c r="K1722" s="5" t="str">
        <f>VLOOKUP(H1722,Mapping!B:H,7,FALSE)</f>
        <v>Sputum Culture</v>
      </c>
      <c r="L1722" s="5" t="e">
        <f>IF(B1722&lt;&gt;0,B1722,IF(M1722=1,I1722,NA()))</f>
        <v>#N/A</v>
      </c>
      <c r="N1722" s="9">
        <f>IFERROR(VLOOKUP(Labs!A1722,Mapping!D:M,10,FALSE),0)</f>
        <v>0</v>
      </c>
    </row>
    <row r="1723" spans="1:14" x14ac:dyDescent="0.25">
      <c r="A1723" s="5" t="str">
        <f>Source!B1723&amp;"|"&amp;Source!K1723</f>
        <v>HCT|HBOP</v>
      </c>
      <c r="B1723" s="5">
        <f>IFERROR(VLOOKUP(Labs!A1723,Mapping!D:E,2,FALSE),0)</f>
        <v>0</v>
      </c>
      <c r="C1723" t="str">
        <f>Source!F1723</f>
        <v>Chem/Haem</v>
      </c>
      <c r="D1723" s="5" t="str">
        <f>Source!D1723</f>
        <v>HCT</v>
      </c>
      <c r="E1723" s="5" t="str">
        <f>Source!L1723</f>
        <v>HAEMOGLOBINOPATHY SCREEN</v>
      </c>
      <c r="F1723" s="5" t="e">
        <f>IF(ISBLANK(Source!E1723),NA(),Source!E1723)</f>
        <v>#N/A</v>
      </c>
      <c r="G1723" s="5">
        <f>Source!I1723</f>
        <v>102</v>
      </c>
      <c r="H1723" s="5" t="str">
        <f>IF(B1723&lt;&gt;0,NA(),Source!B1723)</f>
        <v>HCT</v>
      </c>
      <c r="I1723" s="5" t="str">
        <f>VLOOKUP(H1723,Mapping!B:E,4,FALSE)</f>
        <v>4544-3</v>
      </c>
      <c r="J1723" s="9" t="str">
        <f>VLOOKUP(H1723,Mapping!B:M,12,FALSE)</f>
        <v>Hematocrit [Volume Fraction] of Blood by Automated count</v>
      </c>
      <c r="K1723" s="5" t="str">
        <f>VLOOKUP(H1723,Mapping!B:H,7,FALSE)</f>
        <v>Full Blood Count</v>
      </c>
      <c r="L1723" s="5" t="e">
        <f>IF(B1723&lt;&gt;0,B1723,IF(M1723=1,I1723,NA()))</f>
        <v>#N/A</v>
      </c>
      <c r="N1723" s="9">
        <f>IFERROR(VLOOKUP(Labs!A1723,Mapping!D:M,10,FALSE),0)</f>
        <v>0</v>
      </c>
    </row>
    <row r="1724" spans="1:14" x14ac:dyDescent="0.25">
      <c r="A1724" s="5" t="str">
        <f>Source!B1724&amp;"|"&amp;Source!K1724</f>
        <v>ARAT|APTT</v>
      </c>
      <c r="B1724" s="5">
        <f>IFERROR(VLOOKUP(Labs!A1724,Mapping!D:E,2,FALSE),0)</f>
        <v>0</v>
      </c>
      <c r="C1724" t="str">
        <f>Source!F1724</f>
        <v>Chem/Haem</v>
      </c>
      <c r="D1724" s="5" t="str">
        <f>Source!D1724</f>
        <v>APTT RATIO</v>
      </c>
      <c r="E1724" s="5" t="str">
        <f>Source!L1724</f>
        <v>APTT</v>
      </c>
      <c r="F1724" s="5" t="e">
        <f>IF(ISBLANK(Source!E1724),NA(),Source!E1724)</f>
        <v>#N/A</v>
      </c>
      <c r="G1724" s="5">
        <f>Source!I1724</f>
        <v>102</v>
      </c>
      <c r="H1724" s="5" t="str">
        <f>IF(B1724&lt;&gt;0,NA(),Source!B1724)</f>
        <v>ARAT</v>
      </c>
      <c r="I1724" s="5" t="str">
        <f>VLOOKUP(H1724,Mapping!B:E,4,FALSE)</f>
        <v>75884-7</v>
      </c>
      <c r="J1724" s="9" t="str">
        <f>VLOOKUP(H1724,Mapping!B:M,12,FALSE)</f>
        <v>aPTT.lupus sensitive/aPTT.lupus sensitive W excess phospholipid (screen to confirm ratio)</v>
      </c>
      <c r="K1724" s="5" t="str">
        <f>VLOOKUP(H1724,Mapping!B:H,7,FALSE)</f>
        <v>CLOTTING SCREEN</v>
      </c>
      <c r="L1724" s="5" t="e">
        <f>IF(B1724&lt;&gt;0,B1724,IF(M1724=1,I1724,NA()))</f>
        <v>#N/A</v>
      </c>
      <c r="N1724" s="9">
        <f>IFERROR(VLOOKUP(Labs!A1724,Mapping!D:M,10,FALSE),0)</f>
        <v>0</v>
      </c>
    </row>
    <row r="1725" spans="1:14" x14ac:dyDescent="0.25">
      <c r="A1725" s="5" t="str">
        <f>Source!B1725&amp;"|"&amp;Source!K1725</f>
        <v>RBC|HBOP</v>
      </c>
      <c r="B1725" s="5">
        <f>IFERROR(VLOOKUP(Labs!A1725,Mapping!D:E,2,FALSE),0)</f>
        <v>0</v>
      </c>
      <c r="C1725" t="str">
        <f>Source!F1725</f>
        <v>Chem/Haem</v>
      </c>
      <c r="D1725" s="5" t="str">
        <f>Source!D1725</f>
        <v>RBC</v>
      </c>
      <c r="E1725" s="5" t="str">
        <f>Source!L1725</f>
        <v>HAEMOGLOBINOPATHY SCREEN</v>
      </c>
      <c r="F1725" s="5" t="str">
        <f>IF(ISBLANK(Source!E1725),NA(),Source!E1725)</f>
        <v>10*12/L</v>
      </c>
      <c r="G1725" s="5">
        <f>Source!I1725</f>
        <v>102</v>
      </c>
      <c r="H1725" s="5" t="str">
        <f>IF(B1725&lt;&gt;0,NA(),Source!B1725)</f>
        <v>RBC</v>
      </c>
      <c r="I1725" s="5" t="str">
        <f>VLOOKUP(H1725,Mapping!B:E,4,FALSE)</f>
        <v>789-8</v>
      </c>
      <c r="J1725" s="9" t="str">
        <f>VLOOKUP(H1725,Mapping!B:M,12,FALSE)</f>
        <v>Erythrocytes [#/volume] in Blood by Automated count</v>
      </c>
      <c r="K1725" s="5" t="str">
        <f>VLOOKUP(H1725,Mapping!B:H,7,FALSE)</f>
        <v>Full Blood Count</v>
      </c>
      <c r="L1725" s="5" t="e">
        <f>IF(B1725&lt;&gt;0,B1725,IF(M1725=1,I1725,NA()))</f>
        <v>#N/A</v>
      </c>
      <c r="N1725" s="9">
        <f>IFERROR(VLOOKUP(Labs!A1725,Mapping!D:M,10,FALSE),0)</f>
        <v>0</v>
      </c>
    </row>
    <row r="1726" spans="1:14" x14ac:dyDescent="0.25">
      <c r="A1726" s="5" t="str">
        <f>Source!B1726&amp;"|"&amp;Source!K1726</f>
        <v>CHEY|CHEY</v>
      </c>
      <c r="B1726" s="5">
        <f>IFERROR(VLOOKUP(Labs!A1726,Mapping!D:E,2,FALSE),0)</f>
        <v>0</v>
      </c>
      <c r="C1726" t="str">
        <f>Source!F1726</f>
        <v>Chem/Haem</v>
      </c>
      <c r="D1726" s="5" t="str">
        <f>Source!D1726</f>
        <v>Chlamydia PCR</v>
      </c>
      <c r="E1726" s="5" t="str">
        <f>Source!L1726</f>
        <v>Chlamydia PCR</v>
      </c>
      <c r="F1726" s="5" t="e">
        <f>IF(ISBLANK(Source!E1726),NA(),Source!E1726)</f>
        <v>#N/A</v>
      </c>
      <c r="G1726" s="5">
        <f>Source!I1726</f>
        <v>101</v>
      </c>
      <c r="H1726" s="5" t="str">
        <f>IF(B1726&lt;&gt;0,NA(),Source!B1726)</f>
        <v>CHEY</v>
      </c>
      <c r="I1726" s="5">
        <f>VLOOKUP(H1726,Mapping!B:E,4,FALSE)</f>
        <v>0</v>
      </c>
      <c r="J1726" s="9" t="str">
        <f>VLOOKUP(H1726,Mapping!B:M,12,FALSE)</f>
        <v/>
      </c>
      <c r="K1726" s="5" t="str">
        <f>VLOOKUP(H1726,Mapping!B:H,7,FALSE)</f>
        <v>Chlamydia PCR</v>
      </c>
      <c r="L1726" s="5" t="e">
        <f>IF(B1726&lt;&gt;0,B1726,IF(M1726=1,I1726,NA()))</f>
        <v>#N/A</v>
      </c>
      <c r="N1726" s="9" t="str">
        <f>IFERROR(VLOOKUP(Labs!A1726,Mapping!D:M,10,FALSE),0)</f>
        <v/>
      </c>
    </row>
    <row r="1727" spans="1:14" x14ac:dyDescent="0.25">
      <c r="A1727" s="5" t="str">
        <f>Source!B1727&amp;"|"&amp;Source!K1727</f>
        <v>AVPO|AVSA</v>
      </c>
      <c r="B1727" s="5">
        <f>IFERROR(VLOOKUP(Labs!A1727,Mapping!D:E,2,FALSE),0)</f>
        <v>0</v>
      </c>
      <c r="C1727" t="str">
        <f>Source!F1727</f>
        <v>Virology</v>
      </c>
      <c r="D1727" s="5" t="str">
        <f>Source!D1727</f>
        <v>POULTRY SERUM ANTIGEN</v>
      </c>
      <c r="E1727" s="5" t="str">
        <f>Source!L1727</f>
        <v>Avian precipitins ...........:</v>
      </c>
      <c r="F1727" s="5" t="e">
        <f>IF(ISBLANK(Source!E1727),NA(),Source!E1727)</f>
        <v>#N/A</v>
      </c>
      <c r="G1727" s="5">
        <f>Source!I1727</f>
        <v>101</v>
      </c>
      <c r="H1727" s="5" t="str">
        <f>IF(B1727&lt;&gt;0,NA(),Source!B1727)</f>
        <v>AVPO</v>
      </c>
      <c r="I1727" s="5">
        <f>VLOOKUP(H1727,Mapping!B:E,4,FALSE)</f>
        <v>0</v>
      </c>
      <c r="J1727" s="9" t="str">
        <f>VLOOKUP(H1727,Mapping!B:M,12,FALSE)</f>
        <v/>
      </c>
      <c r="K1727" s="5" t="str">
        <f>VLOOKUP(H1727,Mapping!B:H,7,FALSE)</f>
        <v>Avian precipitins ...........:</v>
      </c>
      <c r="L1727" s="5" t="e">
        <f>IF(B1727&lt;&gt;0,B1727,IF(M1727=1,I1727,NA()))</f>
        <v>#N/A</v>
      </c>
      <c r="N1727" s="9" t="str">
        <f>IFERROR(VLOOKUP(Labs!A1727,Mapping!D:M,10,FALSE),0)</f>
        <v/>
      </c>
    </row>
    <row r="1728" spans="1:14" x14ac:dyDescent="0.25">
      <c r="A1728" s="5" t="str">
        <f>Source!B1728&amp;"|"&amp;Source!K1728</f>
        <v>BIC|BIC</v>
      </c>
      <c r="B1728" s="5" t="str">
        <f>IFERROR(VLOOKUP(Labs!A1728,Mapping!D:E,2,FALSE),0)</f>
        <v>1959-6</v>
      </c>
      <c r="C1728" t="str">
        <f>Source!F1728</f>
        <v>Chem/Haem</v>
      </c>
      <c r="D1728" s="5" t="str">
        <f>Source!D1728</f>
        <v>BICARBONATE</v>
      </c>
      <c r="E1728" s="5" t="str">
        <f>Source!L1728</f>
        <v>BICARBONATE</v>
      </c>
      <c r="F1728" s="5" t="str">
        <f>IF(ISBLANK(Source!E1728),NA(),Source!E1728)</f>
        <v>mmol/l</v>
      </c>
      <c r="G1728" s="5">
        <f>Source!I1728</f>
        <v>101</v>
      </c>
      <c r="H1728" s="5" t="e">
        <f>IF(B1728&lt;&gt;0,NA(),Source!B1728)</f>
        <v>#N/A</v>
      </c>
      <c r="I1728" s="5" t="e">
        <f>VLOOKUP(H1728,Mapping!B:E,4,FALSE)</f>
        <v>#N/A</v>
      </c>
      <c r="J1728" s="9" t="e">
        <f>VLOOKUP(H1728,Mapping!B:M,12,FALSE)</f>
        <v>#N/A</v>
      </c>
      <c r="K1728" s="5" t="e">
        <f>VLOOKUP(H1728,Mapping!B:H,7,FALSE)</f>
        <v>#N/A</v>
      </c>
      <c r="L1728" s="5" t="str">
        <f>IF(B1728&lt;&gt;0,B1728,IF(M1728=1,I1728,NA()))</f>
        <v>1959-6</v>
      </c>
      <c r="N1728" s="9" t="str">
        <f>IFERROR(VLOOKUP(Labs!A1728,Mapping!D:M,10,FALSE),0)</f>
        <v>Bicarbonate [Moles/volume] in Blood</v>
      </c>
    </row>
    <row r="1729" spans="1:14" x14ac:dyDescent="0.25">
      <c r="A1729" s="5" t="str">
        <f>Source!B1729&amp;"|"&amp;Source!K1729</f>
        <v>UCRE|PCR</v>
      </c>
      <c r="B1729" s="5">
        <f>IFERROR(VLOOKUP(Labs!A1729,Mapping!D:E,2,FALSE),0)</f>
        <v>0</v>
      </c>
      <c r="C1729" t="str">
        <f>Source!F1729</f>
        <v>Chem/Haem</v>
      </c>
      <c r="D1729" s="5" t="str">
        <f>Source!D1729</f>
        <v>URINE CREATININE</v>
      </c>
      <c r="E1729" s="5" t="str">
        <f>Source!L1729</f>
        <v>PROTEIN/CREAT RATIO</v>
      </c>
      <c r="F1729" s="5" t="str">
        <f>IF(ISBLANK(Source!E1729),NA(),Source!E1729)</f>
        <v>mmol/l</v>
      </c>
      <c r="G1729" s="5">
        <f>Source!I1729</f>
        <v>101</v>
      </c>
      <c r="H1729" s="5" t="str">
        <f>IF(B1729&lt;&gt;0,NA(),Source!B1729)</f>
        <v>UCRE</v>
      </c>
      <c r="I1729" s="5" t="str">
        <f>VLOOKUP(H1729,Mapping!B:E,4,FALSE)</f>
        <v>14683-7</v>
      </c>
      <c r="J1729" s="9" t="str">
        <f>VLOOKUP(H1729,Mapping!B:M,12,FALSE)</f>
        <v>Creatinine [Moles/volume] in Urine</v>
      </c>
      <c r="K1729" s="5" t="str">
        <f>VLOOKUP(H1729,Mapping!B:H,7,FALSE)</f>
        <v>MICROALBUMIN</v>
      </c>
      <c r="L1729" s="5" t="e">
        <f>IF(B1729&lt;&gt;0,B1729,IF(M1729=1,I1729,NA()))</f>
        <v>#N/A</v>
      </c>
      <c r="N1729" s="9">
        <f>IFERROR(VLOOKUP(Labs!A1729,Mapping!D:M,10,FALSE),0)</f>
        <v>0</v>
      </c>
    </row>
    <row r="1730" spans="1:14" x14ac:dyDescent="0.25">
      <c r="A1730" s="5" t="str">
        <f>Source!B1730&amp;"|"&amp;Source!K1730</f>
        <v>ZZOG|THCC</v>
      </c>
      <c r="B1730" s="5">
        <f>IFERROR(VLOOKUP(Labs!A1730,Mapping!D:E,2,FALSE),0)</f>
        <v>0</v>
      </c>
      <c r="C1730" t="str">
        <f>Source!F1730</f>
        <v>Microbiology</v>
      </c>
      <c r="D1730" s="5" t="str">
        <f>Source!D1730</f>
        <v>Organism Growth</v>
      </c>
      <c r="E1730" s="5" t="str">
        <f>Source!L1730</f>
        <v>Culture:</v>
      </c>
      <c r="F1730" s="5" t="e">
        <f>IF(ISBLANK(Source!E1730),NA(),Source!E1730)</f>
        <v>#N/A</v>
      </c>
      <c r="G1730" s="5">
        <f>Source!I1730</f>
        <v>101</v>
      </c>
      <c r="H1730" s="5" t="str">
        <f>IF(B1730&lt;&gt;0,NA(),Source!B1730)</f>
        <v>ZZOG</v>
      </c>
      <c r="I1730" s="5">
        <f>VLOOKUP(H1730,Mapping!B:E,4,FALSE)</f>
        <v>365698005</v>
      </c>
      <c r="J1730" s="9" t="str">
        <f>VLOOKUP(H1730,Mapping!B:M,12,FALSE)</f>
        <v/>
      </c>
      <c r="K1730" s="5" t="str">
        <f>VLOOKUP(H1730,Mapping!B:H,7,FALSE)</f>
        <v>Urine Culture</v>
      </c>
      <c r="L1730" s="5" t="e">
        <f>IF(B1730&lt;&gt;0,B1730,IF(M1730=1,I1730,NA()))</f>
        <v>#N/A</v>
      </c>
      <c r="N1730" s="9">
        <f>IFERROR(VLOOKUP(Labs!A1730,Mapping!D:M,10,FALSE),0)</f>
        <v>0</v>
      </c>
    </row>
    <row r="1731" spans="1:14" x14ac:dyDescent="0.25">
      <c r="A1731" s="5" t="str">
        <f>Source!B1731&amp;"|"&amp;Source!K1731</f>
        <v>ZZOI|THCC</v>
      </c>
      <c r="B1731" s="5">
        <f>IFERROR(VLOOKUP(Labs!A1731,Mapping!D:E,2,FALSE),0)</f>
        <v>0</v>
      </c>
      <c r="C1731" t="str">
        <f>Source!F1731</f>
        <v>Microbiology</v>
      </c>
      <c r="D1731" s="5" t="str">
        <f>Source!D1731</f>
        <v>Organism</v>
      </c>
      <c r="E1731" s="5" t="str">
        <f>Source!L1731</f>
        <v>Culture:</v>
      </c>
      <c r="F1731" s="5" t="e">
        <f>IF(ISBLANK(Source!E1731),NA(),Source!E1731)</f>
        <v>#N/A</v>
      </c>
      <c r="G1731" s="5">
        <f>Source!I1731</f>
        <v>101</v>
      </c>
      <c r="H1731" s="5" t="str">
        <f>IF(B1731&lt;&gt;0,NA(),Source!B1731)</f>
        <v>ZZOI</v>
      </c>
      <c r="I1731" s="5">
        <f>VLOOKUP(H1731,Mapping!B:E,4,FALSE)</f>
        <v>0</v>
      </c>
      <c r="J1731" s="9" t="str">
        <f>VLOOKUP(H1731,Mapping!B:M,12,FALSE)</f>
        <v/>
      </c>
      <c r="K1731" s="5" t="str">
        <f>VLOOKUP(H1731,Mapping!B:H,7,FALSE)</f>
        <v>Urine Culture</v>
      </c>
      <c r="L1731" s="5" t="e">
        <f>IF(B1731&lt;&gt;0,B1731,IF(M1731=1,I1731,NA()))</f>
        <v>#N/A</v>
      </c>
      <c r="N1731" s="9">
        <f>IFERROR(VLOOKUP(Labs!A1731,Mapping!D:M,10,FALSE),0)</f>
        <v>0</v>
      </c>
    </row>
    <row r="1732" spans="1:14" x14ac:dyDescent="0.25">
      <c r="A1732" s="5" t="str">
        <f>Source!B1732&amp;"|"&amp;Source!K1732</f>
        <v>EL10|EPCR</v>
      </c>
      <c r="B1732" s="5">
        <f>IFERROR(VLOOKUP(Labs!A1732,Mapping!D:E,2,FALSE),0)</f>
        <v>0</v>
      </c>
      <c r="C1732" t="str">
        <f>Source!F1732</f>
        <v>Chem/Haem</v>
      </c>
      <c r="D1732" s="5" t="str">
        <f>Source!D1732</f>
        <v>Log (10) Viral Load</v>
      </c>
      <c r="E1732" s="5" t="str">
        <f>Source!L1732</f>
        <v>EBV PCR</v>
      </c>
      <c r="F1732" s="5" t="str">
        <f>IF(ISBLANK(Source!E1732),NA(),Source!E1732)</f>
        <v>.</v>
      </c>
      <c r="G1732" s="5">
        <f>Source!I1732</f>
        <v>100</v>
      </c>
      <c r="H1732" s="5" t="str">
        <f>IF(B1732&lt;&gt;0,NA(),Source!B1732)</f>
        <v>EL10</v>
      </c>
      <c r="I1732" s="5">
        <f>VLOOKUP(H1732,Mapping!B:E,4,FALSE)</f>
        <v>0</v>
      </c>
      <c r="J1732" s="9" t="str">
        <f>VLOOKUP(H1732,Mapping!B:M,12,FALSE)</f>
        <v/>
      </c>
      <c r="K1732" s="5" t="str">
        <f>VLOOKUP(H1732,Mapping!B:H,7,FALSE)</f>
        <v>EBV PCR</v>
      </c>
      <c r="L1732" s="5" t="e">
        <f>IF(B1732&lt;&gt;0,B1732,IF(M1732=1,I1732,NA()))</f>
        <v>#N/A</v>
      </c>
      <c r="N1732" s="9" t="str">
        <f>IFERROR(VLOOKUP(Labs!A1732,Mapping!D:M,10,FALSE),0)</f>
        <v/>
      </c>
    </row>
    <row r="1733" spans="1:14" x14ac:dyDescent="0.25">
      <c r="A1733" s="5" t="str">
        <f>Source!B1733&amp;"|"&amp;Source!K1733</f>
        <v>QUAN|TBQ</v>
      </c>
      <c r="B1733" s="5">
        <f>IFERROR(VLOOKUP(Labs!A1733,Mapping!D:E,2,FALSE),0)</f>
        <v>0</v>
      </c>
      <c r="C1733" t="str">
        <f>Source!F1733</f>
        <v>Virology</v>
      </c>
      <c r="D1733" s="5" t="str">
        <f>Source!D1733</f>
        <v>Quantiferon TB:</v>
      </c>
      <c r="E1733" s="5" t="str">
        <f>Source!L1733</f>
        <v>QuantiFERON-TB Gold test</v>
      </c>
      <c r="F1733" s="5" t="e">
        <f>IF(ISBLANK(Source!E1733),NA(),Source!E1733)</f>
        <v>#N/A</v>
      </c>
      <c r="G1733" s="5">
        <f>Source!I1733</f>
        <v>100</v>
      </c>
      <c r="H1733" s="5" t="str">
        <f>IF(B1733&lt;&gt;0,NA(),Source!B1733)</f>
        <v>QUAN</v>
      </c>
      <c r="I1733" s="5">
        <f>VLOOKUP(H1733,Mapping!B:E,4,FALSE)</f>
        <v>0</v>
      </c>
      <c r="J1733" s="9" t="str">
        <f>VLOOKUP(H1733,Mapping!B:M,12,FALSE)</f>
        <v/>
      </c>
      <c r="K1733" s="5" t="str">
        <f>VLOOKUP(H1733,Mapping!B:H,7,FALSE)</f>
        <v>QuantiFERON-TB Gold test</v>
      </c>
      <c r="L1733" s="5" t="e">
        <f>IF(B1733&lt;&gt;0,B1733,IF(M1733=1,I1733,NA()))</f>
        <v>#N/A</v>
      </c>
      <c r="N1733" s="9" t="str">
        <f>IFERROR(VLOOKUP(Labs!A1733,Mapping!D:M,10,FALSE),0)</f>
        <v/>
      </c>
    </row>
    <row r="1734" spans="1:14" x14ac:dyDescent="0.25">
      <c r="A1734" s="5" t="str">
        <f>Source!B1734&amp;"|"&amp;Source!K1734</f>
        <v>TBQ|TBQ</v>
      </c>
      <c r="B1734" s="5">
        <f>IFERROR(VLOOKUP(Labs!A1734,Mapping!D:E,2,FALSE),0)</f>
        <v>0</v>
      </c>
      <c r="C1734" t="str">
        <f>Source!F1734</f>
        <v>Virology</v>
      </c>
      <c r="D1734" s="5" t="str">
        <f>Source!D1734</f>
        <v>QuantiFERON - TB Gold test</v>
      </c>
      <c r="E1734" s="5" t="str">
        <f>Source!L1734</f>
        <v>QuantiFERON-TB Gold test</v>
      </c>
      <c r="F1734" s="5" t="e">
        <f>IF(ISBLANK(Source!E1734),NA(),Source!E1734)</f>
        <v>#N/A</v>
      </c>
      <c r="G1734" s="5">
        <f>Source!I1734</f>
        <v>100</v>
      </c>
      <c r="H1734" s="5" t="str">
        <f>IF(B1734&lt;&gt;0,NA(),Source!B1734)</f>
        <v>TBQ</v>
      </c>
      <c r="I1734" s="5">
        <f>VLOOKUP(H1734,Mapping!B:E,4,FALSE)</f>
        <v>0</v>
      </c>
      <c r="J1734" s="9" t="str">
        <f>VLOOKUP(H1734,Mapping!B:M,12,FALSE)</f>
        <v/>
      </c>
      <c r="K1734" s="5" t="str">
        <f>VLOOKUP(H1734,Mapping!B:H,7,FALSE)</f>
        <v>QuantiFERON-TB Gold test</v>
      </c>
      <c r="L1734" s="5" t="e">
        <f>IF(B1734&lt;&gt;0,B1734,IF(M1734=1,I1734,NA()))</f>
        <v>#N/A</v>
      </c>
      <c r="N1734" s="9" t="str">
        <f>IFERROR(VLOOKUP(Labs!A1734,Mapping!D:M,10,FALSE),0)</f>
        <v/>
      </c>
    </row>
    <row r="1735" spans="1:14" x14ac:dyDescent="0.25">
      <c r="A1735" s="5" t="str">
        <f>Source!B1735&amp;"|"&amp;Source!K1735</f>
        <v>ZZOS_TET|NOCU</v>
      </c>
      <c r="B1735" s="5">
        <f>IFERROR(VLOOKUP(Labs!A1735,Mapping!D:E,2,FALSE),0)</f>
        <v>0</v>
      </c>
      <c r="C1735" t="str">
        <f>Source!F1735</f>
        <v>Microbiology</v>
      </c>
      <c r="D1735" s="5" t="str">
        <f>Source!D1735</f>
        <v>Tetracycline</v>
      </c>
      <c r="E1735" s="5" t="str">
        <f>Source!L1735</f>
        <v>Culture:</v>
      </c>
      <c r="F1735" s="5" t="e">
        <f>IF(ISBLANK(Source!E1735),NA(),Source!E1735)</f>
        <v>#N/A</v>
      </c>
      <c r="G1735" s="5">
        <f>Source!I1735</f>
        <v>100</v>
      </c>
      <c r="H1735" s="5" t="str">
        <f>IF(B1735&lt;&gt;0,NA(),Source!B1735)</f>
        <v>ZZOS_TET</v>
      </c>
      <c r="I1735" s="5" t="str">
        <f>VLOOKUP(H1735,Mapping!B:E,4,FALSE)</f>
        <v>18993-6</v>
      </c>
      <c r="J1735" s="9" t="str">
        <f>VLOOKUP(H1735,Mapping!B:M,12,FALSE)</f>
        <v/>
      </c>
      <c r="K1735" s="5" t="str">
        <f>VLOOKUP(H1735,Mapping!B:H,7,FALSE)</f>
        <v>Culture:</v>
      </c>
      <c r="L1735" s="5" t="e">
        <f>IF(B1735&lt;&gt;0,B1735,IF(M1735=1,I1735,NA()))</f>
        <v>#N/A</v>
      </c>
      <c r="N1735" s="9">
        <f>IFERROR(VLOOKUP(Labs!A1735,Mapping!D:M,10,FALSE),0)</f>
        <v>0</v>
      </c>
    </row>
    <row r="1736" spans="1:14" x14ac:dyDescent="0.25">
      <c r="A1736" s="5" t="str">
        <f>Source!B1736&amp;"|"&amp;Source!K1736</f>
        <v>GH|GH</v>
      </c>
      <c r="B1736" s="5">
        <f>IFERROR(VLOOKUP(Labs!A1736,Mapping!D:E,2,FALSE),0)</f>
        <v>0</v>
      </c>
      <c r="C1736" t="str">
        <f>Source!F1736</f>
        <v>Chem/Haem</v>
      </c>
      <c r="D1736" s="5" t="str">
        <f>Source!D1736</f>
        <v>GROWTH HORMONE</v>
      </c>
      <c r="E1736" s="5" t="str">
        <f>Source!L1736</f>
        <v>GROWTH HORMONE</v>
      </c>
      <c r="F1736" s="5" t="str">
        <f>IF(ISBLANK(Source!E1736),NA(),Source!E1736)</f>
        <v>ug/L</v>
      </c>
      <c r="G1736" s="5">
        <f>Source!I1736</f>
        <v>99</v>
      </c>
      <c r="H1736" s="5" t="str">
        <f>IF(B1736&lt;&gt;0,NA(),Source!B1736)</f>
        <v>GH</v>
      </c>
      <c r="I1736" s="5">
        <f>VLOOKUP(H1736,Mapping!B:E,4,FALSE)</f>
        <v>0</v>
      </c>
      <c r="J1736" s="9" t="str">
        <f>VLOOKUP(H1736,Mapping!B:M,12,FALSE)</f>
        <v/>
      </c>
      <c r="K1736" s="5" t="str">
        <f>VLOOKUP(H1736,Mapping!B:H,7,FALSE)</f>
        <v>GROWTH HORMONE</v>
      </c>
      <c r="L1736" s="5" t="e">
        <f>IF(B1736&lt;&gt;0,B1736,IF(M1736=1,I1736,NA()))</f>
        <v>#N/A</v>
      </c>
      <c r="N1736" s="9" t="str">
        <f>IFERROR(VLOOKUP(Labs!A1736,Mapping!D:M,10,FALSE),0)</f>
        <v/>
      </c>
    </row>
    <row r="1737" spans="1:14" x14ac:dyDescent="0.25">
      <c r="A1737" s="5" t="str">
        <f>Source!B1737&amp;"|"&amp;Source!K1737</f>
        <v>IGA|CSC</v>
      </c>
      <c r="B1737" s="5">
        <f>IFERROR(VLOOKUP(Labs!A1737,Mapping!D:E,2,FALSE),0)</f>
        <v>0</v>
      </c>
      <c r="C1737" t="str">
        <f>Source!F1737</f>
        <v>Chem/Haem</v>
      </c>
      <c r="D1737" s="5" t="str">
        <f>Source!D1737</f>
        <v>IGA</v>
      </c>
      <c r="E1737" s="5" t="str">
        <f>Source!L1737</f>
        <v>COELIAC SCREEN</v>
      </c>
      <c r="F1737" s="5" t="str">
        <f>IF(ISBLANK(Source!E1737),NA(),Source!E1737)</f>
        <v>g/L</v>
      </c>
      <c r="G1737" s="5">
        <f>Source!I1737</f>
        <v>99</v>
      </c>
      <c r="H1737" s="5" t="str">
        <f>IF(B1737&lt;&gt;0,NA(),Source!B1737)</f>
        <v>IGA</v>
      </c>
      <c r="I1737" s="5" t="str">
        <f>VLOOKUP(H1737,Mapping!B:E,4,FALSE)</f>
        <v>2458-8</v>
      </c>
      <c r="J1737" s="9" t="str">
        <f>VLOOKUP(H1737,Mapping!B:M,12,FALSE)</f>
        <v>IgA [Mass/volume] in Serum or Plasma</v>
      </c>
      <c r="K1737" s="5" t="str">
        <f>VLOOKUP(H1737,Mapping!B:H,7,FALSE)</f>
        <v>IMMUNOGLOBULINS</v>
      </c>
      <c r="L1737" s="5" t="e">
        <f>IF(B1737&lt;&gt;0,B1737,IF(M1737=1,I1737,NA()))</f>
        <v>#N/A</v>
      </c>
      <c r="N1737" s="9">
        <f>IFERROR(VLOOKUP(Labs!A1737,Mapping!D:M,10,FALSE),0)</f>
        <v>0</v>
      </c>
    </row>
    <row r="1738" spans="1:14" x14ac:dyDescent="0.25">
      <c r="A1738" s="5" t="str">
        <f>Source!B1738&amp;"|"&amp;Source!K1738</f>
        <v>FE|FE</v>
      </c>
      <c r="B1738" s="5" t="str">
        <f>IFERROR(VLOOKUP(Labs!A1738,Mapping!D:E,2,FALSE),0)</f>
        <v>14798-3</v>
      </c>
      <c r="C1738" t="str">
        <f>Source!F1738</f>
        <v>Chem/Haem</v>
      </c>
      <c r="D1738" s="5" t="str">
        <f>Source!D1738</f>
        <v>IRON</v>
      </c>
      <c r="E1738" s="5" t="str">
        <f>Source!L1738</f>
        <v>IRON</v>
      </c>
      <c r="F1738" s="5" t="str">
        <f>IF(ISBLANK(Source!E1738),NA(),Source!E1738)</f>
        <v>umol/L</v>
      </c>
      <c r="G1738" s="5">
        <f>Source!I1738</f>
        <v>99</v>
      </c>
      <c r="H1738" s="5" t="e">
        <f>IF(B1738&lt;&gt;0,NA(),Source!B1738)</f>
        <v>#N/A</v>
      </c>
      <c r="I1738" s="5" t="e">
        <f>VLOOKUP(H1738,Mapping!B:E,4,FALSE)</f>
        <v>#N/A</v>
      </c>
      <c r="J1738" s="9" t="e">
        <f>VLOOKUP(H1738,Mapping!B:M,12,FALSE)</f>
        <v>#N/A</v>
      </c>
      <c r="K1738" s="5" t="e">
        <f>VLOOKUP(H1738,Mapping!B:H,7,FALSE)</f>
        <v>#N/A</v>
      </c>
      <c r="L1738" s="5" t="str">
        <f>IF(B1738&lt;&gt;0,B1738,IF(M1738=1,I1738,NA()))</f>
        <v>14798-3</v>
      </c>
      <c r="N1738" s="9" t="str">
        <f>IFERROR(VLOOKUP(Labs!A1738,Mapping!D:M,10,FALSE),0)</f>
        <v>Iron [Moles/volume] in Serum or Plasma</v>
      </c>
    </row>
    <row r="1739" spans="1:14" x14ac:dyDescent="0.25">
      <c r="A1739" s="5" t="str">
        <f>Source!B1739&amp;"|"&amp;Source!K1739</f>
        <v>ZZOS_ERY|THCC</v>
      </c>
      <c r="B1739" s="5">
        <f>IFERROR(VLOOKUP(Labs!A1739,Mapping!D:E,2,FALSE),0)</f>
        <v>0</v>
      </c>
      <c r="C1739" t="str">
        <f>Source!F1739</f>
        <v>Microbiology</v>
      </c>
      <c r="D1739" s="5" t="str">
        <f>Source!D1739</f>
        <v>Erythromycin</v>
      </c>
      <c r="E1739" s="5" t="str">
        <f>Source!L1739</f>
        <v>Culture:</v>
      </c>
      <c r="F1739" s="5" t="e">
        <f>IF(ISBLANK(Source!E1739),NA(),Source!E1739)</f>
        <v>#N/A</v>
      </c>
      <c r="G1739" s="5">
        <f>Source!I1739</f>
        <v>99</v>
      </c>
      <c r="H1739" s="5" t="str">
        <f>IF(B1739&lt;&gt;0,NA(),Source!B1739)</f>
        <v>ZZOS_ERY</v>
      </c>
      <c r="I1739" s="5" t="str">
        <f>VLOOKUP(H1739,Mapping!B:E,4,FALSE)</f>
        <v>18919-1</v>
      </c>
      <c r="J1739" s="9" t="str">
        <f>VLOOKUP(H1739,Mapping!B:M,12,FALSE)</f>
        <v/>
      </c>
      <c r="K1739" s="5" t="str">
        <f>VLOOKUP(H1739,Mapping!B:H,7,FALSE)</f>
        <v>Wound Culture</v>
      </c>
      <c r="L1739" s="5" t="e">
        <f>IF(B1739&lt;&gt;0,B1739,IF(M1739=1,I1739,NA()))</f>
        <v>#N/A</v>
      </c>
      <c r="N1739" s="9">
        <f>IFERROR(VLOOKUP(Labs!A1739,Mapping!D:M,10,FALSE),0)</f>
        <v>0</v>
      </c>
    </row>
    <row r="1740" spans="1:14" x14ac:dyDescent="0.25">
      <c r="A1740" s="5" t="str">
        <f>Source!B1740&amp;"|"&amp;Source!K1740</f>
        <v>CONF|CONF</v>
      </c>
      <c r="B1740" s="5">
        <f>IFERROR(VLOOKUP(Labs!A1740,Mapping!D:E,2,FALSE),0)</f>
        <v>0</v>
      </c>
      <c r="C1740" t="str">
        <f>Source!F1740</f>
        <v>Blood Transfusion</v>
      </c>
      <c r="D1740" s="5" t="str">
        <f>Source!D1740</f>
        <v>BLOOD GROUP</v>
      </c>
      <c r="E1740" s="5" t="str">
        <f>Source!L1740</f>
        <v>GROUP</v>
      </c>
      <c r="F1740" s="5" t="e">
        <f>IF(ISBLANK(Source!E1740),NA(),Source!E1740)</f>
        <v>#N/A</v>
      </c>
      <c r="G1740" s="5">
        <f>Source!I1740</f>
        <v>98</v>
      </c>
      <c r="H1740" s="5" t="str">
        <f>IF(B1740&lt;&gt;0,NA(),Source!B1740)</f>
        <v>CONF</v>
      </c>
      <c r="I1740" s="5" t="str">
        <f>VLOOKUP(H1740,Mapping!B:E,4,FALSE)</f>
        <v>883-9</v>
      </c>
      <c r="J1740" s="9" t="str">
        <f>VLOOKUP(H1740,Mapping!B:M,12,FALSE)</f>
        <v>ABO group [Type] in Blood</v>
      </c>
      <c r="K1740" s="5" t="str">
        <f>VLOOKUP(H1740,Mapping!B:H,7,FALSE)</f>
        <v>CONFIRM GROUP &amp; SCREEN</v>
      </c>
      <c r="L1740" s="5" t="e">
        <f>IF(B1740&lt;&gt;0,B1740,IF(M1740=1,I1740,NA()))</f>
        <v>#N/A</v>
      </c>
      <c r="N1740" s="9">
        <f>IFERROR(VLOOKUP(Labs!A1740,Mapping!D:M,10,FALSE),0)</f>
        <v>0</v>
      </c>
    </row>
    <row r="1741" spans="1:14" x14ac:dyDescent="0.25">
      <c r="A1741" s="5" t="str">
        <f>Source!B1741&amp;"|"&amp;Source!K1741</f>
        <v>FLAM|FLC</v>
      </c>
      <c r="B1741" s="5">
        <f>IFERROR(VLOOKUP(Labs!A1741,Mapping!D:E,2,FALSE),0)</f>
        <v>0</v>
      </c>
      <c r="C1741" t="str">
        <f>Source!F1741</f>
        <v>Chem/Haem</v>
      </c>
      <c r="D1741" s="5" t="str">
        <f>Source!D1741</f>
        <v>FREE LAMBDA LIGHT CHAINS</v>
      </c>
      <c r="E1741" s="5" t="str">
        <f>Source!L1741</f>
        <v>FREE LIGHT CHAINS</v>
      </c>
      <c r="F1741" s="5" t="str">
        <f>IF(ISBLANK(Source!E1741),NA(),Source!E1741)</f>
        <v>mg/l</v>
      </c>
      <c r="G1741" s="5">
        <f>Source!I1741</f>
        <v>98</v>
      </c>
      <c r="H1741" s="5" t="str">
        <f>IF(B1741&lt;&gt;0,NA(),Source!B1741)</f>
        <v>FLAM</v>
      </c>
      <c r="I1741" s="5">
        <f>VLOOKUP(H1741,Mapping!B:E,4,FALSE)</f>
        <v>0</v>
      </c>
      <c r="J1741" s="9" t="str">
        <f>VLOOKUP(H1741,Mapping!B:M,12,FALSE)</f>
        <v/>
      </c>
      <c r="K1741" s="5" t="str">
        <f>VLOOKUP(H1741,Mapping!B:H,7,FALSE)</f>
        <v>FREE LIGHT CHAINS</v>
      </c>
      <c r="L1741" s="5" t="e">
        <f>IF(B1741&lt;&gt;0,B1741,IF(M1741=1,I1741,NA()))</f>
        <v>#N/A</v>
      </c>
      <c r="N1741" s="9" t="str">
        <f>IFERROR(VLOOKUP(Labs!A1741,Mapping!D:M,10,FALSE),0)</f>
        <v/>
      </c>
    </row>
    <row r="1742" spans="1:14" x14ac:dyDescent="0.25">
      <c r="A1742" s="5" t="str">
        <f>Source!B1742&amp;"|"&amp;Source!K1742</f>
        <v>FKAP|FLC</v>
      </c>
      <c r="B1742" s="5">
        <f>IFERROR(VLOOKUP(Labs!A1742,Mapping!D:E,2,FALSE),0)</f>
        <v>0</v>
      </c>
      <c r="C1742" t="str">
        <f>Source!F1742</f>
        <v>Chem/Haem</v>
      </c>
      <c r="D1742" s="5" t="str">
        <f>Source!D1742</f>
        <v>FREE KAPPA LIGHT CHAINS</v>
      </c>
      <c r="E1742" s="5" t="str">
        <f>Source!L1742</f>
        <v>FREE LIGHT CHAINS</v>
      </c>
      <c r="F1742" s="5" t="str">
        <f>IF(ISBLANK(Source!E1742),NA(),Source!E1742)</f>
        <v>mg/l</v>
      </c>
      <c r="G1742" s="5">
        <f>Source!I1742</f>
        <v>98</v>
      </c>
      <c r="H1742" s="5" t="str">
        <f>IF(B1742&lt;&gt;0,NA(),Source!B1742)</f>
        <v>FKAP</v>
      </c>
      <c r="I1742" s="5">
        <f>VLOOKUP(H1742,Mapping!B:E,4,FALSE)</f>
        <v>0</v>
      </c>
      <c r="J1742" s="9" t="str">
        <f>VLOOKUP(H1742,Mapping!B:M,12,FALSE)</f>
        <v/>
      </c>
      <c r="K1742" s="5" t="str">
        <f>VLOOKUP(H1742,Mapping!B:H,7,FALSE)</f>
        <v>FREE LIGHT CHAINS</v>
      </c>
      <c r="L1742" s="5" t="e">
        <f>IF(B1742&lt;&gt;0,B1742,IF(M1742=1,I1742,NA()))</f>
        <v>#N/A</v>
      </c>
      <c r="N1742" s="9" t="str">
        <f>IFERROR(VLOOKUP(Labs!A1742,Mapping!D:M,10,FALSE),0)</f>
        <v/>
      </c>
    </row>
    <row r="1743" spans="1:14" x14ac:dyDescent="0.25">
      <c r="A1743" s="5" t="str">
        <f>Source!B1743&amp;"|"&amp;Source!K1743</f>
        <v>KLR|FLC</v>
      </c>
      <c r="B1743" s="5">
        <f>IFERROR(VLOOKUP(Labs!A1743,Mapping!D:E,2,FALSE),0)</f>
        <v>0</v>
      </c>
      <c r="C1743" t="str">
        <f>Source!F1743</f>
        <v>Chem/Haem</v>
      </c>
      <c r="D1743" s="5" t="str">
        <f>Source!D1743</f>
        <v>KAPPA/LAMBDA RATIO</v>
      </c>
      <c r="E1743" s="5" t="str">
        <f>Source!L1743</f>
        <v>FREE LIGHT CHAINS</v>
      </c>
      <c r="F1743" s="5" t="e">
        <f>IF(ISBLANK(Source!E1743),NA(),Source!E1743)</f>
        <v>#N/A</v>
      </c>
      <c r="G1743" s="5">
        <f>Source!I1743</f>
        <v>98</v>
      </c>
      <c r="H1743" s="5" t="str">
        <f>IF(B1743&lt;&gt;0,NA(),Source!B1743)</f>
        <v>KLR</v>
      </c>
      <c r="I1743" s="5">
        <f>VLOOKUP(H1743,Mapping!B:E,4,FALSE)</f>
        <v>0</v>
      </c>
      <c r="J1743" s="9" t="str">
        <f>VLOOKUP(H1743,Mapping!B:M,12,FALSE)</f>
        <v/>
      </c>
      <c r="K1743" s="5" t="str">
        <f>VLOOKUP(H1743,Mapping!B:H,7,FALSE)</f>
        <v>FREE LIGHT CHAINS</v>
      </c>
      <c r="L1743" s="5" t="e">
        <f>IF(B1743&lt;&gt;0,B1743,IF(M1743=1,I1743,NA()))</f>
        <v>#N/A</v>
      </c>
      <c r="N1743" s="9" t="str">
        <f>IFERROR(VLOOKUP(Labs!A1743,Mapping!D:M,10,FALSE),0)</f>
        <v/>
      </c>
    </row>
    <row r="1744" spans="1:14" x14ac:dyDescent="0.25">
      <c r="A1744" s="5" t="str">
        <f>Source!B1744&amp;"|"&amp;Source!K1744</f>
        <v>NA|UECS</v>
      </c>
      <c r="B1744" s="5">
        <f>IFERROR(VLOOKUP(Labs!A1744,Mapping!D:E,2,FALSE),0)</f>
        <v>0</v>
      </c>
      <c r="C1744" t="str">
        <f>Source!F1744</f>
        <v>Chem/Haem</v>
      </c>
      <c r="D1744" s="5" t="str">
        <f>Source!D1744</f>
        <v>SODIUM</v>
      </c>
      <c r="E1744" s="5" t="str">
        <f>Source!L1744</f>
        <v>U/E/CREAT (SEP)</v>
      </c>
      <c r="F1744" s="5" t="str">
        <f>IF(ISBLANK(Source!E1744),NA(),Source!E1744)</f>
        <v>mmol/L</v>
      </c>
      <c r="G1744" s="5">
        <f>Source!I1744</f>
        <v>98</v>
      </c>
      <c r="H1744" s="5" t="str">
        <f>IF(B1744&lt;&gt;0,NA(),Source!B1744)</f>
        <v>NA</v>
      </c>
      <c r="I1744" s="5" t="str">
        <f>VLOOKUP(H1744,Mapping!B:E,4,FALSE)</f>
        <v>2951-2</v>
      </c>
      <c r="J1744" s="9" t="str">
        <f>VLOOKUP(H1744,Mapping!B:M,12,FALSE)</f>
        <v>Sodium serum/plasma</v>
      </c>
      <c r="K1744" s="5" t="str">
        <f>VLOOKUP(H1744,Mapping!B:H,7,FALSE)</f>
        <v>U/E/CREAT</v>
      </c>
      <c r="L1744" s="5" t="e">
        <f>IF(B1744&lt;&gt;0,B1744,IF(M1744=1,I1744,NA()))</f>
        <v>#N/A</v>
      </c>
      <c r="N1744" s="9">
        <f>IFERROR(VLOOKUP(Labs!A1744,Mapping!D:M,10,FALSE),0)</f>
        <v>0</v>
      </c>
    </row>
    <row r="1745" spans="1:14" x14ac:dyDescent="0.25">
      <c r="A1745" s="5" t="str">
        <f>Source!B1745&amp;"|"&amp;Source!K1745</f>
        <v>PSA|PSA</v>
      </c>
      <c r="B1745" s="5" t="str">
        <f>IFERROR(VLOOKUP(Labs!A1745,Mapping!D:E,2,FALSE),0)</f>
        <v>2857-1</v>
      </c>
      <c r="C1745" t="str">
        <f>Source!F1745</f>
        <v>Chem/Haem</v>
      </c>
      <c r="D1745" s="5" t="str">
        <f>Source!D1745</f>
        <v>PROSTATIC SPECIFIC ANTIGEN</v>
      </c>
      <c r="E1745" s="5" t="str">
        <f>Source!L1745</f>
        <v>PSA</v>
      </c>
      <c r="F1745" s="5" t="str">
        <f>IF(ISBLANK(Source!E1745),NA(),Source!E1745)</f>
        <v>ug/L</v>
      </c>
      <c r="G1745" s="5">
        <f>Source!I1745</f>
        <v>98</v>
      </c>
      <c r="H1745" s="5" t="e">
        <f>IF(B1745&lt;&gt;0,NA(),Source!B1745)</f>
        <v>#N/A</v>
      </c>
      <c r="I1745" s="5" t="e">
        <f>VLOOKUP(H1745,Mapping!B:E,4,FALSE)</f>
        <v>#N/A</v>
      </c>
      <c r="J1745" s="9" t="e">
        <f>VLOOKUP(H1745,Mapping!B:M,12,FALSE)</f>
        <v>#N/A</v>
      </c>
      <c r="K1745" s="5" t="e">
        <f>VLOOKUP(H1745,Mapping!B:H,7,FALSE)</f>
        <v>#N/A</v>
      </c>
      <c r="L1745" s="5" t="str">
        <f>IF(B1745&lt;&gt;0,B1745,IF(M1745=1,I1745,NA()))</f>
        <v>2857-1</v>
      </c>
      <c r="N1745" s="9" t="str">
        <f>IFERROR(VLOOKUP(Labs!A1745,Mapping!D:M,10,FALSE),0)</f>
        <v>Prostate specific Ag [Mass/volume] in Serum or Plasma</v>
      </c>
    </row>
    <row r="1746" spans="1:14" x14ac:dyDescent="0.25">
      <c r="A1746" s="5" t="str">
        <f>Source!B1746&amp;"|"&amp;Source!K1746</f>
        <v>ZZOS_PEN|THCC</v>
      </c>
      <c r="B1746" s="5">
        <f>IFERROR(VLOOKUP(Labs!A1746,Mapping!D:E,2,FALSE),0)</f>
        <v>0</v>
      </c>
      <c r="C1746" t="str">
        <f>Source!F1746</f>
        <v>Microbiology</v>
      </c>
      <c r="D1746" s="5" t="str">
        <f>Source!D1746</f>
        <v>Penicillin</v>
      </c>
      <c r="E1746" s="5" t="str">
        <f>Source!L1746</f>
        <v>Culture:</v>
      </c>
      <c r="F1746" s="5" t="e">
        <f>IF(ISBLANK(Source!E1746),NA(),Source!E1746)</f>
        <v>#N/A</v>
      </c>
      <c r="G1746" s="5">
        <f>Source!I1746</f>
        <v>98</v>
      </c>
      <c r="H1746" s="5" t="str">
        <f>IF(B1746&lt;&gt;0,NA(),Source!B1746)</f>
        <v>ZZOS_PEN</v>
      </c>
      <c r="I1746" s="5" t="str">
        <f>VLOOKUP(H1746,Mapping!B:E,4,FALSE)</f>
        <v>18964-7</v>
      </c>
      <c r="J1746" s="9" t="str">
        <f>VLOOKUP(H1746,Mapping!B:M,12,FALSE)</f>
        <v/>
      </c>
      <c r="K1746" s="5" t="str">
        <f>VLOOKUP(H1746,Mapping!B:H,7,FALSE)</f>
        <v>Wound Culture</v>
      </c>
      <c r="L1746" s="5" t="e">
        <f>IF(B1746&lt;&gt;0,B1746,IF(M1746=1,I1746,NA()))</f>
        <v>#N/A</v>
      </c>
      <c r="N1746" s="9">
        <f>IFERROR(VLOOKUP(Labs!A1746,Mapping!D:M,10,FALSE),0)</f>
        <v>0</v>
      </c>
    </row>
    <row r="1747" spans="1:14" x14ac:dyDescent="0.25">
      <c r="A1747" s="5" t="str">
        <f>Source!B1747&amp;"|"&amp;Source!K1747</f>
        <v>APCR|THRM</v>
      </c>
      <c r="B1747" s="5">
        <f>IFERROR(VLOOKUP(Labs!A1747,Mapping!D:E,2,FALSE),0)</f>
        <v>0</v>
      </c>
      <c r="C1747" t="str">
        <f>Source!F1747</f>
        <v>Chem/Haem</v>
      </c>
      <c r="D1747" s="5" t="str">
        <f>Source!D1747</f>
        <v>APC RESISTANCE</v>
      </c>
      <c r="E1747" s="5" t="str">
        <f>Source!L1747</f>
        <v>THROMBOPHILIA SCREEN</v>
      </c>
      <c r="F1747" s="5" t="e">
        <f>IF(ISBLANK(Source!E1747),NA(),Source!E1747)</f>
        <v>#N/A</v>
      </c>
      <c r="G1747" s="5">
        <f>Source!I1747</f>
        <v>97</v>
      </c>
      <c r="H1747" s="5" t="str">
        <f>IF(B1747&lt;&gt;0,NA(),Source!B1747)</f>
        <v>APCR</v>
      </c>
      <c r="I1747" s="5">
        <f>VLOOKUP(H1747,Mapping!B:E,4,FALSE)</f>
        <v>0</v>
      </c>
      <c r="J1747" s="9" t="str">
        <f>VLOOKUP(H1747,Mapping!B:M,12,FALSE)</f>
        <v/>
      </c>
      <c r="K1747" s="5" t="str">
        <f>VLOOKUP(H1747,Mapping!B:H,7,FALSE)</f>
        <v>THROMBOPHILIA SCREEN</v>
      </c>
      <c r="L1747" s="5" t="e">
        <f>IF(B1747&lt;&gt;0,B1747,IF(M1747=1,I1747,NA()))</f>
        <v>#N/A</v>
      </c>
      <c r="N1747" s="9" t="str">
        <f>IFERROR(VLOOKUP(Labs!A1747,Mapping!D:M,10,FALSE),0)</f>
        <v/>
      </c>
    </row>
    <row r="1748" spans="1:14" x14ac:dyDescent="0.25">
      <c r="A1748" s="5" t="str">
        <f>Source!B1748&amp;"|"&amp;Source!K1748</f>
        <v>MCV|HBOP</v>
      </c>
      <c r="B1748" s="5">
        <f>IFERROR(VLOOKUP(Labs!A1748,Mapping!D:E,2,FALSE),0)</f>
        <v>0</v>
      </c>
      <c r="C1748" t="str">
        <f>Source!F1748</f>
        <v>Chem/Haem</v>
      </c>
      <c r="D1748" s="5" t="str">
        <f>Source!D1748</f>
        <v>MCV</v>
      </c>
      <c r="E1748" s="5" t="str">
        <f>Source!L1748</f>
        <v>HAEMOGLOBINOPATHY SCREEN</v>
      </c>
      <c r="F1748" s="5" t="str">
        <f>IF(ISBLANK(Source!E1748),NA(),Source!E1748)</f>
        <v>fL</v>
      </c>
      <c r="G1748" s="5">
        <f>Source!I1748</f>
        <v>97</v>
      </c>
      <c r="H1748" s="5" t="str">
        <f>IF(B1748&lt;&gt;0,NA(),Source!B1748)</f>
        <v>MCV</v>
      </c>
      <c r="I1748" s="5" t="str">
        <f>VLOOKUP(H1748,Mapping!B:E,4,FALSE)</f>
        <v>787-2</v>
      </c>
      <c r="J1748" s="9" t="str">
        <f>VLOOKUP(H1748,Mapping!B:M,12,FALSE)</f>
        <v>MCV [Entitic volume] by Automated count</v>
      </c>
      <c r="K1748" s="5" t="str">
        <f>VLOOKUP(H1748,Mapping!B:H,7,FALSE)</f>
        <v>Full Blood Count</v>
      </c>
      <c r="L1748" s="5" t="e">
        <f>IF(B1748&lt;&gt;0,B1748,IF(M1748=1,I1748,NA()))</f>
        <v>#N/A</v>
      </c>
      <c r="N1748" s="9">
        <f>IFERROR(VLOOKUP(Labs!A1748,Mapping!D:M,10,FALSE),0)</f>
        <v>0</v>
      </c>
    </row>
    <row r="1749" spans="1:14" x14ac:dyDescent="0.25">
      <c r="A1749" s="5" t="str">
        <f>Source!B1749&amp;"|"&amp;Source!K1749</f>
        <v>ZZOS_GEN|W1CU</v>
      </c>
      <c r="B1749" s="5">
        <f>IFERROR(VLOOKUP(Labs!A1749,Mapping!D:E,2,FALSE),0)</f>
        <v>0</v>
      </c>
      <c r="C1749" t="str">
        <f>Source!F1749</f>
        <v>Microbiology</v>
      </c>
      <c r="D1749" s="5" t="str">
        <f>Source!D1749</f>
        <v>Gentamicin</v>
      </c>
      <c r="E1749" s="5" t="str">
        <f>Source!L1749</f>
        <v>Culture:</v>
      </c>
      <c r="F1749" s="5" t="e">
        <f>IF(ISBLANK(Source!E1749),NA(),Source!E1749)</f>
        <v>#N/A</v>
      </c>
      <c r="G1749" s="5">
        <f>Source!I1749</f>
        <v>97</v>
      </c>
      <c r="H1749" s="5" t="str">
        <f>IF(B1749&lt;&gt;0,NA(),Source!B1749)</f>
        <v>ZZOS_GEN</v>
      </c>
      <c r="I1749" s="5" t="str">
        <f>VLOOKUP(H1749,Mapping!B:E,4,FALSE)</f>
        <v>18928-2</v>
      </c>
      <c r="J1749" s="9" t="str">
        <f>VLOOKUP(H1749,Mapping!B:M,12,FALSE)</f>
        <v/>
      </c>
      <c r="K1749" s="5" t="str">
        <f>VLOOKUP(H1749,Mapping!B:H,7,FALSE)</f>
        <v>Urine Culture</v>
      </c>
      <c r="L1749" s="5" t="e">
        <f>IF(B1749&lt;&gt;0,B1749,IF(M1749=1,I1749,NA()))</f>
        <v>#N/A</v>
      </c>
      <c r="N1749" s="9">
        <f>IFERROR(VLOOKUP(Labs!A1749,Mapping!D:M,10,FALSE),0)</f>
        <v>0</v>
      </c>
    </row>
    <row r="1750" spans="1:14" x14ac:dyDescent="0.25">
      <c r="A1750" s="5" t="str">
        <f>Source!B1750&amp;"|"&amp;Source!K1750</f>
        <v>CREA|UECR</v>
      </c>
      <c r="B1750" s="5">
        <f>IFERROR(VLOOKUP(Labs!A1750,Mapping!D:E,2,FALSE),0)</f>
        <v>0</v>
      </c>
      <c r="C1750" t="str">
        <f>Source!F1750</f>
        <v>Chem/Haem</v>
      </c>
      <c r="D1750" s="5" t="str">
        <f>Source!D1750</f>
        <v>CREATININE</v>
      </c>
      <c r="E1750" s="5" t="str">
        <f>Source!L1750</f>
        <v>U/E/CREAT (RESPUN)</v>
      </c>
      <c r="F1750" s="5" t="str">
        <f>IF(ISBLANK(Source!E1750),NA(),Source!E1750)</f>
        <v>umol/L</v>
      </c>
      <c r="G1750" s="5">
        <f>Source!I1750</f>
        <v>96</v>
      </c>
      <c r="H1750" s="5" t="str">
        <f>IF(B1750&lt;&gt;0,NA(),Source!B1750)</f>
        <v>CREA</v>
      </c>
      <c r="I1750" s="5" t="str">
        <f>VLOOKUP(H1750,Mapping!B:E,4,FALSE)</f>
        <v>14682-9</v>
      </c>
      <c r="J1750" s="9" t="str">
        <f>VLOOKUP(H1750,Mapping!B:M,12,FALSE)</f>
        <v>Creatinine [Moles/volume] in Serum or Plasma</v>
      </c>
      <c r="K1750" s="5" t="str">
        <f>VLOOKUP(H1750,Mapping!B:H,7,FALSE)</f>
        <v>U/E/CREAT</v>
      </c>
      <c r="L1750" s="5" t="e">
        <f>IF(B1750&lt;&gt;0,B1750,IF(M1750=1,I1750,NA()))</f>
        <v>#N/A</v>
      </c>
      <c r="N1750" s="9">
        <f>IFERROR(VLOOKUP(Labs!A1750,Mapping!D:M,10,FALSE),0)</f>
        <v>0</v>
      </c>
    </row>
    <row r="1751" spans="1:14" x14ac:dyDescent="0.25">
      <c r="A1751" s="5" t="str">
        <f>Source!B1751&amp;"|"&amp;Source!K1751</f>
        <v>ALRR|ALDO</v>
      </c>
      <c r="B1751" s="5">
        <f>IFERROR(VLOOKUP(Labs!A1751,Mapping!D:E,2,FALSE),0)</f>
        <v>0</v>
      </c>
      <c r="C1751" t="str">
        <f>Source!F1751</f>
        <v>Chem/Haem</v>
      </c>
      <c r="D1751" s="5" t="str">
        <f>Source!D1751</f>
        <v>ALDOSTERONE/RENIN RATIO</v>
      </c>
      <c r="E1751" s="5" t="str">
        <f>Source!L1751</f>
        <v>RENIN/ALDOSTERONE</v>
      </c>
      <c r="F1751" s="5" t="str">
        <f>IF(ISBLANK(Source!E1751),NA(),Source!E1751)</f>
        <v>pmol/mIU</v>
      </c>
      <c r="G1751" s="5">
        <f>Source!I1751</f>
        <v>96</v>
      </c>
      <c r="H1751" s="5" t="str">
        <f>IF(B1751&lt;&gt;0,NA(),Source!B1751)</f>
        <v>ALRR</v>
      </c>
      <c r="I1751" s="5">
        <f>VLOOKUP(H1751,Mapping!B:E,4,FALSE)</f>
        <v>0</v>
      </c>
      <c r="J1751" s="9" t="str">
        <f>VLOOKUP(H1751,Mapping!B:M,12,FALSE)</f>
        <v/>
      </c>
      <c r="K1751" s="5" t="str">
        <f>VLOOKUP(H1751,Mapping!B:H,7,FALSE)</f>
        <v>RENIN/ALDOSTERONE</v>
      </c>
      <c r="L1751" s="5" t="e">
        <f>IF(B1751&lt;&gt;0,B1751,IF(M1751=1,I1751,NA()))</f>
        <v>#N/A</v>
      </c>
      <c r="N1751" s="9" t="str">
        <f>IFERROR(VLOOKUP(Labs!A1751,Mapping!D:M,10,FALSE),0)</f>
        <v/>
      </c>
    </row>
    <row r="1752" spans="1:14" x14ac:dyDescent="0.25">
      <c r="A1752" s="5" t="str">
        <f>Source!B1752&amp;"|"&amp;Source!K1752</f>
        <v>DCRE|24CO</v>
      </c>
      <c r="B1752" s="5" t="str">
        <f>IFERROR(VLOOKUP(Labs!A1752,Mapping!D:E,2,FALSE),0)</f>
        <v>14684-5</v>
      </c>
      <c r="C1752" t="str">
        <f>Source!F1752</f>
        <v>Chem/Haem</v>
      </c>
      <c r="D1752" s="5" t="str">
        <f>Source!D1752</f>
        <v>24hr CREATININE (URINE)</v>
      </c>
      <c r="E1752" s="5" t="str">
        <f>Source!L1752</f>
        <v>URINE CORTISOL (QUEST)</v>
      </c>
      <c r="F1752" s="5" t="str">
        <f>IF(ISBLANK(Source!E1752),NA(),Source!E1752)</f>
        <v>mmol/24hrs</v>
      </c>
      <c r="G1752" s="5">
        <f>Source!I1752</f>
        <v>96</v>
      </c>
      <c r="H1752" s="5" t="e">
        <f>IF(B1752&lt;&gt;0,NA(),Source!B1752)</f>
        <v>#N/A</v>
      </c>
      <c r="I1752" s="5" t="e">
        <f>VLOOKUP(H1752,Mapping!B:E,4,FALSE)</f>
        <v>#N/A</v>
      </c>
      <c r="J1752" s="9" t="e">
        <f>VLOOKUP(H1752,Mapping!B:M,12,FALSE)</f>
        <v>#N/A</v>
      </c>
      <c r="K1752" s="5" t="e">
        <f>VLOOKUP(H1752,Mapping!B:H,7,FALSE)</f>
        <v>#N/A</v>
      </c>
      <c r="L1752" s="5" t="str">
        <f>IF(B1752&lt;&gt;0,B1752,IF(M1752=1,I1752,NA()))</f>
        <v>14684-5</v>
      </c>
      <c r="N1752" s="9" t="str">
        <f>IFERROR(VLOOKUP(Labs!A1752,Mapping!D:M,10,FALSE),0)</f>
        <v>Creatinine [Moles/time] in 24 hour Urine</v>
      </c>
    </row>
    <row r="1753" spans="1:14" x14ac:dyDescent="0.25">
      <c r="A1753" s="5" t="str">
        <f>Source!B1753&amp;"|"&amp;Source!K1753</f>
        <v>MCHC|HBOP</v>
      </c>
      <c r="B1753" s="5">
        <f>IFERROR(VLOOKUP(Labs!A1753,Mapping!D:E,2,FALSE),0)</f>
        <v>0</v>
      </c>
      <c r="C1753" t="str">
        <f>Source!F1753</f>
        <v>Chem/Haem</v>
      </c>
      <c r="D1753" s="5" t="str">
        <f>Source!D1753</f>
        <v>MCHC</v>
      </c>
      <c r="E1753" s="5" t="str">
        <f>Source!L1753</f>
        <v>HAEMOGLOBINOPATHY SCREEN</v>
      </c>
      <c r="F1753" s="5" t="str">
        <f>IF(ISBLANK(Source!E1753),NA(),Source!E1753)</f>
        <v>g/L</v>
      </c>
      <c r="G1753" s="5">
        <f>Source!I1753</f>
        <v>96</v>
      </c>
      <c r="H1753" s="5" t="str">
        <f>IF(B1753&lt;&gt;0,NA(),Source!B1753)</f>
        <v>MCHC</v>
      </c>
      <c r="I1753" s="5" t="str">
        <f>VLOOKUP(H1753,Mapping!B:E,4,FALSE)</f>
        <v>786-4</v>
      </c>
      <c r="J1753" s="9" t="str">
        <f>VLOOKUP(H1753,Mapping!B:M,12,FALSE)</f>
        <v>MCHC [Mass/volume] by Automated count</v>
      </c>
      <c r="K1753" s="5" t="str">
        <f>VLOOKUP(H1753,Mapping!B:H,7,FALSE)</f>
        <v>Full Blood Count</v>
      </c>
      <c r="L1753" s="5" t="e">
        <f>IF(B1753&lt;&gt;0,B1753,IF(M1753=1,I1753,NA()))</f>
        <v>#N/A</v>
      </c>
      <c r="N1753" s="9">
        <f>IFERROR(VLOOKUP(Labs!A1753,Mapping!D:M,10,FALSE),0)</f>
        <v>0</v>
      </c>
    </row>
    <row r="1754" spans="1:14" x14ac:dyDescent="0.25">
      <c r="A1754" s="5" t="str">
        <f>Source!B1754&amp;"|"&amp;Source!K1754</f>
        <v>VCOR|24CO</v>
      </c>
      <c r="B1754" s="5">
        <f>IFERROR(VLOOKUP(Labs!A1754,Mapping!D:E,2,FALSE),0)</f>
        <v>0</v>
      </c>
      <c r="C1754" t="str">
        <f>Source!F1754</f>
        <v>Chem/Haem</v>
      </c>
      <c r="D1754" s="5" t="str">
        <f>Source!D1754</f>
        <v>URINE VOLUME CORTISOL</v>
      </c>
      <c r="E1754" s="5" t="str">
        <f>Source!L1754</f>
        <v>URINE CORTISOL (QUEST)</v>
      </c>
      <c r="F1754" s="5" t="str">
        <f>IF(ISBLANK(Source!E1754),NA(),Source!E1754)</f>
        <v>mL</v>
      </c>
      <c r="G1754" s="5">
        <f>Source!I1754</f>
        <v>96</v>
      </c>
      <c r="H1754" s="5" t="str">
        <f>IF(B1754&lt;&gt;0,NA(),Source!B1754)</f>
        <v>VCOR</v>
      </c>
      <c r="I1754" s="5">
        <f>VLOOKUP(H1754,Mapping!B:E,4,FALSE)</f>
        <v>0</v>
      </c>
      <c r="J1754" s="9" t="str">
        <f>VLOOKUP(H1754,Mapping!B:M,12,FALSE)</f>
        <v/>
      </c>
      <c r="K1754" s="5" t="str">
        <f>VLOOKUP(H1754,Mapping!B:H,7,FALSE)</f>
        <v>URINE CORTISOL (QUEST)</v>
      </c>
      <c r="L1754" s="5" t="e">
        <f>IF(B1754&lt;&gt;0,B1754,IF(M1754=1,I1754,NA()))</f>
        <v>#N/A</v>
      </c>
      <c r="N1754" s="9" t="str">
        <f>IFERROR(VLOOKUP(Labs!A1754,Mapping!D:M,10,FALSE),0)</f>
        <v/>
      </c>
    </row>
    <row r="1755" spans="1:14" x14ac:dyDescent="0.25">
      <c r="A1755" s="5" t="str">
        <f>Source!B1755&amp;"|"&amp;Source!K1755</f>
        <v>ZZOS_CAZ|UCUL</v>
      </c>
      <c r="B1755" s="5">
        <f>IFERROR(VLOOKUP(Labs!A1755,Mapping!D:E,2,FALSE),0)</f>
        <v>0</v>
      </c>
      <c r="C1755" t="str">
        <f>Source!F1755</f>
        <v>Microbiology</v>
      </c>
      <c r="D1755" s="5" t="str">
        <f>Source!D1755</f>
        <v>Ceftazidime</v>
      </c>
      <c r="E1755" s="5" t="str">
        <f>Source!L1755</f>
        <v>Urine Culture</v>
      </c>
      <c r="F1755" s="5" t="e">
        <f>IF(ISBLANK(Source!E1755),NA(),Source!E1755)</f>
        <v>#N/A</v>
      </c>
      <c r="G1755" s="5">
        <f>Source!I1755</f>
        <v>96</v>
      </c>
      <c r="H1755" s="5" t="str">
        <f>IF(B1755&lt;&gt;0,NA(),Source!B1755)</f>
        <v>ZZOS_CAZ</v>
      </c>
      <c r="I1755" s="5" t="str">
        <f>VLOOKUP(H1755,Mapping!B:E,4,FALSE)</f>
        <v>18893-8</v>
      </c>
      <c r="J1755" s="9" t="str">
        <f>VLOOKUP(H1755,Mapping!B:M,12,FALSE)</f>
        <v/>
      </c>
      <c r="K1755" s="5" t="str">
        <f>VLOOKUP(H1755,Mapping!B:H,7,FALSE)</f>
        <v>Sputum Culture</v>
      </c>
      <c r="L1755" s="5" t="e">
        <f>IF(B1755&lt;&gt;0,B1755,IF(M1755=1,I1755,NA()))</f>
        <v>#N/A</v>
      </c>
      <c r="N1755" s="9">
        <f>IFERROR(VLOOKUP(Labs!A1755,Mapping!D:M,10,FALSE),0)</f>
        <v>0</v>
      </c>
    </row>
    <row r="1756" spans="1:14" x14ac:dyDescent="0.25">
      <c r="A1756" s="5" t="str">
        <f>Source!B1756&amp;"|"&amp;Source!K1756</f>
        <v>AT3|THRM</v>
      </c>
      <c r="B1756" s="5">
        <f>IFERROR(VLOOKUP(Labs!A1756,Mapping!D:E,2,FALSE),0)</f>
        <v>0</v>
      </c>
      <c r="C1756" t="str">
        <f>Source!F1756</f>
        <v>Chem/Haem</v>
      </c>
      <c r="D1756" s="5" t="str">
        <f>Source!D1756</f>
        <v>ATIII</v>
      </c>
      <c r="E1756" s="5" t="str">
        <f>Source!L1756</f>
        <v>THROMBOPHILIA SCREEN</v>
      </c>
      <c r="F1756" s="5" t="str">
        <f>IF(ISBLANK(Source!E1756),NA(),Source!E1756)</f>
        <v>iu/dl</v>
      </c>
      <c r="G1756" s="5">
        <f>Source!I1756</f>
        <v>95</v>
      </c>
      <c r="H1756" s="5" t="str">
        <f>IF(B1756&lt;&gt;0,NA(),Source!B1756)</f>
        <v>AT3</v>
      </c>
      <c r="I1756" s="5">
        <f>VLOOKUP(H1756,Mapping!B:E,4,FALSE)</f>
        <v>0</v>
      </c>
      <c r="J1756" s="9" t="str">
        <f>VLOOKUP(H1756,Mapping!B:M,12,FALSE)</f>
        <v/>
      </c>
      <c r="K1756" s="5" t="str">
        <f>VLOOKUP(H1756,Mapping!B:H,7,FALSE)</f>
        <v>THROMBOPHILIA SCREEN</v>
      </c>
      <c r="L1756" s="5" t="e">
        <f>IF(B1756&lt;&gt;0,B1756,IF(M1756=1,I1756,NA()))</f>
        <v>#N/A</v>
      </c>
      <c r="N1756" s="9" t="str">
        <f>IFERROR(VLOOKUP(Labs!A1756,Mapping!D:M,10,FALSE),0)</f>
        <v/>
      </c>
    </row>
    <row r="1757" spans="1:14" x14ac:dyDescent="0.25">
      <c r="A1757" s="5" t="str">
        <f>Source!B1757&amp;"|"&amp;Source!K1757</f>
        <v>EBVD|EPCR</v>
      </c>
      <c r="B1757" s="5">
        <f>IFERROR(VLOOKUP(Labs!A1757,Mapping!D:E,2,FALSE),0)</f>
        <v>0</v>
      </c>
      <c r="C1757" t="str">
        <f>Source!F1757</f>
        <v>Virology</v>
      </c>
      <c r="D1757" s="5" t="str">
        <f>Source!D1757</f>
        <v>Epstein Barr Virus PCR</v>
      </c>
      <c r="E1757" s="5" t="str">
        <f>Source!L1757</f>
        <v>EBV PCR</v>
      </c>
      <c r="F1757" s="5" t="e">
        <f>IF(ISBLANK(Source!E1757),NA(),Source!E1757)</f>
        <v>#N/A</v>
      </c>
      <c r="G1757" s="5">
        <f>Source!I1757</f>
        <v>95</v>
      </c>
      <c r="H1757" s="5" t="str">
        <f>IF(B1757&lt;&gt;0,NA(),Source!B1757)</f>
        <v>EBVD</v>
      </c>
      <c r="I1757" s="5">
        <f>VLOOKUP(H1757,Mapping!B:E,4,FALSE)</f>
        <v>0</v>
      </c>
      <c r="J1757" s="9" t="str">
        <f>VLOOKUP(H1757,Mapping!B:M,12,FALSE)</f>
        <v/>
      </c>
      <c r="K1757" s="5" t="str">
        <f>VLOOKUP(H1757,Mapping!B:H,7,FALSE)</f>
        <v>EBV PCR</v>
      </c>
      <c r="L1757" s="5" t="e">
        <f>IF(B1757&lt;&gt;0,B1757,IF(M1757=1,I1757,NA()))</f>
        <v>#N/A</v>
      </c>
      <c r="N1757" s="9" t="str">
        <f>IFERROR(VLOOKUP(Labs!A1757,Mapping!D:M,10,FALSE),0)</f>
        <v/>
      </c>
    </row>
    <row r="1758" spans="1:14" x14ac:dyDescent="0.25">
      <c r="A1758" s="5" t="str">
        <f>Source!B1758&amp;"|"&amp;Source!K1758</f>
        <v>EPCR|EPCR</v>
      </c>
      <c r="B1758" s="5">
        <f>IFERROR(VLOOKUP(Labs!A1758,Mapping!D:E,2,FALSE),0)</f>
        <v>0</v>
      </c>
      <c r="C1758" t="str">
        <f>Source!F1758</f>
        <v>Virology</v>
      </c>
      <c r="D1758" s="5" t="str">
        <f>Source!D1758</f>
        <v>EBV PCR .....................:</v>
      </c>
      <c r="E1758" s="5" t="str">
        <f>Source!L1758</f>
        <v>EBV PCR</v>
      </c>
      <c r="F1758" s="5" t="e">
        <f>IF(ISBLANK(Source!E1758),NA(),Source!E1758)</f>
        <v>#N/A</v>
      </c>
      <c r="G1758" s="5">
        <f>Source!I1758</f>
        <v>95</v>
      </c>
      <c r="H1758" s="5" t="str">
        <f>IF(B1758&lt;&gt;0,NA(),Source!B1758)</f>
        <v>EPCR</v>
      </c>
      <c r="I1758" s="5">
        <f>VLOOKUP(H1758,Mapping!B:E,4,FALSE)</f>
        <v>0</v>
      </c>
      <c r="J1758" s="9" t="str">
        <f>VLOOKUP(H1758,Mapping!B:M,12,FALSE)</f>
        <v/>
      </c>
      <c r="K1758" s="5" t="str">
        <f>VLOOKUP(H1758,Mapping!B:H,7,FALSE)</f>
        <v>EBV PCR</v>
      </c>
      <c r="L1758" s="5" t="e">
        <f>IF(B1758&lt;&gt;0,B1758,IF(M1758=1,I1758,NA()))</f>
        <v>#N/A</v>
      </c>
      <c r="N1758" s="9" t="str">
        <f>IFERROR(VLOOKUP(Labs!A1758,Mapping!D:M,10,FALSE),0)</f>
        <v/>
      </c>
    </row>
    <row r="1759" spans="1:14" x14ac:dyDescent="0.25">
      <c r="A1759" s="5" t="str">
        <f>Source!B1759&amp;"|"&amp;Source!K1759</f>
        <v>LDH|LDH</v>
      </c>
      <c r="B1759" s="5" t="str">
        <f>IFERROR(VLOOKUP(Labs!A1759,Mapping!D:E,2,FALSE),0)</f>
        <v>14804-9</v>
      </c>
      <c r="C1759" t="str">
        <f>Source!F1759</f>
        <v>Chem/Haem</v>
      </c>
      <c r="D1759" s="5" t="str">
        <f>Source!D1759</f>
        <v>LDH</v>
      </c>
      <c r="E1759" s="5" t="str">
        <f>Source!L1759</f>
        <v>LDH</v>
      </c>
      <c r="F1759" s="5" t="str">
        <f>IF(ISBLANK(Source!E1759),NA(),Source!E1759)</f>
        <v>u/L</v>
      </c>
      <c r="G1759" s="5">
        <f>Source!I1759</f>
        <v>95</v>
      </c>
      <c r="H1759" s="5" t="e">
        <f>IF(B1759&lt;&gt;0,NA(),Source!B1759)</f>
        <v>#N/A</v>
      </c>
      <c r="I1759" s="5" t="e">
        <f>VLOOKUP(H1759,Mapping!B:E,4,FALSE)</f>
        <v>#N/A</v>
      </c>
      <c r="J1759" s="9" t="e">
        <f>VLOOKUP(H1759,Mapping!B:M,12,FALSE)</f>
        <v>#N/A</v>
      </c>
      <c r="K1759" s="5" t="e">
        <f>VLOOKUP(H1759,Mapping!B:H,7,FALSE)</f>
        <v>#N/A</v>
      </c>
      <c r="L1759" s="5" t="str">
        <f>IF(B1759&lt;&gt;0,B1759,IF(M1759=1,I1759,NA()))</f>
        <v>14804-9</v>
      </c>
      <c r="N1759" s="9" t="str">
        <f>IFERROR(VLOOKUP(Labs!A1759,Mapping!D:M,10,FALSE),0)</f>
        <v>Lactate dehydrogenase [Enzymatic activity/volume] in Serum or Plasma by Lactate to pyruvate reaction</v>
      </c>
    </row>
    <row r="1760" spans="1:14" x14ac:dyDescent="0.25">
      <c r="A1760" s="5" t="str">
        <f>Source!B1760&amp;"|"&amp;Source!K1760</f>
        <v>PC|THRM</v>
      </c>
      <c r="B1760" s="5">
        <f>IFERROR(VLOOKUP(Labs!A1760,Mapping!D:E,2,FALSE),0)</f>
        <v>0</v>
      </c>
      <c r="C1760" t="str">
        <f>Source!F1760</f>
        <v>Chem/Haem</v>
      </c>
      <c r="D1760" s="5" t="str">
        <f>Source!D1760</f>
        <v>PROTEIN C</v>
      </c>
      <c r="E1760" s="5" t="str">
        <f>Source!L1760</f>
        <v>THROMBOPHILIA SCREEN</v>
      </c>
      <c r="F1760" s="5" t="str">
        <f>IF(ISBLANK(Source!E1760),NA(),Source!E1760)</f>
        <v>iu/dl</v>
      </c>
      <c r="G1760" s="5">
        <f>Source!I1760</f>
        <v>95</v>
      </c>
      <c r="H1760" s="5" t="str">
        <f>IF(B1760&lt;&gt;0,NA(),Source!B1760)</f>
        <v>PC</v>
      </c>
      <c r="I1760" s="5">
        <f>VLOOKUP(H1760,Mapping!B:E,4,FALSE)</f>
        <v>0</v>
      </c>
      <c r="J1760" s="9" t="str">
        <f>VLOOKUP(H1760,Mapping!B:M,12,FALSE)</f>
        <v/>
      </c>
      <c r="K1760" s="5" t="str">
        <f>VLOOKUP(H1760,Mapping!B:H,7,FALSE)</f>
        <v>Semen - fertility</v>
      </c>
      <c r="L1760" s="5" t="e">
        <f>IF(B1760&lt;&gt;0,B1760,IF(M1760=1,I1760,NA()))</f>
        <v>#N/A</v>
      </c>
      <c r="N1760" s="9">
        <f>IFERROR(VLOOKUP(Labs!A1760,Mapping!D:M,10,FALSE),0)</f>
        <v>0</v>
      </c>
    </row>
    <row r="1761" spans="1:14" x14ac:dyDescent="0.25">
      <c r="A1761" s="5" t="str">
        <f>Source!B1761&amp;"|"&amp;Source!K1761</f>
        <v>MUSK|MUSK</v>
      </c>
      <c r="B1761" s="5">
        <f>IFERROR(VLOOKUP(Labs!A1761,Mapping!D:E,2,FALSE),0)</f>
        <v>0</v>
      </c>
      <c r="C1761" t="str">
        <f>Source!F1761</f>
        <v>Chem/Haem</v>
      </c>
      <c r="D1761" s="5" t="str">
        <f>Source!D1761</f>
        <v>MuSK ANTIBODY</v>
      </c>
      <c r="E1761" s="5" t="str">
        <f>Source!L1761</f>
        <v>MuSK ANTIBODY</v>
      </c>
      <c r="F1761" s="5" t="e">
        <f>IF(ISBLANK(Source!E1761),NA(),Source!E1761)</f>
        <v>#N/A</v>
      </c>
      <c r="G1761" s="5">
        <f>Source!I1761</f>
        <v>95</v>
      </c>
      <c r="H1761" s="5" t="str">
        <f>IF(B1761&lt;&gt;0,NA(),Source!B1761)</f>
        <v>MUSK</v>
      </c>
      <c r="I1761" s="5">
        <f>VLOOKUP(H1761,Mapping!B:E,4,FALSE)</f>
        <v>0</v>
      </c>
      <c r="J1761" s="9" t="str">
        <f>VLOOKUP(H1761,Mapping!B:M,12,FALSE)</f>
        <v/>
      </c>
      <c r="K1761" s="5" t="str">
        <f>VLOOKUP(H1761,Mapping!B:H,7,FALSE)</f>
        <v>MuSK ANTIBODY</v>
      </c>
      <c r="L1761" s="5" t="e">
        <f>IF(B1761&lt;&gt;0,B1761,IF(M1761=1,I1761,NA()))</f>
        <v>#N/A</v>
      </c>
      <c r="N1761" s="9" t="str">
        <f>IFERROR(VLOOKUP(Labs!A1761,Mapping!D:M,10,FALSE),0)</f>
        <v/>
      </c>
    </row>
    <row r="1762" spans="1:14" x14ac:dyDescent="0.25">
      <c r="A1762" s="5" t="str">
        <f>Source!B1762&amp;"|"&amp;Source!K1762</f>
        <v>SPDA|OLD</v>
      </c>
      <c r="B1762" s="5">
        <f>IFERROR(VLOOKUP(Labs!A1762,Mapping!D:E,2,FALSE),0)</f>
        <v>0</v>
      </c>
      <c r="C1762" t="str">
        <f>Source!F1762</f>
        <v>Microbiology</v>
      </c>
      <c r="D1762" s="5" t="str">
        <f>Source!D1762</f>
        <v>Specimen date :</v>
      </c>
      <c r="E1762" s="5" t="str">
        <f>Source!L1762</f>
        <v>Old specimen</v>
      </c>
      <c r="F1762" s="5" t="e">
        <f>IF(ISBLANK(Source!E1762),NA(),Source!E1762)</f>
        <v>#N/A</v>
      </c>
      <c r="G1762" s="5">
        <f>Source!I1762</f>
        <v>95</v>
      </c>
      <c r="H1762" s="5" t="str">
        <f>IF(B1762&lt;&gt;0,NA(),Source!B1762)</f>
        <v>SPDA</v>
      </c>
      <c r="I1762" s="5">
        <f>VLOOKUP(H1762,Mapping!B:E,4,FALSE)</f>
        <v>0</v>
      </c>
      <c r="J1762" s="9" t="str">
        <f>VLOOKUP(H1762,Mapping!B:M,12,FALSE)</f>
        <v/>
      </c>
      <c r="K1762" s="5" t="str">
        <f>VLOOKUP(H1762,Mapping!B:H,7,FALSE)</f>
        <v>Old specimen</v>
      </c>
      <c r="L1762" s="5" t="e">
        <f>IF(B1762&lt;&gt;0,B1762,IF(M1762=1,I1762,NA()))</f>
        <v>#N/A</v>
      </c>
      <c r="N1762" s="9" t="str">
        <f>IFERROR(VLOOKUP(Labs!A1762,Mapping!D:M,10,FALSE),0)</f>
        <v/>
      </c>
    </row>
    <row r="1763" spans="1:14" x14ac:dyDescent="0.25">
      <c r="A1763" s="5" t="str">
        <f>Source!B1763&amp;"|"&amp;Source!K1763</f>
        <v>REC|OLD</v>
      </c>
      <c r="B1763" s="5">
        <f>IFERROR(VLOOKUP(Labs!A1763,Mapping!D:E,2,FALSE),0)</f>
        <v>0</v>
      </c>
      <c r="C1763" t="str">
        <f>Source!F1763</f>
        <v>Microbiology</v>
      </c>
      <c r="D1763" s="5" t="str">
        <f>Source!D1763</f>
        <v>Received :</v>
      </c>
      <c r="E1763" s="5" t="str">
        <f>Source!L1763</f>
        <v>Old specimen</v>
      </c>
      <c r="F1763" s="5" t="e">
        <f>IF(ISBLANK(Source!E1763),NA(),Source!E1763)</f>
        <v>#N/A</v>
      </c>
      <c r="G1763" s="5">
        <f>Source!I1763</f>
        <v>95</v>
      </c>
      <c r="H1763" s="5" t="str">
        <f>IF(B1763&lt;&gt;0,NA(),Source!B1763)</f>
        <v>REC</v>
      </c>
      <c r="I1763" s="5">
        <f>VLOOKUP(H1763,Mapping!B:E,4,FALSE)</f>
        <v>0</v>
      </c>
      <c r="J1763" s="9" t="str">
        <f>VLOOKUP(H1763,Mapping!B:M,12,FALSE)</f>
        <v/>
      </c>
      <c r="K1763" s="5" t="str">
        <f>VLOOKUP(H1763,Mapping!B:H,7,FALSE)</f>
        <v>Old specimen</v>
      </c>
      <c r="L1763" s="5" t="e">
        <f>IF(B1763&lt;&gt;0,B1763,IF(M1763=1,I1763,NA()))</f>
        <v>#N/A</v>
      </c>
      <c r="N1763" s="9" t="str">
        <f>IFERROR(VLOOKUP(Labs!A1763,Mapping!D:M,10,FALSE),0)</f>
        <v/>
      </c>
    </row>
    <row r="1764" spans="1:14" x14ac:dyDescent="0.25">
      <c r="A1764" s="5" t="str">
        <f>Source!B1764&amp;"|"&amp;Source!K1764</f>
        <v>ZZOI|PCUL</v>
      </c>
      <c r="B1764" s="5">
        <f>IFERROR(VLOOKUP(Labs!A1764,Mapping!D:E,2,FALSE),0)</f>
        <v>0</v>
      </c>
      <c r="C1764" t="str">
        <f>Source!F1764</f>
        <v>Microbiology</v>
      </c>
      <c r="D1764" s="5" t="str">
        <f>Source!D1764</f>
        <v>Organism</v>
      </c>
      <c r="E1764" s="5" t="str">
        <f>Source!L1764</f>
        <v>Blood culture (paed.) cult.</v>
      </c>
      <c r="F1764" s="5" t="e">
        <f>IF(ISBLANK(Source!E1764),NA(),Source!E1764)</f>
        <v>#N/A</v>
      </c>
      <c r="G1764" s="5">
        <f>Source!I1764</f>
        <v>95</v>
      </c>
      <c r="H1764" s="5" t="str">
        <f>IF(B1764&lt;&gt;0,NA(),Source!B1764)</f>
        <v>ZZOI</v>
      </c>
      <c r="I1764" s="5">
        <f>VLOOKUP(H1764,Mapping!B:E,4,FALSE)</f>
        <v>0</v>
      </c>
      <c r="J1764" s="9" t="str">
        <f>VLOOKUP(H1764,Mapping!B:M,12,FALSE)</f>
        <v/>
      </c>
      <c r="K1764" s="5" t="str">
        <f>VLOOKUP(H1764,Mapping!B:H,7,FALSE)</f>
        <v>Urine Culture</v>
      </c>
      <c r="L1764" s="5" t="e">
        <f>IF(B1764&lt;&gt;0,B1764,IF(M1764=1,I1764,NA()))</f>
        <v>#N/A</v>
      </c>
      <c r="N1764" s="9">
        <f>IFERROR(VLOOKUP(Labs!A1764,Mapping!D:M,10,FALSE),0)</f>
        <v>0</v>
      </c>
    </row>
    <row r="1765" spans="1:14" x14ac:dyDescent="0.25">
      <c r="A1765" s="5" t="str">
        <f>Source!B1765&amp;"|"&amp;Source!K1765</f>
        <v>UCOR|24CO</v>
      </c>
      <c r="B1765" s="5">
        <f>IFERROR(VLOOKUP(Labs!A1765,Mapping!D:E,2,FALSE),0)</f>
        <v>0</v>
      </c>
      <c r="C1765" t="str">
        <f>Source!F1765</f>
        <v>Chem/Haem</v>
      </c>
      <c r="D1765" s="5" t="str">
        <f>Source!D1765</f>
        <v>24hr URINE CORTISOL FREE</v>
      </c>
      <c r="E1765" s="5" t="str">
        <f>Source!L1765</f>
        <v>URINE CORTISOL (QUEST)</v>
      </c>
      <c r="F1765" s="5" t="str">
        <f>IF(ISBLANK(Source!E1765),NA(),Source!E1765)</f>
        <v>nmol/24hrs</v>
      </c>
      <c r="G1765" s="5">
        <f>Source!I1765</f>
        <v>95</v>
      </c>
      <c r="H1765" s="5" t="str">
        <f>IF(B1765&lt;&gt;0,NA(),Source!B1765)</f>
        <v>UCOR</v>
      </c>
      <c r="I1765" s="5">
        <f>VLOOKUP(H1765,Mapping!B:E,4,FALSE)</f>
        <v>0</v>
      </c>
      <c r="J1765" s="9" t="str">
        <f>VLOOKUP(H1765,Mapping!B:M,12,FALSE)</f>
        <v/>
      </c>
      <c r="K1765" s="5" t="str">
        <f>VLOOKUP(H1765,Mapping!B:H,7,FALSE)</f>
        <v>URINE CORTISOL (QUEST)</v>
      </c>
      <c r="L1765" s="5" t="e">
        <f>IF(B1765&lt;&gt;0,B1765,IF(M1765=1,I1765,NA()))</f>
        <v>#N/A</v>
      </c>
      <c r="N1765" s="9" t="str">
        <f>IFERROR(VLOOKUP(Labs!A1765,Mapping!D:M,10,FALSE),0)</f>
        <v/>
      </c>
    </row>
    <row r="1766" spans="1:14" x14ac:dyDescent="0.25">
      <c r="A1766" s="5" t="str">
        <f>Source!B1766&amp;"|"&amp;Source!K1766</f>
        <v>ZZOG|PCUL</v>
      </c>
      <c r="B1766" s="5">
        <f>IFERROR(VLOOKUP(Labs!A1766,Mapping!D:E,2,FALSE),0)</f>
        <v>0</v>
      </c>
      <c r="C1766" t="str">
        <f>Source!F1766</f>
        <v>Microbiology</v>
      </c>
      <c r="D1766" s="5" t="str">
        <f>Source!D1766</f>
        <v>Organism Growth</v>
      </c>
      <c r="E1766" s="5" t="str">
        <f>Source!L1766</f>
        <v>Blood culture (paed.) cult.</v>
      </c>
      <c r="F1766" s="5" t="e">
        <f>IF(ISBLANK(Source!E1766),NA(),Source!E1766)</f>
        <v>#N/A</v>
      </c>
      <c r="G1766" s="5">
        <f>Source!I1766</f>
        <v>95</v>
      </c>
      <c r="H1766" s="5" t="str">
        <f>IF(B1766&lt;&gt;0,NA(),Source!B1766)</f>
        <v>ZZOG</v>
      </c>
      <c r="I1766" s="5">
        <f>VLOOKUP(H1766,Mapping!B:E,4,FALSE)</f>
        <v>365698005</v>
      </c>
      <c r="J1766" s="9" t="str">
        <f>VLOOKUP(H1766,Mapping!B:M,12,FALSE)</f>
        <v/>
      </c>
      <c r="K1766" s="5" t="str">
        <f>VLOOKUP(H1766,Mapping!B:H,7,FALSE)</f>
        <v>Urine Culture</v>
      </c>
      <c r="L1766" s="5" t="e">
        <f>IF(B1766&lt;&gt;0,B1766,IF(M1766=1,I1766,NA()))</f>
        <v>#N/A</v>
      </c>
      <c r="N1766" s="9">
        <f>IFERROR(VLOOKUP(Labs!A1766,Mapping!D:M,10,FALSE),0)</f>
        <v>0</v>
      </c>
    </row>
    <row r="1767" spans="1:14" x14ac:dyDescent="0.25">
      <c r="A1767" s="5" t="str">
        <f>Source!B1767&amp;"|"&amp;Source!K1767</f>
        <v>GPM|GSM</v>
      </c>
      <c r="B1767" s="5">
        <f>IFERROR(VLOOKUP(Labs!A1767,Mapping!D:E,2,FALSE),0)</f>
        <v>0</v>
      </c>
      <c r="C1767" t="str">
        <f>Source!F1767</f>
        <v>Blood Transfusion</v>
      </c>
      <c r="D1767" s="5" t="str">
        <f>Source!D1767</f>
        <v>BLOOD GROUP</v>
      </c>
      <c r="E1767" s="5" t="str">
        <f>Source!L1767</f>
        <v>GROUP &amp; SCREEN (MANUAL)</v>
      </c>
      <c r="F1767" s="5" t="e">
        <f>IF(ISBLANK(Source!E1767),NA(),Source!E1767)</f>
        <v>#N/A</v>
      </c>
      <c r="G1767" s="5">
        <f>Source!I1767</f>
        <v>94</v>
      </c>
      <c r="H1767" s="5" t="str">
        <f>IF(B1767&lt;&gt;0,NA(),Source!B1767)</f>
        <v>GPM</v>
      </c>
      <c r="I1767" s="5">
        <f>VLOOKUP(H1767,Mapping!B:E,4,FALSE)</f>
        <v>0</v>
      </c>
      <c r="J1767" s="9" t="str">
        <f>VLOOKUP(H1767,Mapping!B:M,12,FALSE)</f>
        <v/>
      </c>
      <c r="K1767" s="5" t="str">
        <f>VLOOKUP(H1767,Mapping!B:H,7,FALSE)</f>
        <v>GROUP(MANUAL)</v>
      </c>
      <c r="L1767" s="5" t="e">
        <f>IF(B1767&lt;&gt;0,B1767,IF(M1767=1,I1767,NA()))</f>
        <v>#N/A</v>
      </c>
      <c r="N1767" s="9">
        <f>IFERROR(VLOOKUP(Labs!A1767,Mapping!D:M,10,FALSE),0)</f>
        <v>0</v>
      </c>
    </row>
    <row r="1768" spans="1:14" x14ac:dyDescent="0.25">
      <c r="A1768" s="5" t="str">
        <f>Source!B1768&amp;"|"&amp;Source!K1768</f>
        <v>G6PD|G6PD</v>
      </c>
      <c r="B1768" s="5">
        <f>IFERROR(VLOOKUP(Labs!A1768,Mapping!D:E,2,FALSE),0)</f>
        <v>0</v>
      </c>
      <c r="C1768" t="str">
        <f>Source!F1768</f>
        <v>Chem/Haem</v>
      </c>
      <c r="D1768" s="5" t="str">
        <f>Source!D1768</f>
        <v>GLUCOSE-6-PHOS. DEHYDROGENASE</v>
      </c>
      <c r="E1768" s="5" t="str">
        <f>Source!L1768</f>
        <v>BLOOD G6PD</v>
      </c>
      <c r="F1768" s="5" t="str">
        <f>IF(ISBLANK(Source!E1768),NA(),Source!E1768)</f>
        <v>U/gHb</v>
      </c>
      <c r="G1768" s="5">
        <f>Source!I1768</f>
        <v>94</v>
      </c>
      <c r="H1768" s="5" t="str">
        <f>IF(B1768&lt;&gt;0,NA(),Source!B1768)</f>
        <v>G6PD</v>
      </c>
      <c r="I1768" s="5">
        <f>VLOOKUP(H1768,Mapping!B:E,4,FALSE)</f>
        <v>0</v>
      </c>
      <c r="J1768" s="9" t="str">
        <f>VLOOKUP(H1768,Mapping!B:M,12,FALSE)</f>
        <v/>
      </c>
      <c r="K1768" s="5" t="str">
        <f>VLOOKUP(H1768,Mapping!B:H,7,FALSE)</f>
        <v>BLOOD G6PD</v>
      </c>
      <c r="L1768" s="5" t="e">
        <f>IF(B1768&lt;&gt;0,B1768,IF(M1768=1,I1768,NA()))</f>
        <v>#N/A</v>
      </c>
      <c r="N1768" s="9" t="str">
        <f>IFERROR(VLOOKUP(Labs!A1768,Mapping!D:M,10,FALSE),0)</f>
        <v/>
      </c>
    </row>
    <row r="1769" spans="1:14" x14ac:dyDescent="0.25">
      <c r="A1769" s="5" t="str">
        <f>Source!B1769&amp;"|"&amp;Source!K1769</f>
        <v>IGA|IMM</v>
      </c>
      <c r="B1769" s="5" t="str">
        <f>IFERROR(VLOOKUP(Labs!A1769,Mapping!D:E,2,FALSE),0)</f>
        <v>2458-8</v>
      </c>
      <c r="C1769" t="str">
        <f>Source!F1769</f>
        <v>Chem/Haem</v>
      </c>
      <c r="D1769" s="5" t="str">
        <f>Source!D1769</f>
        <v>IGA</v>
      </c>
      <c r="E1769" s="5" t="str">
        <f>Source!L1769</f>
        <v>IMMUNOGLOBULINS</v>
      </c>
      <c r="F1769" s="5" t="str">
        <f>IF(ISBLANK(Source!E1769),NA(),Source!E1769)</f>
        <v>g/L</v>
      </c>
      <c r="G1769" s="5">
        <f>Source!I1769</f>
        <v>94</v>
      </c>
      <c r="H1769" s="5" t="e">
        <f>IF(B1769&lt;&gt;0,NA(),Source!B1769)</f>
        <v>#N/A</v>
      </c>
      <c r="I1769" s="5" t="e">
        <f>VLOOKUP(H1769,Mapping!B:E,4,FALSE)</f>
        <v>#N/A</v>
      </c>
      <c r="J1769" s="9" t="e">
        <f>VLOOKUP(H1769,Mapping!B:M,12,FALSE)</f>
        <v>#N/A</v>
      </c>
      <c r="K1769" s="5" t="e">
        <f>VLOOKUP(H1769,Mapping!B:H,7,FALSE)</f>
        <v>#N/A</v>
      </c>
      <c r="L1769" s="5" t="str">
        <f>IF(B1769&lt;&gt;0,B1769,IF(M1769=1,I1769,NA()))</f>
        <v>2458-8</v>
      </c>
      <c r="N1769" s="9" t="str">
        <f>IFERROR(VLOOKUP(Labs!A1769,Mapping!D:M,10,FALSE),0)</f>
        <v>IgA [Mass/volume] in Serum or Plasma</v>
      </c>
    </row>
    <row r="1770" spans="1:14" x14ac:dyDescent="0.25">
      <c r="A1770" s="5" t="str">
        <f>Source!B1770&amp;"|"&amp;Source!K1770</f>
        <v>M1|M1</v>
      </c>
      <c r="B1770" s="5">
        <f>IFERROR(VLOOKUP(Labs!A1770,Mapping!D:E,2,FALSE),0)</f>
        <v>0</v>
      </c>
      <c r="C1770" t="str">
        <f>Source!F1770</f>
        <v>Chem/Haem</v>
      </c>
      <c r="D1770" s="5" t="str">
        <f>Source!D1770</f>
        <v>GANGLIOSIDE MI ANTIBODIES</v>
      </c>
      <c r="E1770" s="5" t="str">
        <f>Source!L1770</f>
        <v>GANGLIOSIDE MI ANTIBODIES</v>
      </c>
      <c r="F1770" s="5" t="e">
        <f>IF(ISBLANK(Source!E1770),NA(),Source!E1770)</f>
        <v>#N/A</v>
      </c>
      <c r="G1770" s="5">
        <f>Source!I1770</f>
        <v>94</v>
      </c>
      <c r="H1770" s="5" t="str">
        <f>IF(B1770&lt;&gt;0,NA(),Source!B1770)</f>
        <v>M1</v>
      </c>
      <c r="I1770" s="5">
        <f>VLOOKUP(H1770,Mapping!B:E,4,FALSE)</f>
        <v>0</v>
      </c>
      <c r="J1770" s="9" t="str">
        <f>VLOOKUP(H1770,Mapping!B:M,12,FALSE)</f>
        <v/>
      </c>
      <c r="K1770" s="5" t="str">
        <f>VLOOKUP(H1770,Mapping!B:H,7,FALSE)</f>
        <v>GANGLIOSIDE MI ANTIBODIES</v>
      </c>
      <c r="L1770" s="5" t="e">
        <f>IF(B1770&lt;&gt;0,B1770,IF(M1770=1,I1770,NA()))</f>
        <v>#N/A</v>
      </c>
      <c r="N1770" s="9" t="str">
        <f>IFERROR(VLOOKUP(Labs!A1770,Mapping!D:M,10,FALSE),0)</f>
        <v/>
      </c>
    </row>
    <row r="1771" spans="1:14" x14ac:dyDescent="0.25">
      <c r="A1771" s="5" t="str">
        <f>Source!B1771&amp;"|"&amp;Source!K1771</f>
        <v>IA2|IAAP</v>
      </c>
      <c r="B1771" s="5">
        <f>IFERROR(VLOOKUP(Labs!A1771,Mapping!D:E,2,FALSE),0)</f>
        <v>0</v>
      </c>
      <c r="C1771" t="str">
        <f>Source!F1771</f>
        <v>Chem/Haem</v>
      </c>
      <c r="D1771" s="5" t="str">
        <f>Source!D1771</f>
        <v>ISLET ANTIGEN IA2 ABS</v>
      </c>
      <c r="E1771" s="5" t="str">
        <f>Source!L1771</f>
        <v>ISLET AUTOANTIBODY PROFILE</v>
      </c>
      <c r="F1771" s="5" t="e">
        <f>IF(ISBLANK(Source!E1771),NA(),Source!E1771)</f>
        <v>#N/A</v>
      </c>
      <c r="G1771" s="5">
        <f>Source!I1771</f>
        <v>94</v>
      </c>
      <c r="H1771" s="5" t="str">
        <f>IF(B1771&lt;&gt;0,NA(),Source!B1771)</f>
        <v>IA2</v>
      </c>
      <c r="I1771" s="5">
        <f>VLOOKUP(H1771,Mapping!B:E,4,FALSE)</f>
        <v>0</v>
      </c>
      <c r="J1771" s="9" t="str">
        <f>VLOOKUP(H1771,Mapping!B:M,12,FALSE)</f>
        <v/>
      </c>
      <c r="K1771" s="5" t="str">
        <f>VLOOKUP(H1771,Mapping!B:H,7,FALSE)</f>
        <v>ISLET AUTOANTIBODY PROFILE</v>
      </c>
      <c r="L1771" s="5" t="e">
        <f>IF(B1771&lt;&gt;0,B1771,IF(M1771=1,I1771,NA()))</f>
        <v>#N/A</v>
      </c>
      <c r="N1771" s="9" t="str">
        <f>IFERROR(VLOOKUP(Labs!A1771,Mapping!D:M,10,FALSE),0)</f>
        <v/>
      </c>
    </row>
    <row r="1772" spans="1:14" x14ac:dyDescent="0.25">
      <c r="A1772" s="5" t="str">
        <f>Source!B1772&amp;"|"&amp;Source!K1772</f>
        <v>IGG|IMM</v>
      </c>
      <c r="B1772" s="5" t="str">
        <f>IFERROR(VLOOKUP(Labs!A1772,Mapping!D:E,2,FALSE),0)</f>
        <v>2465-3</v>
      </c>
      <c r="C1772" t="str">
        <f>Source!F1772</f>
        <v>Chem/Haem</v>
      </c>
      <c r="D1772" s="5" t="str">
        <f>Source!D1772</f>
        <v>IGG</v>
      </c>
      <c r="E1772" s="5" t="str">
        <f>Source!L1772</f>
        <v>IMMUNOGLOBULINS</v>
      </c>
      <c r="F1772" s="5" t="str">
        <f>IF(ISBLANK(Source!E1772),NA(),Source!E1772)</f>
        <v>g/L</v>
      </c>
      <c r="G1772" s="5">
        <f>Source!I1772</f>
        <v>94</v>
      </c>
      <c r="H1772" s="5" t="e">
        <f>IF(B1772&lt;&gt;0,NA(),Source!B1772)</f>
        <v>#N/A</v>
      </c>
      <c r="I1772" s="5" t="e">
        <f>VLOOKUP(H1772,Mapping!B:E,4,FALSE)</f>
        <v>#N/A</v>
      </c>
      <c r="J1772" s="9" t="e">
        <f>VLOOKUP(H1772,Mapping!B:M,12,FALSE)</f>
        <v>#N/A</v>
      </c>
      <c r="K1772" s="5" t="e">
        <f>VLOOKUP(H1772,Mapping!B:H,7,FALSE)</f>
        <v>#N/A</v>
      </c>
      <c r="L1772" s="5" t="str">
        <f>IF(B1772&lt;&gt;0,B1772,IF(M1772=1,I1772,NA()))</f>
        <v>2465-3</v>
      </c>
      <c r="N1772" s="9" t="str">
        <f>IFERROR(VLOOKUP(Labs!A1772,Mapping!D:M,10,FALSE),0)</f>
        <v>IgG [Mass/volume] in Serum or Plasma</v>
      </c>
    </row>
    <row r="1773" spans="1:14" x14ac:dyDescent="0.25">
      <c r="A1773" s="5" t="str">
        <f>Source!B1773&amp;"|"&amp;Source!K1773</f>
        <v>SWLT|REST</v>
      </c>
      <c r="B1773" s="5">
        <f>IFERROR(VLOOKUP(Labs!A1773,Mapping!D:E,2,FALSE),0)</f>
        <v>0</v>
      </c>
      <c r="C1773" t="str">
        <f>Source!F1773</f>
        <v>Chem/Haem</v>
      </c>
      <c r="D1773" s="5" t="str">
        <f>Source!D1773</f>
        <v>Swine lineage flu A (H1)</v>
      </c>
      <c r="E1773" s="5" t="str">
        <f>Source!L1773</f>
        <v>Respiratory multiplex PCR</v>
      </c>
      <c r="F1773" s="5" t="e">
        <f>IF(ISBLANK(Source!E1773),NA(),Source!E1773)</f>
        <v>#N/A</v>
      </c>
      <c r="G1773" s="5">
        <f>Source!I1773</f>
        <v>94</v>
      </c>
      <c r="H1773" s="5" t="str">
        <f>IF(B1773&lt;&gt;0,NA(),Source!B1773)</f>
        <v>SWLT</v>
      </c>
      <c r="I1773" s="5">
        <f>VLOOKUP(H1773,Mapping!B:E,4,FALSE)</f>
        <v>0</v>
      </c>
      <c r="J1773" s="9" t="str">
        <f>VLOOKUP(H1773,Mapping!B:M,12,FALSE)</f>
        <v/>
      </c>
      <c r="K1773" s="5" t="str">
        <f>VLOOKUP(H1773,Mapping!B:H,7,FALSE)</f>
        <v>Respiratory multiplex PCR</v>
      </c>
      <c r="L1773" s="5" t="e">
        <f>IF(B1773&lt;&gt;0,B1773,IF(M1773=1,I1773,NA()))</f>
        <v>#N/A</v>
      </c>
      <c r="N1773" s="9" t="str">
        <f>IFERROR(VLOOKUP(Labs!A1773,Mapping!D:M,10,FALSE),0)</f>
        <v/>
      </c>
    </row>
    <row r="1774" spans="1:14" x14ac:dyDescent="0.25">
      <c r="A1774" s="5" t="str">
        <f>Source!B1774&amp;"|"&amp;Source!K1774</f>
        <v>COM2|CMIC</v>
      </c>
      <c r="B1774" s="5">
        <f>IFERROR(VLOOKUP(Labs!A1774,Mapping!D:E,2,FALSE),0)</f>
        <v>0</v>
      </c>
      <c r="C1774" t="str">
        <f>Source!F1774</f>
        <v>Microbiology</v>
      </c>
      <c r="D1774" s="5" t="str">
        <f>Source!D1774</f>
        <v>Comment............:</v>
      </c>
      <c r="E1774" s="5" t="str">
        <f>Source!L1774</f>
        <v>CSF/PDF Microscopy</v>
      </c>
      <c r="F1774" s="5" t="e">
        <f>IF(ISBLANK(Source!E1774),NA(),Source!E1774)</f>
        <v>#N/A</v>
      </c>
      <c r="G1774" s="5">
        <f>Source!I1774</f>
        <v>93</v>
      </c>
      <c r="H1774" s="5" t="str">
        <f>IF(B1774&lt;&gt;0,NA(),Source!B1774)</f>
        <v>COM2</v>
      </c>
      <c r="I1774" s="5">
        <f>VLOOKUP(H1774,Mapping!B:E,4,FALSE)</f>
        <v>0</v>
      </c>
      <c r="J1774" s="9" t="str">
        <f>VLOOKUP(H1774,Mapping!B:M,12,FALSE)</f>
        <v/>
      </c>
      <c r="K1774" s="5" t="str">
        <f>VLOOKUP(H1774,Mapping!B:H,7,FALSE)</f>
        <v>CSF/PDF Microscopy</v>
      </c>
      <c r="L1774" s="5" t="e">
        <f>IF(B1774&lt;&gt;0,B1774,IF(M1774=1,I1774,NA()))</f>
        <v>#N/A</v>
      </c>
      <c r="N1774" s="9" t="str">
        <f>IFERROR(VLOOKUP(Labs!A1774,Mapping!D:M,10,FALSE),0)</f>
        <v/>
      </c>
    </row>
    <row r="1775" spans="1:14" x14ac:dyDescent="0.25">
      <c r="A1775" s="5" t="str">
        <f>Source!B1775&amp;"|"&amp;Source!K1775</f>
        <v>HBA2|HBA2</v>
      </c>
      <c r="B1775" s="5">
        <f>IFERROR(VLOOKUP(Labs!A1775,Mapping!D:E,2,FALSE),0)</f>
        <v>0</v>
      </c>
      <c r="C1775" t="str">
        <f>Source!F1775</f>
        <v>Chem/Haem</v>
      </c>
      <c r="D1775" s="5" t="str">
        <f>Source!D1775</f>
        <v>HAEMOGLOBIN A2</v>
      </c>
      <c r="E1775" s="5" t="str">
        <f>Source!L1775</f>
        <v>HAEMOGLOBIN A2</v>
      </c>
      <c r="F1775" s="5" t="str">
        <f>IF(ISBLANK(Source!E1775),NA(),Source!E1775)</f>
        <v>%</v>
      </c>
      <c r="G1775" s="5">
        <f>Source!I1775</f>
        <v>93</v>
      </c>
      <c r="H1775" s="5" t="str">
        <f>IF(B1775&lt;&gt;0,NA(),Source!B1775)</f>
        <v>HBA2</v>
      </c>
      <c r="I1775" s="5">
        <f>VLOOKUP(H1775,Mapping!B:E,4,FALSE)</f>
        <v>0</v>
      </c>
      <c r="J1775" s="9" t="str">
        <f>VLOOKUP(H1775,Mapping!B:M,12,FALSE)</f>
        <v/>
      </c>
      <c r="K1775" s="5" t="str">
        <f>VLOOKUP(H1775,Mapping!B:H,7,FALSE)</f>
        <v>HAEMOGLOBIN A2</v>
      </c>
      <c r="L1775" s="5" t="e">
        <f>IF(B1775&lt;&gt;0,B1775,IF(M1775=1,I1775,NA()))</f>
        <v>#N/A</v>
      </c>
      <c r="N1775" s="9" t="str">
        <f>IFERROR(VLOOKUP(Labs!A1775,Mapping!D:M,10,FALSE),0)</f>
        <v/>
      </c>
    </row>
    <row r="1776" spans="1:14" x14ac:dyDescent="0.25">
      <c r="A1776" s="5" t="str">
        <f>Source!B1776&amp;"|"&amp;Source!K1776</f>
        <v>GD65|IAAP</v>
      </c>
      <c r="B1776" s="5">
        <f>IFERROR(VLOOKUP(Labs!A1776,Mapping!D:E,2,FALSE),0)</f>
        <v>0</v>
      </c>
      <c r="C1776" t="str">
        <f>Source!F1776</f>
        <v>Chem/Haem</v>
      </c>
      <c r="D1776" s="5" t="str">
        <f>Source!D1776</f>
        <v>GAD65 ANTIBODIES</v>
      </c>
      <c r="E1776" s="5" t="str">
        <f>Source!L1776</f>
        <v>ISLET AUTOANTIBODY PROFILE</v>
      </c>
      <c r="F1776" s="5" t="e">
        <f>IF(ISBLANK(Source!E1776),NA(),Source!E1776)</f>
        <v>#N/A</v>
      </c>
      <c r="G1776" s="5">
        <f>Source!I1776</f>
        <v>93</v>
      </c>
      <c r="H1776" s="5" t="str">
        <f>IF(B1776&lt;&gt;0,NA(),Source!B1776)</f>
        <v>GD65</v>
      </c>
      <c r="I1776" s="5">
        <f>VLOOKUP(H1776,Mapping!B:E,4,FALSE)</f>
        <v>0</v>
      </c>
      <c r="J1776" s="9" t="str">
        <f>VLOOKUP(H1776,Mapping!B:M,12,FALSE)</f>
        <v/>
      </c>
      <c r="K1776" s="5" t="str">
        <f>VLOOKUP(H1776,Mapping!B:H,7,FALSE)</f>
        <v>ISLET AUTOANTIBODY PROFILE</v>
      </c>
      <c r="L1776" s="5" t="e">
        <f>IF(B1776&lt;&gt;0,B1776,IF(M1776=1,I1776,NA()))</f>
        <v>#N/A</v>
      </c>
      <c r="N1776" s="9" t="str">
        <f>IFERROR(VLOOKUP(Labs!A1776,Mapping!D:M,10,FALSE),0)</f>
        <v/>
      </c>
    </row>
    <row r="1777" spans="1:14" x14ac:dyDescent="0.25">
      <c r="A1777" s="5" t="str">
        <f>Source!B1777&amp;"|"&amp;Source!K1777</f>
        <v>ZNT8|IAAP</v>
      </c>
      <c r="B1777" s="5">
        <f>IFERROR(VLOOKUP(Labs!A1777,Mapping!D:E,2,FALSE),0)</f>
        <v>0</v>
      </c>
      <c r="C1777" t="str">
        <f>Source!F1777</f>
        <v>Chem/Haem</v>
      </c>
      <c r="D1777" s="5" t="str">
        <f>Source!D1777</f>
        <v>ZnT8 (Zinc Transporter 8 Ab)</v>
      </c>
      <c r="E1777" s="5" t="str">
        <f>Source!L1777</f>
        <v>ISLET AUTOANTIBODY PROFILE</v>
      </c>
      <c r="F1777" s="5" t="e">
        <f>IF(ISBLANK(Source!E1777),NA(),Source!E1777)</f>
        <v>#N/A</v>
      </c>
      <c r="G1777" s="5">
        <f>Source!I1777</f>
        <v>93</v>
      </c>
      <c r="H1777" s="5" t="str">
        <f>IF(B1777&lt;&gt;0,NA(),Source!B1777)</f>
        <v>ZNT8</v>
      </c>
      <c r="I1777" s="5">
        <f>VLOOKUP(H1777,Mapping!B:E,4,FALSE)</f>
        <v>0</v>
      </c>
      <c r="J1777" s="9" t="str">
        <f>VLOOKUP(H1777,Mapping!B:M,12,FALSE)</f>
        <v/>
      </c>
      <c r="K1777" s="5" t="str">
        <f>VLOOKUP(H1777,Mapping!B:H,7,FALSE)</f>
        <v>ISLET AUTOANTIBODY PROFILE</v>
      </c>
      <c r="L1777" s="5" t="e">
        <f>IF(B1777&lt;&gt;0,B1777,IF(M1777=1,I1777,NA()))</f>
        <v>#N/A</v>
      </c>
      <c r="N1777" s="9" t="str">
        <f>IFERROR(VLOOKUP(Labs!A1777,Mapping!D:M,10,FALSE),0)</f>
        <v/>
      </c>
    </row>
    <row r="1778" spans="1:14" x14ac:dyDescent="0.25">
      <c r="A1778" s="5" t="str">
        <f>Source!B1778&amp;"|"&amp;Source!K1778</f>
        <v>CREA|UECS</v>
      </c>
      <c r="B1778" s="5">
        <f>IFERROR(VLOOKUP(Labs!A1778,Mapping!D:E,2,FALSE),0)</f>
        <v>0</v>
      </c>
      <c r="C1778" t="str">
        <f>Source!F1778</f>
        <v>Chem/Haem</v>
      </c>
      <c r="D1778" s="5" t="str">
        <f>Source!D1778</f>
        <v>CREATININE</v>
      </c>
      <c r="E1778" s="5" t="str">
        <f>Source!L1778</f>
        <v>U/E/CREAT (SEP)</v>
      </c>
      <c r="F1778" s="5" t="str">
        <f>IF(ISBLANK(Source!E1778),NA(),Source!E1778)</f>
        <v>umol/L</v>
      </c>
      <c r="G1778" s="5">
        <f>Source!I1778</f>
        <v>92</v>
      </c>
      <c r="H1778" s="5" t="str">
        <f>IF(B1778&lt;&gt;0,NA(),Source!B1778)</f>
        <v>CREA</v>
      </c>
      <c r="I1778" s="5" t="str">
        <f>VLOOKUP(H1778,Mapping!B:E,4,FALSE)</f>
        <v>14682-9</v>
      </c>
      <c r="J1778" s="9" t="str">
        <f>VLOOKUP(H1778,Mapping!B:M,12,FALSE)</f>
        <v>Creatinine [Moles/volume] in Serum or Plasma</v>
      </c>
      <c r="K1778" s="5" t="str">
        <f>VLOOKUP(H1778,Mapping!B:H,7,FALSE)</f>
        <v>U/E/CREAT</v>
      </c>
      <c r="L1778" s="5" t="e">
        <f>IF(B1778&lt;&gt;0,B1778,IF(M1778=1,I1778,NA()))</f>
        <v>#N/A</v>
      </c>
      <c r="N1778" s="9">
        <f>IFERROR(VLOOKUP(Labs!A1778,Mapping!D:M,10,FALSE),0)</f>
        <v>0</v>
      </c>
    </row>
    <row r="1779" spans="1:14" x14ac:dyDescent="0.25">
      <c r="A1779" s="5" t="str">
        <f>Source!B1779&amp;"|"&amp;Source!K1779</f>
        <v>CC|CC</v>
      </c>
      <c r="B1779" s="5">
        <f>IFERROR(VLOOKUP(Labs!A1779,Mapping!D:E,2,FALSE),0)</f>
        <v>0</v>
      </c>
      <c r="C1779" t="str">
        <f>Source!F1779</f>
        <v>Chem/Haem</v>
      </c>
      <c r="D1779" s="5" t="str">
        <f>Source!D1779</f>
        <v>CREATININE CLEARANCE</v>
      </c>
      <c r="E1779" s="5" t="str">
        <f>Source!L1779</f>
        <v>CREATININE CLEARANCE</v>
      </c>
      <c r="F1779" s="5" t="str">
        <f>IF(ISBLANK(Source!E1779),NA(),Source!E1779)</f>
        <v>ml/min</v>
      </c>
      <c r="G1779" s="5">
        <f>Source!I1779</f>
        <v>92</v>
      </c>
      <c r="H1779" s="5" t="str">
        <f>IF(B1779&lt;&gt;0,NA(),Source!B1779)</f>
        <v>CC</v>
      </c>
      <c r="I1779" s="5">
        <f>VLOOKUP(H1779,Mapping!B:E,4,FALSE)</f>
        <v>0</v>
      </c>
      <c r="J1779" s="9" t="str">
        <f>VLOOKUP(H1779,Mapping!B:M,12,FALSE)</f>
        <v/>
      </c>
      <c r="K1779" s="5" t="str">
        <f>VLOOKUP(H1779,Mapping!B:H,7,FALSE)</f>
        <v>CREATININE CLEARANCE</v>
      </c>
      <c r="L1779" s="5" t="e">
        <f>IF(B1779&lt;&gt;0,B1779,IF(M1779=1,I1779,NA()))</f>
        <v>#N/A</v>
      </c>
      <c r="N1779" s="9" t="str">
        <f>IFERROR(VLOOKUP(Labs!A1779,Mapping!D:M,10,FALSE),0)</f>
        <v/>
      </c>
    </row>
    <row r="1780" spans="1:14" x14ac:dyDescent="0.25">
      <c r="A1780" s="5" t="str">
        <f>Source!B1780&amp;"|"&amp;Source!K1780</f>
        <v>IGFM|IGFQ</v>
      </c>
      <c r="B1780" s="5">
        <f>IFERROR(VLOOKUP(Labs!A1780,Mapping!D:E,2,FALSE),0)</f>
        <v>0</v>
      </c>
      <c r="C1780" t="str">
        <f>Source!F1780</f>
        <v>Chem/Haem</v>
      </c>
      <c r="D1780" s="5" t="str">
        <f>Source!D1780</f>
        <v>Z SCORE (MALE) (86006684)</v>
      </c>
      <c r="E1780" s="5" t="str">
        <f>Source!L1780</f>
        <v>INSULIN LIKE GROWTH FACTOR</v>
      </c>
      <c r="F1780" s="5" t="e">
        <f>IF(ISBLANK(Source!E1780),NA(),Source!E1780)</f>
        <v>#N/A</v>
      </c>
      <c r="G1780" s="5">
        <f>Source!I1780</f>
        <v>92</v>
      </c>
      <c r="H1780" s="5" t="str">
        <f>IF(B1780&lt;&gt;0,NA(),Source!B1780)</f>
        <v>IGFM</v>
      </c>
      <c r="I1780" s="5">
        <f>VLOOKUP(H1780,Mapping!B:E,4,FALSE)</f>
        <v>0</v>
      </c>
      <c r="J1780" s="9" t="str">
        <f>VLOOKUP(H1780,Mapping!B:M,12,FALSE)</f>
        <v/>
      </c>
      <c r="K1780" s="5" t="str">
        <f>VLOOKUP(H1780,Mapping!B:H,7,FALSE)</f>
        <v>INSULIN LIKE GROWTH FACTOR</v>
      </c>
      <c r="L1780" s="5" t="e">
        <f>IF(B1780&lt;&gt;0,B1780,IF(M1780=1,I1780,NA()))</f>
        <v>#N/A</v>
      </c>
      <c r="N1780" s="9" t="str">
        <f>IFERROR(VLOOKUP(Labs!A1780,Mapping!D:M,10,FALSE),0)</f>
        <v/>
      </c>
    </row>
    <row r="1781" spans="1:14" x14ac:dyDescent="0.25">
      <c r="A1781" s="5" t="str">
        <f>Source!B1781&amp;"|"&amp;Source!K1781</f>
        <v>RPT|TBRST</v>
      </c>
      <c r="B1781" s="5">
        <f>IFERROR(VLOOKUP(Labs!A1781,Mapping!D:E,2,FALSE),0)</f>
        <v>0</v>
      </c>
      <c r="C1781" t="str">
        <f>Source!F1781</f>
        <v>Non-Gynae Cytology</v>
      </c>
      <c r="D1781" s="5" t="str">
        <f>Source!D1781</f>
        <v>Report</v>
      </c>
      <c r="E1781" s="5" t="str">
        <f>Source!L1781</f>
        <v>Stereotactic FNA</v>
      </c>
      <c r="F1781" s="5" t="e">
        <f>IF(ISBLANK(Source!E1781),NA(),Source!E1781)</f>
        <v>#N/A</v>
      </c>
      <c r="G1781" s="5">
        <f>Source!I1781</f>
        <v>92</v>
      </c>
      <c r="H1781" s="5" t="str">
        <f>IF(B1781&lt;&gt;0,NA(),Source!B1781)</f>
        <v>RPT</v>
      </c>
      <c r="I1781" s="5">
        <f>VLOOKUP(H1781,Mapping!B:E,4,FALSE)</f>
        <v>0</v>
      </c>
      <c r="J1781" s="9" t="str">
        <f>VLOOKUP(H1781,Mapping!B:M,12,FALSE)</f>
        <v/>
      </c>
      <c r="K1781" s="5" t="str">
        <f>VLOOKUP(H1781,Mapping!B:H,7,FALSE)</f>
        <v>FNA Breast</v>
      </c>
      <c r="L1781" s="5" t="e">
        <f>IF(B1781&lt;&gt;0,B1781,IF(M1781=1,I1781,NA()))</f>
        <v>#N/A</v>
      </c>
      <c r="N1781" s="9">
        <f>IFERROR(VLOOKUP(Labs!A1781,Mapping!D:M,10,FALSE),0)</f>
        <v>0</v>
      </c>
    </row>
    <row r="1782" spans="1:14" x14ac:dyDescent="0.25">
      <c r="A1782" s="5" t="str">
        <f>Source!B1782&amp;"|"&amp;Source!K1782</f>
        <v>VPRE|VPRE</v>
      </c>
      <c r="B1782" s="5">
        <f>IFERROR(VLOOKUP(Labs!A1782,Mapping!D:E,2,FALSE),0)</f>
        <v>0</v>
      </c>
      <c r="C1782" t="str">
        <f>Source!F1782</f>
        <v>Microbiology</v>
      </c>
      <c r="D1782" s="5" t="str">
        <f>Source!D1782</f>
        <v>Pre-dose Vancomycin level:</v>
      </c>
      <c r="E1782" s="5" t="str">
        <f>Source!L1782</f>
        <v>Pre-dose Vancomycin level</v>
      </c>
      <c r="F1782" s="5" t="str">
        <f>IF(ISBLANK(Source!E1782),NA(),Source!E1782)</f>
        <v>mg/L</v>
      </c>
      <c r="G1782" s="5">
        <f>Source!I1782</f>
        <v>92</v>
      </c>
      <c r="H1782" s="5" t="str">
        <f>IF(B1782&lt;&gt;0,NA(),Source!B1782)</f>
        <v>VPRE</v>
      </c>
      <c r="I1782" s="5">
        <f>VLOOKUP(H1782,Mapping!B:E,4,FALSE)</f>
        <v>0</v>
      </c>
      <c r="J1782" s="9" t="str">
        <f>VLOOKUP(H1782,Mapping!B:M,12,FALSE)</f>
        <v/>
      </c>
      <c r="K1782" s="5" t="str">
        <f>VLOOKUP(H1782,Mapping!B:H,7,FALSE)</f>
        <v>Pre-dose Vancomycin level</v>
      </c>
      <c r="L1782" s="5" t="e">
        <f>IF(B1782&lt;&gt;0,B1782,IF(M1782=1,I1782,NA()))</f>
        <v>#N/A</v>
      </c>
      <c r="N1782" s="9" t="str">
        <f>IFERROR(VLOOKUP(Labs!A1782,Mapping!D:M,10,FALSE),0)</f>
        <v/>
      </c>
    </row>
    <row r="1783" spans="1:14" x14ac:dyDescent="0.25">
      <c r="A1783" s="5" t="str">
        <f>Source!B1783&amp;"|"&amp;Source!K1783</f>
        <v>ZZOG|SPIC</v>
      </c>
      <c r="B1783" s="5">
        <f>IFERROR(VLOOKUP(Labs!A1783,Mapping!D:E,2,FALSE),0)</f>
        <v>0</v>
      </c>
      <c r="C1783" t="str">
        <f>Source!F1783</f>
        <v>Microbiology</v>
      </c>
      <c r="D1783" s="5" t="str">
        <f>Source!D1783</f>
        <v>Organism Growth</v>
      </c>
      <c r="E1783" s="5" t="str">
        <f>Source!L1783</f>
        <v>ITU/ Immuno Sputum Cult.</v>
      </c>
      <c r="F1783" s="5" t="e">
        <f>IF(ISBLANK(Source!E1783),NA(),Source!E1783)</f>
        <v>#N/A</v>
      </c>
      <c r="G1783" s="5">
        <f>Source!I1783</f>
        <v>92</v>
      </c>
      <c r="H1783" s="5" t="str">
        <f>IF(B1783&lt;&gt;0,NA(),Source!B1783)</f>
        <v>ZZOG</v>
      </c>
      <c r="I1783" s="5">
        <f>VLOOKUP(H1783,Mapping!B:E,4,FALSE)</f>
        <v>365698005</v>
      </c>
      <c r="J1783" s="9" t="str">
        <f>VLOOKUP(H1783,Mapping!B:M,12,FALSE)</f>
        <v/>
      </c>
      <c r="K1783" s="5" t="str">
        <f>VLOOKUP(H1783,Mapping!B:H,7,FALSE)</f>
        <v>Urine Culture</v>
      </c>
      <c r="L1783" s="5" t="e">
        <f>IF(B1783&lt;&gt;0,B1783,IF(M1783=1,I1783,NA()))</f>
        <v>#N/A</v>
      </c>
      <c r="N1783" s="9">
        <f>IFERROR(VLOOKUP(Labs!A1783,Mapping!D:M,10,FALSE),0)</f>
        <v>0</v>
      </c>
    </row>
    <row r="1784" spans="1:14" x14ac:dyDescent="0.25">
      <c r="A1784" s="5" t="str">
        <f>Source!B1784&amp;"|"&amp;Source!K1784</f>
        <v>ZZOI|SPIC</v>
      </c>
      <c r="B1784" s="5">
        <f>IFERROR(VLOOKUP(Labs!A1784,Mapping!D:E,2,FALSE),0)</f>
        <v>0</v>
      </c>
      <c r="C1784" t="str">
        <f>Source!F1784</f>
        <v>Microbiology</v>
      </c>
      <c r="D1784" s="5" t="str">
        <f>Source!D1784</f>
        <v>Organism</v>
      </c>
      <c r="E1784" s="5" t="str">
        <f>Source!L1784</f>
        <v>ITU/ Immuno Sputum Cult.</v>
      </c>
      <c r="F1784" s="5" t="e">
        <f>IF(ISBLANK(Source!E1784),NA(),Source!E1784)</f>
        <v>#N/A</v>
      </c>
      <c r="G1784" s="5">
        <f>Source!I1784</f>
        <v>92</v>
      </c>
      <c r="H1784" s="5" t="str">
        <f>IF(B1784&lt;&gt;0,NA(),Source!B1784)</f>
        <v>ZZOI</v>
      </c>
      <c r="I1784" s="5">
        <f>VLOOKUP(H1784,Mapping!B:E,4,FALSE)</f>
        <v>0</v>
      </c>
      <c r="J1784" s="9" t="str">
        <f>VLOOKUP(H1784,Mapping!B:M,12,FALSE)</f>
        <v/>
      </c>
      <c r="K1784" s="5" t="str">
        <f>VLOOKUP(H1784,Mapping!B:H,7,FALSE)</f>
        <v>Urine Culture</v>
      </c>
      <c r="L1784" s="5" t="e">
        <f>IF(B1784&lt;&gt;0,B1784,IF(M1784=1,I1784,NA()))</f>
        <v>#N/A</v>
      </c>
      <c r="N1784" s="9">
        <f>IFERROR(VLOOKUP(Labs!A1784,Mapping!D:M,10,FALSE),0)</f>
        <v>0</v>
      </c>
    </row>
    <row r="1785" spans="1:14" x14ac:dyDescent="0.25">
      <c r="A1785" s="5" t="str">
        <f>Source!B1785&amp;"|"&amp;Source!K1785</f>
        <v>ZZOS_TET|GUCU</v>
      </c>
      <c r="B1785" s="5">
        <f>IFERROR(VLOOKUP(Labs!A1785,Mapping!D:E,2,FALSE),0)</f>
        <v>0</v>
      </c>
      <c r="C1785" t="str">
        <f>Source!F1785</f>
        <v>Microbiology</v>
      </c>
      <c r="D1785" s="5" t="str">
        <f>Source!D1785</f>
        <v>Tetracycline</v>
      </c>
      <c r="E1785" s="5" t="str">
        <f>Source!L1785</f>
        <v>SSSAB &amp; SLIDES</v>
      </c>
      <c r="F1785" s="5" t="e">
        <f>IF(ISBLANK(Source!E1785),NA(),Source!E1785)</f>
        <v>#N/A</v>
      </c>
      <c r="G1785" s="5">
        <f>Source!I1785</f>
        <v>92</v>
      </c>
      <c r="H1785" s="5" t="str">
        <f>IF(B1785&lt;&gt;0,NA(),Source!B1785)</f>
        <v>ZZOS_TET</v>
      </c>
      <c r="I1785" s="5" t="str">
        <f>VLOOKUP(H1785,Mapping!B:E,4,FALSE)</f>
        <v>18993-6</v>
      </c>
      <c r="J1785" s="9" t="str">
        <f>VLOOKUP(H1785,Mapping!B:M,12,FALSE)</f>
        <v/>
      </c>
      <c r="K1785" s="5" t="str">
        <f>VLOOKUP(H1785,Mapping!B:H,7,FALSE)</f>
        <v>Culture:</v>
      </c>
      <c r="L1785" s="5" t="e">
        <f>IF(B1785&lt;&gt;0,B1785,IF(M1785=1,I1785,NA()))</f>
        <v>#N/A</v>
      </c>
      <c r="N1785" s="9">
        <f>IFERROR(VLOOKUP(Labs!A1785,Mapping!D:M,10,FALSE),0)</f>
        <v>0</v>
      </c>
    </row>
    <row r="1786" spans="1:14" x14ac:dyDescent="0.25">
      <c r="A1786" s="5" t="str">
        <f>Source!B1786&amp;"|"&amp;Source!K1786</f>
        <v>SRPC|SRSV</v>
      </c>
      <c r="B1786" s="5">
        <f>IFERROR(VLOOKUP(Labs!A1786,Mapping!D:E,2,FALSE),0)</f>
        <v>0</v>
      </c>
      <c r="C1786" t="str">
        <f>Source!F1786</f>
        <v>Virology</v>
      </c>
      <c r="D1786" s="5" t="str">
        <f>Source!D1786</f>
        <v>Norovirus PCR</v>
      </c>
      <c r="E1786" s="5" t="str">
        <f>Source!L1786</f>
        <v>SRSV EIA/PCR</v>
      </c>
      <c r="F1786" s="5" t="e">
        <f>IF(ISBLANK(Source!E1786),NA(),Source!E1786)</f>
        <v>#N/A</v>
      </c>
      <c r="G1786" s="5">
        <f>Source!I1786</f>
        <v>91</v>
      </c>
      <c r="H1786" s="5" t="str">
        <f>IF(B1786&lt;&gt;0,NA(),Source!B1786)</f>
        <v>SRPC</v>
      </c>
      <c r="I1786" s="5">
        <f>VLOOKUP(H1786,Mapping!B:E,4,FALSE)</f>
        <v>0</v>
      </c>
      <c r="J1786" s="9" t="str">
        <f>VLOOKUP(H1786,Mapping!B:M,12,FALSE)</f>
        <v/>
      </c>
      <c r="K1786" s="5" t="str">
        <f>VLOOKUP(H1786,Mapping!B:H,7,FALSE)</f>
        <v>SRSV EIA/PCR</v>
      </c>
      <c r="L1786" s="5" t="e">
        <f>IF(B1786&lt;&gt;0,B1786,IF(M1786=1,I1786,NA()))</f>
        <v>#N/A</v>
      </c>
      <c r="N1786" s="9" t="str">
        <f>IFERROR(VLOOKUP(Labs!A1786,Mapping!D:M,10,FALSE),0)</f>
        <v/>
      </c>
    </row>
    <row r="1787" spans="1:14" x14ac:dyDescent="0.25">
      <c r="A1787" s="5" t="str">
        <f>Source!B1787&amp;"|"&amp;Source!K1787</f>
        <v>ZZOS_ERY|ACUL</v>
      </c>
      <c r="B1787" s="5">
        <f>IFERROR(VLOOKUP(Labs!A1787,Mapping!D:E,2,FALSE),0)</f>
        <v>0</v>
      </c>
      <c r="C1787" t="str">
        <f>Source!F1787</f>
        <v>Microbiology</v>
      </c>
      <c r="D1787" s="5" t="str">
        <f>Source!D1787</f>
        <v>Erythromycin</v>
      </c>
      <c r="E1787" s="5" t="str">
        <f>Source!L1787</f>
        <v>Blood culture (aerobic) cult</v>
      </c>
      <c r="F1787" s="5" t="e">
        <f>IF(ISBLANK(Source!E1787),NA(),Source!E1787)</f>
        <v>#N/A</v>
      </c>
      <c r="G1787" s="5">
        <f>Source!I1787</f>
        <v>91</v>
      </c>
      <c r="H1787" s="5" t="str">
        <f>IF(B1787&lt;&gt;0,NA(),Source!B1787)</f>
        <v>ZZOS_ERY</v>
      </c>
      <c r="I1787" s="5" t="str">
        <f>VLOOKUP(H1787,Mapping!B:E,4,FALSE)</f>
        <v>18919-1</v>
      </c>
      <c r="J1787" s="9" t="str">
        <f>VLOOKUP(H1787,Mapping!B:M,12,FALSE)</f>
        <v/>
      </c>
      <c r="K1787" s="5" t="str">
        <f>VLOOKUP(H1787,Mapping!B:H,7,FALSE)</f>
        <v>Wound Culture</v>
      </c>
      <c r="L1787" s="5" t="e">
        <f>IF(B1787&lt;&gt;0,B1787,IF(M1787=1,I1787,NA()))</f>
        <v>#N/A</v>
      </c>
      <c r="N1787" s="9">
        <f>IFERROR(VLOOKUP(Labs!A1787,Mapping!D:M,10,FALSE),0)</f>
        <v>0</v>
      </c>
    </row>
    <row r="1788" spans="1:14" x14ac:dyDescent="0.25">
      <c r="A1788" s="5" t="str">
        <f>Source!B1788&amp;"|"&amp;Source!K1788</f>
        <v>PS|THRM</v>
      </c>
      <c r="B1788" s="5">
        <f>IFERROR(VLOOKUP(Labs!A1788,Mapping!D:E,2,FALSE),0)</f>
        <v>0</v>
      </c>
      <c r="C1788" t="str">
        <f>Source!F1788</f>
        <v>Chem/Haem</v>
      </c>
      <c r="D1788" s="5" t="str">
        <f>Source!D1788</f>
        <v>PROTEIN S</v>
      </c>
      <c r="E1788" s="5" t="str">
        <f>Source!L1788</f>
        <v>THROMBOPHILIA SCREEN</v>
      </c>
      <c r="F1788" s="5" t="str">
        <f>IF(ISBLANK(Source!E1788),NA(),Source!E1788)</f>
        <v>iu/dl</v>
      </c>
      <c r="G1788" s="5">
        <f>Source!I1788</f>
        <v>90</v>
      </c>
      <c r="H1788" s="5" t="str">
        <f>IF(B1788&lt;&gt;0,NA(),Source!B1788)</f>
        <v>PS</v>
      </c>
      <c r="I1788" s="5">
        <f>VLOOKUP(H1788,Mapping!B:E,4,FALSE)</f>
        <v>0</v>
      </c>
      <c r="J1788" s="9" t="str">
        <f>VLOOKUP(H1788,Mapping!B:M,12,FALSE)</f>
        <v/>
      </c>
      <c r="K1788" s="5" t="str">
        <f>VLOOKUP(H1788,Mapping!B:H,7,FALSE)</f>
        <v>CFT</v>
      </c>
      <c r="L1788" s="5" t="e">
        <f>IF(B1788&lt;&gt;0,B1788,IF(M1788=1,I1788,NA()))</f>
        <v>#N/A</v>
      </c>
      <c r="N1788" s="9">
        <f>IFERROR(VLOOKUP(Labs!A1788,Mapping!D:M,10,FALSE),0)</f>
        <v>0</v>
      </c>
    </row>
    <row r="1789" spans="1:14" x14ac:dyDescent="0.25">
      <c r="A1789" s="5" t="str">
        <f>Source!B1789&amp;"|"&amp;Source!K1789</f>
        <v>ZZOS_AMX|WMCU</v>
      </c>
      <c r="B1789" s="5">
        <f>IFERROR(VLOOKUP(Labs!A1789,Mapping!D:E,2,FALSE),0)</f>
        <v>0</v>
      </c>
      <c r="C1789" t="str">
        <f>Source!F1789</f>
        <v>Microbiology</v>
      </c>
      <c r="D1789" s="5" t="str">
        <f>Source!D1789</f>
        <v>Amoxicillin</v>
      </c>
      <c r="E1789" s="5" t="str">
        <f>Source!L1789</f>
        <v>Wound Culture</v>
      </c>
      <c r="F1789" s="5" t="e">
        <f>IF(ISBLANK(Source!E1789),NA(),Source!E1789)</f>
        <v>#N/A</v>
      </c>
      <c r="G1789" s="5">
        <f>Source!I1789</f>
        <v>90</v>
      </c>
      <c r="H1789" s="5" t="str">
        <f>IF(B1789&lt;&gt;0,NA(),Source!B1789)</f>
        <v>ZZOS_AMX</v>
      </c>
      <c r="I1789" s="5" t="str">
        <f>VLOOKUP(H1789,Mapping!B:E,4,FALSE)</f>
        <v>18861-5</v>
      </c>
      <c r="J1789" s="9" t="str">
        <f>VLOOKUP(H1789,Mapping!B:M,12,FALSE)</f>
        <v/>
      </c>
      <c r="K1789" s="5" t="str">
        <f>VLOOKUP(H1789,Mapping!B:H,7,FALSE)</f>
        <v>Urine Culture</v>
      </c>
      <c r="L1789" s="5" t="e">
        <f>IF(B1789&lt;&gt;0,B1789,IF(M1789=1,I1789,NA()))</f>
        <v>#N/A</v>
      </c>
      <c r="N1789" s="9">
        <f>IFERROR(VLOOKUP(Labs!A1789,Mapping!D:M,10,FALSE),0)</f>
        <v>0</v>
      </c>
    </row>
    <row r="1790" spans="1:14" x14ac:dyDescent="0.25">
      <c r="A1790" s="5" t="str">
        <f>Source!B1790&amp;"|"&amp;Source!K1790</f>
        <v>ZZOS_VAN|ACUL</v>
      </c>
      <c r="B1790" s="5">
        <f>IFERROR(VLOOKUP(Labs!A1790,Mapping!D:E,2,FALSE),0)</f>
        <v>0</v>
      </c>
      <c r="C1790" t="str">
        <f>Source!F1790</f>
        <v>Microbiology</v>
      </c>
      <c r="D1790" s="5" t="str">
        <f>Source!D1790</f>
        <v>Vancomycin</v>
      </c>
      <c r="E1790" s="5" t="str">
        <f>Source!L1790</f>
        <v>Blood culture (aerobic) cult</v>
      </c>
      <c r="F1790" s="5" t="e">
        <f>IF(ISBLANK(Source!E1790),NA(),Source!E1790)</f>
        <v>#N/A</v>
      </c>
      <c r="G1790" s="5">
        <f>Source!I1790</f>
        <v>90</v>
      </c>
      <c r="H1790" s="5" t="str">
        <f>IF(B1790&lt;&gt;0,NA(),Source!B1790)</f>
        <v>ZZOS_VAN</v>
      </c>
      <c r="I1790" s="5" t="str">
        <f>VLOOKUP(H1790,Mapping!B:E,4,FALSE)</f>
        <v>19000-9</v>
      </c>
      <c r="J1790" s="9" t="str">
        <f>VLOOKUP(H1790,Mapping!B:M,12,FALSE)</f>
        <v/>
      </c>
      <c r="K1790" s="5" t="str">
        <f>VLOOKUP(H1790,Mapping!B:H,7,FALSE)</f>
        <v>Wound Culture</v>
      </c>
      <c r="L1790" s="5" t="e">
        <f>IF(B1790&lt;&gt;0,B1790,IF(M1790=1,I1790,NA()))</f>
        <v>#N/A</v>
      </c>
      <c r="N1790" s="9">
        <f>IFERROR(VLOOKUP(Labs!A1790,Mapping!D:M,10,FALSE),0)</f>
        <v>0</v>
      </c>
    </row>
    <row r="1791" spans="1:14" x14ac:dyDescent="0.25">
      <c r="A1791" s="5" t="str">
        <f>Source!B1791&amp;"|"&amp;Source!K1791</f>
        <v>CCP|CCP</v>
      </c>
      <c r="B1791" s="5">
        <f>IFERROR(VLOOKUP(Labs!A1791,Mapping!D:E,2,FALSE),0)</f>
        <v>0</v>
      </c>
      <c r="C1791" t="str">
        <f>Source!F1791</f>
        <v>Chem/Haem</v>
      </c>
      <c r="D1791" s="5" t="str">
        <f>Source!D1791</f>
        <v>ANTI-CCP ANTIBODIES</v>
      </c>
      <c r="E1791" s="5" t="str">
        <f>Source!L1791</f>
        <v>ANTI-CCP ANTIBODIES</v>
      </c>
      <c r="F1791" s="5" t="str">
        <f>IF(ISBLANK(Source!E1791),NA(),Source!E1791)</f>
        <v>U/ml</v>
      </c>
      <c r="G1791" s="5">
        <f>Source!I1791</f>
        <v>89</v>
      </c>
      <c r="H1791" s="5" t="str">
        <f>IF(B1791&lt;&gt;0,NA(),Source!B1791)</f>
        <v>CCP</v>
      </c>
      <c r="I1791" s="5">
        <f>VLOOKUP(H1791,Mapping!B:E,4,FALSE)</f>
        <v>0</v>
      </c>
      <c r="J1791" s="9" t="str">
        <f>VLOOKUP(H1791,Mapping!B:M,12,FALSE)</f>
        <v/>
      </c>
      <c r="K1791" s="5" t="str">
        <f>VLOOKUP(H1791,Mapping!B:H,7,FALSE)</f>
        <v>ANTI-CCP ANTIBODIES</v>
      </c>
      <c r="L1791" s="5" t="e">
        <f>IF(B1791&lt;&gt;0,B1791,IF(M1791=1,I1791,NA()))</f>
        <v>#N/A</v>
      </c>
      <c r="N1791" s="9" t="str">
        <f>IFERROR(VLOOKUP(Labs!A1791,Mapping!D:M,10,FALSE),0)</f>
        <v/>
      </c>
    </row>
    <row r="1792" spans="1:14" x14ac:dyDescent="0.25">
      <c r="A1792" s="5" t="str">
        <f>Source!B1792&amp;"|"&amp;Source!K1792</f>
        <v>ZZBN|PCC</v>
      </c>
      <c r="B1792" s="5">
        <f>IFERROR(VLOOKUP(Labs!A1792,Mapping!D:E,2,FALSE),0)</f>
        <v>0</v>
      </c>
      <c r="C1792" t="str">
        <f>Source!F1792</f>
        <v>Blood Transfusion</v>
      </c>
      <c r="D1792" s="5" t="str">
        <f>Source!D1792</f>
        <v>Batch Number</v>
      </c>
      <c r="E1792" s="5" t="str">
        <f>Source!L1792</f>
        <v>PROTHROMBIN COMPLEX ISSUE</v>
      </c>
      <c r="F1792" s="5" t="e">
        <f>IF(ISBLANK(Source!E1792),NA(),Source!E1792)</f>
        <v>#N/A</v>
      </c>
      <c r="G1792" s="5">
        <f>Source!I1792</f>
        <v>89</v>
      </c>
      <c r="H1792" s="5" t="str">
        <f>IF(B1792&lt;&gt;0,NA(),Source!B1792)</f>
        <v>ZZBN</v>
      </c>
      <c r="I1792" s="5">
        <f>VLOOKUP(H1792,Mapping!B:E,4,FALSE)</f>
        <v>0</v>
      </c>
      <c r="J1792" s="9" t="str">
        <f>VLOOKUP(H1792,Mapping!B:M,12,FALSE)</f>
        <v/>
      </c>
      <c r="K1792" s="5" t="str">
        <f>VLOOKUP(H1792,Mapping!B:H,7,FALSE)</f>
        <v>BATCH PRODUCT ISSUE</v>
      </c>
      <c r="L1792" s="5" t="e">
        <f>IF(B1792&lt;&gt;0,B1792,IF(M1792=1,I1792,NA()))</f>
        <v>#N/A</v>
      </c>
      <c r="N1792" s="9">
        <f>IFERROR(VLOOKUP(Labs!A1792,Mapping!D:M,10,FALSE),0)</f>
        <v>0</v>
      </c>
    </row>
    <row r="1793" spans="1:14" x14ac:dyDescent="0.25">
      <c r="A1793" s="5" t="str">
        <f>Source!B1793&amp;"|"&amp;Source!K1793</f>
        <v>ZZBT|PCC</v>
      </c>
      <c r="B1793" s="5">
        <f>IFERROR(VLOOKUP(Labs!A1793,Mapping!D:E,2,FALSE),0)</f>
        <v>0</v>
      </c>
      <c r="C1793" t="str">
        <f>Source!F1793</f>
        <v>Blood Transfusion</v>
      </c>
      <c r="D1793" s="5" t="str">
        <f>Source!D1793</f>
        <v>Batch Product</v>
      </c>
      <c r="E1793" s="5" t="str">
        <f>Source!L1793</f>
        <v>PROTHROMBIN COMPLEX ISSUE</v>
      </c>
      <c r="F1793" s="5" t="e">
        <f>IF(ISBLANK(Source!E1793),NA(),Source!E1793)</f>
        <v>#N/A</v>
      </c>
      <c r="G1793" s="5">
        <f>Source!I1793</f>
        <v>89</v>
      </c>
      <c r="H1793" s="5" t="str">
        <f>IF(B1793&lt;&gt;0,NA(),Source!B1793)</f>
        <v>ZZBT</v>
      </c>
      <c r="I1793" s="5">
        <f>VLOOKUP(H1793,Mapping!B:E,4,FALSE)</f>
        <v>0</v>
      </c>
      <c r="J1793" s="9" t="str">
        <f>VLOOKUP(H1793,Mapping!B:M,12,FALSE)</f>
        <v/>
      </c>
      <c r="K1793" s="5" t="str">
        <f>VLOOKUP(H1793,Mapping!B:H,7,FALSE)</f>
        <v>BATCH PRODUCT ISSUE</v>
      </c>
      <c r="L1793" s="5" t="e">
        <f>IF(B1793&lt;&gt;0,B1793,IF(M1793=1,I1793,NA()))</f>
        <v>#N/A</v>
      </c>
      <c r="N1793" s="9">
        <f>IFERROR(VLOOKUP(Labs!A1793,Mapping!D:M,10,FALSE),0)</f>
        <v>0</v>
      </c>
    </row>
    <row r="1794" spans="1:14" x14ac:dyDescent="0.25">
      <c r="A1794" s="5" t="str">
        <f>Source!B1794&amp;"|"&amp;Source!K1794</f>
        <v>ZZBQ|PCC</v>
      </c>
      <c r="B1794" s="5">
        <f>IFERROR(VLOOKUP(Labs!A1794,Mapping!D:E,2,FALSE),0)</f>
        <v>0</v>
      </c>
      <c r="C1794" t="str">
        <f>Source!F1794</f>
        <v>Blood Transfusion</v>
      </c>
      <c r="D1794" s="5" t="str">
        <f>Source!D1794</f>
        <v>Quantity</v>
      </c>
      <c r="E1794" s="5" t="str">
        <f>Source!L1794</f>
        <v>PROTHROMBIN COMPLEX ISSUE</v>
      </c>
      <c r="F1794" s="5" t="e">
        <f>IF(ISBLANK(Source!E1794),NA(),Source!E1794)</f>
        <v>#N/A</v>
      </c>
      <c r="G1794" s="5">
        <f>Source!I1794</f>
        <v>89</v>
      </c>
      <c r="H1794" s="5" t="str">
        <f>IF(B1794&lt;&gt;0,NA(),Source!B1794)</f>
        <v>ZZBQ</v>
      </c>
      <c r="I1794" s="5">
        <f>VLOOKUP(H1794,Mapping!B:E,4,FALSE)</f>
        <v>0</v>
      </c>
      <c r="J1794" s="9" t="str">
        <f>VLOOKUP(H1794,Mapping!B:M,12,FALSE)</f>
        <v/>
      </c>
      <c r="K1794" s="5" t="str">
        <f>VLOOKUP(H1794,Mapping!B:H,7,FALSE)</f>
        <v>BATCH PRODUCT ISSUE</v>
      </c>
      <c r="L1794" s="5" t="e">
        <f>IF(B1794&lt;&gt;0,B1794,IF(M1794=1,I1794,NA()))</f>
        <v>#N/A</v>
      </c>
      <c r="N1794" s="9">
        <f>IFERROR(VLOOKUP(Labs!A1794,Mapping!D:M,10,FALSE),0)</f>
        <v>0</v>
      </c>
    </row>
    <row r="1795" spans="1:14" x14ac:dyDescent="0.25">
      <c r="A1795" s="5" t="str">
        <f>Source!B1795&amp;"|"&amp;Source!K1795</f>
        <v>ZZST|PCC</v>
      </c>
      <c r="B1795" s="5">
        <f>IFERROR(VLOOKUP(Labs!A1795,Mapping!D:E,2,FALSE),0)</f>
        <v>0</v>
      </c>
      <c r="C1795" t="str">
        <f>Source!F1795</f>
        <v>Blood Transfusion</v>
      </c>
      <c r="D1795" s="5" t="str">
        <f>Source!D1795</f>
        <v>Status</v>
      </c>
      <c r="E1795" s="5" t="str">
        <f>Source!L1795</f>
        <v>PROTHROMBIN COMPLEX ISSUE</v>
      </c>
      <c r="F1795" s="5" t="e">
        <f>IF(ISBLANK(Source!E1795),NA(),Source!E1795)</f>
        <v>#N/A</v>
      </c>
      <c r="G1795" s="5">
        <f>Source!I1795</f>
        <v>89</v>
      </c>
      <c r="H1795" s="5" t="str">
        <f>IF(B1795&lt;&gt;0,NA(),Source!B1795)</f>
        <v>ZZST</v>
      </c>
      <c r="I1795" s="5">
        <f>VLOOKUP(H1795,Mapping!B:E,4,FALSE)</f>
        <v>0</v>
      </c>
      <c r="J1795" s="9" t="str">
        <f>VLOOKUP(H1795,Mapping!B:M,12,FALSE)</f>
        <v/>
      </c>
      <c r="K1795" s="5" t="str">
        <f>VLOOKUP(H1795,Mapping!B:H,7,FALSE)</f>
        <v>BATCH PRODUCT ISSUE</v>
      </c>
      <c r="L1795" s="5" t="e">
        <f>IF(B1795&lt;&gt;0,B1795,IF(M1795=1,I1795,NA()))</f>
        <v>#N/A</v>
      </c>
      <c r="N1795" s="9">
        <f>IFERROR(VLOOKUP(Labs!A1795,Mapping!D:M,10,FALSE),0)</f>
        <v>0</v>
      </c>
    </row>
    <row r="1796" spans="1:14" x14ac:dyDescent="0.25">
      <c r="A1796" s="5" t="str">
        <f>Source!B1796&amp;"|"&amp;Source!K1796</f>
        <v>IGFB|IGF</v>
      </c>
      <c r="B1796" s="5">
        <f>IFERROR(VLOOKUP(Labs!A1796,Mapping!D:E,2,FALSE),0)</f>
        <v>0</v>
      </c>
      <c r="C1796" t="str">
        <f>Source!F1796</f>
        <v>Chem/Haem</v>
      </c>
      <c r="D1796" s="5" t="str">
        <f>Source!D1796</f>
        <v>IGF BP3</v>
      </c>
      <c r="E1796" s="5" t="str">
        <f>Source!L1796</f>
        <v>INSULIN LIKE GROWTH FACTOR</v>
      </c>
      <c r="F1796" s="5" t="str">
        <f>IF(ISBLANK(Source!E1796),NA(),Source!E1796)</f>
        <v>mg/l</v>
      </c>
      <c r="G1796" s="5">
        <f>Source!I1796</f>
        <v>88</v>
      </c>
      <c r="H1796" s="5" t="str">
        <f>IF(B1796&lt;&gt;0,NA(),Source!B1796)</f>
        <v>IGFB</v>
      </c>
      <c r="I1796" s="5">
        <f>VLOOKUP(H1796,Mapping!B:E,4,FALSE)</f>
        <v>0</v>
      </c>
      <c r="J1796" s="9" t="str">
        <f>VLOOKUP(H1796,Mapping!B:M,12,FALSE)</f>
        <v/>
      </c>
      <c r="K1796" s="5" t="str">
        <f>VLOOKUP(H1796,Mapping!B:H,7,FALSE)</f>
        <v>INSULIN LIKE GROWTH FACTOR</v>
      </c>
      <c r="L1796" s="5" t="e">
        <f>IF(B1796&lt;&gt;0,B1796,IF(M1796=1,I1796,NA()))</f>
        <v>#N/A</v>
      </c>
      <c r="N1796" s="9" t="str">
        <f>IFERROR(VLOOKUP(Labs!A1796,Mapping!D:M,10,FALSE),0)</f>
        <v/>
      </c>
    </row>
    <row r="1797" spans="1:14" x14ac:dyDescent="0.25">
      <c r="A1797" s="5" t="str">
        <f>Source!B1797&amp;"|"&amp;Source!K1797</f>
        <v>MCHC|FOQT</v>
      </c>
      <c r="B1797" s="5">
        <f>IFERROR(VLOOKUP(Labs!A1797,Mapping!D:E,2,FALSE),0)</f>
        <v>0</v>
      </c>
      <c r="C1797" t="str">
        <f>Source!F1797</f>
        <v>Chem/Haem</v>
      </c>
      <c r="D1797" s="5" t="str">
        <f>Source!D1797</f>
        <v>MCHC</v>
      </c>
      <c r="E1797" s="5" t="str">
        <f>Source!L1797</f>
        <v>FOQ (TAUNTON)</v>
      </c>
      <c r="F1797" s="5" t="str">
        <f>IF(ISBLANK(Source!E1797),NA(),Source!E1797)</f>
        <v>g/dL</v>
      </c>
      <c r="G1797" s="5">
        <f>Source!I1797</f>
        <v>88</v>
      </c>
      <c r="H1797" s="5" t="str">
        <f>IF(B1797&lt;&gt;0,NA(),Source!B1797)</f>
        <v>MCHC</v>
      </c>
      <c r="I1797" s="5" t="str">
        <f>VLOOKUP(H1797,Mapping!B:E,4,FALSE)</f>
        <v>786-4</v>
      </c>
      <c r="J1797" s="9" t="str">
        <f>VLOOKUP(H1797,Mapping!B:M,12,FALSE)</f>
        <v>MCHC [Mass/volume] by Automated count</v>
      </c>
      <c r="K1797" s="5" t="str">
        <f>VLOOKUP(H1797,Mapping!B:H,7,FALSE)</f>
        <v>Full Blood Count</v>
      </c>
      <c r="L1797" s="5" t="e">
        <f>IF(B1797&lt;&gt;0,B1797,IF(M1797=1,I1797,NA()))</f>
        <v>#N/A</v>
      </c>
      <c r="N1797" s="9">
        <f>IFERROR(VLOOKUP(Labs!A1797,Mapping!D:M,10,FALSE),0)</f>
        <v>0</v>
      </c>
    </row>
    <row r="1798" spans="1:14" x14ac:dyDescent="0.25">
      <c r="A1798" s="5" t="str">
        <f>Source!B1798&amp;"|"&amp;Source!K1798</f>
        <v>HGB|FOQT</v>
      </c>
      <c r="B1798" s="5">
        <f>IFERROR(VLOOKUP(Labs!A1798,Mapping!D:E,2,FALSE),0)</f>
        <v>0</v>
      </c>
      <c r="C1798" t="str">
        <f>Source!F1798</f>
        <v>Chem/Haem</v>
      </c>
      <c r="D1798" s="5" t="str">
        <f>Source!D1798</f>
        <v>HB</v>
      </c>
      <c r="E1798" s="5" t="str">
        <f>Source!L1798</f>
        <v>FOQ (TAUNTON)</v>
      </c>
      <c r="F1798" s="5" t="str">
        <f>IF(ISBLANK(Source!E1798),NA(),Source!E1798)</f>
        <v>g/dL</v>
      </c>
      <c r="G1798" s="5">
        <f>Source!I1798</f>
        <v>88</v>
      </c>
      <c r="H1798" s="5" t="str">
        <f>IF(B1798&lt;&gt;0,NA(),Source!B1798)</f>
        <v>HGB</v>
      </c>
      <c r="I1798" s="5" t="str">
        <f>VLOOKUP(H1798,Mapping!B:E,4,FALSE)</f>
        <v>718-7</v>
      </c>
      <c r="J1798" s="9" t="str">
        <f>VLOOKUP(H1798,Mapping!B:M,12,FALSE)</f>
        <v>Hemoglobin [Mass/volume] in Blood</v>
      </c>
      <c r="K1798" s="5" t="str">
        <f>VLOOKUP(H1798,Mapping!B:H,7,FALSE)</f>
        <v>Full Blood Count</v>
      </c>
      <c r="L1798" s="5" t="e">
        <f>IF(B1798&lt;&gt;0,B1798,IF(M1798=1,I1798,NA()))</f>
        <v>#N/A</v>
      </c>
      <c r="N1798" s="9">
        <f>IFERROR(VLOOKUP(Labs!A1798,Mapping!D:M,10,FALSE),0)</f>
        <v>0</v>
      </c>
    </row>
    <row r="1799" spans="1:14" x14ac:dyDescent="0.25">
      <c r="A1799" s="5" t="str">
        <f>Source!B1799&amp;"|"&amp;Source!K1799</f>
        <v>NEO|GPDAT</v>
      </c>
      <c r="B1799" s="5">
        <f>IFERROR(VLOOKUP(Labs!A1799,Mapping!D:E,2,FALSE),0)</f>
        <v>0</v>
      </c>
      <c r="C1799" t="str">
        <f>Source!F1799</f>
        <v>Blood Transfusion</v>
      </c>
      <c r="D1799" s="5" t="str">
        <f>Source!D1799</f>
        <v>BLOOD GROUP</v>
      </c>
      <c r="E1799" s="5" t="str">
        <f>Source!L1799</f>
        <v>GROUP &amp; DAT</v>
      </c>
      <c r="F1799" s="5" t="e">
        <f>IF(ISBLANK(Source!E1799),NA(),Source!E1799)</f>
        <v>#N/A</v>
      </c>
      <c r="G1799" s="5">
        <f>Source!I1799</f>
        <v>88</v>
      </c>
      <c r="H1799" s="5" t="str">
        <f>IF(B1799&lt;&gt;0,NA(),Source!B1799)</f>
        <v>NEO</v>
      </c>
      <c r="I1799" s="5" t="str">
        <f>VLOOKUP(H1799,Mapping!B:E,4,FALSE)</f>
        <v>883-9</v>
      </c>
      <c r="J1799" s="9" t="str">
        <f>VLOOKUP(H1799,Mapping!B:M,12,FALSE)</f>
        <v>ABO group [Type] in Blood</v>
      </c>
      <c r="K1799" s="5" t="str">
        <f>VLOOKUP(H1799,Mapping!B:H,7,FALSE)</f>
        <v>NEONATAL GROUP</v>
      </c>
      <c r="L1799" s="5" t="e">
        <f>IF(B1799&lt;&gt;0,B1799,IF(M1799=1,I1799,NA()))</f>
        <v>#N/A</v>
      </c>
      <c r="N1799" s="9">
        <f>IFERROR(VLOOKUP(Labs!A1799,Mapping!D:M,10,FALSE),0)</f>
        <v>0</v>
      </c>
    </row>
    <row r="1800" spans="1:14" x14ac:dyDescent="0.25">
      <c r="A1800" s="5" t="str">
        <f>Source!B1800&amp;"|"&amp;Source!K1800</f>
        <v>PFAA|CPFA</v>
      </c>
      <c r="B1800" s="5">
        <f>IFERROR(VLOOKUP(Labs!A1800,Mapping!D:E,2,FALSE),0)</f>
        <v>0</v>
      </c>
      <c r="C1800" t="str">
        <f>Source!F1800</f>
        <v>Chem/Haem</v>
      </c>
      <c r="D1800" s="5" t="str">
        <f>Source!D1800</f>
        <v>ADP CLOSURE TIME</v>
      </c>
      <c r="E1800" s="5" t="str">
        <f>Source!L1800</f>
        <v>PFA (CARDIAC TRIAL)</v>
      </c>
      <c r="F1800" s="5" t="str">
        <f>IF(ISBLANK(Source!E1800),NA(),Source!E1800)</f>
        <v>Seconds</v>
      </c>
      <c r="G1800" s="5">
        <f>Source!I1800</f>
        <v>88</v>
      </c>
      <c r="H1800" s="5" t="str">
        <f>IF(B1800&lt;&gt;0,NA(),Source!B1800)</f>
        <v>PFAA</v>
      </c>
      <c r="I1800" s="5">
        <f>VLOOKUP(H1800,Mapping!B:E,4,FALSE)</f>
        <v>0</v>
      </c>
      <c r="J1800" s="9" t="str">
        <f>VLOOKUP(H1800,Mapping!B:M,12,FALSE)</f>
        <v/>
      </c>
      <c r="K1800" s="5" t="str">
        <f>VLOOKUP(H1800,Mapping!B:H,7,FALSE)</f>
        <v>PFA100</v>
      </c>
      <c r="L1800" s="5" t="e">
        <f>IF(B1800&lt;&gt;0,B1800,IF(M1800=1,I1800,NA()))</f>
        <v>#N/A</v>
      </c>
      <c r="N1800" s="9">
        <f>IFERROR(VLOOKUP(Labs!A1800,Mapping!D:M,10,FALSE),0)</f>
        <v>0</v>
      </c>
    </row>
    <row r="1801" spans="1:14" x14ac:dyDescent="0.25">
      <c r="A1801" s="5" t="str">
        <f>Source!B1801&amp;"|"&amp;Source!K1801</f>
        <v>P3NP|P3NP</v>
      </c>
      <c r="B1801" s="5">
        <f>IFERROR(VLOOKUP(Labs!A1801,Mapping!D:E,2,FALSE),0)</f>
        <v>0</v>
      </c>
      <c r="C1801" t="str">
        <f>Source!F1801</f>
        <v>Chem/Haem</v>
      </c>
      <c r="D1801" s="5" t="str">
        <f>Source!D1801</f>
        <v>P3NP</v>
      </c>
      <c r="E1801" s="5" t="str">
        <f>Source!L1801</f>
        <v>P3NP</v>
      </c>
      <c r="F1801" s="5" t="str">
        <f>IF(ISBLANK(Source!E1801),NA(),Source!E1801)</f>
        <v>ug/L</v>
      </c>
      <c r="G1801" s="5">
        <f>Source!I1801</f>
        <v>88</v>
      </c>
      <c r="H1801" s="5" t="str">
        <f>IF(B1801&lt;&gt;0,NA(),Source!B1801)</f>
        <v>P3NP</v>
      </c>
      <c r="I1801" s="5">
        <f>VLOOKUP(H1801,Mapping!B:E,4,FALSE)</f>
        <v>0</v>
      </c>
      <c r="J1801" s="9" t="str">
        <f>VLOOKUP(H1801,Mapping!B:M,12,FALSE)</f>
        <v/>
      </c>
      <c r="K1801" s="5" t="str">
        <f>VLOOKUP(H1801,Mapping!B:H,7,FALSE)</f>
        <v>P3NP</v>
      </c>
      <c r="L1801" s="5" t="e">
        <f>IF(B1801&lt;&gt;0,B1801,IF(M1801=1,I1801,NA()))</f>
        <v>#N/A</v>
      </c>
      <c r="N1801" s="9" t="str">
        <f>IFERROR(VLOOKUP(Labs!A1801,Mapping!D:M,10,FALSE),0)</f>
        <v/>
      </c>
    </row>
    <row r="1802" spans="1:14" x14ac:dyDescent="0.25">
      <c r="A1802" s="5" t="str">
        <f>Source!B1802&amp;"|"&amp;Source!K1802</f>
        <v>ZZOS_AMP|UCUL</v>
      </c>
      <c r="B1802" s="5" t="str">
        <f>IFERROR(VLOOKUP(Labs!A1802,Mapping!D:E,2,FALSE),0)</f>
        <v>18864-9</v>
      </c>
      <c r="C1802" t="str">
        <f>Source!F1802</f>
        <v>Microbiology</v>
      </c>
      <c r="D1802" s="5" t="str">
        <f>Source!D1802</f>
        <v>Ampicillin</v>
      </c>
      <c r="E1802" s="5" t="str">
        <f>Source!L1802</f>
        <v>Urine Culture</v>
      </c>
      <c r="F1802" s="5" t="e">
        <f>IF(ISBLANK(Source!E1802),NA(),Source!E1802)</f>
        <v>#N/A</v>
      </c>
      <c r="G1802" s="5">
        <f>Source!I1802</f>
        <v>88</v>
      </c>
      <c r="H1802" s="5" t="e">
        <f>IF(B1802&lt;&gt;0,NA(),Source!B1802)</f>
        <v>#N/A</v>
      </c>
      <c r="I1802" s="5" t="e">
        <f>VLOOKUP(H1802,Mapping!B:E,4,FALSE)</f>
        <v>#N/A</v>
      </c>
      <c r="J1802" s="9" t="e">
        <f>VLOOKUP(H1802,Mapping!B:M,12,FALSE)</f>
        <v>#N/A</v>
      </c>
      <c r="K1802" s="5" t="e">
        <f>VLOOKUP(H1802,Mapping!B:H,7,FALSE)</f>
        <v>#N/A</v>
      </c>
      <c r="L1802" s="5" t="str">
        <f>IF(B1802&lt;&gt;0,B1802,IF(M1802=1,I1802,NA()))</f>
        <v>18864-9</v>
      </c>
      <c r="N1802" s="9" t="str">
        <f>IFERROR(VLOOKUP(Labs!A1802,Mapping!D:M,10,FALSE),0)</f>
        <v/>
      </c>
    </row>
    <row r="1803" spans="1:14" x14ac:dyDescent="0.25">
      <c r="A1803" s="5" t="str">
        <f>Source!B1803&amp;"|"&amp;Source!K1803</f>
        <v>CONC|FGEP</v>
      </c>
      <c r="B1803" s="5">
        <f>IFERROR(VLOOKUP(Labs!A1803,Mapping!D:E,2,FALSE),0)</f>
        <v>0</v>
      </c>
      <c r="C1803" t="str">
        <f>Source!F1803</f>
        <v>Microbiology</v>
      </c>
      <c r="D1803" s="5" t="str">
        <f>Source!D1803</f>
        <v>Concentration......:</v>
      </c>
      <c r="E1803" s="5" t="str">
        <f>Source!L1803</f>
        <v>Faeces</v>
      </c>
      <c r="F1803" s="5" t="e">
        <f>IF(ISBLANK(Source!E1803),NA(),Source!E1803)</f>
        <v>#N/A</v>
      </c>
      <c r="G1803" s="5">
        <f>Source!I1803</f>
        <v>87</v>
      </c>
      <c r="H1803" s="5" t="str">
        <f>IF(B1803&lt;&gt;0,NA(),Source!B1803)</f>
        <v>CONC</v>
      </c>
      <c r="I1803" s="5">
        <f>VLOOKUP(H1803,Mapping!B:E,4,FALSE)</f>
        <v>0</v>
      </c>
      <c r="J1803" s="9" t="str">
        <f>VLOOKUP(H1803,Mapping!B:M,12,FALSE)</f>
        <v/>
      </c>
      <c r="K1803" s="5" t="str">
        <f>VLOOKUP(H1803,Mapping!B:H,7,FALSE)</f>
        <v>FAECAL MICROSCOPY</v>
      </c>
      <c r="L1803" s="5" t="e">
        <f>IF(B1803&lt;&gt;0,B1803,IF(M1803=1,I1803,NA()))</f>
        <v>#N/A</v>
      </c>
      <c r="N1803" s="9">
        <f>IFERROR(VLOOKUP(Labs!A1803,Mapping!D:M,10,FALSE),0)</f>
        <v>0</v>
      </c>
    </row>
    <row r="1804" spans="1:14" x14ac:dyDescent="0.25">
      <c r="A1804" s="5" t="str">
        <f>Source!B1804&amp;"|"&amp;Source!K1804</f>
        <v>ALDO|ALDO</v>
      </c>
      <c r="B1804" s="5">
        <f>IFERROR(VLOOKUP(Labs!A1804,Mapping!D:E,2,FALSE),0)</f>
        <v>0</v>
      </c>
      <c r="C1804" t="str">
        <f>Source!F1804</f>
        <v>Chem/Haem</v>
      </c>
      <c r="D1804" s="5" t="str">
        <f>Source!D1804</f>
        <v>ALDOSTERONE</v>
      </c>
      <c r="E1804" s="5" t="str">
        <f>Source!L1804</f>
        <v>RENIN/ALDOSTERONE</v>
      </c>
      <c r="F1804" s="5" t="str">
        <f>IF(ISBLANK(Source!E1804),NA(),Source!E1804)</f>
        <v>pmol/L</v>
      </c>
      <c r="G1804" s="5">
        <f>Source!I1804</f>
        <v>87</v>
      </c>
      <c r="H1804" s="5" t="str">
        <f>IF(B1804&lt;&gt;0,NA(),Source!B1804)</f>
        <v>ALDO</v>
      </c>
      <c r="I1804" s="5">
        <f>VLOOKUP(H1804,Mapping!B:E,4,FALSE)</f>
        <v>0</v>
      </c>
      <c r="J1804" s="9" t="str">
        <f>VLOOKUP(H1804,Mapping!B:M,12,FALSE)</f>
        <v/>
      </c>
      <c r="K1804" s="5" t="str">
        <f>VLOOKUP(H1804,Mapping!B:H,7,FALSE)</f>
        <v>RENIN/ALDOSTERONE</v>
      </c>
      <c r="L1804" s="5" t="e">
        <f>IF(B1804&lt;&gt;0,B1804,IF(M1804=1,I1804,NA()))</f>
        <v>#N/A</v>
      </c>
      <c r="N1804" s="9" t="str">
        <f>IFERROR(VLOOKUP(Labs!A1804,Mapping!D:M,10,FALSE),0)</f>
        <v/>
      </c>
    </row>
    <row r="1805" spans="1:14" x14ac:dyDescent="0.25">
      <c r="A1805" s="5" t="str">
        <f>Source!B1805&amp;"|"&amp;Source!K1805</f>
        <v>GRAS|GRAS</v>
      </c>
      <c r="B1805" s="5">
        <f>IFERROR(VLOOKUP(Labs!A1805,Mapping!D:E,2,FALSE),0)</f>
        <v>0</v>
      </c>
      <c r="C1805" t="str">
        <f>Source!F1805</f>
        <v>Chem/Haem</v>
      </c>
      <c r="D1805" s="5" t="str">
        <f>Source!D1805</f>
        <v>6-GRASS POLLEN MIX</v>
      </c>
      <c r="E1805" s="5" t="str">
        <f>Source!L1805</f>
        <v>SP IGE GRASS POLLEN MIX</v>
      </c>
      <c r="F1805" s="5" t="e">
        <f>IF(ISBLANK(Source!E1805),NA(),Source!E1805)</f>
        <v>#N/A</v>
      </c>
      <c r="G1805" s="5">
        <f>Source!I1805</f>
        <v>87</v>
      </c>
      <c r="H1805" s="5" t="str">
        <f>IF(B1805&lt;&gt;0,NA(),Source!B1805)</f>
        <v>GRAS</v>
      </c>
      <c r="I1805" s="5">
        <f>VLOOKUP(H1805,Mapping!B:E,4,FALSE)</f>
        <v>0</v>
      </c>
      <c r="J1805" s="9" t="str">
        <f>VLOOKUP(H1805,Mapping!B:M,12,FALSE)</f>
        <v/>
      </c>
      <c r="K1805" s="5" t="str">
        <f>VLOOKUP(H1805,Mapping!B:H,7,FALSE)</f>
        <v>SP IGE GRASS POLLEN MIX</v>
      </c>
      <c r="L1805" s="5" t="e">
        <f>IF(B1805&lt;&gt;0,B1805,IF(M1805=1,I1805,NA()))</f>
        <v>#N/A</v>
      </c>
      <c r="N1805" s="9" t="str">
        <f>IFERROR(VLOOKUP(Labs!A1805,Mapping!D:M,10,FALSE),0)</f>
        <v/>
      </c>
    </row>
    <row r="1806" spans="1:14" x14ac:dyDescent="0.25">
      <c r="A1806" s="5" t="str">
        <f>Source!B1806&amp;"|"&amp;Source!K1806</f>
        <v>LEP|LEP</v>
      </c>
      <c r="B1806" s="5">
        <f>IFERROR(VLOOKUP(Labs!A1806,Mapping!D:E,2,FALSE),0)</f>
        <v>0</v>
      </c>
      <c r="C1806" t="str">
        <f>Source!F1806</f>
        <v>Chem/Haem</v>
      </c>
      <c r="D1806" s="5" t="str">
        <f>Source!D1806</f>
        <v>Leptospira Serology:</v>
      </c>
      <c r="E1806" s="5" t="str">
        <f>Source!L1806</f>
        <v>Leptospira Serology</v>
      </c>
      <c r="F1806" s="5" t="e">
        <f>IF(ISBLANK(Source!E1806),NA(),Source!E1806)</f>
        <v>#N/A</v>
      </c>
      <c r="G1806" s="5">
        <f>Source!I1806</f>
        <v>87</v>
      </c>
      <c r="H1806" s="5" t="str">
        <f>IF(B1806&lt;&gt;0,NA(),Source!B1806)</f>
        <v>LEP</v>
      </c>
      <c r="I1806" s="5">
        <f>VLOOKUP(H1806,Mapping!B:E,4,FALSE)</f>
        <v>0</v>
      </c>
      <c r="J1806" s="9" t="str">
        <f>VLOOKUP(H1806,Mapping!B:M,12,FALSE)</f>
        <v/>
      </c>
      <c r="K1806" s="5" t="str">
        <f>VLOOKUP(H1806,Mapping!B:H,7,FALSE)</f>
        <v>LEPTOSPIRA SEROLOGY</v>
      </c>
      <c r="L1806" s="5" t="e">
        <f>IF(B1806&lt;&gt;0,B1806,IF(M1806=1,I1806,NA()))</f>
        <v>#N/A</v>
      </c>
      <c r="N1806" s="9" t="str">
        <f>IFERROR(VLOOKUP(Labs!A1806,Mapping!D:M,10,FALSE),0)</f>
        <v/>
      </c>
    </row>
    <row r="1807" spans="1:14" x14ac:dyDescent="0.25">
      <c r="A1807" s="5" t="str">
        <f>Source!B1807&amp;"|"&amp;Source!K1807</f>
        <v>SWLA|SWIF</v>
      </c>
      <c r="B1807" s="5">
        <f>IFERROR(VLOOKUP(Labs!A1807,Mapping!D:E,2,FALSE),0)</f>
        <v>0</v>
      </c>
      <c r="C1807" t="str">
        <f>Source!F1807</f>
        <v>Virology</v>
      </c>
      <c r="D1807" s="5" t="str">
        <f>Source!D1807</f>
        <v>Swine lineage flu A (H1)</v>
      </c>
      <c r="E1807" s="5" t="str">
        <f>Source!L1807</f>
        <v>Swine flu extras</v>
      </c>
      <c r="F1807" s="5" t="e">
        <f>IF(ISBLANK(Source!E1807),NA(),Source!E1807)</f>
        <v>#N/A</v>
      </c>
      <c r="G1807" s="5">
        <f>Source!I1807</f>
        <v>87</v>
      </c>
      <c r="H1807" s="5" t="str">
        <f>IF(B1807&lt;&gt;0,NA(),Source!B1807)</f>
        <v>SWLA</v>
      </c>
      <c r="I1807" s="5">
        <f>VLOOKUP(H1807,Mapping!B:E,4,FALSE)</f>
        <v>0</v>
      </c>
      <c r="J1807" s="9" t="str">
        <f>VLOOKUP(H1807,Mapping!B:M,12,FALSE)</f>
        <v/>
      </c>
      <c r="K1807" s="5" t="str">
        <f>VLOOKUP(H1807,Mapping!B:H,7,FALSE)</f>
        <v>Swine flu extras</v>
      </c>
      <c r="L1807" s="5" t="e">
        <f>IF(B1807&lt;&gt;0,B1807,IF(M1807=1,I1807,NA()))</f>
        <v>#N/A</v>
      </c>
      <c r="N1807" s="9" t="str">
        <f>IFERROR(VLOOKUP(Labs!A1807,Mapping!D:M,10,FALSE),0)</f>
        <v/>
      </c>
    </row>
    <row r="1808" spans="1:14" x14ac:dyDescent="0.25">
      <c r="A1808" s="5" t="str">
        <f>Source!B1808&amp;"|"&amp;Source!K1808</f>
        <v>UTYP|UTYP</v>
      </c>
      <c r="B1808" s="5">
        <f>IFERROR(VLOOKUP(Labs!A1808,Mapping!D:E,2,FALSE),0)</f>
        <v>0</v>
      </c>
      <c r="C1808" t="str">
        <f>Source!F1808</f>
        <v>Chem/Haem</v>
      </c>
      <c r="D1808" s="5" t="str">
        <f>Source!D1808</f>
        <v>Urine Immunofixation</v>
      </c>
      <c r="E1808" s="5" t="str">
        <f>Source!L1808</f>
        <v>Urine Immunofixation</v>
      </c>
      <c r="F1808" s="5" t="e">
        <f>IF(ISBLANK(Source!E1808),NA(),Source!E1808)</f>
        <v>#N/A</v>
      </c>
      <c r="G1808" s="5">
        <f>Source!I1808</f>
        <v>87</v>
      </c>
      <c r="H1808" s="5" t="str">
        <f>IF(B1808&lt;&gt;0,NA(),Source!B1808)</f>
        <v>UTYP</v>
      </c>
      <c r="I1808" s="5">
        <f>VLOOKUP(H1808,Mapping!B:E,4,FALSE)</f>
        <v>0</v>
      </c>
      <c r="J1808" s="9" t="str">
        <f>VLOOKUP(H1808,Mapping!B:M,12,FALSE)</f>
        <v/>
      </c>
      <c r="K1808" s="5" t="str">
        <f>VLOOKUP(H1808,Mapping!B:H,7,FALSE)</f>
        <v>Urine Immunofixation</v>
      </c>
      <c r="L1808" s="5" t="e">
        <f>IF(B1808&lt;&gt;0,B1808,IF(M1808=1,I1808,NA()))</f>
        <v>#N/A</v>
      </c>
      <c r="N1808" s="9" t="str">
        <f>IFERROR(VLOOKUP(Labs!A1808,Mapping!D:M,10,FALSE),0)</f>
        <v/>
      </c>
    </row>
    <row r="1809" spans="1:14" x14ac:dyDescent="0.25">
      <c r="A1809" s="5" t="str">
        <f>Source!B1809&amp;"|"&amp;Source!K1809</f>
        <v>LEPM|LEP</v>
      </c>
      <c r="B1809" s="5">
        <f>IFERROR(VLOOKUP(Labs!A1809,Mapping!D:E,2,FALSE),0)</f>
        <v>0</v>
      </c>
      <c r="C1809" t="str">
        <f>Source!F1809</f>
        <v>Chem/Haem</v>
      </c>
      <c r="D1809" s="5" t="str">
        <f>Source!D1809</f>
        <v>Leptospira IgM ELISA</v>
      </c>
      <c r="E1809" s="5" t="str">
        <f>Source!L1809</f>
        <v>Leptospira Serology</v>
      </c>
      <c r="F1809" s="5" t="e">
        <f>IF(ISBLANK(Source!E1809),NA(),Source!E1809)</f>
        <v>#N/A</v>
      </c>
      <c r="G1809" s="5">
        <f>Source!I1809</f>
        <v>86</v>
      </c>
      <c r="H1809" s="5" t="str">
        <f>IF(B1809&lt;&gt;0,NA(),Source!B1809)</f>
        <v>LEPM</v>
      </c>
      <c r="I1809" s="5">
        <f>VLOOKUP(H1809,Mapping!B:E,4,FALSE)</f>
        <v>0</v>
      </c>
      <c r="J1809" s="9" t="str">
        <f>VLOOKUP(H1809,Mapping!B:M,12,FALSE)</f>
        <v/>
      </c>
      <c r="K1809" s="5" t="str">
        <f>VLOOKUP(H1809,Mapping!B:H,7,FALSE)</f>
        <v>LEPTOSPIRA SEROLOGY</v>
      </c>
      <c r="L1809" s="5" t="e">
        <f>IF(B1809&lt;&gt;0,B1809,IF(M1809=1,I1809,NA()))</f>
        <v>#N/A</v>
      </c>
      <c r="N1809" s="9" t="str">
        <f>IFERROR(VLOOKUP(Labs!A1809,Mapping!D:M,10,FALSE),0)</f>
        <v/>
      </c>
    </row>
    <row r="1810" spans="1:14" x14ac:dyDescent="0.25">
      <c r="A1810" s="5" t="str">
        <f>Source!B1810&amp;"|"&amp;Source!K1810</f>
        <v>HBX|HBX</v>
      </c>
      <c r="B1810" s="5">
        <f>IFERROR(VLOOKUP(Labs!A1810,Mapping!D:E,2,FALSE),0)</f>
        <v>0</v>
      </c>
      <c r="C1810" t="str">
        <f>Source!F1810</f>
        <v>Chem/Haem</v>
      </c>
      <c r="D1810" s="5" t="str">
        <f>Source!D1810</f>
        <v>ABNORMAL HAEMOGLOBIN SCREEN</v>
      </c>
      <c r="E1810" s="5" t="str">
        <f>Source!L1810</f>
        <v>ABNORMAL HB SCREEN</v>
      </c>
      <c r="F1810" s="5" t="e">
        <f>IF(ISBLANK(Source!E1810),NA(),Source!E1810)</f>
        <v>#N/A</v>
      </c>
      <c r="G1810" s="5">
        <f>Source!I1810</f>
        <v>86</v>
      </c>
      <c r="H1810" s="5" t="str">
        <f>IF(B1810&lt;&gt;0,NA(),Source!B1810)</f>
        <v>HBX</v>
      </c>
      <c r="I1810" s="5">
        <f>VLOOKUP(H1810,Mapping!B:E,4,FALSE)</f>
        <v>0</v>
      </c>
      <c r="J1810" s="9" t="str">
        <f>VLOOKUP(H1810,Mapping!B:M,12,FALSE)</f>
        <v/>
      </c>
      <c r="K1810" s="5" t="str">
        <f>VLOOKUP(H1810,Mapping!B:H,7,FALSE)</f>
        <v>ABNORMAL HB SCREEN</v>
      </c>
      <c r="L1810" s="5" t="e">
        <f>IF(B1810&lt;&gt;0,B1810,IF(M1810=1,I1810,NA()))</f>
        <v>#N/A</v>
      </c>
      <c r="N1810" s="9" t="str">
        <f>IFERROR(VLOOKUP(Labs!A1810,Mapping!D:M,10,FALSE),0)</f>
        <v/>
      </c>
    </row>
    <row r="1811" spans="1:14" x14ac:dyDescent="0.25">
      <c r="A1811" s="5" t="str">
        <f>Source!B1811&amp;"|"&amp;Source!K1811</f>
        <v>MPRL|MPRL</v>
      </c>
      <c r="B1811" s="5">
        <f>IFERROR(VLOOKUP(Labs!A1811,Mapping!D:E,2,FALSE),0)</f>
        <v>0</v>
      </c>
      <c r="C1811" t="str">
        <f>Source!F1811</f>
        <v>Chem/Haem</v>
      </c>
      <c r="D1811" s="5" t="str">
        <f>Source!D1811</f>
        <v>%RECOVERY PROLACTIN (POST PEG)</v>
      </c>
      <c r="E1811" s="5" t="str">
        <f>Source!L1811</f>
        <v>MACRO PROLACTIN</v>
      </c>
      <c r="F1811" s="5" t="str">
        <f>IF(ISBLANK(Source!E1811),NA(),Source!E1811)</f>
        <v>%</v>
      </c>
      <c r="G1811" s="5">
        <f>Source!I1811</f>
        <v>86</v>
      </c>
      <c r="H1811" s="5" t="str">
        <f>IF(B1811&lt;&gt;0,NA(),Source!B1811)</f>
        <v>MPRL</v>
      </c>
      <c r="I1811" s="5">
        <f>VLOOKUP(H1811,Mapping!B:E,4,FALSE)</f>
        <v>0</v>
      </c>
      <c r="J1811" s="9" t="str">
        <f>VLOOKUP(H1811,Mapping!B:M,12,FALSE)</f>
        <v/>
      </c>
      <c r="K1811" s="5" t="str">
        <f>VLOOKUP(H1811,Mapping!B:H,7,FALSE)</f>
        <v>MACRO PROLACTIN</v>
      </c>
      <c r="L1811" s="5" t="e">
        <f>IF(B1811&lt;&gt;0,B1811,IF(M1811=1,I1811,NA()))</f>
        <v>#N/A</v>
      </c>
      <c r="N1811" s="9" t="str">
        <f>IFERROR(VLOOKUP(Labs!A1811,Mapping!D:M,10,FALSE),0)</f>
        <v/>
      </c>
    </row>
    <row r="1812" spans="1:14" x14ac:dyDescent="0.25">
      <c r="A1812" s="5" t="str">
        <f>Source!B1812&amp;"|"&amp;Source!K1812</f>
        <v>PORU|UPOR</v>
      </c>
      <c r="B1812" s="5">
        <f>IFERROR(VLOOKUP(Labs!A1812,Mapping!D:E,2,FALSE),0)</f>
        <v>0</v>
      </c>
      <c r="C1812" t="str">
        <f>Source!F1812</f>
        <v>Chem/Haem</v>
      </c>
      <c r="D1812" s="5" t="str">
        <f>Source!D1812</f>
        <v>URINE PORPHYRIN</v>
      </c>
      <c r="E1812" s="5" t="str">
        <f>Source!L1812</f>
        <v>URINE PORPHYRINS</v>
      </c>
      <c r="F1812" s="5" t="str">
        <f>IF(ISBLANK(Source!E1812),NA(),Source!E1812)</f>
        <v>nmol/l</v>
      </c>
      <c r="G1812" s="5">
        <f>Source!I1812</f>
        <v>86</v>
      </c>
      <c r="H1812" s="5" t="str">
        <f>IF(B1812&lt;&gt;0,NA(),Source!B1812)</f>
        <v>PORU</v>
      </c>
      <c r="I1812" s="5">
        <f>VLOOKUP(H1812,Mapping!B:E,4,FALSE)</f>
        <v>0</v>
      </c>
      <c r="J1812" s="9" t="str">
        <f>VLOOKUP(H1812,Mapping!B:M,12,FALSE)</f>
        <v/>
      </c>
      <c r="K1812" s="5" t="str">
        <f>VLOOKUP(H1812,Mapping!B:H,7,FALSE)</f>
        <v>URINE PORPHYRINS</v>
      </c>
      <c r="L1812" s="5" t="e">
        <f>IF(B1812&lt;&gt;0,B1812,IF(M1812=1,I1812,NA()))</f>
        <v>#N/A</v>
      </c>
      <c r="N1812" s="9" t="str">
        <f>IFERROR(VLOOKUP(Labs!A1812,Mapping!D:M,10,FALSE),0)</f>
        <v/>
      </c>
    </row>
    <row r="1813" spans="1:14" x14ac:dyDescent="0.25">
      <c r="A1813" s="5" t="str">
        <f>Source!B1813&amp;"|"&amp;Source!K1813</f>
        <v>ZZOI|MCUL</v>
      </c>
      <c r="B1813" s="5">
        <f>IFERROR(VLOOKUP(Labs!A1813,Mapping!D:E,2,FALSE),0)</f>
        <v>0</v>
      </c>
      <c r="C1813" t="str">
        <f>Source!F1813</f>
        <v>Microbiology</v>
      </c>
      <c r="D1813" s="5" t="str">
        <f>Source!D1813</f>
        <v>Organism</v>
      </c>
      <c r="E1813" s="5" t="str">
        <f>Source!L1813</f>
        <v>Culture</v>
      </c>
      <c r="F1813" s="5" t="e">
        <f>IF(ISBLANK(Source!E1813),NA(),Source!E1813)</f>
        <v>#N/A</v>
      </c>
      <c r="G1813" s="5">
        <f>Source!I1813</f>
        <v>86</v>
      </c>
      <c r="H1813" s="5" t="str">
        <f>IF(B1813&lt;&gt;0,NA(),Source!B1813)</f>
        <v>ZZOI</v>
      </c>
      <c r="I1813" s="5">
        <f>VLOOKUP(H1813,Mapping!B:E,4,FALSE)</f>
        <v>0</v>
      </c>
      <c r="J1813" s="9" t="str">
        <f>VLOOKUP(H1813,Mapping!B:M,12,FALSE)</f>
        <v/>
      </c>
      <c r="K1813" s="5" t="str">
        <f>VLOOKUP(H1813,Mapping!B:H,7,FALSE)</f>
        <v>Urine Culture</v>
      </c>
      <c r="L1813" s="5" t="e">
        <f>IF(B1813&lt;&gt;0,B1813,IF(M1813=1,I1813,NA()))</f>
        <v>#N/A</v>
      </c>
      <c r="N1813" s="9">
        <f>IFERROR(VLOOKUP(Labs!A1813,Mapping!D:M,10,FALSE),0)</f>
        <v>0</v>
      </c>
    </row>
    <row r="1814" spans="1:14" x14ac:dyDescent="0.25">
      <c r="A1814" s="5" t="str">
        <f>Source!B1814&amp;"|"&amp;Source!K1814</f>
        <v>PTH|PTH</v>
      </c>
      <c r="B1814" s="5" t="str">
        <f>IFERROR(VLOOKUP(Labs!A1814,Mapping!D:E,2,FALSE),0)</f>
        <v>47180-5</v>
      </c>
      <c r="C1814" t="str">
        <f>Source!F1814</f>
        <v>Chem/Haem</v>
      </c>
      <c r="D1814" s="5" t="str">
        <f>Source!D1814</f>
        <v>PARATHORMONE</v>
      </c>
      <c r="E1814" s="5" t="str">
        <f>Source!L1814</f>
        <v>PARATHORMONE</v>
      </c>
      <c r="F1814" s="5" t="str">
        <f>IF(ISBLANK(Source!E1814),NA(),Source!E1814)</f>
        <v>pmol/l</v>
      </c>
      <c r="G1814" s="5">
        <f>Source!I1814</f>
        <v>86</v>
      </c>
      <c r="H1814" s="5" t="e">
        <f>IF(B1814&lt;&gt;0,NA(),Source!B1814)</f>
        <v>#N/A</v>
      </c>
      <c r="I1814" s="5" t="e">
        <f>VLOOKUP(H1814,Mapping!B:E,4,FALSE)</f>
        <v>#N/A</v>
      </c>
      <c r="J1814" s="9" t="e">
        <f>VLOOKUP(H1814,Mapping!B:M,12,FALSE)</f>
        <v>#N/A</v>
      </c>
      <c r="K1814" s="5" t="e">
        <f>VLOOKUP(H1814,Mapping!B:H,7,FALSE)</f>
        <v>#N/A</v>
      </c>
      <c r="L1814" s="5" t="str">
        <f>IF(B1814&lt;&gt;0,B1814,IF(M1814=1,I1814,NA()))</f>
        <v>47180-5</v>
      </c>
      <c r="N1814" s="9" t="str">
        <f>IFERROR(VLOOKUP(Labs!A1814,Mapping!D:M,10,FALSE),0)</f>
        <v/>
      </c>
    </row>
    <row r="1815" spans="1:14" x14ac:dyDescent="0.25">
      <c r="A1815" s="5" t="str">
        <f>Source!B1815&amp;"|"&amp;Source!K1815</f>
        <v>ZZAD|GSM</v>
      </c>
      <c r="B1815" s="5">
        <f>IFERROR(VLOOKUP(Labs!A1815,Mapping!D:E,2,FALSE),0)</f>
        <v>0</v>
      </c>
      <c r="C1815" t="str">
        <f>Source!F1815</f>
        <v>Blood Transfusion</v>
      </c>
      <c r="D1815" s="5" t="str">
        <f>Source!D1815</f>
        <v>Antibody Detected</v>
      </c>
      <c r="E1815" s="5" t="str">
        <f>Source!L1815</f>
        <v>GROUP &amp; SCREEN (MANUAL)</v>
      </c>
      <c r="F1815" s="5" t="e">
        <f>IF(ISBLANK(Source!E1815),NA(),Source!E1815)</f>
        <v>#N/A</v>
      </c>
      <c r="G1815" s="5">
        <f>Source!I1815</f>
        <v>86</v>
      </c>
      <c r="H1815" s="5" t="str">
        <f>IF(B1815&lt;&gt;0,NA(),Source!B1815)</f>
        <v>ZZAD</v>
      </c>
      <c r="I1815" s="5">
        <f>VLOOKUP(H1815,Mapping!B:E,4,FALSE)</f>
        <v>0</v>
      </c>
      <c r="J1815" s="9" t="str">
        <f>VLOOKUP(H1815,Mapping!B:M,12,FALSE)</f>
        <v/>
      </c>
      <c r="K1815" s="5" t="str">
        <f>VLOOKUP(H1815,Mapping!B:H,7,FALSE)</f>
        <v>GROUP &amp; SCREEN</v>
      </c>
      <c r="L1815" s="5" t="e">
        <f>IF(B1815&lt;&gt;0,B1815,IF(M1815=1,I1815,NA()))</f>
        <v>#N/A</v>
      </c>
      <c r="N1815" s="9">
        <f>IFERROR(VLOOKUP(Labs!A1815,Mapping!D:M,10,FALSE),0)</f>
        <v>0</v>
      </c>
    </row>
    <row r="1816" spans="1:14" x14ac:dyDescent="0.25">
      <c r="A1816" s="5" t="str">
        <f>Source!B1816&amp;"|"&amp;Source!K1816</f>
        <v>ZZOG|MCUL</v>
      </c>
      <c r="B1816" s="5">
        <f>IFERROR(VLOOKUP(Labs!A1816,Mapping!D:E,2,FALSE),0)</f>
        <v>0</v>
      </c>
      <c r="C1816" t="str">
        <f>Source!F1816</f>
        <v>Microbiology</v>
      </c>
      <c r="D1816" s="5" t="str">
        <f>Source!D1816</f>
        <v>Organism Growth</v>
      </c>
      <c r="E1816" s="5" t="str">
        <f>Source!L1816</f>
        <v>Culture</v>
      </c>
      <c r="F1816" s="5" t="e">
        <f>IF(ISBLANK(Source!E1816),NA(),Source!E1816)</f>
        <v>#N/A</v>
      </c>
      <c r="G1816" s="5">
        <f>Source!I1816</f>
        <v>86</v>
      </c>
      <c r="H1816" s="5" t="str">
        <f>IF(B1816&lt;&gt;0,NA(),Source!B1816)</f>
        <v>ZZOG</v>
      </c>
      <c r="I1816" s="5">
        <f>VLOOKUP(H1816,Mapping!B:E,4,FALSE)</f>
        <v>365698005</v>
      </c>
      <c r="J1816" s="9" t="str">
        <f>VLOOKUP(H1816,Mapping!B:M,12,FALSE)</f>
        <v/>
      </c>
      <c r="K1816" s="5" t="str">
        <f>VLOOKUP(H1816,Mapping!B:H,7,FALSE)</f>
        <v>Urine Culture</v>
      </c>
      <c r="L1816" s="5" t="e">
        <f>IF(B1816&lt;&gt;0,B1816,IF(M1816=1,I1816,NA()))</f>
        <v>#N/A</v>
      </c>
      <c r="N1816" s="9">
        <f>IFERROR(VLOOKUP(Labs!A1816,Mapping!D:M,10,FALSE),0)</f>
        <v>0</v>
      </c>
    </row>
    <row r="1817" spans="1:14" x14ac:dyDescent="0.25">
      <c r="A1817" s="5" t="str">
        <f>Source!B1817&amp;"|"&amp;Source!K1817</f>
        <v>ZZOS_AUG|ACUL</v>
      </c>
      <c r="B1817" s="5">
        <f>IFERROR(VLOOKUP(Labs!A1817,Mapping!D:E,2,FALSE),0)</f>
        <v>0</v>
      </c>
      <c r="C1817" t="str">
        <f>Source!F1817</f>
        <v>Microbiology</v>
      </c>
      <c r="D1817" s="5" t="str">
        <f>Source!D1817</f>
        <v>Co-amoxiclav</v>
      </c>
      <c r="E1817" s="5" t="str">
        <f>Source!L1817</f>
        <v>Blood culture (aerobic) cult</v>
      </c>
      <c r="F1817" s="5" t="e">
        <f>IF(ISBLANK(Source!E1817),NA(),Source!E1817)</f>
        <v>#N/A</v>
      </c>
      <c r="G1817" s="5">
        <f>Source!I1817</f>
        <v>86</v>
      </c>
      <c r="H1817" s="5" t="str">
        <f>IF(B1817&lt;&gt;0,NA(),Source!B1817)</f>
        <v>ZZOS_AUG</v>
      </c>
      <c r="I1817" s="5" t="str">
        <f>VLOOKUP(H1817,Mapping!B:E,4,FALSE)</f>
        <v>18862-3</v>
      </c>
      <c r="J1817" s="9" t="str">
        <f>VLOOKUP(H1817,Mapping!B:M,12,FALSE)</f>
        <v/>
      </c>
      <c r="K1817" s="5" t="str">
        <f>VLOOKUP(H1817,Mapping!B:H,7,FALSE)</f>
        <v>Urine Culture</v>
      </c>
      <c r="L1817" s="5" t="e">
        <f>IF(B1817&lt;&gt;0,B1817,IF(M1817=1,I1817,NA()))</f>
        <v>#N/A</v>
      </c>
      <c r="N1817" s="9">
        <f>IFERROR(VLOOKUP(Labs!A1817,Mapping!D:M,10,FALSE),0)</f>
        <v>0</v>
      </c>
    </row>
    <row r="1818" spans="1:14" x14ac:dyDescent="0.25">
      <c r="A1818" s="5" t="str">
        <f>Source!B1818&amp;"|"&amp;Source!K1818</f>
        <v>ZZOS_FLU|MCUL</v>
      </c>
      <c r="B1818" s="5">
        <f>IFERROR(VLOOKUP(Labs!A1818,Mapping!D:E,2,FALSE),0)</f>
        <v>0</v>
      </c>
      <c r="C1818" t="str">
        <f>Source!F1818</f>
        <v>Microbiology</v>
      </c>
      <c r="D1818" s="5" t="str">
        <f>Source!D1818</f>
        <v>Flucloxacillin</v>
      </c>
      <c r="E1818" s="5" t="str">
        <f>Source!L1818</f>
        <v>Culture</v>
      </c>
      <c r="F1818" s="5" t="e">
        <f>IF(ISBLANK(Source!E1818),NA(),Source!E1818)</f>
        <v>#N/A</v>
      </c>
      <c r="G1818" s="5">
        <f>Source!I1818</f>
        <v>86</v>
      </c>
      <c r="H1818" s="5" t="str">
        <f>IF(B1818&lt;&gt;0,NA(),Source!B1818)</f>
        <v>ZZOS_FLU</v>
      </c>
      <c r="I1818" s="5">
        <f>VLOOKUP(H1818,Mapping!B:E,4,FALSE)</f>
        <v>0</v>
      </c>
      <c r="J1818" s="9" t="str">
        <f>VLOOKUP(H1818,Mapping!B:M,12,FALSE)</f>
        <v/>
      </c>
      <c r="K1818" s="5" t="str">
        <f>VLOOKUP(H1818,Mapping!B:H,7,FALSE)</f>
        <v>Wound Culture</v>
      </c>
      <c r="L1818" s="5" t="e">
        <f>IF(B1818&lt;&gt;0,B1818,IF(M1818=1,I1818,NA()))</f>
        <v>#N/A</v>
      </c>
      <c r="N1818" s="9">
        <f>IFERROR(VLOOKUP(Labs!A1818,Mapping!D:M,10,FALSE),0)</f>
        <v>0</v>
      </c>
    </row>
    <row r="1819" spans="1:14" x14ac:dyDescent="0.25">
      <c r="A1819" s="5" t="str">
        <f>Source!B1819&amp;"|"&amp;Source!K1819</f>
        <v>ZZOS_FLU|ACUL</v>
      </c>
      <c r="B1819" s="5">
        <f>IFERROR(VLOOKUP(Labs!A1819,Mapping!D:E,2,FALSE),0)</f>
        <v>0</v>
      </c>
      <c r="C1819" t="str">
        <f>Source!F1819</f>
        <v>Microbiology</v>
      </c>
      <c r="D1819" s="5" t="str">
        <f>Source!D1819</f>
        <v>Flucloxacillin</v>
      </c>
      <c r="E1819" s="5" t="str">
        <f>Source!L1819</f>
        <v>Blood culture (aerobic) cult</v>
      </c>
      <c r="F1819" s="5" t="e">
        <f>IF(ISBLANK(Source!E1819),NA(),Source!E1819)</f>
        <v>#N/A</v>
      </c>
      <c r="G1819" s="5">
        <f>Source!I1819</f>
        <v>86</v>
      </c>
      <c r="H1819" s="5" t="str">
        <f>IF(B1819&lt;&gt;0,NA(),Source!B1819)</f>
        <v>ZZOS_FLU</v>
      </c>
      <c r="I1819" s="5">
        <f>VLOOKUP(H1819,Mapping!B:E,4,FALSE)</f>
        <v>0</v>
      </c>
      <c r="J1819" s="9" t="str">
        <f>VLOOKUP(H1819,Mapping!B:M,12,FALSE)</f>
        <v/>
      </c>
      <c r="K1819" s="5" t="str">
        <f>VLOOKUP(H1819,Mapping!B:H,7,FALSE)</f>
        <v>Wound Culture</v>
      </c>
      <c r="L1819" s="5" t="e">
        <f>IF(B1819&lt;&gt;0,B1819,IF(M1819=1,I1819,NA()))</f>
        <v>#N/A</v>
      </c>
      <c r="N1819" s="9">
        <f>IFERROR(VLOOKUP(Labs!A1819,Mapping!D:M,10,FALSE),0)</f>
        <v>0</v>
      </c>
    </row>
    <row r="1820" spans="1:14" x14ac:dyDescent="0.25">
      <c r="A1820" s="5" t="str">
        <f>Source!B1820&amp;"|"&amp;Source!K1820</f>
        <v>CLDH|CLDH</v>
      </c>
      <c r="B1820" s="5">
        <f>IFERROR(VLOOKUP(Labs!A1820,Mapping!D:E,2,FALSE),0)</f>
        <v>0</v>
      </c>
      <c r="C1820" t="str">
        <f>Source!F1820</f>
        <v>Chem/Haem</v>
      </c>
      <c r="D1820" s="5" t="str">
        <f>Source!D1820</f>
        <v>CSF LDH</v>
      </c>
      <c r="E1820" s="5" t="str">
        <f>Source!L1820</f>
        <v>CSF LDH</v>
      </c>
      <c r="F1820" s="5" t="str">
        <f>IF(ISBLANK(Source!E1820),NA(),Source!E1820)</f>
        <v>u/l</v>
      </c>
      <c r="G1820" s="5">
        <f>Source!I1820</f>
        <v>85</v>
      </c>
      <c r="H1820" s="5" t="str">
        <f>IF(B1820&lt;&gt;0,NA(),Source!B1820)</f>
        <v>CLDH</v>
      </c>
      <c r="I1820" s="5">
        <f>VLOOKUP(H1820,Mapping!B:E,4,FALSE)</f>
        <v>0</v>
      </c>
      <c r="J1820" s="9" t="str">
        <f>VLOOKUP(H1820,Mapping!B:M,12,FALSE)</f>
        <v/>
      </c>
      <c r="K1820" s="5" t="str">
        <f>VLOOKUP(H1820,Mapping!B:H,7,FALSE)</f>
        <v>CSF LDH</v>
      </c>
      <c r="L1820" s="5" t="e">
        <f>IF(B1820&lt;&gt;0,B1820,IF(M1820=1,I1820,NA()))</f>
        <v>#N/A</v>
      </c>
      <c r="N1820" s="9" t="str">
        <f>IFERROR(VLOOKUP(Labs!A1820,Mapping!D:M,10,FALSE),0)</f>
        <v/>
      </c>
    </row>
    <row r="1821" spans="1:14" x14ac:dyDescent="0.25">
      <c r="A1821" s="5" t="str">
        <f>Source!B1821&amp;"|"&amp;Source!K1821</f>
        <v>CRGI|FGEP</v>
      </c>
      <c r="B1821" s="5">
        <f>IFERROR(VLOOKUP(Labs!A1821,Mapping!D:E,2,FALSE),0)</f>
        <v>0</v>
      </c>
      <c r="C1821" t="str">
        <f>Source!F1821</f>
        <v>Microbiology</v>
      </c>
      <c r="D1821" s="5" t="str">
        <f>Source!D1821</f>
        <v>Cryptosporidium/Giardia:</v>
      </c>
      <c r="E1821" s="5" t="str">
        <f>Source!L1821</f>
        <v>Faeces</v>
      </c>
      <c r="F1821" s="5" t="e">
        <f>IF(ISBLANK(Source!E1821),NA(),Source!E1821)</f>
        <v>#N/A</v>
      </c>
      <c r="G1821" s="5">
        <f>Source!I1821</f>
        <v>85</v>
      </c>
      <c r="H1821" s="5" t="str">
        <f>IF(B1821&lt;&gt;0,NA(),Source!B1821)</f>
        <v>CRGI</v>
      </c>
      <c r="I1821" s="5">
        <f>VLOOKUP(H1821,Mapping!B:E,4,FALSE)</f>
        <v>0</v>
      </c>
      <c r="J1821" s="9" t="str">
        <f>VLOOKUP(H1821,Mapping!B:M,12,FALSE)</f>
        <v/>
      </c>
      <c r="K1821" s="5" t="str">
        <f>VLOOKUP(H1821,Mapping!B:H,7,FALSE)</f>
        <v>Faeces</v>
      </c>
      <c r="L1821" s="5" t="e">
        <f>IF(B1821&lt;&gt;0,B1821,IF(M1821=1,I1821,NA()))</f>
        <v>#N/A</v>
      </c>
      <c r="N1821" s="9">
        <f>IFERROR(VLOOKUP(Labs!A1821,Mapping!D:M,10,FALSE),0)</f>
        <v>0</v>
      </c>
    </row>
    <row r="1822" spans="1:14" x14ac:dyDescent="0.25">
      <c r="A1822" s="5" t="str">
        <f>Source!B1822&amp;"|"&amp;Source!K1822</f>
        <v>HCVC|HCVC</v>
      </c>
      <c r="B1822" s="5">
        <f>IFERROR(VLOOKUP(Labs!A1822,Mapping!D:E,2,FALSE),0)</f>
        <v>0</v>
      </c>
      <c r="C1822" t="str">
        <f>Source!F1822</f>
        <v>Virology</v>
      </c>
      <c r="D1822" s="5" t="str">
        <f>Source!D1822</f>
        <v>Hepatitis C confirmation :</v>
      </c>
      <c r="E1822" s="5" t="str">
        <f>Source!L1822</f>
        <v>Hepatitis C confirmation :</v>
      </c>
      <c r="F1822" s="5" t="e">
        <f>IF(ISBLANK(Source!E1822),NA(),Source!E1822)</f>
        <v>#N/A</v>
      </c>
      <c r="G1822" s="5">
        <f>Source!I1822</f>
        <v>85</v>
      </c>
      <c r="H1822" s="5" t="str">
        <f>IF(B1822&lt;&gt;0,NA(),Source!B1822)</f>
        <v>HCVC</v>
      </c>
      <c r="I1822" s="5">
        <f>VLOOKUP(H1822,Mapping!B:E,4,FALSE)</f>
        <v>0</v>
      </c>
      <c r="J1822" s="9" t="str">
        <f>VLOOKUP(H1822,Mapping!B:M,12,FALSE)</f>
        <v/>
      </c>
      <c r="K1822" s="5" t="str">
        <f>VLOOKUP(H1822,Mapping!B:H,7,FALSE)</f>
        <v>Hepatitis C confirmation :</v>
      </c>
      <c r="L1822" s="5" t="e">
        <f>IF(B1822&lt;&gt;0,B1822,IF(M1822=1,I1822,NA()))</f>
        <v>#N/A</v>
      </c>
      <c r="N1822" s="9" t="str">
        <f>IFERROR(VLOOKUP(Labs!A1822,Mapping!D:M,10,FALSE),0)</f>
        <v/>
      </c>
    </row>
    <row r="1823" spans="1:14" x14ac:dyDescent="0.25">
      <c r="A1823" s="5" t="str">
        <f>Source!B1823&amp;"|"&amp;Source!K1823</f>
        <v>HSP2|HPCC</v>
      </c>
      <c r="B1823" s="5">
        <f>IFERROR(VLOOKUP(Labs!A1823,Mapping!D:E,2,FALSE),0)</f>
        <v>0</v>
      </c>
      <c r="C1823" t="str">
        <f>Source!F1823</f>
        <v>Chem/Haem</v>
      </c>
      <c r="D1823" s="5" t="str">
        <f>Source!D1823</f>
        <v>Herpes Simplex virus Type 2</v>
      </c>
      <c r="E1823" s="5" t="str">
        <f>Source!L1823</f>
        <v>Herpes Simplex virus PCR</v>
      </c>
      <c r="F1823" s="5" t="e">
        <f>IF(ISBLANK(Source!E1823),NA(),Source!E1823)</f>
        <v>#N/A</v>
      </c>
      <c r="G1823" s="5">
        <f>Source!I1823</f>
        <v>85</v>
      </c>
      <c r="H1823" s="5" t="str">
        <f>IF(B1823&lt;&gt;0,NA(),Source!B1823)</f>
        <v>HSP2</v>
      </c>
      <c r="I1823" s="5">
        <f>VLOOKUP(H1823,Mapping!B:E,4,FALSE)</f>
        <v>0</v>
      </c>
      <c r="J1823" s="9" t="str">
        <f>VLOOKUP(H1823,Mapping!B:M,12,FALSE)</f>
        <v/>
      </c>
      <c r="K1823" s="5" t="str">
        <f>VLOOKUP(H1823,Mapping!B:H,7,FALSE)</f>
        <v>Herpes Simplex virus PCR</v>
      </c>
      <c r="L1823" s="5" t="e">
        <f>IF(B1823&lt;&gt;0,B1823,IF(M1823=1,I1823,NA()))</f>
        <v>#N/A</v>
      </c>
      <c r="N1823" s="9" t="str">
        <f>IFERROR(VLOOKUP(Labs!A1823,Mapping!D:M,10,FALSE),0)</f>
        <v/>
      </c>
    </row>
    <row r="1824" spans="1:14" x14ac:dyDescent="0.25">
      <c r="A1824" s="5" t="str">
        <f>Source!B1824&amp;"|"&amp;Source!K1824</f>
        <v>HSP1|HPCC</v>
      </c>
      <c r="B1824" s="5">
        <f>IFERROR(VLOOKUP(Labs!A1824,Mapping!D:E,2,FALSE),0)</f>
        <v>0</v>
      </c>
      <c r="C1824" t="str">
        <f>Source!F1824</f>
        <v>Chem/Haem</v>
      </c>
      <c r="D1824" s="5" t="str">
        <f>Source!D1824</f>
        <v>Herpes Simplex virus Type 1</v>
      </c>
      <c r="E1824" s="5" t="str">
        <f>Source!L1824</f>
        <v>Herpes Simplex virus PCR</v>
      </c>
      <c r="F1824" s="5" t="e">
        <f>IF(ISBLANK(Source!E1824),NA(),Source!E1824)</f>
        <v>#N/A</v>
      </c>
      <c r="G1824" s="5">
        <f>Source!I1824</f>
        <v>85</v>
      </c>
      <c r="H1824" s="5" t="str">
        <f>IF(B1824&lt;&gt;0,NA(),Source!B1824)</f>
        <v>HSP1</v>
      </c>
      <c r="I1824" s="5">
        <f>VLOOKUP(H1824,Mapping!B:E,4,FALSE)</f>
        <v>0</v>
      </c>
      <c r="J1824" s="9" t="str">
        <f>VLOOKUP(H1824,Mapping!B:M,12,FALSE)</f>
        <v/>
      </c>
      <c r="K1824" s="5" t="str">
        <f>VLOOKUP(H1824,Mapping!B:H,7,FALSE)</f>
        <v>Herpes Simplex virus PCR</v>
      </c>
      <c r="L1824" s="5" t="e">
        <f>IF(B1824&lt;&gt;0,B1824,IF(M1824=1,I1824,NA()))</f>
        <v>#N/A</v>
      </c>
      <c r="N1824" s="9" t="str">
        <f>IFERROR(VLOOKUP(Labs!A1824,Mapping!D:M,10,FALSE),0)</f>
        <v/>
      </c>
    </row>
    <row r="1825" spans="1:14" x14ac:dyDescent="0.25">
      <c r="A1825" s="5" t="str">
        <f>Source!B1825&amp;"|"&amp;Source!K1825</f>
        <v>UURE|UUR</v>
      </c>
      <c r="B1825" s="5" t="str">
        <f>IFERROR(VLOOKUP(Labs!A1825,Mapping!D:E,2,FALSE),0)</f>
        <v>3095-7</v>
      </c>
      <c r="C1825" t="str">
        <f>Source!F1825</f>
        <v>Chem/Haem</v>
      </c>
      <c r="D1825" s="5" t="str">
        <f>Source!D1825</f>
        <v>URINE UREA</v>
      </c>
      <c r="E1825" s="5" t="str">
        <f>Source!L1825</f>
        <v>URINE UREA</v>
      </c>
      <c r="F1825" s="5" t="str">
        <f>IF(ISBLANK(Source!E1825),NA(),Source!E1825)</f>
        <v>mmol/l</v>
      </c>
      <c r="G1825" s="5">
        <f>Source!I1825</f>
        <v>85</v>
      </c>
      <c r="H1825" s="5" t="e">
        <f>IF(B1825&lt;&gt;0,NA(),Source!B1825)</f>
        <v>#N/A</v>
      </c>
      <c r="I1825" s="5" t="e">
        <f>VLOOKUP(H1825,Mapping!B:E,4,FALSE)</f>
        <v>#N/A</v>
      </c>
      <c r="J1825" s="9" t="e">
        <f>VLOOKUP(H1825,Mapping!B:M,12,FALSE)</f>
        <v>#N/A</v>
      </c>
      <c r="K1825" s="5" t="e">
        <f>VLOOKUP(H1825,Mapping!B:H,7,FALSE)</f>
        <v>#N/A</v>
      </c>
      <c r="L1825" s="5" t="str">
        <f>IF(B1825&lt;&gt;0,B1825,IF(M1825=1,I1825,NA()))</f>
        <v>3095-7</v>
      </c>
      <c r="N1825" s="9" t="str">
        <f>IFERROR(VLOOKUP(Labs!A1825,Mapping!D:M,10,FALSE),0)</f>
        <v>Urea nitrogen [Mass/volume] in Urine</v>
      </c>
    </row>
    <row r="1826" spans="1:14" x14ac:dyDescent="0.25">
      <c r="A1826" s="5" t="str">
        <f>Source!B1826&amp;"|"&amp;Source!K1826</f>
        <v>ZZOS_FLU|MOCU</v>
      </c>
      <c r="B1826" s="5">
        <f>IFERROR(VLOOKUP(Labs!A1826,Mapping!D:E,2,FALSE),0)</f>
        <v>0</v>
      </c>
      <c r="C1826" t="str">
        <f>Source!F1826</f>
        <v>Microbiology</v>
      </c>
      <c r="D1826" s="5" t="str">
        <f>Source!D1826</f>
        <v>Flucloxacillin</v>
      </c>
      <c r="E1826" s="5" t="str">
        <f>Source!L1826</f>
        <v>Upper Respiratory Culture</v>
      </c>
      <c r="F1826" s="5" t="e">
        <f>IF(ISBLANK(Source!E1826),NA(),Source!E1826)</f>
        <v>#N/A</v>
      </c>
      <c r="G1826" s="5">
        <f>Source!I1826</f>
        <v>85</v>
      </c>
      <c r="H1826" s="5" t="str">
        <f>IF(B1826&lt;&gt;0,NA(),Source!B1826)</f>
        <v>ZZOS_FLU</v>
      </c>
      <c r="I1826" s="5">
        <f>VLOOKUP(H1826,Mapping!B:E,4,FALSE)</f>
        <v>0</v>
      </c>
      <c r="J1826" s="9" t="str">
        <f>VLOOKUP(H1826,Mapping!B:M,12,FALSE)</f>
        <v/>
      </c>
      <c r="K1826" s="5" t="str">
        <f>VLOOKUP(H1826,Mapping!B:H,7,FALSE)</f>
        <v>Wound Culture</v>
      </c>
      <c r="L1826" s="5" t="e">
        <f>IF(B1826&lt;&gt;0,B1826,IF(M1826=1,I1826,NA()))</f>
        <v>#N/A</v>
      </c>
      <c r="N1826" s="9">
        <f>IFERROR(VLOOKUP(Labs!A1826,Mapping!D:M,10,FALSE),0)</f>
        <v>0</v>
      </c>
    </row>
    <row r="1827" spans="1:14" x14ac:dyDescent="0.25">
      <c r="A1827" s="5" t="str">
        <f>Source!B1827&amp;"|"&amp;Source!K1827</f>
        <v>ZZOS_CAZ|WCUL</v>
      </c>
      <c r="B1827" s="5">
        <f>IFERROR(VLOOKUP(Labs!A1827,Mapping!D:E,2,FALSE),0)</f>
        <v>0</v>
      </c>
      <c r="C1827" t="str">
        <f>Source!F1827</f>
        <v>Microbiology</v>
      </c>
      <c r="D1827" s="5" t="str">
        <f>Source!D1827</f>
        <v>Ceftazidime</v>
      </c>
      <c r="E1827" s="5" t="str">
        <f>Source!L1827</f>
        <v>Wound Culture</v>
      </c>
      <c r="F1827" s="5" t="e">
        <f>IF(ISBLANK(Source!E1827),NA(),Source!E1827)</f>
        <v>#N/A</v>
      </c>
      <c r="G1827" s="5">
        <f>Source!I1827</f>
        <v>85</v>
      </c>
      <c r="H1827" s="5" t="str">
        <f>IF(B1827&lt;&gt;0,NA(),Source!B1827)</f>
        <v>ZZOS_CAZ</v>
      </c>
      <c r="I1827" s="5" t="str">
        <f>VLOOKUP(H1827,Mapping!B:E,4,FALSE)</f>
        <v>18893-8</v>
      </c>
      <c r="J1827" s="9" t="str">
        <f>VLOOKUP(H1827,Mapping!B:M,12,FALSE)</f>
        <v/>
      </c>
      <c r="K1827" s="5" t="str">
        <f>VLOOKUP(H1827,Mapping!B:H,7,FALSE)</f>
        <v>Sputum Culture</v>
      </c>
      <c r="L1827" s="5" t="e">
        <f>IF(B1827&lt;&gt;0,B1827,IF(M1827=1,I1827,NA()))</f>
        <v>#N/A</v>
      </c>
      <c r="N1827" s="9">
        <f>IFERROR(VLOOKUP(Labs!A1827,Mapping!D:M,10,FALSE),0)</f>
        <v>0</v>
      </c>
    </row>
    <row r="1828" spans="1:14" x14ac:dyDescent="0.25">
      <c r="A1828" s="5" t="str">
        <f>Source!B1828&amp;"|"&amp;Source!K1828</f>
        <v>ZZOS_AMX|NCUL</v>
      </c>
      <c r="B1828" s="5">
        <f>IFERROR(VLOOKUP(Labs!A1828,Mapping!D:E,2,FALSE),0)</f>
        <v>0</v>
      </c>
      <c r="C1828" t="str">
        <f>Source!F1828</f>
        <v>Microbiology</v>
      </c>
      <c r="D1828" s="5" t="str">
        <f>Source!D1828</f>
        <v>Amoxicillin</v>
      </c>
      <c r="E1828" s="5" t="str">
        <f>Source!L1828</f>
        <v>Blood culture (anaerobic) cult</v>
      </c>
      <c r="F1828" s="5" t="e">
        <f>IF(ISBLANK(Source!E1828),NA(),Source!E1828)</f>
        <v>#N/A</v>
      </c>
      <c r="G1828" s="5">
        <f>Source!I1828</f>
        <v>85</v>
      </c>
      <c r="H1828" s="5" t="str">
        <f>IF(B1828&lt;&gt;0,NA(),Source!B1828)</f>
        <v>ZZOS_AMX</v>
      </c>
      <c r="I1828" s="5" t="str">
        <f>VLOOKUP(H1828,Mapping!B:E,4,FALSE)</f>
        <v>18861-5</v>
      </c>
      <c r="J1828" s="9" t="str">
        <f>VLOOKUP(H1828,Mapping!B:M,12,FALSE)</f>
        <v/>
      </c>
      <c r="K1828" s="5" t="str">
        <f>VLOOKUP(H1828,Mapping!B:H,7,FALSE)</f>
        <v>Urine Culture</v>
      </c>
      <c r="L1828" s="5" t="e">
        <f>IF(B1828&lt;&gt;0,B1828,IF(M1828=1,I1828,NA()))</f>
        <v>#N/A</v>
      </c>
      <c r="N1828" s="9">
        <f>IFERROR(VLOOKUP(Labs!A1828,Mapping!D:M,10,FALSE),0)</f>
        <v>0</v>
      </c>
    </row>
    <row r="1829" spans="1:14" x14ac:dyDescent="0.25">
      <c r="A1829" s="5" t="str">
        <f>Source!B1829&amp;"|"&amp;Source!K1829</f>
        <v>COMM|ANREJ</v>
      </c>
      <c r="B1829" s="5">
        <f>IFERROR(VLOOKUP(Labs!A1829,Mapping!D:E,2,FALSE),0)</f>
        <v>0</v>
      </c>
      <c r="C1829" t="str">
        <f>Source!F1829</f>
        <v>Blood Transfusion</v>
      </c>
      <c r="D1829" s="5" t="str">
        <f>Source!D1829</f>
        <v>Transfusion Sample Reject</v>
      </c>
      <c r="E1829" s="5" t="str">
        <f>Source!L1829</f>
        <v>ANTENATAL SEROLOGY REJECT</v>
      </c>
      <c r="F1829" s="5" t="e">
        <f>IF(ISBLANK(Source!E1829),NA(),Source!E1829)</f>
        <v>#N/A</v>
      </c>
      <c r="G1829" s="5">
        <f>Source!I1829</f>
        <v>84</v>
      </c>
      <c r="H1829" s="5" t="str">
        <f>IF(B1829&lt;&gt;0,NA(),Source!B1829)</f>
        <v>COMM</v>
      </c>
      <c r="I1829" s="5">
        <f>VLOOKUP(H1829,Mapping!B:E,4,FALSE)</f>
        <v>0</v>
      </c>
      <c r="J1829" s="9" t="str">
        <f>VLOOKUP(H1829,Mapping!B:M,12,FALSE)</f>
        <v/>
      </c>
      <c r="K1829" s="5" t="str">
        <f>VLOOKUP(H1829,Mapping!B:H,7,FALSE)</f>
        <v>COMMENT</v>
      </c>
      <c r="L1829" s="5" t="e">
        <f>IF(B1829&lt;&gt;0,B1829,IF(M1829=1,I1829,NA()))</f>
        <v>#N/A</v>
      </c>
      <c r="N1829" s="9">
        <f>IFERROR(VLOOKUP(Labs!A1829,Mapping!D:M,10,FALSE),0)</f>
        <v>0</v>
      </c>
    </row>
    <row r="1830" spans="1:14" x14ac:dyDescent="0.25">
      <c r="A1830" s="5" t="str">
        <f>Source!B1830&amp;"|"&amp;Source!K1830</f>
        <v>LMOC|LYMC</v>
      </c>
      <c r="B1830" s="5">
        <f>IFERROR(VLOOKUP(Labs!A1830,Mapping!D:E,2,FALSE),0)</f>
        <v>0</v>
      </c>
      <c r="C1830" t="str">
        <f>Source!F1830</f>
        <v>Chem/Haem</v>
      </c>
      <c r="D1830" s="5" t="str">
        <f>Source!D1830</f>
        <v>IgM to Borrelia OspC antigen</v>
      </c>
      <c r="E1830" s="5" t="str">
        <f>Source!L1830</f>
        <v>Lyme disease Serology.</v>
      </c>
      <c r="F1830" s="5" t="e">
        <f>IF(ISBLANK(Source!E1830),NA(),Source!E1830)</f>
        <v>#N/A</v>
      </c>
      <c r="G1830" s="5">
        <f>Source!I1830</f>
        <v>84</v>
      </c>
      <c r="H1830" s="5" t="str">
        <f>IF(B1830&lt;&gt;0,NA(),Source!B1830)</f>
        <v>LMOC</v>
      </c>
      <c r="I1830" s="5">
        <f>VLOOKUP(H1830,Mapping!B:E,4,FALSE)</f>
        <v>0</v>
      </c>
      <c r="J1830" s="9" t="str">
        <f>VLOOKUP(H1830,Mapping!B:M,12,FALSE)</f>
        <v/>
      </c>
      <c r="K1830" s="5" t="str">
        <f>VLOOKUP(H1830,Mapping!B:H,7,FALSE)</f>
        <v>Lyme disease Serology.</v>
      </c>
      <c r="L1830" s="5" t="e">
        <f>IF(B1830&lt;&gt;0,B1830,IF(M1830=1,I1830,NA()))</f>
        <v>#N/A</v>
      </c>
      <c r="N1830" s="9" t="str">
        <f>IFERROR(VLOOKUP(Labs!A1830,Mapping!D:M,10,FALSE),0)</f>
        <v/>
      </c>
    </row>
    <row r="1831" spans="1:14" x14ac:dyDescent="0.25">
      <c r="A1831" s="5" t="str">
        <f>Source!B1831&amp;"|"&amp;Source!K1831</f>
        <v>LMV1|LYMC</v>
      </c>
      <c r="B1831" s="5">
        <f>IFERROR(VLOOKUP(Labs!A1831,Mapping!D:E,2,FALSE),0)</f>
        <v>0</v>
      </c>
      <c r="C1831" t="str">
        <f>Source!F1831</f>
        <v>Chem/Haem</v>
      </c>
      <c r="D1831" s="5" t="str">
        <f>Source!D1831</f>
        <v>IgM to Borrelia V1sE antigen</v>
      </c>
      <c r="E1831" s="5" t="str">
        <f>Source!L1831</f>
        <v>Lyme disease Serology.</v>
      </c>
      <c r="F1831" s="5" t="e">
        <f>IF(ISBLANK(Source!E1831),NA(),Source!E1831)</f>
        <v>#N/A</v>
      </c>
      <c r="G1831" s="5">
        <f>Source!I1831</f>
        <v>84</v>
      </c>
      <c r="H1831" s="5" t="str">
        <f>IF(B1831&lt;&gt;0,NA(),Source!B1831)</f>
        <v>LMV1</v>
      </c>
      <c r="I1831" s="5">
        <f>VLOOKUP(H1831,Mapping!B:E,4,FALSE)</f>
        <v>0</v>
      </c>
      <c r="J1831" s="9" t="str">
        <f>VLOOKUP(H1831,Mapping!B:M,12,FALSE)</f>
        <v/>
      </c>
      <c r="K1831" s="5" t="str">
        <f>VLOOKUP(H1831,Mapping!B:H,7,FALSE)</f>
        <v>Lyme disease Serology.</v>
      </c>
      <c r="L1831" s="5" t="e">
        <f>IF(B1831&lt;&gt;0,B1831,IF(M1831=1,I1831,NA()))</f>
        <v>#N/A</v>
      </c>
      <c r="N1831" s="9" t="str">
        <f>IFERROR(VLOOKUP(Labs!A1831,Mapping!D:M,10,FALSE),0)</f>
        <v/>
      </c>
    </row>
    <row r="1832" spans="1:14" x14ac:dyDescent="0.25">
      <c r="A1832" s="5" t="str">
        <f>Source!B1832&amp;"|"&amp;Source!K1832</f>
        <v>LMI|LYMC</v>
      </c>
      <c r="B1832" s="5">
        <f>IFERROR(VLOOKUP(Labs!A1832,Mapping!D:E,2,FALSE),0)</f>
        <v>0</v>
      </c>
      <c r="C1832" t="str">
        <f>Source!F1832</f>
        <v>Chem/Haem</v>
      </c>
      <c r="D1832" s="5" t="str">
        <f>Source!D1832</f>
        <v>IgM antigens interpretation</v>
      </c>
      <c r="E1832" s="5" t="str">
        <f>Source!L1832</f>
        <v>Lyme disease Serology.</v>
      </c>
      <c r="F1832" s="5" t="e">
        <f>IF(ISBLANK(Source!E1832),NA(),Source!E1832)</f>
        <v>#N/A</v>
      </c>
      <c r="G1832" s="5">
        <f>Source!I1832</f>
        <v>84</v>
      </c>
      <c r="H1832" s="5" t="str">
        <f>IF(B1832&lt;&gt;0,NA(),Source!B1832)</f>
        <v>LMI</v>
      </c>
      <c r="I1832" s="5">
        <f>VLOOKUP(H1832,Mapping!B:E,4,FALSE)</f>
        <v>0</v>
      </c>
      <c r="J1832" s="9" t="str">
        <f>VLOOKUP(H1832,Mapping!B:M,12,FALSE)</f>
        <v/>
      </c>
      <c r="K1832" s="5" t="str">
        <f>VLOOKUP(H1832,Mapping!B:H,7,FALSE)</f>
        <v>Lyme disease Serology.</v>
      </c>
      <c r="L1832" s="5" t="e">
        <f>IF(B1832&lt;&gt;0,B1832,IF(M1832=1,I1832,NA()))</f>
        <v>#N/A</v>
      </c>
      <c r="N1832" s="9" t="str">
        <f>IFERROR(VLOOKUP(Labs!A1832,Mapping!D:M,10,FALSE),0)</f>
        <v/>
      </c>
    </row>
    <row r="1833" spans="1:14" x14ac:dyDescent="0.25">
      <c r="A1833" s="5" t="str">
        <f>Source!B1833&amp;"|"&amp;Source!K1833</f>
        <v>LM17|LYMC</v>
      </c>
      <c r="B1833" s="5">
        <f>IFERROR(VLOOKUP(Labs!A1833,Mapping!D:E,2,FALSE),0)</f>
        <v>0</v>
      </c>
      <c r="C1833" t="str">
        <f>Source!F1833</f>
        <v>Chem/Haem</v>
      </c>
      <c r="D1833" s="5" t="str">
        <f>Source!D1833</f>
        <v>IgM to Borrelia Osp17 antigen</v>
      </c>
      <c r="E1833" s="5" t="str">
        <f>Source!L1833</f>
        <v>Lyme disease Serology.</v>
      </c>
      <c r="F1833" s="5" t="e">
        <f>IF(ISBLANK(Source!E1833),NA(),Source!E1833)</f>
        <v>#N/A</v>
      </c>
      <c r="G1833" s="5">
        <f>Source!I1833</f>
        <v>84</v>
      </c>
      <c r="H1833" s="5" t="str">
        <f>IF(B1833&lt;&gt;0,NA(),Source!B1833)</f>
        <v>LM17</v>
      </c>
      <c r="I1833" s="5">
        <f>VLOOKUP(H1833,Mapping!B:E,4,FALSE)</f>
        <v>0</v>
      </c>
      <c r="J1833" s="9" t="str">
        <f>VLOOKUP(H1833,Mapping!B:M,12,FALSE)</f>
        <v/>
      </c>
      <c r="K1833" s="5" t="str">
        <f>VLOOKUP(H1833,Mapping!B:H,7,FALSE)</f>
        <v>Lyme disease Serology.</v>
      </c>
      <c r="L1833" s="5" t="e">
        <f>IF(B1833&lt;&gt;0,B1833,IF(M1833=1,I1833,NA()))</f>
        <v>#N/A</v>
      </c>
      <c r="N1833" s="9" t="str">
        <f>IFERROR(VLOOKUP(Labs!A1833,Mapping!D:M,10,FALSE),0)</f>
        <v/>
      </c>
    </row>
    <row r="1834" spans="1:14" x14ac:dyDescent="0.25">
      <c r="A1834" s="5" t="str">
        <f>Source!B1834&amp;"|"&amp;Source!K1834</f>
        <v>PNPU|PNUR</v>
      </c>
      <c r="B1834" s="5">
        <f>IFERROR(VLOOKUP(Labs!A1834,Mapping!D:E,2,FALSE),0)</f>
        <v>0</v>
      </c>
      <c r="C1834" t="str">
        <f>Source!F1834</f>
        <v>Virology</v>
      </c>
      <c r="D1834" s="5" t="str">
        <f>Source!D1834</f>
        <v>Pneumococcal Urinary Antigen :</v>
      </c>
      <c r="E1834" s="5" t="str">
        <f>Source!L1834</f>
        <v>Pneumococcal Urinary Antigen :</v>
      </c>
      <c r="F1834" s="5" t="e">
        <f>IF(ISBLANK(Source!E1834),NA(),Source!E1834)</f>
        <v>#N/A</v>
      </c>
      <c r="G1834" s="5">
        <f>Source!I1834</f>
        <v>84</v>
      </c>
      <c r="H1834" s="5" t="str">
        <f>IF(B1834&lt;&gt;0,NA(),Source!B1834)</f>
        <v>PNPU</v>
      </c>
      <c r="I1834" s="5">
        <f>VLOOKUP(H1834,Mapping!B:E,4,FALSE)</f>
        <v>0</v>
      </c>
      <c r="J1834" s="9" t="str">
        <f>VLOOKUP(H1834,Mapping!B:M,12,FALSE)</f>
        <v/>
      </c>
      <c r="K1834" s="5" t="str">
        <f>VLOOKUP(H1834,Mapping!B:H,7,FALSE)</f>
        <v>Pneumococcal Urinary Antigen :</v>
      </c>
      <c r="L1834" s="5" t="e">
        <f>IF(B1834&lt;&gt;0,B1834,IF(M1834=1,I1834,NA()))</f>
        <v>#N/A</v>
      </c>
      <c r="N1834" s="9" t="str">
        <f>IFERROR(VLOOKUP(Labs!A1834,Mapping!D:M,10,FALSE),0)</f>
        <v/>
      </c>
    </row>
    <row r="1835" spans="1:14" x14ac:dyDescent="0.25">
      <c r="A1835" s="5" t="str">
        <f>Source!B1835&amp;"|"&amp;Source!K1835</f>
        <v>LM39|LYMC</v>
      </c>
      <c r="B1835" s="5">
        <f>IFERROR(VLOOKUP(Labs!A1835,Mapping!D:E,2,FALSE),0)</f>
        <v>0</v>
      </c>
      <c r="C1835" t="str">
        <f>Source!F1835</f>
        <v>Chem/Haem</v>
      </c>
      <c r="D1835" s="5" t="str">
        <f>Source!D1835</f>
        <v>IgM to Borrelia P39 anitgen</v>
      </c>
      <c r="E1835" s="5" t="str">
        <f>Source!L1835</f>
        <v>Lyme disease Serology.</v>
      </c>
      <c r="F1835" s="5" t="e">
        <f>IF(ISBLANK(Source!E1835),NA(),Source!E1835)</f>
        <v>#N/A</v>
      </c>
      <c r="G1835" s="5">
        <f>Source!I1835</f>
        <v>84</v>
      </c>
      <c r="H1835" s="5" t="str">
        <f>IF(B1835&lt;&gt;0,NA(),Source!B1835)</f>
        <v>LM39</v>
      </c>
      <c r="I1835" s="5">
        <f>VLOOKUP(H1835,Mapping!B:E,4,FALSE)</f>
        <v>0</v>
      </c>
      <c r="J1835" s="9" t="str">
        <f>VLOOKUP(H1835,Mapping!B:M,12,FALSE)</f>
        <v/>
      </c>
      <c r="K1835" s="5" t="str">
        <f>VLOOKUP(H1835,Mapping!B:H,7,FALSE)</f>
        <v>Lyme disease Serology.</v>
      </c>
      <c r="L1835" s="5" t="e">
        <f>IF(B1835&lt;&gt;0,B1835,IF(M1835=1,I1835,NA()))</f>
        <v>#N/A</v>
      </c>
      <c r="N1835" s="9" t="str">
        <f>IFERROR(VLOOKUP(Labs!A1835,Mapping!D:M,10,FALSE),0)</f>
        <v/>
      </c>
    </row>
    <row r="1836" spans="1:14" x14ac:dyDescent="0.25">
      <c r="A1836" s="5" t="str">
        <f>Source!B1836&amp;"|"&amp;Source!K1836</f>
        <v>LGI|LYMC</v>
      </c>
      <c r="B1836" s="5">
        <f>IFERROR(VLOOKUP(Labs!A1836,Mapping!D:E,2,FALSE),0)</f>
        <v>0</v>
      </c>
      <c r="C1836" t="str">
        <f>Source!F1836</f>
        <v>Chem/Haem</v>
      </c>
      <c r="D1836" s="5" t="str">
        <f>Source!D1836</f>
        <v>IgG anitgens interpretation</v>
      </c>
      <c r="E1836" s="5" t="str">
        <f>Source!L1836</f>
        <v>Lyme disease Serology.</v>
      </c>
      <c r="F1836" s="5" t="e">
        <f>IF(ISBLANK(Source!E1836),NA(),Source!E1836)</f>
        <v>#N/A</v>
      </c>
      <c r="G1836" s="5">
        <f>Source!I1836</f>
        <v>84</v>
      </c>
      <c r="H1836" s="5" t="str">
        <f>IF(B1836&lt;&gt;0,NA(),Source!B1836)</f>
        <v>LGI</v>
      </c>
      <c r="I1836" s="5">
        <f>VLOOKUP(H1836,Mapping!B:E,4,FALSE)</f>
        <v>0</v>
      </c>
      <c r="J1836" s="9" t="str">
        <f>VLOOKUP(H1836,Mapping!B:M,12,FALSE)</f>
        <v/>
      </c>
      <c r="K1836" s="5" t="str">
        <f>VLOOKUP(H1836,Mapping!B:H,7,FALSE)</f>
        <v>Lyme disease Serology.</v>
      </c>
      <c r="L1836" s="5" t="e">
        <f>IF(B1836&lt;&gt;0,B1836,IF(M1836=1,I1836,NA()))</f>
        <v>#N/A</v>
      </c>
      <c r="N1836" s="9" t="str">
        <f>IFERROR(VLOOKUP(Labs!A1836,Mapping!D:M,10,FALSE),0)</f>
        <v/>
      </c>
    </row>
    <row r="1837" spans="1:14" x14ac:dyDescent="0.25">
      <c r="A1837" s="5" t="str">
        <f>Source!B1837&amp;"|"&amp;Source!K1837</f>
        <v>ZZBG|FFP</v>
      </c>
      <c r="B1837" s="5">
        <f>IFERROR(VLOOKUP(Labs!A1837,Mapping!D:E,2,FALSE),0)</f>
        <v>0</v>
      </c>
      <c r="C1837" t="str">
        <f>Source!F1837</f>
        <v>Blood Transfusion</v>
      </c>
      <c r="D1837" s="5" t="str">
        <f>Source!D1837</f>
        <v>Blood Group</v>
      </c>
      <c r="E1837" s="5" t="str">
        <f>Source!L1837</f>
        <v>FRESH FROZEN PLASMA ISSUE</v>
      </c>
      <c r="F1837" s="5" t="e">
        <f>IF(ISBLANK(Source!E1837),NA(),Source!E1837)</f>
        <v>#N/A</v>
      </c>
      <c r="G1837" s="5">
        <f>Source!I1837</f>
        <v>84</v>
      </c>
      <c r="H1837" s="5" t="str">
        <f>IF(B1837&lt;&gt;0,NA(),Source!B1837)</f>
        <v>ZZBG</v>
      </c>
      <c r="I1837" s="5">
        <f>VLOOKUP(H1837,Mapping!B:E,4,FALSE)</f>
        <v>0</v>
      </c>
      <c r="J1837" s="9" t="str">
        <f>VLOOKUP(H1837,Mapping!B:M,12,FALSE)</f>
        <v/>
      </c>
      <c r="K1837" s="5" t="str">
        <f>VLOOKUP(H1837,Mapping!B:H,7,FALSE)</f>
        <v>ELECTRONIC CROSSMATCH</v>
      </c>
      <c r="L1837" s="5" t="e">
        <f>IF(B1837&lt;&gt;0,B1837,IF(M1837=1,I1837,NA()))</f>
        <v>#N/A</v>
      </c>
      <c r="N1837" s="9">
        <f>IFERROR(VLOOKUP(Labs!A1837,Mapping!D:M,10,FALSE),0)</f>
        <v>0</v>
      </c>
    </row>
    <row r="1838" spans="1:14" x14ac:dyDescent="0.25">
      <c r="A1838" s="5" t="str">
        <f>Source!B1838&amp;"|"&amp;Source!K1838</f>
        <v>ZZOS_MUP|MRCC</v>
      </c>
      <c r="B1838" s="5">
        <f>IFERROR(VLOOKUP(Labs!A1838,Mapping!D:E,2,FALSE),0)</f>
        <v>0</v>
      </c>
      <c r="C1838" t="str">
        <f>Source!F1838</f>
        <v>Microbiology</v>
      </c>
      <c r="D1838" s="5" t="str">
        <f>Source!D1838</f>
        <v>Mupirocin</v>
      </c>
      <c r="E1838" s="5" t="str">
        <f>Source!L1838</f>
        <v>MRSA - Nose &amp; Groin</v>
      </c>
      <c r="F1838" s="5" t="e">
        <f>IF(ISBLANK(Source!E1838),NA(),Source!E1838)</f>
        <v>#N/A</v>
      </c>
      <c r="G1838" s="5">
        <f>Source!I1838</f>
        <v>84</v>
      </c>
      <c r="H1838" s="5" t="str">
        <f>IF(B1838&lt;&gt;0,NA(),Source!B1838)</f>
        <v>ZZOS_MUP</v>
      </c>
      <c r="I1838" s="5" t="str">
        <f>VLOOKUP(H1838,Mapping!B:E,4,FALSE)</f>
        <v>20389-3</v>
      </c>
      <c r="J1838" s="9" t="str">
        <f>VLOOKUP(H1838,Mapping!B:M,12,FALSE)</f>
        <v/>
      </c>
      <c r="K1838" s="5" t="str">
        <f>VLOOKUP(H1838,Mapping!B:H,7,FALSE)</f>
        <v>Upper Respiratory Culture</v>
      </c>
      <c r="L1838" s="5" t="e">
        <f>IF(B1838&lt;&gt;0,B1838,IF(M1838=1,I1838,NA()))</f>
        <v>#N/A</v>
      </c>
      <c r="N1838" s="9">
        <f>IFERROR(VLOOKUP(Labs!A1838,Mapping!D:M,10,FALSE),0)</f>
        <v>0</v>
      </c>
    </row>
    <row r="1839" spans="1:14" x14ac:dyDescent="0.25">
      <c r="A1839" s="5" t="str">
        <f>Source!B1839&amp;"|"&amp;Source!K1839</f>
        <v>ZZUN|FFP</v>
      </c>
      <c r="B1839" s="5">
        <f>IFERROR(VLOOKUP(Labs!A1839,Mapping!D:E,2,FALSE),0)</f>
        <v>0</v>
      </c>
      <c r="C1839" t="str">
        <f>Source!F1839</f>
        <v>Blood Transfusion</v>
      </c>
      <c r="D1839" s="5" t="str">
        <f>Source!D1839</f>
        <v>Unit Number</v>
      </c>
      <c r="E1839" s="5" t="str">
        <f>Source!L1839</f>
        <v>FRESH FROZEN PLASMA ISSUE</v>
      </c>
      <c r="F1839" s="5" t="e">
        <f>IF(ISBLANK(Source!E1839),NA(),Source!E1839)</f>
        <v>#N/A</v>
      </c>
      <c r="G1839" s="5">
        <f>Source!I1839</f>
        <v>84</v>
      </c>
      <c r="H1839" s="5" t="str">
        <f>IF(B1839&lt;&gt;0,NA(),Source!B1839)</f>
        <v>ZZUN</v>
      </c>
      <c r="I1839" s="5">
        <f>VLOOKUP(H1839,Mapping!B:E,4,FALSE)</f>
        <v>0</v>
      </c>
      <c r="J1839" s="9" t="str">
        <f>VLOOKUP(H1839,Mapping!B:M,12,FALSE)</f>
        <v/>
      </c>
      <c r="K1839" s="5" t="str">
        <f>VLOOKUP(H1839,Mapping!B:H,7,FALSE)</f>
        <v>ELECTRONIC CROSSMATCH</v>
      </c>
      <c r="L1839" s="5" t="e">
        <f>IF(B1839&lt;&gt;0,B1839,IF(M1839=1,I1839,NA()))</f>
        <v>#N/A</v>
      </c>
      <c r="N1839" s="9">
        <f>IFERROR(VLOOKUP(Labs!A1839,Mapping!D:M,10,FALSE),0)</f>
        <v>0</v>
      </c>
    </row>
    <row r="1840" spans="1:14" x14ac:dyDescent="0.25">
      <c r="A1840" s="5" t="str">
        <f>Source!B1840&amp;"|"&amp;Source!K1840</f>
        <v>ZZPT|FFP</v>
      </c>
      <c r="B1840" s="5">
        <f>IFERROR(VLOOKUP(Labs!A1840,Mapping!D:E,2,FALSE),0)</f>
        <v>0</v>
      </c>
      <c r="C1840" t="str">
        <f>Source!F1840</f>
        <v>Blood Transfusion</v>
      </c>
      <c r="D1840" s="5" t="str">
        <f>Source!D1840</f>
        <v>Blood Product</v>
      </c>
      <c r="E1840" s="5" t="str">
        <f>Source!L1840</f>
        <v>FRESH FROZEN PLASMA ISSUE</v>
      </c>
      <c r="F1840" s="5" t="e">
        <f>IF(ISBLANK(Source!E1840),NA(),Source!E1840)</f>
        <v>#N/A</v>
      </c>
      <c r="G1840" s="5">
        <f>Source!I1840</f>
        <v>84</v>
      </c>
      <c r="H1840" s="5" t="str">
        <f>IF(B1840&lt;&gt;0,NA(),Source!B1840)</f>
        <v>ZZPT</v>
      </c>
      <c r="I1840" s="5">
        <f>VLOOKUP(H1840,Mapping!B:E,4,FALSE)</f>
        <v>0</v>
      </c>
      <c r="J1840" s="9" t="str">
        <f>VLOOKUP(H1840,Mapping!B:M,12,FALSE)</f>
        <v/>
      </c>
      <c r="K1840" s="5" t="str">
        <f>VLOOKUP(H1840,Mapping!B:H,7,FALSE)</f>
        <v>ELECTRONIC CROSSMATCH</v>
      </c>
      <c r="L1840" s="5" t="e">
        <f>IF(B1840&lt;&gt;0,B1840,IF(M1840=1,I1840,NA()))</f>
        <v>#N/A</v>
      </c>
      <c r="N1840" s="9">
        <f>IFERROR(VLOOKUP(Labs!A1840,Mapping!D:M,10,FALSE),0)</f>
        <v>0</v>
      </c>
    </row>
    <row r="1841" spans="1:14" x14ac:dyDescent="0.25">
      <c r="A1841" s="5" t="str">
        <f>Source!B1841&amp;"|"&amp;Source!K1841</f>
        <v>ZZST|FFP</v>
      </c>
      <c r="B1841" s="5">
        <f>IFERROR(VLOOKUP(Labs!A1841,Mapping!D:E,2,FALSE),0)</f>
        <v>0</v>
      </c>
      <c r="C1841" t="str">
        <f>Source!F1841</f>
        <v>Blood Transfusion</v>
      </c>
      <c r="D1841" s="5" t="str">
        <f>Source!D1841</f>
        <v>Status</v>
      </c>
      <c r="E1841" s="5" t="str">
        <f>Source!L1841</f>
        <v>FRESH FROZEN PLASMA ISSUE</v>
      </c>
      <c r="F1841" s="5" t="e">
        <f>IF(ISBLANK(Source!E1841),NA(),Source!E1841)</f>
        <v>#N/A</v>
      </c>
      <c r="G1841" s="5">
        <f>Source!I1841</f>
        <v>84</v>
      </c>
      <c r="H1841" s="5" t="str">
        <f>IF(B1841&lt;&gt;0,NA(),Source!B1841)</f>
        <v>ZZST</v>
      </c>
      <c r="I1841" s="5">
        <f>VLOOKUP(H1841,Mapping!B:E,4,FALSE)</f>
        <v>0</v>
      </c>
      <c r="J1841" s="9" t="str">
        <f>VLOOKUP(H1841,Mapping!B:M,12,FALSE)</f>
        <v/>
      </c>
      <c r="K1841" s="5" t="str">
        <f>VLOOKUP(H1841,Mapping!B:H,7,FALSE)</f>
        <v>BATCH PRODUCT ISSUE</v>
      </c>
      <c r="L1841" s="5" t="e">
        <f>IF(B1841&lt;&gt;0,B1841,IF(M1841=1,I1841,NA()))</f>
        <v>#N/A</v>
      </c>
      <c r="N1841" s="9">
        <f>IFERROR(VLOOKUP(Labs!A1841,Mapping!D:M,10,FALSE),0)</f>
        <v>0</v>
      </c>
    </row>
    <row r="1842" spans="1:14" x14ac:dyDescent="0.25">
      <c r="A1842" s="5" t="str">
        <f>Source!B1842&amp;"|"&amp;Source!K1842</f>
        <v>WBC|HB</v>
      </c>
      <c r="B1842" s="5">
        <f>IFERROR(VLOOKUP(Labs!A1842,Mapping!D:E,2,FALSE),0)</f>
        <v>0</v>
      </c>
      <c r="C1842" t="str">
        <f>Source!F1842</f>
        <v>Chem/Haem</v>
      </c>
      <c r="D1842" s="5" t="str">
        <f>Source!D1842</f>
        <v>WBC</v>
      </c>
      <c r="E1842" s="5" t="str">
        <f>Source!L1842</f>
        <v>Antenatal FBC</v>
      </c>
      <c r="F1842" s="5" t="str">
        <f>IF(ISBLANK(Source!E1842),NA(),Source!E1842)</f>
        <v>10*9/L</v>
      </c>
      <c r="G1842" s="5">
        <f>Source!I1842</f>
        <v>83</v>
      </c>
      <c r="H1842" s="5" t="str">
        <f>IF(B1842&lt;&gt;0,NA(),Source!B1842)</f>
        <v>WBC</v>
      </c>
      <c r="I1842" s="5" t="str">
        <f>VLOOKUP(H1842,Mapping!B:E,4,FALSE)</f>
        <v>6690-2</v>
      </c>
      <c r="J1842" s="9" t="str">
        <f>VLOOKUP(H1842,Mapping!B:M,12,FALSE)</f>
        <v>Leukocytes [#/volume] in Blood by Automated count</v>
      </c>
      <c r="K1842" s="5" t="str">
        <f>VLOOKUP(H1842,Mapping!B:H,7,FALSE)</f>
        <v>Full Blood Count</v>
      </c>
      <c r="L1842" s="5" t="e">
        <f>IF(B1842&lt;&gt;0,B1842,IF(M1842=1,I1842,NA()))</f>
        <v>#N/A</v>
      </c>
      <c r="N1842" s="9">
        <f>IFERROR(VLOOKUP(Labs!A1842,Mapping!D:M,10,FALSE),0)</f>
        <v>0</v>
      </c>
    </row>
    <row r="1843" spans="1:14" x14ac:dyDescent="0.25">
      <c r="A1843" s="5" t="str">
        <f>Source!B1843&amp;"|"&amp;Source!K1843</f>
        <v>ZZOI|FFCU</v>
      </c>
      <c r="B1843" s="5">
        <f>IFERROR(VLOOKUP(Labs!A1843,Mapping!D:E,2,FALSE),0)</f>
        <v>0</v>
      </c>
      <c r="C1843" t="str">
        <f>Source!F1843</f>
        <v>Microbiology</v>
      </c>
      <c r="D1843" s="5" t="str">
        <f>Source!D1843</f>
        <v>Organism</v>
      </c>
      <c r="E1843" s="5" t="str">
        <f>Source!L1843</f>
        <v>Organisms</v>
      </c>
      <c r="F1843" s="5" t="e">
        <f>IF(ISBLANK(Source!E1843),NA(),Source!E1843)</f>
        <v>#N/A</v>
      </c>
      <c r="G1843" s="5">
        <f>Source!I1843</f>
        <v>83</v>
      </c>
      <c r="H1843" s="5" t="str">
        <f>IF(B1843&lt;&gt;0,NA(),Source!B1843)</f>
        <v>ZZOI</v>
      </c>
      <c r="I1843" s="5">
        <f>VLOOKUP(H1843,Mapping!B:E,4,FALSE)</f>
        <v>0</v>
      </c>
      <c r="J1843" s="9" t="str">
        <f>VLOOKUP(H1843,Mapping!B:M,12,FALSE)</f>
        <v/>
      </c>
      <c r="K1843" s="5" t="str">
        <f>VLOOKUP(H1843,Mapping!B:H,7,FALSE)</f>
        <v>Urine Culture</v>
      </c>
      <c r="L1843" s="5" t="e">
        <f>IF(B1843&lt;&gt;0,B1843,IF(M1843=1,I1843,NA()))</f>
        <v>#N/A</v>
      </c>
      <c r="N1843" s="9">
        <f>IFERROR(VLOOKUP(Labs!A1843,Mapping!D:M,10,FALSE),0)</f>
        <v>0</v>
      </c>
    </row>
    <row r="1844" spans="1:14" x14ac:dyDescent="0.25">
      <c r="A1844" s="5" t="str">
        <f>Source!B1844&amp;"|"&amp;Source!K1844</f>
        <v>ZZOG|FFCU</v>
      </c>
      <c r="B1844" s="5">
        <f>IFERROR(VLOOKUP(Labs!A1844,Mapping!D:E,2,FALSE),0)</f>
        <v>0</v>
      </c>
      <c r="C1844" t="str">
        <f>Source!F1844</f>
        <v>Microbiology</v>
      </c>
      <c r="D1844" s="5" t="str">
        <f>Source!D1844</f>
        <v>Organism Growth</v>
      </c>
      <c r="E1844" s="5" t="str">
        <f>Source!L1844</f>
        <v>Organisms</v>
      </c>
      <c r="F1844" s="5" t="e">
        <f>IF(ISBLANK(Source!E1844),NA(),Source!E1844)</f>
        <v>#N/A</v>
      </c>
      <c r="G1844" s="5">
        <f>Source!I1844</f>
        <v>83</v>
      </c>
      <c r="H1844" s="5" t="str">
        <f>IF(B1844&lt;&gt;0,NA(),Source!B1844)</f>
        <v>ZZOG</v>
      </c>
      <c r="I1844" s="5">
        <f>VLOOKUP(H1844,Mapping!B:E,4,FALSE)</f>
        <v>365698005</v>
      </c>
      <c r="J1844" s="9" t="str">
        <f>VLOOKUP(H1844,Mapping!B:M,12,FALSE)</f>
        <v/>
      </c>
      <c r="K1844" s="5" t="str">
        <f>VLOOKUP(H1844,Mapping!B:H,7,FALSE)</f>
        <v>Urine Culture</v>
      </c>
      <c r="L1844" s="5" t="e">
        <f>IF(B1844&lt;&gt;0,B1844,IF(M1844=1,I1844,NA()))</f>
        <v>#N/A</v>
      </c>
      <c r="N1844" s="9">
        <f>IFERROR(VLOOKUP(Labs!A1844,Mapping!D:M,10,FALSE),0)</f>
        <v>0</v>
      </c>
    </row>
    <row r="1845" spans="1:14" x14ac:dyDescent="0.25">
      <c r="A1845" s="5" t="str">
        <f>Source!B1845&amp;"|"&amp;Source!K1845</f>
        <v>ZZOS_PEN|TICU</v>
      </c>
      <c r="B1845" s="5">
        <f>IFERROR(VLOOKUP(Labs!A1845,Mapping!D:E,2,FALSE),0)</f>
        <v>0</v>
      </c>
      <c r="C1845" t="str">
        <f>Source!F1845</f>
        <v>Microbiology</v>
      </c>
      <c r="D1845" s="5" t="str">
        <f>Source!D1845</f>
        <v>Penicillin</v>
      </c>
      <c r="E1845" s="5" t="str">
        <f>Source!L1845</f>
        <v>Wound Culture</v>
      </c>
      <c r="F1845" s="5" t="e">
        <f>IF(ISBLANK(Source!E1845),NA(),Source!E1845)</f>
        <v>#N/A</v>
      </c>
      <c r="G1845" s="5">
        <f>Source!I1845</f>
        <v>83</v>
      </c>
      <c r="H1845" s="5" t="str">
        <f>IF(B1845&lt;&gt;0,NA(),Source!B1845)</f>
        <v>ZZOS_PEN</v>
      </c>
      <c r="I1845" s="5" t="str">
        <f>VLOOKUP(H1845,Mapping!B:E,4,FALSE)</f>
        <v>18964-7</v>
      </c>
      <c r="J1845" s="9" t="str">
        <f>VLOOKUP(H1845,Mapping!B:M,12,FALSE)</f>
        <v/>
      </c>
      <c r="K1845" s="5" t="str">
        <f>VLOOKUP(H1845,Mapping!B:H,7,FALSE)</f>
        <v>Wound Culture</v>
      </c>
      <c r="L1845" s="5" t="e">
        <f>IF(B1845&lt;&gt;0,B1845,IF(M1845=1,I1845,NA()))</f>
        <v>#N/A</v>
      </c>
      <c r="N1845" s="9">
        <f>IFERROR(VLOOKUP(Labs!A1845,Mapping!D:M,10,FALSE),0)</f>
        <v>0</v>
      </c>
    </row>
    <row r="1846" spans="1:14" x14ac:dyDescent="0.25">
      <c r="A1846" s="5" t="str">
        <f>Source!B1846&amp;"|"&amp;Source!K1846</f>
        <v>3A|3A</v>
      </c>
      <c r="B1846" s="5">
        <f>IFERROR(VLOOKUP(Labs!A1846,Mapping!D:E,2,FALSE),0)</f>
        <v>0</v>
      </c>
      <c r="C1846" t="str">
        <f>Source!F1846</f>
        <v>Chem/Haem</v>
      </c>
      <c r="D1846" s="5" t="str">
        <f>Source!D1846</f>
        <v>NBS 3A H+I Diagnostics</v>
      </c>
      <c r="E1846" s="5" t="str">
        <f>Source!L1846</f>
        <v>3A H+I Diagnostics</v>
      </c>
      <c r="F1846" s="5" t="e">
        <f>IF(ISBLANK(Source!E1846),NA(),Source!E1846)</f>
        <v>#N/A</v>
      </c>
      <c r="G1846" s="5">
        <f>Source!I1846</f>
        <v>82</v>
      </c>
      <c r="H1846" s="5" t="str">
        <f>IF(B1846&lt;&gt;0,NA(),Source!B1846)</f>
        <v>3A</v>
      </c>
      <c r="I1846" s="5">
        <f>VLOOKUP(H1846,Mapping!B:E,4,FALSE)</f>
        <v>0</v>
      </c>
      <c r="J1846" s="9" t="str">
        <f>VLOOKUP(H1846,Mapping!B:M,12,FALSE)</f>
        <v/>
      </c>
      <c r="K1846" s="5" t="str">
        <f>VLOOKUP(H1846,Mapping!B:H,7,FALSE)</f>
        <v>3A H+I Diagnostics</v>
      </c>
      <c r="L1846" s="5" t="e">
        <f>IF(B1846&lt;&gt;0,B1846,IF(M1846=1,I1846,NA()))</f>
        <v>#N/A</v>
      </c>
      <c r="N1846" s="9" t="str">
        <f>IFERROR(VLOOKUP(Labs!A1846,Mapping!D:M,10,FALSE),0)</f>
        <v/>
      </c>
    </row>
    <row r="1847" spans="1:14" x14ac:dyDescent="0.25">
      <c r="A1847" s="5" t="str">
        <f>Source!B1847&amp;"|"&amp;Source!K1847</f>
        <v>ENPC|ENPC</v>
      </c>
      <c r="B1847" s="5">
        <f>IFERROR(VLOOKUP(Labs!A1847,Mapping!D:E,2,FALSE),0)</f>
        <v>0</v>
      </c>
      <c r="C1847" t="str">
        <f>Source!F1847</f>
        <v>Chem/Haem</v>
      </c>
      <c r="D1847" s="5" t="str">
        <f>Source!D1847</f>
        <v>Enterovirus PCR</v>
      </c>
      <c r="E1847" s="5" t="str">
        <f>Source!L1847</f>
        <v>Enterovirus PCR</v>
      </c>
      <c r="F1847" s="5" t="e">
        <f>IF(ISBLANK(Source!E1847),NA(),Source!E1847)</f>
        <v>#N/A</v>
      </c>
      <c r="G1847" s="5">
        <f>Source!I1847</f>
        <v>82</v>
      </c>
      <c r="H1847" s="5" t="str">
        <f>IF(B1847&lt;&gt;0,NA(),Source!B1847)</f>
        <v>ENPC</v>
      </c>
      <c r="I1847" s="5">
        <f>VLOOKUP(H1847,Mapping!B:E,4,FALSE)</f>
        <v>0</v>
      </c>
      <c r="J1847" s="9" t="str">
        <f>VLOOKUP(H1847,Mapping!B:M,12,FALSE)</f>
        <v/>
      </c>
      <c r="K1847" s="5" t="str">
        <f>VLOOKUP(H1847,Mapping!B:H,7,FALSE)</f>
        <v>Enterovirus PCR</v>
      </c>
      <c r="L1847" s="5" t="e">
        <f>IF(B1847&lt;&gt;0,B1847,IF(M1847=1,I1847,NA()))</f>
        <v>#N/A</v>
      </c>
      <c r="N1847" s="9" t="str">
        <f>IFERROR(VLOOKUP(Labs!A1847,Mapping!D:M,10,FALSE),0)</f>
        <v/>
      </c>
    </row>
    <row r="1848" spans="1:14" x14ac:dyDescent="0.25">
      <c r="A1848" s="5" t="str">
        <f>Source!B1848&amp;"|"&amp;Source!K1848</f>
        <v>AIAB|AIAB</v>
      </c>
      <c r="B1848" s="5">
        <f>IFERROR(VLOOKUP(Labs!A1848,Mapping!D:E,2,FALSE),0)</f>
        <v>0</v>
      </c>
      <c r="C1848" t="str">
        <f>Source!F1848</f>
        <v>Chem/Haem</v>
      </c>
      <c r="D1848" s="5" t="str">
        <f>Source!D1848</f>
        <v>ANTI INFLIXIMAB ANTIBODIES</v>
      </c>
      <c r="E1848" s="5" t="str">
        <f>Source!L1848</f>
        <v>ANTI INFLIXIMAB ANTIBODIES</v>
      </c>
      <c r="F1848" s="5" t="e">
        <f>IF(ISBLANK(Source!E1848),NA(),Source!E1848)</f>
        <v>#N/A</v>
      </c>
      <c r="G1848" s="5">
        <f>Source!I1848</f>
        <v>82</v>
      </c>
      <c r="H1848" s="5" t="str">
        <f>IF(B1848&lt;&gt;0,NA(),Source!B1848)</f>
        <v>AIAB</v>
      </c>
      <c r="I1848" s="5">
        <f>VLOOKUP(H1848,Mapping!B:E,4,FALSE)</f>
        <v>0</v>
      </c>
      <c r="J1848" s="9" t="str">
        <f>VLOOKUP(H1848,Mapping!B:M,12,FALSE)</f>
        <v/>
      </c>
      <c r="K1848" s="5" t="str">
        <f>VLOOKUP(H1848,Mapping!B:H,7,FALSE)</f>
        <v>ANTI INFLIXIMAB ANTIBODIES</v>
      </c>
      <c r="L1848" s="5" t="e">
        <f>IF(B1848&lt;&gt;0,B1848,IF(M1848=1,I1848,NA()))</f>
        <v>#N/A</v>
      </c>
      <c r="N1848" s="9" t="str">
        <f>IFERROR(VLOOKUP(Labs!A1848,Mapping!D:M,10,FALSE),0)</f>
        <v/>
      </c>
    </row>
    <row r="1849" spans="1:14" x14ac:dyDescent="0.25">
      <c r="A1849" s="5" t="str">
        <f>Source!B1849&amp;"|"&amp;Source!K1849</f>
        <v>F|GPF</v>
      </c>
      <c r="B1849" s="5">
        <f>IFERROR(VLOOKUP(Labs!A1849,Mapping!D:E,2,FALSE),0)</f>
        <v>0</v>
      </c>
      <c r="C1849" t="str">
        <f>Source!F1849</f>
        <v>Chem/Haem</v>
      </c>
      <c r="D1849" s="5" t="str">
        <f>Source!D1849</f>
        <v>Blood film</v>
      </c>
      <c r="E1849" s="5" t="str">
        <f>Source!L1849</f>
        <v>Blood film</v>
      </c>
      <c r="F1849" s="5" t="e">
        <f>IF(ISBLANK(Source!E1849),NA(),Source!E1849)</f>
        <v>#N/A</v>
      </c>
      <c r="G1849" s="5">
        <f>Source!I1849</f>
        <v>82</v>
      </c>
      <c r="H1849" s="5" t="str">
        <f>IF(B1849&lt;&gt;0,NA(),Source!B1849)</f>
        <v>F</v>
      </c>
      <c r="I1849" s="5">
        <f>VLOOKUP(H1849,Mapping!B:E,4,FALSE)</f>
        <v>0</v>
      </c>
      <c r="J1849" s="9" t="str">
        <f>VLOOKUP(H1849,Mapping!B:M,12,FALSE)</f>
        <v/>
      </c>
      <c r="K1849" s="5" t="str">
        <f>VLOOKUP(H1849,Mapping!B:H,7,FALSE)</f>
        <v>Blood film</v>
      </c>
      <c r="L1849" s="5" t="e">
        <f>IF(B1849&lt;&gt;0,B1849,IF(M1849=1,I1849,NA()))</f>
        <v>#N/A</v>
      </c>
      <c r="N1849" s="9">
        <f>IFERROR(VLOOKUP(Labs!A1849,Mapping!D:M,10,FALSE),0)</f>
        <v>0</v>
      </c>
    </row>
    <row r="1850" spans="1:14" x14ac:dyDescent="0.25">
      <c r="A1850" s="5" t="str">
        <f>Source!B1850&amp;"|"&amp;Source!K1850</f>
        <v>KL|KL</v>
      </c>
      <c r="B1850" s="5">
        <f>IFERROR(VLOOKUP(Labs!A1850,Mapping!D:E,2,FALSE),0)</f>
        <v>0</v>
      </c>
      <c r="C1850" t="str">
        <f>Source!F1850</f>
        <v>Blood Transfusion</v>
      </c>
      <c r="D1850" s="5" t="str">
        <f>Source!D1850</f>
        <v>KLEIHAUER (TPH)</v>
      </c>
      <c r="E1850" s="5" t="str">
        <f>Source!L1850</f>
        <v>KLEIHAUER (TPH)</v>
      </c>
      <c r="F1850" s="5" t="str">
        <f>IF(ISBLANK(Source!E1850),NA(),Source!E1850)</f>
        <v>ml</v>
      </c>
      <c r="G1850" s="5">
        <f>Source!I1850</f>
        <v>82</v>
      </c>
      <c r="H1850" s="5" t="str">
        <f>IF(B1850&lt;&gt;0,NA(),Source!B1850)</f>
        <v>KL</v>
      </c>
      <c r="I1850" s="5">
        <f>VLOOKUP(H1850,Mapping!B:E,4,FALSE)</f>
        <v>0</v>
      </c>
      <c r="J1850" s="9" t="str">
        <f>VLOOKUP(H1850,Mapping!B:M,12,FALSE)</f>
        <v/>
      </c>
      <c r="K1850" s="5" t="str">
        <f>VLOOKUP(H1850,Mapping!B:H,7,FALSE)</f>
        <v>KLEIHAUER</v>
      </c>
      <c r="L1850" s="5" t="e">
        <f>IF(B1850&lt;&gt;0,B1850,IF(M1850=1,I1850,NA()))</f>
        <v>#N/A</v>
      </c>
      <c r="N1850" s="9" t="str">
        <f>IFERROR(VLOOKUP(Labs!A1850,Mapping!D:M,10,FALSE),0)</f>
        <v/>
      </c>
    </row>
    <row r="1851" spans="1:14" x14ac:dyDescent="0.25">
      <c r="A1851" s="5" t="str">
        <f>Source!B1851&amp;"|"&amp;Source!K1851</f>
        <v>IGM|IMM</v>
      </c>
      <c r="B1851" s="5" t="str">
        <f>IFERROR(VLOOKUP(Labs!A1851,Mapping!D:E,2,FALSE),0)</f>
        <v>2472-9</v>
      </c>
      <c r="C1851" t="str">
        <f>Source!F1851</f>
        <v>Chem/Haem</v>
      </c>
      <c r="D1851" s="5" t="str">
        <f>Source!D1851</f>
        <v>IGM</v>
      </c>
      <c r="E1851" s="5" t="str">
        <f>Source!L1851</f>
        <v>IMMUNOGLOBULINS</v>
      </c>
      <c r="F1851" s="5" t="str">
        <f>IF(ISBLANK(Source!E1851),NA(),Source!E1851)</f>
        <v>g/L</v>
      </c>
      <c r="G1851" s="5">
        <f>Source!I1851</f>
        <v>82</v>
      </c>
      <c r="H1851" s="5" t="e">
        <f>IF(B1851&lt;&gt;0,NA(),Source!B1851)</f>
        <v>#N/A</v>
      </c>
      <c r="I1851" s="5" t="e">
        <f>VLOOKUP(H1851,Mapping!B:E,4,FALSE)</f>
        <v>#N/A</v>
      </c>
      <c r="J1851" s="9" t="e">
        <f>VLOOKUP(H1851,Mapping!B:M,12,FALSE)</f>
        <v>#N/A</v>
      </c>
      <c r="K1851" s="5" t="e">
        <f>VLOOKUP(H1851,Mapping!B:H,7,FALSE)</f>
        <v>#N/A</v>
      </c>
      <c r="L1851" s="5" t="str">
        <f>IF(B1851&lt;&gt;0,B1851,IF(M1851=1,I1851,NA()))</f>
        <v>2472-9</v>
      </c>
      <c r="N1851" s="9" t="str">
        <f>IFERROR(VLOOKUP(Labs!A1851,Mapping!D:M,10,FALSE),0)</f>
        <v>IgM [Mass/volume] in Serum or Plasma</v>
      </c>
    </row>
    <row r="1852" spans="1:14" x14ac:dyDescent="0.25">
      <c r="A1852" s="5" t="str">
        <f>Source!B1852&amp;"|"&amp;Source!K1852</f>
        <v>SRPC|NORO</v>
      </c>
      <c r="B1852" s="5">
        <f>IFERROR(VLOOKUP(Labs!A1852,Mapping!D:E,2,FALSE),0)</f>
        <v>0</v>
      </c>
      <c r="C1852" t="str">
        <f>Source!F1852</f>
        <v>Virology</v>
      </c>
      <c r="D1852" s="5" t="str">
        <f>Source!D1852</f>
        <v>Norovirus PCR</v>
      </c>
      <c r="E1852" s="5" t="str">
        <f>Source!L1852</f>
        <v>Norovirus PCR</v>
      </c>
      <c r="F1852" s="5" t="e">
        <f>IF(ISBLANK(Source!E1852),NA(),Source!E1852)</f>
        <v>#N/A</v>
      </c>
      <c r="G1852" s="5">
        <f>Source!I1852</f>
        <v>82</v>
      </c>
      <c r="H1852" s="5" t="str">
        <f>IF(B1852&lt;&gt;0,NA(),Source!B1852)</f>
        <v>SRPC</v>
      </c>
      <c r="I1852" s="5">
        <f>VLOOKUP(H1852,Mapping!B:E,4,FALSE)</f>
        <v>0</v>
      </c>
      <c r="J1852" s="9" t="str">
        <f>VLOOKUP(H1852,Mapping!B:M,12,FALSE)</f>
        <v/>
      </c>
      <c r="K1852" s="5" t="str">
        <f>VLOOKUP(H1852,Mapping!B:H,7,FALSE)</f>
        <v>SRSV EIA/PCR</v>
      </c>
      <c r="L1852" s="5" t="e">
        <f>IF(B1852&lt;&gt;0,B1852,IF(M1852=1,I1852,NA()))</f>
        <v>#N/A</v>
      </c>
      <c r="N1852" s="9">
        <f>IFERROR(VLOOKUP(Labs!A1852,Mapping!D:M,10,FALSE),0)</f>
        <v>0</v>
      </c>
    </row>
    <row r="1853" spans="1:14" x14ac:dyDescent="0.25">
      <c r="A1853" s="5" t="str">
        <f>Source!B1853&amp;"|"&amp;Source!K1853</f>
        <v>SENC|SENC</v>
      </c>
      <c r="B1853" s="5">
        <f>IFERROR(VLOOKUP(Labs!A1853,Mapping!D:E,2,FALSE),0)</f>
        <v>0</v>
      </c>
      <c r="C1853" t="str">
        <f>Source!F1853</f>
        <v>Chem/Haem</v>
      </c>
      <c r="D1853" s="5" t="str">
        <f>Source!D1853</f>
        <v>Please analyse for:</v>
      </c>
      <c r="E1853" s="5" t="str">
        <f>Source!L1853</f>
        <v>SEND AWAY</v>
      </c>
      <c r="F1853" s="5" t="e">
        <f>IF(ISBLANK(Source!E1853),NA(),Source!E1853)</f>
        <v>#N/A</v>
      </c>
      <c r="G1853" s="5">
        <f>Source!I1853</f>
        <v>82</v>
      </c>
      <c r="H1853" s="5" t="str">
        <f>IF(B1853&lt;&gt;0,NA(),Source!B1853)</f>
        <v>SENC</v>
      </c>
      <c r="I1853" s="5">
        <f>VLOOKUP(H1853,Mapping!B:E,4,FALSE)</f>
        <v>0</v>
      </c>
      <c r="J1853" s="9" t="str">
        <f>VLOOKUP(H1853,Mapping!B:M,12,FALSE)</f>
        <v/>
      </c>
      <c r="K1853" s="5" t="str">
        <f>VLOOKUP(H1853,Mapping!B:H,7,FALSE)</f>
        <v>SEND AWAY</v>
      </c>
      <c r="L1853" s="5" t="e">
        <f>IF(B1853&lt;&gt;0,B1853,IF(M1853=1,I1853,NA()))</f>
        <v>#N/A</v>
      </c>
      <c r="N1853" s="9" t="str">
        <f>IFERROR(VLOOKUP(Labs!A1853,Mapping!D:M,10,FALSE),0)</f>
        <v/>
      </c>
    </row>
    <row r="1854" spans="1:14" x14ac:dyDescent="0.25">
      <c r="A1854" s="5" t="str">
        <f>Source!B1854&amp;"|"&amp;Source!K1854</f>
        <v>ZZOS_ERY|GPEC</v>
      </c>
      <c r="B1854" s="5">
        <f>IFERROR(VLOOKUP(Labs!A1854,Mapping!D:E,2,FALSE),0)</f>
        <v>0</v>
      </c>
      <c r="C1854" t="str">
        <f>Source!F1854</f>
        <v>Microbiology</v>
      </c>
      <c r="D1854" s="5" t="str">
        <f>Source!D1854</f>
        <v>Erythromycin</v>
      </c>
      <c r="E1854" s="5" t="str">
        <f>Source!L1854</f>
        <v>GU Culture</v>
      </c>
      <c r="F1854" s="5" t="e">
        <f>IF(ISBLANK(Source!E1854),NA(),Source!E1854)</f>
        <v>#N/A</v>
      </c>
      <c r="G1854" s="5">
        <f>Source!I1854</f>
        <v>82</v>
      </c>
      <c r="H1854" s="5" t="str">
        <f>IF(B1854&lt;&gt;0,NA(),Source!B1854)</f>
        <v>ZZOS_ERY</v>
      </c>
      <c r="I1854" s="5" t="str">
        <f>VLOOKUP(H1854,Mapping!B:E,4,FALSE)</f>
        <v>18919-1</v>
      </c>
      <c r="J1854" s="9" t="str">
        <f>VLOOKUP(H1854,Mapping!B:M,12,FALSE)</f>
        <v/>
      </c>
      <c r="K1854" s="5" t="str">
        <f>VLOOKUP(H1854,Mapping!B:H,7,FALSE)</f>
        <v>Wound Culture</v>
      </c>
      <c r="L1854" s="5" t="e">
        <f>IF(B1854&lt;&gt;0,B1854,IF(M1854=1,I1854,NA()))</f>
        <v>#N/A</v>
      </c>
      <c r="N1854" s="9">
        <f>IFERROR(VLOOKUP(Labs!A1854,Mapping!D:M,10,FALSE),0)</f>
        <v>0</v>
      </c>
    </row>
    <row r="1855" spans="1:14" x14ac:dyDescent="0.25">
      <c r="A1855" s="5" t="str">
        <f>Source!B1855&amp;"|"&amp;Source!K1855</f>
        <v>ZZOS_PEN|GPEC</v>
      </c>
      <c r="B1855" s="5">
        <f>IFERROR(VLOOKUP(Labs!A1855,Mapping!D:E,2,FALSE),0)</f>
        <v>0</v>
      </c>
      <c r="C1855" t="str">
        <f>Source!F1855</f>
        <v>Microbiology</v>
      </c>
      <c r="D1855" s="5" t="str">
        <f>Source!D1855</f>
        <v>Penicillin</v>
      </c>
      <c r="E1855" s="5" t="str">
        <f>Source!L1855</f>
        <v>GU Culture</v>
      </c>
      <c r="F1855" s="5" t="e">
        <f>IF(ISBLANK(Source!E1855),NA(),Source!E1855)</f>
        <v>#N/A</v>
      </c>
      <c r="G1855" s="5">
        <f>Source!I1855</f>
        <v>82</v>
      </c>
      <c r="H1855" s="5" t="str">
        <f>IF(B1855&lt;&gt;0,NA(),Source!B1855)</f>
        <v>ZZOS_PEN</v>
      </c>
      <c r="I1855" s="5" t="str">
        <f>VLOOKUP(H1855,Mapping!B:E,4,FALSE)</f>
        <v>18964-7</v>
      </c>
      <c r="J1855" s="9" t="str">
        <f>VLOOKUP(H1855,Mapping!B:M,12,FALSE)</f>
        <v/>
      </c>
      <c r="K1855" s="5" t="str">
        <f>VLOOKUP(H1855,Mapping!B:H,7,FALSE)</f>
        <v>Wound Culture</v>
      </c>
      <c r="L1855" s="5" t="e">
        <f>IF(B1855&lt;&gt;0,B1855,IF(M1855=1,I1855,NA()))</f>
        <v>#N/A</v>
      </c>
      <c r="N1855" s="9">
        <f>IFERROR(VLOOKUP(Labs!A1855,Mapping!D:M,10,FALSE),0)</f>
        <v>0</v>
      </c>
    </row>
    <row r="1856" spans="1:14" x14ac:dyDescent="0.25">
      <c r="A1856" s="5" t="str">
        <f>Source!B1856&amp;"|"&amp;Source!K1856</f>
        <v>ZZOS_SXT|W1SC</v>
      </c>
      <c r="B1856" s="5">
        <f>IFERROR(VLOOKUP(Labs!A1856,Mapping!D:E,2,FALSE),0)</f>
        <v>0</v>
      </c>
      <c r="C1856" t="str">
        <f>Source!F1856</f>
        <v>Microbiology</v>
      </c>
      <c r="D1856" s="5" t="str">
        <f>Source!D1856</f>
        <v>Co-trimoxazole</v>
      </c>
      <c r="E1856" s="5" t="str">
        <f>Source!L1856</f>
        <v>Culture:</v>
      </c>
      <c r="F1856" s="5" t="e">
        <f>IF(ISBLANK(Source!E1856),NA(),Source!E1856)</f>
        <v>#N/A</v>
      </c>
      <c r="G1856" s="5">
        <f>Source!I1856</f>
        <v>82</v>
      </c>
      <c r="H1856" s="5" t="str">
        <f>IF(B1856&lt;&gt;0,NA(),Source!B1856)</f>
        <v>ZZOS_SXT</v>
      </c>
      <c r="I1856" s="5" t="str">
        <f>VLOOKUP(H1856,Mapping!B:E,4,FALSE)</f>
        <v>18998-5</v>
      </c>
      <c r="J1856" s="9" t="str">
        <f>VLOOKUP(H1856,Mapping!B:M,12,FALSE)</f>
        <v/>
      </c>
      <c r="K1856" s="5" t="str">
        <f>VLOOKUP(H1856,Mapping!B:H,7,FALSE)</f>
        <v>Urine Culture</v>
      </c>
      <c r="L1856" s="5" t="e">
        <f>IF(B1856&lt;&gt;0,B1856,IF(M1856=1,I1856,NA()))</f>
        <v>#N/A</v>
      </c>
      <c r="N1856" s="9">
        <f>IFERROR(VLOOKUP(Labs!A1856,Mapping!D:M,10,FALSE),0)</f>
        <v>0</v>
      </c>
    </row>
    <row r="1857" spans="1:14" x14ac:dyDescent="0.25">
      <c r="A1857" s="5" t="str">
        <f>Source!B1857&amp;"|"&amp;Source!K1857</f>
        <v>CREA|UECS</v>
      </c>
      <c r="B1857" s="5">
        <f>IFERROR(VLOOKUP(Labs!A1857,Mapping!D:E,2,FALSE),0)</f>
        <v>0</v>
      </c>
      <c r="C1857" t="str">
        <f>Source!F1857</f>
        <v>Chem/Haem</v>
      </c>
      <c r="D1857" s="5" t="str">
        <f>Source!D1857</f>
        <v>CREATININE</v>
      </c>
      <c r="E1857" s="5" t="str">
        <f>Source!L1857</f>
        <v>U/E/CREAT (SEP)</v>
      </c>
      <c r="F1857" s="5" t="str">
        <f>IF(ISBLANK(Source!E1857),NA(),Source!E1857)</f>
        <v>umol/L</v>
      </c>
      <c r="G1857" s="5">
        <f>Source!I1857</f>
        <v>81</v>
      </c>
      <c r="H1857" s="5" t="str">
        <f>IF(B1857&lt;&gt;0,NA(),Source!B1857)</f>
        <v>CREA</v>
      </c>
      <c r="I1857" s="5" t="str">
        <f>VLOOKUP(H1857,Mapping!B:E,4,FALSE)</f>
        <v>14682-9</v>
      </c>
      <c r="J1857" s="9" t="str">
        <f>VLOOKUP(H1857,Mapping!B:M,12,FALSE)</f>
        <v>Creatinine [Moles/volume] in Serum or Plasma</v>
      </c>
      <c r="K1857" s="5" t="str">
        <f>VLOOKUP(H1857,Mapping!B:H,7,FALSE)</f>
        <v>U/E/CREAT</v>
      </c>
      <c r="L1857" s="5" t="e">
        <f>IF(B1857&lt;&gt;0,B1857,IF(M1857=1,I1857,NA()))</f>
        <v>#N/A</v>
      </c>
      <c r="N1857" s="9">
        <f>IFERROR(VLOOKUP(Labs!A1857,Mapping!D:M,10,FALSE),0)</f>
        <v>0</v>
      </c>
    </row>
    <row r="1858" spans="1:14" x14ac:dyDescent="0.25">
      <c r="A1858" s="5" t="str">
        <f>Source!B1858&amp;"|"&amp;Source!K1858</f>
        <v>HBC|HBC</v>
      </c>
      <c r="B1858" s="5">
        <f>IFERROR(VLOOKUP(Labs!A1858,Mapping!D:E,2,FALSE),0)</f>
        <v>0</v>
      </c>
      <c r="C1858" t="str">
        <f>Source!F1858</f>
        <v>Virology</v>
      </c>
      <c r="D1858" s="5" t="str">
        <f>Source!D1858</f>
        <v>Hepatitis B confirmation tests</v>
      </c>
      <c r="E1858" s="5" t="str">
        <f>Source!L1858</f>
        <v>Hepatitis B confirmation tests</v>
      </c>
      <c r="F1858" s="5" t="e">
        <f>IF(ISBLANK(Source!E1858),NA(),Source!E1858)</f>
        <v>#N/A</v>
      </c>
      <c r="G1858" s="5">
        <f>Source!I1858</f>
        <v>81</v>
      </c>
      <c r="H1858" s="5" t="str">
        <f>IF(B1858&lt;&gt;0,NA(),Source!B1858)</f>
        <v>HBC</v>
      </c>
      <c r="I1858" s="5">
        <f>VLOOKUP(H1858,Mapping!B:E,4,FALSE)</f>
        <v>0</v>
      </c>
      <c r="J1858" s="9" t="str">
        <f>VLOOKUP(H1858,Mapping!B:M,12,FALSE)</f>
        <v/>
      </c>
      <c r="K1858" s="5" t="str">
        <f>VLOOKUP(H1858,Mapping!B:H,7,FALSE)</f>
        <v>Hepatitis B confirmation tests</v>
      </c>
      <c r="L1858" s="5" t="e">
        <f>IF(B1858&lt;&gt;0,B1858,IF(M1858=1,I1858,NA()))</f>
        <v>#N/A</v>
      </c>
      <c r="N1858" s="9" t="str">
        <f>IFERROR(VLOOKUP(Labs!A1858,Mapping!D:M,10,FALSE),0)</f>
        <v/>
      </c>
    </row>
    <row r="1859" spans="1:14" x14ac:dyDescent="0.25">
      <c r="A1859" s="5" t="str">
        <f>Source!B1859&amp;"|"&amp;Source!K1859</f>
        <v>F5L|F5L</v>
      </c>
      <c r="B1859" s="5">
        <f>IFERROR(VLOOKUP(Labs!A1859,Mapping!D:E,2,FALSE),0)</f>
        <v>0</v>
      </c>
      <c r="C1859" t="str">
        <f>Source!F1859</f>
        <v>Chem/Haem</v>
      </c>
      <c r="D1859" s="5" t="str">
        <f>Source!D1859</f>
        <v>FACTOR V LEIDEN</v>
      </c>
      <c r="E1859" s="5" t="str">
        <f>Source!L1859</f>
        <v>FACTOR V LEIDEN</v>
      </c>
      <c r="F1859" s="5" t="e">
        <f>IF(ISBLANK(Source!E1859),NA(),Source!E1859)</f>
        <v>#N/A</v>
      </c>
      <c r="G1859" s="5">
        <f>Source!I1859</f>
        <v>81</v>
      </c>
      <c r="H1859" s="5" t="str">
        <f>IF(B1859&lt;&gt;0,NA(),Source!B1859)</f>
        <v>F5L</v>
      </c>
      <c r="I1859" s="5">
        <f>VLOOKUP(H1859,Mapping!B:E,4,FALSE)</f>
        <v>0</v>
      </c>
      <c r="J1859" s="9" t="str">
        <f>VLOOKUP(H1859,Mapping!B:M,12,FALSE)</f>
        <v/>
      </c>
      <c r="K1859" s="5" t="str">
        <f>VLOOKUP(H1859,Mapping!B:H,7,FALSE)</f>
        <v>FACTOR II MUTATION</v>
      </c>
      <c r="L1859" s="5" t="e">
        <f>IF(B1859&lt;&gt;0,B1859,IF(M1859=1,I1859,NA()))</f>
        <v>#N/A</v>
      </c>
      <c r="N1859" s="9">
        <f>IFERROR(VLOOKUP(Labs!A1859,Mapping!D:M,10,FALSE),0)</f>
        <v>0</v>
      </c>
    </row>
    <row r="1860" spans="1:14" x14ac:dyDescent="0.25">
      <c r="A1860" s="5" t="str">
        <f>Source!B1860&amp;"|"&amp;Source!K1860</f>
        <v>LP83|LYMC</v>
      </c>
      <c r="B1860" s="5">
        <f>IFERROR(VLOOKUP(Labs!A1860,Mapping!D:E,2,FALSE),0)</f>
        <v>0</v>
      </c>
      <c r="C1860" t="str">
        <f>Source!F1860</f>
        <v>Chem/Haem</v>
      </c>
      <c r="D1860" s="5" t="str">
        <f>Source!D1860</f>
        <v>IgG to Borrelia P83 antigen</v>
      </c>
      <c r="E1860" s="5" t="str">
        <f>Source!L1860</f>
        <v>Lyme disease Serology.</v>
      </c>
      <c r="F1860" s="5" t="e">
        <f>IF(ISBLANK(Source!E1860),NA(),Source!E1860)</f>
        <v>#N/A</v>
      </c>
      <c r="G1860" s="5">
        <f>Source!I1860</f>
        <v>81</v>
      </c>
      <c r="H1860" s="5" t="str">
        <f>IF(B1860&lt;&gt;0,NA(),Source!B1860)</f>
        <v>LP83</v>
      </c>
      <c r="I1860" s="5">
        <f>VLOOKUP(H1860,Mapping!B:E,4,FALSE)</f>
        <v>0</v>
      </c>
      <c r="J1860" s="9" t="str">
        <f>VLOOKUP(H1860,Mapping!B:M,12,FALSE)</f>
        <v/>
      </c>
      <c r="K1860" s="5" t="str">
        <f>VLOOKUP(H1860,Mapping!B:H,7,FALSE)</f>
        <v>Lyme disease Serology.</v>
      </c>
      <c r="L1860" s="5" t="e">
        <f>IF(B1860&lt;&gt;0,B1860,IF(M1860=1,I1860,NA()))</f>
        <v>#N/A</v>
      </c>
      <c r="N1860" s="9" t="str">
        <f>IFERROR(VLOOKUP(Labs!A1860,Mapping!D:M,10,FALSE),0)</f>
        <v/>
      </c>
    </row>
    <row r="1861" spans="1:14" x14ac:dyDescent="0.25">
      <c r="A1861" s="5" t="str">
        <f>Source!B1861&amp;"|"&amp;Source!K1861</f>
        <v>LPV1|LYMC</v>
      </c>
      <c r="B1861" s="5">
        <f>IFERROR(VLOOKUP(Labs!A1861,Mapping!D:E,2,FALSE),0)</f>
        <v>0</v>
      </c>
      <c r="C1861" t="str">
        <f>Source!F1861</f>
        <v>Chem/Haem</v>
      </c>
      <c r="D1861" s="5" t="str">
        <f>Source!D1861</f>
        <v>IgG to Borrelia V1sE antigen</v>
      </c>
      <c r="E1861" s="5" t="str">
        <f>Source!L1861</f>
        <v>Lyme disease Serology.</v>
      </c>
      <c r="F1861" s="5" t="e">
        <f>IF(ISBLANK(Source!E1861),NA(),Source!E1861)</f>
        <v>#N/A</v>
      </c>
      <c r="G1861" s="5">
        <f>Source!I1861</f>
        <v>81</v>
      </c>
      <c r="H1861" s="5" t="str">
        <f>IF(B1861&lt;&gt;0,NA(),Source!B1861)</f>
        <v>LPV1</v>
      </c>
      <c r="I1861" s="5">
        <f>VLOOKUP(H1861,Mapping!B:E,4,FALSE)</f>
        <v>0</v>
      </c>
      <c r="J1861" s="9" t="str">
        <f>VLOOKUP(H1861,Mapping!B:M,12,FALSE)</f>
        <v/>
      </c>
      <c r="K1861" s="5" t="str">
        <f>VLOOKUP(H1861,Mapping!B:H,7,FALSE)</f>
        <v>Lyme disease Serology.</v>
      </c>
      <c r="L1861" s="5" t="e">
        <f>IF(B1861&lt;&gt;0,B1861,IF(M1861=1,I1861,NA()))</f>
        <v>#N/A</v>
      </c>
      <c r="N1861" s="9" t="str">
        <f>IFERROR(VLOOKUP(Labs!A1861,Mapping!D:M,10,FALSE),0)</f>
        <v/>
      </c>
    </row>
    <row r="1862" spans="1:14" x14ac:dyDescent="0.25">
      <c r="A1862" s="5" t="str">
        <f>Source!B1862&amp;"|"&amp;Source!K1862</f>
        <v>LP17|LYMC</v>
      </c>
      <c r="B1862" s="5">
        <f>IFERROR(VLOOKUP(Labs!A1862,Mapping!D:E,2,FALSE),0)</f>
        <v>0</v>
      </c>
      <c r="C1862" t="str">
        <f>Source!F1862</f>
        <v>Chem/Haem</v>
      </c>
      <c r="D1862" s="5" t="str">
        <f>Source!D1862</f>
        <v>IgG to Borrelia Osp17 antigen</v>
      </c>
      <c r="E1862" s="5" t="str">
        <f>Source!L1862</f>
        <v>Lyme disease Serology.</v>
      </c>
      <c r="F1862" s="5" t="e">
        <f>IF(ISBLANK(Source!E1862),NA(),Source!E1862)</f>
        <v>#N/A</v>
      </c>
      <c r="G1862" s="5">
        <f>Source!I1862</f>
        <v>81</v>
      </c>
      <c r="H1862" s="5" t="str">
        <f>IF(B1862&lt;&gt;0,NA(),Source!B1862)</f>
        <v>LP17</v>
      </c>
      <c r="I1862" s="5">
        <f>VLOOKUP(H1862,Mapping!B:E,4,FALSE)</f>
        <v>0</v>
      </c>
      <c r="J1862" s="9" t="str">
        <f>VLOOKUP(H1862,Mapping!B:M,12,FALSE)</f>
        <v/>
      </c>
      <c r="K1862" s="5" t="str">
        <f>VLOOKUP(H1862,Mapping!B:H,7,FALSE)</f>
        <v>Lyme disease Serology.</v>
      </c>
      <c r="L1862" s="5" t="e">
        <f>IF(B1862&lt;&gt;0,B1862,IF(M1862=1,I1862,NA()))</f>
        <v>#N/A</v>
      </c>
      <c r="N1862" s="9" t="str">
        <f>IFERROR(VLOOKUP(Labs!A1862,Mapping!D:M,10,FALSE),0)</f>
        <v/>
      </c>
    </row>
    <row r="1863" spans="1:14" x14ac:dyDescent="0.25">
      <c r="A1863" s="5" t="str">
        <f>Source!B1863&amp;"|"&amp;Source!K1863</f>
        <v>IGG2|IGSB</v>
      </c>
      <c r="B1863" s="5">
        <f>IFERROR(VLOOKUP(Labs!A1863,Mapping!D:E,2,FALSE),0)</f>
        <v>0</v>
      </c>
      <c r="C1863" t="str">
        <f>Source!F1863</f>
        <v>Chem/Haem</v>
      </c>
      <c r="D1863" s="5" t="str">
        <f>Source!D1863</f>
        <v>IGG2</v>
      </c>
      <c r="E1863" s="5" t="str">
        <f>Source!L1863</f>
        <v>IgG SUBCLASSES</v>
      </c>
      <c r="F1863" s="5" t="str">
        <f>IF(ISBLANK(Source!E1863),NA(),Source!E1863)</f>
        <v>g/l</v>
      </c>
      <c r="G1863" s="5">
        <f>Source!I1863</f>
        <v>81</v>
      </c>
      <c r="H1863" s="5" t="str">
        <f>IF(B1863&lt;&gt;0,NA(),Source!B1863)</f>
        <v>IGG2</v>
      </c>
      <c r="I1863" s="5">
        <f>VLOOKUP(H1863,Mapping!B:E,4,FALSE)</f>
        <v>0</v>
      </c>
      <c r="J1863" s="9" t="str">
        <f>VLOOKUP(H1863,Mapping!B:M,12,FALSE)</f>
        <v/>
      </c>
      <c r="K1863" s="5" t="str">
        <f>VLOOKUP(H1863,Mapping!B:H,7,FALSE)</f>
        <v>IgG SUBCLASSES</v>
      </c>
      <c r="L1863" s="5" t="e">
        <f>IF(B1863&lt;&gt;0,B1863,IF(M1863=1,I1863,NA()))</f>
        <v>#N/A</v>
      </c>
      <c r="N1863" s="9" t="str">
        <f>IFERROR(VLOOKUP(Labs!A1863,Mapping!D:M,10,FALSE),0)</f>
        <v/>
      </c>
    </row>
    <row r="1864" spans="1:14" x14ac:dyDescent="0.25">
      <c r="A1864" s="5" t="str">
        <f>Source!B1864&amp;"|"&amp;Source!K1864</f>
        <v>LP21|LYMC</v>
      </c>
      <c r="B1864" s="5">
        <f>IFERROR(VLOOKUP(Labs!A1864,Mapping!D:E,2,FALSE),0)</f>
        <v>0</v>
      </c>
      <c r="C1864" t="str">
        <f>Source!F1864</f>
        <v>Chem/Haem</v>
      </c>
      <c r="D1864" s="5" t="str">
        <f>Source!D1864</f>
        <v>IgG to Borrelia P21 antigen</v>
      </c>
      <c r="E1864" s="5" t="str">
        <f>Source!L1864</f>
        <v>Lyme disease Serology.</v>
      </c>
      <c r="F1864" s="5" t="e">
        <f>IF(ISBLANK(Source!E1864),NA(),Source!E1864)</f>
        <v>#N/A</v>
      </c>
      <c r="G1864" s="5">
        <f>Source!I1864</f>
        <v>81</v>
      </c>
      <c r="H1864" s="5" t="str">
        <f>IF(B1864&lt;&gt;0,NA(),Source!B1864)</f>
        <v>LP21</v>
      </c>
      <c r="I1864" s="5">
        <f>VLOOKUP(H1864,Mapping!B:E,4,FALSE)</f>
        <v>0</v>
      </c>
      <c r="J1864" s="9" t="str">
        <f>VLOOKUP(H1864,Mapping!B:M,12,FALSE)</f>
        <v/>
      </c>
      <c r="K1864" s="5" t="str">
        <f>VLOOKUP(H1864,Mapping!B:H,7,FALSE)</f>
        <v>Lyme disease Serology.</v>
      </c>
      <c r="L1864" s="5" t="e">
        <f>IF(B1864&lt;&gt;0,B1864,IF(M1864=1,I1864,NA()))</f>
        <v>#N/A</v>
      </c>
      <c r="N1864" s="9" t="str">
        <f>IFERROR(VLOOKUP(Labs!A1864,Mapping!D:M,10,FALSE),0)</f>
        <v/>
      </c>
    </row>
    <row r="1865" spans="1:14" x14ac:dyDescent="0.25">
      <c r="A1865" s="5" t="str">
        <f>Source!B1865&amp;"|"&amp;Source!K1865</f>
        <v>LP43|LYMC</v>
      </c>
      <c r="B1865" s="5">
        <f>IFERROR(VLOOKUP(Labs!A1865,Mapping!D:E,2,FALSE),0)</f>
        <v>0</v>
      </c>
      <c r="C1865" t="str">
        <f>Source!F1865</f>
        <v>Chem/Haem</v>
      </c>
      <c r="D1865" s="5" t="str">
        <f>Source!D1865</f>
        <v>IgG to Borrelia P43 antigen</v>
      </c>
      <c r="E1865" s="5" t="str">
        <f>Source!L1865</f>
        <v>Lyme disease Serology.</v>
      </c>
      <c r="F1865" s="5" t="e">
        <f>IF(ISBLANK(Source!E1865),NA(),Source!E1865)</f>
        <v>#N/A</v>
      </c>
      <c r="G1865" s="5">
        <f>Source!I1865</f>
        <v>81</v>
      </c>
      <c r="H1865" s="5" t="str">
        <f>IF(B1865&lt;&gt;0,NA(),Source!B1865)</f>
        <v>LP43</v>
      </c>
      <c r="I1865" s="5">
        <f>VLOOKUP(H1865,Mapping!B:E,4,FALSE)</f>
        <v>0</v>
      </c>
      <c r="J1865" s="9" t="str">
        <f>VLOOKUP(H1865,Mapping!B:M,12,FALSE)</f>
        <v/>
      </c>
      <c r="K1865" s="5" t="str">
        <f>VLOOKUP(H1865,Mapping!B:H,7,FALSE)</f>
        <v>Lyme disease Serology.</v>
      </c>
      <c r="L1865" s="5" t="e">
        <f>IF(B1865&lt;&gt;0,B1865,IF(M1865=1,I1865,NA()))</f>
        <v>#N/A</v>
      </c>
      <c r="N1865" s="9" t="str">
        <f>IFERROR(VLOOKUP(Labs!A1865,Mapping!D:M,10,FALSE),0)</f>
        <v/>
      </c>
    </row>
    <row r="1866" spans="1:14" x14ac:dyDescent="0.25">
      <c r="A1866" s="5" t="str">
        <f>Source!B1866&amp;"|"&amp;Source!K1866</f>
        <v>LP14|LYMC</v>
      </c>
      <c r="B1866" s="5">
        <f>IFERROR(VLOOKUP(Labs!A1866,Mapping!D:E,2,FALSE),0)</f>
        <v>0</v>
      </c>
      <c r="C1866" t="str">
        <f>Source!F1866</f>
        <v>Chem/Haem</v>
      </c>
      <c r="D1866" s="5" t="str">
        <f>Source!D1866</f>
        <v>IgG to Borrelia P14 antigen</v>
      </c>
      <c r="E1866" s="5" t="str">
        <f>Source!L1866</f>
        <v>Lyme disease Serology.</v>
      </c>
      <c r="F1866" s="5" t="e">
        <f>IF(ISBLANK(Source!E1866),NA(),Source!E1866)</f>
        <v>#N/A</v>
      </c>
      <c r="G1866" s="5">
        <f>Source!I1866</f>
        <v>81</v>
      </c>
      <c r="H1866" s="5" t="str">
        <f>IF(B1866&lt;&gt;0,NA(),Source!B1866)</f>
        <v>LP14</v>
      </c>
      <c r="I1866" s="5">
        <f>VLOOKUP(H1866,Mapping!B:E,4,FALSE)</f>
        <v>0</v>
      </c>
      <c r="J1866" s="9" t="str">
        <f>VLOOKUP(H1866,Mapping!B:M,12,FALSE)</f>
        <v/>
      </c>
      <c r="K1866" s="5" t="str">
        <f>VLOOKUP(H1866,Mapping!B:H,7,FALSE)</f>
        <v>Lyme disease Serology.</v>
      </c>
      <c r="L1866" s="5" t="e">
        <f>IF(B1866&lt;&gt;0,B1866,IF(M1866=1,I1866,NA()))</f>
        <v>#N/A</v>
      </c>
      <c r="N1866" s="9" t="str">
        <f>IFERROR(VLOOKUP(Labs!A1866,Mapping!D:M,10,FALSE),0)</f>
        <v/>
      </c>
    </row>
    <row r="1867" spans="1:14" x14ac:dyDescent="0.25">
      <c r="A1867" s="5" t="str">
        <f>Source!B1867&amp;"|"&amp;Source!K1867</f>
        <v>F2M|F5L</v>
      </c>
      <c r="B1867" s="5">
        <f>IFERROR(VLOOKUP(Labs!A1867,Mapping!D:E,2,FALSE),0)</f>
        <v>0</v>
      </c>
      <c r="C1867" t="str">
        <f>Source!F1867</f>
        <v>Chem/Haem</v>
      </c>
      <c r="D1867" s="5" t="str">
        <f>Source!D1867</f>
        <v>FACTOR II MUTATION</v>
      </c>
      <c r="E1867" s="5" t="str">
        <f>Source!L1867</f>
        <v>FACTOR V LEIDEN</v>
      </c>
      <c r="F1867" s="5" t="e">
        <f>IF(ISBLANK(Source!E1867),NA(),Source!E1867)</f>
        <v>#N/A</v>
      </c>
      <c r="G1867" s="5">
        <f>Source!I1867</f>
        <v>81</v>
      </c>
      <c r="H1867" s="5" t="str">
        <f>IF(B1867&lt;&gt;0,NA(),Source!B1867)</f>
        <v>F2M</v>
      </c>
      <c r="I1867" s="5">
        <f>VLOOKUP(H1867,Mapping!B:E,4,FALSE)</f>
        <v>0</v>
      </c>
      <c r="J1867" s="9" t="str">
        <f>VLOOKUP(H1867,Mapping!B:M,12,FALSE)</f>
        <v/>
      </c>
      <c r="K1867" s="5" t="str">
        <f>VLOOKUP(H1867,Mapping!B:H,7,FALSE)</f>
        <v>FACTOR II MUTATION</v>
      </c>
      <c r="L1867" s="5" t="e">
        <f>IF(B1867&lt;&gt;0,B1867,IF(M1867=1,I1867,NA()))</f>
        <v>#N/A</v>
      </c>
      <c r="N1867" s="9">
        <f>IFERROR(VLOOKUP(Labs!A1867,Mapping!D:M,10,FALSE),0)</f>
        <v>0</v>
      </c>
    </row>
    <row r="1868" spans="1:14" x14ac:dyDescent="0.25">
      <c r="A1868" s="5" t="str">
        <f>Source!B1868&amp;"|"&amp;Source!K1868</f>
        <v>LDBP|LYMC</v>
      </c>
      <c r="B1868" s="5">
        <f>IFERROR(VLOOKUP(Labs!A1868,Mapping!D:E,2,FALSE),0)</f>
        <v>0</v>
      </c>
      <c r="C1868" t="str">
        <f>Source!F1868</f>
        <v>Chem/Haem</v>
      </c>
      <c r="D1868" s="5" t="str">
        <f>Source!D1868</f>
        <v>IgG to Borrelia DBPA antigen</v>
      </c>
      <c r="E1868" s="5" t="str">
        <f>Source!L1868</f>
        <v>Lyme disease Serology.</v>
      </c>
      <c r="F1868" s="5" t="e">
        <f>IF(ISBLANK(Source!E1868),NA(),Source!E1868)</f>
        <v>#N/A</v>
      </c>
      <c r="G1868" s="5">
        <f>Source!I1868</f>
        <v>81</v>
      </c>
      <c r="H1868" s="5" t="str">
        <f>IF(B1868&lt;&gt;0,NA(),Source!B1868)</f>
        <v>LDBP</v>
      </c>
      <c r="I1868" s="5">
        <f>VLOOKUP(H1868,Mapping!B:E,4,FALSE)</f>
        <v>0</v>
      </c>
      <c r="J1868" s="9" t="str">
        <f>VLOOKUP(H1868,Mapping!B:M,12,FALSE)</f>
        <v/>
      </c>
      <c r="K1868" s="5" t="str">
        <f>VLOOKUP(H1868,Mapping!B:H,7,FALSE)</f>
        <v>Lyme disease Serology.</v>
      </c>
      <c r="L1868" s="5" t="e">
        <f>IF(B1868&lt;&gt;0,B1868,IF(M1868=1,I1868,NA()))</f>
        <v>#N/A</v>
      </c>
      <c r="N1868" s="9" t="str">
        <f>IFERROR(VLOOKUP(Labs!A1868,Mapping!D:M,10,FALSE),0)</f>
        <v/>
      </c>
    </row>
    <row r="1869" spans="1:14" x14ac:dyDescent="0.25">
      <c r="A1869" s="5" t="str">
        <f>Source!B1869&amp;"|"&amp;Source!K1869</f>
        <v>LP30|LYMC</v>
      </c>
      <c r="B1869" s="5">
        <f>IFERROR(VLOOKUP(Labs!A1869,Mapping!D:E,2,FALSE),0)</f>
        <v>0</v>
      </c>
      <c r="C1869" t="str">
        <f>Source!F1869</f>
        <v>Chem/Haem</v>
      </c>
      <c r="D1869" s="5" t="str">
        <f>Source!D1869</f>
        <v>IgG to Borrelia P30 antigen</v>
      </c>
      <c r="E1869" s="5" t="str">
        <f>Source!L1869</f>
        <v>Lyme disease Serology.</v>
      </c>
      <c r="F1869" s="5" t="e">
        <f>IF(ISBLANK(Source!E1869),NA(),Source!E1869)</f>
        <v>#N/A</v>
      </c>
      <c r="G1869" s="5">
        <f>Source!I1869</f>
        <v>81</v>
      </c>
      <c r="H1869" s="5" t="str">
        <f>IF(B1869&lt;&gt;0,NA(),Source!B1869)</f>
        <v>LP30</v>
      </c>
      <c r="I1869" s="5">
        <f>VLOOKUP(H1869,Mapping!B:E,4,FALSE)</f>
        <v>0</v>
      </c>
      <c r="J1869" s="9" t="str">
        <f>VLOOKUP(H1869,Mapping!B:M,12,FALSE)</f>
        <v/>
      </c>
      <c r="K1869" s="5" t="str">
        <f>VLOOKUP(H1869,Mapping!B:H,7,FALSE)</f>
        <v>Lyme disease Serology.</v>
      </c>
      <c r="L1869" s="5" t="e">
        <f>IF(B1869&lt;&gt;0,B1869,IF(M1869=1,I1869,NA()))</f>
        <v>#N/A</v>
      </c>
      <c r="N1869" s="9" t="str">
        <f>IFERROR(VLOOKUP(Labs!A1869,Mapping!D:M,10,FALSE),0)</f>
        <v/>
      </c>
    </row>
    <row r="1870" spans="1:14" x14ac:dyDescent="0.25">
      <c r="A1870" s="5" t="str">
        <f>Source!B1870&amp;"|"&amp;Source!K1870</f>
        <v>LPOC|LYMC</v>
      </c>
      <c r="B1870" s="5">
        <f>IFERROR(VLOOKUP(Labs!A1870,Mapping!D:E,2,FALSE),0)</f>
        <v>0</v>
      </c>
      <c r="C1870" t="str">
        <f>Source!F1870</f>
        <v>Chem/Haem</v>
      </c>
      <c r="D1870" s="5" t="str">
        <f>Source!D1870</f>
        <v>IgG to Borrelia OspC antigen</v>
      </c>
      <c r="E1870" s="5" t="str">
        <f>Source!L1870</f>
        <v>Lyme disease Serology.</v>
      </c>
      <c r="F1870" s="5" t="e">
        <f>IF(ISBLANK(Source!E1870),NA(),Source!E1870)</f>
        <v>#N/A</v>
      </c>
      <c r="G1870" s="5">
        <f>Source!I1870</f>
        <v>81</v>
      </c>
      <c r="H1870" s="5" t="str">
        <f>IF(B1870&lt;&gt;0,NA(),Source!B1870)</f>
        <v>LPOC</v>
      </c>
      <c r="I1870" s="5">
        <f>VLOOKUP(H1870,Mapping!B:E,4,FALSE)</f>
        <v>0</v>
      </c>
      <c r="J1870" s="9" t="str">
        <f>VLOOKUP(H1870,Mapping!B:M,12,FALSE)</f>
        <v/>
      </c>
      <c r="K1870" s="5" t="str">
        <f>VLOOKUP(H1870,Mapping!B:H,7,FALSE)</f>
        <v>Lyme disease Serology.</v>
      </c>
      <c r="L1870" s="5" t="e">
        <f>IF(B1870&lt;&gt;0,B1870,IF(M1870=1,I1870,NA()))</f>
        <v>#N/A</v>
      </c>
      <c r="N1870" s="9" t="str">
        <f>IFERROR(VLOOKUP(Labs!A1870,Mapping!D:M,10,FALSE),0)</f>
        <v/>
      </c>
    </row>
    <row r="1871" spans="1:14" x14ac:dyDescent="0.25">
      <c r="A1871" s="5" t="str">
        <f>Source!B1871&amp;"|"&amp;Source!K1871</f>
        <v>LP39|LYMC</v>
      </c>
      <c r="B1871" s="5">
        <f>IFERROR(VLOOKUP(Labs!A1871,Mapping!D:E,2,FALSE),0)</f>
        <v>0</v>
      </c>
      <c r="C1871" t="str">
        <f>Source!F1871</f>
        <v>Chem/Haem</v>
      </c>
      <c r="D1871" s="5" t="str">
        <f>Source!D1871</f>
        <v>IgG to Borrelia P39 antigen</v>
      </c>
      <c r="E1871" s="5" t="str">
        <f>Source!L1871</f>
        <v>Lyme disease Serology.</v>
      </c>
      <c r="F1871" s="5" t="e">
        <f>IF(ISBLANK(Source!E1871),NA(),Source!E1871)</f>
        <v>#N/A</v>
      </c>
      <c r="G1871" s="5">
        <f>Source!I1871</f>
        <v>81</v>
      </c>
      <c r="H1871" s="5" t="str">
        <f>IF(B1871&lt;&gt;0,NA(),Source!B1871)</f>
        <v>LP39</v>
      </c>
      <c r="I1871" s="5">
        <f>VLOOKUP(H1871,Mapping!B:E,4,FALSE)</f>
        <v>0</v>
      </c>
      <c r="J1871" s="9" t="str">
        <f>VLOOKUP(H1871,Mapping!B:M,12,FALSE)</f>
        <v/>
      </c>
      <c r="K1871" s="5" t="str">
        <f>VLOOKUP(H1871,Mapping!B:H,7,FALSE)</f>
        <v>Lyme disease Serology.</v>
      </c>
      <c r="L1871" s="5" t="e">
        <f>IF(B1871&lt;&gt;0,B1871,IF(M1871=1,I1871,NA()))</f>
        <v>#N/A</v>
      </c>
      <c r="N1871" s="9" t="str">
        <f>IFERROR(VLOOKUP(Labs!A1871,Mapping!D:M,10,FALSE),0)</f>
        <v/>
      </c>
    </row>
    <row r="1872" spans="1:14" x14ac:dyDescent="0.25">
      <c r="A1872" s="5" t="str">
        <f>Source!B1872&amp;"|"&amp;Source!K1872</f>
        <v>LP58|LYMC</v>
      </c>
      <c r="B1872" s="5">
        <f>IFERROR(VLOOKUP(Labs!A1872,Mapping!D:E,2,FALSE),0)</f>
        <v>0</v>
      </c>
      <c r="C1872" t="str">
        <f>Source!F1872</f>
        <v>Chem/Haem</v>
      </c>
      <c r="D1872" s="5" t="str">
        <f>Source!D1872</f>
        <v>IgG to Borrelia P58 antigen</v>
      </c>
      <c r="E1872" s="5" t="str">
        <f>Source!L1872</f>
        <v>Lyme disease Serology.</v>
      </c>
      <c r="F1872" s="5" t="e">
        <f>IF(ISBLANK(Source!E1872),NA(),Source!E1872)</f>
        <v>#N/A</v>
      </c>
      <c r="G1872" s="5">
        <f>Source!I1872</f>
        <v>81</v>
      </c>
      <c r="H1872" s="5" t="str">
        <f>IF(B1872&lt;&gt;0,NA(),Source!B1872)</f>
        <v>LP58</v>
      </c>
      <c r="I1872" s="5">
        <f>VLOOKUP(H1872,Mapping!B:E,4,FALSE)</f>
        <v>0</v>
      </c>
      <c r="J1872" s="9" t="str">
        <f>VLOOKUP(H1872,Mapping!B:M,12,FALSE)</f>
        <v/>
      </c>
      <c r="K1872" s="5" t="str">
        <f>VLOOKUP(H1872,Mapping!B:H,7,FALSE)</f>
        <v>Lyme disease Serology.</v>
      </c>
      <c r="L1872" s="5" t="e">
        <f>IF(B1872&lt;&gt;0,B1872,IF(M1872=1,I1872,NA()))</f>
        <v>#N/A</v>
      </c>
      <c r="N1872" s="9" t="str">
        <f>IFERROR(VLOOKUP(Labs!A1872,Mapping!D:M,10,FALSE),0)</f>
        <v/>
      </c>
    </row>
    <row r="1873" spans="1:14" x14ac:dyDescent="0.25">
      <c r="A1873" s="5" t="str">
        <f>Source!B1873&amp;"|"&amp;Source!K1873</f>
        <v>MRW1|MRW1</v>
      </c>
      <c r="B1873" s="5">
        <f>IFERROR(VLOOKUP(Labs!A1873,Mapping!D:E,2,FALSE),0)</f>
        <v>0</v>
      </c>
      <c r="C1873" t="str">
        <f>Source!F1873</f>
        <v>Microbiology</v>
      </c>
      <c r="D1873" s="5" t="str">
        <f>Source!D1873</f>
        <v>MRSA Screen...:</v>
      </c>
      <c r="E1873" s="5" t="str">
        <f>Source!L1873</f>
        <v>MRSA Screen</v>
      </c>
      <c r="F1873" s="5" t="e">
        <f>IF(ISBLANK(Source!E1873),NA(),Source!E1873)</f>
        <v>#N/A</v>
      </c>
      <c r="G1873" s="5">
        <f>Source!I1873</f>
        <v>81</v>
      </c>
      <c r="H1873" s="5" t="str">
        <f>IF(B1873&lt;&gt;0,NA(),Source!B1873)</f>
        <v>MRW1</v>
      </c>
      <c r="I1873" s="5">
        <f>VLOOKUP(H1873,Mapping!B:E,4,FALSE)</f>
        <v>0</v>
      </c>
      <c r="J1873" s="9" t="str">
        <f>VLOOKUP(H1873,Mapping!B:M,12,FALSE)</f>
        <v/>
      </c>
      <c r="K1873" s="5" t="str">
        <f>VLOOKUP(H1873,Mapping!B:H,7,FALSE)</f>
        <v>MRSA Screen</v>
      </c>
      <c r="L1873" s="5" t="e">
        <f>IF(B1873&lt;&gt;0,B1873,IF(M1873=1,I1873,NA()))</f>
        <v>#N/A</v>
      </c>
      <c r="N1873" s="9">
        <f>IFERROR(VLOOKUP(Labs!A1873,Mapping!D:M,10,FALSE),0)</f>
        <v>0</v>
      </c>
    </row>
    <row r="1874" spans="1:14" x14ac:dyDescent="0.25">
      <c r="A1874" s="5" t="str">
        <f>Source!B1874&amp;"|"&amp;Source!K1874</f>
        <v>ZZOS_CLA|EYCU</v>
      </c>
      <c r="B1874" s="5">
        <f>IFERROR(VLOOKUP(Labs!A1874,Mapping!D:E,2,FALSE),0)</f>
        <v>0</v>
      </c>
      <c r="C1874" t="str">
        <f>Source!F1874</f>
        <v>Microbiology</v>
      </c>
      <c r="D1874" s="5" t="str">
        <f>Source!D1874</f>
        <v>Clarithromycin</v>
      </c>
      <c r="E1874" s="5" t="str">
        <f>Source!L1874</f>
        <v>Wound Culture</v>
      </c>
      <c r="F1874" s="5" t="e">
        <f>IF(ISBLANK(Source!E1874),NA(),Source!E1874)</f>
        <v>#N/A</v>
      </c>
      <c r="G1874" s="5">
        <f>Source!I1874</f>
        <v>81</v>
      </c>
      <c r="H1874" s="5" t="str">
        <f>IF(B1874&lt;&gt;0,NA(),Source!B1874)</f>
        <v>ZZOS_CLA</v>
      </c>
      <c r="I1874" s="5" t="str">
        <f>VLOOKUP(H1874,Mapping!B:E,4,FALSE)</f>
        <v>18907-6</v>
      </c>
      <c r="J1874" s="9" t="str">
        <f>VLOOKUP(H1874,Mapping!B:M,12,FALSE)</f>
        <v/>
      </c>
      <c r="K1874" s="5" t="str">
        <f>VLOOKUP(H1874,Mapping!B:H,7,FALSE)</f>
        <v>Sputum Culture</v>
      </c>
      <c r="L1874" s="5" t="e">
        <f>IF(B1874&lt;&gt;0,B1874,IF(M1874=1,I1874,NA()))</f>
        <v>#N/A</v>
      </c>
      <c r="N1874" s="9">
        <f>IFERROR(VLOOKUP(Labs!A1874,Mapping!D:M,10,FALSE),0)</f>
        <v>0</v>
      </c>
    </row>
    <row r="1875" spans="1:14" x14ac:dyDescent="0.25">
      <c r="A1875" s="5" t="str">
        <f>Source!B1875&amp;"|"&amp;Source!K1875</f>
        <v>CREA|CR</v>
      </c>
      <c r="B1875" s="5">
        <f>IFERROR(VLOOKUP(Labs!A1875,Mapping!D:E,2,FALSE),0)</f>
        <v>0</v>
      </c>
      <c r="C1875" t="str">
        <f>Source!F1875</f>
        <v>Chem/Haem</v>
      </c>
      <c r="D1875" s="5" t="str">
        <f>Source!D1875</f>
        <v>CREATININE</v>
      </c>
      <c r="E1875" s="5" t="str">
        <f>Source!L1875</f>
        <v>CREATININE</v>
      </c>
      <c r="F1875" s="5" t="str">
        <f>IF(ISBLANK(Source!E1875),NA(),Source!E1875)</f>
        <v>umol/L</v>
      </c>
      <c r="G1875" s="5">
        <f>Source!I1875</f>
        <v>80</v>
      </c>
      <c r="H1875" s="5" t="str">
        <f>IF(B1875&lt;&gt;0,NA(),Source!B1875)</f>
        <v>CREA</v>
      </c>
      <c r="I1875" s="5" t="str">
        <f>VLOOKUP(H1875,Mapping!B:E,4,FALSE)</f>
        <v>14682-9</v>
      </c>
      <c r="J1875" s="9" t="str">
        <f>VLOOKUP(H1875,Mapping!B:M,12,FALSE)</f>
        <v>Creatinine [Moles/volume] in Serum or Plasma</v>
      </c>
      <c r="K1875" s="5" t="str">
        <f>VLOOKUP(H1875,Mapping!B:H,7,FALSE)</f>
        <v>U/E/CREAT</v>
      </c>
      <c r="L1875" s="5" t="e">
        <f>IF(B1875&lt;&gt;0,B1875,IF(M1875=1,I1875,NA()))</f>
        <v>#N/A</v>
      </c>
      <c r="N1875" s="9">
        <f>IFERROR(VLOOKUP(Labs!A1875,Mapping!D:M,10,FALSE),0)</f>
        <v>0</v>
      </c>
    </row>
    <row r="1876" spans="1:14" x14ac:dyDescent="0.25">
      <c r="A1876" s="5" t="str">
        <f>Source!B1876&amp;"|"&amp;Source!K1876</f>
        <v>MRW3|MRSA</v>
      </c>
      <c r="B1876" s="5">
        <f>IFERROR(VLOOKUP(Labs!A1876,Mapping!D:E,2,FALSE),0)</f>
        <v>0</v>
      </c>
      <c r="C1876" t="str">
        <f>Source!F1876</f>
        <v>Microbiology</v>
      </c>
      <c r="D1876" s="5" t="str">
        <f>Source!D1876</f>
        <v>Wound 3.........:</v>
      </c>
      <c r="E1876" s="5" t="str">
        <f>Source!L1876</f>
        <v>MRSA Screen</v>
      </c>
      <c r="F1876" s="5" t="e">
        <f>IF(ISBLANK(Source!E1876),NA(),Source!E1876)</f>
        <v>#N/A</v>
      </c>
      <c r="G1876" s="5">
        <f>Source!I1876</f>
        <v>80</v>
      </c>
      <c r="H1876" s="5" t="str">
        <f>IF(B1876&lt;&gt;0,NA(),Source!B1876)</f>
        <v>MRW3</v>
      </c>
      <c r="I1876" s="5">
        <f>VLOOKUP(H1876,Mapping!B:E,4,FALSE)</f>
        <v>0</v>
      </c>
      <c r="J1876" s="9" t="str">
        <f>VLOOKUP(H1876,Mapping!B:M,12,FALSE)</f>
        <v/>
      </c>
      <c r="K1876" s="5" t="str">
        <f>VLOOKUP(H1876,Mapping!B:H,7,FALSE)</f>
        <v>MRSA Screen</v>
      </c>
      <c r="L1876" s="5" t="e">
        <f>IF(B1876&lt;&gt;0,B1876,IF(M1876=1,I1876,NA()))</f>
        <v>#N/A</v>
      </c>
      <c r="N1876" s="9" t="str">
        <f>IFERROR(VLOOKUP(Labs!A1876,Mapping!D:M,10,FALSE),0)</f>
        <v/>
      </c>
    </row>
    <row r="1877" spans="1:14" x14ac:dyDescent="0.25">
      <c r="A1877" s="5" t="str">
        <f>Source!B1877&amp;"|"&amp;Source!K1877</f>
        <v>HCVV|HCVC</v>
      </c>
      <c r="B1877" s="5">
        <f>IFERROR(VLOOKUP(Labs!A1877,Mapping!D:E,2,FALSE),0)</f>
        <v>0</v>
      </c>
      <c r="C1877" t="str">
        <f>Source!F1877</f>
        <v>Virology</v>
      </c>
      <c r="D1877" s="5" t="str">
        <f>Source!D1877</f>
        <v>HEPATITIS C ANTIBODY (Vitros)</v>
      </c>
      <c r="E1877" s="5" t="str">
        <f>Source!L1877</f>
        <v>Hepatitis C confirmation :</v>
      </c>
      <c r="F1877" s="5" t="e">
        <f>IF(ISBLANK(Source!E1877),NA(),Source!E1877)</f>
        <v>#N/A</v>
      </c>
      <c r="G1877" s="5">
        <f>Source!I1877</f>
        <v>80</v>
      </c>
      <c r="H1877" s="5" t="str">
        <f>IF(B1877&lt;&gt;0,NA(),Source!B1877)</f>
        <v>HCVV</v>
      </c>
      <c r="I1877" s="5">
        <f>VLOOKUP(H1877,Mapping!B:E,4,FALSE)</f>
        <v>0</v>
      </c>
      <c r="J1877" s="9" t="str">
        <f>VLOOKUP(H1877,Mapping!B:M,12,FALSE)</f>
        <v/>
      </c>
      <c r="K1877" s="5" t="str">
        <f>VLOOKUP(H1877,Mapping!B:H,7,FALSE)</f>
        <v>HCV PCR</v>
      </c>
      <c r="L1877" s="5" t="e">
        <f>IF(B1877&lt;&gt;0,B1877,IF(M1877=1,I1877,NA()))</f>
        <v>#N/A</v>
      </c>
      <c r="N1877" s="9">
        <f>IFERROR(VLOOKUP(Labs!A1877,Mapping!D:M,10,FALSE),0)</f>
        <v>0</v>
      </c>
    </row>
    <row r="1878" spans="1:14" x14ac:dyDescent="0.25">
      <c r="A1878" s="5" t="str">
        <f>Source!B1878&amp;"|"&amp;Source!K1878</f>
        <v>PLTS|HB</v>
      </c>
      <c r="B1878" s="5">
        <f>IFERROR(VLOOKUP(Labs!A1878,Mapping!D:E,2,FALSE),0)</f>
        <v>0</v>
      </c>
      <c r="C1878" t="str">
        <f>Source!F1878</f>
        <v>Chem/Haem</v>
      </c>
      <c r="D1878" s="5" t="str">
        <f>Source!D1878</f>
        <v>PLTS</v>
      </c>
      <c r="E1878" s="5" t="str">
        <f>Source!L1878</f>
        <v>Antenatal FBC</v>
      </c>
      <c r="F1878" s="5" t="str">
        <f>IF(ISBLANK(Source!E1878),NA(),Source!E1878)</f>
        <v>10*9/L</v>
      </c>
      <c r="G1878" s="5">
        <f>Source!I1878</f>
        <v>80</v>
      </c>
      <c r="H1878" s="5" t="str">
        <f>IF(B1878&lt;&gt;0,NA(),Source!B1878)</f>
        <v>PLTS</v>
      </c>
      <c r="I1878" s="5" t="str">
        <f>VLOOKUP(H1878,Mapping!B:E,4,FALSE)</f>
        <v>777-3</v>
      </c>
      <c r="J1878" s="9" t="str">
        <f>VLOOKUP(H1878,Mapping!B:M,12,FALSE)</f>
        <v>Platelets [#/volume] in Blood by Automated count</v>
      </c>
      <c r="K1878" s="5" t="str">
        <f>VLOOKUP(H1878,Mapping!B:H,7,FALSE)</f>
        <v>Full Blood Count</v>
      </c>
      <c r="L1878" s="5" t="e">
        <f>IF(B1878&lt;&gt;0,B1878,IF(M1878=1,I1878,NA()))</f>
        <v>#N/A</v>
      </c>
      <c r="N1878" s="9">
        <f>IFERROR(VLOOKUP(Labs!A1878,Mapping!D:M,10,FALSE),0)</f>
        <v>0</v>
      </c>
    </row>
    <row r="1879" spans="1:14" x14ac:dyDescent="0.25">
      <c r="A1879" s="5" t="str">
        <f>Source!B1879&amp;"|"&amp;Source!K1879</f>
        <v>RENI|ALDO</v>
      </c>
      <c r="B1879" s="5">
        <f>IFERROR(VLOOKUP(Labs!A1879,Mapping!D:E,2,FALSE),0)</f>
        <v>0</v>
      </c>
      <c r="C1879" t="str">
        <f>Source!F1879</f>
        <v>Chem/Haem</v>
      </c>
      <c r="D1879" s="5" t="str">
        <f>Source!D1879</f>
        <v>RENIN</v>
      </c>
      <c r="E1879" s="5" t="str">
        <f>Source!L1879</f>
        <v>RENIN/ALDOSTERONE</v>
      </c>
      <c r="F1879" s="5" t="str">
        <f>IF(ISBLANK(Source!E1879),NA(),Source!E1879)</f>
        <v>mIU/L</v>
      </c>
      <c r="G1879" s="5">
        <f>Source!I1879</f>
        <v>80</v>
      </c>
      <c r="H1879" s="5" t="str">
        <f>IF(B1879&lt;&gt;0,NA(),Source!B1879)</f>
        <v>RENI</v>
      </c>
      <c r="I1879" s="5">
        <f>VLOOKUP(H1879,Mapping!B:E,4,FALSE)</f>
        <v>0</v>
      </c>
      <c r="J1879" s="9" t="str">
        <f>VLOOKUP(H1879,Mapping!B:M,12,FALSE)</f>
        <v/>
      </c>
      <c r="K1879" s="5" t="str">
        <f>VLOOKUP(H1879,Mapping!B:H,7,FALSE)</f>
        <v>RENIN/ALDOSTERONE</v>
      </c>
      <c r="L1879" s="5" t="e">
        <f>IF(B1879&lt;&gt;0,B1879,IF(M1879=1,I1879,NA()))</f>
        <v>#N/A</v>
      </c>
      <c r="N1879" s="9" t="str">
        <f>IFERROR(VLOOKUP(Labs!A1879,Mapping!D:M,10,FALSE),0)</f>
        <v/>
      </c>
    </row>
    <row r="1880" spans="1:14" x14ac:dyDescent="0.25">
      <c r="A1880" s="5" t="str">
        <f>Source!B1880&amp;"|"&amp;Source!K1880</f>
        <v>ZZOS_COL|SCUL</v>
      </c>
      <c r="B1880" s="5" t="str">
        <f>IFERROR(VLOOKUP(Labs!A1880,Mapping!D:E,2,FALSE),0)</f>
        <v>18912-6</v>
      </c>
      <c r="C1880" t="str">
        <f>Source!F1880</f>
        <v>Microbiology</v>
      </c>
      <c r="D1880" s="5" t="str">
        <f>Source!D1880</f>
        <v>Colistin</v>
      </c>
      <c r="E1880" s="5" t="str">
        <f>Source!L1880</f>
        <v>Sputum Culture</v>
      </c>
      <c r="F1880" s="5" t="e">
        <f>IF(ISBLANK(Source!E1880),NA(),Source!E1880)</f>
        <v>#N/A</v>
      </c>
      <c r="G1880" s="5">
        <f>Source!I1880</f>
        <v>80</v>
      </c>
      <c r="H1880" s="5" t="e">
        <f>IF(B1880&lt;&gt;0,NA(),Source!B1880)</f>
        <v>#N/A</v>
      </c>
      <c r="I1880" s="5" t="e">
        <f>VLOOKUP(H1880,Mapping!B:E,4,FALSE)</f>
        <v>#N/A</v>
      </c>
      <c r="J1880" s="9" t="e">
        <f>VLOOKUP(H1880,Mapping!B:M,12,FALSE)</f>
        <v>#N/A</v>
      </c>
      <c r="K1880" s="5" t="e">
        <f>VLOOKUP(H1880,Mapping!B:H,7,FALSE)</f>
        <v>#N/A</v>
      </c>
      <c r="L1880" s="5" t="str">
        <f>IF(B1880&lt;&gt;0,B1880,IF(M1880=1,I1880,NA()))</f>
        <v>18912-6</v>
      </c>
      <c r="N1880" s="9" t="str">
        <f>IFERROR(VLOOKUP(Labs!A1880,Mapping!D:M,10,FALSE),0)</f>
        <v/>
      </c>
    </row>
    <row r="1881" spans="1:14" x14ac:dyDescent="0.25">
      <c r="A1881" s="5" t="str">
        <f>Source!B1881&amp;"|"&amp;Source!K1881</f>
        <v>APCR|THRY</v>
      </c>
      <c r="B1881" s="5">
        <f>IFERROR(VLOOKUP(Labs!A1881,Mapping!D:E,2,FALSE),0)</f>
        <v>0</v>
      </c>
      <c r="C1881" t="str">
        <f>Source!F1881</f>
        <v>Chem/Haem</v>
      </c>
      <c r="D1881" s="5" t="str">
        <f>Source!D1881</f>
        <v>APC RESISTANCE</v>
      </c>
      <c r="E1881" s="5" t="str">
        <f>Source!L1881</f>
        <v>THROMBOPHILIA SCREEN (YEOVIL)</v>
      </c>
      <c r="F1881" s="5" t="e">
        <f>IF(ISBLANK(Source!E1881),NA(),Source!E1881)</f>
        <v>#N/A</v>
      </c>
      <c r="G1881" s="5">
        <f>Source!I1881</f>
        <v>79</v>
      </c>
      <c r="H1881" s="5" t="str">
        <f>IF(B1881&lt;&gt;0,NA(),Source!B1881)</f>
        <v>APCR</v>
      </c>
      <c r="I1881" s="5">
        <f>VLOOKUP(H1881,Mapping!B:E,4,FALSE)</f>
        <v>0</v>
      </c>
      <c r="J1881" s="9" t="str">
        <f>VLOOKUP(H1881,Mapping!B:M,12,FALSE)</f>
        <v/>
      </c>
      <c r="K1881" s="5" t="str">
        <f>VLOOKUP(H1881,Mapping!B:H,7,FALSE)</f>
        <v>THROMBOPHILIA SCREEN</v>
      </c>
      <c r="L1881" s="5" t="e">
        <f>IF(B1881&lt;&gt;0,B1881,IF(M1881=1,I1881,NA()))</f>
        <v>#N/A</v>
      </c>
      <c r="N1881" s="9">
        <f>IFERROR(VLOOKUP(Labs!A1881,Mapping!D:M,10,FALSE),0)</f>
        <v>0</v>
      </c>
    </row>
    <row r="1882" spans="1:14" x14ac:dyDescent="0.25">
      <c r="A1882" s="5" t="str">
        <f>Source!B1882&amp;"|"&amp;Source!K1882</f>
        <v>HBSV|HBC</v>
      </c>
      <c r="B1882" s="5">
        <f>IFERROR(VLOOKUP(Labs!A1882,Mapping!D:E,2,FALSE),0)</f>
        <v>0</v>
      </c>
      <c r="C1882" t="str">
        <f>Source!F1882</f>
        <v>Virology</v>
      </c>
      <c r="D1882" s="5" t="str">
        <f>Source!D1882</f>
        <v>Hep B surface antigen (Vitros)</v>
      </c>
      <c r="E1882" s="5" t="str">
        <f>Source!L1882</f>
        <v>Hepatitis B confirmation tests</v>
      </c>
      <c r="F1882" s="5" t="e">
        <f>IF(ISBLANK(Source!E1882),NA(),Source!E1882)</f>
        <v>#N/A</v>
      </c>
      <c r="G1882" s="5">
        <f>Source!I1882</f>
        <v>79</v>
      </c>
      <c r="H1882" s="5" t="str">
        <f>IF(B1882&lt;&gt;0,NA(),Source!B1882)</f>
        <v>HBSV</v>
      </c>
      <c r="I1882" s="5">
        <f>VLOOKUP(H1882,Mapping!B:E,4,FALSE)</f>
        <v>0</v>
      </c>
      <c r="J1882" s="9" t="str">
        <f>VLOOKUP(H1882,Mapping!B:M,12,FALSE)</f>
        <v/>
      </c>
      <c r="K1882" s="5" t="str">
        <f>VLOOKUP(H1882,Mapping!B:H,7,FALSE)</f>
        <v>Hepatitis B confirmation tests</v>
      </c>
      <c r="L1882" s="5" t="e">
        <f>IF(B1882&lt;&gt;0,B1882,IF(M1882=1,I1882,NA()))</f>
        <v>#N/A</v>
      </c>
      <c r="N1882" s="9" t="str">
        <f>IFERROR(VLOOKUP(Labs!A1882,Mapping!D:M,10,FALSE),0)</f>
        <v/>
      </c>
    </row>
    <row r="1883" spans="1:14" x14ac:dyDescent="0.25">
      <c r="A1883" s="5" t="str">
        <f>Source!B1883&amp;"|"&amp;Source!K1883</f>
        <v>IGA|IMM</v>
      </c>
      <c r="B1883" s="5" t="str">
        <f>IFERROR(VLOOKUP(Labs!A1883,Mapping!D:E,2,FALSE),0)</f>
        <v>2458-8</v>
      </c>
      <c r="C1883" t="str">
        <f>Source!F1883</f>
        <v>Chem/Haem</v>
      </c>
      <c r="D1883" s="5" t="str">
        <f>Source!D1883</f>
        <v>IGA</v>
      </c>
      <c r="E1883" s="5" t="str">
        <f>Source!L1883</f>
        <v>IMMUNOGLOBULINS</v>
      </c>
      <c r="F1883" s="5" t="str">
        <f>IF(ISBLANK(Source!E1883),NA(),Source!E1883)</f>
        <v>g/L</v>
      </c>
      <c r="G1883" s="5">
        <f>Source!I1883</f>
        <v>79</v>
      </c>
      <c r="H1883" s="5" t="e">
        <f>IF(B1883&lt;&gt;0,NA(),Source!B1883)</f>
        <v>#N/A</v>
      </c>
      <c r="I1883" s="5" t="e">
        <f>VLOOKUP(H1883,Mapping!B:E,4,FALSE)</f>
        <v>#N/A</v>
      </c>
      <c r="J1883" s="9" t="e">
        <f>VLOOKUP(H1883,Mapping!B:M,12,FALSE)</f>
        <v>#N/A</v>
      </c>
      <c r="K1883" s="5" t="e">
        <f>VLOOKUP(H1883,Mapping!B:H,7,FALSE)</f>
        <v>#N/A</v>
      </c>
      <c r="L1883" s="5" t="str">
        <f>IF(B1883&lt;&gt;0,B1883,IF(M1883=1,I1883,NA()))</f>
        <v>2458-8</v>
      </c>
      <c r="N1883" s="9" t="str">
        <f>IFERROR(VLOOKUP(Labs!A1883,Mapping!D:M,10,FALSE),0)</f>
        <v>IgA [Mass/volume] in Serum or Plasma</v>
      </c>
    </row>
    <row r="1884" spans="1:14" x14ac:dyDescent="0.25">
      <c r="A1884" s="5" t="str">
        <f>Source!B1884&amp;"|"&amp;Source!K1884</f>
        <v>PC|THRY</v>
      </c>
      <c r="B1884" s="5">
        <f>IFERROR(VLOOKUP(Labs!A1884,Mapping!D:E,2,FALSE),0)</f>
        <v>0</v>
      </c>
      <c r="C1884" t="str">
        <f>Source!F1884</f>
        <v>Chem/Haem</v>
      </c>
      <c r="D1884" s="5" t="str">
        <f>Source!D1884</f>
        <v>PROTEIN C</v>
      </c>
      <c r="E1884" s="5" t="str">
        <f>Source!L1884</f>
        <v>THROMBOPHILIA SCREEN (YEOVIL)</v>
      </c>
      <c r="F1884" s="5" t="str">
        <f>IF(ISBLANK(Source!E1884),NA(),Source!E1884)</f>
        <v>iu/dl</v>
      </c>
      <c r="G1884" s="5">
        <f>Source!I1884</f>
        <v>79</v>
      </c>
      <c r="H1884" s="5" t="str">
        <f>IF(B1884&lt;&gt;0,NA(),Source!B1884)</f>
        <v>PC</v>
      </c>
      <c r="I1884" s="5">
        <f>VLOOKUP(H1884,Mapping!B:E,4,FALSE)</f>
        <v>0</v>
      </c>
      <c r="J1884" s="9" t="str">
        <f>VLOOKUP(H1884,Mapping!B:M,12,FALSE)</f>
        <v/>
      </c>
      <c r="K1884" s="5" t="str">
        <f>VLOOKUP(H1884,Mapping!B:H,7,FALSE)</f>
        <v>Semen - fertility</v>
      </c>
      <c r="L1884" s="5" t="e">
        <f>IF(B1884&lt;&gt;0,B1884,IF(M1884=1,I1884,NA()))</f>
        <v>#N/A</v>
      </c>
      <c r="N1884" s="9">
        <f>IFERROR(VLOOKUP(Labs!A1884,Mapping!D:M,10,FALSE),0)</f>
        <v>0</v>
      </c>
    </row>
    <row r="1885" spans="1:14" x14ac:dyDescent="0.25">
      <c r="A1885" s="5" t="str">
        <f>Source!B1885&amp;"|"&amp;Source!K1885</f>
        <v>ZZOS_TET|SPCC</v>
      </c>
      <c r="B1885" s="5">
        <f>IFERROR(VLOOKUP(Labs!A1885,Mapping!D:E,2,FALSE),0)</f>
        <v>0</v>
      </c>
      <c r="C1885" t="str">
        <f>Source!F1885</f>
        <v>Microbiology</v>
      </c>
      <c r="D1885" s="5" t="str">
        <f>Source!D1885</f>
        <v>Tetracycline</v>
      </c>
      <c r="E1885" s="5" t="str">
        <f>Source!L1885</f>
        <v>CF Sputum Culture</v>
      </c>
      <c r="F1885" s="5" t="e">
        <f>IF(ISBLANK(Source!E1885),NA(),Source!E1885)</f>
        <v>#N/A</v>
      </c>
      <c r="G1885" s="5">
        <f>Source!I1885</f>
        <v>79</v>
      </c>
      <c r="H1885" s="5" t="str">
        <f>IF(B1885&lt;&gt;0,NA(),Source!B1885)</f>
        <v>ZZOS_TET</v>
      </c>
      <c r="I1885" s="5" t="str">
        <f>VLOOKUP(H1885,Mapping!B:E,4,FALSE)</f>
        <v>18993-6</v>
      </c>
      <c r="J1885" s="9" t="str">
        <f>VLOOKUP(H1885,Mapping!B:M,12,FALSE)</f>
        <v/>
      </c>
      <c r="K1885" s="5" t="str">
        <f>VLOOKUP(H1885,Mapping!B:H,7,FALSE)</f>
        <v>Culture:</v>
      </c>
      <c r="L1885" s="5" t="e">
        <f>IF(B1885&lt;&gt;0,B1885,IF(M1885=1,I1885,NA()))</f>
        <v>#N/A</v>
      </c>
      <c r="N1885" s="9">
        <f>IFERROR(VLOOKUP(Labs!A1885,Mapping!D:M,10,FALSE),0)</f>
        <v>0</v>
      </c>
    </row>
    <row r="1886" spans="1:14" x14ac:dyDescent="0.25">
      <c r="A1886" s="5" t="str">
        <f>Source!B1886&amp;"|"&amp;Source!K1886</f>
        <v>ZZOS_PEN|NCUL</v>
      </c>
      <c r="B1886" s="5">
        <f>IFERROR(VLOOKUP(Labs!A1886,Mapping!D:E,2,FALSE),0)</f>
        <v>0</v>
      </c>
      <c r="C1886" t="str">
        <f>Source!F1886</f>
        <v>Microbiology</v>
      </c>
      <c r="D1886" s="5" t="str">
        <f>Source!D1886</f>
        <v>Penicillin</v>
      </c>
      <c r="E1886" s="5" t="str">
        <f>Source!L1886</f>
        <v>Blood culture (anaerobic) cult</v>
      </c>
      <c r="F1886" s="5" t="e">
        <f>IF(ISBLANK(Source!E1886),NA(),Source!E1886)</f>
        <v>#N/A</v>
      </c>
      <c r="G1886" s="5">
        <f>Source!I1886</f>
        <v>79</v>
      </c>
      <c r="H1886" s="5" t="str">
        <f>IF(B1886&lt;&gt;0,NA(),Source!B1886)</f>
        <v>ZZOS_PEN</v>
      </c>
      <c r="I1886" s="5" t="str">
        <f>VLOOKUP(H1886,Mapping!B:E,4,FALSE)</f>
        <v>18964-7</v>
      </c>
      <c r="J1886" s="9" t="str">
        <f>VLOOKUP(H1886,Mapping!B:M,12,FALSE)</f>
        <v/>
      </c>
      <c r="K1886" s="5" t="str">
        <f>VLOOKUP(H1886,Mapping!B:H,7,FALSE)</f>
        <v>Wound Culture</v>
      </c>
      <c r="L1886" s="5" t="e">
        <f>IF(B1886&lt;&gt;0,B1886,IF(M1886=1,I1886,NA()))</f>
        <v>#N/A</v>
      </c>
      <c r="N1886" s="9">
        <f>IFERROR(VLOOKUP(Labs!A1886,Mapping!D:M,10,FALSE),0)</f>
        <v>0</v>
      </c>
    </row>
    <row r="1887" spans="1:14" x14ac:dyDescent="0.25">
      <c r="A1887" s="5" t="str">
        <f>Source!B1887&amp;"|"&amp;Source!K1887</f>
        <v>ZZOS_MEL|UCUL</v>
      </c>
      <c r="B1887" s="5">
        <f>IFERROR(VLOOKUP(Labs!A1887,Mapping!D:E,2,FALSE),0)</f>
        <v>0</v>
      </c>
      <c r="C1887" t="str">
        <f>Source!F1887</f>
        <v>Microbiology</v>
      </c>
      <c r="D1887" s="5" t="str">
        <f>Source!D1887</f>
        <v>Pivmecillinam</v>
      </c>
      <c r="E1887" s="5" t="str">
        <f>Source!L1887</f>
        <v>Urine Culture</v>
      </c>
      <c r="F1887" s="5" t="e">
        <f>IF(ISBLANK(Source!E1887),NA(),Source!E1887)</f>
        <v>#N/A</v>
      </c>
      <c r="G1887" s="5">
        <f>Source!I1887</f>
        <v>79</v>
      </c>
      <c r="H1887" s="5" t="str">
        <f>IF(B1887&lt;&gt;0,NA(),Source!B1887)</f>
        <v>ZZOS_MEL</v>
      </c>
      <c r="I1887" s="5">
        <f>VLOOKUP(H1887,Mapping!B:E,4,FALSE)</f>
        <v>0</v>
      </c>
      <c r="J1887" s="9" t="str">
        <f>VLOOKUP(H1887,Mapping!B:M,12,FALSE)</f>
        <v/>
      </c>
      <c r="K1887" s="5" t="str">
        <f>VLOOKUP(H1887,Mapping!B:H,7,FALSE)</f>
        <v>Urine Culture</v>
      </c>
      <c r="L1887" s="5" t="e">
        <f>IF(B1887&lt;&gt;0,B1887,IF(M1887=1,I1887,NA()))</f>
        <v>#N/A</v>
      </c>
      <c r="N1887" s="9" t="str">
        <f>IFERROR(VLOOKUP(Labs!A1887,Mapping!D:M,10,FALSE),0)</f>
        <v/>
      </c>
    </row>
    <row r="1888" spans="1:14" x14ac:dyDescent="0.25">
      <c r="A1888" s="5" t="str">
        <f>Source!B1888&amp;"|"&amp;Source!K1888</f>
        <v>ENTR|ENPC</v>
      </c>
      <c r="B1888" s="5">
        <f>IFERROR(VLOOKUP(Labs!A1888,Mapping!D:E,2,FALSE),0)</f>
        <v>0</v>
      </c>
      <c r="C1888" t="str">
        <f>Source!F1888</f>
        <v>Virology</v>
      </c>
      <c r="D1888" s="5" t="str">
        <f>Source!D1888</f>
        <v>Enterovirus PCR</v>
      </c>
      <c r="E1888" s="5" t="str">
        <f>Source!L1888</f>
        <v>ENTEROVIRUS PCR</v>
      </c>
      <c r="F1888" s="5" t="e">
        <f>IF(ISBLANK(Source!E1888),NA(),Source!E1888)</f>
        <v>#N/A</v>
      </c>
      <c r="G1888" s="5">
        <f>Source!I1888</f>
        <v>78</v>
      </c>
      <c r="H1888" s="5" t="str">
        <f>IF(B1888&lt;&gt;0,NA(),Source!B1888)</f>
        <v>ENTR</v>
      </c>
      <c r="I1888" s="5">
        <f>VLOOKUP(H1888,Mapping!B:E,4,FALSE)</f>
        <v>0</v>
      </c>
      <c r="J1888" s="9" t="str">
        <f>VLOOKUP(H1888,Mapping!B:M,12,FALSE)</f>
        <v/>
      </c>
      <c r="K1888" s="5" t="str">
        <f>VLOOKUP(H1888,Mapping!B:H,7,FALSE)</f>
        <v>ENTEROVIRUS PCR</v>
      </c>
      <c r="L1888" s="5" t="e">
        <f>IF(B1888&lt;&gt;0,B1888,IF(M1888=1,I1888,NA()))</f>
        <v>#N/A</v>
      </c>
      <c r="N1888" s="9" t="str">
        <f>IFERROR(VLOOKUP(Labs!A1888,Mapping!D:M,10,FALSE),0)</f>
        <v/>
      </c>
    </row>
    <row r="1889" spans="1:14" x14ac:dyDescent="0.25">
      <c r="A1889" s="5" t="str">
        <f>Source!B1889&amp;"|"&amp;Source!K1889</f>
        <v>ZZBG|MXM</v>
      </c>
      <c r="B1889" s="5">
        <f>IFERROR(VLOOKUP(Labs!A1889,Mapping!D:E,2,FALSE),0)</f>
        <v>0</v>
      </c>
      <c r="C1889" t="str">
        <f>Source!F1889</f>
        <v>Blood Transfusion</v>
      </c>
      <c r="D1889" s="5" t="str">
        <f>Source!D1889</f>
        <v>Blood Group</v>
      </c>
      <c r="E1889" s="5" t="str">
        <f>Source!L1889</f>
        <v>CROSSMATCH</v>
      </c>
      <c r="F1889" s="5" t="e">
        <f>IF(ISBLANK(Source!E1889),NA(),Source!E1889)</f>
        <v>#N/A</v>
      </c>
      <c r="G1889" s="5">
        <f>Source!I1889</f>
        <v>78</v>
      </c>
      <c r="H1889" s="5" t="str">
        <f>IF(B1889&lt;&gt;0,NA(),Source!B1889)</f>
        <v>ZZBG</v>
      </c>
      <c r="I1889" s="5">
        <f>VLOOKUP(H1889,Mapping!B:E,4,FALSE)</f>
        <v>0</v>
      </c>
      <c r="J1889" s="9" t="str">
        <f>VLOOKUP(H1889,Mapping!B:M,12,FALSE)</f>
        <v/>
      </c>
      <c r="K1889" s="5" t="str">
        <f>VLOOKUP(H1889,Mapping!B:H,7,FALSE)</f>
        <v>ELECTRONIC CROSSMATCH</v>
      </c>
      <c r="L1889" s="5" t="e">
        <f>IF(B1889&lt;&gt;0,B1889,IF(M1889=1,I1889,NA()))</f>
        <v>#N/A</v>
      </c>
      <c r="N1889" s="9">
        <f>IFERROR(VLOOKUP(Labs!A1889,Mapping!D:M,10,FALSE),0)</f>
        <v>0</v>
      </c>
    </row>
    <row r="1890" spans="1:14" x14ac:dyDescent="0.25">
      <c r="A1890" s="5" t="str">
        <f>Source!B1890&amp;"|"&amp;Source!K1890</f>
        <v>ZZPT|MXM</v>
      </c>
      <c r="B1890" s="5">
        <f>IFERROR(VLOOKUP(Labs!A1890,Mapping!D:E,2,FALSE),0)</f>
        <v>0</v>
      </c>
      <c r="C1890" t="str">
        <f>Source!F1890</f>
        <v>Blood Transfusion</v>
      </c>
      <c r="D1890" s="5" t="str">
        <f>Source!D1890</f>
        <v>Blood Product</v>
      </c>
      <c r="E1890" s="5" t="str">
        <f>Source!L1890</f>
        <v>CROSSMATCH</v>
      </c>
      <c r="F1890" s="5" t="e">
        <f>IF(ISBLANK(Source!E1890),NA(),Source!E1890)</f>
        <v>#N/A</v>
      </c>
      <c r="G1890" s="5">
        <f>Source!I1890</f>
        <v>78</v>
      </c>
      <c r="H1890" s="5" t="str">
        <f>IF(B1890&lt;&gt;0,NA(),Source!B1890)</f>
        <v>ZZPT</v>
      </c>
      <c r="I1890" s="5">
        <f>VLOOKUP(H1890,Mapping!B:E,4,FALSE)</f>
        <v>0</v>
      </c>
      <c r="J1890" s="9" t="str">
        <f>VLOOKUP(H1890,Mapping!B:M,12,FALSE)</f>
        <v/>
      </c>
      <c r="K1890" s="5" t="str">
        <f>VLOOKUP(H1890,Mapping!B:H,7,FALSE)</f>
        <v>ELECTRONIC CROSSMATCH</v>
      </c>
      <c r="L1890" s="5" t="e">
        <f>IF(B1890&lt;&gt;0,B1890,IF(M1890=1,I1890,NA()))</f>
        <v>#N/A</v>
      </c>
      <c r="N1890" s="9">
        <f>IFERROR(VLOOKUP(Labs!A1890,Mapping!D:M,10,FALSE),0)</f>
        <v>0</v>
      </c>
    </row>
    <row r="1891" spans="1:14" x14ac:dyDescent="0.25">
      <c r="A1891" s="5" t="str">
        <f>Source!B1891&amp;"|"&amp;Source!K1891</f>
        <v>ZZUN|MXM</v>
      </c>
      <c r="B1891" s="5">
        <f>IFERROR(VLOOKUP(Labs!A1891,Mapping!D:E,2,FALSE),0)</f>
        <v>0</v>
      </c>
      <c r="C1891" t="str">
        <f>Source!F1891</f>
        <v>Blood Transfusion</v>
      </c>
      <c r="D1891" s="5" t="str">
        <f>Source!D1891</f>
        <v>Unit Number</v>
      </c>
      <c r="E1891" s="5" t="str">
        <f>Source!L1891</f>
        <v>CROSSMATCH</v>
      </c>
      <c r="F1891" s="5" t="e">
        <f>IF(ISBLANK(Source!E1891),NA(),Source!E1891)</f>
        <v>#N/A</v>
      </c>
      <c r="G1891" s="5">
        <f>Source!I1891</f>
        <v>78</v>
      </c>
      <c r="H1891" s="5" t="str">
        <f>IF(B1891&lt;&gt;0,NA(),Source!B1891)</f>
        <v>ZZUN</v>
      </c>
      <c r="I1891" s="5">
        <f>VLOOKUP(H1891,Mapping!B:E,4,FALSE)</f>
        <v>0</v>
      </c>
      <c r="J1891" s="9" t="str">
        <f>VLOOKUP(H1891,Mapping!B:M,12,FALSE)</f>
        <v/>
      </c>
      <c r="K1891" s="5" t="str">
        <f>VLOOKUP(H1891,Mapping!B:H,7,FALSE)</f>
        <v>ELECTRONIC CROSSMATCH</v>
      </c>
      <c r="L1891" s="5" t="e">
        <f>IF(B1891&lt;&gt;0,B1891,IF(M1891=1,I1891,NA()))</f>
        <v>#N/A</v>
      </c>
      <c r="N1891" s="9">
        <f>IFERROR(VLOOKUP(Labs!A1891,Mapping!D:M,10,FALSE),0)</f>
        <v>0</v>
      </c>
    </row>
    <row r="1892" spans="1:14" x14ac:dyDescent="0.25">
      <c r="A1892" s="5" t="str">
        <f>Source!B1892&amp;"|"&amp;Source!K1892</f>
        <v>ZZST|MXM</v>
      </c>
      <c r="B1892" s="5">
        <f>IFERROR(VLOOKUP(Labs!A1892,Mapping!D:E,2,FALSE),0)</f>
        <v>0</v>
      </c>
      <c r="C1892" t="str">
        <f>Source!F1892</f>
        <v>Blood Transfusion</v>
      </c>
      <c r="D1892" s="5" t="str">
        <f>Source!D1892</f>
        <v>Status</v>
      </c>
      <c r="E1892" s="5" t="str">
        <f>Source!L1892</f>
        <v>CROSSMATCH</v>
      </c>
      <c r="F1892" s="5" t="e">
        <f>IF(ISBLANK(Source!E1892),NA(),Source!E1892)</f>
        <v>#N/A</v>
      </c>
      <c r="G1892" s="5">
        <f>Source!I1892</f>
        <v>78</v>
      </c>
      <c r="H1892" s="5" t="str">
        <f>IF(B1892&lt;&gt;0,NA(),Source!B1892)</f>
        <v>ZZST</v>
      </c>
      <c r="I1892" s="5">
        <f>VLOOKUP(H1892,Mapping!B:E,4,FALSE)</f>
        <v>0</v>
      </c>
      <c r="J1892" s="9" t="str">
        <f>VLOOKUP(H1892,Mapping!B:M,12,FALSE)</f>
        <v/>
      </c>
      <c r="K1892" s="5" t="str">
        <f>VLOOKUP(H1892,Mapping!B:H,7,FALSE)</f>
        <v>BATCH PRODUCT ISSUE</v>
      </c>
      <c r="L1892" s="5" t="e">
        <f>IF(B1892&lt;&gt;0,B1892,IF(M1892=1,I1892,NA()))</f>
        <v>#N/A</v>
      </c>
      <c r="N1892" s="9">
        <f>IFERROR(VLOOKUP(Labs!A1892,Mapping!D:M,10,FALSE),0)</f>
        <v>0</v>
      </c>
    </row>
    <row r="1893" spans="1:14" x14ac:dyDescent="0.25">
      <c r="A1893" s="5" t="str">
        <f>Source!B1893&amp;"|"&amp;Source!K1893</f>
        <v>CV10|HCCO</v>
      </c>
      <c r="B1893" s="5">
        <f>IFERROR(VLOOKUP(Labs!A1893,Mapping!D:E,2,FALSE),0)</f>
        <v>0</v>
      </c>
      <c r="C1893" t="str">
        <f>Source!F1893</f>
        <v>Chem/Haem</v>
      </c>
      <c r="D1893" s="5" t="str">
        <f>Source!D1893</f>
        <v>Log (10) Viral Load</v>
      </c>
      <c r="E1893" s="5" t="str">
        <f>Source!L1893</f>
        <v>Hepatitis Viral Load.</v>
      </c>
      <c r="F1893" s="5" t="str">
        <f>IF(ISBLANK(Source!E1893),NA(),Source!E1893)</f>
        <v>.</v>
      </c>
      <c r="G1893" s="5">
        <f>Source!I1893</f>
        <v>77</v>
      </c>
      <c r="H1893" s="5" t="str">
        <f>IF(B1893&lt;&gt;0,NA(),Source!B1893)</f>
        <v>CV10</v>
      </c>
      <c r="I1893" s="5">
        <f>VLOOKUP(H1893,Mapping!B:E,4,FALSE)</f>
        <v>0</v>
      </c>
      <c r="J1893" s="9" t="str">
        <f>VLOOKUP(H1893,Mapping!B:M,12,FALSE)</f>
        <v/>
      </c>
      <c r="K1893" s="5" t="str">
        <f>VLOOKUP(H1893,Mapping!B:H,7,FALSE)</f>
        <v>Hepatitis Viral Load.</v>
      </c>
      <c r="L1893" s="5" t="e">
        <f>IF(B1893&lt;&gt;0,B1893,IF(M1893=1,I1893,NA()))</f>
        <v>#N/A</v>
      </c>
      <c r="N1893" s="9" t="str">
        <f>IFERROR(VLOOKUP(Labs!A1893,Mapping!D:M,10,FALSE),0)</f>
        <v/>
      </c>
    </row>
    <row r="1894" spans="1:14" x14ac:dyDescent="0.25">
      <c r="A1894" s="5" t="str">
        <f>Source!B1894&amp;"|"&amp;Source!K1894</f>
        <v>ACAM|THRY</v>
      </c>
      <c r="B1894" s="5">
        <f>IFERROR(VLOOKUP(Labs!A1894,Mapping!D:E,2,FALSE),0)</f>
        <v>0</v>
      </c>
      <c r="C1894" t="str">
        <f>Source!F1894</f>
        <v>Chem/Haem</v>
      </c>
      <c r="D1894" s="5" t="str">
        <f>Source!D1894</f>
        <v>ANTICARDIOLIPIN IgM</v>
      </c>
      <c r="E1894" s="5" t="str">
        <f>Source!L1894</f>
        <v>THROMBOPHILIA SCREEN (YEOVIL)</v>
      </c>
      <c r="F1894" s="5" t="e">
        <f>IF(ISBLANK(Source!E1894),NA(),Source!E1894)</f>
        <v>#N/A</v>
      </c>
      <c r="G1894" s="5">
        <f>Source!I1894</f>
        <v>77</v>
      </c>
      <c r="H1894" s="5" t="str">
        <f>IF(B1894&lt;&gt;0,NA(),Source!B1894)</f>
        <v>ACAM</v>
      </c>
      <c r="I1894" s="5">
        <f>VLOOKUP(H1894,Mapping!B:E,4,FALSE)</f>
        <v>0</v>
      </c>
      <c r="J1894" s="9" t="str">
        <f>VLOOKUP(H1894,Mapping!B:M,12,FALSE)</f>
        <v/>
      </c>
      <c r="K1894" s="5" t="str">
        <f>VLOOKUP(H1894,Mapping!B:H,7,FALSE)</f>
        <v>ANTIPHOSPHOLIPID SCREEN</v>
      </c>
      <c r="L1894" s="5" t="e">
        <f>IF(B1894&lt;&gt;0,B1894,IF(M1894=1,I1894,NA()))</f>
        <v>#N/A</v>
      </c>
      <c r="N1894" s="9">
        <f>IFERROR(VLOOKUP(Labs!A1894,Mapping!D:M,10,FALSE),0)</f>
        <v>0</v>
      </c>
    </row>
    <row r="1895" spans="1:14" x14ac:dyDescent="0.25">
      <c r="A1895" s="5" t="str">
        <f>Source!B1895&amp;"|"&amp;Source!K1895</f>
        <v>ACAG|THRY</v>
      </c>
      <c r="B1895" s="5">
        <f>IFERROR(VLOOKUP(Labs!A1895,Mapping!D:E,2,FALSE),0)</f>
        <v>0</v>
      </c>
      <c r="C1895" t="str">
        <f>Source!F1895</f>
        <v>Chem/Haem</v>
      </c>
      <c r="D1895" s="5" t="str">
        <f>Source!D1895</f>
        <v>ANTICARDIOLIPIN IgG</v>
      </c>
      <c r="E1895" s="5" t="str">
        <f>Source!L1895</f>
        <v>THROMBOPHILIA SCREEN (YEOVIL)</v>
      </c>
      <c r="F1895" s="5" t="e">
        <f>IF(ISBLANK(Source!E1895),NA(),Source!E1895)</f>
        <v>#N/A</v>
      </c>
      <c r="G1895" s="5">
        <f>Source!I1895</f>
        <v>77</v>
      </c>
      <c r="H1895" s="5" t="str">
        <f>IF(B1895&lt;&gt;0,NA(),Source!B1895)</f>
        <v>ACAG</v>
      </c>
      <c r="I1895" s="5">
        <f>VLOOKUP(H1895,Mapping!B:E,4,FALSE)</f>
        <v>0</v>
      </c>
      <c r="J1895" s="9" t="str">
        <f>VLOOKUP(H1895,Mapping!B:M,12,FALSE)</f>
        <v/>
      </c>
      <c r="K1895" s="5" t="str">
        <f>VLOOKUP(H1895,Mapping!B:H,7,FALSE)</f>
        <v>ANTIPHOSPHOLIPID SCREEN</v>
      </c>
      <c r="L1895" s="5" t="e">
        <f>IF(B1895&lt;&gt;0,B1895,IF(M1895=1,I1895,NA()))</f>
        <v>#N/A</v>
      </c>
      <c r="N1895" s="9">
        <f>IFERROR(VLOOKUP(Labs!A1895,Mapping!D:M,10,FALSE),0)</f>
        <v>0</v>
      </c>
    </row>
    <row r="1896" spans="1:14" x14ac:dyDescent="0.25">
      <c r="A1896" s="5" t="str">
        <f>Source!B1896&amp;"|"&amp;Source!K1896</f>
        <v>MCV|HB</v>
      </c>
      <c r="B1896" s="5">
        <f>IFERROR(VLOOKUP(Labs!A1896,Mapping!D:E,2,FALSE),0)</f>
        <v>0</v>
      </c>
      <c r="C1896" t="str">
        <f>Source!F1896</f>
        <v>Chem/Haem</v>
      </c>
      <c r="D1896" s="5" t="str">
        <f>Source!D1896</f>
        <v>MCV</v>
      </c>
      <c r="E1896" s="5" t="str">
        <f>Source!L1896</f>
        <v>Antenatal FBC</v>
      </c>
      <c r="F1896" s="5" t="str">
        <f>IF(ISBLANK(Source!E1896),NA(),Source!E1896)</f>
        <v>fL</v>
      </c>
      <c r="G1896" s="5">
        <f>Source!I1896</f>
        <v>77</v>
      </c>
      <c r="H1896" s="5" t="str">
        <f>IF(B1896&lt;&gt;0,NA(),Source!B1896)</f>
        <v>MCV</v>
      </c>
      <c r="I1896" s="5" t="str">
        <f>VLOOKUP(H1896,Mapping!B:E,4,FALSE)</f>
        <v>787-2</v>
      </c>
      <c r="J1896" s="9" t="str">
        <f>VLOOKUP(H1896,Mapping!B:M,12,FALSE)</f>
        <v>MCV [Entitic volume] by Automated count</v>
      </c>
      <c r="K1896" s="5" t="str">
        <f>VLOOKUP(H1896,Mapping!B:H,7,FALSE)</f>
        <v>Full Blood Count</v>
      </c>
      <c r="L1896" s="5" t="e">
        <f>IF(B1896&lt;&gt;0,B1896,IF(M1896=1,I1896,NA()))</f>
        <v>#N/A</v>
      </c>
      <c r="N1896" s="9">
        <f>IFERROR(VLOOKUP(Labs!A1896,Mapping!D:M,10,FALSE),0)</f>
        <v>0</v>
      </c>
    </row>
    <row r="1897" spans="1:14" x14ac:dyDescent="0.25">
      <c r="A1897" s="5" t="str">
        <f>Source!B1897&amp;"|"&amp;Source!K1897</f>
        <v>MCV|HBOP</v>
      </c>
      <c r="B1897" s="5">
        <f>IFERROR(VLOOKUP(Labs!A1897,Mapping!D:E,2,FALSE),0)</f>
        <v>0</v>
      </c>
      <c r="C1897" t="str">
        <f>Source!F1897</f>
        <v>Chem/Haem</v>
      </c>
      <c r="D1897" s="5" t="str">
        <f>Source!D1897</f>
        <v>MCV</v>
      </c>
      <c r="E1897" s="5" t="str">
        <f>Source!L1897</f>
        <v>HAEMOGLOBINOPATHY SCREEN</v>
      </c>
      <c r="F1897" s="5" t="str">
        <f>IF(ISBLANK(Source!E1897),NA(),Source!E1897)</f>
        <v>fL</v>
      </c>
      <c r="G1897" s="5">
        <f>Source!I1897</f>
        <v>77</v>
      </c>
      <c r="H1897" s="5" t="str">
        <f>IF(B1897&lt;&gt;0,NA(),Source!B1897)</f>
        <v>MCV</v>
      </c>
      <c r="I1897" s="5" t="str">
        <f>VLOOKUP(H1897,Mapping!B:E,4,FALSE)</f>
        <v>787-2</v>
      </c>
      <c r="J1897" s="9" t="str">
        <f>VLOOKUP(H1897,Mapping!B:M,12,FALSE)</f>
        <v>MCV [Entitic volume] by Automated count</v>
      </c>
      <c r="K1897" s="5" t="str">
        <f>VLOOKUP(H1897,Mapping!B:H,7,FALSE)</f>
        <v>Full Blood Count</v>
      </c>
      <c r="L1897" s="5" t="e">
        <f>IF(B1897&lt;&gt;0,B1897,IF(M1897=1,I1897,NA()))</f>
        <v>#N/A</v>
      </c>
      <c r="N1897" s="9">
        <f>IFERROR(VLOOKUP(Labs!A1897,Mapping!D:M,10,FALSE),0)</f>
        <v>0</v>
      </c>
    </row>
    <row r="1898" spans="1:14" x14ac:dyDescent="0.25">
      <c r="A1898" s="5" t="str">
        <f>Source!B1898&amp;"|"&amp;Source!K1898</f>
        <v>LSCR|THRY</v>
      </c>
      <c r="B1898" s="5">
        <f>IFERROR(VLOOKUP(Labs!A1898,Mapping!D:E,2,FALSE),0)</f>
        <v>0</v>
      </c>
      <c r="C1898" t="str">
        <f>Source!F1898</f>
        <v>Chem/Haem</v>
      </c>
      <c r="D1898" s="5" t="str">
        <f>Source!D1898</f>
        <v>LUPUS ANTICOAGULANT SCREEN</v>
      </c>
      <c r="E1898" s="5" t="str">
        <f>Source!L1898</f>
        <v>THROMBOPHILIA SCREEN (YEOVIL)</v>
      </c>
      <c r="F1898" s="5" t="e">
        <f>IF(ISBLANK(Source!E1898),NA(),Source!E1898)</f>
        <v>#N/A</v>
      </c>
      <c r="G1898" s="5">
        <f>Source!I1898</f>
        <v>77</v>
      </c>
      <c r="H1898" s="5" t="str">
        <f>IF(B1898&lt;&gt;0,NA(),Source!B1898)</f>
        <v>LSCR</v>
      </c>
      <c r="I1898" s="5">
        <f>VLOOKUP(H1898,Mapping!B:E,4,FALSE)</f>
        <v>0</v>
      </c>
      <c r="J1898" s="9" t="str">
        <f>VLOOKUP(H1898,Mapping!B:M,12,FALSE)</f>
        <v/>
      </c>
      <c r="K1898" s="5" t="str">
        <f>VLOOKUP(H1898,Mapping!B:H,7,FALSE)</f>
        <v>ANTIPHOSPHOLIPID SCREEN</v>
      </c>
      <c r="L1898" s="5" t="e">
        <f>IF(B1898&lt;&gt;0,B1898,IF(M1898=1,I1898,NA()))</f>
        <v>#N/A</v>
      </c>
      <c r="N1898" s="9">
        <f>IFERROR(VLOOKUP(Labs!A1898,Mapping!D:M,10,FALSE),0)</f>
        <v>0</v>
      </c>
    </row>
    <row r="1899" spans="1:14" x14ac:dyDescent="0.25">
      <c r="A1899" s="5" t="str">
        <f>Source!B1899&amp;"|"&amp;Source!K1899</f>
        <v>UREA|UECS</v>
      </c>
      <c r="B1899" s="5">
        <f>IFERROR(VLOOKUP(Labs!A1899,Mapping!D:E,2,FALSE),0)</f>
        <v>0</v>
      </c>
      <c r="C1899" t="str">
        <f>Source!F1899</f>
        <v>Chem/Haem</v>
      </c>
      <c r="D1899" s="5" t="str">
        <f>Source!D1899</f>
        <v>UREA</v>
      </c>
      <c r="E1899" s="5" t="str">
        <f>Source!L1899</f>
        <v>U/E/CREAT (SEP)</v>
      </c>
      <c r="F1899" s="5" t="str">
        <f>IF(ISBLANK(Source!E1899),NA(),Source!E1899)</f>
        <v>mmol/L</v>
      </c>
      <c r="G1899" s="5">
        <f>Source!I1899</f>
        <v>77</v>
      </c>
      <c r="H1899" s="5" t="str">
        <f>IF(B1899&lt;&gt;0,NA(),Source!B1899)</f>
        <v>UREA</v>
      </c>
      <c r="I1899" s="5" t="str">
        <f>VLOOKUP(H1899,Mapping!B:E,4,FALSE)</f>
        <v>3094-0</v>
      </c>
      <c r="J1899" s="9" t="str">
        <f>VLOOKUP(H1899,Mapping!B:M,12,FALSE)</f>
        <v>Urea nitrogen serum/plasma</v>
      </c>
      <c r="K1899" s="5" t="str">
        <f>VLOOKUP(H1899,Mapping!B:H,7,FALSE)</f>
        <v>U/E/CREAT</v>
      </c>
      <c r="L1899" s="5" t="e">
        <f>IF(B1899&lt;&gt;0,B1899,IF(M1899=1,I1899,NA()))</f>
        <v>#N/A</v>
      </c>
      <c r="N1899" s="9">
        <f>IFERROR(VLOOKUP(Labs!A1899,Mapping!D:M,10,FALSE),0)</f>
        <v>0</v>
      </c>
    </row>
    <row r="1900" spans="1:14" x14ac:dyDescent="0.25">
      <c r="A1900" s="5" t="str">
        <f>Source!B1900&amp;"|"&amp;Source!K1900</f>
        <v>ZZOS_FLU|SPBC</v>
      </c>
      <c r="B1900" s="5">
        <f>IFERROR(VLOOKUP(Labs!A1900,Mapping!D:E,2,FALSE),0)</f>
        <v>0</v>
      </c>
      <c r="C1900" t="str">
        <f>Source!F1900</f>
        <v>Microbiology</v>
      </c>
      <c r="D1900" s="5" t="str">
        <f>Source!D1900</f>
        <v>Flucloxacillin</v>
      </c>
      <c r="E1900" s="5" t="str">
        <f>Source!L1900</f>
        <v>Bronchiectasis Culture</v>
      </c>
      <c r="F1900" s="5" t="e">
        <f>IF(ISBLANK(Source!E1900),NA(),Source!E1900)</f>
        <v>#N/A</v>
      </c>
      <c r="G1900" s="5">
        <f>Source!I1900</f>
        <v>77</v>
      </c>
      <c r="H1900" s="5" t="str">
        <f>IF(B1900&lt;&gt;0,NA(),Source!B1900)</f>
        <v>ZZOS_FLU</v>
      </c>
      <c r="I1900" s="5">
        <f>VLOOKUP(H1900,Mapping!B:E,4,FALSE)</f>
        <v>0</v>
      </c>
      <c r="J1900" s="9" t="str">
        <f>VLOOKUP(H1900,Mapping!B:M,12,FALSE)</f>
        <v/>
      </c>
      <c r="K1900" s="5" t="str">
        <f>VLOOKUP(H1900,Mapping!B:H,7,FALSE)</f>
        <v>Wound Culture</v>
      </c>
      <c r="L1900" s="5" t="e">
        <f>IF(B1900&lt;&gt;0,B1900,IF(M1900=1,I1900,NA()))</f>
        <v>#N/A</v>
      </c>
      <c r="N1900" s="9">
        <f>IFERROR(VLOOKUP(Labs!A1900,Mapping!D:M,10,FALSE),0)</f>
        <v>0</v>
      </c>
    </row>
    <row r="1901" spans="1:14" x14ac:dyDescent="0.25">
      <c r="A1901" s="5" t="str">
        <f>Source!B1901&amp;"|"&amp;Source!K1901</f>
        <v>ZZOS_PEN|W2CU</v>
      </c>
      <c r="B1901" s="5">
        <f>IFERROR(VLOOKUP(Labs!A1901,Mapping!D:E,2,FALSE),0)</f>
        <v>0</v>
      </c>
      <c r="C1901" t="str">
        <f>Source!F1901</f>
        <v>Microbiology</v>
      </c>
      <c r="D1901" s="5" t="str">
        <f>Source!D1901</f>
        <v>Penicillin</v>
      </c>
      <c r="E1901" s="5" t="str">
        <f>Source!L1901</f>
        <v>Wound Culture</v>
      </c>
      <c r="F1901" s="5" t="e">
        <f>IF(ISBLANK(Source!E1901),NA(),Source!E1901)</f>
        <v>#N/A</v>
      </c>
      <c r="G1901" s="5">
        <f>Source!I1901</f>
        <v>77</v>
      </c>
      <c r="H1901" s="5" t="str">
        <f>IF(B1901&lt;&gt;0,NA(),Source!B1901)</f>
        <v>ZZOS_PEN</v>
      </c>
      <c r="I1901" s="5" t="str">
        <f>VLOOKUP(H1901,Mapping!B:E,4,FALSE)</f>
        <v>18964-7</v>
      </c>
      <c r="J1901" s="9" t="str">
        <f>VLOOKUP(H1901,Mapping!B:M,12,FALSE)</f>
        <v/>
      </c>
      <c r="K1901" s="5" t="str">
        <f>VLOOKUP(H1901,Mapping!B:H,7,FALSE)</f>
        <v>Wound Culture</v>
      </c>
      <c r="L1901" s="5" t="e">
        <f>IF(B1901&lt;&gt;0,B1901,IF(M1901=1,I1901,NA()))</f>
        <v>#N/A</v>
      </c>
      <c r="N1901" s="9">
        <f>IFERROR(VLOOKUP(Labs!A1901,Mapping!D:M,10,FALSE),0)</f>
        <v>0</v>
      </c>
    </row>
    <row r="1902" spans="1:14" x14ac:dyDescent="0.25">
      <c r="A1902" s="5" t="str">
        <f>Source!B1902&amp;"|"&amp;Source!K1902</f>
        <v>ZZOS_TRI|ACUL</v>
      </c>
      <c r="B1902" s="5">
        <f>IFERROR(VLOOKUP(Labs!A1902,Mapping!D:E,2,FALSE),0)</f>
        <v>0</v>
      </c>
      <c r="C1902" t="str">
        <f>Source!F1902</f>
        <v>Microbiology</v>
      </c>
      <c r="D1902" s="5" t="str">
        <f>Source!D1902</f>
        <v>Trimethoprim</v>
      </c>
      <c r="E1902" s="5" t="str">
        <f>Source!L1902</f>
        <v>Blood culture (aerobic) cult</v>
      </c>
      <c r="F1902" s="5" t="e">
        <f>IF(ISBLANK(Source!E1902),NA(),Source!E1902)</f>
        <v>#N/A</v>
      </c>
      <c r="G1902" s="5">
        <f>Source!I1902</f>
        <v>77</v>
      </c>
      <c r="H1902" s="5" t="str">
        <f>IF(B1902&lt;&gt;0,NA(),Source!B1902)</f>
        <v>ZZOS_TRI</v>
      </c>
      <c r="I1902" s="5" t="str">
        <f>VLOOKUP(H1902,Mapping!B:E,4,FALSE)</f>
        <v>18997-7</v>
      </c>
      <c r="J1902" s="9" t="str">
        <f>VLOOKUP(H1902,Mapping!B:M,12,FALSE)</f>
        <v/>
      </c>
      <c r="K1902" s="5" t="str">
        <f>VLOOKUP(H1902,Mapping!B:H,7,FALSE)</f>
        <v>Urine Culture</v>
      </c>
      <c r="L1902" s="5" t="e">
        <f>IF(B1902&lt;&gt;0,B1902,IF(M1902=1,I1902,NA()))</f>
        <v>#N/A</v>
      </c>
      <c r="N1902" s="9">
        <f>IFERROR(VLOOKUP(Labs!A1902,Mapping!D:M,10,FALSE),0)</f>
        <v>0</v>
      </c>
    </row>
    <row r="1903" spans="1:14" x14ac:dyDescent="0.25">
      <c r="A1903" s="5" t="str">
        <f>Source!B1903&amp;"|"&amp;Source!K1903</f>
        <v>EM|EM</v>
      </c>
      <c r="B1903" s="5">
        <f>IFERROR(VLOOKUP(Labs!A1903,Mapping!D:E,2,FALSE),0)</f>
        <v>0</v>
      </c>
      <c r="C1903" t="str">
        <f>Source!F1903</f>
        <v>Virology</v>
      </c>
      <c r="D1903" s="5" t="str">
        <f>Source!D1903</f>
        <v>Electron Microscopy .........:</v>
      </c>
      <c r="E1903" s="5" t="str">
        <f>Source!L1903</f>
        <v>Electron Microscopy .........:</v>
      </c>
      <c r="F1903" s="5" t="e">
        <f>IF(ISBLANK(Source!E1903),NA(),Source!E1903)</f>
        <v>#N/A</v>
      </c>
      <c r="G1903" s="5">
        <f>Source!I1903</f>
        <v>76</v>
      </c>
      <c r="H1903" s="5" t="str">
        <f>IF(B1903&lt;&gt;0,NA(),Source!B1903)</f>
        <v>EM</v>
      </c>
      <c r="I1903" s="5">
        <f>VLOOKUP(H1903,Mapping!B:E,4,FALSE)</f>
        <v>0</v>
      </c>
      <c r="J1903" s="9" t="str">
        <f>VLOOKUP(H1903,Mapping!B:M,12,FALSE)</f>
        <v/>
      </c>
      <c r="K1903" s="5" t="str">
        <f>VLOOKUP(H1903,Mapping!B:H,7,FALSE)</f>
        <v>Electron Microscopy .........:</v>
      </c>
      <c r="L1903" s="5" t="e">
        <f>IF(B1903&lt;&gt;0,B1903,IF(M1903=1,I1903,NA()))</f>
        <v>#N/A</v>
      </c>
      <c r="N1903" s="9" t="str">
        <f>IFERROR(VLOOKUP(Labs!A1903,Mapping!D:M,10,FALSE),0)</f>
        <v/>
      </c>
    </row>
    <row r="1904" spans="1:14" x14ac:dyDescent="0.25">
      <c r="A1904" s="5" t="str">
        <f>Source!B1904&amp;"|"&amp;Source!K1904</f>
        <v>HCT|HB</v>
      </c>
      <c r="B1904" s="5">
        <f>IFERROR(VLOOKUP(Labs!A1904,Mapping!D:E,2,FALSE),0)</f>
        <v>0</v>
      </c>
      <c r="C1904" t="str">
        <f>Source!F1904</f>
        <v>Chem/Haem</v>
      </c>
      <c r="D1904" s="5" t="str">
        <f>Source!D1904</f>
        <v>HCT</v>
      </c>
      <c r="E1904" s="5" t="str">
        <f>Source!L1904</f>
        <v>Antenatal FBC</v>
      </c>
      <c r="F1904" s="5" t="e">
        <f>IF(ISBLANK(Source!E1904),NA(),Source!E1904)</f>
        <v>#N/A</v>
      </c>
      <c r="G1904" s="5">
        <f>Source!I1904</f>
        <v>76</v>
      </c>
      <c r="H1904" s="5" t="str">
        <f>IF(B1904&lt;&gt;0,NA(),Source!B1904)</f>
        <v>HCT</v>
      </c>
      <c r="I1904" s="5" t="str">
        <f>VLOOKUP(H1904,Mapping!B:E,4,FALSE)</f>
        <v>4544-3</v>
      </c>
      <c r="J1904" s="9" t="str">
        <f>VLOOKUP(H1904,Mapping!B:M,12,FALSE)</f>
        <v>Hematocrit [Volume Fraction] of Blood by Automated count</v>
      </c>
      <c r="K1904" s="5" t="str">
        <f>VLOOKUP(H1904,Mapping!B:H,7,FALSE)</f>
        <v>Full Blood Count</v>
      </c>
      <c r="L1904" s="5" t="e">
        <f>IF(B1904&lt;&gt;0,B1904,IF(M1904=1,I1904,NA()))</f>
        <v>#N/A</v>
      </c>
      <c r="N1904" s="9">
        <f>IFERROR(VLOOKUP(Labs!A1904,Mapping!D:M,10,FALSE),0)</f>
        <v>0</v>
      </c>
    </row>
    <row r="1905" spans="1:14" x14ac:dyDescent="0.25">
      <c r="A1905" s="5" t="str">
        <f>Source!B1905&amp;"|"&amp;Source!K1905</f>
        <v>MCH|HB</v>
      </c>
      <c r="B1905" s="5">
        <f>IFERROR(VLOOKUP(Labs!A1905,Mapping!D:E,2,FALSE),0)</f>
        <v>0</v>
      </c>
      <c r="C1905" t="str">
        <f>Source!F1905</f>
        <v>Chem/Haem</v>
      </c>
      <c r="D1905" s="5" t="str">
        <f>Source!D1905</f>
        <v>MCH</v>
      </c>
      <c r="E1905" s="5" t="str">
        <f>Source!L1905</f>
        <v>Antenatal FBC</v>
      </c>
      <c r="F1905" s="5" t="str">
        <f>IF(ISBLANK(Source!E1905),NA(),Source!E1905)</f>
        <v>pg</v>
      </c>
      <c r="G1905" s="5">
        <f>Source!I1905</f>
        <v>76</v>
      </c>
      <c r="H1905" s="5" t="str">
        <f>IF(B1905&lt;&gt;0,NA(),Source!B1905)</f>
        <v>MCH</v>
      </c>
      <c r="I1905" s="5" t="str">
        <f>VLOOKUP(H1905,Mapping!B:E,4,FALSE)</f>
        <v>785-6</v>
      </c>
      <c r="J1905" s="9" t="str">
        <f>VLOOKUP(H1905,Mapping!B:M,12,FALSE)</f>
        <v>MCH [Entitic mass] by Automated count</v>
      </c>
      <c r="K1905" s="5" t="str">
        <f>VLOOKUP(H1905,Mapping!B:H,7,FALSE)</f>
        <v>Full Blood Count</v>
      </c>
      <c r="L1905" s="5" t="e">
        <f>IF(B1905&lt;&gt;0,B1905,IF(M1905=1,I1905,NA()))</f>
        <v>#N/A</v>
      </c>
      <c r="N1905" s="9">
        <f>IFERROR(VLOOKUP(Labs!A1905,Mapping!D:M,10,FALSE),0)</f>
        <v>0</v>
      </c>
    </row>
    <row r="1906" spans="1:14" x14ac:dyDescent="0.25">
      <c r="A1906" s="5" t="str">
        <f>Source!B1906&amp;"|"&amp;Source!K1906</f>
        <v>RDW|HB</v>
      </c>
      <c r="B1906" s="5">
        <f>IFERROR(VLOOKUP(Labs!A1906,Mapping!D:E,2,FALSE),0)</f>
        <v>0</v>
      </c>
      <c r="C1906" t="str">
        <f>Source!F1906</f>
        <v>Chem/Haem</v>
      </c>
      <c r="D1906" s="5" t="str">
        <f>Source!D1906</f>
        <v>RDW</v>
      </c>
      <c r="E1906" s="5" t="str">
        <f>Source!L1906</f>
        <v>Antenatal FBC</v>
      </c>
      <c r="F1906" s="5" t="e">
        <f>IF(ISBLANK(Source!E1906),NA(),Source!E1906)</f>
        <v>#N/A</v>
      </c>
      <c r="G1906" s="5">
        <f>Source!I1906</f>
        <v>76</v>
      </c>
      <c r="H1906" s="5" t="str">
        <f>IF(B1906&lt;&gt;0,NA(),Source!B1906)</f>
        <v>RDW</v>
      </c>
      <c r="I1906" s="5" t="str">
        <f>VLOOKUP(H1906,Mapping!B:E,4,FALSE)</f>
        <v>788-0</v>
      </c>
      <c r="J1906" s="9" t="str">
        <f>VLOOKUP(H1906,Mapping!B:M,12,FALSE)</f>
        <v>Erythrocyte distribution width [Ratio] by Automated count</v>
      </c>
      <c r="K1906" s="5" t="str">
        <f>VLOOKUP(H1906,Mapping!B:H,7,FALSE)</f>
        <v>Full Blood Count</v>
      </c>
      <c r="L1906" s="5" t="e">
        <f>IF(B1906&lt;&gt;0,B1906,IF(M1906=1,I1906,NA()))</f>
        <v>#N/A</v>
      </c>
      <c r="N1906" s="9">
        <f>IFERROR(VLOOKUP(Labs!A1906,Mapping!D:M,10,FALSE),0)</f>
        <v>0</v>
      </c>
    </row>
    <row r="1907" spans="1:14" x14ac:dyDescent="0.25">
      <c r="A1907" s="5" t="str">
        <f>Source!B1907&amp;"|"&amp;Source!K1907</f>
        <v>RBC|HB</v>
      </c>
      <c r="B1907" s="5">
        <f>IFERROR(VLOOKUP(Labs!A1907,Mapping!D:E,2,FALSE),0)</f>
        <v>0</v>
      </c>
      <c r="C1907" t="str">
        <f>Source!F1907</f>
        <v>Chem/Haem</v>
      </c>
      <c r="D1907" s="5" t="str">
        <f>Source!D1907</f>
        <v>RBC</v>
      </c>
      <c r="E1907" s="5" t="str">
        <f>Source!L1907</f>
        <v>Antenatal FBC</v>
      </c>
      <c r="F1907" s="5" t="str">
        <f>IF(ISBLANK(Source!E1907),NA(),Source!E1907)</f>
        <v>10*12/L</v>
      </c>
      <c r="G1907" s="5">
        <f>Source!I1907</f>
        <v>76</v>
      </c>
      <c r="H1907" s="5" t="str">
        <f>IF(B1907&lt;&gt;0,NA(),Source!B1907)</f>
        <v>RBC</v>
      </c>
      <c r="I1907" s="5" t="str">
        <f>VLOOKUP(H1907,Mapping!B:E,4,FALSE)</f>
        <v>789-8</v>
      </c>
      <c r="J1907" s="9" t="str">
        <f>VLOOKUP(H1907,Mapping!B:M,12,FALSE)</f>
        <v>Erythrocytes [#/volume] in Blood by Automated count</v>
      </c>
      <c r="K1907" s="5" t="str">
        <f>VLOOKUP(H1907,Mapping!B:H,7,FALSE)</f>
        <v>Full Blood Count</v>
      </c>
      <c r="L1907" s="5" t="e">
        <f>IF(B1907&lt;&gt;0,B1907,IF(M1907=1,I1907,NA()))</f>
        <v>#N/A</v>
      </c>
      <c r="N1907" s="9">
        <f>IFERROR(VLOOKUP(Labs!A1907,Mapping!D:M,10,FALSE),0)</f>
        <v>0</v>
      </c>
    </row>
    <row r="1908" spans="1:14" x14ac:dyDescent="0.25">
      <c r="A1908" s="5" t="str">
        <f>Source!B1908&amp;"|"&amp;Source!K1908</f>
        <v>ZZOS_CIP|SPRC</v>
      </c>
      <c r="B1908" s="5">
        <f>IFERROR(VLOOKUP(Labs!A1908,Mapping!D:E,2,FALSE),0)</f>
        <v>0</v>
      </c>
      <c r="C1908" t="str">
        <f>Source!F1908</f>
        <v>Microbiology</v>
      </c>
      <c r="D1908" s="5" t="str">
        <f>Source!D1908</f>
        <v>Ciprofloxacin</v>
      </c>
      <c r="E1908" s="5" t="str">
        <f>Source!L1908</f>
        <v>Routine Sputum Culture</v>
      </c>
      <c r="F1908" s="5" t="e">
        <f>IF(ISBLANK(Source!E1908),NA(),Source!E1908)</f>
        <v>#N/A</v>
      </c>
      <c r="G1908" s="5">
        <f>Source!I1908</f>
        <v>76</v>
      </c>
      <c r="H1908" s="5" t="str">
        <f>IF(B1908&lt;&gt;0,NA(),Source!B1908)</f>
        <v>ZZOS_CIP</v>
      </c>
      <c r="I1908" s="5" t="str">
        <f>VLOOKUP(H1908,Mapping!B:E,4,FALSE)</f>
        <v>18906-8</v>
      </c>
      <c r="J1908" s="9" t="str">
        <f>VLOOKUP(H1908,Mapping!B:M,12,FALSE)</f>
        <v/>
      </c>
      <c r="K1908" s="5" t="str">
        <f>VLOOKUP(H1908,Mapping!B:H,7,FALSE)</f>
        <v>Urine Culture</v>
      </c>
      <c r="L1908" s="5" t="e">
        <f>IF(B1908&lt;&gt;0,B1908,IF(M1908=1,I1908,NA()))</f>
        <v>#N/A</v>
      </c>
      <c r="N1908" s="9">
        <f>IFERROR(VLOOKUP(Labs!A1908,Mapping!D:M,10,FALSE),0)</f>
        <v>0</v>
      </c>
    </row>
    <row r="1909" spans="1:14" x14ac:dyDescent="0.25">
      <c r="A1909" s="5" t="str">
        <f>Source!B1909&amp;"|"&amp;Source!K1909</f>
        <v>CONJ|CONJ</v>
      </c>
      <c r="B1909" s="5">
        <f>IFERROR(VLOOKUP(Labs!A1909,Mapping!D:E,2,FALSE),0)</f>
        <v>0</v>
      </c>
      <c r="C1909" t="str">
        <f>Source!F1909</f>
        <v>Chem/Haem</v>
      </c>
      <c r="D1909" s="5" t="str">
        <f>Source!D1909</f>
        <v>CONJUGATED BILIRUBIN</v>
      </c>
      <c r="E1909" s="5" t="str">
        <f>Source!L1909</f>
        <v>CONJUGATED BILIRUBIN</v>
      </c>
      <c r="F1909" s="5" t="str">
        <f>IF(ISBLANK(Source!E1909),NA(),Source!E1909)</f>
        <v>umol/L</v>
      </c>
      <c r="G1909" s="5">
        <f>Source!I1909</f>
        <v>75</v>
      </c>
      <c r="H1909" s="5" t="str">
        <f>IF(B1909&lt;&gt;0,NA(),Source!B1909)</f>
        <v>CONJ</v>
      </c>
      <c r="I1909" s="5">
        <f>VLOOKUP(H1909,Mapping!B:E,4,FALSE)</f>
        <v>0</v>
      </c>
      <c r="J1909" s="9" t="str">
        <f>VLOOKUP(H1909,Mapping!B:M,12,FALSE)</f>
        <v/>
      </c>
      <c r="K1909" s="5" t="str">
        <f>VLOOKUP(H1909,Mapping!B:H,7,FALSE)</f>
        <v>CONJUGATED BILIRUBIN</v>
      </c>
      <c r="L1909" s="5" t="e">
        <f>IF(B1909&lt;&gt;0,B1909,IF(M1909=1,I1909,NA()))</f>
        <v>#N/A</v>
      </c>
      <c r="N1909" s="9" t="str">
        <f>IFERROR(VLOOKUP(Labs!A1909,Mapping!D:M,10,FALSE),0)</f>
        <v/>
      </c>
    </row>
    <row r="1910" spans="1:14" x14ac:dyDescent="0.25">
      <c r="A1910" s="5" t="str">
        <f>Source!B1910&amp;"|"&amp;Source!K1910</f>
        <v>CRPT|VAG</v>
      </c>
      <c r="B1910" s="5">
        <f>IFERROR(VLOOKUP(Labs!A1910,Mapping!D:E,2,FALSE),0)</f>
        <v>0</v>
      </c>
      <c r="C1910" t="str">
        <f>Source!F1910</f>
        <v>Gynae Cytology</v>
      </c>
      <c r="D1910" s="5" t="str">
        <f>Source!D1910</f>
        <v>Cytology Report</v>
      </c>
      <c r="E1910" s="5" t="str">
        <f>Source!L1910</f>
        <v>Vaginal smear</v>
      </c>
      <c r="F1910" s="5" t="e">
        <f>IF(ISBLANK(Source!E1910),NA(),Source!E1910)</f>
        <v>#N/A</v>
      </c>
      <c r="G1910" s="5">
        <f>Source!I1910</f>
        <v>75</v>
      </c>
      <c r="H1910" s="5" t="str">
        <f>IF(B1910&lt;&gt;0,NA(),Source!B1910)</f>
        <v>CRPT</v>
      </c>
      <c r="I1910" s="5" t="str">
        <f>VLOOKUP(H1910,Mapping!B:E,4,FALSE)</f>
        <v>47528-5</v>
      </c>
      <c r="J1910" s="9" t="str">
        <f>VLOOKUP(H1910,Mapping!B:M,12,FALSE)</f>
        <v/>
      </c>
      <c r="K1910" s="5" t="str">
        <f>VLOOKUP(H1910,Mapping!B:H,7,FALSE)</f>
        <v>Cervical smear</v>
      </c>
      <c r="L1910" s="5" t="e">
        <f>IF(B1910&lt;&gt;0,B1910,IF(M1910=1,I1910,NA()))</f>
        <v>#N/A</v>
      </c>
      <c r="N1910" s="9">
        <f>IFERROR(VLOOKUP(Labs!A1910,Mapping!D:M,10,FALSE),0)</f>
        <v>0</v>
      </c>
    </row>
    <row r="1911" spans="1:14" x14ac:dyDescent="0.25">
      <c r="A1911" s="5" t="str">
        <f>Source!B1911&amp;"|"&amp;Source!K1911</f>
        <v>CREA|CRAD</v>
      </c>
      <c r="B1911" s="5">
        <f>IFERROR(VLOOKUP(Labs!A1911,Mapping!D:E,2,FALSE),0)</f>
        <v>0</v>
      </c>
      <c r="C1911" t="str">
        <f>Source!F1911</f>
        <v>Chem/Haem</v>
      </c>
      <c r="D1911" s="5" t="str">
        <f>Source!D1911</f>
        <v>CREATININE</v>
      </c>
      <c r="E1911" s="5" t="str">
        <f>Source!L1911</f>
        <v>CREATININE</v>
      </c>
      <c r="F1911" s="5" t="str">
        <f>IF(ISBLANK(Source!E1911),NA(),Source!E1911)</f>
        <v>umol/L</v>
      </c>
      <c r="G1911" s="5">
        <f>Source!I1911</f>
        <v>75</v>
      </c>
      <c r="H1911" s="5" t="str">
        <f>IF(B1911&lt;&gt;0,NA(),Source!B1911)</f>
        <v>CREA</v>
      </c>
      <c r="I1911" s="5" t="str">
        <f>VLOOKUP(H1911,Mapping!B:E,4,FALSE)</f>
        <v>14682-9</v>
      </c>
      <c r="J1911" s="9" t="str">
        <f>VLOOKUP(H1911,Mapping!B:M,12,FALSE)</f>
        <v>Creatinine [Moles/volume] in Serum or Plasma</v>
      </c>
      <c r="K1911" s="5" t="str">
        <f>VLOOKUP(H1911,Mapping!B:H,7,FALSE)</f>
        <v>U/E/CREAT</v>
      </c>
      <c r="L1911" s="5" t="e">
        <f>IF(B1911&lt;&gt;0,B1911,IF(M1911=1,I1911,NA()))</f>
        <v>#N/A</v>
      </c>
      <c r="N1911" s="9">
        <f>IFERROR(VLOOKUP(Labs!A1911,Mapping!D:M,10,FALSE),0)</f>
        <v>0</v>
      </c>
    </row>
    <row r="1912" spans="1:14" x14ac:dyDescent="0.25">
      <c r="A1912" s="5" t="str">
        <f>Source!B1912&amp;"|"&amp;Source!K1912</f>
        <v>HEAB|HBC</v>
      </c>
      <c r="B1912" s="5">
        <f>IFERROR(VLOOKUP(Labs!A1912,Mapping!D:E,2,FALSE),0)</f>
        <v>0</v>
      </c>
      <c r="C1912" t="str">
        <f>Source!F1912</f>
        <v>Virology</v>
      </c>
      <c r="D1912" s="5" t="str">
        <f>Source!D1912</f>
        <v>Anti HBe (Vitros)</v>
      </c>
      <c r="E1912" s="5" t="str">
        <f>Source!L1912</f>
        <v>Hepatitis B confirmation tests</v>
      </c>
      <c r="F1912" s="5" t="e">
        <f>IF(ISBLANK(Source!E1912),NA(),Source!E1912)</f>
        <v>#N/A</v>
      </c>
      <c r="G1912" s="5">
        <f>Source!I1912</f>
        <v>75</v>
      </c>
      <c r="H1912" s="5" t="str">
        <f>IF(B1912&lt;&gt;0,NA(),Source!B1912)</f>
        <v>HEAB</v>
      </c>
      <c r="I1912" s="5">
        <f>VLOOKUP(H1912,Mapping!B:E,4,FALSE)</f>
        <v>0</v>
      </c>
      <c r="J1912" s="9" t="str">
        <f>VLOOKUP(H1912,Mapping!B:M,12,FALSE)</f>
        <v/>
      </c>
      <c r="K1912" s="5" t="str">
        <f>VLOOKUP(H1912,Mapping!B:H,7,FALSE)</f>
        <v>Hepatitis B confirmation tests</v>
      </c>
      <c r="L1912" s="5" t="e">
        <f>IF(B1912&lt;&gt;0,B1912,IF(M1912=1,I1912,NA()))</f>
        <v>#N/A</v>
      </c>
      <c r="N1912" s="9" t="str">
        <f>IFERROR(VLOOKUP(Labs!A1912,Mapping!D:M,10,FALSE),0)</f>
        <v/>
      </c>
    </row>
    <row r="1913" spans="1:14" x14ac:dyDescent="0.25">
      <c r="A1913" s="5" t="str">
        <f>Source!B1913&amp;"|"&amp;Source!K1913</f>
        <v>IGFF|IGFQ</v>
      </c>
      <c r="B1913" s="5">
        <f>IFERROR(VLOOKUP(Labs!A1913,Mapping!D:E,2,FALSE),0)</f>
        <v>0</v>
      </c>
      <c r="C1913" t="str">
        <f>Source!F1913</f>
        <v>Chem/Haem</v>
      </c>
      <c r="D1913" s="5" t="str">
        <f>Source!D1913</f>
        <v>Z SCORE (FEMALE)</v>
      </c>
      <c r="E1913" s="5" t="str">
        <f>Source!L1913</f>
        <v>INSULIN LIKE GROWTH FACTOR</v>
      </c>
      <c r="F1913" s="5" t="e">
        <f>IF(ISBLANK(Source!E1913),NA(),Source!E1913)</f>
        <v>#N/A</v>
      </c>
      <c r="G1913" s="5">
        <f>Source!I1913</f>
        <v>75</v>
      </c>
      <c r="H1913" s="5" t="str">
        <f>IF(B1913&lt;&gt;0,NA(),Source!B1913)</f>
        <v>IGFF</v>
      </c>
      <c r="I1913" s="5">
        <f>VLOOKUP(H1913,Mapping!B:E,4,FALSE)</f>
        <v>0</v>
      </c>
      <c r="J1913" s="9" t="str">
        <f>VLOOKUP(H1913,Mapping!B:M,12,FALSE)</f>
        <v/>
      </c>
      <c r="K1913" s="5" t="str">
        <f>VLOOKUP(H1913,Mapping!B:H,7,FALSE)</f>
        <v>INSULIN LIKE GROWTH FACTOR</v>
      </c>
      <c r="L1913" s="5" t="e">
        <f>IF(B1913&lt;&gt;0,B1913,IF(M1913=1,I1913,NA()))</f>
        <v>#N/A</v>
      </c>
      <c r="N1913" s="9" t="str">
        <f>IFERROR(VLOOKUP(Labs!A1913,Mapping!D:M,10,FALSE),0)</f>
        <v/>
      </c>
    </row>
    <row r="1914" spans="1:14" x14ac:dyDescent="0.25">
      <c r="A1914" s="5" t="str">
        <f>Source!B1914&amp;"|"&amp;Source!K1914</f>
        <v>HEAG|HBC</v>
      </c>
      <c r="B1914" s="5">
        <f>IFERROR(VLOOKUP(Labs!A1914,Mapping!D:E,2,FALSE),0)</f>
        <v>0</v>
      </c>
      <c r="C1914" t="str">
        <f>Source!F1914</f>
        <v>Virology</v>
      </c>
      <c r="D1914" s="5" t="str">
        <f>Source!D1914</f>
        <v>HBeAg (Vitros)</v>
      </c>
      <c r="E1914" s="5" t="str">
        <f>Source!L1914</f>
        <v>Hepatitis B confirmation tests</v>
      </c>
      <c r="F1914" s="5" t="e">
        <f>IF(ISBLANK(Source!E1914),NA(),Source!E1914)</f>
        <v>#N/A</v>
      </c>
      <c r="G1914" s="5">
        <f>Source!I1914</f>
        <v>75</v>
      </c>
      <c r="H1914" s="5" t="str">
        <f>IF(B1914&lt;&gt;0,NA(),Source!B1914)</f>
        <v>HEAG</v>
      </c>
      <c r="I1914" s="5">
        <f>VLOOKUP(H1914,Mapping!B:E,4,FALSE)</f>
        <v>0</v>
      </c>
      <c r="J1914" s="9" t="str">
        <f>VLOOKUP(H1914,Mapping!B:M,12,FALSE)</f>
        <v/>
      </c>
      <c r="K1914" s="5" t="str">
        <f>VLOOKUP(H1914,Mapping!B:H,7,FALSE)</f>
        <v>Hepatitis B confirmation tests</v>
      </c>
      <c r="L1914" s="5" t="e">
        <f>IF(B1914&lt;&gt;0,B1914,IF(M1914=1,I1914,NA()))</f>
        <v>#N/A</v>
      </c>
      <c r="N1914" s="9" t="str">
        <f>IFERROR(VLOOKUP(Labs!A1914,Mapping!D:M,10,FALSE),0)</f>
        <v/>
      </c>
    </row>
    <row r="1915" spans="1:14" x14ac:dyDescent="0.25">
      <c r="A1915" s="5" t="str">
        <f>Source!B1915&amp;"|"&amp;Source!K1915</f>
        <v>RPT|YTHFN</v>
      </c>
      <c r="B1915" s="5">
        <f>IFERROR(VLOOKUP(Labs!A1915,Mapping!D:E,2,FALSE),0)</f>
        <v>0</v>
      </c>
      <c r="C1915" t="str">
        <f>Source!F1915</f>
        <v>Non-Gynae Cytology</v>
      </c>
      <c r="D1915" s="5" t="str">
        <f>Source!D1915</f>
        <v>Report</v>
      </c>
      <c r="E1915" s="5" t="str">
        <f>Source!L1915</f>
        <v>FNA Thyroid</v>
      </c>
      <c r="F1915" s="5" t="e">
        <f>IF(ISBLANK(Source!E1915),NA(),Source!E1915)</f>
        <v>#N/A</v>
      </c>
      <c r="G1915" s="5">
        <f>Source!I1915</f>
        <v>75</v>
      </c>
      <c r="H1915" s="5" t="str">
        <f>IF(B1915&lt;&gt;0,NA(),Source!B1915)</f>
        <v>RPT</v>
      </c>
      <c r="I1915" s="5">
        <f>VLOOKUP(H1915,Mapping!B:E,4,FALSE)</f>
        <v>0</v>
      </c>
      <c r="J1915" s="9" t="str">
        <f>VLOOKUP(H1915,Mapping!B:M,12,FALSE)</f>
        <v/>
      </c>
      <c r="K1915" s="5" t="str">
        <f>VLOOKUP(H1915,Mapping!B:H,7,FALSE)</f>
        <v>FNA Breast</v>
      </c>
      <c r="L1915" s="5" t="e">
        <f>IF(B1915&lt;&gt;0,B1915,IF(M1915=1,I1915,NA()))</f>
        <v>#N/A</v>
      </c>
      <c r="N1915" s="9">
        <f>IFERROR(VLOOKUP(Labs!A1915,Mapping!D:M,10,FALSE),0)</f>
        <v>0</v>
      </c>
    </row>
    <row r="1916" spans="1:14" x14ac:dyDescent="0.25">
      <c r="A1916" s="5" t="str">
        <f>Source!B1916&amp;"|"&amp;Source!K1916</f>
        <v>HCC|HCPC</v>
      </c>
      <c r="B1916" s="5">
        <f>IFERROR(VLOOKUP(Labs!A1916,Mapping!D:E,2,FALSE),0)</f>
        <v>0</v>
      </c>
      <c r="C1916" t="str">
        <f>Source!F1916</f>
        <v>Chem/Haem</v>
      </c>
      <c r="D1916" s="5" t="str">
        <f>Source!D1916</f>
        <v>Hepatitis C Antibody (Confrim)</v>
      </c>
      <c r="E1916" s="5" t="str">
        <f>Source!L1916</f>
        <v>HCV PCR</v>
      </c>
      <c r="F1916" s="5" t="e">
        <f>IF(ISBLANK(Source!E1916),NA(),Source!E1916)</f>
        <v>#N/A</v>
      </c>
      <c r="G1916" s="5">
        <f>Source!I1916</f>
        <v>74</v>
      </c>
      <c r="H1916" s="5" t="str">
        <f>IF(B1916&lt;&gt;0,NA(),Source!B1916)</f>
        <v>HCC</v>
      </c>
      <c r="I1916" s="5">
        <f>VLOOKUP(H1916,Mapping!B:E,4,FALSE)</f>
        <v>0</v>
      </c>
      <c r="J1916" s="9" t="str">
        <f>VLOOKUP(H1916,Mapping!B:M,12,FALSE)</f>
        <v/>
      </c>
      <c r="K1916" s="5" t="str">
        <f>VLOOKUP(H1916,Mapping!B:H,7,FALSE)</f>
        <v>HCV PCR</v>
      </c>
      <c r="L1916" s="5" t="e">
        <f>IF(B1916&lt;&gt;0,B1916,IF(M1916=1,I1916,NA()))</f>
        <v>#N/A</v>
      </c>
      <c r="N1916" s="9" t="str">
        <f>IFERROR(VLOOKUP(Labs!A1916,Mapping!D:M,10,FALSE),0)</f>
        <v/>
      </c>
    </row>
    <row r="1917" spans="1:14" x14ac:dyDescent="0.25">
      <c r="A1917" s="5" t="str">
        <f>Source!B1917&amp;"|"&amp;Source!K1917</f>
        <v>FIB|COPR</v>
      </c>
      <c r="B1917" s="5">
        <f>IFERROR(VLOOKUP(Labs!A1917,Mapping!D:E,2,FALSE),0)</f>
        <v>0</v>
      </c>
      <c r="C1917" t="str">
        <f>Source!F1917</f>
        <v>Chem/Haem</v>
      </c>
      <c r="D1917" s="5" t="str">
        <f>Source!D1917</f>
        <v>FIBRINOGEN</v>
      </c>
      <c r="E1917" s="5" t="str">
        <f>Source!L1917</f>
        <v>COAGULATION PROFILE</v>
      </c>
      <c r="F1917" s="5" t="str">
        <f>IF(ISBLANK(Source!E1917),NA(),Source!E1917)</f>
        <v>g/L</v>
      </c>
      <c r="G1917" s="5">
        <f>Source!I1917</f>
        <v>74</v>
      </c>
      <c r="H1917" s="5" t="str">
        <f>IF(B1917&lt;&gt;0,NA(),Source!B1917)</f>
        <v>FIB</v>
      </c>
      <c r="I1917" s="5">
        <f>VLOOKUP(H1917,Mapping!B:E,4,FALSE)</f>
        <v>0</v>
      </c>
      <c r="J1917" s="9" t="str">
        <f>VLOOKUP(H1917,Mapping!B:M,12,FALSE)</f>
        <v/>
      </c>
      <c r="K1917" s="5" t="str">
        <f>VLOOKUP(H1917,Mapping!B:H,7,FALSE)</f>
        <v>FIBRINOGEN</v>
      </c>
      <c r="L1917" s="5" t="e">
        <f>IF(B1917&lt;&gt;0,B1917,IF(M1917=1,I1917,NA()))</f>
        <v>#N/A</v>
      </c>
      <c r="N1917" s="9">
        <f>IFERROR(VLOOKUP(Labs!A1917,Mapping!D:M,10,FALSE),0)</f>
        <v>0</v>
      </c>
    </row>
    <row r="1918" spans="1:14" x14ac:dyDescent="0.25">
      <c r="A1918" s="5" t="str">
        <f>Source!B1918&amp;"|"&amp;Source!K1918</f>
        <v>IGFB|IGF</v>
      </c>
      <c r="B1918" s="5">
        <f>IFERROR(VLOOKUP(Labs!A1918,Mapping!D:E,2,FALSE),0)</f>
        <v>0</v>
      </c>
      <c r="C1918" t="str">
        <f>Source!F1918</f>
        <v>Chem/Haem</v>
      </c>
      <c r="D1918" s="5" t="str">
        <f>Source!D1918</f>
        <v>IGF BP3</v>
      </c>
      <c r="E1918" s="5" t="str">
        <f>Source!L1918</f>
        <v>INSULIN LIKE GROWTH FACTOR</v>
      </c>
      <c r="F1918" s="5" t="str">
        <f>IF(ISBLANK(Source!E1918),NA(),Source!E1918)</f>
        <v>mg/l</v>
      </c>
      <c r="G1918" s="5">
        <f>Source!I1918</f>
        <v>74</v>
      </c>
      <c r="H1918" s="5" t="str">
        <f>IF(B1918&lt;&gt;0,NA(),Source!B1918)</f>
        <v>IGFB</v>
      </c>
      <c r="I1918" s="5">
        <f>VLOOKUP(H1918,Mapping!B:E,4,FALSE)</f>
        <v>0</v>
      </c>
      <c r="J1918" s="9" t="str">
        <f>VLOOKUP(H1918,Mapping!B:M,12,FALSE)</f>
        <v/>
      </c>
      <c r="K1918" s="5" t="str">
        <f>VLOOKUP(H1918,Mapping!B:H,7,FALSE)</f>
        <v>INSULIN LIKE GROWTH FACTOR</v>
      </c>
      <c r="L1918" s="5" t="e">
        <f>IF(B1918&lt;&gt;0,B1918,IF(M1918=1,I1918,NA()))</f>
        <v>#N/A</v>
      </c>
      <c r="N1918" s="9" t="str">
        <f>IFERROR(VLOOKUP(Labs!A1918,Mapping!D:M,10,FALSE),0)</f>
        <v/>
      </c>
    </row>
    <row r="1919" spans="1:14" x14ac:dyDescent="0.25">
      <c r="A1919" s="5" t="str">
        <f>Source!B1919&amp;"|"&amp;Source!K1919</f>
        <v>ZZOS_FLU|W2CU</v>
      </c>
      <c r="B1919" s="5">
        <f>IFERROR(VLOOKUP(Labs!A1919,Mapping!D:E,2,FALSE),0)</f>
        <v>0</v>
      </c>
      <c r="C1919" t="str">
        <f>Source!F1919</f>
        <v>Microbiology</v>
      </c>
      <c r="D1919" s="5" t="str">
        <f>Source!D1919</f>
        <v>Flucloxacillin</v>
      </c>
      <c r="E1919" s="5" t="str">
        <f>Source!L1919</f>
        <v>Culture:</v>
      </c>
      <c r="F1919" s="5" t="e">
        <f>IF(ISBLANK(Source!E1919),NA(),Source!E1919)</f>
        <v>#N/A</v>
      </c>
      <c r="G1919" s="5">
        <f>Source!I1919</f>
        <v>74</v>
      </c>
      <c r="H1919" s="5" t="str">
        <f>IF(B1919&lt;&gt;0,NA(),Source!B1919)</f>
        <v>ZZOS_FLU</v>
      </c>
      <c r="I1919" s="5">
        <f>VLOOKUP(H1919,Mapping!B:E,4,FALSE)</f>
        <v>0</v>
      </c>
      <c r="J1919" s="9" t="str">
        <f>VLOOKUP(H1919,Mapping!B:M,12,FALSE)</f>
        <v/>
      </c>
      <c r="K1919" s="5" t="str">
        <f>VLOOKUP(H1919,Mapping!B:H,7,FALSE)</f>
        <v>Wound Culture</v>
      </c>
      <c r="L1919" s="5" t="e">
        <f>IF(B1919&lt;&gt;0,B1919,IF(M1919=1,I1919,NA()))</f>
        <v>#N/A</v>
      </c>
      <c r="N1919" s="9">
        <f>IFERROR(VLOOKUP(Labs!A1919,Mapping!D:M,10,FALSE),0)</f>
        <v>0</v>
      </c>
    </row>
    <row r="1920" spans="1:14" x14ac:dyDescent="0.25">
      <c r="A1920" s="5" t="str">
        <f>Source!B1920&amp;"|"&amp;Source!K1920</f>
        <v>CREA|CR</v>
      </c>
      <c r="B1920" s="5">
        <f>IFERROR(VLOOKUP(Labs!A1920,Mapping!D:E,2,FALSE),0)</f>
        <v>0</v>
      </c>
      <c r="C1920" t="str">
        <f>Source!F1920</f>
        <v>Chem/Haem</v>
      </c>
      <c r="D1920" s="5" t="str">
        <f>Source!D1920</f>
        <v>CREATININE</v>
      </c>
      <c r="E1920" s="5" t="str">
        <f>Source!L1920</f>
        <v>CREATININE</v>
      </c>
      <c r="F1920" s="5" t="str">
        <f>IF(ISBLANK(Source!E1920),NA(),Source!E1920)</f>
        <v>umol/L</v>
      </c>
      <c r="G1920" s="5">
        <f>Source!I1920</f>
        <v>73</v>
      </c>
      <c r="H1920" s="5" t="str">
        <f>IF(B1920&lt;&gt;0,NA(),Source!B1920)</f>
        <v>CREA</v>
      </c>
      <c r="I1920" s="5" t="str">
        <f>VLOOKUP(H1920,Mapping!B:E,4,FALSE)</f>
        <v>14682-9</v>
      </c>
      <c r="J1920" s="9" t="str">
        <f>VLOOKUP(H1920,Mapping!B:M,12,FALSE)</f>
        <v>Creatinine [Moles/volume] in Serum or Plasma</v>
      </c>
      <c r="K1920" s="5" t="str">
        <f>VLOOKUP(H1920,Mapping!B:H,7,FALSE)</f>
        <v>U/E/CREAT</v>
      </c>
      <c r="L1920" s="5" t="e">
        <f>IF(B1920&lt;&gt;0,B1920,IF(M1920=1,I1920,NA()))</f>
        <v>#N/A</v>
      </c>
      <c r="N1920" s="9">
        <f>IFERROR(VLOOKUP(Labs!A1920,Mapping!D:M,10,FALSE),0)</f>
        <v>0</v>
      </c>
    </row>
    <row r="1921" spans="1:14" x14ac:dyDescent="0.25">
      <c r="A1921" s="5" t="str">
        <f>Source!B1921&amp;"|"&amp;Source!K1921</f>
        <v>CC|CC</v>
      </c>
      <c r="B1921" s="5">
        <f>IFERROR(VLOOKUP(Labs!A1921,Mapping!D:E,2,FALSE),0)</f>
        <v>0</v>
      </c>
      <c r="C1921" t="str">
        <f>Source!F1921</f>
        <v>Chem/Haem</v>
      </c>
      <c r="D1921" s="5" t="str">
        <f>Source!D1921</f>
        <v>CREATININE CLEARANCE</v>
      </c>
      <c r="E1921" s="5" t="str">
        <f>Source!L1921</f>
        <v>CREATININE CLEARANCE</v>
      </c>
      <c r="F1921" s="5" t="str">
        <f>IF(ISBLANK(Source!E1921),NA(),Source!E1921)</f>
        <v>ml/min</v>
      </c>
      <c r="G1921" s="5">
        <f>Source!I1921</f>
        <v>73</v>
      </c>
      <c r="H1921" s="5" t="str">
        <f>IF(B1921&lt;&gt;0,NA(),Source!B1921)</f>
        <v>CC</v>
      </c>
      <c r="I1921" s="5">
        <f>VLOOKUP(H1921,Mapping!B:E,4,FALSE)</f>
        <v>0</v>
      </c>
      <c r="J1921" s="9" t="str">
        <f>VLOOKUP(H1921,Mapping!B:M,12,FALSE)</f>
        <v/>
      </c>
      <c r="K1921" s="5" t="str">
        <f>VLOOKUP(H1921,Mapping!B:H,7,FALSE)</f>
        <v>CREATININE CLEARANCE</v>
      </c>
      <c r="L1921" s="5" t="e">
        <f>IF(B1921&lt;&gt;0,B1921,IF(M1921=1,I1921,NA()))</f>
        <v>#N/A</v>
      </c>
      <c r="N1921" s="9" t="str">
        <f>IFERROR(VLOOKUP(Labs!A1921,Mapping!D:M,10,FALSE),0)</f>
        <v/>
      </c>
    </row>
    <row r="1922" spans="1:14" x14ac:dyDescent="0.25">
      <c r="A1922" s="5" t="str">
        <f>Source!B1922&amp;"|"&amp;Source!K1922</f>
        <v>HBCM|HBC</v>
      </c>
      <c r="B1922" s="5">
        <f>IFERROR(VLOOKUP(Labs!A1922,Mapping!D:E,2,FALSE),0)</f>
        <v>0</v>
      </c>
      <c r="C1922" t="str">
        <f>Source!F1922</f>
        <v>Virology</v>
      </c>
      <c r="D1922" s="5" t="str">
        <f>Source!D1922</f>
        <v>Hep B core IgM (Vitros)</v>
      </c>
      <c r="E1922" s="5" t="str">
        <f>Source!L1922</f>
        <v>Hepatitis B confirmation tests</v>
      </c>
      <c r="F1922" s="5" t="e">
        <f>IF(ISBLANK(Source!E1922),NA(),Source!E1922)</f>
        <v>#N/A</v>
      </c>
      <c r="G1922" s="5">
        <f>Source!I1922</f>
        <v>73</v>
      </c>
      <c r="H1922" s="5" t="str">
        <f>IF(B1922&lt;&gt;0,NA(),Source!B1922)</f>
        <v>HBCM</v>
      </c>
      <c r="I1922" s="5">
        <f>VLOOKUP(H1922,Mapping!B:E,4,FALSE)</f>
        <v>0</v>
      </c>
      <c r="J1922" s="9" t="str">
        <f>VLOOKUP(H1922,Mapping!B:M,12,FALSE)</f>
        <v/>
      </c>
      <c r="K1922" s="5" t="str">
        <f>VLOOKUP(H1922,Mapping!B:H,7,FALSE)</f>
        <v>Hepatitis B confirmation tests</v>
      </c>
      <c r="L1922" s="5" t="e">
        <f>IF(B1922&lt;&gt;0,B1922,IF(M1922=1,I1922,NA()))</f>
        <v>#N/A</v>
      </c>
      <c r="N1922" s="9" t="str">
        <f>IFERROR(VLOOKUP(Labs!A1922,Mapping!D:M,10,FALSE),0)</f>
        <v/>
      </c>
    </row>
    <row r="1923" spans="1:14" x14ac:dyDescent="0.25">
      <c r="A1923" s="5" t="str">
        <f>Source!B1923&amp;"|"&amp;Source!K1923</f>
        <v>MCV|FOQY</v>
      </c>
      <c r="B1923" s="5">
        <f>IFERROR(VLOOKUP(Labs!A1923,Mapping!D:E,2,FALSE),0)</f>
        <v>0</v>
      </c>
      <c r="C1923" t="str">
        <f>Source!F1923</f>
        <v>Chem/Haem</v>
      </c>
      <c r="D1923" s="5" t="str">
        <f>Source!D1923</f>
        <v>MCV</v>
      </c>
      <c r="E1923" s="5" t="str">
        <f>Source!L1923</f>
        <v>FOQ (YEOVIL)</v>
      </c>
      <c r="F1923" s="5" t="str">
        <f>IF(ISBLANK(Source!E1923),NA(),Source!E1923)</f>
        <v>fL</v>
      </c>
      <c r="G1923" s="5">
        <f>Source!I1923</f>
        <v>73</v>
      </c>
      <c r="H1923" s="5" t="str">
        <f>IF(B1923&lt;&gt;0,NA(),Source!B1923)</f>
        <v>MCV</v>
      </c>
      <c r="I1923" s="5" t="str">
        <f>VLOOKUP(H1923,Mapping!B:E,4,FALSE)</f>
        <v>787-2</v>
      </c>
      <c r="J1923" s="9" t="str">
        <f>VLOOKUP(H1923,Mapping!B:M,12,FALSE)</f>
        <v>MCV [Entitic volume] by Automated count</v>
      </c>
      <c r="K1923" s="5" t="str">
        <f>VLOOKUP(H1923,Mapping!B:H,7,FALSE)</f>
        <v>Full Blood Count</v>
      </c>
      <c r="L1923" s="5" t="e">
        <f>IF(B1923&lt;&gt;0,B1923,IF(M1923=1,I1923,NA()))</f>
        <v>#N/A</v>
      </c>
      <c r="N1923" s="9">
        <f>IFERROR(VLOOKUP(Labs!A1923,Mapping!D:M,10,FALSE),0)</f>
        <v>0</v>
      </c>
    </row>
    <row r="1924" spans="1:14" x14ac:dyDescent="0.25">
      <c r="A1924" s="5" t="str">
        <f>Source!B1924&amp;"|"&amp;Source!K1924</f>
        <v>VPCR|VPCR</v>
      </c>
      <c r="B1924" s="5">
        <f>IFERROR(VLOOKUP(Labs!A1924,Mapping!D:E,2,FALSE),0)</f>
        <v>0</v>
      </c>
      <c r="C1924" t="str">
        <f>Source!F1924</f>
        <v>Chem/Haem</v>
      </c>
      <c r="D1924" s="5" t="str">
        <f>Source!D1924</f>
        <v>Varicella Zoster virus PCR</v>
      </c>
      <c r="E1924" s="5" t="str">
        <f>Source!L1924</f>
        <v>Varicella Zoster virus PCR</v>
      </c>
      <c r="F1924" s="5" t="e">
        <f>IF(ISBLANK(Source!E1924),NA(),Source!E1924)</f>
        <v>#N/A</v>
      </c>
      <c r="G1924" s="5">
        <f>Source!I1924</f>
        <v>73</v>
      </c>
      <c r="H1924" s="5" t="str">
        <f>IF(B1924&lt;&gt;0,NA(),Source!B1924)</f>
        <v>VPCR</v>
      </c>
      <c r="I1924" s="5">
        <f>VLOOKUP(H1924,Mapping!B:E,4,FALSE)</f>
        <v>0</v>
      </c>
      <c r="J1924" s="9" t="str">
        <f>VLOOKUP(H1924,Mapping!B:M,12,FALSE)</f>
        <v/>
      </c>
      <c r="K1924" s="5" t="str">
        <f>VLOOKUP(H1924,Mapping!B:H,7,FALSE)</f>
        <v>VARICELLA ZOSTER PCR</v>
      </c>
      <c r="L1924" s="5" t="e">
        <f>IF(B1924&lt;&gt;0,B1924,IF(M1924=1,I1924,NA()))</f>
        <v>#N/A</v>
      </c>
      <c r="N1924" s="9" t="str">
        <f>IFERROR(VLOOKUP(Labs!A1924,Mapping!D:M,10,FALSE),0)</f>
        <v/>
      </c>
    </row>
    <row r="1925" spans="1:14" x14ac:dyDescent="0.25">
      <c r="A1925" s="5" t="str">
        <f>Source!B1925&amp;"|"&amp;Source!K1925</f>
        <v>ZZOG|MROC</v>
      </c>
      <c r="B1925" s="5">
        <f>IFERROR(VLOOKUP(Labs!A1925,Mapping!D:E,2,FALSE),0)</f>
        <v>0</v>
      </c>
      <c r="C1925" t="str">
        <f>Source!F1925</f>
        <v>Microbiology</v>
      </c>
      <c r="D1925" s="5" t="str">
        <f>Source!D1925</f>
        <v>Organism Growth</v>
      </c>
      <c r="E1925" s="5" t="str">
        <f>Source!L1925</f>
        <v>MRSA Culture (non-nose/groin)</v>
      </c>
      <c r="F1925" s="5" t="e">
        <f>IF(ISBLANK(Source!E1925),NA(),Source!E1925)</f>
        <v>#N/A</v>
      </c>
      <c r="G1925" s="5">
        <f>Source!I1925</f>
        <v>73</v>
      </c>
      <c r="H1925" s="5" t="str">
        <f>IF(B1925&lt;&gt;0,NA(),Source!B1925)</f>
        <v>ZZOG</v>
      </c>
      <c r="I1925" s="5">
        <f>VLOOKUP(H1925,Mapping!B:E,4,FALSE)</f>
        <v>365698005</v>
      </c>
      <c r="J1925" s="9" t="str">
        <f>VLOOKUP(H1925,Mapping!B:M,12,FALSE)</f>
        <v/>
      </c>
      <c r="K1925" s="5" t="str">
        <f>VLOOKUP(H1925,Mapping!B:H,7,FALSE)</f>
        <v>Urine Culture</v>
      </c>
      <c r="L1925" s="5" t="e">
        <f>IF(B1925&lt;&gt;0,B1925,IF(M1925=1,I1925,NA()))</f>
        <v>#N/A</v>
      </c>
      <c r="N1925" s="9">
        <f>IFERROR(VLOOKUP(Labs!A1925,Mapping!D:M,10,FALSE),0)</f>
        <v>0</v>
      </c>
    </row>
    <row r="1926" spans="1:14" x14ac:dyDescent="0.25">
      <c r="A1926" s="5" t="str">
        <f>Source!B1926&amp;"|"&amp;Source!K1926</f>
        <v>ZZOI|MROC</v>
      </c>
      <c r="B1926" s="5">
        <f>IFERROR(VLOOKUP(Labs!A1926,Mapping!D:E,2,FALSE),0)</f>
        <v>0</v>
      </c>
      <c r="C1926" t="str">
        <f>Source!F1926</f>
        <v>Microbiology</v>
      </c>
      <c r="D1926" s="5" t="str">
        <f>Source!D1926</f>
        <v>Organism</v>
      </c>
      <c r="E1926" s="5" t="str">
        <f>Source!L1926</f>
        <v>MRSA Culture (non-nose/groin)</v>
      </c>
      <c r="F1926" s="5" t="e">
        <f>IF(ISBLANK(Source!E1926),NA(),Source!E1926)</f>
        <v>#N/A</v>
      </c>
      <c r="G1926" s="5">
        <f>Source!I1926</f>
        <v>73</v>
      </c>
      <c r="H1926" s="5" t="str">
        <f>IF(B1926&lt;&gt;0,NA(),Source!B1926)</f>
        <v>ZZOI</v>
      </c>
      <c r="I1926" s="5">
        <f>VLOOKUP(H1926,Mapping!B:E,4,FALSE)</f>
        <v>0</v>
      </c>
      <c r="J1926" s="9" t="str">
        <f>VLOOKUP(H1926,Mapping!B:M,12,FALSE)</f>
        <v/>
      </c>
      <c r="K1926" s="5" t="str">
        <f>VLOOKUP(H1926,Mapping!B:H,7,FALSE)</f>
        <v>Urine Culture</v>
      </c>
      <c r="L1926" s="5" t="e">
        <f>IF(B1926&lt;&gt;0,B1926,IF(M1926=1,I1926,NA()))</f>
        <v>#N/A</v>
      </c>
      <c r="N1926" s="9">
        <f>IFERROR(VLOOKUP(Labs!A1926,Mapping!D:M,10,FALSE),0)</f>
        <v>0</v>
      </c>
    </row>
    <row r="1927" spans="1:14" x14ac:dyDescent="0.25">
      <c r="A1927" s="5" t="str">
        <f>Source!B1927&amp;"|"&amp;Source!K1927</f>
        <v>IGE|IGE</v>
      </c>
      <c r="B1927" s="5">
        <f>IFERROR(VLOOKUP(Labs!A1927,Mapping!D:E,2,FALSE),0)</f>
        <v>0</v>
      </c>
      <c r="C1927" t="str">
        <f>Source!F1927</f>
        <v>Chem/Haem</v>
      </c>
      <c r="D1927" s="5" t="str">
        <f>Source!D1927</f>
        <v>IGE</v>
      </c>
      <c r="E1927" s="5" t="str">
        <f>Source!L1927</f>
        <v>IGE</v>
      </c>
      <c r="F1927" s="5" t="str">
        <f>IF(ISBLANK(Source!E1927),NA(),Source!E1927)</f>
        <v>ku/L</v>
      </c>
      <c r="G1927" s="5">
        <f>Source!I1927</f>
        <v>72</v>
      </c>
      <c r="H1927" s="5" t="str">
        <f>IF(B1927&lt;&gt;0,NA(),Source!B1927)</f>
        <v>IGE</v>
      </c>
      <c r="I1927" s="5">
        <f>VLOOKUP(H1927,Mapping!B:E,4,FALSE)</f>
        <v>0</v>
      </c>
      <c r="J1927" s="9" t="str">
        <f>VLOOKUP(H1927,Mapping!B:M,12,FALSE)</f>
        <v/>
      </c>
      <c r="K1927" s="5" t="str">
        <f>VLOOKUP(H1927,Mapping!B:H,7,FALSE)</f>
        <v>IGE</v>
      </c>
      <c r="L1927" s="5" t="e">
        <f>IF(B1927&lt;&gt;0,B1927,IF(M1927=1,I1927,NA()))</f>
        <v>#N/A</v>
      </c>
      <c r="N1927" s="9" t="str">
        <f>IFERROR(VLOOKUP(Labs!A1927,Mapping!D:M,10,FALSE),0)</f>
        <v/>
      </c>
    </row>
    <row r="1928" spans="1:14" x14ac:dyDescent="0.25">
      <c r="A1928" s="5" t="str">
        <f>Source!B1928&amp;"|"&amp;Source!K1928</f>
        <v>MCHC|FOQY</v>
      </c>
      <c r="B1928" s="5">
        <f>IFERROR(VLOOKUP(Labs!A1928,Mapping!D:E,2,FALSE),0)</f>
        <v>0</v>
      </c>
      <c r="C1928" t="str">
        <f>Source!F1928</f>
        <v>Chem/Haem</v>
      </c>
      <c r="D1928" s="5" t="str">
        <f>Source!D1928</f>
        <v>MCHC</v>
      </c>
      <c r="E1928" s="5" t="str">
        <f>Source!L1928</f>
        <v>FOQ (YEOVIL)</v>
      </c>
      <c r="F1928" s="5" t="str">
        <f>IF(ISBLANK(Source!E1928),NA(),Source!E1928)</f>
        <v>g/L</v>
      </c>
      <c r="G1928" s="5">
        <f>Source!I1928</f>
        <v>72</v>
      </c>
      <c r="H1928" s="5" t="str">
        <f>IF(B1928&lt;&gt;0,NA(),Source!B1928)</f>
        <v>MCHC</v>
      </c>
      <c r="I1928" s="5" t="str">
        <f>VLOOKUP(H1928,Mapping!B:E,4,FALSE)</f>
        <v>786-4</v>
      </c>
      <c r="J1928" s="9" t="str">
        <f>VLOOKUP(H1928,Mapping!B:M,12,FALSE)</f>
        <v>MCHC [Mass/volume] by Automated count</v>
      </c>
      <c r="K1928" s="5" t="str">
        <f>VLOOKUP(H1928,Mapping!B:H,7,FALSE)</f>
        <v>Full Blood Count</v>
      </c>
      <c r="L1928" s="5" t="e">
        <f>IF(B1928&lt;&gt;0,B1928,IF(M1928=1,I1928,NA()))</f>
        <v>#N/A</v>
      </c>
      <c r="N1928" s="9">
        <f>IFERROR(VLOOKUP(Labs!A1928,Mapping!D:M,10,FALSE),0)</f>
        <v>0</v>
      </c>
    </row>
    <row r="1929" spans="1:14" x14ac:dyDescent="0.25">
      <c r="A1929" s="5" t="str">
        <f>Source!B1929&amp;"|"&amp;Source!K1929</f>
        <v>VAL|NBSXM</v>
      </c>
      <c r="B1929" s="5">
        <f>IFERROR(VLOOKUP(Labs!A1929,Mapping!D:E,2,FALSE),0)</f>
        <v>0</v>
      </c>
      <c r="C1929" t="str">
        <f>Source!F1929</f>
        <v>Blood Transfusion</v>
      </c>
      <c r="D1929" s="5" t="str">
        <f>Source!D1929</f>
        <v>TRANSFUSION SAMPLE VALIDITY</v>
      </c>
      <c r="E1929" s="5" t="str">
        <f>Source!L1929</f>
        <v>IAT CROSSMATCH ONLY</v>
      </c>
      <c r="F1929" s="5" t="e">
        <f>IF(ISBLANK(Source!E1929),NA(),Source!E1929)</f>
        <v>#N/A</v>
      </c>
      <c r="G1929" s="5">
        <f>Source!I1929</f>
        <v>72</v>
      </c>
      <c r="H1929" s="5" t="str">
        <f>IF(B1929&lt;&gt;0,NA(),Source!B1929)</f>
        <v>VAL</v>
      </c>
      <c r="I1929" s="5">
        <f>VLOOKUP(H1929,Mapping!B:E,4,FALSE)</f>
        <v>0</v>
      </c>
      <c r="J1929" s="9" t="str">
        <f>VLOOKUP(H1929,Mapping!B:M,12,FALSE)</f>
        <v/>
      </c>
      <c r="K1929" s="5" t="str">
        <f>VLOOKUP(H1929,Mapping!B:H,7,FALSE)</f>
        <v>ELECTRONIC CROSSMATCH</v>
      </c>
      <c r="L1929" s="5" t="e">
        <f>IF(B1929&lt;&gt;0,B1929,IF(M1929=1,I1929,NA()))</f>
        <v>#N/A</v>
      </c>
      <c r="N1929" s="9">
        <f>IFERROR(VLOOKUP(Labs!A1929,Mapping!D:M,10,FALSE),0)</f>
        <v>0</v>
      </c>
    </row>
    <row r="1930" spans="1:14" x14ac:dyDescent="0.25">
      <c r="A1930" s="5" t="str">
        <f>Source!B1930&amp;"|"&amp;Source!K1930</f>
        <v>ZZOS_SXT|ECUL</v>
      </c>
      <c r="B1930" s="5">
        <f>IFERROR(VLOOKUP(Labs!A1930,Mapping!D:E,2,FALSE),0)</f>
        <v>0</v>
      </c>
      <c r="C1930" t="str">
        <f>Source!F1930</f>
        <v>Microbiology</v>
      </c>
      <c r="D1930" s="5" t="str">
        <f>Source!D1930</f>
        <v>Co-trimoxazole</v>
      </c>
      <c r="E1930" s="5" t="str">
        <f>Source!L1930</f>
        <v>Wound Culture</v>
      </c>
      <c r="F1930" s="5" t="e">
        <f>IF(ISBLANK(Source!E1930),NA(),Source!E1930)</f>
        <v>#N/A</v>
      </c>
      <c r="G1930" s="5">
        <f>Source!I1930</f>
        <v>72</v>
      </c>
      <c r="H1930" s="5" t="str">
        <f>IF(B1930&lt;&gt;0,NA(),Source!B1930)</f>
        <v>ZZOS_SXT</v>
      </c>
      <c r="I1930" s="5" t="str">
        <f>VLOOKUP(H1930,Mapping!B:E,4,FALSE)</f>
        <v>18998-5</v>
      </c>
      <c r="J1930" s="9" t="str">
        <f>VLOOKUP(H1930,Mapping!B:M,12,FALSE)</f>
        <v/>
      </c>
      <c r="K1930" s="5" t="str">
        <f>VLOOKUP(H1930,Mapping!B:H,7,FALSE)</f>
        <v>Urine Culture</v>
      </c>
      <c r="L1930" s="5" t="e">
        <f>IF(B1930&lt;&gt;0,B1930,IF(M1930=1,I1930,NA()))</f>
        <v>#N/A</v>
      </c>
      <c r="N1930" s="9">
        <f>IFERROR(VLOOKUP(Labs!A1930,Mapping!D:M,10,FALSE),0)</f>
        <v>0</v>
      </c>
    </row>
    <row r="1931" spans="1:14" x14ac:dyDescent="0.25">
      <c r="A1931" s="5" t="str">
        <f>Source!B1931&amp;"|"&amp;Source!K1931</f>
        <v>CYST|CYST</v>
      </c>
      <c r="B1931" s="5">
        <f>IFERROR(VLOOKUP(Labs!A1931,Mapping!D:E,2,FALSE),0)</f>
        <v>0</v>
      </c>
      <c r="C1931" t="str">
        <f>Source!F1931</f>
        <v>Chem/Haem</v>
      </c>
      <c r="D1931" s="5" t="str">
        <f>Source!D1931</f>
        <v>URINE CYSTINE</v>
      </c>
      <c r="E1931" s="5" t="str">
        <f>Source!L1931</f>
        <v>URINE CYSTINE</v>
      </c>
      <c r="F1931" s="5" t="str">
        <f>IF(ISBLANK(Source!E1931),NA(),Source!E1931)</f>
        <v>umol/l</v>
      </c>
      <c r="G1931" s="5">
        <f>Source!I1931</f>
        <v>71</v>
      </c>
      <c r="H1931" s="5" t="str">
        <f>IF(B1931&lt;&gt;0,NA(),Source!B1931)</f>
        <v>CYST</v>
      </c>
      <c r="I1931" s="5">
        <f>VLOOKUP(H1931,Mapping!B:E,4,FALSE)</f>
        <v>0</v>
      </c>
      <c r="J1931" s="9" t="str">
        <f>VLOOKUP(H1931,Mapping!B:M,12,FALSE)</f>
        <v/>
      </c>
      <c r="K1931" s="5" t="str">
        <f>VLOOKUP(H1931,Mapping!B:H,7,FALSE)</f>
        <v>URINE CYSTINE</v>
      </c>
      <c r="L1931" s="5" t="e">
        <f>IF(B1931&lt;&gt;0,B1931,IF(M1931=1,I1931,NA()))</f>
        <v>#N/A</v>
      </c>
      <c r="N1931" s="9" t="str">
        <f>IFERROR(VLOOKUP(Labs!A1931,Mapping!D:M,10,FALSE),0)</f>
        <v/>
      </c>
    </row>
    <row r="1932" spans="1:14" x14ac:dyDescent="0.25">
      <c r="A1932" s="5" t="str">
        <f>Source!B1932&amp;"|"&amp;Source!K1932</f>
        <v>EAE|CHSA</v>
      </c>
      <c r="B1932" s="5">
        <f>IFERROR(VLOOKUP(Labs!A1932,Mapping!D:E,2,FALSE),0)</f>
        <v>0</v>
      </c>
      <c r="C1932" t="str">
        <f>Source!F1932</f>
        <v>Virology</v>
      </c>
      <c r="D1932" s="5" t="str">
        <f>Source!D1932</f>
        <v>Antibody to EAE (C.psittaci)</v>
      </c>
      <c r="E1932" s="5" t="str">
        <f>Source!L1932</f>
        <v>Chlamydia Serology :</v>
      </c>
      <c r="F1932" s="5" t="e">
        <f>IF(ISBLANK(Source!E1932),NA(),Source!E1932)</f>
        <v>#N/A</v>
      </c>
      <c r="G1932" s="5">
        <f>Source!I1932</f>
        <v>71</v>
      </c>
      <c r="H1932" s="5" t="str">
        <f>IF(B1932&lt;&gt;0,NA(),Source!B1932)</f>
        <v>EAE</v>
      </c>
      <c r="I1932" s="5">
        <f>VLOOKUP(H1932,Mapping!B:E,4,FALSE)</f>
        <v>0</v>
      </c>
      <c r="J1932" s="9" t="str">
        <f>VLOOKUP(H1932,Mapping!B:M,12,FALSE)</f>
        <v/>
      </c>
      <c r="K1932" s="5" t="str">
        <f>VLOOKUP(H1932,Mapping!B:H,7,FALSE)</f>
        <v>Chlamydia Serology :</v>
      </c>
      <c r="L1932" s="5" t="e">
        <f>IF(B1932&lt;&gt;0,B1932,IF(M1932=1,I1932,NA()))</f>
        <v>#N/A</v>
      </c>
      <c r="N1932" s="9" t="str">
        <f>IFERROR(VLOOKUP(Labs!A1932,Mapping!D:M,10,FALSE),0)</f>
        <v/>
      </c>
    </row>
    <row r="1933" spans="1:14" x14ac:dyDescent="0.25">
      <c r="A1933" s="5" t="str">
        <f>Source!B1933&amp;"|"&amp;Source!K1933</f>
        <v>HCT|HBOP</v>
      </c>
      <c r="B1933" s="5">
        <f>IFERROR(VLOOKUP(Labs!A1933,Mapping!D:E,2,FALSE),0)</f>
        <v>0</v>
      </c>
      <c r="C1933" t="str">
        <f>Source!F1933</f>
        <v>Chem/Haem</v>
      </c>
      <c r="D1933" s="5" t="str">
        <f>Source!D1933</f>
        <v>HCT</v>
      </c>
      <c r="E1933" s="5" t="str">
        <f>Source!L1933</f>
        <v>HAEMOGLOBINOPATHY SCREEN</v>
      </c>
      <c r="F1933" s="5" t="e">
        <f>IF(ISBLANK(Source!E1933),NA(),Source!E1933)</f>
        <v>#N/A</v>
      </c>
      <c r="G1933" s="5">
        <f>Source!I1933</f>
        <v>71</v>
      </c>
      <c r="H1933" s="5" t="str">
        <f>IF(B1933&lt;&gt;0,NA(),Source!B1933)</f>
        <v>HCT</v>
      </c>
      <c r="I1933" s="5" t="str">
        <f>VLOOKUP(H1933,Mapping!B:E,4,FALSE)</f>
        <v>4544-3</v>
      </c>
      <c r="J1933" s="9" t="str">
        <f>VLOOKUP(H1933,Mapping!B:M,12,FALSE)</f>
        <v>Hematocrit [Volume Fraction] of Blood by Automated count</v>
      </c>
      <c r="K1933" s="5" t="str">
        <f>VLOOKUP(H1933,Mapping!B:H,7,FALSE)</f>
        <v>Full Blood Count</v>
      </c>
      <c r="L1933" s="5" t="e">
        <f>IF(B1933&lt;&gt;0,B1933,IF(M1933=1,I1933,NA()))</f>
        <v>#N/A</v>
      </c>
      <c r="N1933" s="9">
        <f>IFERROR(VLOOKUP(Labs!A1933,Mapping!D:M,10,FALSE),0)</f>
        <v>0</v>
      </c>
    </row>
    <row r="1934" spans="1:14" x14ac:dyDescent="0.25">
      <c r="A1934" s="5" t="str">
        <f>Source!B1934&amp;"|"&amp;Source!K1934</f>
        <v>HGB|FOQY</v>
      </c>
      <c r="B1934" s="5">
        <f>IFERROR(VLOOKUP(Labs!A1934,Mapping!D:E,2,FALSE),0)</f>
        <v>0</v>
      </c>
      <c r="C1934" t="str">
        <f>Source!F1934</f>
        <v>Chem/Haem</v>
      </c>
      <c r="D1934" s="5" t="str">
        <f>Source!D1934</f>
        <v>HB</v>
      </c>
      <c r="E1934" s="5" t="str">
        <f>Source!L1934</f>
        <v>FOQ (YEOVIL)</v>
      </c>
      <c r="F1934" s="5" t="str">
        <f>IF(ISBLANK(Source!E1934),NA(),Source!E1934)</f>
        <v>g/L</v>
      </c>
      <c r="G1934" s="5">
        <f>Source!I1934</f>
        <v>71</v>
      </c>
      <c r="H1934" s="5" t="str">
        <f>IF(B1934&lt;&gt;0,NA(),Source!B1934)</f>
        <v>HGB</v>
      </c>
      <c r="I1934" s="5" t="str">
        <f>VLOOKUP(H1934,Mapping!B:E,4,FALSE)</f>
        <v>718-7</v>
      </c>
      <c r="J1934" s="9" t="str">
        <f>VLOOKUP(H1934,Mapping!B:M,12,FALSE)</f>
        <v>Hemoglobin [Mass/volume] in Blood</v>
      </c>
      <c r="K1934" s="5" t="str">
        <f>VLOOKUP(H1934,Mapping!B:H,7,FALSE)</f>
        <v>Full Blood Count</v>
      </c>
      <c r="L1934" s="5" t="e">
        <f>IF(B1934&lt;&gt;0,B1934,IF(M1934=1,I1934,NA()))</f>
        <v>#N/A</v>
      </c>
      <c r="N1934" s="9">
        <f>IFERROR(VLOOKUP(Labs!A1934,Mapping!D:M,10,FALSE),0)</f>
        <v>0</v>
      </c>
    </row>
    <row r="1935" spans="1:14" x14ac:dyDescent="0.25">
      <c r="A1935" s="5" t="str">
        <f>Source!B1935&amp;"|"&amp;Source!K1935</f>
        <v>HMPC|RESP</v>
      </c>
      <c r="B1935" s="5">
        <f>IFERROR(VLOOKUP(Labs!A1935,Mapping!D:E,2,FALSE),0)</f>
        <v>0</v>
      </c>
      <c r="C1935" t="str">
        <f>Source!F1935</f>
        <v>Virology</v>
      </c>
      <c r="D1935" s="5" t="str">
        <f>Source!D1935</f>
        <v>Human metapneumovirus PCR</v>
      </c>
      <c r="E1935" s="5" t="str">
        <f>Source!L1935</f>
        <v>Respiratory multiplex PCR</v>
      </c>
      <c r="F1935" s="5" t="e">
        <f>IF(ISBLANK(Source!E1935),NA(),Source!E1935)</f>
        <v>#N/A</v>
      </c>
      <c r="G1935" s="5">
        <f>Source!I1935</f>
        <v>71</v>
      </c>
      <c r="H1935" s="5" t="str">
        <f>IF(B1935&lt;&gt;0,NA(),Source!B1935)</f>
        <v>HMPC</v>
      </c>
      <c r="I1935" s="5">
        <f>VLOOKUP(H1935,Mapping!B:E,4,FALSE)</f>
        <v>0</v>
      </c>
      <c r="J1935" s="9" t="str">
        <f>VLOOKUP(H1935,Mapping!B:M,12,FALSE)</f>
        <v/>
      </c>
      <c r="K1935" s="5" t="str">
        <f>VLOOKUP(H1935,Mapping!B:H,7,FALSE)</f>
        <v>Respiratory multiplex PCR</v>
      </c>
      <c r="L1935" s="5" t="e">
        <f>IF(B1935&lt;&gt;0,B1935,IF(M1935=1,I1935,NA()))</f>
        <v>#N/A</v>
      </c>
      <c r="N1935" s="9" t="str">
        <f>IFERROR(VLOOKUP(Labs!A1935,Mapping!D:M,10,FALSE),0)</f>
        <v/>
      </c>
    </row>
    <row r="1936" spans="1:14" x14ac:dyDescent="0.25">
      <c r="A1936" s="5" t="str">
        <f>Source!B1936&amp;"|"&amp;Source!K1936</f>
        <v>IGFF|IGFQ</v>
      </c>
      <c r="B1936" s="5">
        <f>IFERROR(VLOOKUP(Labs!A1936,Mapping!D:E,2,FALSE),0)</f>
        <v>0</v>
      </c>
      <c r="C1936" t="str">
        <f>Source!F1936</f>
        <v>Chem/Haem</v>
      </c>
      <c r="D1936" s="5" t="str">
        <f>Source!D1936</f>
        <v>Z SCORE (FEMALE)</v>
      </c>
      <c r="E1936" s="5" t="str">
        <f>Source!L1936</f>
        <v>INSULIN LIKE GROWTH FACTOR</v>
      </c>
      <c r="F1936" s="5" t="str">
        <f>IF(ISBLANK(Source!E1936),NA(),Source!E1936)</f>
        <v>SD</v>
      </c>
      <c r="G1936" s="5">
        <f>Source!I1936</f>
        <v>71</v>
      </c>
      <c r="H1936" s="5" t="str">
        <f>IF(B1936&lt;&gt;0,NA(),Source!B1936)</f>
        <v>IGFF</v>
      </c>
      <c r="I1936" s="5">
        <f>VLOOKUP(H1936,Mapping!B:E,4,FALSE)</f>
        <v>0</v>
      </c>
      <c r="J1936" s="9" t="str">
        <f>VLOOKUP(H1936,Mapping!B:M,12,FALSE)</f>
        <v/>
      </c>
      <c r="K1936" s="5" t="str">
        <f>VLOOKUP(H1936,Mapping!B:H,7,FALSE)</f>
        <v>INSULIN LIKE GROWTH FACTOR</v>
      </c>
      <c r="L1936" s="5" t="e">
        <f>IF(B1936&lt;&gt;0,B1936,IF(M1936=1,I1936,NA()))</f>
        <v>#N/A</v>
      </c>
      <c r="N1936" s="9" t="str">
        <f>IFERROR(VLOOKUP(Labs!A1936,Mapping!D:M,10,FALSE),0)</f>
        <v/>
      </c>
    </row>
    <row r="1937" spans="1:14" x14ac:dyDescent="0.25">
      <c r="A1937" s="5" t="str">
        <f>Source!B1937&amp;"|"&amp;Source!K1937</f>
        <v>SHBG|SHBG</v>
      </c>
      <c r="B1937" s="5">
        <f>IFERROR(VLOOKUP(Labs!A1937,Mapping!D:E,2,FALSE),0)</f>
        <v>0</v>
      </c>
      <c r="C1937" t="str">
        <f>Source!F1937</f>
        <v>Chem/Haem</v>
      </c>
      <c r="D1937" s="5" t="str">
        <f>Source!D1937</f>
        <v>SEX HORMONE BINDING GLOBULIN</v>
      </c>
      <c r="E1937" s="5" t="str">
        <f>Source!L1937</f>
        <v>SEX HORMONE BINDING GLOBULIN</v>
      </c>
      <c r="F1937" s="5" t="str">
        <f>IF(ISBLANK(Source!E1937),NA(),Source!E1937)</f>
        <v>nmol/L</v>
      </c>
      <c r="G1937" s="5">
        <f>Source!I1937</f>
        <v>71</v>
      </c>
      <c r="H1937" s="5" t="str">
        <f>IF(B1937&lt;&gt;0,NA(),Source!B1937)</f>
        <v>SHBG</v>
      </c>
      <c r="I1937" s="5">
        <f>VLOOKUP(H1937,Mapping!B:E,4,FALSE)</f>
        <v>0</v>
      </c>
      <c r="J1937" s="9" t="str">
        <f>VLOOKUP(H1937,Mapping!B:M,12,FALSE)</f>
        <v/>
      </c>
      <c r="K1937" s="5" t="str">
        <f>VLOOKUP(H1937,Mapping!B:H,7,FALSE)</f>
        <v>SEX HORMONE BINDING GLOBULIN</v>
      </c>
      <c r="L1937" s="5" t="e">
        <f>IF(B1937&lt;&gt;0,B1937,IF(M1937=1,I1937,NA()))</f>
        <v>#N/A</v>
      </c>
      <c r="N1937" s="9" t="str">
        <f>IFERROR(VLOOKUP(Labs!A1937,Mapping!D:M,10,FALSE),0)</f>
        <v/>
      </c>
    </row>
    <row r="1938" spans="1:14" x14ac:dyDescent="0.25">
      <c r="A1938" s="5" t="str">
        <f>Source!B1938&amp;"|"&amp;Source!K1938</f>
        <v>RBC|HBOP</v>
      </c>
      <c r="B1938" s="5">
        <f>IFERROR(VLOOKUP(Labs!A1938,Mapping!D:E,2,FALSE),0)</f>
        <v>0</v>
      </c>
      <c r="C1938" t="str">
        <f>Source!F1938</f>
        <v>Chem/Haem</v>
      </c>
      <c r="D1938" s="5" t="str">
        <f>Source!D1938</f>
        <v>RBC</v>
      </c>
      <c r="E1938" s="5" t="str">
        <f>Source!L1938</f>
        <v>HAEMOGLOBINOPATHY SCREEN</v>
      </c>
      <c r="F1938" s="5" t="str">
        <f>IF(ISBLANK(Source!E1938),NA(),Source!E1938)</f>
        <v>10*12/L</v>
      </c>
      <c r="G1938" s="5">
        <f>Source!I1938</f>
        <v>71</v>
      </c>
      <c r="H1938" s="5" t="str">
        <f>IF(B1938&lt;&gt;0,NA(),Source!B1938)</f>
        <v>RBC</v>
      </c>
      <c r="I1938" s="5" t="str">
        <f>VLOOKUP(H1938,Mapping!B:E,4,FALSE)</f>
        <v>789-8</v>
      </c>
      <c r="J1938" s="9" t="str">
        <f>VLOOKUP(H1938,Mapping!B:M,12,FALSE)</f>
        <v>Erythrocytes [#/volume] in Blood by Automated count</v>
      </c>
      <c r="K1938" s="5" t="str">
        <f>VLOOKUP(H1938,Mapping!B:H,7,FALSE)</f>
        <v>Full Blood Count</v>
      </c>
      <c r="L1938" s="5" t="e">
        <f>IF(B1938&lt;&gt;0,B1938,IF(M1938=1,I1938,NA()))</f>
        <v>#N/A</v>
      </c>
      <c r="N1938" s="9">
        <f>IFERROR(VLOOKUP(Labs!A1938,Mapping!D:M,10,FALSE),0)</f>
        <v>0</v>
      </c>
    </row>
    <row r="1939" spans="1:14" x14ac:dyDescent="0.25">
      <c r="A1939" s="5" t="str">
        <f>Source!B1939&amp;"|"&amp;Source!K1939</f>
        <v>RSPC|RESP</v>
      </c>
      <c r="B1939" s="5">
        <f>IFERROR(VLOOKUP(Labs!A1939,Mapping!D:E,2,FALSE),0)</f>
        <v>0</v>
      </c>
      <c r="C1939" t="str">
        <f>Source!F1939</f>
        <v>Virology</v>
      </c>
      <c r="D1939" s="5" t="str">
        <f>Source!D1939</f>
        <v>RSV PCR</v>
      </c>
      <c r="E1939" s="5" t="str">
        <f>Source!L1939</f>
        <v>Respiratory multiplex PCR</v>
      </c>
      <c r="F1939" s="5" t="e">
        <f>IF(ISBLANK(Source!E1939),NA(),Source!E1939)</f>
        <v>#N/A</v>
      </c>
      <c r="G1939" s="5">
        <f>Source!I1939</f>
        <v>71</v>
      </c>
      <c r="H1939" s="5" t="str">
        <f>IF(B1939&lt;&gt;0,NA(),Source!B1939)</f>
        <v>RSPC</v>
      </c>
      <c r="I1939" s="5">
        <f>VLOOKUP(H1939,Mapping!B:E,4,FALSE)</f>
        <v>0</v>
      </c>
      <c r="J1939" s="9" t="str">
        <f>VLOOKUP(H1939,Mapping!B:M,12,FALSE)</f>
        <v/>
      </c>
      <c r="K1939" s="5" t="str">
        <f>VLOOKUP(H1939,Mapping!B:H,7,FALSE)</f>
        <v>Respiratory multiplex PCR</v>
      </c>
      <c r="L1939" s="5" t="e">
        <f>IF(B1939&lt;&gt;0,B1939,IF(M1939=1,I1939,NA()))</f>
        <v>#N/A</v>
      </c>
      <c r="N1939" s="9" t="str">
        <f>IFERROR(VLOOKUP(Labs!A1939,Mapping!D:M,10,FALSE),0)</f>
        <v/>
      </c>
    </row>
    <row r="1940" spans="1:14" x14ac:dyDescent="0.25">
      <c r="A1940" s="5" t="str">
        <f>Source!B1940&amp;"|"&amp;Source!K1940</f>
        <v>BQG|CATT</v>
      </c>
      <c r="B1940" s="5">
        <f>IFERROR(VLOOKUP(Labs!A1940,Mapping!D:E,2,FALSE),0)</f>
        <v>0</v>
      </c>
      <c r="C1940" t="str">
        <f>Source!F1940</f>
        <v>Chem/Haem</v>
      </c>
      <c r="D1940" s="5" t="str">
        <f>Source!D1940</f>
        <v>B.quintana IgG IF titre</v>
      </c>
      <c r="E1940" s="5" t="str">
        <f>Source!L1940</f>
        <v>Cat Scratch Disease Serology</v>
      </c>
      <c r="F1940" s="5" t="e">
        <f>IF(ISBLANK(Source!E1940),NA(),Source!E1940)</f>
        <v>#N/A</v>
      </c>
      <c r="G1940" s="5">
        <f>Source!I1940</f>
        <v>70</v>
      </c>
      <c r="H1940" s="5" t="str">
        <f>IF(B1940&lt;&gt;0,NA(),Source!B1940)</f>
        <v>BQG</v>
      </c>
      <c r="I1940" s="5">
        <f>VLOOKUP(H1940,Mapping!B:E,4,FALSE)</f>
        <v>0</v>
      </c>
      <c r="J1940" s="9" t="str">
        <f>VLOOKUP(H1940,Mapping!B:M,12,FALSE)</f>
        <v/>
      </c>
      <c r="K1940" s="5" t="str">
        <f>VLOOKUP(H1940,Mapping!B:H,7,FALSE)</f>
        <v>Cat Scratch Disease Serology :</v>
      </c>
      <c r="L1940" s="5" t="e">
        <f>IF(B1940&lt;&gt;0,B1940,IF(M1940=1,I1940,NA()))</f>
        <v>#N/A</v>
      </c>
      <c r="N1940" s="9">
        <f>IFERROR(VLOOKUP(Labs!A1940,Mapping!D:M,10,FALSE),0)</f>
        <v>0</v>
      </c>
    </row>
    <row r="1941" spans="1:14" x14ac:dyDescent="0.25">
      <c r="A1941" s="5" t="str">
        <f>Source!B1941&amp;"|"&amp;Source!K1941</f>
        <v>D1B|D1B</v>
      </c>
      <c r="B1941" s="5">
        <f>IFERROR(VLOOKUP(Labs!A1941,Mapping!D:E,2,FALSE),0)</f>
        <v>0</v>
      </c>
      <c r="C1941" t="str">
        <f>Source!F1941</f>
        <v>Chem/Haem</v>
      </c>
      <c r="D1941" s="5" t="str">
        <f>Source!D1941</f>
        <v>GANGLIOSIDE Q1B ANTIBODIES</v>
      </c>
      <c r="E1941" s="5" t="str">
        <f>Source!L1941</f>
        <v>GANGLIOSIDE Q1B ANTIBODIES</v>
      </c>
      <c r="F1941" s="5" t="e">
        <f>IF(ISBLANK(Source!E1941),NA(),Source!E1941)</f>
        <v>#N/A</v>
      </c>
      <c r="G1941" s="5">
        <f>Source!I1941</f>
        <v>70</v>
      </c>
      <c r="H1941" s="5" t="str">
        <f>IF(B1941&lt;&gt;0,NA(),Source!B1941)</f>
        <v>D1B</v>
      </c>
      <c r="I1941" s="5">
        <f>VLOOKUP(H1941,Mapping!B:E,4,FALSE)</f>
        <v>0</v>
      </c>
      <c r="J1941" s="9" t="str">
        <f>VLOOKUP(H1941,Mapping!B:M,12,FALSE)</f>
        <v/>
      </c>
      <c r="K1941" s="5" t="str">
        <f>VLOOKUP(H1941,Mapping!B:H,7,FALSE)</f>
        <v>GANGLIOSIDE Q1B ANTIBODIES</v>
      </c>
      <c r="L1941" s="5" t="e">
        <f>IF(B1941&lt;&gt;0,B1941,IF(M1941=1,I1941,NA()))</f>
        <v>#N/A</v>
      </c>
      <c r="N1941" s="9" t="str">
        <f>IFERROR(VLOOKUP(Labs!A1941,Mapping!D:M,10,FALSE),0)</f>
        <v/>
      </c>
    </row>
    <row r="1942" spans="1:14" x14ac:dyDescent="0.25">
      <c r="A1942" s="5" t="str">
        <f>Source!B1942&amp;"|"&amp;Source!K1942</f>
        <v>BHG|CATT</v>
      </c>
      <c r="B1942" s="5">
        <f>IFERROR(VLOOKUP(Labs!A1942,Mapping!D:E,2,FALSE),0)</f>
        <v>0</v>
      </c>
      <c r="C1942" t="str">
        <f>Source!F1942</f>
        <v>Chem/Haem</v>
      </c>
      <c r="D1942" s="5" t="str">
        <f>Source!D1942</f>
        <v>B.henselae IgG IF titre</v>
      </c>
      <c r="E1942" s="5" t="str">
        <f>Source!L1942</f>
        <v>Cat Scratch Disease Serology</v>
      </c>
      <c r="F1942" s="5" t="e">
        <f>IF(ISBLANK(Source!E1942),NA(),Source!E1942)</f>
        <v>#N/A</v>
      </c>
      <c r="G1942" s="5">
        <f>Source!I1942</f>
        <v>70</v>
      </c>
      <c r="H1942" s="5" t="str">
        <f>IF(B1942&lt;&gt;0,NA(),Source!B1942)</f>
        <v>BHG</v>
      </c>
      <c r="I1942" s="5">
        <f>VLOOKUP(H1942,Mapping!B:E,4,FALSE)</f>
        <v>0</v>
      </c>
      <c r="J1942" s="9" t="str">
        <f>VLOOKUP(H1942,Mapping!B:M,12,FALSE)</f>
        <v/>
      </c>
      <c r="K1942" s="5" t="str">
        <f>VLOOKUP(H1942,Mapping!B:H,7,FALSE)</f>
        <v>Cat Scratch Disease Serology :</v>
      </c>
      <c r="L1942" s="5" t="e">
        <f>IF(B1942&lt;&gt;0,B1942,IF(M1942=1,I1942,NA()))</f>
        <v>#N/A</v>
      </c>
      <c r="N1942" s="9">
        <f>IFERROR(VLOOKUP(Labs!A1942,Mapping!D:M,10,FALSE),0)</f>
        <v>0</v>
      </c>
    </row>
    <row r="1943" spans="1:14" x14ac:dyDescent="0.25">
      <c r="A1943" s="5" t="str">
        <f>Source!B1943&amp;"|"&amp;Source!K1943</f>
        <v>BHM|CATT</v>
      </c>
      <c r="B1943" s="5">
        <f>IFERROR(VLOOKUP(Labs!A1943,Mapping!D:E,2,FALSE),0)</f>
        <v>0</v>
      </c>
      <c r="C1943" t="str">
        <f>Source!F1943</f>
        <v>Chem/Haem</v>
      </c>
      <c r="D1943" s="5" t="str">
        <f>Source!D1943</f>
        <v>B.henselae IgM IF titre</v>
      </c>
      <c r="E1943" s="5" t="str">
        <f>Source!L1943</f>
        <v>Cat Scratch Disease Serology</v>
      </c>
      <c r="F1943" s="5" t="e">
        <f>IF(ISBLANK(Source!E1943),NA(),Source!E1943)</f>
        <v>#N/A</v>
      </c>
      <c r="G1943" s="5">
        <f>Source!I1943</f>
        <v>70</v>
      </c>
      <c r="H1943" s="5" t="str">
        <f>IF(B1943&lt;&gt;0,NA(),Source!B1943)</f>
        <v>BHM</v>
      </c>
      <c r="I1943" s="5">
        <f>VLOOKUP(H1943,Mapping!B:E,4,FALSE)</f>
        <v>0</v>
      </c>
      <c r="J1943" s="9" t="str">
        <f>VLOOKUP(H1943,Mapping!B:M,12,FALSE)</f>
        <v/>
      </c>
      <c r="K1943" s="5" t="str">
        <f>VLOOKUP(H1943,Mapping!B:H,7,FALSE)</f>
        <v>Cat Scratch Disease Serology :</v>
      </c>
      <c r="L1943" s="5" t="e">
        <f>IF(B1943&lt;&gt;0,B1943,IF(M1943=1,I1943,NA()))</f>
        <v>#N/A</v>
      </c>
      <c r="N1943" s="9">
        <f>IFERROR(VLOOKUP(Labs!A1943,Mapping!D:M,10,FALSE),0)</f>
        <v>0</v>
      </c>
    </row>
    <row r="1944" spans="1:14" x14ac:dyDescent="0.25">
      <c r="A1944" s="5" t="str">
        <f>Source!B1944&amp;"|"&amp;Source!K1944</f>
        <v>CATS|CATT</v>
      </c>
      <c r="B1944" s="5">
        <f>IFERROR(VLOOKUP(Labs!A1944,Mapping!D:E,2,FALSE),0)</f>
        <v>0</v>
      </c>
      <c r="C1944" t="str">
        <f>Source!F1944</f>
        <v>Chem/Haem</v>
      </c>
      <c r="D1944" s="5" t="str">
        <f>Source!D1944</f>
        <v>Cat Scratch Disease Serology:</v>
      </c>
      <c r="E1944" s="5" t="str">
        <f>Source!L1944</f>
        <v>Cat Scratch Disease Serology</v>
      </c>
      <c r="F1944" s="5" t="e">
        <f>IF(ISBLANK(Source!E1944),NA(),Source!E1944)</f>
        <v>#N/A</v>
      </c>
      <c r="G1944" s="5">
        <f>Source!I1944</f>
        <v>70</v>
      </c>
      <c r="H1944" s="5" t="str">
        <f>IF(B1944&lt;&gt;0,NA(),Source!B1944)</f>
        <v>CATS</v>
      </c>
      <c r="I1944" s="5">
        <f>VLOOKUP(H1944,Mapping!B:E,4,FALSE)</f>
        <v>0</v>
      </c>
      <c r="J1944" s="9" t="str">
        <f>VLOOKUP(H1944,Mapping!B:M,12,FALSE)</f>
        <v/>
      </c>
      <c r="K1944" s="5" t="str">
        <f>VLOOKUP(H1944,Mapping!B:H,7,FALSE)</f>
        <v>Cat Scratch Disease Serology</v>
      </c>
      <c r="L1944" s="5" t="e">
        <f>IF(B1944&lt;&gt;0,B1944,IF(M1944=1,I1944,NA()))</f>
        <v>#N/A</v>
      </c>
      <c r="N1944" s="9" t="str">
        <f>IFERROR(VLOOKUP(Labs!A1944,Mapping!D:M,10,FALSE),0)</f>
        <v/>
      </c>
    </row>
    <row r="1945" spans="1:14" x14ac:dyDescent="0.25">
      <c r="A1945" s="5" t="str">
        <f>Source!B1945&amp;"|"&amp;Source!K1945</f>
        <v>BQM|CATT</v>
      </c>
      <c r="B1945" s="5">
        <f>IFERROR(VLOOKUP(Labs!A1945,Mapping!D:E,2,FALSE),0)</f>
        <v>0</v>
      </c>
      <c r="C1945" t="str">
        <f>Source!F1945</f>
        <v>Chem/Haem</v>
      </c>
      <c r="D1945" s="5" t="str">
        <f>Source!D1945</f>
        <v>B.quintana IgM IF titre</v>
      </c>
      <c r="E1945" s="5" t="str">
        <f>Source!L1945</f>
        <v>Cat Scratch Disease Serology</v>
      </c>
      <c r="F1945" s="5" t="e">
        <f>IF(ISBLANK(Source!E1945),NA(),Source!E1945)</f>
        <v>#N/A</v>
      </c>
      <c r="G1945" s="5">
        <f>Source!I1945</f>
        <v>70</v>
      </c>
      <c r="H1945" s="5" t="str">
        <f>IF(B1945&lt;&gt;0,NA(),Source!B1945)</f>
        <v>BQM</v>
      </c>
      <c r="I1945" s="5">
        <f>VLOOKUP(H1945,Mapping!B:E,4,FALSE)</f>
        <v>0</v>
      </c>
      <c r="J1945" s="9" t="str">
        <f>VLOOKUP(H1945,Mapping!B:M,12,FALSE)</f>
        <v/>
      </c>
      <c r="K1945" s="5" t="str">
        <f>VLOOKUP(H1945,Mapping!B:H,7,FALSE)</f>
        <v>Cat Scratch Disease Serology :</v>
      </c>
      <c r="L1945" s="5" t="e">
        <f>IF(B1945&lt;&gt;0,B1945,IF(M1945=1,I1945,NA()))</f>
        <v>#N/A</v>
      </c>
      <c r="N1945" s="9">
        <f>IFERROR(VLOOKUP(Labs!A1945,Mapping!D:M,10,FALSE),0)</f>
        <v>0</v>
      </c>
    </row>
    <row r="1946" spans="1:14" x14ac:dyDescent="0.25">
      <c r="A1946" s="5" t="str">
        <f>Source!B1946&amp;"|"&amp;Source!K1946</f>
        <v>FPRO|FPRO</v>
      </c>
      <c r="B1946" s="5">
        <f>IFERROR(VLOOKUP(Labs!A1946,Mapping!D:E,2,FALSE),0)</f>
        <v>0</v>
      </c>
      <c r="C1946" t="str">
        <f>Source!F1946</f>
        <v>Chem/Haem</v>
      </c>
      <c r="D1946" s="5" t="str">
        <f>Source!D1946</f>
        <v>FLUID PROTEIN</v>
      </c>
      <c r="E1946" s="5" t="str">
        <f>Source!L1946</f>
        <v>FLUID PROTEIN</v>
      </c>
      <c r="F1946" s="5" t="str">
        <f>IF(ISBLANK(Source!E1946),NA(),Source!E1946)</f>
        <v>g/l</v>
      </c>
      <c r="G1946" s="5">
        <f>Source!I1946</f>
        <v>70</v>
      </c>
      <c r="H1946" s="5" t="str">
        <f>IF(B1946&lt;&gt;0,NA(),Source!B1946)</f>
        <v>FPRO</v>
      </c>
      <c r="I1946" s="5">
        <f>VLOOKUP(H1946,Mapping!B:E,4,FALSE)</f>
        <v>0</v>
      </c>
      <c r="J1946" s="9" t="str">
        <f>VLOOKUP(H1946,Mapping!B:M,12,FALSE)</f>
        <v/>
      </c>
      <c r="K1946" s="5" t="str">
        <f>VLOOKUP(H1946,Mapping!B:H,7,FALSE)</f>
        <v>FLUID PROTEIN</v>
      </c>
      <c r="L1946" s="5" t="e">
        <f>IF(B1946&lt;&gt;0,B1946,IF(M1946=1,I1946,NA()))</f>
        <v>#N/A</v>
      </c>
      <c r="N1946" s="9" t="str">
        <f>IFERROR(VLOOKUP(Labs!A1946,Mapping!D:M,10,FALSE),0)</f>
        <v/>
      </c>
    </row>
    <row r="1947" spans="1:14" x14ac:dyDescent="0.25">
      <c r="A1947" s="5" t="str">
        <f>Source!B1947&amp;"|"&amp;Source!K1947</f>
        <v>UCU|UCU</v>
      </c>
      <c r="B1947" s="5">
        <f>IFERROR(VLOOKUP(Labs!A1947,Mapping!D:E,2,FALSE),0)</f>
        <v>0</v>
      </c>
      <c r="C1947" t="str">
        <f>Source!F1947</f>
        <v>Chem/Haem</v>
      </c>
      <c r="D1947" s="5" t="str">
        <f>Source!D1947</f>
        <v>URINE COPPER</v>
      </c>
      <c r="E1947" s="5" t="str">
        <f>Source!L1947</f>
        <v>24hr COPPER OUTPUT</v>
      </c>
      <c r="F1947" s="5" t="str">
        <f>IF(ISBLANK(Source!E1947),NA(),Source!E1947)</f>
        <v>umol/l</v>
      </c>
      <c r="G1947" s="5">
        <f>Source!I1947</f>
        <v>70</v>
      </c>
      <c r="H1947" s="5" t="str">
        <f>IF(B1947&lt;&gt;0,NA(),Source!B1947)</f>
        <v>UCU</v>
      </c>
      <c r="I1947" s="5">
        <f>VLOOKUP(H1947,Mapping!B:E,4,FALSE)</f>
        <v>0</v>
      </c>
      <c r="J1947" s="9" t="str">
        <f>VLOOKUP(H1947,Mapping!B:M,12,FALSE)</f>
        <v/>
      </c>
      <c r="K1947" s="5" t="str">
        <f>VLOOKUP(H1947,Mapping!B:H,7,FALSE)</f>
        <v>24hr COPPER OUTPUT</v>
      </c>
      <c r="L1947" s="5" t="e">
        <f>IF(B1947&lt;&gt;0,B1947,IF(M1947=1,I1947,NA()))</f>
        <v>#N/A</v>
      </c>
      <c r="N1947" s="9" t="str">
        <f>IFERROR(VLOOKUP(Labs!A1947,Mapping!D:M,10,FALSE),0)</f>
        <v/>
      </c>
    </row>
    <row r="1948" spans="1:14" x14ac:dyDescent="0.25">
      <c r="A1948" s="5" t="str">
        <f>Source!B1948&amp;"|"&amp;Source!K1948</f>
        <v>PBUQ|UPOR</v>
      </c>
      <c r="B1948" s="5">
        <f>IFERROR(VLOOKUP(Labs!A1948,Mapping!D:E,2,FALSE),0)</f>
        <v>0</v>
      </c>
      <c r="C1948" t="str">
        <f>Source!F1948</f>
        <v>Chem/Haem</v>
      </c>
      <c r="D1948" s="5" t="str">
        <f>Source!D1948</f>
        <v>URINE PORPHOBILINOGEN</v>
      </c>
      <c r="E1948" s="5" t="str">
        <f>Source!L1948</f>
        <v>URINE PORPHYRINS</v>
      </c>
      <c r="F1948" s="5" t="str">
        <f>IF(ISBLANK(Source!E1948),NA(),Source!E1948)</f>
        <v>umol/l</v>
      </c>
      <c r="G1948" s="5">
        <f>Source!I1948</f>
        <v>70</v>
      </c>
      <c r="H1948" s="5" t="str">
        <f>IF(B1948&lt;&gt;0,NA(),Source!B1948)</f>
        <v>PBUQ</v>
      </c>
      <c r="I1948" s="5">
        <f>VLOOKUP(H1948,Mapping!B:E,4,FALSE)</f>
        <v>0</v>
      </c>
      <c r="J1948" s="9" t="str">
        <f>VLOOKUP(H1948,Mapping!B:M,12,FALSE)</f>
        <v/>
      </c>
      <c r="K1948" s="5" t="str">
        <f>VLOOKUP(H1948,Mapping!B:H,7,FALSE)</f>
        <v>URINE PORPHYRINS</v>
      </c>
      <c r="L1948" s="5" t="e">
        <f>IF(B1948&lt;&gt;0,B1948,IF(M1948=1,I1948,NA()))</f>
        <v>#N/A</v>
      </c>
      <c r="N1948" s="9" t="str">
        <f>IFERROR(VLOOKUP(Labs!A1948,Mapping!D:M,10,FALSE),0)</f>
        <v/>
      </c>
    </row>
    <row r="1949" spans="1:14" x14ac:dyDescent="0.25">
      <c r="A1949" s="5" t="str">
        <f>Source!B1949&amp;"|"&amp;Source!K1949</f>
        <v>TPGN|TPGN</v>
      </c>
      <c r="B1949" s="5">
        <f>IFERROR(VLOOKUP(Labs!A1949,Mapping!D:E,2,FALSE),0)</f>
        <v>0</v>
      </c>
      <c r="C1949" t="str">
        <f>Source!F1949</f>
        <v>Chem/Haem</v>
      </c>
      <c r="D1949" s="5" t="str">
        <f>Source!D1949</f>
        <v>THIOPURINE TGN METABOLITES</v>
      </c>
      <c r="E1949" s="5" t="str">
        <f>Source!L1949</f>
        <v>THIOPURINE TGN METABOLITES</v>
      </c>
      <c r="F1949" s="5" t="e">
        <f>IF(ISBLANK(Source!E1949),NA(),Source!E1949)</f>
        <v>#N/A</v>
      </c>
      <c r="G1949" s="5">
        <f>Source!I1949</f>
        <v>70</v>
      </c>
      <c r="H1949" s="5" t="str">
        <f>IF(B1949&lt;&gt;0,NA(),Source!B1949)</f>
        <v>TPGN</v>
      </c>
      <c r="I1949" s="5">
        <f>VLOOKUP(H1949,Mapping!B:E,4,FALSE)</f>
        <v>0</v>
      </c>
      <c r="J1949" s="9" t="str">
        <f>VLOOKUP(H1949,Mapping!B:M,12,FALSE)</f>
        <v/>
      </c>
      <c r="K1949" s="5" t="str">
        <f>VLOOKUP(H1949,Mapping!B:H,7,FALSE)</f>
        <v>THIOPURINE TGN METABOLITES</v>
      </c>
      <c r="L1949" s="5" t="e">
        <f>IF(B1949&lt;&gt;0,B1949,IF(M1949=1,I1949,NA()))</f>
        <v>#N/A</v>
      </c>
      <c r="N1949" s="9" t="str">
        <f>IFERROR(VLOOKUP(Labs!A1949,Mapping!D:M,10,FALSE),0)</f>
        <v/>
      </c>
    </row>
    <row r="1950" spans="1:14" x14ac:dyDescent="0.25">
      <c r="A1950" s="5" t="str">
        <f>Source!B1950&amp;"|"&amp;Source!K1950</f>
        <v>ZZOI|THSC</v>
      </c>
      <c r="B1950" s="5">
        <f>IFERROR(VLOOKUP(Labs!A1950,Mapping!D:E,2,FALSE),0)</f>
        <v>0</v>
      </c>
      <c r="C1950" t="str">
        <f>Source!F1950</f>
        <v>Microbiology</v>
      </c>
      <c r="D1950" s="5" t="str">
        <f>Source!D1950</f>
        <v>Organism</v>
      </c>
      <c r="E1950" s="5" t="str">
        <f>Source!L1950</f>
        <v>Throat + SAB Culture</v>
      </c>
      <c r="F1950" s="5" t="e">
        <f>IF(ISBLANK(Source!E1950),NA(),Source!E1950)</f>
        <v>#N/A</v>
      </c>
      <c r="G1950" s="5">
        <f>Source!I1950</f>
        <v>70</v>
      </c>
      <c r="H1950" s="5" t="str">
        <f>IF(B1950&lt;&gt;0,NA(),Source!B1950)</f>
        <v>ZZOI</v>
      </c>
      <c r="I1950" s="5">
        <f>VLOOKUP(H1950,Mapping!B:E,4,FALSE)</f>
        <v>0</v>
      </c>
      <c r="J1950" s="9" t="str">
        <f>VLOOKUP(H1950,Mapping!B:M,12,FALSE)</f>
        <v/>
      </c>
      <c r="K1950" s="5" t="str">
        <f>VLOOKUP(H1950,Mapping!B:H,7,FALSE)</f>
        <v>Urine Culture</v>
      </c>
      <c r="L1950" s="5" t="e">
        <f>IF(B1950&lt;&gt;0,B1950,IF(M1950=1,I1950,NA()))</f>
        <v>#N/A</v>
      </c>
      <c r="N1950" s="9">
        <f>IFERROR(VLOOKUP(Labs!A1950,Mapping!D:M,10,FALSE),0)</f>
        <v>0</v>
      </c>
    </row>
    <row r="1951" spans="1:14" x14ac:dyDescent="0.25">
      <c r="A1951" s="5" t="str">
        <f>Source!B1951&amp;"|"&amp;Source!K1951</f>
        <v>UCRE|CCR</v>
      </c>
      <c r="B1951" s="5">
        <f>IFERROR(VLOOKUP(Labs!A1951,Mapping!D:E,2,FALSE),0)</f>
        <v>0</v>
      </c>
      <c r="C1951" t="str">
        <f>Source!F1951</f>
        <v>Chem/Haem</v>
      </c>
      <c r="D1951" s="5" t="str">
        <f>Source!D1951</f>
        <v>URINE CREATININE</v>
      </c>
      <c r="E1951" s="5" t="str">
        <f>Source!L1951</f>
        <v>CALCIUM/CREAT RATIO</v>
      </c>
      <c r="F1951" s="5" t="str">
        <f>IF(ISBLANK(Source!E1951),NA(),Source!E1951)</f>
        <v>mmol/l</v>
      </c>
      <c r="G1951" s="5">
        <f>Source!I1951</f>
        <v>70</v>
      </c>
      <c r="H1951" s="5" t="str">
        <f>IF(B1951&lt;&gt;0,NA(),Source!B1951)</f>
        <v>UCRE</v>
      </c>
      <c r="I1951" s="5" t="str">
        <f>VLOOKUP(H1951,Mapping!B:E,4,FALSE)</f>
        <v>14683-7</v>
      </c>
      <c r="J1951" s="9" t="str">
        <f>VLOOKUP(H1951,Mapping!B:M,12,FALSE)</f>
        <v>Creatinine [Moles/volume] in Urine</v>
      </c>
      <c r="K1951" s="5" t="str">
        <f>VLOOKUP(H1951,Mapping!B:H,7,FALSE)</f>
        <v>MICROALBUMIN</v>
      </c>
      <c r="L1951" s="5" t="e">
        <f>IF(B1951&lt;&gt;0,B1951,IF(M1951=1,I1951,NA()))</f>
        <v>#N/A</v>
      </c>
      <c r="N1951" s="9">
        <f>IFERROR(VLOOKUP(Labs!A1951,Mapping!D:M,10,FALSE),0)</f>
        <v>0</v>
      </c>
    </row>
    <row r="1952" spans="1:14" x14ac:dyDescent="0.25">
      <c r="A1952" s="5" t="str">
        <f>Source!B1952&amp;"|"&amp;Source!K1952</f>
        <v>ZZOG|W2SC</v>
      </c>
      <c r="B1952" s="5">
        <f>IFERROR(VLOOKUP(Labs!A1952,Mapping!D:E,2,FALSE),0)</f>
        <v>0</v>
      </c>
      <c r="C1952" t="str">
        <f>Source!F1952</f>
        <v>Microbiology</v>
      </c>
      <c r="D1952" s="5" t="str">
        <f>Source!D1952</f>
        <v>Organism Growth</v>
      </c>
      <c r="E1952" s="5" t="str">
        <f>Source!L1952</f>
        <v>Culture:</v>
      </c>
      <c r="F1952" s="5" t="e">
        <f>IF(ISBLANK(Source!E1952),NA(),Source!E1952)</f>
        <v>#N/A</v>
      </c>
      <c r="G1952" s="5">
        <f>Source!I1952</f>
        <v>70</v>
      </c>
      <c r="H1952" s="5" t="str">
        <f>IF(B1952&lt;&gt;0,NA(),Source!B1952)</f>
        <v>ZZOG</v>
      </c>
      <c r="I1952" s="5">
        <f>VLOOKUP(H1952,Mapping!B:E,4,FALSE)</f>
        <v>365698005</v>
      </c>
      <c r="J1952" s="9" t="str">
        <f>VLOOKUP(H1952,Mapping!B:M,12,FALSE)</f>
        <v/>
      </c>
      <c r="K1952" s="5" t="str">
        <f>VLOOKUP(H1952,Mapping!B:H,7,FALSE)</f>
        <v>Urine Culture</v>
      </c>
      <c r="L1952" s="5" t="e">
        <f>IF(B1952&lt;&gt;0,B1952,IF(M1952=1,I1952,NA()))</f>
        <v>#N/A</v>
      </c>
      <c r="N1952" s="9">
        <f>IFERROR(VLOOKUP(Labs!A1952,Mapping!D:M,10,FALSE),0)</f>
        <v>0</v>
      </c>
    </row>
    <row r="1953" spans="1:14" x14ac:dyDescent="0.25">
      <c r="A1953" s="5" t="str">
        <f>Source!B1953&amp;"|"&amp;Source!K1953</f>
        <v>ZZOG|THSC</v>
      </c>
      <c r="B1953" s="5">
        <f>IFERROR(VLOOKUP(Labs!A1953,Mapping!D:E,2,FALSE),0)</f>
        <v>0</v>
      </c>
      <c r="C1953" t="str">
        <f>Source!F1953</f>
        <v>Microbiology</v>
      </c>
      <c r="D1953" s="5" t="str">
        <f>Source!D1953</f>
        <v>Organism Growth</v>
      </c>
      <c r="E1953" s="5" t="str">
        <f>Source!L1953</f>
        <v>Throat + SAB Culture</v>
      </c>
      <c r="F1953" s="5" t="e">
        <f>IF(ISBLANK(Source!E1953),NA(),Source!E1953)</f>
        <v>#N/A</v>
      </c>
      <c r="G1953" s="5">
        <f>Source!I1953</f>
        <v>70</v>
      </c>
      <c r="H1953" s="5" t="str">
        <f>IF(B1953&lt;&gt;0,NA(),Source!B1953)</f>
        <v>ZZOG</v>
      </c>
      <c r="I1953" s="5">
        <f>VLOOKUP(H1953,Mapping!B:E,4,FALSE)</f>
        <v>365698005</v>
      </c>
      <c r="J1953" s="9" t="str">
        <f>VLOOKUP(H1953,Mapping!B:M,12,FALSE)</f>
        <v/>
      </c>
      <c r="K1953" s="5" t="str">
        <f>VLOOKUP(H1953,Mapping!B:H,7,FALSE)</f>
        <v>Urine Culture</v>
      </c>
      <c r="L1953" s="5" t="e">
        <f>IF(B1953&lt;&gt;0,B1953,IF(M1953=1,I1953,NA()))</f>
        <v>#N/A</v>
      </c>
      <c r="N1953" s="9">
        <f>IFERROR(VLOOKUP(Labs!A1953,Mapping!D:M,10,FALSE),0)</f>
        <v>0</v>
      </c>
    </row>
    <row r="1954" spans="1:14" x14ac:dyDescent="0.25">
      <c r="A1954" s="5" t="str">
        <f>Source!B1954&amp;"|"&amp;Source!K1954</f>
        <v>ZZOI|W2SC</v>
      </c>
      <c r="B1954" s="5">
        <f>IFERROR(VLOOKUP(Labs!A1954,Mapping!D:E,2,FALSE),0)</f>
        <v>0</v>
      </c>
      <c r="C1954" t="str">
        <f>Source!F1954</f>
        <v>Microbiology</v>
      </c>
      <c r="D1954" s="5" t="str">
        <f>Source!D1954</f>
        <v>Organism</v>
      </c>
      <c r="E1954" s="5" t="str">
        <f>Source!L1954</f>
        <v>Culture:</v>
      </c>
      <c r="F1954" s="5" t="e">
        <f>IF(ISBLANK(Source!E1954),NA(),Source!E1954)</f>
        <v>#N/A</v>
      </c>
      <c r="G1954" s="5">
        <f>Source!I1954</f>
        <v>70</v>
      </c>
      <c r="H1954" s="5" t="str">
        <f>IF(B1954&lt;&gt;0,NA(),Source!B1954)</f>
        <v>ZZOI</v>
      </c>
      <c r="I1954" s="5">
        <f>VLOOKUP(H1954,Mapping!B:E,4,FALSE)</f>
        <v>0</v>
      </c>
      <c r="J1954" s="9" t="str">
        <f>VLOOKUP(H1954,Mapping!B:M,12,FALSE)</f>
        <v/>
      </c>
      <c r="K1954" s="5" t="str">
        <f>VLOOKUP(H1954,Mapping!B:H,7,FALSE)</f>
        <v>Urine Culture</v>
      </c>
      <c r="L1954" s="5" t="e">
        <f>IF(B1954&lt;&gt;0,B1954,IF(M1954=1,I1954,NA()))</f>
        <v>#N/A</v>
      </c>
      <c r="N1954" s="9">
        <f>IFERROR(VLOOKUP(Labs!A1954,Mapping!D:M,10,FALSE),0)</f>
        <v>0</v>
      </c>
    </row>
    <row r="1955" spans="1:14" x14ac:dyDescent="0.25">
      <c r="A1955" s="5" t="str">
        <f>Source!B1955&amp;"|"&amp;Source!K1955</f>
        <v>ZZOS_FLU|MROC</v>
      </c>
      <c r="B1955" s="5">
        <f>IFERROR(VLOOKUP(Labs!A1955,Mapping!D:E,2,FALSE),0)</f>
        <v>0</v>
      </c>
      <c r="C1955" t="str">
        <f>Source!F1955</f>
        <v>Microbiology</v>
      </c>
      <c r="D1955" s="5" t="str">
        <f>Source!D1955</f>
        <v>Flucloxacillin</v>
      </c>
      <c r="E1955" s="5" t="str">
        <f>Source!L1955</f>
        <v>MRSA Culture (non-nose/groin)</v>
      </c>
      <c r="F1955" s="5" t="e">
        <f>IF(ISBLANK(Source!E1955),NA(),Source!E1955)</f>
        <v>#N/A</v>
      </c>
      <c r="G1955" s="5">
        <f>Source!I1955</f>
        <v>70</v>
      </c>
      <c r="H1955" s="5" t="str">
        <f>IF(B1955&lt;&gt;0,NA(),Source!B1955)</f>
        <v>ZZOS_FLU</v>
      </c>
      <c r="I1955" s="5">
        <f>VLOOKUP(H1955,Mapping!B:E,4,FALSE)</f>
        <v>0</v>
      </c>
      <c r="J1955" s="9" t="str">
        <f>VLOOKUP(H1955,Mapping!B:M,12,FALSE)</f>
        <v/>
      </c>
      <c r="K1955" s="5" t="str">
        <f>VLOOKUP(H1955,Mapping!B:H,7,FALSE)</f>
        <v>Wound Culture</v>
      </c>
      <c r="L1955" s="5" t="e">
        <f>IF(B1955&lt;&gt;0,B1955,IF(M1955=1,I1955,NA()))</f>
        <v>#N/A</v>
      </c>
      <c r="N1955" s="9">
        <f>IFERROR(VLOOKUP(Labs!A1955,Mapping!D:M,10,FALSE),0)</f>
        <v>0</v>
      </c>
    </row>
    <row r="1956" spans="1:14" x14ac:dyDescent="0.25">
      <c r="A1956" s="5" t="str">
        <f>Source!B1956&amp;"|"&amp;Source!K1956</f>
        <v>CREA|UECS</v>
      </c>
      <c r="B1956" s="5">
        <f>IFERROR(VLOOKUP(Labs!A1956,Mapping!D:E,2,FALSE),0)</f>
        <v>0</v>
      </c>
      <c r="C1956" t="str">
        <f>Source!F1956</f>
        <v>Chem/Haem</v>
      </c>
      <c r="D1956" s="5" t="str">
        <f>Source!D1956</f>
        <v>CREATININE</v>
      </c>
      <c r="E1956" s="5" t="str">
        <f>Source!L1956</f>
        <v>U/E/CREAT (SEP)</v>
      </c>
      <c r="F1956" s="5" t="str">
        <f>IF(ISBLANK(Source!E1956),NA(),Source!E1956)</f>
        <v>umol/L</v>
      </c>
      <c r="G1956" s="5">
        <f>Source!I1956</f>
        <v>69</v>
      </c>
      <c r="H1956" s="5" t="str">
        <f>IF(B1956&lt;&gt;0,NA(),Source!B1956)</f>
        <v>CREA</v>
      </c>
      <c r="I1956" s="5" t="str">
        <f>VLOOKUP(H1956,Mapping!B:E,4,FALSE)</f>
        <v>14682-9</v>
      </c>
      <c r="J1956" s="9" t="str">
        <f>VLOOKUP(H1956,Mapping!B:M,12,FALSE)</f>
        <v>Creatinine [Moles/volume] in Serum or Plasma</v>
      </c>
      <c r="K1956" s="5" t="str">
        <f>VLOOKUP(H1956,Mapping!B:H,7,FALSE)</f>
        <v>U/E/CREAT</v>
      </c>
      <c r="L1956" s="5" t="e">
        <f>IF(B1956&lt;&gt;0,B1956,IF(M1956=1,I1956,NA()))</f>
        <v>#N/A</v>
      </c>
      <c r="N1956" s="9">
        <f>IFERROR(VLOOKUP(Labs!A1956,Mapping!D:M,10,FALSE),0)</f>
        <v>0</v>
      </c>
    </row>
    <row r="1957" spans="1:14" x14ac:dyDescent="0.25">
      <c r="A1957" s="5" t="str">
        <f>Source!B1957&amp;"|"&amp;Source!K1957</f>
        <v>ALP|ALK</v>
      </c>
      <c r="B1957" s="5">
        <f>IFERROR(VLOOKUP(Labs!A1957,Mapping!D:E,2,FALSE),0)</f>
        <v>0</v>
      </c>
      <c r="C1957" t="str">
        <f>Source!F1957</f>
        <v>Chem/Haem</v>
      </c>
      <c r="D1957" s="5" t="str">
        <f>Source!D1957</f>
        <v>ALKALINE PHOSPHATASE</v>
      </c>
      <c r="E1957" s="5" t="str">
        <f>Source!L1957</f>
        <v>ALKALINE PHOSPHATASE</v>
      </c>
      <c r="F1957" s="5" t="str">
        <f>IF(ISBLANK(Source!E1957),NA(),Source!E1957)</f>
        <v>u/L</v>
      </c>
      <c r="G1957" s="5">
        <f>Source!I1957</f>
        <v>69</v>
      </c>
      <c r="H1957" s="5" t="str">
        <f>IF(B1957&lt;&gt;0,NA(),Source!B1957)</f>
        <v>ALP</v>
      </c>
      <c r="I1957" s="5" t="str">
        <f>VLOOKUP(H1957,Mapping!B:E,4,FALSE)</f>
        <v>6768-6</v>
      </c>
      <c r="J1957" s="9" t="str">
        <f>VLOOKUP(H1957,Mapping!B:M,12,FALSE)</f>
        <v>Alkaline phosphatase [Enzymatic activity/volume] in Serum or Plasma</v>
      </c>
      <c r="K1957" s="5" t="str">
        <f>VLOOKUP(H1957,Mapping!B:H,7,FALSE)</f>
        <v>LIVER FUNCTION TEST</v>
      </c>
      <c r="L1957" s="5" t="e">
        <f>IF(B1957&lt;&gt;0,B1957,IF(M1957=1,I1957,NA()))</f>
        <v>#N/A</v>
      </c>
      <c r="N1957" s="9">
        <f>IFERROR(VLOOKUP(Labs!A1957,Mapping!D:M,10,FALSE),0)</f>
        <v>0</v>
      </c>
    </row>
    <row r="1958" spans="1:14" x14ac:dyDescent="0.25">
      <c r="A1958" s="5" t="str">
        <f>Source!B1958&amp;"|"&amp;Source!K1958</f>
        <v>MD45|FCMS</v>
      </c>
      <c r="B1958" s="5">
        <f>IFERROR(VLOOKUP(Labs!A1958,Mapping!D:E,2,FALSE),0)</f>
        <v>0</v>
      </c>
      <c r="C1958" t="str">
        <f>Source!F1958</f>
        <v>Chem/Haem</v>
      </c>
      <c r="D1958" s="5" t="str">
        <f>Source!D1958</f>
        <v>CD14-/CD45</v>
      </c>
      <c r="E1958" s="5" t="str">
        <f>Source!L1958</f>
        <v>FACS Chronic Panel (Bone M)</v>
      </c>
      <c r="F1958" s="5" t="str">
        <f>IF(ISBLANK(Source!E1958),NA(),Source!E1958)</f>
        <v>%</v>
      </c>
      <c r="G1958" s="5">
        <f>Source!I1958</f>
        <v>69</v>
      </c>
      <c r="H1958" s="5" t="str">
        <f>IF(B1958&lt;&gt;0,NA(),Source!B1958)</f>
        <v>MD45</v>
      </c>
      <c r="I1958" s="5">
        <f>VLOOKUP(H1958,Mapping!B:E,4,FALSE)</f>
        <v>0</v>
      </c>
      <c r="J1958" s="9" t="str">
        <f>VLOOKUP(H1958,Mapping!B:M,12,FALSE)</f>
        <v/>
      </c>
      <c r="K1958" s="5" t="str">
        <f>VLOOKUP(H1958,Mapping!B:H,7,FALSE)</f>
        <v>FACS Chronic Panel (Bone M)</v>
      </c>
      <c r="L1958" s="5" t="e">
        <f>IF(B1958&lt;&gt;0,B1958,IF(M1958=1,I1958,NA()))</f>
        <v>#N/A</v>
      </c>
      <c r="N1958" s="9" t="str">
        <f>IFERROR(VLOOKUP(Labs!A1958,Mapping!D:M,10,FALSE),0)</f>
        <v/>
      </c>
    </row>
    <row r="1959" spans="1:14" x14ac:dyDescent="0.25">
      <c r="A1959" s="5" t="str">
        <f>Source!B1959&amp;"|"&amp;Source!K1959</f>
        <v>MD38|FCMS</v>
      </c>
      <c r="B1959" s="5">
        <f>IFERROR(VLOOKUP(Labs!A1959,Mapping!D:E,2,FALSE),0)</f>
        <v>0</v>
      </c>
      <c r="C1959" t="str">
        <f>Source!F1959</f>
        <v>Chem/Haem</v>
      </c>
      <c r="D1959" s="5" t="str">
        <f>Source!D1959</f>
        <v>CD38/CD19</v>
      </c>
      <c r="E1959" s="5" t="str">
        <f>Source!L1959</f>
        <v>FACS Chronic Panel (Bone M)</v>
      </c>
      <c r="F1959" s="5" t="str">
        <f>IF(ISBLANK(Source!E1959),NA(),Source!E1959)</f>
        <v>%</v>
      </c>
      <c r="G1959" s="5">
        <f>Source!I1959</f>
        <v>69</v>
      </c>
      <c r="H1959" s="5" t="str">
        <f>IF(B1959&lt;&gt;0,NA(),Source!B1959)</f>
        <v>MD38</v>
      </c>
      <c r="I1959" s="5">
        <f>VLOOKUP(H1959,Mapping!B:E,4,FALSE)</f>
        <v>0</v>
      </c>
      <c r="J1959" s="9" t="str">
        <f>VLOOKUP(H1959,Mapping!B:M,12,FALSE)</f>
        <v/>
      </c>
      <c r="K1959" s="5" t="str">
        <f>VLOOKUP(H1959,Mapping!B:H,7,FALSE)</f>
        <v>FACS Chronic Panel (Bone M)</v>
      </c>
      <c r="L1959" s="5" t="e">
        <f>IF(B1959&lt;&gt;0,B1959,IF(M1959=1,I1959,NA()))</f>
        <v>#N/A</v>
      </c>
      <c r="N1959" s="9" t="str">
        <f>IFERROR(VLOOKUP(Labs!A1959,Mapping!D:M,10,FALSE),0)</f>
        <v/>
      </c>
    </row>
    <row r="1960" spans="1:14" x14ac:dyDescent="0.25">
      <c r="A1960" s="5" t="str">
        <f>Source!B1960&amp;"|"&amp;Source!K1960</f>
        <v>MD79|FCMS</v>
      </c>
      <c r="B1960" s="5">
        <f>IFERROR(VLOOKUP(Labs!A1960,Mapping!D:E,2,FALSE),0)</f>
        <v>0</v>
      </c>
      <c r="C1960" t="str">
        <f>Source!F1960</f>
        <v>Chem/Haem</v>
      </c>
      <c r="D1960" s="5" t="str">
        <f>Source!D1960</f>
        <v>CD79b/CD19</v>
      </c>
      <c r="E1960" s="5" t="str">
        <f>Source!L1960</f>
        <v>FACS Chronic Panel (Bone M)</v>
      </c>
      <c r="F1960" s="5" t="str">
        <f>IF(ISBLANK(Source!E1960),NA(),Source!E1960)</f>
        <v>%</v>
      </c>
      <c r="G1960" s="5">
        <f>Source!I1960</f>
        <v>69</v>
      </c>
      <c r="H1960" s="5" t="str">
        <f>IF(B1960&lt;&gt;0,NA(),Source!B1960)</f>
        <v>MD79</v>
      </c>
      <c r="I1960" s="5">
        <f>VLOOKUP(H1960,Mapping!B:E,4,FALSE)</f>
        <v>0</v>
      </c>
      <c r="J1960" s="9" t="str">
        <f>VLOOKUP(H1960,Mapping!B:M,12,FALSE)</f>
        <v/>
      </c>
      <c r="K1960" s="5" t="str">
        <f>VLOOKUP(H1960,Mapping!B:H,7,FALSE)</f>
        <v>FACS Chronic Panel (Bone M)</v>
      </c>
      <c r="L1960" s="5" t="e">
        <f>IF(B1960&lt;&gt;0,B1960,IF(M1960=1,I1960,NA()))</f>
        <v>#N/A</v>
      </c>
      <c r="N1960" s="9" t="str">
        <f>IFERROR(VLOOKUP(Labs!A1960,Mapping!D:M,10,FALSE),0)</f>
        <v/>
      </c>
    </row>
    <row r="1961" spans="1:14" x14ac:dyDescent="0.25">
      <c r="A1961" s="5" t="str">
        <f>Source!B1961&amp;"|"&amp;Source!K1961</f>
        <v>MD19|FCMS</v>
      </c>
      <c r="B1961" s="5">
        <f>IFERROR(VLOOKUP(Labs!A1961,Mapping!D:E,2,FALSE),0)</f>
        <v>0</v>
      </c>
      <c r="C1961" t="str">
        <f>Source!F1961</f>
        <v>Chem/Haem</v>
      </c>
      <c r="D1961" s="5" t="str">
        <f>Source!D1961</f>
        <v>CD19</v>
      </c>
      <c r="E1961" s="5" t="str">
        <f>Source!L1961</f>
        <v>FACS Chronic Panel (Bone M)</v>
      </c>
      <c r="F1961" s="5" t="str">
        <f>IF(ISBLANK(Source!E1961),NA(),Source!E1961)</f>
        <v>%</v>
      </c>
      <c r="G1961" s="5">
        <f>Source!I1961</f>
        <v>69</v>
      </c>
      <c r="H1961" s="5" t="str">
        <f>IF(B1961&lt;&gt;0,NA(),Source!B1961)</f>
        <v>MD19</v>
      </c>
      <c r="I1961" s="5">
        <f>VLOOKUP(H1961,Mapping!B:E,4,FALSE)</f>
        <v>0</v>
      </c>
      <c r="J1961" s="9" t="str">
        <f>VLOOKUP(H1961,Mapping!B:M,12,FALSE)</f>
        <v/>
      </c>
      <c r="K1961" s="5" t="str">
        <f>VLOOKUP(H1961,Mapping!B:H,7,FALSE)</f>
        <v>FACS Chronic Panel (Bone M)</v>
      </c>
      <c r="L1961" s="5" t="e">
        <f>IF(B1961&lt;&gt;0,B1961,IF(M1961=1,I1961,NA()))</f>
        <v>#N/A</v>
      </c>
      <c r="N1961" s="9" t="str">
        <f>IFERROR(VLOOKUP(Labs!A1961,Mapping!D:M,10,FALSE),0)</f>
        <v/>
      </c>
    </row>
    <row r="1962" spans="1:14" x14ac:dyDescent="0.25">
      <c r="A1962" s="5" t="str">
        <f>Source!B1962&amp;"|"&amp;Source!K1962</f>
        <v>MD5|FCMS</v>
      </c>
      <c r="B1962" s="5">
        <f>IFERROR(VLOOKUP(Labs!A1962,Mapping!D:E,2,FALSE),0)</f>
        <v>0</v>
      </c>
      <c r="C1962" t="str">
        <f>Source!F1962</f>
        <v>Chem/Haem</v>
      </c>
      <c r="D1962" s="5" t="str">
        <f>Source!D1962</f>
        <v>CD5/CD19</v>
      </c>
      <c r="E1962" s="5" t="str">
        <f>Source!L1962</f>
        <v>FACS Chronic Panel (Bone M)</v>
      </c>
      <c r="F1962" s="5" t="str">
        <f>IF(ISBLANK(Source!E1962),NA(),Source!E1962)</f>
        <v>%</v>
      </c>
      <c r="G1962" s="5">
        <f>Source!I1962</f>
        <v>69</v>
      </c>
      <c r="H1962" s="5" t="str">
        <f>IF(B1962&lt;&gt;0,NA(),Source!B1962)</f>
        <v>MD5</v>
      </c>
      <c r="I1962" s="5">
        <f>VLOOKUP(H1962,Mapping!B:E,4,FALSE)</f>
        <v>0</v>
      </c>
      <c r="J1962" s="9" t="str">
        <f>VLOOKUP(H1962,Mapping!B:M,12,FALSE)</f>
        <v/>
      </c>
      <c r="K1962" s="5" t="str">
        <f>VLOOKUP(H1962,Mapping!B:H,7,FALSE)</f>
        <v>FACS Chronic Panel (Bone M)</v>
      </c>
      <c r="L1962" s="5" t="e">
        <f>IF(B1962&lt;&gt;0,B1962,IF(M1962=1,I1962,NA()))</f>
        <v>#N/A</v>
      </c>
      <c r="N1962" s="9" t="str">
        <f>IFERROR(VLOOKUP(Labs!A1962,Mapping!D:M,10,FALSE),0)</f>
        <v/>
      </c>
    </row>
    <row r="1963" spans="1:14" x14ac:dyDescent="0.25">
      <c r="A1963" s="5" t="str">
        <f>Source!B1963&amp;"|"&amp;Source!K1963</f>
        <v>MAMB|FCMS</v>
      </c>
      <c r="B1963" s="5">
        <f>IFERROR(VLOOKUP(Labs!A1963,Mapping!D:E,2,FALSE),0)</f>
        <v>0</v>
      </c>
      <c r="C1963" t="str">
        <f>Source!F1963</f>
        <v>Chem/Haem</v>
      </c>
      <c r="D1963" s="5" t="str">
        <f>Source!D1963</f>
        <v>Lambda/CD19</v>
      </c>
      <c r="E1963" s="5" t="str">
        <f>Source!L1963</f>
        <v>FACS Chronic Panel (Bone M)</v>
      </c>
      <c r="F1963" s="5" t="str">
        <f>IF(ISBLANK(Source!E1963),NA(),Source!E1963)</f>
        <v>%</v>
      </c>
      <c r="G1963" s="5">
        <f>Source!I1963</f>
        <v>69</v>
      </c>
      <c r="H1963" s="5" t="str">
        <f>IF(B1963&lt;&gt;0,NA(),Source!B1963)</f>
        <v>MAMB</v>
      </c>
      <c r="I1963" s="5">
        <f>VLOOKUP(H1963,Mapping!B:E,4,FALSE)</f>
        <v>0</v>
      </c>
      <c r="J1963" s="9" t="str">
        <f>VLOOKUP(H1963,Mapping!B:M,12,FALSE)</f>
        <v/>
      </c>
      <c r="K1963" s="5" t="str">
        <f>VLOOKUP(H1963,Mapping!B:H,7,FALSE)</f>
        <v>FACS Chronic Panel (Bone M)</v>
      </c>
      <c r="L1963" s="5" t="e">
        <f>IF(B1963&lt;&gt;0,B1963,IF(M1963=1,I1963,NA()))</f>
        <v>#N/A</v>
      </c>
      <c r="N1963" s="9" t="str">
        <f>IFERROR(VLOOKUP(Labs!A1963,Mapping!D:M,10,FALSE),0)</f>
        <v/>
      </c>
    </row>
    <row r="1964" spans="1:14" x14ac:dyDescent="0.25">
      <c r="A1964" s="5" t="str">
        <f>Source!B1964&amp;"|"&amp;Source!K1964</f>
        <v>MD4|FCMS</v>
      </c>
      <c r="B1964" s="5">
        <f>IFERROR(VLOOKUP(Labs!A1964,Mapping!D:E,2,FALSE),0)</f>
        <v>0</v>
      </c>
      <c r="C1964" t="str">
        <f>Source!F1964</f>
        <v>Chem/Haem</v>
      </c>
      <c r="D1964" s="5" t="str">
        <f>Source!D1964</f>
        <v>CD3+/CD4+</v>
      </c>
      <c r="E1964" s="5" t="str">
        <f>Source!L1964</f>
        <v>FACS Chronic Panel (Bone M)</v>
      </c>
      <c r="F1964" s="5" t="str">
        <f>IF(ISBLANK(Source!E1964),NA(),Source!E1964)</f>
        <v>%</v>
      </c>
      <c r="G1964" s="5">
        <f>Source!I1964</f>
        <v>69</v>
      </c>
      <c r="H1964" s="5" t="str">
        <f>IF(B1964&lt;&gt;0,NA(),Source!B1964)</f>
        <v>MD4</v>
      </c>
      <c r="I1964" s="5">
        <f>VLOOKUP(H1964,Mapping!B:E,4,FALSE)</f>
        <v>0</v>
      </c>
      <c r="J1964" s="9" t="str">
        <f>VLOOKUP(H1964,Mapping!B:M,12,FALSE)</f>
        <v/>
      </c>
      <c r="K1964" s="5" t="str">
        <f>VLOOKUP(H1964,Mapping!B:H,7,FALSE)</f>
        <v>FACS Chronic Panel (Bone M)</v>
      </c>
      <c r="L1964" s="5" t="e">
        <f>IF(B1964&lt;&gt;0,B1964,IF(M1964=1,I1964,NA()))</f>
        <v>#N/A</v>
      </c>
      <c r="N1964" s="9" t="str">
        <f>IFERROR(VLOOKUP(Labs!A1964,Mapping!D:M,10,FALSE),0)</f>
        <v/>
      </c>
    </row>
    <row r="1965" spans="1:14" x14ac:dyDescent="0.25">
      <c r="A1965" s="5" t="str">
        <f>Source!B1965&amp;"|"&amp;Source!K1965</f>
        <v>MD8|FCMS</v>
      </c>
      <c r="B1965" s="5">
        <f>IFERROR(VLOOKUP(Labs!A1965,Mapping!D:E,2,FALSE),0)</f>
        <v>0</v>
      </c>
      <c r="C1965" t="str">
        <f>Source!F1965</f>
        <v>Chem/Haem</v>
      </c>
      <c r="D1965" s="5" t="str">
        <f>Source!D1965</f>
        <v>CD3+/CD8+</v>
      </c>
      <c r="E1965" s="5" t="str">
        <f>Source!L1965</f>
        <v>FACS Chronic Panel (Bone M)</v>
      </c>
      <c r="F1965" s="5" t="str">
        <f>IF(ISBLANK(Source!E1965),NA(),Source!E1965)</f>
        <v>%</v>
      </c>
      <c r="G1965" s="5">
        <f>Source!I1965</f>
        <v>69</v>
      </c>
      <c r="H1965" s="5" t="str">
        <f>IF(B1965&lt;&gt;0,NA(),Source!B1965)</f>
        <v>MD8</v>
      </c>
      <c r="I1965" s="5">
        <f>VLOOKUP(H1965,Mapping!B:E,4,FALSE)</f>
        <v>0</v>
      </c>
      <c r="J1965" s="9" t="str">
        <f>VLOOKUP(H1965,Mapping!B:M,12,FALSE)</f>
        <v/>
      </c>
      <c r="K1965" s="5" t="str">
        <f>VLOOKUP(H1965,Mapping!B:H,7,FALSE)</f>
        <v>FACS Chronic Panel (Bone M)</v>
      </c>
      <c r="L1965" s="5" t="e">
        <f>IF(B1965&lt;&gt;0,B1965,IF(M1965=1,I1965,NA()))</f>
        <v>#N/A</v>
      </c>
      <c r="N1965" s="9" t="str">
        <f>IFERROR(VLOOKUP(Labs!A1965,Mapping!D:M,10,FALSE),0)</f>
        <v/>
      </c>
    </row>
    <row r="1966" spans="1:14" x14ac:dyDescent="0.25">
      <c r="A1966" s="5" t="str">
        <f>Source!B1966&amp;"|"&amp;Source!K1966</f>
        <v>MTNK|FCMS</v>
      </c>
      <c r="B1966" s="5">
        <f>IFERROR(VLOOKUP(Labs!A1966,Mapping!D:E,2,FALSE),0)</f>
        <v>0</v>
      </c>
      <c r="C1966" t="str">
        <f>Source!F1966</f>
        <v>Chem/Haem</v>
      </c>
      <c r="D1966" s="5" t="str">
        <f>Source!D1966</f>
        <v>CD3-/CD16+/CD56+</v>
      </c>
      <c r="E1966" s="5" t="str">
        <f>Source!L1966</f>
        <v>FACS Chronic Panel (Bone M)</v>
      </c>
      <c r="F1966" s="5" t="str">
        <f>IF(ISBLANK(Source!E1966),NA(),Source!E1966)</f>
        <v>%</v>
      </c>
      <c r="G1966" s="5">
        <f>Source!I1966</f>
        <v>69</v>
      </c>
      <c r="H1966" s="5" t="str">
        <f>IF(B1966&lt;&gt;0,NA(),Source!B1966)</f>
        <v>MTNK</v>
      </c>
      <c r="I1966" s="5">
        <f>VLOOKUP(H1966,Mapping!B:E,4,FALSE)</f>
        <v>0</v>
      </c>
      <c r="J1966" s="9" t="str">
        <f>VLOOKUP(H1966,Mapping!B:M,12,FALSE)</f>
        <v/>
      </c>
      <c r="K1966" s="5" t="str">
        <f>VLOOKUP(H1966,Mapping!B:H,7,FALSE)</f>
        <v>FACS Chronic Panel (Bone M)</v>
      </c>
      <c r="L1966" s="5" t="e">
        <f>IF(B1966&lt;&gt;0,B1966,IF(M1966=1,I1966,NA()))</f>
        <v>#N/A</v>
      </c>
      <c r="N1966" s="9" t="str">
        <f>IFERROR(VLOOKUP(Labs!A1966,Mapping!D:M,10,FALSE),0)</f>
        <v/>
      </c>
    </row>
    <row r="1967" spans="1:14" x14ac:dyDescent="0.25">
      <c r="A1967" s="5" t="str">
        <f>Source!B1967&amp;"|"&amp;Source!K1967</f>
        <v>MAPP|FCMS</v>
      </c>
      <c r="B1967" s="5">
        <f>IFERROR(VLOOKUP(Labs!A1967,Mapping!D:E,2,FALSE),0)</f>
        <v>0</v>
      </c>
      <c r="C1967" t="str">
        <f>Source!F1967</f>
        <v>Chem/Haem</v>
      </c>
      <c r="D1967" s="5" t="str">
        <f>Source!D1967</f>
        <v>Kappa/CD19</v>
      </c>
      <c r="E1967" s="5" t="str">
        <f>Source!L1967</f>
        <v>FACS Chronic Panel (Bone M)</v>
      </c>
      <c r="F1967" s="5" t="str">
        <f>IF(ISBLANK(Source!E1967),NA(),Source!E1967)</f>
        <v>%</v>
      </c>
      <c r="G1967" s="5">
        <f>Source!I1967</f>
        <v>69</v>
      </c>
      <c r="H1967" s="5" t="str">
        <f>IF(B1967&lt;&gt;0,NA(),Source!B1967)</f>
        <v>MAPP</v>
      </c>
      <c r="I1967" s="5">
        <f>VLOOKUP(H1967,Mapping!B:E,4,FALSE)</f>
        <v>0</v>
      </c>
      <c r="J1967" s="9" t="str">
        <f>VLOOKUP(H1967,Mapping!B:M,12,FALSE)</f>
        <v/>
      </c>
      <c r="K1967" s="5" t="str">
        <f>VLOOKUP(H1967,Mapping!B:H,7,FALSE)</f>
        <v>FACS Chronic Panel (Bone M)</v>
      </c>
      <c r="L1967" s="5" t="e">
        <f>IF(B1967&lt;&gt;0,B1967,IF(M1967=1,I1967,NA()))</f>
        <v>#N/A</v>
      </c>
      <c r="N1967" s="9" t="str">
        <f>IFERROR(VLOOKUP(Labs!A1967,Mapping!D:M,10,FALSE),0)</f>
        <v/>
      </c>
    </row>
    <row r="1968" spans="1:14" x14ac:dyDescent="0.25">
      <c r="A1968" s="5" t="str">
        <f>Source!B1968&amp;"|"&amp;Source!K1968</f>
        <v>MD10|FCMS</v>
      </c>
      <c r="B1968" s="5">
        <f>IFERROR(VLOOKUP(Labs!A1968,Mapping!D:E,2,FALSE),0)</f>
        <v>0</v>
      </c>
      <c r="C1968" t="str">
        <f>Source!F1968</f>
        <v>Chem/Haem</v>
      </c>
      <c r="D1968" s="5" t="str">
        <f>Source!D1968</f>
        <v>CD10</v>
      </c>
      <c r="E1968" s="5" t="str">
        <f>Source!L1968</f>
        <v>FACS Chronic Panel (Bone M)</v>
      </c>
      <c r="F1968" s="5" t="str">
        <f>IF(ISBLANK(Source!E1968),NA(),Source!E1968)</f>
        <v>%</v>
      </c>
      <c r="G1968" s="5">
        <f>Source!I1968</f>
        <v>69</v>
      </c>
      <c r="H1968" s="5" t="str">
        <f>IF(B1968&lt;&gt;0,NA(),Source!B1968)</f>
        <v>MD10</v>
      </c>
      <c r="I1968" s="5">
        <f>VLOOKUP(H1968,Mapping!B:E,4,FALSE)</f>
        <v>0</v>
      </c>
      <c r="J1968" s="9" t="str">
        <f>VLOOKUP(H1968,Mapping!B:M,12,FALSE)</f>
        <v/>
      </c>
      <c r="K1968" s="5" t="str">
        <f>VLOOKUP(H1968,Mapping!B:H,7,FALSE)</f>
        <v>FACS Chronic Panel (Bone M)</v>
      </c>
      <c r="L1968" s="5" t="e">
        <f>IF(B1968&lt;&gt;0,B1968,IF(M1968=1,I1968,NA()))</f>
        <v>#N/A</v>
      </c>
      <c r="N1968" s="9" t="str">
        <f>IFERROR(VLOOKUP(Labs!A1968,Mapping!D:M,10,FALSE),0)</f>
        <v/>
      </c>
    </row>
    <row r="1969" spans="1:14" x14ac:dyDescent="0.25">
      <c r="A1969" s="5" t="str">
        <f>Source!B1969&amp;"|"&amp;Source!K1969</f>
        <v>MD23|FCMS</v>
      </c>
      <c r="B1969" s="5">
        <f>IFERROR(VLOOKUP(Labs!A1969,Mapping!D:E,2,FALSE),0)</f>
        <v>0</v>
      </c>
      <c r="C1969" t="str">
        <f>Source!F1969</f>
        <v>Chem/Haem</v>
      </c>
      <c r="D1969" s="5" t="str">
        <f>Source!D1969</f>
        <v>CD23/CD19</v>
      </c>
      <c r="E1969" s="5" t="str">
        <f>Source!L1969</f>
        <v>FACS Chronic Panel (Bone M)</v>
      </c>
      <c r="F1969" s="5" t="str">
        <f>IF(ISBLANK(Source!E1969),NA(),Source!E1969)</f>
        <v>%</v>
      </c>
      <c r="G1969" s="5">
        <f>Source!I1969</f>
        <v>69</v>
      </c>
      <c r="H1969" s="5" t="str">
        <f>IF(B1969&lt;&gt;0,NA(),Source!B1969)</f>
        <v>MD23</v>
      </c>
      <c r="I1969" s="5">
        <f>VLOOKUP(H1969,Mapping!B:E,4,FALSE)</f>
        <v>0</v>
      </c>
      <c r="J1969" s="9" t="str">
        <f>VLOOKUP(H1969,Mapping!B:M,12,FALSE)</f>
        <v/>
      </c>
      <c r="K1969" s="5" t="str">
        <f>VLOOKUP(H1969,Mapping!B:H,7,FALSE)</f>
        <v>FACS Chronic Panel (Bone M)</v>
      </c>
      <c r="L1969" s="5" t="e">
        <f>IF(B1969&lt;&gt;0,B1969,IF(M1969=1,I1969,NA()))</f>
        <v>#N/A</v>
      </c>
      <c r="N1969" s="9" t="str">
        <f>IFERROR(VLOOKUP(Labs!A1969,Mapping!D:M,10,FALSE),0)</f>
        <v/>
      </c>
    </row>
    <row r="1970" spans="1:14" x14ac:dyDescent="0.25">
      <c r="A1970" s="5" t="str">
        <f>Source!B1970&amp;"|"&amp;Source!K1970</f>
        <v>MD5A|FCMS</v>
      </c>
      <c r="B1970" s="5">
        <f>IFERROR(VLOOKUP(Labs!A1970,Mapping!D:E,2,FALSE),0)</f>
        <v>0</v>
      </c>
      <c r="C1970" t="str">
        <f>Source!F1970</f>
        <v>Chem/Haem</v>
      </c>
      <c r="D1970" s="5" t="str">
        <f>Source!D1970</f>
        <v>CD5</v>
      </c>
      <c r="E1970" s="5" t="str">
        <f>Source!L1970</f>
        <v>FACS Chronic Panel (Bone M)</v>
      </c>
      <c r="F1970" s="5" t="str">
        <f>IF(ISBLANK(Source!E1970),NA(),Source!E1970)</f>
        <v>%</v>
      </c>
      <c r="G1970" s="5">
        <f>Source!I1970</f>
        <v>69</v>
      </c>
      <c r="H1970" s="5" t="str">
        <f>IF(B1970&lt;&gt;0,NA(),Source!B1970)</f>
        <v>MD5A</v>
      </c>
      <c r="I1970" s="5">
        <f>VLOOKUP(H1970,Mapping!B:E,4,FALSE)</f>
        <v>0</v>
      </c>
      <c r="J1970" s="9" t="str">
        <f>VLOOKUP(H1970,Mapping!B:M,12,FALSE)</f>
        <v/>
      </c>
      <c r="K1970" s="5" t="str">
        <f>VLOOKUP(H1970,Mapping!B:H,7,FALSE)</f>
        <v>FACS Chronic Panel (Bone M)</v>
      </c>
      <c r="L1970" s="5" t="e">
        <f>IF(B1970&lt;&gt;0,B1970,IF(M1970=1,I1970,NA()))</f>
        <v>#N/A</v>
      </c>
      <c r="N1970" s="9" t="str">
        <f>IFERROR(VLOOKUP(Labs!A1970,Mapping!D:M,10,FALSE),0)</f>
        <v/>
      </c>
    </row>
    <row r="1971" spans="1:14" x14ac:dyDescent="0.25">
      <c r="A1971" s="5" t="str">
        <f>Source!B1971&amp;"|"&amp;Source!K1971</f>
        <v>MMC7|FCMS</v>
      </c>
      <c r="B1971" s="5">
        <f>IFERROR(VLOOKUP(Labs!A1971,Mapping!D:E,2,FALSE),0)</f>
        <v>0</v>
      </c>
      <c r="C1971" t="str">
        <f>Source!F1971</f>
        <v>Chem/Haem</v>
      </c>
      <c r="D1971" s="5" t="str">
        <f>Source!D1971</f>
        <v>FMC7/CD19</v>
      </c>
      <c r="E1971" s="5" t="str">
        <f>Source!L1971</f>
        <v>FACS Chronic Panel (Bone M)</v>
      </c>
      <c r="F1971" s="5" t="str">
        <f>IF(ISBLANK(Source!E1971),NA(),Source!E1971)</f>
        <v>%</v>
      </c>
      <c r="G1971" s="5">
        <f>Source!I1971</f>
        <v>69</v>
      </c>
      <c r="H1971" s="5" t="str">
        <f>IF(B1971&lt;&gt;0,NA(),Source!B1971)</f>
        <v>MMC7</v>
      </c>
      <c r="I1971" s="5">
        <f>VLOOKUP(H1971,Mapping!B:E,4,FALSE)</f>
        <v>0</v>
      </c>
      <c r="J1971" s="9" t="str">
        <f>VLOOKUP(H1971,Mapping!B:M,12,FALSE)</f>
        <v/>
      </c>
      <c r="K1971" s="5" t="str">
        <f>VLOOKUP(H1971,Mapping!B:H,7,FALSE)</f>
        <v>FACS Chronic Panel (Bone M)</v>
      </c>
      <c r="L1971" s="5" t="e">
        <f>IF(B1971&lt;&gt;0,B1971,IF(M1971=1,I1971,NA()))</f>
        <v>#N/A</v>
      </c>
      <c r="N1971" s="9" t="str">
        <f>IFERROR(VLOOKUP(Labs!A1971,Mapping!D:M,10,FALSE),0)</f>
        <v/>
      </c>
    </row>
    <row r="1972" spans="1:14" x14ac:dyDescent="0.25">
      <c r="A1972" s="5" t="str">
        <f>Source!B1972&amp;"|"&amp;Source!K1972</f>
        <v>MD20|FCMS</v>
      </c>
      <c r="B1972" s="5">
        <f>IFERROR(VLOOKUP(Labs!A1972,Mapping!D:E,2,FALSE),0)</f>
        <v>0</v>
      </c>
      <c r="C1972" t="str">
        <f>Source!F1972</f>
        <v>Chem/Haem</v>
      </c>
      <c r="D1972" s="5" t="str">
        <f>Source!D1972</f>
        <v>CD20/CD19</v>
      </c>
      <c r="E1972" s="5" t="str">
        <f>Source!L1972</f>
        <v>FACS Chronic Panel (Bone M)</v>
      </c>
      <c r="F1972" s="5" t="str">
        <f>IF(ISBLANK(Source!E1972),NA(),Source!E1972)</f>
        <v>%</v>
      </c>
      <c r="G1972" s="5">
        <f>Source!I1972</f>
        <v>69</v>
      </c>
      <c r="H1972" s="5" t="str">
        <f>IF(B1972&lt;&gt;0,NA(),Source!B1972)</f>
        <v>MD20</v>
      </c>
      <c r="I1972" s="5">
        <f>VLOOKUP(H1972,Mapping!B:E,4,FALSE)</f>
        <v>0</v>
      </c>
      <c r="J1972" s="9" t="str">
        <f>VLOOKUP(H1972,Mapping!B:M,12,FALSE)</f>
        <v/>
      </c>
      <c r="K1972" s="5" t="str">
        <f>VLOOKUP(H1972,Mapping!B:H,7,FALSE)</f>
        <v>FACS Chronic Panel (Bone M)</v>
      </c>
      <c r="L1972" s="5" t="e">
        <f>IF(B1972&lt;&gt;0,B1972,IF(M1972=1,I1972,NA()))</f>
        <v>#N/A</v>
      </c>
      <c r="N1972" s="9" t="str">
        <f>IFERROR(VLOOKUP(Labs!A1972,Mapping!D:M,10,FALSE),0)</f>
        <v/>
      </c>
    </row>
    <row r="1973" spans="1:14" x14ac:dyDescent="0.25">
      <c r="A1973" s="5" t="str">
        <f>Source!B1973&amp;"|"&amp;Source!K1973</f>
        <v>MD3|FCMS</v>
      </c>
      <c r="B1973" s="5">
        <f>IFERROR(VLOOKUP(Labs!A1973,Mapping!D:E,2,FALSE),0)</f>
        <v>0</v>
      </c>
      <c r="C1973" t="str">
        <f>Source!F1973</f>
        <v>Chem/Haem</v>
      </c>
      <c r="D1973" s="5" t="str">
        <f>Source!D1973</f>
        <v>CD3</v>
      </c>
      <c r="E1973" s="5" t="str">
        <f>Source!L1973</f>
        <v>FACS Chronic Panel (Bone M)</v>
      </c>
      <c r="F1973" s="5" t="str">
        <f>IF(ISBLANK(Source!E1973),NA(),Source!E1973)</f>
        <v>%</v>
      </c>
      <c r="G1973" s="5">
        <f>Source!I1973</f>
        <v>69</v>
      </c>
      <c r="H1973" s="5" t="str">
        <f>IF(B1973&lt;&gt;0,NA(),Source!B1973)</f>
        <v>MD3</v>
      </c>
      <c r="I1973" s="5">
        <f>VLOOKUP(H1973,Mapping!B:E,4,FALSE)</f>
        <v>0</v>
      </c>
      <c r="J1973" s="9" t="str">
        <f>VLOOKUP(H1973,Mapping!B:M,12,FALSE)</f>
        <v/>
      </c>
      <c r="K1973" s="5" t="str">
        <f>VLOOKUP(H1973,Mapping!B:H,7,FALSE)</f>
        <v>FACS Chronic Panel (Bone M)</v>
      </c>
      <c r="L1973" s="5" t="e">
        <f>IF(B1973&lt;&gt;0,B1973,IF(M1973=1,I1973,NA()))</f>
        <v>#N/A</v>
      </c>
      <c r="N1973" s="9" t="str">
        <f>IFERROR(VLOOKUP(Labs!A1973,Mapping!D:M,10,FALSE),0)</f>
        <v/>
      </c>
    </row>
    <row r="1974" spans="1:14" x14ac:dyDescent="0.25">
      <c r="A1974" s="5" t="str">
        <f>Source!B1974&amp;"|"&amp;Source!K1974</f>
        <v>TOXM|TXSA</v>
      </c>
      <c r="B1974" s="5">
        <f>IFERROR(VLOOKUP(Labs!A1974,Mapping!D:E,2,FALSE),0)</f>
        <v>0</v>
      </c>
      <c r="C1974" t="str">
        <f>Source!F1974</f>
        <v>Chem/Haem</v>
      </c>
      <c r="D1974" s="5" t="str">
        <f>Source!D1974</f>
        <v>Toxoplasma ELISA IgM</v>
      </c>
      <c r="E1974" s="5" t="str">
        <f>Source!L1974</f>
        <v>Toxoplasma Serology.</v>
      </c>
      <c r="F1974" s="5" t="e">
        <f>IF(ISBLANK(Source!E1974),NA(),Source!E1974)</f>
        <v>#N/A</v>
      </c>
      <c r="G1974" s="5">
        <f>Source!I1974</f>
        <v>69</v>
      </c>
      <c r="H1974" s="5" t="str">
        <f>IF(B1974&lt;&gt;0,NA(),Source!B1974)</f>
        <v>TOXM</v>
      </c>
      <c r="I1974" s="5">
        <f>VLOOKUP(H1974,Mapping!B:E,4,FALSE)</f>
        <v>0</v>
      </c>
      <c r="J1974" s="9" t="str">
        <f>VLOOKUP(H1974,Mapping!B:M,12,FALSE)</f>
        <v/>
      </c>
      <c r="K1974" s="5" t="str">
        <f>VLOOKUP(H1974,Mapping!B:H,7,FALSE)</f>
        <v>Toxoplasma Serology :</v>
      </c>
      <c r="L1974" s="5" t="e">
        <f>IF(B1974&lt;&gt;0,B1974,IF(M1974=1,I1974,NA()))</f>
        <v>#N/A</v>
      </c>
      <c r="N1974" s="9" t="str">
        <f>IFERROR(VLOOKUP(Labs!A1974,Mapping!D:M,10,FALSE),0)</f>
        <v/>
      </c>
    </row>
    <row r="1975" spans="1:14" x14ac:dyDescent="0.25">
      <c r="A1975" s="5" t="str">
        <f>Source!B1975&amp;"|"&amp;Source!K1975</f>
        <v>TOXD|TXSA</v>
      </c>
      <c r="B1975" s="5">
        <f>IFERROR(VLOOKUP(Labs!A1975,Mapping!D:E,2,FALSE),0)</f>
        <v>0</v>
      </c>
      <c r="C1975" t="str">
        <f>Source!F1975</f>
        <v>Chem/Haem</v>
      </c>
      <c r="D1975" s="5" t="str">
        <f>Source!D1975</f>
        <v>Toxoplasma Dye test (IU/ml)</v>
      </c>
      <c r="E1975" s="5" t="str">
        <f>Source!L1975</f>
        <v>Toxoplasma Serology.</v>
      </c>
      <c r="F1975" s="5" t="str">
        <f>IF(ISBLANK(Source!E1975),NA(),Source!E1975)</f>
        <v>IU/ml</v>
      </c>
      <c r="G1975" s="5">
        <f>Source!I1975</f>
        <v>69</v>
      </c>
      <c r="H1975" s="5" t="str">
        <f>IF(B1975&lt;&gt;0,NA(),Source!B1975)</f>
        <v>TOXD</v>
      </c>
      <c r="I1975" s="5">
        <f>VLOOKUP(H1975,Mapping!B:E,4,FALSE)</f>
        <v>0</v>
      </c>
      <c r="J1975" s="9" t="str">
        <f>VLOOKUP(H1975,Mapping!B:M,12,FALSE)</f>
        <v/>
      </c>
      <c r="K1975" s="5" t="str">
        <f>VLOOKUP(H1975,Mapping!B:H,7,FALSE)</f>
        <v>Toxoplasma Serology :</v>
      </c>
      <c r="L1975" s="5" t="e">
        <f>IF(B1975&lt;&gt;0,B1975,IF(M1975=1,I1975,NA()))</f>
        <v>#N/A</v>
      </c>
      <c r="N1975" s="9" t="str">
        <f>IFERROR(VLOOKUP(Labs!A1975,Mapping!D:M,10,FALSE),0)</f>
        <v/>
      </c>
    </row>
    <row r="1976" spans="1:14" x14ac:dyDescent="0.25">
      <c r="A1976" s="5" t="str">
        <f>Source!B1976&amp;"|"&amp;Source!K1976</f>
        <v>RM|RM</v>
      </c>
      <c r="B1976" s="5">
        <f>IFERROR(VLOOKUP(Labs!A1976,Mapping!D:E,2,FALSE),0)</f>
        <v>0</v>
      </c>
      <c r="C1976" t="str">
        <f>Source!F1976</f>
        <v>Virology</v>
      </c>
      <c r="D1976" s="5" t="str">
        <f>Source!D1976</f>
        <v>Rubella specific IgM</v>
      </c>
      <c r="E1976" s="5" t="str">
        <f>Source!L1976</f>
        <v>Rubella IgM</v>
      </c>
      <c r="F1976" s="5" t="e">
        <f>IF(ISBLANK(Source!E1976),NA(),Source!E1976)</f>
        <v>#N/A</v>
      </c>
      <c r="G1976" s="5">
        <f>Source!I1976</f>
        <v>69</v>
      </c>
      <c r="H1976" s="5" t="str">
        <f>IF(B1976&lt;&gt;0,NA(),Source!B1976)</f>
        <v>RM</v>
      </c>
      <c r="I1976" s="5">
        <f>VLOOKUP(H1976,Mapping!B:E,4,FALSE)</f>
        <v>0</v>
      </c>
      <c r="J1976" s="9" t="str">
        <f>VLOOKUP(H1976,Mapping!B:M,12,FALSE)</f>
        <v/>
      </c>
      <c r="K1976" s="5" t="str">
        <f>VLOOKUP(H1976,Mapping!B:H,7,FALSE)</f>
        <v>Rubella IgM</v>
      </c>
      <c r="L1976" s="5" t="e">
        <f>IF(B1976&lt;&gt;0,B1976,IF(M1976=1,I1976,NA()))</f>
        <v>#N/A</v>
      </c>
      <c r="N1976" s="9" t="str">
        <f>IFERROR(VLOOKUP(Labs!A1976,Mapping!D:M,10,FALSE),0)</f>
        <v/>
      </c>
    </row>
    <row r="1977" spans="1:14" x14ac:dyDescent="0.25">
      <c r="A1977" s="5" t="str">
        <f>Source!B1977&amp;"|"&amp;Source!K1977</f>
        <v>UVOL|UCU</v>
      </c>
      <c r="B1977" s="5">
        <f>IFERROR(VLOOKUP(Labs!A1977,Mapping!D:E,2,FALSE),0)</f>
        <v>0</v>
      </c>
      <c r="C1977" t="str">
        <f>Source!F1977</f>
        <v>Chem/Haem</v>
      </c>
      <c r="D1977" s="5" t="str">
        <f>Source!D1977</f>
        <v>URINE VOLUME</v>
      </c>
      <c r="E1977" s="5" t="str">
        <f>Source!L1977</f>
        <v>24hr COPPER OUTPUT</v>
      </c>
      <c r="F1977" s="5" t="str">
        <f>IF(ISBLANK(Source!E1977),NA(),Source!E1977)</f>
        <v>mls</v>
      </c>
      <c r="G1977" s="5">
        <f>Source!I1977</f>
        <v>69</v>
      </c>
      <c r="H1977" s="5" t="str">
        <f>IF(B1977&lt;&gt;0,NA(),Source!B1977)</f>
        <v>UVOL</v>
      </c>
      <c r="I1977" s="5">
        <f>VLOOKUP(H1977,Mapping!B:E,4,FALSE)</f>
        <v>0</v>
      </c>
      <c r="J1977" s="9" t="str">
        <f>VLOOKUP(H1977,Mapping!B:M,12,FALSE)</f>
        <v/>
      </c>
      <c r="K1977" s="5" t="str">
        <f>VLOOKUP(H1977,Mapping!B:H,7,FALSE)</f>
        <v>CATECHOLAMINES</v>
      </c>
      <c r="L1977" s="5" t="e">
        <f>IF(B1977&lt;&gt;0,B1977,IF(M1977=1,I1977,NA()))</f>
        <v>#N/A</v>
      </c>
      <c r="N1977" s="9">
        <f>IFERROR(VLOOKUP(Labs!A1977,Mapping!D:M,10,FALSE),0)</f>
        <v>0</v>
      </c>
    </row>
    <row r="1978" spans="1:14" x14ac:dyDescent="0.25">
      <c r="A1978" s="5" t="str">
        <f>Source!B1978&amp;"|"&amp;Source!K1978</f>
        <v>TXSA|TXSA</v>
      </c>
      <c r="B1978" s="5">
        <f>IFERROR(VLOOKUP(Labs!A1978,Mapping!D:E,2,FALSE),0)</f>
        <v>0</v>
      </c>
      <c r="C1978" t="str">
        <f>Source!F1978</f>
        <v>Chem/Haem</v>
      </c>
      <c r="D1978" s="5" t="str">
        <f>Source!D1978</f>
        <v>Toxoplasma Serology:</v>
      </c>
      <c r="E1978" s="5" t="str">
        <f>Source!L1978</f>
        <v>Toxoplasma Serology.</v>
      </c>
      <c r="F1978" s="5" t="e">
        <f>IF(ISBLANK(Source!E1978),NA(),Source!E1978)</f>
        <v>#N/A</v>
      </c>
      <c r="G1978" s="5">
        <f>Source!I1978</f>
        <v>69</v>
      </c>
      <c r="H1978" s="5" t="str">
        <f>IF(B1978&lt;&gt;0,NA(),Source!B1978)</f>
        <v>TXSA</v>
      </c>
      <c r="I1978" s="5">
        <f>VLOOKUP(H1978,Mapping!B:E,4,FALSE)</f>
        <v>0</v>
      </c>
      <c r="J1978" s="9" t="str">
        <f>VLOOKUP(H1978,Mapping!B:M,12,FALSE)</f>
        <v/>
      </c>
      <c r="K1978" s="5" t="str">
        <f>VLOOKUP(H1978,Mapping!B:H,7,FALSE)</f>
        <v>Toxoplasma Serology :</v>
      </c>
      <c r="L1978" s="5" t="e">
        <f>IF(B1978&lt;&gt;0,B1978,IF(M1978=1,I1978,NA()))</f>
        <v>#N/A</v>
      </c>
      <c r="N1978" s="9" t="str">
        <f>IFERROR(VLOOKUP(Labs!A1978,Mapping!D:M,10,FALSE),0)</f>
        <v/>
      </c>
    </row>
    <row r="1979" spans="1:14" x14ac:dyDescent="0.25">
      <c r="A1979" s="5" t="str">
        <f>Source!B1979&amp;"|"&amp;Source!K1979</f>
        <v>ZZOS_CLA|GCUL</v>
      </c>
      <c r="B1979" s="5">
        <f>IFERROR(VLOOKUP(Labs!A1979,Mapping!D:E,2,FALSE),0)</f>
        <v>0</v>
      </c>
      <c r="C1979" t="str">
        <f>Source!F1979</f>
        <v>Microbiology</v>
      </c>
      <c r="D1979" s="5" t="str">
        <f>Source!D1979</f>
        <v>Clarithromycin</v>
      </c>
      <c r="E1979" s="5" t="str">
        <f>Source!L1979</f>
        <v>GU Culture</v>
      </c>
      <c r="F1979" s="5" t="e">
        <f>IF(ISBLANK(Source!E1979),NA(),Source!E1979)</f>
        <v>#N/A</v>
      </c>
      <c r="G1979" s="5">
        <f>Source!I1979</f>
        <v>69</v>
      </c>
      <c r="H1979" s="5" t="str">
        <f>IF(B1979&lt;&gt;0,NA(),Source!B1979)</f>
        <v>ZZOS_CLA</v>
      </c>
      <c r="I1979" s="5" t="str">
        <f>VLOOKUP(H1979,Mapping!B:E,4,FALSE)</f>
        <v>18907-6</v>
      </c>
      <c r="J1979" s="9" t="str">
        <f>VLOOKUP(H1979,Mapping!B:M,12,FALSE)</f>
        <v/>
      </c>
      <c r="K1979" s="5" t="str">
        <f>VLOOKUP(H1979,Mapping!B:H,7,FALSE)</f>
        <v>Sputum Culture</v>
      </c>
      <c r="L1979" s="5" t="e">
        <f>IF(B1979&lt;&gt;0,B1979,IF(M1979=1,I1979,NA()))</f>
        <v>#N/A</v>
      </c>
      <c r="N1979" s="9">
        <f>IFERROR(VLOOKUP(Labs!A1979,Mapping!D:M,10,FALSE),0)</f>
        <v>0</v>
      </c>
    </row>
    <row r="1980" spans="1:14" x14ac:dyDescent="0.25">
      <c r="A1980" s="5" t="str">
        <f>Source!B1980&amp;"|"&amp;Source!K1980</f>
        <v>ZZOS_ERY|W2CU</v>
      </c>
      <c r="B1980" s="5">
        <f>IFERROR(VLOOKUP(Labs!A1980,Mapping!D:E,2,FALSE),0)</f>
        <v>0</v>
      </c>
      <c r="C1980" t="str">
        <f>Source!F1980</f>
        <v>Microbiology</v>
      </c>
      <c r="D1980" s="5" t="str">
        <f>Source!D1980</f>
        <v>Erythromycin</v>
      </c>
      <c r="E1980" s="5" t="str">
        <f>Source!L1980</f>
        <v>Wound Culture</v>
      </c>
      <c r="F1980" s="5" t="e">
        <f>IF(ISBLANK(Source!E1980),NA(),Source!E1980)</f>
        <v>#N/A</v>
      </c>
      <c r="G1980" s="5">
        <f>Source!I1980</f>
        <v>69</v>
      </c>
      <c r="H1980" s="5" t="str">
        <f>IF(B1980&lt;&gt;0,NA(),Source!B1980)</f>
        <v>ZZOS_ERY</v>
      </c>
      <c r="I1980" s="5" t="str">
        <f>VLOOKUP(H1980,Mapping!B:E,4,FALSE)</f>
        <v>18919-1</v>
      </c>
      <c r="J1980" s="9" t="str">
        <f>VLOOKUP(H1980,Mapping!B:M,12,FALSE)</f>
        <v/>
      </c>
      <c r="K1980" s="5" t="str">
        <f>VLOOKUP(H1980,Mapping!B:H,7,FALSE)</f>
        <v>Wound Culture</v>
      </c>
      <c r="L1980" s="5" t="e">
        <f>IF(B1980&lt;&gt;0,B1980,IF(M1980=1,I1980,NA()))</f>
        <v>#N/A</v>
      </c>
      <c r="N1980" s="9">
        <f>IFERROR(VLOOKUP(Labs!A1980,Mapping!D:M,10,FALSE),0)</f>
        <v>0</v>
      </c>
    </row>
    <row r="1981" spans="1:14" x14ac:dyDescent="0.25">
      <c r="A1981" s="5" t="str">
        <f>Source!B1981&amp;"|"&amp;Source!K1981</f>
        <v>ACTR|ACTI</v>
      </c>
      <c r="B1981" s="5">
        <f>IFERROR(VLOOKUP(Labs!A1981,Mapping!D:E,2,FALSE),0)</f>
        <v>0</v>
      </c>
      <c r="C1981" t="str">
        <f>Source!F1981</f>
        <v>Chem/Haem</v>
      </c>
      <c r="D1981" s="5" t="str">
        <f>Source!D1981</f>
        <v>ACTIN FS APTT RATIO</v>
      </c>
      <c r="E1981" s="5" t="str">
        <f>Source!L1981</f>
        <v>ACTIN FS APTT</v>
      </c>
      <c r="F1981" s="5" t="e">
        <f>IF(ISBLANK(Source!E1981),NA(),Source!E1981)</f>
        <v>#N/A</v>
      </c>
      <c r="G1981" s="5">
        <f>Source!I1981</f>
        <v>68</v>
      </c>
      <c r="H1981" s="5" t="str">
        <f>IF(B1981&lt;&gt;0,NA(),Source!B1981)</f>
        <v>ACTR</v>
      </c>
      <c r="I1981" s="5">
        <f>VLOOKUP(H1981,Mapping!B:E,4,FALSE)</f>
        <v>0</v>
      </c>
      <c r="J1981" s="9" t="str">
        <f>VLOOKUP(H1981,Mapping!B:M,12,FALSE)</f>
        <v/>
      </c>
      <c r="K1981" s="5" t="str">
        <f>VLOOKUP(H1981,Mapping!B:H,7,FALSE)</f>
        <v>ACTIN FS APTT</v>
      </c>
      <c r="L1981" s="5" t="e">
        <f>IF(B1981&lt;&gt;0,B1981,IF(M1981=1,I1981,NA()))</f>
        <v>#N/A</v>
      </c>
      <c r="N1981" s="9" t="str">
        <f>IFERROR(VLOOKUP(Labs!A1981,Mapping!D:M,10,FALSE),0)</f>
        <v/>
      </c>
    </row>
    <row r="1982" spans="1:14" x14ac:dyDescent="0.25">
      <c r="A1982" s="5" t="str">
        <f>Source!B1982&amp;"|"&amp;Source!K1982</f>
        <v>ACTI|ACTI</v>
      </c>
      <c r="B1982" s="5">
        <f>IFERROR(VLOOKUP(Labs!A1982,Mapping!D:E,2,FALSE),0)</f>
        <v>0</v>
      </c>
      <c r="C1982" t="str">
        <f>Source!F1982</f>
        <v>Chem/Haem</v>
      </c>
      <c r="D1982" s="5" t="str">
        <f>Source!D1982</f>
        <v>ACTIN FS APTT</v>
      </c>
      <c r="E1982" s="5" t="str">
        <f>Source!L1982</f>
        <v>ACTIN FS APTT</v>
      </c>
      <c r="F1982" s="5" t="str">
        <f>IF(ISBLANK(Source!E1982),NA(),Source!E1982)</f>
        <v>secs</v>
      </c>
      <c r="G1982" s="5">
        <f>Source!I1982</f>
        <v>68</v>
      </c>
      <c r="H1982" s="5" t="str">
        <f>IF(B1982&lt;&gt;0,NA(),Source!B1982)</f>
        <v>ACTI</v>
      </c>
      <c r="I1982" s="5">
        <f>VLOOKUP(H1982,Mapping!B:E,4,FALSE)</f>
        <v>0</v>
      </c>
      <c r="J1982" s="9" t="str">
        <f>VLOOKUP(H1982,Mapping!B:M,12,FALSE)</f>
        <v/>
      </c>
      <c r="K1982" s="5" t="str">
        <f>VLOOKUP(H1982,Mapping!B:H,7,FALSE)</f>
        <v>ACTIN FS APTT</v>
      </c>
      <c r="L1982" s="5" t="e">
        <f>IF(B1982&lt;&gt;0,B1982,IF(M1982=1,I1982,NA()))</f>
        <v>#N/A</v>
      </c>
      <c r="N1982" s="9" t="str">
        <f>IFERROR(VLOOKUP(Labs!A1982,Mapping!D:M,10,FALSE),0)</f>
        <v/>
      </c>
    </row>
    <row r="1983" spans="1:14" x14ac:dyDescent="0.25">
      <c r="A1983" s="5" t="str">
        <f>Source!B1983&amp;"|"&amp;Source!K1983</f>
        <v>IGG|IMM</v>
      </c>
      <c r="B1983" s="5" t="str">
        <f>IFERROR(VLOOKUP(Labs!A1983,Mapping!D:E,2,FALSE),0)</f>
        <v>2465-3</v>
      </c>
      <c r="C1983" t="str">
        <f>Source!F1983</f>
        <v>Chem/Haem</v>
      </c>
      <c r="D1983" s="5" t="str">
        <f>Source!D1983</f>
        <v>IGG</v>
      </c>
      <c r="E1983" s="5" t="str">
        <f>Source!L1983</f>
        <v>IMMUNOGLOBULINS</v>
      </c>
      <c r="F1983" s="5" t="str">
        <f>IF(ISBLANK(Source!E1983),NA(),Source!E1983)</f>
        <v>g/L</v>
      </c>
      <c r="G1983" s="5">
        <f>Source!I1983</f>
        <v>68</v>
      </c>
      <c r="H1983" s="5" t="e">
        <f>IF(B1983&lt;&gt;0,NA(),Source!B1983)</f>
        <v>#N/A</v>
      </c>
      <c r="I1983" s="5" t="e">
        <f>VLOOKUP(H1983,Mapping!B:E,4,FALSE)</f>
        <v>#N/A</v>
      </c>
      <c r="J1983" s="9" t="e">
        <f>VLOOKUP(H1983,Mapping!B:M,12,FALSE)</f>
        <v>#N/A</v>
      </c>
      <c r="K1983" s="5" t="e">
        <f>VLOOKUP(H1983,Mapping!B:H,7,FALSE)</f>
        <v>#N/A</v>
      </c>
      <c r="L1983" s="5" t="str">
        <f>IF(B1983&lt;&gt;0,B1983,IF(M1983=1,I1983,NA()))</f>
        <v>2465-3</v>
      </c>
      <c r="N1983" s="9" t="str">
        <f>IFERROR(VLOOKUP(Labs!A1983,Mapping!D:M,10,FALSE),0)</f>
        <v>IgG [Mass/volume] in Serum or Plasma</v>
      </c>
    </row>
    <row r="1984" spans="1:14" x14ac:dyDescent="0.25">
      <c r="A1984" s="5" t="str">
        <f>Source!B1984&amp;"|"&amp;Source!K1984</f>
        <v>ZZOS_MER|WCUL</v>
      </c>
      <c r="B1984" s="5">
        <f>IFERROR(VLOOKUP(Labs!A1984,Mapping!D:E,2,FALSE),0)</f>
        <v>0</v>
      </c>
      <c r="C1984" t="str">
        <f>Source!F1984</f>
        <v>Microbiology</v>
      </c>
      <c r="D1984" s="5" t="str">
        <f>Source!D1984</f>
        <v>Meropenem</v>
      </c>
      <c r="E1984" s="5" t="str">
        <f>Source!L1984</f>
        <v>Wound Culture</v>
      </c>
      <c r="F1984" s="5" t="e">
        <f>IF(ISBLANK(Source!E1984),NA(),Source!E1984)</f>
        <v>#N/A</v>
      </c>
      <c r="G1984" s="5">
        <f>Source!I1984</f>
        <v>68</v>
      </c>
      <c r="H1984" s="5" t="str">
        <f>IF(B1984&lt;&gt;0,NA(),Source!B1984)</f>
        <v>ZZOS_MER</v>
      </c>
      <c r="I1984" s="5" t="str">
        <f>VLOOKUP(H1984,Mapping!B:E,4,FALSE)</f>
        <v>18943-1</v>
      </c>
      <c r="J1984" s="9" t="str">
        <f>VLOOKUP(H1984,Mapping!B:M,12,FALSE)</f>
        <v/>
      </c>
      <c r="K1984" s="5" t="str">
        <f>VLOOKUP(H1984,Mapping!B:H,7,FALSE)</f>
        <v>Urine Culture</v>
      </c>
      <c r="L1984" s="5" t="e">
        <f>IF(B1984&lt;&gt;0,B1984,IF(M1984=1,I1984,NA()))</f>
        <v>#N/A</v>
      </c>
      <c r="N1984" s="9">
        <f>IFERROR(VLOOKUP(Labs!A1984,Mapping!D:M,10,FALSE),0)</f>
        <v>0</v>
      </c>
    </row>
    <row r="1985" spans="1:14" x14ac:dyDescent="0.25">
      <c r="A1985" s="5" t="str">
        <f>Source!B1985&amp;"|"&amp;Source!K1985</f>
        <v>BRUC|BRUS</v>
      </c>
      <c r="B1985" s="5">
        <f>IFERROR(VLOOKUP(Labs!A1985,Mapping!D:E,2,FALSE),0)</f>
        <v>0</v>
      </c>
      <c r="C1985" t="str">
        <f>Source!F1985</f>
        <v>Virology</v>
      </c>
      <c r="D1985" s="5" t="str">
        <f>Source!D1985</f>
        <v>Brucella Serology ...........:</v>
      </c>
      <c r="E1985" s="5" t="str">
        <f>Source!L1985</f>
        <v>BRUCELLA SEROLOGY</v>
      </c>
      <c r="F1985" s="5" t="e">
        <f>IF(ISBLANK(Source!E1985),NA(),Source!E1985)</f>
        <v>#N/A</v>
      </c>
      <c r="G1985" s="5">
        <f>Source!I1985</f>
        <v>67</v>
      </c>
      <c r="H1985" s="5" t="str">
        <f>IF(B1985&lt;&gt;0,NA(),Source!B1985)</f>
        <v>BRUC</v>
      </c>
      <c r="I1985" s="5">
        <f>VLOOKUP(H1985,Mapping!B:E,4,FALSE)</f>
        <v>0</v>
      </c>
      <c r="J1985" s="9" t="str">
        <f>VLOOKUP(H1985,Mapping!B:M,12,FALSE)</f>
        <v/>
      </c>
      <c r="K1985" s="5" t="str">
        <f>VLOOKUP(H1985,Mapping!B:H,7,FALSE)</f>
        <v>BRUCELLA SEROLOGY</v>
      </c>
      <c r="L1985" s="5" t="e">
        <f>IF(B1985&lt;&gt;0,B1985,IF(M1985=1,I1985,NA()))</f>
        <v>#N/A</v>
      </c>
      <c r="N1985" s="9" t="str">
        <f>IFERROR(VLOOKUP(Labs!A1985,Mapping!D:M,10,FALSE),0)</f>
        <v/>
      </c>
    </row>
    <row r="1986" spans="1:14" x14ac:dyDescent="0.25">
      <c r="A1986" s="5" t="str">
        <f>Source!B1986&amp;"|"&amp;Source!K1986</f>
        <v>BRUG|BRUS</v>
      </c>
      <c r="B1986" s="5">
        <f>IFERROR(VLOOKUP(Labs!A1986,Mapping!D:E,2,FALSE),0)</f>
        <v>0</v>
      </c>
      <c r="C1986" t="str">
        <f>Source!F1986</f>
        <v>Virology</v>
      </c>
      <c r="D1986" s="5" t="str">
        <f>Source!D1986</f>
        <v>Brucella ELISA IgG</v>
      </c>
      <c r="E1986" s="5" t="str">
        <f>Source!L1986</f>
        <v>BRUCELLA SEROLOGY</v>
      </c>
      <c r="F1986" s="5" t="e">
        <f>IF(ISBLANK(Source!E1986),NA(),Source!E1986)</f>
        <v>#N/A</v>
      </c>
      <c r="G1986" s="5">
        <f>Source!I1986</f>
        <v>67</v>
      </c>
      <c r="H1986" s="5" t="str">
        <f>IF(B1986&lt;&gt;0,NA(),Source!B1986)</f>
        <v>BRUG</v>
      </c>
      <c r="I1986" s="5">
        <f>VLOOKUP(H1986,Mapping!B:E,4,FALSE)</f>
        <v>0</v>
      </c>
      <c r="J1986" s="9" t="str">
        <f>VLOOKUP(H1986,Mapping!B:M,12,FALSE)</f>
        <v/>
      </c>
      <c r="K1986" s="5" t="str">
        <f>VLOOKUP(H1986,Mapping!B:H,7,FALSE)</f>
        <v>BRUCELLA SEROLOGY</v>
      </c>
      <c r="L1986" s="5" t="e">
        <f>IF(B1986&lt;&gt;0,B1986,IF(M1986=1,I1986,NA()))</f>
        <v>#N/A</v>
      </c>
      <c r="N1986" s="9" t="str">
        <f>IFERROR(VLOOKUP(Labs!A1986,Mapping!D:M,10,FALSE),0)</f>
        <v/>
      </c>
    </row>
    <row r="1987" spans="1:14" x14ac:dyDescent="0.25">
      <c r="A1987" s="5" t="str">
        <f>Source!B1987&amp;"|"&amp;Source!K1987</f>
        <v>CDPC|CDPC</v>
      </c>
      <c r="B1987" s="5">
        <f>IFERROR(VLOOKUP(Labs!A1987,Mapping!D:E,2,FALSE),0)</f>
        <v>0</v>
      </c>
      <c r="C1987" t="str">
        <f>Source!F1987</f>
        <v>Microbiology</v>
      </c>
      <c r="D1987" s="5" t="str">
        <f>Source!D1987</f>
        <v>C. difficile Molecular Test:</v>
      </c>
      <c r="E1987" s="5" t="str">
        <f>Source!L1987</f>
        <v>C. diff PCR</v>
      </c>
      <c r="F1987" s="5" t="e">
        <f>IF(ISBLANK(Source!E1987),NA(),Source!E1987)</f>
        <v>#N/A</v>
      </c>
      <c r="G1987" s="5">
        <f>Source!I1987</f>
        <v>67</v>
      </c>
      <c r="H1987" s="5" t="str">
        <f>IF(B1987&lt;&gt;0,NA(),Source!B1987)</f>
        <v>CDPC</v>
      </c>
      <c r="I1987" s="5">
        <f>VLOOKUP(H1987,Mapping!B:E,4,FALSE)</f>
        <v>0</v>
      </c>
      <c r="J1987" s="9" t="str">
        <f>VLOOKUP(H1987,Mapping!B:M,12,FALSE)</f>
        <v/>
      </c>
      <c r="K1987" s="5" t="str">
        <f>VLOOKUP(H1987,Mapping!B:H,7,FALSE)</f>
        <v>C. diff PCR</v>
      </c>
      <c r="L1987" s="5" t="e">
        <f>IF(B1987&lt;&gt;0,B1987,IF(M1987=1,I1987,NA()))</f>
        <v>#N/A</v>
      </c>
      <c r="N1987" s="9" t="str">
        <f>IFERROR(VLOOKUP(Labs!A1987,Mapping!D:M,10,FALSE),0)</f>
        <v/>
      </c>
    </row>
    <row r="1988" spans="1:14" x14ac:dyDescent="0.25">
      <c r="A1988" s="5" t="str">
        <f>Source!B1988&amp;"|"&amp;Source!K1988</f>
        <v>F8|COPR</v>
      </c>
      <c r="B1988" s="5">
        <f>IFERROR(VLOOKUP(Labs!A1988,Mapping!D:E,2,FALSE),0)</f>
        <v>0</v>
      </c>
      <c r="C1988" t="str">
        <f>Source!F1988</f>
        <v>Chem/Haem</v>
      </c>
      <c r="D1988" s="5" t="str">
        <f>Source!D1988</f>
        <v>FACTOR VIII ASSAY</v>
      </c>
      <c r="E1988" s="5" t="str">
        <f>Source!L1988</f>
        <v>COAGULATION PROFILE</v>
      </c>
      <c r="F1988" s="5" t="str">
        <f>IF(ISBLANK(Source!E1988),NA(),Source!E1988)</f>
        <v>iu/dl</v>
      </c>
      <c r="G1988" s="5">
        <f>Source!I1988</f>
        <v>67</v>
      </c>
      <c r="H1988" s="5" t="str">
        <f>IF(B1988&lt;&gt;0,NA(),Source!B1988)</f>
        <v>F8</v>
      </c>
      <c r="I1988" s="5">
        <f>VLOOKUP(H1988,Mapping!B:E,4,FALSE)</f>
        <v>0</v>
      </c>
      <c r="J1988" s="9" t="str">
        <f>VLOOKUP(H1988,Mapping!B:M,12,FALSE)</f>
        <v/>
      </c>
      <c r="K1988" s="5" t="str">
        <f>VLOOKUP(H1988,Mapping!B:H,7,FALSE)</f>
        <v>VON WILLEBRANDS SCREEN</v>
      </c>
      <c r="L1988" s="5" t="e">
        <f>IF(B1988&lt;&gt;0,B1988,IF(M1988=1,I1988,NA()))</f>
        <v>#N/A</v>
      </c>
      <c r="N1988" s="9">
        <f>IFERROR(VLOOKUP(Labs!A1988,Mapping!D:M,10,FALSE),0)</f>
        <v>0</v>
      </c>
    </row>
    <row r="1989" spans="1:14" x14ac:dyDescent="0.25">
      <c r="A1989" s="5" t="str">
        <f>Source!B1989&amp;"|"&amp;Source!K1989</f>
        <v>PNSA|PNSA</v>
      </c>
      <c r="B1989" s="5">
        <f>IFERROR(VLOOKUP(Labs!A1989,Mapping!D:E,2,FALSE),0)</f>
        <v>0</v>
      </c>
      <c r="C1989" t="str">
        <f>Source!F1989</f>
        <v>Chem/Haem</v>
      </c>
      <c r="D1989" s="5" t="str">
        <f>Source!D1989</f>
        <v>Pneumococcal Serology:</v>
      </c>
      <c r="E1989" s="5" t="str">
        <f>Source!L1989</f>
        <v>Pneumococcal Serology</v>
      </c>
      <c r="F1989" s="5" t="e">
        <f>IF(ISBLANK(Source!E1989),NA(),Source!E1989)</f>
        <v>#N/A</v>
      </c>
      <c r="G1989" s="5">
        <f>Source!I1989</f>
        <v>67</v>
      </c>
      <c r="H1989" s="5" t="str">
        <f>IF(B1989&lt;&gt;0,NA(),Source!B1989)</f>
        <v>PNSA</v>
      </c>
      <c r="I1989" s="5">
        <f>VLOOKUP(H1989,Mapping!B:E,4,FALSE)</f>
        <v>0</v>
      </c>
      <c r="J1989" s="9" t="str">
        <f>VLOOKUP(H1989,Mapping!B:M,12,FALSE)</f>
        <v/>
      </c>
      <c r="K1989" s="5" t="str">
        <f>VLOOKUP(H1989,Mapping!B:H,7,FALSE)</f>
        <v>Pneumococcal Serology</v>
      </c>
      <c r="L1989" s="5" t="e">
        <f>IF(B1989&lt;&gt;0,B1989,IF(M1989=1,I1989,NA()))</f>
        <v>#N/A</v>
      </c>
      <c r="N1989" s="9" t="str">
        <f>IFERROR(VLOOKUP(Labs!A1989,Mapping!D:M,10,FALSE),0)</f>
        <v/>
      </c>
    </row>
    <row r="1990" spans="1:14" x14ac:dyDescent="0.25">
      <c r="A1990" s="5" t="str">
        <f>Source!B1990&amp;"|"&amp;Source!K1990</f>
        <v>TW18|CHSA</v>
      </c>
      <c r="B1990" s="5">
        <f>IFERROR(VLOOKUP(Labs!A1990,Mapping!D:E,2,FALSE),0)</f>
        <v>0</v>
      </c>
      <c r="C1990" t="str">
        <f>Source!F1990</f>
        <v>Virology</v>
      </c>
      <c r="D1990" s="5" t="str">
        <f>Source!D1990</f>
        <v>Antibody to TW183 C.pneumoniae</v>
      </c>
      <c r="E1990" s="5" t="str">
        <f>Source!L1990</f>
        <v>Chlamydia Serology :</v>
      </c>
      <c r="F1990" s="5" t="e">
        <f>IF(ISBLANK(Source!E1990),NA(),Source!E1990)</f>
        <v>#N/A</v>
      </c>
      <c r="G1990" s="5">
        <f>Source!I1990</f>
        <v>67</v>
      </c>
      <c r="H1990" s="5" t="str">
        <f>IF(B1990&lt;&gt;0,NA(),Source!B1990)</f>
        <v>TW18</v>
      </c>
      <c r="I1990" s="5">
        <f>VLOOKUP(H1990,Mapping!B:E,4,FALSE)</f>
        <v>0</v>
      </c>
      <c r="J1990" s="9" t="str">
        <f>VLOOKUP(H1990,Mapping!B:M,12,FALSE)</f>
        <v/>
      </c>
      <c r="K1990" s="5" t="str">
        <f>VLOOKUP(H1990,Mapping!B:H,7,FALSE)</f>
        <v>Chlamydia Serology :</v>
      </c>
      <c r="L1990" s="5" t="e">
        <f>IF(B1990&lt;&gt;0,B1990,IF(M1990=1,I1990,NA()))</f>
        <v>#N/A</v>
      </c>
      <c r="N1990" s="9" t="str">
        <f>IFERROR(VLOOKUP(Labs!A1990,Mapping!D:M,10,FALSE),0)</f>
        <v/>
      </c>
    </row>
    <row r="1991" spans="1:14" x14ac:dyDescent="0.25">
      <c r="A1991" s="5" t="str">
        <f>Source!B1991&amp;"|"&amp;Source!K1991</f>
        <v>RAG|RAG</v>
      </c>
      <c r="B1991" s="5">
        <f>IFERROR(VLOOKUP(Labs!A1991,Mapping!D:E,2,FALSE),0)</f>
        <v>0</v>
      </c>
      <c r="C1991" t="str">
        <f>Source!F1991</f>
        <v>Chem/Haem</v>
      </c>
      <c r="D1991" s="5" t="str">
        <f>Source!D1991</f>
        <v>VWF FACTOR ANTIGEN</v>
      </c>
      <c r="E1991" s="5" t="str">
        <f>Source!L1991</f>
        <v>VON WILLEBRANDS ANTIGEN</v>
      </c>
      <c r="F1991" s="5" t="str">
        <f>IF(ISBLANK(Source!E1991),NA(),Source!E1991)</f>
        <v>iu/dl</v>
      </c>
      <c r="G1991" s="5">
        <f>Source!I1991</f>
        <v>67</v>
      </c>
      <c r="H1991" s="5" t="str">
        <f>IF(B1991&lt;&gt;0,NA(),Source!B1991)</f>
        <v>RAG</v>
      </c>
      <c r="I1991" s="5">
        <f>VLOOKUP(H1991,Mapping!B:E,4,FALSE)</f>
        <v>0</v>
      </c>
      <c r="J1991" s="9" t="str">
        <f>VLOOKUP(H1991,Mapping!B:M,12,FALSE)</f>
        <v/>
      </c>
      <c r="K1991" s="5" t="str">
        <f>VLOOKUP(H1991,Mapping!B:H,7,FALSE)</f>
        <v>VON WILLEBRANDS SCREEN</v>
      </c>
      <c r="L1991" s="5" t="e">
        <f>IF(B1991&lt;&gt;0,B1991,IF(M1991=1,I1991,NA()))</f>
        <v>#N/A</v>
      </c>
      <c r="N1991" s="9">
        <f>IFERROR(VLOOKUP(Labs!A1991,Mapping!D:M,10,FALSE),0)</f>
        <v>0</v>
      </c>
    </row>
    <row r="1992" spans="1:14" x14ac:dyDescent="0.25">
      <c r="A1992" s="5" t="str">
        <f>Source!B1992&amp;"|"&amp;Source!K1992</f>
        <v>PP|GAST</v>
      </c>
      <c r="B1992" s="5">
        <f>IFERROR(VLOOKUP(Labs!A1992,Mapping!D:E,2,FALSE),0)</f>
        <v>0</v>
      </c>
      <c r="C1992" t="str">
        <f>Source!F1992</f>
        <v>Chem/Haem</v>
      </c>
      <c r="D1992" s="5" t="str">
        <f>Source!D1992</f>
        <v>PANCREATIC POLYPEPTIDE</v>
      </c>
      <c r="E1992" s="5" t="str">
        <f>Source!L1992</f>
        <v>GASTRIN</v>
      </c>
      <c r="F1992" s="5" t="str">
        <f>IF(ISBLANK(Source!E1992),NA(),Source!E1992)</f>
        <v>pmol/l</v>
      </c>
      <c r="G1992" s="5">
        <f>Source!I1992</f>
        <v>67</v>
      </c>
      <c r="H1992" s="5" t="str">
        <f>IF(B1992&lt;&gt;0,NA(),Source!B1992)</f>
        <v>PP</v>
      </c>
      <c r="I1992" s="5">
        <f>VLOOKUP(H1992,Mapping!B:E,4,FALSE)</f>
        <v>0</v>
      </c>
      <c r="J1992" s="9" t="str">
        <f>VLOOKUP(H1992,Mapping!B:M,12,FALSE)</f>
        <v/>
      </c>
      <c r="K1992" s="5" t="str">
        <f>VLOOKUP(H1992,Mapping!B:H,7,FALSE)</f>
        <v>GASTRIN</v>
      </c>
      <c r="L1992" s="5" t="e">
        <f>IF(B1992&lt;&gt;0,B1992,IF(M1992=1,I1992,NA()))</f>
        <v>#N/A</v>
      </c>
      <c r="N1992" s="9" t="str">
        <f>IFERROR(VLOOKUP(Labs!A1992,Mapping!D:M,10,FALSE),0)</f>
        <v/>
      </c>
    </row>
    <row r="1993" spans="1:14" x14ac:dyDescent="0.25">
      <c r="A1993" s="5" t="str">
        <f>Source!B1993&amp;"|"&amp;Source!K1993</f>
        <v>ZZOS_CLI|WCUL</v>
      </c>
      <c r="B1993" s="5" t="str">
        <f>IFERROR(VLOOKUP(Labs!A1993,Mapping!D:E,2,FALSE),0)</f>
        <v>18908-4</v>
      </c>
      <c r="C1993" t="str">
        <f>Source!F1993</f>
        <v>Microbiology</v>
      </c>
      <c r="D1993" s="5" t="str">
        <f>Source!D1993</f>
        <v>Clindamycin</v>
      </c>
      <c r="E1993" s="5" t="str">
        <f>Source!L1993</f>
        <v>Wound Culture</v>
      </c>
      <c r="F1993" s="5" t="e">
        <f>IF(ISBLANK(Source!E1993),NA(),Source!E1993)</f>
        <v>#N/A</v>
      </c>
      <c r="G1993" s="5">
        <f>Source!I1993</f>
        <v>67</v>
      </c>
      <c r="H1993" s="5" t="e">
        <f>IF(B1993&lt;&gt;0,NA(),Source!B1993)</f>
        <v>#N/A</v>
      </c>
      <c r="I1993" s="5" t="e">
        <f>VLOOKUP(H1993,Mapping!B:E,4,FALSE)</f>
        <v>#N/A</v>
      </c>
      <c r="J1993" s="9" t="e">
        <f>VLOOKUP(H1993,Mapping!B:M,12,FALSE)</f>
        <v>#N/A</v>
      </c>
      <c r="K1993" s="5" t="e">
        <f>VLOOKUP(H1993,Mapping!B:H,7,FALSE)</f>
        <v>#N/A</v>
      </c>
      <c r="L1993" s="5" t="str">
        <f>IF(B1993&lt;&gt;0,B1993,IF(M1993=1,I1993,NA()))</f>
        <v>18908-4</v>
      </c>
      <c r="N1993" s="9" t="str">
        <f>IFERROR(VLOOKUP(Labs!A1993,Mapping!D:M,10,FALSE),0)</f>
        <v/>
      </c>
    </row>
    <row r="1994" spans="1:14" x14ac:dyDescent="0.25">
      <c r="A1994" s="5" t="str">
        <f>Source!B1994&amp;"|"&amp;Source!K1994</f>
        <v>ZZOS_MET|W2CU</v>
      </c>
      <c r="B1994" s="5">
        <f>IFERROR(VLOOKUP(Labs!A1994,Mapping!D:E,2,FALSE),0)</f>
        <v>0</v>
      </c>
      <c r="C1994" t="str">
        <f>Source!F1994</f>
        <v>Microbiology</v>
      </c>
      <c r="D1994" s="5" t="str">
        <f>Source!D1994</f>
        <v>Metronidazole</v>
      </c>
      <c r="E1994" s="5" t="str">
        <f>Source!L1994</f>
        <v>Wound Culture</v>
      </c>
      <c r="F1994" s="5" t="e">
        <f>IF(ISBLANK(Source!E1994),NA(),Source!E1994)</f>
        <v>#N/A</v>
      </c>
      <c r="G1994" s="5">
        <f>Source!I1994</f>
        <v>67</v>
      </c>
      <c r="H1994" s="5" t="str">
        <f>IF(B1994&lt;&gt;0,NA(),Source!B1994)</f>
        <v>ZZOS_MET</v>
      </c>
      <c r="I1994" s="5" t="str">
        <f>VLOOKUP(H1994,Mapping!B:E,4,FALSE)</f>
        <v>18946-4</v>
      </c>
      <c r="J1994" s="9" t="str">
        <f>VLOOKUP(H1994,Mapping!B:M,12,FALSE)</f>
        <v/>
      </c>
      <c r="K1994" s="5" t="str">
        <f>VLOOKUP(H1994,Mapping!B:H,7,FALSE)</f>
        <v>Wound Culture</v>
      </c>
      <c r="L1994" s="5" t="e">
        <f>IF(B1994&lt;&gt;0,B1994,IF(M1994=1,I1994,NA()))</f>
        <v>#N/A</v>
      </c>
      <c r="N1994" s="9">
        <f>IFERROR(VLOOKUP(Labs!A1994,Mapping!D:M,10,FALSE),0)</f>
        <v>0</v>
      </c>
    </row>
    <row r="1995" spans="1:14" x14ac:dyDescent="0.25">
      <c r="A1995" s="5" t="str">
        <f>Source!B1995&amp;"|"&amp;Source!K1995</f>
        <v>ZZOS_TOB|UCUL</v>
      </c>
      <c r="B1995" s="5" t="str">
        <f>IFERROR(VLOOKUP(Labs!A1995,Mapping!D:E,2,FALSE),0)</f>
        <v>18996-9</v>
      </c>
      <c r="C1995" t="str">
        <f>Source!F1995</f>
        <v>Microbiology</v>
      </c>
      <c r="D1995" s="5" t="str">
        <f>Source!D1995</f>
        <v>Tobramycin</v>
      </c>
      <c r="E1995" s="5" t="str">
        <f>Source!L1995</f>
        <v>Urine Culture</v>
      </c>
      <c r="F1995" s="5" t="e">
        <f>IF(ISBLANK(Source!E1995),NA(),Source!E1995)</f>
        <v>#N/A</v>
      </c>
      <c r="G1995" s="5">
        <f>Source!I1995</f>
        <v>67</v>
      </c>
      <c r="H1995" s="5" t="e">
        <f>IF(B1995&lt;&gt;0,NA(),Source!B1995)</f>
        <v>#N/A</v>
      </c>
      <c r="I1995" s="5" t="e">
        <f>VLOOKUP(H1995,Mapping!B:E,4,FALSE)</f>
        <v>#N/A</v>
      </c>
      <c r="J1995" s="9" t="e">
        <f>VLOOKUP(H1995,Mapping!B:M,12,FALSE)</f>
        <v>#N/A</v>
      </c>
      <c r="K1995" s="5" t="e">
        <f>VLOOKUP(H1995,Mapping!B:H,7,FALSE)</f>
        <v>#N/A</v>
      </c>
      <c r="L1995" s="5" t="str">
        <f>IF(B1995&lt;&gt;0,B1995,IF(M1995=1,I1995,NA()))</f>
        <v>18996-9</v>
      </c>
      <c r="N1995" s="9" t="str">
        <f>IFERROR(VLOOKUP(Labs!A1995,Mapping!D:M,10,FALSE),0)</f>
        <v/>
      </c>
    </row>
    <row r="1996" spans="1:14" x14ac:dyDescent="0.25">
      <c r="A1996" s="5" t="str">
        <f>Source!B1996&amp;"|"&amp;Source!K1996</f>
        <v>BRUM|BRUS</v>
      </c>
      <c r="B1996" s="5">
        <f>IFERROR(VLOOKUP(Labs!A1996,Mapping!D:E,2,FALSE),0)</f>
        <v>0</v>
      </c>
      <c r="C1996" t="str">
        <f>Source!F1996</f>
        <v>Virology</v>
      </c>
      <c r="D1996" s="5" t="str">
        <f>Source!D1996</f>
        <v>Brucella ELISA IgM</v>
      </c>
      <c r="E1996" s="5" t="str">
        <f>Source!L1996</f>
        <v>BRUCELLA SEROLOGY</v>
      </c>
      <c r="F1996" s="5" t="e">
        <f>IF(ISBLANK(Source!E1996),NA(),Source!E1996)</f>
        <v>#N/A</v>
      </c>
      <c r="G1996" s="5">
        <f>Source!I1996</f>
        <v>66</v>
      </c>
      <c r="H1996" s="5" t="str">
        <f>IF(B1996&lt;&gt;0,NA(),Source!B1996)</f>
        <v>BRUM</v>
      </c>
      <c r="I1996" s="5">
        <f>VLOOKUP(H1996,Mapping!B:E,4,FALSE)</f>
        <v>0</v>
      </c>
      <c r="J1996" s="9" t="str">
        <f>VLOOKUP(H1996,Mapping!B:M,12,FALSE)</f>
        <v/>
      </c>
      <c r="K1996" s="5" t="str">
        <f>VLOOKUP(H1996,Mapping!B:H,7,FALSE)</f>
        <v>BRUCELLA SEROLOGY</v>
      </c>
      <c r="L1996" s="5" t="e">
        <f>IF(B1996&lt;&gt;0,B1996,IF(M1996=1,I1996,NA()))</f>
        <v>#N/A</v>
      </c>
      <c r="N1996" s="9" t="str">
        <f>IFERROR(VLOOKUP(Labs!A1996,Mapping!D:M,10,FALSE),0)</f>
        <v/>
      </c>
    </row>
    <row r="1997" spans="1:14" x14ac:dyDescent="0.25">
      <c r="A1997" s="5" t="str">
        <f>Source!B1997&amp;"|"&amp;Source!K1997</f>
        <v>PN18|PNSA</v>
      </c>
      <c r="B1997" s="5">
        <f>IFERROR(VLOOKUP(Labs!A1997,Mapping!D:E,2,FALSE),0)</f>
        <v>0</v>
      </c>
      <c r="C1997" t="str">
        <f>Source!F1997</f>
        <v>Chem/Haem</v>
      </c>
      <c r="D1997" s="5" t="str">
        <f>Source!D1997</f>
        <v>18C</v>
      </c>
      <c r="E1997" s="5" t="str">
        <f>Source!L1997</f>
        <v>Pneumococcal Serology</v>
      </c>
      <c r="F1997" s="5" t="str">
        <f>IF(ISBLANK(Source!E1997),NA(),Source!E1997)</f>
        <v>ug/ml</v>
      </c>
      <c r="G1997" s="5">
        <f>Source!I1997</f>
        <v>66</v>
      </c>
      <c r="H1997" s="5" t="str">
        <f>IF(B1997&lt;&gt;0,NA(),Source!B1997)</f>
        <v>PN18</v>
      </c>
      <c r="I1997" s="5">
        <f>VLOOKUP(H1997,Mapping!B:E,4,FALSE)</f>
        <v>0</v>
      </c>
      <c r="J1997" s="9" t="str">
        <f>VLOOKUP(H1997,Mapping!B:M,12,FALSE)</f>
        <v/>
      </c>
      <c r="K1997" s="5" t="str">
        <f>VLOOKUP(H1997,Mapping!B:H,7,FALSE)</f>
        <v>Pneumococcal Serology</v>
      </c>
      <c r="L1997" s="5" t="e">
        <f>IF(B1997&lt;&gt;0,B1997,IF(M1997=1,I1997,NA()))</f>
        <v>#N/A</v>
      </c>
      <c r="N1997" s="9" t="str">
        <f>IFERROR(VLOOKUP(Labs!A1997,Mapping!D:M,10,FALSE),0)</f>
        <v/>
      </c>
    </row>
    <row r="1998" spans="1:14" x14ac:dyDescent="0.25">
      <c r="A1998" s="5" t="str">
        <f>Source!B1998&amp;"|"&amp;Source!K1998</f>
        <v>PN9|PNSA</v>
      </c>
      <c r="B1998" s="5">
        <f>IFERROR(VLOOKUP(Labs!A1998,Mapping!D:E,2,FALSE),0)</f>
        <v>0</v>
      </c>
      <c r="C1998" t="str">
        <f>Source!F1998</f>
        <v>Chem/Haem</v>
      </c>
      <c r="D1998" s="5" t="str">
        <f>Source!D1998</f>
        <v>9V</v>
      </c>
      <c r="E1998" s="5" t="str">
        <f>Source!L1998</f>
        <v>Pneumococcal Serology</v>
      </c>
      <c r="F1998" s="5" t="str">
        <f>IF(ISBLANK(Source!E1998),NA(),Source!E1998)</f>
        <v>ug/ml</v>
      </c>
      <c r="G1998" s="5">
        <f>Source!I1998</f>
        <v>66</v>
      </c>
      <c r="H1998" s="5" t="str">
        <f>IF(B1998&lt;&gt;0,NA(),Source!B1998)</f>
        <v>PN9</v>
      </c>
      <c r="I1998" s="5">
        <f>VLOOKUP(H1998,Mapping!B:E,4,FALSE)</f>
        <v>0</v>
      </c>
      <c r="J1998" s="9" t="str">
        <f>VLOOKUP(H1998,Mapping!B:M,12,FALSE)</f>
        <v/>
      </c>
      <c r="K1998" s="5" t="str">
        <f>VLOOKUP(H1998,Mapping!B:H,7,FALSE)</f>
        <v>Pneumococcal Serology</v>
      </c>
      <c r="L1998" s="5" t="e">
        <f>IF(B1998&lt;&gt;0,B1998,IF(M1998=1,I1998,NA()))</f>
        <v>#N/A</v>
      </c>
      <c r="N1998" s="9" t="str">
        <f>IFERROR(VLOOKUP(Labs!A1998,Mapping!D:M,10,FALSE),0)</f>
        <v/>
      </c>
    </row>
    <row r="1999" spans="1:14" x14ac:dyDescent="0.25">
      <c r="A1999" s="5" t="str">
        <f>Source!B1999&amp;"|"&amp;Source!K1999</f>
        <v>PN1|PNSA</v>
      </c>
      <c r="B1999" s="5">
        <f>IFERROR(VLOOKUP(Labs!A1999,Mapping!D:E,2,FALSE),0)</f>
        <v>0</v>
      </c>
      <c r="C1999" t="str">
        <f>Source!F1999</f>
        <v>Chem/Haem</v>
      </c>
      <c r="D1999" s="5">
        <f>Source!D1999</f>
        <v>1</v>
      </c>
      <c r="E1999" s="5" t="str">
        <f>Source!L1999</f>
        <v>Pneumococcal Serology</v>
      </c>
      <c r="F1999" s="5" t="str">
        <f>IF(ISBLANK(Source!E1999),NA(),Source!E1999)</f>
        <v>ug/ml</v>
      </c>
      <c r="G1999" s="5">
        <f>Source!I1999</f>
        <v>66</v>
      </c>
      <c r="H1999" s="5" t="str">
        <f>IF(B1999&lt;&gt;0,NA(),Source!B1999)</f>
        <v>PN1</v>
      </c>
      <c r="I1999" s="5">
        <f>VLOOKUP(H1999,Mapping!B:E,4,FALSE)</f>
        <v>0</v>
      </c>
      <c r="J1999" s="9" t="str">
        <f>VLOOKUP(H1999,Mapping!B:M,12,FALSE)</f>
        <v/>
      </c>
      <c r="K1999" s="5" t="str">
        <f>VLOOKUP(H1999,Mapping!B:H,7,FALSE)</f>
        <v>Pneumococcal Serology</v>
      </c>
      <c r="L1999" s="5" t="e">
        <f>IF(B1999&lt;&gt;0,B1999,IF(M1999=1,I1999,NA()))</f>
        <v>#N/A</v>
      </c>
      <c r="N1999" s="9" t="str">
        <f>IFERROR(VLOOKUP(Labs!A1999,Mapping!D:M,10,FALSE),0)</f>
        <v/>
      </c>
    </row>
    <row r="2000" spans="1:14" x14ac:dyDescent="0.25">
      <c r="A2000" s="5" t="str">
        <f>Source!B2000&amp;"|"&amp;Source!K2000</f>
        <v>PN19|PNSA</v>
      </c>
      <c r="B2000" s="5">
        <f>IFERROR(VLOOKUP(Labs!A2000,Mapping!D:E,2,FALSE),0)</f>
        <v>0</v>
      </c>
      <c r="C2000" t="str">
        <f>Source!F2000</f>
        <v>Chem/Haem</v>
      </c>
      <c r="D2000" s="5" t="str">
        <f>Source!D2000</f>
        <v>19F</v>
      </c>
      <c r="E2000" s="5" t="str">
        <f>Source!L2000</f>
        <v>Pneumococcal Serology</v>
      </c>
      <c r="F2000" s="5" t="str">
        <f>IF(ISBLANK(Source!E2000),NA(),Source!E2000)</f>
        <v>ug/ml</v>
      </c>
      <c r="G2000" s="5">
        <f>Source!I2000</f>
        <v>66</v>
      </c>
      <c r="H2000" s="5" t="str">
        <f>IF(B2000&lt;&gt;0,NA(),Source!B2000)</f>
        <v>PN19</v>
      </c>
      <c r="I2000" s="5">
        <f>VLOOKUP(H2000,Mapping!B:E,4,FALSE)</f>
        <v>0</v>
      </c>
      <c r="J2000" s="9" t="str">
        <f>VLOOKUP(H2000,Mapping!B:M,12,FALSE)</f>
        <v/>
      </c>
      <c r="K2000" s="5" t="str">
        <f>VLOOKUP(H2000,Mapping!B:H,7,FALSE)</f>
        <v>Pneumococcal Serology</v>
      </c>
      <c r="L2000" s="5" t="e">
        <f>IF(B2000&lt;&gt;0,B2000,IF(M2000=1,I2000,NA()))</f>
        <v>#N/A</v>
      </c>
      <c r="N2000" s="9" t="str">
        <f>IFERROR(VLOOKUP(Labs!A2000,Mapping!D:M,10,FALSE),0)</f>
        <v/>
      </c>
    </row>
    <row r="2001" spans="1:14" x14ac:dyDescent="0.25">
      <c r="A2001" s="5" t="str">
        <f>Source!B2001&amp;"|"&amp;Source!K2001</f>
        <v>IGA|CSC</v>
      </c>
      <c r="B2001" s="5">
        <f>IFERROR(VLOOKUP(Labs!A2001,Mapping!D:E,2,FALSE),0)</f>
        <v>0</v>
      </c>
      <c r="C2001" t="str">
        <f>Source!F2001</f>
        <v>Chem/Haem</v>
      </c>
      <c r="D2001" s="5" t="str">
        <f>Source!D2001</f>
        <v>IGA</v>
      </c>
      <c r="E2001" s="5" t="str">
        <f>Source!L2001</f>
        <v>COELIAC SCREEN</v>
      </c>
      <c r="F2001" s="5" t="str">
        <f>IF(ISBLANK(Source!E2001),NA(),Source!E2001)</f>
        <v>g/L</v>
      </c>
      <c r="G2001" s="5">
        <f>Source!I2001</f>
        <v>66</v>
      </c>
      <c r="H2001" s="5" t="str">
        <f>IF(B2001&lt;&gt;0,NA(),Source!B2001)</f>
        <v>IGA</v>
      </c>
      <c r="I2001" s="5" t="str">
        <f>VLOOKUP(H2001,Mapping!B:E,4,FALSE)</f>
        <v>2458-8</v>
      </c>
      <c r="J2001" s="9" t="str">
        <f>VLOOKUP(H2001,Mapping!B:M,12,FALSE)</f>
        <v>IgA [Mass/volume] in Serum or Plasma</v>
      </c>
      <c r="K2001" s="5" t="str">
        <f>VLOOKUP(H2001,Mapping!B:H,7,FALSE)</f>
        <v>IMMUNOGLOBULINS</v>
      </c>
      <c r="L2001" s="5" t="e">
        <f>IF(B2001&lt;&gt;0,B2001,IF(M2001=1,I2001,NA()))</f>
        <v>#N/A</v>
      </c>
      <c r="N2001" s="9">
        <f>IFERROR(VLOOKUP(Labs!A2001,Mapping!D:M,10,FALSE),0)</f>
        <v>0</v>
      </c>
    </row>
    <row r="2002" spans="1:14" x14ac:dyDescent="0.25">
      <c r="A2002" s="5" t="str">
        <f>Source!B2002&amp;"|"&amp;Source!K2002</f>
        <v>PN23|PNSA</v>
      </c>
      <c r="B2002" s="5">
        <f>IFERROR(VLOOKUP(Labs!A2002,Mapping!D:E,2,FALSE),0)</f>
        <v>0</v>
      </c>
      <c r="C2002" t="str">
        <f>Source!F2002</f>
        <v>Chem/Haem</v>
      </c>
      <c r="D2002" s="5" t="str">
        <f>Source!D2002</f>
        <v>23F</v>
      </c>
      <c r="E2002" s="5" t="str">
        <f>Source!L2002</f>
        <v>Pneumococcal Serology</v>
      </c>
      <c r="F2002" s="5" t="str">
        <f>IF(ISBLANK(Source!E2002),NA(),Source!E2002)</f>
        <v>ug/ml</v>
      </c>
      <c r="G2002" s="5">
        <f>Source!I2002</f>
        <v>66</v>
      </c>
      <c r="H2002" s="5" t="str">
        <f>IF(B2002&lt;&gt;0,NA(),Source!B2002)</f>
        <v>PN23</v>
      </c>
      <c r="I2002" s="5">
        <f>VLOOKUP(H2002,Mapping!B:E,4,FALSE)</f>
        <v>0</v>
      </c>
      <c r="J2002" s="9" t="str">
        <f>VLOOKUP(H2002,Mapping!B:M,12,FALSE)</f>
        <v/>
      </c>
      <c r="K2002" s="5" t="str">
        <f>VLOOKUP(H2002,Mapping!B:H,7,FALSE)</f>
        <v>Pneumococcal Serology</v>
      </c>
      <c r="L2002" s="5" t="e">
        <f>IF(B2002&lt;&gt;0,B2002,IF(M2002=1,I2002,NA()))</f>
        <v>#N/A</v>
      </c>
      <c r="N2002" s="9" t="str">
        <f>IFERROR(VLOOKUP(Labs!A2002,Mapping!D:M,10,FALSE),0)</f>
        <v/>
      </c>
    </row>
    <row r="2003" spans="1:14" x14ac:dyDescent="0.25">
      <c r="A2003" s="5" t="str">
        <f>Source!B2003&amp;"|"&amp;Source!K2003</f>
        <v>PN14|PNSA</v>
      </c>
      <c r="B2003" s="5">
        <f>IFERROR(VLOOKUP(Labs!A2003,Mapping!D:E,2,FALSE),0)</f>
        <v>0</v>
      </c>
      <c r="C2003" t="str">
        <f>Source!F2003</f>
        <v>Chem/Haem</v>
      </c>
      <c r="D2003" s="5">
        <f>Source!D2003</f>
        <v>14</v>
      </c>
      <c r="E2003" s="5" t="str">
        <f>Source!L2003</f>
        <v>Pneumococcal Serology</v>
      </c>
      <c r="F2003" s="5" t="str">
        <f>IF(ISBLANK(Source!E2003),NA(),Source!E2003)</f>
        <v>ug/ml</v>
      </c>
      <c r="G2003" s="5">
        <f>Source!I2003</f>
        <v>66</v>
      </c>
      <c r="H2003" s="5" t="str">
        <f>IF(B2003&lt;&gt;0,NA(),Source!B2003)</f>
        <v>PN14</v>
      </c>
      <c r="I2003" s="5">
        <f>VLOOKUP(H2003,Mapping!B:E,4,FALSE)</f>
        <v>0</v>
      </c>
      <c r="J2003" s="9" t="str">
        <f>VLOOKUP(H2003,Mapping!B:M,12,FALSE)</f>
        <v/>
      </c>
      <c r="K2003" s="5" t="str">
        <f>VLOOKUP(H2003,Mapping!B:H,7,FALSE)</f>
        <v>Pneumococcal Serology</v>
      </c>
      <c r="L2003" s="5" t="e">
        <f>IF(B2003&lt;&gt;0,B2003,IF(M2003=1,I2003,NA()))</f>
        <v>#N/A</v>
      </c>
      <c r="N2003" s="9" t="str">
        <f>IFERROR(VLOOKUP(Labs!A2003,Mapping!D:M,10,FALSE),0)</f>
        <v/>
      </c>
    </row>
    <row r="2004" spans="1:14" x14ac:dyDescent="0.25">
      <c r="A2004" s="5" t="str">
        <f>Source!B2004&amp;"|"&amp;Source!K2004</f>
        <v>UBIG|UDIP</v>
      </c>
      <c r="B2004" s="5">
        <f>IFERROR(VLOOKUP(Labs!A2004,Mapping!D:E,2,FALSE),0)</f>
        <v>0</v>
      </c>
      <c r="C2004" t="str">
        <f>Source!F2004</f>
        <v>Chem/Haem</v>
      </c>
      <c r="D2004" s="5" t="str">
        <f>Source!D2004</f>
        <v>URINE UROBILINOGEN (DIPSTICK)</v>
      </c>
      <c r="E2004" s="5" t="str">
        <f>Source!L2004</f>
        <v>URINE DIPSTICK ANALYSIS</v>
      </c>
      <c r="F2004" s="5" t="str">
        <f>IF(ISBLANK(Source!E2004),NA(),Source!E2004)</f>
        <v>umol/l</v>
      </c>
      <c r="G2004" s="5">
        <f>Source!I2004</f>
        <v>66</v>
      </c>
      <c r="H2004" s="5" t="str">
        <f>IF(B2004&lt;&gt;0,NA(),Source!B2004)</f>
        <v>UBIG</v>
      </c>
      <c r="I2004" s="5">
        <f>VLOOKUP(H2004,Mapping!B:E,4,FALSE)</f>
        <v>0</v>
      </c>
      <c r="J2004" s="9" t="str">
        <f>VLOOKUP(H2004,Mapping!B:M,12,FALSE)</f>
        <v/>
      </c>
      <c r="K2004" s="5" t="str">
        <f>VLOOKUP(H2004,Mapping!B:H,7,FALSE)</f>
        <v>URINE DIPSTICK ANALYSIS</v>
      </c>
      <c r="L2004" s="5" t="e">
        <f>IF(B2004&lt;&gt;0,B2004,IF(M2004=1,I2004,NA()))</f>
        <v>#N/A</v>
      </c>
      <c r="N2004" s="9" t="str">
        <f>IFERROR(VLOOKUP(Labs!A2004,Mapping!D:M,10,FALSE),0)</f>
        <v/>
      </c>
    </row>
    <row r="2005" spans="1:14" x14ac:dyDescent="0.25">
      <c r="A2005" s="5" t="str">
        <f>Source!B2005&amp;"|"&amp;Source!K2005</f>
        <v>PN3|PNSA</v>
      </c>
      <c r="B2005" s="5">
        <f>IFERROR(VLOOKUP(Labs!A2005,Mapping!D:E,2,FALSE),0)</f>
        <v>0</v>
      </c>
      <c r="C2005" t="str">
        <f>Source!F2005</f>
        <v>Chem/Haem</v>
      </c>
      <c r="D2005" s="5">
        <f>Source!D2005</f>
        <v>3</v>
      </c>
      <c r="E2005" s="5" t="str">
        <f>Source!L2005</f>
        <v>Pneumococcal Serology</v>
      </c>
      <c r="F2005" s="5" t="str">
        <f>IF(ISBLANK(Source!E2005),NA(),Source!E2005)</f>
        <v>ug/ml</v>
      </c>
      <c r="G2005" s="5">
        <f>Source!I2005</f>
        <v>66</v>
      </c>
      <c r="H2005" s="5" t="str">
        <f>IF(B2005&lt;&gt;0,NA(),Source!B2005)</f>
        <v>PN3</v>
      </c>
      <c r="I2005" s="5">
        <f>VLOOKUP(H2005,Mapping!B:E,4,FALSE)</f>
        <v>0</v>
      </c>
      <c r="J2005" s="9" t="str">
        <f>VLOOKUP(H2005,Mapping!B:M,12,FALSE)</f>
        <v/>
      </c>
      <c r="K2005" s="5" t="str">
        <f>VLOOKUP(H2005,Mapping!B:H,7,FALSE)</f>
        <v>Pneumococcal Serology</v>
      </c>
      <c r="L2005" s="5" t="e">
        <f>IF(B2005&lt;&gt;0,B2005,IF(M2005=1,I2005,NA()))</f>
        <v>#N/A</v>
      </c>
      <c r="N2005" s="9" t="str">
        <f>IFERROR(VLOOKUP(Labs!A2005,Mapping!D:M,10,FALSE),0)</f>
        <v/>
      </c>
    </row>
    <row r="2006" spans="1:14" x14ac:dyDescent="0.25">
      <c r="A2006" s="5" t="str">
        <f>Source!B2006&amp;"|"&amp;Source!K2006</f>
        <v>PN4|PNSA</v>
      </c>
      <c r="B2006" s="5">
        <f>IFERROR(VLOOKUP(Labs!A2006,Mapping!D:E,2,FALSE),0)</f>
        <v>0</v>
      </c>
      <c r="C2006" t="str">
        <f>Source!F2006</f>
        <v>Chem/Haem</v>
      </c>
      <c r="D2006" s="5">
        <f>Source!D2006</f>
        <v>4</v>
      </c>
      <c r="E2006" s="5" t="str">
        <f>Source!L2006</f>
        <v>Pneumococcal Serology</v>
      </c>
      <c r="F2006" s="5" t="str">
        <f>IF(ISBLANK(Source!E2006),NA(),Source!E2006)</f>
        <v>ug/ml</v>
      </c>
      <c r="G2006" s="5">
        <f>Source!I2006</f>
        <v>66</v>
      </c>
      <c r="H2006" s="5" t="str">
        <f>IF(B2006&lt;&gt;0,NA(),Source!B2006)</f>
        <v>PN4</v>
      </c>
      <c r="I2006" s="5">
        <f>VLOOKUP(H2006,Mapping!B:E,4,FALSE)</f>
        <v>0</v>
      </c>
      <c r="J2006" s="9" t="str">
        <f>VLOOKUP(H2006,Mapping!B:M,12,FALSE)</f>
        <v/>
      </c>
      <c r="K2006" s="5" t="str">
        <f>VLOOKUP(H2006,Mapping!B:H,7,FALSE)</f>
        <v>Pneumococcal Serology</v>
      </c>
      <c r="L2006" s="5" t="e">
        <f>IF(B2006&lt;&gt;0,B2006,IF(M2006=1,I2006,NA()))</f>
        <v>#N/A</v>
      </c>
      <c r="N2006" s="9" t="str">
        <f>IFERROR(VLOOKUP(Labs!A2006,Mapping!D:M,10,FALSE),0)</f>
        <v/>
      </c>
    </row>
    <row r="2007" spans="1:14" x14ac:dyDescent="0.25">
      <c r="A2007" s="5" t="str">
        <f>Source!B2007&amp;"|"&amp;Source!K2007</f>
        <v>URBI|UDIP</v>
      </c>
      <c r="B2007" s="5">
        <f>IFERROR(VLOOKUP(Labs!A2007,Mapping!D:E,2,FALSE),0)</f>
        <v>0</v>
      </c>
      <c r="C2007" t="str">
        <f>Source!F2007</f>
        <v>Chem/Haem</v>
      </c>
      <c r="D2007" s="5" t="str">
        <f>Source!D2007</f>
        <v>URINE BILIRUBIN (DIPSTICK)</v>
      </c>
      <c r="E2007" s="5" t="str">
        <f>Source!L2007</f>
        <v>URINE DIPSTICK ANALYSIS</v>
      </c>
      <c r="F2007" s="5" t="e">
        <f>IF(ISBLANK(Source!E2007),NA(),Source!E2007)</f>
        <v>#N/A</v>
      </c>
      <c r="G2007" s="5">
        <f>Source!I2007</f>
        <v>66</v>
      </c>
      <c r="H2007" s="5" t="str">
        <f>IF(B2007&lt;&gt;0,NA(),Source!B2007)</f>
        <v>URBI</v>
      </c>
      <c r="I2007" s="5">
        <f>VLOOKUP(H2007,Mapping!B:E,4,FALSE)</f>
        <v>0</v>
      </c>
      <c r="J2007" s="9" t="str">
        <f>VLOOKUP(H2007,Mapping!B:M,12,FALSE)</f>
        <v/>
      </c>
      <c r="K2007" s="5" t="str">
        <f>VLOOKUP(H2007,Mapping!B:H,7,FALSE)</f>
        <v>URINE DIPSTICK ANALYSIS</v>
      </c>
      <c r="L2007" s="5" t="e">
        <f>IF(B2007&lt;&gt;0,B2007,IF(M2007=1,I2007,NA()))</f>
        <v>#N/A</v>
      </c>
      <c r="N2007" s="9" t="str">
        <f>IFERROR(VLOOKUP(Labs!A2007,Mapping!D:M,10,FALSE),0)</f>
        <v/>
      </c>
    </row>
    <row r="2008" spans="1:14" x14ac:dyDescent="0.25">
      <c r="A2008" s="5" t="str">
        <f>Source!B2008&amp;"|"&amp;Source!K2008</f>
        <v>PN5|PNSA</v>
      </c>
      <c r="B2008" s="5">
        <f>IFERROR(VLOOKUP(Labs!A2008,Mapping!D:E,2,FALSE),0)</f>
        <v>0</v>
      </c>
      <c r="C2008" t="str">
        <f>Source!F2008</f>
        <v>Chem/Haem</v>
      </c>
      <c r="D2008" s="5">
        <f>Source!D2008</f>
        <v>5</v>
      </c>
      <c r="E2008" s="5" t="str">
        <f>Source!L2008</f>
        <v>Pneumococcal Serology</v>
      </c>
      <c r="F2008" s="5" t="str">
        <f>IF(ISBLANK(Source!E2008),NA(),Source!E2008)</f>
        <v>ug/ml</v>
      </c>
      <c r="G2008" s="5">
        <f>Source!I2008</f>
        <v>66</v>
      </c>
      <c r="H2008" s="5" t="str">
        <f>IF(B2008&lt;&gt;0,NA(),Source!B2008)</f>
        <v>PN5</v>
      </c>
      <c r="I2008" s="5">
        <f>VLOOKUP(H2008,Mapping!B:E,4,FALSE)</f>
        <v>0</v>
      </c>
      <c r="J2008" s="9" t="str">
        <f>VLOOKUP(H2008,Mapping!B:M,12,FALSE)</f>
        <v/>
      </c>
      <c r="K2008" s="5" t="str">
        <f>VLOOKUP(H2008,Mapping!B:H,7,FALSE)</f>
        <v>Pneumococcal Serology</v>
      </c>
      <c r="L2008" s="5" t="e">
        <f>IF(B2008&lt;&gt;0,B2008,IF(M2008=1,I2008,NA()))</f>
        <v>#N/A</v>
      </c>
      <c r="N2008" s="9" t="str">
        <f>IFERROR(VLOOKUP(Labs!A2008,Mapping!D:M,10,FALSE),0)</f>
        <v/>
      </c>
    </row>
    <row r="2009" spans="1:14" x14ac:dyDescent="0.25">
      <c r="A2009" s="5" t="str">
        <f>Source!B2009&amp;"|"&amp;Source!K2009</f>
        <v>URKT|UDIP</v>
      </c>
      <c r="B2009" s="5">
        <f>IFERROR(VLOOKUP(Labs!A2009,Mapping!D:E,2,FALSE),0)</f>
        <v>0</v>
      </c>
      <c r="C2009" t="str">
        <f>Source!F2009</f>
        <v>Chem/Haem</v>
      </c>
      <c r="D2009" s="5" t="str">
        <f>Source!D2009</f>
        <v>URINE KETONES (DIPSTICK)</v>
      </c>
      <c r="E2009" s="5" t="str">
        <f>Source!L2009</f>
        <v>URINE DIPSTICK ANALYSIS</v>
      </c>
      <c r="F2009" s="5" t="e">
        <f>IF(ISBLANK(Source!E2009),NA(),Source!E2009)</f>
        <v>#N/A</v>
      </c>
      <c r="G2009" s="5">
        <f>Source!I2009</f>
        <v>66</v>
      </c>
      <c r="H2009" s="5" t="str">
        <f>IF(B2009&lt;&gt;0,NA(),Source!B2009)</f>
        <v>URKT</v>
      </c>
      <c r="I2009" s="5">
        <f>VLOOKUP(H2009,Mapping!B:E,4,FALSE)</f>
        <v>0</v>
      </c>
      <c r="J2009" s="9" t="str">
        <f>VLOOKUP(H2009,Mapping!B:M,12,FALSE)</f>
        <v/>
      </c>
      <c r="K2009" s="5" t="str">
        <f>VLOOKUP(H2009,Mapping!B:H,7,FALSE)</f>
        <v>URINE DIPSTICK ANALYSIS</v>
      </c>
      <c r="L2009" s="5" t="e">
        <f>IF(B2009&lt;&gt;0,B2009,IF(M2009=1,I2009,NA()))</f>
        <v>#N/A</v>
      </c>
      <c r="N2009" s="9" t="str">
        <f>IFERROR(VLOOKUP(Labs!A2009,Mapping!D:M,10,FALSE),0)</f>
        <v/>
      </c>
    </row>
    <row r="2010" spans="1:14" x14ac:dyDescent="0.25">
      <c r="A2010" s="5" t="str">
        <f>Source!B2010&amp;"|"&amp;Source!K2010</f>
        <v>URGL|UDIP</v>
      </c>
      <c r="B2010" s="5">
        <f>IFERROR(VLOOKUP(Labs!A2010,Mapping!D:E,2,FALSE),0)</f>
        <v>0</v>
      </c>
      <c r="C2010" t="str">
        <f>Source!F2010</f>
        <v>Chem/Haem</v>
      </c>
      <c r="D2010" s="5" t="str">
        <f>Source!D2010</f>
        <v>URINE GLUCOSE (DIPSTICK)</v>
      </c>
      <c r="E2010" s="5" t="str">
        <f>Source!L2010</f>
        <v>URINE DIPSTICK ANALYSIS</v>
      </c>
      <c r="F2010" s="5" t="str">
        <f>IF(ISBLANK(Source!E2010),NA(),Source!E2010)</f>
        <v>mmol/l</v>
      </c>
      <c r="G2010" s="5">
        <f>Source!I2010</f>
        <v>66</v>
      </c>
      <c r="H2010" s="5" t="str">
        <f>IF(B2010&lt;&gt;0,NA(),Source!B2010)</f>
        <v>URGL</v>
      </c>
      <c r="I2010" s="5">
        <f>VLOOKUP(H2010,Mapping!B:E,4,FALSE)</f>
        <v>0</v>
      </c>
      <c r="J2010" s="9" t="str">
        <f>VLOOKUP(H2010,Mapping!B:M,12,FALSE)</f>
        <v/>
      </c>
      <c r="K2010" s="5" t="str">
        <f>VLOOKUP(H2010,Mapping!B:H,7,FALSE)</f>
        <v>URINE DIPSTICK ANALYSIS</v>
      </c>
      <c r="L2010" s="5" t="e">
        <f>IF(B2010&lt;&gt;0,B2010,IF(M2010=1,I2010,NA()))</f>
        <v>#N/A</v>
      </c>
      <c r="N2010" s="9" t="str">
        <f>IFERROR(VLOOKUP(Labs!A2010,Mapping!D:M,10,FALSE),0)</f>
        <v/>
      </c>
    </row>
    <row r="2011" spans="1:14" x14ac:dyDescent="0.25">
      <c r="A2011" s="5" t="str">
        <f>Source!B2011&amp;"|"&amp;Source!K2011</f>
        <v>PN7|PNSA</v>
      </c>
      <c r="B2011" s="5">
        <f>IFERROR(VLOOKUP(Labs!A2011,Mapping!D:E,2,FALSE),0)</f>
        <v>0</v>
      </c>
      <c r="C2011" t="str">
        <f>Source!F2011</f>
        <v>Chem/Haem</v>
      </c>
      <c r="D2011" s="5" t="str">
        <f>Source!D2011</f>
        <v>7F</v>
      </c>
      <c r="E2011" s="5" t="str">
        <f>Source!L2011</f>
        <v>Pneumococcal Serology</v>
      </c>
      <c r="F2011" s="5" t="str">
        <f>IF(ISBLANK(Source!E2011),NA(),Source!E2011)</f>
        <v>ug/ml</v>
      </c>
      <c r="G2011" s="5">
        <f>Source!I2011</f>
        <v>66</v>
      </c>
      <c r="H2011" s="5" t="str">
        <f>IF(B2011&lt;&gt;0,NA(),Source!B2011)</f>
        <v>PN7</v>
      </c>
      <c r="I2011" s="5">
        <f>VLOOKUP(H2011,Mapping!B:E,4,FALSE)</f>
        <v>0</v>
      </c>
      <c r="J2011" s="9" t="str">
        <f>VLOOKUP(H2011,Mapping!B:M,12,FALSE)</f>
        <v/>
      </c>
      <c r="K2011" s="5" t="str">
        <f>VLOOKUP(H2011,Mapping!B:H,7,FALSE)</f>
        <v>Pneumococcal Serology</v>
      </c>
      <c r="L2011" s="5" t="e">
        <f>IF(B2011&lt;&gt;0,B2011,IF(M2011=1,I2011,NA()))</f>
        <v>#N/A</v>
      </c>
      <c r="N2011" s="9" t="str">
        <f>IFERROR(VLOOKUP(Labs!A2011,Mapping!D:M,10,FALSE),0)</f>
        <v/>
      </c>
    </row>
    <row r="2012" spans="1:14" x14ac:dyDescent="0.25">
      <c r="A2012" s="5" t="str">
        <f>Source!B2012&amp;"|"&amp;Source!K2012</f>
        <v>P19A|PNSA</v>
      </c>
      <c r="B2012" s="5">
        <f>IFERROR(VLOOKUP(Labs!A2012,Mapping!D:E,2,FALSE),0)</f>
        <v>0</v>
      </c>
      <c r="C2012" t="str">
        <f>Source!F2012</f>
        <v>Chem/Haem</v>
      </c>
      <c r="D2012" s="5" t="str">
        <f>Source!D2012</f>
        <v>19A</v>
      </c>
      <c r="E2012" s="5" t="str">
        <f>Source!L2012</f>
        <v>Pneumococcal Serology</v>
      </c>
      <c r="F2012" s="5" t="str">
        <f>IF(ISBLANK(Source!E2012),NA(),Source!E2012)</f>
        <v>ug/ml</v>
      </c>
      <c r="G2012" s="5">
        <f>Source!I2012</f>
        <v>66</v>
      </c>
      <c r="H2012" s="5" t="str">
        <f>IF(B2012&lt;&gt;0,NA(),Source!B2012)</f>
        <v>P19A</v>
      </c>
      <c r="I2012" s="5">
        <f>VLOOKUP(H2012,Mapping!B:E,4,FALSE)</f>
        <v>0</v>
      </c>
      <c r="J2012" s="9" t="str">
        <f>VLOOKUP(H2012,Mapping!B:M,12,FALSE)</f>
        <v/>
      </c>
      <c r="K2012" s="5" t="str">
        <f>VLOOKUP(H2012,Mapping!B:H,7,FALSE)</f>
        <v>Pneumococcal Serology</v>
      </c>
      <c r="L2012" s="5" t="e">
        <f>IF(B2012&lt;&gt;0,B2012,IF(M2012=1,I2012,NA()))</f>
        <v>#N/A</v>
      </c>
      <c r="N2012" s="9" t="str">
        <f>IFERROR(VLOOKUP(Labs!A2012,Mapping!D:M,10,FALSE),0)</f>
        <v/>
      </c>
    </row>
    <row r="2013" spans="1:14" x14ac:dyDescent="0.25">
      <c r="A2013" s="5" t="str">
        <f>Source!B2013&amp;"|"&amp;Source!K2013</f>
        <v>RPT|YBRCY</v>
      </c>
      <c r="B2013" s="5">
        <f>IFERROR(VLOOKUP(Labs!A2013,Mapping!D:E,2,FALSE),0)</f>
        <v>0</v>
      </c>
      <c r="C2013" t="str">
        <f>Source!F2013</f>
        <v>Non-Gynae Cytology</v>
      </c>
      <c r="D2013" s="5" t="str">
        <f>Source!D2013</f>
        <v>Report</v>
      </c>
      <c r="E2013" s="5" t="str">
        <f>Source!L2013</f>
        <v>Breast cyst fluid</v>
      </c>
      <c r="F2013" s="5" t="e">
        <f>IF(ISBLANK(Source!E2013),NA(),Source!E2013)</f>
        <v>#N/A</v>
      </c>
      <c r="G2013" s="5">
        <f>Source!I2013</f>
        <v>66</v>
      </c>
      <c r="H2013" s="5" t="str">
        <f>IF(B2013&lt;&gt;0,NA(),Source!B2013)</f>
        <v>RPT</v>
      </c>
      <c r="I2013" s="5">
        <f>VLOOKUP(H2013,Mapping!B:E,4,FALSE)</f>
        <v>0</v>
      </c>
      <c r="J2013" s="9" t="str">
        <f>VLOOKUP(H2013,Mapping!B:M,12,FALSE)</f>
        <v/>
      </c>
      <c r="K2013" s="5" t="str">
        <f>VLOOKUP(H2013,Mapping!B:H,7,FALSE)</f>
        <v>FNA Breast</v>
      </c>
      <c r="L2013" s="5" t="e">
        <f>IF(B2013&lt;&gt;0,B2013,IF(M2013=1,I2013,NA()))</f>
        <v>#N/A</v>
      </c>
      <c r="N2013" s="9">
        <f>IFERROR(VLOOKUP(Labs!A2013,Mapping!D:M,10,FALSE),0)</f>
        <v>0</v>
      </c>
    </row>
    <row r="2014" spans="1:14" x14ac:dyDescent="0.25">
      <c r="A2014" s="5" t="str">
        <f>Source!B2014&amp;"|"&amp;Source!K2014</f>
        <v>PN6|PNSA</v>
      </c>
      <c r="B2014" s="5">
        <f>IFERROR(VLOOKUP(Labs!A2014,Mapping!D:E,2,FALSE),0)</f>
        <v>0</v>
      </c>
      <c r="C2014" t="str">
        <f>Source!F2014</f>
        <v>Chem/Haem</v>
      </c>
      <c r="D2014" s="5" t="str">
        <f>Source!D2014</f>
        <v>6B</v>
      </c>
      <c r="E2014" s="5" t="str">
        <f>Source!L2014</f>
        <v>Pneumococcal Serology</v>
      </c>
      <c r="F2014" s="5" t="str">
        <f>IF(ISBLANK(Source!E2014),NA(),Source!E2014)</f>
        <v>ug/ml</v>
      </c>
      <c r="G2014" s="5">
        <f>Source!I2014</f>
        <v>66</v>
      </c>
      <c r="H2014" s="5" t="str">
        <f>IF(B2014&lt;&gt;0,NA(),Source!B2014)</f>
        <v>PN6</v>
      </c>
      <c r="I2014" s="5">
        <f>VLOOKUP(H2014,Mapping!B:E,4,FALSE)</f>
        <v>0</v>
      </c>
      <c r="J2014" s="9" t="str">
        <f>VLOOKUP(H2014,Mapping!B:M,12,FALSE)</f>
        <v/>
      </c>
      <c r="K2014" s="5" t="str">
        <f>VLOOKUP(H2014,Mapping!B:H,7,FALSE)</f>
        <v>Pneumococcal Serology</v>
      </c>
      <c r="L2014" s="5" t="e">
        <f>IF(B2014&lt;&gt;0,B2014,IF(M2014=1,I2014,NA()))</f>
        <v>#N/A</v>
      </c>
      <c r="N2014" s="9" t="str">
        <f>IFERROR(VLOOKUP(Labs!A2014,Mapping!D:M,10,FALSE),0)</f>
        <v/>
      </c>
    </row>
    <row r="2015" spans="1:14" x14ac:dyDescent="0.25">
      <c r="A2015" s="5" t="str">
        <f>Source!B2015&amp;"|"&amp;Source!K2015</f>
        <v>URPH|UDIP</v>
      </c>
      <c r="B2015" s="5">
        <f>IFERROR(VLOOKUP(Labs!A2015,Mapping!D:E,2,FALSE),0)</f>
        <v>0</v>
      </c>
      <c r="C2015" t="str">
        <f>Source!F2015</f>
        <v>Chem/Haem</v>
      </c>
      <c r="D2015" s="5" t="str">
        <f>Source!D2015</f>
        <v>URINE pH (DIPSTICK)</v>
      </c>
      <c r="E2015" s="5" t="str">
        <f>Source!L2015</f>
        <v>URINE DIPSTICK ANALYSIS</v>
      </c>
      <c r="F2015" s="5" t="e">
        <f>IF(ISBLANK(Source!E2015),NA(),Source!E2015)</f>
        <v>#N/A</v>
      </c>
      <c r="G2015" s="5">
        <f>Source!I2015</f>
        <v>66</v>
      </c>
      <c r="H2015" s="5" t="str">
        <f>IF(B2015&lt;&gt;0,NA(),Source!B2015)</f>
        <v>URPH</v>
      </c>
      <c r="I2015" s="5">
        <f>VLOOKUP(H2015,Mapping!B:E,4,FALSE)</f>
        <v>0</v>
      </c>
      <c r="J2015" s="9" t="str">
        <f>VLOOKUP(H2015,Mapping!B:M,12,FALSE)</f>
        <v/>
      </c>
      <c r="K2015" s="5" t="str">
        <f>VLOOKUP(H2015,Mapping!B:H,7,FALSE)</f>
        <v>URINE DIPSTICK ANALYSIS</v>
      </c>
      <c r="L2015" s="5" t="e">
        <f>IF(B2015&lt;&gt;0,B2015,IF(M2015=1,I2015,NA()))</f>
        <v>#N/A</v>
      </c>
      <c r="N2015" s="9" t="str">
        <f>IFERROR(VLOOKUP(Labs!A2015,Mapping!D:M,10,FALSE),0)</f>
        <v/>
      </c>
    </row>
    <row r="2016" spans="1:14" x14ac:dyDescent="0.25">
      <c r="A2016" s="5" t="str">
        <f>Source!B2016&amp;"|"&amp;Source!K2016</f>
        <v>URBL|UDIP</v>
      </c>
      <c r="B2016" s="5">
        <f>IFERROR(VLOOKUP(Labs!A2016,Mapping!D:E,2,FALSE),0)</f>
        <v>0</v>
      </c>
      <c r="C2016" t="str">
        <f>Source!F2016</f>
        <v>Chem/Haem</v>
      </c>
      <c r="D2016" s="5" t="str">
        <f>Source!D2016</f>
        <v>URINE BLOOD (DIPSTICK)</v>
      </c>
      <c r="E2016" s="5" t="str">
        <f>Source!L2016</f>
        <v>URINE DIPSTICK ANALYSIS</v>
      </c>
      <c r="F2016" s="5" t="str">
        <f>IF(ISBLANK(Source!E2016),NA(),Source!E2016)</f>
        <v>ery/ul</v>
      </c>
      <c r="G2016" s="5">
        <f>Source!I2016</f>
        <v>66</v>
      </c>
      <c r="H2016" s="5" t="str">
        <f>IF(B2016&lt;&gt;0,NA(),Source!B2016)</f>
        <v>URBL</v>
      </c>
      <c r="I2016" s="5">
        <f>VLOOKUP(H2016,Mapping!B:E,4,FALSE)</f>
        <v>0</v>
      </c>
      <c r="J2016" s="9" t="str">
        <f>VLOOKUP(H2016,Mapping!B:M,12,FALSE)</f>
        <v/>
      </c>
      <c r="K2016" s="5" t="str">
        <f>VLOOKUP(H2016,Mapping!B:H,7,FALSE)</f>
        <v>URINE DIPSTICK ANALYSIS</v>
      </c>
      <c r="L2016" s="5" t="e">
        <f>IF(B2016&lt;&gt;0,B2016,IF(M2016=1,I2016,NA()))</f>
        <v>#N/A</v>
      </c>
      <c r="N2016" s="9" t="str">
        <f>IFERROR(VLOOKUP(Labs!A2016,Mapping!D:M,10,FALSE),0)</f>
        <v/>
      </c>
    </row>
    <row r="2017" spans="1:14" x14ac:dyDescent="0.25">
      <c r="A2017" s="5" t="str">
        <f>Source!B2017&amp;"|"&amp;Source!K2017</f>
        <v>PS|THRY</v>
      </c>
      <c r="B2017" s="5">
        <f>IFERROR(VLOOKUP(Labs!A2017,Mapping!D:E,2,FALSE),0)</f>
        <v>0</v>
      </c>
      <c r="C2017" t="str">
        <f>Source!F2017</f>
        <v>Chem/Haem</v>
      </c>
      <c r="D2017" s="5" t="str">
        <f>Source!D2017</f>
        <v>PROTEIN S</v>
      </c>
      <c r="E2017" s="5" t="str">
        <f>Source!L2017</f>
        <v>THROMBOPHILIA SCREEN (YEOVIL)</v>
      </c>
      <c r="F2017" s="5" t="str">
        <f>IF(ISBLANK(Source!E2017),NA(),Source!E2017)</f>
        <v>iu/dl</v>
      </c>
      <c r="G2017" s="5">
        <f>Source!I2017</f>
        <v>66</v>
      </c>
      <c r="H2017" s="5" t="str">
        <f>IF(B2017&lt;&gt;0,NA(),Source!B2017)</f>
        <v>PS</v>
      </c>
      <c r="I2017" s="5">
        <f>VLOOKUP(H2017,Mapping!B:E,4,FALSE)</f>
        <v>0</v>
      </c>
      <c r="J2017" s="9" t="str">
        <f>VLOOKUP(H2017,Mapping!B:M,12,FALSE)</f>
        <v/>
      </c>
      <c r="K2017" s="5" t="str">
        <f>VLOOKUP(H2017,Mapping!B:H,7,FALSE)</f>
        <v>CFT</v>
      </c>
      <c r="L2017" s="5" t="e">
        <f>IF(B2017&lt;&gt;0,B2017,IF(M2017=1,I2017,NA()))</f>
        <v>#N/A</v>
      </c>
      <c r="N2017" s="9">
        <f>IFERROR(VLOOKUP(Labs!A2017,Mapping!D:M,10,FALSE),0)</f>
        <v>0</v>
      </c>
    </row>
    <row r="2018" spans="1:14" x14ac:dyDescent="0.25">
      <c r="A2018" s="5" t="str">
        <f>Source!B2018&amp;"|"&amp;Source!K2018</f>
        <v>UNIT|UDIP</v>
      </c>
      <c r="B2018" s="5">
        <f>IFERROR(VLOOKUP(Labs!A2018,Mapping!D:E,2,FALSE),0)</f>
        <v>0</v>
      </c>
      <c r="C2018" t="str">
        <f>Source!F2018</f>
        <v>Chem/Haem</v>
      </c>
      <c r="D2018" s="5" t="str">
        <f>Source!D2018</f>
        <v>URINE NITRITE (DIPSTICK)</v>
      </c>
      <c r="E2018" s="5" t="str">
        <f>Source!L2018</f>
        <v>URINE DIPSTICK ANALYSIS</v>
      </c>
      <c r="F2018" s="5" t="e">
        <f>IF(ISBLANK(Source!E2018),NA(),Source!E2018)</f>
        <v>#N/A</v>
      </c>
      <c r="G2018" s="5">
        <f>Source!I2018</f>
        <v>66</v>
      </c>
      <c r="H2018" s="5" t="str">
        <f>IF(B2018&lt;&gt;0,NA(),Source!B2018)</f>
        <v>UNIT</v>
      </c>
      <c r="I2018" s="5">
        <f>VLOOKUP(H2018,Mapping!B:E,4,FALSE)</f>
        <v>0</v>
      </c>
      <c r="J2018" s="9" t="str">
        <f>VLOOKUP(H2018,Mapping!B:M,12,FALSE)</f>
        <v/>
      </c>
      <c r="K2018" s="5" t="str">
        <f>VLOOKUP(H2018,Mapping!B:H,7,FALSE)</f>
        <v>URINE DIPSTICK ANALYSIS</v>
      </c>
      <c r="L2018" s="5" t="e">
        <f>IF(B2018&lt;&gt;0,B2018,IF(M2018=1,I2018,NA()))</f>
        <v>#N/A</v>
      </c>
      <c r="N2018" s="9" t="str">
        <f>IFERROR(VLOOKUP(Labs!A2018,Mapping!D:M,10,FALSE),0)</f>
        <v/>
      </c>
    </row>
    <row r="2019" spans="1:14" x14ac:dyDescent="0.25">
      <c r="A2019" s="5" t="str">
        <f>Source!B2019&amp;"|"&amp;Source!K2019</f>
        <v>ULUC|UDIP</v>
      </c>
      <c r="B2019" s="5">
        <f>IFERROR(VLOOKUP(Labs!A2019,Mapping!D:E,2,FALSE),0)</f>
        <v>0</v>
      </c>
      <c r="C2019" t="str">
        <f>Source!F2019</f>
        <v>Chem/Haem</v>
      </c>
      <c r="D2019" s="5" t="str">
        <f>Source!D2019</f>
        <v>URINE LEUCOCYES (DIPSTICK)</v>
      </c>
      <c r="E2019" s="5" t="str">
        <f>Source!L2019</f>
        <v>URINE DIPSTICK ANALYSIS</v>
      </c>
      <c r="F2019" s="5" t="str">
        <f>IF(ISBLANK(Source!E2019),NA(),Source!E2019)</f>
        <v>leu/ul</v>
      </c>
      <c r="G2019" s="5">
        <f>Source!I2019</f>
        <v>66</v>
      </c>
      <c r="H2019" s="5" t="str">
        <f>IF(B2019&lt;&gt;0,NA(),Source!B2019)</f>
        <v>ULUC</v>
      </c>
      <c r="I2019" s="5">
        <f>VLOOKUP(H2019,Mapping!B:E,4,FALSE)</f>
        <v>0</v>
      </c>
      <c r="J2019" s="9" t="str">
        <f>VLOOKUP(H2019,Mapping!B:M,12,FALSE)</f>
        <v/>
      </c>
      <c r="K2019" s="5" t="str">
        <f>VLOOKUP(H2019,Mapping!B:H,7,FALSE)</f>
        <v>URINE DIPSTICK ANALYSIS</v>
      </c>
      <c r="L2019" s="5" t="e">
        <f>IF(B2019&lt;&gt;0,B2019,IF(M2019=1,I2019,NA()))</f>
        <v>#N/A</v>
      </c>
      <c r="N2019" s="9" t="str">
        <f>IFERROR(VLOOKUP(Labs!A2019,Mapping!D:M,10,FALSE),0)</f>
        <v/>
      </c>
    </row>
    <row r="2020" spans="1:14" x14ac:dyDescent="0.25">
      <c r="A2020" s="5" t="str">
        <f>Source!B2020&amp;"|"&amp;Source!K2020</f>
        <v>URSG|UDIP</v>
      </c>
      <c r="B2020" s="5">
        <f>IFERROR(VLOOKUP(Labs!A2020,Mapping!D:E,2,FALSE),0)</f>
        <v>0</v>
      </c>
      <c r="C2020" t="str">
        <f>Source!F2020</f>
        <v>Chem/Haem</v>
      </c>
      <c r="D2020" s="5" t="str">
        <f>Source!D2020</f>
        <v>URINE SP. GRAVITY (DIPSTICK)</v>
      </c>
      <c r="E2020" s="5" t="str">
        <f>Source!L2020</f>
        <v>URINE DIPSTICK ANALYSIS</v>
      </c>
      <c r="F2020" s="5" t="e">
        <f>IF(ISBLANK(Source!E2020),NA(),Source!E2020)</f>
        <v>#N/A</v>
      </c>
      <c r="G2020" s="5">
        <f>Source!I2020</f>
        <v>66</v>
      </c>
      <c r="H2020" s="5" t="str">
        <f>IF(B2020&lt;&gt;0,NA(),Source!B2020)</f>
        <v>URSG</v>
      </c>
      <c r="I2020" s="5">
        <f>VLOOKUP(H2020,Mapping!B:E,4,FALSE)</f>
        <v>0</v>
      </c>
      <c r="J2020" s="9" t="str">
        <f>VLOOKUP(H2020,Mapping!B:M,12,FALSE)</f>
        <v/>
      </c>
      <c r="K2020" s="5" t="str">
        <f>VLOOKUP(H2020,Mapping!B:H,7,FALSE)</f>
        <v>URINE DIPSTICK ANALYSIS</v>
      </c>
      <c r="L2020" s="5" t="e">
        <f>IF(B2020&lt;&gt;0,B2020,IF(M2020=1,I2020,NA()))</f>
        <v>#N/A</v>
      </c>
      <c r="N2020" s="9" t="str">
        <f>IFERROR(VLOOKUP(Labs!A2020,Mapping!D:M,10,FALSE),0)</f>
        <v/>
      </c>
    </row>
    <row r="2021" spans="1:14" x14ac:dyDescent="0.25">
      <c r="A2021" s="5" t="str">
        <f>Source!B2021&amp;"|"&amp;Source!K2021</f>
        <v>UPTN|UDIP</v>
      </c>
      <c r="B2021" s="5">
        <f>IFERROR(VLOOKUP(Labs!A2021,Mapping!D:E,2,FALSE),0)</f>
        <v>0</v>
      </c>
      <c r="C2021" t="str">
        <f>Source!F2021</f>
        <v>Chem/Haem</v>
      </c>
      <c r="D2021" s="5" t="str">
        <f>Source!D2021</f>
        <v>URINE PROTEIN (DIPSTICK)</v>
      </c>
      <c r="E2021" s="5" t="str">
        <f>Source!L2021</f>
        <v>URINE DIPSTICK ANALYSIS</v>
      </c>
      <c r="F2021" s="5" t="str">
        <f>IF(ISBLANK(Source!E2021),NA(),Source!E2021)</f>
        <v>g/l</v>
      </c>
      <c r="G2021" s="5">
        <f>Source!I2021</f>
        <v>66</v>
      </c>
      <c r="H2021" s="5" t="str">
        <f>IF(B2021&lt;&gt;0,NA(),Source!B2021)</f>
        <v>UPTN</v>
      </c>
      <c r="I2021" s="5">
        <f>VLOOKUP(H2021,Mapping!B:E,4,FALSE)</f>
        <v>0</v>
      </c>
      <c r="J2021" s="9" t="str">
        <f>VLOOKUP(H2021,Mapping!B:M,12,FALSE)</f>
        <v/>
      </c>
      <c r="K2021" s="5" t="str">
        <f>VLOOKUP(H2021,Mapping!B:H,7,FALSE)</f>
        <v>URINE DIPSTICK ANALYSIS</v>
      </c>
      <c r="L2021" s="5" t="e">
        <f>IF(B2021&lt;&gt;0,B2021,IF(M2021=1,I2021,NA()))</f>
        <v>#N/A</v>
      </c>
      <c r="N2021" s="9" t="str">
        <f>IFERROR(VLOOKUP(Labs!A2021,Mapping!D:M,10,FALSE),0)</f>
        <v/>
      </c>
    </row>
    <row r="2022" spans="1:14" x14ac:dyDescent="0.25">
      <c r="A2022" s="5" t="str">
        <f>Source!B2022&amp;"|"&amp;Source!K2022</f>
        <v>ADNA|RESP</v>
      </c>
      <c r="B2022" s="5">
        <f>IFERROR(VLOOKUP(Labs!A2022,Mapping!D:E,2,FALSE),0)</f>
        <v>0</v>
      </c>
      <c r="C2022" t="str">
        <f>Source!F2022</f>
        <v>Virology</v>
      </c>
      <c r="D2022" s="5" t="str">
        <f>Source!D2022</f>
        <v>Adenovirus PCR</v>
      </c>
      <c r="E2022" s="5" t="str">
        <f>Source!L2022</f>
        <v>Respiratory multiplex PCR</v>
      </c>
      <c r="F2022" s="5" t="e">
        <f>IF(ISBLANK(Source!E2022),NA(),Source!E2022)</f>
        <v>#N/A</v>
      </c>
      <c r="G2022" s="5">
        <f>Source!I2022</f>
        <v>65</v>
      </c>
      <c r="H2022" s="5" t="str">
        <f>IF(B2022&lt;&gt;0,NA(),Source!B2022)</f>
        <v>ADNA</v>
      </c>
      <c r="I2022" s="5" t="str">
        <f>VLOOKUP(H2022,Mapping!B:E,4,FALSE)</f>
        <v>5130-0</v>
      </c>
      <c r="J2022" s="9" t="str">
        <f>VLOOKUP(H2022,Mapping!B:M,12,FALSE)</f>
        <v>DNA double strand Ab [Units/volume] in Serum</v>
      </c>
      <c r="K2022" s="5" t="str">
        <f>VLOOKUP(H2022,Mapping!B:H,7,FALSE)</f>
        <v>dsDNA ANTIBODIES</v>
      </c>
      <c r="L2022" s="5" t="e">
        <f>IF(B2022&lt;&gt;0,B2022,IF(M2022=1,I2022,NA()))</f>
        <v>#N/A</v>
      </c>
      <c r="N2022" s="9">
        <f>IFERROR(VLOOKUP(Labs!A2022,Mapping!D:M,10,FALSE),0)</f>
        <v>0</v>
      </c>
    </row>
    <row r="2023" spans="1:14" x14ac:dyDescent="0.25">
      <c r="A2023" s="5" t="str">
        <f>Source!B2023&amp;"|"&amp;Source!K2023</f>
        <v>HGB|HBOP</v>
      </c>
      <c r="B2023" s="5">
        <f>IFERROR(VLOOKUP(Labs!A2023,Mapping!D:E,2,FALSE),0)</f>
        <v>0</v>
      </c>
      <c r="C2023" t="str">
        <f>Source!F2023</f>
        <v>Chem/Haem</v>
      </c>
      <c r="D2023" s="5" t="str">
        <f>Source!D2023</f>
        <v>HB</v>
      </c>
      <c r="E2023" s="5" t="str">
        <f>Source!L2023</f>
        <v>HAEMOGLOBINOPATHY SCREEN</v>
      </c>
      <c r="F2023" s="5" t="str">
        <f>IF(ISBLANK(Source!E2023),NA(),Source!E2023)</f>
        <v>g/dL</v>
      </c>
      <c r="G2023" s="5">
        <f>Source!I2023</f>
        <v>65</v>
      </c>
      <c r="H2023" s="5" t="str">
        <f>IF(B2023&lt;&gt;0,NA(),Source!B2023)</f>
        <v>HGB</v>
      </c>
      <c r="I2023" s="5" t="str">
        <f>VLOOKUP(H2023,Mapping!B:E,4,FALSE)</f>
        <v>718-7</v>
      </c>
      <c r="J2023" s="9" t="str">
        <f>VLOOKUP(H2023,Mapping!B:M,12,FALSE)</f>
        <v>Hemoglobin [Mass/volume] in Blood</v>
      </c>
      <c r="K2023" s="5" t="str">
        <f>VLOOKUP(H2023,Mapping!B:H,7,FALSE)</f>
        <v>Full Blood Count</v>
      </c>
      <c r="L2023" s="5" t="e">
        <f>IF(B2023&lt;&gt;0,B2023,IF(M2023=1,I2023,NA()))</f>
        <v>#N/A</v>
      </c>
      <c r="N2023" s="9">
        <f>IFERROR(VLOOKUP(Labs!A2023,Mapping!D:M,10,FALSE),0)</f>
        <v>0</v>
      </c>
    </row>
    <row r="2024" spans="1:14" x14ac:dyDescent="0.25">
      <c r="A2024" s="5" t="str">
        <f>Source!B2024&amp;"|"&amp;Source!K2024</f>
        <v>PAR2|RESP</v>
      </c>
      <c r="B2024" s="5">
        <f>IFERROR(VLOOKUP(Labs!A2024,Mapping!D:E,2,FALSE),0)</f>
        <v>0</v>
      </c>
      <c r="C2024" t="str">
        <f>Source!F2024</f>
        <v>Virology</v>
      </c>
      <c r="D2024" s="5" t="str">
        <f>Source!D2024</f>
        <v>Parainfluenza Type 2 PCR</v>
      </c>
      <c r="E2024" s="5" t="str">
        <f>Source!L2024</f>
        <v>Respiratory multiplex PCR</v>
      </c>
      <c r="F2024" s="5" t="e">
        <f>IF(ISBLANK(Source!E2024),NA(),Source!E2024)</f>
        <v>#N/A</v>
      </c>
      <c r="G2024" s="5">
        <f>Source!I2024</f>
        <v>65</v>
      </c>
      <c r="H2024" s="5" t="str">
        <f>IF(B2024&lt;&gt;0,NA(),Source!B2024)</f>
        <v>PAR2</v>
      </c>
      <c r="I2024" s="5">
        <f>VLOOKUP(H2024,Mapping!B:E,4,FALSE)</f>
        <v>0</v>
      </c>
      <c r="J2024" s="9" t="str">
        <f>VLOOKUP(H2024,Mapping!B:M,12,FALSE)</f>
        <v/>
      </c>
      <c r="K2024" s="5" t="str">
        <f>VLOOKUP(H2024,Mapping!B:H,7,FALSE)</f>
        <v>Respiratory multiplex PCR</v>
      </c>
      <c r="L2024" s="5" t="e">
        <f>IF(B2024&lt;&gt;0,B2024,IF(M2024=1,I2024,NA()))</f>
        <v>#N/A</v>
      </c>
      <c r="N2024" s="9" t="str">
        <f>IFERROR(VLOOKUP(Labs!A2024,Mapping!D:M,10,FALSE),0)</f>
        <v/>
      </c>
    </row>
    <row r="2025" spans="1:14" x14ac:dyDescent="0.25">
      <c r="A2025" s="5" t="str">
        <f>Source!B2025&amp;"|"&amp;Source!K2025</f>
        <v>PAR3|RESP</v>
      </c>
      <c r="B2025" s="5">
        <f>IFERROR(VLOOKUP(Labs!A2025,Mapping!D:E,2,FALSE),0)</f>
        <v>0</v>
      </c>
      <c r="C2025" t="str">
        <f>Source!F2025</f>
        <v>Virology</v>
      </c>
      <c r="D2025" s="5" t="str">
        <f>Source!D2025</f>
        <v>Parainfluenza Type 3 PCR</v>
      </c>
      <c r="E2025" s="5" t="str">
        <f>Source!L2025</f>
        <v>Respiratory multiplex PCR</v>
      </c>
      <c r="F2025" s="5" t="e">
        <f>IF(ISBLANK(Source!E2025),NA(),Source!E2025)</f>
        <v>#N/A</v>
      </c>
      <c r="G2025" s="5">
        <f>Source!I2025</f>
        <v>65</v>
      </c>
      <c r="H2025" s="5" t="str">
        <f>IF(B2025&lt;&gt;0,NA(),Source!B2025)</f>
        <v>PAR3</v>
      </c>
      <c r="I2025" s="5">
        <f>VLOOKUP(H2025,Mapping!B:E,4,FALSE)</f>
        <v>0</v>
      </c>
      <c r="J2025" s="9" t="str">
        <f>VLOOKUP(H2025,Mapping!B:M,12,FALSE)</f>
        <v/>
      </c>
      <c r="K2025" s="5" t="str">
        <f>VLOOKUP(H2025,Mapping!B:H,7,FALSE)</f>
        <v>Respiratory multiplex PCR</v>
      </c>
      <c r="L2025" s="5" t="e">
        <f>IF(B2025&lt;&gt;0,B2025,IF(M2025=1,I2025,NA()))</f>
        <v>#N/A</v>
      </c>
      <c r="N2025" s="9" t="str">
        <f>IFERROR(VLOOKUP(Labs!A2025,Mapping!D:M,10,FALSE),0)</f>
        <v/>
      </c>
    </row>
    <row r="2026" spans="1:14" x14ac:dyDescent="0.25">
      <c r="A2026" s="5" t="str">
        <f>Source!B2026&amp;"|"&amp;Source!K2026</f>
        <v>QSA|QSA</v>
      </c>
      <c r="B2026" s="5">
        <f>IFERROR(VLOOKUP(Labs!A2026,Mapping!D:E,2,FALSE),0)</f>
        <v>0</v>
      </c>
      <c r="C2026" t="str">
        <f>Source!F2026</f>
        <v>Virology</v>
      </c>
      <c r="D2026" s="5" t="str">
        <f>Source!D2026</f>
        <v>Q Fever Serology :</v>
      </c>
      <c r="E2026" s="5" t="str">
        <f>Source!L2026</f>
        <v>Q Fever Serology :</v>
      </c>
      <c r="F2026" s="5" t="e">
        <f>IF(ISBLANK(Source!E2026),NA(),Source!E2026)</f>
        <v>#N/A</v>
      </c>
      <c r="G2026" s="5">
        <f>Source!I2026</f>
        <v>65</v>
      </c>
      <c r="H2026" s="5" t="str">
        <f>IF(B2026&lt;&gt;0,NA(),Source!B2026)</f>
        <v>QSA</v>
      </c>
      <c r="I2026" s="5">
        <f>VLOOKUP(H2026,Mapping!B:E,4,FALSE)</f>
        <v>0</v>
      </c>
      <c r="J2026" s="9" t="str">
        <f>VLOOKUP(H2026,Mapping!B:M,12,FALSE)</f>
        <v/>
      </c>
      <c r="K2026" s="5" t="str">
        <f>VLOOKUP(H2026,Mapping!B:H,7,FALSE)</f>
        <v>Q Fever Serology :</v>
      </c>
      <c r="L2026" s="5" t="e">
        <f>IF(B2026&lt;&gt;0,B2026,IF(M2026=1,I2026,NA()))</f>
        <v>#N/A</v>
      </c>
      <c r="N2026" s="9" t="str">
        <f>IFERROR(VLOOKUP(Labs!A2026,Mapping!D:M,10,FALSE),0)</f>
        <v/>
      </c>
    </row>
    <row r="2027" spans="1:14" x14ac:dyDescent="0.25">
      <c r="A2027" s="5" t="str">
        <f>Source!B2027&amp;"|"&amp;Source!K2027</f>
        <v>RIBA|HCVC</v>
      </c>
      <c r="B2027" s="5">
        <f>IFERROR(VLOOKUP(Labs!A2027,Mapping!D:E,2,FALSE),0)</f>
        <v>0</v>
      </c>
      <c r="C2027" t="str">
        <f>Source!F2027</f>
        <v>Virology</v>
      </c>
      <c r="D2027" s="5" t="str">
        <f>Source!D2027</f>
        <v>RIBA 3 HEP C</v>
      </c>
      <c r="E2027" s="5" t="str">
        <f>Source!L2027</f>
        <v>Hepatitis C confirmation :</v>
      </c>
      <c r="F2027" s="5" t="e">
        <f>IF(ISBLANK(Source!E2027),NA(),Source!E2027)</f>
        <v>#N/A</v>
      </c>
      <c r="G2027" s="5">
        <f>Source!I2027</f>
        <v>65</v>
      </c>
      <c r="H2027" s="5" t="str">
        <f>IF(B2027&lt;&gt;0,NA(),Source!B2027)</f>
        <v>RIBA</v>
      </c>
      <c r="I2027" s="5">
        <f>VLOOKUP(H2027,Mapping!B:E,4,FALSE)</f>
        <v>0</v>
      </c>
      <c r="J2027" s="9" t="str">
        <f>VLOOKUP(H2027,Mapping!B:M,12,FALSE)</f>
        <v/>
      </c>
      <c r="K2027" s="5" t="str">
        <f>VLOOKUP(H2027,Mapping!B:H,7,FALSE)</f>
        <v>Hepatitis C confirmation :</v>
      </c>
      <c r="L2027" s="5" t="e">
        <f>IF(B2027&lt;&gt;0,B2027,IF(M2027=1,I2027,NA()))</f>
        <v>#N/A</v>
      </c>
      <c r="N2027" s="9" t="str">
        <f>IFERROR(VLOOKUP(Labs!A2027,Mapping!D:M,10,FALSE),0)</f>
        <v/>
      </c>
    </row>
    <row r="2028" spans="1:14" x14ac:dyDescent="0.25">
      <c r="A2028" s="5" t="str">
        <f>Source!B2028&amp;"|"&amp;Source!K2028</f>
        <v>PAR1|RESP</v>
      </c>
      <c r="B2028" s="5">
        <f>IFERROR(VLOOKUP(Labs!A2028,Mapping!D:E,2,FALSE),0)</f>
        <v>0</v>
      </c>
      <c r="C2028" t="str">
        <f>Source!F2028</f>
        <v>Virology</v>
      </c>
      <c r="D2028" s="5" t="str">
        <f>Source!D2028</f>
        <v>Parainfluenza Type 1 PCR</v>
      </c>
      <c r="E2028" s="5" t="str">
        <f>Source!L2028</f>
        <v>Respiratory multiplex PCR</v>
      </c>
      <c r="F2028" s="5" t="e">
        <f>IF(ISBLANK(Source!E2028),NA(),Source!E2028)</f>
        <v>#N/A</v>
      </c>
      <c r="G2028" s="5">
        <f>Source!I2028</f>
        <v>65</v>
      </c>
      <c r="H2028" s="5" t="str">
        <f>IF(B2028&lt;&gt;0,NA(),Source!B2028)</f>
        <v>PAR1</v>
      </c>
      <c r="I2028" s="5">
        <f>VLOOKUP(H2028,Mapping!B:E,4,FALSE)</f>
        <v>0</v>
      </c>
      <c r="J2028" s="9" t="str">
        <f>VLOOKUP(H2028,Mapping!B:M,12,FALSE)</f>
        <v/>
      </c>
      <c r="K2028" s="5" t="str">
        <f>VLOOKUP(H2028,Mapping!B:H,7,FALSE)</f>
        <v>Respiratory multiplex PCR</v>
      </c>
      <c r="L2028" s="5" t="e">
        <f>IF(B2028&lt;&gt;0,B2028,IF(M2028=1,I2028,NA()))</f>
        <v>#N/A</v>
      </c>
      <c r="N2028" s="9" t="str">
        <f>IFERROR(VLOOKUP(Labs!A2028,Mapping!D:M,10,FALSE),0)</f>
        <v/>
      </c>
    </row>
    <row r="2029" spans="1:14" x14ac:dyDescent="0.25">
      <c r="A2029" s="5" t="str">
        <f>Source!B2029&amp;"|"&amp;Source!K2029</f>
        <v>RIBR|HCVC</v>
      </c>
      <c r="B2029" s="5">
        <f>IFERROR(VLOOKUP(Labs!A2029,Mapping!D:E,2,FALSE),0)</f>
        <v>0</v>
      </c>
      <c r="C2029" t="str">
        <f>Source!F2029</f>
        <v>Virology</v>
      </c>
      <c r="D2029" s="5" t="str">
        <f>Source!D2029</f>
        <v>RIBR</v>
      </c>
      <c r="E2029" s="5" t="str">
        <f>Source!L2029</f>
        <v>Hepatitis C confirmation :</v>
      </c>
      <c r="F2029" s="5" t="e">
        <f>IF(ISBLANK(Source!E2029),NA(),Source!E2029)</f>
        <v>#N/A</v>
      </c>
      <c r="G2029" s="5">
        <f>Source!I2029</f>
        <v>65</v>
      </c>
      <c r="H2029" s="5" t="str">
        <f>IF(B2029&lt;&gt;0,NA(),Source!B2029)</f>
        <v>RIBR</v>
      </c>
      <c r="I2029" s="5">
        <f>VLOOKUP(H2029,Mapping!B:E,4,FALSE)</f>
        <v>0</v>
      </c>
      <c r="J2029" s="9" t="str">
        <f>VLOOKUP(H2029,Mapping!B:M,12,FALSE)</f>
        <v/>
      </c>
      <c r="K2029" s="5" t="str">
        <f>VLOOKUP(H2029,Mapping!B:H,7,FALSE)</f>
        <v>Hepatitis C confirmation :</v>
      </c>
      <c r="L2029" s="5" t="e">
        <f>IF(B2029&lt;&gt;0,B2029,IF(M2029=1,I2029,NA()))</f>
        <v>#N/A</v>
      </c>
      <c r="N2029" s="9" t="str">
        <f>IFERROR(VLOOKUP(Labs!A2029,Mapping!D:M,10,FALSE),0)</f>
        <v/>
      </c>
    </row>
    <row r="2030" spans="1:14" x14ac:dyDescent="0.25">
      <c r="A2030" s="5" t="str">
        <f>Source!B2030&amp;"|"&amp;Source!K2030</f>
        <v>ZZOS_AMX|ADCU</v>
      </c>
      <c r="B2030" s="5">
        <f>IFERROR(VLOOKUP(Labs!A2030,Mapping!D:E,2,FALSE),0)</f>
        <v>0</v>
      </c>
      <c r="C2030" t="str">
        <f>Source!F2030</f>
        <v>Microbiology</v>
      </c>
      <c r="D2030" s="5" t="str">
        <f>Source!D2030</f>
        <v>Amoxicillin</v>
      </c>
      <c r="E2030" s="5" t="str">
        <f>Source!L2030</f>
        <v>Culture (aerobic bottle)</v>
      </c>
      <c r="F2030" s="5" t="e">
        <f>IF(ISBLANK(Source!E2030),NA(),Source!E2030)</f>
        <v>#N/A</v>
      </c>
      <c r="G2030" s="5">
        <f>Source!I2030</f>
        <v>65</v>
      </c>
      <c r="H2030" s="5" t="str">
        <f>IF(B2030&lt;&gt;0,NA(),Source!B2030)</f>
        <v>ZZOS_AMX</v>
      </c>
      <c r="I2030" s="5" t="str">
        <f>VLOOKUP(H2030,Mapping!B:E,4,FALSE)</f>
        <v>18861-5</v>
      </c>
      <c r="J2030" s="9" t="str">
        <f>VLOOKUP(H2030,Mapping!B:M,12,FALSE)</f>
        <v/>
      </c>
      <c r="K2030" s="5" t="str">
        <f>VLOOKUP(H2030,Mapping!B:H,7,FALSE)</f>
        <v>Urine Culture</v>
      </c>
      <c r="L2030" s="5" t="e">
        <f>IF(B2030&lt;&gt;0,B2030,IF(M2030=1,I2030,NA()))</f>
        <v>#N/A</v>
      </c>
      <c r="N2030" s="9">
        <f>IFERROR(VLOOKUP(Labs!A2030,Mapping!D:M,10,FALSE),0)</f>
        <v>0</v>
      </c>
    </row>
    <row r="2031" spans="1:14" x14ac:dyDescent="0.25">
      <c r="A2031" s="5" t="str">
        <f>Source!B2031&amp;"|"&amp;Source!K2031</f>
        <v>ZZOS_CIP|ACUL</v>
      </c>
      <c r="B2031" s="5">
        <f>IFERROR(VLOOKUP(Labs!A2031,Mapping!D:E,2,FALSE),0)</f>
        <v>0</v>
      </c>
      <c r="C2031" t="str">
        <f>Source!F2031</f>
        <v>Microbiology</v>
      </c>
      <c r="D2031" s="5" t="str">
        <f>Source!D2031</f>
        <v>Ciprofloxacin</v>
      </c>
      <c r="E2031" s="5" t="str">
        <f>Source!L2031</f>
        <v>Blood culture (aerobic) cult</v>
      </c>
      <c r="F2031" s="5" t="e">
        <f>IF(ISBLANK(Source!E2031),NA(),Source!E2031)</f>
        <v>#N/A</v>
      </c>
      <c r="G2031" s="5">
        <f>Source!I2031</f>
        <v>65</v>
      </c>
      <c r="H2031" s="5" t="str">
        <f>IF(B2031&lt;&gt;0,NA(),Source!B2031)</f>
        <v>ZZOS_CIP</v>
      </c>
      <c r="I2031" s="5" t="str">
        <f>VLOOKUP(H2031,Mapping!B:E,4,FALSE)</f>
        <v>18906-8</v>
      </c>
      <c r="J2031" s="9" t="str">
        <f>VLOOKUP(H2031,Mapping!B:M,12,FALSE)</f>
        <v/>
      </c>
      <c r="K2031" s="5" t="str">
        <f>VLOOKUP(H2031,Mapping!B:H,7,FALSE)</f>
        <v>Urine Culture</v>
      </c>
      <c r="L2031" s="5" t="e">
        <f>IF(B2031&lt;&gt;0,B2031,IF(M2031=1,I2031,NA()))</f>
        <v>#N/A</v>
      </c>
      <c r="N2031" s="9">
        <f>IFERROR(VLOOKUP(Labs!A2031,Mapping!D:M,10,FALSE),0)</f>
        <v>0</v>
      </c>
    </row>
    <row r="2032" spans="1:14" x14ac:dyDescent="0.25">
      <c r="A2032" s="5" t="str">
        <f>Source!B2032&amp;"|"&amp;Source!K2032</f>
        <v>CCY|CLUS</v>
      </c>
      <c r="B2032" s="5">
        <f>IFERROR(VLOOKUP(Labs!A2032,Mapping!D:E,2,FALSE),0)</f>
        <v>0</v>
      </c>
      <c r="C2032" t="str">
        <f>Source!F2032</f>
        <v>Chem/Haem</v>
      </c>
      <c r="D2032" s="5" t="str">
        <f>Source!D2032</f>
        <v>STONE CYSTINE</v>
      </c>
      <c r="E2032" s="5" t="str">
        <f>Source!L2032</f>
        <v>CALCULUS</v>
      </c>
      <c r="F2032" s="5" t="str">
        <f>IF(ISBLANK(Source!E2032),NA(),Source!E2032)</f>
        <v>%</v>
      </c>
      <c r="G2032" s="5">
        <f>Source!I2032</f>
        <v>64</v>
      </c>
      <c r="H2032" s="5" t="str">
        <f>IF(B2032&lt;&gt;0,NA(),Source!B2032)</f>
        <v>CCY</v>
      </c>
      <c r="I2032" s="5">
        <f>VLOOKUP(H2032,Mapping!B:E,4,FALSE)</f>
        <v>0</v>
      </c>
      <c r="J2032" s="9" t="str">
        <f>VLOOKUP(H2032,Mapping!B:M,12,FALSE)</f>
        <v/>
      </c>
      <c r="K2032" s="5" t="str">
        <f>VLOOKUP(H2032,Mapping!B:H,7,FALSE)</f>
        <v>CALCULUS</v>
      </c>
      <c r="L2032" s="5" t="e">
        <f>IF(B2032&lt;&gt;0,B2032,IF(M2032=1,I2032,NA()))</f>
        <v>#N/A</v>
      </c>
      <c r="N2032" s="9">
        <f>IFERROR(VLOOKUP(Labs!A2032,Mapping!D:M,10,FALSE),0)</f>
        <v>0</v>
      </c>
    </row>
    <row r="2033" spans="1:14" x14ac:dyDescent="0.25">
      <c r="A2033" s="5" t="str">
        <f>Source!B2033&amp;"|"&amp;Source!K2033</f>
        <v>ADAB|ADAB</v>
      </c>
      <c r="B2033" s="5">
        <f>IFERROR(VLOOKUP(Labs!A2033,Mapping!D:E,2,FALSE),0)</f>
        <v>0</v>
      </c>
      <c r="C2033" t="str">
        <f>Source!F2033</f>
        <v>Chem/Haem</v>
      </c>
      <c r="D2033" s="5" t="str">
        <f>Source!D2033</f>
        <v>ADRENAL ANTIBODIES</v>
      </c>
      <c r="E2033" s="5" t="str">
        <f>Source!L2033</f>
        <v>ADRENAL ANTIBODIES</v>
      </c>
      <c r="F2033" s="5" t="e">
        <f>IF(ISBLANK(Source!E2033),NA(),Source!E2033)</f>
        <v>#N/A</v>
      </c>
      <c r="G2033" s="5">
        <f>Source!I2033</f>
        <v>64</v>
      </c>
      <c r="H2033" s="5" t="str">
        <f>IF(B2033&lt;&gt;0,NA(),Source!B2033)</f>
        <v>ADAB</v>
      </c>
      <c r="I2033" s="5">
        <f>VLOOKUP(H2033,Mapping!B:E,4,FALSE)</f>
        <v>0</v>
      </c>
      <c r="J2033" s="9" t="str">
        <f>VLOOKUP(H2033,Mapping!B:M,12,FALSE)</f>
        <v/>
      </c>
      <c r="K2033" s="5" t="str">
        <f>VLOOKUP(H2033,Mapping!B:H,7,FALSE)</f>
        <v>ADRENAL ANTIBODIES</v>
      </c>
      <c r="L2033" s="5" t="e">
        <f>IF(B2033&lt;&gt;0,B2033,IF(M2033=1,I2033,NA()))</f>
        <v>#N/A</v>
      </c>
      <c r="N2033" s="9" t="str">
        <f>IFERROR(VLOOKUP(Labs!A2033,Mapping!D:M,10,FALSE),0)</f>
        <v/>
      </c>
    </row>
    <row r="2034" spans="1:14" x14ac:dyDescent="0.25">
      <c r="A2034" s="5" t="str">
        <f>Source!B2034&amp;"|"&amp;Source!K2034</f>
        <v>CRYP|FMIC</v>
      </c>
      <c r="B2034" s="5">
        <f>IFERROR(VLOOKUP(Labs!A2034,Mapping!D:E,2,FALSE),0)</f>
        <v>0</v>
      </c>
      <c r="C2034" t="str">
        <f>Source!F2034</f>
        <v>Microbiology</v>
      </c>
      <c r="D2034" s="5" t="str">
        <f>Source!D2034</f>
        <v>Cryptosporidia.....:</v>
      </c>
      <c r="E2034" s="5" t="str">
        <f>Source!L2034</f>
        <v>Faeces Microscopy</v>
      </c>
      <c r="F2034" s="5" t="e">
        <f>IF(ISBLANK(Source!E2034),NA(),Source!E2034)</f>
        <v>#N/A</v>
      </c>
      <c r="G2034" s="5">
        <f>Source!I2034</f>
        <v>64</v>
      </c>
      <c r="H2034" s="5" t="str">
        <f>IF(B2034&lt;&gt;0,NA(),Source!B2034)</f>
        <v>CRYP</v>
      </c>
      <c r="I2034" s="5">
        <f>VLOOKUP(H2034,Mapping!B:E,4,FALSE)</f>
        <v>0</v>
      </c>
      <c r="J2034" s="9" t="str">
        <f>VLOOKUP(H2034,Mapping!B:M,12,FALSE)</f>
        <v/>
      </c>
      <c r="K2034" s="5" t="str">
        <f>VLOOKUP(H2034,Mapping!B:H,7,FALSE)</f>
        <v>FAECAL MICROSCOPY</v>
      </c>
      <c r="L2034" s="5" t="e">
        <f>IF(B2034&lt;&gt;0,B2034,IF(M2034=1,I2034,NA()))</f>
        <v>#N/A</v>
      </c>
      <c r="N2034" s="9" t="str">
        <f>IFERROR(VLOOKUP(Labs!A2034,Mapping!D:M,10,FALSE),0)</f>
        <v/>
      </c>
    </row>
    <row r="2035" spans="1:14" x14ac:dyDescent="0.25">
      <c r="A2035" s="5" t="str">
        <f>Source!B2035&amp;"|"&amp;Source!K2035</f>
        <v>ATOC|VPRO</v>
      </c>
      <c r="B2035" s="5">
        <f>IFERROR(VLOOKUP(Labs!A2035,Mapping!D:E,2,FALSE),0)</f>
        <v>0</v>
      </c>
      <c r="C2035" t="str">
        <f>Source!F2035</f>
        <v>Chem/Haem</v>
      </c>
      <c r="D2035" s="5" t="str">
        <f>Source!D2035</f>
        <v>ALPHA TOCOPHEROL</v>
      </c>
      <c r="E2035" s="5" t="str">
        <f>Source!L2035</f>
        <v>FAT SOLUBLE VITAMIN PROFILE</v>
      </c>
      <c r="F2035" s="5" t="str">
        <f>IF(ISBLANK(Source!E2035),NA(),Source!E2035)</f>
        <v>umol/l</v>
      </c>
      <c r="G2035" s="5">
        <f>Source!I2035</f>
        <v>64</v>
      </c>
      <c r="H2035" s="5" t="str">
        <f>IF(B2035&lt;&gt;0,NA(),Source!B2035)</f>
        <v>ATOC</v>
      </c>
      <c r="I2035" s="5">
        <f>VLOOKUP(H2035,Mapping!B:E,4,FALSE)</f>
        <v>0</v>
      </c>
      <c r="J2035" s="9" t="str">
        <f>VLOOKUP(H2035,Mapping!B:M,12,FALSE)</f>
        <v/>
      </c>
      <c r="K2035" s="5" t="str">
        <f>VLOOKUP(H2035,Mapping!B:H,7,FALSE)</f>
        <v>FAT SOLUBLE VITAMIN PROFILE</v>
      </c>
      <c r="L2035" s="5" t="e">
        <f>IF(B2035&lt;&gt;0,B2035,IF(M2035=1,I2035,NA()))</f>
        <v>#N/A</v>
      </c>
      <c r="N2035" s="9" t="str">
        <f>IFERROR(VLOOKUP(Labs!A2035,Mapping!D:M,10,FALSE),0)</f>
        <v/>
      </c>
    </row>
    <row r="2036" spans="1:14" x14ac:dyDescent="0.25">
      <c r="A2036" s="5" t="str">
        <f>Source!B2036&amp;"|"&amp;Source!K2036</f>
        <v>CUA|CLUS</v>
      </c>
      <c r="B2036" s="5">
        <f>IFERROR(VLOOKUP(Labs!A2036,Mapping!D:E,2,FALSE),0)</f>
        <v>0</v>
      </c>
      <c r="C2036" t="str">
        <f>Source!F2036</f>
        <v>Chem/Haem</v>
      </c>
      <c r="D2036" s="5" t="str">
        <f>Source!D2036</f>
        <v>STONE URIC ACID</v>
      </c>
      <c r="E2036" s="5" t="str">
        <f>Source!L2036</f>
        <v>CALCULUS</v>
      </c>
      <c r="F2036" s="5" t="str">
        <f>IF(ISBLANK(Source!E2036),NA(),Source!E2036)</f>
        <v>%</v>
      </c>
      <c r="G2036" s="5">
        <f>Source!I2036</f>
        <v>64</v>
      </c>
      <c r="H2036" s="5" t="str">
        <f>IF(B2036&lt;&gt;0,NA(),Source!B2036)</f>
        <v>CUA</v>
      </c>
      <c r="I2036" s="5">
        <f>VLOOKUP(H2036,Mapping!B:E,4,FALSE)</f>
        <v>0</v>
      </c>
      <c r="J2036" s="9" t="str">
        <f>VLOOKUP(H2036,Mapping!B:M,12,FALSE)</f>
        <v/>
      </c>
      <c r="K2036" s="5" t="str">
        <f>VLOOKUP(H2036,Mapping!B:H,7,FALSE)</f>
        <v>CALCULUS</v>
      </c>
      <c r="L2036" s="5" t="e">
        <f>IF(B2036&lt;&gt;0,B2036,IF(M2036=1,I2036,NA()))</f>
        <v>#N/A</v>
      </c>
      <c r="N2036" s="9">
        <f>IFERROR(VLOOKUP(Labs!A2036,Mapping!D:M,10,FALSE),0)</f>
        <v>0</v>
      </c>
    </row>
    <row r="2037" spans="1:14" x14ac:dyDescent="0.25">
      <c r="A2037" s="5" t="str">
        <f>Source!B2037&amp;"|"&amp;Source!K2037</f>
        <v>CU|CUCA</v>
      </c>
      <c r="B2037" s="5">
        <f>IFERROR(VLOOKUP(Labs!A2037,Mapping!D:E,2,FALSE),0)</f>
        <v>0</v>
      </c>
      <c r="C2037" t="str">
        <f>Source!F2037</f>
        <v>Chem/Haem</v>
      </c>
      <c r="D2037" s="5" t="str">
        <f>Source!D2037</f>
        <v>COPPER</v>
      </c>
      <c r="E2037" s="5" t="str">
        <f>Source!L2037</f>
        <v>COPPER/CAERULOPLASMIN</v>
      </c>
      <c r="F2037" s="5" t="str">
        <f>IF(ISBLANK(Source!E2037),NA(),Source!E2037)</f>
        <v>umol/l</v>
      </c>
      <c r="G2037" s="5">
        <f>Source!I2037</f>
        <v>64</v>
      </c>
      <c r="H2037" s="5" t="str">
        <f>IF(B2037&lt;&gt;0,NA(),Source!B2037)</f>
        <v>CU</v>
      </c>
      <c r="I2037" s="5">
        <f>VLOOKUP(H2037,Mapping!B:E,4,FALSE)</f>
        <v>0</v>
      </c>
      <c r="J2037" s="9" t="str">
        <f>VLOOKUP(H2037,Mapping!B:M,12,FALSE)</f>
        <v/>
      </c>
      <c r="K2037" s="5" t="str">
        <f>VLOOKUP(H2037,Mapping!B:H,7,FALSE)</f>
        <v>COPPER/CAERULOPLASMIN</v>
      </c>
      <c r="L2037" s="5" t="e">
        <f>IF(B2037&lt;&gt;0,B2037,IF(M2037=1,I2037,NA()))</f>
        <v>#N/A</v>
      </c>
      <c r="N2037" s="9" t="str">
        <f>IFERROR(VLOOKUP(Labs!A2037,Mapping!D:M,10,FALSE),0)</f>
        <v/>
      </c>
    </row>
    <row r="2038" spans="1:14" x14ac:dyDescent="0.25">
      <c r="A2038" s="5" t="str">
        <f>Source!B2038&amp;"|"&amp;Source!K2038</f>
        <v>IGE|IGE</v>
      </c>
      <c r="B2038" s="5">
        <f>IFERROR(VLOOKUP(Labs!A2038,Mapping!D:E,2,FALSE),0)</f>
        <v>0</v>
      </c>
      <c r="C2038" t="str">
        <f>Source!F2038</f>
        <v>Chem/Haem</v>
      </c>
      <c r="D2038" s="5" t="str">
        <f>Source!D2038</f>
        <v>IGE</v>
      </c>
      <c r="E2038" s="5" t="str">
        <f>Source!L2038</f>
        <v>IGE</v>
      </c>
      <c r="F2038" s="5" t="str">
        <f>IF(ISBLANK(Source!E2038),NA(),Source!E2038)</f>
        <v>ku/L</v>
      </c>
      <c r="G2038" s="5">
        <f>Source!I2038</f>
        <v>64</v>
      </c>
      <c r="H2038" s="5" t="str">
        <f>IF(B2038&lt;&gt;0,NA(),Source!B2038)</f>
        <v>IGE</v>
      </c>
      <c r="I2038" s="5">
        <f>VLOOKUP(H2038,Mapping!B:E,4,FALSE)</f>
        <v>0</v>
      </c>
      <c r="J2038" s="9" t="str">
        <f>VLOOKUP(H2038,Mapping!B:M,12,FALSE)</f>
        <v/>
      </c>
      <c r="K2038" s="5" t="str">
        <f>VLOOKUP(H2038,Mapping!B:H,7,FALSE)</f>
        <v>IGE</v>
      </c>
      <c r="L2038" s="5" t="e">
        <f>IF(B2038&lt;&gt;0,B2038,IF(M2038=1,I2038,NA()))</f>
        <v>#N/A</v>
      </c>
      <c r="N2038" s="9" t="str">
        <f>IFERROR(VLOOKUP(Labs!A2038,Mapping!D:M,10,FALSE),0)</f>
        <v/>
      </c>
    </row>
    <row r="2039" spans="1:14" x14ac:dyDescent="0.25">
      <c r="A2039" s="5" t="str">
        <f>Source!B2039&amp;"|"&amp;Source!K2039</f>
        <v>MD3|FCBM</v>
      </c>
      <c r="B2039" s="5">
        <f>IFERROR(VLOOKUP(Labs!A2039,Mapping!D:E,2,FALSE),0)</f>
        <v>0</v>
      </c>
      <c r="C2039" t="str">
        <f>Source!F2039</f>
        <v>Chem/Haem</v>
      </c>
      <c r="D2039" s="5" t="str">
        <f>Source!D2039</f>
        <v>CD3</v>
      </c>
      <c r="E2039" s="5" t="str">
        <f>Source!L2039</f>
        <v>FACS Chronic Panel (Bone M)</v>
      </c>
      <c r="F2039" s="5" t="str">
        <f>IF(ISBLANK(Source!E2039),NA(),Source!E2039)</f>
        <v>%</v>
      </c>
      <c r="G2039" s="5">
        <f>Source!I2039</f>
        <v>64</v>
      </c>
      <c r="H2039" s="5" t="str">
        <f>IF(B2039&lt;&gt;0,NA(),Source!B2039)</f>
        <v>MD3</v>
      </c>
      <c r="I2039" s="5">
        <f>VLOOKUP(H2039,Mapping!B:E,4,FALSE)</f>
        <v>0</v>
      </c>
      <c r="J2039" s="9" t="str">
        <f>VLOOKUP(H2039,Mapping!B:M,12,FALSE)</f>
        <v/>
      </c>
      <c r="K2039" s="5" t="str">
        <f>VLOOKUP(H2039,Mapping!B:H,7,FALSE)</f>
        <v>FACS Chronic Panel (Bone M)</v>
      </c>
      <c r="L2039" s="5" t="e">
        <f>IF(B2039&lt;&gt;0,B2039,IF(M2039=1,I2039,NA()))</f>
        <v>#N/A</v>
      </c>
      <c r="N2039" s="9">
        <f>IFERROR(VLOOKUP(Labs!A2039,Mapping!D:M,10,FALSE),0)</f>
        <v>0</v>
      </c>
    </row>
    <row r="2040" spans="1:14" x14ac:dyDescent="0.25">
      <c r="A2040" s="5" t="str">
        <f>Source!B2040&amp;"|"&amp;Source!K2040</f>
        <v>MD23|FCBM</v>
      </c>
      <c r="B2040" s="5">
        <f>IFERROR(VLOOKUP(Labs!A2040,Mapping!D:E,2,FALSE),0)</f>
        <v>0</v>
      </c>
      <c r="C2040" t="str">
        <f>Source!F2040</f>
        <v>Chem/Haem</v>
      </c>
      <c r="D2040" s="5" t="str">
        <f>Source!D2040</f>
        <v>CD23/CD19</v>
      </c>
      <c r="E2040" s="5" t="str">
        <f>Source!L2040</f>
        <v>FACS Chronic Panel (Bone M)</v>
      </c>
      <c r="F2040" s="5" t="str">
        <f>IF(ISBLANK(Source!E2040),NA(),Source!E2040)</f>
        <v>%</v>
      </c>
      <c r="G2040" s="5">
        <f>Source!I2040</f>
        <v>64</v>
      </c>
      <c r="H2040" s="5" t="str">
        <f>IF(B2040&lt;&gt;0,NA(),Source!B2040)</f>
        <v>MD23</v>
      </c>
      <c r="I2040" s="5">
        <f>VLOOKUP(H2040,Mapping!B:E,4,FALSE)</f>
        <v>0</v>
      </c>
      <c r="J2040" s="9" t="str">
        <f>VLOOKUP(H2040,Mapping!B:M,12,FALSE)</f>
        <v/>
      </c>
      <c r="K2040" s="5" t="str">
        <f>VLOOKUP(H2040,Mapping!B:H,7,FALSE)</f>
        <v>FACS Chronic Panel (Bone M)</v>
      </c>
      <c r="L2040" s="5" t="e">
        <f>IF(B2040&lt;&gt;0,B2040,IF(M2040=1,I2040,NA()))</f>
        <v>#N/A</v>
      </c>
      <c r="N2040" s="9">
        <f>IFERROR(VLOOKUP(Labs!A2040,Mapping!D:M,10,FALSE),0)</f>
        <v>0</v>
      </c>
    </row>
    <row r="2041" spans="1:14" x14ac:dyDescent="0.25">
      <c r="A2041" s="5" t="str">
        <f>Source!B2041&amp;"|"&amp;Source!K2041</f>
        <v>MD5A|FCBM</v>
      </c>
      <c r="B2041" s="5">
        <f>IFERROR(VLOOKUP(Labs!A2041,Mapping!D:E,2,FALSE),0)</f>
        <v>0</v>
      </c>
      <c r="C2041" t="str">
        <f>Source!F2041</f>
        <v>Chem/Haem</v>
      </c>
      <c r="D2041" s="5" t="str">
        <f>Source!D2041</f>
        <v>CD5</v>
      </c>
      <c r="E2041" s="5" t="str">
        <f>Source!L2041</f>
        <v>FACS Chronic Panel (Bone M)</v>
      </c>
      <c r="F2041" s="5" t="str">
        <f>IF(ISBLANK(Source!E2041),NA(),Source!E2041)</f>
        <v>%</v>
      </c>
      <c r="G2041" s="5">
        <f>Source!I2041</f>
        <v>64</v>
      </c>
      <c r="H2041" s="5" t="str">
        <f>IF(B2041&lt;&gt;0,NA(),Source!B2041)</f>
        <v>MD5A</v>
      </c>
      <c r="I2041" s="5">
        <f>VLOOKUP(H2041,Mapping!B:E,4,FALSE)</f>
        <v>0</v>
      </c>
      <c r="J2041" s="9" t="str">
        <f>VLOOKUP(H2041,Mapping!B:M,12,FALSE)</f>
        <v/>
      </c>
      <c r="K2041" s="5" t="str">
        <f>VLOOKUP(H2041,Mapping!B:H,7,FALSE)</f>
        <v>FACS Chronic Panel (Bone M)</v>
      </c>
      <c r="L2041" s="5" t="e">
        <f>IF(B2041&lt;&gt;0,B2041,IF(M2041=1,I2041,NA()))</f>
        <v>#N/A</v>
      </c>
      <c r="N2041" s="9">
        <f>IFERROR(VLOOKUP(Labs!A2041,Mapping!D:M,10,FALSE),0)</f>
        <v>0</v>
      </c>
    </row>
    <row r="2042" spans="1:14" x14ac:dyDescent="0.25">
      <c r="A2042" s="5" t="str">
        <f>Source!B2042&amp;"|"&amp;Source!K2042</f>
        <v>MMC7|FCBM</v>
      </c>
      <c r="B2042" s="5">
        <f>IFERROR(VLOOKUP(Labs!A2042,Mapping!D:E,2,FALSE),0)</f>
        <v>0</v>
      </c>
      <c r="C2042" t="str">
        <f>Source!F2042</f>
        <v>Chem/Haem</v>
      </c>
      <c r="D2042" s="5" t="str">
        <f>Source!D2042</f>
        <v>FMC7/CD19</v>
      </c>
      <c r="E2042" s="5" t="str">
        <f>Source!L2042</f>
        <v>FACS Chronic Panel (Bone M)</v>
      </c>
      <c r="F2042" s="5" t="str">
        <f>IF(ISBLANK(Source!E2042),NA(),Source!E2042)</f>
        <v>%</v>
      </c>
      <c r="G2042" s="5">
        <f>Source!I2042</f>
        <v>64</v>
      </c>
      <c r="H2042" s="5" t="str">
        <f>IF(B2042&lt;&gt;0,NA(),Source!B2042)</f>
        <v>MMC7</v>
      </c>
      <c r="I2042" s="5">
        <f>VLOOKUP(H2042,Mapping!B:E,4,FALSE)</f>
        <v>0</v>
      </c>
      <c r="J2042" s="9" t="str">
        <f>VLOOKUP(H2042,Mapping!B:M,12,FALSE)</f>
        <v/>
      </c>
      <c r="K2042" s="5" t="str">
        <f>VLOOKUP(H2042,Mapping!B:H,7,FALSE)</f>
        <v>FACS Chronic Panel (Bone M)</v>
      </c>
      <c r="L2042" s="5" t="e">
        <f>IF(B2042&lt;&gt;0,B2042,IF(M2042=1,I2042,NA()))</f>
        <v>#N/A</v>
      </c>
      <c r="N2042" s="9">
        <f>IFERROR(VLOOKUP(Labs!A2042,Mapping!D:M,10,FALSE),0)</f>
        <v>0</v>
      </c>
    </row>
    <row r="2043" spans="1:14" x14ac:dyDescent="0.25">
      <c r="A2043" s="5" t="str">
        <f>Source!B2043&amp;"|"&amp;Source!K2043</f>
        <v>MAMB|FCBM</v>
      </c>
      <c r="B2043" s="5">
        <f>IFERROR(VLOOKUP(Labs!A2043,Mapping!D:E,2,FALSE),0)</f>
        <v>0</v>
      </c>
      <c r="C2043" t="str">
        <f>Source!F2043</f>
        <v>Chem/Haem</v>
      </c>
      <c r="D2043" s="5" t="str">
        <f>Source!D2043</f>
        <v>Lambda/CD19</v>
      </c>
      <c r="E2043" s="5" t="str">
        <f>Source!L2043</f>
        <v>FACS Chronic Panel (Bone M)</v>
      </c>
      <c r="F2043" s="5" t="str">
        <f>IF(ISBLANK(Source!E2043),NA(),Source!E2043)</f>
        <v>%</v>
      </c>
      <c r="G2043" s="5">
        <f>Source!I2043</f>
        <v>64</v>
      </c>
      <c r="H2043" s="5" t="str">
        <f>IF(B2043&lt;&gt;0,NA(),Source!B2043)</f>
        <v>MAMB</v>
      </c>
      <c r="I2043" s="5">
        <f>VLOOKUP(H2043,Mapping!B:E,4,FALSE)</f>
        <v>0</v>
      </c>
      <c r="J2043" s="9" t="str">
        <f>VLOOKUP(H2043,Mapping!B:M,12,FALSE)</f>
        <v/>
      </c>
      <c r="K2043" s="5" t="str">
        <f>VLOOKUP(H2043,Mapping!B:H,7,FALSE)</f>
        <v>FACS Chronic Panel (Bone M)</v>
      </c>
      <c r="L2043" s="5" t="e">
        <f>IF(B2043&lt;&gt;0,B2043,IF(M2043=1,I2043,NA()))</f>
        <v>#N/A</v>
      </c>
      <c r="N2043" s="9">
        <f>IFERROR(VLOOKUP(Labs!A2043,Mapping!D:M,10,FALSE),0)</f>
        <v>0</v>
      </c>
    </row>
    <row r="2044" spans="1:14" x14ac:dyDescent="0.25">
      <c r="A2044" s="5" t="str">
        <f>Source!B2044&amp;"|"&amp;Source!K2044</f>
        <v>MD4|FCBM</v>
      </c>
      <c r="B2044" s="5">
        <f>IFERROR(VLOOKUP(Labs!A2044,Mapping!D:E,2,FALSE),0)</f>
        <v>0</v>
      </c>
      <c r="C2044" t="str">
        <f>Source!F2044</f>
        <v>Chem/Haem</v>
      </c>
      <c r="D2044" s="5" t="str">
        <f>Source!D2044</f>
        <v>CD3+/CD4+</v>
      </c>
      <c r="E2044" s="5" t="str">
        <f>Source!L2044</f>
        <v>FACS Chronic Panel (Bone M)</v>
      </c>
      <c r="F2044" s="5" t="str">
        <f>IF(ISBLANK(Source!E2044),NA(),Source!E2044)</f>
        <v>%</v>
      </c>
      <c r="G2044" s="5">
        <f>Source!I2044</f>
        <v>64</v>
      </c>
      <c r="H2044" s="5" t="str">
        <f>IF(B2044&lt;&gt;0,NA(),Source!B2044)</f>
        <v>MD4</v>
      </c>
      <c r="I2044" s="5">
        <f>VLOOKUP(H2044,Mapping!B:E,4,FALSE)</f>
        <v>0</v>
      </c>
      <c r="J2044" s="9" t="str">
        <f>VLOOKUP(H2044,Mapping!B:M,12,FALSE)</f>
        <v/>
      </c>
      <c r="K2044" s="5" t="str">
        <f>VLOOKUP(H2044,Mapping!B:H,7,FALSE)</f>
        <v>FACS Chronic Panel (Bone M)</v>
      </c>
      <c r="L2044" s="5" t="e">
        <f>IF(B2044&lt;&gt;0,B2044,IF(M2044=1,I2044,NA()))</f>
        <v>#N/A</v>
      </c>
      <c r="N2044" s="9">
        <f>IFERROR(VLOOKUP(Labs!A2044,Mapping!D:M,10,FALSE),0)</f>
        <v>0</v>
      </c>
    </row>
    <row r="2045" spans="1:14" x14ac:dyDescent="0.25">
      <c r="A2045" s="5" t="str">
        <f>Source!B2045&amp;"|"&amp;Source!K2045</f>
        <v>MD19|FCBM</v>
      </c>
      <c r="B2045" s="5">
        <f>IFERROR(VLOOKUP(Labs!A2045,Mapping!D:E,2,FALSE),0)</f>
        <v>0</v>
      </c>
      <c r="C2045" t="str">
        <f>Source!F2045</f>
        <v>Chem/Haem</v>
      </c>
      <c r="D2045" s="5" t="str">
        <f>Source!D2045</f>
        <v>CD19</v>
      </c>
      <c r="E2045" s="5" t="str">
        <f>Source!L2045</f>
        <v>FACS Chronic Panel (Bone M)</v>
      </c>
      <c r="F2045" s="5" t="str">
        <f>IF(ISBLANK(Source!E2045),NA(),Source!E2045)</f>
        <v>%</v>
      </c>
      <c r="G2045" s="5">
        <f>Source!I2045</f>
        <v>64</v>
      </c>
      <c r="H2045" s="5" t="str">
        <f>IF(B2045&lt;&gt;0,NA(),Source!B2045)</f>
        <v>MD19</v>
      </c>
      <c r="I2045" s="5">
        <f>VLOOKUP(H2045,Mapping!B:E,4,FALSE)</f>
        <v>0</v>
      </c>
      <c r="J2045" s="9" t="str">
        <f>VLOOKUP(H2045,Mapping!B:M,12,FALSE)</f>
        <v/>
      </c>
      <c r="K2045" s="5" t="str">
        <f>VLOOKUP(H2045,Mapping!B:H,7,FALSE)</f>
        <v>FACS Chronic Panel (Bone M)</v>
      </c>
      <c r="L2045" s="5" t="e">
        <f>IF(B2045&lt;&gt;0,B2045,IF(M2045=1,I2045,NA()))</f>
        <v>#N/A</v>
      </c>
      <c r="N2045" s="9">
        <f>IFERROR(VLOOKUP(Labs!A2045,Mapping!D:M,10,FALSE),0)</f>
        <v>0</v>
      </c>
    </row>
    <row r="2046" spans="1:14" x14ac:dyDescent="0.25">
      <c r="A2046" s="5" t="str">
        <f>Source!B2046&amp;"|"&amp;Source!K2046</f>
        <v>ID|ID</v>
      </c>
      <c r="B2046" s="5">
        <f>IFERROR(VLOOKUP(Labs!A2046,Mapping!D:E,2,FALSE),0)</f>
        <v>0</v>
      </c>
      <c r="C2046" t="str">
        <f>Source!F2046</f>
        <v>Microbiology</v>
      </c>
      <c r="D2046" s="5" t="str">
        <f>Source!D2046</f>
        <v>Identification:</v>
      </c>
      <c r="E2046" s="5" t="str">
        <f>Source!L2046</f>
        <v>Identification</v>
      </c>
      <c r="F2046" s="5" t="e">
        <f>IF(ISBLANK(Source!E2046),NA(),Source!E2046)</f>
        <v>#N/A</v>
      </c>
      <c r="G2046" s="5">
        <f>Source!I2046</f>
        <v>64</v>
      </c>
      <c r="H2046" s="5" t="str">
        <f>IF(B2046&lt;&gt;0,NA(),Source!B2046)</f>
        <v>ID</v>
      </c>
      <c r="I2046" s="5">
        <f>VLOOKUP(H2046,Mapping!B:E,4,FALSE)</f>
        <v>0</v>
      </c>
      <c r="J2046" s="9" t="str">
        <f>VLOOKUP(H2046,Mapping!B:M,12,FALSE)</f>
        <v/>
      </c>
      <c r="K2046" s="5" t="str">
        <f>VLOOKUP(H2046,Mapping!B:H,7,FALSE)</f>
        <v>Identification</v>
      </c>
      <c r="L2046" s="5" t="e">
        <f>IF(B2046&lt;&gt;0,B2046,IF(M2046=1,I2046,NA()))</f>
        <v>#N/A</v>
      </c>
      <c r="N2046" s="9" t="str">
        <f>IFERROR(VLOOKUP(Labs!A2046,Mapping!D:M,10,FALSE),0)</f>
        <v/>
      </c>
    </row>
    <row r="2047" spans="1:14" x14ac:dyDescent="0.25">
      <c r="A2047" s="5" t="str">
        <f>Source!B2047&amp;"|"&amp;Source!K2047</f>
        <v>MAPP|FCBM</v>
      </c>
      <c r="B2047" s="5">
        <f>IFERROR(VLOOKUP(Labs!A2047,Mapping!D:E,2,FALSE),0)</f>
        <v>0</v>
      </c>
      <c r="C2047" t="str">
        <f>Source!F2047</f>
        <v>Chem/Haem</v>
      </c>
      <c r="D2047" s="5" t="str">
        <f>Source!D2047</f>
        <v>Kappa/CD19</v>
      </c>
      <c r="E2047" s="5" t="str">
        <f>Source!L2047</f>
        <v>FACS Chronic Panel (Bone M)</v>
      </c>
      <c r="F2047" s="5" t="str">
        <f>IF(ISBLANK(Source!E2047),NA(),Source!E2047)</f>
        <v>%</v>
      </c>
      <c r="G2047" s="5">
        <f>Source!I2047</f>
        <v>64</v>
      </c>
      <c r="H2047" s="5" t="str">
        <f>IF(B2047&lt;&gt;0,NA(),Source!B2047)</f>
        <v>MAPP</v>
      </c>
      <c r="I2047" s="5">
        <f>VLOOKUP(H2047,Mapping!B:E,4,FALSE)</f>
        <v>0</v>
      </c>
      <c r="J2047" s="9" t="str">
        <f>VLOOKUP(H2047,Mapping!B:M,12,FALSE)</f>
        <v/>
      </c>
      <c r="K2047" s="5" t="str">
        <f>VLOOKUP(H2047,Mapping!B:H,7,FALSE)</f>
        <v>FACS Chronic Panel (Bone M)</v>
      </c>
      <c r="L2047" s="5" t="e">
        <f>IF(B2047&lt;&gt;0,B2047,IF(M2047=1,I2047,NA()))</f>
        <v>#N/A</v>
      </c>
      <c r="N2047" s="9">
        <f>IFERROR(VLOOKUP(Labs!A2047,Mapping!D:M,10,FALSE),0)</f>
        <v>0</v>
      </c>
    </row>
    <row r="2048" spans="1:14" x14ac:dyDescent="0.25">
      <c r="A2048" s="5" t="str">
        <f>Source!B2048&amp;"|"&amp;Source!K2048</f>
        <v>MTNK|FCBM</v>
      </c>
      <c r="B2048" s="5">
        <f>IFERROR(VLOOKUP(Labs!A2048,Mapping!D:E,2,FALSE),0)</f>
        <v>0</v>
      </c>
      <c r="C2048" t="str">
        <f>Source!F2048</f>
        <v>Chem/Haem</v>
      </c>
      <c r="D2048" s="5" t="str">
        <f>Source!D2048</f>
        <v>CD3-/CD16+/CD56+</v>
      </c>
      <c r="E2048" s="5" t="str">
        <f>Source!L2048</f>
        <v>FACS Chronic Panel (Bone M)</v>
      </c>
      <c r="F2048" s="5" t="str">
        <f>IF(ISBLANK(Source!E2048),NA(),Source!E2048)</f>
        <v>%</v>
      </c>
      <c r="G2048" s="5">
        <f>Source!I2048</f>
        <v>64</v>
      </c>
      <c r="H2048" s="5" t="str">
        <f>IF(B2048&lt;&gt;0,NA(),Source!B2048)</f>
        <v>MTNK</v>
      </c>
      <c r="I2048" s="5">
        <f>VLOOKUP(H2048,Mapping!B:E,4,FALSE)</f>
        <v>0</v>
      </c>
      <c r="J2048" s="9" t="str">
        <f>VLOOKUP(H2048,Mapping!B:M,12,FALSE)</f>
        <v/>
      </c>
      <c r="K2048" s="5" t="str">
        <f>VLOOKUP(H2048,Mapping!B:H,7,FALSE)</f>
        <v>FACS Chronic Panel (Bone M)</v>
      </c>
      <c r="L2048" s="5" t="e">
        <f>IF(B2048&lt;&gt;0,B2048,IF(M2048=1,I2048,NA()))</f>
        <v>#N/A</v>
      </c>
      <c r="N2048" s="9">
        <f>IFERROR(VLOOKUP(Labs!A2048,Mapping!D:M,10,FALSE),0)</f>
        <v>0</v>
      </c>
    </row>
    <row r="2049" spans="1:14" x14ac:dyDescent="0.25">
      <c r="A2049" s="5" t="str">
        <f>Source!B2049&amp;"|"&amp;Source!K2049</f>
        <v>MD20|FCBM</v>
      </c>
      <c r="B2049" s="5">
        <f>IFERROR(VLOOKUP(Labs!A2049,Mapping!D:E,2,FALSE),0)</f>
        <v>0</v>
      </c>
      <c r="C2049" t="str">
        <f>Source!F2049</f>
        <v>Chem/Haem</v>
      </c>
      <c r="D2049" s="5" t="str">
        <f>Source!D2049</f>
        <v>CD20/CD19</v>
      </c>
      <c r="E2049" s="5" t="str">
        <f>Source!L2049</f>
        <v>FACS Chronic Panel (Bone M)</v>
      </c>
      <c r="F2049" s="5" t="str">
        <f>IF(ISBLANK(Source!E2049),NA(),Source!E2049)</f>
        <v>%</v>
      </c>
      <c r="G2049" s="5">
        <f>Source!I2049</f>
        <v>64</v>
      </c>
      <c r="H2049" s="5" t="str">
        <f>IF(B2049&lt;&gt;0,NA(),Source!B2049)</f>
        <v>MD20</v>
      </c>
      <c r="I2049" s="5">
        <f>VLOOKUP(H2049,Mapping!B:E,4,FALSE)</f>
        <v>0</v>
      </c>
      <c r="J2049" s="9" t="str">
        <f>VLOOKUP(H2049,Mapping!B:M,12,FALSE)</f>
        <v/>
      </c>
      <c r="K2049" s="5" t="str">
        <f>VLOOKUP(H2049,Mapping!B:H,7,FALSE)</f>
        <v>FACS Chronic Panel (Bone M)</v>
      </c>
      <c r="L2049" s="5" t="e">
        <f>IF(B2049&lt;&gt;0,B2049,IF(M2049=1,I2049,NA()))</f>
        <v>#N/A</v>
      </c>
      <c r="N2049" s="9">
        <f>IFERROR(VLOOKUP(Labs!A2049,Mapping!D:M,10,FALSE),0)</f>
        <v>0</v>
      </c>
    </row>
    <row r="2050" spans="1:14" x14ac:dyDescent="0.25">
      <c r="A2050" s="5" t="str">
        <f>Source!B2050&amp;"|"&amp;Source!K2050</f>
        <v>MD8|FCBM</v>
      </c>
      <c r="B2050" s="5">
        <f>IFERROR(VLOOKUP(Labs!A2050,Mapping!D:E,2,FALSE),0)</f>
        <v>0</v>
      </c>
      <c r="C2050" t="str">
        <f>Source!F2050</f>
        <v>Chem/Haem</v>
      </c>
      <c r="D2050" s="5" t="str">
        <f>Source!D2050</f>
        <v>CD3+/CD8+</v>
      </c>
      <c r="E2050" s="5" t="str">
        <f>Source!L2050</f>
        <v>FACS Chronic Panel (Bone M)</v>
      </c>
      <c r="F2050" s="5" t="str">
        <f>IF(ISBLANK(Source!E2050),NA(),Source!E2050)</f>
        <v>%</v>
      </c>
      <c r="G2050" s="5">
        <f>Source!I2050</f>
        <v>64</v>
      </c>
      <c r="H2050" s="5" t="str">
        <f>IF(B2050&lt;&gt;0,NA(),Source!B2050)</f>
        <v>MD8</v>
      </c>
      <c r="I2050" s="5">
        <f>VLOOKUP(H2050,Mapping!B:E,4,FALSE)</f>
        <v>0</v>
      </c>
      <c r="J2050" s="9" t="str">
        <f>VLOOKUP(H2050,Mapping!B:M,12,FALSE)</f>
        <v/>
      </c>
      <c r="K2050" s="5" t="str">
        <f>VLOOKUP(H2050,Mapping!B:H,7,FALSE)</f>
        <v>FACS Chronic Panel (Bone M)</v>
      </c>
      <c r="L2050" s="5" t="e">
        <f>IF(B2050&lt;&gt;0,B2050,IF(M2050=1,I2050,NA()))</f>
        <v>#N/A</v>
      </c>
      <c r="N2050" s="9">
        <f>IFERROR(VLOOKUP(Labs!A2050,Mapping!D:M,10,FALSE),0)</f>
        <v>0</v>
      </c>
    </row>
    <row r="2051" spans="1:14" x14ac:dyDescent="0.25">
      <c r="A2051" s="5" t="str">
        <f>Source!B2051&amp;"|"&amp;Source!K2051</f>
        <v>MD79|FCBM</v>
      </c>
      <c r="B2051" s="5">
        <f>IFERROR(VLOOKUP(Labs!A2051,Mapping!D:E,2,FALSE),0)</f>
        <v>0</v>
      </c>
      <c r="C2051" t="str">
        <f>Source!F2051</f>
        <v>Chem/Haem</v>
      </c>
      <c r="D2051" s="5" t="str">
        <f>Source!D2051</f>
        <v>CD79b/CD19</v>
      </c>
      <c r="E2051" s="5" t="str">
        <f>Source!L2051</f>
        <v>FACS Chronic Panel (Bone M)</v>
      </c>
      <c r="F2051" s="5" t="str">
        <f>IF(ISBLANK(Source!E2051),NA(),Source!E2051)</f>
        <v>%</v>
      </c>
      <c r="G2051" s="5">
        <f>Source!I2051</f>
        <v>64</v>
      </c>
      <c r="H2051" s="5" t="str">
        <f>IF(B2051&lt;&gt;0,NA(),Source!B2051)</f>
        <v>MD79</v>
      </c>
      <c r="I2051" s="5">
        <f>VLOOKUP(H2051,Mapping!B:E,4,FALSE)</f>
        <v>0</v>
      </c>
      <c r="J2051" s="9" t="str">
        <f>VLOOKUP(H2051,Mapping!B:M,12,FALSE)</f>
        <v/>
      </c>
      <c r="K2051" s="5" t="str">
        <f>VLOOKUP(H2051,Mapping!B:H,7,FALSE)</f>
        <v>FACS Chronic Panel (Bone M)</v>
      </c>
      <c r="L2051" s="5" t="e">
        <f>IF(B2051&lt;&gt;0,B2051,IF(M2051=1,I2051,NA()))</f>
        <v>#N/A</v>
      </c>
      <c r="N2051" s="9">
        <f>IFERROR(VLOOKUP(Labs!A2051,Mapping!D:M,10,FALSE),0)</f>
        <v>0</v>
      </c>
    </row>
    <row r="2052" spans="1:14" x14ac:dyDescent="0.25">
      <c r="A2052" s="5" t="str">
        <f>Source!B2052&amp;"|"&amp;Source!K2052</f>
        <v>MD38|FCBM</v>
      </c>
      <c r="B2052" s="5">
        <f>IFERROR(VLOOKUP(Labs!A2052,Mapping!D:E,2,FALSE),0)</f>
        <v>0</v>
      </c>
      <c r="C2052" t="str">
        <f>Source!F2052</f>
        <v>Chem/Haem</v>
      </c>
      <c r="D2052" s="5" t="str">
        <f>Source!D2052</f>
        <v>CD38/CD19</v>
      </c>
      <c r="E2052" s="5" t="str">
        <f>Source!L2052</f>
        <v>FACS Chronic Panel (Bone M)</v>
      </c>
      <c r="F2052" s="5" t="str">
        <f>IF(ISBLANK(Source!E2052),NA(),Source!E2052)</f>
        <v>%</v>
      </c>
      <c r="G2052" s="5">
        <f>Source!I2052</f>
        <v>64</v>
      </c>
      <c r="H2052" s="5" t="str">
        <f>IF(B2052&lt;&gt;0,NA(),Source!B2052)</f>
        <v>MD38</v>
      </c>
      <c r="I2052" s="5">
        <f>VLOOKUP(H2052,Mapping!B:E,4,FALSE)</f>
        <v>0</v>
      </c>
      <c r="J2052" s="9" t="str">
        <f>VLOOKUP(H2052,Mapping!B:M,12,FALSE)</f>
        <v/>
      </c>
      <c r="K2052" s="5" t="str">
        <f>VLOOKUP(H2052,Mapping!B:H,7,FALSE)</f>
        <v>FACS Chronic Panel (Bone M)</v>
      </c>
      <c r="L2052" s="5" t="e">
        <f>IF(B2052&lt;&gt;0,B2052,IF(M2052=1,I2052,NA()))</f>
        <v>#N/A</v>
      </c>
      <c r="N2052" s="9">
        <f>IFERROR(VLOOKUP(Labs!A2052,Mapping!D:M,10,FALSE),0)</f>
        <v>0</v>
      </c>
    </row>
    <row r="2053" spans="1:14" x14ac:dyDescent="0.25">
      <c r="A2053" s="5" t="str">
        <f>Source!B2053&amp;"|"&amp;Source!K2053</f>
        <v>MD10|FCBM</v>
      </c>
      <c r="B2053" s="5">
        <f>IFERROR(VLOOKUP(Labs!A2053,Mapping!D:E,2,FALSE),0)</f>
        <v>0</v>
      </c>
      <c r="C2053" t="str">
        <f>Source!F2053</f>
        <v>Chem/Haem</v>
      </c>
      <c r="D2053" s="5" t="str">
        <f>Source!D2053</f>
        <v>CD10</v>
      </c>
      <c r="E2053" s="5" t="str">
        <f>Source!L2053</f>
        <v>FACS Chronic Panel (Bone M)</v>
      </c>
      <c r="F2053" s="5" t="str">
        <f>IF(ISBLANK(Source!E2053),NA(),Source!E2053)</f>
        <v>%</v>
      </c>
      <c r="G2053" s="5">
        <f>Source!I2053</f>
        <v>64</v>
      </c>
      <c r="H2053" s="5" t="str">
        <f>IF(B2053&lt;&gt;0,NA(),Source!B2053)</f>
        <v>MD10</v>
      </c>
      <c r="I2053" s="5">
        <f>VLOOKUP(H2053,Mapping!B:E,4,FALSE)</f>
        <v>0</v>
      </c>
      <c r="J2053" s="9" t="str">
        <f>VLOOKUP(H2053,Mapping!B:M,12,FALSE)</f>
        <v/>
      </c>
      <c r="K2053" s="5" t="str">
        <f>VLOOKUP(H2053,Mapping!B:H,7,FALSE)</f>
        <v>FACS Chronic Panel (Bone M)</v>
      </c>
      <c r="L2053" s="5" t="e">
        <f>IF(B2053&lt;&gt;0,B2053,IF(M2053=1,I2053,NA()))</f>
        <v>#N/A</v>
      </c>
      <c r="N2053" s="9">
        <f>IFERROR(VLOOKUP(Labs!A2053,Mapping!D:M,10,FALSE),0)</f>
        <v>0</v>
      </c>
    </row>
    <row r="2054" spans="1:14" x14ac:dyDescent="0.25">
      <c r="A2054" s="5" t="str">
        <f>Source!B2054&amp;"|"&amp;Source!K2054</f>
        <v>MD45|FCBM</v>
      </c>
      <c r="B2054" s="5">
        <f>IFERROR(VLOOKUP(Labs!A2054,Mapping!D:E,2,FALSE),0)</f>
        <v>0</v>
      </c>
      <c r="C2054" t="str">
        <f>Source!F2054</f>
        <v>Chem/Haem</v>
      </c>
      <c r="D2054" s="5" t="str">
        <f>Source!D2054</f>
        <v>CD14-/CD45</v>
      </c>
      <c r="E2054" s="5" t="str">
        <f>Source!L2054</f>
        <v>FACS Chronic Panel (Bone M)</v>
      </c>
      <c r="F2054" s="5" t="str">
        <f>IF(ISBLANK(Source!E2054),NA(),Source!E2054)</f>
        <v>%</v>
      </c>
      <c r="G2054" s="5">
        <f>Source!I2054</f>
        <v>64</v>
      </c>
      <c r="H2054" s="5" t="str">
        <f>IF(B2054&lt;&gt;0,NA(),Source!B2054)</f>
        <v>MD45</v>
      </c>
      <c r="I2054" s="5">
        <f>VLOOKUP(H2054,Mapping!B:E,4,FALSE)</f>
        <v>0</v>
      </c>
      <c r="J2054" s="9" t="str">
        <f>VLOOKUP(H2054,Mapping!B:M,12,FALSE)</f>
        <v/>
      </c>
      <c r="K2054" s="5" t="str">
        <f>VLOOKUP(H2054,Mapping!B:H,7,FALSE)</f>
        <v>FACS Chronic Panel (Bone M)</v>
      </c>
      <c r="L2054" s="5" t="e">
        <f>IF(B2054&lt;&gt;0,B2054,IF(M2054=1,I2054,NA()))</f>
        <v>#N/A</v>
      </c>
      <c r="N2054" s="9">
        <f>IFERROR(VLOOKUP(Labs!A2054,Mapping!D:M,10,FALSE),0)</f>
        <v>0</v>
      </c>
    </row>
    <row r="2055" spans="1:14" x14ac:dyDescent="0.25">
      <c r="A2055" s="5" t="str">
        <f>Source!B2055&amp;"|"&amp;Source!K2055</f>
        <v>MD5|FCBM</v>
      </c>
      <c r="B2055" s="5">
        <f>IFERROR(VLOOKUP(Labs!A2055,Mapping!D:E,2,FALSE),0)</f>
        <v>0</v>
      </c>
      <c r="C2055" t="str">
        <f>Source!F2055</f>
        <v>Chem/Haem</v>
      </c>
      <c r="D2055" s="5" t="str">
        <f>Source!D2055</f>
        <v>CD5/CD19</v>
      </c>
      <c r="E2055" s="5" t="str">
        <f>Source!L2055</f>
        <v>FACS Chronic Panel (Bone M)</v>
      </c>
      <c r="F2055" s="5" t="str">
        <f>IF(ISBLANK(Source!E2055),NA(),Source!E2055)</f>
        <v>%</v>
      </c>
      <c r="G2055" s="5">
        <f>Source!I2055</f>
        <v>64</v>
      </c>
      <c r="H2055" s="5" t="str">
        <f>IF(B2055&lt;&gt;0,NA(),Source!B2055)</f>
        <v>MD5</v>
      </c>
      <c r="I2055" s="5">
        <f>VLOOKUP(H2055,Mapping!B:E,4,FALSE)</f>
        <v>0</v>
      </c>
      <c r="J2055" s="9" t="str">
        <f>VLOOKUP(H2055,Mapping!B:M,12,FALSE)</f>
        <v/>
      </c>
      <c r="K2055" s="5" t="str">
        <f>VLOOKUP(H2055,Mapping!B:H,7,FALSE)</f>
        <v>FACS Chronic Panel (Bone M)</v>
      </c>
      <c r="L2055" s="5" t="e">
        <f>IF(B2055&lt;&gt;0,B2055,IF(M2055=1,I2055,NA()))</f>
        <v>#N/A</v>
      </c>
      <c r="N2055" s="9">
        <f>IFERROR(VLOOKUP(Labs!A2055,Mapping!D:M,10,FALSE),0)</f>
        <v>0</v>
      </c>
    </row>
    <row r="2056" spans="1:14" x14ac:dyDescent="0.25">
      <c r="A2056" s="5" t="str">
        <f>Source!B2056&amp;"|"&amp;Source!K2056</f>
        <v>PERL|PERL</v>
      </c>
      <c r="B2056" s="5">
        <f>IFERROR(VLOOKUP(Labs!A2056,Mapping!D:E,2,FALSE),0)</f>
        <v>0</v>
      </c>
      <c r="C2056" t="str">
        <f>Source!F2056</f>
        <v>Chem/Haem</v>
      </c>
      <c r="D2056" s="5" t="str">
        <f>Source!D2056</f>
        <v>Perls stain</v>
      </c>
      <c r="E2056" s="5" t="str">
        <f>Source!L2056</f>
        <v>Perls Stain</v>
      </c>
      <c r="F2056" s="5" t="e">
        <f>IF(ISBLANK(Source!E2056),NA(),Source!E2056)</f>
        <v>#N/A</v>
      </c>
      <c r="G2056" s="5">
        <f>Source!I2056</f>
        <v>64</v>
      </c>
      <c r="H2056" s="5" t="str">
        <f>IF(B2056&lt;&gt;0,NA(),Source!B2056)</f>
        <v>PERL</v>
      </c>
      <c r="I2056" s="5">
        <f>VLOOKUP(H2056,Mapping!B:E,4,FALSE)</f>
        <v>0</v>
      </c>
      <c r="J2056" s="9" t="str">
        <f>VLOOKUP(H2056,Mapping!B:M,12,FALSE)</f>
        <v/>
      </c>
      <c r="K2056" s="5" t="str">
        <f>VLOOKUP(H2056,Mapping!B:H,7,FALSE)</f>
        <v>Perls Stain</v>
      </c>
      <c r="L2056" s="5" t="e">
        <f>IF(B2056&lt;&gt;0,B2056,IF(M2056=1,I2056,NA()))</f>
        <v>#N/A</v>
      </c>
      <c r="N2056" s="9" t="str">
        <f>IFERROR(VLOOKUP(Labs!A2056,Mapping!D:M,10,FALSE),0)</f>
        <v/>
      </c>
    </row>
    <row r="2057" spans="1:14" x14ac:dyDescent="0.25">
      <c r="A2057" s="5" t="str">
        <f>Source!B2057&amp;"|"&amp;Source!K2057</f>
        <v>RPAL|VPRO</v>
      </c>
      <c r="B2057" s="5">
        <f>IFERROR(VLOOKUP(Labs!A2057,Mapping!D:E,2,FALSE),0)</f>
        <v>0</v>
      </c>
      <c r="C2057" t="str">
        <f>Source!F2057</f>
        <v>Chem/Haem</v>
      </c>
      <c r="D2057" s="5" t="str">
        <f>Source!D2057</f>
        <v>RETINYL PALMITATE</v>
      </c>
      <c r="E2057" s="5" t="str">
        <f>Source!L2057</f>
        <v>FAT SOLUBLE VITAMIN PROFILE</v>
      </c>
      <c r="F2057" s="5" t="str">
        <f>IF(ISBLANK(Source!E2057),NA(),Source!E2057)</f>
        <v>nmol/l</v>
      </c>
      <c r="G2057" s="5">
        <f>Source!I2057</f>
        <v>64</v>
      </c>
      <c r="H2057" s="5" t="str">
        <f>IF(B2057&lt;&gt;0,NA(),Source!B2057)</f>
        <v>RPAL</v>
      </c>
      <c r="I2057" s="5">
        <f>VLOOKUP(H2057,Mapping!B:E,4,FALSE)</f>
        <v>0</v>
      </c>
      <c r="J2057" s="9" t="str">
        <f>VLOOKUP(H2057,Mapping!B:M,12,FALSE)</f>
        <v/>
      </c>
      <c r="K2057" s="5" t="str">
        <f>VLOOKUP(H2057,Mapping!B:H,7,FALSE)</f>
        <v>FAT SOLUBLE VITAMIN PROFILE</v>
      </c>
      <c r="L2057" s="5" t="e">
        <f>IF(B2057&lt;&gt;0,B2057,IF(M2057=1,I2057,NA()))</f>
        <v>#N/A</v>
      </c>
      <c r="N2057" s="9" t="str">
        <f>IFERROR(VLOOKUP(Labs!A2057,Mapping!D:M,10,FALSE),0)</f>
        <v/>
      </c>
    </row>
    <row r="2058" spans="1:14" x14ac:dyDescent="0.25">
      <c r="A2058" s="5" t="str">
        <f>Source!B2058&amp;"|"&amp;Source!K2058</f>
        <v>PROT|TP</v>
      </c>
      <c r="B2058" s="5" t="str">
        <f>IFERROR(VLOOKUP(Labs!A2058,Mapping!D:E,2,FALSE),0)</f>
        <v>2885-2</v>
      </c>
      <c r="C2058" t="str">
        <f>Source!F2058</f>
        <v>Chem/Haem</v>
      </c>
      <c r="D2058" s="5" t="str">
        <f>Source!D2058</f>
        <v>TOTAL PROTEIN</v>
      </c>
      <c r="E2058" s="5" t="str">
        <f>Source!L2058</f>
        <v>TOTAL PROTEIN</v>
      </c>
      <c r="F2058" s="5" t="str">
        <f>IF(ISBLANK(Source!E2058),NA(),Source!E2058)</f>
        <v>g/l</v>
      </c>
      <c r="G2058" s="5">
        <f>Source!I2058</f>
        <v>64</v>
      </c>
      <c r="H2058" s="5" t="e">
        <f>IF(B2058&lt;&gt;0,NA(),Source!B2058)</f>
        <v>#N/A</v>
      </c>
      <c r="I2058" s="5" t="e">
        <f>VLOOKUP(H2058,Mapping!B:E,4,FALSE)</f>
        <v>#N/A</v>
      </c>
      <c r="J2058" s="9" t="e">
        <f>VLOOKUP(H2058,Mapping!B:M,12,FALSE)</f>
        <v>#N/A</v>
      </c>
      <c r="K2058" s="5" t="e">
        <f>VLOOKUP(H2058,Mapping!B:H,7,FALSE)</f>
        <v>#N/A</v>
      </c>
      <c r="L2058" s="5" t="str">
        <f>IF(B2058&lt;&gt;0,B2058,IF(M2058=1,I2058,NA()))</f>
        <v>2885-2</v>
      </c>
      <c r="N2058" s="9" t="str">
        <f>IFERROR(VLOOKUP(Labs!A2058,Mapping!D:M,10,FALSE),0)</f>
        <v>Protein [Mass/volume] in Serum or Plasma</v>
      </c>
    </row>
    <row r="2059" spans="1:14" x14ac:dyDescent="0.25">
      <c r="A2059" s="5" t="str">
        <f>Source!B2059&amp;"|"&amp;Source!K2059</f>
        <v>RPT|TICE</v>
      </c>
      <c r="B2059" s="5">
        <f>IFERROR(VLOOKUP(Labs!A2059,Mapping!D:E,2,FALSE),0)</f>
        <v>0</v>
      </c>
      <c r="C2059" t="str">
        <f>Source!F2059</f>
        <v>Non-Gynae Cytology</v>
      </c>
      <c r="D2059" s="5" t="str">
        <f>Source!D2059</f>
        <v>Report</v>
      </c>
      <c r="E2059" s="5" t="str">
        <f>Source!L2059</f>
        <v>Sputum On Ice</v>
      </c>
      <c r="F2059" s="5" t="e">
        <f>IF(ISBLANK(Source!E2059),NA(),Source!E2059)</f>
        <v>#N/A</v>
      </c>
      <c r="G2059" s="5">
        <f>Source!I2059</f>
        <v>64</v>
      </c>
      <c r="H2059" s="5" t="str">
        <f>IF(B2059&lt;&gt;0,NA(),Source!B2059)</f>
        <v>RPT</v>
      </c>
      <c r="I2059" s="5">
        <f>VLOOKUP(H2059,Mapping!B:E,4,FALSE)</f>
        <v>0</v>
      </c>
      <c r="J2059" s="9" t="str">
        <f>VLOOKUP(H2059,Mapping!B:M,12,FALSE)</f>
        <v/>
      </c>
      <c r="K2059" s="5" t="str">
        <f>VLOOKUP(H2059,Mapping!B:H,7,FALSE)</f>
        <v>FNA Breast</v>
      </c>
      <c r="L2059" s="5" t="e">
        <f>IF(B2059&lt;&gt;0,B2059,IF(M2059=1,I2059,NA()))</f>
        <v>#N/A</v>
      </c>
      <c r="N2059" s="9">
        <f>IFERROR(VLOOKUP(Labs!A2059,Mapping!D:M,10,FALSE),0)</f>
        <v>0</v>
      </c>
    </row>
    <row r="2060" spans="1:14" x14ac:dyDescent="0.25">
      <c r="A2060" s="5" t="str">
        <f>Source!B2060&amp;"|"&amp;Source!K2060</f>
        <v>ZZOG|SMCU</v>
      </c>
      <c r="B2060" s="5">
        <f>IFERROR(VLOOKUP(Labs!A2060,Mapping!D:E,2,FALSE),0)</f>
        <v>0</v>
      </c>
      <c r="C2060" t="str">
        <f>Source!F2060</f>
        <v>Microbiology</v>
      </c>
      <c r="D2060" s="5" t="str">
        <f>Source!D2060</f>
        <v>Organism Growth</v>
      </c>
      <c r="E2060" s="5" t="str">
        <f>Source!L2060</f>
        <v>Sputum Culture</v>
      </c>
      <c r="F2060" s="5" t="e">
        <f>IF(ISBLANK(Source!E2060),NA(),Source!E2060)</f>
        <v>#N/A</v>
      </c>
      <c r="G2060" s="5">
        <f>Source!I2060</f>
        <v>64</v>
      </c>
      <c r="H2060" s="5" t="str">
        <f>IF(B2060&lt;&gt;0,NA(),Source!B2060)</f>
        <v>ZZOG</v>
      </c>
      <c r="I2060" s="5">
        <f>VLOOKUP(H2060,Mapping!B:E,4,FALSE)</f>
        <v>365698005</v>
      </c>
      <c r="J2060" s="9" t="str">
        <f>VLOOKUP(H2060,Mapping!B:M,12,FALSE)</f>
        <v/>
      </c>
      <c r="K2060" s="5" t="str">
        <f>VLOOKUP(H2060,Mapping!B:H,7,FALSE)</f>
        <v>Urine Culture</v>
      </c>
      <c r="L2060" s="5" t="e">
        <f>IF(B2060&lt;&gt;0,B2060,IF(M2060=1,I2060,NA()))</f>
        <v>#N/A</v>
      </c>
      <c r="N2060" s="9">
        <f>IFERROR(VLOOKUP(Labs!A2060,Mapping!D:M,10,FALSE),0)</f>
        <v>0</v>
      </c>
    </row>
    <row r="2061" spans="1:14" x14ac:dyDescent="0.25">
      <c r="A2061" s="5" t="str">
        <f>Source!B2061&amp;"|"&amp;Source!K2061</f>
        <v>WRC|WRC</v>
      </c>
      <c r="B2061" s="5">
        <f>IFERROR(VLOOKUP(Labs!A2061,Mapping!D:E,2,FALSE),0)</f>
        <v>0</v>
      </c>
      <c r="C2061" t="str">
        <f>Source!F2061</f>
        <v>Virology</v>
      </c>
      <c r="D2061" s="5" t="str">
        <f>Source!D2061</f>
        <v>SYPHILIS SEROLOGY :</v>
      </c>
      <c r="E2061" s="5" t="str">
        <f>Source!L2061</f>
        <v>Syphilis confirmation test :</v>
      </c>
      <c r="F2061" s="5" t="e">
        <f>IF(ISBLANK(Source!E2061),NA(),Source!E2061)</f>
        <v>#N/A</v>
      </c>
      <c r="G2061" s="5">
        <f>Source!I2061</f>
        <v>64</v>
      </c>
      <c r="H2061" s="5" t="str">
        <f>IF(B2061&lt;&gt;0,NA(),Source!B2061)</f>
        <v>WRC</v>
      </c>
      <c r="I2061" s="5">
        <f>VLOOKUP(H2061,Mapping!B:E,4,FALSE)</f>
        <v>0</v>
      </c>
      <c r="J2061" s="9" t="str">
        <f>VLOOKUP(H2061,Mapping!B:M,12,FALSE)</f>
        <v/>
      </c>
      <c r="K2061" s="5" t="str">
        <f>VLOOKUP(H2061,Mapping!B:H,7,FALSE)</f>
        <v>Syphilis confirmation test :</v>
      </c>
      <c r="L2061" s="5" t="e">
        <f>IF(B2061&lt;&gt;0,B2061,IF(M2061=1,I2061,NA()))</f>
        <v>#N/A</v>
      </c>
      <c r="N2061" s="9" t="str">
        <f>IFERROR(VLOOKUP(Labs!A2061,Mapping!D:M,10,FALSE),0)</f>
        <v/>
      </c>
    </row>
    <row r="2062" spans="1:14" x14ac:dyDescent="0.25">
      <c r="A2062" s="5" t="str">
        <f>Source!B2062&amp;"|"&amp;Source!K2062</f>
        <v>ZZOI|SMCU</v>
      </c>
      <c r="B2062" s="5">
        <f>IFERROR(VLOOKUP(Labs!A2062,Mapping!D:E,2,FALSE),0)</f>
        <v>0</v>
      </c>
      <c r="C2062" t="str">
        <f>Source!F2062</f>
        <v>Microbiology</v>
      </c>
      <c r="D2062" s="5" t="str">
        <f>Source!D2062</f>
        <v>Organism</v>
      </c>
      <c r="E2062" s="5" t="str">
        <f>Source!L2062</f>
        <v>Sputum Culture</v>
      </c>
      <c r="F2062" s="5" t="e">
        <f>IF(ISBLANK(Source!E2062),NA(),Source!E2062)</f>
        <v>#N/A</v>
      </c>
      <c r="G2062" s="5">
        <f>Source!I2062</f>
        <v>64</v>
      </c>
      <c r="H2062" s="5" t="str">
        <f>IF(B2062&lt;&gt;0,NA(),Source!B2062)</f>
        <v>ZZOI</v>
      </c>
      <c r="I2062" s="5">
        <f>VLOOKUP(H2062,Mapping!B:E,4,FALSE)</f>
        <v>0</v>
      </c>
      <c r="J2062" s="9" t="str">
        <f>VLOOKUP(H2062,Mapping!B:M,12,FALSE)</f>
        <v/>
      </c>
      <c r="K2062" s="5" t="str">
        <f>VLOOKUP(H2062,Mapping!B:H,7,FALSE)</f>
        <v>Urine Culture</v>
      </c>
      <c r="L2062" s="5" t="e">
        <f>IF(B2062&lt;&gt;0,B2062,IF(M2062=1,I2062,NA()))</f>
        <v>#N/A</v>
      </c>
      <c r="N2062" s="9">
        <f>IFERROR(VLOOKUP(Labs!A2062,Mapping!D:M,10,FALSE),0)</f>
        <v>0</v>
      </c>
    </row>
    <row r="2063" spans="1:14" x14ac:dyDescent="0.25">
      <c r="A2063" s="5" t="str">
        <f>Source!B2063&amp;"|"&amp;Source!K2063</f>
        <v>ZZOS_GEN|SPCC</v>
      </c>
      <c r="B2063" s="5">
        <f>IFERROR(VLOOKUP(Labs!A2063,Mapping!D:E,2,FALSE),0)</f>
        <v>0</v>
      </c>
      <c r="C2063" t="str">
        <f>Source!F2063</f>
        <v>Microbiology</v>
      </c>
      <c r="D2063" s="5" t="str">
        <f>Source!D2063</f>
        <v>Gentamicin</v>
      </c>
      <c r="E2063" s="5" t="str">
        <f>Source!L2063</f>
        <v>CF Sputum Culture</v>
      </c>
      <c r="F2063" s="5" t="e">
        <f>IF(ISBLANK(Source!E2063),NA(),Source!E2063)</f>
        <v>#N/A</v>
      </c>
      <c r="G2063" s="5">
        <f>Source!I2063</f>
        <v>64</v>
      </c>
      <c r="H2063" s="5" t="str">
        <f>IF(B2063&lt;&gt;0,NA(),Source!B2063)</f>
        <v>ZZOS_GEN</v>
      </c>
      <c r="I2063" s="5" t="str">
        <f>VLOOKUP(H2063,Mapping!B:E,4,FALSE)</f>
        <v>18928-2</v>
      </c>
      <c r="J2063" s="9" t="str">
        <f>VLOOKUP(H2063,Mapping!B:M,12,FALSE)</f>
        <v/>
      </c>
      <c r="K2063" s="5" t="str">
        <f>VLOOKUP(H2063,Mapping!B:H,7,FALSE)</f>
        <v>Urine Culture</v>
      </c>
      <c r="L2063" s="5" t="e">
        <f>IF(B2063&lt;&gt;0,B2063,IF(M2063=1,I2063,NA()))</f>
        <v>#N/A</v>
      </c>
      <c r="N2063" s="9">
        <f>IFERROR(VLOOKUP(Labs!A2063,Mapping!D:M,10,FALSE),0)</f>
        <v>0</v>
      </c>
    </row>
    <row r="2064" spans="1:14" x14ac:dyDescent="0.25">
      <c r="A2064" s="5" t="str">
        <f>Source!B2064&amp;"|"&amp;Source!K2064</f>
        <v>ZZOS_ERY|MCUL</v>
      </c>
      <c r="B2064" s="5">
        <f>IFERROR(VLOOKUP(Labs!A2064,Mapping!D:E,2,FALSE),0)</f>
        <v>0</v>
      </c>
      <c r="C2064" t="str">
        <f>Source!F2064</f>
        <v>Microbiology</v>
      </c>
      <c r="D2064" s="5" t="str">
        <f>Source!D2064</f>
        <v>Erythromycin</v>
      </c>
      <c r="E2064" s="5" t="str">
        <f>Source!L2064</f>
        <v>Culture</v>
      </c>
      <c r="F2064" s="5" t="e">
        <f>IF(ISBLANK(Source!E2064),NA(),Source!E2064)</f>
        <v>#N/A</v>
      </c>
      <c r="G2064" s="5">
        <f>Source!I2064</f>
        <v>64</v>
      </c>
      <c r="H2064" s="5" t="str">
        <f>IF(B2064&lt;&gt;0,NA(),Source!B2064)</f>
        <v>ZZOS_ERY</v>
      </c>
      <c r="I2064" s="5" t="str">
        <f>VLOOKUP(H2064,Mapping!B:E,4,FALSE)</f>
        <v>18919-1</v>
      </c>
      <c r="J2064" s="9" t="str">
        <f>VLOOKUP(H2064,Mapping!B:M,12,FALSE)</f>
        <v/>
      </c>
      <c r="K2064" s="5" t="str">
        <f>VLOOKUP(H2064,Mapping!B:H,7,FALSE)</f>
        <v>Wound Culture</v>
      </c>
      <c r="L2064" s="5" t="e">
        <f>IF(B2064&lt;&gt;0,B2064,IF(M2064=1,I2064,NA()))</f>
        <v>#N/A</v>
      </c>
      <c r="N2064" s="9">
        <f>IFERROR(VLOOKUP(Labs!A2064,Mapping!D:M,10,FALSE),0)</f>
        <v>0</v>
      </c>
    </row>
    <row r="2065" spans="1:14" x14ac:dyDescent="0.25">
      <c r="A2065" s="5" t="str">
        <f>Source!B2065&amp;"|"&amp;Source!K2065</f>
        <v>AGBM|AGBM</v>
      </c>
      <c r="B2065" s="5">
        <f>IFERROR(VLOOKUP(Labs!A2065,Mapping!D:E,2,FALSE),0)</f>
        <v>0</v>
      </c>
      <c r="C2065" t="str">
        <f>Source!F2065</f>
        <v>Chem/Haem</v>
      </c>
      <c r="D2065" s="5" t="str">
        <f>Source!D2065</f>
        <v>GLOM. BASEMENT MEMBRANE AB'S</v>
      </c>
      <c r="E2065" s="5" t="str">
        <f>Source!L2065</f>
        <v>GLOM. BASEMENT MEMBRANE ABS</v>
      </c>
      <c r="F2065" s="5" t="e">
        <f>IF(ISBLANK(Source!E2065),NA(),Source!E2065)</f>
        <v>#N/A</v>
      </c>
      <c r="G2065" s="5">
        <f>Source!I2065</f>
        <v>63</v>
      </c>
      <c r="H2065" s="5" t="str">
        <f>IF(B2065&lt;&gt;0,NA(),Source!B2065)</f>
        <v>AGBM</v>
      </c>
      <c r="I2065" s="5">
        <f>VLOOKUP(H2065,Mapping!B:E,4,FALSE)</f>
        <v>0</v>
      </c>
      <c r="J2065" s="9" t="str">
        <f>VLOOKUP(H2065,Mapping!B:M,12,FALSE)</f>
        <v/>
      </c>
      <c r="K2065" s="5" t="str">
        <f>VLOOKUP(H2065,Mapping!B:H,7,FALSE)</f>
        <v>GLOM. BASEMENT MEMBRANE ABS</v>
      </c>
      <c r="L2065" s="5" t="e">
        <f>IF(B2065&lt;&gt;0,B2065,IF(M2065=1,I2065,NA()))</f>
        <v>#N/A</v>
      </c>
      <c r="N2065" s="9" t="str">
        <f>IFERROR(VLOOKUP(Labs!A2065,Mapping!D:M,10,FALSE),0)</f>
        <v/>
      </c>
    </row>
    <row r="2066" spans="1:14" x14ac:dyDescent="0.25">
      <c r="A2066" s="5" t="str">
        <f>Source!B2066&amp;"|"&amp;Source!K2066</f>
        <v>BCAR|VPRO</v>
      </c>
      <c r="B2066" s="5">
        <f>IFERROR(VLOOKUP(Labs!A2066,Mapping!D:E,2,FALSE),0)</f>
        <v>0</v>
      </c>
      <c r="C2066" t="str">
        <f>Source!F2066</f>
        <v>Chem/Haem</v>
      </c>
      <c r="D2066" s="5" t="str">
        <f>Source!D2066</f>
        <v>BETA CAROTENE</v>
      </c>
      <c r="E2066" s="5" t="str">
        <f>Source!L2066</f>
        <v>FAT SOLUBLE VITAMIN PROFILE</v>
      </c>
      <c r="F2066" s="5" t="str">
        <f>IF(ISBLANK(Source!E2066),NA(),Source!E2066)</f>
        <v>umol/l</v>
      </c>
      <c r="G2066" s="5">
        <f>Source!I2066</f>
        <v>63</v>
      </c>
      <c r="H2066" s="5" t="str">
        <f>IF(B2066&lt;&gt;0,NA(),Source!B2066)</f>
        <v>BCAR</v>
      </c>
      <c r="I2066" s="5">
        <f>VLOOKUP(H2066,Mapping!B:E,4,FALSE)</f>
        <v>0</v>
      </c>
      <c r="J2066" s="9" t="str">
        <f>VLOOKUP(H2066,Mapping!B:M,12,FALSE)</f>
        <v/>
      </c>
      <c r="K2066" s="5" t="str">
        <f>VLOOKUP(H2066,Mapping!B:H,7,FALSE)</f>
        <v>FAT SOLUBLE VITAMIN PROFILE</v>
      </c>
      <c r="L2066" s="5" t="e">
        <f>IF(B2066&lt;&gt;0,B2066,IF(M2066=1,I2066,NA()))</f>
        <v>#N/A</v>
      </c>
      <c r="N2066" s="9" t="str">
        <f>IFERROR(VLOOKUP(Labs!A2066,Mapping!D:M,10,FALSE),0)</f>
        <v/>
      </c>
    </row>
    <row r="2067" spans="1:14" x14ac:dyDescent="0.25">
      <c r="A2067" s="5" t="str">
        <f>Source!B2067&amp;"|"&amp;Source!K2067</f>
        <v>CONT|UNS</v>
      </c>
      <c r="B2067" s="5">
        <f>IFERROR(VLOOKUP(Labs!A2067,Mapping!D:E,2,FALSE),0)</f>
        <v>0</v>
      </c>
      <c r="C2067" t="str">
        <f>Source!F2067</f>
        <v>Microbiology</v>
      </c>
      <c r="D2067" s="5" t="str">
        <f>Source!D2067</f>
        <v>Unsuitable container</v>
      </c>
      <c r="E2067" s="5" t="str">
        <f>Source!L2067</f>
        <v>Unsuitable container</v>
      </c>
      <c r="F2067" s="5" t="e">
        <f>IF(ISBLANK(Source!E2067),NA(),Source!E2067)</f>
        <v>#N/A</v>
      </c>
      <c r="G2067" s="5">
        <f>Source!I2067</f>
        <v>63</v>
      </c>
      <c r="H2067" s="5" t="str">
        <f>IF(B2067&lt;&gt;0,NA(),Source!B2067)</f>
        <v>CONT</v>
      </c>
      <c r="I2067" s="5">
        <f>VLOOKUP(H2067,Mapping!B:E,4,FALSE)</f>
        <v>0</v>
      </c>
      <c r="J2067" s="9" t="str">
        <f>VLOOKUP(H2067,Mapping!B:M,12,FALSE)</f>
        <v/>
      </c>
      <c r="K2067" s="5" t="str">
        <f>VLOOKUP(H2067,Mapping!B:H,7,FALSE)</f>
        <v>Unsuitable container</v>
      </c>
      <c r="L2067" s="5" t="e">
        <f>IF(B2067&lt;&gt;0,B2067,IF(M2067=1,I2067,NA()))</f>
        <v>#N/A</v>
      </c>
      <c r="N2067" s="9" t="str">
        <f>IFERROR(VLOOKUP(Labs!A2067,Mapping!D:M,10,FALSE),0)</f>
        <v/>
      </c>
    </row>
    <row r="2068" spans="1:14" x14ac:dyDescent="0.25">
      <c r="A2068" s="5" t="str">
        <f>Source!B2068&amp;"|"&amp;Source!K2068</f>
        <v>HAPT|HAPT</v>
      </c>
      <c r="B2068" s="5">
        <f>IFERROR(VLOOKUP(Labs!A2068,Mapping!D:E,2,FALSE),0)</f>
        <v>0</v>
      </c>
      <c r="C2068" t="str">
        <f>Source!F2068</f>
        <v>Chem/Haem</v>
      </c>
      <c r="D2068" s="5" t="str">
        <f>Source!D2068</f>
        <v>HAPTOGLOBIN</v>
      </c>
      <c r="E2068" s="5" t="str">
        <f>Source!L2068</f>
        <v>HAPTOGLOBIN</v>
      </c>
      <c r="F2068" s="5" t="str">
        <f>IF(ISBLANK(Source!E2068),NA(),Source!E2068)</f>
        <v>g/l</v>
      </c>
      <c r="G2068" s="5">
        <f>Source!I2068</f>
        <v>63</v>
      </c>
      <c r="H2068" s="5" t="str">
        <f>IF(B2068&lt;&gt;0,NA(),Source!B2068)</f>
        <v>HAPT</v>
      </c>
      <c r="I2068" s="5">
        <f>VLOOKUP(H2068,Mapping!B:E,4,FALSE)</f>
        <v>0</v>
      </c>
      <c r="J2068" s="9" t="str">
        <f>VLOOKUP(H2068,Mapping!B:M,12,FALSE)</f>
        <v/>
      </c>
      <c r="K2068" s="5" t="str">
        <f>VLOOKUP(H2068,Mapping!B:H,7,FALSE)</f>
        <v>HAPTOGLOBIN</v>
      </c>
      <c r="L2068" s="5" t="e">
        <f>IF(B2068&lt;&gt;0,B2068,IF(M2068=1,I2068,NA()))</f>
        <v>#N/A</v>
      </c>
      <c r="N2068" s="9" t="str">
        <f>IFERROR(VLOOKUP(Labs!A2068,Mapping!D:M,10,FALSE),0)</f>
        <v/>
      </c>
    </row>
    <row r="2069" spans="1:14" x14ac:dyDescent="0.25">
      <c r="A2069" s="5" t="str">
        <f>Source!B2069&amp;"|"&amp;Source!K2069</f>
        <v>IGE|IGE</v>
      </c>
      <c r="B2069" s="5">
        <f>IFERROR(VLOOKUP(Labs!A2069,Mapping!D:E,2,FALSE),0)</f>
        <v>0</v>
      </c>
      <c r="C2069" t="str">
        <f>Source!F2069</f>
        <v>Chem/Haem</v>
      </c>
      <c r="D2069" s="5" t="str">
        <f>Source!D2069</f>
        <v>IGE</v>
      </c>
      <c r="E2069" s="5" t="str">
        <f>Source!L2069</f>
        <v>IGE</v>
      </c>
      <c r="F2069" s="5" t="str">
        <f>IF(ISBLANK(Source!E2069),NA(),Source!E2069)</f>
        <v>ku/L</v>
      </c>
      <c r="G2069" s="5">
        <f>Source!I2069</f>
        <v>63</v>
      </c>
      <c r="H2069" s="5" t="str">
        <f>IF(B2069&lt;&gt;0,NA(),Source!B2069)</f>
        <v>IGE</v>
      </c>
      <c r="I2069" s="5">
        <f>VLOOKUP(H2069,Mapping!B:E,4,FALSE)</f>
        <v>0</v>
      </c>
      <c r="J2069" s="9" t="str">
        <f>VLOOKUP(H2069,Mapping!B:M,12,FALSE)</f>
        <v/>
      </c>
      <c r="K2069" s="5" t="str">
        <f>VLOOKUP(H2069,Mapping!B:H,7,FALSE)</f>
        <v>IGE</v>
      </c>
      <c r="L2069" s="5" t="e">
        <f>IF(B2069&lt;&gt;0,B2069,IF(M2069=1,I2069,NA()))</f>
        <v>#N/A</v>
      </c>
      <c r="N2069" s="9" t="str">
        <f>IFERROR(VLOOKUP(Labs!A2069,Mapping!D:M,10,FALSE),0)</f>
        <v/>
      </c>
    </row>
    <row r="2070" spans="1:14" x14ac:dyDescent="0.25">
      <c r="A2070" s="5" t="str">
        <f>Source!B2070&amp;"|"&amp;Source!K2070</f>
        <v>HPEX|HAPT</v>
      </c>
      <c r="B2070" s="5">
        <f>IFERROR(VLOOKUP(Labs!A2070,Mapping!D:E,2,FALSE),0)</f>
        <v>0</v>
      </c>
      <c r="C2070" t="str">
        <f>Source!F2070</f>
        <v>Chem/Haem</v>
      </c>
      <c r="D2070" s="5" t="str">
        <f>Source!D2070</f>
        <v>HAEMOPEXIN</v>
      </c>
      <c r="E2070" s="5" t="str">
        <f>Source!L2070</f>
        <v>HAPTOGLOBIN</v>
      </c>
      <c r="F2070" s="5" t="str">
        <f>IF(ISBLANK(Source!E2070),NA(),Source!E2070)</f>
        <v>g/l</v>
      </c>
      <c r="G2070" s="5">
        <f>Source!I2070</f>
        <v>63</v>
      </c>
      <c r="H2070" s="5" t="str">
        <f>IF(B2070&lt;&gt;0,NA(),Source!B2070)</f>
        <v>HPEX</v>
      </c>
      <c r="I2070" s="5">
        <f>VLOOKUP(H2070,Mapping!B:E,4,FALSE)</f>
        <v>0</v>
      </c>
      <c r="J2070" s="9" t="str">
        <f>VLOOKUP(H2070,Mapping!B:M,12,FALSE)</f>
        <v/>
      </c>
      <c r="K2070" s="5" t="str">
        <f>VLOOKUP(H2070,Mapping!B:H,7,FALSE)</f>
        <v>HAPTOGLOBIN</v>
      </c>
      <c r="L2070" s="5" t="e">
        <f>IF(B2070&lt;&gt;0,B2070,IF(M2070=1,I2070,NA()))</f>
        <v>#N/A</v>
      </c>
      <c r="N2070" s="9" t="str">
        <f>IFERROR(VLOOKUP(Labs!A2070,Mapping!D:M,10,FALSE),0)</f>
        <v/>
      </c>
    </row>
    <row r="2071" spans="1:14" x14ac:dyDescent="0.25">
      <c r="A2071" s="5" t="str">
        <f>Source!B2071&amp;"|"&amp;Source!K2071</f>
        <v>RET|VPRO</v>
      </c>
      <c r="B2071" s="5">
        <f>IFERROR(VLOOKUP(Labs!A2071,Mapping!D:E,2,FALSE),0)</f>
        <v>0</v>
      </c>
      <c r="C2071" t="str">
        <f>Source!F2071</f>
        <v>Chem/Haem</v>
      </c>
      <c r="D2071" s="5" t="str">
        <f>Source!D2071</f>
        <v>RETINOL</v>
      </c>
      <c r="E2071" s="5" t="str">
        <f>Source!L2071</f>
        <v>FAT SOLUBLE VITAMIN PROFILE</v>
      </c>
      <c r="F2071" s="5" t="str">
        <f>IF(ISBLANK(Source!E2071),NA(),Source!E2071)</f>
        <v>umol/l</v>
      </c>
      <c r="G2071" s="5">
        <f>Source!I2071</f>
        <v>63</v>
      </c>
      <c r="H2071" s="5" t="str">
        <f>IF(B2071&lt;&gt;0,NA(),Source!B2071)</f>
        <v>RET</v>
      </c>
      <c r="I2071" s="5">
        <f>VLOOKUP(H2071,Mapping!B:E,4,FALSE)</f>
        <v>0</v>
      </c>
      <c r="J2071" s="9" t="str">
        <f>VLOOKUP(H2071,Mapping!B:M,12,FALSE)</f>
        <v/>
      </c>
      <c r="K2071" s="5" t="str">
        <f>VLOOKUP(H2071,Mapping!B:H,7,FALSE)</f>
        <v>FAT SOLUBLE VITAMIN PROFILE</v>
      </c>
      <c r="L2071" s="5" t="e">
        <f>IF(B2071&lt;&gt;0,B2071,IF(M2071=1,I2071,NA()))</f>
        <v>#N/A</v>
      </c>
      <c r="N2071" s="9" t="str">
        <f>IFERROR(VLOOKUP(Labs!A2071,Mapping!D:M,10,FALSE),0)</f>
        <v/>
      </c>
    </row>
    <row r="2072" spans="1:14" x14ac:dyDescent="0.25">
      <c r="A2072" s="5" t="str">
        <f>Source!B2072&amp;"|"&amp;Source!K2072</f>
        <v>UCRE|24CR</v>
      </c>
      <c r="B2072" s="5">
        <f>IFERROR(VLOOKUP(Labs!A2072,Mapping!D:E,2,FALSE),0)</f>
        <v>0</v>
      </c>
      <c r="C2072" t="str">
        <f>Source!F2072</f>
        <v>Chem/Haem</v>
      </c>
      <c r="D2072" s="5" t="str">
        <f>Source!D2072</f>
        <v>URINE CREATININE</v>
      </c>
      <c r="E2072" s="5" t="str">
        <f>Source!L2072</f>
        <v>24hr CREATININE OUTPUT</v>
      </c>
      <c r="F2072" s="5" t="str">
        <f>IF(ISBLANK(Source!E2072),NA(),Source!E2072)</f>
        <v>mmol/l</v>
      </c>
      <c r="G2072" s="5">
        <f>Source!I2072</f>
        <v>63</v>
      </c>
      <c r="H2072" s="5" t="str">
        <f>IF(B2072&lt;&gt;0,NA(),Source!B2072)</f>
        <v>UCRE</v>
      </c>
      <c r="I2072" s="5" t="str">
        <f>VLOOKUP(H2072,Mapping!B:E,4,FALSE)</f>
        <v>14683-7</v>
      </c>
      <c r="J2072" s="9" t="str">
        <f>VLOOKUP(H2072,Mapping!B:M,12,FALSE)</f>
        <v>Creatinine [Moles/volume] in Urine</v>
      </c>
      <c r="K2072" s="5" t="str">
        <f>VLOOKUP(H2072,Mapping!B:H,7,FALSE)</f>
        <v>MICROALBUMIN</v>
      </c>
      <c r="L2072" s="5" t="e">
        <f>IF(B2072&lt;&gt;0,B2072,IF(M2072=1,I2072,NA()))</f>
        <v>#N/A</v>
      </c>
      <c r="N2072" s="9">
        <f>IFERROR(VLOOKUP(Labs!A2072,Mapping!D:M,10,FALSE),0)</f>
        <v>0</v>
      </c>
    </row>
    <row r="2073" spans="1:14" x14ac:dyDescent="0.25">
      <c r="A2073" s="5" t="str">
        <f>Source!B2073&amp;"|"&amp;Source!K2073</f>
        <v>RET|VPRO</v>
      </c>
      <c r="B2073" s="5">
        <f>IFERROR(VLOOKUP(Labs!A2073,Mapping!D:E,2,FALSE),0)</f>
        <v>0</v>
      </c>
      <c r="C2073" t="str">
        <f>Source!F2073</f>
        <v>Chem/Haem</v>
      </c>
      <c r="D2073" s="5" t="str">
        <f>Source!D2073</f>
        <v>RETINOL</v>
      </c>
      <c r="E2073" s="5" t="str">
        <f>Source!L2073</f>
        <v>FAT SOLUBLE VITAMIN PROFILE</v>
      </c>
      <c r="F2073" s="5" t="str">
        <f>IF(ISBLANK(Source!E2073),NA(),Source!E2073)</f>
        <v>umol/l</v>
      </c>
      <c r="G2073" s="5">
        <f>Source!I2073</f>
        <v>63</v>
      </c>
      <c r="H2073" s="5" t="str">
        <f>IF(B2073&lt;&gt;0,NA(),Source!B2073)</f>
        <v>RET</v>
      </c>
      <c r="I2073" s="5">
        <f>VLOOKUP(H2073,Mapping!B:E,4,FALSE)</f>
        <v>0</v>
      </c>
      <c r="J2073" s="9" t="str">
        <f>VLOOKUP(H2073,Mapping!B:M,12,FALSE)</f>
        <v/>
      </c>
      <c r="K2073" s="5" t="str">
        <f>VLOOKUP(H2073,Mapping!B:H,7,FALSE)</f>
        <v>FAT SOLUBLE VITAMIN PROFILE</v>
      </c>
      <c r="L2073" s="5" t="e">
        <f>IF(B2073&lt;&gt;0,B2073,IF(M2073=1,I2073,NA()))</f>
        <v>#N/A</v>
      </c>
      <c r="N2073" s="9" t="str">
        <f>IFERROR(VLOOKUP(Labs!A2073,Mapping!D:M,10,FALSE),0)</f>
        <v/>
      </c>
    </row>
    <row r="2074" spans="1:14" x14ac:dyDescent="0.25">
      <c r="A2074" s="5" t="str">
        <f>Source!B2074&amp;"|"&amp;Source!K2074</f>
        <v>ZZOS_CIP|SPCC</v>
      </c>
      <c r="B2074" s="5">
        <f>IFERROR(VLOOKUP(Labs!A2074,Mapping!D:E,2,FALSE),0)</f>
        <v>0</v>
      </c>
      <c r="C2074" t="str">
        <f>Source!F2074</f>
        <v>Microbiology</v>
      </c>
      <c r="D2074" s="5" t="str">
        <f>Source!D2074</f>
        <v>Ciprofloxacin</v>
      </c>
      <c r="E2074" s="5" t="str">
        <f>Source!L2074</f>
        <v>CF Sputum Culture</v>
      </c>
      <c r="F2074" s="5" t="e">
        <f>IF(ISBLANK(Source!E2074),NA(),Source!E2074)</f>
        <v>#N/A</v>
      </c>
      <c r="G2074" s="5">
        <f>Source!I2074</f>
        <v>63</v>
      </c>
      <c r="H2074" s="5" t="str">
        <f>IF(B2074&lt;&gt;0,NA(),Source!B2074)</f>
        <v>ZZOS_CIP</v>
      </c>
      <c r="I2074" s="5" t="str">
        <f>VLOOKUP(H2074,Mapping!B:E,4,FALSE)</f>
        <v>18906-8</v>
      </c>
      <c r="J2074" s="9" t="str">
        <f>VLOOKUP(H2074,Mapping!B:M,12,FALSE)</f>
        <v/>
      </c>
      <c r="K2074" s="5" t="str">
        <f>VLOOKUP(H2074,Mapping!B:H,7,FALSE)</f>
        <v>Urine Culture</v>
      </c>
      <c r="L2074" s="5" t="e">
        <f>IF(B2074&lt;&gt;0,B2074,IF(M2074=1,I2074,NA()))</f>
        <v>#N/A</v>
      </c>
      <c r="N2074" s="9">
        <f>IFERROR(VLOOKUP(Labs!A2074,Mapping!D:M,10,FALSE),0)</f>
        <v>0</v>
      </c>
    </row>
    <row r="2075" spans="1:14" x14ac:dyDescent="0.25">
      <c r="A2075" s="5" t="str">
        <f>Source!B2075&amp;"|"&amp;Source!K2075</f>
        <v>ZN|ZN</v>
      </c>
      <c r="B2075" s="5">
        <f>IFERROR(VLOOKUP(Labs!A2075,Mapping!D:E,2,FALSE),0)</f>
        <v>0</v>
      </c>
      <c r="C2075" t="str">
        <f>Source!F2075</f>
        <v>Chem/Haem</v>
      </c>
      <c r="D2075" s="5" t="str">
        <f>Source!D2075</f>
        <v>ZINC</v>
      </c>
      <c r="E2075" s="5" t="str">
        <f>Source!L2075</f>
        <v>ZINC</v>
      </c>
      <c r="F2075" s="5" t="str">
        <f>IF(ISBLANK(Source!E2075),NA(),Source!E2075)</f>
        <v>umol/l</v>
      </c>
      <c r="G2075" s="5">
        <f>Source!I2075</f>
        <v>63</v>
      </c>
      <c r="H2075" s="5" t="str">
        <f>IF(B2075&lt;&gt;0,NA(),Source!B2075)</f>
        <v>ZN</v>
      </c>
      <c r="I2075" s="5">
        <f>VLOOKUP(H2075,Mapping!B:E,4,FALSE)</f>
        <v>0</v>
      </c>
      <c r="J2075" s="9" t="str">
        <f>VLOOKUP(H2075,Mapping!B:M,12,FALSE)</f>
        <v/>
      </c>
      <c r="K2075" s="5" t="str">
        <f>VLOOKUP(H2075,Mapping!B:H,7,FALSE)</f>
        <v>ZINC</v>
      </c>
      <c r="L2075" s="5" t="e">
        <f>IF(B2075&lt;&gt;0,B2075,IF(M2075=1,I2075,NA()))</f>
        <v>#N/A</v>
      </c>
      <c r="N2075" s="9" t="str">
        <f>IFERROR(VLOOKUP(Labs!A2075,Mapping!D:M,10,FALSE),0)</f>
        <v/>
      </c>
    </row>
    <row r="2076" spans="1:14" x14ac:dyDescent="0.25">
      <c r="A2076" s="5" t="str">
        <f>Source!B2076&amp;"|"&amp;Source!K2076</f>
        <v>ZZOS_AMX|TICU</v>
      </c>
      <c r="B2076" s="5">
        <f>IFERROR(VLOOKUP(Labs!A2076,Mapping!D:E,2,FALSE),0)</f>
        <v>0</v>
      </c>
      <c r="C2076" t="str">
        <f>Source!F2076</f>
        <v>Microbiology</v>
      </c>
      <c r="D2076" s="5" t="str">
        <f>Source!D2076</f>
        <v>Amoxicillin</v>
      </c>
      <c r="E2076" s="5" t="str">
        <f>Source!L2076</f>
        <v>Wound Culture</v>
      </c>
      <c r="F2076" s="5" t="e">
        <f>IF(ISBLANK(Source!E2076),NA(),Source!E2076)</f>
        <v>#N/A</v>
      </c>
      <c r="G2076" s="5">
        <f>Source!I2076</f>
        <v>63</v>
      </c>
      <c r="H2076" s="5" t="str">
        <f>IF(B2076&lt;&gt;0,NA(),Source!B2076)</f>
        <v>ZZOS_AMX</v>
      </c>
      <c r="I2076" s="5" t="str">
        <f>VLOOKUP(H2076,Mapping!B:E,4,FALSE)</f>
        <v>18861-5</v>
      </c>
      <c r="J2076" s="9" t="str">
        <f>VLOOKUP(H2076,Mapping!B:M,12,FALSE)</f>
        <v/>
      </c>
      <c r="K2076" s="5" t="str">
        <f>VLOOKUP(H2076,Mapping!B:H,7,FALSE)</f>
        <v>Urine Culture</v>
      </c>
      <c r="L2076" s="5" t="e">
        <f>IF(B2076&lt;&gt;0,B2076,IF(M2076=1,I2076,NA()))</f>
        <v>#N/A</v>
      </c>
      <c r="N2076" s="9">
        <f>IFERROR(VLOOKUP(Labs!A2076,Mapping!D:M,10,FALSE),0)</f>
        <v>0</v>
      </c>
    </row>
    <row r="2077" spans="1:14" x14ac:dyDescent="0.25">
      <c r="A2077" s="5" t="str">
        <f>Source!B2077&amp;"|"&amp;Source!K2077</f>
        <v>ZZOS_GEN|NCUL</v>
      </c>
      <c r="B2077" s="5">
        <f>IFERROR(VLOOKUP(Labs!A2077,Mapping!D:E,2,FALSE),0)</f>
        <v>0</v>
      </c>
      <c r="C2077" t="str">
        <f>Source!F2077</f>
        <v>Microbiology</v>
      </c>
      <c r="D2077" s="5" t="str">
        <f>Source!D2077</f>
        <v>Gentamicin</v>
      </c>
      <c r="E2077" s="5" t="str">
        <f>Source!L2077</f>
        <v>Blood culture (anaerobic) cult</v>
      </c>
      <c r="F2077" s="5" t="e">
        <f>IF(ISBLANK(Source!E2077),NA(),Source!E2077)</f>
        <v>#N/A</v>
      </c>
      <c r="G2077" s="5">
        <f>Source!I2077</f>
        <v>63</v>
      </c>
      <c r="H2077" s="5" t="str">
        <f>IF(B2077&lt;&gt;0,NA(),Source!B2077)</f>
        <v>ZZOS_GEN</v>
      </c>
      <c r="I2077" s="5" t="str">
        <f>VLOOKUP(H2077,Mapping!B:E,4,FALSE)</f>
        <v>18928-2</v>
      </c>
      <c r="J2077" s="9" t="str">
        <f>VLOOKUP(H2077,Mapping!B:M,12,FALSE)</f>
        <v/>
      </c>
      <c r="K2077" s="5" t="str">
        <f>VLOOKUP(H2077,Mapping!B:H,7,FALSE)</f>
        <v>Urine Culture</v>
      </c>
      <c r="L2077" s="5" t="e">
        <f>IF(B2077&lt;&gt;0,B2077,IF(M2077=1,I2077,NA()))</f>
        <v>#N/A</v>
      </c>
      <c r="N2077" s="9">
        <f>IFERROR(VLOOKUP(Labs!A2077,Mapping!D:M,10,FALSE),0)</f>
        <v>0</v>
      </c>
    </row>
    <row r="2078" spans="1:14" x14ac:dyDescent="0.25">
      <c r="A2078" s="5" t="str">
        <f>Source!B2078&amp;"|"&amp;Source!K2078</f>
        <v>ZZOS_GEN|SPRC</v>
      </c>
      <c r="B2078" s="5">
        <f>IFERROR(VLOOKUP(Labs!A2078,Mapping!D:E,2,FALSE),0)</f>
        <v>0</v>
      </c>
      <c r="C2078" t="str">
        <f>Source!F2078</f>
        <v>Microbiology</v>
      </c>
      <c r="D2078" s="5" t="str">
        <f>Source!D2078</f>
        <v>Gentamicin</v>
      </c>
      <c r="E2078" s="5" t="str">
        <f>Source!L2078</f>
        <v>Routine Sputum Culture</v>
      </c>
      <c r="F2078" s="5" t="e">
        <f>IF(ISBLANK(Source!E2078),NA(),Source!E2078)</f>
        <v>#N/A</v>
      </c>
      <c r="G2078" s="5">
        <f>Source!I2078</f>
        <v>63</v>
      </c>
      <c r="H2078" s="5" t="str">
        <f>IF(B2078&lt;&gt;0,NA(),Source!B2078)</f>
        <v>ZZOS_GEN</v>
      </c>
      <c r="I2078" s="5" t="str">
        <f>VLOOKUP(H2078,Mapping!B:E,4,FALSE)</f>
        <v>18928-2</v>
      </c>
      <c r="J2078" s="9" t="str">
        <f>VLOOKUP(H2078,Mapping!B:M,12,FALSE)</f>
        <v/>
      </c>
      <c r="K2078" s="5" t="str">
        <f>VLOOKUP(H2078,Mapping!B:H,7,FALSE)</f>
        <v>Urine Culture</v>
      </c>
      <c r="L2078" s="5" t="e">
        <f>IF(B2078&lt;&gt;0,B2078,IF(M2078=1,I2078,NA()))</f>
        <v>#N/A</v>
      </c>
      <c r="N2078" s="9">
        <f>IFERROR(VLOOKUP(Labs!A2078,Mapping!D:M,10,FALSE),0)</f>
        <v>0</v>
      </c>
    </row>
    <row r="2079" spans="1:14" x14ac:dyDescent="0.25">
      <c r="A2079" s="5" t="str">
        <f>Source!B2079&amp;"|"&amp;Source!K2079</f>
        <v>FGLU|FGLU</v>
      </c>
      <c r="B2079" s="5">
        <f>IFERROR(VLOOKUP(Labs!A2079,Mapping!D:E,2,FALSE),0)</f>
        <v>0</v>
      </c>
      <c r="C2079" t="str">
        <f>Source!F2079</f>
        <v>Chem/Haem</v>
      </c>
      <c r="D2079" s="5" t="str">
        <f>Source!D2079</f>
        <v>FLUID GLUCOSE</v>
      </c>
      <c r="E2079" s="5" t="str">
        <f>Source!L2079</f>
        <v>FLUID GLUCOSE</v>
      </c>
      <c r="F2079" s="5" t="str">
        <f>IF(ISBLANK(Source!E2079),NA(),Source!E2079)</f>
        <v>mmol/l</v>
      </c>
      <c r="G2079" s="5">
        <f>Source!I2079</f>
        <v>62</v>
      </c>
      <c r="H2079" s="5" t="str">
        <f>IF(B2079&lt;&gt;0,NA(),Source!B2079)</f>
        <v>FGLU</v>
      </c>
      <c r="I2079" s="5">
        <f>VLOOKUP(H2079,Mapping!B:E,4,FALSE)</f>
        <v>0</v>
      </c>
      <c r="J2079" s="9" t="str">
        <f>VLOOKUP(H2079,Mapping!B:M,12,FALSE)</f>
        <v/>
      </c>
      <c r="K2079" s="5" t="str">
        <f>VLOOKUP(H2079,Mapping!B:H,7,FALSE)</f>
        <v>FLUID GLUCOSE</v>
      </c>
      <c r="L2079" s="5" t="e">
        <f>IF(B2079&lt;&gt;0,B2079,IF(M2079=1,I2079,NA()))</f>
        <v>#N/A</v>
      </c>
      <c r="N2079" s="9" t="str">
        <f>IFERROR(VLOOKUP(Labs!A2079,Mapping!D:M,10,FALSE),0)</f>
        <v/>
      </c>
    </row>
    <row r="2080" spans="1:14" x14ac:dyDescent="0.25">
      <c r="A2080" s="5" t="str">
        <f>Source!B2080&amp;"|"&amp;Source!K2080</f>
        <v>ENPC|ENPC</v>
      </c>
      <c r="B2080" s="5">
        <f>IFERROR(VLOOKUP(Labs!A2080,Mapping!D:E,2,FALSE),0)</f>
        <v>0</v>
      </c>
      <c r="C2080" t="str">
        <f>Source!F2080</f>
        <v>Virology</v>
      </c>
      <c r="D2080" s="5" t="str">
        <f>Source!D2080</f>
        <v>Enterovirus PCR</v>
      </c>
      <c r="E2080" s="5" t="str">
        <f>Source!L2080</f>
        <v>ENTEROVIRUS PCR</v>
      </c>
      <c r="F2080" s="5" t="e">
        <f>IF(ISBLANK(Source!E2080),NA(),Source!E2080)</f>
        <v>#N/A</v>
      </c>
      <c r="G2080" s="5">
        <f>Source!I2080</f>
        <v>62</v>
      </c>
      <c r="H2080" s="5" t="str">
        <f>IF(B2080&lt;&gt;0,NA(),Source!B2080)</f>
        <v>ENPC</v>
      </c>
      <c r="I2080" s="5">
        <f>VLOOKUP(H2080,Mapping!B:E,4,FALSE)</f>
        <v>0</v>
      </c>
      <c r="J2080" s="9" t="str">
        <f>VLOOKUP(H2080,Mapping!B:M,12,FALSE)</f>
        <v/>
      </c>
      <c r="K2080" s="5" t="str">
        <f>VLOOKUP(H2080,Mapping!B:H,7,FALSE)</f>
        <v>Enterovirus PCR</v>
      </c>
      <c r="L2080" s="5" t="e">
        <f>IF(B2080&lt;&gt;0,B2080,IF(M2080=1,I2080,NA()))</f>
        <v>#N/A</v>
      </c>
      <c r="N2080" s="9" t="str">
        <f>IFERROR(VLOOKUP(Labs!A2080,Mapping!D:M,10,FALSE),0)</f>
        <v/>
      </c>
    </row>
    <row r="2081" spans="1:14" x14ac:dyDescent="0.25">
      <c r="A2081" s="5" t="str">
        <f>Source!B2081&amp;"|"&amp;Source!K2081</f>
        <v>AT3|THRY</v>
      </c>
      <c r="B2081" s="5">
        <f>IFERROR(VLOOKUP(Labs!A2081,Mapping!D:E,2,FALSE),0)</f>
        <v>0</v>
      </c>
      <c r="C2081" t="str">
        <f>Source!F2081</f>
        <v>Chem/Haem</v>
      </c>
      <c r="D2081" s="5" t="str">
        <f>Source!D2081</f>
        <v>ATIII</v>
      </c>
      <c r="E2081" s="5" t="str">
        <f>Source!L2081</f>
        <v>THROMBOPHILIA SCREEN (YEOVIL)</v>
      </c>
      <c r="F2081" s="5" t="str">
        <f>IF(ISBLANK(Source!E2081),NA(),Source!E2081)</f>
        <v>iu/dl</v>
      </c>
      <c r="G2081" s="5">
        <f>Source!I2081</f>
        <v>62</v>
      </c>
      <c r="H2081" s="5" t="str">
        <f>IF(B2081&lt;&gt;0,NA(),Source!B2081)</f>
        <v>AT3</v>
      </c>
      <c r="I2081" s="5">
        <f>VLOOKUP(H2081,Mapping!B:E,4,FALSE)</f>
        <v>0</v>
      </c>
      <c r="J2081" s="9" t="str">
        <f>VLOOKUP(H2081,Mapping!B:M,12,FALSE)</f>
        <v/>
      </c>
      <c r="K2081" s="5" t="str">
        <f>VLOOKUP(H2081,Mapping!B:H,7,FALSE)</f>
        <v>THROMBOPHILIA SCREEN</v>
      </c>
      <c r="L2081" s="5" t="e">
        <f>IF(B2081&lt;&gt;0,B2081,IF(M2081=1,I2081,NA()))</f>
        <v>#N/A</v>
      </c>
      <c r="N2081" s="9">
        <f>IFERROR(VLOOKUP(Labs!A2081,Mapping!D:M,10,FALSE),0)</f>
        <v>0</v>
      </c>
    </row>
    <row r="2082" spans="1:14" x14ac:dyDescent="0.25">
      <c r="A2082" s="5" t="str">
        <f>Source!B2082&amp;"|"&amp;Source!K2082</f>
        <v>SINF|ENDO</v>
      </c>
      <c r="B2082" s="5">
        <f>IFERROR(VLOOKUP(Labs!A2082,Mapping!D:E,2,FALSE),0)</f>
        <v>0</v>
      </c>
      <c r="C2082" t="str">
        <f>Source!F2082</f>
        <v>Gynae Cytology</v>
      </c>
      <c r="D2082" s="5" t="str">
        <f>Source!D2082</f>
        <v>Specific Infection</v>
      </c>
      <c r="E2082" s="5" t="str">
        <f>Source!L2082</f>
        <v>Endocervical smear</v>
      </c>
      <c r="F2082" s="5" t="e">
        <f>IF(ISBLANK(Source!E2082),NA(),Source!E2082)</f>
        <v>#N/A</v>
      </c>
      <c r="G2082" s="5">
        <f>Source!I2082</f>
        <v>62</v>
      </c>
      <c r="H2082" s="5" t="str">
        <f>IF(B2082&lt;&gt;0,NA(),Source!B2082)</f>
        <v>SINF</v>
      </c>
      <c r="I2082" s="5">
        <f>VLOOKUP(H2082,Mapping!B:E,4,FALSE)</f>
        <v>0</v>
      </c>
      <c r="J2082" s="9" t="str">
        <f>VLOOKUP(H2082,Mapping!B:M,12,FALSE)</f>
        <v/>
      </c>
      <c r="K2082" s="5" t="str">
        <f>VLOOKUP(H2082,Mapping!B:H,7,FALSE)</f>
        <v>Cervical smear</v>
      </c>
      <c r="L2082" s="5" t="e">
        <f>IF(B2082&lt;&gt;0,B2082,IF(M2082=1,I2082,NA()))</f>
        <v>#N/A</v>
      </c>
      <c r="N2082" s="9">
        <f>IFERROR(VLOOKUP(Labs!A2082,Mapping!D:M,10,FALSE),0)</f>
        <v>0</v>
      </c>
    </row>
    <row r="2083" spans="1:14" x14ac:dyDescent="0.25">
      <c r="A2083" s="5" t="str">
        <f>Source!B2083&amp;"|"&amp;Source!K2083</f>
        <v>TPPA|WRC</v>
      </c>
      <c r="B2083" s="5">
        <f>IFERROR(VLOOKUP(Labs!A2083,Mapping!D:E,2,FALSE),0)</f>
        <v>0</v>
      </c>
      <c r="C2083" t="str">
        <f>Source!F2083</f>
        <v>Virology</v>
      </c>
      <c r="D2083" s="5" t="str">
        <f>Source!D2083</f>
        <v>T.pallidum particle agg. test</v>
      </c>
      <c r="E2083" s="5" t="str">
        <f>Source!L2083</f>
        <v>Syphilis confirmation test :</v>
      </c>
      <c r="F2083" s="5" t="e">
        <f>IF(ISBLANK(Source!E2083),NA(),Source!E2083)</f>
        <v>#N/A</v>
      </c>
      <c r="G2083" s="5">
        <f>Source!I2083</f>
        <v>62</v>
      </c>
      <c r="H2083" s="5" t="str">
        <f>IF(B2083&lt;&gt;0,NA(),Source!B2083)</f>
        <v>TPPA</v>
      </c>
      <c r="I2083" s="5">
        <f>VLOOKUP(H2083,Mapping!B:E,4,FALSE)</f>
        <v>0</v>
      </c>
      <c r="J2083" s="9" t="str">
        <f>VLOOKUP(H2083,Mapping!B:M,12,FALSE)</f>
        <v/>
      </c>
      <c r="K2083" s="5" t="str">
        <f>VLOOKUP(H2083,Mapping!B:H,7,FALSE)</f>
        <v>Syphilis confirmation test :</v>
      </c>
      <c r="L2083" s="5" t="e">
        <f>IF(B2083&lt;&gt;0,B2083,IF(M2083=1,I2083,NA()))</f>
        <v>#N/A</v>
      </c>
      <c r="N2083" s="9" t="str">
        <f>IFERROR(VLOOKUP(Labs!A2083,Mapping!D:M,10,FALSE),0)</f>
        <v/>
      </c>
    </row>
    <row r="2084" spans="1:14" x14ac:dyDescent="0.25">
      <c r="A2084" s="5" t="str">
        <f>Source!B2084&amp;"|"&amp;Source!K2084</f>
        <v>ZZOS_CLA|ECUL</v>
      </c>
      <c r="B2084" s="5">
        <f>IFERROR(VLOOKUP(Labs!A2084,Mapping!D:E,2,FALSE),0)</f>
        <v>0</v>
      </c>
      <c r="C2084" t="str">
        <f>Source!F2084</f>
        <v>Microbiology</v>
      </c>
      <c r="D2084" s="5" t="str">
        <f>Source!D2084</f>
        <v>Clarithromycin</v>
      </c>
      <c r="E2084" s="5" t="str">
        <f>Source!L2084</f>
        <v>Wound Culture</v>
      </c>
      <c r="F2084" s="5" t="e">
        <f>IF(ISBLANK(Source!E2084),NA(),Source!E2084)</f>
        <v>#N/A</v>
      </c>
      <c r="G2084" s="5">
        <f>Source!I2084</f>
        <v>62</v>
      </c>
      <c r="H2084" s="5" t="str">
        <f>IF(B2084&lt;&gt;0,NA(),Source!B2084)</f>
        <v>ZZOS_CLA</v>
      </c>
      <c r="I2084" s="5" t="str">
        <f>VLOOKUP(H2084,Mapping!B:E,4,FALSE)</f>
        <v>18907-6</v>
      </c>
      <c r="J2084" s="9" t="str">
        <f>VLOOKUP(H2084,Mapping!B:M,12,FALSE)</f>
        <v/>
      </c>
      <c r="K2084" s="5" t="str">
        <f>VLOOKUP(H2084,Mapping!B:H,7,FALSE)</f>
        <v>Sputum Culture</v>
      </c>
      <c r="L2084" s="5" t="e">
        <f>IF(B2084&lt;&gt;0,B2084,IF(M2084=1,I2084,NA()))</f>
        <v>#N/A</v>
      </c>
      <c r="N2084" s="9">
        <f>IFERROR(VLOOKUP(Labs!A2084,Mapping!D:M,10,FALSE),0)</f>
        <v>0</v>
      </c>
    </row>
    <row r="2085" spans="1:14" x14ac:dyDescent="0.25">
      <c r="A2085" s="5" t="str">
        <f>Source!B2085&amp;"|"&amp;Source!K2085</f>
        <v>ZZOS_CEF|ACUL</v>
      </c>
      <c r="B2085" s="5">
        <f>IFERROR(VLOOKUP(Labs!A2085,Mapping!D:E,2,FALSE),0)</f>
        <v>0</v>
      </c>
      <c r="C2085" t="str">
        <f>Source!F2085</f>
        <v>Microbiology</v>
      </c>
      <c r="D2085" s="5" t="str">
        <f>Source!D2085</f>
        <v>Cefuroxime</v>
      </c>
      <c r="E2085" s="5" t="str">
        <f>Source!L2085</f>
        <v>Blood culture (aerobic) cult</v>
      </c>
      <c r="F2085" s="5" t="e">
        <f>IF(ISBLANK(Source!E2085),NA(),Source!E2085)</f>
        <v>#N/A</v>
      </c>
      <c r="G2085" s="5">
        <f>Source!I2085</f>
        <v>62</v>
      </c>
      <c r="H2085" s="5" t="str">
        <f>IF(B2085&lt;&gt;0,NA(),Source!B2085)</f>
        <v>ZZOS_CEF</v>
      </c>
      <c r="I2085" s="5" t="str">
        <f>VLOOKUP(H2085,Mapping!B:E,4,FALSE)</f>
        <v>51724-3</v>
      </c>
      <c r="J2085" s="9" t="str">
        <f>VLOOKUP(H2085,Mapping!B:M,12,FALSE)</f>
        <v/>
      </c>
      <c r="K2085" s="5" t="str">
        <f>VLOOKUP(H2085,Mapping!B:H,7,FALSE)</f>
        <v>Wound Culture</v>
      </c>
      <c r="L2085" s="5" t="e">
        <f>IF(B2085&lt;&gt;0,B2085,IF(M2085=1,I2085,NA()))</f>
        <v>#N/A</v>
      </c>
      <c r="N2085" s="9">
        <f>IFERROR(VLOOKUP(Labs!A2085,Mapping!D:M,10,FALSE),0)</f>
        <v>0</v>
      </c>
    </row>
    <row r="2086" spans="1:14" x14ac:dyDescent="0.25">
      <c r="A2086" s="5" t="str">
        <f>Source!B2086&amp;"|"&amp;Source!K2086</f>
        <v>EPOR|BPOR</v>
      </c>
      <c r="B2086" s="5">
        <f>IFERROR(VLOOKUP(Labs!A2086,Mapping!D:E,2,FALSE),0)</f>
        <v>0</v>
      </c>
      <c r="C2086" t="str">
        <f>Source!F2086</f>
        <v>Chem/Haem</v>
      </c>
      <c r="D2086" s="5" t="str">
        <f>Source!D2086</f>
        <v>ERYTHROCYTE PORPHYRIN</v>
      </c>
      <c r="E2086" s="5" t="str">
        <f>Source!L2086</f>
        <v>BLOOD PORPHYRINS</v>
      </c>
      <c r="F2086" s="5" t="e">
        <f>IF(ISBLANK(Source!E2086),NA(),Source!E2086)</f>
        <v>#N/A</v>
      </c>
      <c r="G2086" s="5">
        <f>Source!I2086</f>
        <v>61</v>
      </c>
      <c r="H2086" s="5" t="str">
        <f>IF(B2086&lt;&gt;0,NA(),Source!B2086)</f>
        <v>EPOR</v>
      </c>
      <c r="I2086" s="5">
        <f>VLOOKUP(H2086,Mapping!B:E,4,FALSE)</f>
        <v>0</v>
      </c>
      <c r="J2086" s="9" t="str">
        <f>VLOOKUP(H2086,Mapping!B:M,12,FALSE)</f>
        <v/>
      </c>
      <c r="K2086" s="5" t="str">
        <f>VLOOKUP(H2086,Mapping!B:H,7,FALSE)</f>
        <v>BLOOD PORPHYRINS</v>
      </c>
      <c r="L2086" s="5" t="e">
        <f>IF(B2086&lt;&gt;0,B2086,IF(M2086=1,I2086,NA()))</f>
        <v>#N/A</v>
      </c>
      <c r="N2086" s="9" t="str">
        <f>IFERROR(VLOOKUP(Labs!A2086,Mapping!D:M,10,FALSE),0)</f>
        <v/>
      </c>
    </row>
    <row r="2087" spans="1:14" x14ac:dyDescent="0.25">
      <c r="A2087" s="5" t="str">
        <f>Source!B2087&amp;"|"&amp;Source!K2087</f>
        <v>C153|C153</v>
      </c>
      <c r="B2087" s="5">
        <f>IFERROR(VLOOKUP(Labs!A2087,Mapping!D:E,2,FALSE),0)</f>
        <v>0</v>
      </c>
      <c r="C2087" t="str">
        <f>Source!F2087</f>
        <v>Chem/Haem</v>
      </c>
      <c r="D2087" s="5" t="str">
        <f>Source!D2087</f>
        <v>CA 153</v>
      </c>
      <c r="E2087" s="5" t="str">
        <f>Source!L2087</f>
        <v>CA 153</v>
      </c>
      <c r="F2087" s="5" t="str">
        <f>IF(ISBLANK(Source!E2087),NA(),Source!E2087)</f>
        <v>U/ml</v>
      </c>
      <c r="G2087" s="5">
        <f>Source!I2087</f>
        <v>61</v>
      </c>
      <c r="H2087" s="5" t="str">
        <f>IF(B2087&lt;&gt;0,NA(),Source!B2087)</f>
        <v>C153</v>
      </c>
      <c r="I2087" s="5">
        <f>VLOOKUP(H2087,Mapping!B:E,4,FALSE)</f>
        <v>0</v>
      </c>
      <c r="J2087" s="9" t="str">
        <f>VLOOKUP(H2087,Mapping!B:M,12,FALSE)</f>
        <v/>
      </c>
      <c r="K2087" s="5" t="str">
        <f>VLOOKUP(H2087,Mapping!B:H,7,FALSE)</f>
        <v>CA 153</v>
      </c>
      <c r="L2087" s="5" t="e">
        <f>IF(B2087&lt;&gt;0,B2087,IF(M2087=1,I2087,NA()))</f>
        <v>#N/A</v>
      </c>
      <c r="N2087" s="9" t="str">
        <f>IFERROR(VLOOKUP(Labs!A2087,Mapping!D:M,10,FALSE),0)</f>
        <v/>
      </c>
    </row>
    <row r="2088" spans="1:14" x14ac:dyDescent="0.25">
      <c r="A2088" s="5" t="str">
        <f>Source!B2088&amp;"|"&amp;Source!K2088</f>
        <v>GPH|NBSXM</v>
      </c>
      <c r="B2088" s="5">
        <f>IFERROR(VLOOKUP(Labs!A2088,Mapping!D:E,2,FALSE),0)</f>
        <v>0</v>
      </c>
      <c r="C2088" t="str">
        <f>Source!F2088</f>
        <v>Blood Transfusion</v>
      </c>
      <c r="D2088" s="5" t="str">
        <f>Source!D2088</f>
        <v>BLOOD GROUP</v>
      </c>
      <c r="E2088" s="5" t="str">
        <f>Source!L2088</f>
        <v>IAT CROSSMATCH ONLY</v>
      </c>
      <c r="F2088" s="5" t="e">
        <f>IF(ISBLANK(Source!E2088),NA(),Source!E2088)</f>
        <v>#N/A</v>
      </c>
      <c r="G2088" s="5">
        <f>Source!I2088</f>
        <v>61</v>
      </c>
      <c r="H2088" s="5" t="str">
        <f>IF(B2088&lt;&gt;0,NA(),Source!B2088)</f>
        <v>GPH</v>
      </c>
      <c r="I2088" s="5">
        <f>VLOOKUP(H2088,Mapping!B:E,4,FALSE)</f>
        <v>0</v>
      </c>
      <c r="J2088" s="9" t="str">
        <f>VLOOKUP(H2088,Mapping!B:M,12,FALSE)</f>
        <v/>
      </c>
      <c r="K2088" s="5" t="str">
        <f>VLOOKUP(H2088,Mapping!B:H,7,FALSE)</f>
        <v>PROPHYLACTIC ANTI-D ISSUE</v>
      </c>
      <c r="L2088" s="5" t="e">
        <f>IF(B2088&lt;&gt;0,B2088,IF(M2088=1,I2088,NA()))</f>
        <v>#N/A</v>
      </c>
      <c r="N2088" s="9">
        <f>IFERROR(VLOOKUP(Labs!A2088,Mapping!D:M,10,FALSE),0)</f>
        <v>0</v>
      </c>
    </row>
    <row r="2089" spans="1:14" x14ac:dyDescent="0.25">
      <c r="A2089" s="5" t="str">
        <f>Source!B2089&amp;"|"&amp;Source!K2089</f>
        <v>HBCA|HBC</v>
      </c>
      <c r="B2089" s="5">
        <f>IFERROR(VLOOKUP(Labs!A2089,Mapping!D:E,2,FALSE),0)</f>
        <v>0</v>
      </c>
      <c r="C2089" t="str">
        <f>Source!F2089</f>
        <v>Virology</v>
      </c>
      <c r="D2089" s="5" t="str">
        <f>Source!D2089</f>
        <v>Hepatitis B core antibody</v>
      </c>
      <c r="E2089" s="5" t="str">
        <f>Source!L2089</f>
        <v>Hepatitis B confirmation tests</v>
      </c>
      <c r="F2089" s="5" t="e">
        <f>IF(ISBLANK(Source!E2089),NA(),Source!E2089)</f>
        <v>#N/A</v>
      </c>
      <c r="G2089" s="5">
        <f>Source!I2089</f>
        <v>61</v>
      </c>
      <c r="H2089" s="5" t="str">
        <f>IF(B2089&lt;&gt;0,NA(),Source!B2089)</f>
        <v>HBCA</v>
      </c>
      <c r="I2089" s="5">
        <f>VLOOKUP(H2089,Mapping!B:E,4,FALSE)</f>
        <v>0</v>
      </c>
      <c r="J2089" s="9" t="str">
        <f>VLOOKUP(H2089,Mapping!B:M,12,FALSE)</f>
        <v/>
      </c>
      <c r="K2089" s="5" t="str">
        <f>VLOOKUP(H2089,Mapping!B:H,7,FALSE)</f>
        <v>Hepatitis B confirmation tests</v>
      </c>
      <c r="L2089" s="5" t="e">
        <f>IF(B2089&lt;&gt;0,B2089,IF(M2089=1,I2089,NA()))</f>
        <v>#N/A</v>
      </c>
      <c r="N2089" s="9" t="str">
        <f>IFERROR(VLOOKUP(Labs!A2089,Mapping!D:M,10,FALSE),0)</f>
        <v/>
      </c>
    </row>
    <row r="2090" spans="1:14" x14ac:dyDescent="0.25">
      <c r="A2090" s="5" t="str">
        <f>Source!B2090&amp;"|"&amp;Source!K2090</f>
        <v>NEUR|GAST</v>
      </c>
      <c r="B2090" s="5">
        <f>IFERROR(VLOOKUP(Labs!A2090,Mapping!D:E,2,FALSE),0)</f>
        <v>0</v>
      </c>
      <c r="C2090" t="str">
        <f>Source!F2090</f>
        <v>Chem/Haem</v>
      </c>
      <c r="D2090" s="5" t="str">
        <f>Source!D2090</f>
        <v>NEUROTENSIN</v>
      </c>
      <c r="E2090" s="5" t="str">
        <f>Source!L2090</f>
        <v>GASTRIN</v>
      </c>
      <c r="F2090" s="5" t="str">
        <f>IF(ISBLANK(Source!E2090),NA(),Source!E2090)</f>
        <v>pmol/l</v>
      </c>
      <c r="G2090" s="5">
        <f>Source!I2090</f>
        <v>61</v>
      </c>
      <c r="H2090" s="5" t="str">
        <f>IF(B2090&lt;&gt;0,NA(),Source!B2090)</f>
        <v>NEUR</v>
      </c>
      <c r="I2090" s="5">
        <f>VLOOKUP(H2090,Mapping!B:E,4,FALSE)</f>
        <v>0</v>
      </c>
      <c r="J2090" s="9" t="str">
        <f>VLOOKUP(H2090,Mapping!B:M,12,FALSE)</f>
        <v/>
      </c>
      <c r="K2090" s="5" t="str">
        <f>VLOOKUP(H2090,Mapping!B:H,7,FALSE)</f>
        <v>GASTRIN</v>
      </c>
      <c r="L2090" s="5" t="e">
        <f>IF(B2090&lt;&gt;0,B2090,IF(M2090=1,I2090,NA()))</f>
        <v>#N/A</v>
      </c>
      <c r="N2090" s="9" t="str">
        <f>IFERROR(VLOOKUP(Labs!A2090,Mapping!D:M,10,FALSE),0)</f>
        <v/>
      </c>
    </row>
    <row r="2091" spans="1:14" x14ac:dyDescent="0.25">
      <c r="A2091" s="5" t="str">
        <f>Source!B2091&amp;"|"&amp;Source!K2091</f>
        <v>MASS|MASS</v>
      </c>
      <c r="B2091" s="5">
        <f>IFERROR(VLOOKUP(Labs!A2091,Mapping!D:E,2,FALSE),0)</f>
        <v>0</v>
      </c>
      <c r="C2091" t="str">
        <f>Source!F2091</f>
        <v>Chem/Haem</v>
      </c>
      <c r="D2091" s="5" t="str">
        <f>Source!D2091</f>
        <v>CK MB MASS ASSAY</v>
      </c>
      <c r="E2091" s="5" t="str">
        <f>Source!L2091</f>
        <v>CK MB MASS ASSAY</v>
      </c>
      <c r="F2091" s="5" t="str">
        <f>IF(ISBLANK(Source!E2091),NA(),Source!E2091)</f>
        <v>ng/ml</v>
      </c>
      <c r="G2091" s="5">
        <f>Source!I2091</f>
        <v>61</v>
      </c>
      <c r="H2091" s="5" t="str">
        <f>IF(B2091&lt;&gt;0,NA(),Source!B2091)</f>
        <v>MASS</v>
      </c>
      <c r="I2091" s="5">
        <f>VLOOKUP(H2091,Mapping!B:E,4,FALSE)</f>
        <v>0</v>
      </c>
      <c r="J2091" s="9" t="str">
        <f>VLOOKUP(H2091,Mapping!B:M,12,FALSE)</f>
        <v/>
      </c>
      <c r="K2091" s="5" t="str">
        <f>VLOOKUP(H2091,Mapping!B:H,7,FALSE)</f>
        <v>CK MB MASS ASSAY</v>
      </c>
      <c r="L2091" s="5" t="e">
        <f>IF(B2091&lt;&gt;0,B2091,IF(M2091=1,I2091,NA()))</f>
        <v>#N/A</v>
      </c>
      <c r="N2091" s="9" t="str">
        <f>IFERROR(VLOOKUP(Labs!A2091,Mapping!D:M,10,FALSE),0)</f>
        <v/>
      </c>
    </row>
    <row r="2092" spans="1:14" x14ac:dyDescent="0.25">
      <c r="A2092" s="5" t="str">
        <f>Source!B2092&amp;"|"&amp;Source!K2092</f>
        <v>PH|PH</v>
      </c>
      <c r="B2092" s="5">
        <f>IFERROR(VLOOKUP(Labs!A2092,Mapping!D:E,2,FALSE),0)</f>
        <v>0</v>
      </c>
      <c r="C2092" t="str">
        <f>Source!F2092</f>
        <v>Chem/Haem</v>
      </c>
      <c r="D2092" s="5" t="str">
        <f>Source!D2092</f>
        <v>PH</v>
      </c>
      <c r="E2092" s="5" t="str">
        <f>Source!L2092</f>
        <v>PH</v>
      </c>
      <c r="F2092" s="5" t="e">
        <f>IF(ISBLANK(Source!E2092),NA(),Source!E2092)</f>
        <v>#N/A</v>
      </c>
      <c r="G2092" s="5">
        <f>Source!I2092</f>
        <v>61</v>
      </c>
      <c r="H2092" s="5" t="str">
        <f>IF(B2092&lt;&gt;0,NA(),Source!B2092)</f>
        <v>PH</v>
      </c>
      <c r="I2092" s="5" t="str">
        <f>VLOOKUP(H2092,Mapping!B:E,4,FALSE)</f>
        <v>11558-4</v>
      </c>
      <c r="J2092" s="9" t="str">
        <f>VLOOKUP(H2092,Mapping!B:M,12,FALSE)</f>
        <v>pH of Blood</v>
      </c>
      <c r="K2092" s="5" t="str">
        <f>VLOOKUP(H2092,Mapping!B:H,7,FALSE)</f>
        <v>GASES</v>
      </c>
      <c r="L2092" s="5" t="e">
        <f>IF(B2092&lt;&gt;0,B2092,IF(M2092=1,I2092,NA()))</f>
        <v>#N/A</v>
      </c>
      <c r="N2092" s="9">
        <f>IFERROR(VLOOKUP(Labs!A2092,Mapping!D:M,10,FALSE),0)</f>
        <v>0</v>
      </c>
    </row>
    <row r="2093" spans="1:14" x14ac:dyDescent="0.25">
      <c r="A2093" s="5" t="str">
        <f>Source!B2093&amp;"|"&amp;Source!K2093</f>
        <v>MUMP|MUMP</v>
      </c>
      <c r="B2093" s="5">
        <f>IFERROR(VLOOKUP(Labs!A2093,Mapping!D:E,2,FALSE),0)</f>
        <v>0</v>
      </c>
      <c r="C2093" t="str">
        <f>Source!F2093</f>
        <v>Virology</v>
      </c>
      <c r="D2093" s="5" t="str">
        <f>Source!D2093</f>
        <v>Mumps Serology ..............:</v>
      </c>
      <c r="E2093" s="5" t="str">
        <f>Source!L2093</f>
        <v>MUMPS SEROLOGY</v>
      </c>
      <c r="F2093" s="5" t="e">
        <f>IF(ISBLANK(Source!E2093),NA(),Source!E2093)</f>
        <v>#N/A</v>
      </c>
      <c r="G2093" s="5">
        <f>Source!I2093</f>
        <v>61</v>
      </c>
      <c r="H2093" s="5" t="str">
        <f>IF(B2093&lt;&gt;0,NA(),Source!B2093)</f>
        <v>MUMP</v>
      </c>
      <c r="I2093" s="5">
        <f>VLOOKUP(H2093,Mapping!B:E,4,FALSE)</f>
        <v>0</v>
      </c>
      <c r="J2093" s="9" t="str">
        <f>VLOOKUP(H2093,Mapping!B:M,12,FALSE)</f>
        <v/>
      </c>
      <c r="K2093" s="5" t="str">
        <f>VLOOKUP(H2093,Mapping!B:H,7,FALSE)</f>
        <v>MUMPS SEROLOGY</v>
      </c>
      <c r="L2093" s="5" t="e">
        <f>IF(B2093&lt;&gt;0,B2093,IF(M2093=1,I2093,NA()))</f>
        <v>#N/A</v>
      </c>
      <c r="N2093" s="9" t="str">
        <f>IFERROR(VLOOKUP(Labs!A2093,Mapping!D:M,10,FALSE),0)</f>
        <v/>
      </c>
    </row>
    <row r="2094" spans="1:14" x14ac:dyDescent="0.25">
      <c r="A2094" s="5" t="str">
        <f>Source!B2094&amp;"|"&amp;Source!K2094</f>
        <v>WRM|WRC</v>
      </c>
      <c r="B2094" s="5">
        <f>IFERROR(VLOOKUP(Labs!A2094,Mapping!D:E,2,FALSE),0)</f>
        <v>0</v>
      </c>
      <c r="C2094" t="str">
        <f>Source!F2094</f>
        <v>Virology</v>
      </c>
      <c r="D2094" s="5" t="str">
        <f>Source!D2094</f>
        <v>Syphilis IgM ELISA</v>
      </c>
      <c r="E2094" s="5" t="str">
        <f>Source!L2094</f>
        <v>Syphilis confirmation test :</v>
      </c>
      <c r="F2094" s="5" t="e">
        <f>IF(ISBLANK(Source!E2094),NA(),Source!E2094)</f>
        <v>#N/A</v>
      </c>
      <c r="G2094" s="5">
        <f>Source!I2094</f>
        <v>61</v>
      </c>
      <c r="H2094" s="5" t="str">
        <f>IF(B2094&lt;&gt;0,NA(),Source!B2094)</f>
        <v>WRM</v>
      </c>
      <c r="I2094" s="5">
        <f>VLOOKUP(H2094,Mapping!B:E,4,FALSE)</f>
        <v>0</v>
      </c>
      <c r="J2094" s="9" t="str">
        <f>VLOOKUP(H2094,Mapping!B:M,12,FALSE)</f>
        <v/>
      </c>
      <c r="K2094" s="5" t="str">
        <f>VLOOKUP(H2094,Mapping!B:H,7,FALSE)</f>
        <v>Syphilis confirmation test :</v>
      </c>
      <c r="L2094" s="5" t="e">
        <f>IF(B2094&lt;&gt;0,B2094,IF(M2094=1,I2094,NA()))</f>
        <v>#N/A</v>
      </c>
      <c r="N2094" s="9" t="str">
        <f>IFERROR(VLOOKUP(Labs!A2094,Mapping!D:M,10,FALSE),0)</f>
        <v/>
      </c>
    </row>
    <row r="2095" spans="1:14" x14ac:dyDescent="0.25">
      <c r="A2095" s="5" t="str">
        <f>Source!B2095&amp;"|"&amp;Source!K2095</f>
        <v>QPH2|QSA</v>
      </c>
      <c r="B2095" s="5">
        <f>IFERROR(VLOOKUP(Labs!A2095,Mapping!D:E,2,FALSE),0)</f>
        <v>0</v>
      </c>
      <c r="C2095" t="str">
        <f>Source!F2095</f>
        <v>Virology</v>
      </c>
      <c r="D2095" s="5" t="str">
        <f>Source!D2095</f>
        <v>Coxiella burneti phase 2 CFT</v>
      </c>
      <c r="E2095" s="5" t="str">
        <f>Source!L2095</f>
        <v>Q Fever Serology :</v>
      </c>
      <c r="F2095" s="5" t="e">
        <f>IF(ISBLANK(Source!E2095),NA(),Source!E2095)</f>
        <v>#N/A</v>
      </c>
      <c r="G2095" s="5">
        <f>Source!I2095</f>
        <v>61</v>
      </c>
      <c r="H2095" s="5" t="str">
        <f>IF(B2095&lt;&gt;0,NA(),Source!B2095)</f>
        <v>QPH2</v>
      </c>
      <c r="I2095" s="5">
        <f>VLOOKUP(H2095,Mapping!B:E,4,FALSE)</f>
        <v>0</v>
      </c>
      <c r="J2095" s="9" t="str">
        <f>VLOOKUP(H2095,Mapping!B:M,12,FALSE)</f>
        <v/>
      </c>
      <c r="K2095" s="5" t="str">
        <f>VLOOKUP(H2095,Mapping!B:H,7,FALSE)</f>
        <v>Q Fever Serology :</v>
      </c>
      <c r="L2095" s="5" t="e">
        <f>IF(B2095&lt;&gt;0,B2095,IF(M2095=1,I2095,NA()))</f>
        <v>#N/A</v>
      </c>
      <c r="N2095" s="9" t="str">
        <f>IFERROR(VLOOKUP(Labs!A2095,Mapping!D:M,10,FALSE),0)</f>
        <v/>
      </c>
    </row>
    <row r="2096" spans="1:14" x14ac:dyDescent="0.25">
      <c r="A2096" s="5" t="str">
        <f>Source!B2096&amp;"|"&amp;Source!K2096</f>
        <v>ZZOS_RIF|WCUL</v>
      </c>
      <c r="B2096" s="5" t="str">
        <f>IFERROR(VLOOKUP(Labs!A2096,Mapping!D:E,2,FALSE),0)</f>
        <v>18974-6</v>
      </c>
      <c r="C2096" t="str">
        <f>Source!F2096</f>
        <v>Microbiology</v>
      </c>
      <c r="D2096" s="5" t="str">
        <f>Source!D2096</f>
        <v>Rifampicin</v>
      </c>
      <c r="E2096" s="5" t="str">
        <f>Source!L2096</f>
        <v>Wound Culture</v>
      </c>
      <c r="F2096" s="5" t="e">
        <f>IF(ISBLANK(Source!E2096),NA(),Source!E2096)</f>
        <v>#N/A</v>
      </c>
      <c r="G2096" s="5">
        <f>Source!I2096</f>
        <v>61</v>
      </c>
      <c r="H2096" s="5" t="e">
        <f>IF(B2096&lt;&gt;0,NA(),Source!B2096)</f>
        <v>#N/A</v>
      </c>
      <c r="I2096" s="5" t="e">
        <f>VLOOKUP(H2096,Mapping!B:E,4,FALSE)</f>
        <v>#N/A</v>
      </c>
      <c r="J2096" s="9" t="e">
        <f>VLOOKUP(H2096,Mapping!B:M,12,FALSE)</f>
        <v>#N/A</v>
      </c>
      <c r="K2096" s="5" t="e">
        <f>VLOOKUP(H2096,Mapping!B:H,7,FALSE)</f>
        <v>#N/A</v>
      </c>
      <c r="L2096" s="5" t="str">
        <f>IF(B2096&lt;&gt;0,B2096,IF(M2096=1,I2096,NA()))</f>
        <v>18974-6</v>
      </c>
      <c r="N2096" s="9" t="str">
        <f>IFERROR(VLOOKUP(Labs!A2096,Mapping!D:M,10,FALSE),0)</f>
        <v/>
      </c>
    </row>
    <row r="2097" spans="1:14" x14ac:dyDescent="0.25">
      <c r="A2097" s="5" t="str">
        <f>Source!B2097&amp;"|"&amp;Source!K2097</f>
        <v>FMIC|FMIC</v>
      </c>
      <c r="B2097" s="5">
        <f>IFERROR(VLOOKUP(Labs!A2097,Mapping!D:E,2,FALSE),0)</f>
        <v>0</v>
      </c>
      <c r="C2097" t="str">
        <f>Source!F2097</f>
        <v>Microbiology</v>
      </c>
      <c r="D2097" s="5" t="str">
        <f>Source!D2097</f>
        <v>Microscopy.........:</v>
      </c>
      <c r="E2097" s="5" t="str">
        <f>Source!L2097</f>
        <v>Faeces Microscopy</v>
      </c>
      <c r="F2097" s="5" t="e">
        <f>IF(ISBLANK(Source!E2097),NA(),Source!E2097)</f>
        <v>#N/A</v>
      </c>
      <c r="G2097" s="5">
        <f>Source!I2097</f>
        <v>60</v>
      </c>
      <c r="H2097" s="5" t="str">
        <f>IF(B2097&lt;&gt;0,NA(),Source!B2097)</f>
        <v>FMIC</v>
      </c>
      <c r="I2097" s="5">
        <f>VLOOKUP(H2097,Mapping!B:E,4,FALSE)</f>
        <v>0</v>
      </c>
      <c r="J2097" s="9" t="str">
        <f>VLOOKUP(H2097,Mapping!B:M,12,FALSE)</f>
        <v/>
      </c>
      <c r="K2097" s="5" t="str">
        <f>VLOOKUP(H2097,Mapping!B:H,7,FALSE)</f>
        <v>FAECAL MICROSCOPY</v>
      </c>
      <c r="L2097" s="5" t="e">
        <f>IF(B2097&lt;&gt;0,B2097,IF(M2097=1,I2097,NA()))</f>
        <v>#N/A</v>
      </c>
      <c r="N2097" s="9" t="str">
        <f>IFERROR(VLOOKUP(Labs!A2097,Mapping!D:M,10,FALSE),0)</f>
        <v/>
      </c>
    </row>
    <row r="2098" spans="1:14" x14ac:dyDescent="0.25">
      <c r="A2098" s="5" t="str">
        <f>Source!B2098&amp;"|"&amp;Source!K2098</f>
        <v>MUMG|MUMP</v>
      </c>
      <c r="B2098" s="5">
        <f>IFERROR(VLOOKUP(Labs!A2098,Mapping!D:E,2,FALSE),0)</f>
        <v>0</v>
      </c>
      <c r="C2098" t="str">
        <f>Source!F2098</f>
        <v>Virology</v>
      </c>
      <c r="D2098" s="5" t="str">
        <f>Source!D2098</f>
        <v>Mumps IgG antibody</v>
      </c>
      <c r="E2098" s="5" t="str">
        <f>Source!L2098</f>
        <v>MUMPS SEROLOGY</v>
      </c>
      <c r="F2098" s="5" t="e">
        <f>IF(ISBLANK(Source!E2098),NA(),Source!E2098)</f>
        <v>#N/A</v>
      </c>
      <c r="G2098" s="5">
        <f>Source!I2098</f>
        <v>60</v>
      </c>
      <c r="H2098" s="5" t="str">
        <f>IF(B2098&lt;&gt;0,NA(),Source!B2098)</f>
        <v>MUMG</v>
      </c>
      <c r="I2098" s="5">
        <f>VLOOKUP(H2098,Mapping!B:E,4,FALSE)</f>
        <v>0</v>
      </c>
      <c r="J2098" s="9" t="str">
        <f>VLOOKUP(H2098,Mapping!B:M,12,FALSE)</f>
        <v/>
      </c>
      <c r="K2098" s="5" t="str">
        <f>VLOOKUP(H2098,Mapping!B:H,7,FALSE)</f>
        <v>MUMPS SEROLOGY</v>
      </c>
      <c r="L2098" s="5" t="e">
        <f>IF(B2098&lt;&gt;0,B2098,IF(M2098=1,I2098,NA()))</f>
        <v>#N/A</v>
      </c>
      <c r="N2098" s="9" t="str">
        <f>IFERROR(VLOOKUP(Labs!A2098,Mapping!D:M,10,FALSE),0)</f>
        <v/>
      </c>
    </row>
    <row r="2099" spans="1:14" x14ac:dyDescent="0.25">
      <c r="A2099" s="5" t="str">
        <f>Source!B2099&amp;"|"&amp;Source!K2099</f>
        <v>R|R</v>
      </c>
      <c r="B2099" s="5" t="str">
        <f>IFERROR(VLOOKUP(Labs!A2099,Mapping!D:E,2,FALSE),0)</f>
        <v>14196-0</v>
      </c>
      <c r="C2099" t="str">
        <f>Source!F2099</f>
        <v>Chem/Haem</v>
      </c>
      <c r="D2099" s="5" t="str">
        <f>Source!D2099</f>
        <v>Retics</v>
      </c>
      <c r="E2099" s="5" t="str">
        <f>Source!L2099</f>
        <v>Retics</v>
      </c>
      <c r="F2099" s="5" t="str">
        <f>IF(ISBLANK(Source!E2099),NA(),Source!E2099)</f>
        <v>x10*9/L</v>
      </c>
      <c r="G2099" s="5">
        <f>Source!I2099</f>
        <v>60</v>
      </c>
      <c r="H2099" s="5" t="e">
        <f>IF(B2099&lt;&gt;0,NA(),Source!B2099)</f>
        <v>#N/A</v>
      </c>
      <c r="I2099" s="5" t="e">
        <f>VLOOKUP(H2099,Mapping!B:E,4,FALSE)</f>
        <v>#N/A</v>
      </c>
      <c r="J2099" s="9" t="e">
        <f>VLOOKUP(H2099,Mapping!B:M,12,FALSE)</f>
        <v>#N/A</v>
      </c>
      <c r="K2099" s="5" t="e">
        <f>VLOOKUP(H2099,Mapping!B:H,7,FALSE)</f>
        <v>#N/A</v>
      </c>
      <c r="L2099" s="5" t="str">
        <f>IF(B2099&lt;&gt;0,B2099,IF(M2099=1,I2099,NA()))</f>
        <v>14196-0</v>
      </c>
      <c r="N2099" s="9" t="str">
        <f>IFERROR(VLOOKUP(Labs!A2099,Mapping!D:M,10,FALSE),0)</f>
        <v/>
      </c>
    </row>
    <row r="2100" spans="1:14" x14ac:dyDescent="0.25">
      <c r="A2100" s="5" t="str">
        <f>Source!B2100&amp;"|"&amp;Source!K2100</f>
        <v>QPH1|QSA</v>
      </c>
      <c r="B2100" s="5">
        <f>IFERROR(VLOOKUP(Labs!A2100,Mapping!D:E,2,FALSE),0)</f>
        <v>0</v>
      </c>
      <c r="C2100" t="str">
        <f>Source!F2100</f>
        <v>Virology</v>
      </c>
      <c r="D2100" s="5" t="str">
        <f>Source!D2100</f>
        <v>Coxiella burneti phase 1 CFT</v>
      </c>
      <c r="E2100" s="5" t="str">
        <f>Source!L2100</f>
        <v>Q Fever Serology :</v>
      </c>
      <c r="F2100" s="5" t="e">
        <f>IF(ISBLANK(Source!E2100),NA(),Source!E2100)</f>
        <v>#N/A</v>
      </c>
      <c r="G2100" s="5">
        <f>Source!I2100</f>
        <v>60</v>
      </c>
      <c r="H2100" s="5" t="str">
        <f>IF(B2100&lt;&gt;0,NA(),Source!B2100)</f>
        <v>QPH1</v>
      </c>
      <c r="I2100" s="5">
        <f>VLOOKUP(H2100,Mapping!B:E,4,FALSE)</f>
        <v>0</v>
      </c>
      <c r="J2100" s="9" t="str">
        <f>VLOOKUP(H2100,Mapping!B:M,12,FALSE)</f>
        <v/>
      </c>
      <c r="K2100" s="5" t="str">
        <f>VLOOKUP(H2100,Mapping!B:H,7,FALSE)</f>
        <v>Q Fever Serology :</v>
      </c>
      <c r="L2100" s="5" t="e">
        <f>IF(B2100&lt;&gt;0,B2100,IF(M2100=1,I2100,NA()))</f>
        <v>#N/A</v>
      </c>
      <c r="N2100" s="9" t="str">
        <f>IFERROR(VLOOKUP(Labs!A2100,Mapping!D:M,10,FALSE),0)</f>
        <v/>
      </c>
    </row>
    <row r="2101" spans="1:14" x14ac:dyDescent="0.25">
      <c r="A2101" s="5" t="str">
        <f>Source!B2101&amp;"|"&amp;Source!K2101</f>
        <v>ENTM|ENT</v>
      </c>
      <c r="B2101" s="5">
        <f>IFERROR(VLOOKUP(Labs!A2101,Mapping!D:E,2,FALSE),0)</f>
        <v>0</v>
      </c>
      <c r="C2101" t="str">
        <f>Source!F2101</f>
        <v>Virology</v>
      </c>
      <c r="D2101" s="5" t="str">
        <f>Source!D2101</f>
        <v>Enterovirus IgM (EIA)</v>
      </c>
      <c r="E2101" s="5" t="str">
        <f>Source!L2101</f>
        <v>Enterovirus Serology ........:</v>
      </c>
      <c r="F2101" s="5" t="e">
        <f>IF(ISBLANK(Source!E2101),NA(),Source!E2101)</f>
        <v>#N/A</v>
      </c>
      <c r="G2101" s="5">
        <f>Source!I2101</f>
        <v>59</v>
      </c>
      <c r="H2101" s="5" t="str">
        <f>IF(B2101&lt;&gt;0,NA(),Source!B2101)</f>
        <v>ENTM</v>
      </c>
      <c r="I2101" s="5">
        <f>VLOOKUP(H2101,Mapping!B:E,4,FALSE)</f>
        <v>0</v>
      </c>
      <c r="J2101" s="9" t="str">
        <f>VLOOKUP(H2101,Mapping!B:M,12,FALSE)</f>
        <v/>
      </c>
      <c r="K2101" s="5" t="str">
        <f>VLOOKUP(H2101,Mapping!B:H,7,FALSE)</f>
        <v>Enterovirus Serology ........:</v>
      </c>
      <c r="L2101" s="5" t="e">
        <f>IF(B2101&lt;&gt;0,B2101,IF(M2101=1,I2101,NA()))</f>
        <v>#N/A</v>
      </c>
      <c r="N2101" s="9" t="str">
        <f>IFERROR(VLOOKUP(Labs!A2101,Mapping!D:M,10,FALSE),0)</f>
        <v/>
      </c>
    </row>
    <row r="2102" spans="1:14" x14ac:dyDescent="0.25">
      <c r="A2102" s="5" t="str">
        <f>Source!B2102&amp;"|"&amp;Source!K2102</f>
        <v>ENT|ENT</v>
      </c>
      <c r="B2102" s="5">
        <f>IFERROR(VLOOKUP(Labs!A2102,Mapping!D:E,2,FALSE),0)</f>
        <v>0</v>
      </c>
      <c r="C2102" t="str">
        <f>Source!F2102</f>
        <v>Virology</v>
      </c>
      <c r="D2102" s="5" t="str">
        <f>Source!D2102</f>
        <v>Enterovirus Serology ........:</v>
      </c>
      <c r="E2102" s="5" t="str">
        <f>Source!L2102</f>
        <v>Enterovirus Serology ........:</v>
      </c>
      <c r="F2102" s="5" t="e">
        <f>IF(ISBLANK(Source!E2102),NA(),Source!E2102)</f>
        <v>#N/A</v>
      </c>
      <c r="G2102" s="5">
        <f>Source!I2102</f>
        <v>59</v>
      </c>
      <c r="H2102" s="5" t="str">
        <f>IF(B2102&lt;&gt;0,NA(),Source!B2102)</f>
        <v>ENT</v>
      </c>
      <c r="I2102" s="5">
        <f>VLOOKUP(H2102,Mapping!B:E,4,FALSE)</f>
        <v>0</v>
      </c>
      <c r="J2102" s="9" t="str">
        <f>VLOOKUP(H2102,Mapping!B:M,12,FALSE)</f>
        <v/>
      </c>
      <c r="K2102" s="5" t="str">
        <f>VLOOKUP(H2102,Mapping!B:H,7,FALSE)</f>
        <v>Enterovirus Serology ........:</v>
      </c>
      <c r="L2102" s="5" t="e">
        <f>IF(B2102&lt;&gt;0,B2102,IF(M2102=1,I2102,NA()))</f>
        <v>#N/A</v>
      </c>
      <c r="N2102" s="9" t="str">
        <f>IFERROR(VLOOKUP(Labs!A2102,Mapping!D:M,10,FALSE),0)</f>
        <v/>
      </c>
    </row>
    <row r="2103" spans="1:14" x14ac:dyDescent="0.25">
      <c r="A2103" s="5" t="str">
        <f>Source!B2103&amp;"|"&amp;Source!K2103</f>
        <v>ALBU|BONE</v>
      </c>
      <c r="B2103" s="5">
        <f>IFERROR(VLOOKUP(Labs!A2103,Mapping!D:E,2,FALSE),0)</f>
        <v>0</v>
      </c>
      <c r="C2103" t="str">
        <f>Source!F2103</f>
        <v>Chem/Haem</v>
      </c>
      <c r="D2103" s="5" t="str">
        <f>Source!D2103</f>
        <v>ALBUMIN</v>
      </c>
      <c r="E2103" s="5" t="str">
        <f>Source!L2103</f>
        <v>BONE PROFILE</v>
      </c>
      <c r="F2103" s="5" t="str">
        <f>IF(ISBLANK(Source!E2103),NA(),Source!E2103)</f>
        <v>g/L</v>
      </c>
      <c r="G2103" s="5">
        <f>Source!I2103</f>
        <v>59</v>
      </c>
      <c r="H2103" s="5" t="str">
        <f>IF(B2103&lt;&gt;0,NA(),Source!B2103)</f>
        <v>ALBU</v>
      </c>
      <c r="I2103" s="5" t="str">
        <f>VLOOKUP(H2103,Mapping!B:E,4,FALSE)</f>
        <v>1751-7</v>
      </c>
      <c r="J2103" s="9" t="str">
        <f>VLOOKUP(H2103,Mapping!B:M,12,FALSE)</f>
        <v>Albumin [Mass/volume] in Serum or Plasma</v>
      </c>
      <c r="K2103" s="5" t="str">
        <f>VLOOKUP(H2103,Mapping!B:H,7,FALSE)</f>
        <v>LIVER FUNCTION TEST</v>
      </c>
      <c r="L2103" s="5" t="e">
        <f>IF(B2103&lt;&gt;0,B2103,IF(M2103=1,I2103,NA()))</f>
        <v>#N/A</v>
      </c>
      <c r="N2103" s="9">
        <f>IFERROR(VLOOKUP(Labs!A2103,Mapping!D:M,10,FALSE),0)</f>
        <v>0</v>
      </c>
    </row>
    <row r="2104" spans="1:14" x14ac:dyDescent="0.25">
      <c r="A2104" s="5" t="str">
        <f>Source!B2104&amp;"|"&amp;Source!K2104</f>
        <v>IGA|CSC</v>
      </c>
      <c r="B2104" s="5">
        <f>IFERROR(VLOOKUP(Labs!A2104,Mapping!D:E,2,FALSE),0)</f>
        <v>0</v>
      </c>
      <c r="C2104" t="str">
        <f>Source!F2104</f>
        <v>Chem/Haem</v>
      </c>
      <c r="D2104" s="5" t="str">
        <f>Source!D2104</f>
        <v>IGA</v>
      </c>
      <c r="E2104" s="5" t="str">
        <f>Source!L2104</f>
        <v>COELIAC SCREEN</v>
      </c>
      <c r="F2104" s="5" t="str">
        <f>IF(ISBLANK(Source!E2104),NA(),Source!E2104)</f>
        <v>g/L</v>
      </c>
      <c r="G2104" s="5">
        <f>Source!I2104</f>
        <v>59</v>
      </c>
      <c r="H2104" s="5" t="str">
        <f>IF(B2104&lt;&gt;0,NA(),Source!B2104)</f>
        <v>IGA</v>
      </c>
      <c r="I2104" s="5" t="str">
        <f>VLOOKUP(H2104,Mapping!B:E,4,FALSE)</f>
        <v>2458-8</v>
      </c>
      <c r="J2104" s="9" t="str">
        <f>VLOOKUP(H2104,Mapping!B:M,12,FALSE)</f>
        <v>IgA [Mass/volume] in Serum or Plasma</v>
      </c>
      <c r="K2104" s="5" t="str">
        <f>VLOOKUP(H2104,Mapping!B:H,7,FALSE)</f>
        <v>IMMUNOGLOBULINS</v>
      </c>
      <c r="L2104" s="5" t="e">
        <f>IF(B2104&lt;&gt;0,B2104,IF(M2104=1,I2104,NA()))</f>
        <v>#N/A</v>
      </c>
      <c r="N2104" s="9">
        <f>IFERROR(VLOOKUP(Labs!A2104,Mapping!D:M,10,FALSE),0)</f>
        <v>0</v>
      </c>
    </row>
    <row r="2105" spans="1:14" x14ac:dyDescent="0.25">
      <c r="A2105" s="5" t="str">
        <f>Source!B2105&amp;"|"&amp;Source!K2105</f>
        <v>VRPR|WRC</v>
      </c>
      <c r="B2105" s="5">
        <f>IFERROR(VLOOKUP(Labs!A2105,Mapping!D:E,2,FALSE),0)</f>
        <v>0</v>
      </c>
      <c r="C2105" t="str">
        <f>Source!F2105</f>
        <v>Chem/Haem</v>
      </c>
      <c r="D2105" s="5" t="str">
        <f>Source!D2105</f>
        <v>RPR</v>
      </c>
      <c r="E2105" s="5" t="str">
        <f>Source!L2105</f>
        <v>Syphilis Reference Lab. tests</v>
      </c>
      <c r="F2105" s="5" t="e">
        <f>IF(ISBLANK(Source!E2105),NA(),Source!E2105)</f>
        <v>#N/A</v>
      </c>
      <c r="G2105" s="5">
        <f>Source!I2105</f>
        <v>59</v>
      </c>
      <c r="H2105" s="5" t="str">
        <f>IF(B2105&lt;&gt;0,NA(),Source!B2105)</f>
        <v>VRPR</v>
      </c>
      <c r="I2105" s="5">
        <f>VLOOKUP(H2105,Mapping!B:E,4,FALSE)</f>
        <v>0</v>
      </c>
      <c r="J2105" s="9" t="str">
        <f>VLOOKUP(H2105,Mapping!B:M,12,FALSE)</f>
        <v/>
      </c>
      <c r="K2105" s="5" t="str">
        <f>VLOOKUP(H2105,Mapping!B:H,7,FALSE)</f>
        <v>Syphilis Reference Lab. tests</v>
      </c>
      <c r="L2105" s="5" t="e">
        <f>IF(B2105&lt;&gt;0,B2105,IF(M2105=1,I2105,NA()))</f>
        <v>#N/A</v>
      </c>
      <c r="N2105" s="9" t="str">
        <f>IFERROR(VLOOKUP(Labs!A2105,Mapping!D:M,10,FALSE),0)</f>
        <v/>
      </c>
    </row>
    <row r="2106" spans="1:14" x14ac:dyDescent="0.25">
      <c r="A2106" s="5" t="str">
        <f>Source!B2106&amp;"|"&amp;Source!K2106</f>
        <v>TPPA|WRC</v>
      </c>
      <c r="B2106" s="5">
        <f>IFERROR(VLOOKUP(Labs!A2106,Mapping!D:E,2,FALSE),0)</f>
        <v>0</v>
      </c>
      <c r="C2106" t="str">
        <f>Source!F2106</f>
        <v>Chem/Haem</v>
      </c>
      <c r="D2106" s="5" t="str">
        <f>Source!D2106</f>
        <v>T.pallidum particle agg. test</v>
      </c>
      <c r="E2106" s="5" t="str">
        <f>Source!L2106</f>
        <v>Syphilis Reference Lab. tests</v>
      </c>
      <c r="F2106" s="5" t="e">
        <f>IF(ISBLANK(Source!E2106),NA(),Source!E2106)</f>
        <v>#N/A</v>
      </c>
      <c r="G2106" s="5">
        <f>Source!I2106</f>
        <v>59</v>
      </c>
      <c r="H2106" s="5" t="str">
        <f>IF(B2106&lt;&gt;0,NA(),Source!B2106)</f>
        <v>TPPA</v>
      </c>
      <c r="I2106" s="5">
        <f>VLOOKUP(H2106,Mapping!B:E,4,FALSE)</f>
        <v>0</v>
      </c>
      <c r="J2106" s="9" t="str">
        <f>VLOOKUP(H2106,Mapping!B:M,12,FALSE)</f>
        <v/>
      </c>
      <c r="K2106" s="5" t="str">
        <f>VLOOKUP(H2106,Mapping!B:H,7,FALSE)</f>
        <v>Syphilis confirmation test :</v>
      </c>
      <c r="L2106" s="5" t="e">
        <f>IF(B2106&lt;&gt;0,B2106,IF(M2106=1,I2106,NA()))</f>
        <v>#N/A</v>
      </c>
      <c r="N2106" s="9" t="str">
        <f>IFERROR(VLOOKUP(Labs!A2106,Mapping!D:M,10,FALSE),0)</f>
        <v/>
      </c>
    </row>
    <row r="2107" spans="1:14" x14ac:dyDescent="0.25">
      <c r="A2107" s="5" t="str">
        <f>Source!B2107&amp;"|"&amp;Source!K2107</f>
        <v>WRM|WRC</v>
      </c>
      <c r="B2107" s="5">
        <f>IFERROR(VLOOKUP(Labs!A2107,Mapping!D:E,2,FALSE),0)</f>
        <v>0</v>
      </c>
      <c r="C2107" t="str">
        <f>Source!F2107</f>
        <v>Chem/Haem</v>
      </c>
      <c r="D2107" s="5" t="str">
        <f>Source!D2107</f>
        <v>Syphilis IgM EIA</v>
      </c>
      <c r="E2107" s="5" t="str">
        <f>Source!L2107</f>
        <v>Syphilis Reference Lab. tests</v>
      </c>
      <c r="F2107" s="5" t="e">
        <f>IF(ISBLANK(Source!E2107),NA(),Source!E2107)</f>
        <v>#N/A</v>
      </c>
      <c r="G2107" s="5">
        <f>Source!I2107</f>
        <v>59</v>
      </c>
      <c r="H2107" s="5" t="str">
        <f>IF(B2107&lt;&gt;0,NA(),Source!B2107)</f>
        <v>WRM</v>
      </c>
      <c r="I2107" s="5">
        <f>VLOOKUP(H2107,Mapping!B:E,4,FALSE)</f>
        <v>0</v>
      </c>
      <c r="J2107" s="9" t="str">
        <f>VLOOKUP(H2107,Mapping!B:M,12,FALSE)</f>
        <v/>
      </c>
      <c r="K2107" s="5" t="str">
        <f>VLOOKUP(H2107,Mapping!B:H,7,FALSE)</f>
        <v>Syphilis confirmation test :</v>
      </c>
      <c r="L2107" s="5" t="e">
        <f>IF(B2107&lt;&gt;0,B2107,IF(M2107=1,I2107,NA()))</f>
        <v>#N/A</v>
      </c>
      <c r="N2107" s="9" t="str">
        <f>IFERROR(VLOOKUP(Labs!A2107,Mapping!D:M,10,FALSE),0)</f>
        <v/>
      </c>
    </row>
    <row r="2108" spans="1:14" x14ac:dyDescent="0.25">
      <c r="A2108" s="5" t="str">
        <f>Source!B2108&amp;"|"&amp;Source!K2108</f>
        <v>WRGT|WRC</v>
      </c>
      <c r="B2108" s="5">
        <f>IFERROR(VLOOKUP(Labs!A2108,Mapping!D:E,2,FALSE),0)</f>
        <v>0</v>
      </c>
      <c r="C2108" t="str">
        <f>Source!F2108</f>
        <v>Chem/Haem</v>
      </c>
      <c r="D2108" s="5" t="str">
        <f>Source!D2108</f>
        <v>Syphilis Total Antibody EIA</v>
      </c>
      <c r="E2108" s="5" t="str">
        <f>Source!L2108</f>
        <v>Syphilis Reference Lab. tests</v>
      </c>
      <c r="F2108" s="5" t="e">
        <f>IF(ISBLANK(Source!E2108),NA(),Source!E2108)</f>
        <v>#N/A</v>
      </c>
      <c r="G2108" s="5">
        <f>Source!I2108</f>
        <v>59</v>
      </c>
      <c r="H2108" s="5" t="str">
        <f>IF(B2108&lt;&gt;0,NA(),Source!B2108)</f>
        <v>WRGT</v>
      </c>
      <c r="I2108" s="5">
        <f>VLOOKUP(H2108,Mapping!B:E,4,FALSE)</f>
        <v>0</v>
      </c>
      <c r="J2108" s="9" t="str">
        <f>VLOOKUP(H2108,Mapping!B:M,12,FALSE)</f>
        <v/>
      </c>
      <c r="K2108" s="5" t="str">
        <f>VLOOKUP(H2108,Mapping!B:H,7,FALSE)</f>
        <v>Syphilis Reference Lab. tests</v>
      </c>
      <c r="L2108" s="5" t="e">
        <f>IF(B2108&lt;&gt;0,B2108,IF(M2108=1,I2108,NA()))</f>
        <v>#N/A</v>
      </c>
      <c r="N2108" s="9" t="str">
        <f>IFERROR(VLOOKUP(Labs!A2108,Mapping!D:M,10,FALSE),0)</f>
        <v/>
      </c>
    </row>
    <row r="2109" spans="1:14" x14ac:dyDescent="0.25">
      <c r="A2109" s="5" t="str">
        <f>Source!B2109&amp;"|"&amp;Source!K2109</f>
        <v>WRC|WRC</v>
      </c>
      <c r="B2109" s="5">
        <f>IFERROR(VLOOKUP(Labs!A2109,Mapping!D:E,2,FALSE),0)</f>
        <v>0</v>
      </c>
      <c r="C2109" t="str">
        <f>Source!F2109</f>
        <v>Chem/Haem</v>
      </c>
      <c r="D2109" s="5" t="str">
        <f>Source!D2109</f>
        <v>Syphilis Reference tests:</v>
      </c>
      <c r="E2109" s="5" t="str">
        <f>Source!L2109</f>
        <v>Syphilis Reference Lab. tests</v>
      </c>
      <c r="F2109" s="5" t="e">
        <f>IF(ISBLANK(Source!E2109),NA(),Source!E2109)</f>
        <v>#N/A</v>
      </c>
      <c r="G2109" s="5">
        <f>Source!I2109</f>
        <v>59</v>
      </c>
      <c r="H2109" s="5" t="str">
        <f>IF(B2109&lt;&gt;0,NA(),Source!B2109)</f>
        <v>WRC</v>
      </c>
      <c r="I2109" s="5">
        <f>VLOOKUP(H2109,Mapping!B:E,4,FALSE)</f>
        <v>0</v>
      </c>
      <c r="J2109" s="9" t="str">
        <f>VLOOKUP(H2109,Mapping!B:M,12,FALSE)</f>
        <v/>
      </c>
      <c r="K2109" s="5" t="str">
        <f>VLOOKUP(H2109,Mapping!B:H,7,FALSE)</f>
        <v>Syphilis confirmation test :</v>
      </c>
      <c r="L2109" s="5" t="e">
        <f>IF(B2109&lt;&gt;0,B2109,IF(M2109=1,I2109,NA()))</f>
        <v>#N/A</v>
      </c>
      <c r="N2109" s="9" t="str">
        <f>IFERROR(VLOOKUP(Labs!A2109,Mapping!D:M,10,FALSE),0)</f>
        <v/>
      </c>
    </row>
    <row r="2110" spans="1:14" x14ac:dyDescent="0.25">
      <c r="A2110" s="5" t="str">
        <f>Source!B2110&amp;"|"&amp;Source!K2110</f>
        <v>AMA|SMAT</v>
      </c>
      <c r="B2110" s="5">
        <f>IFERROR(VLOOKUP(Labs!A2110,Mapping!D:E,2,FALSE),0)</f>
        <v>0</v>
      </c>
      <c r="C2110" t="str">
        <f>Source!F2110</f>
        <v>Chem/Haem</v>
      </c>
      <c r="D2110" s="5" t="str">
        <f>Source!D2110</f>
        <v>Mitochondrial Antibodies</v>
      </c>
      <c r="E2110" s="5" t="str">
        <f>Source!L2110</f>
        <v>SMA TITRE</v>
      </c>
      <c r="F2110" s="5" t="e">
        <f>IF(ISBLANK(Source!E2110),NA(),Source!E2110)</f>
        <v>#N/A</v>
      </c>
      <c r="G2110" s="5">
        <f>Source!I2110</f>
        <v>58</v>
      </c>
      <c r="H2110" s="5" t="str">
        <f>IF(B2110&lt;&gt;0,NA(),Source!B2110)</f>
        <v>AMA</v>
      </c>
      <c r="I2110" s="5" t="str">
        <f>VLOOKUP(H2110,Mapping!B:E,4,FALSE)</f>
        <v>5247-2</v>
      </c>
      <c r="J2110" s="9" t="str">
        <f>VLOOKUP(H2110,Mapping!B:M,12,FALSE)</f>
        <v>Mitochondria Ab [Titer] in Serum by Immunofluorescence</v>
      </c>
      <c r="K2110" s="5" t="str">
        <f>VLOOKUP(H2110,Mapping!B:H,7,FALSE)</f>
        <v>AUTO-IMMUNE PROFILE</v>
      </c>
      <c r="L2110" s="5" t="e">
        <f>IF(B2110&lt;&gt;0,B2110,IF(M2110=1,I2110,NA()))</f>
        <v>#N/A</v>
      </c>
      <c r="N2110" s="9">
        <f>IFERROR(VLOOKUP(Labs!A2110,Mapping!D:M,10,FALSE),0)</f>
        <v>0</v>
      </c>
    </row>
    <row r="2111" spans="1:14" x14ac:dyDescent="0.25">
      <c r="A2111" s="5" t="str">
        <f>Source!B2111&amp;"|"&amp;Source!K2111</f>
        <v>ANA|SMAT</v>
      </c>
      <c r="B2111" s="5">
        <f>IFERROR(VLOOKUP(Labs!A2111,Mapping!D:E,2,FALSE),0)</f>
        <v>0</v>
      </c>
      <c r="C2111" t="str">
        <f>Source!F2111</f>
        <v>Chem/Haem</v>
      </c>
      <c r="D2111" s="5" t="str">
        <f>Source!D2111</f>
        <v>Antinuclear Antibody</v>
      </c>
      <c r="E2111" s="5" t="str">
        <f>Source!L2111</f>
        <v>SMA TITRE</v>
      </c>
      <c r="F2111" s="5" t="e">
        <f>IF(ISBLANK(Source!E2111),NA(),Source!E2111)</f>
        <v>#N/A</v>
      </c>
      <c r="G2111" s="5">
        <f>Source!I2111</f>
        <v>58</v>
      </c>
      <c r="H2111" s="5" t="str">
        <f>IF(B2111&lt;&gt;0,NA(),Source!B2111)</f>
        <v>ANA</v>
      </c>
      <c r="I2111" s="5" t="str">
        <f>VLOOKUP(H2111,Mapping!B:E,4,FALSE)</f>
        <v>8061-4</v>
      </c>
      <c r="J2111" s="9" t="str">
        <f>VLOOKUP(H2111,Mapping!B:M,12,FALSE)</f>
        <v>Nuclear Ab [Presence] in Serum</v>
      </c>
      <c r="K2111" s="5" t="str">
        <f>VLOOKUP(H2111,Mapping!B:H,7,FALSE)</f>
        <v>AUTO-IMMUNE PROFILE</v>
      </c>
      <c r="L2111" s="5" t="e">
        <f>IF(B2111&lt;&gt;0,B2111,IF(M2111=1,I2111,NA()))</f>
        <v>#N/A</v>
      </c>
      <c r="N2111" s="9">
        <f>IFERROR(VLOOKUP(Labs!A2111,Mapping!D:M,10,FALSE),0)</f>
        <v>0</v>
      </c>
    </row>
    <row r="2112" spans="1:14" x14ac:dyDescent="0.25">
      <c r="A2112" s="5" t="str">
        <f>Source!B2112&amp;"|"&amp;Source!K2112</f>
        <v>CAT|CAT</v>
      </c>
      <c r="B2112" s="5">
        <f>IFERROR(VLOOKUP(Labs!A2112,Mapping!D:E,2,FALSE),0)</f>
        <v>0</v>
      </c>
      <c r="C2112" t="str">
        <f>Source!F2112</f>
        <v>Chem/Haem</v>
      </c>
      <c r="D2112" s="5" t="str">
        <f>Source!D2112</f>
        <v>SP IGE CAT</v>
      </c>
      <c r="E2112" s="5" t="str">
        <f>Source!L2112</f>
        <v>SP IGE CAT</v>
      </c>
      <c r="F2112" s="5" t="e">
        <f>IF(ISBLANK(Source!E2112),NA(),Source!E2112)</f>
        <v>#N/A</v>
      </c>
      <c r="G2112" s="5">
        <f>Source!I2112</f>
        <v>58</v>
      </c>
      <c r="H2112" s="5" t="str">
        <f>IF(B2112&lt;&gt;0,NA(),Source!B2112)</f>
        <v>CAT</v>
      </c>
      <c r="I2112" s="5">
        <f>VLOOKUP(H2112,Mapping!B:E,4,FALSE)</f>
        <v>0</v>
      </c>
      <c r="J2112" s="9" t="str">
        <f>VLOOKUP(H2112,Mapping!B:M,12,FALSE)</f>
        <v/>
      </c>
      <c r="K2112" s="5" t="str">
        <f>VLOOKUP(H2112,Mapping!B:H,7,FALSE)</f>
        <v>Cat Scratch Disease Serology :</v>
      </c>
      <c r="L2112" s="5" t="e">
        <f>IF(B2112&lt;&gt;0,B2112,IF(M2112=1,I2112,NA()))</f>
        <v>#N/A</v>
      </c>
      <c r="N2112" s="9" t="str">
        <f>IFERROR(VLOOKUP(Labs!A2112,Mapping!D:M,10,FALSE),0)</f>
        <v/>
      </c>
    </row>
    <row r="2113" spans="1:14" x14ac:dyDescent="0.25">
      <c r="A2113" s="5" t="str">
        <f>Source!B2113&amp;"|"&amp;Source!K2113</f>
        <v>CATC|CAT</v>
      </c>
      <c r="B2113" s="5">
        <f>IFERROR(VLOOKUP(Labs!A2113,Mapping!D:E,2,FALSE),0)</f>
        <v>0</v>
      </c>
      <c r="C2113" t="str">
        <f>Source!F2113</f>
        <v>Chem/Haem</v>
      </c>
      <c r="D2113" s="5" t="str">
        <f>Source!D2113</f>
        <v>SP IGE CAT DANDER CLASS</v>
      </c>
      <c r="E2113" s="5" t="str">
        <f>Source!L2113</f>
        <v>SP IGE CAT</v>
      </c>
      <c r="F2113" s="5" t="e">
        <f>IF(ISBLANK(Source!E2113),NA(),Source!E2113)</f>
        <v>#N/A</v>
      </c>
      <c r="G2113" s="5">
        <f>Source!I2113</f>
        <v>58</v>
      </c>
      <c r="H2113" s="5" t="str">
        <f>IF(B2113&lt;&gt;0,NA(),Source!B2113)</f>
        <v>CATC</v>
      </c>
      <c r="I2113" s="5">
        <f>VLOOKUP(H2113,Mapping!B:E,4,FALSE)</f>
        <v>0</v>
      </c>
      <c r="J2113" s="9" t="str">
        <f>VLOOKUP(H2113,Mapping!B:M,12,FALSE)</f>
        <v/>
      </c>
      <c r="K2113" s="5" t="str">
        <f>VLOOKUP(H2113,Mapping!B:H,7,FALSE)</f>
        <v>SP IGE CAT</v>
      </c>
      <c r="L2113" s="5" t="e">
        <f>IF(B2113&lt;&gt;0,B2113,IF(M2113=1,I2113,NA()))</f>
        <v>#N/A</v>
      </c>
      <c r="N2113" s="9" t="str">
        <f>IFERROR(VLOOKUP(Labs!A2113,Mapping!D:M,10,FALSE),0)</f>
        <v/>
      </c>
    </row>
    <row r="2114" spans="1:14" x14ac:dyDescent="0.25">
      <c r="A2114" s="5" t="str">
        <f>Source!B2114&amp;"|"&amp;Source!K2114</f>
        <v>IGFB|IGF</v>
      </c>
      <c r="B2114" s="5">
        <f>IFERROR(VLOOKUP(Labs!A2114,Mapping!D:E,2,FALSE),0)</f>
        <v>0</v>
      </c>
      <c r="C2114" t="str">
        <f>Source!F2114</f>
        <v>Chem/Haem</v>
      </c>
      <c r="D2114" s="5" t="str">
        <f>Source!D2114</f>
        <v>IGF BP3</v>
      </c>
      <c r="E2114" s="5" t="str">
        <f>Source!L2114</f>
        <v>INSULIN LIKE GROWTH FACTOR</v>
      </c>
      <c r="F2114" s="5" t="str">
        <f>IF(ISBLANK(Source!E2114),NA(),Source!E2114)</f>
        <v>mg/l</v>
      </c>
      <c r="G2114" s="5">
        <f>Source!I2114</f>
        <v>58</v>
      </c>
      <c r="H2114" s="5" t="str">
        <f>IF(B2114&lt;&gt;0,NA(),Source!B2114)</f>
        <v>IGFB</v>
      </c>
      <c r="I2114" s="5">
        <f>VLOOKUP(H2114,Mapping!B:E,4,FALSE)</f>
        <v>0</v>
      </c>
      <c r="J2114" s="9" t="str">
        <f>VLOOKUP(H2114,Mapping!B:M,12,FALSE)</f>
        <v/>
      </c>
      <c r="K2114" s="5" t="str">
        <f>VLOOKUP(H2114,Mapping!B:H,7,FALSE)</f>
        <v>INSULIN LIKE GROWTH FACTOR</v>
      </c>
      <c r="L2114" s="5" t="e">
        <f>IF(B2114&lt;&gt;0,B2114,IF(M2114=1,I2114,NA()))</f>
        <v>#N/A</v>
      </c>
      <c r="N2114" s="9" t="str">
        <f>IFERROR(VLOOKUP(Labs!A2114,Mapping!D:M,10,FALSE),0)</f>
        <v/>
      </c>
    </row>
    <row r="2115" spans="1:14" x14ac:dyDescent="0.25">
      <c r="A2115" s="5" t="str">
        <f>Source!B2115&amp;"|"&amp;Source!K2115</f>
        <v>HCVL|HCVC</v>
      </c>
      <c r="B2115" s="5">
        <f>IFERROR(VLOOKUP(Labs!A2115,Mapping!D:E,2,FALSE),0)</f>
        <v>0</v>
      </c>
      <c r="C2115" t="str">
        <f>Source!F2115</f>
        <v>Virology</v>
      </c>
      <c r="D2115" s="5" t="str">
        <f>Source!D2115</f>
        <v>Hepatitis C Line Assay</v>
      </c>
      <c r="E2115" s="5" t="str">
        <f>Source!L2115</f>
        <v>Hepatitis C confirmation :</v>
      </c>
      <c r="F2115" s="5" t="e">
        <f>IF(ISBLANK(Source!E2115),NA(),Source!E2115)</f>
        <v>#N/A</v>
      </c>
      <c r="G2115" s="5">
        <f>Source!I2115</f>
        <v>58</v>
      </c>
      <c r="H2115" s="5" t="str">
        <f>IF(B2115&lt;&gt;0,NA(),Source!B2115)</f>
        <v>HCVL</v>
      </c>
      <c r="I2115" s="5">
        <f>VLOOKUP(H2115,Mapping!B:E,4,FALSE)</f>
        <v>0</v>
      </c>
      <c r="J2115" s="9" t="str">
        <f>VLOOKUP(H2115,Mapping!B:M,12,FALSE)</f>
        <v/>
      </c>
      <c r="K2115" s="5" t="str">
        <f>VLOOKUP(H2115,Mapping!B:H,7,FALSE)</f>
        <v>Hepatitis Viral Load.</v>
      </c>
      <c r="L2115" s="5" t="e">
        <f>IF(B2115&lt;&gt;0,B2115,IF(M2115=1,I2115,NA()))</f>
        <v>#N/A</v>
      </c>
      <c r="N2115" s="9">
        <f>IFERROR(VLOOKUP(Labs!A2115,Mapping!D:M,10,FALSE),0)</f>
        <v>0</v>
      </c>
    </row>
    <row r="2116" spans="1:14" x14ac:dyDescent="0.25">
      <c r="A2116" s="5" t="str">
        <f>Source!B2116&amp;"|"&amp;Source!K2116</f>
        <v>PCA|SMAT</v>
      </c>
      <c r="B2116" s="5">
        <f>IFERROR(VLOOKUP(Labs!A2116,Mapping!D:E,2,FALSE),0)</f>
        <v>0</v>
      </c>
      <c r="C2116" t="str">
        <f>Source!F2116</f>
        <v>Chem/Haem</v>
      </c>
      <c r="D2116" s="5" t="str">
        <f>Source!D2116</f>
        <v>Parietal Cell Antibodies</v>
      </c>
      <c r="E2116" s="5" t="str">
        <f>Source!L2116</f>
        <v>SMA TITRE</v>
      </c>
      <c r="F2116" s="5" t="e">
        <f>IF(ISBLANK(Source!E2116),NA(),Source!E2116)</f>
        <v>#N/A</v>
      </c>
      <c r="G2116" s="5">
        <f>Source!I2116</f>
        <v>58</v>
      </c>
      <c r="H2116" s="5" t="str">
        <f>IF(B2116&lt;&gt;0,NA(),Source!B2116)</f>
        <v>PCA</v>
      </c>
      <c r="I2116" s="5" t="str">
        <f>VLOOKUP(H2116,Mapping!B:E,4,FALSE)</f>
        <v>8087-9</v>
      </c>
      <c r="J2116" s="9" t="str">
        <f>VLOOKUP(H2116,Mapping!B:M,12,FALSE)</f>
        <v>Parietal cell Ab [Units/volume] in Serum</v>
      </c>
      <c r="K2116" s="5" t="str">
        <f>VLOOKUP(H2116,Mapping!B:H,7,FALSE)</f>
        <v>AUTO-IMMUNE PROFILE</v>
      </c>
      <c r="L2116" s="5" t="e">
        <f>IF(B2116&lt;&gt;0,B2116,IF(M2116=1,I2116,NA()))</f>
        <v>#N/A</v>
      </c>
      <c r="N2116" s="9">
        <f>IFERROR(VLOOKUP(Labs!A2116,Mapping!D:M,10,FALSE),0)</f>
        <v>0</v>
      </c>
    </row>
    <row r="2117" spans="1:14" x14ac:dyDescent="0.25">
      <c r="A2117" s="5" t="str">
        <f>Source!B2117&amp;"|"&amp;Source!K2117</f>
        <v>KETO|KE</v>
      </c>
      <c r="B2117" s="5">
        <f>IFERROR(VLOOKUP(Labs!A2117,Mapping!D:E,2,FALSE),0)</f>
        <v>0</v>
      </c>
      <c r="C2117" t="str">
        <f>Source!F2117</f>
        <v>Chem/Haem</v>
      </c>
      <c r="D2117" s="5" t="str">
        <f>Source!D2117</f>
        <v>KETONES</v>
      </c>
      <c r="E2117" s="5" t="str">
        <f>Source!L2117</f>
        <v>KETONES</v>
      </c>
      <c r="F2117" s="5" t="e">
        <f>IF(ISBLANK(Source!E2117),NA(),Source!E2117)</f>
        <v>#N/A</v>
      </c>
      <c r="G2117" s="5">
        <f>Source!I2117</f>
        <v>58</v>
      </c>
      <c r="H2117" s="5" t="str">
        <f>IF(B2117&lt;&gt;0,NA(),Source!B2117)</f>
        <v>KETO</v>
      </c>
      <c r="I2117" s="5">
        <f>VLOOKUP(H2117,Mapping!B:E,4,FALSE)</f>
        <v>0</v>
      </c>
      <c r="J2117" s="9" t="str">
        <f>VLOOKUP(H2117,Mapping!B:M,12,FALSE)</f>
        <v/>
      </c>
      <c r="K2117" s="5" t="str">
        <f>VLOOKUP(H2117,Mapping!B:H,7,FALSE)</f>
        <v>KETONES</v>
      </c>
      <c r="L2117" s="5" t="e">
        <f>IF(B2117&lt;&gt;0,B2117,IF(M2117=1,I2117,NA()))</f>
        <v>#N/A</v>
      </c>
      <c r="N2117" s="9" t="str">
        <f>IFERROR(VLOOKUP(Labs!A2117,Mapping!D:M,10,FALSE),0)</f>
        <v/>
      </c>
    </row>
    <row r="2118" spans="1:14" x14ac:dyDescent="0.25">
      <c r="A2118" s="5" t="str">
        <f>Source!B2118&amp;"|"&amp;Source!K2118</f>
        <v>RPT|YTHFN, YNW</v>
      </c>
      <c r="B2118" s="5">
        <f>IFERROR(VLOOKUP(Labs!A2118,Mapping!D:E,2,FALSE),0)</f>
        <v>0</v>
      </c>
      <c r="C2118" t="str">
        <f>Source!F2118</f>
        <v>Non-Gynae Cytology</v>
      </c>
      <c r="D2118" s="5" t="str">
        <f>Source!D2118</f>
        <v>Report</v>
      </c>
      <c r="E2118" s="5" t="str">
        <f>Source!L2118</f>
        <v>FNA Thyroid, Fine needle washings</v>
      </c>
      <c r="F2118" s="5" t="e">
        <f>IF(ISBLANK(Source!E2118),NA(),Source!E2118)</f>
        <v>#N/A</v>
      </c>
      <c r="G2118" s="5">
        <f>Source!I2118</f>
        <v>58</v>
      </c>
      <c r="H2118" s="5" t="str">
        <f>IF(B2118&lt;&gt;0,NA(),Source!B2118)</f>
        <v>RPT</v>
      </c>
      <c r="I2118" s="5">
        <f>VLOOKUP(H2118,Mapping!B:E,4,FALSE)</f>
        <v>0</v>
      </c>
      <c r="J2118" s="9" t="str">
        <f>VLOOKUP(H2118,Mapping!B:M,12,FALSE)</f>
        <v/>
      </c>
      <c r="K2118" s="5" t="str">
        <f>VLOOKUP(H2118,Mapping!B:H,7,FALSE)</f>
        <v>FNA Breast</v>
      </c>
      <c r="L2118" s="5" t="e">
        <f>IF(B2118&lt;&gt;0,B2118,IF(M2118=1,I2118,NA()))</f>
        <v>#N/A</v>
      </c>
      <c r="N2118" s="9">
        <f>IFERROR(VLOOKUP(Labs!A2118,Mapping!D:M,10,FALSE),0)</f>
        <v>0</v>
      </c>
    </row>
    <row r="2119" spans="1:14" x14ac:dyDescent="0.25">
      <c r="A2119" s="5" t="str">
        <f>Source!B2119&amp;"|"&amp;Source!K2119</f>
        <v>UVOL|24UA</v>
      </c>
      <c r="B2119" s="5">
        <f>IFERROR(VLOOKUP(Labs!A2119,Mapping!D:E,2,FALSE),0)</f>
        <v>0</v>
      </c>
      <c r="C2119" t="str">
        <f>Source!F2119</f>
        <v>Chem/Haem</v>
      </c>
      <c r="D2119" s="5" t="str">
        <f>Source!D2119</f>
        <v>URINE VOLUME</v>
      </c>
      <c r="E2119" s="5" t="str">
        <f>Source!L2119</f>
        <v>24hr URIC ACID OUTPUT</v>
      </c>
      <c r="F2119" s="5" t="str">
        <f>IF(ISBLANK(Source!E2119),NA(),Source!E2119)</f>
        <v>mls</v>
      </c>
      <c r="G2119" s="5">
        <f>Source!I2119</f>
        <v>58</v>
      </c>
      <c r="H2119" s="5" t="str">
        <f>IF(B2119&lt;&gt;0,NA(),Source!B2119)</f>
        <v>UVOL</v>
      </c>
      <c r="I2119" s="5">
        <f>VLOOKUP(H2119,Mapping!B:E,4,FALSE)</f>
        <v>0</v>
      </c>
      <c r="J2119" s="9" t="str">
        <f>VLOOKUP(H2119,Mapping!B:M,12,FALSE)</f>
        <v/>
      </c>
      <c r="K2119" s="5" t="str">
        <f>VLOOKUP(H2119,Mapping!B:H,7,FALSE)</f>
        <v>CATECHOLAMINES</v>
      </c>
      <c r="L2119" s="5" t="e">
        <f>IF(B2119&lt;&gt;0,B2119,IF(M2119=1,I2119,NA()))</f>
        <v>#N/A</v>
      </c>
      <c r="N2119" s="9">
        <f>IFERROR(VLOOKUP(Labs!A2119,Mapping!D:M,10,FALSE),0)</f>
        <v>0</v>
      </c>
    </row>
    <row r="2120" spans="1:14" x14ac:dyDescent="0.25">
      <c r="A2120" s="5" t="str">
        <f>Source!B2120&amp;"|"&amp;Source!K2120</f>
        <v>SMA|SMAT</v>
      </c>
      <c r="B2120" s="5">
        <f>IFERROR(VLOOKUP(Labs!A2120,Mapping!D:E,2,FALSE),0)</f>
        <v>0</v>
      </c>
      <c r="C2120" t="str">
        <f>Source!F2120</f>
        <v>Chem/Haem</v>
      </c>
      <c r="D2120" s="5" t="str">
        <f>Source!D2120</f>
        <v>Smooth Muscle Antibodies</v>
      </c>
      <c r="E2120" s="5" t="str">
        <f>Source!L2120</f>
        <v>SMA TITRE</v>
      </c>
      <c r="F2120" s="5" t="e">
        <f>IF(ISBLANK(Source!E2120),NA(),Source!E2120)</f>
        <v>#N/A</v>
      </c>
      <c r="G2120" s="5">
        <f>Source!I2120</f>
        <v>58</v>
      </c>
      <c r="H2120" s="5" t="str">
        <f>IF(B2120&lt;&gt;0,NA(),Source!B2120)</f>
        <v>SMA</v>
      </c>
      <c r="I2120" s="5" t="str">
        <f>VLOOKUP(H2120,Mapping!B:E,4,FALSE)</f>
        <v>5358-7</v>
      </c>
      <c r="J2120" s="9" t="str">
        <f>VLOOKUP(H2120,Mapping!B:M,12,FALSE)</f>
        <v>Smooth muscle Ab [Titer] in Serum by Immunofluorescence</v>
      </c>
      <c r="K2120" s="5" t="str">
        <f>VLOOKUP(H2120,Mapping!B:H,7,FALSE)</f>
        <v>AUTO-IMMUNE PROFILE</v>
      </c>
      <c r="L2120" s="5" t="e">
        <f>IF(B2120&lt;&gt;0,B2120,IF(M2120=1,I2120,NA()))</f>
        <v>#N/A</v>
      </c>
      <c r="N2120" s="9">
        <f>IFERROR(VLOOKUP(Labs!A2120,Mapping!D:M,10,FALSE),0)</f>
        <v>0</v>
      </c>
    </row>
    <row r="2121" spans="1:14" x14ac:dyDescent="0.25">
      <c r="A2121" s="5" t="str">
        <f>Source!B2121&amp;"|"&amp;Source!K2121</f>
        <v>ZZOS_MET|TICU</v>
      </c>
      <c r="B2121" s="5">
        <f>IFERROR(VLOOKUP(Labs!A2121,Mapping!D:E,2,FALSE),0)</f>
        <v>0</v>
      </c>
      <c r="C2121" t="str">
        <f>Source!F2121</f>
        <v>Microbiology</v>
      </c>
      <c r="D2121" s="5" t="str">
        <f>Source!D2121</f>
        <v>Metronidazole</v>
      </c>
      <c r="E2121" s="5" t="str">
        <f>Source!L2121</f>
        <v>Wound Culture</v>
      </c>
      <c r="F2121" s="5" t="e">
        <f>IF(ISBLANK(Source!E2121),NA(),Source!E2121)</f>
        <v>#N/A</v>
      </c>
      <c r="G2121" s="5">
        <f>Source!I2121</f>
        <v>58</v>
      </c>
      <c r="H2121" s="5" t="str">
        <f>IF(B2121&lt;&gt;0,NA(),Source!B2121)</f>
        <v>ZZOS_MET</v>
      </c>
      <c r="I2121" s="5" t="str">
        <f>VLOOKUP(H2121,Mapping!B:E,4,FALSE)</f>
        <v>18946-4</v>
      </c>
      <c r="J2121" s="9" t="str">
        <f>VLOOKUP(H2121,Mapping!B:M,12,FALSE)</f>
        <v/>
      </c>
      <c r="K2121" s="5" t="str">
        <f>VLOOKUP(H2121,Mapping!B:H,7,FALSE)</f>
        <v>Wound Culture</v>
      </c>
      <c r="L2121" s="5" t="e">
        <f>IF(B2121&lt;&gt;0,B2121,IF(M2121=1,I2121,NA()))</f>
        <v>#N/A</v>
      </c>
      <c r="N2121" s="9">
        <f>IFERROR(VLOOKUP(Labs!A2121,Mapping!D:M,10,FALSE),0)</f>
        <v>0</v>
      </c>
    </row>
    <row r="2122" spans="1:14" x14ac:dyDescent="0.25">
      <c r="A2122" s="5" t="str">
        <f>Source!B2122&amp;"|"&amp;Source!K2122</f>
        <v>CMVD|CPCR</v>
      </c>
      <c r="B2122" s="5">
        <f>IFERROR(VLOOKUP(Labs!A2122,Mapping!D:E,2,FALSE),0)</f>
        <v>0</v>
      </c>
      <c r="C2122" t="str">
        <f>Source!F2122</f>
        <v>Chem/Haem</v>
      </c>
      <c r="D2122" s="5" t="str">
        <f>Source!D2122</f>
        <v>Cytomegalovirus DNA</v>
      </c>
      <c r="E2122" s="5" t="str">
        <f>Source!L2122</f>
        <v>CMV PCR</v>
      </c>
      <c r="F2122" s="5" t="str">
        <f>IF(ISBLANK(Source!E2122),NA(),Source!E2122)</f>
        <v>IU/ml</v>
      </c>
      <c r="G2122" s="5">
        <f>Source!I2122</f>
        <v>57</v>
      </c>
      <c r="H2122" s="5" t="str">
        <f>IF(B2122&lt;&gt;0,NA(),Source!B2122)</f>
        <v>CMVD</v>
      </c>
      <c r="I2122" s="5">
        <f>VLOOKUP(H2122,Mapping!B:E,4,FALSE)</f>
        <v>0</v>
      </c>
      <c r="J2122" s="9" t="str">
        <f>VLOOKUP(H2122,Mapping!B:M,12,FALSE)</f>
        <v/>
      </c>
      <c r="K2122" s="5" t="str">
        <f>VLOOKUP(H2122,Mapping!B:H,7,FALSE)</f>
        <v>CMV PCR</v>
      </c>
      <c r="L2122" s="5" t="e">
        <f>IF(B2122&lt;&gt;0,B2122,IF(M2122=1,I2122,NA()))</f>
        <v>#N/A</v>
      </c>
      <c r="N2122" s="9" t="str">
        <f>IFERROR(VLOOKUP(Labs!A2122,Mapping!D:M,10,FALSE),0)</f>
        <v/>
      </c>
    </row>
    <row r="2123" spans="1:14" x14ac:dyDescent="0.25">
      <c r="A2123" s="5" t="str">
        <f>Source!B2123&amp;"|"&amp;Source!K2123</f>
        <v>AT3|THRM</v>
      </c>
      <c r="B2123" s="5">
        <f>IFERROR(VLOOKUP(Labs!A2123,Mapping!D:E,2,FALSE),0)</f>
        <v>0</v>
      </c>
      <c r="C2123" t="str">
        <f>Source!F2123</f>
        <v>Chem/Haem</v>
      </c>
      <c r="D2123" s="5" t="str">
        <f>Source!D2123</f>
        <v>ATIII</v>
      </c>
      <c r="E2123" s="5" t="str">
        <f>Source!L2123</f>
        <v>THROMBOPHILIA SCREEN</v>
      </c>
      <c r="F2123" s="5" t="str">
        <f>IF(ISBLANK(Source!E2123),NA(),Source!E2123)</f>
        <v>iu/dl</v>
      </c>
      <c r="G2123" s="5">
        <f>Source!I2123</f>
        <v>57</v>
      </c>
      <c r="H2123" s="5" t="str">
        <f>IF(B2123&lt;&gt;0,NA(),Source!B2123)</f>
        <v>AT3</v>
      </c>
      <c r="I2123" s="5">
        <f>VLOOKUP(H2123,Mapping!B:E,4,FALSE)</f>
        <v>0</v>
      </c>
      <c r="J2123" s="9" t="str">
        <f>VLOOKUP(H2123,Mapping!B:M,12,FALSE)</f>
        <v/>
      </c>
      <c r="K2123" s="5" t="str">
        <f>VLOOKUP(H2123,Mapping!B:H,7,FALSE)</f>
        <v>THROMBOPHILIA SCREEN</v>
      </c>
      <c r="L2123" s="5" t="e">
        <f>IF(B2123&lt;&gt;0,B2123,IF(M2123=1,I2123,NA()))</f>
        <v>#N/A</v>
      </c>
      <c r="N2123" s="9" t="str">
        <f>IFERROR(VLOOKUP(Labs!A2123,Mapping!D:M,10,FALSE),0)</f>
        <v/>
      </c>
    </row>
    <row r="2124" spans="1:14" x14ac:dyDescent="0.25">
      <c r="A2124" s="5" t="str">
        <f>Source!B2124&amp;"|"&amp;Source!K2124</f>
        <v>GLAC|GLAC</v>
      </c>
      <c r="B2124" s="5">
        <f>IFERROR(VLOOKUP(Labs!A2124,Mapping!D:E,2,FALSE),0)</f>
        <v>0</v>
      </c>
      <c r="C2124" t="str">
        <f>Source!F2124</f>
        <v>Chem/Haem</v>
      </c>
      <c r="D2124" s="5" t="str">
        <f>Source!D2124</f>
        <v>LACTATE (BLOOD GAS)</v>
      </c>
      <c r="E2124" s="5" t="str">
        <f>Source!L2124</f>
        <v>LACTATE (BLOOD GAS)</v>
      </c>
      <c r="F2124" s="5" t="str">
        <f>IF(ISBLANK(Source!E2124),NA(),Source!E2124)</f>
        <v>mmol/l</v>
      </c>
      <c r="G2124" s="5">
        <f>Source!I2124</f>
        <v>57</v>
      </c>
      <c r="H2124" s="5" t="str">
        <f>IF(B2124&lt;&gt;0,NA(),Source!B2124)</f>
        <v>GLAC</v>
      </c>
      <c r="I2124" s="5">
        <f>VLOOKUP(H2124,Mapping!B:E,4,FALSE)</f>
        <v>0</v>
      </c>
      <c r="J2124" s="9" t="str">
        <f>VLOOKUP(H2124,Mapping!B:M,12,FALSE)</f>
        <v/>
      </c>
      <c r="K2124" s="5" t="str">
        <f>VLOOKUP(H2124,Mapping!B:H,7,FALSE)</f>
        <v>LACTATE (BLOOD GAS)</v>
      </c>
      <c r="L2124" s="5" t="e">
        <f>IF(B2124&lt;&gt;0,B2124,IF(M2124=1,I2124,NA()))</f>
        <v>#N/A</v>
      </c>
      <c r="N2124" s="9" t="str">
        <f>IFERROR(VLOOKUP(Labs!A2124,Mapping!D:M,10,FALSE),0)</f>
        <v/>
      </c>
    </row>
    <row r="2125" spans="1:14" x14ac:dyDescent="0.25">
      <c r="A2125" s="5" t="str">
        <f>Source!B2125&amp;"|"&amp;Source!K2125</f>
        <v>HD28|HL28</v>
      </c>
      <c r="B2125" s="5">
        <f>IFERROR(VLOOKUP(Labs!A2125,Mapping!D:E,2,FALSE),0)</f>
        <v>0</v>
      </c>
      <c r="C2125" t="str">
        <f>Source!F2125</f>
        <v>Chem/Haem</v>
      </c>
      <c r="D2125" s="5" t="str">
        <f>Source!D2125</f>
        <v>HLA DQ2&amp;DQ8</v>
      </c>
      <c r="E2125" s="5" t="str">
        <f>Source!L2125</f>
        <v>HLA DQ2&amp;8</v>
      </c>
      <c r="F2125" s="5" t="e">
        <f>IF(ISBLANK(Source!E2125),NA(),Source!E2125)</f>
        <v>#N/A</v>
      </c>
      <c r="G2125" s="5">
        <f>Source!I2125</f>
        <v>57</v>
      </c>
      <c r="H2125" s="5" t="str">
        <f>IF(B2125&lt;&gt;0,NA(),Source!B2125)</f>
        <v>HD28</v>
      </c>
      <c r="I2125" s="5">
        <f>VLOOKUP(H2125,Mapping!B:E,4,FALSE)</f>
        <v>0</v>
      </c>
      <c r="J2125" s="9" t="str">
        <f>VLOOKUP(H2125,Mapping!B:M,12,FALSE)</f>
        <v/>
      </c>
      <c r="K2125" s="5" t="str">
        <f>VLOOKUP(H2125,Mapping!B:H,7,FALSE)</f>
        <v>HLA DQ2&amp;8</v>
      </c>
      <c r="L2125" s="5" t="e">
        <f>IF(B2125&lt;&gt;0,B2125,IF(M2125=1,I2125,NA()))</f>
        <v>#N/A</v>
      </c>
      <c r="N2125" s="9" t="str">
        <f>IFERROR(VLOOKUP(Labs!A2125,Mapping!D:M,10,FALSE),0)</f>
        <v/>
      </c>
    </row>
    <row r="2126" spans="1:14" x14ac:dyDescent="0.25">
      <c r="A2126" s="5" t="str">
        <f>Source!B2126&amp;"|"&amp;Source!K2126</f>
        <v>MSW1|MSSA</v>
      </c>
      <c r="B2126" s="5">
        <f>IFERROR(VLOOKUP(Labs!A2126,Mapping!D:E,2,FALSE),0)</f>
        <v>0</v>
      </c>
      <c r="C2126" t="str">
        <f>Source!F2126</f>
        <v>Microbiology</v>
      </c>
      <c r="D2126" s="5" t="str">
        <f>Source!D2126</f>
        <v>Wound 1.........:</v>
      </c>
      <c r="E2126" s="5" t="str">
        <f>Source!L2126</f>
        <v>MSSA Screen</v>
      </c>
      <c r="F2126" s="5" t="e">
        <f>IF(ISBLANK(Source!E2126),NA(),Source!E2126)</f>
        <v>#N/A</v>
      </c>
      <c r="G2126" s="5">
        <f>Source!I2126</f>
        <v>57</v>
      </c>
      <c r="H2126" s="5" t="str">
        <f>IF(B2126&lt;&gt;0,NA(),Source!B2126)</f>
        <v>MSW1</v>
      </c>
      <c r="I2126" s="5">
        <f>VLOOKUP(H2126,Mapping!B:E,4,FALSE)</f>
        <v>0</v>
      </c>
      <c r="J2126" s="9" t="str">
        <f>VLOOKUP(H2126,Mapping!B:M,12,FALSE)</f>
        <v/>
      </c>
      <c r="K2126" s="5" t="str">
        <f>VLOOKUP(H2126,Mapping!B:H,7,FALSE)</f>
        <v>MSSA Screen</v>
      </c>
      <c r="L2126" s="5" t="e">
        <f>IF(B2126&lt;&gt;0,B2126,IF(M2126=1,I2126,NA()))</f>
        <v>#N/A</v>
      </c>
      <c r="N2126" s="9" t="str">
        <f>IFERROR(VLOOKUP(Labs!A2126,Mapping!D:M,10,FALSE),0)</f>
        <v/>
      </c>
    </row>
    <row r="2127" spans="1:14" x14ac:dyDescent="0.25">
      <c r="A2127" s="5" t="str">
        <f>Source!B2127&amp;"|"&amp;Source!K2127</f>
        <v>MCHC|HB</v>
      </c>
      <c r="B2127" s="5">
        <f>IFERROR(VLOOKUP(Labs!A2127,Mapping!D:E,2,FALSE),0)</f>
        <v>0</v>
      </c>
      <c r="C2127" t="str">
        <f>Source!F2127</f>
        <v>Chem/Haem</v>
      </c>
      <c r="D2127" s="5" t="str">
        <f>Source!D2127</f>
        <v>MCHC</v>
      </c>
      <c r="E2127" s="5" t="str">
        <f>Source!L2127</f>
        <v>Antenatal FBC</v>
      </c>
      <c r="F2127" s="5" t="str">
        <f>IF(ISBLANK(Source!E2127),NA(),Source!E2127)</f>
        <v>g/dL</v>
      </c>
      <c r="G2127" s="5">
        <f>Source!I2127</f>
        <v>57</v>
      </c>
      <c r="H2127" s="5" t="str">
        <f>IF(B2127&lt;&gt;0,NA(),Source!B2127)</f>
        <v>MCHC</v>
      </c>
      <c r="I2127" s="5" t="str">
        <f>VLOOKUP(H2127,Mapping!B:E,4,FALSE)</f>
        <v>786-4</v>
      </c>
      <c r="J2127" s="9" t="str">
        <f>VLOOKUP(H2127,Mapping!B:M,12,FALSE)</f>
        <v>MCHC [Mass/volume] by Automated count</v>
      </c>
      <c r="K2127" s="5" t="str">
        <f>VLOOKUP(H2127,Mapping!B:H,7,FALSE)</f>
        <v>Full Blood Count</v>
      </c>
      <c r="L2127" s="5" t="e">
        <f>IF(B2127&lt;&gt;0,B2127,IF(M2127=1,I2127,NA()))</f>
        <v>#N/A</v>
      </c>
      <c r="N2127" s="9">
        <f>IFERROR(VLOOKUP(Labs!A2127,Mapping!D:M,10,FALSE),0)</f>
        <v>0</v>
      </c>
    </row>
    <row r="2128" spans="1:14" x14ac:dyDescent="0.25">
      <c r="A2128" s="5" t="str">
        <f>Source!B2128&amp;"|"&amp;Source!K2128</f>
        <v>NA|UE</v>
      </c>
      <c r="B2128" s="5">
        <f>IFERROR(VLOOKUP(Labs!A2128,Mapping!D:E,2,FALSE),0)</f>
        <v>0</v>
      </c>
      <c r="C2128" t="str">
        <f>Source!F2128</f>
        <v>Chem/Haem</v>
      </c>
      <c r="D2128" s="5" t="str">
        <f>Source!D2128</f>
        <v>SODIUM</v>
      </c>
      <c r="E2128" s="5" t="str">
        <f>Source!L2128</f>
        <v>UREA AND ELECTROLYTES</v>
      </c>
      <c r="F2128" s="5" t="str">
        <f>IF(ISBLANK(Source!E2128),NA(),Source!E2128)</f>
        <v>mmol/L</v>
      </c>
      <c r="G2128" s="5">
        <f>Source!I2128</f>
        <v>57</v>
      </c>
      <c r="H2128" s="5" t="str">
        <f>IF(B2128&lt;&gt;0,NA(),Source!B2128)</f>
        <v>NA</v>
      </c>
      <c r="I2128" s="5" t="str">
        <f>VLOOKUP(H2128,Mapping!B:E,4,FALSE)</f>
        <v>2951-2</v>
      </c>
      <c r="J2128" s="9" t="str">
        <f>VLOOKUP(H2128,Mapping!B:M,12,FALSE)</f>
        <v>Sodium serum/plasma</v>
      </c>
      <c r="K2128" s="5" t="str">
        <f>VLOOKUP(H2128,Mapping!B:H,7,FALSE)</f>
        <v>U/E/CREAT</v>
      </c>
      <c r="L2128" s="5" t="e">
        <f>IF(B2128&lt;&gt;0,B2128,IF(M2128=1,I2128,NA()))</f>
        <v>#N/A</v>
      </c>
      <c r="N2128" s="9">
        <f>IFERROR(VLOOKUP(Labs!A2128,Mapping!D:M,10,FALSE),0)</f>
        <v>0</v>
      </c>
    </row>
    <row r="2129" spans="1:14" x14ac:dyDescent="0.25">
      <c r="A2129" s="5" t="str">
        <f>Source!B2129&amp;"|"&amp;Source!K2129</f>
        <v>ZZOS_PEN|BVCU</v>
      </c>
      <c r="B2129" s="5">
        <f>IFERROR(VLOOKUP(Labs!A2129,Mapping!D:E,2,FALSE),0)</f>
        <v>0</v>
      </c>
      <c r="C2129" t="str">
        <f>Source!F2129</f>
        <v>Microbiology</v>
      </c>
      <c r="D2129" s="5" t="str">
        <f>Source!D2129</f>
        <v>Penicillin</v>
      </c>
      <c r="E2129" s="5" t="str">
        <f>Source!L2129</f>
        <v>GU Culture</v>
      </c>
      <c r="F2129" s="5" t="e">
        <f>IF(ISBLANK(Source!E2129),NA(),Source!E2129)</f>
        <v>#N/A</v>
      </c>
      <c r="G2129" s="5">
        <f>Source!I2129</f>
        <v>57</v>
      </c>
      <c r="H2129" s="5" t="str">
        <f>IF(B2129&lt;&gt;0,NA(),Source!B2129)</f>
        <v>ZZOS_PEN</v>
      </c>
      <c r="I2129" s="5" t="str">
        <f>VLOOKUP(H2129,Mapping!B:E,4,FALSE)</f>
        <v>18964-7</v>
      </c>
      <c r="J2129" s="9" t="str">
        <f>VLOOKUP(H2129,Mapping!B:M,12,FALSE)</f>
        <v/>
      </c>
      <c r="K2129" s="5" t="str">
        <f>VLOOKUP(H2129,Mapping!B:H,7,FALSE)</f>
        <v>Wound Culture</v>
      </c>
      <c r="L2129" s="5" t="e">
        <f>IF(B2129&lt;&gt;0,B2129,IF(M2129=1,I2129,NA()))</f>
        <v>#N/A</v>
      </c>
      <c r="N2129" s="9">
        <f>IFERROR(VLOOKUP(Labs!A2129,Mapping!D:M,10,FALSE),0)</f>
        <v>0</v>
      </c>
    </row>
    <row r="2130" spans="1:14" x14ac:dyDescent="0.25">
      <c r="A2130" s="5" t="str">
        <f>Source!B2130&amp;"|"&amp;Source!K2130</f>
        <v>ZZOS_ERY|BVCU</v>
      </c>
      <c r="B2130" s="5">
        <f>IFERROR(VLOOKUP(Labs!A2130,Mapping!D:E,2,FALSE),0)</f>
        <v>0</v>
      </c>
      <c r="C2130" t="str">
        <f>Source!F2130</f>
        <v>Microbiology</v>
      </c>
      <c r="D2130" s="5" t="str">
        <f>Source!D2130</f>
        <v>Erythromycin</v>
      </c>
      <c r="E2130" s="5" t="str">
        <f>Source!L2130</f>
        <v>GU Culture</v>
      </c>
      <c r="F2130" s="5" t="e">
        <f>IF(ISBLANK(Source!E2130),NA(),Source!E2130)</f>
        <v>#N/A</v>
      </c>
      <c r="G2130" s="5">
        <f>Source!I2130</f>
        <v>57</v>
      </c>
      <c r="H2130" s="5" t="str">
        <f>IF(B2130&lt;&gt;0,NA(),Source!B2130)</f>
        <v>ZZOS_ERY</v>
      </c>
      <c r="I2130" s="5" t="str">
        <f>VLOOKUP(H2130,Mapping!B:E,4,FALSE)</f>
        <v>18919-1</v>
      </c>
      <c r="J2130" s="9" t="str">
        <f>VLOOKUP(H2130,Mapping!B:M,12,FALSE)</f>
        <v/>
      </c>
      <c r="K2130" s="5" t="str">
        <f>VLOOKUP(H2130,Mapping!B:H,7,FALSE)</f>
        <v>Wound Culture</v>
      </c>
      <c r="L2130" s="5" t="e">
        <f>IF(B2130&lt;&gt;0,B2130,IF(M2130=1,I2130,NA()))</f>
        <v>#N/A</v>
      </c>
      <c r="N2130" s="9">
        <f>IFERROR(VLOOKUP(Labs!A2130,Mapping!D:M,10,FALSE),0)</f>
        <v>0</v>
      </c>
    </row>
    <row r="2131" spans="1:14" x14ac:dyDescent="0.25">
      <c r="A2131" s="5" t="str">
        <f>Source!B2131&amp;"|"&amp;Source!K2131</f>
        <v>CD8|FID</v>
      </c>
      <c r="B2131" s="5">
        <f>IFERROR(VLOOKUP(Labs!A2131,Mapping!D:E,2,FALSE),0)</f>
        <v>0</v>
      </c>
      <c r="C2131" t="str">
        <f>Source!F2131</f>
        <v>Chem/Haem</v>
      </c>
      <c r="D2131" s="5" t="str">
        <f>Source!D2131</f>
        <v>CD3+/CD8+</v>
      </c>
      <c r="E2131" s="5" t="str">
        <f>Source!L2131</f>
        <v>FACS Immunodeficiency</v>
      </c>
      <c r="F2131" s="5" t="str">
        <f>IF(ISBLANK(Source!E2131),NA(),Source!E2131)</f>
        <v>%</v>
      </c>
      <c r="G2131" s="5">
        <f>Source!I2131</f>
        <v>56</v>
      </c>
      <c r="H2131" s="5" t="str">
        <f>IF(B2131&lt;&gt;0,NA(),Source!B2131)</f>
        <v>CD8</v>
      </c>
      <c r="I2131" s="5">
        <f>VLOOKUP(H2131,Mapping!B:E,4,FALSE)</f>
        <v>0</v>
      </c>
      <c r="J2131" s="9" t="str">
        <f>VLOOKUP(H2131,Mapping!B:M,12,FALSE)</f>
        <v/>
      </c>
      <c r="K2131" s="5" t="str">
        <f>VLOOKUP(H2131,Mapping!B:H,7,FALSE)</f>
        <v>FACS Chronic Panel (Blood)</v>
      </c>
      <c r="L2131" s="5" t="e">
        <f>IF(B2131&lt;&gt;0,B2131,IF(M2131=1,I2131,NA()))</f>
        <v>#N/A</v>
      </c>
      <c r="N2131" s="9">
        <f>IFERROR(VLOOKUP(Labs!A2131,Mapping!D:M,10,FALSE),0)</f>
        <v>0</v>
      </c>
    </row>
    <row r="2132" spans="1:14" x14ac:dyDescent="0.25">
      <c r="A2132" s="5" t="str">
        <f>Source!B2132&amp;"|"&amp;Source!K2132</f>
        <v>COB|COB</v>
      </c>
      <c r="B2132" s="5">
        <f>IFERROR(VLOOKUP(Labs!A2132,Mapping!D:E,2,FALSE),0)</f>
        <v>0</v>
      </c>
      <c r="C2132" t="str">
        <f>Source!F2132</f>
        <v>Chem/Haem</v>
      </c>
      <c r="D2132" s="5" t="str">
        <f>Source!D2132</f>
        <v>COBALT (TRACE METAL)</v>
      </c>
      <c r="E2132" s="5" t="str">
        <f>Source!L2132</f>
        <v>COBALT (TRACE METAL)</v>
      </c>
      <c r="F2132" s="5" t="e">
        <f>IF(ISBLANK(Source!E2132),NA(),Source!E2132)</f>
        <v>#N/A</v>
      </c>
      <c r="G2132" s="5">
        <f>Source!I2132</f>
        <v>56</v>
      </c>
      <c r="H2132" s="5" t="str">
        <f>IF(B2132&lt;&gt;0,NA(),Source!B2132)</f>
        <v>COB</v>
      </c>
      <c r="I2132" s="5">
        <f>VLOOKUP(H2132,Mapping!B:E,4,FALSE)</f>
        <v>0</v>
      </c>
      <c r="J2132" s="9" t="str">
        <f>VLOOKUP(H2132,Mapping!B:M,12,FALSE)</f>
        <v/>
      </c>
      <c r="K2132" s="5" t="str">
        <f>VLOOKUP(H2132,Mapping!B:H,7,FALSE)</f>
        <v>COBALT (TRACE METAL)</v>
      </c>
      <c r="L2132" s="5" t="e">
        <f>IF(B2132&lt;&gt;0,B2132,IF(M2132=1,I2132,NA()))</f>
        <v>#N/A</v>
      </c>
      <c r="N2132" s="9" t="str">
        <f>IFERROR(VLOOKUP(Labs!A2132,Mapping!D:M,10,FALSE),0)</f>
        <v/>
      </c>
    </row>
    <row r="2133" spans="1:14" x14ac:dyDescent="0.25">
      <c r="A2133" s="5" t="str">
        <f>Source!B2133&amp;"|"&amp;Source!K2133</f>
        <v>CD4|FID</v>
      </c>
      <c r="B2133" s="5">
        <f>IFERROR(VLOOKUP(Labs!A2133,Mapping!D:E,2,FALSE),0)</f>
        <v>0</v>
      </c>
      <c r="C2133" t="str">
        <f>Source!F2133</f>
        <v>Chem/Haem</v>
      </c>
      <c r="D2133" s="5" t="str">
        <f>Source!D2133</f>
        <v>CD3+/CD4+</v>
      </c>
      <c r="E2133" s="5" t="str">
        <f>Source!L2133</f>
        <v>FACS Immunodeficiency</v>
      </c>
      <c r="F2133" s="5" t="str">
        <f>IF(ISBLANK(Source!E2133),NA(),Source!E2133)</f>
        <v>%</v>
      </c>
      <c r="G2133" s="5">
        <f>Source!I2133</f>
        <v>56</v>
      </c>
      <c r="H2133" s="5" t="str">
        <f>IF(B2133&lt;&gt;0,NA(),Source!B2133)</f>
        <v>CD4</v>
      </c>
      <c r="I2133" s="5">
        <f>VLOOKUP(H2133,Mapping!B:E,4,FALSE)</f>
        <v>0</v>
      </c>
      <c r="J2133" s="9" t="str">
        <f>VLOOKUP(H2133,Mapping!B:M,12,FALSE)</f>
        <v/>
      </c>
      <c r="K2133" s="5" t="str">
        <f>VLOOKUP(H2133,Mapping!B:H,7,FALSE)</f>
        <v>FACS Chronic Panel (Blood)</v>
      </c>
      <c r="L2133" s="5" t="e">
        <f>IF(B2133&lt;&gt;0,B2133,IF(M2133=1,I2133,NA()))</f>
        <v>#N/A</v>
      </c>
      <c r="N2133" s="9">
        <f>IFERROR(VLOOKUP(Labs!A2133,Mapping!D:M,10,FALSE),0)</f>
        <v>0</v>
      </c>
    </row>
    <row r="2134" spans="1:14" x14ac:dyDescent="0.25">
      <c r="A2134" s="5" t="str">
        <f>Source!B2134&amp;"|"&amp;Source!K2134</f>
        <v>CD19|FID</v>
      </c>
      <c r="B2134" s="5">
        <f>IFERROR(VLOOKUP(Labs!A2134,Mapping!D:E,2,FALSE),0)</f>
        <v>0</v>
      </c>
      <c r="C2134" t="str">
        <f>Source!F2134</f>
        <v>Chem/Haem</v>
      </c>
      <c r="D2134" s="5" t="str">
        <f>Source!D2134</f>
        <v>CD19</v>
      </c>
      <c r="E2134" s="5" t="str">
        <f>Source!L2134</f>
        <v>FACS Immunodeficiency</v>
      </c>
      <c r="F2134" s="5" t="str">
        <f>IF(ISBLANK(Source!E2134),NA(),Source!E2134)</f>
        <v>%</v>
      </c>
      <c r="G2134" s="5">
        <f>Source!I2134</f>
        <v>56</v>
      </c>
      <c r="H2134" s="5" t="str">
        <f>IF(B2134&lt;&gt;0,NA(),Source!B2134)</f>
        <v>CD19</v>
      </c>
      <c r="I2134" s="5">
        <f>VLOOKUP(H2134,Mapping!B:E,4,FALSE)</f>
        <v>0</v>
      </c>
      <c r="J2134" s="9" t="str">
        <f>VLOOKUP(H2134,Mapping!B:M,12,FALSE)</f>
        <v/>
      </c>
      <c r="K2134" s="5" t="str">
        <f>VLOOKUP(H2134,Mapping!B:H,7,FALSE)</f>
        <v>FACS Chronic Panel (Blood)</v>
      </c>
      <c r="L2134" s="5" t="e">
        <f>IF(B2134&lt;&gt;0,B2134,IF(M2134=1,I2134,NA()))</f>
        <v>#N/A</v>
      </c>
      <c r="N2134" s="9">
        <f>IFERROR(VLOOKUP(Labs!A2134,Mapping!D:M,10,FALSE),0)</f>
        <v>0</v>
      </c>
    </row>
    <row r="2135" spans="1:14" x14ac:dyDescent="0.25">
      <c r="A2135" s="5" t="str">
        <f>Source!B2135&amp;"|"&amp;Source!K2135</f>
        <v>ACD4|FID</v>
      </c>
      <c r="B2135" s="5">
        <f>IFERROR(VLOOKUP(Labs!A2135,Mapping!D:E,2,FALSE),0)</f>
        <v>0</v>
      </c>
      <c r="C2135" t="str">
        <f>Source!F2135</f>
        <v>Chem/Haem</v>
      </c>
      <c r="D2135" s="5" t="str">
        <f>Source!D2135</f>
        <v>Absolute CD4 count</v>
      </c>
      <c r="E2135" s="5" t="str">
        <f>Source!L2135</f>
        <v>FACS Immunodeficiency</v>
      </c>
      <c r="F2135" s="5" t="str">
        <f>IF(ISBLANK(Source!E2135),NA(),Source!E2135)</f>
        <v>/ul</v>
      </c>
      <c r="G2135" s="5">
        <f>Source!I2135</f>
        <v>56</v>
      </c>
      <c r="H2135" s="5" t="str">
        <f>IF(B2135&lt;&gt;0,NA(),Source!B2135)</f>
        <v>ACD4</v>
      </c>
      <c r="I2135" s="5">
        <f>VLOOKUP(H2135,Mapping!B:E,4,FALSE)</f>
        <v>0</v>
      </c>
      <c r="J2135" s="9" t="str">
        <f>VLOOKUP(H2135,Mapping!B:M,12,FALSE)</f>
        <v/>
      </c>
      <c r="K2135" s="5" t="str">
        <f>VLOOKUP(H2135,Mapping!B:H,7,FALSE)</f>
        <v>FACS Immunodeficiency</v>
      </c>
      <c r="L2135" s="5" t="e">
        <f>IF(B2135&lt;&gt;0,B2135,IF(M2135=1,I2135,NA()))</f>
        <v>#N/A</v>
      </c>
      <c r="N2135" s="9" t="str">
        <f>IFERROR(VLOOKUP(Labs!A2135,Mapping!D:M,10,FALSE),0)</f>
        <v/>
      </c>
    </row>
    <row r="2136" spans="1:14" x14ac:dyDescent="0.25">
      <c r="A2136" s="5" t="str">
        <f>Source!B2136&amp;"|"&amp;Source!K2136</f>
        <v>CD3|FID</v>
      </c>
      <c r="B2136" s="5">
        <f>IFERROR(VLOOKUP(Labs!A2136,Mapping!D:E,2,FALSE),0)</f>
        <v>0</v>
      </c>
      <c r="C2136" t="str">
        <f>Source!F2136</f>
        <v>Chem/Haem</v>
      </c>
      <c r="D2136" s="5" t="str">
        <f>Source!D2136</f>
        <v>CD3</v>
      </c>
      <c r="E2136" s="5" t="str">
        <f>Source!L2136</f>
        <v>FACS Immunodeficiency</v>
      </c>
      <c r="F2136" s="5" t="str">
        <f>IF(ISBLANK(Source!E2136),NA(),Source!E2136)</f>
        <v>%</v>
      </c>
      <c r="G2136" s="5">
        <f>Source!I2136</f>
        <v>56</v>
      </c>
      <c r="H2136" s="5" t="str">
        <f>IF(B2136&lt;&gt;0,NA(),Source!B2136)</f>
        <v>CD3</v>
      </c>
      <c r="I2136" s="5">
        <f>VLOOKUP(H2136,Mapping!B:E,4,FALSE)</f>
        <v>0</v>
      </c>
      <c r="J2136" s="9" t="str">
        <f>VLOOKUP(H2136,Mapping!B:M,12,FALSE)</f>
        <v/>
      </c>
      <c r="K2136" s="5" t="str">
        <f>VLOOKUP(H2136,Mapping!B:H,7,FALSE)</f>
        <v>FACS Chronic Panel (Blood)</v>
      </c>
      <c r="L2136" s="5" t="e">
        <f>IF(B2136&lt;&gt;0,B2136,IF(M2136=1,I2136,NA()))</f>
        <v>#N/A</v>
      </c>
      <c r="N2136" s="9">
        <f>IFERROR(VLOOKUP(Labs!A2136,Mapping!D:M,10,FALSE),0)</f>
        <v>0</v>
      </c>
    </row>
    <row r="2137" spans="1:14" x14ac:dyDescent="0.25">
      <c r="A2137" s="5" t="str">
        <f>Source!B2137&amp;"|"&amp;Source!K2137</f>
        <v>HAG|HEPA</v>
      </c>
      <c r="B2137" s="5">
        <f>IFERROR(VLOOKUP(Labs!A2137,Mapping!D:E,2,FALSE),0)</f>
        <v>0</v>
      </c>
      <c r="C2137" t="str">
        <f>Source!F2137</f>
        <v>Virology</v>
      </c>
      <c r="D2137" s="5" t="str">
        <f>Source!D2137</f>
        <v>Hepatitis A IgG ELISA .......:</v>
      </c>
      <c r="E2137" s="5" t="str">
        <f>Source!L2137</f>
        <v>HEPA A IgM/IgG</v>
      </c>
      <c r="F2137" s="5" t="e">
        <f>IF(ISBLANK(Source!E2137),NA(),Source!E2137)</f>
        <v>#N/A</v>
      </c>
      <c r="G2137" s="5">
        <f>Source!I2137</f>
        <v>56</v>
      </c>
      <c r="H2137" s="5" t="str">
        <f>IF(B2137&lt;&gt;0,NA(),Source!B2137)</f>
        <v>HAG</v>
      </c>
      <c r="I2137" s="5">
        <f>VLOOKUP(H2137,Mapping!B:E,4,FALSE)</f>
        <v>0</v>
      </c>
      <c r="J2137" s="9" t="str">
        <f>VLOOKUP(H2137,Mapping!B:M,12,FALSE)</f>
        <v/>
      </c>
      <c r="K2137" s="5" t="str">
        <f>VLOOKUP(H2137,Mapping!B:H,7,FALSE)</f>
        <v>HEPA A IgM/IgG</v>
      </c>
      <c r="L2137" s="5" t="e">
        <f>IF(B2137&lt;&gt;0,B2137,IF(M2137=1,I2137,NA()))</f>
        <v>#N/A</v>
      </c>
      <c r="N2137" s="9" t="str">
        <f>IFERROR(VLOOKUP(Labs!A2137,Mapping!D:M,10,FALSE),0)</f>
        <v/>
      </c>
    </row>
    <row r="2138" spans="1:14" x14ac:dyDescent="0.25">
      <c r="A2138" s="5" t="str">
        <f>Source!B2138&amp;"|"&amp;Source!K2138</f>
        <v>IGA|IMM</v>
      </c>
      <c r="B2138" s="5" t="str">
        <f>IFERROR(VLOOKUP(Labs!A2138,Mapping!D:E,2,FALSE),0)</f>
        <v>2458-8</v>
      </c>
      <c r="C2138" t="str">
        <f>Source!F2138</f>
        <v>Chem/Haem</v>
      </c>
      <c r="D2138" s="5" t="str">
        <f>Source!D2138</f>
        <v>IGA</v>
      </c>
      <c r="E2138" s="5" t="str">
        <f>Source!L2138</f>
        <v>IMMUNOGLOBULINS</v>
      </c>
      <c r="F2138" s="5" t="str">
        <f>IF(ISBLANK(Source!E2138),NA(),Source!E2138)</f>
        <v>g/L</v>
      </c>
      <c r="G2138" s="5">
        <f>Source!I2138</f>
        <v>56</v>
      </c>
      <c r="H2138" s="5" t="e">
        <f>IF(B2138&lt;&gt;0,NA(),Source!B2138)</f>
        <v>#N/A</v>
      </c>
      <c r="I2138" s="5" t="e">
        <f>VLOOKUP(H2138,Mapping!B:E,4,FALSE)</f>
        <v>#N/A</v>
      </c>
      <c r="J2138" s="9" t="e">
        <f>VLOOKUP(H2138,Mapping!B:M,12,FALSE)</f>
        <v>#N/A</v>
      </c>
      <c r="K2138" s="5" t="e">
        <f>VLOOKUP(H2138,Mapping!B:H,7,FALSE)</f>
        <v>#N/A</v>
      </c>
      <c r="L2138" s="5" t="str">
        <f>IF(B2138&lt;&gt;0,B2138,IF(M2138=1,I2138,NA()))</f>
        <v>2458-8</v>
      </c>
      <c r="N2138" s="9" t="str">
        <f>IFERROR(VLOOKUP(Labs!A2138,Mapping!D:M,10,FALSE),0)</f>
        <v>IgA [Mass/volume] in Serum or Plasma</v>
      </c>
    </row>
    <row r="2139" spans="1:14" x14ac:dyDescent="0.25">
      <c r="A2139" s="5" t="str">
        <f>Source!B2139&amp;"|"&amp;Source!K2139</f>
        <v>TNK|FID</v>
      </c>
      <c r="B2139" s="5">
        <f>IFERROR(VLOOKUP(Labs!A2139,Mapping!D:E,2,FALSE),0)</f>
        <v>0</v>
      </c>
      <c r="C2139" t="str">
        <f>Source!F2139</f>
        <v>Chem/Haem</v>
      </c>
      <c r="D2139" s="5" t="str">
        <f>Source!D2139</f>
        <v>CD3-/CD16+/CD56+</v>
      </c>
      <c r="E2139" s="5" t="str">
        <f>Source!L2139</f>
        <v>FACS Immunodeficiency</v>
      </c>
      <c r="F2139" s="5" t="str">
        <f>IF(ISBLANK(Source!E2139),NA(),Source!E2139)</f>
        <v>%</v>
      </c>
      <c r="G2139" s="5">
        <f>Source!I2139</f>
        <v>56</v>
      </c>
      <c r="H2139" s="5" t="str">
        <f>IF(B2139&lt;&gt;0,NA(),Source!B2139)</f>
        <v>TNK</v>
      </c>
      <c r="I2139" s="5">
        <f>VLOOKUP(H2139,Mapping!B:E,4,FALSE)</f>
        <v>0</v>
      </c>
      <c r="J2139" s="9" t="str">
        <f>VLOOKUP(H2139,Mapping!B:M,12,FALSE)</f>
        <v/>
      </c>
      <c r="K2139" s="5" t="str">
        <f>VLOOKUP(H2139,Mapping!B:H,7,FALSE)</f>
        <v>FACS Chronic Panel (Blood)</v>
      </c>
      <c r="L2139" s="5" t="e">
        <f>IF(B2139&lt;&gt;0,B2139,IF(M2139=1,I2139,NA()))</f>
        <v>#N/A</v>
      </c>
      <c r="N2139" s="9">
        <f>IFERROR(VLOOKUP(Labs!A2139,Mapping!D:M,10,FALSE),0)</f>
        <v>0</v>
      </c>
    </row>
    <row r="2140" spans="1:14" x14ac:dyDescent="0.25">
      <c r="A2140" s="5" t="str">
        <f>Source!B2140&amp;"|"&amp;Source!K2140</f>
        <v>SHBG|SHBG</v>
      </c>
      <c r="B2140" s="5">
        <f>IFERROR(VLOOKUP(Labs!A2140,Mapping!D:E,2,FALSE),0)</f>
        <v>0</v>
      </c>
      <c r="C2140" t="str">
        <f>Source!F2140</f>
        <v>Chem/Haem</v>
      </c>
      <c r="D2140" s="5" t="str">
        <f>Source!D2140</f>
        <v>SEX HORMONE BINDING GLOBULIN</v>
      </c>
      <c r="E2140" s="5" t="str">
        <f>Source!L2140</f>
        <v>SEX HORMONE BINDING GLOBULIN</v>
      </c>
      <c r="F2140" s="5" t="str">
        <f>IF(ISBLANK(Source!E2140),NA(),Source!E2140)</f>
        <v>nmol/L</v>
      </c>
      <c r="G2140" s="5">
        <f>Source!I2140</f>
        <v>56</v>
      </c>
      <c r="H2140" s="5" t="str">
        <f>IF(B2140&lt;&gt;0,NA(),Source!B2140)</f>
        <v>SHBG</v>
      </c>
      <c r="I2140" s="5">
        <f>VLOOKUP(H2140,Mapping!B:E,4,FALSE)</f>
        <v>0</v>
      </c>
      <c r="J2140" s="9" t="str">
        <f>VLOOKUP(H2140,Mapping!B:M,12,FALSE)</f>
        <v/>
      </c>
      <c r="K2140" s="5" t="str">
        <f>VLOOKUP(H2140,Mapping!B:H,7,FALSE)</f>
        <v>SEX HORMONE BINDING GLOBULIN</v>
      </c>
      <c r="L2140" s="5" t="e">
        <f>IF(B2140&lt;&gt;0,B2140,IF(M2140=1,I2140,NA()))</f>
        <v>#N/A</v>
      </c>
      <c r="N2140" s="9" t="str">
        <f>IFERROR(VLOOKUP(Labs!A2140,Mapping!D:M,10,FALSE),0)</f>
        <v/>
      </c>
    </row>
    <row r="2141" spans="1:14" x14ac:dyDescent="0.25">
      <c r="A2141" s="5" t="str">
        <f>Source!B2141&amp;"|"&amp;Source!K2141</f>
        <v>ZZOS_FLU|W2CU</v>
      </c>
      <c r="B2141" s="5">
        <f>IFERROR(VLOOKUP(Labs!A2141,Mapping!D:E,2,FALSE),0)</f>
        <v>0</v>
      </c>
      <c r="C2141" t="str">
        <f>Source!F2141</f>
        <v>Microbiology</v>
      </c>
      <c r="D2141" s="5" t="str">
        <f>Source!D2141</f>
        <v>Flucloxacillin</v>
      </c>
      <c r="E2141" s="5" t="str">
        <f>Source!L2141</f>
        <v>Wound Culture</v>
      </c>
      <c r="F2141" s="5" t="e">
        <f>IF(ISBLANK(Source!E2141),NA(),Source!E2141)</f>
        <v>#N/A</v>
      </c>
      <c r="G2141" s="5">
        <f>Source!I2141</f>
        <v>56</v>
      </c>
      <c r="H2141" s="5" t="str">
        <f>IF(B2141&lt;&gt;0,NA(),Source!B2141)</f>
        <v>ZZOS_FLU</v>
      </c>
      <c r="I2141" s="5">
        <f>VLOOKUP(H2141,Mapping!B:E,4,FALSE)</f>
        <v>0</v>
      </c>
      <c r="J2141" s="9" t="str">
        <f>VLOOKUP(H2141,Mapping!B:M,12,FALSE)</f>
        <v/>
      </c>
      <c r="K2141" s="5" t="str">
        <f>VLOOKUP(H2141,Mapping!B:H,7,FALSE)</f>
        <v>Wound Culture</v>
      </c>
      <c r="L2141" s="5" t="e">
        <f>IF(B2141&lt;&gt;0,B2141,IF(M2141=1,I2141,NA()))</f>
        <v>#N/A</v>
      </c>
      <c r="N2141" s="9">
        <f>IFERROR(VLOOKUP(Labs!A2141,Mapping!D:M,10,FALSE),0)</f>
        <v>0</v>
      </c>
    </row>
    <row r="2142" spans="1:14" x14ac:dyDescent="0.25">
      <c r="A2142" s="5" t="str">
        <f>Source!B2142&amp;"|"&amp;Source!K2142</f>
        <v>DOGD|DOG</v>
      </c>
      <c r="B2142" s="5">
        <f>IFERROR(VLOOKUP(Labs!A2142,Mapping!D:E,2,FALSE),0)</f>
        <v>0</v>
      </c>
      <c r="C2142" t="str">
        <f>Source!F2142</f>
        <v>Chem/Haem</v>
      </c>
      <c r="D2142" s="5" t="str">
        <f>Source!D2142</f>
        <v>SP IGE DOG DANDER</v>
      </c>
      <c r="E2142" s="5" t="str">
        <f>Source!L2142</f>
        <v>SP IGE DOG DANDER</v>
      </c>
      <c r="F2142" s="5" t="e">
        <f>IF(ISBLANK(Source!E2142),NA(),Source!E2142)</f>
        <v>#N/A</v>
      </c>
      <c r="G2142" s="5">
        <f>Source!I2142</f>
        <v>55</v>
      </c>
      <c r="H2142" s="5" t="str">
        <f>IF(B2142&lt;&gt;0,NA(),Source!B2142)</f>
        <v>DOGD</v>
      </c>
      <c r="I2142" s="5">
        <f>VLOOKUP(H2142,Mapping!B:E,4,FALSE)</f>
        <v>0</v>
      </c>
      <c r="J2142" s="9" t="str">
        <f>VLOOKUP(H2142,Mapping!B:M,12,FALSE)</f>
        <v/>
      </c>
      <c r="K2142" s="5" t="str">
        <f>VLOOKUP(H2142,Mapping!B:H,7,FALSE)</f>
        <v>SP IGE DOG DANDER</v>
      </c>
      <c r="L2142" s="5" t="e">
        <f>IF(B2142&lt;&gt;0,B2142,IF(M2142=1,I2142,NA()))</f>
        <v>#N/A</v>
      </c>
      <c r="N2142" s="9" t="str">
        <f>IFERROR(VLOOKUP(Labs!A2142,Mapping!D:M,10,FALSE),0)</f>
        <v/>
      </c>
    </row>
    <row r="2143" spans="1:14" x14ac:dyDescent="0.25">
      <c r="A2143" s="5" t="str">
        <f>Source!B2143&amp;"|"&amp;Source!K2143</f>
        <v>ACTH|ACTH</v>
      </c>
      <c r="B2143" s="5">
        <f>IFERROR(VLOOKUP(Labs!A2143,Mapping!D:E,2,FALSE),0)</f>
        <v>0</v>
      </c>
      <c r="C2143" t="str">
        <f>Source!F2143</f>
        <v>Chem/Haem</v>
      </c>
      <c r="D2143" s="5" t="str">
        <f>Source!D2143</f>
        <v>ACTH</v>
      </c>
      <c r="E2143" s="5" t="str">
        <f>Source!L2143</f>
        <v>ACTH</v>
      </c>
      <c r="F2143" s="5" t="str">
        <f>IF(ISBLANK(Source!E2143),NA(),Source!E2143)</f>
        <v>ng/L</v>
      </c>
      <c r="G2143" s="5">
        <f>Source!I2143</f>
        <v>55</v>
      </c>
      <c r="H2143" s="5" t="str">
        <f>IF(B2143&lt;&gt;0,NA(),Source!B2143)</f>
        <v>ACTH</v>
      </c>
      <c r="I2143" s="5">
        <f>VLOOKUP(H2143,Mapping!B:E,4,FALSE)</f>
        <v>0</v>
      </c>
      <c r="J2143" s="9" t="str">
        <f>VLOOKUP(H2143,Mapping!B:M,12,FALSE)</f>
        <v/>
      </c>
      <c r="K2143" s="5" t="str">
        <f>VLOOKUP(H2143,Mapping!B:H,7,FALSE)</f>
        <v>ACTH</v>
      </c>
      <c r="L2143" s="5" t="e">
        <f>IF(B2143&lt;&gt;0,B2143,IF(M2143=1,I2143,NA()))</f>
        <v>#N/A</v>
      </c>
      <c r="N2143" s="9" t="str">
        <f>IFERROR(VLOOKUP(Labs!A2143,Mapping!D:M,10,FALSE),0)</f>
        <v/>
      </c>
    </row>
    <row r="2144" spans="1:14" x14ac:dyDescent="0.25">
      <c r="A2144" s="5" t="str">
        <f>Source!B2144&amp;"|"&amp;Source!K2144</f>
        <v>IGG|IGSB</v>
      </c>
      <c r="B2144" s="5">
        <f>IFERROR(VLOOKUP(Labs!A2144,Mapping!D:E,2,FALSE),0)</f>
        <v>0</v>
      </c>
      <c r="C2144" t="str">
        <f>Source!F2144</f>
        <v>Chem/Haem</v>
      </c>
      <c r="D2144" s="5" t="str">
        <f>Source!D2144</f>
        <v>IGG</v>
      </c>
      <c r="E2144" s="5" t="str">
        <f>Source!L2144</f>
        <v>IgG SUBCLASSES</v>
      </c>
      <c r="F2144" s="5" t="str">
        <f>IF(ISBLANK(Source!E2144),NA(),Source!E2144)</f>
        <v>g/L</v>
      </c>
      <c r="G2144" s="5">
        <f>Source!I2144</f>
        <v>55</v>
      </c>
      <c r="H2144" s="5" t="str">
        <f>IF(B2144&lt;&gt;0,NA(),Source!B2144)</f>
        <v>IGG</v>
      </c>
      <c r="I2144" s="5" t="str">
        <f>VLOOKUP(H2144,Mapping!B:E,4,FALSE)</f>
        <v>2465-3</v>
      </c>
      <c r="J2144" s="9" t="str">
        <f>VLOOKUP(H2144,Mapping!B:M,12,FALSE)</f>
        <v>IgG [Mass/volume] in Serum or Plasma</v>
      </c>
      <c r="K2144" s="5" t="str">
        <f>VLOOKUP(H2144,Mapping!B:H,7,FALSE)</f>
        <v>IMMUNOGLOBULINS</v>
      </c>
      <c r="L2144" s="5" t="e">
        <f>IF(B2144&lt;&gt;0,B2144,IF(M2144=1,I2144,NA()))</f>
        <v>#N/A</v>
      </c>
      <c r="N2144" s="9">
        <f>IFERROR(VLOOKUP(Labs!A2144,Mapping!D:M,10,FALSE),0)</f>
        <v>0</v>
      </c>
    </row>
    <row r="2145" spans="1:14" x14ac:dyDescent="0.25">
      <c r="A2145" s="5" t="str">
        <f>Source!B2145&amp;"|"&amp;Source!K2145</f>
        <v>HF|HBAN</v>
      </c>
      <c r="B2145" s="5">
        <f>IFERROR(VLOOKUP(Labs!A2145,Mapping!D:E,2,FALSE),0)</f>
        <v>0</v>
      </c>
      <c r="C2145" t="str">
        <f>Source!F2145</f>
        <v>Chem/Haem</v>
      </c>
      <c r="D2145" s="5" t="str">
        <f>Source!D2145</f>
        <v>HbF</v>
      </c>
      <c r="E2145" s="5" t="str">
        <f>Source!L2145</f>
        <v>ANTE-NATAL HB'OPATHY SCREEN</v>
      </c>
      <c r="F2145" s="5" t="str">
        <f>IF(ISBLANK(Source!E2145),NA(),Source!E2145)</f>
        <v>%</v>
      </c>
      <c r="G2145" s="5">
        <f>Source!I2145</f>
        <v>55</v>
      </c>
      <c r="H2145" s="5" t="str">
        <f>IF(B2145&lt;&gt;0,NA(),Source!B2145)</f>
        <v>HF</v>
      </c>
      <c r="I2145" s="5">
        <f>VLOOKUP(H2145,Mapping!B:E,4,FALSE)</f>
        <v>0</v>
      </c>
      <c r="J2145" s="9" t="str">
        <f>VLOOKUP(H2145,Mapping!B:M,12,FALSE)</f>
        <v/>
      </c>
      <c r="K2145" s="5" t="str">
        <f>VLOOKUP(H2145,Mapping!B:H,7,FALSE)</f>
        <v>ANTE-NATAL HB'OPATHY SCREEN</v>
      </c>
      <c r="L2145" s="5" t="e">
        <f>IF(B2145&lt;&gt;0,B2145,IF(M2145=1,I2145,NA()))</f>
        <v>#N/A</v>
      </c>
      <c r="N2145" s="9" t="str">
        <f>IFERROR(VLOOKUP(Labs!A2145,Mapping!D:M,10,FALSE),0)</f>
        <v/>
      </c>
    </row>
    <row r="2146" spans="1:14" x14ac:dyDescent="0.25">
      <c r="A2146" s="5" t="str">
        <f>Source!B2146&amp;"|"&amp;Source!K2146</f>
        <v>PSSA|PSSA</v>
      </c>
      <c r="B2146" s="5">
        <f>IFERROR(VLOOKUP(Labs!A2146,Mapping!D:E,2,FALSE),0)</f>
        <v>0</v>
      </c>
      <c r="C2146" t="str">
        <f>Source!F2146</f>
        <v>Virology</v>
      </c>
      <c r="D2146" s="5" t="str">
        <f>Source!D2146</f>
        <v>Pseudomonas aeruginosa Serol.:</v>
      </c>
      <c r="E2146" s="5" t="str">
        <f>Source!L2146</f>
        <v>PSEUDOMONAS SEROLOGY</v>
      </c>
      <c r="F2146" s="5" t="e">
        <f>IF(ISBLANK(Source!E2146),NA(),Source!E2146)</f>
        <v>#N/A</v>
      </c>
      <c r="G2146" s="5">
        <f>Source!I2146</f>
        <v>55</v>
      </c>
      <c r="H2146" s="5" t="str">
        <f>IF(B2146&lt;&gt;0,NA(),Source!B2146)</f>
        <v>PSSA</v>
      </c>
      <c r="I2146" s="5">
        <f>VLOOKUP(H2146,Mapping!B:E,4,FALSE)</f>
        <v>0</v>
      </c>
      <c r="J2146" s="9" t="str">
        <f>VLOOKUP(H2146,Mapping!B:M,12,FALSE)</f>
        <v/>
      </c>
      <c r="K2146" s="5" t="str">
        <f>VLOOKUP(H2146,Mapping!B:H,7,FALSE)</f>
        <v>PSEUDOMONAS SEROLOGY</v>
      </c>
      <c r="L2146" s="5" t="e">
        <f>IF(B2146&lt;&gt;0,B2146,IF(M2146=1,I2146,NA()))</f>
        <v>#N/A</v>
      </c>
      <c r="N2146" s="9" t="str">
        <f>IFERROR(VLOOKUP(Labs!A2146,Mapping!D:M,10,FALSE),0)</f>
        <v/>
      </c>
    </row>
    <row r="2147" spans="1:14" x14ac:dyDescent="0.25">
      <c r="A2147" s="5" t="str">
        <f>Source!B2147&amp;"|"&amp;Source!K2147</f>
        <v>RPR|WRC</v>
      </c>
      <c r="B2147" s="5">
        <f>IFERROR(VLOOKUP(Labs!A2147,Mapping!D:E,2,FALSE),0)</f>
        <v>0</v>
      </c>
      <c r="C2147" t="str">
        <f>Source!F2147</f>
        <v>Virology</v>
      </c>
      <c r="D2147" s="5" t="str">
        <f>Source!D2147</f>
        <v>RPR</v>
      </c>
      <c r="E2147" s="5" t="str">
        <f>Source!L2147</f>
        <v>Syphilis confirmation test :</v>
      </c>
      <c r="F2147" s="5" t="e">
        <f>IF(ISBLANK(Source!E2147),NA(),Source!E2147)</f>
        <v>#N/A</v>
      </c>
      <c r="G2147" s="5">
        <f>Source!I2147</f>
        <v>55</v>
      </c>
      <c r="H2147" s="5" t="str">
        <f>IF(B2147&lt;&gt;0,NA(),Source!B2147)</f>
        <v>RPR</v>
      </c>
      <c r="I2147" s="5">
        <f>VLOOKUP(H2147,Mapping!B:E,4,FALSE)</f>
        <v>0</v>
      </c>
      <c r="J2147" s="9" t="str">
        <f>VLOOKUP(H2147,Mapping!B:M,12,FALSE)</f>
        <v/>
      </c>
      <c r="K2147" s="5" t="str">
        <f>VLOOKUP(H2147,Mapping!B:H,7,FALSE)</f>
        <v>Syphilis confirmation test :</v>
      </c>
      <c r="L2147" s="5" t="e">
        <f>IF(B2147&lt;&gt;0,B2147,IF(M2147=1,I2147,NA()))</f>
        <v>#N/A</v>
      </c>
      <c r="N2147" s="9" t="str">
        <f>IFERROR(VLOOKUP(Labs!A2147,Mapping!D:M,10,FALSE),0)</f>
        <v/>
      </c>
    </row>
    <row r="2148" spans="1:14" x14ac:dyDescent="0.25">
      <c r="A2148" s="5" t="str">
        <f>Source!B2148&amp;"|"&amp;Source!K2148</f>
        <v>CHRM|CHRM</v>
      </c>
      <c r="B2148" s="5">
        <f>IFERROR(VLOOKUP(Labs!A2148,Mapping!D:E,2,FALSE),0)</f>
        <v>0</v>
      </c>
      <c r="C2148" t="str">
        <f>Source!F2148</f>
        <v>Chem/Haem</v>
      </c>
      <c r="D2148" s="5" t="str">
        <f>Source!D2148</f>
        <v>CHROMIUM (TRACE METAL)</v>
      </c>
      <c r="E2148" s="5" t="str">
        <f>Source!L2148</f>
        <v>CHROMIUM (TRACE METAL)</v>
      </c>
      <c r="F2148" s="5" t="e">
        <f>IF(ISBLANK(Source!E2148),NA(),Source!E2148)</f>
        <v>#N/A</v>
      </c>
      <c r="G2148" s="5">
        <f>Source!I2148</f>
        <v>54</v>
      </c>
      <c r="H2148" s="5" t="str">
        <f>IF(B2148&lt;&gt;0,NA(),Source!B2148)</f>
        <v>CHRM</v>
      </c>
      <c r="I2148" s="5">
        <f>VLOOKUP(H2148,Mapping!B:E,4,FALSE)</f>
        <v>0</v>
      </c>
      <c r="J2148" s="9" t="str">
        <f>VLOOKUP(H2148,Mapping!B:M,12,FALSE)</f>
        <v/>
      </c>
      <c r="K2148" s="5" t="str">
        <f>VLOOKUP(H2148,Mapping!B:H,7,FALSE)</f>
        <v>CHROMIUM (TRACE METAL)</v>
      </c>
      <c r="L2148" s="5" t="e">
        <f>IF(B2148&lt;&gt;0,B2148,IF(M2148=1,I2148,NA()))</f>
        <v>#N/A</v>
      </c>
      <c r="N2148" s="9" t="str">
        <f>IFERROR(VLOOKUP(Labs!A2148,Mapping!D:M,10,FALSE),0)</f>
        <v/>
      </c>
    </row>
    <row r="2149" spans="1:14" x14ac:dyDescent="0.25">
      <c r="A2149" s="5" t="str">
        <f>Source!B2149&amp;"|"&amp;Source!K2149</f>
        <v>ASOB|ASO</v>
      </c>
      <c r="B2149" s="5">
        <f>IFERROR(VLOOKUP(Labs!A2149,Mapping!D:E,2,FALSE),0)</f>
        <v>0</v>
      </c>
      <c r="C2149" t="str">
        <f>Source!F2149</f>
        <v>Virology</v>
      </c>
      <c r="D2149" s="5" t="str">
        <f>Source!D2149</f>
        <v>Anti-streptococcal DNase B</v>
      </c>
      <c r="E2149" s="5" t="str">
        <f>Source!L2149</f>
        <v>ASO Serology :</v>
      </c>
      <c r="F2149" s="5" t="str">
        <f>IF(ISBLANK(Source!E2149),NA(),Source!E2149)</f>
        <v>IU/ml</v>
      </c>
      <c r="G2149" s="5">
        <f>Source!I2149</f>
        <v>54</v>
      </c>
      <c r="H2149" s="5" t="str">
        <f>IF(B2149&lt;&gt;0,NA(),Source!B2149)</f>
        <v>ASOB</v>
      </c>
      <c r="I2149" s="5">
        <f>VLOOKUP(H2149,Mapping!B:E,4,FALSE)</f>
        <v>0</v>
      </c>
      <c r="J2149" s="9" t="str">
        <f>VLOOKUP(H2149,Mapping!B:M,12,FALSE)</f>
        <v/>
      </c>
      <c r="K2149" s="5" t="str">
        <f>VLOOKUP(H2149,Mapping!B:H,7,FALSE)</f>
        <v>ASO Serology :</v>
      </c>
      <c r="L2149" s="5" t="e">
        <f>IF(B2149&lt;&gt;0,B2149,IF(M2149=1,I2149,NA()))</f>
        <v>#N/A</v>
      </c>
      <c r="N2149" s="9" t="str">
        <f>IFERROR(VLOOKUP(Labs!A2149,Mapping!D:M,10,FALSE),0)</f>
        <v/>
      </c>
    </row>
    <row r="2150" spans="1:14" x14ac:dyDescent="0.25">
      <c r="A2150" s="5" t="str">
        <f>Source!B2150&amp;"|"&amp;Source!K2150</f>
        <v>ASOA|ASO</v>
      </c>
      <c r="B2150" s="5">
        <f>IFERROR(VLOOKUP(Labs!A2150,Mapping!D:E,2,FALSE),0)</f>
        <v>0</v>
      </c>
      <c r="C2150" t="str">
        <f>Source!F2150</f>
        <v>Virology</v>
      </c>
      <c r="D2150" s="5" t="str">
        <f>Source!D2150</f>
        <v>Anti-streptolysin-O Titre</v>
      </c>
      <c r="E2150" s="5" t="str">
        <f>Source!L2150</f>
        <v>ASO Serology :</v>
      </c>
      <c r="F2150" s="5" t="str">
        <f>IF(ISBLANK(Source!E2150),NA(),Source!E2150)</f>
        <v>IU/ml</v>
      </c>
      <c r="G2150" s="5">
        <f>Source!I2150</f>
        <v>54</v>
      </c>
      <c r="H2150" s="5" t="str">
        <f>IF(B2150&lt;&gt;0,NA(),Source!B2150)</f>
        <v>ASOA</v>
      </c>
      <c r="I2150" s="5">
        <f>VLOOKUP(H2150,Mapping!B:E,4,FALSE)</f>
        <v>0</v>
      </c>
      <c r="J2150" s="9" t="str">
        <f>VLOOKUP(H2150,Mapping!B:M,12,FALSE)</f>
        <v/>
      </c>
      <c r="K2150" s="5" t="str">
        <f>VLOOKUP(H2150,Mapping!B:H,7,FALSE)</f>
        <v>ASO Serology :</v>
      </c>
      <c r="L2150" s="5" t="e">
        <f>IF(B2150&lt;&gt;0,B2150,IF(M2150=1,I2150,NA()))</f>
        <v>#N/A</v>
      </c>
      <c r="N2150" s="9" t="str">
        <f>IFERROR(VLOOKUP(Labs!A2150,Mapping!D:M,10,FALSE),0)</f>
        <v/>
      </c>
    </row>
    <row r="2151" spans="1:14" x14ac:dyDescent="0.25">
      <c r="A2151" s="5" t="str">
        <f>Source!B2151&amp;"|"&amp;Source!K2151</f>
        <v>CREA|CR</v>
      </c>
      <c r="B2151" s="5">
        <f>IFERROR(VLOOKUP(Labs!A2151,Mapping!D:E,2,FALSE),0)</f>
        <v>0</v>
      </c>
      <c r="C2151" t="str">
        <f>Source!F2151</f>
        <v>Chem/Haem</v>
      </c>
      <c r="D2151" s="5" t="str">
        <f>Source!D2151</f>
        <v>CREATININE</v>
      </c>
      <c r="E2151" s="5" t="str">
        <f>Source!L2151</f>
        <v>CREATININE</v>
      </c>
      <c r="F2151" s="5" t="str">
        <f>IF(ISBLANK(Source!E2151),NA(),Source!E2151)</f>
        <v>umol/L</v>
      </c>
      <c r="G2151" s="5">
        <f>Source!I2151</f>
        <v>54</v>
      </c>
      <c r="H2151" s="5" t="str">
        <f>IF(B2151&lt;&gt;0,NA(),Source!B2151)</f>
        <v>CREA</v>
      </c>
      <c r="I2151" s="5" t="str">
        <f>VLOOKUP(H2151,Mapping!B:E,4,FALSE)</f>
        <v>14682-9</v>
      </c>
      <c r="J2151" s="9" t="str">
        <f>VLOOKUP(H2151,Mapping!B:M,12,FALSE)</f>
        <v>Creatinine [Moles/volume] in Serum or Plasma</v>
      </c>
      <c r="K2151" s="5" t="str">
        <f>VLOOKUP(H2151,Mapping!B:H,7,FALSE)</f>
        <v>U/E/CREAT</v>
      </c>
      <c r="L2151" s="5" t="e">
        <f>IF(B2151&lt;&gt;0,B2151,IF(M2151=1,I2151,NA()))</f>
        <v>#N/A</v>
      </c>
      <c r="N2151" s="9">
        <f>IFERROR(VLOOKUP(Labs!A2151,Mapping!D:M,10,FALSE),0)</f>
        <v>0</v>
      </c>
    </row>
    <row r="2152" spans="1:14" x14ac:dyDescent="0.25">
      <c r="A2152" s="5" t="str">
        <f>Source!B2152&amp;"|"&amp;Source!K2152</f>
        <v>F5L|F2MY</v>
      </c>
      <c r="B2152" s="5">
        <f>IFERROR(VLOOKUP(Labs!A2152,Mapping!D:E,2,FALSE),0)</f>
        <v>0</v>
      </c>
      <c r="C2152" t="str">
        <f>Source!F2152</f>
        <v>Chem/Haem</v>
      </c>
      <c r="D2152" s="5" t="str">
        <f>Source!D2152</f>
        <v>FACTOR V LEIDEN</v>
      </c>
      <c r="E2152" s="5" t="str">
        <f>Source!L2152</f>
        <v>FACTOR II MUTATION (YEOVIL)</v>
      </c>
      <c r="F2152" s="5" t="e">
        <f>IF(ISBLANK(Source!E2152),NA(),Source!E2152)</f>
        <v>#N/A</v>
      </c>
      <c r="G2152" s="5">
        <f>Source!I2152</f>
        <v>54</v>
      </c>
      <c r="H2152" s="5" t="str">
        <f>IF(B2152&lt;&gt;0,NA(),Source!B2152)</f>
        <v>F5L</v>
      </c>
      <c r="I2152" s="5">
        <f>VLOOKUP(H2152,Mapping!B:E,4,FALSE)</f>
        <v>0</v>
      </c>
      <c r="J2152" s="9" t="str">
        <f>VLOOKUP(H2152,Mapping!B:M,12,FALSE)</f>
        <v/>
      </c>
      <c r="K2152" s="5" t="str">
        <f>VLOOKUP(H2152,Mapping!B:H,7,FALSE)</f>
        <v>FACTOR II MUTATION</v>
      </c>
      <c r="L2152" s="5" t="e">
        <f>IF(B2152&lt;&gt;0,B2152,IF(M2152=1,I2152,NA()))</f>
        <v>#N/A</v>
      </c>
      <c r="N2152" s="9">
        <f>IFERROR(VLOOKUP(Labs!A2152,Mapping!D:M,10,FALSE),0)</f>
        <v>0</v>
      </c>
    </row>
    <row r="2153" spans="1:14" x14ac:dyDescent="0.25">
      <c r="A2153" s="5" t="str">
        <f>Source!B2153&amp;"|"&amp;Source!K2153</f>
        <v>DOGC|DOG</v>
      </c>
      <c r="B2153" s="5">
        <f>IFERROR(VLOOKUP(Labs!A2153,Mapping!D:E,2,FALSE),0)</f>
        <v>0</v>
      </c>
      <c r="C2153" t="str">
        <f>Source!F2153</f>
        <v>Chem/Haem</v>
      </c>
      <c r="D2153" s="5" t="str">
        <f>Source!D2153</f>
        <v>SP IGE DOG DANDER CLASS</v>
      </c>
      <c r="E2153" s="5" t="str">
        <f>Source!L2153</f>
        <v>SP IGE DOG DANDER</v>
      </c>
      <c r="F2153" s="5" t="e">
        <f>IF(ISBLANK(Source!E2153),NA(),Source!E2153)</f>
        <v>#N/A</v>
      </c>
      <c r="G2153" s="5">
        <f>Source!I2153</f>
        <v>54</v>
      </c>
      <c r="H2153" s="5" t="str">
        <f>IF(B2153&lt;&gt;0,NA(),Source!B2153)</f>
        <v>DOGC</v>
      </c>
      <c r="I2153" s="5">
        <f>VLOOKUP(H2153,Mapping!B:E,4,FALSE)</f>
        <v>0</v>
      </c>
      <c r="J2153" s="9" t="str">
        <f>VLOOKUP(H2153,Mapping!B:M,12,FALSE)</f>
        <v/>
      </c>
      <c r="K2153" s="5" t="str">
        <f>VLOOKUP(H2153,Mapping!B:H,7,FALSE)</f>
        <v>SP IGE DOG DANDER</v>
      </c>
      <c r="L2153" s="5" t="e">
        <f>IF(B2153&lt;&gt;0,B2153,IF(M2153=1,I2153,NA()))</f>
        <v>#N/A</v>
      </c>
      <c r="N2153" s="9" t="str">
        <f>IFERROR(VLOOKUP(Labs!A2153,Mapping!D:M,10,FALSE),0)</f>
        <v/>
      </c>
    </row>
    <row r="2154" spans="1:14" x14ac:dyDescent="0.25">
      <c r="A2154" s="5" t="str">
        <f>Source!B2154&amp;"|"&amp;Source!K2154</f>
        <v>F7|F7</v>
      </c>
      <c r="B2154" s="5">
        <f>IFERROR(VLOOKUP(Labs!A2154,Mapping!D:E,2,FALSE),0)</f>
        <v>0</v>
      </c>
      <c r="C2154" t="str">
        <f>Source!F2154</f>
        <v>Chem/Haem</v>
      </c>
      <c r="D2154" s="5" t="str">
        <f>Source!D2154</f>
        <v>FACTOR VII ASSAY</v>
      </c>
      <c r="E2154" s="5" t="str">
        <f>Source!L2154</f>
        <v>FACTOR VII ASSAY</v>
      </c>
      <c r="F2154" s="5" t="str">
        <f>IF(ISBLANK(Source!E2154),NA(),Source!E2154)</f>
        <v>iu/dl</v>
      </c>
      <c r="G2154" s="5">
        <f>Source!I2154</f>
        <v>54</v>
      </c>
      <c r="H2154" s="5" t="str">
        <f>IF(B2154&lt;&gt;0,NA(),Source!B2154)</f>
        <v>F7</v>
      </c>
      <c r="I2154" s="5">
        <f>VLOOKUP(H2154,Mapping!B:E,4,FALSE)</f>
        <v>0</v>
      </c>
      <c r="J2154" s="9" t="str">
        <f>VLOOKUP(H2154,Mapping!B:M,12,FALSE)</f>
        <v/>
      </c>
      <c r="K2154" s="5" t="str">
        <f>VLOOKUP(H2154,Mapping!B:H,7,FALSE)</f>
        <v>FACTOR VII ASSAY</v>
      </c>
      <c r="L2154" s="5" t="e">
        <f>IF(B2154&lt;&gt;0,B2154,IF(M2154=1,I2154,NA()))</f>
        <v>#N/A</v>
      </c>
      <c r="N2154" s="9" t="str">
        <f>IFERROR(VLOOKUP(Labs!A2154,Mapping!D:M,10,FALSE),0)</f>
        <v/>
      </c>
    </row>
    <row r="2155" spans="1:14" x14ac:dyDescent="0.25">
      <c r="A2155" s="5" t="str">
        <f>Source!B2155&amp;"|"&amp;Source!K2155</f>
        <v>HGB|HB</v>
      </c>
      <c r="B2155" s="5">
        <f>IFERROR(VLOOKUP(Labs!A2155,Mapping!D:E,2,FALSE),0)</f>
        <v>0</v>
      </c>
      <c r="C2155" t="str">
        <f>Source!F2155</f>
        <v>Chem/Haem</v>
      </c>
      <c r="D2155" s="5" t="str">
        <f>Source!D2155</f>
        <v>HB</v>
      </c>
      <c r="E2155" s="5" t="str">
        <f>Source!L2155</f>
        <v>Antenatal FBC</v>
      </c>
      <c r="F2155" s="5" t="str">
        <f>IF(ISBLANK(Source!E2155),NA(),Source!E2155)</f>
        <v>g/dL</v>
      </c>
      <c r="G2155" s="5">
        <f>Source!I2155</f>
        <v>54</v>
      </c>
      <c r="H2155" s="5" t="str">
        <f>IF(B2155&lt;&gt;0,NA(),Source!B2155)</f>
        <v>HGB</v>
      </c>
      <c r="I2155" s="5" t="str">
        <f>VLOOKUP(H2155,Mapping!B:E,4,FALSE)</f>
        <v>718-7</v>
      </c>
      <c r="J2155" s="9" t="str">
        <f>VLOOKUP(H2155,Mapping!B:M,12,FALSE)</f>
        <v>Hemoglobin [Mass/volume] in Blood</v>
      </c>
      <c r="K2155" s="5" t="str">
        <f>VLOOKUP(H2155,Mapping!B:H,7,FALSE)</f>
        <v>Full Blood Count</v>
      </c>
      <c r="L2155" s="5" t="e">
        <f>IF(B2155&lt;&gt;0,B2155,IF(M2155=1,I2155,NA()))</f>
        <v>#N/A</v>
      </c>
      <c r="N2155" s="9">
        <f>IFERROR(VLOOKUP(Labs!A2155,Mapping!D:M,10,FALSE),0)</f>
        <v>0</v>
      </c>
    </row>
    <row r="2156" spans="1:14" x14ac:dyDescent="0.25">
      <c r="A2156" s="5" t="str">
        <f>Source!B2156&amp;"|"&amp;Source!K2156</f>
        <v>F2M|F2MY</v>
      </c>
      <c r="B2156" s="5">
        <f>IFERROR(VLOOKUP(Labs!A2156,Mapping!D:E,2,FALSE),0)</f>
        <v>0</v>
      </c>
      <c r="C2156" t="str">
        <f>Source!F2156</f>
        <v>Chem/Haem</v>
      </c>
      <c r="D2156" s="5" t="str">
        <f>Source!D2156</f>
        <v>FACTOR II MUTATION</v>
      </c>
      <c r="E2156" s="5" t="str">
        <f>Source!L2156</f>
        <v>FACTOR II MUTATION (YEOVIL)</v>
      </c>
      <c r="F2156" s="5" t="e">
        <f>IF(ISBLANK(Source!E2156),NA(),Source!E2156)</f>
        <v>#N/A</v>
      </c>
      <c r="G2156" s="5">
        <f>Source!I2156</f>
        <v>54</v>
      </c>
      <c r="H2156" s="5" t="str">
        <f>IF(B2156&lt;&gt;0,NA(),Source!B2156)</f>
        <v>F2M</v>
      </c>
      <c r="I2156" s="5">
        <f>VLOOKUP(H2156,Mapping!B:E,4,FALSE)</f>
        <v>0</v>
      </c>
      <c r="J2156" s="9" t="str">
        <f>VLOOKUP(H2156,Mapping!B:M,12,FALSE)</f>
        <v/>
      </c>
      <c r="K2156" s="5" t="str">
        <f>VLOOKUP(H2156,Mapping!B:H,7,FALSE)</f>
        <v>FACTOR II MUTATION</v>
      </c>
      <c r="L2156" s="5" t="e">
        <f>IF(B2156&lt;&gt;0,B2156,IF(M2156=1,I2156,NA()))</f>
        <v>#N/A</v>
      </c>
      <c r="N2156" s="9">
        <f>IFERROR(VLOOKUP(Labs!A2156,Mapping!D:M,10,FALSE),0)</f>
        <v>0</v>
      </c>
    </row>
    <row r="2157" spans="1:14" x14ac:dyDescent="0.25">
      <c r="A2157" s="5" t="str">
        <f>Source!B2157&amp;"|"&amp;Source!K2157</f>
        <v>HIVL|HIVL</v>
      </c>
      <c r="B2157" s="5">
        <f>IFERROR(VLOOKUP(Labs!A2157,Mapping!D:E,2,FALSE),0)</f>
        <v>0</v>
      </c>
      <c r="C2157" t="str">
        <f>Source!F2157</f>
        <v>Chem/Haem</v>
      </c>
      <c r="D2157" s="5" t="str">
        <f>Source!D2157</f>
        <v>HIV-1 Viral Load.</v>
      </c>
      <c r="E2157" s="5" t="str">
        <f>Source!L2157</f>
        <v>HIV-1 Viral Load Assay</v>
      </c>
      <c r="F2157" s="5" t="e">
        <f>IF(ISBLANK(Source!E2157),NA(),Source!E2157)</f>
        <v>#N/A</v>
      </c>
      <c r="G2157" s="5">
        <f>Source!I2157</f>
        <v>54</v>
      </c>
      <c r="H2157" s="5" t="str">
        <f>IF(B2157&lt;&gt;0,NA(),Source!B2157)</f>
        <v>HIVL</v>
      </c>
      <c r="I2157" s="5">
        <f>VLOOKUP(H2157,Mapping!B:E,4,FALSE)</f>
        <v>0</v>
      </c>
      <c r="J2157" s="9" t="str">
        <f>VLOOKUP(H2157,Mapping!B:M,12,FALSE)</f>
        <v/>
      </c>
      <c r="K2157" s="5" t="str">
        <f>VLOOKUP(H2157,Mapping!B:H,7,FALSE)</f>
        <v>HIV-1 Viral Load Assay</v>
      </c>
      <c r="L2157" s="5" t="e">
        <f>IF(B2157&lt;&gt;0,B2157,IF(M2157=1,I2157,NA()))</f>
        <v>#N/A</v>
      </c>
      <c r="N2157" s="9" t="str">
        <f>IFERROR(VLOOKUP(Labs!A2157,Mapping!D:M,10,FALSE),0)</f>
        <v/>
      </c>
    </row>
    <row r="2158" spans="1:14" x14ac:dyDescent="0.25">
      <c r="A2158" s="5" t="str">
        <f>Source!B2158&amp;"|"&amp;Source!K2158</f>
        <v>IGFM|IGFQ</v>
      </c>
      <c r="B2158" s="5">
        <f>IFERROR(VLOOKUP(Labs!A2158,Mapping!D:E,2,FALSE),0)</f>
        <v>0</v>
      </c>
      <c r="C2158" t="str">
        <f>Source!F2158</f>
        <v>Chem/Haem</v>
      </c>
      <c r="D2158" s="5" t="str">
        <f>Source!D2158</f>
        <v>Z SCORE (MALE) (86006684)</v>
      </c>
      <c r="E2158" s="5" t="str">
        <f>Source!L2158</f>
        <v>INSULIN LIKE GROWTH FACTOR</v>
      </c>
      <c r="F2158" s="5" t="str">
        <f>IF(ISBLANK(Source!E2158),NA(),Source!E2158)</f>
        <v>SD</v>
      </c>
      <c r="G2158" s="5">
        <f>Source!I2158</f>
        <v>54</v>
      </c>
      <c r="H2158" s="5" t="str">
        <f>IF(B2158&lt;&gt;0,NA(),Source!B2158)</f>
        <v>IGFM</v>
      </c>
      <c r="I2158" s="5">
        <f>VLOOKUP(H2158,Mapping!B:E,4,FALSE)</f>
        <v>0</v>
      </c>
      <c r="J2158" s="9" t="str">
        <f>VLOOKUP(H2158,Mapping!B:M,12,FALSE)</f>
        <v/>
      </c>
      <c r="K2158" s="5" t="str">
        <f>VLOOKUP(H2158,Mapping!B:H,7,FALSE)</f>
        <v>INSULIN LIKE GROWTH FACTOR</v>
      </c>
      <c r="L2158" s="5" t="e">
        <f>IF(B2158&lt;&gt;0,B2158,IF(M2158=1,I2158,NA()))</f>
        <v>#N/A</v>
      </c>
      <c r="N2158" s="9" t="str">
        <f>IFERROR(VLOOKUP(Labs!A2158,Mapping!D:M,10,FALSE),0)</f>
        <v/>
      </c>
    </row>
    <row r="2159" spans="1:14" x14ac:dyDescent="0.25">
      <c r="A2159" s="5" t="str">
        <f>Source!B2159&amp;"|"&amp;Source!K2159</f>
        <v>HVLA|HIVL</v>
      </c>
      <c r="B2159" s="5">
        <f>IFERROR(VLOOKUP(Labs!A2159,Mapping!D:E,2,FALSE),0)</f>
        <v>0</v>
      </c>
      <c r="C2159" t="str">
        <f>Source!F2159</f>
        <v>Chem/Haem</v>
      </c>
      <c r="D2159" s="5" t="str">
        <f>Source!D2159</f>
        <v>HIV-1 Viral Load Assay</v>
      </c>
      <c r="E2159" s="5" t="str">
        <f>Source!L2159</f>
        <v>HIV-1 Viral Load Assay</v>
      </c>
      <c r="F2159" s="5" t="str">
        <f>IF(ISBLANK(Source!E2159),NA(),Source!E2159)</f>
        <v>copies/ml</v>
      </c>
      <c r="G2159" s="5">
        <f>Source!I2159</f>
        <v>54</v>
      </c>
      <c r="H2159" s="5" t="str">
        <f>IF(B2159&lt;&gt;0,NA(),Source!B2159)</f>
        <v>HVLA</v>
      </c>
      <c r="I2159" s="5">
        <f>VLOOKUP(H2159,Mapping!B:E,4,FALSE)</f>
        <v>0</v>
      </c>
      <c r="J2159" s="9" t="str">
        <f>VLOOKUP(H2159,Mapping!B:M,12,FALSE)</f>
        <v/>
      </c>
      <c r="K2159" s="5" t="str">
        <f>VLOOKUP(H2159,Mapping!B:H,7,FALSE)</f>
        <v>HIV-1 Viral Load Assay</v>
      </c>
      <c r="L2159" s="5" t="e">
        <f>IF(B2159&lt;&gt;0,B2159,IF(M2159=1,I2159,NA()))</f>
        <v>#N/A</v>
      </c>
      <c r="N2159" s="9" t="str">
        <f>IFERROR(VLOOKUP(Labs!A2159,Mapping!D:M,10,FALSE),0)</f>
        <v/>
      </c>
    </row>
    <row r="2160" spans="1:14" x14ac:dyDescent="0.25">
      <c r="A2160" s="5" t="str">
        <f>Source!B2160&amp;"|"&amp;Source!K2160</f>
        <v>IGA|IMM</v>
      </c>
      <c r="B2160" s="5" t="str">
        <f>IFERROR(VLOOKUP(Labs!A2160,Mapping!D:E,2,FALSE),0)</f>
        <v>2458-8</v>
      </c>
      <c r="C2160" t="str">
        <f>Source!F2160</f>
        <v>Chem/Haem</v>
      </c>
      <c r="D2160" s="5" t="str">
        <f>Source!D2160</f>
        <v>IGA</v>
      </c>
      <c r="E2160" s="5" t="str">
        <f>Source!L2160</f>
        <v>IMMUNOGLOBULINS</v>
      </c>
      <c r="F2160" s="5" t="str">
        <f>IF(ISBLANK(Source!E2160),NA(),Source!E2160)</f>
        <v>g/L</v>
      </c>
      <c r="G2160" s="5">
        <f>Source!I2160</f>
        <v>54</v>
      </c>
      <c r="H2160" s="5" t="e">
        <f>IF(B2160&lt;&gt;0,NA(),Source!B2160)</f>
        <v>#N/A</v>
      </c>
      <c r="I2160" s="5" t="e">
        <f>VLOOKUP(H2160,Mapping!B:E,4,FALSE)</f>
        <v>#N/A</v>
      </c>
      <c r="J2160" s="9" t="e">
        <f>VLOOKUP(H2160,Mapping!B:M,12,FALSE)</f>
        <v>#N/A</v>
      </c>
      <c r="K2160" s="5" t="e">
        <f>VLOOKUP(H2160,Mapping!B:H,7,FALSE)</f>
        <v>#N/A</v>
      </c>
      <c r="L2160" s="5" t="str">
        <f>IF(B2160&lt;&gt;0,B2160,IF(M2160=1,I2160,NA()))</f>
        <v>2458-8</v>
      </c>
      <c r="N2160" s="9" t="str">
        <f>IFERROR(VLOOKUP(Labs!A2160,Mapping!D:M,10,FALSE),0)</f>
        <v>IgA [Mass/volume] in Serum or Plasma</v>
      </c>
    </row>
    <row r="2161" spans="1:14" x14ac:dyDescent="0.25">
      <c r="A2161" s="5" t="str">
        <f>Source!B2161&amp;"|"&amp;Source!K2161</f>
        <v>QIGM|QSA</v>
      </c>
      <c r="B2161" s="5">
        <f>IFERROR(VLOOKUP(Labs!A2161,Mapping!D:E,2,FALSE),0)</f>
        <v>0</v>
      </c>
      <c r="C2161" t="str">
        <f>Source!F2161</f>
        <v>Virology</v>
      </c>
      <c r="D2161" s="5" t="str">
        <f>Source!D2161</f>
        <v>Coxiella burneti IgM IF</v>
      </c>
      <c r="E2161" s="5" t="str">
        <f>Source!L2161</f>
        <v>Q Fever Serology :</v>
      </c>
      <c r="F2161" s="5" t="e">
        <f>IF(ISBLANK(Source!E2161),NA(),Source!E2161)</f>
        <v>#N/A</v>
      </c>
      <c r="G2161" s="5">
        <f>Source!I2161</f>
        <v>54</v>
      </c>
      <c r="H2161" s="5" t="str">
        <f>IF(B2161&lt;&gt;0,NA(),Source!B2161)</f>
        <v>QIGM</v>
      </c>
      <c r="I2161" s="5">
        <f>VLOOKUP(H2161,Mapping!B:E,4,FALSE)</f>
        <v>0</v>
      </c>
      <c r="J2161" s="9" t="str">
        <f>VLOOKUP(H2161,Mapping!B:M,12,FALSE)</f>
        <v/>
      </c>
      <c r="K2161" s="5" t="str">
        <f>VLOOKUP(H2161,Mapping!B:H,7,FALSE)</f>
        <v>Q Fever Serology :</v>
      </c>
      <c r="L2161" s="5" t="e">
        <f>IF(B2161&lt;&gt;0,B2161,IF(M2161=1,I2161,NA()))</f>
        <v>#N/A</v>
      </c>
      <c r="N2161" s="9" t="str">
        <f>IFERROR(VLOOKUP(Labs!A2161,Mapping!D:M,10,FALSE),0)</f>
        <v/>
      </c>
    </row>
    <row r="2162" spans="1:14" x14ac:dyDescent="0.25">
      <c r="A2162" s="5" t="str">
        <f>Source!B2162&amp;"|"&amp;Source!K2162</f>
        <v>QIGG|QSA</v>
      </c>
      <c r="B2162" s="5">
        <f>IFERROR(VLOOKUP(Labs!A2162,Mapping!D:E,2,FALSE),0)</f>
        <v>0</v>
      </c>
      <c r="C2162" t="str">
        <f>Source!F2162</f>
        <v>Virology</v>
      </c>
      <c r="D2162" s="5" t="str">
        <f>Source!D2162</f>
        <v>Coxiella burneti IgG IF</v>
      </c>
      <c r="E2162" s="5" t="str">
        <f>Source!L2162</f>
        <v>Q Fever Serology :</v>
      </c>
      <c r="F2162" s="5" t="e">
        <f>IF(ISBLANK(Source!E2162),NA(),Source!E2162)</f>
        <v>#N/A</v>
      </c>
      <c r="G2162" s="5">
        <f>Source!I2162</f>
        <v>54</v>
      </c>
      <c r="H2162" s="5" t="str">
        <f>IF(B2162&lt;&gt;0,NA(),Source!B2162)</f>
        <v>QIGG</v>
      </c>
      <c r="I2162" s="5">
        <f>VLOOKUP(H2162,Mapping!B:E,4,FALSE)</f>
        <v>0</v>
      </c>
      <c r="J2162" s="9" t="str">
        <f>VLOOKUP(H2162,Mapping!B:M,12,FALSE)</f>
        <v/>
      </c>
      <c r="K2162" s="5" t="str">
        <f>VLOOKUP(H2162,Mapping!B:H,7,FALSE)</f>
        <v>Q Fever Serology :</v>
      </c>
      <c r="L2162" s="5" t="e">
        <f>IF(B2162&lt;&gt;0,B2162,IF(M2162=1,I2162,NA()))</f>
        <v>#N/A</v>
      </c>
      <c r="N2162" s="9" t="str">
        <f>IFERROR(VLOOKUP(Labs!A2162,Mapping!D:M,10,FALSE),0)</f>
        <v/>
      </c>
    </row>
    <row r="2163" spans="1:14" x14ac:dyDescent="0.25">
      <c r="A2163" s="5" t="str">
        <f>Source!B2163&amp;"|"&amp;Source!K2163</f>
        <v>UPHO|UP</v>
      </c>
      <c r="B2163" s="5">
        <f>IFERROR(VLOOKUP(Labs!A2163,Mapping!D:E,2,FALSE),0)</f>
        <v>0</v>
      </c>
      <c r="C2163" t="str">
        <f>Source!F2163</f>
        <v>Chem/Haem</v>
      </c>
      <c r="D2163" s="5" t="str">
        <f>Source!D2163</f>
        <v>URINE PHOSPHATE</v>
      </c>
      <c r="E2163" s="5" t="str">
        <f>Source!L2163</f>
        <v>URINE PHOSPHATE</v>
      </c>
      <c r="F2163" s="5" t="str">
        <f>IF(ISBLANK(Source!E2163),NA(),Source!E2163)</f>
        <v>mmol/l</v>
      </c>
      <c r="G2163" s="5">
        <f>Source!I2163</f>
        <v>54</v>
      </c>
      <c r="H2163" s="5" t="str">
        <f>IF(B2163&lt;&gt;0,NA(),Source!B2163)</f>
        <v>UPHO</v>
      </c>
      <c r="I2163" s="5">
        <f>VLOOKUP(H2163,Mapping!B:E,4,FALSE)</f>
        <v>0</v>
      </c>
      <c r="J2163" s="9" t="str">
        <f>VLOOKUP(H2163,Mapping!B:M,12,FALSE)</f>
        <v/>
      </c>
      <c r="K2163" s="5" t="str">
        <f>VLOOKUP(H2163,Mapping!B:H,7,FALSE)</f>
        <v>24hr PHOSPHATE OUTPUT</v>
      </c>
      <c r="L2163" s="5" t="e">
        <f>IF(B2163&lt;&gt;0,B2163,IF(M2163=1,I2163,NA()))</f>
        <v>#N/A</v>
      </c>
      <c r="N2163" s="9">
        <f>IFERROR(VLOOKUP(Labs!A2163,Mapping!D:M,10,FALSE),0)</f>
        <v>0</v>
      </c>
    </row>
    <row r="2164" spans="1:14" x14ac:dyDescent="0.25">
      <c r="A2164" s="5" t="str">
        <f>Source!B2164&amp;"|"&amp;Source!K2164</f>
        <v>ZZBG|EMIS</v>
      </c>
      <c r="B2164" s="5">
        <f>IFERROR(VLOOKUP(Labs!A2164,Mapping!D:E,2,FALSE),0)</f>
        <v>0</v>
      </c>
      <c r="C2164" t="str">
        <f>Source!F2164</f>
        <v>Blood Transfusion</v>
      </c>
      <c r="D2164" s="5" t="str">
        <f>Source!D2164</f>
        <v>Blood Group</v>
      </c>
      <c r="E2164" s="5" t="str">
        <f>Source!L2164</f>
        <v>EMERGENCY BLOOD ISSUE</v>
      </c>
      <c r="F2164" s="5" t="e">
        <f>IF(ISBLANK(Source!E2164),NA(),Source!E2164)</f>
        <v>#N/A</v>
      </c>
      <c r="G2164" s="5">
        <f>Source!I2164</f>
        <v>54</v>
      </c>
      <c r="H2164" s="5" t="str">
        <f>IF(B2164&lt;&gt;0,NA(),Source!B2164)</f>
        <v>ZZBG</v>
      </c>
      <c r="I2164" s="5">
        <f>VLOOKUP(H2164,Mapping!B:E,4,FALSE)</f>
        <v>0</v>
      </c>
      <c r="J2164" s="9" t="str">
        <f>VLOOKUP(H2164,Mapping!B:M,12,FALSE)</f>
        <v/>
      </c>
      <c r="K2164" s="5" t="str">
        <f>VLOOKUP(H2164,Mapping!B:H,7,FALSE)</f>
        <v>ELECTRONIC CROSSMATCH</v>
      </c>
      <c r="L2164" s="5" t="e">
        <f>IF(B2164&lt;&gt;0,B2164,IF(M2164=1,I2164,NA()))</f>
        <v>#N/A</v>
      </c>
      <c r="N2164" s="9">
        <f>IFERROR(VLOOKUP(Labs!A2164,Mapping!D:M,10,FALSE),0)</f>
        <v>0</v>
      </c>
    </row>
    <row r="2165" spans="1:14" x14ac:dyDescent="0.25">
      <c r="A2165" s="5" t="str">
        <f>Source!B2165&amp;"|"&amp;Source!K2165</f>
        <v>WRGT|WRC</v>
      </c>
      <c r="B2165" s="5">
        <f>IFERROR(VLOOKUP(Labs!A2165,Mapping!D:E,2,FALSE),0)</f>
        <v>0</v>
      </c>
      <c r="C2165" t="str">
        <f>Source!F2165</f>
        <v>Virology</v>
      </c>
      <c r="D2165" s="5" t="str">
        <f>Source!D2165</f>
        <v>Syphilis Total Antibody EIA</v>
      </c>
      <c r="E2165" s="5" t="str">
        <f>Source!L2165</f>
        <v>Syphilis confirmation test :</v>
      </c>
      <c r="F2165" s="5" t="e">
        <f>IF(ISBLANK(Source!E2165),NA(),Source!E2165)</f>
        <v>#N/A</v>
      </c>
      <c r="G2165" s="5">
        <f>Source!I2165</f>
        <v>54</v>
      </c>
      <c r="H2165" s="5" t="str">
        <f>IF(B2165&lt;&gt;0,NA(),Source!B2165)</f>
        <v>WRGT</v>
      </c>
      <c r="I2165" s="5">
        <f>VLOOKUP(H2165,Mapping!B:E,4,FALSE)</f>
        <v>0</v>
      </c>
      <c r="J2165" s="9" t="str">
        <f>VLOOKUP(H2165,Mapping!B:M,12,FALSE)</f>
        <v/>
      </c>
      <c r="K2165" s="5" t="str">
        <f>VLOOKUP(H2165,Mapping!B:H,7,FALSE)</f>
        <v>Syphilis Reference Lab. tests</v>
      </c>
      <c r="L2165" s="5" t="e">
        <f>IF(B2165&lt;&gt;0,B2165,IF(M2165=1,I2165,NA()))</f>
        <v>#N/A</v>
      </c>
      <c r="N2165" s="9" t="str">
        <f>IFERROR(VLOOKUP(Labs!A2165,Mapping!D:M,10,FALSE),0)</f>
        <v/>
      </c>
    </row>
    <row r="2166" spans="1:14" x14ac:dyDescent="0.25">
      <c r="A2166" s="5" t="str">
        <f>Source!B2166&amp;"|"&amp;Source!K2166</f>
        <v>WRCT|WRCT</v>
      </c>
      <c r="B2166" s="5">
        <f>IFERROR(VLOOKUP(Labs!A2166,Mapping!D:E,2,FALSE),0)</f>
        <v>0</v>
      </c>
      <c r="C2166" t="str">
        <f>Source!F2166</f>
        <v>Chem/Haem</v>
      </c>
      <c r="D2166" s="5" t="str">
        <f>Source!D2166</f>
        <v>Treponema pallidum antibody</v>
      </c>
      <c r="E2166" s="5" t="str">
        <f>Source!L2166</f>
        <v>Syphilis confirmation test</v>
      </c>
      <c r="F2166" s="5" t="e">
        <f>IF(ISBLANK(Source!E2166),NA(),Source!E2166)</f>
        <v>#N/A</v>
      </c>
      <c r="G2166" s="5">
        <f>Source!I2166</f>
        <v>54</v>
      </c>
      <c r="H2166" s="5" t="str">
        <f>IF(B2166&lt;&gt;0,NA(),Source!B2166)</f>
        <v>WRCT</v>
      </c>
      <c r="I2166" s="5">
        <f>VLOOKUP(H2166,Mapping!B:E,4,FALSE)</f>
        <v>0</v>
      </c>
      <c r="J2166" s="9" t="str">
        <f>VLOOKUP(H2166,Mapping!B:M,12,FALSE)</f>
        <v/>
      </c>
      <c r="K2166" s="5" t="str">
        <f>VLOOKUP(H2166,Mapping!B:H,7,FALSE)</f>
        <v>Syphilis confirmation test</v>
      </c>
      <c r="L2166" s="5" t="e">
        <f>IF(B2166&lt;&gt;0,B2166,IF(M2166=1,I2166,NA()))</f>
        <v>#N/A</v>
      </c>
      <c r="N2166" s="9" t="str">
        <f>IFERROR(VLOOKUP(Labs!A2166,Mapping!D:M,10,FALSE),0)</f>
        <v/>
      </c>
    </row>
    <row r="2167" spans="1:14" x14ac:dyDescent="0.25">
      <c r="A2167" s="5" t="str">
        <f>Source!B2167&amp;"|"&amp;Source!K2167</f>
        <v>ZZOS_GEN|ADCU</v>
      </c>
      <c r="B2167" s="5">
        <f>IFERROR(VLOOKUP(Labs!A2167,Mapping!D:E,2,FALSE),0)</f>
        <v>0</v>
      </c>
      <c r="C2167" t="str">
        <f>Source!F2167</f>
        <v>Microbiology</v>
      </c>
      <c r="D2167" s="5" t="str">
        <f>Source!D2167</f>
        <v>Gentamicin</v>
      </c>
      <c r="E2167" s="5" t="str">
        <f>Source!L2167</f>
        <v>Culture (aerobic bottle)</v>
      </c>
      <c r="F2167" s="5" t="e">
        <f>IF(ISBLANK(Source!E2167),NA(),Source!E2167)</f>
        <v>#N/A</v>
      </c>
      <c r="G2167" s="5">
        <f>Source!I2167</f>
        <v>54</v>
      </c>
      <c r="H2167" s="5" t="str">
        <f>IF(B2167&lt;&gt;0,NA(),Source!B2167)</f>
        <v>ZZOS_GEN</v>
      </c>
      <c r="I2167" s="5" t="str">
        <f>VLOOKUP(H2167,Mapping!B:E,4,FALSE)</f>
        <v>18928-2</v>
      </c>
      <c r="J2167" s="9" t="str">
        <f>VLOOKUP(H2167,Mapping!B:M,12,FALSE)</f>
        <v/>
      </c>
      <c r="K2167" s="5" t="str">
        <f>VLOOKUP(H2167,Mapping!B:H,7,FALSE)</f>
        <v>Urine Culture</v>
      </c>
      <c r="L2167" s="5" t="e">
        <f>IF(B2167&lt;&gt;0,B2167,IF(M2167=1,I2167,NA()))</f>
        <v>#N/A</v>
      </c>
      <c r="N2167" s="9">
        <f>IFERROR(VLOOKUP(Labs!A2167,Mapping!D:M,10,FALSE),0)</f>
        <v>0</v>
      </c>
    </row>
    <row r="2168" spans="1:14" x14ac:dyDescent="0.25">
      <c r="A2168" s="5" t="str">
        <f>Source!B2168&amp;"|"&amp;Source!K2168</f>
        <v>ZZOS_TAZ|SPRC</v>
      </c>
      <c r="B2168" s="5">
        <f>IFERROR(VLOOKUP(Labs!A2168,Mapping!D:E,2,FALSE),0)</f>
        <v>0</v>
      </c>
      <c r="C2168" t="str">
        <f>Source!F2168</f>
        <v>Microbiology</v>
      </c>
      <c r="D2168" s="5" t="str">
        <f>Source!D2168</f>
        <v>Tazocin</v>
      </c>
      <c r="E2168" s="5" t="str">
        <f>Source!L2168</f>
        <v>Routine Sputum Culture</v>
      </c>
      <c r="F2168" s="5" t="e">
        <f>IF(ISBLANK(Source!E2168),NA(),Source!E2168)</f>
        <v>#N/A</v>
      </c>
      <c r="G2168" s="5">
        <f>Source!I2168</f>
        <v>54</v>
      </c>
      <c r="H2168" s="5" t="str">
        <f>IF(B2168&lt;&gt;0,NA(),Source!B2168)</f>
        <v>ZZOS_TAZ</v>
      </c>
      <c r="I2168" s="5">
        <f>VLOOKUP(H2168,Mapping!B:E,4,FALSE)</f>
        <v>0</v>
      </c>
      <c r="J2168" s="9" t="str">
        <f>VLOOKUP(H2168,Mapping!B:M,12,FALSE)</f>
        <v/>
      </c>
      <c r="K2168" s="5" t="str">
        <f>VLOOKUP(H2168,Mapping!B:H,7,FALSE)</f>
        <v>Sputum Culture</v>
      </c>
      <c r="L2168" s="5" t="e">
        <f>IF(B2168&lt;&gt;0,B2168,IF(M2168=1,I2168,NA()))</f>
        <v>#N/A</v>
      </c>
      <c r="N2168" s="9">
        <f>IFERROR(VLOOKUP(Labs!A2168,Mapping!D:M,10,FALSE),0)</f>
        <v>0</v>
      </c>
    </row>
    <row r="2169" spans="1:14" x14ac:dyDescent="0.25">
      <c r="A2169" s="5" t="str">
        <f>Source!B2169&amp;"|"&amp;Source!K2169</f>
        <v>ZZUN|EMIS</v>
      </c>
      <c r="B2169" s="5">
        <f>IFERROR(VLOOKUP(Labs!A2169,Mapping!D:E,2,FALSE),0)</f>
        <v>0</v>
      </c>
      <c r="C2169" t="str">
        <f>Source!F2169</f>
        <v>Blood Transfusion</v>
      </c>
      <c r="D2169" s="5" t="str">
        <f>Source!D2169</f>
        <v>Unit Number</v>
      </c>
      <c r="E2169" s="5" t="str">
        <f>Source!L2169</f>
        <v>EMERGENCY BLOOD ISSUE</v>
      </c>
      <c r="F2169" s="5" t="e">
        <f>IF(ISBLANK(Source!E2169),NA(),Source!E2169)</f>
        <v>#N/A</v>
      </c>
      <c r="G2169" s="5">
        <f>Source!I2169</f>
        <v>54</v>
      </c>
      <c r="H2169" s="5" t="str">
        <f>IF(B2169&lt;&gt;0,NA(),Source!B2169)</f>
        <v>ZZUN</v>
      </c>
      <c r="I2169" s="5">
        <f>VLOOKUP(H2169,Mapping!B:E,4,FALSE)</f>
        <v>0</v>
      </c>
      <c r="J2169" s="9" t="str">
        <f>VLOOKUP(H2169,Mapping!B:M,12,FALSE)</f>
        <v/>
      </c>
      <c r="K2169" s="5" t="str">
        <f>VLOOKUP(H2169,Mapping!B:H,7,FALSE)</f>
        <v>ELECTRONIC CROSSMATCH</v>
      </c>
      <c r="L2169" s="5" t="e">
        <f>IF(B2169&lt;&gt;0,B2169,IF(M2169=1,I2169,NA()))</f>
        <v>#N/A</v>
      </c>
      <c r="N2169" s="9">
        <f>IFERROR(VLOOKUP(Labs!A2169,Mapping!D:M,10,FALSE),0)</f>
        <v>0</v>
      </c>
    </row>
    <row r="2170" spans="1:14" x14ac:dyDescent="0.25">
      <c r="A2170" s="5" t="str">
        <f>Source!B2170&amp;"|"&amp;Source!K2170</f>
        <v>ZZST|EMIS</v>
      </c>
      <c r="B2170" s="5">
        <f>IFERROR(VLOOKUP(Labs!A2170,Mapping!D:E,2,FALSE),0)</f>
        <v>0</v>
      </c>
      <c r="C2170" t="str">
        <f>Source!F2170</f>
        <v>Blood Transfusion</v>
      </c>
      <c r="D2170" s="5" t="str">
        <f>Source!D2170</f>
        <v>Status</v>
      </c>
      <c r="E2170" s="5" t="str">
        <f>Source!L2170</f>
        <v>EMERGENCY BLOOD ISSUE</v>
      </c>
      <c r="F2170" s="5" t="e">
        <f>IF(ISBLANK(Source!E2170),NA(),Source!E2170)</f>
        <v>#N/A</v>
      </c>
      <c r="G2170" s="5">
        <f>Source!I2170</f>
        <v>54</v>
      </c>
      <c r="H2170" s="5" t="str">
        <f>IF(B2170&lt;&gt;0,NA(),Source!B2170)</f>
        <v>ZZST</v>
      </c>
      <c r="I2170" s="5">
        <f>VLOOKUP(H2170,Mapping!B:E,4,FALSE)</f>
        <v>0</v>
      </c>
      <c r="J2170" s="9" t="str">
        <f>VLOOKUP(H2170,Mapping!B:M,12,FALSE)</f>
        <v/>
      </c>
      <c r="K2170" s="5" t="str">
        <f>VLOOKUP(H2170,Mapping!B:H,7,FALSE)</f>
        <v>BATCH PRODUCT ISSUE</v>
      </c>
      <c r="L2170" s="5" t="e">
        <f>IF(B2170&lt;&gt;0,B2170,IF(M2170=1,I2170,NA()))</f>
        <v>#N/A</v>
      </c>
      <c r="N2170" s="9">
        <f>IFERROR(VLOOKUP(Labs!A2170,Mapping!D:M,10,FALSE),0)</f>
        <v>0</v>
      </c>
    </row>
    <row r="2171" spans="1:14" x14ac:dyDescent="0.25">
      <c r="A2171" s="5" t="str">
        <f>Source!B2171&amp;"|"&amp;Source!K2171</f>
        <v>ZZOS_PEN|ADCU</v>
      </c>
      <c r="B2171" s="5">
        <f>IFERROR(VLOOKUP(Labs!A2171,Mapping!D:E,2,FALSE),0)</f>
        <v>0</v>
      </c>
      <c r="C2171" t="str">
        <f>Source!F2171</f>
        <v>Microbiology</v>
      </c>
      <c r="D2171" s="5" t="str">
        <f>Source!D2171</f>
        <v>Penicillin</v>
      </c>
      <c r="E2171" s="5" t="str">
        <f>Source!L2171</f>
        <v>Culture (aerobic bottle)</v>
      </c>
      <c r="F2171" s="5" t="e">
        <f>IF(ISBLANK(Source!E2171),NA(),Source!E2171)</f>
        <v>#N/A</v>
      </c>
      <c r="G2171" s="5">
        <f>Source!I2171</f>
        <v>54</v>
      </c>
      <c r="H2171" s="5" t="str">
        <f>IF(B2171&lt;&gt;0,NA(),Source!B2171)</f>
        <v>ZZOS_PEN</v>
      </c>
      <c r="I2171" s="5" t="str">
        <f>VLOOKUP(H2171,Mapping!B:E,4,FALSE)</f>
        <v>18964-7</v>
      </c>
      <c r="J2171" s="9" t="str">
        <f>VLOOKUP(H2171,Mapping!B:M,12,FALSE)</f>
        <v/>
      </c>
      <c r="K2171" s="5" t="str">
        <f>VLOOKUP(H2171,Mapping!B:H,7,FALSE)</f>
        <v>Wound Culture</v>
      </c>
      <c r="L2171" s="5" t="e">
        <f>IF(B2171&lt;&gt;0,B2171,IF(M2171=1,I2171,NA()))</f>
        <v>#N/A</v>
      </c>
      <c r="N2171" s="9">
        <f>IFERROR(VLOOKUP(Labs!A2171,Mapping!D:M,10,FALSE),0)</f>
        <v>0</v>
      </c>
    </row>
    <row r="2172" spans="1:14" x14ac:dyDescent="0.25">
      <c r="A2172" s="5" t="str">
        <f>Source!B2172&amp;"|"&amp;Source!K2172</f>
        <v>ZZPT|EMIS</v>
      </c>
      <c r="B2172" s="5">
        <f>IFERROR(VLOOKUP(Labs!A2172,Mapping!D:E,2,FALSE),0)</f>
        <v>0</v>
      </c>
      <c r="C2172" t="str">
        <f>Source!F2172</f>
        <v>Blood Transfusion</v>
      </c>
      <c r="D2172" s="5" t="str">
        <f>Source!D2172</f>
        <v>Blood Product</v>
      </c>
      <c r="E2172" s="5" t="str">
        <f>Source!L2172</f>
        <v>EMERGENCY BLOOD ISSUE</v>
      </c>
      <c r="F2172" s="5" t="e">
        <f>IF(ISBLANK(Source!E2172),NA(),Source!E2172)</f>
        <v>#N/A</v>
      </c>
      <c r="G2172" s="5">
        <f>Source!I2172</f>
        <v>54</v>
      </c>
      <c r="H2172" s="5" t="str">
        <f>IF(B2172&lt;&gt;0,NA(),Source!B2172)</f>
        <v>ZZPT</v>
      </c>
      <c r="I2172" s="5">
        <f>VLOOKUP(H2172,Mapping!B:E,4,FALSE)</f>
        <v>0</v>
      </c>
      <c r="J2172" s="9" t="str">
        <f>VLOOKUP(H2172,Mapping!B:M,12,FALSE)</f>
        <v/>
      </c>
      <c r="K2172" s="5" t="str">
        <f>VLOOKUP(H2172,Mapping!B:H,7,FALSE)</f>
        <v>ELECTRONIC CROSSMATCH</v>
      </c>
      <c r="L2172" s="5" t="e">
        <f>IF(B2172&lt;&gt;0,B2172,IF(M2172=1,I2172,NA()))</f>
        <v>#N/A</v>
      </c>
      <c r="N2172" s="9">
        <f>IFERROR(VLOOKUP(Labs!A2172,Mapping!D:M,10,FALSE),0)</f>
        <v>0</v>
      </c>
    </row>
    <row r="2173" spans="1:14" x14ac:dyDescent="0.25">
      <c r="A2173" s="5" t="str">
        <f>Source!B2173&amp;"|"&amp;Source!K2173</f>
        <v>ASPF|ASP</v>
      </c>
      <c r="B2173" s="5">
        <f>IFERROR(VLOOKUP(Labs!A2173,Mapping!D:E,2,FALSE),0)</f>
        <v>0</v>
      </c>
      <c r="C2173" t="str">
        <f>Source!F2173</f>
        <v>Chem/Haem</v>
      </c>
      <c r="D2173" s="5" t="str">
        <f>Source!D2173</f>
        <v>Aspergillus cult. filtrate Ag.</v>
      </c>
      <c r="E2173" s="5" t="str">
        <f>Source!L2173</f>
        <v>Aspergillus precipitins</v>
      </c>
      <c r="F2173" s="5" t="e">
        <f>IF(ISBLANK(Source!E2173),NA(),Source!E2173)</f>
        <v>#N/A</v>
      </c>
      <c r="G2173" s="5">
        <f>Source!I2173</f>
        <v>53</v>
      </c>
      <c r="H2173" s="5" t="str">
        <f>IF(B2173&lt;&gt;0,NA(),Source!B2173)</f>
        <v>ASPF</v>
      </c>
      <c r="I2173" s="5">
        <f>VLOOKUP(H2173,Mapping!B:E,4,FALSE)</f>
        <v>0</v>
      </c>
      <c r="J2173" s="9" t="str">
        <f>VLOOKUP(H2173,Mapping!B:M,12,FALSE)</f>
        <v/>
      </c>
      <c r="K2173" s="5" t="str">
        <f>VLOOKUP(H2173,Mapping!B:H,7,FALSE)</f>
        <v>Aspergillus precipitins</v>
      </c>
      <c r="L2173" s="5" t="e">
        <f>IF(B2173&lt;&gt;0,B2173,IF(M2173=1,I2173,NA()))</f>
        <v>#N/A</v>
      </c>
      <c r="N2173" s="9" t="str">
        <f>IFERROR(VLOOKUP(Labs!A2173,Mapping!D:M,10,FALSE),0)</f>
        <v/>
      </c>
    </row>
    <row r="2174" spans="1:14" x14ac:dyDescent="0.25">
      <c r="A2174" s="5" t="str">
        <f>Source!B2174&amp;"|"&amp;Source!K2174</f>
        <v>ASPS|ASP</v>
      </c>
      <c r="B2174" s="5">
        <f>IFERROR(VLOOKUP(Labs!A2174,Mapping!D:E,2,FALSE),0)</f>
        <v>0</v>
      </c>
      <c r="C2174" t="str">
        <f>Source!F2174</f>
        <v>Chem/Haem</v>
      </c>
      <c r="D2174" s="5" t="str">
        <f>Source!D2174</f>
        <v>Aspergillus somatic antigen</v>
      </c>
      <c r="E2174" s="5" t="str">
        <f>Source!L2174</f>
        <v>Aspergillus precipitins</v>
      </c>
      <c r="F2174" s="5" t="e">
        <f>IF(ISBLANK(Source!E2174),NA(),Source!E2174)</f>
        <v>#N/A</v>
      </c>
      <c r="G2174" s="5">
        <f>Source!I2174</f>
        <v>53</v>
      </c>
      <c r="H2174" s="5" t="str">
        <f>IF(B2174&lt;&gt;0,NA(),Source!B2174)</f>
        <v>ASPS</v>
      </c>
      <c r="I2174" s="5">
        <f>VLOOKUP(H2174,Mapping!B:E,4,FALSE)</f>
        <v>0</v>
      </c>
      <c r="J2174" s="9" t="str">
        <f>VLOOKUP(H2174,Mapping!B:M,12,FALSE)</f>
        <v/>
      </c>
      <c r="K2174" s="5" t="str">
        <f>VLOOKUP(H2174,Mapping!B:H,7,FALSE)</f>
        <v>Aspergillus precipitins</v>
      </c>
      <c r="L2174" s="5" t="e">
        <f>IF(B2174&lt;&gt;0,B2174,IF(M2174=1,I2174,NA()))</f>
        <v>#N/A</v>
      </c>
      <c r="N2174" s="9" t="str">
        <f>IFERROR(VLOOKUP(Labs!A2174,Mapping!D:M,10,FALSE),0)</f>
        <v/>
      </c>
    </row>
    <row r="2175" spans="1:14" x14ac:dyDescent="0.25">
      <c r="A2175" s="5" t="str">
        <f>Source!B2175&amp;"|"&amp;Source!K2175</f>
        <v>24CO|UCOR</v>
      </c>
      <c r="B2175" s="5">
        <f>IFERROR(VLOOKUP(Labs!A2175,Mapping!D:E,2,FALSE),0)</f>
        <v>0</v>
      </c>
      <c r="C2175" t="str">
        <f>Source!F2175</f>
        <v>Chem/Haem</v>
      </c>
      <c r="D2175" s="5" t="str">
        <f>Source!D2175</f>
        <v>24hrURINE CORTISOL FREE</v>
      </c>
      <c r="E2175" s="5" t="str">
        <f>Source!L2175</f>
        <v>URINE CORTISOL</v>
      </c>
      <c r="F2175" s="5" t="str">
        <f>IF(ISBLANK(Source!E2175),NA(),Source!E2175)</f>
        <v>nmol/24h</v>
      </c>
      <c r="G2175" s="5">
        <f>Source!I2175</f>
        <v>53</v>
      </c>
      <c r="H2175" s="5" t="str">
        <f>IF(B2175&lt;&gt;0,NA(),Source!B2175)</f>
        <v>24CO</v>
      </c>
      <c r="I2175" s="5">
        <f>VLOOKUP(H2175,Mapping!B:E,4,FALSE)</f>
        <v>0</v>
      </c>
      <c r="J2175" s="9" t="str">
        <f>VLOOKUP(H2175,Mapping!B:M,12,FALSE)</f>
        <v/>
      </c>
      <c r="K2175" s="5" t="str">
        <f>VLOOKUP(H2175,Mapping!B:H,7,FALSE)</f>
        <v>URINE CORTISOL</v>
      </c>
      <c r="L2175" s="5" t="e">
        <f>IF(B2175&lt;&gt;0,B2175,IF(M2175=1,I2175,NA()))</f>
        <v>#N/A</v>
      </c>
      <c r="N2175" s="9" t="str">
        <f>IFERROR(VLOOKUP(Labs!A2175,Mapping!D:M,10,FALSE),0)</f>
        <v/>
      </c>
    </row>
    <row r="2176" spans="1:14" x14ac:dyDescent="0.25">
      <c r="A2176" s="5" t="str">
        <f>Source!B2176&amp;"|"&amp;Source!K2176</f>
        <v>IGA|TTGO</v>
      </c>
      <c r="B2176" s="5">
        <f>IFERROR(VLOOKUP(Labs!A2176,Mapping!D:E,2,FALSE),0)</f>
        <v>0</v>
      </c>
      <c r="C2176" t="str">
        <f>Source!F2176</f>
        <v>Chem/Haem</v>
      </c>
      <c r="D2176" s="5" t="str">
        <f>Source!D2176</f>
        <v>IGA</v>
      </c>
      <c r="E2176" s="5" t="str">
        <f>Source!L2176</f>
        <v>TTGO OD</v>
      </c>
      <c r="F2176" s="5" t="str">
        <f>IF(ISBLANK(Source!E2176),NA(),Source!E2176)</f>
        <v>g/L</v>
      </c>
      <c r="G2176" s="5">
        <f>Source!I2176</f>
        <v>53</v>
      </c>
      <c r="H2176" s="5" t="str">
        <f>IF(B2176&lt;&gt;0,NA(),Source!B2176)</f>
        <v>IGA</v>
      </c>
      <c r="I2176" s="5" t="str">
        <f>VLOOKUP(H2176,Mapping!B:E,4,FALSE)</f>
        <v>2458-8</v>
      </c>
      <c r="J2176" s="9" t="str">
        <f>VLOOKUP(H2176,Mapping!B:M,12,FALSE)</f>
        <v>IgA [Mass/volume] in Serum or Plasma</v>
      </c>
      <c r="K2176" s="5" t="str">
        <f>VLOOKUP(H2176,Mapping!B:H,7,FALSE)</f>
        <v>IMMUNOGLOBULINS</v>
      </c>
      <c r="L2176" s="5" t="e">
        <f>IF(B2176&lt;&gt;0,B2176,IF(M2176=1,I2176,NA()))</f>
        <v>#N/A</v>
      </c>
      <c r="N2176" s="9">
        <f>IFERROR(VLOOKUP(Labs!A2176,Mapping!D:M,10,FALSE),0)</f>
        <v>0</v>
      </c>
    </row>
    <row r="2177" spans="1:14" x14ac:dyDescent="0.25">
      <c r="A2177" s="5" t="str">
        <f>Source!B2177&amp;"|"&amp;Source!K2177</f>
        <v>HYDR|FFA</v>
      </c>
      <c r="B2177" s="5">
        <f>IFERROR(VLOOKUP(Labs!A2177,Mapping!D:E,2,FALSE),0)</f>
        <v>0</v>
      </c>
      <c r="C2177" t="str">
        <f>Source!F2177</f>
        <v>Chem/Haem</v>
      </c>
      <c r="D2177" s="5" t="str">
        <f>Source!D2177</f>
        <v>BETA HYDROXYBUTYRATE</v>
      </c>
      <c r="E2177" s="5" t="str">
        <f>Source!L2177</f>
        <v>FREE FATTY ACIDS</v>
      </c>
      <c r="F2177" s="5" t="str">
        <f>IF(ISBLANK(Source!E2177),NA(),Source!E2177)</f>
        <v>mmol/l</v>
      </c>
      <c r="G2177" s="5">
        <f>Source!I2177</f>
        <v>53</v>
      </c>
      <c r="H2177" s="5" t="str">
        <f>IF(B2177&lt;&gt;0,NA(),Source!B2177)</f>
        <v>HYDR</v>
      </c>
      <c r="I2177" s="5">
        <f>VLOOKUP(H2177,Mapping!B:E,4,FALSE)</f>
        <v>0</v>
      </c>
      <c r="J2177" s="9" t="str">
        <f>VLOOKUP(H2177,Mapping!B:M,12,FALSE)</f>
        <v/>
      </c>
      <c r="K2177" s="5" t="str">
        <f>VLOOKUP(H2177,Mapping!B:H,7,FALSE)</f>
        <v>FREE FATTY ACIDS</v>
      </c>
      <c r="L2177" s="5" t="e">
        <f>IF(B2177&lt;&gt;0,B2177,IF(M2177=1,I2177,NA()))</f>
        <v>#N/A</v>
      </c>
      <c r="N2177" s="9" t="str">
        <f>IFERROR(VLOOKUP(Labs!A2177,Mapping!D:M,10,FALSE),0)</f>
        <v/>
      </c>
    </row>
    <row r="2178" spans="1:14" x14ac:dyDescent="0.25">
      <c r="A2178" s="5" t="str">
        <f>Source!B2178&amp;"|"&amp;Source!K2178</f>
        <v>IGE|IGE</v>
      </c>
      <c r="B2178" s="5">
        <f>IFERROR(VLOOKUP(Labs!A2178,Mapping!D:E,2,FALSE),0)</f>
        <v>0</v>
      </c>
      <c r="C2178" t="str">
        <f>Source!F2178</f>
        <v>Chem/Haem</v>
      </c>
      <c r="D2178" s="5" t="str">
        <f>Source!D2178</f>
        <v>IGE</v>
      </c>
      <c r="E2178" s="5" t="str">
        <f>Source!L2178</f>
        <v>IGE</v>
      </c>
      <c r="F2178" s="5" t="str">
        <f>IF(ISBLANK(Source!E2178),NA(),Source!E2178)</f>
        <v>ku/L</v>
      </c>
      <c r="G2178" s="5">
        <f>Source!I2178</f>
        <v>53</v>
      </c>
      <c r="H2178" s="5" t="str">
        <f>IF(B2178&lt;&gt;0,NA(),Source!B2178)</f>
        <v>IGE</v>
      </c>
      <c r="I2178" s="5">
        <f>VLOOKUP(H2178,Mapping!B:E,4,FALSE)</f>
        <v>0</v>
      </c>
      <c r="J2178" s="9" t="str">
        <f>VLOOKUP(H2178,Mapping!B:M,12,FALSE)</f>
        <v/>
      </c>
      <c r="K2178" s="5" t="str">
        <f>VLOOKUP(H2178,Mapping!B:H,7,FALSE)</f>
        <v>IGE</v>
      </c>
      <c r="L2178" s="5" t="e">
        <f>IF(B2178&lt;&gt;0,B2178,IF(M2178=1,I2178,NA()))</f>
        <v>#N/A</v>
      </c>
      <c r="N2178" s="9" t="str">
        <f>IFERROR(VLOOKUP(Labs!A2178,Mapping!D:M,10,FALSE),0)</f>
        <v/>
      </c>
    </row>
    <row r="2179" spans="1:14" x14ac:dyDescent="0.25">
      <c r="A2179" s="5" t="str">
        <f>Source!B2179&amp;"|"&amp;Source!K2179</f>
        <v>TBPC|TBPC</v>
      </c>
      <c r="B2179" s="5">
        <f>IFERROR(VLOOKUP(Labs!A2179,Mapping!D:E,2,FALSE),0)</f>
        <v>0</v>
      </c>
      <c r="C2179" t="str">
        <f>Source!F2179</f>
        <v>Microbiology</v>
      </c>
      <c r="D2179" s="5" t="str">
        <f>Source!D2179</f>
        <v>M. tuberculosis PCR:</v>
      </c>
      <c r="E2179" s="5" t="str">
        <f>Source!L2179</f>
        <v>M. tuberculosis PCR</v>
      </c>
      <c r="F2179" s="5" t="e">
        <f>IF(ISBLANK(Source!E2179),NA(),Source!E2179)</f>
        <v>#N/A</v>
      </c>
      <c r="G2179" s="5">
        <f>Source!I2179</f>
        <v>53</v>
      </c>
      <c r="H2179" s="5" t="str">
        <f>IF(B2179&lt;&gt;0,NA(),Source!B2179)</f>
        <v>TBPC</v>
      </c>
      <c r="I2179" s="5">
        <f>VLOOKUP(H2179,Mapping!B:E,4,FALSE)</f>
        <v>0</v>
      </c>
      <c r="J2179" s="9" t="str">
        <f>VLOOKUP(H2179,Mapping!B:M,12,FALSE)</f>
        <v/>
      </c>
      <c r="K2179" s="5" t="str">
        <f>VLOOKUP(H2179,Mapping!B:H,7,FALSE)</f>
        <v>M. tuberculosis PCR</v>
      </c>
      <c r="L2179" s="5" t="e">
        <f>IF(B2179&lt;&gt;0,B2179,IF(M2179=1,I2179,NA()))</f>
        <v>#N/A</v>
      </c>
      <c r="N2179" s="9" t="str">
        <f>IFERROR(VLOOKUP(Labs!A2179,Mapping!D:M,10,FALSE),0)</f>
        <v/>
      </c>
    </row>
    <row r="2180" spans="1:14" x14ac:dyDescent="0.25">
      <c r="A2180" s="5" t="str">
        <f>Source!B2180&amp;"|"&amp;Source!K2180</f>
        <v>ZZOS_AUG|NCUL</v>
      </c>
      <c r="B2180" s="5">
        <f>IFERROR(VLOOKUP(Labs!A2180,Mapping!D:E,2,FALSE),0)</f>
        <v>0</v>
      </c>
      <c r="C2180" t="str">
        <f>Source!F2180</f>
        <v>Microbiology</v>
      </c>
      <c r="D2180" s="5" t="str">
        <f>Source!D2180</f>
        <v>Co-amoxiclav</v>
      </c>
      <c r="E2180" s="5" t="str">
        <f>Source!L2180</f>
        <v>Blood culture (anaerobic) cult</v>
      </c>
      <c r="F2180" s="5" t="e">
        <f>IF(ISBLANK(Source!E2180),NA(),Source!E2180)</f>
        <v>#N/A</v>
      </c>
      <c r="G2180" s="5">
        <f>Source!I2180</f>
        <v>53</v>
      </c>
      <c r="H2180" s="5" t="str">
        <f>IF(B2180&lt;&gt;0,NA(),Source!B2180)</f>
        <v>ZZOS_AUG</v>
      </c>
      <c r="I2180" s="5" t="str">
        <f>VLOOKUP(H2180,Mapping!B:E,4,FALSE)</f>
        <v>18862-3</v>
      </c>
      <c r="J2180" s="9" t="str">
        <f>VLOOKUP(H2180,Mapping!B:M,12,FALSE)</f>
        <v/>
      </c>
      <c r="K2180" s="5" t="str">
        <f>VLOOKUP(H2180,Mapping!B:H,7,FALSE)</f>
        <v>Urine Culture</v>
      </c>
      <c r="L2180" s="5" t="e">
        <f>IF(B2180&lt;&gt;0,B2180,IF(M2180=1,I2180,NA()))</f>
        <v>#N/A</v>
      </c>
      <c r="N2180" s="9">
        <f>IFERROR(VLOOKUP(Labs!A2180,Mapping!D:M,10,FALSE),0)</f>
        <v>0</v>
      </c>
    </row>
    <row r="2181" spans="1:14" x14ac:dyDescent="0.25">
      <c r="A2181" s="5" t="str">
        <f>Source!B2181&amp;"|"&amp;Source!K2181</f>
        <v>ZZOS_MET|UCUL</v>
      </c>
      <c r="B2181" s="5">
        <f>IFERROR(VLOOKUP(Labs!A2181,Mapping!D:E,2,FALSE),0)</f>
        <v>0</v>
      </c>
      <c r="C2181" t="str">
        <f>Source!F2181</f>
        <v>Microbiology</v>
      </c>
      <c r="D2181" s="5" t="str">
        <f>Source!D2181</f>
        <v>Metronidazole</v>
      </c>
      <c r="E2181" s="5" t="str">
        <f>Source!L2181</f>
        <v>Urine Culture</v>
      </c>
      <c r="F2181" s="5" t="e">
        <f>IF(ISBLANK(Source!E2181),NA(),Source!E2181)</f>
        <v>#N/A</v>
      </c>
      <c r="G2181" s="5">
        <f>Source!I2181</f>
        <v>53</v>
      </c>
      <c r="H2181" s="5" t="str">
        <f>IF(B2181&lt;&gt;0,NA(),Source!B2181)</f>
        <v>ZZOS_MET</v>
      </c>
      <c r="I2181" s="5" t="str">
        <f>VLOOKUP(H2181,Mapping!B:E,4,FALSE)</f>
        <v>18946-4</v>
      </c>
      <c r="J2181" s="9" t="str">
        <f>VLOOKUP(H2181,Mapping!B:M,12,FALSE)</f>
        <v/>
      </c>
      <c r="K2181" s="5" t="str">
        <f>VLOOKUP(H2181,Mapping!B:H,7,FALSE)</f>
        <v>Wound Culture</v>
      </c>
      <c r="L2181" s="5" t="e">
        <f>IF(B2181&lt;&gt;0,B2181,IF(M2181=1,I2181,NA()))</f>
        <v>#N/A</v>
      </c>
      <c r="N2181" s="9">
        <f>IFERROR(VLOOKUP(Labs!A2181,Mapping!D:M,10,FALSE),0)</f>
        <v>0</v>
      </c>
    </row>
    <row r="2182" spans="1:14" x14ac:dyDescent="0.25">
      <c r="A2182" s="5" t="str">
        <f>Source!B2182&amp;"|"&amp;Source!K2182</f>
        <v>ZZOS_ERY|TICU</v>
      </c>
      <c r="B2182" s="5">
        <f>IFERROR(VLOOKUP(Labs!A2182,Mapping!D:E,2,FALSE),0)</f>
        <v>0</v>
      </c>
      <c r="C2182" t="str">
        <f>Source!F2182</f>
        <v>Microbiology</v>
      </c>
      <c r="D2182" s="5" t="str">
        <f>Source!D2182</f>
        <v>Erythromycin</v>
      </c>
      <c r="E2182" s="5" t="str">
        <f>Source!L2182</f>
        <v>Wound Culture</v>
      </c>
      <c r="F2182" s="5" t="e">
        <f>IF(ISBLANK(Source!E2182),NA(),Source!E2182)</f>
        <v>#N/A</v>
      </c>
      <c r="G2182" s="5">
        <f>Source!I2182</f>
        <v>53</v>
      </c>
      <c r="H2182" s="5" t="str">
        <f>IF(B2182&lt;&gt;0,NA(),Source!B2182)</f>
        <v>ZZOS_ERY</v>
      </c>
      <c r="I2182" s="5" t="str">
        <f>VLOOKUP(H2182,Mapping!B:E,4,FALSE)</f>
        <v>18919-1</v>
      </c>
      <c r="J2182" s="9" t="str">
        <f>VLOOKUP(H2182,Mapping!B:M,12,FALSE)</f>
        <v/>
      </c>
      <c r="K2182" s="5" t="str">
        <f>VLOOKUP(H2182,Mapping!B:H,7,FALSE)</f>
        <v>Wound Culture</v>
      </c>
      <c r="L2182" s="5" t="e">
        <f>IF(B2182&lt;&gt;0,B2182,IF(M2182=1,I2182,NA()))</f>
        <v>#N/A</v>
      </c>
      <c r="N2182" s="9">
        <f>IFERROR(VLOOKUP(Labs!A2182,Mapping!D:M,10,FALSE),0)</f>
        <v>0</v>
      </c>
    </row>
    <row r="2183" spans="1:14" x14ac:dyDescent="0.25">
      <c r="A2183" s="5" t="str">
        <f>Source!B2183&amp;"|"&amp;Source!K2183</f>
        <v>ZZOS_ERY|NCUL</v>
      </c>
      <c r="B2183" s="5">
        <f>IFERROR(VLOOKUP(Labs!A2183,Mapping!D:E,2,FALSE),0)</f>
        <v>0</v>
      </c>
      <c r="C2183" t="str">
        <f>Source!F2183</f>
        <v>Microbiology</v>
      </c>
      <c r="D2183" s="5" t="str">
        <f>Source!D2183</f>
        <v>Erythromycin</v>
      </c>
      <c r="E2183" s="5" t="str">
        <f>Source!L2183</f>
        <v>Blood culture (anaerobic) cult</v>
      </c>
      <c r="F2183" s="5" t="e">
        <f>IF(ISBLANK(Source!E2183),NA(),Source!E2183)</f>
        <v>#N/A</v>
      </c>
      <c r="G2183" s="5">
        <f>Source!I2183</f>
        <v>53</v>
      </c>
      <c r="H2183" s="5" t="str">
        <f>IF(B2183&lt;&gt;0,NA(),Source!B2183)</f>
        <v>ZZOS_ERY</v>
      </c>
      <c r="I2183" s="5" t="str">
        <f>VLOOKUP(H2183,Mapping!B:E,4,FALSE)</f>
        <v>18919-1</v>
      </c>
      <c r="J2183" s="9" t="str">
        <f>VLOOKUP(H2183,Mapping!B:M,12,FALSE)</f>
        <v/>
      </c>
      <c r="K2183" s="5" t="str">
        <f>VLOOKUP(H2183,Mapping!B:H,7,FALSE)</f>
        <v>Wound Culture</v>
      </c>
      <c r="L2183" s="5" t="e">
        <f>IF(B2183&lt;&gt;0,B2183,IF(M2183=1,I2183,NA()))</f>
        <v>#N/A</v>
      </c>
      <c r="N2183" s="9">
        <f>IFERROR(VLOOKUP(Labs!A2183,Mapping!D:M,10,FALSE),0)</f>
        <v>0</v>
      </c>
    </row>
    <row r="2184" spans="1:14" x14ac:dyDescent="0.25">
      <c r="A2184" s="5" t="str">
        <f>Source!B2184&amp;"|"&amp;Source!K2184</f>
        <v>AST|AST</v>
      </c>
      <c r="B2184" s="5" t="str">
        <f>IFERROR(VLOOKUP(Labs!A2184,Mapping!D:E,2,FALSE),0)</f>
        <v>1920-8</v>
      </c>
      <c r="C2184" t="str">
        <f>Source!F2184</f>
        <v>Chem/Haem</v>
      </c>
      <c r="D2184" s="5" t="str">
        <f>Source!D2184</f>
        <v>AST</v>
      </c>
      <c r="E2184" s="5" t="str">
        <f>Source!L2184</f>
        <v>AST</v>
      </c>
      <c r="F2184" s="5" t="str">
        <f>IF(ISBLANK(Source!E2184),NA(),Source!E2184)</f>
        <v>U/L</v>
      </c>
      <c r="G2184" s="5">
        <f>Source!I2184</f>
        <v>52</v>
      </c>
      <c r="H2184" s="5" t="e">
        <f>IF(B2184&lt;&gt;0,NA(),Source!B2184)</f>
        <v>#N/A</v>
      </c>
      <c r="I2184" s="5" t="e">
        <f>VLOOKUP(H2184,Mapping!B:E,4,FALSE)</f>
        <v>#N/A</v>
      </c>
      <c r="J2184" s="9" t="e">
        <f>VLOOKUP(H2184,Mapping!B:M,12,FALSE)</f>
        <v>#N/A</v>
      </c>
      <c r="K2184" s="5" t="e">
        <f>VLOOKUP(H2184,Mapping!B:H,7,FALSE)</f>
        <v>#N/A</v>
      </c>
      <c r="L2184" s="5" t="str">
        <f>IF(B2184&lt;&gt;0,B2184,IF(M2184=1,I2184,NA()))</f>
        <v>1920-8</v>
      </c>
      <c r="N2184" s="9" t="str">
        <f>IFERROR(VLOOKUP(Labs!A2184,Mapping!D:M,10,FALSE),0)</f>
        <v>Aspartate aminotransferase [Enzymatic activity/volume] in Serum or Plasma</v>
      </c>
    </row>
    <row r="2185" spans="1:14" x14ac:dyDescent="0.25">
      <c r="A2185" s="5" t="str">
        <f>Source!B2185&amp;"|"&amp;Source!K2185</f>
        <v>LCMS|LCMS</v>
      </c>
      <c r="B2185" s="5">
        <f>IFERROR(VLOOKUP(Labs!A2185,Mapping!D:E,2,FALSE),0)</f>
        <v>0</v>
      </c>
      <c r="C2185" t="str">
        <f>Source!F2185</f>
        <v>Chem/Haem</v>
      </c>
      <c r="D2185" s="5" t="str">
        <f>Source!D2185</f>
        <v>LYMPHOCYTE CELL MARKERS &amp; SUBS</v>
      </c>
      <c r="E2185" s="5" t="str">
        <f>Source!L2185</f>
        <v>LYMPHOCYTE CELL MARKERS</v>
      </c>
      <c r="F2185" s="5" t="e">
        <f>IF(ISBLANK(Source!E2185),NA(),Source!E2185)</f>
        <v>#N/A</v>
      </c>
      <c r="G2185" s="5">
        <f>Source!I2185</f>
        <v>52</v>
      </c>
      <c r="H2185" s="5" t="str">
        <f>IF(B2185&lt;&gt;0,NA(),Source!B2185)</f>
        <v>LCMS</v>
      </c>
      <c r="I2185" s="5">
        <f>VLOOKUP(H2185,Mapping!B:E,4,FALSE)</f>
        <v>0</v>
      </c>
      <c r="J2185" s="9" t="str">
        <f>VLOOKUP(H2185,Mapping!B:M,12,FALSE)</f>
        <v/>
      </c>
      <c r="K2185" s="5" t="str">
        <f>VLOOKUP(H2185,Mapping!B:H,7,FALSE)</f>
        <v>LYMPHOCYTE CELL MARKERS</v>
      </c>
      <c r="L2185" s="5" t="e">
        <f>IF(B2185&lt;&gt;0,B2185,IF(M2185=1,I2185,NA()))</f>
        <v>#N/A</v>
      </c>
      <c r="N2185" s="9" t="str">
        <f>IFERROR(VLOOKUP(Labs!A2185,Mapping!D:M,10,FALSE),0)</f>
        <v/>
      </c>
    </row>
    <row r="2186" spans="1:14" x14ac:dyDescent="0.25">
      <c r="A2186" s="5" t="str">
        <f>Source!B2186&amp;"|"&amp;Source!K2186</f>
        <v>MPCR|MPCR</v>
      </c>
      <c r="B2186" s="5">
        <f>IFERROR(VLOOKUP(Labs!A2186,Mapping!D:E,2,FALSE),0)</f>
        <v>0</v>
      </c>
      <c r="C2186" t="str">
        <f>Source!F2186</f>
        <v>Chem/Haem</v>
      </c>
      <c r="D2186" s="5" t="str">
        <f>Source!D2186</f>
        <v>Meningococcal PCR:</v>
      </c>
      <c r="E2186" s="5" t="str">
        <f>Source!L2186</f>
        <v>Meningococcal PCR</v>
      </c>
      <c r="F2186" s="5" t="e">
        <f>IF(ISBLANK(Source!E2186),NA(),Source!E2186)</f>
        <v>#N/A</v>
      </c>
      <c r="G2186" s="5">
        <f>Source!I2186</f>
        <v>52</v>
      </c>
      <c r="H2186" s="5" t="str">
        <f>IF(B2186&lt;&gt;0,NA(),Source!B2186)</f>
        <v>MPCR</v>
      </c>
      <c r="I2186" s="5">
        <f>VLOOKUP(H2186,Mapping!B:E,4,FALSE)</f>
        <v>0</v>
      </c>
      <c r="J2186" s="9" t="str">
        <f>VLOOKUP(H2186,Mapping!B:M,12,FALSE)</f>
        <v/>
      </c>
      <c r="K2186" s="5" t="str">
        <f>VLOOKUP(H2186,Mapping!B:H,7,FALSE)</f>
        <v>MENINGOCOCCAL PCR</v>
      </c>
      <c r="L2186" s="5" t="e">
        <f>IF(B2186&lt;&gt;0,B2186,IF(M2186=1,I2186,NA()))</f>
        <v>#N/A</v>
      </c>
      <c r="N2186" s="9" t="str">
        <f>IFERROR(VLOOKUP(Labs!A2186,Mapping!D:M,10,FALSE),0)</f>
        <v/>
      </c>
    </row>
    <row r="2187" spans="1:14" x14ac:dyDescent="0.25">
      <c r="A2187" s="5" t="str">
        <f>Source!B2187&amp;"|"&amp;Source!K2187</f>
        <v>MPCS|MPCR</v>
      </c>
      <c r="B2187" s="5">
        <f>IFERROR(VLOOKUP(Labs!A2187,Mapping!D:E,2,FALSE),0)</f>
        <v>0</v>
      </c>
      <c r="C2187" t="str">
        <f>Source!F2187</f>
        <v>Chem/Haem</v>
      </c>
      <c r="D2187" s="5" t="str">
        <f>Source!D2187</f>
        <v>Meningococcal Screening PCR</v>
      </c>
      <c r="E2187" s="5" t="str">
        <f>Source!L2187</f>
        <v>Meningococcal PCR</v>
      </c>
      <c r="F2187" s="5" t="e">
        <f>IF(ISBLANK(Source!E2187),NA(),Source!E2187)</f>
        <v>#N/A</v>
      </c>
      <c r="G2187" s="5">
        <f>Source!I2187</f>
        <v>52</v>
      </c>
      <c r="H2187" s="5" t="str">
        <f>IF(B2187&lt;&gt;0,NA(),Source!B2187)</f>
        <v>MPCS</v>
      </c>
      <c r="I2187" s="5">
        <f>VLOOKUP(H2187,Mapping!B:E,4,FALSE)</f>
        <v>0</v>
      </c>
      <c r="J2187" s="9" t="str">
        <f>VLOOKUP(H2187,Mapping!B:M,12,FALSE)</f>
        <v/>
      </c>
      <c r="K2187" s="5" t="str">
        <f>VLOOKUP(H2187,Mapping!B:H,7,FALSE)</f>
        <v>MENINGOCOCCAL PCR</v>
      </c>
      <c r="L2187" s="5" t="e">
        <f>IF(B2187&lt;&gt;0,B2187,IF(M2187=1,I2187,NA()))</f>
        <v>#N/A</v>
      </c>
      <c r="N2187" s="9" t="str">
        <f>IFERROR(VLOOKUP(Labs!A2187,Mapping!D:M,10,FALSE),0)</f>
        <v/>
      </c>
    </row>
    <row r="2188" spans="1:14" x14ac:dyDescent="0.25">
      <c r="A2188" s="5" t="str">
        <f>Source!B2188&amp;"|"&amp;Source!K2188</f>
        <v>NORO|FSC</v>
      </c>
      <c r="B2188" s="5">
        <f>IFERROR(VLOOKUP(Labs!A2188,Mapping!D:E,2,FALSE),0)</f>
        <v>0</v>
      </c>
      <c r="C2188" t="str">
        <f>Source!F2188</f>
        <v>Microbiology</v>
      </c>
      <c r="D2188" s="5" t="str">
        <f>Source!D2188</f>
        <v>Norovirus (ELISA)..........:</v>
      </c>
      <c r="E2188" s="5" t="str">
        <f>Source!L2188</f>
        <v>Faecal Screen (CD, NORO, ROTA)</v>
      </c>
      <c r="F2188" s="5" t="e">
        <f>IF(ISBLANK(Source!E2188),NA(),Source!E2188)</f>
        <v>#N/A</v>
      </c>
      <c r="G2188" s="5">
        <f>Source!I2188</f>
        <v>52</v>
      </c>
      <c r="H2188" s="5" t="str">
        <f>IF(B2188&lt;&gt;0,NA(),Source!B2188)</f>
        <v>NORO</v>
      </c>
      <c r="I2188" s="5">
        <f>VLOOKUP(H2188,Mapping!B:E,4,FALSE)</f>
        <v>0</v>
      </c>
      <c r="J2188" s="9" t="str">
        <f>VLOOKUP(H2188,Mapping!B:M,12,FALSE)</f>
        <v/>
      </c>
      <c r="K2188" s="5" t="str">
        <f>VLOOKUP(H2188,Mapping!B:H,7,FALSE)</f>
        <v>Norovirus PCR</v>
      </c>
      <c r="L2188" s="5" t="e">
        <f>IF(B2188&lt;&gt;0,B2188,IF(M2188=1,I2188,NA()))</f>
        <v>#N/A</v>
      </c>
      <c r="N2188" s="9">
        <f>IFERROR(VLOOKUP(Labs!A2188,Mapping!D:M,10,FALSE),0)</f>
        <v>0</v>
      </c>
    </row>
    <row r="2189" spans="1:14" x14ac:dyDescent="0.25">
      <c r="A2189" s="5" t="str">
        <f>Source!B2189&amp;"|"&amp;Source!K2189</f>
        <v>ZZOG|SECU</v>
      </c>
      <c r="B2189" s="5">
        <f>IFERROR(VLOOKUP(Labs!A2189,Mapping!D:E,2,FALSE),0)</f>
        <v>0</v>
      </c>
      <c r="C2189" t="str">
        <f>Source!F2189</f>
        <v>Microbiology</v>
      </c>
      <c r="D2189" s="5" t="str">
        <f>Source!D2189</f>
        <v>Organism Growth</v>
      </c>
      <c r="E2189" s="5" t="str">
        <f>Source!L2189</f>
        <v>Culture:</v>
      </c>
      <c r="F2189" s="5" t="e">
        <f>IF(ISBLANK(Source!E2189),NA(),Source!E2189)</f>
        <v>#N/A</v>
      </c>
      <c r="G2189" s="5">
        <f>Source!I2189</f>
        <v>52</v>
      </c>
      <c r="H2189" s="5" t="str">
        <f>IF(B2189&lt;&gt;0,NA(),Source!B2189)</f>
        <v>ZZOG</v>
      </c>
      <c r="I2189" s="5">
        <f>VLOOKUP(H2189,Mapping!B:E,4,FALSE)</f>
        <v>365698005</v>
      </c>
      <c r="J2189" s="9" t="str">
        <f>VLOOKUP(H2189,Mapping!B:M,12,FALSE)</f>
        <v/>
      </c>
      <c r="K2189" s="5" t="str">
        <f>VLOOKUP(H2189,Mapping!B:H,7,FALSE)</f>
        <v>Urine Culture</v>
      </c>
      <c r="L2189" s="5" t="e">
        <f>IF(B2189&lt;&gt;0,B2189,IF(M2189=1,I2189,NA()))</f>
        <v>#N/A</v>
      </c>
      <c r="N2189" s="9">
        <f>IFERROR(VLOOKUP(Labs!A2189,Mapping!D:M,10,FALSE),0)</f>
        <v>0</v>
      </c>
    </row>
    <row r="2190" spans="1:14" x14ac:dyDescent="0.25">
      <c r="A2190" s="5" t="str">
        <f>Source!B2190&amp;"|"&amp;Source!K2190</f>
        <v>UMYO|UMYO</v>
      </c>
      <c r="B2190" s="5">
        <f>IFERROR(VLOOKUP(Labs!A2190,Mapping!D:E,2,FALSE),0)</f>
        <v>0</v>
      </c>
      <c r="C2190" t="str">
        <f>Source!F2190</f>
        <v>Chem/Haem</v>
      </c>
      <c r="D2190" s="5" t="str">
        <f>Source!D2190</f>
        <v>URINE MYOGLOBIN</v>
      </c>
      <c r="E2190" s="5" t="str">
        <f>Source!L2190</f>
        <v>URINE MYOGLOBIN</v>
      </c>
      <c r="F2190" s="5" t="e">
        <f>IF(ISBLANK(Source!E2190),NA(),Source!E2190)</f>
        <v>#N/A</v>
      </c>
      <c r="G2190" s="5">
        <f>Source!I2190</f>
        <v>52</v>
      </c>
      <c r="H2190" s="5" t="str">
        <f>IF(B2190&lt;&gt;0,NA(),Source!B2190)</f>
        <v>UMYO</v>
      </c>
      <c r="I2190" s="5">
        <f>VLOOKUP(H2190,Mapping!B:E,4,FALSE)</f>
        <v>0</v>
      </c>
      <c r="J2190" s="9" t="str">
        <f>VLOOKUP(H2190,Mapping!B:M,12,FALSE)</f>
        <v/>
      </c>
      <c r="K2190" s="5" t="str">
        <f>VLOOKUP(H2190,Mapping!B:H,7,FALSE)</f>
        <v>URINE MYOGLOBIN</v>
      </c>
      <c r="L2190" s="5" t="e">
        <f>IF(B2190&lt;&gt;0,B2190,IF(M2190=1,I2190,NA()))</f>
        <v>#N/A</v>
      </c>
      <c r="N2190" s="9" t="str">
        <f>IFERROR(VLOOKUP(Labs!A2190,Mapping!D:M,10,FALSE),0)</f>
        <v/>
      </c>
    </row>
    <row r="2191" spans="1:14" x14ac:dyDescent="0.25">
      <c r="A2191" s="5" t="str">
        <f>Source!B2191&amp;"|"&amp;Source!K2191</f>
        <v>ZZOI|SECU</v>
      </c>
      <c r="B2191" s="5">
        <f>IFERROR(VLOOKUP(Labs!A2191,Mapping!D:E,2,FALSE),0)</f>
        <v>0</v>
      </c>
      <c r="C2191" t="str">
        <f>Source!F2191</f>
        <v>Microbiology</v>
      </c>
      <c r="D2191" s="5" t="str">
        <f>Source!D2191</f>
        <v>Organism</v>
      </c>
      <c r="E2191" s="5" t="str">
        <f>Source!L2191</f>
        <v>Culture:</v>
      </c>
      <c r="F2191" s="5" t="e">
        <f>IF(ISBLANK(Source!E2191),NA(),Source!E2191)</f>
        <v>#N/A</v>
      </c>
      <c r="G2191" s="5">
        <f>Source!I2191</f>
        <v>52</v>
      </c>
      <c r="H2191" s="5" t="str">
        <f>IF(B2191&lt;&gt;0,NA(),Source!B2191)</f>
        <v>ZZOI</v>
      </c>
      <c r="I2191" s="5">
        <f>VLOOKUP(H2191,Mapping!B:E,4,FALSE)</f>
        <v>0</v>
      </c>
      <c r="J2191" s="9" t="str">
        <f>VLOOKUP(H2191,Mapping!B:M,12,FALSE)</f>
        <v/>
      </c>
      <c r="K2191" s="5" t="str">
        <f>VLOOKUP(H2191,Mapping!B:H,7,FALSE)</f>
        <v>Urine Culture</v>
      </c>
      <c r="L2191" s="5" t="e">
        <f>IF(B2191&lt;&gt;0,B2191,IF(M2191=1,I2191,NA()))</f>
        <v>#N/A</v>
      </c>
      <c r="N2191" s="9">
        <f>IFERROR(VLOOKUP(Labs!A2191,Mapping!D:M,10,FALSE),0)</f>
        <v>0</v>
      </c>
    </row>
    <row r="2192" spans="1:14" x14ac:dyDescent="0.25">
      <c r="A2192" s="5" t="str">
        <f>Source!B2192&amp;"|"&amp;Source!K2192</f>
        <v>ZZOS_FLU|TICU</v>
      </c>
      <c r="B2192" s="5">
        <f>IFERROR(VLOOKUP(Labs!A2192,Mapping!D:E,2,FALSE),0)</f>
        <v>0</v>
      </c>
      <c r="C2192" t="str">
        <f>Source!F2192</f>
        <v>Microbiology</v>
      </c>
      <c r="D2192" s="5" t="str">
        <f>Source!D2192</f>
        <v>Flucloxacillin</v>
      </c>
      <c r="E2192" s="5" t="str">
        <f>Source!L2192</f>
        <v>Wound Culture</v>
      </c>
      <c r="F2192" s="5" t="e">
        <f>IF(ISBLANK(Source!E2192),NA(),Source!E2192)</f>
        <v>#N/A</v>
      </c>
      <c r="G2192" s="5">
        <f>Source!I2192</f>
        <v>52</v>
      </c>
      <c r="H2192" s="5" t="str">
        <f>IF(B2192&lt;&gt;0,NA(),Source!B2192)</f>
        <v>ZZOS_FLU</v>
      </c>
      <c r="I2192" s="5">
        <f>VLOOKUP(H2192,Mapping!B:E,4,FALSE)</f>
        <v>0</v>
      </c>
      <c r="J2192" s="9" t="str">
        <f>VLOOKUP(H2192,Mapping!B:M,12,FALSE)</f>
        <v/>
      </c>
      <c r="K2192" s="5" t="str">
        <f>VLOOKUP(H2192,Mapping!B:H,7,FALSE)</f>
        <v>Wound Culture</v>
      </c>
      <c r="L2192" s="5" t="e">
        <f>IF(B2192&lt;&gt;0,B2192,IF(M2192=1,I2192,NA()))</f>
        <v>#N/A</v>
      </c>
      <c r="N2192" s="9">
        <f>IFERROR(VLOOKUP(Labs!A2192,Mapping!D:M,10,FALSE),0)</f>
        <v>0</v>
      </c>
    </row>
    <row r="2193" spans="1:14" x14ac:dyDescent="0.25">
      <c r="A2193" s="5" t="str">
        <f>Source!B2193&amp;"|"&amp;Source!K2193</f>
        <v>ZZOS_PEN|MCUL</v>
      </c>
      <c r="B2193" s="5">
        <f>IFERROR(VLOOKUP(Labs!A2193,Mapping!D:E,2,FALSE),0)</f>
        <v>0</v>
      </c>
      <c r="C2193" t="str">
        <f>Source!F2193</f>
        <v>Microbiology</v>
      </c>
      <c r="D2193" s="5" t="str">
        <f>Source!D2193</f>
        <v>Penicillin</v>
      </c>
      <c r="E2193" s="5" t="str">
        <f>Source!L2193</f>
        <v>Culture</v>
      </c>
      <c r="F2193" s="5" t="e">
        <f>IF(ISBLANK(Source!E2193),NA(),Source!E2193)</f>
        <v>#N/A</v>
      </c>
      <c r="G2193" s="5">
        <f>Source!I2193</f>
        <v>52</v>
      </c>
      <c r="H2193" s="5" t="str">
        <f>IF(B2193&lt;&gt;0,NA(),Source!B2193)</f>
        <v>ZZOS_PEN</v>
      </c>
      <c r="I2193" s="5" t="str">
        <f>VLOOKUP(H2193,Mapping!B:E,4,FALSE)</f>
        <v>18964-7</v>
      </c>
      <c r="J2193" s="9" t="str">
        <f>VLOOKUP(H2193,Mapping!B:M,12,FALSE)</f>
        <v/>
      </c>
      <c r="K2193" s="5" t="str">
        <f>VLOOKUP(H2193,Mapping!B:H,7,FALSE)</f>
        <v>Wound Culture</v>
      </c>
      <c r="L2193" s="5" t="e">
        <f>IF(B2193&lt;&gt;0,B2193,IF(M2193=1,I2193,NA()))</f>
        <v>#N/A</v>
      </c>
      <c r="N2193" s="9">
        <f>IFERROR(VLOOKUP(Labs!A2193,Mapping!D:M,10,FALSE),0)</f>
        <v>0</v>
      </c>
    </row>
    <row r="2194" spans="1:14" x14ac:dyDescent="0.25">
      <c r="A2194" s="5" t="str">
        <f>Source!B2194&amp;"|"&amp;Source!K2194</f>
        <v>ZZOS_MUP|MOCU</v>
      </c>
      <c r="B2194" s="5">
        <f>IFERROR(VLOOKUP(Labs!A2194,Mapping!D:E,2,FALSE),0)</f>
        <v>0</v>
      </c>
      <c r="C2194" t="str">
        <f>Source!F2194</f>
        <v>Microbiology</v>
      </c>
      <c r="D2194" s="5" t="str">
        <f>Source!D2194</f>
        <v>Mupirocin</v>
      </c>
      <c r="E2194" s="5" t="str">
        <f>Source!L2194</f>
        <v>Upper Respiratory Culture</v>
      </c>
      <c r="F2194" s="5" t="e">
        <f>IF(ISBLANK(Source!E2194),NA(),Source!E2194)</f>
        <v>#N/A</v>
      </c>
      <c r="G2194" s="5">
        <f>Source!I2194</f>
        <v>52</v>
      </c>
      <c r="H2194" s="5" t="str">
        <f>IF(B2194&lt;&gt;0,NA(),Source!B2194)</f>
        <v>ZZOS_MUP</v>
      </c>
      <c r="I2194" s="5" t="str">
        <f>VLOOKUP(H2194,Mapping!B:E,4,FALSE)</f>
        <v>20389-3</v>
      </c>
      <c r="J2194" s="9" t="str">
        <f>VLOOKUP(H2194,Mapping!B:M,12,FALSE)</f>
        <v/>
      </c>
      <c r="K2194" s="5" t="str">
        <f>VLOOKUP(H2194,Mapping!B:H,7,FALSE)</f>
        <v>Upper Respiratory Culture</v>
      </c>
      <c r="L2194" s="5" t="e">
        <f>IF(B2194&lt;&gt;0,B2194,IF(M2194=1,I2194,NA()))</f>
        <v>#N/A</v>
      </c>
      <c r="N2194" s="9">
        <f>IFERROR(VLOOKUP(Labs!A2194,Mapping!D:M,10,FALSE),0)</f>
        <v>0</v>
      </c>
    </row>
    <row r="2195" spans="1:14" x14ac:dyDescent="0.25">
      <c r="A2195" s="5" t="str">
        <f>Source!B2195&amp;"|"&amp;Source!K2195</f>
        <v>DDV|DDV</v>
      </c>
      <c r="B2195" s="5">
        <f>IFERROR(VLOOKUP(Labs!A2195,Mapping!D:E,2,FALSE),0)</f>
        <v>0</v>
      </c>
      <c r="C2195" t="str">
        <f>Source!F2195</f>
        <v>Chem/Haem</v>
      </c>
      <c r="D2195" s="5" t="str">
        <f>Source!D2195</f>
        <v>D-DIMER VIDAS</v>
      </c>
      <c r="E2195" s="5" t="str">
        <f>Source!L2195</f>
        <v>D-DIMER VIDAS</v>
      </c>
      <c r="F2195" s="5" t="str">
        <f>IF(ISBLANK(Source!E2195),NA(),Source!E2195)</f>
        <v>mgFEU/ml</v>
      </c>
      <c r="G2195" s="5">
        <f>Source!I2195</f>
        <v>51</v>
      </c>
      <c r="H2195" s="5" t="str">
        <f>IF(B2195&lt;&gt;0,NA(),Source!B2195)</f>
        <v>DDV</v>
      </c>
      <c r="I2195" s="5">
        <f>VLOOKUP(H2195,Mapping!B:E,4,FALSE)</f>
        <v>0</v>
      </c>
      <c r="J2195" s="9" t="str">
        <f>VLOOKUP(H2195,Mapping!B:M,12,FALSE)</f>
        <v/>
      </c>
      <c r="K2195" s="5" t="str">
        <f>VLOOKUP(H2195,Mapping!B:H,7,FALSE)</f>
        <v>D-DIMER VIDAS</v>
      </c>
      <c r="L2195" s="5" t="e">
        <f>IF(B2195&lt;&gt;0,B2195,IF(M2195=1,I2195,NA()))</f>
        <v>#N/A</v>
      </c>
      <c r="N2195" s="9" t="str">
        <f>IFERROR(VLOOKUP(Labs!A2195,Mapping!D:M,10,FALSE),0)</f>
        <v/>
      </c>
    </row>
    <row r="2196" spans="1:14" x14ac:dyDescent="0.25">
      <c r="A2196" s="5" t="str">
        <f>Source!B2196&amp;"|"&amp;Source!K2196</f>
        <v>BETM|B2M</v>
      </c>
      <c r="B2196" s="5">
        <f>IFERROR(VLOOKUP(Labs!A2196,Mapping!D:E,2,FALSE),0)</f>
        <v>0</v>
      </c>
      <c r="C2196" t="str">
        <f>Source!F2196</f>
        <v>Chem/Haem</v>
      </c>
      <c r="D2196" s="5" t="str">
        <f>Source!D2196</f>
        <v>BETA 2 MICROGLOBULIN</v>
      </c>
      <c r="E2196" s="5" t="str">
        <f>Source!L2196</f>
        <v>BETA 2 MICROGLOBULIN</v>
      </c>
      <c r="F2196" s="5" t="str">
        <f>IF(ISBLANK(Source!E2196),NA(),Source!E2196)</f>
        <v>mg/l</v>
      </c>
      <c r="G2196" s="5">
        <f>Source!I2196</f>
        <v>51</v>
      </c>
      <c r="H2196" s="5" t="str">
        <f>IF(B2196&lt;&gt;0,NA(),Source!B2196)</f>
        <v>BETM</v>
      </c>
      <c r="I2196" s="5">
        <f>VLOOKUP(H2196,Mapping!B:E,4,FALSE)</f>
        <v>0</v>
      </c>
      <c r="J2196" s="9" t="str">
        <f>VLOOKUP(H2196,Mapping!B:M,12,FALSE)</f>
        <v/>
      </c>
      <c r="K2196" s="5" t="str">
        <f>VLOOKUP(H2196,Mapping!B:H,7,FALSE)</f>
        <v>BETA 2 MICROGLOBULIN</v>
      </c>
      <c r="L2196" s="5" t="e">
        <f>IF(B2196&lt;&gt;0,B2196,IF(M2196=1,I2196,NA()))</f>
        <v>#N/A</v>
      </c>
      <c r="N2196" s="9" t="str">
        <f>IFERROR(VLOOKUP(Labs!A2196,Mapping!D:M,10,FALSE),0)</f>
        <v/>
      </c>
    </row>
    <row r="2197" spans="1:14" x14ac:dyDescent="0.25">
      <c r="A2197" s="5" t="str">
        <f>Source!B2197&amp;"|"&amp;Source!K2197</f>
        <v>HCT|RCF</v>
      </c>
      <c r="B2197" s="5">
        <f>IFERROR(VLOOKUP(Labs!A2197,Mapping!D:E,2,FALSE),0)</f>
        <v>0</v>
      </c>
      <c r="C2197" t="str">
        <f>Source!F2197</f>
        <v>Chem/Haem</v>
      </c>
      <c r="D2197" s="5" t="str">
        <f>Source!D2197</f>
        <v>HCT</v>
      </c>
      <c r="E2197" s="5" t="str">
        <f>Source!L2197</f>
        <v>RED CELL FOLATE</v>
      </c>
      <c r="F2197" s="5" t="e">
        <f>IF(ISBLANK(Source!E2197),NA(),Source!E2197)</f>
        <v>#N/A</v>
      </c>
      <c r="G2197" s="5">
        <f>Source!I2197</f>
        <v>51</v>
      </c>
      <c r="H2197" s="5" t="str">
        <f>IF(B2197&lt;&gt;0,NA(),Source!B2197)</f>
        <v>HCT</v>
      </c>
      <c r="I2197" s="5" t="str">
        <f>VLOOKUP(H2197,Mapping!B:E,4,FALSE)</f>
        <v>4544-3</v>
      </c>
      <c r="J2197" s="9" t="str">
        <f>VLOOKUP(H2197,Mapping!B:M,12,FALSE)</f>
        <v>Hematocrit [Volume Fraction] of Blood by Automated count</v>
      </c>
      <c r="K2197" s="5" t="str">
        <f>VLOOKUP(H2197,Mapping!B:H,7,FALSE)</f>
        <v>Full Blood Count</v>
      </c>
      <c r="L2197" s="5" t="e">
        <f>IF(B2197&lt;&gt;0,B2197,IF(M2197=1,I2197,NA()))</f>
        <v>#N/A</v>
      </c>
      <c r="N2197" s="9">
        <f>IFERROR(VLOOKUP(Labs!A2197,Mapping!D:M,10,FALSE),0)</f>
        <v>0</v>
      </c>
    </row>
    <row r="2198" spans="1:14" x14ac:dyDescent="0.25">
      <c r="A2198" s="5" t="str">
        <f>Source!B2198&amp;"|"&amp;Source!K2198</f>
        <v>HAM|HEPA</v>
      </c>
      <c r="B2198" s="5">
        <f>IFERROR(VLOOKUP(Labs!A2198,Mapping!D:E,2,FALSE),0)</f>
        <v>0</v>
      </c>
      <c r="C2198" t="str">
        <f>Source!F2198</f>
        <v>Virology</v>
      </c>
      <c r="D2198" s="5" t="str">
        <f>Source!D2198</f>
        <v>Hepatitis A IgM Antibody</v>
      </c>
      <c r="E2198" s="5" t="str">
        <f>Source!L2198</f>
        <v>HEPA A IgM/IgG</v>
      </c>
      <c r="F2198" s="5" t="e">
        <f>IF(ISBLANK(Source!E2198),NA(),Source!E2198)</f>
        <v>#N/A</v>
      </c>
      <c r="G2198" s="5">
        <f>Source!I2198</f>
        <v>51</v>
      </c>
      <c r="H2198" s="5" t="str">
        <f>IF(B2198&lt;&gt;0,NA(),Source!B2198)</f>
        <v>HAM</v>
      </c>
      <c r="I2198" s="5">
        <f>VLOOKUP(H2198,Mapping!B:E,4,FALSE)</f>
        <v>0</v>
      </c>
      <c r="J2198" s="9" t="str">
        <f>VLOOKUP(H2198,Mapping!B:M,12,FALSE)</f>
        <v/>
      </c>
      <c r="K2198" s="5" t="str">
        <f>VLOOKUP(H2198,Mapping!B:H,7,FALSE)</f>
        <v>Hepatitis A IgM Antibody</v>
      </c>
      <c r="L2198" s="5" t="e">
        <f>IF(B2198&lt;&gt;0,B2198,IF(M2198=1,I2198,NA()))</f>
        <v>#N/A</v>
      </c>
      <c r="N2198" s="9">
        <f>IFERROR(VLOOKUP(Labs!A2198,Mapping!D:M,10,FALSE),0)</f>
        <v>0</v>
      </c>
    </row>
    <row r="2199" spans="1:14" x14ac:dyDescent="0.25">
      <c r="A2199" s="5" t="str">
        <f>Source!B2199&amp;"|"&amp;Source!K2199</f>
        <v>HL10|HIVL</v>
      </c>
      <c r="B2199" s="5">
        <f>IFERROR(VLOOKUP(Labs!A2199,Mapping!D:E,2,FALSE),0)</f>
        <v>0</v>
      </c>
      <c r="C2199" t="str">
        <f>Source!F2199</f>
        <v>Chem/Haem</v>
      </c>
      <c r="D2199" s="5" t="str">
        <f>Source!D2199</f>
        <v>Log (10) Viral Load</v>
      </c>
      <c r="E2199" s="5" t="str">
        <f>Source!L2199</f>
        <v>HIV-1 Viral Load Assay</v>
      </c>
      <c r="F2199" s="5" t="str">
        <f>IF(ISBLANK(Source!E2199),NA(),Source!E2199)</f>
        <v>.</v>
      </c>
      <c r="G2199" s="5">
        <f>Source!I2199</f>
        <v>51</v>
      </c>
      <c r="H2199" s="5" t="str">
        <f>IF(B2199&lt;&gt;0,NA(),Source!B2199)</f>
        <v>HL10</v>
      </c>
      <c r="I2199" s="5">
        <f>VLOOKUP(H2199,Mapping!B:E,4,FALSE)</f>
        <v>0</v>
      </c>
      <c r="J2199" s="9" t="str">
        <f>VLOOKUP(H2199,Mapping!B:M,12,FALSE)</f>
        <v/>
      </c>
      <c r="K2199" s="5" t="str">
        <f>VLOOKUP(H2199,Mapping!B:H,7,FALSE)</f>
        <v>HIV-1 Viral Load Assay</v>
      </c>
      <c r="L2199" s="5" t="e">
        <f>IF(B2199&lt;&gt;0,B2199,IF(M2199=1,I2199,NA()))</f>
        <v>#N/A</v>
      </c>
      <c r="N2199" s="9" t="str">
        <f>IFERROR(VLOOKUP(Labs!A2199,Mapping!D:M,10,FALSE),0)</f>
        <v/>
      </c>
    </row>
    <row r="2200" spans="1:14" x14ac:dyDescent="0.25">
      <c r="A2200" s="5" t="str">
        <f>Source!B2200&amp;"|"&amp;Source!K2200</f>
        <v>HIVC|HIVC</v>
      </c>
      <c r="B2200" s="5">
        <f>IFERROR(VLOOKUP(Labs!A2200,Mapping!D:E,2,FALSE),0)</f>
        <v>0</v>
      </c>
      <c r="C2200" t="str">
        <f>Source!F2200</f>
        <v>Virology</v>
      </c>
      <c r="D2200" s="5" t="str">
        <f>Source!D2200</f>
        <v>HIV confirmation tests :</v>
      </c>
      <c r="E2200" s="5" t="str">
        <f>Source!L2200</f>
        <v>HIV confirmation tests :</v>
      </c>
      <c r="F2200" s="5" t="e">
        <f>IF(ISBLANK(Source!E2200),NA(),Source!E2200)</f>
        <v>#N/A</v>
      </c>
      <c r="G2200" s="5">
        <f>Source!I2200</f>
        <v>51</v>
      </c>
      <c r="H2200" s="5" t="str">
        <f>IF(B2200&lt;&gt;0,NA(),Source!B2200)</f>
        <v>HIVC</v>
      </c>
      <c r="I2200" s="5">
        <f>VLOOKUP(H2200,Mapping!B:E,4,FALSE)</f>
        <v>0</v>
      </c>
      <c r="J2200" s="9" t="str">
        <f>VLOOKUP(H2200,Mapping!B:M,12,FALSE)</f>
        <v/>
      </c>
      <c r="K2200" s="5" t="str">
        <f>VLOOKUP(H2200,Mapping!B:H,7,FALSE)</f>
        <v>HIV confirmation tests :</v>
      </c>
      <c r="L2200" s="5" t="e">
        <f>IF(B2200&lt;&gt;0,B2200,IF(M2200=1,I2200,NA()))</f>
        <v>#N/A</v>
      </c>
      <c r="N2200" s="9" t="str">
        <f>IFERROR(VLOOKUP(Labs!A2200,Mapping!D:M,10,FALSE),0)</f>
        <v/>
      </c>
    </row>
    <row r="2201" spans="1:14" x14ac:dyDescent="0.25">
      <c r="A2201" s="5" t="str">
        <f>Source!B2201&amp;"|"&amp;Source!K2201</f>
        <v>3C|3C</v>
      </c>
      <c r="B2201" s="5">
        <f>IFERROR(VLOOKUP(Labs!A2201,Mapping!D:E,2,FALSE),0)</f>
        <v>0</v>
      </c>
      <c r="C2201" t="str">
        <f>Source!F2201</f>
        <v>Chem/Haem</v>
      </c>
      <c r="D2201" s="5" t="str">
        <f>Source!D2201</f>
        <v>NBS 3C Stem cell transplant</v>
      </c>
      <c r="E2201" s="5" t="str">
        <f>Source!L2201</f>
        <v>3C Transplantation</v>
      </c>
      <c r="F2201" s="5" t="e">
        <f>IF(ISBLANK(Source!E2201),NA(),Source!E2201)</f>
        <v>#N/A</v>
      </c>
      <c r="G2201" s="5">
        <f>Source!I2201</f>
        <v>50</v>
      </c>
      <c r="H2201" s="5" t="str">
        <f>IF(B2201&lt;&gt;0,NA(),Source!B2201)</f>
        <v>3C</v>
      </c>
      <c r="I2201" s="5">
        <f>VLOOKUP(H2201,Mapping!B:E,4,FALSE)</f>
        <v>0</v>
      </c>
      <c r="J2201" s="9" t="str">
        <f>VLOOKUP(H2201,Mapping!B:M,12,FALSE)</f>
        <v/>
      </c>
      <c r="K2201" s="5" t="str">
        <f>VLOOKUP(H2201,Mapping!B:H,7,FALSE)</f>
        <v>3C Transplantation</v>
      </c>
      <c r="L2201" s="5" t="e">
        <f>IF(B2201&lt;&gt;0,B2201,IF(M2201=1,I2201,NA()))</f>
        <v>#N/A</v>
      </c>
      <c r="N2201" s="9" t="str">
        <f>IFERROR(VLOOKUP(Labs!A2201,Mapping!D:M,10,FALSE),0)</f>
        <v/>
      </c>
    </row>
    <row r="2202" spans="1:14" x14ac:dyDescent="0.25">
      <c r="A2202" s="5" t="str">
        <f>Source!B2202&amp;"|"&amp;Source!K2202</f>
        <v>COXY|XANT</v>
      </c>
      <c r="B2202" s="5">
        <f>IFERROR(VLOOKUP(Labs!A2202,Mapping!D:E,2,FALSE),0)</f>
        <v>0</v>
      </c>
      <c r="C2202" t="str">
        <f>Source!F2202</f>
        <v>Chem/Haem</v>
      </c>
      <c r="D2202" s="5" t="str">
        <f>Source!D2202</f>
        <v>CSF OXYHAEMOGLOBIN</v>
      </c>
      <c r="E2202" s="5" t="str">
        <f>Source!L2202</f>
        <v>CSF XANTHOCHROMASIA</v>
      </c>
      <c r="F2202" s="5" t="str">
        <f>IF(ISBLANK(Source!E2202),NA(),Source!E2202)</f>
        <v>AU</v>
      </c>
      <c r="G2202" s="5">
        <f>Source!I2202</f>
        <v>50</v>
      </c>
      <c r="H2202" s="5" t="str">
        <f>IF(B2202&lt;&gt;0,NA(),Source!B2202)</f>
        <v>COXY</v>
      </c>
      <c r="I2202" s="5">
        <f>VLOOKUP(H2202,Mapping!B:E,4,FALSE)</f>
        <v>0</v>
      </c>
      <c r="J2202" s="9" t="str">
        <f>VLOOKUP(H2202,Mapping!B:M,12,FALSE)</f>
        <v/>
      </c>
      <c r="K2202" s="5" t="str">
        <f>VLOOKUP(H2202,Mapping!B:H,7,FALSE)</f>
        <v>CSF XANTHOCHROMASIA</v>
      </c>
      <c r="L2202" s="5" t="e">
        <f>IF(B2202&lt;&gt;0,B2202,IF(M2202=1,I2202,NA()))</f>
        <v>#N/A</v>
      </c>
      <c r="N2202" s="9">
        <f>IFERROR(VLOOKUP(Labs!A2202,Mapping!D:M,10,FALSE),0)</f>
        <v>0</v>
      </c>
    </row>
    <row r="2203" spans="1:14" x14ac:dyDescent="0.25">
      <c r="A2203" s="5" t="str">
        <f>Source!B2203&amp;"|"&amp;Source!K2203</f>
        <v>C3|ADNA</v>
      </c>
      <c r="B2203" s="5" t="str">
        <f>IFERROR(VLOOKUP(Labs!A2203,Mapping!D:E,2,FALSE),0)</f>
        <v>4485-9</v>
      </c>
      <c r="C2203" t="str">
        <f>Source!F2203</f>
        <v>Chem/Haem</v>
      </c>
      <c r="D2203" s="5" t="str">
        <f>Source!D2203</f>
        <v>C3</v>
      </c>
      <c r="E2203" s="5" t="str">
        <f>Source!L2203</f>
        <v>dsDNA ANTIBODIES</v>
      </c>
      <c r="F2203" s="5" t="str">
        <f>IF(ISBLANK(Source!E2203),NA(),Source!E2203)</f>
        <v>g/l</v>
      </c>
      <c r="G2203" s="5">
        <f>Source!I2203</f>
        <v>50</v>
      </c>
      <c r="H2203" s="5" t="e">
        <f>IF(B2203&lt;&gt;0,NA(),Source!B2203)</f>
        <v>#N/A</v>
      </c>
      <c r="I2203" s="5" t="e">
        <f>VLOOKUP(H2203,Mapping!B:E,4,FALSE)</f>
        <v>#N/A</v>
      </c>
      <c r="J2203" s="9" t="e">
        <f>VLOOKUP(H2203,Mapping!B:M,12,FALSE)</f>
        <v>#N/A</v>
      </c>
      <c r="K2203" s="5" t="e">
        <f>VLOOKUP(H2203,Mapping!B:H,7,FALSE)</f>
        <v>#N/A</v>
      </c>
      <c r="L2203" s="5" t="str">
        <f>IF(B2203&lt;&gt;0,B2203,IF(M2203=1,I2203,NA()))</f>
        <v>4485-9</v>
      </c>
      <c r="N2203" s="9" t="str">
        <f>IFERROR(VLOOKUP(Labs!A2203,Mapping!D:M,10,FALSE),0)</f>
        <v>Complement C3 [Mass/volume] in Serum or Plasma</v>
      </c>
    </row>
    <row r="2204" spans="1:14" x14ac:dyDescent="0.25">
      <c r="A2204" s="5" t="str">
        <f>Source!B2204&amp;"|"&amp;Source!K2204</f>
        <v>CBIL|XANT</v>
      </c>
      <c r="B2204" s="5">
        <f>IFERROR(VLOOKUP(Labs!A2204,Mapping!D:E,2,FALSE),0)</f>
        <v>0</v>
      </c>
      <c r="C2204" t="str">
        <f>Source!F2204</f>
        <v>Chem/Haem</v>
      </c>
      <c r="D2204" s="5" t="str">
        <f>Source!D2204</f>
        <v>CSF BILIRUBIN</v>
      </c>
      <c r="E2204" s="5" t="str">
        <f>Source!L2204</f>
        <v>CSF XANTHOCHROMASIA</v>
      </c>
      <c r="F2204" s="5" t="str">
        <f>IF(ISBLANK(Source!E2204),NA(),Source!E2204)</f>
        <v>AU</v>
      </c>
      <c r="G2204" s="5">
        <f>Source!I2204</f>
        <v>50</v>
      </c>
      <c r="H2204" s="5" t="str">
        <f>IF(B2204&lt;&gt;0,NA(),Source!B2204)</f>
        <v>CBIL</v>
      </c>
      <c r="I2204" s="5">
        <f>VLOOKUP(H2204,Mapping!B:E,4,FALSE)</f>
        <v>0</v>
      </c>
      <c r="J2204" s="9" t="str">
        <f>VLOOKUP(H2204,Mapping!B:M,12,FALSE)</f>
        <v/>
      </c>
      <c r="K2204" s="5" t="str">
        <f>VLOOKUP(H2204,Mapping!B:H,7,FALSE)</f>
        <v>CSF XANTHOCHROMASIA</v>
      </c>
      <c r="L2204" s="5" t="e">
        <f>IF(B2204&lt;&gt;0,B2204,IF(M2204=1,I2204,NA()))</f>
        <v>#N/A</v>
      </c>
      <c r="N2204" s="9">
        <f>IFERROR(VLOOKUP(Labs!A2204,Mapping!D:M,10,FALSE),0)</f>
        <v>0</v>
      </c>
    </row>
    <row r="2205" spans="1:14" x14ac:dyDescent="0.25">
      <c r="A2205" s="5" t="str">
        <f>Source!B2205&amp;"|"&amp;Source!K2205</f>
        <v>HEPE|HEPE</v>
      </c>
      <c r="B2205" s="5">
        <f>IFERROR(VLOOKUP(Labs!A2205,Mapping!D:E,2,FALSE),0)</f>
        <v>0</v>
      </c>
      <c r="C2205" t="str">
        <f>Source!F2205</f>
        <v>Virology</v>
      </c>
      <c r="D2205" s="5" t="str">
        <f>Source!D2205</f>
        <v>Hepatitis E Serology ........:</v>
      </c>
      <c r="E2205" s="5" t="str">
        <f>Source!L2205</f>
        <v>HEPATITIS E SEROLOGY</v>
      </c>
      <c r="F2205" s="5" t="e">
        <f>IF(ISBLANK(Source!E2205),NA(),Source!E2205)</f>
        <v>#N/A</v>
      </c>
      <c r="G2205" s="5">
        <f>Source!I2205</f>
        <v>50</v>
      </c>
      <c r="H2205" s="5" t="str">
        <f>IF(B2205&lt;&gt;0,NA(),Source!B2205)</f>
        <v>HEPE</v>
      </c>
      <c r="I2205" s="5">
        <f>VLOOKUP(H2205,Mapping!B:E,4,FALSE)</f>
        <v>0</v>
      </c>
      <c r="J2205" s="9" t="str">
        <f>VLOOKUP(H2205,Mapping!B:M,12,FALSE)</f>
        <v/>
      </c>
      <c r="K2205" s="5" t="str">
        <f>VLOOKUP(H2205,Mapping!B:H,7,FALSE)</f>
        <v>Hepatitis E Serology</v>
      </c>
      <c r="L2205" s="5" t="e">
        <f>IF(B2205&lt;&gt;0,B2205,IF(M2205=1,I2205,NA()))</f>
        <v>#N/A</v>
      </c>
      <c r="N2205" s="9" t="str">
        <f>IFERROR(VLOOKUP(Labs!A2205,Mapping!D:M,10,FALSE),0)</f>
        <v/>
      </c>
    </row>
    <row r="2206" spans="1:14" x14ac:dyDescent="0.25">
      <c r="A2206" s="5" t="str">
        <f>Source!B2206&amp;"|"&amp;Source!K2206</f>
        <v>FLDH|FLDH</v>
      </c>
      <c r="B2206" s="5">
        <f>IFERROR(VLOOKUP(Labs!A2206,Mapping!D:E,2,FALSE),0)</f>
        <v>0</v>
      </c>
      <c r="C2206" t="str">
        <f>Source!F2206</f>
        <v>Chem/Haem</v>
      </c>
      <c r="D2206" s="5" t="str">
        <f>Source!D2206</f>
        <v>FLUID LDH</v>
      </c>
      <c r="E2206" s="5" t="str">
        <f>Source!L2206</f>
        <v>FLUID LDH</v>
      </c>
      <c r="F2206" s="5" t="str">
        <f>IF(ISBLANK(Source!E2206),NA(),Source!E2206)</f>
        <v>U/L</v>
      </c>
      <c r="G2206" s="5">
        <f>Source!I2206</f>
        <v>50</v>
      </c>
      <c r="H2206" s="5" t="str">
        <f>IF(B2206&lt;&gt;0,NA(),Source!B2206)</f>
        <v>FLDH</v>
      </c>
      <c r="I2206" s="5">
        <f>VLOOKUP(H2206,Mapping!B:E,4,FALSE)</f>
        <v>0</v>
      </c>
      <c r="J2206" s="9" t="str">
        <f>VLOOKUP(H2206,Mapping!B:M,12,FALSE)</f>
        <v/>
      </c>
      <c r="K2206" s="5" t="str">
        <f>VLOOKUP(H2206,Mapping!B:H,7,FALSE)</f>
        <v>FLUID LDH</v>
      </c>
      <c r="L2206" s="5" t="e">
        <f>IF(B2206&lt;&gt;0,B2206,IF(M2206=1,I2206,NA()))</f>
        <v>#N/A</v>
      </c>
      <c r="N2206" s="9" t="str">
        <f>IFERROR(VLOOKUP(Labs!A2206,Mapping!D:M,10,FALSE),0)</f>
        <v/>
      </c>
    </row>
    <row r="2207" spans="1:14" x14ac:dyDescent="0.25">
      <c r="A2207" s="5" t="str">
        <f>Source!B2207&amp;"|"&amp;Source!K2207</f>
        <v>HSV|TRCH</v>
      </c>
      <c r="B2207" s="5">
        <f>IFERROR(VLOOKUP(Labs!A2207,Mapping!D:E,2,FALSE),0)</f>
        <v>0</v>
      </c>
      <c r="C2207" t="str">
        <f>Source!F2207</f>
        <v>Virology</v>
      </c>
      <c r="D2207" s="5" t="str">
        <f>Source!D2207</f>
        <v>Herpes simplex virus ....(CFT)</v>
      </c>
      <c r="E2207" s="5" t="str">
        <f>Source!L2207</f>
        <v>TORCH Screen</v>
      </c>
      <c r="F2207" s="5" t="e">
        <f>IF(ISBLANK(Source!E2207),NA(),Source!E2207)</f>
        <v>#N/A</v>
      </c>
      <c r="G2207" s="5">
        <f>Source!I2207</f>
        <v>50</v>
      </c>
      <c r="H2207" s="5" t="str">
        <f>IF(B2207&lt;&gt;0,NA(),Source!B2207)</f>
        <v>HSV</v>
      </c>
      <c r="I2207" s="5">
        <f>VLOOKUP(H2207,Mapping!B:E,4,FALSE)</f>
        <v>0</v>
      </c>
      <c r="J2207" s="9" t="str">
        <f>VLOOKUP(H2207,Mapping!B:M,12,FALSE)</f>
        <v/>
      </c>
      <c r="K2207" s="5" t="str">
        <f>VLOOKUP(H2207,Mapping!B:H,7,FALSE)</f>
        <v>TORCH Screen</v>
      </c>
      <c r="L2207" s="5" t="e">
        <f>IF(B2207&lt;&gt;0,B2207,IF(M2207=1,I2207,NA()))</f>
        <v>#N/A</v>
      </c>
      <c r="N2207" s="9" t="str">
        <f>IFERROR(VLOOKUP(Labs!A2207,Mapping!D:M,10,FALSE),0)</f>
        <v/>
      </c>
    </row>
    <row r="2208" spans="1:14" x14ac:dyDescent="0.25">
      <c r="A2208" s="5" t="str">
        <f>Source!B2208&amp;"|"&amp;Source!K2208</f>
        <v>HEG|HEPE</v>
      </c>
      <c r="B2208" s="5">
        <f>IFERROR(VLOOKUP(Labs!A2208,Mapping!D:E,2,FALSE),0)</f>
        <v>0</v>
      </c>
      <c r="C2208" t="str">
        <f>Source!F2208</f>
        <v>Virology</v>
      </c>
      <c r="D2208" s="5" t="str">
        <f>Source!D2208</f>
        <v>Anti-HEV IgG (Genelabs EIA)</v>
      </c>
      <c r="E2208" s="5" t="str">
        <f>Source!L2208</f>
        <v>HEPATITIS E SEROLOGY</v>
      </c>
      <c r="F2208" s="5" t="e">
        <f>IF(ISBLANK(Source!E2208),NA(),Source!E2208)</f>
        <v>#N/A</v>
      </c>
      <c r="G2208" s="5">
        <f>Source!I2208</f>
        <v>50</v>
      </c>
      <c r="H2208" s="5" t="str">
        <f>IF(B2208&lt;&gt;0,NA(),Source!B2208)</f>
        <v>HEG</v>
      </c>
      <c r="I2208" s="5">
        <f>VLOOKUP(H2208,Mapping!B:E,4,FALSE)</f>
        <v>0</v>
      </c>
      <c r="J2208" s="9" t="str">
        <f>VLOOKUP(H2208,Mapping!B:M,12,FALSE)</f>
        <v/>
      </c>
      <c r="K2208" s="5" t="str">
        <f>VLOOKUP(H2208,Mapping!B:H,7,FALSE)</f>
        <v>Hepatitis E Serology</v>
      </c>
      <c r="L2208" s="5" t="e">
        <f>IF(B2208&lt;&gt;0,B2208,IF(M2208=1,I2208,NA()))</f>
        <v>#N/A</v>
      </c>
      <c r="N2208" s="9" t="str">
        <f>IFERROR(VLOOKUP(Labs!A2208,Mapping!D:M,10,FALSE),0)</f>
        <v/>
      </c>
    </row>
    <row r="2209" spans="1:14" x14ac:dyDescent="0.25">
      <c r="A2209" s="5" t="str">
        <f>Source!B2209&amp;"|"&amp;Source!K2209</f>
        <v>SEND|SEND</v>
      </c>
      <c r="B2209" s="5">
        <f>IFERROR(VLOOKUP(Labs!A2209,Mapping!D:E,2,FALSE),0)</f>
        <v>0</v>
      </c>
      <c r="C2209" t="str">
        <f>Source!F2209</f>
        <v>Blood Transfusion</v>
      </c>
      <c r="D2209" s="5" t="str">
        <f>Source!D2209</f>
        <v>Please analyse for:</v>
      </c>
      <c r="E2209" s="5" t="str">
        <f>Source!L2209</f>
        <v>Send away</v>
      </c>
      <c r="F2209" s="5" t="e">
        <f>IF(ISBLANK(Source!E2209),NA(),Source!E2209)</f>
        <v>#N/A</v>
      </c>
      <c r="G2209" s="5">
        <f>Source!I2209</f>
        <v>50</v>
      </c>
      <c r="H2209" s="5" t="str">
        <f>IF(B2209&lt;&gt;0,NA(),Source!B2209)</f>
        <v>SEND</v>
      </c>
      <c r="I2209" s="5">
        <f>VLOOKUP(H2209,Mapping!B:E,4,FALSE)</f>
        <v>0</v>
      </c>
      <c r="J2209" s="9" t="str">
        <f>VLOOKUP(H2209,Mapping!B:M,12,FALSE)</f>
        <v/>
      </c>
      <c r="K2209" s="5" t="str">
        <f>VLOOKUP(H2209,Mapping!B:H,7,FALSE)</f>
        <v>Send away</v>
      </c>
      <c r="L2209" s="5" t="e">
        <f>IF(B2209&lt;&gt;0,B2209,IF(M2209=1,I2209,NA()))</f>
        <v>#N/A</v>
      </c>
      <c r="N2209" s="9" t="str">
        <f>IFERROR(VLOOKUP(Labs!A2209,Mapping!D:M,10,FALSE),0)</f>
        <v/>
      </c>
    </row>
    <row r="2210" spans="1:14" x14ac:dyDescent="0.25">
      <c r="A2210" s="5" t="str">
        <f>Source!B2210&amp;"|"&amp;Source!K2210</f>
        <v>NMDA|NMDA</v>
      </c>
      <c r="B2210" s="5">
        <f>IFERROR(VLOOKUP(Labs!A2210,Mapping!D:E,2,FALSE),0)</f>
        <v>0</v>
      </c>
      <c r="C2210" t="str">
        <f>Source!F2210</f>
        <v>Chem/Haem</v>
      </c>
      <c r="D2210" s="5" t="str">
        <f>Source!D2210</f>
        <v>NMDA RECEPTOR ABS (BLOOD)</v>
      </c>
      <c r="E2210" s="5" t="str">
        <f>Source!L2210</f>
        <v>NMDA RECEPTOR ABS (BLOOD)</v>
      </c>
      <c r="F2210" s="5" t="e">
        <f>IF(ISBLANK(Source!E2210),NA(),Source!E2210)</f>
        <v>#N/A</v>
      </c>
      <c r="G2210" s="5">
        <f>Source!I2210</f>
        <v>50</v>
      </c>
      <c r="H2210" s="5" t="str">
        <f>IF(B2210&lt;&gt;0,NA(),Source!B2210)</f>
        <v>NMDA</v>
      </c>
      <c r="I2210" s="5">
        <f>VLOOKUP(H2210,Mapping!B:E,4,FALSE)</f>
        <v>0</v>
      </c>
      <c r="J2210" s="9" t="str">
        <f>VLOOKUP(H2210,Mapping!B:M,12,FALSE)</f>
        <v/>
      </c>
      <c r="K2210" s="5" t="str">
        <f>VLOOKUP(H2210,Mapping!B:H,7,FALSE)</f>
        <v>NMDA RECEPTOR ABS (BLOOD)</v>
      </c>
      <c r="L2210" s="5" t="e">
        <f>IF(B2210&lt;&gt;0,B2210,IF(M2210=1,I2210,NA()))</f>
        <v>#N/A</v>
      </c>
      <c r="N2210" s="9" t="str">
        <f>IFERROR(VLOOKUP(Labs!A2210,Mapping!D:M,10,FALSE),0)</f>
        <v/>
      </c>
    </row>
    <row r="2211" spans="1:14" x14ac:dyDescent="0.25">
      <c r="A2211" s="5" t="str">
        <f>Source!B2211&amp;"|"&amp;Source!K2211</f>
        <v>VITA|VITS</v>
      </c>
      <c r="B2211" s="5">
        <f>IFERROR(VLOOKUP(Labs!A2211,Mapping!D:E,2,FALSE),0)</f>
        <v>0</v>
      </c>
      <c r="C2211" t="str">
        <f>Source!F2211</f>
        <v>Chem/Haem</v>
      </c>
      <c r="D2211" s="5" t="str">
        <f>Source!D2211</f>
        <v>VITAMIN A</v>
      </c>
      <c r="E2211" s="5" t="str">
        <f>Source!L2211</f>
        <v>VITAMINS A/E</v>
      </c>
      <c r="F2211" s="5" t="str">
        <f>IF(ISBLANK(Source!E2211),NA(),Source!E2211)</f>
        <v>ug/l</v>
      </c>
      <c r="G2211" s="5">
        <f>Source!I2211</f>
        <v>50</v>
      </c>
      <c r="H2211" s="5" t="str">
        <f>IF(B2211&lt;&gt;0,NA(),Source!B2211)</f>
        <v>VITA</v>
      </c>
      <c r="I2211" s="5">
        <f>VLOOKUP(H2211,Mapping!B:E,4,FALSE)</f>
        <v>0</v>
      </c>
      <c r="J2211" s="9" t="str">
        <f>VLOOKUP(H2211,Mapping!B:M,12,FALSE)</f>
        <v/>
      </c>
      <c r="K2211" s="5" t="str">
        <f>VLOOKUP(H2211,Mapping!B:H,7,FALSE)</f>
        <v>VITAMINS A/E</v>
      </c>
      <c r="L2211" s="5" t="e">
        <f>IF(B2211&lt;&gt;0,B2211,IF(M2211=1,I2211,NA()))</f>
        <v>#N/A</v>
      </c>
      <c r="N2211" s="9" t="str">
        <f>IFERROR(VLOOKUP(Labs!A2211,Mapping!D:M,10,FALSE),0)</f>
        <v/>
      </c>
    </row>
    <row r="2212" spans="1:14" x14ac:dyDescent="0.25">
      <c r="A2212" s="5" t="str">
        <f>Source!B2212&amp;"|"&amp;Source!K2212</f>
        <v>UORG|UMS</v>
      </c>
      <c r="B2212" s="5">
        <f>IFERROR(VLOOKUP(Labs!A2212,Mapping!D:E,2,FALSE),0)</f>
        <v>0</v>
      </c>
      <c r="C2212" t="str">
        <f>Source!F2212</f>
        <v>Chem/Haem</v>
      </c>
      <c r="D2212" s="5" t="str">
        <f>Source!D2212</f>
        <v>URINE ORGANIC ACIDS</v>
      </c>
      <c r="E2212" s="5" t="str">
        <f>Source!L2212</f>
        <v>URINE METABOLIC SCREEN</v>
      </c>
      <c r="F2212" s="5" t="e">
        <f>IF(ISBLANK(Source!E2212),NA(),Source!E2212)</f>
        <v>#N/A</v>
      </c>
      <c r="G2212" s="5">
        <f>Source!I2212</f>
        <v>50</v>
      </c>
      <c r="H2212" s="5" t="str">
        <f>IF(B2212&lt;&gt;0,NA(),Source!B2212)</f>
        <v>UORG</v>
      </c>
      <c r="I2212" s="5">
        <f>VLOOKUP(H2212,Mapping!B:E,4,FALSE)</f>
        <v>0</v>
      </c>
      <c r="J2212" s="9" t="str">
        <f>VLOOKUP(H2212,Mapping!B:M,12,FALSE)</f>
        <v/>
      </c>
      <c r="K2212" s="5" t="str">
        <f>VLOOKUP(H2212,Mapping!B:H,7,FALSE)</f>
        <v>URINE METABOLIC SCREEN</v>
      </c>
      <c r="L2212" s="5" t="e">
        <f>IF(B2212&lt;&gt;0,B2212,IF(M2212=1,I2212,NA()))</f>
        <v>#N/A</v>
      </c>
      <c r="N2212" s="9" t="str">
        <f>IFERROR(VLOOKUP(Labs!A2212,Mapping!D:M,10,FALSE),0)</f>
        <v/>
      </c>
    </row>
    <row r="2213" spans="1:14" x14ac:dyDescent="0.25">
      <c r="A2213" s="5" t="str">
        <f>Source!B2213&amp;"|"&amp;Source!K2213</f>
        <v>ZZOG|BRCU</v>
      </c>
      <c r="B2213" s="5">
        <f>IFERROR(VLOOKUP(Labs!A2213,Mapping!D:E,2,FALSE),0)</f>
        <v>0</v>
      </c>
      <c r="C2213" t="str">
        <f>Source!F2213</f>
        <v>Microbiology</v>
      </c>
      <c r="D2213" s="5" t="str">
        <f>Source!D2213</f>
        <v>Organism Growth</v>
      </c>
      <c r="E2213" s="5" t="str">
        <f>Source!L2213</f>
        <v>Culture</v>
      </c>
      <c r="F2213" s="5" t="e">
        <f>IF(ISBLANK(Source!E2213),NA(),Source!E2213)</f>
        <v>#N/A</v>
      </c>
      <c r="G2213" s="5">
        <f>Source!I2213</f>
        <v>50</v>
      </c>
      <c r="H2213" s="5" t="str">
        <f>IF(B2213&lt;&gt;0,NA(),Source!B2213)</f>
        <v>ZZOG</v>
      </c>
      <c r="I2213" s="5">
        <f>VLOOKUP(H2213,Mapping!B:E,4,FALSE)</f>
        <v>365698005</v>
      </c>
      <c r="J2213" s="9" t="str">
        <f>VLOOKUP(H2213,Mapping!B:M,12,FALSE)</f>
        <v/>
      </c>
      <c r="K2213" s="5" t="str">
        <f>VLOOKUP(H2213,Mapping!B:H,7,FALSE)</f>
        <v>Urine Culture</v>
      </c>
      <c r="L2213" s="5" t="e">
        <f>IF(B2213&lt;&gt;0,B2213,IF(M2213=1,I2213,NA()))</f>
        <v>#N/A</v>
      </c>
      <c r="N2213" s="9">
        <f>IFERROR(VLOOKUP(Labs!A2213,Mapping!D:M,10,FALSE),0)</f>
        <v>0</v>
      </c>
    </row>
    <row r="2214" spans="1:14" x14ac:dyDescent="0.25">
      <c r="A2214" s="5" t="str">
        <f>Source!B2214&amp;"|"&amp;Source!K2214</f>
        <v>ZZOI|BRCU</v>
      </c>
      <c r="B2214" s="5">
        <f>IFERROR(VLOOKUP(Labs!A2214,Mapping!D:E,2,FALSE),0)</f>
        <v>0</v>
      </c>
      <c r="C2214" t="str">
        <f>Source!F2214</f>
        <v>Microbiology</v>
      </c>
      <c r="D2214" s="5" t="str">
        <f>Source!D2214</f>
        <v>Organism</v>
      </c>
      <c r="E2214" s="5" t="str">
        <f>Source!L2214</f>
        <v>Culture</v>
      </c>
      <c r="F2214" s="5" t="e">
        <f>IF(ISBLANK(Source!E2214),NA(),Source!E2214)</f>
        <v>#N/A</v>
      </c>
      <c r="G2214" s="5">
        <f>Source!I2214</f>
        <v>50</v>
      </c>
      <c r="H2214" s="5" t="str">
        <f>IF(B2214&lt;&gt;0,NA(),Source!B2214)</f>
        <v>ZZOI</v>
      </c>
      <c r="I2214" s="5">
        <f>VLOOKUP(H2214,Mapping!B:E,4,FALSE)</f>
        <v>0</v>
      </c>
      <c r="J2214" s="9" t="str">
        <f>VLOOKUP(H2214,Mapping!B:M,12,FALSE)</f>
        <v/>
      </c>
      <c r="K2214" s="5" t="str">
        <f>VLOOKUP(H2214,Mapping!B:H,7,FALSE)</f>
        <v>Urine Culture</v>
      </c>
      <c r="L2214" s="5" t="e">
        <f>IF(B2214&lt;&gt;0,B2214,IF(M2214=1,I2214,NA()))</f>
        <v>#N/A</v>
      </c>
      <c r="N2214" s="9">
        <f>IFERROR(VLOOKUP(Labs!A2214,Mapping!D:M,10,FALSE),0)</f>
        <v>0</v>
      </c>
    </row>
    <row r="2215" spans="1:14" x14ac:dyDescent="0.25">
      <c r="A2215" s="5" t="str">
        <f>Source!B2215&amp;"|"&amp;Source!K2215</f>
        <v>VITE|VITS</v>
      </c>
      <c r="B2215" s="5">
        <f>IFERROR(VLOOKUP(Labs!A2215,Mapping!D:E,2,FALSE),0)</f>
        <v>0</v>
      </c>
      <c r="C2215" t="str">
        <f>Source!F2215</f>
        <v>Chem/Haem</v>
      </c>
      <c r="D2215" s="5" t="str">
        <f>Source!D2215</f>
        <v>VITAMIN E</v>
      </c>
      <c r="E2215" s="5" t="str">
        <f>Source!L2215</f>
        <v>VITAMINS A/E</v>
      </c>
      <c r="F2215" s="5" t="str">
        <f>IF(ISBLANK(Source!E2215),NA(),Source!E2215)</f>
        <v>mg/l</v>
      </c>
      <c r="G2215" s="5">
        <f>Source!I2215</f>
        <v>50</v>
      </c>
      <c r="H2215" s="5" t="str">
        <f>IF(B2215&lt;&gt;0,NA(),Source!B2215)</f>
        <v>VITE</v>
      </c>
      <c r="I2215" s="5">
        <f>VLOOKUP(H2215,Mapping!B:E,4,FALSE)</f>
        <v>0</v>
      </c>
      <c r="J2215" s="9" t="str">
        <f>VLOOKUP(H2215,Mapping!B:M,12,FALSE)</f>
        <v/>
      </c>
      <c r="K2215" s="5" t="str">
        <f>VLOOKUP(H2215,Mapping!B:H,7,FALSE)</f>
        <v>VITAMINS A/E</v>
      </c>
      <c r="L2215" s="5" t="e">
        <f>IF(B2215&lt;&gt;0,B2215,IF(M2215=1,I2215,NA()))</f>
        <v>#N/A</v>
      </c>
      <c r="N2215" s="9" t="str">
        <f>IFERROR(VLOOKUP(Labs!A2215,Mapping!D:M,10,FALSE),0)</f>
        <v/>
      </c>
    </row>
    <row r="2216" spans="1:14" x14ac:dyDescent="0.25">
      <c r="A2216" s="5" t="str">
        <f>Source!B2216&amp;"|"&amp;Source!K2216</f>
        <v>ZZOS_CIP|W1CU</v>
      </c>
      <c r="B2216" s="5">
        <f>IFERROR(VLOOKUP(Labs!A2216,Mapping!D:E,2,FALSE),0)</f>
        <v>0</v>
      </c>
      <c r="C2216" t="str">
        <f>Source!F2216</f>
        <v>Microbiology</v>
      </c>
      <c r="D2216" s="5" t="str">
        <f>Source!D2216</f>
        <v>Ciprofloxacin</v>
      </c>
      <c r="E2216" s="5" t="str">
        <f>Source!L2216</f>
        <v>Culture:</v>
      </c>
      <c r="F2216" s="5" t="e">
        <f>IF(ISBLANK(Source!E2216),NA(),Source!E2216)</f>
        <v>#N/A</v>
      </c>
      <c r="G2216" s="5">
        <f>Source!I2216</f>
        <v>50</v>
      </c>
      <c r="H2216" s="5" t="str">
        <f>IF(B2216&lt;&gt;0,NA(),Source!B2216)</f>
        <v>ZZOS_CIP</v>
      </c>
      <c r="I2216" s="5" t="str">
        <f>VLOOKUP(H2216,Mapping!B:E,4,FALSE)</f>
        <v>18906-8</v>
      </c>
      <c r="J2216" s="9" t="str">
        <f>VLOOKUP(H2216,Mapping!B:M,12,FALSE)</f>
        <v/>
      </c>
      <c r="K2216" s="5" t="str">
        <f>VLOOKUP(H2216,Mapping!B:H,7,FALSE)</f>
        <v>Urine Culture</v>
      </c>
      <c r="L2216" s="5" t="e">
        <f>IF(B2216&lt;&gt;0,B2216,IF(M2216=1,I2216,NA()))</f>
        <v>#N/A</v>
      </c>
      <c r="N2216" s="9">
        <f>IFERROR(VLOOKUP(Labs!A2216,Mapping!D:M,10,FALSE),0)</f>
        <v>0</v>
      </c>
    </row>
    <row r="2217" spans="1:14" x14ac:dyDescent="0.25">
      <c r="A2217" s="5" t="str">
        <f>Source!B2217&amp;"|"&amp;Source!K2217</f>
        <v>ZZOS_TEC|WCUL</v>
      </c>
      <c r="B2217" s="5" t="str">
        <f>IFERROR(VLOOKUP(Labs!A2217,Mapping!D:E,2,FALSE),0)</f>
        <v>18989-4</v>
      </c>
      <c r="C2217" t="str">
        <f>Source!F2217</f>
        <v>Microbiology</v>
      </c>
      <c r="D2217" s="5" t="str">
        <f>Source!D2217</f>
        <v>Teicoplanin</v>
      </c>
      <c r="E2217" s="5" t="str">
        <f>Source!L2217</f>
        <v>Wound Culture</v>
      </c>
      <c r="F2217" s="5" t="e">
        <f>IF(ISBLANK(Source!E2217),NA(),Source!E2217)</f>
        <v>#N/A</v>
      </c>
      <c r="G2217" s="5">
        <f>Source!I2217</f>
        <v>50</v>
      </c>
      <c r="H2217" s="5" t="e">
        <f>IF(B2217&lt;&gt;0,NA(),Source!B2217)</f>
        <v>#N/A</v>
      </c>
      <c r="I2217" s="5" t="e">
        <f>VLOOKUP(H2217,Mapping!B:E,4,FALSE)</f>
        <v>#N/A</v>
      </c>
      <c r="J2217" s="9" t="e">
        <f>VLOOKUP(H2217,Mapping!B:M,12,FALSE)</f>
        <v>#N/A</v>
      </c>
      <c r="K2217" s="5" t="e">
        <f>VLOOKUP(H2217,Mapping!B:H,7,FALSE)</f>
        <v>#N/A</v>
      </c>
      <c r="L2217" s="5" t="str">
        <f>IF(B2217&lt;&gt;0,B2217,IF(M2217=1,I2217,NA()))</f>
        <v>18989-4</v>
      </c>
      <c r="N2217" s="9" t="str">
        <f>IFERROR(VLOOKUP(Labs!A2217,Mapping!D:M,10,FALSE),0)</f>
        <v/>
      </c>
    </row>
    <row r="2218" spans="1:14" x14ac:dyDescent="0.25">
      <c r="A2218" s="5" t="str">
        <f>Source!B2218&amp;"|"&amp;Source!K2218</f>
        <v>APTT|COPR</v>
      </c>
      <c r="B2218" s="5">
        <f>IFERROR(VLOOKUP(Labs!A2218,Mapping!D:E,2,FALSE),0)</f>
        <v>0</v>
      </c>
      <c r="C2218" t="str">
        <f>Source!F2218</f>
        <v>Chem/Haem</v>
      </c>
      <c r="D2218" s="5" t="str">
        <f>Source!D2218</f>
        <v>APTT</v>
      </c>
      <c r="E2218" s="5" t="str">
        <f>Source!L2218</f>
        <v>COAGULATION PROFILE</v>
      </c>
      <c r="F2218" s="5" t="str">
        <f>IF(ISBLANK(Source!E2218),NA(),Source!E2218)</f>
        <v>s</v>
      </c>
      <c r="G2218" s="5">
        <f>Source!I2218</f>
        <v>49</v>
      </c>
      <c r="H2218" s="5" t="str">
        <f>IF(B2218&lt;&gt;0,NA(),Source!B2218)</f>
        <v>APTT</v>
      </c>
      <c r="I2218" s="5" t="str">
        <f>VLOOKUP(H2218,Mapping!B:E,4,FALSE)</f>
        <v>3173-2</v>
      </c>
      <c r="J2218" s="9" t="str">
        <f>VLOOKUP(H2218,Mapping!B:M,12,FALSE)</f>
        <v>aPTT in Blood by Coagulation assay</v>
      </c>
      <c r="K2218" s="5" t="str">
        <f>VLOOKUP(H2218,Mapping!B:H,7,FALSE)</f>
        <v>CLOTTING SCREEN</v>
      </c>
      <c r="L2218" s="5" t="e">
        <f>IF(B2218&lt;&gt;0,B2218,IF(M2218=1,I2218,NA()))</f>
        <v>#N/A</v>
      </c>
      <c r="N2218" s="9">
        <f>IFERROR(VLOOKUP(Labs!A2218,Mapping!D:M,10,FALSE),0)</f>
        <v>0</v>
      </c>
    </row>
    <row r="2219" spans="1:14" x14ac:dyDescent="0.25">
      <c r="A2219" s="5" t="str">
        <f>Source!B2219&amp;"|"&amp;Source!K2219</f>
        <v>ANA|LKM</v>
      </c>
      <c r="B2219" s="5">
        <f>IFERROR(VLOOKUP(Labs!A2219,Mapping!D:E,2,FALSE),0)</f>
        <v>0</v>
      </c>
      <c r="C2219" t="str">
        <f>Source!F2219</f>
        <v>Chem/Haem</v>
      </c>
      <c r="D2219" s="5" t="str">
        <f>Source!D2219</f>
        <v>Antinuclear Antibody</v>
      </c>
      <c r="E2219" s="5" t="str">
        <f>Source!L2219</f>
        <v>LKM ANTIBODIES</v>
      </c>
      <c r="F2219" s="5" t="e">
        <f>IF(ISBLANK(Source!E2219),NA(),Source!E2219)</f>
        <v>#N/A</v>
      </c>
      <c r="G2219" s="5">
        <f>Source!I2219</f>
        <v>49</v>
      </c>
      <c r="H2219" s="5" t="str">
        <f>IF(B2219&lt;&gt;0,NA(),Source!B2219)</f>
        <v>ANA</v>
      </c>
      <c r="I2219" s="5" t="str">
        <f>VLOOKUP(H2219,Mapping!B:E,4,FALSE)</f>
        <v>8061-4</v>
      </c>
      <c r="J2219" s="9" t="str">
        <f>VLOOKUP(H2219,Mapping!B:M,12,FALSE)</f>
        <v>Nuclear Ab [Presence] in Serum</v>
      </c>
      <c r="K2219" s="5" t="str">
        <f>VLOOKUP(H2219,Mapping!B:H,7,FALSE)</f>
        <v>AUTO-IMMUNE PROFILE</v>
      </c>
      <c r="L2219" s="5" t="e">
        <f>IF(B2219&lt;&gt;0,B2219,IF(M2219=1,I2219,NA()))</f>
        <v>#N/A</v>
      </c>
      <c r="N2219" s="9">
        <f>IFERROR(VLOOKUP(Labs!A2219,Mapping!D:M,10,FALSE),0)</f>
        <v>0</v>
      </c>
    </row>
    <row r="2220" spans="1:14" x14ac:dyDescent="0.25">
      <c r="A2220" s="5" t="str">
        <f>Source!B2220&amp;"|"&amp;Source!K2220</f>
        <v>AMA|LKM</v>
      </c>
      <c r="B2220" s="5">
        <f>IFERROR(VLOOKUP(Labs!A2220,Mapping!D:E,2,FALSE),0)</f>
        <v>0</v>
      </c>
      <c r="C2220" t="str">
        <f>Source!F2220</f>
        <v>Chem/Haem</v>
      </c>
      <c r="D2220" s="5" t="str">
        <f>Source!D2220</f>
        <v>Mitochondrial Antibodies</v>
      </c>
      <c r="E2220" s="5" t="str">
        <f>Source!L2220</f>
        <v>LKM ANTIBODIES</v>
      </c>
      <c r="F2220" s="5" t="e">
        <f>IF(ISBLANK(Source!E2220),NA(),Source!E2220)</f>
        <v>#N/A</v>
      </c>
      <c r="G2220" s="5">
        <f>Source!I2220</f>
        <v>49</v>
      </c>
      <c r="H2220" s="5" t="str">
        <f>IF(B2220&lt;&gt;0,NA(),Source!B2220)</f>
        <v>AMA</v>
      </c>
      <c r="I2220" s="5" t="str">
        <f>VLOOKUP(H2220,Mapping!B:E,4,FALSE)</f>
        <v>5247-2</v>
      </c>
      <c r="J2220" s="9" t="str">
        <f>VLOOKUP(H2220,Mapping!B:M,12,FALSE)</f>
        <v>Mitochondria Ab [Titer] in Serum by Immunofluorescence</v>
      </c>
      <c r="K2220" s="5" t="str">
        <f>VLOOKUP(H2220,Mapping!B:H,7,FALSE)</f>
        <v>AUTO-IMMUNE PROFILE</v>
      </c>
      <c r="L2220" s="5" t="e">
        <f>IF(B2220&lt;&gt;0,B2220,IF(M2220=1,I2220,NA()))</f>
        <v>#N/A</v>
      </c>
      <c r="N2220" s="9">
        <f>IFERROR(VLOOKUP(Labs!A2220,Mapping!D:M,10,FALSE),0)</f>
        <v>0</v>
      </c>
    </row>
    <row r="2221" spans="1:14" x14ac:dyDescent="0.25">
      <c r="A2221" s="5" t="str">
        <f>Source!B2221&amp;"|"&amp;Source!K2221</f>
        <v>BEG|LYMC</v>
      </c>
      <c r="B2221" s="5">
        <f>IFERROR(VLOOKUP(Labs!A2221,Mapping!D:E,2,FALSE),0)</f>
        <v>0</v>
      </c>
      <c r="C2221" t="str">
        <f>Source!F2221</f>
        <v>Virology</v>
      </c>
      <c r="D2221" s="5" t="str">
        <f>Source!D2221</f>
        <v>B.burgdorferi IgG EIA</v>
      </c>
      <c r="E2221" s="5" t="str">
        <f>Source!L2221</f>
        <v>LYME DISEASE SEROLOGY</v>
      </c>
      <c r="F2221" s="5" t="e">
        <f>IF(ISBLANK(Source!E2221),NA(),Source!E2221)</f>
        <v>#N/A</v>
      </c>
      <c r="G2221" s="5">
        <f>Source!I2221</f>
        <v>49</v>
      </c>
      <c r="H2221" s="5" t="str">
        <f>IF(B2221&lt;&gt;0,NA(),Source!B2221)</f>
        <v>BEG</v>
      </c>
      <c r="I2221" s="5">
        <f>VLOOKUP(H2221,Mapping!B:E,4,FALSE)</f>
        <v>0</v>
      </c>
      <c r="J2221" s="9" t="str">
        <f>VLOOKUP(H2221,Mapping!B:M,12,FALSE)</f>
        <v/>
      </c>
      <c r="K2221" s="5" t="str">
        <f>VLOOKUP(H2221,Mapping!B:H,7,FALSE)</f>
        <v>LYME DISEASE SEROLOGY</v>
      </c>
      <c r="L2221" s="5" t="e">
        <f>IF(B2221&lt;&gt;0,B2221,IF(M2221=1,I2221,NA()))</f>
        <v>#N/A</v>
      </c>
      <c r="N2221" s="9" t="str">
        <f>IFERROR(VLOOKUP(Labs!A2221,Mapping!D:M,10,FALSE),0)</f>
        <v/>
      </c>
    </row>
    <row r="2222" spans="1:14" x14ac:dyDescent="0.25">
      <c r="A2222" s="5" t="str">
        <f>Source!B2222&amp;"|"&amp;Source!K2222</f>
        <v>ASPR|ASPR</v>
      </c>
      <c r="B2222" s="5">
        <f>IFERROR(VLOOKUP(Labs!A2222,Mapping!D:E,2,FALSE),0)</f>
        <v>0</v>
      </c>
      <c r="C2222" t="str">
        <f>Source!F2222</f>
        <v>Chem/Haem</v>
      </c>
      <c r="D2222" s="5" t="str">
        <f>Source!D2222</f>
        <v>ASCITIC FLUID PROTEIN</v>
      </c>
      <c r="E2222" s="5" t="str">
        <f>Source!L2222</f>
        <v>ASCITIC FLUID PROTEIN</v>
      </c>
      <c r="F2222" s="5" t="str">
        <f>IF(ISBLANK(Source!E2222),NA(),Source!E2222)</f>
        <v>g/l</v>
      </c>
      <c r="G2222" s="5">
        <f>Source!I2222</f>
        <v>49</v>
      </c>
      <c r="H2222" s="5" t="str">
        <f>IF(B2222&lt;&gt;0,NA(),Source!B2222)</f>
        <v>ASPR</v>
      </c>
      <c r="I2222" s="5">
        <f>VLOOKUP(H2222,Mapping!B:E,4,FALSE)</f>
        <v>0</v>
      </c>
      <c r="J2222" s="9" t="str">
        <f>VLOOKUP(H2222,Mapping!B:M,12,FALSE)</f>
        <v/>
      </c>
      <c r="K2222" s="5" t="str">
        <f>VLOOKUP(H2222,Mapping!B:H,7,FALSE)</f>
        <v>ASCITIC FLUID PROTEIN</v>
      </c>
      <c r="L2222" s="5" t="e">
        <f>IF(B2222&lt;&gt;0,B2222,IF(M2222=1,I2222,NA()))</f>
        <v>#N/A</v>
      </c>
      <c r="N2222" s="9" t="str">
        <f>IFERROR(VLOOKUP(Labs!A2222,Mapping!D:M,10,FALSE),0)</f>
        <v/>
      </c>
    </row>
    <row r="2223" spans="1:14" x14ac:dyDescent="0.25">
      <c r="A2223" s="5" t="str">
        <f>Source!B2223&amp;"|"&amp;Source!K2223</f>
        <v>BEM|LYMC</v>
      </c>
      <c r="B2223" s="5">
        <f>IFERROR(VLOOKUP(Labs!A2223,Mapping!D:E,2,FALSE),0)</f>
        <v>0</v>
      </c>
      <c r="C2223" t="str">
        <f>Source!F2223</f>
        <v>Virology</v>
      </c>
      <c r="D2223" s="5" t="str">
        <f>Source!D2223</f>
        <v>B.burgdorferi IgM EIA</v>
      </c>
      <c r="E2223" s="5" t="str">
        <f>Source!L2223</f>
        <v>LYME DISEASE SEROLOGY</v>
      </c>
      <c r="F2223" s="5" t="e">
        <f>IF(ISBLANK(Source!E2223),NA(),Source!E2223)</f>
        <v>#N/A</v>
      </c>
      <c r="G2223" s="5">
        <f>Source!I2223</f>
        <v>49</v>
      </c>
      <c r="H2223" s="5" t="str">
        <f>IF(B2223&lt;&gt;0,NA(),Source!B2223)</f>
        <v>BEM</v>
      </c>
      <c r="I2223" s="5">
        <f>VLOOKUP(H2223,Mapping!B:E,4,FALSE)</f>
        <v>0</v>
      </c>
      <c r="J2223" s="9" t="str">
        <f>VLOOKUP(H2223,Mapping!B:M,12,FALSE)</f>
        <v/>
      </c>
      <c r="K2223" s="5" t="str">
        <f>VLOOKUP(H2223,Mapping!B:H,7,FALSE)</f>
        <v>LYME DISEASE SEROLOGY</v>
      </c>
      <c r="L2223" s="5" t="e">
        <f>IF(B2223&lt;&gt;0,B2223,IF(M2223=1,I2223,NA()))</f>
        <v>#N/A</v>
      </c>
      <c r="N2223" s="9" t="str">
        <f>IFERROR(VLOOKUP(Labs!A2223,Mapping!D:M,10,FALSE),0)</f>
        <v/>
      </c>
    </row>
    <row r="2224" spans="1:14" x14ac:dyDescent="0.25">
      <c r="A2224" s="5" t="str">
        <f>Source!B2224&amp;"|"&amp;Source!K2224</f>
        <v>IGE|IGE</v>
      </c>
      <c r="B2224" s="5">
        <f>IFERROR(VLOOKUP(Labs!A2224,Mapping!D:E,2,FALSE),0)</f>
        <v>0</v>
      </c>
      <c r="C2224" t="str">
        <f>Source!F2224</f>
        <v>Chem/Haem</v>
      </c>
      <c r="D2224" s="5" t="str">
        <f>Source!D2224</f>
        <v>IGE</v>
      </c>
      <c r="E2224" s="5" t="str">
        <f>Source!L2224</f>
        <v>IGE</v>
      </c>
      <c r="F2224" s="5" t="str">
        <f>IF(ISBLANK(Source!E2224),NA(),Source!E2224)</f>
        <v>ku/L</v>
      </c>
      <c r="G2224" s="5">
        <f>Source!I2224</f>
        <v>49</v>
      </c>
      <c r="H2224" s="5" t="str">
        <f>IF(B2224&lt;&gt;0,NA(),Source!B2224)</f>
        <v>IGE</v>
      </c>
      <c r="I2224" s="5">
        <f>VLOOKUP(H2224,Mapping!B:E,4,FALSE)</f>
        <v>0</v>
      </c>
      <c r="J2224" s="9" t="str">
        <f>VLOOKUP(H2224,Mapping!B:M,12,FALSE)</f>
        <v/>
      </c>
      <c r="K2224" s="5" t="str">
        <f>VLOOKUP(H2224,Mapping!B:H,7,FALSE)</f>
        <v>IGE</v>
      </c>
      <c r="L2224" s="5" t="e">
        <f>IF(B2224&lt;&gt;0,B2224,IF(M2224=1,I2224,NA()))</f>
        <v>#N/A</v>
      </c>
      <c r="N2224" s="9" t="str">
        <f>IFERROR(VLOOKUP(Labs!A2224,Mapping!D:M,10,FALSE),0)</f>
        <v/>
      </c>
    </row>
    <row r="2225" spans="1:14" x14ac:dyDescent="0.25">
      <c r="A2225" s="5" t="str">
        <f>Source!B2225&amp;"|"&amp;Source!K2225</f>
        <v>IGFB|IGF</v>
      </c>
      <c r="B2225" s="5">
        <f>IFERROR(VLOOKUP(Labs!A2225,Mapping!D:E,2,FALSE),0)</f>
        <v>0</v>
      </c>
      <c r="C2225" t="str">
        <f>Source!F2225</f>
        <v>Chem/Haem</v>
      </c>
      <c r="D2225" s="5" t="str">
        <f>Source!D2225</f>
        <v>IGF BP3</v>
      </c>
      <c r="E2225" s="5" t="str">
        <f>Source!L2225</f>
        <v>INSULIN LIKE GROWTH FACTOR</v>
      </c>
      <c r="F2225" s="5" t="str">
        <f>IF(ISBLANK(Source!E2225),NA(),Source!E2225)</f>
        <v>mg/l</v>
      </c>
      <c r="G2225" s="5">
        <f>Source!I2225</f>
        <v>49</v>
      </c>
      <c r="H2225" s="5" t="str">
        <f>IF(B2225&lt;&gt;0,NA(),Source!B2225)</f>
        <v>IGFB</v>
      </c>
      <c r="I2225" s="5">
        <f>VLOOKUP(H2225,Mapping!B:E,4,FALSE)</f>
        <v>0</v>
      </c>
      <c r="J2225" s="9" t="str">
        <f>VLOOKUP(H2225,Mapping!B:M,12,FALSE)</f>
        <v/>
      </c>
      <c r="K2225" s="5" t="str">
        <f>VLOOKUP(H2225,Mapping!B:H,7,FALSE)</f>
        <v>INSULIN LIKE GROWTH FACTOR</v>
      </c>
      <c r="L2225" s="5" t="e">
        <f>IF(B2225&lt;&gt;0,B2225,IF(M2225=1,I2225,NA()))</f>
        <v>#N/A</v>
      </c>
      <c r="N2225" s="9" t="str">
        <f>IFERROR(VLOOKUP(Labs!A2225,Mapping!D:M,10,FALSE),0)</f>
        <v/>
      </c>
    </row>
    <row r="2226" spans="1:14" x14ac:dyDescent="0.25">
      <c r="A2226" s="5" t="str">
        <f>Source!B2226&amp;"|"&amp;Source!K2226</f>
        <v>MCFT|MCFT</v>
      </c>
      <c r="B2226" s="5">
        <f>IFERROR(VLOOKUP(Labs!A2226,Mapping!D:E,2,FALSE),0)</f>
        <v>0</v>
      </c>
      <c r="C2226" t="str">
        <f>Source!F2226</f>
        <v>Chem/Haem</v>
      </c>
      <c r="D2226" s="5" t="str">
        <f>Source!D2226</f>
        <v>Mumps virus .............(CFT)</v>
      </c>
      <c r="E2226" s="5" t="str">
        <f>Source!L2226</f>
        <v>Mumps virus CFT</v>
      </c>
      <c r="F2226" s="5" t="e">
        <f>IF(ISBLANK(Source!E2226),NA(),Source!E2226)</f>
        <v>#N/A</v>
      </c>
      <c r="G2226" s="5">
        <f>Source!I2226</f>
        <v>49</v>
      </c>
      <c r="H2226" s="5" t="str">
        <f>IF(B2226&lt;&gt;0,NA(),Source!B2226)</f>
        <v>MCFT</v>
      </c>
      <c r="I2226" s="5">
        <f>VLOOKUP(H2226,Mapping!B:E,4,FALSE)</f>
        <v>0</v>
      </c>
      <c r="J2226" s="9" t="str">
        <f>VLOOKUP(H2226,Mapping!B:M,12,FALSE)</f>
        <v/>
      </c>
      <c r="K2226" s="5" t="str">
        <f>VLOOKUP(H2226,Mapping!B:H,7,FALSE)</f>
        <v>Mumps virus CFT</v>
      </c>
      <c r="L2226" s="5" t="e">
        <f>IF(B2226&lt;&gt;0,B2226,IF(M2226=1,I2226,NA()))</f>
        <v>#N/A</v>
      </c>
      <c r="N2226" s="9" t="str">
        <f>IFERROR(VLOOKUP(Labs!A2226,Mapping!D:M,10,FALSE),0)</f>
        <v/>
      </c>
    </row>
    <row r="2227" spans="1:14" x14ac:dyDescent="0.25">
      <c r="A2227" s="5" t="str">
        <f>Source!B2227&amp;"|"&amp;Source!K2227</f>
        <v>HEM|HEPE</v>
      </c>
      <c r="B2227" s="5">
        <f>IFERROR(VLOOKUP(Labs!A2227,Mapping!D:E,2,FALSE),0)</f>
        <v>0</v>
      </c>
      <c r="C2227" t="str">
        <f>Source!F2227</f>
        <v>Virology</v>
      </c>
      <c r="D2227" s="5" t="str">
        <f>Source!D2227</f>
        <v>Anti-HEV IgM (Genelabs EIA)</v>
      </c>
      <c r="E2227" s="5" t="str">
        <f>Source!L2227</f>
        <v>HEPATITIS E SEROLOGY</v>
      </c>
      <c r="F2227" s="5" t="e">
        <f>IF(ISBLANK(Source!E2227),NA(),Source!E2227)</f>
        <v>#N/A</v>
      </c>
      <c r="G2227" s="5">
        <f>Source!I2227</f>
        <v>49</v>
      </c>
      <c r="H2227" s="5" t="str">
        <f>IF(B2227&lt;&gt;0,NA(),Source!B2227)</f>
        <v>HEM</v>
      </c>
      <c r="I2227" s="5">
        <f>VLOOKUP(H2227,Mapping!B:E,4,FALSE)</f>
        <v>0</v>
      </c>
      <c r="J2227" s="9" t="str">
        <f>VLOOKUP(H2227,Mapping!B:M,12,FALSE)</f>
        <v/>
      </c>
      <c r="K2227" s="5" t="str">
        <f>VLOOKUP(H2227,Mapping!B:H,7,FALSE)</f>
        <v>Hepatitis E Serology</v>
      </c>
      <c r="L2227" s="5" t="e">
        <f>IF(B2227&lt;&gt;0,B2227,IF(M2227=1,I2227,NA()))</f>
        <v>#N/A</v>
      </c>
      <c r="N2227" s="9" t="str">
        <f>IFERROR(VLOOKUP(Labs!A2227,Mapping!D:M,10,FALSE),0)</f>
        <v/>
      </c>
    </row>
    <row r="2228" spans="1:14" x14ac:dyDescent="0.25">
      <c r="A2228" s="5" t="str">
        <f>Source!B2228&amp;"|"&amp;Source!K2228</f>
        <v>PT|COPR</v>
      </c>
      <c r="B2228" s="5">
        <f>IFERROR(VLOOKUP(Labs!A2228,Mapping!D:E,2,FALSE),0)</f>
        <v>0</v>
      </c>
      <c r="C2228" t="str">
        <f>Source!F2228</f>
        <v>Chem/Haem</v>
      </c>
      <c r="D2228" s="5" t="str">
        <f>Source!D2228</f>
        <v>PT</v>
      </c>
      <c r="E2228" s="5" t="str">
        <f>Source!L2228</f>
        <v>COAGULATION PROFILE</v>
      </c>
      <c r="F2228" s="5" t="str">
        <f>IF(ISBLANK(Source!E2228),NA(),Source!E2228)</f>
        <v>s</v>
      </c>
      <c r="G2228" s="5">
        <f>Source!I2228</f>
        <v>49</v>
      </c>
      <c r="H2228" s="5" t="str">
        <f>IF(B2228&lt;&gt;0,NA(),Source!B2228)</f>
        <v>PT</v>
      </c>
      <c r="I2228" s="5" t="str">
        <f>VLOOKUP(H2228,Mapping!B:E,4,FALSE)</f>
        <v>5902-2</v>
      </c>
      <c r="J2228" s="9" t="str">
        <f>VLOOKUP(H2228,Mapping!B:M,12,FALSE)</f>
        <v>Prothrombin time (PT)</v>
      </c>
      <c r="K2228" s="5" t="str">
        <f>VLOOKUP(H2228,Mapping!B:H,7,FALSE)</f>
        <v>CLOTTING SCREEN</v>
      </c>
      <c r="L2228" s="5" t="e">
        <f>IF(B2228&lt;&gt;0,B2228,IF(M2228=1,I2228,NA()))</f>
        <v>#N/A</v>
      </c>
      <c r="N2228" s="9">
        <f>IFERROR(VLOOKUP(Labs!A2228,Mapping!D:M,10,FALSE),0)</f>
        <v>0</v>
      </c>
    </row>
    <row r="2229" spans="1:14" x14ac:dyDescent="0.25">
      <c r="A2229" s="5" t="str">
        <f>Source!B2229&amp;"|"&amp;Source!K2229</f>
        <v>SMA|LKM</v>
      </c>
      <c r="B2229" s="5">
        <f>IFERROR(VLOOKUP(Labs!A2229,Mapping!D:E,2,FALSE),0)</f>
        <v>0</v>
      </c>
      <c r="C2229" t="str">
        <f>Source!F2229</f>
        <v>Chem/Haem</v>
      </c>
      <c r="D2229" s="5" t="str">
        <f>Source!D2229</f>
        <v>Smooth Muscle Antibodies</v>
      </c>
      <c r="E2229" s="5" t="str">
        <f>Source!L2229</f>
        <v>LKM ANTIBODIES</v>
      </c>
      <c r="F2229" s="5" t="e">
        <f>IF(ISBLANK(Source!E2229),NA(),Source!E2229)</f>
        <v>#N/A</v>
      </c>
      <c r="G2229" s="5">
        <f>Source!I2229</f>
        <v>49</v>
      </c>
      <c r="H2229" s="5" t="str">
        <f>IF(B2229&lt;&gt;0,NA(),Source!B2229)</f>
        <v>SMA</v>
      </c>
      <c r="I2229" s="5" t="str">
        <f>VLOOKUP(H2229,Mapping!B:E,4,FALSE)</f>
        <v>5358-7</v>
      </c>
      <c r="J2229" s="9" t="str">
        <f>VLOOKUP(H2229,Mapping!B:M,12,FALSE)</f>
        <v>Smooth muscle Ab [Titer] in Serum by Immunofluorescence</v>
      </c>
      <c r="K2229" s="5" t="str">
        <f>VLOOKUP(H2229,Mapping!B:H,7,FALSE)</f>
        <v>AUTO-IMMUNE PROFILE</v>
      </c>
      <c r="L2229" s="5" t="e">
        <f>IF(B2229&lt;&gt;0,B2229,IF(M2229=1,I2229,NA()))</f>
        <v>#N/A</v>
      </c>
      <c r="N2229" s="9">
        <f>IFERROR(VLOOKUP(Labs!A2229,Mapping!D:M,10,FALSE),0)</f>
        <v>0</v>
      </c>
    </row>
    <row r="2230" spans="1:14" x14ac:dyDescent="0.25">
      <c r="A2230" s="5" t="str">
        <f>Source!B2230&amp;"|"&amp;Source!K2230</f>
        <v>PS|THRM</v>
      </c>
      <c r="B2230" s="5">
        <f>IFERROR(VLOOKUP(Labs!A2230,Mapping!D:E,2,FALSE),0)</f>
        <v>0</v>
      </c>
      <c r="C2230" t="str">
        <f>Source!F2230</f>
        <v>Chem/Haem</v>
      </c>
      <c r="D2230" s="5" t="str">
        <f>Source!D2230</f>
        <v>PROTEIN S</v>
      </c>
      <c r="E2230" s="5" t="str">
        <f>Source!L2230</f>
        <v>THROMBOPHILIA SCREEN</v>
      </c>
      <c r="F2230" s="5" t="str">
        <f>IF(ISBLANK(Source!E2230),NA(),Source!E2230)</f>
        <v>iu/dl</v>
      </c>
      <c r="G2230" s="5">
        <f>Source!I2230</f>
        <v>49</v>
      </c>
      <c r="H2230" s="5" t="str">
        <f>IF(B2230&lt;&gt;0,NA(),Source!B2230)</f>
        <v>PS</v>
      </c>
      <c r="I2230" s="5">
        <f>VLOOKUP(H2230,Mapping!B:E,4,FALSE)</f>
        <v>0</v>
      </c>
      <c r="J2230" s="9" t="str">
        <f>VLOOKUP(H2230,Mapping!B:M,12,FALSE)</f>
        <v/>
      </c>
      <c r="K2230" s="5" t="str">
        <f>VLOOKUP(H2230,Mapping!B:H,7,FALSE)</f>
        <v>CFT</v>
      </c>
      <c r="L2230" s="5" t="e">
        <f>IF(B2230&lt;&gt;0,B2230,IF(M2230=1,I2230,NA()))</f>
        <v>#N/A</v>
      </c>
      <c r="N2230" s="9">
        <f>IFERROR(VLOOKUP(Labs!A2230,Mapping!D:M,10,FALSE),0)</f>
        <v>0</v>
      </c>
    </row>
    <row r="2231" spans="1:14" x14ac:dyDescent="0.25">
      <c r="A2231" s="5" t="str">
        <f>Source!B2231&amp;"|"&amp;Source!K2231</f>
        <v>PCA|LKM</v>
      </c>
      <c r="B2231" s="5">
        <f>IFERROR(VLOOKUP(Labs!A2231,Mapping!D:E,2,FALSE),0)</f>
        <v>0</v>
      </c>
      <c r="C2231" t="str">
        <f>Source!F2231</f>
        <v>Chem/Haem</v>
      </c>
      <c r="D2231" s="5" t="str">
        <f>Source!D2231</f>
        <v>Parietal Cell Antibodies</v>
      </c>
      <c r="E2231" s="5" t="str">
        <f>Source!L2231</f>
        <v>LKM ANTIBODIES</v>
      </c>
      <c r="F2231" s="5" t="e">
        <f>IF(ISBLANK(Source!E2231),NA(),Source!E2231)</f>
        <v>#N/A</v>
      </c>
      <c r="G2231" s="5">
        <f>Source!I2231</f>
        <v>49</v>
      </c>
      <c r="H2231" s="5" t="str">
        <f>IF(B2231&lt;&gt;0,NA(),Source!B2231)</f>
        <v>PCA</v>
      </c>
      <c r="I2231" s="5" t="str">
        <f>VLOOKUP(H2231,Mapping!B:E,4,FALSE)</f>
        <v>8087-9</v>
      </c>
      <c r="J2231" s="9" t="str">
        <f>VLOOKUP(H2231,Mapping!B:M,12,FALSE)</f>
        <v>Parietal cell Ab [Units/volume] in Serum</v>
      </c>
      <c r="K2231" s="5" t="str">
        <f>VLOOKUP(H2231,Mapping!B:H,7,FALSE)</f>
        <v>AUTO-IMMUNE PROFILE</v>
      </c>
      <c r="L2231" s="5" t="e">
        <f>IF(B2231&lt;&gt;0,B2231,IF(M2231=1,I2231,NA()))</f>
        <v>#N/A</v>
      </c>
      <c r="N2231" s="9">
        <f>IFERROR(VLOOKUP(Labs!A2231,Mapping!D:M,10,FALSE),0)</f>
        <v>0</v>
      </c>
    </row>
    <row r="2232" spans="1:14" x14ac:dyDescent="0.25">
      <c r="A2232" s="5" t="str">
        <f>Source!B2232&amp;"|"&amp;Source!K2232</f>
        <v>ZZOS_ERY|WGCU</v>
      </c>
      <c r="B2232" s="5">
        <f>IFERROR(VLOOKUP(Labs!A2232,Mapping!D:E,2,FALSE),0)</f>
        <v>0</v>
      </c>
      <c r="C2232" t="str">
        <f>Source!F2232</f>
        <v>Microbiology</v>
      </c>
      <c r="D2232" s="5" t="str">
        <f>Source!D2232</f>
        <v>Erythromycin</v>
      </c>
      <c r="E2232" s="5" t="str">
        <f>Source!L2232</f>
        <v>Wound Culture</v>
      </c>
      <c r="F2232" s="5" t="e">
        <f>IF(ISBLANK(Source!E2232),NA(),Source!E2232)</f>
        <v>#N/A</v>
      </c>
      <c r="G2232" s="5">
        <f>Source!I2232</f>
        <v>49</v>
      </c>
      <c r="H2232" s="5" t="str">
        <f>IF(B2232&lt;&gt;0,NA(),Source!B2232)</f>
        <v>ZZOS_ERY</v>
      </c>
      <c r="I2232" s="5" t="str">
        <f>VLOOKUP(H2232,Mapping!B:E,4,FALSE)</f>
        <v>18919-1</v>
      </c>
      <c r="J2232" s="9" t="str">
        <f>VLOOKUP(H2232,Mapping!B:M,12,FALSE)</f>
        <v/>
      </c>
      <c r="K2232" s="5" t="str">
        <f>VLOOKUP(H2232,Mapping!B:H,7,FALSE)</f>
        <v>Wound Culture</v>
      </c>
      <c r="L2232" s="5" t="e">
        <f>IF(B2232&lt;&gt;0,B2232,IF(M2232=1,I2232,NA()))</f>
        <v>#N/A</v>
      </c>
      <c r="N2232" s="9">
        <f>IFERROR(VLOOKUP(Labs!A2232,Mapping!D:M,10,FALSE),0)</f>
        <v>0</v>
      </c>
    </row>
    <row r="2233" spans="1:14" x14ac:dyDescent="0.25">
      <c r="A2233" s="5" t="str">
        <f>Source!B2233&amp;"|"&amp;Source!K2233</f>
        <v>ZZOS_PEN|WGCU</v>
      </c>
      <c r="B2233" s="5">
        <f>IFERROR(VLOOKUP(Labs!A2233,Mapping!D:E,2,FALSE),0)</f>
        <v>0</v>
      </c>
      <c r="C2233" t="str">
        <f>Source!F2233</f>
        <v>Microbiology</v>
      </c>
      <c r="D2233" s="5" t="str">
        <f>Source!D2233</f>
        <v>Penicillin</v>
      </c>
      <c r="E2233" s="5" t="str">
        <f>Source!L2233</f>
        <v>Wound Culture</v>
      </c>
      <c r="F2233" s="5" t="e">
        <f>IF(ISBLANK(Source!E2233),NA(),Source!E2233)</f>
        <v>#N/A</v>
      </c>
      <c r="G2233" s="5">
        <f>Source!I2233</f>
        <v>49</v>
      </c>
      <c r="H2233" s="5" t="str">
        <f>IF(B2233&lt;&gt;0,NA(),Source!B2233)</f>
        <v>ZZOS_PEN</v>
      </c>
      <c r="I2233" s="5" t="str">
        <f>VLOOKUP(H2233,Mapping!B:E,4,FALSE)</f>
        <v>18964-7</v>
      </c>
      <c r="J2233" s="9" t="str">
        <f>VLOOKUP(H2233,Mapping!B:M,12,FALSE)</f>
        <v/>
      </c>
      <c r="K2233" s="5" t="str">
        <f>VLOOKUP(H2233,Mapping!B:H,7,FALSE)</f>
        <v>Wound Culture</v>
      </c>
      <c r="L2233" s="5" t="e">
        <f>IF(B2233&lt;&gt;0,B2233,IF(M2233=1,I2233,NA()))</f>
        <v>#N/A</v>
      </c>
      <c r="N2233" s="9">
        <f>IFERROR(VLOOKUP(Labs!A2233,Mapping!D:M,10,FALSE),0)</f>
        <v>0</v>
      </c>
    </row>
    <row r="2234" spans="1:14" x14ac:dyDescent="0.25">
      <c r="A2234" s="5" t="str">
        <f>Source!B2234&amp;"|"&amp;Source!K2234</f>
        <v>ANDR|ANDR</v>
      </c>
      <c r="B2234" s="5">
        <f>IFERROR(VLOOKUP(Labs!A2234,Mapping!D:E,2,FALSE),0)</f>
        <v>0</v>
      </c>
      <c r="C2234" t="str">
        <f>Source!F2234</f>
        <v>Chem/Haem</v>
      </c>
      <c r="D2234" s="5" t="str">
        <f>Source!D2234</f>
        <v>ANDROSTENEDIONE</v>
      </c>
      <c r="E2234" s="5" t="str">
        <f>Source!L2234</f>
        <v>ANDROSTENEDIONE</v>
      </c>
      <c r="F2234" s="5" t="str">
        <f>IF(ISBLANK(Source!E2234),NA(),Source!E2234)</f>
        <v>nmol/l</v>
      </c>
      <c r="G2234" s="5">
        <f>Source!I2234</f>
        <v>48</v>
      </c>
      <c r="H2234" s="5" t="str">
        <f>IF(B2234&lt;&gt;0,NA(),Source!B2234)</f>
        <v>ANDR</v>
      </c>
      <c r="I2234" s="5">
        <f>VLOOKUP(H2234,Mapping!B:E,4,FALSE)</f>
        <v>0</v>
      </c>
      <c r="J2234" s="9" t="str">
        <f>VLOOKUP(H2234,Mapping!B:M,12,FALSE)</f>
        <v/>
      </c>
      <c r="K2234" s="5" t="str">
        <f>VLOOKUP(H2234,Mapping!B:H,7,FALSE)</f>
        <v>ANDROSTENEDIONE</v>
      </c>
      <c r="L2234" s="5" t="e">
        <f>IF(B2234&lt;&gt;0,B2234,IF(M2234=1,I2234,NA()))</f>
        <v>#N/A</v>
      </c>
      <c r="N2234" s="9" t="str">
        <f>IFERROR(VLOOKUP(Labs!A2234,Mapping!D:M,10,FALSE),0)</f>
        <v/>
      </c>
    </row>
    <row r="2235" spans="1:14" x14ac:dyDescent="0.25">
      <c r="A2235" s="5" t="str">
        <f>Source!B2235&amp;"|"&amp;Source!K2235</f>
        <v>C125|C125</v>
      </c>
      <c r="B2235" s="5" t="str">
        <f>IFERROR(VLOOKUP(Labs!A2235,Mapping!D:E,2,FALSE),0)</f>
        <v>10334-1</v>
      </c>
      <c r="C2235" t="str">
        <f>Source!F2235</f>
        <v>Chem/Haem</v>
      </c>
      <c r="D2235" s="5" t="str">
        <f>Source!D2235</f>
        <v>CA 125</v>
      </c>
      <c r="E2235" s="5" t="str">
        <f>Source!L2235</f>
        <v>CA 125</v>
      </c>
      <c r="F2235" s="5" t="str">
        <f>IF(ISBLANK(Source!E2235),NA(),Source!E2235)</f>
        <v>u/ml</v>
      </c>
      <c r="G2235" s="5">
        <f>Source!I2235</f>
        <v>48</v>
      </c>
      <c r="H2235" s="5" t="e">
        <f>IF(B2235&lt;&gt;0,NA(),Source!B2235)</f>
        <v>#N/A</v>
      </c>
      <c r="I2235" s="5" t="e">
        <f>VLOOKUP(H2235,Mapping!B:E,4,FALSE)</f>
        <v>#N/A</v>
      </c>
      <c r="J2235" s="9" t="e">
        <f>VLOOKUP(H2235,Mapping!B:M,12,FALSE)</f>
        <v>#N/A</v>
      </c>
      <c r="K2235" s="5" t="e">
        <f>VLOOKUP(H2235,Mapping!B:H,7,FALSE)</f>
        <v>#N/A</v>
      </c>
      <c r="L2235" s="5" t="str">
        <f>IF(B2235&lt;&gt;0,B2235,IF(M2235=1,I2235,NA()))</f>
        <v>10334-1</v>
      </c>
      <c r="N2235" s="9" t="str">
        <f>IFERROR(VLOOKUP(Labs!A2235,Mapping!D:M,10,FALSE),0)</f>
        <v>Cancer Ag 125 [Units/volume] in Serum or Plasma</v>
      </c>
    </row>
    <row r="2236" spans="1:14" x14ac:dyDescent="0.25">
      <c r="A2236" s="5" t="str">
        <f>Source!B2236&amp;"|"&amp;Source!K2236</f>
        <v>24OX|24OX</v>
      </c>
      <c r="B2236" s="5">
        <f>IFERROR(VLOOKUP(Labs!A2236,Mapping!D:E,2,FALSE),0)</f>
        <v>0</v>
      </c>
      <c r="C2236" t="str">
        <f>Source!F2236</f>
        <v>Chem/Haem</v>
      </c>
      <c r="D2236" s="5" t="str">
        <f>Source!D2236</f>
        <v>24hr OXALATE OUTPUT</v>
      </c>
      <c r="E2236" s="5" t="str">
        <f>Source!L2236</f>
        <v>24hr OXALATE OUTPUT</v>
      </c>
      <c r="F2236" s="5" t="str">
        <f>IF(ISBLANK(Source!E2236),NA(),Source!E2236)</f>
        <v>mmol/24h</v>
      </c>
      <c r="G2236" s="5">
        <f>Source!I2236</f>
        <v>48</v>
      </c>
      <c r="H2236" s="5" t="str">
        <f>IF(B2236&lt;&gt;0,NA(),Source!B2236)</f>
        <v>24OX</v>
      </c>
      <c r="I2236" s="5">
        <f>VLOOKUP(H2236,Mapping!B:E,4,FALSE)</f>
        <v>0</v>
      </c>
      <c r="J2236" s="9" t="str">
        <f>VLOOKUP(H2236,Mapping!B:M,12,FALSE)</f>
        <v/>
      </c>
      <c r="K2236" s="5" t="str">
        <f>VLOOKUP(H2236,Mapping!B:H,7,FALSE)</f>
        <v>24hr OXALATE OUTPUT</v>
      </c>
      <c r="L2236" s="5" t="e">
        <f>IF(B2236&lt;&gt;0,B2236,IF(M2236=1,I2236,NA()))</f>
        <v>#N/A</v>
      </c>
      <c r="N2236" s="9" t="str">
        <f>IFERROR(VLOOKUP(Labs!A2236,Mapping!D:M,10,FALSE),0)</f>
        <v/>
      </c>
    </row>
    <row r="2237" spans="1:14" x14ac:dyDescent="0.25">
      <c r="A2237" s="5" t="str">
        <f>Source!B2237&amp;"|"&amp;Source!K2237</f>
        <v>IGG|IMM</v>
      </c>
      <c r="B2237" s="5" t="str">
        <f>IFERROR(VLOOKUP(Labs!A2237,Mapping!D:E,2,FALSE),0)</f>
        <v>2465-3</v>
      </c>
      <c r="C2237" t="str">
        <f>Source!F2237</f>
        <v>Chem/Haem</v>
      </c>
      <c r="D2237" s="5" t="str">
        <f>Source!D2237</f>
        <v>IGG</v>
      </c>
      <c r="E2237" s="5" t="str">
        <f>Source!L2237</f>
        <v>IMMUNOGLOBULINS</v>
      </c>
      <c r="F2237" s="5" t="str">
        <f>IF(ISBLANK(Source!E2237),NA(),Source!E2237)</f>
        <v>g/L</v>
      </c>
      <c r="G2237" s="5">
        <f>Source!I2237</f>
        <v>48</v>
      </c>
      <c r="H2237" s="5" t="e">
        <f>IF(B2237&lt;&gt;0,NA(),Source!B2237)</f>
        <v>#N/A</v>
      </c>
      <c r="I2237" s="5" t="e">
        <f>VLOOKUP(H2237,Mapping!B:E,4,FALSE)</f>
        <v>#N/A</v>
      </c>
      <c r="J2237" s="9" t="e">
        <f>VLOOKUP(H2237,Mapping!B:M,12,FALSE)</f>
        <v>#N/A</v>
      </c>
      <c r="K2237" s="5" t="e">
        <f>VLOOKUP(H2237,Mapping!B:H,7,FALSE)</f>
        <v>#N/A</v>
      </c>
      <c r="L2237" s="5" t="str">
        <f>IF(B2237&lt;&gt;0,B2237,IF(M2237=1,I2237,NA()))</f>
        <v>2465-3</v>
      </c>
      <c r="N2237" s="9" t="str">
        <f>IFERROR(VLOOKUP(Labs!A2237,Mapping!D:M,10,FALSE),0)</f>
        <v>IgG [Mass/volume] in Serum or Plasma</v>
      </c>
    </row>
    <row r="2238" spans="1:14" x14ac:dyDescent="0.25">
      <c r="A2238" s="5" t="str">
        <f>Source!B2238&amp;"|"&amp;Source!K2238</f>
        <v>MTX|MTX</v>
      </c>
      <c r="B2238" s="5">
        <f>IFERROR(VLOOKUP(Labs!A2238,Mapping!D:E,2,FALSE),0)</f>
        <v>0</v>
      </c>
      <c r="C2238" t="str">
        <f>Source!F2238</f>
        <v>Chem/Haem</v>
      </c>
      <c r="D2238" s="5" t="str">
        <f>Source!D2238</f>
        <v>METHOTREXATE</v>
      </c>
      <c r="E2238" s="5" t="str">
        <f>Source!L2238</f>
        <v>METHOTREXATE</v>
      </c>
      <c r="F2238" s="5" t="str">
        <f>IF(ISBLANK(Source!E2238),NA(),Source!E2238)</f>
        <v>umol/l</v>
      </c>
      <c r="G2238" s="5">
        <f>Source!I2238</f>
        <v>48</v>
      </c>
      <c r="H2238" s="5" t="str">
        <f>IF(B2238&lt;&gt;0,NA(),Source!B2238)</f>
        <v>MTX</v>
      </c>
      <c r="I2238" s="5">
        <f>VLOOKUP(H2238,Mapping!B:E,4,FALSE)</f>
        <v>0</v>
      </c>
      <c r="J2238" s="9" t="str">
        <f>VLOOKUP(H2238,Mapping!B:M,12,FALSE)</f>
        <v/>
      </c>
      <c r="K2238" s="5" t="str">
        <f>VLOOKUP(H2238,Mapping!B:H,7,FALSE)</f>
        <v>METHOTREXATE</v>
      </c>
      <c r="L2238" s="5" t="e">
        <f>IF(B2238&lt;&gt;0,B2238,IF(M2238=1,I2238,NA()))</f>
        <v>#N/A</v>
      </c>
      <c r="N2238" s="9" t="str">
        <f>IFERROR(VLOOKUP(Labs!A2238,Mapping!D:M,10,FALSE),0)</f>
        <v/>
      </c>
    </row>
    <row r="2239" spans="1:14" x14ac:dyDescent="0.25">
      <c r="A2239" s="5" t="str">
        <f>Source!B2239&amp;"|"&amp;Source!K2239</f>
        <v>IGF|IGF</v>
      </c>
      <c r="B2239" s="5">
        <f>IFERROR(VLOOKUP(Labs!A2239,Mapping!D:E,2,FALSE),0)</f>
        <v>0</v>
      </c>
      <c r="C2239" t="str">
        <f>Source!F2239</f>
        <v>Chem/Haem</v>
      </c>
      <c r="D2239" s="5" t="str">
        <f>Source!D2239</f>
        <v>IGF</v>
      </c>
      <c r="E2239" s="5" t="str">
        <f>Source!L2239</f>
        <v>INSULIN LIKE GROWTH FACTOR</v>
      </c>
      <c r="F2239" s="5" t="str">
        <f>IF(ISBLANK(Source!E2239),NA(),Source!E2239)</f>
        <v>nmol/l</v>
      </c>
      <c r="G2239" s="5">
        <f>Source!I2239</f>
        <v>48</v>
      </c>
      <c r="H2239" s="5" t="str">
        <f>IF(B2239&lt;&gt;0,NA(),Source!B2239)</f>
        <v>IGF</v>
      </c>
      <c r="I2239" s="5">
        <f>VLOOKUP(H2239,Mapping!B:E,4,FALSE)</f>
        <v>0</v>
      </c>
      <c r="J2239" s="9" t="str">
        <f>VLOOKUP(H2239,Mapping!B:M,12,FALSE)</f>
        <v/>
      </c>
      <c r="K2239" s="5" t="str">
        <f>VLOOKUP(H2239,Mapping!B:H,7,FALSE)</f>
        <v>INSULIN LIKE GROWTH FACTOR</v>
      </c>
      <c r="L2239" s="5" t="e">
        <f>IF(B2239&lt;&gt;0,B2239,IF(M2239=1,I2239,NA()))</f>
        <v>#N/A</v>
      </c>
      <c r="N2239" s="9" t="str">
        <f>IFERROR(VLOOKUP(Labs!A2239,Mapping!D:M,10,FALSE),0)</f>
        <v/>
      </c>
    </row>
    <row r="2240" spans="1:14" x14ac:dyDescent="0.25">
      <c r="A2240" s="5" t="str">
        <f>Source!B2240&amp;"|"&amp;Source!K2240</f>
        <v>SINF|NSP</v>
      </c>
      <c r="B2240" s="5">
        <f>IFERROR(VLOOKUP(Labs!A2240,Mapping!D:E,2,FALSE),0)</f>
        <v>0</v>
      </c>
      <c r="C2240" t="str">
        <f>Source!F2240</f>
        <v>Gynae Cytology</v>
      </c>
      <c r="D2240" s="5" t="str">
        <f>Source!D2240</f>
        <v>Specific Infection</v>
      </c>
      <c r="E2240" s="5" t="str">
        <f>Source!L2240</f>
        <v>Not specified</v>
      </c>
      <c r="F2240" s="5" t="e">
        <f>IF(ISBLANK(Source!E2240),NA(),Source!E2240)</f>
        <v>#N/A</v>
      </c>
      <c r="G2240" s="5">
        <f>Source!I2240</f>
        <v>48</v>
      </c>
      <c r="H2240" s="5" t="str">
        <f>IF(B2240&lt;&gt;0,NA(),Source!B2240)</f>
        <v>SINF</v>
      </c>
      <c r="I2240" s="5">
        <f>VLOOKUP(H2240,Mapping!B:E,4,FALSE)</f>
        <v>0</v>
      </c>
      <c r="J2240" s="9" t="str">
        <f>VLOOKUP(H2240,Mapping!B:M,12,FALSE)</f>
        <v/>
      </c>
      <c r="K2240" s="5" t="str">
        <f>VLOOKUP(H2240,Mapping!B:H,7,FALSE)</f>
        <v>Cervical smear</v>
      </c>
      <c r="L2240" s="5" t="e">
        <f>IF(B2240&lt;&gt;0,B2240,IF(M2240=1,I2240,NA()))</f>
        <v>#N/A</v>
      </c>
      <c r="N2240" s="9">
        <f>IFERROR(VLOOKUP(Labs!A2240,Mapping!D:M,10,FALSE),0)</f>
        <v>0</v>
      </c>
    </row>
    <row r="2241" spans="1:14" x14ac:dyDescent="0.25">
      <c r="A2241" s="5" t="str">
        <f>Source!B2241&amp;"|"&amp;Source!K2241</f>
        <v>RVMA|RVMA</v>
      </c>
      <c r="B2241" s="5">
        <f>IFERROR(VLOOKUP(Labs!A2241,Mapping!D:E,2,FALSE),0)</f>
        <v>0</v>
      </c>
      <c r="C2241" t="str">
        <f>Source!F2241</f>
        <v>Chem/Haem</v>
      </c>
      <c r="D2241" s="5" t="str">
        <f>Source!D2241</f>
        <v>VMA (RANDOM)</v>
      </c>
      <c r="E2241" s="5" t="str">
        <f>Source!L2241</f>
        <v>URINE VMA/HVA (RANDOM)</v>
      </c>
      <c r="F2241" s="5" t="str">
        <f>IF(ISBLANK(Source!E2241),NA(),Source!E2241)</f>
        <v>mm/m/cr</v>
      </c>
      <c r="G2241" s="5">
        <f>Source!I2241</f>
        <v>48</v>
      </c>
      <c r="H2241" s="5" t="str">
        <f>IF(B2241&lt;&gt;0,NA(),Source!B2241)</f>
        <v>RVMA</v>
      </c>
      <c r="I2241" s="5">
        <f>VLOOKUP(H2241,Mapping!B:E,4,FALSE)</f>
        <v>0</v>
      </c>
      <c r="J2241" s="9" t="str">
        <f>VLOOKUP(H2241,Mapping!B:M,12,FALSE)</f>
        <v/>
      </c>
      <c r="K2241" s="5" t="str">
        <f>VLOOKUP(H2241,Mapping!B:H,7,FALSE)</f>
        <v>URINE VMA/HVA (RANDOM)</v>
      </c>
      <c r="L2241" s="5" t="e">
        <f>IF(B2241&lt;&gt;0,B2241,IF(M2241=1,I2241,NA()))</f>
        <v>#N/A</v>
      </c>
      <c r="N2241" s="9" t="str">
        <f>IFERROR(VLOOKUP(Labs!A2241,Mapping!D:M,10,FALSE),0)</f>
        <v/>
      </c>
    </row>
    <row r="2242" spans="1:14" x14ac:dyDescent="0.25">
      <c r="A2242" s="5" t="str">
        <f>Source!B2242&amp;"|"&amp;Source!K2242</f>
        <v>UPRO|UPR</v>
      </c>
      <c r="B2242" s="5">
        <f>IFERROR(VLOOKUP(Labs!A2242,Mapping!D:E,2,FALSE),0)</f>
        <v>0</v>
      </c>
      <c r="C2242" t="str">
        <f>Source!F2242</f>
        <v>Chem/Haem</v>
      </c>
      <c r="D2242" s="5" t="str">
        <f>Source!D2242</f>
        <v>URINE PROTEIN</v>
      </c>
      <c r="E2242" s="5" t="str">
        <f>Source!L2242</f>
        <v>URINE PROTEIN</v>
      </c>
      <c r="F2242" s="5" t="str">
        <f>IF(ISBLANK(Source!E2242),NA(),Source!E2242)</f>
        <v>g/l</v>
      </c>
      <c r="G2242" s="5">
        <f>Source!I2242</f>
        <v>48</v>
      </c>
      <c r="H2242" s="5" t="str">
        <f>IF(B2242&lt;&gt;0,NA(),Source!B2242)</f>
        <v>UPRO</v>
      </c>
      <c r="I2242" s="5" t="str">
        <f>VLOOKUP(H2242,Mapping!B:E,4,FALSE)</f>
        <v>2888-6</v>
      </c>
      <c r="J2242" s="9" t="str">
        <f>VLOOKUP(H2242,Mapping!B:M,12,FALSE)</f>
        <v>Protein [Mass/volume] in Urine</v>
      </c>
      <c r="K2242" s="5" t="str">
        <f>VLOOKUP(H2242,Mapping!B:H,7,FALSE)</f>
        <v>PROTEIN/CREAT RATIO</v>
      </c>
      <c r="L2242" s="5" t="e">
        <f>IF(B2242&lt;&gt;0,B2242,IF(M2242=1,I2242,NA()))</f>
        <v>#N/A</v>
      </c>
      <c r="N2242" s="9">
        <f>IFERROR(VLOOKUP(Labs!A2242,Mapping!D:M,10,FALSE),0)</f>
        <v>0</v>
      </c>
    </row>
    <row r="2243" spans="1:14" x14ac:dyDescent="0.25">
      <c r="A2243" s="5" t="str">
        <f>Source!B2243&amp;"|"&amp;Source!K2243</f>
        <v>ZZOS_CHL|SECU</v>
      </c>
      <c r="B2243" s="5">
        <f>IFERROR(VLOOKUP(Labs!A2243,Mapping!D:E,2,FALSE),0)</f>
        <v>0</v>
      </c>
      <c r="C2243" t="str">
        <f>Source!F2243</f>
        <v>Microbiology</v>
      </c>
      <c r="D2243" s="5" t="str">
        <f>Source!D2243</f>
        <v>Chloramphenicol</v>
      </c>
      <c r="E2243" s="5" t="str">
        <f>Source!L2243</f>
        <v>Culture:</v>
      </c>
      <c r="F2243" s="5" t="e">
        <f>IF(ISBLANK(Source!E2243),NA(),Source!E2243)</f>
        <v>#N/A</v>
      </c>
      <c r="G2243" s="5">
        <f>Source!I2243</f>
        <v>48</v>
      </c>
      <c r="H2243" s="5" t="str">
        <f>IF(B2243&lt;&gt;0,NA(),Source!B2243)</f>
        <v>ZZOS_CHL</v>
      </c>
      <c r="I2243" s="5" t="str">
        <f>VLOOKUP(H2243,Mapping!B:E,4,FALSE)</f>
        <v>18903-5</v>
      </c>
      <c r="J2243" s="9" t="str">
        <f>VLOOKUP(H2243,Mapping!B:M,12,FALSE)</f>
        <v/>
      </c>
      <c r="K2243" s="5" t="str">
        <f>VLOOKUP(H2243,Mapping!B:H,7,FALSE)</f>
        <v>Wound Culture</v>
      </c>
      <c r="L2243" s="5" t="e">
        <f>IF(B2243&lt;&gt;0,B2243,IF(M2243=1,I2243,NA()))</f>
        <v>#N/A</v>
      </c>
      <c r="N2243" s="9">
        <f>IFERROR(VLOOKUP(Labs!A2243,Mapping!D:M,10,FALSE),0)</f>
        <v>0</v>
      </c>
    </row>
    <row r="2244" spans="1:14" x14ac:dyDescent="0.25">
      <c r="A2244" s="5" t="str">
        <f>Source!B2244&amp;"|"&amp;Source!K2244</f>
        <v>A1AG|A1AG</v>
      </c>
      <c r="B2244" s="5">
        <f>IFERROR(VLOOKUP(Labs!A2244,Mapping!D:E,2,FALSE),0)</f>
        <v>0</v>
      </c>
      <c r="C2244" t="str">
        <f>Source!F2244</f>
        <v>Chem/Haem</v>
      </c>
      <c r="D2244" s="5" t="str">
        <f>Source!D2244</f>
        <v>ALPHA 1 ACID GLYCOPROTEIN</v>
      </c>
      <c r="E2244" s="5" t="str">
        <f>Source!L2244</f>
        <v>ALPHA 1 ACID GLYCOPROTEIN</v>
      </c>
      <c r="F2244" s="5" t="str">
        <f>IF(ISBLANK(Source!E2244),NA(),Source!E2244)</f>
        <v>g/l</v>
      </c>
      <c r="G2244" s="5">
        <f>Source!I2244</f>
        <v>47</v>
      </c>
      <c r="H2244" s="5" t="str">
        <f>IF(B2244&lt;&gt;0,NA(),Source!B2244)</f>
        <v>A1AG</v>
      </c>
      <c r="I2244" s="5">
        <f>VLOOKUP(H2244,Mapping!B:E,4,FALSE)</f>
        <v>0</v>
      </c>
      <c r="J2244" s="9" t="str">
        <f>VLOOKUP(H2244,Mapping!B:M,12,FALSE)</f>
        <v/>
      </c>
      <c r="K2244" s="5" t="str">
        <f>VLOOKUP(H2244,Mapping!B:H,7,FALSE)</f>
        <v>ALPHA 1 ACID GLYCOPROTEIN</v>
      </c>
      <c r="L2244" s="5" t="e">
        <f>IF(B2244&lt;&gt;0,B2244,IF(M2244=1,I2244,NA()))</f>
        <v>#N/A</v>
      </c>
      <c r="N2244" s="9" t="str">
        <f>IFERROR(VLOOKUP(Labs!A2244,Mapping!D:M,10,FALSE),0)</f>
        <v/>
      </c>
    </row>
    <row r="2245" spans="1:14" x14ac:dyDescent="0.25">
      <c r="A2245" s="5" t="str">
        <f>Source!B2245&amp;"|"&amp;Source!K2245</f>
        <v>DHEA|DHEA</v>
      </c>
      <c r="B2245" s="5">
        <f>IFERROR(VLOOKUP(Labs!A2245,Mapping!D:E,2,FALSE),0)</f>
        <v>0</v>
      </c>
      <c r="C2245" t="str">
        <f>Source!F2245</f>
        <v>Chem/Haem</v>
      </c>
      <c r="D2245" s="5" t="str">
        <f>Source!D2245</f>
        <v>DHEAS</v>
      </c>
      <c r="E2245" s="5" t="str">
        <f>Source!L2245</f>
        <v>DHEAS</v>
      </c>
      <c r="F2245" s="5" t="str">
        <f>IF(ISBLANK(Source!E2245),NA(),Source!E2245)</f>
        <v>umol/l</v>
      </c>
      <c r="G2245" s="5">
        <f>Source!I2245</f>
        <v>47</v>
      </c>
      <c r="H2245" s="5" t="str">
        <f>IF(B2245&lt;&gt;0,NA(),Source!B2245)</f>
        <v>DHEA</v>
      </c>
      <c r="I2245" s="5">
        <f>VLOOKUP(H2245,Mapping!B:E,4,FALSE)</f>
        <v>0</v>
      </c>
      <c r="J2245" s="9" t="str">
        <f>VLOOKUP(H2245,Mapping!B:M,12,FALSE)</f>
        <v/>
      </c>
      <c r="K2245" s="5" t="str">
        <f>VLOOKUP(H2245,Mapping!B:H,7,FALSE)</f>
        <v>DHEAS</v>
      </c>
      <c r="L2245" s="5" t="e">
        <f>IF(B2245&lt;&gt;0,B2245,IF(M2245=1,I2245,NA()))</f>
        <v>#N/A</v>
      </c>
      <c r="N2245" s="9" t="str">
        <f>IFERROR(VLOOKUP(Labs!A2245,Mapping!D:M,10,FALSE),0)</f>
        <v/>
      </c>
    </row>
    <row r="2246" spans="1:14" x14ac:dyDescent="0.25">
      <c r="A2246" s="5" t="str">
        <f>Source!B2246&amp;"|"&amp;Source!K2246</f>
        <v>ARAT|COPR</v>
      </c>
      <c r="B2246" s="5">
        <f>IFERROR(VLOOKUP(Labs!A2246,Mapping!D:E,2,FALSE),0)</f>
        <v>0</v>
      </c>
      <c r="C2246" t="str">
        <f>Source!F2246</f>
        <v>Chem/Haem</v>
      </c>
      <c r="D2246" s="5" t="str">
        <f>Source!D2246</f>
        <v>APTT RATIO</v>
      </c>
      <c r="E2246" s="5" t="str">
        <f>Source!L2246</f>
        <v>COAGULATION PROFILE</v>
      </c>
      <c r="F2246" s="5" t="e">
        <f>IF(ISBLANK(Source!E2246),NA(),Source!E2246)</f>
        <v>#N/A</v>
      </c>
      <c r="G2246" s="5">
        <f>Source!I2246</f>
        <v>47</v>
      </c>
      <c r="H2246" s="5" t="str">
        <f>IF(B2246&lt;&gt;0,NA(),Source!B2246)</f>
        <v>ARAT</v>
      </c>
      <c r="I2246" s="5" t="str">
        <f>VLOOKUP(H2246,Mapping!B:E,4,FALSE)</f>
        <v>75884-7</v>
      </c>
      <c r="J2246" s="9" t="str">
        <f>VLOOKUP(H2246,Mapping!B:M,12,FALSE)</f>
        <v>aPTT.lupus sensitive/aPTT.lupus sensitive W excess phospholipid (screen to confirm ratio)</v>
      </c>
      <c r="K2246" s="5" t="str">
        <f>VLOOKUP(H2246,Mapping!B:H,7,FALSE)</f>
        <v>CLOTTING SCREEN</v>
      </c>
      <c r="L2246" s="5" t="e">
        <f>IF(B2246&lt;&gt;0,B2246,IF(M2246=1,I2246,NA()))</f>
        <v>#N/A</v>
      </c>
      <c r="N2246" s="9">
        <f>IFERROR(VLOOKUP(Labs!A2246,Mapping!D:M,10,FALSE),0)</f>
        <v>0</v>
      </c>
    </row>
    <row r="2247" spans="1:14" x14ac:dyDescent="0.25">
      <c r="A2247" s="5" t="str">
        <f>Source!B2247&amp;"|"&amp;Source!K2247</f>
        <v>GROUP|GROUP</v>
      </c>
      <c r="B2247" s="5">
        <f>IFERROR(VLOOKUP(Labs!A2247,Mapping!D:E,2,FALSE),0)</f>
        <v>0</v>
      </c>
      <c r="C2247" t="str">
        <f>Source!F2247</f>
        <v>Blood Transfusion</v>
      </c>
      <c r="D2247" s="5" t="str">
        <f>Source!D2247</f>
        <v>BLOOD GROUP</v>
      </c>
      <c r="E2247" s="5" t="str">
        <f>Source!L2247</f>
        <v>GROUP</v>
      </c>
      <c r="F2247" s="5" t="e">
        <f>IF(ISBLANK(Source!E2247),NA(),Source!E2247)</f>
        <v>#N/A</v>
      </c>
      <c r="G2247" s="5">
        <f>Source!I2247</f>
        <v>47</v>
      </c>
      <c r="H2247" s="5" t="str">
        <f>IF(B2247&lt;&gt;0,NA(),Source!B2247)</f>
        <v>GROUP</v>
      </c>
      <c r="I2247" s="5" t="str">
        <f>VLOOKUP(H2247,Mapping!B:E,4,FALSE)</f>
        <v>883-9</v>
      </c>
      <c r="J2247" s="9" t="str">
        <f>VLOOKUP(H2247,Mapping!B:M,12,FALSE)</f>
        <v>ABO group [Type] in Blood</v>
      </c>
      <c r="K2247" s="5" t="str">
        <f>VLOOKUP(H2247,Mapping!B:H,7,FALSE)</f>
        <v>GROUP &amp; SCREEN</v>
      </c>
      <c r="L2247" s="5" t="e">
        <f>IF(B2247&lt;&gt;0,B2247,IF(M2247=1,I2247,NA()))</f>
        <v>#N/A</v>
      </c>
      <c r="N2247" s="9">
        <f>IFERROR(VLOOKUP(Labs!A2247,Mapping!D:M,10,FALSE),0)</f>
        <v>0</v>
      </c>
    </row>
    <row r="2248" spans="1:14" x14ac:dyDescent="0.25">
      <c r="A2248" s="5" t="str">
        <f>Source!B2248&amp;"|"&amp;Source!K2248</f>
        <v>C4|ADNA</v>
      </c>
      <c r="B2248" s="5" t="str">
        <f>IFERROR(VLOOKUP(Labs!A2248,Mapping!D:E,2,FALSE),0)</f>
        <v>4498-2</v>
      </c>
      <c r="C2248" t="str">
        <f>Source!F2248</f>
        <v>Chem/Haem</v>
      </c>
      <c r="D2248" s="5" t="str">
        <f>Source!D2248</f>
        <v>C4</v>
      </c>
      <c r="E2248" s="5" t="str">
        <f>Source!L2248</f>
        <v>dsDNA ANTIBODIES</v>
      </c>
      <c r="F2248" s="5" t="str">
        <f>IF(ISBLANK(Source!E2248),NA(),Source!E2248)</f>
        <v>g/l</v>
      </c>
      <c r="G2248" s="5">
        <f>Source!I2248</f>
        <v>47</v>
      </c>
      <c r="H2248" s="5" t="e">
        <f>IF(B2248&lt;&gt;0,NA(),Source!B2248)</f>
        <v>#N/A</v>
      </c>
      <c r="I2248" s="5" t="e">
        <f>VLOOKUP(H2248,Mapping!B:E,4,FALSE)</f>
        <v>#N/A</v>
      </c>
      <c r="J2248" s="9" t="e">
        <f>VLOOKUP(H2248,Mapping!B:M,12,FALSE)</f>
        <v>#N/A</v>
      </c>
      <c r="K2248" s="5" t="e">
        <f>VLOOKUP(H2248,Mapping!B:H,7,FALSE)</f>
        <v>#N/A</v>
      </c>
      <c r="L2248" s="5" t="str">
        <f>IF(B2248&lt;&gt;0,B2248,IF(M2248=1,I2248,NA()))</f>
        <v>4498-2</v>
      </c>
      <c r="N2248" s="9" t="str">
        <f>IFERROR(VLOOKUP(Labs!A2248,Mapping!D:M,10,FALSE),0)</f>
        <v>Complement C4 [Mass/volume] in Serum or Plasma</v>
      </c>
    </row>
    <row r="2249" spans="1:14" x14ac:dyDescent="0.25">
      <c r="A2249" s="5" t="str">
        <f>Source!B2249&amp;"|"&amp;Source!K2249</f>
        <v>IGE|IGE</v>
      </c>
      <c r="B2249" s="5">
        <f>IFERROR(VLOOKUP(Labs!A2249,Mapping!D:E,2,FALSE),0)</f>
        <v>0</v>
      </c>
      <c r="C2249" t="str">
        <f>Source!F2249</f>
        <v>Chem/Haem</v>
      </c>
      <c r="D2249" s="5" t="str">
        <f>Source!D2249</f>
        <v>IGE</v>
      </c>
      <c r="E2249" s="5" t="str">
        <f>Source!L2249</f>
        <v>IGE</v>
      </c>
      <c r="F2249" s="5" t="str">
        <f>IF(ISBLANK(Source!E2249),NA(),Source!E2249)</f>
        <v>ku/L</v>
      </c>
      <c r="G2249" s="5">
        <f>Source!I2249</f>
        <v>47</v>
      </c>
      <c r="H2249" s="5" t="str">
        <f>IF(B2249&lt;&gt;0,NA(),Source!B2249)</f>
        <v>IGE</v>
      </c>
      <c r="I2249" s="5">
        <f>VLOOKUP(H2249,Mapping!B:E,4,FALSE)</f>
        <v>0</v>
      </c>
      <c r="J2249" s="9" t="str">
        <f>VLOOKUP(H2249,Mapping!B:M,12,FALSE)</f>
        <v/>
      </c>
      <c r="K2249" s="5" t="str">
        <f>VLOOKUP(H2249,Mapping!B:H,7,FALSE)</f>
        <v>IGE</v>
      </c>
      <c r="L2249" s="5" t="e">
        <f>IF(B2249&lt;&gt;0,B2249,IF(M2249=1,I2249,NA()))</f>
        <v>#N/A</v>
      </c>
      <c r="N2249" s="9" t="str">
        <f>IFERROR(VLOOKUP(Labs!A2249,Mapping!D:M,10,FALSE),0)</f>
        <v/>
      </c>
    </row>
    <row r="2250" spans="1:14" x14ac:dyDescent="0.25">
      <c r="A2250" s="5" t="str">
        <f>Source!B2250&amp;"|"&amp;Source!K2250</f>
        <v>HCT|HBOP</v>
      </c>
      <c r="B2250" s="5">
        <f>IFERROR(VLOOKUP(Labs!A2250,Mapping!D:E,2,FALSE),0)</f>
        <v>0</v>
      </c>
      <c r="C2250" t="str">
        <f>Source!F2250</f>
        <v>Chem/Haem</v>
      </c>
      <c r="D2250" s="5" t="str">
        <f>Source!D2250</f>
        <v>HCT</v>
      </c>
      <c r="E2250" s="5" t="str">
        <f>Source!L2250</f>
        <v>HAEMOGLOBINOPATHY SCREEN</v>
      </c>
      <c r="F2250" s="5" t="e">
        <f>IF(ISBLANK(Source!E2250),NA(),Source!E2250)</f>
        <v>#N/A</v>
      </c>
      <c r="G2250" s="5">
        <f>Source!I2250</f>
        <v>47</v>
      </c>
      <c r="H2250" s="5" t="str">
        <f>IF(B2250&lt;&gt;0,NA(),Source!B2250)</f>
        <v>HCT</v>
      </c>
      <c r="I2250" s="5" t="str">
        <f>VLOOKUP(H2250,Mapping!B:E,4,FALSE)</f>
        <v>4544-3</v>
      </c>
      <c r="J2250" s="9" t="str">
        <f>VLOOKUP(H2250,Mapping!B:M,12,FALSE)</f>
        <v>Hematocrit [Volume Fraction] of Blood by Automated count</v>
      </c>
      <c r="K2250" s="5" t="str">
        <f>VLOOKUP(H2250,Mapping!B:H,7,FALSE)</f>
        <v>Full Blood Count</v>
      </c>
      <c r="L2250" s="5" t="e">
        <f>IF(B2250&lt;&gt;0,B2250,IF(M2250=1,I2250,NA()))</f>
        <v>#N/A</v>
      </c>
      <c r="N2250" s="9">
        <f>IFERROR(VLOOKUP(Labs!A2250,Mapping!D:M,10,FALSE),0)</f>
        <v>0</v>
      </c>
    </row>
    <row r="2251" spans="1:14" x14ac:dyDescent="0.25">
      <c r="A2251" s="5" t="str">
        <f>Source!B2251&amp;"|"&amp;Source!K2251</f>
        <v>MCC3|FAMS</v>
      </c>
      <c r="B2251" s="5">
        <f>IFERROR(VLOOKUP(Labs!A2251,Mapping!D:E,2,FALSE),0)</f>
        <v>0</v>
      </c>
      <c r="C2251" t="str">
        <f>Source!F2251</f>
        <v>Chem/Haem</v>
      </c>
      <c r="D2251" s="5" t="str">
        <f>Source!D2251</f>
        <v>cCD3</v>
      </c>
      <c r="E2251" s="5" t="str">
        <f>Source!L2251</f>
        <v>FACS Acute Panel (Bone Marrow)</v>
      </c>
      <c r="F2251" s="5" t="str">
        <f>IF(ISBLANK(Source!E2251),NA(),Source!E2251)</f>
        <v>%</v>
      </c>
      <c r="G2251" s="5">
        <f>Source!I2251</f>
        <v>47</v>
      </c>
      <c r="H2251" s="5" t="str">
        <f>IF(B2251&lt;&gt;0,NA(),Source!B2251)</f>
        <v>MCC3</v>
      </c>
      <c r="I2251" s="5">
        <f>VLOOKUP(H2251,Mapping!B:E,4,FALSE)</f>
        <v>0</v>
      </c>
      <c r="J2251" s="9" t="str">
        <f>VLOOKUP(H2251,Mapping!B:M,12,FALSE)</f>
        <v/>
      </c>
      <c r="K2251" s="5" t="str">
        <f>VLOOKUP(H2251,Mapping!B:H,7,FALSE)</f>
        <v>FACS Acute Panel (Bone Marrow)</v>
      </c>
      <c r="L2251" s="5" t="e">
        <f>IF(B2251&lt;&gt;0,B2251,IF(M2251=1,I2251,NA()))</f>
        <v>#N/A</v>
      </c>
      <c r="N2251" s="9" t="str">
        <f>IFERROR(VLOOKUP(Labs!A2251,Mapping!D:M,10,FALSE),0)</f>
        <v/>
      </c>
    </row>
    <row r="2252" spans="1:14" x14ac:dyDescent="0.25">
      <c r="A2252" s="5" t="str">
        <f>Source!B2252&amp;"|"&amp;Source!K2252</f>
        <v>MC79|FAMS</v>
      </c>
      <c r="B2252" s="5">
        <f>IFERROR(VLOOKUP(Labs!A2252,Mapping!D:E,2,FALSE),0)</f>
        <v>0</v>
      </c>
      <c r="C2252" t="str">
        <f>Source!F2252</f>
        <v>Chem/Haem</v>
      </c>
      <c r="D2252" s="5" t="str">
        <f>Source!D2252</f>
        <v>cCD79a</v>
      </c>
      <c r="E2252" s="5" t="str">
        <f>Source!L2252</f>
        <v>FACS Acute Panel (Bone Marrow)</v>
      </c>
      <c r="F2252" s="5" t="str">
        <f>IF(ISBLANK(Source!E2252),NA(),Source!E2252)</f>
        <v>%</v>
      </c>
      <c r="G2252" s="5">
        <f>Source!I2252</f>
        <v>47</v>
      </c>
      <c r="H2252" s="5" t="str">
        <f>IF(B2252&lt;&gt;0,NA(),Source!B2252)</f>
        <v>MC79</v>
      </c>
      <c r="I2252" s="5">
        <f>VLOOKUP(H2252,Mapping!B:E,4,FALSE)</f>
        <v>0</v>
      </c>
      <c r="J2252" s="9" t="str">
        <f>VLOOKUP(H2252,Mapping!B:M,12,FALSE)</f>
        <v/>
      </c>
      <c r="K2252" s="5" t="str">
        <f>VLOOKUP(H2252,Mapping!B:H,7,FALSE)</f>
        <v>FACS Acute Panel (Bone Marrow)</v>
      </c>
      <c r="L2252" s="5" t="e">
        <f>IF(B2252&lt;&gt;0,B2252,IF(M2252=1,I2252,NA()))</f>
        <v>#N/A</v>
      </c>
      <c r="N2252" s="9" t="str">
        <f>IFERROR(VLOOKUP(Labs!A2252,Mapping!D:M,10,FALSE),0)</f>
        <v/>
      </c>
    </row>
    <row r="2253" spans="1:14" x14ac:dyDescent="0.25">
      <c r="A2253" s="5" t="str">
        <f>Source!B2253&amp;"|"&amp;Source!K2253</f>
        <v>INR|COPR</v>
      </c>
      <c r="B2253" s="5">
        <f>IFERROR(VLOOKUP(Labs!A2253,Mapping!D:E,2,FALSE),0)</f>
        <v>0</v>
      </c>
      <c r="C2253" t="str">
        <f>Source!F2253</f>
        <v>Chem/Haem</v>
      </c>
      <c r="D2253" s="5" t="str">
        <f>Source!D2253</f>
        <v>INR</v>
      </c>
      <c r="E2253" s="5" t="str">
        <f>Source!L2253</f>
        <v>COAGULATION PROFILE</v>
      </c>
      <c r="F2253" s="5" t="e">
        <f>IF(ISBLANK(Source!E2253),NA(),Source!E2253)</f>
        <v>#N/A</v>
      </c>
      <c r="G2253" s="5">
        <f>Source!I2253</f>
        <v>47</v>
      </c>
      <c r="H2253" s="5" t="str">
        <f>IF(B2253&lt;&gt;0,NA(),Source!B2253)</f>
        <v>INR</v>
      </c>
      <c r="I2253" s="5" t="str">
        <f>VLOOKUP(H2253,Mapping!B:E,4,FALSE)</f>
        <v>6301-6</v>
      </c>
      <c r="J2253" s="9" t="str">
        <f>VLOOKUP(H2253,Mapping!B:M,12,FALSE)</f>
        <v>INR in Platelet poor plasma by Coagulation assay</v>
      </c>
      <c r="K2253" s="5" t="str">
        <f>VLOOKUP(H2253,Mapping!B:H,7,FALSE)</f>
        <v>CLOTTING SCREEN</v>
      </c>
      <c r="L2253" s="5" t="e">
        <f>IF(B2253&lt;&gt;0,B2253,IF(M2253=1,I2253,NA()))</f>
        <v>#N/A</v>
      </c>
      <c r="N2253" s="9">
        <f>IFERROR(VLOOKUP(Labs!A2253,Mapping!D:M,10,FALSE),0)</f>
        <v>0</v>
      </c>
    </row>
    <row r="2254" spans="1:14" x14ac:dyDescent="0.25">
      <c r="A2254" s="5" t="str">
        <f>Source!B2254&amp;"|"&amp;Source!K2254</f>
        <v>MD2|FAMS</v>
      </c>
      <c r="B2254" s="5">
        <f>IFERROR(VLOOKUP(Labs!A2254,Mapping!D:E,2,FALSE),0)</f>
        <v>0</v>
      </c>
      <c r="C2254" t="str">
        <f>Source!F2254</f>
        <v>Chem/Haem</v>
      </c>
      <c r="D2254" s="5" t="str">
        <f>Source!D2254</f>
        <v>CD2</v>
      </c>
      <c r="E2254" s="5" t="str">
        <f>Source!L2254</f>
        <v>FACS Acute Panel (Bone Marrow)</v>
      </c>
      <c r="F2254" s="5" t="str">
        <f>IF(ISBLANK(Source!E2254),NA(),Source!E2254)</f>
        <v>%</v>
      </c>
      <c r="G2254" s="5">
        <f>Source!I2254</f>
        <v>47</v>
      </c>
      <c r="H2254" s="5" t="str">
        <f>IF(B2254&lt;&gt;0,NA(),Source!B2254)</f>
        <v>MD2</v>
      </c>
      <c r="I2254" s="5">
        <f>VLOOKUP(H2254,Mapping!B:E,4,FALSE)</f>
        <v>0</v>
      </c>
      <c r="J2254" s="9" t="str">
        <f>VLOOKUP(H2254,Mapping!B:M,12,FALSE)</f>
        <v/>
      </c>
      <c r="K2254" s="5" t="str">
        <f>VLOOKUP(H2254,Mapping!B:H,7,FALSE)</f>
        <v>FACS Acute Panel (Bone Marrow)</v>
      </c>
      <c r="L2254" s="5" t="e">
        <f>IF(B2254&lt;&gt;0,B2254,IF(M2254=1,I2254,NA()))</f>
        <v>#N/A</v>
      </c>
      <c r="N2254" s="9" t="str">
        <f>IFERROR(VLOOKUP(Labs!A2254,Mapping!D:M,10,FALSE),0)</f>
        <v/>
      </c>
    </row>
    <row r="2255" spans="1:14" x14ac:dyDescent="0.25">
      <c r="A2255" s="5" t="str">
        <f>Source!B2255&amp;"|"&amp;Source!K2255</f>
        <v>MDR|FAMS</v>
      </c>
      <c r="B2255" s="5">
        <f>IFERROR(VLOOKUP(Labs!A2255,Mapping!D:E,2,FALSE),0)</f>
        <v>0</v>
      </c>
      <c r="C2255" t="str">
        <f>Source!F2255</f>
        <v>Chem/Haem</v>
      </c>
      <c r="D2255" s="5" t="str">
        <f>Source!D2255</f>
        <v>HLA-DR</v>
      </c>
      <c r="E2255" s="5" t="str">
        <f>Source!L2255</f>
        <v>FACS Acute Panel (Bone Marrow)</v>
      </c>
      <c r="F2255" s="5" t="str">
        <f>IF(ISBLANK(Source!E2255),NA(),Source!E2255)</f>
        <v>%</v>
      </c>
      <c r="G2255" s="5">
        <f>Source!I2255</f>
        <v>47</v>
      </c>
      <c r="H2255" s="5" t="str">
        <f>IF(B2255&lt;&gt;0,NA(),Source!B2255)</f>
        <v>MDR</v>
      </c>
      <c r="I2255" s="5">
        <f>VLOOKUP(H2255,Mapping!B:E,4,FALSE)</f>
        <v>0</v>
      </c>
      <c r="J2255" s="9" t="str">
        <f>VLOOKUP(H2255,Mapping!B:M,12,FALSE)</f>
        <v/>
      </c>
      <c r="K2255" s="5" t="str">
        <f>VLOOKUP(H2255,Mapping!B:H,7,FALSE)</f>
        <v>FACS Acute Panel (Bone Marrow)</v>
      </c>
      <c r="L2255" s="5" t="e">
        <f>IF(B2255&lt;&gt;0,B2255,IF(M2255=1,I2255,NA()))</f>
        <v>#N/A</v>
      </c>
      <c r="N2255" s="9" t="str">
        <f>IFERROR(VLOOKUP(Labs!A2255,Mapping!D:M,10,FALSE),0)</f>
        <v/>
      </c>
    </row>
    <row r="2256" spans="1:14" x14ac:dyDescent="0.25">
      <c r="A2256" s="5" t="str">
        <f>Source!B2256&amp;"|"&amp;Source!K2256</f>
        <v>IGA|TTGO</v>
      </c>
      <c r="B2256" s="5">
        <f>IFERROR(VLOOKUP(Labs!A2256,Mapping!D:E,2,FALSE),0)</f>
        <v>0</v>
      </c>
      <c r="C2256" t="str">
        <f>Source!F2256</f>
        <v>Chem/Haem</v>
      </c>
      <c r="D2256" s="5" t="str">
        <f>Source!D2256</f>
        <v>IGA</v>
      </c>
      <c r="E2256" s="5" t="str">
        <f>Source!L2256</f>
        <v>TTGO OD</v>
      </c>
      <c r="F2256" s="5" t="str">
        <f>IF(ISBLANK(Source!E2256),NA(),Source!E2256)</f>
        <v>g/L</v>
      </c>
      <c r="G2256" s="5">
        <f>Source!I2256</f>
        <v>47</v>
      </c>
      <c r="H2256" s="5" t="str">
        <f>IF(B2256&lt;&gt;0,NA(),Source!B2256)</f>
        <v>IGA</v>
      </c>
      <c r="I2256" s="5" t="str">
        <f>VLOOKUP(H2256,Mapping!B:E,4,FALSE)</f>
        <v>2458-8</v>
      </c>
      <c r="J2256" s="9" t="str">
        <f>VLOOKUP(H2256,Mapping!B:M,12,FALSE)</f>
        <v>IgA [Mass/volume] in Serum or Plasma</v>
      </c>
      <c r="K2256" s="5" t="str">
        <f>VLOOKUP(H2256,Mapping!B:H,7,FALSE)</f>
        <v>IMMUNOGLOBULINS</v>
      </c>
      <c r="L2256" s="5" t="e">
        <f>IF(B2256&lt;&gt;0,B2256,IF(M2256=1,I2256,NA()))</f>
        <v>#N/A</v>
      </c>
      <c r="N2256" s="9">
        <f>IFERROR(VLOOKUP(Labs!A2256,Mapping!D:M,10,FALSE),0)</f>
        <v>0</v>
      </c>
    </row>
    <row r="2257" spans="1:14" x14ac:dyDescent="0.25">
      <c r="A2257" s="5" t="str">
        <f>Source!B2257&amp;"|"&amp;Source!K2257</f>
        <v>MMPO|FAMS</v>
      </c>
      <c r="B2257" s="5">
        <f>IFERROR(VLOOKUP(Labs!A2257,Mapping!D:E,2,FALSE),0)</f>
        <v>0</v>
      </c>
      <c r="C2257" t="str">
        <f>Source!F2257</f>
        <v>Chem/Haem</v>
      </c>
      <c r="D2257" s="5" t="str">
        <f>Source!D2257</f>
        <v>anti-MPO7</v>
      </c>
      <c r="E2257" s="5" t="str">
        <f>Source!L2257</f>
        <v>FACS Acute Panel (Bone Marrow)</v>
      </c>
      <c r="F2257" s="5" t="str">
        <f>IF(ISBLANK(Source!E2257),NA(),Source!E2257)</f>
        <v>%</v>
      </c>
      <c r="G2257" s="5">
        <f>Source!I2257</f>
        <v>47</v>
      </c>
      <c r="H2257" s="5" t="str">
        <f>IF(B2257&lt;&gt;0,NA(),Source!B2257)</f>
        <v>MMPO</v>
      </c>
      <c r="I2257" s="5">
        <f>VLOOKUP(H2257,Mapping!B:E,4,FALSE)</f>
        <v>0</v>
      </c>
      <c r="J2257" s="9" t="str">
        <f>VLOOKUP(H2257,Mapping!B:M,12,FALSE)</f>
        <v/>
      </c>
      <c r="K2257" s="5" t="str">
        <f>VLOOKUP(H2257,Mapping!B:H,7,FALSE)</f>
        <v>FACS Acute Panel (Bone Marrow)</v>
      </c>
      <c r="L2257" s="5" t="e">
        <f>IF(B2257&lt;&gt;0,B2257,IF(M2257=1,I2257,NA()))</f>
        <v>#N/A</v>
      </c>
      <c r="N2257" s="9" t="str">
        <f>IFERROR(VLOOKUP(Labs!A2257,Mapping!D:M,10,FALSE),0)</f>
        <v/>
      </c>
    </row>
    <row r="2258" spans="1:14" x14ac:dyDescent="0.25">
      <c r="A2258" s="5" t="str">
        <f>Source!B2258&amp;"|"&amp;Source!K2258</f>
        <v>MCH|HBOP</v>
      </c>
      <c r="B2258" s="5">
        <f>IFERROR(VLOOKUP(Labs!A2258,Mapping!D:E,2,FALSE),0)</f>
        <v>0</v>
      </c>
      <c r="C2258" t="str">
        <f>Source!F2258</f>
        <v>Chem/Haem</v>
      </c>
      <c r="D2258" s="5" t="str">
        <f>Source!D2258</f>
        <v>MCH</v>
      </c>
      <c r="E2258" s="5" t="str">
        <f>Source!L2258</f>
        <v>HAEMOGLOBINOPATHY SCREEN</v>
      </c>
      <c r="F2258" s="5" t="str">
        <f>IF(ISBLANK(Source!E2258),NA(),Source!E2258)</f>
        <v>pg</v>
      </c>
      <c r="G2258" s="5">
        <f>Source!I2258</f>
        <v>47</v>
      </c>
      <c r="H2258" s="5" t="str">
        <f>IF(B2258&lt;&gt;0,NA(),Source!B2258)</f>
        <v>MCH</v>
      </c>
      <c r="I2258" s="5" t="str">
        <f>VLOOKUP(H2258,Mapping!B:E,4,FALSE)</f>
        <v>785-6</v>
      </c>
      <c r="J2258" s="9" t="str">
        <f>VLOOKUP(H2258,Mapping!B:M,12,FALSE)</f>
        <v>MCH [Entitic mass] by Automated count</v>
      </c>
      <c r="K2258" s="5" t="str">
        <f>VLOOKUP(H2258,Mapping!B:H,7,FALSE)</f>
        <v>Full Blood Count</v>
      </c>
      <c r="L2258" s="5" t="e">
        <f>IF(B2258&lt;&gt;0,B2258,IF(M2258=1,I2258,NA()))</f>
        <v>#N/A</v>
      </c>
      <c r="N2258" s="9">
        <f>IFERROR(VLOOKUP(Labs!A2258,Mapping!D:M,10,FALSE),0)</f>
        <v>0</v>
      </c>
    </row>
    <row r="2259" spans="1:14" x14ac:dyDescent="0.25">
      <c r="A2259" s="5" t="str">
        <f>Source!B2259&amp;"|"&amp;Source!K2259</f>
        <v>MD33|FAMS</v>
      </c>
      <c r="B2259" s="5">
        <f>IFERROR(VLOOKUP(Labs!A2259,Mapping!D:E,2,FALSE),0)</f>
        <v>0</v>
      </c>
      <c r="C2259" t="str">
        <f>Source!F2259</f>
        <v>Chem/Haem</v>
      </c>
      <c r="D2259" s="5" t="str">
        <f>Source!D2259</f>
        <v>CD33</v>
      </c>
      <c r="E2259" s="5" t="str">
        <f>Source!L2259</f>
        <v>FACS Acute Panel (Bone Marrow)</v>
      </c>
      <c r="F2259" s="5" t="str">
        <f>IF(ISBLANK(Source!E2259),NA(),Source!E2259)</f>
        <v>%</v>
      </c>
      <c r="G2259" s="5">
        <f>Source!I2259</f>
        <v>47</v>
      </c>
      <c r="H2259" s="5" t="str">
        <f>IF(B2259&lt;&gt;0,NA(),Source!B2259)</f>
        <v>MD33</v>
      </c>
      <c r="I2259" s="5">
        <f>VLOOKUP(H2259,Mapping!B:E,4,FALSE)</f>
        <v>0</v>
      </c>
      <c r="J2259" s="9" t="str">
        <f>VLOOKUP(H2259,Mapping!B:M,12,FALSE)</f>
        <v/>
      </c>
      <c r="K2259" s="5" t="str">
        <f>VLOOKUP(H2259,Mapping!B:H,7,FALSE)</f>
        <v>FACS Acute Panel (Bone Marrow)</v>
      </c>
      <c r="L2259" s="5" t="e">
        <f>IF(B2259&lt;&gt;0,B2259,IF(M2259=1,I2259,NA()))</f>
        <v>#N/A</v>
      </c>
      <c r="N2259" s="9" t="str">
        <f>IFERROR(VLOOKUP(Labs!A2259,Mapping!D:M,10,FALSE),0)</f>
        <v/>
      </c>
    </row>
    <row r="2260" spans="1:14" x14ac:dyDescent="0.25">
      <c r="A2260" s="5" t="str">
        <f>Source!B2260&amp;"|"&amp;Source!K2260</f>
        <v>MD13|FAMS</v>
      </c>
      <c r="B2260" s="5">
        <f>IFERROR(VLOOKUP(Labs!A2260,Mapping!D:E,2,FALSE),0)</f>
        <v>0</v>
      </c>
      <c r="C2260" t="str">
        <f>Source!F2260</f>
        <v>Chem/Haem</v>
      </c>
      <c r="D2260" s="5" t="str">
        <f>Source!D2260</f>
        <v>CD13</v>
      </c>
      <c r="E2260" s="5" t="str">
        <f>Source!L2260</f>
        <v>FACS Acute Panel (Bone Marrow)</v>
      </c>
      <c r="F2260" s="5" t="str">
        <f>IF(ISBLANK(Source!E2260),NA(),Source!E2260)</f>
        <v>%</v>
      </c>
      <c r="G2260" s="5">
        <f>Source!I2260</f>
        <v>47</v>
      </c>
      <c r="H2260" s="5" t="str">
        <f>IF(B2260&lt;&gt;0,NA(),Source!B2260)</f>
        <v>MD13</v>
      </c>
      <c r="I2260" s="5">
        <f>VLOOKUP(H2260,Mapping!B:E,4,FALSE)</f>
        <v>0</v>
      </c>
      <c r="J2260" s="9" t="str">
        <f>VLOOKUP(H2260,Mapping!B:M,12,FALSE)</f>
        <v/>
      </c>
      <c r="K2260" s="5" t="str">
        <f>VLOOKUP(H2260,Mapping!B:H,7,FALSE)</f>
        <v>FACS Acute Panel (Bone Marrow)</v>
      </c>
      <c r="L2260" s="5" t="e">
        <f>IF(B2260&lt;&gt;0,B2260,IF(M2260=1,I2260,NA()))</f>
        <v>#N/A</v>
      </c>
      <c r="N2260" s="9" t="str">
        <f>IFERROR(VLOOKUP(Labs!A2260,Mapping!D:M,10,FALSE),0)</f>
        <v/>
      </c>
    </row>
    <row r="2261" spans="1:14" x14ac:dyDescent="0.25">
      <c r="A2261" s="5" t="str">
        <f>Source!B2261&amp;"|"&amp;Source!K2261</f>
        <v>MD7|FAMS</v>
      </c>
      <c r="B2261" s="5">
        <f>IFERROR(VLOOKUP(Labs!A2261,Mapping!D:E,2,FALSE),0)</f>
        <v>0</v>
      </c>
      <c r="C2261" t="str">
        <f>Source!F2261</f>
        <v>Chem/Haem</v>
      </c>
      <c r="D2261" s="5" t="str">
        <f>Source!D2261</f>
        <v>CD7</v>
      </c>
      <c r="E2261" s="5" t="str">
        <f>Source!L2261</f>
        <v>FACS Acute Panel (Bone Marrow)</v>
      </c>
      <c r="F2261" s="5" t="str">
        <f>IF(ISBLANK(Source!E2261),NA(),Source!E2261)</f>
        <v>%</v>
      </c>
      <c r="G2261" s="5">
        <f>Source!I2261</f>
        <v>47</v>
      </c>
      <c r="H2261" s="5" t="str">
        <f>IF(B2261&lt;&gt;0,NA(),Source!B2261)</f>
        <v>MD7</v>
      </c>
      <c r="I2261" s="5">
        <f>VLOOKUP(H2261,Mapping!B:E,4,FALSE)</f>
        <v>0</v>
      </c>
      <c r="J2261" s="9" t="str">
        <f>VLOOKUP(H2261,Mapping!B:M,12,FALSE)</f>
        <v/>
      </c>
      <c r="K2261" s="5" t="str">
        <f>VLOOKUP(H2261,Mapping!B:H,7,FALSE)</f>
        <v>FACS Acute Panel (Bone Marrow)</v>
      </c>
      <c r="L2261" s="5" t="e">
        <f>IF(B2261&lt;&gt;0,B2261,IF(M2261=1,I2261,NA()))</f>
        <v>#N/A</v>
      </c>
      <c r="N2261" s="9" t="str">
        <f>IFERROR(VLOOKUP(Labs!A2261,Mapping!D:M,10,FALSE),0)</f>
        <v/>
      </c>
    </row>
    <row r="2262" spans="1:14" x14ac:dyDescent="0.25">
      <c r="A2262" s="5" t="str">
        <f>Source!B2262&amp;"|"&amp;Source!K2262</f>
        <v>MCV|HBOP</v>
      </c>
      <c r="B2262" s="5">
        <f>IFERROR(VLOOKUP(Labs!A2262,Mapping!D:E,2,FALSE),0)</f>
        <v>0</v>
      </c>
      <c r="C2262" t="str">
        <f>Source!F2262</f>
        <v>Chem/Haem</v>
      </c>
      <c r="D2262" s="5" t="str">
        <f>Source!D2262</f>
        <v>MCV</v>
      </c>
      <c r="E2262" s="5" t="str">
        <f>Source!L2262</f>
        <v>HAEMOGLOBINOPATHY SCREEN</v>
      </c>
      <c r="F2262" s="5" t="str">
        <f>IF(ISBLANK(Source!E2262),NA(),Source!E2262)</f>
        <v>fL</v>
      </c>
      <c r="G2262" s="5">
        <f>Source!I2262</f>
        <v>47</v>
      </c>
      <c r="H2262" s="5" t="str">
        <f>IF(B2262&lt;&gt;0,NA(),Source!B2262)</f>
        <v>MCV</v>
      </c>
      <c r="I2262" s="5" t="str">
        <f>VLOOKUP(H2262,Mapping!B:E,4,FALSE)</f>
        <v>787-2</v>
      </c>
      <c r="J2262" s="9" t="str">
        <f>VLOOKUP(H2262,Mapping!B:M,12,FALSE)</f>
        <v>MCV [Entitic volume] by Automated count</v>
      </c>
      <c r="K2262" s="5" t="str">
        <f>VLOOKUP(H2262,Mapping!B:H,7,FALSE)</f>
        <v>Full Blood Count</v>
      </c>
      <c r="L2262" s="5" t="e">
        <f>IF(B2262&lt;&gt;0,B2262,IF(M2262=1,I2262,NA()))</f>
        <v>#N/A</v>
      </c>
      <c r="N2262" s="9">
        <f>IFERROR(VLOOKUP(Labs!A2262,Mapping!D:M,10,FALSE),0)</f>
        <v>0</v>
      </c>
    </row>
    <row r="2263" spans="1:14" x14ac:dyDescent="0.25">
      <c r="A2263" s="5" t="str">
        <f>Source!B2263&amp;"|"&amp;Source!K2263</f>
        <v>INSU|INSU</v>
      </c>
      <c r="B2263" s="5">
        <f>IFERROR(VLOOKUP(Labs!A2263,Mapping!D:E,2,FALSE),0)</f>
        <v>0</v>
      </c>
      <c r="C2263" t="str">
        <f>Source!F2263</f>
        <v>Chem/Haem</v>
      </c>
      <c r="D2263" s="5" t="str">
        <f>Source!D2263</f>
        <v>INSULIN</v>
      </c>
      <c r="E2263" s="5" t="str">
        <f>Source!L2263</f>
        <v>INSULIN</v>
      </c>
      <c r="F2263" s="5" t="str">
        <f>IF(ISBLANK(Source!E2263),NA(),Source!E2263)</f>
        <v>mu/L</v>
      </c>
      <c r="G2263" s="5">
        <f>Source!I2263</f>
        <v>47</v>
      </c>
      <c r="H2263" s="5" t="str">
        <f>IF(B2263&lt;&gt;0,NA(),Source!B2263)</f>
        <v>INSU</v>
      </c>
      <c r="I2263" s="5">
        <f>VLOOKUP(H2263,Mapping!B:E,4,FALSE)</f>
        <v>0</v>
      </c>
      <c r="J2263" s="9" t="str">
        <f>VLOOKUP(H2263,Mapping!B:M,12,FALSE)</f>
        <v/>
      </c>
      <c r="K2263" s="5" t="str">
        <f>VLOOKUP(H2263,Mapping!B:H,7,FALSE)</f>
        <v>INSULIN</v>
      </c>
      <c r="L2263" s="5" t="e">
        <f>IF(B2263&lt;&gt;0,B2263,IF(M2263=1,I2263,NA()))</f>
        <v>#N/A</v>
      </c>
      <c r="N2263" s="9" t="str">
        <f>IFERROR(VLOOKUP(Labs!A2263,Mapping!D:M,10,FALSE),0)</f>
        <v/>
      </c>
    </row>
    <row r="2264" spans="1:14" x14ac:dyDescent="0.25">
      <c r="A2264" s="5" t="str">
        <f>Source!B2264&amp;"|"&amp;Source!K2264</f>
        <v>MC17|FAMS</v>
      </c>
      <c r="B2264" s="5">
        <f>IFERROR(VLOOKUP(Labs!A2264,Mapping!D:E,2,FALSE),0)</f>
        <v>0</v>
      </c>
      <c r="C2264" t="str">
        <f>Source!F2264</f>
        <v>Chem/Haem</v>
      </c>
      <c r="D2264" s="5" t="str">
        <f>Source!D2264</f>
        <v>CD117</v>
      </c>
      <c r="E2264" s="5" t="str">
        <f>Source!L2264</f>
        <v>FACS Acute Panel (Bone Marrow)</v>
      </c>
      <c r="F2264" s="5" t="str">
        <f>IF(ISBLANK(Source!E2264),NA(),Source!E2264)</f>
        <v>%</v>
      </c>
      <c r="G2264" s="5">
        <f>Source!I2264</f>
        <v>47</v>
      </c>
      <c r="H2264" s="5" t="str">
        <f>IF(B2264&lt;&gt;0,NA(),Source!B2264)</f>
        <v>MC17</v>
      </c>
      <c r="I2264" s="5">
        <f>VLOOKUP(H2264,Mapping!B:E,4,FALSE)</f>
        <v>0</v>
      </c>
      <c r="J2264" s="9" t="str">
        <f>VLOOKUP(H2264,Mapping!B:M,12,FALSE)</f>
        <v/>
      </c>
      <c r="K2264" s="5" t="str">
        <f>VLOOKUP(H2264,Mapping!B:H,7,FALSE)</f>
        <v>FACS Acute Panel (Bone Marrow)</v>
      </c>
      <c r="L2264" s="5" t="e">
        <f>IF(B2264&lt;&gt;0,B2264,IF(M2264=1,I2264,NA()))</f>
        <v>#N/A</v>
      </c>
      <c r="N2264" s="9" t="str">
        <f>IFERROR(VLOOKUP(Labs!A2264,Mapping!D:M,10,FALSE),0)</f>
        <v/>
      </c>
    </row>
    <row r="2265" spans="1:14" x14ac:dyDescent="0.25">
      <c r="A2265" s="5" t="str">
        <f>Source!B2265&amp;"|"&amp;Source!K2265</f>
        <v>MD34|FAMS</v>
      </c>
      <c r="B2265" s="5">
        <f>IFERROR(VLOOKUP(Labs!A2265,Mapping!D:E,2,FALSE),0)</f>
        <v>0</v>
      </c>
      <c r="C2265" t="str">
        <f>Source!F2265</f>
        <v>Chem/Haem</v>
      </c>
      <c r="D2265" s="5" t="str">
        <f>Source!D2265</f>
        <v>CD34</v>
      </c>
      <c r="E2265" s="5" t="str">
        <f>Source!L2265</f>
        <v>FACS Acute Panel (Bone Marrow)</v>
      </c>
      <c r="F2265" s="5" t="str">
        <f>IF(ISBLANK(Source!E2265),NA(),Source!E2265)</f>
        <v>%</v>
      </c>
      <c r="G2265" s="5">
        <f>Source!I2265</f>
        <v>47</v>
      </c>
      <c r="H2265" s="5" t="str">
        <f>IF(B2265&lt;&gt;0,NA(),Source!B2265)</f>
        <v>MD34</v>
      </c>
      <c r="I2265" s="5">
        <f>VLOOKUP(H2265,Mapping!B:E,4,FALSE)</f>
        <v>0</v>
      </c>
      <c r="J2265" s="9" t="str">
        <f>VLOOKUP(H2265,Mapping!B:M,12,FALSE)</f>
        <v/>
      </c>
      <c r="K2265" s="5" t="str">
        <f>VLOOKUP(H2265,Mapping!B:H,7,FALSE)</f>
        <v>FACS Acute Panel (Bone Marrow)</v>
      </c>
      <c r="L2265" s="5" t="e">
        <f>IF(B2265&lt;&gt;0,B2265,IF(M2265=1,I2265,NA()))</f>
        <v>#N/A</v>
      </c>
      <c r="N2265" s="9" t="str">
        <f>IFERROR(VLOOKUP(Labs!A2265,Mapping!D:M,10,FALSE),0)</f>
        <v/>
      </c>
    </row>
    <row r="2266" spans="1:14" x14ac:dyDescent="0.25">
      <c r="A2266" s="5" t="str">
        <f>Source!B2266&amp;"|"&amp;Source!K2266</f>
        <v>MTDT|FAMS</v>
      </c>
      <c r="B2266" s="5">
        <f>IFERROR(VLOOKUP(Labs!A2266,Mapping!D:E,2,FALSE),0)</f>
        <v>0</v>
      </c>
      <c r="C2266" t="str">
        <f>Source!F2266</f>
        <v>Chem/Haem</v>
      </c>
      <c r="D2266" s="5" t="str">
        <f>Source!D2266</f>
        <v>TdT</v>
      </c>
      <c r="E2266" s="5" t="str">
        <f>Source!L2266</f>
        <v>FACS Acute Panel (Bone Marrow)</v>
      </c>
      <c r="F2266" s="5" t="str">
        <f>IF(ISBLANK(Source!E2266),NA(),Source!E2266)</f>
        <v>%</v>
      </c>
      <c r="G2266" s="5">
        <f>Source!I2266</f>
        <v>47</v>
      </c>
      <c r="H2266" s="5" t="str">
        <f>IF(B2266&lt;&gt;0,NA(),Source!B2266)</f>
        <v>MTDT</v>
      </c>
      <c r="I2266" s="5">
        <f>VLOOKUP(H2266,Mapping!B:E,4,FALSE)</f>
        <v>0</v>
      </c>
      <c r="J2266" s="9" t="str">
        <f>VLOOKUP(H2266,Mapping!B:M,12,FALSE)</f>
        <v/>
      </c>
      <c r="K2266" s="5" t="str">
        <f>VLOOKUP(H2266,Mapping!B:H,7,FALSE)</f>
        <v>FACS Acute Panel (Bone Marrow)</v>
      </c>
      <c r="L2266" s="5" t="e">
        <f>IF(B2266&lt;&gt;0,B2266,IF(M2266=1,I2266,NA()))</f>
        <v>#N/A</v>
      </c>
      <c r="N2266" s="9" t="str">
        <f>IFERROR(VLOOKUP(Labs!A2266,Mapping!D:M,10,FALSE),0)</f>
        <v/>
      </c>
    </row>
    <row r="2267" spans="1:14" x14ac:dyDescent="0.25">
      <c r="A2267" s="5" t="str">
        <f>Source!B2267&amp;"|"&amp;Source!K2267</f>
        <v>UCRE|CCR</v>
      </c>
      <c r="B2267" s="5">
        <f>IFERROR(VLOOKUP(Labs!A2267,Mapping!D:E,2,FALSE),0)</f>
        <v>0</v>
      </c>
      <c r="C2267" t="str">
        <f>Source!F2267</f>
        <v>Chem/Haem</v>
      </c>
      <c r="D2267" s="5" t="str">
        <f>Source!D2267</f>
        <v>URINE CREATININE</v>
      </c>
      <c r="E2267" s="5" t="str">
        <f>Source!L2267</f>
        <v>CALCIUM/CREAT RATIO</v>
      </c>
      <c r="F2267" s="5" t="str">
        <f>IF(ISBLANK(Source!E2267),NA(),Source!E2267)</f>
        <v>mmol/l</v>
      </c>
      <c r="G2267" s="5">
        <f>Source!I2267</f>
        <v>47</v>
      </c>
      <c r="H2267" s="5" t="str">
        <f>IF(B2267&lt;&gt;0,NA(),Source!B2267)</f>
        <v>UCRE</v>
      </c>
      <c r="I2267" s="5" t="str">
        <f>VLOOKUP(H2267,Mapping!B:E,4,FALSE)</f>
        <v>14683-7</v>
      </c>
      <c r="J2267" s="9" t="str">
        <f>VLOOKUP(H2267,Mapping!B:M,12,FALSE)</f>
        <v>Creatinine [Moles/volume] in Urine</v>
      </c>
      <c r="K2267" s="5" t="str">
        <f>VLOOKUP(H2267,Mapping!B:H,7,FALSE)</f>
        <v>MICROALBUMIN</v>
      </c>
      <c r="L2267" s="5" t="e">
        <f>IF(B2267&lt;&gt;0,B2267,IF(M2267=1,I2267,NA()))</f>
        <v>#N/A</v>
      </c>
      <c r="N2267" s="9">
        <f>IFERROR(VLOOKUP(Labs!A2267,Mapping!D:M,10,FALSE),0)</f>
        <v>0</v>
      </c>
    </row>
    <row r="2268" spans="1:14" x14ac:dyDescent="0.25">
      <c r="A2268" s="5" t="str">
        <f>Source!B2268&amp;"|"&amp;Source!K2268</f>
        <v>RBC|HBOP</v>
      </c>
      <c r="B2268" s="5">
        <f>IFERROR(VLOOKUP(Labs!A2268,Mapping!D:E,2,FALSE),0)</f>
        <v>0</v>
      </c>
      <c r="C2268" t="str">
        <f>Source!F2268</f>
        <v>Chem/Haem</v>
      </c>
      <c r="D2268" s="5" t="str">
        <f>Source!D2268</f>
        <v>RBC</v>
      </c>
      <c r="E2268" s="5" t="str">
        <f>Source!L2268</f>
        <v>HAEMOGLOBINOPATHY SCREEN</v>
      </c>
      <c r="F2268" s="5" t="str">
        <f>IF(ISBLANK(Source!E2268),NA(),Source!E2268)</f>
        <v>10*12/L</v>
      </c>
      <c r="G2268" s="5">
        <f>Source!I2268</f>
        <v>47</v>
      </c>
      <c r="H2268" s="5" t="str">
        <f>IF(B2268&lt;&gt;0,NA(),Source!B2268)</f>
        <v>RBC</v>
      </c>
      <c r="I2268" s="5" t="str">
        <f>VLOOKUP(H2268,Mapping!B:E,4,FALSE)</f>
        <v>789-8</v>
      </c>
      <c r="J2268" s="9" t="str">
        <f>VLOOKUP(H2268,Mapping!B:M,12,FALSE)</f>
        <v>Erythrocytes [#/volume] in Blood by Automated count</v>
      </c>
      <c r="K2268" s="5" t="str">
        <f>VLOOKUP(H2268,Mapping!B:H,7,FALSE)</f>
        <v>Full Blood Count</v>
      </c>
      <c r="L2268" s="5" t="e">
        <f>IF(B2268&lt;&gt;0,B2268,IF(M2268=1,I2268,NA()))</f>
        <v>#N/A</v>
      </c>
      <c r="N2268" s="9">
        <f>IFERROR(VLOOKUP(Labs!A2268,Mapping!D:M,10,FALSE),0)</f>
        <v>0</v>
      </c>
    </row>
    <row r="2269" spans="1:14" x14ac:dyDescent="0.25">
      <c r="A2269" s="5" t="str">
        <f>Source!B2269&amp;"|"&amp;Source!K2269</f>
        <v>TRIG|FHDL</v>
      </c>
      <c r="B2269" s="5">
        <f>IFERROR(VLOOKUP(Labs!A2269,Mapping!D:E,2,FALSE),0)</f>
        <v>0</v>
      </c>
      <c r="C2269" t="str">
        <f>Source!F2269</f>
        <v>Chem/Haem</v>
      </c>
      <c r="D2269" s="5" t="str">
        <f>Source!D2269</f>
        <v>TRIGLYCERIDES</v>
      </c>
      <c r="E2269" s="5" t="str">
        <f>Source!L2269</f>
        <v>FASTING LIPIDS (PROFILE)</v>
      </c>
      <c r="F2269" s="5" t="str">
        <f>IF(ISBLANK(Source!E2269),NA(),Source!E2269)</f>
        <v>mmol/l</v>
      </c>
      <c r="G2269" s="5">
        <f>Source!I2269</f>
        <v>47</v>
      </c>
      <c r="H2269" s="5" t="str">
        <f>IF(B2269&lt;&gt;0,NA(),Source!B2269)</f>
        <v>TRIG</v>
      </c>
      <c r="I2269" s="5" t="str">
        <f>VLOOKUP(H2269,Mapping!B:E,4,FALSE)</f>
        <v>14927-8</v>
      </c>
      <c r="J2269" s="9" t="str">
        <f>VLOOKUP(H2269,Mapping!B:M,12,FALSE)</f>
        <v>Triglyceride [Moles/volume] in Serum or Plasma</v>
      </c>
      <c r="K2269" s="5" t="str">
        <f>VLOOKUP(H2269,Mapping!B:H,7,FALSE)</f>
        <v>LIPIDS (COMPLETE PROFILE)</v>
      </c>
      <c r="L2269" s="5" t="e">
        <f>IF(B2269&lt;&gt;0,B2269,IF(M2269=1,I2269,NA()))</f>
        <v>#N/A</v>
      </c>
      <c r="N2269" s="9">
        <f>IFERROR(VLOOKUP(Labs!A2269,Mapping!D:M,10,FALSE),0)</f>
        <v>0</v>
      </c>
    </row>
    <row r="2270" spans="1:14" x14ac:dyDescent="0.25">
      <c r="A2270" s="5" t="str">
        <f>Source!B2270&amp;"|"&amp;Source!K2270</f>
        <v>ZZOS_AMX|SPCC</v>
      </c>
      <c r="B2270" s="5">
        <f>IFERROR(VLOOKUP(Labs!A2270,Mapping!D:E,2,FALSE),0)</f>
        <v>0</v>
      </c>
      <c r="C2270" t="str">
        <f>Source!F2270</f>
        <v>Microbiology</v>
      </c>
      <c r="D2270" s="5" t="str">
        <f>Source!D2270</f>
        <v>Amoxicillin</v>
      </c>
      <c r="E2270" s="5" t="str">
        <f>Source!L2270</f>
        <v>CF Sputum Culture</v>
      </c>
      <c r="F2270" s="5" t="e">
        <f>IF(ISBLANK(Source!E2270),NA(),Source!E2270)</f>
        <v>#N/A</v>
      </c>
      <c r="G2270" s="5">
        <f>Source!I2270</f>
        <v>47</v>
      </c>
      <c r="H2270" s="5" t="str">
        <f>IF(B2270&lt;&gt;0,NA(),Source!B2270)</f>
        <v>ZZOS_AMX</v>
      </c>
      <c r="I2270" s="5" t="str">
        <f>VLOOKUP(H2270,Mapping!B:E,4,FALSE)</f>
        <v>18861-5</v>
      </c>
      <c r="J2270" s="9" t="str">
        <f>VLOOKUP(H2270,Mapping!B:M,12,FALSE)</f>
        <v/>
      </c>
      <c r="K2270" s="5" t="str">
        <f>VLOOKUP(H2270,Mapping!B:H,7,FALSE)</f>
        <v>Urine Culture</v>
      </c>
      <c r="L2270" s="5" t="e">
        <f>IF(B2270&lt;&gt;0,B2270,IF(M2270=1,I2270,NA()))</f>
        <v>#N/A</v>
      </c>
      <c r="N2270" s="9">
        <f>IFERROR(VLOOKUP(Labs!A2270,Mapping!D:M,10,FALSE),0)</f>
        <v>0</v>
      </c>
    </row>
    <row r="2271" spans="1:14" x14ac:dyDescent="0.25">
      <c r="A2271" s="5" t="str">
        <f>Source!B2271&amp;"|"&amp;Source!K2271</f>
        <v>UREA|UE</v>
      </c>
      <c r="B2271" s="5">
        <f>IFERROR(VLOOKUP(Labs!A2271,Mapping!D:E,2,FALSE),0)</f>
        <v>0</v>
      </c>
      <c r="C2271" t="str">
        <f>Source!F2271</f>
        <v>Chem/Haem</v>
      </c>
      <c r="D2271" s="5" t="str">
        <f>Source!D2271</f>
        <v>UREA</v>
      </c>
      <c r="E2271" s="5" t="str">
        <f>Source!L2271</f>
        <v>UREA AND ELECTROLYTES</v>
      </c>
      <c r="F2271" s="5" t="str">
        <f>IF(ISBLANK(Source!E2271),NA(),Source!E2271)</f>
        <v>mmol/L</v>
      </c>
      <c r="G2271" s="5">
        <f>Source!I2271</f>
        <v>47</v>
      </c>
      <c r="H2271" s="5" t="str">
        <f>IF(B2271&lt;&gt;0,NA(),Source!B2271)</f>
        <v>UREA</v>
      </c>
      <c r="I2271" s="5" t="str">
        <f>VLOOKUP(H2271,Mapping!B:E,4,FALSE)</f>
        <v>3094-0</v>
      </c>
      <c r="J2271" s="9" t="str">
        <f>VLOOKUP(H2271,Mapping!B:M,12,FALSE)</f>
        <v>Urea nitrogen serum/plasma</v>
      </c>
      <c r="K2271" s="5" t="str">
        <f>VLOOKUP(H2271,Mapping!B:H,7,FALSE)</f>
        <v>U/E/CREAT</v>
      </c>
      <c r="L2271" s="5" t="e">
        <f>IF(B2271&lt;&gt;0,B2271,IF(M2271=1,I2271,NA()))</f>
        <v>#N/A</v>
      </c>
      <c r="N2271" s="9">
        <f>IFERROR(VLOOKUP(Labs!A2271,Mapping!D:M,10,FALSE),0)</f>
        <v>0</v>
      </c>
    </row>
    <row r="2272" spans="1:14" x14ac:dyDescent="0.25">
      <c r="A2272" s="5" t="str">
        <f>Source!B2272&amp;"|"&amp;Source!K2272</f>
        <v>ZZOS_SXT|W1MC</v>
      </c>
      <c r="B2272" s="5">
        <f>IFERROR(VLOOKUP(Labs!A2272,Mapping!D:E,2,FALSE),0)</f>
        <v>0</v>
      </c>
      <c r="C2272" t="str">
        <f>Source!F2272</f>
        <v>Microbiology</v>
      </c>
      <c r="D2272" s="5" t="str">
        <f>Source!D2272</f>
        <v>Co-trimoxazole</v>
      </c>
      <c r="E2272" s="5" t="str">
        <f>Source!L2272</f>
        <v>Wound Culture</v>
      </c>
      <c r="F2272" s="5" t="e">
        <f>IF(ISBLANK(Source!E2272),NA(),Source!E2272)</f>
        <v>#N/A</v>
      </c>
      <c r="G2272" s="5">
        <f>Source!I2272</f>
        <v>47</v>
      </c>
      <c r="H2272" s="5" t="str">
        <f>IF(B2272&lt;&gt;0,NA(),Source!B2272)</f>
        <v>ZZOS_SXT</v>
      </c>
      <c r="I2272" s="5" t="str">
        <f>VLOOKUP(H2272,Mapping!B:E,4,FALSE)</f>
        <v>18998-5</v>
      </c>
      <c r="J2272" s="9" t="str">
        <f>VLOOKUP(H2272,Mapping!B:M,12,FALSE)</f>
        <v/>
      </c>
      <c r="K2272" s="5" t="str">
        <f>VLOOKUP(H2272,Mapping!B:H,7,FALSE)</f>
        <v>Urine Culture</v>
      </c>
      <c r="L2272" s="5" t="e">
        <f>IF(B2272&lt;&gt;0,B2272,IF(M2272=1,I2272,NA()))</f>
        <v>#N/A</v>
      </c>
      <c r="N2272" s="9">
        <f>IFERROR(VLOOKUP(Labs!A2272,Mapping!D:M,10,FALSE),0)</f>
        <v>0</v>
      </c>
    </row>
    <row r="2273" spans="1:14" x14ac:dyDescent="0.25">
      <c r="A2273" s="5" t="str">
        <f>Source!B2273&amp;"|"&amp;Source!K2273</f>
        <v>ZZOS_SXT|ADCU</v>
      </c>
      <c r="B2273" s="5">
        <f>IFERROR(VLOOKUP(Labs!A2273,Mapping!D:E,2,FALSE),0)</f>
        <v>0</v>
      </c>
      <c r="C2273" t="str">
        <f>Source!F2273</f>
        <v>Microbiology</v>
      </c>
      <c r="D2273" s="5" t="str">
        <f>Source!D2273</f>
        <v>Co-trimoxazole</v>
      </c>
      <c r="E2273" s="5" t="str">
        <f>Source!L2273</f>
        <v>Culture (aerobic bottle)</v>
      </c>
      <c r="F2273" s="5" t="e">
        <f>IF(ISBLANK(Source!E2273),NA(),Source!E2273)</f>
        <v>#N/A</v>
      </c>
      <c r="G2273" s="5">
        <f>Source!I2273</f>
        <v>47</v>
      </c>
      <c r="H2273" s="5" t="str">
        <f>IF(B2273&lt;&gt;0,NA(),Source!B2273)</f>
        <v>ZZOS_SXT</v>
      </c>
      <c r="I2273" s="5" t="str">
        <f>VLOOKUP(H2273,Mapping!B:E,4,FALSE)</f>
        <v>18998-5</v>
      </c>
      <c r="J2273" s="9" t="str">
        <f>VLOOKUP(H2273,Mapping!B:M,12,FALSE)</f>
        <v/>
      </c>
      <c r="K2273" s="5" t="str">
        <f>VLOOKUP(H2273,Mapping!B:H,7,FALSE)</f>
        <v>Urine Culture</v>
      </c>
      <c r="L2273" s="5" t="e">
        <f>IF(B2273&lt;&gt;0,B2273,IF(M2273=1,I2273,NA()))</f>
        <v>#N/A</v>
      </c>
      <c r="N2273" s="9">
        <f>IFERROR(VLOOKUP(Labs!A2273,Mapping!D:M,10,FALSE),0)</f>
        <v>0</v>
      </c>
    </row>
    <row r="2274" spans="1:14" x14ac:dyDescent="0.25">
      <c r="A2274" s="5" t="str">
        <f>Source!B2274&amp;"|"&amp;Source!K2274</f>
        <v>ZZOS_TET|TICU</v>
      </c>
      <c r="B2274" s="5">
        <f>IFERROR(VLOOKUP(Labs!A2274,Mapping!D:E,2,FALSE),0)</f>
        <v>0</v>
      </c>
      <c r="C2274" t="str">
        <f>Source!F2274</f>
        <v>Microbiology</v>
      </c>
      <c r="D2274" s="5" t="str">
        <f>Source!D2274</f>
        <v>Tetracycline</v>
      </c>
      <c r="E2274" s="5" t="str">
        <f>Source!L2274</f>
        <v>Wound Culture</v>
      </c>
      <c r="F2274" s="5" t="e">
        <f>IF(ISBLANK(Source!E2274),NA(),Source!E2274)</f>
        <v>#N/A</v>
      </c>
      <c r="G2274" s="5">
        <f>Source!I2274</f>
        <v>47</v>
      </c>
      <c r="H2274" s="5" t="str">
        <f>IF(B2274&lt;&gt;0,NA(),Source!B2274)</f>
        <v>ZZOS_TET</v>
      </c>
      <c r="I2274" s="5" t="str">
        <f>VLOOKUP(H2274,Mapping!B:E,4,FALSE)</f>
        <v>18993-6</v>
      </c>
      <c r="J2274" s="9" t="str">
        <f>VLOOKUP(H2274,Mapping!B:M,12,FALSE)</f>
        <v/>
      </c>
      <c r="K2274" s="5" t="str">
        <f>VLOOKUP(H2274,Mapping!B:H,7,FALSE)</f>
        <v>Culture:</v>
      </c>
      <c r="L2274" s="5" t="e">
        <f>IF(B2274&lt;&gt;0,B2274,IF(M2274=1,I2274,NA()))</f>
        <v>#N/A</v>
      </c>
      <c r="N2274" s="9">
        <f>IFERROR(VLOOKUP(Labs!A2274,Mapping!D:M,10,FALSE),0)</f>
        <v>0</v>
      </c>
    </row>
    <row r="2275" spans="1:14" x14ac:dyDescent="0.25">
      <c r="A2275" s="5" t="str">
        <f>Source!B2275&amp;"|"&amp;Source!K2275</f>
        <v>AVPC|AVPC</v>
      </c>
      <c r="B2275" s="5">
        <f>IFERROR(VLOOKUP(Labs!A2275,Mapping!D:E,2,FALSE),0)</f>
        <v>0</v>
      </c>
      <c r="C2275" t="str">
        <f>Source!F2275</f>
        <v>Chem/Haem</v>
      </c>
      <c r="D2275" s="5" t="str">
        <f>Source!D2275</f>
        <v>Adenovirus PCR</v>
      </c>
      <c r="E2275" s="5" t="str">
        <f>Source!L2275</f>
        <v>Adenovirus PCR</v>
      </c>
      <c r="F2275" s="5" t="e">
        <f>IF(ISBLANK(Source!E2275),NA(),Source!E2275)</f>
        <v>#N/A</v>
      </c>
      <c r="G2275" s="5">
        <f>Source!I2275</f>
        <v>46</v>
      </c>
      <c r="H2275" s="5" t="str">
        <f>IF(B2275&lt;&gt;0,NA(),Source!B2275)</f>
        <v>AVPC</v>
      </c>
      <c r="I2275" s="5">
        <f>VLOOKUP(H2275,Mapping!B:E,4,FALSE)</f>
        <v>0</v>
      </c>
      <c r="J2275" s="9" t="str">
        <f>VLOOKUP(H2275,Mapping!B:M,12,FALSE)</f>
        <v/>
      </c>
      <c r="K2275" s="5" t="str">
        <f>VLOOKUP(H2275,Mapping!B:H,7,FALSE)</f>
        <v>Adenovirus PCR</v>
      </c>
      <c r="L2275" s="5" t="e">
        <f>IF(B2275&lt;&gt;0,B2275,IF(M2275=1,I2275,NA()))</f>
        <v>#N/A</v>
      </c>
      <c r="N2275" s="9" t="str">
        <f>IFERROR(VLOOKUP(Labs!A2275,Mapping!D:M,10,FALSE),0)</f>
        <v/>
      </c>
    </row>
    <row r="2276" spans="1:14" x14ac:dyDescent="0.25">
      <c r="A2276" s="5" t="str">
        <f>Source!B2276&amp;"|"&amp;Source!K2276</f>
        <v>AVDN|AVPC</v>
      </c>
      <c r="B2276" s="5">
        <f>IFERROR(VLOOKUP(Labs!A2276,Mapping!D:E,2,FALSE),0)</f>
        <v>0</v>
      </c>
      <c r="C2276" t="str">
        <f>Source!F2276</f>
        <v>Chem/Haem</v>
      </c>
      <c r="D2276" s="5" t="str">
        <f>Source!D2276</f>
        <v>Adenovirus DNA</v>
      </c>
      <c r="E2276" s="5" t="str">
        <f>Source!L2276</f>
        <v>Adenovirus PCR</v>
      </c>
      <c r="F2276" s="5" t="str">
        <f>IF(ISBLANK(Source!E2276),NA(),Source!E2276)</f>
        <v>copies/ml</v>
      </c>
      <c r="G2276" s="5">
        <f>Source!I2276</f>
        <v>46</v>
      </c>
      <c r="H2276" s="5" t="str">
        <f>IF(B2276&lt;&gt;0,NA(),Source!B2276)</f>
        <v>AVDN</v>
      </c>
      <c r="I2276" s="5">
        <f>VLOOKUP(H2276,Mapping!B:E,4,FALSE)</f>
        <v>0</v>
      </c>
      <c r="J2276" s="9" t="str">
        <f>VLOOKUP(H2276,Mapping!B:M,12,FALSE)</f>
        <v/>
      </c>
      <c r="K2276" s="5" t="str">
        <f>VLOOKUP(H2276,Mapping!B:H,7,FALSE)</f>
        <v>Adenovirus PCR</v>
      </c>
      <c r="L2276" s="5" t="e">
        <f>IF(B2276&lt;&gt;0,B2276,IF(M2276=1,I2276,NA()))</f>
        <v>#N/A</v>
      </c>
      <c r="N2276" s="9" t="str">
        <f>IFERROR(VLOOKUP(Labs!A2276,Mapping!D:M,10,FALSE),0)</f>
        <v/>
      </c>
    </row>
    <row r="2277" spans="1:14" x14ac:dyDescent="0.25">
      <c r="A2277" s="5" t="str">
        <f>Source!B2277&amp;"|"&amp;Source!K2277</f>
        <v>MD45|FAMS</v>
      </c>
      <c r="B2277" s="5">
        <f>IFERROR(VLOOKUP(Labs!A2277,Mapping!D:E,2,FALSE),0)</f>
        <v>0</v>
      </c>
      <c r="C2277" t="str">
        <f>Source!F2277</f>
        <v>Chem/Haem</v>
      </c>
      <c r="D2277" s="5" t="str">
        <f>Source!D2277</f>
        <v>CD14-/CD45</v>
      </c>
      <c r="E2277" s="5" t="str">
        <f>Source!L2277</f>
        <v>FACS Acute Panel (Bone Marrow)</v>
      </c>
      <c r="F2277" s="5" t="str">
        <f>IF(ISBLANK(Source!E2277),NA(),Source!E2277)</f>
        <v>%</v>
      </c>
      <c r="G2277" s="5">
        <f>Source!I2277</f>
        <v>46</v>
      </c>
      <c r="H2277" s="5" t="str">
        <f>IF(B2277&lt;&gt;0,NA(),Source!B2277)</f>
        <v>MD45</v>
      </c>
      <c r="I2277" s="5">
        <f>VLOOKUP(H2277,Mapping!B:E,4,FALSE)</f>
        <v>0</v>
      </c>
      <c r="J2277" s="9" t="str">
        <f>VLOOKUP(H2277,Mapping!B:M,12,FALSE)</f>
        <v/>
      </c>
      <c r="K2277" s="5" t="str">
        <f>VLOOKUP(H2277,Mapping!B:H,7,FALSE)</f>
        <v>FACS Chronic Panel (Bone M)</v>
      </c>
      <c r="L2277" s="5" t="e">
        <f>IF(B2277&lt;&gt;0,B2277,IF(M2277=1,I2277,NA()))</f>
        <v>#N/A</v>
      </c>
      <c r="N2277" s="9">
        <f>IFERROR(VLOOKUP(Labs!A2277,Mapping!D:M,10,FALSE),0)</f>
        <v>0</v>
      </c>
    </row>
    <row r="2278" spans="1:14" x14ac:dyDescent="0.25">
      <c r="A2278" s="5" t="str">
        <f>Source!B2278&amp;"|"&amp;Source!K2278</f>
        <v>MD10|FAMS</v>
      </c>
      <c r="B2278" s="5">
        <f>IFERROR(VLOOKUP(Labs!A2278,Mapping!D:E,2,FALSE),0)</f>
        <v>0</v>
      </c>
      <c r="C2278" t="str">
        <f>Source!F2278</f>
        <v>Chem/Haem</v>
      </c>
      <c r="D2278" s="5" t="str">
        <f>Source!D2278</f>
        <v>CD10</v>
      </c>
      <c r="E2278" s="5" t="str">
        <f>Source!L2278</f>
        <v>FACS Acute Panel (Bone Marrow)</v>
      </c>
      <c r="F2278" s="5" t="str">
        <f>IF(ISBLANK(Source!E2278),NA(),Source!E2278)</f>
        <v>%</v>
      </c>
      <c r="G2278" s="5">
        <f>Source!I2278</f>
        <v>46</v>
      </c>
      <c r="H2278" s="5" t="str">
        <f>IF(B2278&lt;&gt;0,NA(),Source!B2278)</f>
        <v>MD10</v>
      </c>
      <c r="I2278" s="5">
        <f>VLOOKUP(H2278,Mapping!B:E,4,FALSE)</f>
        <v>0</v>
      </c>
      <c r="J2278" s="9" t="str">
        <f>VLOOKUP(H2278,Mapping!B:M,12,FALSE)</f>
        <v/>
      </c>
      <c r="K2278" s="5" t="str">
        <f>VLOOKUP(H2278,Mapping!B:H,7,FALSE)</f>
        <v>FACS Chronic Panel (Bone M)</v>
      </c>
      <c r="L2278" s="5" t="e">
        <f>IF(B2278&lt;&gt;0,B2278,IF(M2278=1,I2278,NA()))</f>
        <v>#N/A</v>
      </c>
      <c r="N2278" s="9">
        <f>IFERROR(VLOOKUP(Labs!A2278,Mapping!D:M,10,FALSE),0)</f>
        <v>0</v>
      </c>
    </row>
    <row r="2279" spans="1:14" x14ac:dyDescent="0.25">
      <c r="A2279" s="5" t="str">
        <f>Source!B2279&amp;"|"&amp;Source!K2279</f>
        <v>MD19|FAMS</v>
      </c>
      <c r="B2279" s="5">
        <f>IFERROR(VLOOKUP(Labs!A2279,Mapping!D:E,2,FALSE),0)</f>
        <v>0</v>
      </c>
      <c r="C2279" t="str">
        <f>Source!F2279</f>
        <v>Chem/Haem</v>
      </c>
      <c r="D2279" s="5" t="str">
        <f>Source!D2279</f>
        <v>CD19</v>
      </c>
      <c r="E2279" s="5" t="str">
        <f>Source!L2279</f>
        <v>FACS Acute Panel (Bone Marrow)</v>
      </c>
      <c r="F2279" s="5" t="str">
        <f>IF(ISBLANK(Source!E2279),NA(),Source!E2279)</f>
        <v>%</v>
      </c>
      <c r="G2279" s="5">
        <f>Source!I2279</f>
        <v>46</v>
      </c>
      <c r="H2279" s="5" t="str">
        <f>IF(B2279&lt;&gt;0,NA(),Source!B2279)</f>
        <v>MD19</v>
      </c>
      <c r="I2279" s="5">
        <f>VLOOKUP(H2279,Mapping!B:E,4,FALSE)</f>
        <v>0</v>
      </c>
      <c r="J2279" s="9" t="str">
        <f>VLOOKUP(H2279,Mapping!B:M,12,FALSE)</f>
        <v/>
      </c>
      <c r="K2279" s="5" t="str">
        <f>VLOOKUP(H2279,Mapping!B:H,7,FALSE)</f>
        <v>FACS Chronic Panel (Bone M)</v>
      </c>
      <c r="L2279" s="5" t="e">
        <f>IF(B2279&lt;&gt;0,B2279,IF(M2279=1,I2279,NA()))</f>
        <v>#N/A</v>
      </c>
      <c r="N2279" s="9">
        <f>IFERROR(VLOOKUP(Labs!A2279,Mapping!D:M,10,FALSE),0)</f>
        <v>0</v>
      </c>
    </row>
    <row r="2280" spans="1:14" x14ac:dyDescent="0.25">
      <c r="A2280" s="5" t="str">
        <f>Source!B2280&amp;"|"&amp;Source!K2280</f>
        <v>MLKC|MILK</v>
      </c>
      <c r="B2280" s="5">
        <f>IFERROR(VLOOKUP(Labs!A2280,Mapping!D:E,2,FALSE),0)</f>
        <v>0</v>
      </c>
      <c r="C2280" t="str">
        <f>Source!F2280</f>
        <v>Chem/Haem</v>
      </c>
      <c r="D2280" s="5" t="str">
        <f>Source!D2280</f>
        <v>SP IGE COWS MILK CLASS</v>
      </c>
      <c r="E2280" s="5" t="str">
        <f>Source!L2280</f>
        <v>SP IGE COW'S MILK</v>
      </c>
      <c r="F2280" s="5" t="e">
        <f>IF(ISBLANK(Source!E2280),NA(),Source!E2280)</f>
        <v>#N/A</v>
      </c>
      <c r="G2280" s="5">
        <f>Source!I2280</f>
        <v>46</v>
      </c>
      <c r="H2280" s="5" t="str">
        <f>IF(B2280&lt;&gt;0,NA(),Source!B2280)</f>
        <v>MLKC</v>
      </c>
      <c r="I2280" s="5">
        <f>VLOOKUP(H2280,Mapping!B:E,4,FALSE)</f>
        <v>0</v>
      </c>
      <c r="J2280" s="9" t="str">
        <f>VLOOKUP(H2280,Mapping!B:M,12,FALSE)</f>
        <v/>
      </c>
      <c r="K2280" s="5" t="str">
        <f>VLOOKUP(H2280,Mapping!B:H,7,FALSE)</f>
        <v>SP IGE COW'S MILK</v>
      </c>
      <c r="L2280" s="5" t="e">
        <f>IF(B2280&lt;&gt;0,B2280,IF(M2280=1,I2280,NA()))</f>
        <v>#N/A</v>
      </c>
      <c r="N2280" s="9" t="str">
        <f>IFERROR(VLOOKUP(Labs!A2280,Mapping!D:M,10,FALSE),0)</f>
        <v/>
      </c>
    </row>
    <row r="2281" spans="1:14" x14ac:dyDescent="0.25">
      <c r="A2281" s="5" t="str">
        <f>Source!B2281&amp;"|"&amp;Source!K2281</f>
        <v>K|ELS</v>
      </c>
      <c r="B2281" s="5">
        <f>IFERROR(VLOOKUP(Labs!A2281,Mapping!D:E,2,FALSE),0)</f>
        <v>0</v>
      </c>
      <c r="C2281" t="str">
        <f>Source!F2281</f>
        <v>Chem/Haem</v>
      </c>
      <c r="D2281" s="5" t="str">
        <f>Source!D2281</f>
        <v>POTASSIUM</v>
      </c>
      <c r="E2281" s="5" t="str">
        <f>Source!L2281</f>
        <v>ELECTROLYTES (SEP)</v>
      </c>
      <c r="F2281" s="5" t="str">
        <f>IF(ISBLANK(Source!E2281),NA(),Source!E2281)</f>
        <v>mmol/L</v>
      </c>
      <c r="G2281" s="5">
        <f>Source!I2281</f>
        <v>46</v>
      </c>
      <c r="H2281" s="5" t="str">
        <f>IF(B2281&lt;&gt;0,NA(),Source!B2281)</f>
        <v>K</v>
      </c>
      <c r="I2281" s="5" t="str">
        <f>VLOOKUP(H2281,Mapping!B:E,4,FALSE)</f>
        <v>2823-3</v>
      </c>
      <c r="J2281" s="9" t="str">
        <f>VLOOKUP(H2281,Mapping!B:M,12,FALSE)</f>
        <v>Potassium serum/plasma</v>
      </c>
      <c r="K2281" s="5" t="str">
        <f>VLOOKUP(H2281,Mapping!B:H,7,FALSE)</f>
        <v>U/E/CREAT</v>
      </c>
      <c r="L2281" s="5" t="e">
        <f>IF(B2281&lt;&gt;0,B2281,IF(M2281=1,I2281,NA()))</f>
        <v>#N/A</v>
      </c>
      <c r="N2281" s="9">
        <f>IFERROR(VLOOKUP(Labs!A2281,Mapping!D:M,10,FALSE),0)</f>
        <v>0</v>
      </c>
    </row>
    <row r="2282" spans="1:14" x14ac:dyDescent="0.25">
      <c r="A2282" s="5" t="str">
        <f>Source!B2282&amp;"|"&amp;Source!K2282</f>
        <v>QF|QF</v>
      </c>
      <c r="B2282" s="5">
        <f>IFERROR(VLOOKUP(Labs!A2282,Mapping!D:E,2,FALSE),0)</f>
        <v>0</v>
      </c>
      <c r="C2282" t="str">
        <f>Source!F2282</f>
        <v>Chem/Haem</v>
      </c>
      <c r="D2282" s="5" t="str">
        <f>Source!D2282</f>
        <v>Coxiella burnetii .......(CFT)</v>
      </c>
      <c r="E2282" s="5" t="str">
        <f>Source!L2282</f>
        <v>Coxiella burnetii CFT</v>
      </c>
      <c r="F2282" s="5" t="e">
        <f>IF(ISBLANK(Source!E2282),NA(),Source!E2282)</f>
        <v>#N/A</v>
      </c>
      <c r="G2282" s="5">
        <f>Source!I2282</f>
        <v>46</v>
      </c>
      <c r="H2282" s="5" t="str">
        <f>IF(B2282&lt;&gt;0,NA(),Source!B2282)</f>
        <v>QF</v>
      </c>
      <c r="I2282" s="5">
        <f>VLOOKUP(H2282,Mapping!B:E,4,FALSE)</f>
        <v>0</v>
      </c>
      <c r="J2282" s="9" t="str">
        <f>VLOOKUP(H2282,Mapping!B:M,12,FALSE)</f>
        <v/>
      </c>
      <c r="K2282" s="5" t="str">
        <f>VLOOKUP(H2282,Mapping!B:H,7,FALSE)</f>
        <v>CFT</v>
      </c>
      <c r="L2282" s="5" t="e">
        <f>IF(B2282&lt;&gt;0,B2282,IF(M2282=1,I2282,NA()))</f>
        <v>#N/A</v>
      </c>
      <c r="N2282" s="9">
        <f>IFERROR(VLOOKUP(Labs!A2282,Mapping!D:M,10,FALSE),0)</f>
        <v>0</v>
      </c>
    </row>
    <row r="2283" spans="1:14" x14ac:dyDescent="0.25">
      <c r="A2283" s="5" t="str">
        <f>Source!B2283&amp;"|"&amp;Source!K2283</f>
        <v>SENL|SENL</v>
      </c>
      <c r="B2283" s="5">
        <f>IFERROR(VLOOKUP(Labs!A2283,Mapping!D:E,2,FALSE),0)</f>
        <v>0</v>
      </c>
      <c r="C2283" t="str">
        <f>Source!F2283</f>
        <v>Chem/Haem</v>
      </c>
      <c r="D2283" s="5" t="str">
        <f>Source!D2283</f>
        <v>Please analyse for:</v>
      </c>
      <c r="E2283" s="5" t="str">
        <f>Source!L2283</f>
        <v>Send away</v>
      </c>
      <c r="F2283" s="5" t="e">
        <f>IF(ISBLANK(Source!E2283),NA(),Source!E2283)</f>
        <v>#N/A</v>
      </c>
      <c r="G2283" s="5">
        <f>Source!I2283</f>
        <v>46</v>
      </c>
      <c r="H2283" s="5" t="str">
        <f>IF(B2283&lt;&gt;0,NA(),Source!B2283)</f>
        <v>SENL</v>
      </c>
      <c r="I2283" s="5">
        <f>VLOOKUP(H2283,Mapping!B:E,4,FALSE)</f>
        <v>0</v>
      </c>
      <c r="J2283" s="9" t="str">
        <f>VLOOKUP(H2283,Mapping!B:M,12,FALSE)</f>
        <v/>
      </c>
      <c r="K2283" s="5" t="str">
        <f>VLOOKUP(H2283,Mapping!B:H,7,FALSE)</f>
        <v>Send away</v>
      </c>
      <c r="L2283" s="5" t="e">
        <f>IF(B2283&lt;&gt;0,B2283,IF(M2283=1,I2283,NA()))</f>
        <v>#N/A</v>
      </c>
      <c r="N2283" s="9" t="str">
        <f>IFERROR(VLOOKUP(Labs!A2283,Mapping!D:M,10,FALSE),0)</f>
        <v/>
      </c>
    </row>
    <row r="2284" spans="1:14" x14ac:dyDescent="0.25">
      <c r="A2284" s="5" t="str">
        <f>Source!B2284&amp;"|"&amp;Source!K2284</f>
        <v>MILK|MILK</v>
      </c>
      <c r="B2284" s="5">
        <f>IFERROR(VLOOKUP(Labs!A2284,Mapping!D:E,2,FALSE),0)</f>
        <v>0</v>
      </c>
      <c r="C2284" t="str">
        <f>Source!F2284</f>
        <v>Chem/Haem</v>
      </c>
      <c r="D2284" s="5" t="str">
        <f>Source!D2284</f>
        <v>SP IGE COWS MILK</v>
      </c>
      <c r="E2284" s="5" t="str">
        <f>Source!L2284</f>
        <v>SP IGE COW'S MILK</v>
      </c>
      <c r="F2284" s="5" t="e">
        <f>IF(ISBLANK(Source!E2284),NA(),Source!E2284)</f>
        <v>#N/A</v>
      </c>
      <c r="G2284" s="5">
        <f>Source!I2284</f>
        <v>46</v>
      </c>
      <c r="H2284" s="5" t="str">
        <f>IF(B2284&lt;&gt;0,NA(),Source!B2284)</f>
        <v>MILK</v>
      </c>
      <c r="I2284" s="5">
        <f>VLOOKUP(H2284,Mapping!B:E,4,FALSE)</f>
        <v>0</v>
      </c>
      <c r="J2284" s="9" t="str">
        <f>VLOOKUP(H2284,Mapping!B:M,12,FALSE)</f>
        <v/>
      </c>
      <c r="K2284" s="5" t="str">
        <f>VLOOKUP(H2284,Mapping!B:H,7,FALSE)</f>
        <v>SP IGE COW'S MILK</v>
      </c>
      <c r="L2284" s="5" t="e">
        <f>IF(B2284&lt;&gt;0,B2284,IF(M2284=1,I2284,NA()))</f>
        <v>#N/A</v>
      </c>
      <c r="N2284" s="9" t="str">
        <f>IFERROR(VLOOKUP(Labs!A2284,Mapping!D:M,10,FALSE),0)</f>
        <v/>
      </c>
    </row>
    <row r="2285" spans="1:14" x14ac:dyDescent="0.25">
      <c r="A2285" s="5" t="str">
        <f>Source!B2285&amp;"|"&amp;Source!K2285</f>
        <v>RAG|COPR</v>
      </c>
      <c r="B2285" s="5">
        <f>IFERROR(VLOOKUP(Labs!A2285,Mapping!D:E,2,FALSE),0)</f>
        <v>0</v>
      </c>
      <c r="C2285" t="str">
        <f>Source!F2285</f>
        <v>Chem/Haem</v>
      </c>
      <c r="D2285" s="5" t="str">
        <f>Source!D2285</f>
        <v>VWF FACTOR ANTIGEN</v>
      </c>
      <c r="E2285" s="5" t="str">
        <f>Source!L2285</f>
        <v>COAGULATION PROFILE</v>
      </c>
      <c r="F2285" s="5" t="str">
        <f>IF(ISBLANK(Source!E2285),NA(),Source!E2285)</f>
        <v>iu/dl</v>
      </c>
      <c r="G2285" s="5">
        <f>Source!I2285</f>
        <v>46</v>
      </c>
      <c r="H2285" s="5" t="str">
        <f>IF(B2285&lt;&gt;0,NA(),Source!B2285)</f>
        <v>RAG</v>
      </c>
      <c r="I2285" s="5">
        <f>VLOOKUP(H2285,Mapping!B:E,4,FALSE)</f>
        <v>0</v>
      </c>
      <c r="J2285" s="9" t="str">
        <f>VLOOKUP(H2285,Mapping!B:M,12,FALSE)</f>
        <v/>
      </c>
      <c r="K2285" s="5" t="str">
        <f>VLOOKUP(H2285,Mapping!B:H,7,FALSE)</f>
        <v>VON WILLEBRANDS SCREEN</v>
      </c>
      <c r="L2285" s="5" t="e">
        <f>IF(B2285&lt;&gt;0,B2285,IF(M2285=1,I2285,NA()))</f>
        <v>#N/A</v>
      </c>
      <c r="N2285" s="9">
        <f>IFERROR(VLOOKUP(Labs!A2285,Mapping!D:M,10,FALSE),0)</f>
        <v>0</v>
      </c>
    </row>
    <row r="2286" spans="1:14" x14ac:dyDescent="0.25">
      <c r="A2286" s="5" t="str">
        <f>Source!B2286&amp;"|"&amp;Source!K2286</f>
        <v>TRF|TRF</v>
      </c>
      <c r="B2286" s="5" t="str">
        <f>IFERROR(VLOOKUP(Labs!A2286,Mapping!D:E,2,FALSE),0)</f>
        <v>3034-6</v>
      </c>
      <c r="C2286" t="str">
        <f>Source!F2286</f>
        <v>Chem/Haem</v>
      </c>
      <c r="D2286" s="5" t="str">
        <f>Source!D2286</f>
        <v>TRANSFERRIN</v>
      </c>
      <c r="E2286" s="5" t="str">
        <f>Source!L2286</f>
        <v>TRANSFERRIN</v>
      </c>
      <c r="F2286" s="5" t="str">
        <f>IF(ISBLANK(Source!E2286),NA(),Source!E2286)</f>
        <v>g/l</v>
      </c>
      <c r="G2286" s="5">
        <f>Source!I2286</f>
        <v>46</v>
      </c>
      <c r="H2286" s="5" t="e">
        <f>IF(B2286&lt;&gt;0,NA(),Source!B2286)</f>
        <v>#N/A</v>
      </c>
      <c r="I2286" s="5" t="e">
        <f>VLOOKUP(H2286,Mapping!B:E,4,FALSE)</f>
        <v>#N/A</v>
      </c>
      <c r="J2286" s="9" t="e">
        <f>VLOOKUP(H2286,Mapping!B:M,12,FALSE)</f>
        <v>#N/A</v>
      </c>
      <c r="K2286" s="5" t="e">
        <f>VLOOKUP(H2286,Mapping!B:H,7,FALSE)</f>
        <v>#N/A</v>
      </c>
      <c r="L2286" s="5" t="str">
        <f>IF(B2286&lt;&gt;0,B2286,IF(M2286=1,I2286,NA()))</f>
        <v>3034-6</v>
      </c>
      <c r="N2286" s="9" t="str">
        <f>IFERROR(VLOOKUP(Labs!A2286,Mapping!D:M,10,FALSE),0)</f>
        <v>Transferrin [Mass/volume] in Serum or Plasma</v>
      </c>
    </row>
    <row r="2287" spans="1:14" x14ac:dyDescent="0.25">
      <c r="A2287" s="5" t="str">
        <f>Source!B2287&amp;"|"&amp;Source!K2287</f>
        <v>ZZOS_CIP|FRCU</v>
      </c>
      <c r="B2287" s="5">
        <f>IFERROR(VLOOKUP(Labs!A2287,Mapping!D:E,2,FALSE),0)</f>
        <v>0</v>
      </c>
      <c r="C2287" t="str">
        <f>Source!F2287</f>
        <v>Microbiology</v>
      </c>
      <c r="D2287" s="5" t="str">
        <f>Source!D2287</f>
        <v>Ciprofloxacin</v>
      </c>
      <c r="E2287" s="5" t="str">
        <f>Source!L2287</f>
        <v>Organisms</v>
      </c>
      <c r="F2287" s="5" t="e">
        <f>IF(ISBLANK(Source!E2287),NA(),Source!E2287)</f>
        <v>#N/A</v>
      </c>
      <c r="G2287" s="5">
        <f>Source!I2287</f>
        <v>46</v>
      </c>
      <c r="H2287" s="5" t="str">
        <f>IF(B2287&lt;&gt;0,NA(),Source!B2287)</f>
        <v>ZZOS_CIP</v>
      </c>
      <c r="I2287" s="5" t="str">
        <f>VLOOKUP(H2287,Mapping!B:E,4,FALSE)</f>
        <v>18906-8</v>
      </c>
      <c r="J2287" s="9" t="str">
        <f>VLOOKUP(H2287,Mapping!B:M,12,FALSE)</f>
        <v/>
      </c>
      <c r="K2287" s="5" t="str">
        <f>VLOOKUP(H2287,Mapping!B:H,7,FALSE)</f>
        <v>Urine Culture</v>
      </c>
      <c r="L2287" s="5" t="e">
        <f>IF(B2287&lt;&gt;0,B2287,IF(M2287=1,I2287,NA()))</f>
        <v>#N/A</v>
      </c>
      <c r="N2287" s="9">
        <f>IFERROR(VLOOKUP(Labs!A2287,Mapping!D:M,10,FALSE),0)</f>
        <v>0</v>
      </c>
    </row>
    <row r="2288" spans="1:14" x14ac:dyDescent="0.25">
      <c r="A2288" s="5" t="str">
        <f>Source!B2288&amp;"|"&amp;Source!K2288</f>
        <v>XDP|XDP</v>
      </c>
      <c r="B2288" s="5">
        <f>IFERROR(VLOOKUP(Labs!A2288,Mapping!D:E,2,FALSE),0)</f>
        <v>0</v>
      </c>
      <c r="C2288" t="str">
        <f>Source!F2288</f>
        <v>Chem/Haem</v>
      </c>
      <c r="D2288" s="5" t="str">
        <f>Source!D2288</f>
        <v>XDP'S</v>
      </c>
      <c r="E2288" s="5" t="str">
        <f>Source!L2288</f>
        <v>FIBRIN DEGRADATION PRODS</v>
      </c>
      <c r="F2288" s="5" t="str">
        <f>IF(ISBLANK(Source!E2288),NA(),Source!E2288)</f>
        <v>mg/L</v>
      </c>
      <c r="G2288" s="5">
        <f>Source!I2288</f>
        <v>46</v>
      </c>
      <c r="H2288" s="5" t="str">
        <f>IF(B2288&lt;&gt;0,NA(),Source!B2288)</f>
        <v>XDP</v>
      </c>
      <c r="I2288" s="5">
        <f>VLOOKUP(H2288,Mapping!B:E,4,FALSE)</f>
        <v>0</v>
      </c>
      <c r="J2288" s="9" t="str">
        <f>VLOOKUP(H2288,Mapping!B:M,12,FALSE)</f>
        <v/>
      </c>
      <c r="K2288" s="5" t="str">
        <f>VLOOKUP(H2288,Mapping!B:H,7,FALSE)</f>
        <v>FIBRIN DEGRADATION PRODS</v>
      </c>
      <c r="L2288" s="5" t="e">
        <f>IF(B2288&lt;&gt;0,B2288,IF(M2288=1,I2288,NA()))</f>
        <v>#N/A</v>
      </c>
      <c r="N2288" s="9" t="str">
        <f>IFERROR(VLOOKUP(Labs!A2288,Mapping!D:M,10,FALSE),0)</f>
        <v/>
      </c>
    </row>
    <row r="2289" spans="1:14" x14ac:dyDescent="0.25">
      <c r="A2289" s="5" t="str">
        <f>Source!B2289&amp;"|"&amp;Source!K2289</f>
        <v>UCRE|UDS</v>
      </c>
      <c r="B2289" s="5">
        <f>IFERROR(VLOOKUP(Labs!A2289,Mapping!D:E,2,FALSE),0)</f>
        <v>0</v>
      </c>
      <c r="C2289" t="str">
        <f>Source!F2289</f>
        <v>Chem/Haem</v>
      </c>
      <c r="D2289" s="5" t="str">
        <f>Source!D2289</f>
        <v>URINE CREATININE</v>
      </c>
      <c r="E2289" s="5" t="str">
        <f>Source!L2289</f>
        <v>URINE DRUG SCREEN</v>
      </c>
      <c r="F2289" s="5" t="str">
        <f>IF(ISBLANK(Source!E2289),NA(),Source!E2289)</f>
        <v>mmol/l</v>
      </c>
      <c r="G2289" s="5">
        <f>Source!I2289</f>
        <v>46</v>
      </c>
      <c r="H2289" s="5" t="str">
        <f>IF(B2289&lt;&gt;0,NA(),Source!B2289)</f>
        <v>UCRE</v>
      </c>
      <c r="I2289" s="5" t="str">
        <f>VLOOKUP(H2289,Mapping!B:E,4,FALSE)</f>
        <v>14683-7</v>
      </c>
      <c r="J2289" s="9" t="str">
        <f>VLOOKUP(H2289,Mapping!B:M,12,FALSE)</f>
        <v>Creatinine [Moles/volume] in Urine</v>
      </c>
      <c r="K2289" s="5" t="str">
        <f>VLOOKUP(H2289,Mapping!B:H,7,FALSE)</f>
        <v>MICROALBUMIN</v>
      </c>
      <c r="L2289" s="5" t="e">
        <f>IF(B2289&lt;&gt;0,B2289,IF(M2289=1,I2289,NA()))</f>
        <v>#N/A</v>
      </c>
      <c r="N2289" s="9">
        <f>IFERROR(VLOOKUP(Labs!A2289,Mapping!D:M,10,FALSE),0)</f>
        <v>0</v>
      </c>
    </row>
    <row r="2290" spans="1:14" x14ac:dyDescent="0.25">
      <c r="A2290" s="5" t="str">
        <f>Source!B2290&amp;"|"&amp;Source!K2290</f>
        <v>ZZOS_PEN|W2RC</v>
      </c>
      <c r="B2290" s="5">
        <f>IFERROR(VLOOKUP(Labs!A2290,Mapping!D:E,2,FALSE),0)</f>
        <v>0</v>
      </c>
      <c r="C2290" t="str">
        <f>Source!F2290</f>
        <v>Microbiology</v>
      </c>
      <c r="D2290" s="5" t="str">
        <f>Source!D2290</f>
        <v>Penicillin</v>
      </c>
      <c r="E2290" s="5" t="str">
        <f>Source!L2290</f>
        <v>Culture:</v>
      </c>
      <c r="F2290" s="5" t="e">
        <f>IF(ISBLANK(Source!E2290),NA(),Source!E2290)</f>
        <v>#N/A</v>
      </c>
      <c r="G2290" s="5">
        <f>Source!I2290</f>
        <v>46</v>
      </c>
      <c r="H2290" s="5" t="str">
        <f>IF(B2290&lt;&gt;0,NA(),Source!B2290)</f>
        <v>ZZOS_PEN</v>
      </c>
      <c r="I2290" s="5" t="str">
        <f>VLOOKUP(H2290,Mapping!B:E,4,FALSE)</f>
        <v>18964-7</v>
      </c>
      <c r="J2290" s="9" t="str">
        <f>VLOOKUP(H2290,Mapping!B:M,12,FALSE)</f>
        <v/>
      </c>
      <c r="K2290" s="5" t="str">
        <f>VLOOKUP(H2290,Mapping!B:H,7,FALSE)</f>
        <v>Wound Culture</v>
      </c>
      <c r="L2290" s="5" t="e">
        <f>IF(B2290&lt;&gt;0,B2290,IF(M2290=1,I2290,NA()))</f>
        <v>#N/A</v>
      </c>
      <c r="N2290" s="9">
        <f>IFERROR(VLOOKUP(Labs!A2290,Mapping!D:M,10,FALSE),0)</f>
        <v>0</v>
      </c>
    </row>
    <row r="2291" spans="1:14" x14ac:dyDescent="0.25">
      <c r="A2291" s="5" t="str">
        <f>Source!B2291&amp;"|"&amp;Source!K2291</f>
        <v>ADNA|ADNA</v>
      </c>
      <c r="B2291" s="5" t="str">
        <f>IFERROR(VLOOKUP(Labs!A2291,Mapping!D:E,2,FALSE),0)</f>
        <v>5130-0</v>
      </c>
      <c r="C2291" t="str">
        <f>Source!F2291</f>
        <v>Chem/Haem</v>
      </c>
      <c r="D2291" s="5" t="str">
        <f>Source!D2291</f>
        <v>dsDNA ANTIBODIES</v>
      </c>
      <c r="E2291" s="5" t="str">
        <f>Source!L2291</f>
        <v>dsDNA ANTIBODIES</v>
      </c>
      <c r="F2291" s="5" t="str">
        <f>IF(ISBLANK(Source!E2291),NA(),Source!E2291)</f>
        <v>iu/ml</v>
      </c>
      <c r="G2291" s="5">
        <f>Source!I2291</f>
        <v>45</v>
      </c>
      <c r="H2291" s="5" t="e">
        <f>IF(B2291&lt;&gt;0,NA(),Source!B2291)</f>
        <v>#N/A</v>
      </c>
      <c r="I2291" s="5" t="e">
        <f>VLOOKUP(H2291,Mapping!B:E,4,FALSE)</f>
        <v>#N/A</v>
      </c>
      <c r="J2291" s="9" t="e">
        <f>VLOOKUP(H2291,Mapping!B:M,12,FALSE)</f>
        <v>#N/A</v>
      </c>
      <c r="K2291" s="5" t="e">
        <f>VLOOKUP(H2291,Mapping!B:H,7,FALSE)</f>
        <v>#N/A</v>
      </c>
      <c r="L2291" s="5" t="str">
        <f>IF(B2291&lt;&gt;0,B2291,IF(M2291=1,I2291,NA()))</f>
        <v>5130-0</v>
      </c>
      <c r="N2291" s="9" t="str">
        <f>IFERROR(VLOOKUP(Labs!A2291,Mapping!D:M,10,FALSE),0)</f>
        <v>DNA double strand Ab [Units/volume] in Serum</v>
      </c>
    </row>
    <row r="2292" spans="1:14" x14ac:dyDescent="0.25">
      <c r="A2292" s="5" t="str">
        <f>Source!B2292&amp;"|"&amp;Source!K2292</f>
        <v>C199|C199</v>
      </c>
      <c r="B2292" s="5">
        <f>IFERROR(VLOOKUP(Labs!A2292,Mapping!D:E,2,FALSE),0)</f>
        <v>0</v>
      </c>
      <c r="C2292" t="str">
        <f>Source!F2292</f>
        <v>Chem/Haem</v>
      </c>
      <c r="D2292" s="5" t="str">
        <f>Source!D2292</f>
        <v>CA 199</v>
      </c>
      <c r="E2292" s="5" t="str">
        <f>Source!L2292</f>
        <v>CA 19-9</v>
      </c>
      <c r="F2292" s="5" t="str">
        <f>IF(ISBLANK(Source!E2292),NA(),Source!E2292)</f>
        <v>u/ml</v>
      </c>
      <c r="G2292" s="5">
        <f>Source!I2292</f>
        <v>45</v>
      </c>
      <c r="H2292" s="5" t="str">
        <f>IF(B2292&lt;&gt;0,NA(),Source!B2292)</f>
        <v>C199</v>
      </c>
      <c r="I2292" s="5">
        <f>VLOOKUP(H2292,Mapping!B:E,4,FALSE)</f>
        <v>0</v>
      </c>
      <c r="J2292" s="9" t="str">
        <f>VLOOKUP(H2292,Mapping!B:M,12,FALSE)</f>
        <v/>
      </c>
      <c r="K2292" s="5" t="str">
        <f>VLOOKUP(H2292,Mapping!B:H,7,FALSE)</f>
        <v>CA 19-9</v>
      </c>
      <c r="L2292" s="5" t="e">
        <f>IF(B2292&lt;&gt;0,B2292,IF(M2292=1,I2292,NA()))</f>
        <v>#N/A</v>
      </c>
      <c r="N2292" s="9" t="str">
        <f>IFERROR(VLOOKUP(Labs!A2292,Mapping!D:M,10,FALSE),0)</f>
        <v/>
      </c>
    </row>
    <row r="2293" spans="1:14" x14ac:dyDescent="0.25">
      <c r="A2293" s="5" t="str">
        <f>Source!B2293&amp;"|"&amp;Source!K2293</f>
        <v>AKEL|PSSA</v>
      </c>
      <c r="B2293" s="5">
        <f>IFERROR(VLOOKUP(Labs!A2293,Mapping!D:E,2,FALSE),0)</f>
        <v>0</v>
      </c>
      <c r="C2293" t="str">
        <f>Source!F2293</f>
        <v>Virology</v>
      </c>
      <c r="D2293" s="5" t="str">
        <f>Source!D2293</f>
        <v>AK1401 LPS ELISA</v>
      </c>
      <c r="E2293" s="5" t="str">
        <f>Source!L2293</f>
        <v>PSEUDOMONAS SEROLOGY</v>
      </c>
      <c r="F2293" s="5" t="e">
        <f>IF(ISBLANK(Source!E2293),NA(),Source!E2293)</f>
        <v>#N/A</v>
      </c>
      <c r="G2293" s="5">
        <f>Source!I2293</f>
        <v>45</v>
      </c>
      <c r="H2293" s="5" t="str">
        <f>IF(B2293&lt;&gt;0,NA(),Source!B2293)</f>
        <v>AKEL</v>
      </c>
      <c r="I2293" s="5">
        <f>VLOOKUP(H2293,Mapping!B:E,4,FALSE)</f>
        <v>0</v>
      </c>
      <c r="J2293" s="9" t="str">
        <f>VLOOKUP(H2293,Mapping!B:M,12,FALSE)</f>
        <v/>
      </c>
      <c r="K2293" s="5" t="str">
        <f>VLOOKUP(H2293,Mapping!B:H,7,FALSE)</f>
        <v>Pseudomonas aeruginosa Serol.</v>
      </c>
      <c r="L2293" s="5" t="e">
        <f>IF(B2293&lt;&gt;0,B2293,IF(M2293=1,I2293,NA()))</f>
        <v>#N/A</v>
      </c>
      <c r="N2293" s="9" t="str">
        <f>IFERROR(VLOOKUP(Labs!A2293,Mapping!D:M,10,FALSE),0)</f>
        <v/>
      </c>
    </row>
    <row r="2294" spans="1:14" x14ac:dyDescent="0.25">
      <c r="A2294" s="5" t="str">
        <f>Source!B2294&amp;"|"&amp;Source!K2294</f>
        <v>ASAL|ASAL</v>
      </c>
      <c r="B2294" s="5">
        <f>IFERROR(VLOOKUP(Labs!A2294,Mapping!D:E,2,FALSE),0)</f>
        <v>0</v>
      </c>
      <c r="C2294" t="str">
        <f>Source!F2294</f>
        <v>Chem/Haem</v>
      </c>
      <c r="D2294" s="5" t="str">
        <f>Source!D2294</f>
        <v>ASCITIC FLUID ALBUMIN</v>
      </c>
      <c r="E2294" s="5" t="str">
        <f>Source!L2294</f>
        <v>ASCITIC FLUID ALBUMIN</v>
      </c>
      <c r="F2294" s="5" t="str">
        <f>IF(ISBLANK(Source!E2294),NA(),Source!E2294)</f>
        <v>g/l</v>
      </c>
      <c r="G2294" s="5">
        <f>Source!I2294</f>
        <v>45</v>
      </c>
      <c r="H2294" s="5" t="str">
        <f>IF(B2294&lt;&gt;0,NA(),Source!B2294)</f>
        <v>ASAL</v>
      </c>
      <c r="I2294" s="5">
        <f>VLOOKUP(H2294,Mapping!B:E,4,FALSE)</f>
        <v>0</v>
      </c>
      <c r="J2294" s="9" t="str">
        <f>VLOOKUP(H2294,Mapping!B:M,12,FALSE)</f>
        <v/>
      </c>
      <c r="K2294" s="5" t="str">
        <f>VLOOKUP(H2294,Mapping!B:H,7,FALSE)</f>
        <v>ASCITIC FLUID ALBUMIN</v>
      </c>
      <c r="L2294" s="5" t="e">
        <f>IF(B2294&lt;&gt;0,B2294,IF(M2294=1,I2294,NA()))</f>
        <v>#N/A</v>
      </c>
      <c r="N2294" s="9" t="str">
        <f>IFERROR(VLOOKUP(Labs!A2294,Mapping!D:M,10,FALSE),0)</f>
        <v/>
      </c>
    </row>
    <row r="2295" spans="1:14" x14ac:dyDescent="0.25">
      <c r="A2295" s="5" t="str">
        <f>Source!B2295&amp;"|"&amp;Source!K2295</f>
        <v>MEAS|MEAS</v>
      </c>
      <c r="B2295" s="5">
        <f>IFERROR(VLOOKUP(Labs!A2295,Mapping!D:E,2,FALSE),0)</f>
        <v>0</v>
      </c>
      <c r="C2295" t="str">
        <f>Source!F2295</f>
        <v>Virology</v>
      </c>
      <c r="D2295" s="5" t="str">
        <f>Source!D2295</f>
        <v>Measles Serology ............:</v>
      </c>
      <c r="E2295" s="5" t="str">
        <f>Source!L2295</f>
        <v>MEASLES SEROLOGY</v>
      </c>
      <c r="F2295" s="5" t="e">
        <f>IF(ISBLANK(Source!E2295),NA(),Source!E2295)</f>
        <v>#N/A</v>
      </c>
      <c r="G2295" s="5">
        <f>Source!I2295</f>
        <v>45</v>
      </c>
      <c r="H2295" s="5" t="str">
        <f>IF(B2295&lt;&gt;0,NA(),Source!B2295)</f>
        <v>MEAS</v>
      </c>
      <c r="I2295" s="5">
        <f>VLOOKUP(H2295,Mapping!B:E,4,FALSE)</f>
        <v>0</v>
      </c>
      <c r="J2295" s="9" t="str">
        <f>VLOOKUP(H2295,Mapping!B:M,12,FALSE)</f>
        <v/>
      </c>
      <c r="K2295" s="5" t="str">
        <f>VLOOKUP(H2295,Mapping!B:H,7,FALSE)</f>
        <v>MEASLES SEROLOGY</v>
      </c>
      <c r="L2295" s="5" t="e">
        <f>IF(B2295&lt;&gt;0,B2295,IF(M2295=1,I2295,NA()))</f>
        <v>#N/A</v>
      </c>
      <c r="N2295" s="9" t="str">
        <f>IFERROR(VLOOKUP(Labs!A2295,Mapping!D:M,10,FALSE),0)</f>
        <v/>
      </c>
    </row>
    <row r="2296" spans="1:14" x14ac:dyDescent="0.25">
      <c r="A2296" s="5" t="str">
        <f>Source!B2296&amp;"|"&amp;Source!K2296</f>
        <v>HAPT|HAPT</v>
      </c>
      <c r="B2296" s="5">
        <f>IFERROR(VLOOKUP(Labs!A2296,Mapping!D:E,2,FALSE),0)</f>
        <v>0</v>
      </c>
      <c r="C2296" t="str">
        <f>Source!F2296</f>
        <v>Chem/Haem</v>
      </c>
      <c r="D2296" s="5" t="str">
        <f>Source!D2296</f>
        <v>HAPTOGLOBIN</v>
      </c>
      <c r="E2296" s="5" t="str">
        <f>Source!L2296</f>
        <v>HAPTOGLOBIN</v>
      </c>
      <c r="F2296" s="5" t="str">
        <f>IF(ISBLANK(Source!E2296),NA(),Source!E2296)</f>
        <v>g/l</v>
      </c>
      <c r="G2296" s="5">
        <f>Source!I2296</f>
        <v>45</v>
      </c>
      <c r="H2296" s="5" t="str">
        <f>IF(B2296&lt;&gt;0,NA(),Source!B2296)</f>
        <v>HAPT</v>
      </c>
      <c r="I2296" s="5">
        <f>VLOOKUP(H2296,Mapping!B:E,4,FALSE)</f>
        <v>0</v>
      </c>
      <c r="J2296" s="9" t="str">
        <f>VLOOKUP(H2296,Mapping!B:M,12,FALSE)</f>
        <v/>
      </c>
      <c r="K2296" s="5" t="str">
        <f>VLOOKUP(H2296,Mapping!B:H,7,FALSE)</f>
        <v>HAPTOGLOBIN</v>
      </c>
      <c r="L2296" s="5" t="e">
        <f>IF(B2296&lt;&gt;0,B2296,IF(M2296=1,I2296,NA()))</f>
        <v>#N/A</v>
      </c>
      <c r="N2296" s="9" t="str">
        <f>IFERROR(VLOOKUP(Labs!A2296,Mapping!D:M,10,FALSE),0)</f>
        <v/>
      </c>
    </row>
    <row r="2297" spans="1:14" x14ac:dyDescent="0.25">
      <c r="A2297" s="5" t="str">
        <f>Source!B2297&amp;"|"&amp;Source!K2297</f>
        <v>HSM2|HPCM</v>
      </c>
      <c r="B2297" s="5">
        <f>IFERROR(VLOOKUP(Labs!A2297,Mapping!D:E,2,FALSE),0)</f>
        <v>0</v>
      </c>
      <c r="C2297" t="str">
        <f>Source!F2297</f>
        <v>Chem/Haem</v>
      </c>
      <c r="D2297" s="5" t="str">
        <f>Source!D2297</f>
        <v>Herpes Simplex virus Type 2</v>
      </c>
      <c r="E2297" s="5" t="str">
        <f>Source!L2297</f>
        <v>Herpes Simplex virus PCR</v>
      </c>
      <c r="F2297" s="5" t="e">
        <f>IF(ISBLANK(Source!E2297),NA(),Source!E2297)</f>
        <v>#N/A</v>
      </c>
      <c r="G2297" s="5">
        <f>Source!I2297</f>
        <v>45</v>
      </c>
      <c r="H2297" s="5" t="str">
        <f>IF(B2297&lt;&gt;0,NA(),Source!B2297)</f>
        <v>HSM2</v>
      </c>
      <c r="I2297" s="5">
        <f>VLOOKUP(H2297,Mapping!B:E,4,FALSE)</f>
        <v>0</v>
      </c>
      <c r="J2297" s="9" t="str">
        <f>VLOOKUP(H2297,Mapping!B:M,12,FALSE)</f>
        <v/>
      </c>
      <c r="K2297" s="5" t="str">
        <f>VLOOKUP(H2297,Mapping!B:H,7,FALSE)</f>
        <v>Herpes Simplex virus PCR</v>
      </c>
      <c r="L2297" s="5" t="e">
        <f>IF(B2297&lt;&gt;0,B2297,IF(M2297=1,I2297,NA()))</f>
        <v>#N/A</v>
      </c>
      <c r="N2297" s="9" t="str">
        <f>IFERROR(VLOOKUP(Labs!A2297,Mapping!D:M,10,FALSE),0)</f>
        <v/>
      </c>
    </row>
    <row r="2298" spans="1:14" x14ac:dyDescent="0.25">
      <c r="A2298" s="5" t="str">
        <f>Source!B2298&amp;"|"&amp;Source!K2298</f>
        <v>HSM1|HPCM</v>
      </c>
      <c r="B2298" s="5">
        <f>IFERROR(VLOOKUP(Labs!A2298,Mapping!D:E,2,FALSE),0)</f>
        <v>0</v>
      </c>
      <c r="C2298" t="str">
        <f>Source!F2298</f>
        <v>Chem/Haem</v>
      </c>
      <c r="D2298" s="5" t="str">
        <f>Source!D2298</f>
        <v>Herpes Simplex virus Type 1</v>
      </c>
      <c r="E2298" s="5" t="str">
        <f>Source!L2298</f>
        <v>Herpes Simplex virus PCR</v>
      </c>
      <c r="F2298" s="5" t="e">
        <f>IF(ISBLANK(Source!E2298),NA(),Source!E2298)</f>
        <v>#N/A</v>
      </c>
      <c r="G2298" s="5">
        <f>Source!I2298</f>
        <v>45</v>
      </c>
      <c r="H2298" s="5" t="str">
        <f>IF(B2298&lt;&gt;0,NA(),Source!B2298)</f>
        <v>HSM1</v>
      </c>
      <c r="I2298" s="5">
        <f>VLOOKUP(H2298,Mapping!B:E,4,FALSE)</f>
        <v>0</v>
      </c>
      <c r="J2298" s="9" t="str">
        <f>VLOOKUP(H2298,Mapping!B:M,12,FALSE)</f>
        <v/>
      </c>
      <c r="K2298" s="5" t="str">
        <f>VLOOKUP(H2298,Mapping!B:H,7,FALSE)</f>
        <v>Herpes Simplex virus PCR</v>
      </c>
      <c r="L2298" s="5" t="e">
        <f>IF(B2298&lt;&gt;0,B2298,IF(M2298=1,I2298,NA()))</f>
        <v>#N/A</v>
      </c>
      <c r="N2298" s="9" t="str">
        <f>IFERROR(VLOOKUP(Labs!A2298,Mapping!D:M,10,FALSE),0)</f>
        <v/>
      </c>
    </row>
    <row r="2299" spans="1:14" x14ac:dyDescent="0.25">
      <c r="A2299" s="5" t="str">
        <f>Source!B2299&amp;"|"&amp;Source!K2299</f>
        <v>ZZOS_NEO|URCU</v>
      </c>
      <c r="B2299" s="5">
        <f>IFERROR(VLOOKUP(Labs!A2299,Mapping!D:E,2,FALSE),0)</f>
        <v>0</v>
      </c>
      <c r="C2299" t="str">
        <f>Source!F2299</f>
        <v>Microbiology</v>
      </c>
      <c r="D2299" s="5" t="str">
        <f>Source!D2299</f>
        <v>Neomycin</v>
      </c>
      <c r="E2299" s="5" t="str">
        <f>Source!L2299</f>
        <v>Upper Respiratory Culture</v>
      </c>
      <c r="F2299" s="5" t="e">
        <f>IF(ISBLANK(Source!E2299),NA(),Source!E2299)</f>
        <v>#N/A</v>
      </c>
      <c r="G2299" s="5">
        <f>Source!I2299</f>
        <v>45</v>
      </c>
      <c r="H2299" s="5" t="str">
        <f>IF(B2299&lt;&gt;0,NA(),Source!B2299)</f>
        <v>ZZOS_NEO</v>
      </c>
      <c r="I2299" s="5" t="str">
        <f>VLOOKUP(H2299,Mapping!B:E,4,FALSE)</f>
        <v>18953-0</v>
      </c>
      <c r="J2299" s="9" t="str">
        <f>VLOOKUP(H2299,Mapping!B:M,12,FALSE)</f>
        <v/>
      </c>
      <c r="K2299" s="5" t="str">
        <f>VLOOKUP(H2299,Mapping!B:H,7,FALSE)</f>
        <v>Wound Culture</v>
      </c>
      <c r="L2299" s="5" t="e">
        <f>IF(B2299&lt;&gt;0,B2299,IF(M2299=1,I2299,NA()))</f>
        <v>#N/A</v>
      </c>
      <c r="N2299" s="9">
        <f>IFERROR(VLOOKUP(Labs!A2299,Mapping!D:M,10,FALSE),0)</f>
        <v>0</v>
      </c>
    </row>
    <row r="2300" spans="1:14" x14ac:dyDescent="0.25">
      <c r="A2300" s="5" t="str">
        <f>Source!B2300&amp;"|"&amp;Source!K2300</f>
        <v>ZZOS_PEN|BVTC</v>
      </c>
      <c r="B2300" s="5">
        <f>IFERROR(VLOOKUP(Labs!A2300,Mapping!D:E,2,FALSE),0)</f>
        <v>0</v>
      </c>
      <c r="C2300" t="str">
        <f>Source!F2300</f>
        <v>Microbiology</v>
      </c>
      <c r="D2300" s="5" t="str">
        <f>Source!D2300</f>
        <v>Penicillin</v>
      </c>
      <c r="E2300" s="5" t="str">
        <f>Source!L2300</f>
        <v>GU Culture</v>
      </c>
      <c r="F2300" s="5" t="e">
        <f>IF(ISBLANK(Source!E2300),NA(),Source!E2300)</f>
        <v>#N/A</v>
      </c>
      <c r="G2300" s="5">
        <f>Source!I2300</f>
        <v>45</v>
      </c>
      <c r="H2300" s="5" t="str">
        <f>IF(B2300&lt;&gt;0,NA(),Source!B2300)</f>
        <v>ZZOS_PEN</v>
      </c>
      <c r="I2300" s="5" t="str">
        <f>VLOOKUP(H2300,Mapping!B:E,4,FALSE)</f>
        <v>18964-7</v>
      </c>
      <c r="J2300" s="9" t="str">
        <f>VLOOKUP(H2300,Mapping!B:M,12,FALSE)</f>
        <v/>
      </c>
      <c r="K2300" s="5" t="str">
        <f>VLOOKUP(H2300,Mapping!B:H,7,FALSE)</f>
        <v>Wound Culture</v>
      </c>
      <c r="L2300" s="5" t="e">
        <f>IF(B2300&lt;&gt;0,B2300,IF(M2300=1,I2300,NA()))</f>
        <v>#N/A</v>
      </c>
      <c r="N2300" s="9">
        <f>IFERROR(VLOOKUP(Labs!A2300,Mapping!D:M,10,FALSE),0)</f>
        <v>0</v>
      </c>
    </row>
    <row r="2301" spans="1:14" x14ac:dyDescent="0.25">
      <c r="A2301" s="5" t="str">
        <f>Source!B2301&amp;"|"&amp;Source!K2301</f>
        <v>ZZOS_VAN|W1CU</v>
      </c>
      <c r="B2301" s="5">
        <f>IFERROR(VLOOKUP(Labs!A2301,Mapping!D:E,2,FALSE),0)</f>
        <v>0</v>
      </c>
      <c r="C2301" t="str">
        <f>Source!F2301</f>
        <v>Microbiology</v>
      </c>
      <c r="D2301" s="5" t="str">
        <f>Source!D2301</f>
        <v>Vancomycin</v>
      </c>
      <c r="E2301" s="5" t="str">
        <f>Source!L2301</f>
        <v>Culture:</v>
      </c>
      <c r="F2301" s="5" t="e">
        <f>IF(ISBLANK(Source!E2301),NA(),Source!E2301)</f>
        <v>#N/A</v>
      </c>
      <c r="G2301" s="5">
        <f>Source!I2301</f>
        <v>45</v>
      </c>
      <c r="H2301" s="5" t="str">
        <f>IF(B2301&lt;&gt;0,NA(),Source!B2301)</f>
        <v>ZZOS_VAN</v>
      </c>
      <c r="I2301" s="5" t="str">
        <f>VLOOKUP(H2301,Mapping!B:E,4,FALSE)</f>
        <v>19000-9</v>
      </c>
      <c r="J2301" s="9" t="str">
        <f>VLOOKUP(H2301,Mapping!B:M,12,FALSE)</f>
        <v/>
      </c>
      <c r="K2301" s="5" t="str">
        <f>VLOOKUP(H2301,Mapping!B:H,7,FALSE)</f>
        <v>Wound Culture</v>
      </c>
      <c r="L2301" s="5" t="e">
        <f>IF(B2301&lt;&gt;0,B2301,IF(M2301=1,I2301,NA()))</f>
        <v>#N/A</v>
      </c>
      <c r="N2301" s="9">
        <f>IFERROR(VLOOKUP(Labs!A2301,Mapping!D:M,10,FALSE),0)</f>
        <v>0</v>
      </c>
    </row>
    <row r="2302" spans="1:14" x14ac:dyDescent="0.25">
      <c r="A2302" s="5" t="str">
        <f>Source!B2302&amp;"|"&amp;Source!K2302</f>
        <v>CMVM|TRCH</v>
      </c>
      <c r="B2302" s="5">
        <f>IFERROR(VLOOKUP(Labs!A2302,Mapping!D:E,2,FALSE),0)</f>
        <v>0</v>
      </c>
      <c r="C2302" t="str">
        <f>Source!F2302</f>
        <v>Virology</v>
      </c>
      <c r="D2302" s="5" t="str">
        <f>Source!D2302</f>
        <v>CMV IgM ELISA</v>
      </c>
      <c r="E2302" s="5" t="str">
        <f>Source!L2302</f>
        <v>TORCH Screen</v>
      </c>
      <c r="F2302" s="5" t="e">
        <f>IF(ISBLANK(Source!E2302),NA(),Source!E2302)</f>
        <v>#N/A</v>
      </c>
      <c r="G2302" s="5">
        <f>Source!I2302</f>
        <v>44</v>
      </c>
      <c r="H2302" s="5" t="str">
        <f>IF(B2302&lt;&gt;0,NA(),Source!B2302)</f>
        <v>CMVM</v>
      </c>
      <c r="I2302" s="5">
        <f>VLOOKUP(H2302,Mapping!B:E,4,FALSE)</f>
        <v>0</v>
      </c>
      <c r="J2302" s="9" t="str">
        <f>VLOOKUP(H2302,Mapping!B:M,12,FALSE)</f>
        <v/>
      </c>
      <c r="K2302" s="5" t="str">
        <f>VLOOKUP(H2302,Mapping!B:H,7,FALSE)</f>
        <v>CMV IgM Antibody</v>
      </c>
      <c r="L2302" s="5" t="e">
        <f>IF(B2302&lt;&gt;0,B2302,IF(M2302=1,I2302,NA()))</f>
        <v>#N/A</v>
      </c>
      <c r="N2302" s="9">
        <f>IFERROR(VLOOKUP(Labs!A2302,Mapping!D:M,10,FALSE),0)</f>
        <v>0</v>
      </c>
    </row>
    <row r="2303" spans="1:14" x14ac:dyDescent="0.25">
      <c r="A2303" s="5" t="str">
        <f>Source!B2303&amp;"|"&amp;Source!K2303</f>
        <v>MUGG|MUMP</v>
      </c>
      <c r="B2303" s="5">
        <f>IFERROR(VLOOKUP(Labs!A2303,Mapping!D:E,2,FALSE),0)</f>
        <v>0</v>
      </c>
      <c r="C2303" t="str">
        <f>Source!F2303</f>
        <v>Chem/Haem</v>
      </c>
      <c r="D2303" s="5" t="str">
        <f>Source!D2303</f>
        <v>Mumps IgG</v>
      </c>
      <c r="E2303" s="5" t="str">
        <f>Source!L2303</f>
        <v>Mumps Serology</v>
      </c>
      <c r="F2303" s="5" t="e">
        <f>IF(ISBLANK(Source!E2303),NA(),Source!E2303)</f>
        <v>#N/A</v>
      </c>
      <c r="G2303" s="5">
        <f>Source!I2303</f>
        <v>44</v>
      </c>
      <c r="H2303" s="5" t="str">
        <f>IF(B2303&lt;&gt;0,NA(),Source!B2303)</f>
        <v>MUGG</v>
      </c>
      <c r="I2303" s="5">
        <f>VLOOKUP(H2303,Mapping!B:E,4,FALSE)</f>
        <v>0</v>
      </c>
      <c r="J2303" s="9" t="str">
        <f>VLOOKUP(H2303,Mapping!B:M,12,FALSE)</f>
        <v/>
      </c>
      <c r="K2303" s="5" t="str">
        <f>VLOOKUP(H2303,Mapping!B:H,7,FALSE)</f>
        <v>Mumps Serology</v>
      </c>
      <c r="L2303" s="5" t="e">
        <f>IF(B2303&lt;&gt;0,B2303,IF(M2303=1,I2303,NA()))</f>
        <v>#N/A</v>
      </c>
      <c r="N2303" s="9" t="str">
        <f>IFERROR(VLOOKUP(Labs!A2303,Mapping!D:M,10,FALSE),0)</f>
        <v/>
      </c>
    </row>
    <row r="2304" spans="1:14" x14ac:dyDescent="0.25">
      <c r="A2304" s="5" t="str">
        <f>Source!B2304&amp;"|"&amp;Source!K2304</f>
        <v>MUMP|MUMP</v>
      </c>
      <c r="B2304" s="5">
        <f>IFERROR(VLOOKUP(Labs!A2304,Mapping!D:E,2,FALSE),0)</f>
        <v>0</v>
      </c>
      <c r="C2304" t="str">
        <f>Source!F2304</f>
        <v>Chem/Haem</v>
      </c>
      <c r="D2304" s="5" t="str">
        <f>Source!D2304</f>
        <v>Mumps Serology:</v>
      </c>
      <c r="E2304" s="5" t="str">
        <f>Source!L2304</f>
        <v>Mumps Serology</v>
      </c>
      <c r="F2304" s="5" t="e">
        <f>IF(ISBLANK(Source!E2304),NA(),Source!E2304)</f>
        <v>#N/A</v>
      </c>
      <c r="G2304" s="5">
        <f>Source!I2304</f>
        <v>44</v>
      </c>
      <c r="H2304" s="5" t="str">
        <f>IF(B2304&lt;&gt;0,NA(),Source!B2304)</f>
        <v>MUMP</v>
      </c>
      <c r="I2304" s="5">
        <f>VLOOKUP(H2304,Mapping!B:E,4,FALSE)</f>
        <v>0</v>
      </c>
      <c r="J2304" s="9" t="str">
        <f>VLOOKUP(H2304,Mapping!B:M,12,FALSE)</f>
        <v/>
      </c>
      <c r="K2304" s="5" t="str">
        <f>VLOOKUP(H2304,Mapping!B:H,7,FALSE)</f>
        <v>MUMPS SEROLOGY</v>
      </c>
      <c r="L2304" s="5" t="e">
        <f>IF(B2304&lt;&gt;0,B2304,IF(M2304=1,I2304,NA()))</f>
        <v>#N/A</v>
      </c>
      <c r="N2304" s="9" t="str">
        <f>IFERROR(VLOOKUP(Labs!A2304,Mapping!D:M,10,FALSE),0)</f>
        <v/>
      </c>
    </row>
    <row r="2305" spans="1:14" x14ac:dyDescent="0.25">
      <c r="A2305" s="5" t="str">
        <f>Source!B2305&amp;"|"&amp;Source!K2305</f>
        <v>HPEX|HAPT</v>
      </c>
      <c r="B2305" s="5">
        <f>IFERROR(VLOOKUP(Labs!A2305,Mapping!D:E,2,FALSE),0)</f>
        <v>0</v>
      </c>
      <c r="C2305" t="str">
        <f>Source!F2305</f>
        <v>Chem/Haem</v>
      </c>
      <c r="D2305" s="5" t="str">
        <f>Source!D2305</f>
        <v>HAEMOPEXIN</v>
      </c>
      <c r="E2305" s="5" t="str">
        <f>Source!L2305</f>
        <v>HAPTOGLOBIN</v>
      </c>
      <c r="F2305" s="5" t="str">
        <f>IF(ISBLANK(Source!E2305),NA(),Source!E2305)</f>
        <v>g/l</v>
      </c>
      <c r="G2305" s="5">
        <f>Source!I2305</f>
        <v>44</v>
      </c>
      <c r="H2305" s="5" t="str">
        <f>IF(B2305&lt;&gt;0,NA(),Source!B2305)</f>
        <v>HPEX</v>
      </c>
      <c r="I2305" s="5">
        <f>VLOOKUP(H2305,Mapping!B:E,4,FALSE)</f>
        <v>0</v>
      </c>
      <c r="J2305" s="9" t="str">
        <f>VLOOKUP(H2305,Mapping!B:M,12,FALSE)</f>
        <v/>
      </c>
      <c r="K2305" s="5" t="str">
        <f>VLOOKUP(H2305,Mapping!B:H,7,FALSE)</f>
        <v>HAPTOGLOBIN</v>
      </c>
      <c r="L2305" s="5" t="e">
        <f>IF(B2305&lt;&gt;0,B2305,IF(M2305=1,I2305,NA()))</f>
        <v>#N/A</v>
      </c>
      <c r="N2305" s="9" t="str">
        <f>IFERROR(VLOOKUP(Labs!A2305,Mapping!D:M,10,FALSE),0)</f>
        <v/>
      </c>
    </row>
    <row r="2306" spans="1:14" x14ac:dyDescent="0.25">
      <c r="A2306" s="5" t="str">
        <f>Source!B2306&amp;"|"&amp;Source!K2306</f>
        <v>PFAM|PFAM</v>
      </c>
      <c r="B2306" s="5">
        <f>IFERROR(VLOOKUP(Labs!A2306,Mapping!D:E,2,FALSE),0)</f>
        <v>0</v>
      </c>
      <c r="C2306" t="str">
        <f>Source!F2306</f>
        <v>Chem/Haem</v>
      </c>
      <c r="D2306" s="5" t="str">
        <f>Source!D2306</f>
        <v>PLEURAL FLUID AMYLASE</v>
      </c>
      <c r="E2306" s="5" t="str">
        <f>Source!L2306</f>
        <v>PLEURAL FLUID AMYLASE</v>
      </c>
      <c r="F2306" s="5" t="str">
        <f>IF(ISBLANK(Source!E2306),NA(),Source!E2306)</f>
        <v>u/l</v>
      </c>
      <c r="G2306" s="5">
        <f>Source!I2306</f>
        <v>44</v>
      </c>
      <c r="H2306" s="5" t="str">
        <f>IF(B2306&lt;&gt;0,NA(),Source!B2306)</f>
        <v>PFAM</v>
      </c>
      <c r="I2306" s="5">
        <f>VLOOKUP(H2306,Mapping!B:E,4,FALSE)</f>
        <v>0</v>
      </c>
      <c r="J2306" s="9" t="str">
        <f>VLOOKUP(H2306,Mapping!B:M,12,FALSE)</f>
        <v/>
      </c>
      <c r="K2306" s="5" t="str">
        <f>VLOOKUP(H2306,Mapping!B:H,7,FALSE)</f>
        <v>PLEURAL FLUID AMYLASE</v>
      </c>
      <c r="L2306" s="5" t="e">
        <f>IF(B2306&lt;&gt;0,B2306,IF(M2306=1,I2306,NA()))</f>
        <v>#N/A</v>
      </c>
      <c r="N2306" s="9" t="str">
        <f>IFERROR(VLOOKUP(Labs!A2306,Mapping!D:M,10,FALSE),0)</f>
        <v/>
      </c>
    </row>
    <row r="2307" spans="1:14" x14ac:dyDescent="0.25">
      <c r="A2307" s="5" t="str">
        <f>Source!B2307&amp;"|"&amp;Source!K2307</f>
        <v>NO|NO</v>
      </c>
      <c r="B2307" s="5">
        <f>IFERROR(VLOOKUP(Labs!A2307,Mapping!D:E,2,FALSE),0)</f>
        <v>0</v>
      </c>
      <c r="C2307" t="str">
        <f>Source!F2307</f>
        <v>Virology</v>
      </c>
      <c r="D2307" s="5" t="str">
        <f>Source!D2307</f>
        <v>No specimen received</v>
      </c>
      <c r="E2307" s="5" t="str">
        <f>Source!L2307</f>
        <v>No specimen received</v>
      </c>
      <c r="F2307" s="5" t="e">
        <f>IF(ISBLANK(Source!E2307),NA(),Source!E2307)</f>
        <v>#N/A</v>
      </c>
      <c r="G2307" s="5">
        <f>Source!I2307</f>
        <v>44</v>
      </c>
      <c r="H2307" s="5" t="str">
        <f>IF(B2307&lt;&gt;0,NA(),Source!B2307)</f>
        <v>NO</v>
      </c>
      <c r="I2307" s="5">
        <f>VLOOKUP(H2307,Mapping!B:E,4,FALSE)</f>
        <v>0</v>
      </c>
      <c r="J2307" s="9" t="str">
        <f>VLOOKUP(H2307,Mapping!B:M,12,FALSE)</f>
        <v/>
      </c>
      <c r="K2307" s="5" t="str">
        <f>VLOOKUP(H2307,Mapping!B:H,7,FALSE)</f>
        <v>No specimen received</v>
      </c>
      <c r="L2307" s="5" t="e">
        <f>IF(B2307&lt;&gt;0,B2307,IF(M2307=1,I2307,NA()))</f>
        <v>#N/A</v>
      </c>
      <c r="N2307" s="9" t="str">
        <f>IFERROR(VLOOKUP(Labs!A2307,Mapping!D:M,10,FALSE),0)</f>
        <v/>
      </c>
    </row>
    <row r="2308" spans="1:14" x14ac:dyDescent="0.25">
      <c r="A2308" s="5" t="str">
        <f>Source!B2308&amp;"|"&amp;Source!K2308</f>
        <v>PNPC|PPCR</v>
      </c>
      <c r="B2308" s="5">
        <f>IFERROR(VLOOKUP(Labs!A2308,Mapping!D:E,2,FALSE),0)</f>
        <v>0</v>
      </c>
      <c r="C2308" t="str">
        <f>Source!F2308</f>
        <v>Chem/Haem</v>
      </c>
      <c r="D2308" s="5" t="str">
        <f>Source!D2308</f>
        <v>Pneumococcal PCR</v>
      </c>
      <c r="E2308" s="5" t="str">
        <f>Source!L2308</f>
        <v>Pneumococcal PCR</v>
      </c>
      <c r="F2308" s="5" t="e">
        <f>IF(ISBLANK(Source!E2308),NA(),Source!E2308)</f>
        <v>#N/A</v>
      </c>
      <c r="G2308" s="5">
        <f>Source!I2308</f>
        <v>44</v>
      </c>
      <c r="H2308" s="5" t="str">
        <f>IF(B2308&lt;&gt;0,NA(),Source!B2308)</f>
        <v>PNPC</v>
      </c>
      <c r="I2308" s="5">
        <f>VLOOKUP(H2308,Mapping!B:E,4,FALSE)</f>
        <v>0</v>
      </c>
      <c r="J2308" s="9" t="str">
        <f>VLOOKUP(H2308,Mapping!B:M,12,FALSE)</f>
        <v/>
      </c>
      <c r="K2308" s="5" t="str">
        <f>VLOOKUP(H2308,Mapping!B:H,7,FALSE)</f>
        <v>Pneumococcal PCR</v>
      </c>
      <c r="L2308" s="5" t="e">
        <f>IF(B2308&lt;&gt;0,B2308,IF(M2308=1,I2308,NA()))</f>
        <v>#N/A</v>
      </c>
      <c r="N2308" s="9" t="str">
        <f>IFERROR(VLOOKUP(Labs!A2308,Mapping!D:M,10,FALSE),0)</f>
        <v/>
      </c>
    </row>
    <row r="2309" spans="1:14" x14ac:dyDescent="0.25">
      <c r="A2309" s="5" t="str">
        <f>Source!B2309&amp;"|"&amp;Source!K2309</f>
        <v>PPCR|PPCR</v>
      </c>
      <c r="B2309" s="5">
        <f>IFERROR(VLOOKUP(Labs!A2309,Mapping!D:E,2,FALSE),0)</f>
        <v>0</v>
      </c>
      <c r="C2309" t="str">
        <f>Source!F2309</f>
        <v>Chem/Haem</v>
      </c>
      <c r="D2309" s="5" t="str">
        <f>Source!D2309</f>
        <v>Pneumococcal PCR:</v>
      </c>
      <c r="E2309" s="5" t="str">
        <f>Source!L2309</f>
        <v>Pneumococcal PCR</v>
      </c>
      <c r="F2309" s="5" t="e">
        <f>IF(ISBLANK(Source!E2309),NA(),Source!E2309)</f>
        <v>#N/A</v>
      </c>
      <c r="G2309" s="5">
        <f>Source!I2309</f>
        <v>44</v>
      </c>
      <c r="H2309" s="5" t="str">
        <f>IF(B2309&lt;&gt;0,NA(),Source!B2309)</f>
        <v>PPCR</v>
      </c>
      <c r="I2309" s="5">
        <f>VLOOKUP(H2309,Mapping!B:E,4,FALSE)</f>
        <v>0</v>
      </c>
      <c r="J2309" s="9" t="str">
        <f>VLOOKUP(H2309,Mapping!B:M,12,FALSE)</f>
        <v/>
      </c>
      <c r="K2309" s="5" t="str">
        <f>VLOOKUP(H2309,Mapping!B:H,7,FALSE)</f>
        <v>Pneumococcal PCR</v>
      </c>
      <c r="L2309" s="5" t="e">
        <f>IF(B2309&lt;&gt;0,B2309,IF(M2309=1,I2309,NA()))</f>
        <v>#N/A</v>
      </c>
      <c r="N2309" s="9" t="str">
        <f>IFERROR(VLOOKUP(Labs!A2309,Mapping!D:M,10,FALSE),0)</f>
        <v/>
      </c>
    </row>
    <row r="2310" spans="1:14" x14ac:dyDescent="0.25">
      <c r="A2310" s="5" t="str">
        <f>Source!B2310&amp;"|"&amp;Source!K2310</f>
        <v>PBAR|PBAR</v>
      </c>
      <c r="B2310" s="5">
        <f>IFERROR(VLOOKUP(Labs!A2310,Mapping!D:E,2,FALSE),0)</f>
        <v>0</v>
      </c>
      <c r="C2310" t="str">
        <f>Source!F2310</f>
        <v>Chem/Haem</v>
      </c>
      <c r="D2310" s="5" t="str">
        <f>Source!D2310</f>
        <v>PHENOBARBITONE</v>
      </c>
      <c r="E2310" s="5" t="str">
        <f>Source!L2310</f>
        <v>PHENOBARBITONE</v>
      </c>
      <c r="F2310" s="5" t="str">
        <f>IF(ISBLANK(Source!E2310),NA(),Source!E2310)</f>
        <v>umol/L</v>
      </c>
      <c r="G2310" s="5">
        <f>Source!I2310</f>
        <v>44</v>
      </c>
      <c r="H2310" s="5" t="str">
        <f>IF(B2310&lt;&gt;0,NA(),Source!B2310)</f>
        <v>PBAR</v>
      </c>
      <c r="I2310" s="5">
        <f>VLOOKUP(H2310,Mapping!B:E,4,FALSE)</f>
        <v>0</v>
      </c>
      <c r="J2310" s="9" t="str">
        <f>VLOOKUP(H2310,Mapping!B:M,12,FALSE)</f>
        <v/>
      </c>
      <c r="K2310" s="5" t="str">
        <f>VLOOKUP(H2310,Mapping!B:H,7,FALSE)</f>
        <v>PHENOBARBITONE</v>
      </c>
      <c r="L2310" s="5" t="e">
        <f>IF(B2310&lt;&gt;0,B2310,IF(M2310=1,I2310,NA()))</f>
        <v>#N/A</v>
      </c>
      <c r="N2310" s="9" t="str">
        <f>IFERROR(VLOOKUP(Labs!A2310,Mapping!D:M,10,FALSE),0)</f>
        <v/>
      </c>
    </row>
    <row r="2311" spans="1:14" x14ac:dyDescent="0.25">
      <c r="A2311" s="5" t="str">
        <f>Source!B2311&amp;"|"&amp;Source!K2311</f>
        <v>PNSA|PNSA</v>
      </c>
      <c r="B2311" s="5">
        <f>IFERROR(VLOOKUP(Labs!A2311,Mapping!D:E,2,FALSE),0)</f>
        <v>0</v>
      </c>
      <c r="C2311" t="str">
        <f>Source!F2311</f>
        <v>Virology</v>
      </c>
      <c r="D2311" s="5" t="str">
        <f>Source!D2311</f>
        <v>Pneumococcal Serology .......:</v>
      </c>
      <c r="E2311" s="5" t="str">
        <f>Source!L2311</f>
        <v>PNEUMOCOCCAL SEROLOGY</v>
      </c>
      <c r="F2311" s="5" t="e">
        <f>IF(ISBLANK(Source!E2311),NA(),Source!E2311)</f>
        <v>#N/A</v>
      </c>
      <c r="G2311" s="5">
        <f>Source!I2311</f>
        <v>44</v>
      </c>
      <c r="H2311" s="5" t="str">
        <f>IF(B2311&lt;&gt;0,NA(),Source!B2311)</f>
        <v>PNSA</v>
      </c>
      <c r="I2311" s="5">
        <f>VLOOKUP(H2311,Mapping!B:E,4,FALSE)</f>
        <v>0</v>
      </c>
      <c r="J2311" s="9" t="str">
        <f>VLOOKUP(H2311,Mapping!B:M,12,FALSE)</f>
        <v/>
      </c>
      <c r="K2311" s="5" t="str">
        <f>VLOOKUP(H2311,Mapping!B:H,7,FALSE)</f>
        <v>Pneumococcal Serology</v>
      </c>
      <c r="L2311" s="5" t="e">
        <f>IF(B2311&lt;&gt;0,B2311,IF(M2311=1,I2311,NA()))</f>
        <v>#N/A</v>
      </c>
      <c r="N2311" s="9" t="str">
        <f>IFERROR(VLOOKUP(Labs!A2311,Mapping!D:M,10,FALSE),0)</f>
        <v/>
      </c>
    </row>
    <row r="2312" spans="1:14" x14ac:dyDescent="0.25">
      <c r="A2312" s="5" t="str">
        <f>Source!B2312&amp;"|"&amp;Source!K2312</f>
        <v>RENI|ALDO</v>
      </c>
      <c r="B2312" s="5">
        <f>IFERROR(VLOOKUP(Labs!A2312,Mapping!D:E,2,FALSE),0)</f>
        <v>0</v>
      </c>
      <c r="C2312" t="str">
        <f>Source!F2312</f>
        <v>Chem/Haem</v>
      </c>
      <c r="D2312" s="5" t="str">
        <f>Source!D2312</f>
        <v>RENIN</v>
      </c>
      <c r="E2312" s="5" t="str">
        <f>Source!L2312</f>
        <v>RENIN/ALDOSTERONE</v>
      </c>
      <c r="F2312" s="5" t="str">
        <f>IF(ISBLANK(Source!E2312),NA(),Source!E2312)</f>
        <v>ug/l/hr</v>
      </c>
      <c r="G2312" s="5">
        <f>Source!I2312</f>
        <v>44</v>
      </c>
      <c r="H2312" s="5" t="str">
        <f>IF(B2312&lt;&gt;0,NA(),Source!B2312)</f>
        <v>RENI</v>
      </c>
      <c r="I2312" s="5">
        <f>VLOOKUP(H2312,Mapping!B:E,4,FALSE)</f>
        <v>0</v>
      </c>
      <c r="J2312" s="9" t="str">
        <f>VLOOKUP(H2312,Mapping!B:M,12,FALSE)</f>
        <v/>
      </c>
      <c r="K2312" s="5" t="str">
        <f>VLOOKUP(H2312,Mapping!B:H,7,FALSE)</f>
        <v>RENIN/ALDOSTERONE</v>
      </c>
      <c r="L2312" s="5" t="e">
        <f>IF(B2312&lt;&gt;0,B2312,IF(M2312=1,I2312,NA()))</f>
        <v>#N/A</v>
      </c>
      <c r="N2312" s="9" t="str">
        <f>IFERROR(VLOOKUP(Labs!A2312,Mapping!D:M,10,FALSE),0)</f>
        <v/>
      </c>
    </row>
    <row r="2313" spans="1:14" x14ac:dyDescent="0.25">
      <c r="A2313" s="5" t="str">
        <f>Source!B2313&amp;"|"&amp;Source!K2313</f>
        <v>ZZOS_AMX|W2RC</v>
      </c>
      <c r="B2313" s="5">
        <f>IFERROR(VLOOKUP(Labs!A2313,Mapping!D:E,2,FALSE),0)</f>
        <v>0</v>
      </c>
      <c r="C2313" t="str">
        <f>Source!F2313</f>
        <v>Microbiology</v>
      </c>
      <c r="D2313" s="5" t="str">
        <f>Source!D2313</f>
        <v>Amoxicillin</v>
      </c>
      <c r="E2313" s="5" t="str">
        <f>Source!L2313</f>
        <v>Culture:</v>
      </c>
      <c r="F2313" s="5" t="e">
        <f>IF(ISBLANK(Source!E2313),NA(),Source!E2313)</f>
        <v>#N/A</v>
      </c>
      <c r="G2313" s="5">
        <f>Source!I2313</f>
        <v>44</v>
      </c>
      <c r="H2313" s="5" t="str">
        <f>IF(B2313&lt;&gt;0,NA(),Source!B2313)</f>
        <v>ZZOS_AMX</v>
      </c>
      <c r="I2313" s="5" t="str">
        <f>VLOOKUP(H2313,Mapping!B:E,4,FALSE)</f>
        <v>18861-5</v>
      </c>
      <c r="J2313" s="9" t="str">
        <f>VLOOKUP(H2313,Mapping!B:M,12,FALSE)</f>
        <v/>
      </c>
      <c r="K2313" s="5" t="str">
        <f>VLOOKUP(H2313,Mapping!B:H,7,FALSE)</f>
        <v>Urine Culture</v>
      </c>
      <c r="L2313" s="5" t="e">
        <f>IF(B2313&lt;&gt;0,B2313,IF(M2313=1,I2313,NA()))</f>
        <v>#N/A</v>
      </c>
      <c r="N2313" s="9">
        <f>IFERROR(VLOOKUP(Labs!A2313,Mapping!D:M,10,FALSE),0)</f>
        <v>0</v>
      </c>
    </row>
    <row r="2314" spans="1:14" x14ac:dyDescent="0.25">
      <c r="A2314" s="5" t="str">
        <f>Source!B2314&amp;"|"&amp;Source!K2314</f>
        <v>ZZOS_CIP|ADCU</v>
      </c>
      <c r="B2314" s="5">
        <f>IFERROR(VLOOKUP(Labs!A2314,Mapping!D:E,2,FALSE),0)</f>
        <v>0</v>
      </c>
      <c r="C2314" t="str">
        <f>Source!F2314</f>
        <v>Microbiology</v>
      </c>
      <c r="D2314" s="5" t="str">
        <f>Source!D2314</f>
        <v>Ciprofloxacin</v>
      </c>
      <c r="E2314" s="5" t="str">
        <f>Source!L2314</f>
        <v>Culture (aerobic bottle)</v>
      </c>
      <c r="F2314" s="5" t="e">
        <f>IF(ISBLANK(Source!E2314),NA(),Source!E2314)</f>
        <v>#N/A</v>
      </c>
      <c r="G2314" s="5">
        <f>Source!I2314</f>
        <v>44</v>
      </c>
      <c r="H2314" s="5" t="str">
        <f>IF(B2314&lt;&gt;0,NA(),Source!B2314)</f>
        <v>ZZOS_CIP</v>
      </c>
      <c r="I2314" s="5" t="str">
        <f>VLOOKUP(H2314,Mapping!B:E,4,FALSE)</f>
        <v>18906-8</v>
      </c>
      <c r="J2314" s="9" t="str">
        <f>VLOOKUP(H2314,Mapping!B:M,12,FALSE)</f>
        <v/>
      </c>
      <c r="K2314" s="5" t="str">
        <f>VLOOKUP(H2314,Mapping!B:H,7,FALSE)</f>
        <v>Urine Culture</v>
      </c>
      <c r="L2314" s="5" t="e">
        <f>IF(B2314&lt;&gt;0,B2314,IF(M2314=1,I2314,NA()))</f>
        <v>#N/A</v>
      </c>
      <c r="N2314" s="9">
        <f>IFERROR(VLOOKUP(Labs!A2314,Mapping!D:M,10,FALSE),0)</f>
        <v>0</v>
      </c>
    </row>
    <row r="2315" spans="1:14" x14ac:dyDescent="0.25">
      <c r="A2315" s="5" t="str">
        <f>Source!B2315&amp;"|"&amp;Source!K2315</f>
        <v>ZZOS_ERY|BVTC</v>
      </c>
      <c r="B2315" s="5">
        <f>IFERROR(VLOOKUP(Labs!A2315,Mapping!D:E,2,FALSE),0)</f>
        <v>0</v>
      </c>
      <c r="C2315" t="str">
        <f>Source!F2315</f>
        <v>Microbiology</v>
      </c>
      <c r="D2315" s="5" t="str">
        <f>Source!D2315</f>
        <v>Erythromycin</v>
      </c>
      <c r="E2315" s="5" t="str">
        <f>Source!L2315</f>
        <v>GU Culture</v>
      </c>
      <c r="F2315" s="5" t="e">
        <f>IF(ISBLANK(Source!E2315),NA(),Source!E2315)</f>
        <v>#N/A</v>
      </c>
      <c r="G2315" s="5">
        <f>Source!I2315</f>
        <v>44</v>
      </c>
      <c r="H2315" s="5" t="str">
        <f>IF(B2315&lt;&gt;0,NA(),Source!B2315)</f>
        <v>ZZOS_ERY</v>
      </c>
      <c r="I2315" s="5" t="str">
        <f>VLOOKUP(H2315,Mapping!B:E,4,FALSE)</f>
        <v>18919-1</v>
      </c>
      <c r="J2315" s="9" t="str">
        <f>VLOOKUP(H2315,Mapping!B:M,12,FALSE)</f>
        <v/>
      </c>
      <c r="K2315" s="5" t="str">
        <f>VLOOKUP(H2315,Mapping!B:H,7,FALSE)</f>
        <v>Wound Culture</v>
      </c>
      <c r="L2315" s="5" t="e">
        <f>IF(B2315&lt;&gt;0,B2315,IF(M2315=1,I2315,NA()))</f>
        <v>#N/A</v>
      </c>
      <c r="N2315" s="9">
        <f>IFERROR(VLOOKUP(Labs!A2315,Mapping!D:M,10,FALSE),0)</f>
        <v>0</v>
      </c>
    </row>
    <row r="2316" spans="1:14" x14ac:dyDescent="0.25">
      <c r="A2316" s="5" t="str">
        <f>Source!B2316&amp;"|"&amp;Source!K2316</f>
        <v>ALRR|ALDO</v>
      </c>
      <c r="B2316" s="5">
        <f>IFERROR(VLOOKUP(Labs!A2316,Mapping!D:E,2,FALSE),0)</f>
        <v>0</v>
      </c>
      <c r="C2316" t="str">
        <f>Source!F2316</f>
        <v>Chem/Haem</v>
      </c>
      <c r="D2316" s="5" t="str">
        <f>Source!D2316</f>
        <v>ALDOSTERONE/RENIN RATIO</v>
      </c>
      <c r="E2316" s="5" t="str">
        <f>Source!L2316</f>
        <v>RENIN/ALDOSTERONE</v>
      </c>
      <c r="F2316" s="5" t="str">
        <f>IF(ISBLANK(Source!E2316),NA(),Source!E2316)</f>
        <v>Ratio</v>
      </c>
      <c r="G2316" s="5">
        <f>Source!I2316</f>
        <v>43</v>
      </c>
      <c r="H2316" s="5" t="str">
        <f>IF(B2316&lt;&gt;0,NA(),Source!B2316)</f>
        <v>ALRR</v>
      </c>
      <c r="I2316" s="5">
        <f>VLOOKUP(H2316,Mapping!B:E,4,FALSE)</f>
        <v>0</v>
      </c>
      <c r="J2316" s="9" t="str">
        <f>VLOOKUP(H2316,Mapping!B:M,12,FALSE)</f>
        <v/>
      </c>
      <c r="K2316" s="5" t="str">
        <f>VLOOKUP(H2316,Mapping!B:H,7,FALSE)</f>
        <v>RENIN/ALDOSTERONE</v>
      </c>
      <c r="L2316" s="5" t="e">
        <f>IF(B2316&lt;&gt;0,B2316,IF(M2316=1,I2316,NA()))</f>
        <v>#N/A</v>
      </c>
      <c r="N2316" s="9" t="str">
        <f>IFERROR(VLOOKUP(Labs!A2316,Mapping!D:M,10,FALSE),0)</f>
        <v/>
      </c>
    </row>
    <row r="2317" spans="1:14" x14ac:dyDescent="0.25">
      <c r="A2317" s="5" t="str">
        <f>Source!B2317&amp;"|"&amp;Source!K2317</f>
        <v>CHEB|CHEB</v>
      </c>
      <c r="B2317" s="5">
        <f>IFERROR(VLOOKUP(Labs!A2317,Mapping!D:E,2,FALSE),0)</f>
        <v>0</v>
      </c>
      <c r="C2317" t="str">
        <f>Source!F2317</f>
        <v>Chem/Haem</v>
      </c>
      <c r="D2317" s="5" t="str">
        <f>Source!D2317</f>
        <v>CHOLINESTERASE</v>
      </c>
      <c r="E2317" s="5" t="str">
        <f>Source!L2317</f>
        <v>CHOLINESTERASE</v>
      </c>
      <c r="F2317" s="5" t="str">
        <f>IF(ISBLANK(Source!E2317),NA(),Source!E2317)</f>
        <v>kU/l</v>
      </c>
      <c r="G2317" s="5">
        <f>Source!I2317</f>
        <v>43</v>
      </c>
      <c r="H2317" s="5" t="str">
        <f>IF(B2317&lt;&gt;0,NA(),Source!B2317)</f>
        <v>CHEB</v>
      </c>
      <c r="I2317" s="5">
        <f>VLOOKUP(H2317,Mapping!B:E,4,FALSE)</f>
        <v>0</v>
      </c>
      <c r="J2317" s="9" t="str">
        <f>VLOOKUP(H2317,Mapping!B:M,12,FALSE)</f>
        <v/>
      </c>
      <c r="K2317" s="5" t="str">
        <f>VLOOKUP(H2317,Mapping!B:H,7,FALSE)</f>
        <v>CHOLINESTERASE</v>
      </c>
      <c r="L2317" s="5" t="e">
        <f>IF(B2317&lt;&gt;0,B2317,IF(M2317=1,I2317,NA()))</f>
        <v>#N/A</v>
      </c>
      <c r="N2317" s="9" t="str">
        <f>IFERROR(VLOOKUP(Labs!A2317,Mapping!D:M,10,FALSE),0)</f>
        <v/>
      </c>
    </row>
    <row r="2318" spans="1:14" x14ac:dyDescent="0.25">
      <c r="A2318" s="5" t="str">
        <f>Source!B2318&amp;"|"&amp;Source!K2318</f>
        <v>CD|FSC</v>
      </c>
      <c r="B2318" s="5">
        <f>IFERROR(VLOOKUP(Labs!A2318,Mapping!D:E,2,FALSE),0)</f>
        <v>0</v>
      </c>
      <c r="C2318" t="str">
        <f>Source!F2318</f>
        <v>Microbiology</v>
      </c>
      <c r="D2318" s="5" t="str">
        <f>Source!D2318</f>
        <v>Clostridium difficile TOXIN:</v>
      </c>
      <c r="E2318" s="5" t="str">
        <f>Source!L2318</f>
        <v>Faecal Screen (CD, NORO, ROTA)</v>
      </c>
      <c r="F2318" s="5" t="e">
        <f>IF(ISBLANK(Source!E2318),NA(),Source!E2318)</f>
        <v>#N/A</v>
      </c>
      <c r="G2318" s="5">
        <f>Source!I2318</f>
        <v>43</v>
      </c>
      <c r="H2318" s="5" t="str">
        <f>IF(B2318&lt;&gt;0,NA(),Source!B2318)</f>
        <v>CD</v>
      </c>
      <c r="I2318" s="5" t="str">
        <f>VLOOKUP(H2318,Mapping!B:E,4,FALSE)</f>
        <v>34713-8</v>
      </c>
      <c r="J2318" s="9" t="str">
        <f>VLOOKUP(H2318,Mapping!B:M,12,FALSE)</f>
        <v>Clostridium difficile toxin A+B [Presence] in Stool</v>
      </c>
      <c r="K2318" s="5" t="str">
        <f>VLOOKUP(H2318,Mapping!B:H,7,FALSE)</f>
        <v>C. difficile</v>
      </c>
      <c r="L2318" s="5" t="e">
        <f>IF(B2318&lt;&gt;0,B2318,IF(M2318=1,I2318,NA()))</f>
        <v>#N/A</v>
      </c>
      <c r="N2318" s="9">
        <f>IFERROR(VLOOKUP(Labs!A2318,Mapping!D:M,10,FALSE),0)</f>
        <v>0</v>
      </c>
    </row>
    <row r="2319" spans="1:14" x14ac:dyDescent="0.25">
      <c r="A2319" s="5" t="str">
        <f>Source!B2319&amp;"|"&amp;Source!K2319</f>
        <v>BRGM|BRUS</v>
      </c>
      <c r="B2319" s="5">
        <f>IFERROR(VLOOKUP(Labs!A2319,Mapping!D:E,2,FALSE),0)</f>
        <v>0</v>
      </c>
      <c r="C2319" t="str">
        <f>Source!F2319</f>
        <v>Virology</v>
      </c>
      <c r="D2319" s="5" t="str">
        <f>Source!D2319</f>
        <v>Brucellacapt (Total IgG/IgM)</v>
      </c>
      <c r="E2319" s="5" t="str">
        <f>Source!L2319</f>
        <v>BRUCELLA SEROLOGY</v>
      </c>
      <c r="F2319" s="5" t="e">
        <f>IF(ISBLANK(Source!E2319),NA(),Source!E2319)</f>
        <v>#N/A</v>
      </c>
      <c r="G2319" s="5">
        <f>Source!I2319</f>
        <v>43</v>
      </c>
      <c r="H2319" s="5" t="str">
        <f>IF(B2319&lt;&gt;0,NA(),Source!B2319)</f>
        <v>BRGM</v>
      </c>
      <c r="I2319" s="5">
        <f>VLOOKUP(H2319,Mapping!B:E,4,FALSE)</f>
        <v>0</v>
      </c>
      <c r="J2319" s="9" t="str">
        <f>VLOOKUP(H2319,Mapping!B:M,12,FALSE)</f>
        <v/>
      </c>
      <c r="K2319" s="5" t="str">
        <f>VLOOKUP(H2319,Mapping!B:H,7,FALSE)</f>
        <v>BRUCELLA SEROLOGY</v>
      </c>
      <c r="L2319" s="5" t="e">
        <f>IF(B2319&lt;&gt;0,B2319,IF(M2319=1,I2319,NA()))</f>
        <v>#N/A</v>
      </c>
      <c r="N2319" s="9" t="str">
        <f>IFERROR(VLOOKUP(Labs!A2319,Mapping!D:M,10,FALSE),0)</f>
        <v/>
      </c>
    </row>
    <row r="2320" spans="1:14" x14ac:dyDescent="0.25">
      <c r="A2320" s="5" t="str">
        <f>Source!B2320&amp;"|"&amp;Source!K2320</f>
        <v>IGA|TTGO</v>
      </c>
      <c r="B2320" s="5">
        <f>IFERROR(VLOOKUP(Labs!A2320,Mapping!D:E,2,FALSE),0)</f>
        <v>0</v>
      </c>
      <c r="C2320" t="str">
        <f>Source!F2320</f>
        <v>Chem/Haem</v>
      </c>
      <c r="D2320" s="5" t="str">
        <f>Source!D2320</f>
        <v>IGA</v>
      </c>
      <c r="E2320" s="5" t="str">
        <f>Source!L2320</f>
        <v>TTGO OD</v>
      </c>
      <c r="F2320" s="5" t="str">
        <f>IF(ISBLANK(Source!E2320),NA(),Source!E2320)</f>
        <v>g/L</v>
      </c>
      <c r="G2320" s="5">
        <f>Source!I2320</f>
        <v>43</v>
      </c>
      <c r="H2320" s="5" t="str">
        <f>IF(B2320&lt;&gt;0,NA(),Source!B2320)</f>
        <v>IGA</v>
      </c>
      <c r="I2320" s="5" t="str">
        <f>VLOOKUP(H2320,Mapping!B:E,4,FALSE)</f>
        <v>2458-8</v>
      </c>
      <c r="J2320" s="9" t="str">
        <f>VLOOKUP(H2320,Mapping!B:M,12,FALSE)</f>
        <v>IgA [Mass/volume] in Serum or Plasma</v>
      </c>
      <c r="K2320" s="5" t="str">
        <f>VLOOKUP(H2320,Mapping!B:H,7,FALSE)</f>
        <v>IMMUNOGLOBULINS</v>
      </c>
      <c r="L2320" s="5" t="e">
        <f>IF(B2320&lt;&gt;0,B2320,IF(M2320=1,I2320,NA()))</f>
        <v>#N/A</v>
      </c>
      <c r="N2320" s="9">
        <f>IFERROR(VLOOKUP(Labs!A2320,Mapping!D:M,10,FALSE),0)</f>
        <v>0</v>
      </c>
    </row>
    <row r="2321" spans="1:14" x14ac:dyDescent="0.25">
      <c r="A2321" s="5" t="str">
        <f>Source!B2321&amp;"|"&amp;Source!K2321</f>
        <v>MSAV|MSSA</v>
      </c>
      <c r="B2321" s="5">
        <f>IFERROR(VLOOKUP(Labs!A2321,Mapping!D:E,2,FALSE),0)</f>
        <v>0</v>
      </c>
      <c r="C2321" t="str">
        <f>Source!F2321</f>
        <v>Microbiology</v>
      </c>
      <c r="D2321" s="5" t="str">
        <f>Source!D2321</f>
        <v>AVF Site........:</v>
      </c>
      <c r="E2321" s="5" t="str">
        <f>Source!L2321</f>
        <v>MSSA Screen</v>
      </c>
      <c r="F2321" s="5" t="e">
        <f>IF(ISBLANK(Source!E2321),NA(),Source!E2321)</f>
        <v>#N/A</v>
      </c>
      <c r="G2321" s="5">
        <f>Source!I2321</f>
        <v>43</v>
      </c>
      <c r="H2321" s="5" t="str">
        <f>IF(B2321&lt;&gt;0,NA(),Source!B2321)</f>
        <v>MSAV</v>
      </c>
      <c r="I2321" s="5">
        <f>VLOOKUP(H2321,Mapping!B:E,4,FALSE)</f>
        <v>0</v>
      </c>
      <c r="J2321" s="9" t="str">
        <f>VLOOKUP(H2321,Mapping!B:M,12,FALSE)</f>
        <v/>
      </c>
      <c r="K2321" s="5" t="str">
        <f>VLOOKUP(H2321,Mapping!B:H,7,FALSE)</f>
        <v>MSSA Screen</v>
      </c>
      <c r="L2321" s="5" t="e">
        <f>IF(B2321&lt;&gt;0,B2321,IF(M2321=1,I2321,NA()))</f>
        <v>#N/A</v>
      </c>
      <c r="N2321" s="9" t="str">
        <f>IFERROR(VLOOKUP(Labs!A2321,Mapping!D:M,10,FALSE),0)</f>
        <v/>
      </c>
    </row>
    <row r="2322" spans="1:14" x14ac:dyDescent="0.25">
      <c r="A2322" s="5" t="str">
        <f>Source!B2322&amp;"|"&amp;Source!K2322</f>
        <v>HOLD|HOLD</v>
      </c>
      <c r="B2322" s="5">
        <f>IFERROR(VLOOKUP(Labs!A2322,Mapping!D:E,2,FALSE),0)</f>
        <v>0</v>
      </c>
      <c r="C2322" t="str">
        <f>Source!F2322</f>
        <v>Virology</v>
      </c>
      <c r="D2322" s="5" t="str">
        <f>Source!D2322</f>
        <v>HOLD</v>
      </c>
      <c r="E2322" s="5" t="str">
        <f>Source!L2322</f>
        <v>NULL TEST</v>
      </c>
      <c r="F2322" s="5" t="e">
        <f>IF(ISBLANK(Source!E2322),NA(),Source!E2322)</f>
        <v>#N/A</v>
      </c>
      <c r="G2322" s="5">
        <f>Source!I2322</f>
        <v>43</v>
      </c>
      <c r="H2322" s="5" t="str">
        <f>IF(B2322&lt;&gt;0,NA(),Source!B2322)</f>
        <v>HOLD</v>
      </c>
      <c r="I2322" s="5">
        <f>VLOOKUP(H2322,Mapping!B:E,4,FALSE)</f>
        <v>0</v>
      </c>
      <c r="J2322" s="9" t="str">
        <f>VLOOKUP(H2322,Mapping!B:M,12,FALSE)</f>
        <v/>
      </c>
      <c r="K2322" s="5" t="str">
        <f>VLOOKUP(H2322,Mapping!B:H,7,FALSE)</f>
        <v>NULL TEST</v>
      </c>
      <c r="L2322" s="5" t="e">
        <f>IF(B2322&lt;&gt;0,B2322,IF(M2322=1,I2322,NA()))</f>
        <v>#N/A</v>
      </c>
      <c r="N2322" s="9" t="str">
        <f>IFERROR(VLOOKUP(Labs!A2322,Mapping!D:M,10,FALSE),0)</f>
        <v/>
      </c>
    </row>
    <row r="2323" spans="1:14" x14ac:dyDescent="0.25">
      <c r="A2323" s="5" t="str">
        <f>Source!B2323&amp;"|"&amp;Source!K2323</f>
        <v>IGG2|IGSB</v>
      </c>
      <c r="B2323" s="5">
        <f>IFERROR(VLOOKUP(Labs!A2323,Mapping!D:E,2,FALSE),0)</f>
        <v>0</v>
      </c>
      <c r="C2323" t="str">
        <f>Source!F2323</f>
        <v>Chem/Haem</v>
      </c>
      <c r="D2323" s="5" t="str">
        <f>Source!D2323</f>
        <v>IGG2</v>
      </c>
      <c r="E2323" s="5" t="str">
        <f>Source!L2323</f>
        <v>IgG SUBCLASSES</v>
      </c>
      <c r="F2323" s="5" t="str">
        <f>IF(ISBLANK(Source!E2323),NA(),Source!E2323)</f>
        <v>g/l</v>
      </c>
      <c r="G2323" s="5">
        <f>Source!I2323</f>
        <v>43</v>
      </c>
      <c r="H2323" s="5" t="str">
        <f>IF(B2323&lt;&gt;0,NA(),Source!B2323)</f>
        <v>IGG2</v>
      </c>
      <c r="I2323" s="5">
        <f>VLOOKUP(H2323,Mapping!B:E,4,FALSE)</f>
        <v>0</v>
      </c>
      <c r="J2323" s="9" t="str">
        <f>VLOOKUP(H2323,Mapping!B:M,12,FALSE)</f>
        <v/>
      </c>
      <c r="K2323" s="5" t="str">
        <f>VLOOKUP(H2323,Mapping!B:H,7,FALSE)</f>
        <v>IgG SUBCLASSES</v>
      </c>
      <c r="L2323" s="5" t="e">
        <f>IF(B2323&lt;&gt;0,B2323,IF(M2323=1,I2323,NA()))</f>
        <v>#N/A</v>
      </c>
      <c r="N2323" s="9" t="str">
        <f>IFERROR(VLOOKUP(Labs!A2323,Mapping!D:M,10,FALSE),0)</f>
        <v/>
      </c>
    </row>
    <row r="2324" spans="1:14" x14ac:dyDescent="0.25">
      <c r="A2324" s="5" t="str">
        <f>Source!B2324&amp;"|"&amp;Source!K2324</f>
        <v>VINC|URMI</v>
      </c>
      <c r="B2324" s="5">
        <f>IFERROR(VLOOKUP(Labs!A2324,Mapping!D:E,2,FALSE),0)</f>
        <v>0</v>
      </c>
      <c r="C2324" t="str">
        <f>Source!F2324</f>
        <v>Microbiology</v>
      </c>
      <c r="D2324" s="5" t="str">
        <f>Source!D2324</f>
        <v>Vincent's Organisms:</v>
      </c>
      <c r="E2324" s="5" t="str">
        <f>Source!L2324</f>
        <v>Upper Respiratory Tract</v>
      </c>
      <c r="F2324" s="5" t="e">
        <f>IF(ISBLANK(Source!E2324),NA(),Source!E2324)</f>
        <v>#N/A</v>
      </c>
      <c r="G2324" s="5">
        <f>Source!I2324</f>
        <v>43</v>
      </c>
      <c r="H2324" s="5" t="str">
        <f>IF(B2324&lt;&gt;0,NA(),Source!B2324)</f>
        <v>VINC</v>
      </c>
      <c r="I2324" s="5">
        <f>VLOOKUP(H2324,Mapping!B:E,4,FALSE)</f>
        <v>0</v>
      </c>
      <c r="J2324" s="9" t="str">
        <f>VLOOKUP(H2324,Mapping!B:M,12,FALSE)</f>
        <v/>
      </c>
      <c r="K2324" s="5" t="str">
        <f>VLOOKUP(H2324,Mapping!B:H,7,FALSE)</f>
        <v>Upper Respiratory Tract</v>
      </c>
      <c r="L2324" s="5" t="e">
        <f>IF(B2324&lt;&gt;0,B2324,IF(M2324=1,I2324,NA()))</f>
        <v>#N/A</v>
      </c>
      <c r="N2324" s="9" t="str">
        <f>IFERROR(VLOOKUP(Labs!A2324,Mapping!D:M,10,FALSE),0)</f>
        <v/>
      </c>
    </row>
    <row r="2325" spans="1:14" x14ac:dyDescent="0.25">
      <c r="A2325" s="5" t="str">
        <f>Source!B2325&amp;"|"&amp;Source!K2325</f>
        <v>UPH|UPH</v>
      </c>
      <c r="B2325" s="5">
        <f>IFERROR(VLOOKUP(Labs!A2325,Mapping!D:E,2,FALSE),0)</f>
        <v>0</v>
      </c>
      <c r="C2325" t="str">
        <f>Source!F2325</f>
        <v>Chem/Haem</v>
      </c>
      <c r="D2325" s="5" t="str">
        <f>Source!D2325</f>
        <v>URINE PH</v>
      </c>
      <c r="E2325" s="5" t="str">
        <f>Source!L2325</f>
        <v>URINE PH</v>
      </c>
      <c r="F2325" s="5" t="e">
        <f>IF(ISBLANK(Source!E2325),NA(),Source!E2325)</f>
        <v>#N/A</v>
      </c>
      <c r="G2325" s="5">
        <f>Source!I2325</f>
        <v>43</v>
      </c>
      <c r="H2325" s="5" t="str">
        <f>IF(B2325&lt;&gt;0,NA(),Source!B2325)</f>
        <v>UPH</v>
      </c>
      <c r="I2325" s="5">
        <f>VLOOKUP(H2325,Mapping!B:E,4,FALSE)</f>
        <v>0</v>
      </c>
      <c r="J2325" s="9" t="str">
        <f>VLOOKUP(H2325,Mapping!B:M,12,FALSE)</f>
        <v/>
      </c>
      <c r="K2325" s="5" t="str">
        <f>VLOOKUP(H2325,Mapping!B:H,7,FALSE)</f>
        <v>URINE PH</v>
      </c>
      <c r="L2325" s="5" t="e">
        <f>IF(B2325&lt;&gt;0,B2325,IF(M2325=1,I2325,NA()))</f>
        <v>#N/A</v>
      </c>
      <c r="N2325" s="9" t="str">
        <f>IFERROR(VLOOKUP(Labs!A2325,Mapping!D:M,10,FALSE),0)</f>
        <v/>
      </c>
    </row>
    <row r="2326" spans="1:14" x14ac:dyDescent="0.25">
      <c r="A2326" s="5" t="str">
        <f>Source!B2326&amp;"|"&amp;Source!K2326</f>
        <v>SINF|VAU</v>
      </c>
      <c r="B2326" s="5">
        <f>IFERROR(VLOOKUP(Labs!A2326,Mapping!D:E,2,FALSE),0)</f>
        <v>0</v>
      </c>
      <c r="C2326" t="str">
        <f>Source!F2326</f>
        <v>Gynae Cytology</v>
      </c>
      <c r="D2326" s="5" t="str">
        <f>Source!D2326</f>
        <v>Specific Infection</v>
      </c>
      <c r="E2326" s="5" t="str">
        <f>Source!L2326</f>
        <v>Vault smear</v>
      </c>
      <c r="F2326" s="5" t="e">
        <f>IF(ISBLANK(Source!E2326),NA(),Source!E2326)</f>
        <v>#N/A</v>
      </c>
      <c r="G2326" s="5">
        <f>Source!I2326</f>
        <v>43</v>
      </c>
      <c r="H2326" s="5" t="str">
        <f>IF(B2326&lt;&gt;0,NA(),Source!B2326)</f>
        <v>SINF</v>
      </c>
      <c r="I2326" s="5">
        <f>VLOOKUP(H2326,Mapping!B:E,4,FALSE)</f>
        <v>0</v>
      </c>
      <c r="J2326" s="9" t="str">
        <f>VLOOKUP(H2326,Mapping!B:M,12,FALSE)</f>
        <v/>
      </c>
      <c r="K2326" s="5" t="str">
        <f>VLOOKUP(H2326,Mapping!B:H,7,FALSE)</f>
        <v>Cervical smear</v>
      </c>
      <c r="L2326" s="5" t="e">
        <f>IF(B2326&lt;&gt;0,B2326,IF(M2326=1,I2326,NA()))</f>
        <v>#N/A</v>
      </c>
      <c r="N2326" s="9">
        <f>IFERROR(VLOOKUP(Labs!A2326,Mapping!D:M,10,FALSE),0)</f>
        <v>0</v>
      </c>
    </row>
    <row r="2327" spans="1:14" x14ac:dyDescent="0.25">
      <c r="A2327" s="5" t="str">
        <f>Source!B2327&amp;"|"&amp;Source!K2327</f>
        <v>ZZOG|GACU</v>
      </c>
      <c r="B2327" s="5">
        <f>IFERROR(VLOOKUP(Labs!A2327,Mapping!D:E,2,FALSE),0)</f>
        <v>0</v>
      </c>
      <c r="C2327" t="str">
        <f>Source!F2327</f>
        <v>Microbiology</v>
      </c>
      <c r="D2327" s="5" t="str">
        <f>Source!D2327</f>
        <v>Organism Growth</v>
      </c>
      <c r="E2327" s="5" t="str">
        <f>Source!L2327</f>
        <v>ANO2</v>
      </c>
      <c r="F2327" s="5" t="e">
        <f>IF(ISBLANK(Source!E2327),NA(),Source!E2327)</f>
        <v>#N/A</v>
      </c>
      <c r="G2327" s="5">
        <f>Source!I2327</f>
        <v>43</v>
      </c>
      <c r="H2327" s="5" t="str">
        <f>IF(B2327&lt;&gt;0,NA(),Source!B2327)</f>
        <v>ZZOG</v>
      </c>
      <c r="I2327" s="5">
        <f>VLOOKUP(H2327,Mapping!B:E,4,FALSE)</f>
        <v>365698005</v>
      </c>
      <c r="J2327" s="9" t="str">
        <f>VLOOKUP(H2327,Mapping!B:M,12,FALSE)</f>
        <v/>
      </c>
      <c r="K2327" s="5" t="str">
        <f>VLOOKUP(H2327,Mapping!B:H,7,FALSE)</f>
        <v>Urine Culture</v>
      </c>
      <c r="L2327" s="5" t="e">
        <f>IF(B2327&lt;&gt;0,B2327,IF(M2327=1,I2327,NA()))</f>
        <v>#N/A</v>
      </c>
      <c r="N2327" s="9">
        <f>IFERROR(VLOOKUP(Labs!A2327,Mapping!D:M,10,FALSE),0)</f>
        <v>0</v>
      </c>
    </row>
    <row r="2328" spans="1:14" x14ac:dyDescent="0.25">
      <c r="A2328" s="5" t="str">
        <f>Source!B2328&amp;"|"&amp;Source!K2328</f>
        <v>VAL|MXM</v>
      </c>
      <c r="B2328" s="5">
        <f>IFERROR(VLOOKUP(Labs!A2328,Mapping!D:E,2,FALSE),0)</f>
        <v>0</v>
      </c>
      <c r="C2328" t="str">
        <f>Source!F2328</f>
        <v>Blood Transfusion</v>
      </c>
      <c r="D2328" s="5" t="str">
        <f>Source!D2328</f>
        <v>TRANSFUSION SAMPLE VALIDITY</v>
      </c>
      <c r="E2328" s="5" t="str">
        <f>Source!L2328</f>
        <v>CROSSMATCH</v>
      </c>
      <c r="F2328" s="5" t="e">
        <f>IF(ISBLANK(Source!E2328),NA(),Source!E2328)</f>
        <v>#N/A</v>
      </c>
      <c r="G2328" s="5">
        <f>Source!I2328</f>
        <v>43</v>
      </c>
      <c r="H2328" s="5" t="str">
        <f>IF(B2328&lt;&gt;0,NA(),Source!B2328)</f>
        <v>VAL</v>
      </c>
      <c r="I2328" s="5">
        <f>VLOOKUP(H2328,Mapping!B:E,4,FALSE)</f>
        <v>0</v>
      </c>
      <c r="J2328" s="9" t="str">
        <f>VLOOKUP(H2328,Mapping!B:M,12,FALSE)</f>
        <v/>
      </c>
      <c r="K2328" s="5" t="str">
        <f>VLOOKUP(H2328,Mapping!B:H,7,FALSE)</f>
        <v>ELECTRONIC CROSSMATCH</v>
      </c>
      <c r="L2328" s="5" t="e">
        <f>IF(B2328&lt;&gt;0,B2328,IF(M2328=1,I2328,NA()))</f>
        <v>#N/A</v>
      </c>
      <c r="N2328" s="9">
        <f>IFERROR(VLOOKUP(Labs!A2328,Mapping!D:M,10,FALSE),0)</f>
        <v>0</v>
      </c>
    </row>
    <row r="2329" spans="1:14" x14ac:dyDescent="0.25">
      <c r="A2329" s="5" t="str">
        <f>Source!B2329&amp;"|"&amp;Source!K2329</f>
        <v>ZZOS_AMX|W2CU</v>
      </c>
      <c r="B2329" s="5">
        <f>IFERROR(VLOOKUP(Labs!A2329,Mapping!D:E,2,FALSE),0)</f>
        <v>0</v>
      </c>
      <c r="C2329" t="str">
        <f>Source!F2329</f>
        <v>Microbiology</v>
      </c>
      <c r="D2329" s="5" t="str">
        <f>Source!D2329</f>
        <v>Amoxicillin</v>
      </c>
      <c r="E2329" s="5" t="str">
        <f>Source!L2329</f>
        <v>Culture:</v>
      </c>
      <c r="F2329" s="5" t="e">
        <f>IF(ISBLANK(Source!E2329),NA(),Source!E2329)</f>
        <v>#N/A</v>
      </c>
      <c r="G2329" s="5">
        <f>Source!I2329</f>
        <v>43</v>
      </c>
      <c r="H2329" s="5" t="str">
        <f>IF(B2329&lt;&gt;0,NA(),Source!B2329)</f>
        <v>ZZOS_AMX</v>
      </c>
      <c r="I2329" s="5" t="str">
        <f>VLOOKUP(H2329,Mapping!B:E,4,FALSE)</f>
        <v>18861-5</v>
      </c>
      <c r="J2329" s="9" t="str">
        <f>VLOOKUP(H2329,Mapping!B:M,12,FALSE)</f>
        <v/>
      </c>
      <c r="K2329" s="5" t="str">
        <f>VLOOKUP(H2329,Mapping!B:H,7,FALSE)</f>
        <v>Urine Culture</v>
      </c>
      <c r="L2329" s="5" t="e">
        <f>IF(B2329&lt;&gt;0,B2329,IF(M2329=1,I2329,NA()))</f>
        <v>#N/A</v>
      </c>
      <c r="N2329" s="9">
        <f>IFERROR(VLOOKUP(Labs!A2329,Mapping!D:M,10,FALSE),0)</f>
        <v>0</v>
      </c>
    </row>
    <row r="2330" spans="1:14" x14ac:dyDescent="0.25">
      <c r="A2330" s="5" t="str">
        <f>Source!B2330&amp;"|"&amp;Source!K2330</f>
        <v>ZZOS_FLC|GCUL</v>
      </c>
      <c r="B2330" s="5" t="str">
        <f>IFERROR(VLOOKUP(Labs!A2330,Mapping!D:E,2,FALSE),0)</f>
        <v>18924-1</v>
      </c>
      <c r="C2330" t="str">
        <f>Source!F2330</f>
        <v>Microbiology</v>
      </c>
      <c r="D2330" s="5" t="str">
        <f>Source!D2330</f>
        <v>Fluconazole</v>
      </c>
      <c r="E2330" s="5" t="str">
        <f>Source!L2330</f>
        <v>GU Culture</v>
      </c>
      <c r="F2330" s="5" t="e">
        <f>IF(ISBLANK(Source!E2330),NA(),Source!E2330)</f>
        <v>#N/A</v>
      </c>
      <c r="G2330" s="5">
        <f>Source!I2330</f>
        <v>43</v>
      </c>
      <c r="H2330" s="5" t="e">
        <f>IF(B2330&lt;&gt;0,NA(),Source!B2330)</f>
        <v>#N/A</v>
      </c>
      <c r="I2330" s="5" t="e">
        <f>VLOOKUP(H2330,Mapping!B:E,4,FALSE)</f>
        <v>#N/A</v>
      </c>
      <c r="J2330" s="9" t="e">
        <f>VLOOKUP(H2330,Mapping!B:M,12,FALSE)</f>
        <v>#N/A</v>
      </c>
      <c r="K2330" s="5" t="e">
        <f>VLOOKUP(H2330,Mapping!B:H,7,FALSE)</f>
        <v>#N/A</v>
      </c>
      <c r="L2330" s="5" t="str">
        <f>IF(B2330&lt;&gt;0,B2330,IF(M2330=1,I2330,NA()))</f>
        <v>18924-1</v>
      </c>
      <c r="N2330" s="9" t="str">
        <f>IFERROR(VLOOKUP(Labs!A2330,Mapping!D:M,10,FALSE),0)</f>
        <v/>
      </c>
    </row>
    <row r="2331" spans="1:14" x14ac:dyDescent="0.25">
      <c r="A2331" s="5" t="str">
        <f>Source!B2331&amp;"|"&amp;Source!K2331</f>
        <v>ZZBQ|BPIO</v>
      </c>
      <c r="B2331" s="5">
        <f>IFERROR(VLOOKUP(Labs!A2331,Mapping!D:E,2,FALSE),0)</f>
        <v>0</v>
      </c>
      <c r="C2331" t="str">
        <f>Source!F2331</f>
        <v>Blood Transfusion</v>
      </c>
      <c r="D2331" s="5" t="str">
        <f>Source!D2331</f>
        <v>Quantity</v>
      </c>
      <c r="E2331" s="5" t="str">
        <f>Source!L2331</f>
        <v>BATCH PRODUCT ISSUE</v>
      </c>
      <c r="F2331" s="5" t="e">
        <f>IF(ISBLANK(Source!E2331),NA(),Source!E2331)</f>
        <v>#N/A</v>
      </c>
      <c r="G2331" s="5">
        <f>Source!I2331</f>
        <v>43</v>
      </c>
      <c r="H2331" s="5" t="str">
        <f>IF(B2331&lt;&gt;0,NA(),Source!B2331)</f>
        <v>ZZBQ</v>
      </c>
      <c r="I2331" s="5">
        <f>VLOOKUP(H2331,Mapping!B:E,4,FALSE)</f>
        <v>0</v>
      </c>
      <c r="J2331" s="9" t="str">
        <f>VLOOKUP(H2331,Mapping!B:M,12,FALSE)</f>
        <v/>
      </c>
      <c r="K2331" s="5" t="str">
        <f>VLOOKUP(H2331,Mapping!B:H,7,FALSE)</f>
        <v>BATCH PRODUCT ISSUE</v>
      </c>
      <c r="L2331" s="5" t="e">
        <f>IF(B2331&lt;&gt;0,B2331,IF(M2331=1,I2331,NA()))</f>
        <v>#N/A</v>
      </c>
      <c r="N2331" s="9">
        <f>IFERROR(VLOOKUP(Labs!A2331,Mapping!D:M,10,FALSE),0)</f>
        <v>0</v>
      </c>
    </row>
    <row r="2332" spans="1:14" x14ac:dyDescent="0.25">
      <c r="A2332" s="5" t="str">
        <f>Source!B2332&amp;"|"&amp;Source!K2332</f>
        <v>ZZBT|BPIO</v>
      </c>
      <c r="B2332" s="5">
        <f>IFERROR(VLOOKUP(Labs!A2332,Mapping!D:E,2,FALSE),0)</f>
        <v>0</v>
      </c>
      <c r="C2332" t="str">
        <f>Source!F2332</f>
        <v>Blood Transfusion</v>
      </c>
      <c r="D2332" s="5" t="str">
        <f>Source!D2332</f>
        <v>Batch Product</v>
      </c>
      <c r="E2332" s="5" t="str">
        <f>Source!L2332</f>
        <v>BATCH PRODUCT ISSUE</v>
      </c>
      <c r="F2332" s="5" t="e">
        <f>IF(ISBLANK(Source!E2332),NA(),Source!E2332)</f>
        <v>#N/A</v>
      </c>
      <c r="G2332" s="5">
        <f>Source!I2332</f>
        <v>43</v>
      </c>
      <c r="H2332" s="5" t="str">
        <f>IF(B2332&lt;&gt;0,NA(),Source!B2332)</f>
        <v>ZZBT</v>
      </c>
      <c r="I2332" s="5">
        <f>VLOOKUP(H2332,Mapping!B:E,4,FALSE)</f>
        <v>0</v>
      </c>
      <c r="J2332" s="9" t="str">
        <f>VLOOKUP(H2332,Mapping!B:M,12,FALSE)</f>
        <v/>
      </c>
      <c r="K2332" s="5" t="str">
        <f>VLOOKUP(H2332,Mapping!B:H,7,FALSE)</f>
        <v>BATCH PRODUCT ISSUE</v>
      </c>
      <c r="L2332" s="5" t="e">
        <f>IF(B2332&lt;&gt;0,B2332,IF(M2332=1,I2332,NA()))</f>
        <v>#N/A</v>
      </c>
      <c r="N2332" s="9">
        <f>IFERROR(VLOOKUP(Labs!A2332,Mapping!D:M,10,FALSE),0)</f>
        <v>0</v>
      </c>
    </row>
    <row r="2333" spans="1:14" x14ac:dyDescent="0.25">
      <c r="A2333" s="5" t="str">
        <f>Source!B2333&amp;"|"&amp;Source!K2333</f>
        <v>ZZOS_AZT|UCUL</v>
      </c>
      <c r="B2333" s="5" t="str">
        <f>IFERROR(VLOOKUP(Labs!A2333,Mapping!D:E,2,FALSE),0)</f>
        <v>18868-0</v>
      </c>
      <c r="C2333" t="str">
        <f>Source!F2333</f>
        <v>Microbiology</v>
      </c>
      <c r="D2333" s="5" t="str">
        <f>Source!D2333</f>
        <v>Aztreonam</v>
      </c>
      <c r="E2333" s="5" t="str">
        <f>Source!L2333</f>
        <v>Urine Culture</v>
      </c>
      <c r="F2333" s="5" t="e">
        <f>IF(ISBLANK(Source!E2333),NA(),Source!E2333)</f>
        <v>#N/A</v>
      </c>
      <c r="G2333" s="5">
        <f>Source!I2333</f>
        <v>43</v>
      </c>
      <c r="H2333" s="5" t="e">
        <f>IF(B2333&lt;&gt;0,NA(),Source!B2333)</f>
        <v>#N/A</v>
      </c>
      <c r="I2333" s="5" t="e">
        <f>VLOOKUP(H2333,Mapping!B:E,4,FALSE)</f>
        <v>#N/A</v>
      </c>
      <c r="J2333" s="9" t="e">
        <f>VLOOKUP(H2333,Mapping!B:M,12,FALSE)</f>
        <v>#N/A</v>
      </c>
      <c r="K2333" s="5" t="e">
        <f>VLOOKUP(H2333,Mapping!B:H,7,FALSE)</f>
        <v>#N/A</v>
      </c>
      <c r="L2333" s="5" t="str">
        <f>IF(B2333&lt;&gt;0,B2333,IF(M2333=1,I2333,NA()))</f>
        <v>18868-0</v>
      </c>
      <c r="N2333" s="9" t="str">
        <f>IFERROR(VLOOKUP(Labs!A2333,Mapping!D:M,10,FALSE),0)</f>
        <v/>
      </c>
    </row>
    <row r="2334" spans="1:14" x14ac:dyDescent="0.25">
      <c r="A2334" s="5" t="str">
        <f>Source!B2334&amp;"|"&amp;Source!K2334</f>
        <v>ZZBN|BPIO</v>
      </c>
      <c r="B2334" s="5">
        <f>IFERROR(VLOOKUP(Labs!A2334,Mapping!D:E,2,FALSE),0)</f>
        <v>0</v>
      </c>
      <c r="C2334" t="str">
        <f>Source!F2334</f>
        <v>Blood Transfusion</v>
      </c>
      <c r="D2334" s="5" t="str">
        <f>Source!D2334</f>
        <v>Batch Number</v>
      </c>
      <c r="E2334" s="5" t="str">
        <f>Source!L2334</f>
        <v>BATCH PRODUCT ISSUE</v>
      </c>
      <c r="F2334" s="5" t="e">
        <f>IF(ISBLANK(Source!E2334),NA(),Source!E2334)</f>
        <v>#N/A</v>
      </c>
      <c r="G2334" s="5">
        <f>Source!I2334</f>
        <v>43</v>
      </c>
      <c r="H2334" s="5" t="str">
        <f>IF(B2334&lt;&gt;0,NA(),Source!B2334)</f>
        <v>ZZBN</v>
      </c>
      <c r="I2334" s="5">
        <f>VLOOKUP(H2334,Mapping!B:E,4,FALSE)</f>
        <v>0</v>
      </c>
      <c r="J2334" s="9" t="str">
        <f>VLOOKUP(H2334,Mapping!B:M,12,FALSE)</f>
        <v/>
      </c>
      <c r="K2334" s="5" t="str">
        <f>VLOOKUP(H2334,Mapping!B:H,7,FALSE)</f>
        <v>BATCH PRODUCT ISSUE</v>
      </c>
      <c r="L2334" s="5" t="e">
        <f>IF(B2334&lt;&gt;0,B2334,IF(M2334=1,I2334,NA()))</f>
        <v>#N/A</v>
      </c>
      <c r="N2334" s="9">
        <f>IFERROR(VLOOKUP(Labs!A2334,Mapping!D:M,10,FALSE),0)</f>
        <v>0</v>
      </c>
    </row>
    <row r="2335" spans="1:14" x14ac:dyDescent="0.25">
      <c r="A2335" s="5" t="str">
        <f>Source!B2335&amp;"|"&amp;Source!K2335</f>
        <v>ZZOS_CEF|SPBC</v>
      </c>
      <c r="B2335" s="5">
        <f>IFERROR(VLOOKUP(Labs!A2335,Mapping!D:E,2,FALSE),0)</f>
        <v>0</v>
      </c>
      <c r="C2335" t="str">
        <f>Source!F2335</f>
        <v>Microbiology</v>
      </c>
      <c r="D2335" s="5" t="str">
        <f>Source!D2335</f>
        <v>Cefuroxime</v>
      </c>
      <c r="E2335" s="5" t="str">
        <f>Source!L2335</f>
        <v>Bronchiectasis Culture</v>
      </c>
      <c r="F2335" s="5" t="e">
        <f>IF(ISBLANK(Source!E2335),NA(),Source!E2335)</f>
        <v>#N/A</v>
      </c>
      <c r="G2335" s="5">
        <f>Source!I2335</f>
        <v>43</v>
      </c>
      <c r="H2335" s="5" t="str">
        <f>IF(B2335&lt;&gt;0,NA(),Source!B2335)</f>
        <v>ZZOS_CEF</v>
      </c>
      <c r="I2335" s="5" t="str">
        <f>VLOOKUP(H2335,Mapping!B:E,4,FALSE)</f>
        <v>51724-3</v>
      </c>
      <c r="J2335" s="9" t="str">
        <f>VLOOKUP(H2335,Mapping!B:M,12,FALSE)</f>
        <v/>
      </c>
      <c r="K2335" s="5" t="str">
        <f>VLOOKUP(H2335,Mapping!B:H,7,FALSE)</f>
        <v>Wound Culture</v>
      </c>
      <c r="L2335" s="5" t="e">
        <f>IF(B2335&lt;&gt;0,B2335,IF(M2335=1,I2335,NA()))</f>
        <v>#N/A</v>
      </c>
      <c r="N2335" s="9">
        <f>IFERROR(VLOOKUP(Labs!A2335,Mapping!D:M,10,FALSE),0)</f>
        <v>0</v>
      </c>
    </row>
    <row r="2336" spans="1:14" x14ac:dyDescent="0.25">
      <c r="A2336" s="5" t="str">
        <f>Source!B2336&amp;"|"&amp;Source!K2336</f>
        <v>ZZOS_TET|MCUL</v>
      </c>
      <c r="B2336" s="5">
        <f>IFERROR(VLOOKUP(Labs!A2336,Mapping!D:E,2,FALSE),0)</f>
        <v>0</v>
      </c>
      <c r="C2336" t="str">
        <f>Source!F2336</f>
        <v>Microbiology</v>
      </c>
      <c r="D2336" s="5" t="str">
        <f>Source!D2336</f>
        <v>Tetracycline</v>
      </c>
      <c r="E2336" s="5" t="str">
        <f>Source!L2336</f>
        <v>MRSA Culture</v>
      </c>
      <c r="F2336" s="5" t="e">
        <f>IF(ISBLANK(Source!E2336),NA(),Source!E2336)</f>
        <v>#N/A</v>
      </c>
      <c r="G2336" s="5">
        <f>Source!I2336</f>
        <v>43</v>
      </c>
      <c r="H2336" s="5" t="str">
        <f>IF(B2336&lt;&gt;0,NA(),Source!B2336)</f>
        <v>ZZOS_TET</v>
      </c>
      <c r="I2336" s="5" t="str">
        <f>VLOOKUP(H2336,Mapping!B:E,4,FALSE)</f>
        <v>18993-6</v>
      </c>
      <c r="J2336" s="9" t="str">
        <f>VLOOKUP(H2336,Mapping!B:M,12,FALSE)</f>
        <v/>
      </c>
      <c r="K2336" s="5" t="str">
        <f>VLOOKUP(H2336,Mapping!B:H,7,FALSE)</f>
        <v>Culture:</v>
      </c>
      <c r="L2336" s="5" t="e">
        <f>IF(B2336&lt;&gt;0,B2336,IF(M2336=1,I2336,NA()))</f>
        <v>#N/A</v>
      </c>
      <c r="N2336" s="9">
        <f>IFERROR(VLOOKUP(Labs!A2336,Mapping!D:M,10,FALSE),0)</f>
        <v>0</v>
      </c>
    </row>
    <row r="2337" spans="1:14" x14ac:dyDescent="0.25">
      <c r="A2337" s="5" t="str">
        <f>Source!B2337&amp;"|"&amp;Source!K2337</f>
        <v>ZZOS_SXT|TICU</v>
      </c>
      <c r="B2337" s="5">
        <f>IFERROR(VLOOKUP(Labs!A2337,Mapping!D:E,2,FALSE),0)</f>
        <v>0</v>
      </c>
      <c r="C2337" t="str">
        <f>Source!F2337</f>
        <v>Microbiology</v>
      </c>
      <c r="D2337" s="5" t="str">
        <f>Source!D2337</f>
        <v>Co-trimoxazole</v>
      </c>
      <c r="E2337" s="5" t="str">
        <f>Source!L2337</f>
        <v>Wound Culture</v>
      </c>
      <c r="F2337" s="5" t="e">
        <f>IF(ISBLANK(Source!E2337),NA(),Source!E2337)</f>
        <v>#N/A</v>
      </c>
      <c r="G2337" s="5">
        <f>Source!I2337</f>
        <v>43</v>
      </c>
      <c r="H2337" s="5" t="str">
        <f>IF(B2337&lt;&gt;0,NA(),Source!B2337)</f>
        <v>ZZOS_SXT</v>
      </c>
      <c r="I2337" s="5" t="str">
        <f>VLOOKUP(H2337,Mapping!B:E,4,FALSE)</f>
        <v>18998-5</v>
      </c>
      <c r="J2337" s="9" t="str">
        <f>VLOOKUP(H2337,Mapping!B:M,12,FALSE)</f>
        <v/>
      </c>
      <c r="K2337" s="5" t="str">
        <f>VLOOKUP(H2337,Mapping!B:H,7,FALSE)</f>
        <v>Urine Culture</v>
      </c>
      <c r="L2337" s="5" t="e">
        <f>IF(B2337&lt;&gt;0,B2337,IF(M2337=1,I2337,NA()))</f>
        <v>#N/A</v>
      </c>
      <c r="N2337" s="9">
        <f>IFERROR(VLOOKUP(Labs!A2337,Mapping!D:M,10,FALSE),0)</f>
        <v>0</v>
      </c>
    </row>
    <row r="2338" spans="1:14" x14ac:dyDescent="0.25">
      <c r="A2338" s="5" t="str">
        <f>Source!B2338&amp;"|"&amp;Source!K2338</f>
        <v>ZZOS_VAN|TICU</v>
      </c>
      <c r="B2338" s="5">
        <f>IFERROR(VLOOKUP(Labs!A2338,Mapping!D:E,2,FALSE),0)</f>
        <v>0</v>
      </c>
      <c r="C2338" t="str">
        <f>Source!F2338</f>
        <v>Microbiology</v>
      </c>
      <c r="D2338" s="5" t="str">
        <f>Source!D2338</f>
        <v>Vancomycin</v>
      </c>
      <c r="E2338" s="5" t="str">
        <f>Source!L2338</f>
        <v>Wound Culture</v>
      </c>
      <c r="F2338" s="5" t="e">
        <f>IF(ISBLANK(Source!E2338),NA(),Source!E2338)</f>
        <v>#N/A</v>
      </c>
      <c r="G2338" s="5">
        <f>Source!I2338</f>
        <v>43</v>
      </c>
      <c r="H2338" s="5" t="str">
        <f>IF(B2338&lt;&gt;0,NA(),Source!B2338)</f>
        <v>ZZOS_VAN</v>
      </c>
      <c r="I2338" s="5" t="str">
        <f>VLOOKUP(H2338,Mapping!B:E,4,FALSE)</f>
        <v>19000-9</v>
      </c>
      <c r="J2338" s="9" t="str">
        <f>VLOOKUP(H2338,Mapping!B:M,12,FALSE)</f>
        <v/>
      </c>
      <c r="K2338" s="5" t="str">
        <f>VLOOKUP(H2338,Mapping!B:H,7,FALSE)</f>
        <v>Wound Culture</v>
      </c>
      <c r="L2338" s="5" t="e">
        <f>IF(B2338&lt;&gt;0,B2338,IF(M2338=1,I2338,NA()))</f>
        <v>#N/A</v>
      </c>
      <c r="N2338" s="9">
        <f>IFERROR(VLOOKUP(Labs!A2338,Mapping!D:M,10,FALSE),0)</f>
        <v>0</v>
      </c>
    </row>
    <row r="2339" spans="1:14" x14ac:dyDescent="0.25">
      <c r="A2339" s="5" t="str">
        <f>Source!B2339&amp;"|"&amp;Source!K2339</f>
        <v>ZZOI|GACU</v>
      </c>
      <c r="B2339" s="5">
        <f>IFERROR(VLOOKUP(Labs!A2339,Mapping!D:E,2,FALSE),0)</f>
        <v>0</v>
      </c>
      <c r="C2339" t="str">
        <f>Source!F2339</f>
        <v>Microbiology</v>
      </c>
      <c r="D2339" s="5" t="str">
        <f>Source!D2339</f>
        <v>Organism</v>
      </c>
      <c r="E2339" s="5" t="str">
        <f>Source!L2339</f>
        <v>ANO2</v>
      </c>
      <c r="F2339" s="5" t="e">
        <f>IF(ISBLANK(Source!E2339),NA(),Source!E2339)</f>
        <v>#N/A</v>
      </c>
      <c r="G2339" s="5">
        <f>Source!I2339</f>
        <v>43</v>
      </c>
      <c r="H2339" s="5" t="str">
        <f>IF(B2339&lt;&gt;0,NA(),Source!B2339)</f>
        <v>ZZOI</v>
      </c>
      <c r="I2339" s="5">
        <f>VLOOKUP(H2339,Mapping!B:E,4,FALSE)</f>
        <v>0</v>
      </c>
      <c r="J2339" s="9" t="str">
        <f>VLOOKUP(H2339,Mapping!B:M,12,FALSE)</f>
        <v/>
      </c>
      <c r="K2339" s="5" t="str">
        <f>VLOOKUP(H2339,Mapping!B:H,7,FALSE)</f>
        <v>Urine Culture</v>
      </c>
      <c r="L2339" s="5" t="e">
        <f>IF(B2339&lt;&gt;0,B2339,IF(M2339=1,I2339,NA()))</f>
        <v>#N/A</v>
      </c>
      <c r="N2339" s="9">
        <f>IFERROR(VLOOKUP(Labs!A2339,Mapping!D:M,10,FALSE),0)</f>
        <v>0</v>
      </c>
    </row>
    <row r="2340" spans="1:14" x14ac:dyDescent="0.25">
      <c r="A2340" s="5" t="str">
        <f>Source!B2340&amp;"|"&amp;Source!K2340</f>
        <v>ZZST|BPIO</v>
      </c>
      <c r="B2340" s="5">
        <f>IFERROR(VLOOKUP(Labs!A2340,Mapping!D:E,2,FALSE),0)</f>
        <v>0</v>
      </c>
      <c r="C2340" t="str">
        <f>Source!F2340</f>
        <v>Blood Transfusion</v>
      </c>
      <c r="D2340" s="5" t="str">
        <f>Source!D2340</f>
        <v>Status</v>
      </c>
      <c r="E2340" s="5" t="str">
        <f>Source!L2340</f>
        <v>BATCH PRODUCT ISSUE</v>
      </c>
      <c r="F2340" s="5" t="e">
        <f>IF(ISBLANK(Source!E2340),NA(),Source!E2340)</f>
        <v>#N/A</v>
      </c>
      <c r="G2340" s="5">
        <f>Source!I2340</f>
        <v>43</v>
      </c>
      <c r="H2340" s="5" t="str">
        <f>IF(B2340&lt;&gt;0,NA(),Source!B2340)</f>
        <v>ZZST</v>
      </c>
      <c r="I2340" s="5">
        <f>VLOOKUP(H2340,Mapping!B:E,4,FALSE)</f>
        <v>0</v>
      </c>
      <c r="J2340" s="9" t="str">
        <f>VLOOKUP(H2340,Mapping!B:M,12,FALSE)</f>
        <v/>
      </c>
      <c r="K2340" s="5" t="str">
        <f>VLOOKUP(H2340,Mapping!B:H,7,FALSE)</f>
        <v>BATCH PRODUCT ISSUE</v>
      </c>
      <c r="L2340" s="5" t="e">
        <f>IF(B2340&lt;&gt;0,B2340,IF(M2340=1,I2340,NA()))</f>
        <v>#N/A</v>
      </c>
      <c r="N2340" s="9">
        <f>IFERROR(VLOOKUP(Labs!A2340,Mapping!D:M,10,FALSE),0)</f>
        <v>0</v>
      </c>
    </row>
    <row r="2341" spans="1:14" x14ac:dyDescent="0.25">
      <c r="A2341" s="5" t="str">
        <f>Source!B2341&amp;"|"&amp;Source!K2341</f>
        <v>COL1|PAGG</v>
      </c>
      <c r="B2341" s="5">
        <f>IFERROR(VLOOKUP(Labs!A2341,Mapping!D:E,2,FALSE),0)</f>
        <v>0</v>
      </c>
      <c r="C2341" t="str">
        <f>Source!F2341</f>
        <v>Chem/Haem</v>
      </c>
      <c r="D2341" s="5" t="str">
        <f>Source!D2341</f>
        <v>COLLAGEN AGG'N 1UG/ML</v>
      </c>
      <c r="E2341" s="5" t="str">
        <f>Source!L2341</f>
        <v>PLATELET AGGREGATION</v>
      </c>
      <c r="F2341" s="5" t="e">
        <f>IF(ISBLANK(Source!E2341),NA(),Source!E2341)</f>
        <v>#N/A</v>
      </c>
      <c r="G2341" s="5">
        <f>Source!I2341</f>
        <v>42</v>
      </c>
      <c r="H2341" s="5" t="str">
        <f>IF(B2341&lt;&gt;0,NA(),Source!B2341)</f>
        <v>COL1</v>
      </c>
      <c r="I2341" s="5">
        <f>VLOOKUP(H2341,Mapping!B:E,4,FALSE)</f>
        <v>0</v>
      </c>
      <c r="J2341" s="9" t="str">
        <f>VLOOKUP(H2341,Mapping!B:M,12,FALSE)</f>
        <v/>
      </c>
      <c r="K2341" s="5" t="str">
        <f>VLOOKUP(H2341,Mapping!B:H,7,FALSE)</f>
        <v>PLATELET AGGREGATION</v>
      </c>
      <c r="L2341" s="5" t="e">
        <f>IF(B2341&lt;&gt;0,B2341,IF(M2341=1,I2341,NA()))</f>
        <v>#N/A</v>
      </c>
      <c r="N2341" s="9" t="str">
        <f>IFERROR(VLOOKUP(Labs!A2341,Mapping!D:M,10,FALSE),0)</f>
        <v/>
      </c>
    </row>
    <row r="2342" spans="1:14" x14ac:dyDescent="0.25">
      <c r="A2342" s="5" t="str">
        <f>Source!B2342&amp;"|"&amp;Source!K2342</f>
        <v>C3|COM</v>
      </c>
      <c r="B2342" s="5">
        <f>IFERROR(VLOOKUP(Labs!A2342,Mapping!D:E,2,FALSE),0)</f>
        <v>0</v>
      </c>
      <c r="C2342" t="str">
        <f>Source!F2342</f>
        <v>Chem/Haem</v>
      </c>
      <c r="D2342" s="5" t="str">
        <f>Source!D2342</f>
        <v>C3</v>
      </c>
      <c r="E2342" s="5" t="str">
        <f>Source!L2342</f>
        <v>COMPLEMENT C3 C4</v>
      </c>
      <c r="F2342" s="5" t="str">
        <f>IF(ISBLANK(Source!E2342),NA(),Source!E2342)</f>
        <v>g/l</v>
      </c>
      <c r="G2342" s="5">
        <f>Source!I2342</f>
        <v>42</v>
      </c>
      <c r="H2342" s="5" t="str">
        <f>IF(B2342&lt;&gt;0,NA(),Source!B2342)</f>
        <v>C3</v>
      </c>
      <c r="I2342" s="5" t="str">
        <f>VLOOKUP(H2342,Mapping!B:E,4,FALSE)</f>
        <v>4485-9</v>
      </c>
      <c r="J2342" s="9" t="str">
        <f>VLOOKUP(H2342,Mapping!B:M,12,FALSE)</f>
        <v>Complement C3 [Mass/volume] in Serum or Plasma</v>
      </c>
      <c r="K2342" s="5" t="str">
        <f>VLOOKUP(H2342,Mapping!B:H,7,FALSE)</f>
        <v>dsDNA ANTIBODIES</v>
      </c>
      <c r="L2342" s="5" t="e">
        <f>IF(B2342&lt;&gt;0,B2342,IF(M2342=1,I2342,NA()))</f>
        <v>#N/A</v>
      </c>
      <c r="N2342" s="9">
        <f>IFERROR(VLOOKUP(Labs!A2342,Mapping!D:M,10,FALSE),0)</f>
        <v>0</v>
      </c>
    </row>
    <row r="2343" spans="1:14" x14ac:dyDescent="0.25">
      <c r="A2343" s="5" t="str">
        <f>Source!B2343&amp;"|"&amp;Source!K2343</f>
        <v>C4|COM</v>
      </c>
      <c r="B2343" s="5">
        <f>IFERROR(VLOOKUP(Labs!A2343,Mapping!D:E,2,FALSE),0)</f>
        <v>0</v>
      </c>
      <c r="C2343" t="str">
        <f>Source!F2343</f>
        <v>Chem/Haem</v>
      </c>
      <c r="D2343" s="5" t="str">
        <f>Source!D2343</f>
        <v>C4</v>
      </c>
      <c r="E2343" s="5" t="str">
        <f>Source!L2343</f>
        <v>COMPLEMENT C3 C4</v>
      </c>
      <c r="F2343" s="5" t="str">
        <f>IF(ISBLANK(Source!E2343),NA(),Source!E2343)</f>
        <v>g/l</v>
      </c>
      <c r="G2343" s="5">
        <f>Source!I2343</f>
        <v>42</v>
      </c>
      <c r="H2343" s="5" t="str">
        <f>IF(B2343&lt;&gt;0,NA(),Source!B2343)</f>
        <v>C4</v>
      </c>
      <c r="I2343" s="5" t="str">
        <f>VLOOKUP(H2343,Mapping!B:E,4,FALSE)</f>
        <v>4498-2</v>
      </c>
      <c r="J2343" s="9" t="str">
        <f>VLOOKUP(H2343,Mapping!B:M,12,FALSE)</f>
        <v>Complement C4 [Mass/volume] in Serum or Plasma</v>
      </c>
      <c r="K2343" s="5" t="str">
        <f>VLOOKUP(H2343,Mapping!B:H,7,FALSE)</f>
        <v>dsDNA ANTIBODIES</v>
      </c>
      <c r="L2343" s="5" t="e">
        <f>IF(B2343&lt;&gt;0,B2343,IF(M2343=1,I2343,NA()))</f>
        <v>#N/A</v>
      </c>
      <c r="N2343" s="9">
        <f>IFERROR(VLOOKUP(Labs!A2343,Mapping!D:M,10,FALSE),0)</f>
        <v>0</v>
      </c>
    </row>
    <row r="2344" spans="1:14" x14ac:dyDescent="0.25">
      <c r="A2344" s="5" t="str">
        <f>Source!B2344&amp;"|"&amp;Source!K2344</f>
        <v>FAMY|FAMY</v>
      </c>
      <c r="B2344" s="5">
        <f>IFERROR(VLOOKUP(Labs!A2344,Mapping!D:E,2,FALSE),0)</f>
        <v>0</v>
      </c>
      <c r="C2344" t="str">
        <f>Source!F2344</f>
        <v>Chem/Haem</v>
      </c>
      <c r="D2344" s="5" t="str">
        <f>Source!D2344</f>
        <v>FLUID AMYLASE</v>
      </c>
      <c r="E2344" s="5" t="str">
        <f>Source!L2344</f>
        <v>FLUID AMYLASE</v>
      </c>
      <c r="F2344" s="5" t="str">
        <f>IF(ISBLANK(Source!E2344),NA(),Source!E2344)</f>
        <v>U/L</v>
      </c>
      <c r="G2344" s="5">
        <f>Source!I2344</f>
        <v>42</v>
      </c>
      <c r="H2344" s="5" t="str">
        <f>IF(B2344&lt;&gt;0,NA(),Source!B2344)</f>
        <v>FAMY</v>
      </c>
      <c r="I2344" s="5">
        <f>VLOOKUP(H2344,Mapping!B:E,4,FALSE)</f>
        <v>0</v>
      </c>
      <c r="J2344" s="9" t="str">
        <f>VLOOKUP(H2344,Mapping!B:M,12,FALSE)</f>
        <v/>
      </c>
      <c r="K2344" s="5" t="str">
        <f>VLOOKUP(H2344,Mapping!B:H,7,FALSE)</f>
        <v>FLUID AMYLASE</v>
      </c>
      <c r="L2344" s="5" t="e">
        <f>IF(B2344&lt;&gt;0,B2344,IF(M2344=1,I2344,NA()))</f>
        <v>#N/A</v>
      </c>
      <c r="N2344" s="9" t="str">
        <f>IFERROR(VLOOKUP(Labs!A2344,Mapping!D:M,10,FALSE),0)</f>
        <v/>
      </c>
    </row>
    <row r="2345" spans="1:14" x14ac:dyDescent="0.25">
      <c r="A2345" s="5" t="str">
        <f>Source!B2345&amp;"|"&amp;Source!K2345</f>
        <v>ADPA|PAGG</v>
      </c>
      <c r="B2345" s="5">
        <f>IFERROR(VLOOKUP(Labs!A2345,Mapping!D:E,2,FALSE),0)</f>
        <v>0</v>
      </c>
      <c r="C2345" t="str">
        <f>Source!F2345</f>
        <v>Chem/Haem</v>
      </c>
      <c r="D2345" s="5" t="str">
        <f>Source!D2345</f>
        <v>ADP AGGREGATION 3.0UM</v>
      </c>
      <c r="E2345" s="5" t="str">
        <f>Source!L2345</f>
        <v>PLATELET AGGREGATION</v>
      </c>
      <c r="F2345" s="5" t="e">
        <f>IF(ISBLANK(Source!E2345),NA(),Source!E2345)</f>
        <v>#N/A</v>
      </c>
      <c r="G2345" s="5">
        <f>Source!I2345</f>
        <v>42</v>
      </c>
      <c r="H2345" s="5" t="str">
        <f>IF(B2345&lt;&gt;0,NA(),Source!B2345)</f>
        <v>ADPA</v>
      </c>
      <c r="I2345" s="5">
        <f>VLOOKUP(H2345,Mapping!B:E,4,FALSE)</f>
        <v>0</v>
      </c>
      <c r="J2345" s="9" t="str">
        <f>VLOOKUP(H2345,Mapping!B:M,12,FALSE)</f>
        <v/>
      </c>
      <c r="K2345" s="5" t="str">
        <f>VLOOKUP(H2345,Mapping!B:H,7,FALSE)</f>
        <v>PLATELET AGGREGATION</v>
      </c>
      <c r="L2345" s="5" t="e">
        <f>IF(B2345&lt;&gt;0,B2345,IF(M2345=1,I2345,NA()))</f>
        <v>#N/A</v>
      </c>
      <c r="N2345" s="9" t="str">
        <f>IFERROR(VLOOKUP(Labs!A2345,Mapping!D:M,10,FALSE),0)</f>
        <v/>
      </c>
    </row>
    <row r="2346" spans="1:14" x14ac:dyDescent="0.25">
      <c r="A2346" s="5" t="str">
        <f>Source!B2346&amp;"|"&amp;Source!K2346</f>
        <v>IGA|IMM</v>
      </c>
      <c r="B2346" s="5" t="str">
        <f>IFERROR(VLOOKUP(Labs!A2346,Mapping!D:E,2,FALSE),0)</f>
        <v>2458-8</v>
      </c>
      <c r="C2346" t="str">
        <f>Source!F2346</f>
        <v>Chem/Haem</v>
      </c>
      <c r="D2346" s="5" t="str">
        <f>Source!D2346</f>
        <v>IGA</v>
      </c>
      <c r="E2346" s="5" t="str">
        <f>Source!L2346</f>
        <v>IMMUNOGLOBULINS</v>
      </c>
      <c r="F2346" s="5" t="str">
        <f>IF(ISBLANK(Source!E2346),NA(),Source!E2346)</f>
        <v>g/L</v>
      </c>
      <c r="G2346" s="5">
        <f>Source!I2346</f>
        <v>42</v>
      </c>
      <c r="H2346" s="5" t="e">
        <f>IF(B2346&lt;&gt;0,NA(),Source!B2346)</f>
        <v>#N/A</v>
      </c>
      <c r="I2346" s="5" t="e">
        <f>VLOOKUP(H2346,Mapping!B:E,4,FALSE)</f>
        <v>#N/A</v>
      </c>
      <c r="J2346" s="9" t="e">
        <f>VLOOKUP(H2346,Mapping!B:M,12,FALSE)</f>
        <v>#N/A</v>
      </c>
      <c r="K2346" s="5" t="e">
        <f>VLOOKUP(H2346,Mapping!B:H,7,FALSE)</f>
        <v>#N/A</v>
      </c>
      <c r="L2346" s="5" t="str">
        <f>IF(B2346&lt;&gt;0,B2346,IF(M2346=1,I2346,NA()))</f>
        <v>2458-8</v>
      </c>
      <c r="N2346" s="9" t="str">
        <f>IFERROR(VLOOKUP(Labs!A2346,Mapping!D:M,10,FALSE),0)</f>
        <v>IgA [Mass/volume] in Serum or Plasma</v>
      </c>
    </row>
    <row r="2347" spans="1:14" x14ac:dyDescent="0.25">
      <c r="A2347" s="5" t="str">
        <f>Source!B2347&amp;"|"&amp;Source!K2347</f>
        <v>PART|PART</v>
      </c>
      <c r="B2347" s="5">
        <f>IFERROR(VLOOKUP(Labs!A2347,Mapping!D:E,2,FALSE),0)</f>
        <v>0</v>
      </c>
      <c r="C2347" t="str">
        <f>Source!F2347</f>
        <v>Chem/Haem</v>
      </c>
      <c r="D2347" s="5" t="str">
        <f>Source!D2347</f>
        <v>PARTNER OF:</v>
      </c>
      <c r="E2347" s="5" t="str">
        <f>Source!L2347</f>
        <v>PARTNER OF:</v>
      </c>
      <c r="F2347" s="5" t="e">
        <f>IF(ISBLANK(Source!E2347),NA(),Source!E2347)</f>
        <v>#N/A</v>
      </c>
      <c r="G2347" s="5">
        <f>Source!I2347</f>
        <v>42</v>
      </c>
      <c r="H2347" s="5" t="str">
        <f>IF(B2347&lt;&gt;0,NA(),Source!B2347)</f>
        <v>PART</v>
      </c>
      <c r="I2347" s="5">
        <f>VLOOKUP(H2347,Mapping!B:E,4,FALSE)</f>
        <v>0</v>
      </c>
      <c r="J2347" s="9" t="str">
        <f>VLOOKUP(H2347,Mapping!B:M,12,FALSE)</f>
        <v/>
      </c>
      <c r="K2347" s="5" t="str">
        <f>VLOOKUP(H2347,Mapping!B:H,7,FALSE)</f>
        <v>PARTNER OF:</v>
      </c>
      <c r="L2347" s="5" t="e">
        <f>IF(B2347&lt;&gt;0,B2347,IF(M2347=1,I2347,NA()))</f>
        <v>#N/A</v>
      </c>
      <c r="N2347" s="9" t="str">
        <f>IFERROR(VLOOKUP(Labs!A2347,Mapping!D:M,10,FALSE),0)</f>
        <v/>
      </c>
    </row>
    <row r="2348" spans="1:14" x14ac:dyDescent="0.25">
      <c r="A2348" s="5" t="str">
        <f>Source!B2348&amp;"|"&amp;Source!K2348</f>
        <v>VZVS|VPCS</v>
      </c>
      <c r="B2348" s="5">
        <f>IFERROR(VLOOKUP(Labs!A2348,Mapping!D:E,2,FALSE),0)</f>
        <v>0</v>
      </c>
      <c r="C2348" t="str">
        <f>Source!F2348</f>
        <v>Chem/Haem</v>
      </c>
      <c r="D2348" s="5" t="str">
        <f>Source!D2348</f>
        <v>Varicella Zoster virus DNA</v>
      </c>
      <c r="E2348" s="5" t="str">
        <f>Source!L2348</f>
        <v>Varicella Zoster virus PCR</v>
      </c>
      <c r="F2348" s="5" t="e">
        <f>IF(ISBLANK(Source!E2348),NA(),Source!E2348)</f>
        <v>#N/A</v>
      </c>
      <c r="G2348" s="5">
        <f>Source!I2348</f>
        <v>42</v>
      </c>
      <c r="H2348" s="5" t="str">
        <f>IF(B2348&lt;&gt;0,NA(),Source!B2348)</f>
        <v>VZVS</v>
      </c>
      <c r="I2348" s="5">
        <f>VLOOKUP(H2348,Mapping!B:E,4,FALSE)</f>
        <v>0</v>
      </c>
      <c r="J2348" s="9" t="str">
        <f>VLOOKUP(H2348,Mapping!B:M,12,FALSE)</f>
        <v/>
      </c>
      <c r="K2348" s="5" t="str">
        <f>VLOOKUP(H2348,Mapping!B:H,7,FALSE)</f>
        <v>Varicella Zoster virus PCR</v>
      </c>
      <c r="L2348" s="5" t="e">
        <f>IF(B2348&lt;&gt;0,B2348,IF(M2348=1,I2348,NA()))</f>
        <v>#N/A</v>
      </c>
      <c r="N2348" s="9" t="str">
        <f>IFERROR(VLOOKUP(Labs!A2348,Mapping!D:M,10,FALSE),0)</f>
        <v/>
      </c>
    </row>
    <row r="2349" spans="1:14" x14ac:dyDescent="0.25">
      <c r="A2349" s="5" t="str">
        <f>Source!B2349&amp;"|"&amp;Source!K2349</f>
        <v>VITA|VITS</v>
      </c>
      <c r="B2349" s="5">
        <f>IFERROR(VLOOKUP(Labs!A2349,Mapping!D:E,2,FALSE),0)</f>
        <v>0</v>
      </c>
      <c r="C2349" t="str">
        <f>Source!F2349</f>
        <v>Chem/Haem</v>
      </c>
      <c r="D2349" s="5" t="str">
        <f>Source!D2349</f>
        <v>VITAMIN A</v>
      </c>
      <c r="E2349" s="5" t="str">
        <f>Source!L2349</f>
        <v>VITAMINS A/E</v>
      </c>
      <c r="F2349" s="5" t="str">
        <f>IF(ISBLANK(Source!E2349),NA(),Source!E2349)</f>
        <v>ug/l</v>
      </c>
      <c r="G2349" s="5">
        <f>Source!I2349</f>
        <v>42</v>
      </c>
      <c r="H2349" s="5" t="str">
        <f>IF(B2349&lt;&gt;0,NA(),Source!B2349)</f>
        <v>VITA</v>
      </c>
      <c r="I2349" s="5">
        <f>VLOOKUP(H2349,Mapping!B:E,4,FALSE)</f>
        <v>0</v>
      </c>
      <c r="J2349" s="9" t="str">
        <f>VLOOKUP(H2349,Mapping!B:M,12,FALSE)</f>
        <v/>
      </c>
      <c r="K2349" s="5" t="str">
        <f>VLOOKUP(H2349,Mapping!B:H,7,FALSE)</f>
        <v>VITAMINS A/E</v>
      </c>
      <c r="L2349" s="5" t="e">
        <f>IF(B2349&lt;&gt;0,B2349,IF(M2349=1,I2349,NA()))</f>
        <v>#N/A</v>
      </c>
      <c r="N2349" s="9" t="str">
        <f>IFERROR(VLOOKUP(Labs!A2349,Mapping!D:M,10,FALSE),0)</f>
        <v/>
      </c>
    </row>
    <row r="2350" spans="1:14" x14ac:dyDescent="0.25">
      <c r="A2350" s="5" t="str">
        <f>Source!B2350&amp;"|"&amp;Source!K2350</f>
        <v>RIS5|PAGG</v>
      </c>
      <c r="B2350" s="5">
        <f>IFERROR(VLOOKUP(Labs!A2350,Mapping!D:E,2,FALSE),0)</f>
        <v>0</v>
      </c>
      <c r="C2350" t="str">
        <f>Source!F2350</f>
        <v>Chem/Haem</v>
      </c>
      <c r="D2350" s="5" t="str">
        <f>Source!D2350</f>
        <v>RISTOCETIN AGG'N 0.5MG/ML</v>
      </c>
      <c r="E2350" s="5" t="str">
        <f>Source!L2350</f>
        <v>PLATELET AGGREGATION</v>
      </c>
      <c r="F2350" s="5" t="e">
        <f>IF(ISBLANK(Source!E2350),NA(),Source!E2350)</f>
        <v>#N/A</v>
      </c>
      <c r="G2350" s="5">
        <f>Source!I2350</f>
        <v>42</v>
      </c>
      <c r="H2350" s="5" t="str">
        <f>IF(B2350&lt;&gt;0,NA(),Source!B2350)</f>
        <v>RIS5</v>
      </c>
      <c r="I2350" s="5">
        <f>VLOOKUP(H2350,Mapping!B:E,4,FALSE)</f>
        <v>0</v>
      </c>
      <c r="J2350" s="9" t="str">
        <f>VLOOKUP(H2350,Mapping!B:M,12,FALSE)</f>
        <v/>
      </c>
      <c r="K2350" s="5" t="str">
        <f>VLOOKUP(H2350,Mapping!B:H,7,FALSE)</f>
        <v>PLATELET AGGREGATION</v>
      </c>
      <c r="L2350" s="5" t="e">
        <f>IF(B2350&lt;&gt;0,B2350,IF(M2350=1,I2350,NA()))</f>
        <v>#N/A</v>
      </c>
      <c r="N2350" s="9" t="str">
        <f>IFERROR(VLOOKUP(Labs!A2350,Mapping!D:M,10,FALSE),0)</f>
        <v/>
      </c>
    </row>
    <row r="2351" spans="1:14" x14ac:dyDescent="0.25">
      <c r="A2351" s="5" t="str">
        <f>Source!B2351&amp;"|"&amp;Source!K2351</f>
        <v>VZIG|VZIF</v>
      </c>
      <c r="B2351" s="5">
        <f>IFERROR(VLOOKUP(Labs!A2351,Mapping!D:E,2,FALSE),0)</f>
        <v>0</v>
      </c>
      <c r="C2351" t="str">
        <f>Source!F2351</f>
        <v>Chem/Haem</v>
      </c>
      <c r="D2351" s="5" t="str">
        <f>Source!D2351</f>
        <v>Varicella/Zoster virus IgG</v>
      </c>
      <c r="E2351" s="5" t="str">
        <f>Source!L2351</f>
        <v>Varicella Zoster Virus IF</v>
      </c>
      <c r="F2351" s="5" t="e">
        <f>IF(ISBLANK(Source!E2351),NA(),Source!E2351)</f>
        <v>#N/A</v>
      </c>
      <c r="G2351" s="5">
        <f>Source!I2351</f>
        <v>42</v>
      </c>
      <c r="H2351" s="5" t="str">
        <f>IF(B2351&lt;&gt;0,NA(),Source!B2351)</f>
        <v>VZIG</v>
      </c>
      <c r="I2351" s="5">
        <f>VLOOKUP(H2351,Mapping!B:E,4,FALSE)</f>
        <v>0</v>
      </c>
      <c r="J2351" s="9" t="str">
        <f>VLOOKUP(H2351,Mapping!B:M,12,FALSE)</f>
        <v/>
      </c>
      <c r="K2351" s="5" t="str">
        <f>VLOOKUP(H2351,Mapping!B:H,7,FALSE)</f>
        <v>Varicella Zoster virus IF</v>
      </c>
      <c r="L2351" s="5" t="e">
        <f>IF(B2351&lt;&gt;0,B2351,IF(M2351=1,I2351,NA()))</f>
        <v>#N/A</v>
      </c>
      <c r="N2351" s="9" t="str">
        <f>IFERROR(VLOOKUP(Labs!A2351,Mapping!D:M,10,FALSE),0)</f>
        <v/>
      </c>
    </row>
    <row r="2352" spans="1:14" x14ac:dyDescent="0.25">
      <c r="A2352" s="5" t="str">
        <f>Source!B2352&amp;"|"&amp;Source!K2352</f>
        <v>VPCS|VPCS</v>
      </c>
      <c r="B2352" s="5">
        <f>IFERROR(VLOOKUP(Labs!A2352,Mapping!D:E,2,FALSE),0)</f>
        <v>0</v>
      </c>
      <c r="C2352" t="str">
        <f>Source!F2352</f>
        <v>Chem/Haem</v>
      </c>
      <c r="D2352" s="5" t="str">
        <f>Source!D2352</f>
        <v>Varicella Zoster virus PCR:</v>
      </c>
      <c r="E2352" s="5" t="str">
        <f>Source!L2352</f>
        <v>Varicella Zoster virus PCR</v>
      </c>
      <c r="F2352" s="5" t="e">
        <f>IF(ISBLANK(Source!E2352),NA(),Source!E2352)</f>
        <v>#N/A</v>
      </c>
      <c r="G2352" s="5">
        <f>Source!I2352</f>
        <v>42</v>
      </c>
      <c r="H2352" s="5" t="str">
        <f>IF(B2352&lt;&gt;0,NA(),Source!B2352)</f>
        <v>VPCS</v>
      </c>
      <c r="I2352" s="5">
        <f>VLOOKUP(H2352,Mapping!B:E,4,FALSE)</f>
        <v>0</v>
      </c>
      <c r="J2352" s="9" t="str">
        <f>VLOOKUP(H2352,Mapping!B:M,12,FALSE)</f>
        <v/>
      </c>
      <c r="K2352" s="5" t="str">
        <f>VLOOKUP(H2352,Mapping!B:H,7,FALSE)</f>
        <v>Varicella Zoster virus PCR</v>
      </c>
      <c r="L2352" s="5" t="e">
        <f>IF(B2352&lt;&gt;0,B2352,IF(M2352=1,I2352,NA()))</f>
        <v>#N/A</v>
      </c>
      <c r="N2352" s="9" t="str">
        <f>IFERROR(VLOOKUP(Labs!A2352,Mapping!D:M,10,FALSE),0)</f>
        <v/>
      </c>
    </row>
    <row r="2353" spans="1:14" x14ac:dyDescent="0.25">
      <c r="A2353" s="5" t="str">
        <f>Source!B2353&amp;"|"&amp;Source!K2353</f>
        <v>RIS|PAGG</v>
      </c>
      <c r="B2353" s="5">
        <f>IFERROR(VLOOKUP(Labs!A2353,Mapping!D:E,2,FALSE),0)</f>
        <v>0</v>
      </c>
      <c r="C2353" t="str">
        <f>Source!F2353</f>
        <v>Chem/Haem</v>
      </c>
      <c r="D2353" s="5" t="str">
        <f>Source!D2353</f>
        <v>RISTOCETIN AGG'N 1.5MG/ML</v>
      </c>
      <c r="E2353" s="5" t="str">
        <f>Source!L2353</f>
        <v>PLATELET AGGREGATION</v>
      </c>
      <c r="F2353" s="5" t="e">
        <f>IF(ISBLANK(Source!E2353),NA(),Source!E2353)</f>
        <v>#N/A</v>
      </c>
      <c r="G2353" s="5">
        <f>Source!I2353</f>
        <v>42</v>
      </c>
      <c r="H2353" s="5" t="str">
        <f>IF(B2353&lt;&gt;0,NA(),Source!B2353)</f>
        <v>RIS</v>
      </c>
      <c r="I2353" s="5">
        <f>VLOOKUP(H2353,Mapping!B:E,4,FALSE)</f>
        <v>0</v>
      </c>
      <c r="J2353" s="9" t="str">
        <f>VLOOKUP(H2353,Mapping!B:M,12,FALSE)</f>
        <v/>
      </c>
      <c r="K2353" s="5" t="str">
        <f>VLOOKUP(H2353,Mapping!B:H,7,FALSE)</f>
        <v>PLATELET AGGREGATION</v>
      </c>
      <c r="L2353" s="5" t="e">
        <f>IF(B2353&lt;&gt;0,B2353,IF(M2353=1,I2353,NA()))</f>
        <v>#N/A</v>
      </c>
      <c r="N2353" s="9" t="str">
        <f>IFERROR(VLOOKUP(Labs!A2353,Mapping!D:M,10,FALSE),0)</f>
        <v/>
      </c>
    </row>
    <row r="2354" spans="1:14" x14ac:dyDescent="0.25">
      <c r="A2354" s="5" t="str">
        <f>Source!B2354&amp;"|"&amp;Source!K2354</f>
        <v>VZIF|VZIF</v>
      </c>
      <c r="B2354" s="5">
        <f>IFERROR(VLOOKUP(Labs!A2354,Mapping!D:E,2,FALSE),0)</f>
        <v>0</v>
      </c>
      <c r="C2354" t="str">
        <f>Source!F2354</f>
        <v>Chem/Haem</v>
      </c>
      <c r="D2354" s="5" t="str">
        <f>Source!D2354</f>
        <v>VZ Immunofluorescence:</v>
      </c>
      <c r="E2354" s="5" t="str">
        <f>Source!L2354</f>
        <v>Varicella Zoster Virus IF</v>
      </c>
      <c r="F2354" s="5" t="e">
        <f>IF(ISBLANK(Source!E2354),NA(),Source!E2354)</f>
        <v>#N/A</v>
      </c>
      <c r="G2354" s="5">
        <f>Source!I2354</f>
        <v>42</v>
      </c>
      <c r="H2354" s="5" t="str">
        <f>IF(B2354&lt;&gt;0,NA(),Source!B2354)</f>
        <v>VZIF</v>
      </c>
      <c r="I2354" s="5">
        <f>VLOOKUP(H2354,Mapping!B:E,4,FALSE)</f>
        <v>0</v>
      </c>
      <c r="J2354" s="9" t="str">
        <f>VLOOKUP(H2354,Mapping!B:M,12,FALSE)</f>
        <v/>
      </c>
      <c r="K2354" s="5" t="str">
        <f>VLOOKUP(H2354,Mapping!B:H,7,FALSE)</f>
        <v>Varicella Zoster virus IF</v>
      </c>
      <c r="L2354" s="5" t="e">
        <f>IF(B2354&lt;&gt;0,B2354,IF(M2354=1,I2354,NA()))</f>
        <v>#N/A</v>
      </c>
      <c r="N2354" s="9" t="str">
        <f>IFERROR(VLOOKUP(Labs!A2354,Mapping!D:M,10,FALSE),0)</f>
        <v/>
      </c>
    </row>
    <row r="2355" spans="1:14" x14ac:dyDescent="0.25">
      <c r="A2355" s="5" t="str">
        <f>Source!B2355&amp;"|"&amp;Source!K2355</f>
        <v>VITE|VITS</v>
      </c>
      <c r="B2355" s="5">
        <f>IFERROR(VLOOKUP(Labs!A2355,Mapping!D:E,2,FALSE),0)</f>
        <v>0</v>
      </c>
      <c r="C2355" t="str">
        <f>Source!F2355</f>
        <v>Chem/Haem</v>
      </c>
      <c r="D2355" s="5" t="str">
        <f>Source!D2355</f>
        <v>VITAMIN E</v>
      </c>
      <c r="E2355" s="5" t="str">
        <f>Source!L2355</f>
        <v>VITAMINS A/E</v>
      </c>
      <c r="F2355" s="5" t="str">
        <f>IF(ISBLANK(Source!E2355),NA(),Source!E2355)</f>
        <v>mg/l</v>
      </c>
      <c r="G2355" s="5">
        <f>Source!I2355</f>
        <v>42</v>
      </c>
      <c r="H2355" s="5" t="str">
        <f>IF(B2355&lt;&gt;0,NA(),Source!B2355)</f>
        <v>VITE</v>
      </c>
      <c r="I2355" s="5">
        <f>VLOOKUP(H2355,Mapping!B:E,4,FALSE)</f>
        <v>0</v>
      </c>
      <c r="J2355" s="9" t="str">
        <f>VLOOKUP(H2355,Mapping!B:M,12,FALSE)</f>
        <v/>
      </c>
      <c r="K2355" s="5" t="str">
        <f>VLOOKUP(H2355,Mapping!B:H,7,FALSE)</f>
        <v>VITAMINS A/E</v>
      </c>
      <c r="L2355" s="5" t="e">
        <f>IF(B2355&lt;&gt;0,B2355,IF(M2355=1,I2355,NA()))</f>
        <v>#N/A</v>
      </c>
      <c r="N2355" s="9" t="str">
        <f>IFERROR(VLOOKUP(Labs!A2355,Mapping!D:M,10,FALSE),0)</f>
        <v/>
      </c>
    </row>
    <row r="2356" spans="1:14" x14ac:dyDescent="0.25">
      <c r="A2356" s="5" t="str">
        <f>Source!B2356&amp;"|"&amp;Source!K2356</f>
        <v>UOXA|UOXA</v>
      </c>
      <c r="B2356" s="5">
        <f>IFERROR(VLOOKUP(Labs!A2356,Mapping!D:E,2,FALSE),0)</f>
        <v>0</v>
      </c>
      <c r="C2356" t="str">
        <f>Source!F2356</f>
        <v>Chem/Haem</v>
      </c>
      <c r="D2356" s="5" t="str">
        <f>Source!D2356</f>
        <v>URINE OXALATE</v>
      </c>
      <c r="E2356" s="5" t="str">
        <f>Source!L2356</f>
        <v>URINE OXALATE</v>
      </c>
      <c r="F2356" s="5" t="str">
        <f>IF(ISBLANK(Source!E2356),NA(),Source!E2356)</f>
        <v>mmol/l</v>
      </c>
      <c r="G2356" s="5">
        <f>Source!I2356</f>
        <v>42</v>
      </c>
      <c r="H2356" s="5" t="str">
        <f>IF(B2356&lt;&gt;0,NA(),Source!B2356)</f>
        <v>UOXA</v>
      </c>
      <c r="I2356" s="5">
        <f>VLOOKUP(H2356,Mapping!B:E,4,FALSE)</f>
        <v>0</v>
      </c>
      <c r="J2356" s="9" t="str">
        <f>VLOOKUP(H2356,Mapping!B:M,12,FALSE)</f>
        <v/>
      </c>
      <c r="K2356" s="5" t="str">
        <f>VLOOKUP(H2356,Mapping!B:H,7,FALSE)</f>
        <v>24hr OXALATE OUTPUT</v>
      </c>
      <c r="L2356" s="5" t="e">
        <f>IF(B2356&lt;&gt;0,B2356,IF(M2356=1,I2356,NA()))</f>
        <v>#N/A</v>
      </c>
      <c r="N2356" s="9">
        <f>IFERROR(VLOOKUP(Labs!A2356,Mapping!D:M,10,FALSE),0)</f>
        <v>0</v>
      </c>
    </row>
    <row r="2357" spans="1:14" x14ac:dyDescent="0.25">
      <c r="A2357" s="5" t="str">
        <f>Source!B2357&amp;"|"&amp;Source!K2357</f>
        <v>VPOS|VPOS</v>
      </c>
      <c r="B2357" s="5">
        <f>IFERROR(VLOOKUP(Labs!A2357,Mapping!D:E,2,FALSE),0)</f>
        <v>0</v>
      </c>
      <c r="C2357" t="str">
        <f>Source!F2357</f>
        <v>Microbiology</v>
      </c>
      <c r="D2357" s="5" t="str">
        <f>Source!D2357</f>
        <v>Post-dose Vancomycin level:</v>
      </c>
      <c r="E2357" s="5" t="str">
        <f>Source!L2357</f>
        <v>Post-dose Vancomycin level</v>
      </c>
      <c r="F2357" s="5" t="str">
        <f>IF(ISBLANK(Source!E2357),NA(),Source!E2357)</f>
        <v>mg/L</v>
      </c>
      <c r="G2357" s="5">
        <f>Source!I2357</f>
        <v>42</v>
      </c>
      <c r="H2357" s="5" t="str">
        <f>IF(B2357&lt;&gt;0,NA(),Source!B2357)</f>
        <v>VPOS</v>
      </c>
      <c r="I2357" s="5">
        <f>VLOOKUP(H2357,Mapping!B:E,4,FALSE)</f>
        <v>0</v>
      </c>
      <c r="J2357" s="9" t="str">
        <f>VLOOKUP(H2357,Mapping!B:M,12,FALSE)</f>
        <v/>
      </c>
      <c r="K2357" s="5" t="str">
        <f>VLOOKUP(H2357,Mapping!B:H,7,FALSE)</f>
        <v>Post-dose Vancomycin level</v>
      </c>
      <c r="L2357" s="5" t="e">
        <f>IF(B2357&lt;&gt;0,B2357,IF(M2357=1,I2357,NA()))</f>
        <v>#N/A</v>
      </c>
      <c r="N2357" s="9" t="str">
        <f>IFERROR(VLOOKUP(Labs!A2357,Mapping!D:M,10,FALSE),0)</f>
        <v/>
      </c>
    </row>
    <row r="2358" spans="1:14" x14ac:dyDescent="0.25">
      <c r="A2358" s="5" t="str">
        <f>Source!B2358&amp;"|"&amp;Source!K2358</f>
        <v>ZZOS_TRI|NCUL</v>
      </c>
      <c r="B2358" s="5">
        <f>IFERROR(VLOOKUP(Labs!A2358,Mapping!D:E,2,FALSE),0)</f>
        <v>0</v>
      </c>
      <c r="C2358" t="str">
        <f>Source!F2358</f>
        <v>Microbiology</v>
      </c>
      <c r="D2358" s="5" t="str">
        <f>Source!D2358</f>
        <v>Trimethoprim</v>
      </c>
      <c r="E2358" s="5" t="str">
        <f>Source!L2358</f>
        <v>Blood culture (anaerobic) cult</v>
      </c>
      <c r="F2358" s="5" t="e">
        <f>IF(ISBLANK(Source!E2358),NA(),Source!E2358)</f>
        <v>#N/A</v>
      </c>
      <c r="G2358" s="5">
        <f>Source!I2358</f>
        <v>42</v>
      </c>
      <c r="H2358" s="5" t="str">
        <f>IF(B2358&lt;&gt;0,NA(),Source!B2358)</f>
        <v>ZZOS_TRI</v>
      </c>
      <c r="I2358" s="5" t="str">
        <f>VLOOKUP(H2358,Mapping!B:E,4,FALSE)</f>
        <v>18997-7</v>
      </c>
      <c r="J2358" s="9" t="str">
        <f>VLOOKUP(H2358,Mapping!B:M,12,FALSE)</f>
        <v/>
      </c>
      <c r="K2358" s="5" t="str">
        <f>VLOOKUP(H2358,Mapping!B:H,7,FALSE)</f>
        <v>Urine Culture</v>
      </c>
      <c r="L2358" s="5" t="e">
        <f>IF(B2358&lt;&gt;0,B2358,IF(M2358=1,I2358,NA()))</f>
        <v>#N/A</v>
      </c>
      <c r="N2358" s="9">
        <f>IFERROR(VLOOKUP(Labs!A2358,Mapping!D:M,10,FALSE),0)</f>
        <v>0</v>
      </c>
    </row>
    <row r="2359" spans="1:14" x14ac:dyDescent="0.25">
      <c r="A2359" s="5" t="str">
        <f>Source!B2359&amp;"|"&amp;Source!K2359</f>
        <v>ZZOS_VAN|NCUL</v>
      </c>
      <c r="B2359" s="5">
        <f>IFERROR(VLOOKUP(Labs!A2359,Mapping!D:E,2,FALSE),0)</f>
        <v>0</v>
      </c>
      <c r="C2359" t="str">
        <f>Source!F2359</f>
        <v>Microbiology</v>
      </c>
      <c r="D2359" s="5" t="str">
        <f>Source!D2359</f>
        <v>Vancomycin</v>
      </c>
      <c r="E2359" s="5" t="str">
        <f>Source!L2359</f>
        <v>Blood culture (anaerobic) cult</v>
      </c>
      <c r="F2359" s="5" t="e">
        <f>IF(ISBLANK(Source!E2359),NA(),Source!E2359)</f>
        <v>#N/A</v>
      </c>
      <c r="G2359" s="5">
        <f>Source!I2359</f>
        <v>42</v>
      </c>
      <c r="H2359" s="5" t="str">
        <f>IF(B2359&lt;&gt;0,NA(),Source!B2359)</f>
        <v>ZZOS_VAN</v>
      </c>
      <c r="I2359" s="5" t="str">
        <f>VLOOKUP(H2359,Mapping!B:E,4,FALSE)</f>
        <v>19000-9</v>
      </c>
      <c r="J2359" s="9" t="str">
        <f>VLOOKUP(H2359,Mapping!B:M,12,FALSE)</f>
        <v/>
      </c>
      <c r="K2359" s="5" t="str">
        <f>VLOOKUP(H2359,Mapping!B:H,7,FALSE)</f>
        <v>Wound Culture</v>
      </c>
      <c r="L2359" s="5" t="e">
        <f>IF(B2359&lt;&gt;0,B2359,IF(M2359=1,I2359,NA()))</f>
        <v>#N/A</v>
      </c>
      <c r="N2359" s="9">
        <f>IFERROR(VLOOKUP(Labs!A2359,Mapping!D:M,10,FALSE),0)</f>
        <v>0</v>
      </c>
    </row>
    <row r="2360" spans="1:14" x14ac:dyDescent="0.25">
      <c r="A2360" s="5" t="str">
        <f>Source!B2360&amp;"|"&amp;Source!K2360</f>
        <v>ZZOS_FLU|WGCU</v>
      </c>
      <c r="B2360" s="5">
        <f>IFERROR(VLOOKUP(Labs!A2360,Mapping!D:E,2,FALSE),0)</f>
        <v>0</v>
      </c>
      <c r="C2360" t="str">
        <f>Source!F2360</f>
        <v>Microbiology</v>
      </c>
      <c r="D2360" s="5" t="str">
        <f>Source!D2360</f>
        <v>Flucloxacillin</v>
      </c>
      <c r="E2360" s="5" t="str">
        <f>Source!L2360</f>
        <v>Culture:</v>
      </c>
      <c r="F2360" s="5" t="e">
        <f>IF(ISBLANK(Source!E2360),NA(),Source!E2360)</f>
        <v>#N/A</v>
      </c>
      <c r="G2360" s="5">
        <f>Source!I2360</f>
        <v>42</v>
      </c>
      <c r="H2360" s="5" t="str">
        <f>IF(B2360&lt;&gt;0,NA(),Source!B2360)</f>
        <v>ZZOS_FLU</v>
      </c>
      <c r="I2360" s="5">
        <f>VLOOKUP(H2360,Mapping!B:E,4,FALSE)</f>
        <v>0</v>
      </c>
      <c r="J2360" s="9" t="str">
        <f>VLOOKUP(H2360,Mapping!B:M,12,FALSE)</f>
        <v/>
      </c>
      <c r="K2360" s="5" t="str">
        <f>VLOOKUP(H2360,Mapping!B:H,7,FALSE)</f>
        <v>Wound Culture</v>
      </c>
      <c r="L2360" s="5" t="e">
        <f>IF(B2360&lt;&gt;0,B2360,IF(M2360=1,I2360,NA()))</f>
        <v>#N/A</v>
      </c>
      <c r="N2360" s="9">
        <f>IFERROR(VLOOKUP(Labs!A2360,Mapping!D:M,10,FALSE),0)</f>
        <v>0</v>
      </c>
    </row>
    <row r="2361" spans="1:14" x14ac:dyDescent="0.25">
      <c r="A2361" s="5" t="str">
        <f>Source!B2361&amp;"|"&amp;Source!K2361</f>
        <v>ZZOS_SXT|WCUL</v>
      </c>
      <c r="B2361" s="5">
        <f>IFERROR(VLOOKUP(Labs!A2361,Mapping!D:E,2,FALSE),0)</f>
        <v>0</v>
      </c>
      <c r="C2361" t="str">
        <f>Source!F2361</f>
        <v>Microbiology</v>
      </c>
      <c r="D2361" s="5" t="str">
        <f>Source!D2361</f>
        <v>Co-trimoxazole</v>
      </c>
      <c r="E2361" s="5" t="str">
        <f>Source!L2361</f>
        <v>Wound Culture</v>
      </c>
      <c r="F2361" s="5" t="e">
        <f>IF(ISBLANK(Source!E2361),NA(),Source!E2361)</f>
        <v>#N/A</v>
      </c>
      <c r="G2361" s="5">
        <f>Source!I2361</f>
        <v>42</v>
      </c>
      <c r="H2361" s="5" t="str">
        <f>IF(B2361&lt;&gt;0,NA(),Source!B2361)</f>
        <v>ZZOS_SXT</v>
      </c>
      <c r="I2361" s="5" t="str">
        <f>VLOOKUP(H2361,Mapping!B:E,4,FALSE)</f>
        <v>18998-5</v>
      </c>
      <c r="J2361" s="9" t="str">
        <f>VLOOKUP(H2361,Mapping!B:M,12,FALSE)</f>
        <v/>
      </c>
      <c r="K2361" s="5" t="str">
        <f>VLOOKUP(H2361,Mapping!B:H,7,FALSE)</f>
        <v>Urine Culture</v>
      </c>
      <c r="L2361" s="5" t="e">
        <f>IF(B2361&lt;&gt;0,B2361,IF(M2361=1,I2361,NA()))</f>
        <v>#N/A</v>
      </c>
      <c r="N2361" s="9">
        <f>IFERROR(VLOOKUP(Labs!A2361,Mapping!D:M,10,FALSE),0)</f>
        <v>0</v>
      </c>
    </row>
    <row r="2362" spans="1:14" x14ac:dyDescent="0.25">
      <c r="A2362" s="5" t="str">
        <f>Source!B2362&amp;"|"&amp;Source!K2362</f>
        <v>AQUA|AQUA</v>
      </c>
      <c r="B2362" s="5">
        <f>IFERROR(VLOOKUP(Labs!A2362,Mapping!D:E,2,FALSE),0)</f>
        <v>0</v>
      </c>
      <c r="C2362" t="str">
        <f>Source!F2362</f>
        <v>Chem/Haem</v>
      </c>
      <c r="D2362" s="5" t="str">
        <f>Source!D2362</f>
        <v>AQUAPORIN ANTIBODIES</v>
      </c>
      <c r="E2362" s="5" t="str">
        <f>Source!L2362</f>
        <v>AQUAPORIN ANTIBODIES</v>
      </c>
      <c r="F2362" s="5" t="e">
        <f>IF(ISBLANK(Source!E2362),NA(),Source!E2362)</f>
        <v>#N/A</v>
      </c>
      <c r="G2362" s="5">
        <f>Source!I2362</f>
        <v>41</v>
      </c>
      <c r="H2362" s="5" t="str">
        <f>IF(B2362&lt;&gt;0,NA(),Source!B2362)</f>
        <v>AQUA</v>
      </c>
      <c r="I2362" s="5">
        <f>VLOOKUP(H2362,Mapping!B:E,4,FALSE)</f>
        <v>0</v>
      </c>
      <c r="J2362" s="9" t="str">
        <f>VLOOKUP(H2362,Mapping!B:M,12,FALSE)</f>
        <v/>
      </c>
      <c r="K2362" s="5" t="str">
        <f>VLOOKUP(H2362,Mapping!B:H,7,FALSE)</f>
        <v>AQUAPORIN ANTIBODIES</v>
      </c>
      <c r="L2362" s="5" t="e">
        <f>IF(B2362&lt;&gt;0,B2362,IF(M2362=1,I2362,NA()))</f>
        <v>#N/A</v>
      </c>
      <c r="N2362" s="9" t="str">
        <f>IFERROR(VLOOKUP(Labs!A2362,Mapping!D:M,10,FALSE),0)</f>
        <v/>
      </c>
    </row>
    <row r="2363" spans="1:14" x14ac:dyDescent="0.25">
      <c r="A2363" s="5" t="str">
        <f>Source!B2363&amp;"|"&amp;Source!K2363</f>
        <v>CMVG|TRCH</v>
      </c>
      <c r="B2363" s="5">
        <f>IFERROR(VLOOKUP(Labs!A2363,Mapping!D:E,2,FALSE),0)</f>
        <v>0</v>
      </c>
      <c r="C2363" t="str">
        <f>Source!F2363</f>
        <v>Virology</v>
      </c>
      <c r="D2363" s="5" t="str">
        <f>Source!D2363</f>
        <v>CMV IgG ELISA</v>
      </c>
      <c r="E2363" s="5" t="str">
        <f>Source!L2363</f>
        <v>TORCH Screen</v>
      </c>
      <c r="F2363" s="5" t="e">
        <f>IF(ISBLANK(Source!E2363),NA(),Source!E2363)</f>
        <v>#N/A</v>
      </c>
      <c r="G2363" s="5">
        <f>Source!I2363</f>
        <v>41</v>
      </c>
      <c r="H2363" s="5" t="str">
        <f>IF(B2363&lt;&gt;0,NA(),Source!B2363)</f>
        <v>CMVG</v>
      </c>
      <c r="I2363" s="5">
        <f>VLOOKUP(H2363,Mapping!B:E,4,FALSE)</f>
        <v>0</v>
      </c>
      <c r="J2363" s="9" t="str">
        <f>VLOOKUP(H2363,Mapping!B:M,12,FALSE)</f>
        <v/>
      </c>
      <c r="K2363" s="5" t="str">
        <f>VLOOKUP(H2363,Mapping!B:H,7,FALSE)</f>
        <v>CMV IgG Antibody</v>
      </c>
      <c r="L2363" s="5" t="e">
        <f>IF(B2363&lt;&gt;0,B2363,IF(M2363=1,I2363,NA()))</f>
        <v>#N/A</v>
      </c>
      <c r="N2363" s="9">
        <f>IFERROR(VLOOKUP(Labs!A2363,Mapping!D:M,10,FALSE),0)</f>
        <v>0</v>
      </c>
    </row>
    <row r="2364" spans="1:14" x14ac:dyDescent="0.25">
      <c r="A2364" s="5" t="str">
        <f>Source!B2364&amp;"|"&amp;Source!K2364</f>
        <v>ALP|ALK</v>
      </c>
      <c r="B2364" s="5">
        <f>IFERROR(VLOOKUP(Labs!A2364,Mapping!D:E,2,FALSE),0)</f>
        <v>0</v>
      </c>
      <c r="C2364" t="str">
        <f>Source!F2364</f>
        <v>Chem/Haem</v>
      </c>
      <c r="D2364" s="5" t="str">
        <f>Source!D2364</f>
        <v>ALKALINE PHOSPHATASE</v>
      </c>
      <c r="E2364" s="5" t="str">
        <f>Source!L2364</f>
        <v>ALKALINE PHOSPHATASE</v>
      </c>
      <c r="F2364" s="5" t="str">
        <f>IF(ISBLANK(Source!E2364),NA(),Source!E2364)</f>
        <v>u/L</v>
      </c>
      <c r="G2364" s="5">
        <f>Source!I2364</f>
        <v>41</v>
      </c>
      <c r="H2364" s="5" t="str">
        <f>IF(B2364&lt;&gt;0,NA(),Source!B2364)</f>
        <v>ALP</v>
      </c>
      <c r="I2364" s="5" t="str">
        <f>VLOOKUP(H2364,Mapping!B:E,4,FALSE)</f>
        <v>6768-6</v>
      </c>
      <c r="J2364" s="9" t="str">
        <f>VLOOKUP(H2364,Mapping!B:M,12,FALSE)</f>
        <v>Alkaline phosphatase [Enzymatic activity/volume] in Serum or Plasma</v>
      </c>
      <c r="K2364" s="5" t="str">
        <f>VLOOKUP(H2364,Mapping!B:H,7,FALSE)</f>
        <v>LIVER FUNCTION TEST</v>
      </c>
      <c r="L2364" s="5" t="e">
        <f>IF(B2364&lt;&gt;0,B2364,IF(M2364=1,I2364,NA()))</f>
        <v>#N/A</v>
      </c>
      <c r="N2364" s="9">
        <f>IFERROR(VLOOKUP(Labs!A2364,Mapping!D:M,10,FALSE),0)</f>
        <v>0</v>
      </c>
    </row>
    <row r="2365" spans="1:14" x14ac:dyDescent="0.25">
      <c r="A2365" s="5" t="str">
        <f>Source!B2365&amp;"|"&amp;Source!K2365</f>
        <v>FRPT|FLSA</v>
      </c>
      <c r="B2365" s="5">
        <f>IFERROR(VLOOKUP(Labs!A2365,Mapping!D:E,2,FALSE),0)</f>
        <v>0</v>
      </c>
      <c r="C2365" t="str">
        <f>Source!F2365</f>
        <v>Virology</v>
      </c>
      <c r="D2365" s="5" t="str">
        <f>Source!D2365</f>
        <v>Faenia Rectvirgula</v>
      </c>
      <c r="E2365" s="5" t="str">
        <f>Source!L2365</f>
        <v>FARMERS LUNG SEROLOGY</v>
      </c>
      <c r="F2365" s="5" t="e">
        <f>IF(ISBLANK(Source!E2365),NA(),Source!E2365)</f>
        <v>#N/A</v>
      </c>
      <c r="G2365" s="5">
        <f>Source!I2365</f>
        <v>41</v>
      </c>
      <c r="H2365" s="5" t="str">
        <f>IF(B2365&lt;&gt;0,NA(),Source!B2365)</f>
        <v>FRPT</v>
      </c>
      <c r="I2365" s="5">
        <f>VLOOKUP(H2365,Mapping!B:E,4,FALSE)</f>
        <v>0</v>
      </c>
      <c r="J2365" s="9" t="str">
        <f>VLOOKUP(H2365,Mapping!B:M,12,FALSE)</f>
        <v/>
      </c>
      <c r="K2365" s="5" t="str">
        <f>VLOOKUP(H2365,Mapping!B:H,7,FALSE)</f>
        <v>FARMERS LUNG SEROLOGY</v>
      </c>
      <c r="L2365" s="5" t="e">
        <f>IF(B2365&lt;&gt;0,B2365,IF(M2365=1,I2365,NA()))</f>
        <v>#N/A</v>
      </c>
      <c r="N2365" s="9" t="str">
        <f>IFERROR(VLOOKUP(Labs!A2365,Mapping!D:M,10,FALSE),0)</f>
        <v/>
      </c>
    </row>
    <row r="2366" spans="1:14" x14ac:dyDescent="0.25">
      <c r="A2366" s="5" t="str">
        <f>Source!B2366&amp;"|"&amp;Source!K2366</f>
        <v>FTLC|FTLC</v>
      </c>
      <c r="B2366" s="5">
        <f>IFERROR(VLOOKUP(Labs!A2366,Mapping!D:E,2,FALSE),0)</f>
        <v>0</v>
      </c>
      <c r="C2366" t="str">
        <f>Source!F2366</f>
        <v>Chem/Haem</v>
      </c>
      <c r="D2366" s="5" t="str">
        <f>Source!D2366</f>
        <v>FAECAL SUGAR CHROMATOGRAPHY</v>
      </c>
      <c r="E2366" s="5" t="str">
        <f>Source!L2366</f>
        <v>FAECAL SUGAR CHROMATOGRAPHY</v>
      </c>
      <c r="F2366" s="5" t="e">
        <f>IF(ISBLANK(Source!E2366),NA(),Source!E2366)</f>
        <v>#N/A</v>
      </c>
      <c r="G2366" s="5">
        <f>Source!I2366</f>
        <v>41</v>
      </c>
      <c r="H2366" s="5" t="str">
        <f>IF(B2366&lt;&gt;0,NA(),Source!B2366)</f>
        <v>FTLC</v>
      </c>
      <c r="I2366" s="5">
        <f>VLOOKUP(H2366,Mapping!B:E,4,FALSE)</f>
        <v>0</v>
      </c>
      <c r="J2366" s="9" t="str">
        <f>VLOOKUP(H2366,Mapping!B:M,12,FALSE)</f>
        <v/>
      </c>
      <c r="K2366" s="5" t="str">
        <f>VLOOKUP(H2366,Mapping!B:H,7,FALSE)</f>
        <v>FAECAL SUGAR CHROMATOGRAPHY</v>
      </c>
      <c r="L2366" s="5" t="e">
        <f>IF(B2366&lt;&gt;0,B2366,IF(M2366=1,I2366,NA()))</f>
        <v>#N/A</v>
      </c>
      <c r="N2366" s="9" t="str">
        <f>IFERROR(VLOOKUP(Labs!A2366,Mapping!D:M,10,FALSE),0)</f>
        <v/>
      </c>
    </row>
    <row r="2367" spans="1:14" x14ac:dyDescent="0.25">
      <c r="A2367" s="5" t="str">
        <f>Source!B2367&amp;"|"&amp;Source!K2367</f>
        <v>HCT|RCF</v>
      </c>
      <c r="B2367" s="5">
        <f>IFERROR(VLOOKUP(Labs!A2367,Mapping!D:E,2,FALSE),0)</f>
        <v>0</v>
      </c>
      <c r="C2367" t="str">
        <f>Source!F2367</f>
        <v>Chem/Haem</v>
      </c>
      <c r="D2367" s="5" t="str">
        <f>Source!D2367</f>
        <v>HCT</v>
      </c>
      <c r="E2367" s="5" t="str">
        <f>Source!L2367</f>
        <v>RED CELL FOLATE</v>
      </c>
      <c r="F2367" s="5" t="e">
        <f>IF(ISBLANK(Source!E2367),NA(),Source!E2367)</f>
        <v>#N/A</v>
      </c>
      <c r="G2367" s="5">
        <f>Source!I2367</f>
        <v>41</v>
      </c>
      <c r="H2367" s="5" t="str">
        <f>IF(B2367&lt;&gt;0,NA(),Source!B2367)</f>
        <v>HCT</v>
      </c>
      <c r="I2367" s="5" t="str">
        <f>VLOOKUP(H2367,Mapping!B:E,4,FALSE)</f>
        <v>4544-3</v>
      </c>
      <c r="J2367" s="9" t="str">
        <f>VLOOKUP(H2367,Mapping!B:M,12,FALSE)</f>
        <v>Hematocrit [Volume Fraction] of Blood by Automated count</v>
      </c>
      <c r="K2367" s="5" t="str">
        <f>VLOOKUP(H2367,Mapping!B:H,7,FALSE)</f>
        <v>Full Blood Count</v>
      </c>
      <c r="L2367" s="5" t="e">
        <f>IF(B2367&lt;&gt;0,B2367,IF(M2367=1,I2367,NA()))</f>
        <v>#N/A</v>
      </c>
      <c r="N2367" s="9">
        <f>IFERROR(VLOOKUP(Labs!A2367,Mapping!D:M,10,FALSE),0)</f>
        <v>0</v>
      </c>
    </row>
    <row r="2368" spans="1:14" x14ac:dyDescent="0.25">
      <c r="A2368" s="5" t="str">
        <f>Source!B2368&amp;"|"&amp;Source!K2368</f>
        <v>FLSA|FLSA</v>
      </c>
      <c r="B2368" s="5">
        <f>IFERROR(VLOOKUP(Labs!A2368,Mapping!D:E,2,FALSE),0)</f>
        <v>0</v>
      </c>
      <c r="C2368" t="str">
        <f>Source!F2368</f>
        <v>Virology</v>
      </c>
      <c r="D2368" s="5" t="str">
        <f>Source!D2368</f>
        <v>Farmer's Lung Precipitin Tests</v>
      </c>
      <c r="E2368" s="5" t="str">
        <f>Source!L2368</f>
        <v>FARMERS LUNG SEROLOGY</v>
      </c>
      <c r="F2368" s="5" t="e">
        <f>IF(ISBLANK(Source!E2368),NA(),Source!E2368)</f>
        <v>#N/A</v>
      </c>
      <c r="G2368" s="5">
        <f>Source!I2368</f>
        <v>41</v>
      </c>
      <c r="H2368" s="5" t="str">
        <f>IF(B2368&lt;&gt;0,NA(),Source!B2368)</f>
        <v>FLSA</v>
      </c>
      <c r="I2368" s="5">
        <f>VLOOKUP(H2368,Mapping!B:E,4,FALSE)</f>
        <v>0</v>
      </c>
      <c r="J2368" s="9" t="str">
        <f>VLOOKUP(H2368,Mapping!B:M,12,FALSE)</f>
        <v/>
      </c>
      <c r="K2368" s="5" t="str">
        <f>VLOOKUP(H2368,Mapping!B:H,7,FALSE)</f>
        <v>FARMERS LUNG SEROLOGY</v>
      </c>
      <c r="L2368" s="5" t="e">
        <f>IF(B2368&lt;&gt;0,B2368,IF(M2368=1,I2368,NA()))</f>
        <v>#N/A</v>
      </c>
      <c r="N2368" s="9" t="str">
        <f>IFERROR(VLOOKUP(Labs!A2368,Mapping!D:M,10,FALSE),0)</f>
        <v/>
      </c>
    </row>
    <row r="2369" spans="1:14" x14ac:dyDescent="0.25">
      <c r="A2369" s="5" t="str">
        <f>Source!B2369&amp;"|"&amp;Source!K2369</f>
        <v>PG|PG</v>
      </c>
      <c r="B2369" s="5">
        <f>IFERROR(VLOOKUP(Labs!A2369,Mapping!D:E,2,FALSE),0)</f>
        <v>0</v>
      </c>
      <c r="C2369" t="str">
        <f>Source!F2369</f>
        <v>Blood Transfusion</v>
      </c>
      <c r="D2369" s="5" t="str">
        <f>Source!D2369</f>
        <v>Provisional blood group</v>
      </c>
      <c r="E2369" s="5" t="str">
        <f>Source!L2369</f>
        <v>Provisional blood group</v>
      </c>
      <c r="F2369" s="5" t="e">
        <f>IF(ISBLANK(Source!E2369),NA(),Source!E2369)</f>
        <v>#N/A</v>
      </c>
      <c r="G2369" s="5">
        <f>Source!I2369</f>
        <v>41</v>
      </c>
      <c r="H2369" s="5" t="str">
        <f>IF(B2369&lt;&gt;0,NA(),Source!B2369)</f>
        <v>PG</v>
      </c>
      <c r="I2369" s="5">
        <f>VLOOKUP(H2369,Mapping!B:E,4,FALSE)</f>
        <v>0</v>
      </c>
      <c r="J2369" s="9" t="str">
        <f>VLOOKUP(H2369,Mapping!B:M,12,FALSE)</f>
        <v/>
      </c>
      <c r="K2369" s="5" t="str">
        <f>VLOOKUP(H2369,Mapping!B:H,7,FALSE)</f>
        <v>Provisional blood group</v>
      </c>
      <c r="L2369" s="5" t="e">
        <f>IF(B2369&lt;&gt;0,B2369,IF(M2369=1,I2369,NA()))</f>
        <v>#N/A</v>
      </c>
      <c r="N2369" s="9" t="str">
        <f>IFERROR(VLOOKUP(Labs!A2369,Mapping!D:M,10,FALSE),0)</f>
        <v/>
      </c>
    </row>
    <row r="2370" spans="1:14" x14ac:dyDescent="0.25">
      <c r="A2370" s="5" t="str">
        <f>Source!B2370&amp;"|"&amp;Source!K2370</f>
        <v>RPT|YURFL</v>
      </c>
      <c r="B2370" s="5">
        <f>IFERROR(VLOOKUP(Labs!A2370,Mapping!D:E,2,FALSE),0)</f>
        <v>0</v>
      </c>
      <c r="C2370" t="str">
        <f>Source!F2370</f>
        <v>Non-Gynae Cytology</v>
      </c>
      <c r="D2370" s="5" t="str">
        <f>Source!D2370</f>
        <v>Report</v>
      </c>
      <c r="E2370" s="5" t="str">
        <f>Source!L2370</f>
        <v>Urine clear</v>
      </c>
      <c r="F2370" s="5" t="e">
        <f>IF(ISBLANK(Source!E2370),NA(),Source!E2370)</f>
        <v>#N/A</v>
      </c>
      <c r="G2370" s="5">
        <f>Source!I2370</f>
        <v>41</v>
      </c>
      <c r="H2370" s="5" t="str">
        <f>IF(B2370&lt;&gt;0,NA(),Source!B2370)</f>
        <v>RPT</v>
      </c>
      <c r="I2370" s="5">
        <f>VLOOKUP(H2370,Mapping!B:E,4,FALSE)</f>
        <v>0</v>
      </c>
      <c r="J2370" s="9" t="str">
        <f>VLOOKUP(H2370,Mapping!B:M,12,FALSE)</f>
        <v/>
      </c>
      <c r="K2370" s="5" t="str">
        <f>VLOOKUP(H2370,Mapping!B:H,7,FALSE)</f>
        <v>FNA Breast</v>
      </c>
      <c r="L2370" s="5" t="e">
        <f>IF(B2370&lt;&gt;0,B2370,IF(M2370=1,I2370,NA()))</f>
        <v>#N/A</v>
      </c>
      <c r="N2370" s="9">
        <f>IFERROR(VLOOKUP(Labs!A2370,Mapping!D:M,10,FALSE),0)</f>
        <v>0</v>
      </c>
    </row>
    <row r="2371" spans="1:14" x14ac:dyDescent="0.25">
      <c r="A2371" s="5" t="str">
        <f>Source!B2371&amp;"|"&amp;Source!K2371</f>
        <v>UPEP|UPEP</v>
      </c>
      <c r="B2371" s="5">
        <f>IFERROR(VLOOKUP(Labs!A2371,Mapping!D:E,2,FALSE),0)</f>
        <v>0</v>
      </c>
      <c r="C2371" t="str">
        <f>Source!F2371</f>
        <v>Chem/Haem</v>
      </c>
      <c r="D2371" s="5" t="str">
        <f>Source!D2371</f>
        <v>SEND:RANDOM URINE C-PEPTIDE</v>
      </c>
      <c r="E2371" s="5" t="str">
        <f>Source!L2371</f>
        <v>URINE C-PEPTIDE/CREAT RATIO</v>
      </c>
      <c r="F2371" s="5" t="e">
        <f>IF(ISBLANK(Source!E2371),NA(),Source!E2371)</f>
        <v>#N/A</v>
      </c>
      <c r="G2371" s="5">
        <f>Source!I2371</f>
        <v>41</v>
      </c>
      <c r="H2371" s="5" t="str">
        <f>IF(B2371&lt;&gt;0,NA(),Source!B2371)</f>
        <v>UPEP</v>
      </c>
      <c r="I2371" s="5">
        <f>VLOOKUP(H2371,Mapping!B:E,4,FALSE)</f>
        <v>0</v>
      </c>
      <c r="J2371" s="9" t="str">
        <f>VLOOKUP(H2371,Mapping!B:M,12,FALSE)</f>
        <v/>
      </c>
      <c r="K2371" s="5" t="str">
        <f>VLOOKUP(H2371,Mapping!B:H,7,FALSE)</f>
        <v>URINE C-PEPTIDE/CREAT RATIO</v>
      </c>
      <c r="L2371" s="5" t="e">
        <f>IF(B2371&lt;&gt;0,B2371,IF(M2371=1,I2371,NA()))</f>
        <v>#N/A</v>
      </c>
      <c r="N2371" s="9" t="str">
        <f>IFERROR(VLOOKUP(Labs!A2371,Mapping!D:M,10,FALSE),0)</f>
        <v/>
      </c>
    </row>
    <row r="2372" spans="1:14" x14ac:dyDescent="0.25">
      <c r="A2372" s="5" t="str">
        <f>Source!B2372&amp;"|"&amp;Source!K2372</f>
        <v>UPEC|UPEP</v>
      </c>
      <c r="B2372" s="5">
        <f>IFERROR(VLOOKUP(Labs!A2372,Mapping!D:E,2,FALSE),0)</f>
        <v>0</v>
      </c>
      <c r="C2372" t="str">
        <f>Source!F2372</f>
        <v>Chem/Haem</v>
      </c>
      <c r="D2372" s="5" t="str">
        <f>Source!D2372</f>
        <v>SEND:RANDOM URINE CREATININE</v>
      </c>
      <c r="E2372" s="5" t="str">
        <f>Source!L2372</f>
        <v>URINE C-PEPTIDE/CREAT RATIO</v>
      </c>
      <c r="F2372" s="5" t="e">
        <f>IF(ISBLANK(Source!E2372),NA(),Source!E2372)</f>
        <v>#N/A</v>
      </c>
      <c r="G2372" s="5">
        <f>Source!I2372</f>
        <v>41</v>
      </c>
      <c r="H2372" s="5" t="str">
        <f>IF(B2372&lt;&gt;0,NA(),Source!B2372)</f>
        <v>UPEC</v>
      </c>
      <c r="I2372" s="5">
        <f>VLOOKUP(H2372,Mapping!B:E,4,FALSE)</f>
        <v>0</v>
      </c>
      <c r="J2372" s="9" t="str">
        <f>VLOOKUP(H2372,Mapping!B:M,12,FALSE)</f>
        <v/>
      </c>
      <c r="K2372" s="5" t="str">
        <f>VLOOKUP(H2372,Mapping!B:H,7,FALSE)</f>
        <v>URINE C-PEPTIDE/CREAT RATIO</v>
      </c>
      <c r="L2372" s="5" t="e">
        <f>IF(B2372&lt;&gt;0,B2372,IF(M2372=1,I2372,NA()))</f>
        <v>#N/A</v>
      </c>
      <c r="N2372" s="9" t="str">
        <f>IFERROR(VLOOKUP(Labs!A2372,Mapping!D:M,10,FALSE),0)</f>
        <v/>
      </c>
    </row>
    <row r="2373" spans="1:14" x14ac:dyDescent="0.25">
      <c r="A2373" s="5" t="str">
        <f>Source!B2373&amp;"|"&amp;Source!K2373</f>
        <v>ZZOS_AMX|W1CU</v>
      </c>
      <c r="B2373" s="5">
        <f>IFERROR(VLOOKUP(Labs!A2373,Mapping!D:E,2,FALSE),0)</f>
        <v>0</v>
      </c>
      <c r="C2373" t="str">
        <f>Source!F2373</f>
        <v>Microbiology</v>
      </c>
      <c r="D2373" s="5" t="str">
        <f>Source!D2373</f>
        <v>Amoxicillin</v>
      </c>
      <c r="E2373" s="5" t="str">
        <f>Source!L2373</f>
        <v>Culture:</v>
      </c>
      <c r="F2373" s="5" t="e">
        <f>IF(ISBLANK(Source!E2373),NA(),Source!E2373)</f>
        <v>#N/A</v>
      </c>
      <c r="G2373" s="5">
        <f>Source!I2373</f>
        <v>41</v>
      </c>
      <c r="H2373" s="5" t="str">
        <f>IF(B2373&lt;&gt;0,NA(),Source!B2373)</f>
        <v>ZZOS_AMX</v>
      </c>
      <c r="I2373" s="5" t="str">
        <f>VLOOKUP(H2373,Mapping!B:E,4,FALSE)</f>
        <v>18861-5</v>
      </c>
      <c r="J2373" s="9" t="str">
        <f>VLOOKUP(H2373,Mapping!B:M,12,FALSE)</f>
        <v/>
      </c>
      <c r="K2373" s="5" t="str">
        <f>VLOOKUP(H2373,Mapping!B:H,7,FALSE)</f>
        <v>Urine Culture</v>
      </c>
      <c r="L2373" s="5" t="e">
        <f>IF(B2373&lt;&gt;0,B2373,IF(M2373=1,I2373,NA()))</f>
        <v>#N/A</v>
      </c>
      <c r="N2373" s="9">
        <f>IFERROR(VLOOKUP(Labs!A2373,Mapping!D:M,10,FALSE),0)</f>
        <v>0</v>
      </c>
    </row>
    <row r="2374" spans="1:14" x14ac:dyDescent="0.25">
      <c r="A2374" s="5" t="str">
        <f>Source!B2374&amp;"|"&amp;Source!K2374</f>
        <v>ZZOS_AUG|SPCC</v>
      </c>
      <c r="B2374" s="5">
        <f>IFERROR(VLOOKUP(Labs!A2374,Mapping!D:E,2,FALSE),0)</f>
        <v>0</v>
      </c>
      <c r="C2374" t="str">
        <f>Source!F2374</f>
        <v>Microbiology</v>
      </c>
      <c r="D2374" s="5" t="str">
        <f>Source!D2374</f>
        <v>Co-amoxiclav</v>
      </c>
      <c r="E2374" s="5" t="str">
        <f>Source!L2374</f>
        <v>CF Sputum Culture</v>
      </c>
      <c r="F2374" s="5" t="e">
        <f>IF(ISBLANK(Source!E2374),NA(),Source!E2374)</f>
        <v>#N/A</v>
      </c>
      <c r="G2374" s="5">
        <f>Source!I2374</f>
        <v>41</v>
      </c>
      <c r="H2374" s="5" t="str">
        <f>IF(B2374&lt;&gt;0,NA(),Source!B2374)</f>
        <v>ZZOS_AUG</v>
      </c>
      <c r="I2374" s="5" t="str">
        <f>VLOOKUP(H2374,Mapping!B:E,4,FALSE)</f>
        <v>18862-3</v>
      </c>
      <c r="J2374" s="9" t="str">
        <f>VLOOKUP(H2374,Mapping!B:M,12,FALSE)</f>
        <v/>
      </c>
      <c r="K2374" s="5" t="str">
        <f>VLOOKUP(H2374,Mapping!B:H,7,FALSE)</f>
        <v>Urine Culture</v>
      </c>
      <c r="L2374" s="5" t="e">
        <f>IF(B2374&lt;&gt;0,B2374,IF(M2374=1,I2374,NA()))</f>
        <v>#N/A</v>
      </c>
      <c r="N2374" s="9">
        <f>IFERROR(VLOOKUP(Labs!A2374,Mapping!D:M,10,FALSE),0)</f>
        <v>0</v>
      </c>
    </row>
    <row r="2375" spans="1:14" x14ac:dyDescent="0.25">
      <c r="A2375" s="5" t="str">
        <f>Source!B2375&amp;"|"&amp;Source!K2375</f>
        <v>ZZOS_GEN|W2CU</v>
      </c>
      <c r="B2375" s="5">
        <f>IFERROR(VLOOKUP(Labs!A2375,Mapping!D:E,2,FALSE),0)</f>
        <v>0</v>
      </c>
      <c r="C2375" t="str">
        <f>Source!F2375</f>
        <v>Microbiology</v>
      </c>
      <c r="D2375" s="5" t="str">
        <f>Source!D2375</f>
        <v>Gentamicin</v>
      </c>
      <c r="E2375" s="5" t="str">
        <f>Source!L2375</f>
        <v>Culture:</v>
      </c>
      <c r="F2375" s="5" t="e">
        <f>IF(ISBLANK(Source!E2375),NA(),Source!E2375)</f>
        <v>#N/A</v>
      </c>
      <c r="G2375" s="5">
        <f>Source!I2375</f>
        <v>41</v>
      </c>
      <c r="H2375" s="5" t="str">
        <f>IF(B2375&lt;&gt;0,NA(),Source!B2375)</f>
        <v>ZZOS_GEN</v>
      </c>
      <c r="I2375" s="5" t="str">
        <f>VLOOKUP(H2375,Mapping!B:E,4,FALSE)</f>
        <v>18928-2</v>
      </c>
      <c r="J2375" s="9" t="str">
        <f>VLOOKUP(H2375,Mapping!B:M,12,FALSE)</f>
        <v/>
      </c>
      <c r="K2375" s="5" t="str">
        <f>VLOOKUP(H2375,Mapping!B:H,7,FALSE)</f>
        <v>Urine Culture</v>
      </c>
      <c r="L2375" s="5" t="e">
        <f>IF(B2375&lt;&gt;0,B2375,IF(M2375=1,I2375,NA()))</f>
        <v>#N/A</v>
      </c>
      <c r="N2375" s="9">
        <f>IFERROR(VLOOKUP(Labs!A2375,Mapping!D:M,10,FALSE),0)</f>
        <v>0</v>
      </c>
    </row>
    <row r="2376" spans="1:14" x14ac:dyDescent="0.25">
      <c r="A2376" s="5" t="str">
        <f>Source!B2376&amp;"|"&amp;Source!K2376</f>
        <v>ZZOS_MUP|MCUL</v>
      </c>
      <c r="B2376" s="5">
        <f>IFERROR(VLOOKUP(Labs!A2376,Mapping!D:E,2,FALSE),0)</f>
        <v>0</v>
      </c>
      <c r="C2376" t="str">
        <f>Source!F2376</f>
        <v>Microbiology</v>
      </c>
      <c r="D2376" s="5" t="str">
        <f>Source!D2376</f>
        <v>Mupirocin</v>
      </c>
      <c r="E2376" s="5" t="str">
        <f>Source!L2376</f>
        <v>Culture</v>
      </c>
      <c r="F2376" s="5" t="e">
        <f>IF(ISBLANK(Source!E2376),NA(),Source!E2376)</f>
        <v>#N/A</v>
      </c>
      <c r="G2376" s="5">
        <f>Source!I2376</f>
        <v>41</v>
      </c>
      <c r="H2376" s="5" t="str">
        <f>IF(B2376&lt;&gt;0,NA(),Source!B2376)</f>
        <v>ZZOS_MUP</v>
      </c>
      <c r="I2376" s="5" t="str">
        <f>VLOOKUP(H2376,Mapping!B:E,4,FALSE)</f>
        <v>20389-3</v>
      </c>
      <c r="J2376" s="9" t="str">
        <f>VLOOKUP(H2376,Mapping!B:M,12,FALSE)</f>
        <v/>
      </c>
      <c r="K2376" s="5" t="str">
        <f>VLOOKUP(H2376,Mapping!B:H,7,FALSE)</f>
        <v>Upper Respiratory Culture</v>
      </c>
      <c r="L2376" s="5" t="e">
        <f>IF(B2376&lt;&gt;0,B2376,IF(M2376=1,I2376,NA()))</f>
        <v>#N/A</v>
      </c>
      <c r="N2376" s="9">
        <f>IFERROR(VLOOKUP(Labs!A2376,Mapping!D:M,10,FALSE),0)</f>
        <v>0</v>
      </c>
    </row>
    <row r="2377" spans="1:14" x14ac:dyDescent="0.25">
      <c r="A2377" s="5" t="str">
        <f>Source!B2377&amp;"|"&amp;Source!K2377</f>
        <v>ZZOS_FLU|NCUL</v>
      </c>
      <c r="B2377" s="5">
        <f>IFERROR(VLOOKUP(Labs!A2377,Mapping!D:E,2,FALSE),0)</f>
        <v>0</v>
      </c>
      <c r="C2377" t="str">
        <f>Source!F2377</f>
        <v>Microbiology</v>
      </c>
      <c r="D2377" s="5" t="str">
        <f>Source!D2377</f>
        <v>Flucloxacillin</v>
      </c>
      <c r="E2377" s="5" t="str">
        <f>Source!L2377</f>
        <v>Blood culture (anaerobic) cult</v>
      </c>
      <c r="F2377" s="5" t="e">
        <f>IF(ISBLANK(Source!E2377),NA(),Source!E2377)</f>
        <v>#N/A</v>
      </c>
      <c r="G2377" s="5">
        <f>Source!I2377</f>
        <v>41</v>
      </c>
      <c r="H2377" s="5" t="str">
        <f>IF(B2377&lt;&gt;0,NA(),Source!B2377)</f>
        <v>ZZOS_FLU</v>
      </c>
      <c r="I2377" s="5">
        <f>VLOOKUP(H2377,Mapping!B:E,4,FALSE)</f>
        <v>0</v>
      </c>
      <c r="J2377" s="9" t="str">
        <f>VLOOKUP(H2377,Mapping!B:M,12,FALSE)</f>
        <v/>
      </c>
      <c r="K2377" s="5" t="str">
        <f>VLOOKUP(H2377,Mapping!B:H,7,FALSE)</f>
        <v>Wound Culture</v>
      </c>
      <c r="L2377" s="5" t="e">
        <f>IF(B2377&lt;&gt;0,B2377,IF(M2377=1,I2377,NA()))</f>
        <v>#N/A</v>
      </c>
      <c r="N2377" s="9">
        <f>IFERROR(VLOOKUP(Labs!A2377,Mapping!D:M,10,FALSE),0)</f>
        <v>0</v>
      </c>
    </row>
    <row r="2378" spans="1:14" x14ac:dyDescent="0.25">
      <c r="A2378" s="5" t="str">
        <f>Source!B2378&amp;"|"&amp;Source!K2378</f>
        <v>C153|C153</v>
      </c>
      <c r="B2378" s="5">
        <f>IFERROR(VLOOKUP(Labs!A2378,Mapping!D:E,2,FALSE),0)</f>
        <v>0</v>
      </c>
      <c r="C2378" t="str">
        <f>Source!F2378</f>
        <v>Chem/Haem</v>
      </c>
      <c r="D2378" s="5" t="str">
        <f>Source!D2378</f>
        <v>CA 153</v>
      </c>
      <c r="E2378" s="5" t="str">
        <f>Source!L2378</f>
        <v>CA 153</v>
      </c>
      <c r="F2378" s="5" t="str">
        <f>IF(ISBLANK(Source!E2378),NA(),Source!E2378)</f>
        <v>KU/L</v>
      </c>
      <c r="G2378" s="5">
        <f>Source!I2378</f>
        <v>40</v>
      </c>
      <c r="H2378" s="5" t="str">
        <f>IF(B2378&lt;&gt;0,NA(),Source!B2378)</f>
        <v>C153</v>
      </c>
      <c r="I2378" s="5">
        <f>VLOOKUP(H2378,Mapping!B:E,4,FALSE)</f>
        <v>0</v>
      </c>
      <c r="J2378" s="9" t="str">
        <f>VLOOKUP(H2378,Mapping!B:M,12,FALSE)</f>
        <v/>
      </c>
      <c r="K2378" s="5" t="str">
        <f>VLOOKUP(H2378,Mapping!B:H,7,FALSE)</f>
        <v>CA 153</v>
      </c>
      <c r="L2378" s="5" t="e">
        <f>IF(B2378&lt;&gt;0,B2378,IF(M2378=1,I2378,NA()))</f>
        <v>#N/A</v>
      </c>
      <c r="N2378" s="9" t="str">
        <f>IFERROR(VLOOKUP(Labs!A2378,Mapping!D:M,10,FALSE),0)</f>
        <v/>
      </c>
    </row>
    <row r="2379" spans="1:14" x14ac:dyDescent="0.25">
      <c r="A2379" s="5" t="str">
        <f>Source!B2379&amp;"|"&amp;Source!K2379</f>
        <v>AMA|AMAT</v>
      </c>
      <c r="B2379" s="5">
        <f>IFERROR(VLOOKUP(Labs!A2379,Mapping!D:E,2,FALSE),0)</f>
        <v>0</v>
      </c>
      <c r="C2379" t="str">
        <f>Source!F2379</f>
        <v>Chem/Haem</v>
      </c>
      <c r="D2379" s="5" t="str">
        <f>Source!D2379</f>
        <v>Mitochondrial Antibodies</v>
      </c>
      <c r="E2379" s="5" t="str">
        <f>Source!L2379</f>
        <v>AMA TITRE</v>
      </c>
      <c r="F2379" s="5" t="e">
        <f>IF(ISBLANK(Source!E2379),NA(),Source!E2379)</f>
        <v>#N/A</v>
      </c>
      <c r="G2379" s="5">
        <f>Source!I2379</f>
        <v>40</v>
      </c>
      <c r="H2379" s="5" t="str">
        <f>IF(B2379&lt;&gt;0,NA(),Source!B2379)</f>
        <v>AMA</v>
      </c>
      <c r="I2379" s="5" t="str">
        <f>VLOOKUP(H2379,Mapping!B:E,4,FALSE)</f>
        <v>5247-2</v>
      </c>
      <c r="J2379" s="9" t="str">
        <f>VLOOKUP(H2379,Mapping!B:M,12,FALSE)</f>
        <v>Mitochondria Ab [Titer] in Serum by Immunofluorescence</v>
      </c>
      <c r="K2379" s="5" t="str">
        <f>VLOOKUP(H2379,Mapping!B:H,7,FALSE)</f>
        <v>AUTO-IMMUNE PROFILE</v>
      </c>
      <c r="L2379" s="5" t="e">
        <f>IF(B2379&lt;&gt;0,B2379,IF(M2379=1,I2379,NA()))</f>
        <v>#N/A</v>
      </c>
      <c r="N2379" s="9">
        <f>IFERROR(VLOOKUP(Labs!A2379,Mapping!D:M,10,FALSE),0)</f>
        <v>0</v>
      </c>
    </row>
    <row r="2380" spans="1:14" x14ac:dyDescent="0.25">
      <c r="A2380" s="5" t="str">
        <f>Source!B2380&amp;"|"&amp;Source!K2380</f>
        <v>ARBO|ARBO</v>
      </c>
      <c r="B2380" s="5">
        <f>IFERROR(VLOOKUP(Labs!A2380,Mapping!D:E,2,FALSE),0)</f>
        <v>0</v>
      </c>
      <c r="C2380" t="str">
        <f>Source!F2380</f>
        <v>Virology</v>
      </c>
      <c r="D2380" s="5" t="str">
        <f>Source!D2380</f>
        <v>Arbovirus serology results   :</v>
      </c>
      <c r="E2380" s="5" t="str">
        <f>Source!L2380</f>
        <v>ARBOVIRUS</v>
      </c>
      <c r="F2380" s="5" t="e">
        <f>IF(ISBLANK(Source!E2380),NA(),Source!E2380)</f>
        <v>#N/A</v>
      </c>
      <c r="G2380" s="5">
        <f>Source!I2380</f>
        <v>40</v>
      </c>
      <c r="H2380" s="5" t="str">
        <f>IF(B2380&lt;&gt;0,NA(),Source!B2380)</f>
        <v>ARBO</v>
      </c>
      <c r="I2380" s="5">
        <f>VLOOKUP(H2380,Mapping!B:E,4,FALSE)</f>
        <v>0</v>
      </c>
      <c r="J2380" s="9" t="str">
        <f>VLOOKUP(H2380,Mapping!B:M,12,FALSE)</f>
        <v/>
      </c>
      <c r="K2380" s="5" t="str">
        <f>VLOOKUP(H2380,Mapping!B:H,7,FALSE)</f>
        <v>ARBOVIRUS</v>
      </c>
      <c r="L2380" s="5" t="e">
        <f>IF(B2380&lt;&gt;0,B2380,IF(M2380=1,I2380,NA()))</f>
        <v>#N/A</v>
      </c>
      <c r="N2380" s="9" t="str">
        <f>IFERROR(VLOOKUP(Labs!A2380,Mapping!D:M,10,FALSE),0)</f>
        <v/>
      </c>
    </row>
    <row r="2381" spans="1:14" x14ac:dyDescent="0.25">
      <c r="A2381" s="5" t="str">
        <f>Source!B2381&amp;"|"&amp;Source!K2381</f>
        <v>ALP|BONE</v>
      </c>
      <c r="B2381" s="5">
        <f>IFERROR(VLOOKUP(Labs!A2381,Mapping!D:E,2,FALSE),0)</f>
        <v>0</v>
      </c>
      <c r="C2381" t="str">
        <f>Source!F2381</f>
        <v>Chem/Haem</v>
      </c>
      <c r="D2381" s="5" t="str">
        <f>Source!D2381</f>
        <v>ALKALINE PHOSPHATASE</v>
      </c>
      <c r="E2381" s="5" t="str">
        <f>Source!L2381</f>
        <v>BONE PROFILE</v>
      </c>
      <c r="F2381" s="5" t="str">
        <f>IF(ISBLANK(Source!E2381),NA(),Source!E2381)</f>
        <v>u/L</v>
      </c>
      <c r="G2381" s="5">
        <f>Source!I2381</f>
        <v>40</v>
      </c>
      <c r="H2381" s="5" t="str">
        <f>IF(B2381&lt;&gt;0,NA(),Source!B2381)</f>
        <v>ALP</v>
      </c>
      <c r="I2381" s="5" t="str">
        <f>VLOOKUP(H2381,Mapping!B:E,4,FALSE)</f>
        <v>6768-6</v>
      </c>
      <c r="J2381" s="9" t="str">
        <f>VLOOKUP(H2381,Mapping!B:M,12,FALSE)</f>
        <v>Alkaline phosphatase [Enzymatic activity/volume] in Serum or Plasma</v>
      </c>
      <c r="K2381" s="5" t="str">
        <f>VLOOKUP(H2381,Mapping!B:H,7,FALSE)</f>
        <v>LIVER FUNCTION TEST</v>
      </c>
      <c r="L2381" s="5" t="e">
        <f>IF(B2381&lt;&gt;0,B2381,IF(M2381=1,I2381,NA()))</f>
        <v>#N/A</v>
      </c>
      <c r="N2381" s="9">
        <f>IFERROR(VLOOKUP(Labs!A2381,Mapping!D:M,10,FALSE),0)</f>
        <v>0</v>
      </c>
    </row>
    <row r="2382" spans="1:14" x14ac:dyDescent="0.25">
      <c r="A2382" s="5" t="str">
        <f>Source!B2382&amp;"|"&amp;Source!K2382</f>
        <v>ALDO|ALDO</v>
      </c>
      <c r="B2382" s="5">
        <f>IFERROR(VLOOKUP(Labs!A2382,Mapping!D:E,2,FALSE),0)</f>
        <v>0</v>
      </c>
      <c r="C2382" t="str">
        <f>Source!F2382</f>
        <v>Chem/Haem</v>
      </c>
      <c r="D2382" s="5" t="str">
        <f>Source!D2382</f>
        <v>ALDOSTERONE</v>
      </c>
      <c r="E2382" s="5" t="str">
        <f>Source!L2382</f>
        <v>RENIN/ALDOSTERONE</v>
      </c>
      <c r="F2382" s="5" t="str">
        <f>IF(ISBLANK(Source!E2382),NA(),Source!E2382)</f>
        <v>nmol/l</v>
      </c>
      <c r="G2382" s="5">
        <f>Source!I2382</f>
        <v>40</v>
      </c>
      <c r="H2382" s="5" t="str">
        <f>IF(B2382&lt;&gt;0,NA(),Source!B2382)</f>
        <v>ALDO</v>
      </c>
      <c r="I2382" s="5">
        <f>VLOOKUP(H2382,Mapping!B:E,4,FALSE)</f>
        <v>0</v>
      </c>
      <c r="J2382" s="9" t="str">
        <f>VLOOKUP(H2382,Mapping!B:M,12,FALSE)</f>
        <v/>
      </c>
      <c r="K2382" s="5" t="str">
        <f>VLOOKUP(H2382,Mapping!B:H,7,FALSE)</f>
        <v>RENIN/ALDOSTERONE</v>
      </c>
      <c r="L2382" s="5" t="e">
        <f>IF(B2382&lt;&gt;0,B2382,IF(M2382=1,I2382,NA()))</f>
        <v>#N/A</v>
      </c>
      <c r="N2382" s="9" t="str">
        <f>IFERROR(VLOOKUP(Labs!A2382,Mapping!D:M,10,FALSE),0)</f>
        <v/>
      </c>
    </row>
    <row r="2383" spans="1:14" x14ac:dyDescent="0.25">
      <c r="A2383" s="5" t="str">
        <f>Source!B2383&amp;"|"&amp;Source!K2383</f>
        <v>ANA|AMAT</v>
      </c>
      <c r="B2383" s="5">
        <f>IFERROR(VLOOKUP(Labs!A2383,Mapping!D:E,2,FALSE),0)</f>
        <v>0</v>
      </c>
      <c r="C2383" t="str">
        <f>Source!F2383</f>
        <v>Chem/Haem</v>
      </c>
      <c r="D2383" s="5" t="str">
        <f>Source!D2383</f>
        <v>Antinuclear Antibody</v>
      </c>
      <c r="E2383" s="5" t="str">
        <f>Source!L2383</f>
        <v>AMA TITRE</v>
      </c>
      <c r="F2383" s="5" t="e">
        <f>IF(ISBLANK(Source!E2383),NA(),Source!E2383)</f>
        <v>#N/A</v>
      </c>
      <c r="G2383" s="5">
        <f>Source!I2383</f>
        <v>40</v>
      </c>
      <c r="H2383" s="5" t="str">
        <f>IF(B2383&lt;&gt;0,NA(),Source!B2383)</f>
        <v>ANA</v>
      </c>
      <c r="I2383" s="5" t="str">
        <f>VLOOKUP(H2383,Mapping!B:E,4,FALSE)</f>
        <v>8061-4</v>
      </c>
      <c r="J2383" s="9" t="str">
        <f>VLOOKUP(H2383,Mapping!B:M,12,FALSE)</f>
        <v>Nuclear Ab [Presence] in Serum</v>
      </c>
      <c r="K2383" s="5" t="str">
        <f>VLOOKUP(H2383,Mapping!B:H,7,FALSE)</f>
        <v>AUTO-IMMUNE PROFILE</v>
      </c>
      <c r="L2383" s="5" t="e">
        <f>IF(B2383&lt;&gt;0,B2383,IF(M2383=1,I2383,NA()))</f>
        <v>#N/A</v>
      </c>
      <c r="N2383" s="9">
        <f>IFERROR(VLOOKUP(Labs!A2383,Mapping!D:M,10,FALSE),0)</f>
        <v>0</v>
      </c>
    </row>
    <row r="2384" spans="1:14" x14ac:dyDescent="0.25">
      <c r="A2384" s="5" t="str">
        <f>Source!B2384&amp;"|"&amp;Source!K2384</f>
        <v>IMMU|HIVC</v>
      </c>
      <c r="B2384" s="5">
        <f>IFERROR(VLOOKUP(Labs!A2384,Mapping!D:E,2,FALSE),0)</f>
        <v>0</v>
      </c>
      <c r="C2384" t="str">
        <f>Source!F2384</f>
        <v>Virology</v>
      </c>
      <c r="D2384" s="5" t="str">
        <f>Source!D2384</f>
        <v>HIV Antibody (Immunocomb)</v>
      </c>
      <c r="E2384" s="5" t="str">
        <f>Source!L2384</f>
        <v>HIV confirmation tests :</v>
      </c>
      <c r="F2384" s="5" t="e">
        <f>IF(ISBLANK(Source!E2384),NA(),Source!E2384)</f>
        <v>#N/A</v>
      </c>
      <c r="G2384" s="5">
        <f>Source!I2384</f>
        <v>40</v>
      </c>
      <c r="H2384" s="5" t="str">
        <f>IF(B2384&lt;&gt;0,NA(),Source!B2384)</f>
        <v>IMMU</v>
      </c>
      <c r="I2384" s="5">
        <f>VLOOKUP(H2384,Mapping!B:E,4,FALSE)</f>
        <v>0</v>
      </c>
      <c r="J2384" s="9" t="str">
        <f>VLOOKUP(H2384,Mapping!B:M,12,FALSE)</f>
        <v/>
      </c>
      <c r="K2384" s="5" t="str">
        <f>VLOOKUP(H2384,Mapping!B:H,7,FALSE)</f>
        <v>HIV confirmation tests :</v>
      </c>
      <c r="L2384" s="5" t="e">
        <f>IF(B2384&lt;&gt;0,B2384,IF(M2384=1,I2384,NA()))</f>
        <v>#N/A</v>
      </c>
      <c r="N2384" s="9" t="str">
        <f>IFERROR(VLOOKUP(Labs!A2384,Mapping!D:M,10,FALSE),0)</f>
        <v/>
      </c>
    </row>
    <row r="2385" spans="1:14" x14ac:dyDescent="0.25">
      <c r="A2385" s="5" t="str">
        <f>Source!B2385&amp;"|"&amp;Source!K2385</f>
        <v>PCA|AMAT</v>
      </c>
      <c r="B2385" s="5">
        <f>IFERROR(VLOOKUP(Labs!A2385,Mapping!D:E,2,FALSE),0)</f>
        <v>0</v>
      </c>
      <c r="C2385" t="str">
        <f>Source!F2385</f>
        <v>Chem/Haem</v>
      </c>
      <c r="D2385" s="5" t="str">
        <f>Source!D2385</f>
        <v>Parietal Cell Antibodies</v>
      </c>
      <c r="E2385" s="5" t="str">
        <f>Source!L2385</f>
        <v>AMA TITRE</v>
      </c>
      <c r="F2385" s="5" t="e">
        <f>IF(ISBLANK(Source!E2385),NA(),Source!E2385)</f>
        <v>#N/A</v>
      </c>
      <c r="G2385" s="5">
        <f>Source!I2385</f>
        <v>40</v>
      </c>
      <c r="H2385" s="5" t="str">
        <f>IF(B2385&lt;&gt;0,NA(),Source!B2385)</f>
        <v>PCA</v>
      </c>
      <c r="I2385" s="5" t="str">
        <f>VLOOKUP(H2385,Mapping!B:E,4,FALSE)</f>
        <v>8087-9</v>
      </c>
      <c r="J2385" s="9" t="str">
        <f>VLOOKUP(H2385,Mapping!B:M,12,FALSE)</f>
        <v>Parietal cell Ab [Units/volume] in Serum</v>
      </c>
      <c r="K2385" s="5" t="str">
        <f>VLOOKUP(H2385,Mapping!B:H,7,FALSE)</f>
        <v>AUTO-IMMUNE PROFILE</v>
      </c>
      <c r="L2385" s="5" t="e">
        <f>IF(B2385&lt;&gt;0,B2385,IF(M2385=1,I2385,NA()))</f>
        <v>#N/A</v>
      </c>
      <c r="N2385" s="9">
        <f>IFERROR(VLOOKUP(Labs!A2385,Mapping!D:M,10,FALSE),0)</f>
        <v>0</v>
      </c>
    </row>
    <row r="2386" spans="1:14" x14ac:dyDescent="0.25">
      <c r="A2386" s="5" t="str">
        <f>Source!B2386&amp;"|"&amp;Source!K2386</f>
        <v>TEIC|TEIC</v>
      </c>
      <c r="B2386" s="5">
        <f>IFERROR(VLOOKUP(Labs!A2386,Mapping!D:E,2,FALSE),0)</f>
        <v>0</v>
      </c>
      <c r="C2386" t="str">
        <f>Source!F2386</f>
        <v>Microbiology</v>
      </c>
      <c r="D2386" s="5" t="str">
        <f>Source!D2386</f>
        <v>Teicoplanin level:</v>
      </c>
      <c r="E2386" s="5" t="str">
        <f>Source!L2386</f>
        <v>Teicoplanin</v>
      </c>
      <c r="F2386" s="5" t="str">
        <f>IF(ISBLANK(Source!E2386),NA(),Source!E2386)</f>
        <v>mg/L</v>
      </c>
      <c r="G2386" s="5">
        <f>Source!I2386</f>
        <v>40</v>
      </c>
      <c r="H2386" s="5" t="str">
        <f>IF(B2386&lt;&gt;0,NA(),Source!B2386)</f>
        <v>TEIC</v>
      </c>
      <c r="I2386" s="5">
        <f>VLOOKUP(H2386,Mapping!B:E,4,FALSE)</f>
        <v>0</v>
      </c>
      <c r="J2386" s="9" t="str">
        <f>VLOOKUP(H2386,Mapping!B:M,12,FALSE)</f>
        <v/>
      </c>
      <c r="K2386" s="5" t="str">
        <f>VLOOKUP(H2386,Mapping!B:H,7,FALSE)</f>
        <v>Teicoplanin</v>
      </c>
      <c r="L2386" s="5" t="e">
        <f>IF(B2386&lt;&gt;0,B2386,IF(M2386=1,I2386,NA()))</f>
        <v>#N/A</v>
      </c>
      <c r="N2386" s="9" t="str">
        <f>IFERROR(VLOOKUP(Labs!A2386,Mapping!D:M,10,FALSE),0)</f>
        <v/>
      </c>
    </row>
    <row r="2387" spans="1:14" x14ac:dyDescent="0.25">
      <c r="A2387" s="5" t="str">
        <f>Source!B2387&amp;"|"&amp;Source!K2387</f>
        <v>PNH|PNH</v>
      </c>
      <c r="B2387" s="5">
        <f>IFERROR(VLOOKUP(Labs!A2387,Mapping!D:E,2,FALSE),0)</f>
        <v>0</v>
      </c>
      <c r="C2387" t="str">
        <f>Source!F2387</f>
        <v>Chem/Haem</v>
      </c>
      <c r="D2387" s="5" t="str">
        <f>Source!D2387</f>
        <v>PNH (Flow cytometry)</v>
      </c>
      <c r="E2387" s="5" t="str">
        <f>Source!L2387</f>
        <v>PNH (flow cytometry)</v>
      </c>
      <c r="F2387" s="5" t="e">
        <f>IF(ISBLANK(Source!E2387),NA(),Source!E2387)</f>
        <v>#N/A</v>
      </c>
      <c r="G2387" s="5">
        <f>Source!I2387</f>
        <v>40</v>
      </c>
      <c r="H2387" s="5" t="str">
        <f>IF(B2387&lt;&gt;0,NA(),Source!B2387)</f>
        <v>PNH</v>
      </c>
      <c r="I2387" s="5">
        <f>VLOOKUP(H2387,Mapping!B:E,4,FALSE)</f>
        <v>0</v>
      </c>
      <c r="J2387" s="9" t="str">
        <f>VLOOKUP(H2387,Mapping!B:M,12,FALSE)</f>
        <v/>
      </c>
      <c r="K2387" s="5" t="str">
        <f>VLOOKUP(H2387,Mapping!B:H,7,FALSE)</f>
        <v>PNH (flow cytometry)</v>
      </c>
      <c r="L2387" s="5" t="e">
        <f>IF(B2387&lt;&gt;0,B2387,IF(M2387=1,I2387,NA()))</f>
        <v>#N/A</v>
      </c>
      <c r="N2387" s="9" t="str">
        <f>IFERROR(VLOOKUP(Labs!A2387,Mapping!D:M,10,FALSE),0)</f>
        <v/>
      </c>
    </row>
    <row r="2388" spans="1:14" x14ac:dyDescent="0.25">
      <c r="A2388" s="5" t="str">
        <f>Source!B2388&amp;"|"&amp;Source!K2388</f>
        <v>RPT|RPT</v>
      </c>
      <c r="B2388" s="5">
        <f>IFERROR(VLOOKUP(Labs!A2388,Mapping!D:E,2,FALSE),0)</f>
        <v>0</v>
      </c>
      <c r="C2388" t="str">
        <f>Source!F2388</f>
        <v>Pathology</v>
      </c>
      <c r="D2388" s="5" t="str">
        <f>Source!D2388</f>
        <v>Report</v>
      </c>
      <c r="E2388" s="5" t="str">
        <f>Source!L2388</f>
        <v>Report</v>
      </c>
      <c r="F2388" s="5" t="e">
        <f>IF(ISBLANK(Source!E2388),NA(),Source!E2388)</f>
        <v>#N/A</v>
      </c>
      <c r="G2388" s="5">
        <f>Source!I2388</f>
        <v>40</v>
      </c>
      <c r="H2388" s="5" t="str">
        <f>IF(B2388&lt;&gt;0,NA(),Source!B2388)</f>
        <v>RPT</v>
      </c>
      <c r="I2388" s="5">
        <f>VLOOKUP(H2388,Mapping!B:E,4,FALSE)</f>
        <v>0</v>
      </c>
      <c r="J2388" s="9" t="str">
        <f>VLOOKUP(H2388,Mapping!B:M,12,FALSE)</f>
        <v/>
      </c>
      <c r="K2388" s="5" t="str">
        <f>VLOOKUP(H2388,Mapping!B:H,7,FALSE)</f>
        <v>FNA Breast</v>
      </c>
      <c r="L2388" s="5" t="e">
        <f>IF(B2388&lt;&gt;0,B2388,IF(M2388=1,I2388,NA()))</f>
        <v>#N/A</v>
      </c>
      <c r="N2388" s="9">
        <f>IFERROR(VLOOKUP(Labs!A2388,Mapping!D:M,10,FALSE),0)</f>
        <v>0</v>
      </c>
    </row>
    <row r="2389" spans="1:14" x14ac:dyDescent="0.25">
      <c r="A2389" s="5" t="str">
        <f>Source!B2389&amp;"|"&amp;Source!K2389</f>
        <v>SMA|AMAT</v>
      </c>
      <c r="B2389" s="5">
        <f>IFERROR(VLOOKUP(Labs!A2389,Mapping!D:E,2,FALSE),0)</f>
        <v>0</v>
      </c>
      <c r="C2389" t="str">
        <f>Source!F2389</f>
        <v>Chem/Haem</v>
      </c>
      <c r="D2389" s="5" t="str">
        <f>Source!D2389</f>
        <v>Smooth Muscle Antibodies</v>
      </c>
      <c r="E2389" s="5" t="str">
        <f>Source!L2389</f>
        <v>AMA TITRE</v>
      </c>
      <c r="F2389" s="5" t="e">
        <f>IF(ISBLANK(Source!E2389),NA(),Source!E2389)</f>
        <v>#N/A</v>
      </c>
      <c r="G2389" s="5">
        <f>Source!I2389</f>
        <v>40</v>
      </c>
      <c r="H2389" s="5" t="str">
        <f>IF(B2389&lt;&gt;0,NA(),Source!B2389)</f>
        <v>SMA</v>
      </c>
      <c r="I2389" s="5" t="str">
        <f>VLOOKUP(H2389,Mapping!B:E,4,FALSE)</f>
        <v>5358-7</v>
      </c>
      <c r="J2389" s="9" t="str">
        <f>VLOOKUP(H2389,Mapping!B:M,12,FALSE)</f>
        <v>Smooth muscle Ab [Titer] in Serum by Immunofluorescence</v>
      </c>
      <c r="K2389" s="5" t="str">
        <f>VLOOKUP(H2389,Mapping!B:H,7,FALSE)</f>
        <v>AUTO-IMMUNE PROFILE</v>
      </c>
      <c r="L2389" s="5" t="e">
        <f>IF(B2389&lt;&gt;0,B2389,IF(M2389=1,I2389,NA()))</f>
        <v>#N/A</v>
      </c>
      <c r="N2389" s="9">
        <f>IFERROR(VLOOKUP(Labs!A2389,Mapping!D:M,10,FALSE),0)</f>
        <v>0</v>
      </c>
    </row>
    <row r="2390" spans="1:14" x14ac:dyDescent="0.25">
      <c r="A2390" s="5" t="str">
        <f>Source!B2390&amp;"|"&amp;Source!K2390</f>
        <v>ZZOS_CEF|SPRC</v>
      </c>
      <c r="B2390" s="5">
        <f>IFERROR(VLOOKUP(Labs!A2390,Mapping!D:E,2,FALSE),0)</f>
        <v>0</v>
      </c>
      <c r="C2390" t="str">
        <f>Source!F2390</f>
        <v>Microbiology</v>
      </c>
      <c r="D2390" s="5" t="str">
        <f>Source!D2390</f>
        <v>Cefuroxime</v>
      </c>
      <c r="E2390" s="5" t="str">
        <f>Source!L2390</f>
        <v>Routine Sputum Culture</v>
      </c>
      <c r="F2390" s="5" t="e">
        <f>IF(ISBLANK(Source!E2390),NA(),Source!E2390)</f>
        <v>#N/A</v>
      </c>
      <c r="G2390" s="5">
        <f>Source!I2390</f>
        <v>40</v>
      </c>
      <c r="H2390" s="5" t="str">
        <f>IF(B2390&lt;&gt;0,NA(),Source!B2390)</f>
        <v>ZZOS_CEF</v>
      </c>
      <c r="I2390" s="5" t="str">
        <f>VLOOKUP(H2390,Mapping!B:E,4,FALSE)</f>
        <v>51724-3</v>
      </c>
      <c r="J2390" s="9" t="str">
        <f>VLOOKUP(H2390,Mapping!B:M,12,FALSE)</f>
        <v/>
      </c>
      <c r="K2390" s="5" t="str">
        <f>VLOOKUP(H2390,Mapping!B:H,7,FALSE)</f>
        <v>Wound Culture</v>
      </c>
      <c r="L2390" s="5" t="e">
        <f>IF(B2390&lt;&gt;0,B2390,IF(M2390=1,I2390,NA()))</f>
        <v>#N/A</v>
      </c>
      <c r="N2390" s="9">
        <f>IFERROR(VLOOKUP(Labs!A2390,Mapping!D:M,10,FALSE),0)</f>
        <v>0</v>
      </c>
    </row>
    <row r="2391" spans="1:14" x14ac:dyDescent="0.25">
      <c r="A2391" s="5" t="str">
        <f>Source!B2391&amp;"|"&amp;Source!K2391</f>
        <v>ZZOS_ERY|GAGC</v>
      </c>
      <c r="B2391" s="5">
        <f>IFERROR(VLOOKUP(Labs!A2391,Mapping!D:E,2,FALSE),0)</f>
        <v>0</v>
      </c>
      <c r="C2391" t="str">
        <f>Source!F2391</f>
        <v>Microbiology</v>
      </c>
      <c r="D2391" s="5" t="str">
        <f>Source!D2391</f>
        <v>Erythromycin</v>
      </c>
      <c r="E2391" s="5" t="str">
        <f>Source!L2391</f>
        <v>SSSAB, NY</v>
      </c>
      <c r="F2391" s="5" t="e">
        <f>IF(ISBLANK(Source!E2391),NA(),Source!E2391)</f>
        <v>#N/A</v>
      </c>
      <c r="G2391" s="5">
        <f>Source!I2391</f>
        <v>40</v>
      </c>
      <c r="H2391" s="5" t="str">
        <f>IF(B2391&lt;&gt;0,NA(),Source!B2391)</f>
        <v>ZZOS_ERY</v>
      </c>
      <c r="I2391" s="5" t="str">
        <f>VLOOKUP(H2391,Mapping!B:E,4,FALSE)</f>
        <v>18919-1</v>
      </c>
      <c r="J2391" s="9" t="str">
        <f>VLOOKUP(H2391,Mapping!B:M,12,FALSE)</f>
        <v/>
      </c>
      <c r="K2391" s="5" t="str">
        <f>VLOOKUP(H2391,Mapping!B:H,7,FALSE)</f>
        <v>Wound Culture</v>
      </c>
      <c r="L2391" s="5" t="e">
        <f>IF(B2391&lt;&gt;0,B2391,IF(M2391=1,I2391,NA()))</f>
        <v>#N/A</v>
      </c>
      <c r="N2391" s="9">
        <f>IFERROR(VLOOKUP(Labs!A2391,Mapping!D:M,10,FALSE),0)</f>
        <v>0</v>
      </c>
    </row>
    <row r="2392" spans="1:14" x14ac:dyDescent="0.25">
      <c r="A2392" s="5" t="str">
        <f>Source!B2392&amp;"|"&amp;Source!K2392</f>
        <v>ZZOS_CIP|W2CU</v>
      </c>
      <c r="B2392" s="5">
        <f>IFERROR(VLOOKUP(Labs!A2392,Mapping!D:E,2,FALSE),0)</f>
        <v>0</v>
      </c>
      <c r="C2392" t="str">
        <f>Source!F2392</f>
        <v>Microbiology</v>
      </c>
      <c r="D2392" s="5" t="str">
        <f>Source!D2392</f>
        <v>Ciprofloxacin</v>
      </c>
      <c r="E2392" s="5" t="str">
        <f>Source!L2392</f>
        <v>Culture:</v>
      </c>
      <c r="F2392" s="5" t="e">
        <f>IF(ISBLANK(Source!E2392),NA(),Source!E2392)</f>
        <v>#N/A</v>
      </c>
      <c r="G2392" s="5">
        <f>Source!I2392</f>
        <v>40</v>
      </c>
      <c r="H2392" s="5" t="str">
        <f>IF(B2392&lt;&gt;0,NA(),Source!B2392)</f>
        <v>ZZOS_CIP</v>
      </c>
      <c r="I2392" s="5" t="str">
        <f>VLOOKUP(H2392,Mapping!B:E,4,FALSE)</f>
        <v>18906-8</v>
      </c>
      <c r="J2392" s="9" t="str">
        <f>VLOOKUP(H2392,Mapping!B:M,12,FALSE)</f>
        <v/>
      </c>
      <c r="K2392" s="5" t="str">
        <f>VLOOKUP(H2392,Mapping!B:H,7,FALSE)</f>
        <v>Urine Culture</v>
      </c>
      <c r="L2392" s="5" t="e">
        <f>IF(B2392&lt;&gt;0,B2392,IF(M2392=1,I2392,NA()))</f>
        <v>#N/A</v>
      </c>
      <c r="N2392" s="9">
        <f>IFERROR(VLOOKUP(Labs!A2392,Mapping!D:M,10,FALSE),0)</f>
        <v>0</v>
      </c>
    </row>
    <row r="2393" spans="1:14" x14ac:dyDescent="0.25">
      <c r="A2393" s="5" t="str">
        <f>Source!B2393&amp;"|"&amp;Source!K2393</f>
        <v>ZZOS_TET|W2CU</v>
      </c>
      <c r="B2393" s="5">
        <f>IFERROR(VLOOKUP(Labs!A2393,Mapping!D:E,2,FALSE),0)</f>
        <v>0</v>
      </c>
      <c r="C2393" t="str">
        <f>Source!F2393</f>
        <v>Microbiology</v>
      </c>
      <c r="D2393" s="5" t="str">
        <f>Source!D2393</f>
        <v>Tetracycline</v>
      </c>
      <c r="E2393" s="5" t="str">
        <f>Source!L2393</f>
        <v>Culture:</v>
      </c>
      <c r="F2393" s="5" t="e">
        <f>IF(ISBLANK(Source!E2393),NA(),Source!E2393)</f>
        <v>#N/A</v>
      </c>
      <c r="G2393" s="5">
        <f>Source!I2393</f>
        <v>40</v>
      </c>
      <c r="H2393" s="5" t="str">
        <f>IF(B2393&lt;&gt;0,NA(),Source!B2393)</f>
        <v>ZZOS_TET</v>
      </c>
      <c r="I2393" s="5" t="str">
        <f>VLOOKUP(H2393,Mapping!B:E,4,FALSE)</f>
        <v>18993-6</v>
      </c>
      <c r="J2393" s="9" t="str">
        <f>VLOOKUP(H2393,Mapping!B:M,12,FALSE)</f>
        <v/>
      </c>
      <c r="K2393" s="5" t="str">
        <f>VLOOKUP(H2393,Mapping!B:H,7,FALSE)</f>
        <v>Culture:</v>
      </c>
      <c r="L2393" s="5" t="e">
        <f>IF(B2393&lt;&gt;0,B2393,IF(M2393=1,I2393,NA()))</f>
        <v>#N/A</v>
      </c>
      <c r="N2393" s="9">
        <f>IFERROR(VLOOKUP(Labs!A2393,Mapping!D:M,10,FALSE),0)</f>
        <v>0</v>
      </c>
    </row>
    <row r="2394" spans="1:14" x14ac:dyDescent="0.25">
      <c r="A2394" s="5" t="str">
        <f>Source!B2394&amp;"|"&amp;Source!K2394</f>
        <v>C3|ANCA</v>
      </c>
      <c r="B2394" s="5">
        <f>IFERROR(VLOOKUP(Labs!A2394,Mapping!D:E,2,FALSE),0)</f>
        <v>0</v>
      </c>
      <c r="C2394" t="str">
        <f>Source!F2394</f>
        <v>Chem/Haem</v>
      </c>
      <c r="D2394" s="5" t="str">
        <f>Source!D2394</f>
        <v>C3</v>
      </c>
      <c r="E2394" s="5" t="str">
        <f>Source!L2394</f>
        <v>ANCA</v>
      </c>
      <c r="F2394" s="5" t="str">
        <f>IF(ISBLANK(Source!E2394),NA(),Source!E2394)</f>
        <v>g/l</v>
      </c>
      <c r="G2394" s="5">
        <f>Source!I2394</f>
        <v>39</v>
      </c>
      <c r="H2394" s="5" t="str">
        <f>IF(B2394&lt;&gt;0,NA(),Source!B2394)</f>
        <v>C3</v>
      </c>
      <c r="I2394" s="5" t="str">
        <f>VLOOKUP(H2394,Mapping!B:E,4,FALSE)</f>
        <v>4485-9</v>
      </c>
      <c r="J2394" s="9" t="str">
        <f>VLOOKUP(H2394,Mapping!B:M,12,FALSE)</f>
        <v>Complement C3 [Mass/volume] in Serum or Plasma</v>
      </c>
      <c r="K2394" s="5" t="str">
        <f>VLOOKUP(H2394,Mapping!B:H,7,FALSE)</f>
        <v>dsDNA ANTIBODIES</v>
      </c>
      <c r="L2394" s="5" t="e">
        <f>IF(B2394&lt;&gt;0,B2394,IF(M2394=1,I2394,NA()))</f>
        <v>#N/A</v>
      </c>
      <c r="N2394" s="9">
        <f>IFERROR(VLOOKUP(Labs!A2394,Mapping!D:M,10,FALSE),0)</f>
        <v>0</v>
      </c>
    </row>
    <row r="2395" spans="1:14" x14ac:dyDescent="0.25">
      <c r="A2395" s="5" t="str">
        <f>Source!B2395&amp;"|"&amp;Source!K2395</f>
        <v>C4|ANCA</v>
      </c>
      <c r="B2395" s="5">
        <f>IFERROR(VLOOKUP(Labs!A2395,Mapping!D:E,2,FALSE),0)</f>
        <v>0</v>
      </c>
      <c r="C2395" t="str">
        <f>Source!F2395</f>
        <v>Chem/Haem</v>
      </c>
      <c r="D2395" s="5" t="str">
        <f>Source!D2395</f>
        <v>C4</v>
      </c>
      <c r="E2395" s="5" t="str">
        <f>Source!L2395</f>
        <v>ANCA</v>
      </c>
      <c r="F2395" s="5" t="str">
        <f>IF(ISBLANK(Source!E2395),NA(),Source!E2395)</f>
        <v>g/l</v>
      </c>
      <c r="G2395" s="5">
        <f>Source!I2395</f>
        <v>39</v>
      </c>
      <c r="H2395" s="5" t="str">
        <f>IF(B2395&lt;&gt;0,NA(),Source!B2395)</f>
        <v>C4</v>
      </c>
      <c r="I2395" s="5" t="str">
        <f>VLOOKUP(H2395,Mapping!B:E,4,FALSE)</f>
        <v>4498-2</v>
      </c>
      <c r="J2395" s="9" t="str">
        <f>VLOOKUP(H2395,Mapping!B:M,12,FALSE)</f>
        <v>Complement C4 [Mass/volume] in Serum or Plasma</v>
      </c>
      <c r="K2395" s="5" t="str">
        <f>VLOOKUP(H2395,Mapping!B:H,7,FALSE)</f>
        <v>dsDNA ANTIBODIES</v>
      </c>
      <c r="L2395" s="5" t="e">
        <f>IF(B2395&lt;&gt;0,B2395,IF(M2395=1,I2395,NA()))</f>
        <v>#N/A</v>
      </c>
      <c r="N2395" s="9">
        <f>IFERROR(VLOOKUP(Labs!A2395,Mapping!D:M,10,FALSE),0)</f>
        <v>0</v>
      </c>
    </row>
    <row r="2396" spans="1:14" x14ac:dyDescent="0.25">
      <c r="A2396" s="5" t="str">
        <f>Source!B2396&amp;"|"&amp;Source!K2396</f>
        <v>F10|F10</v>
      </c>
      <c r="B2396" s="5">
        <f>IFERROR(VLOOKUP(Labs!A2396,Mapping!D:E,2,FALSE),0)</f>
        <v>0</v>
      </c>
      <c r="C2396" t="str">
        <f>Source!F2396</f>
        <v>Chem/Haem</v>
      </c>
      <c r="D2396" s="5" t="str">
        <f>Source!D2396</f>
        <v>FACTOR X ASSAY</v>
      </c>
      <c r="E2396" s="5" t="str">
        <f>Source!L2396</f>
        <v>FACTOR X ASSAY</v>
      </c>
      <c r="F2396" s="5" t="str">
        <f>IF(ISBLANK(Source!E2396),NA(),Source!E2396)</f>
        <v>iu/dl</v>
      </c>
      <c r="G2396" s="5">
        <f>Source!I2396</f>
        <v>39</v>
      </c>
      <c r="H2396" s="5" t="str">
        <f>IF(B2396&lt;&gt;0,NA(),Source!B2396)</f>
        <v>F10</v>
      </c>
      <c r="I2396" s="5">
        <f>VLOOKUP(H2396,Mapping!B:E,4,FALSE)</f>
        <v>0</v>
      </c>
      <c r="J2396" s="9" t="str">
        <f>VLOOKUP(H2396,Mapping!B:M,12,FALSE)</f>
        <v/>
      </c>
      <c r="K2396" s="5" t="str">
        <f>VLOOKUP(H2396,Mapping!B:H,7,FALSE)</f>
        <v>FACTOR X ASSAY</v>
      </c>
      <c r="L2396" s="5" t="e">
        <f>IF(B2396&lt;&gt;0,B2396,IF(M2396=1,I2396,NA()))</f>
        <v>#N/A</v>
      </c>
      <c r="N2396" s="9" t="str">
        <f>IFERROR(VLOOKUP(Labs!A2396,Mapping!D:M,10,FALSE),0)</f>
        <v/>
      </c>
    </row>
    <row r="2397" spans="1:14" x14ac:dyDescent="0.25">
      <c r="A2397" s="5" t="str">
        <f>Source!B2397&amp;"|"&amp;Source!K2397</f>
        <v>HDVA|HDV</v>
      </c>
      <c r="B2397" s="5">
        <f>IFERROR(VLOOKUP(Labs!A2397,Mapping!D:E,2,FALSE),0)</f>
        <v>0</v>
      </c>
      <c r="C2397" t="str">
        <f>Source!F2397</f>
        <v>Chem/Haem</v>
      </c>
      <c r="D2397" s="5" t="str">
        <f>Source!D2397</f>
        <v>Anti-HDV (Diarsorin EIA)</v>
      </c>
      <c r="E2397" s="5" t="str">
        <f>Source!L2397</f>
        <v>Hepatitis D Serology</v>
      </c>
      <c r="F2397" s="5" t="e">
        <f>IF(ISBLANK(Source!E2397),NA(),Source!E2397)</f>
        <v>#N/A</v>
      </c>
      <c r="G2397" s="5">
        <f>Source!I2397</f>
        <v>39</v>
      </c>
      <c r="H2397" s="5" t="str">
        <f>IF(B2397&lt;&gt;0,NA(),Source!B2397)</f>
        <v>HDVA</v>
      </c>
      <c r="I2397" s="5">
        <f>VLOOKUP(H2397,Mapping!B:E,4,FALSE)</f>
        <v>0</v>
      </c>
      <c r="J2397" s="9" t="str">
        <f>VLOOKUP(H2397,Mapping!B:M,12,FALSE)</f>
        <v/>
      </c>
      <c r="K2397" s="5" t="str">
        <f>VLOOKUP(H2397,Mapping!B:H,7,FALSE)</f>
        <v>Hepatitis D Serology</v>
      </c>
      <c r="L2397" s="5" t="e">
        <f>IF(B2397&lt;&gt;0,B2397,IF(M2397=1,I2397,NA()))</f>
        <v>#N/A</v>
      </c>
      <c r="N2397" s="9" t="str">
        <f>IFERROR(VLOOKUP(Labs!A2397,Mapping!D:M,10,FALSE),0)</f>
        <v/>
      </c>
    </row>
    <row r="2398" spans="1:14" x14ac:dyDescent="0.25">
      <c r="A2398" s="5" t="str">
        <f>Source!B2398&amp;"|"&amp;Source!K2398</f>
        <v>HDV|HDV</v>
      </c>
      <c r="B2398" s="5">
        <f>IFERROR(VLOOKUP(Labs!A2398,Mapping!D:E,2,FALSE),0)</f>
        <v>0</v>
      </c>
      <c r="C2398" t="str">
        <f>Source!F2398</f>
        <v>Chem/Haem</v>
      </c>
      <c r="D2398" s="5" t="str">
        <f>Source!D2398</f>
        <v>Hepatitis D Serology:</v>
      </c>
      <c r="E2398" s="5" t="str">
        <f>Source!L2398</f>
        <v>Hepatitis D Serology</v>
      </c>
      <c r="F2398" s="5" t="e">
        <f>IF(ISBLANK(Source!E2398),NA(),Source!E2398)</f>
        <v>#N/A</v>
      </c>
      <c r="G2398" s="5">
        <f>Source!I2398</f>
        <v>39</v>
      </c>
      <c r="H2398" s="5" t="str">
        <f>IF(B2398&lt;&gt;0,NA(),Source!B2398)</f>
        <v>HDV</v>
      </c>
      <c r="I2398" s="5">
        <f>VLOOKUP(H2398,Mapping!B:E,4,FALSE)</f>
        <v>0</v>
      </c>
      <c r="J2398" s="9" t="str">
        <f>VLOOKUP(H2398,Mapping!B:M,12,FALSE)</f>
        <v/>
      </c>
      <c r="K2398" s="5" t="str">
        <f>VLOOKUP(H2398,Mapping!B:H,7,FALSE)</f>
        <v>Hepatitis D Serology</v>
      </c>
      <c r="L2398" s="5" t="e">
        <f>IF(B2398&lt;&gt;0,B2398,IF(M2398=1,I2398,NA()))</f>
        <v>#N/A</v>
      </c>
      <c r="N2398" s="9" t="str">
        <f>IFERROR(VLOOKUP(Labs!A2398,Mapping!D:M,10,FALSE),0)</f>
        <v/>
      </c>
    </row>
    <row r="2399" spans="1:14" x14ac:dyDescent="0.25">
      <c r="A2399" s="5" t="str">
        <f>Source!B2399&amp;"|"&amp;Source!K2399</f>
        <v>SALB|ELP</v>
      </c>
      <c r="B2399" s="5" t="str">
        <f>IFERROR(VLOOKUP(Labs!A2399,Mapping!D:E,2,FALSE),0)</f>
        <v>1751-7</v>
      </c>
      <c r="C2399" t="str">
        <f>Source!F2399</f>
        <v>Chem/Haem</v>
      </c>
      <c r="D2399" s="5" t="str">
        <f>Source!D2399</f>
        <v>ALBUMIN</v>
      </c>
      <c r="E2399" s="5" t="str">
        <f>Source!L2399</f>
        <v>ELECTROPHORESIS</v>
      </c>
      <c r="F2399" s="5" t="str">
        <f>IF(ISBLANK(Source!E2399),NA(),Source!E2399)</f>
        <v>g/l</v>
      </c>
      <c r="G2399" s="5">
        <f>Source!I2399</f>
        <v>39</v>
      </c>
      <c r="H2399" s="5" t="e">
        <f>IF(B2399&lt;&gt;0,NA(),Source!B2399)</f>
        <v>#N/A</v>
      </c>
      <c r="I2399" s="5" t="e">
        <f>VLOOKUP(H2399,Mapping!B:E,4,FALSE)</f>
        <v>#N/A</v>
      </c>
      <c r="J2399" s="9" t="e">
        <f>VLOOKUP(H2399,Mapping!B:M,12,FALSE)</f>
        <v>#N/A</v>
      </c>
      <c r="K2399" s="5" t="e">
        <f>VLOOKUP(H2399,Mapping!B:H,7,FALSE)</f>
        <v>#N/A</v>
      </c>
      <c r="L2399" s="5" t="str">
        <f>IF(B2399&lt;&gt;0,B2399,IF(M2399=1,I2399,NA()))</f>
        <v>1751-7</v>
      </c>
      <c r="N2399" s="9" t="str">
        <f>IFERROR(VLOOKUP(Labs!A2399,Mapping!D:M,10,FALSE),0)</f>
        <v>Albumin [Mass/volume] in Serum or Plasma</v>
      </c>
    </row>
    <row r="2400" spans="1:14" x14ac:dyDescent="0.25">
      <c r="A2400" s="5" t="str">
        <f>Source!B2400&amp;"|"&amp;Source!K2400</f>
        <v>STP|ELP</v>
      </c>
      <c r="B2400" s="5" t="str">
        <f>IFERROR(VLOOKUP(Labs!A2400,Mapping!D:E,2,FALSE),0)</f>
        <v>2885-2</v>
      </c>
      <c r="C2400" t="str">
        <f>Source!F2400</f>
        <v>Chem/Haem</v>
      </c>
      <c r="D2400" s="5" t="str">
        <f>Source!D2400</f>
        <v>TOTAL PROTEIN</v>
      </c>
      <c r="E2400" s="5" t="str">
        <f>Source!L2400</f>
        <v>ELECTROPHORESIS</v>
      </c>
      <c r="F2400" s="5" t="str">
        <f>IF(ISBLANK(Source!E2400),NA(),Source!E2400)</f>
        <v>g/l</v>
      </c>
      <c r="G2400" s="5">
        <f>Source!I2400</f>
        <v>39</v>
      </c>
      <c r="H2400" s="5" t="e">
        <f>IF(B2400&lt;&gt;0,NA(),Source!B2400)</f>
        <v>#N/A</v>
      </c>
      <c r="I2400" s="5" t="e">
        <f>VLOOKUP(H2400,Mapping!B:E,4,FALSE)</f>
        <v>#N/A</v>
      </c>
      <c r="J2400" s="9" t="e">
        <f>VLOOKUP(H2400,Mapping!B:M,12,FALSE)</f>
        <v>#N/A</v>
      </c>
      <c r="K2400" s="5" t="e">
        <f>VLOOKUP(H2400,Mapping!B:H,7,FALSE)</f>
        <v>#N/A</v>
      </c>
      <c r="L2400" s="5" t="str">
        <f>IF(B2400&lt;&gt;0,B2400,IF(M2400=1,I2400,NA()))</f>
        <v>2885-2</v>
      </c>
      <c r="N2400" s="9" t="str">
        <f>IFERROR(VLOOKUP(Labs!A2400,Mapping!D:M,10,FALSE),0)</f>
        <v>Protein [Mass/volume] in Serum or Plasma</v>
      </c>
    </row>
    <row r="2401" spans="1:14" x14ac:dyDescent="0.25">
      <c r="A2401" s="5" t="str">
        <f>Source!B2401&amp;"|"&amp;Source!K2401</f>
        <v>RSVA|RSVA</v>
      </c>
      <c r="B2401" s="5">
        <f>IFERROR(VLOOKUP(Labs!A2401,Mapping!D:E,2,FALSE),0)</f>
        <v>0</v>
      </c>
      <c r="C2401" t="str">
        <f>Source!F2401</f>
        <v>Microbiology</v>
      </c>
      <c r="D2401" s="5" t="str">
        <f>Source!D2401</f>
        <v>Respiratory Syncytial Virus</v>
      </c>
      <c r="E2401" s="5" t="str">
        <f>Source!L2401</f>
        <v>Respiratory Syncytial Virus</v>
      </c>
      <c r="F2401" s="5" t="e">
        <f>IF(ISBLANK(Source!E2401),NA(),Source!E2401)</f>
        <v>#N/A</v>
      </c>
      <c r="G2401" s="5">
        <f>Source!I2401</f>
        <v>39</v>
      </c>
      <c r="H2401" s="5" t="str">
        <f>IF(B2401&lt;&gt;0,NA(),Source!B2401)</f>
        <v>RSVA</v>
      </c>
      <c r="I2401" s="5">
        <f>VLOOKUP(H2401,Mapping!B:E,4,FALSE)</f>
        <v>0</v>
      </c>
      <c r="J2401" s="9" t="str">
        <f>VLOOKUP(H2401,Mapping!B:M,12,FALSE)</f>
        <v/>
      </c>
      <c r="K2401" s="5" t="str">
        <f>VLOOKUP(H2401,Mapping!B:H,7,FALSE)</f>
        <v>Respiratory Syncytial Virus</v>
      </c>
      <c r="L2401" s="5" t="e">
        <f>IF(B2401&lt;&gt;0,B2401,IF(M2401=1,I2401,NA()))</f>
        <v>#N/A</v>
      </c>
      <c r="N2401" s="9" t="str">
        <f>IFERROR(VLOOKUP(Labs!A2401,Mapping!D:M,10,FALSE),0)</f>
        <v/>
      </c>
    </row>
    <row r="2402" spans="1:14" x14ac:dyDescent="0.25">
      <c r="A2402" s="5" t="str">
        <f>Source!B2402&amp;"|"&amp;Source!K2402</f>
        <v>ZZAD|XM</v>
      </c>
      <c r="B2402" s="5">
        <f>IFERROR(VLOOKUP(Labs!A2402,Mapping!D:E,2,FALSE),0)</f>
        <v>0</v>
      </c>
      <c r="C2402" t="str">
        <f>Source!F2402</f>
        <v>Blood Transfusion</v>
      </c>
      <c r="D2402" s="5" t="str">
        <f>Source!D2402</f>
        <v>Antibody Comment</v>
      </c>
      <c r="E2402" s="5" t="str">
        <f>Source!L2402</f>
        <v>IAT CROSSMATCH</v>
      </c>
      <c r="F2402" s="5" t="e">
        <f>IF(ISBLANK(Source!E2402),NA(),Source!E2402)</f>
        <v>#N/A</v>
      </c>
      <c r="G2402" s="5">
        <f>Source!I2402</f>
        <v>39</v>
      </c>
      <c r="H2402" s="5" t="str">
        <f>IF(B2402&lt;&gt;0,NA(),Source!B2402)</f>
        <v>ZZAD</v>
      </c>
      <c r="I2402" s="5">
        <f>VLOOKUP(H2402,Mapping!B:E,4,FALSE)</f>
        <v>0</v>
      </c>
      <c r="J2402" s="9" t="str">
        <f>VLOOKUP(H2402,Mapping!B:M,12,FALSE)</f>
        <v/>
      </c>
      <c r="K2402" s="5" t="str">
        <f>VLOOKUP(H2402,Mapping!B:H,7,FALSE)</f>
        <v>GROUP &amp; SCREEN</v>
      </c>
      <c r="L2402" s="5" t="e">
        <f>IF(B2402&lt;&gt;0,B2402,IF(M2402=1,I2402,NA()))</f>
        <v>#N/A</v>
      </c>
      <c r="N2402" s="9">
        <f>IFERROR(VLOOKUP(Labs!A2402,Mapping!D:M,10,FALSE),0)</f>
        <v>0</v>
      </c>
    </row>
    <row r="2403" spans="1:14" x14ac:dyDescent="0.25">
      <c r="A2403" s="5" t="str">
        <f>Source!B2403&amp;"|"&amp;Source!K2403</f>
        <v>TOB|TOB</v>
      </c>
      <c r="B2403" s="5">
        <f>IFERROR(VLOOKUP(Labs!A2403,Mapping!D:E,2,FALSE),0)</f>
        <v>0</v>
      </c>
      <c r="C2403" t="str">
        <f>Source!F2403</f>
        <v>Microbiology</v>
      </c>
      <c r="D2403" s="5" t="str">
        <f>Source!D2403</f>
        <v>Tobramycin level....:</v>
      </c>
      <c r="E2403" s="5" t="str">
        <f>Source!L2403</f>
        <v>Tobramycin level</v>
      </c>
      <c r="F2403" s="5" t="str">
        <f>IF(ISBLANK(Source!E2403),NA(),Source!E2403)</f>
        <v>mg/L</v>
      </c>
      <c r="G2403" s="5">
        <f>Source!I2403</f>
        <v>39</v>
      </c>
      <c r="H2403" s="5" t="str">
        <f>IF(B2403&lt;&gt;0,NA(),Source!B2403)</f>
        <v>TOB</v>
      </c>
      <c r="I2403" s="5">
        <f>VLOOKUP(H2403,Mapping!B:E,4,FALSE)</f>
        <v>0</v>
      </c>
      <c r="J2403" s="9" t="str">
        <f>VLOOKUP(H2403,Mapping!B:M,12,FALSE)</f>
        <v/>
      </c>
      <c r="K2403" s="5" t="str">
        <f>VLOOKUP(H2403,Mapping!B:H,7,FALSE)</f>
        <v>Tobramycin level</v>
      </c>
      <c r="L2403" s="5" t="e">
        <f>IF(B2403&lt;&gt;0,B2403,IF(M2403=1,I2403,NA()))</f>
        <v>#N/A</v>
      </c>
      <c r="N2403" s="9" t="str">
        <f>IFERROR(VLOOKUP(Labs!A2403,Mapping!D:M,10,FALSE),0)</f>
        <v/>
      </c>
    </row>
    <row r="2404" spans="1:14" x14ac:dyDescent="0.25">
      <c r="A2404" s="5" t="str">
        <f>Source!B2404&amp;"|"&amp;Source!K2404</f>
        <v>ZZOS_AMI|UCUL</v>
      </c>
      <c r="B2404" s="5" t="str">
        <f>IFERROR(VLOOKUP(Labs!A2404,Mapping!D:E,2,FALSE),0)</f>
        <v>18860-7</v>
      </c>
      <c r="C2404" t="str">
        <f>Source!F2404</f>
        <v>Microbiology</v>
      </c>
      <c r="D2404" s="5" t="str">
        <f>Source!D2404</f>
        <v>Amikacin</v>
      </c>
      <c r="E2404" s="5" t="str">
        <f>Source!L2404</f>
        <v>Urine Culture</v>
      </c>
      <c r="F2404" s="5" t="e">
        <f>IF(ISBLANK(Source!E2404),NA(),Source!E2404)</f>
        <v>#N/A</v>
      </c>
      <c r="G2404" s="5">
        <f>Source!I2404</f>
        <v>39</v>
      </c>
      <c r="H2404" s="5" t="e">
        <f>IF(B2404&lt;&gt;0,NA(),Source!B2404)</f>
        <v>#N/A</v>
      </c>
      <c r="I2404" s="5" t="e">
        <f>VLOOKUP(H2404,Mapping!B:E,4,FALSE)</f>
        <v>#N/A</v>
      </c>
      <c r="J2404" s="9" t="e">
        <f>VLOOKUP(H2404,Mapping!B:M,12,FALSE)</f>
        <v>#N/A</v>
      </c>
      <c r="K2404" s="5" t="e">
        <f>VLOOKUP(H2404,Mapping!B:H,7,FALSE)</f>
        <v>#N/A</v>
      </c>
      <c r="L2404" s="5" t="str">
        <f>IF(B2404&lt;&gt;0,B2404,IF(M2404=1,I2404,NA()))</f>
        <v>18860-7</v>
      </c>
      <c r="N2404" s="9" t="str">
        <f>IFERROR(VLOOKUP(Labs!A2404,Mapping!D:M,10,FALSE),0)</f>
        <v/>
      </c>
    </row>
    <row r="2405" spans="1:14" x14ac:dyDescent="0.25">
      <c r="A2405" s="5" t="str">
        <f>Source!B2405&amp;"|"&amp;Source!K2405</f>
        <v>ZZOG|W2CC</v>
      </c>
      <c r="B2405" s="5">
        <f>IFERROR(VLOOKUP(Labs!A2405,Mapping!D:E,2,FALSE),0)</f>
        <v>0</v>
      </c>
      <c r="C2405" t="str">
        <f>Source!F2405</f>
        <v>Microbiology</v>
      </c>
      <c r="D2405" s="5" t="str">
        <f>Source!D2405</f>
        <v>Organism Growth</v>
      </c>
      <c r="E2405" s="5" t="str">
        <f>Source!L2405</f>
        <v>Culture:</v>
      </c>
      <c r="F2405" s="5" t="e">
        <f>IF(ISBLANK(Source!E2405),NA(),Source!E2405)</f>
        <v>#N/A</v>
      </c>
      <c r="G2405" s="5">
        <f>Source!I2405</f>
        <v>39</v>
      </c>
      <c r="H2405" s="5" t="str">
        <f>IF(B2405&lt;&gt;0,NA(),Source!B2405)</f>
        <v>ZZOG</v>
      </c>
      <c r="I2405" s="5">
        <f>VLOOKUP(H2405,Mapping!B:E,4,FALSE)</f>
        <v>365698005</v>
      </c>
      <c r="J2405" s="9" t="str">
        <f>VLOOKUP(H2405,Mapping!B:M,12,FALSE)</f>
        <v/>
      </c>
      <c r="K2405" s="5" t="str">
        <f>VLOOKUP(H2405,Mapping!B:H,7,FALSE)</f>
        <v>Urine Culture</v>
      </c>
      <c r="L2405" s="5" t="e">
        <f>IF(B2405&lt;&gt;0,B2405,IF(M2405=1,I2405,NA()))</f>
        <v>#N/A</v>
      </c>
      <c r="N2405" s="9">
        <f>IFERROR(VLOOKUP(Labs!A2405,Mapping!D:M,10,FALSE),0)</f>
        <v>0</v>
      </c>
    </row>
    <row r="2406" spans="1:14" x14ac:dyDescent="0.25">
      <c r="A2406" s="5" t="str">
        <f>Source!B2406&amp;"|"&amp;Source!K2406</f>
        <v>ZZOS_CEF|EYCU</v>
      </c>
      <c r="B2406" s="5">
        <f>IFERROR(VLOOKUP(Labs!A2406,Mapping!D:E,2,FALSE),0)</f>
        <v>0</v>
      </c>
      <c r="C2406" t="str">
        <f>Source!F2406</f>
        <v>Microbiology</v>
      </c>
      <c r="D2406" s="5" t="str">
        <f>Source!D2406</f>
        <v>Cefuroxime</v>
      </c>
      <c r="E2406" s="5" t="str">
        <f>Source!L2406</f>
        <v>Wound Culture</v>
      </c>
      <c r="F2406" s="5" t="e">
        <f>IF(ISBLANK(Source!E2406),NA(),Source!E2406)</f>
        <v>#N/A</v>
      </c>
      <c r="G2406" s="5">
        <f>Source!I2406</f>
        <v>39</v>
      </c>
      <c r="H2406" s="5" t="str">
        <f>IF(B2406&lt;&gt;0,NA(),Source!B2406)</f>
        <v>ZZOS_CEF</v>
      </c>
      <c r="I2406" s="5" t="str">
        <f>VLOOKUP(H2406,Mapping!B:E,4,FALSE)</f>
        <v>51724-3</v>
      </c>
      <c r="J2406" s="9" t="str">
        <f>VLOOKUP(H2406,Mapping!B:M,12,FALSE)</f>
        <v/>
      </c>
      <c r="K2406" s="5" t="str">
        <f>VLOOKUP(H2406,Mapping!B:H,7,FALSE)</f>
        <v>Wound Culture</v>
      </c>
      <c r="L2406" s="5" t="e">
        <f>IF(B2406&lt;&gt;0,B2406,IF(M2406=1,I2406,NA()))</f>
        <v>#N/A</v>
      </c>
      <c r="N2406" s="9">
        <f>IFERROR(VLOOKUP(Labs!A2406,Mapping!D:M,10,FALSE),0)</f>
        <v>0</v>
      </c>
    </row>
    <row r="2407" spans="1:14" x14ac:dyDescent="0.25">
      <c r="A2407" s="5" t="str">
        <f>Source!B2407&amp;"|"&amp;Source!K2407</f>
        <v>ZZOS_ERY|FRCU</v>
      </c>
      <c r="B2407" s="5">
        <f>IFERROR(VLOOKUP(Labs!A2407,Mapping!D:E,2,FALSE),0)</f>
        <v>0</v>
      </c>
      <c r="C2407" t="str">
        <f>Source!F2407</f>
        <v>Microbiology</v>
      </c>
      <c r="D2407" s="5" t="str">
        <f>Source!D2407</f>
        <v>Erythromycin</v>
      </c>
      <c r="E2407" s="5" t="str">
        <f>Source!L2407</f>
        <v>Organisms</v>
      </c>
      <c r="F2407" s="5" t="e">
        <f>IF(ISBLANK(Source!E2407),NA(),Source!E2407)</f>
        <v>#N/A</v>
      </c>
      <c r="G2407" s="5">
        <f>Source!I2407</f>
        <v>39</v>
      </c>
      <c r="H2407" s="5" t="str">
        <f>IF(B2407&lt;&gt;0,NA(),Source!B2407)</f>
        <v>ZZOS_ERY</v>
      </c>
      <c r="I2407" s="5" t="str">
        <f>VLOOKUP(H2407,Mapping!B:E,4,FALSE)</f>
        <v>18919-1</v>
      </c>
      <c r="J2407" s="9" t="str">
        <f>VLOOKUP(H2407,Mapping!B:M,12,FALSE)</f>
        <v/>
      </c>
      <c r="K2407" s="5" t="str">
        <f>VLOOKUP(H2407,Mapping!B:H,7,FALSE)</f>
        <v>Wound Culture</v>
      </c>
      <c r="L2407" s="5" t="e">
        <f>IF(B2407&lt;&gt;0,B2407,IF(M2407=1,I2407,NA()))</f>
        <v>#N/A</v>
      </c>
      <c r="N2407" s="9">
        <f>IFERROR(VLOOKUP(Labs!A2407,Mapping!D:M,10,FALSE),0)</f>
        <v>0</v>
      </c>
    </row>
    <row r="2408" spans="1:14" x14ac:dyDescent="0.25">
      <c r="A2408" s="5" t="str">
        <f>Source!B2408&amp;"|"&amp;Source!K2408</f>
        <v>ZZOS_TAZ|SPCC</v>
      </c>
      <c r="B2408" s="5">
        <f>IFERROR(VLOOKUP(Labs!A2408,Mapping!D:E,2,FALSE),0)</f>
        <v>0</v>
      </c>
      <c r="C2408" t="str">
        <f>Source!F2408</f>
        <v>Microbiology</v>
      </c>
      <c r="D2408" s="5" t="str">
        <f>Source!D2408</f>
        <v>Tazocin</v>
      </c>
      <c r="E2408" s="5" t="str">
        <f>Source!L2408</f>
        <v>CF Sputum Culture</v>
      </c>
      <c r="F2408" s="5" t="e">
        <f>IF(ISBLANK(Source!E2408),NA(),Source!E2408)</f>
        <v>#N/A</v>
      </c>
      <c r="G2408" s="5">
        <f>Source!I2408</f>
        <v>39</v>
      </c>
      <c r="H2408" s="5" t="str">
        <f>IF(B2408&lt;&gt;0,NA(),Source!B2408)</f>
        <v>ZZOS_TAZ</v>
      </c>
      <c r="I2408" s="5">
        <f>VLOOKUP(H2408,Mapping!B:E,4,FALSE)</f>
        <v>0</v>
      </c>
      <c r="J2408" s="9" t="str">
        <f>VLOOKUP(H2408,Mapping!B:M,12,FALSE)</f>
        <v/>
      </c>
      <c r="K2408" s="5" t="str">
        <f>VLOOKUP(H2408,Mapping!B:H,7,FALSE)</f>
        <v>Sputum Culture</v>
      </c>
      <c r="L2408" s="5" t="e">
        <f>IF(B2408&lt;&gt;0,B2408,IF(M2408=1,I2408,NA()))</f>
        <v>#N/A</v>
      </c>
      <c r="N2408" s="9">
        <f>IFERROR(VLOOKUP(Labs!A2408,Mapping!D:M,10,FALSE),0)</f>
        <v>0</v>
      </c>
    </row>
    <row r="2409" spans="1:14" x14ac:dyDescent="0.25">
      <c r="A2409" s="5" t="str">
        <f>Source!B2409&amp;"|"&amp;Source!K2409</f>
        <v>ZZOI|W2CC</v>
      </c>
      <c r="B2409" s="5">
        <f>IFERROR(VLOOKUP(Labs!A2409,Mapping!D:E,2,FALSE),0)</f>
        <v>0</v>
      </c>
      <c r="C2409" t="str">
        <f>Source!F2409</f>
        <v>Microbiology</v>
      </c>
      <c r="D2409" s="5" t="str">
        <f>Source!D2409</f>
        <v>Organism</v>
      </c>
      <c r="E2409" s="5" t="str">
        <f>Source!L2409</f>
        <v>Culture:</v>
      </c>
      <c r="F2409" s="5" t="e">
        <f>IF(ISBLANK(Source!E2409),NA(),Source!E2409)</f>
        <v>#N/A</v>
      </c>
      <c r="G2409" s="5">
        <f>Source!I2409</f>
        <v>39</v>
      </c>
      <c r="H2409" s="5" t="str">
        <f>IF(B2409&lt;&gt;0,NA(),Source!B2409)</f>
        <v>ZZOI</v>
      </c>
      <c r="I2409" s="5">
        <f>VLOOKUP(H2409,Mapping!B:E,4,FALSE)</f>
        <v>0</v>
      </c>
      <c r="J2409" s="9" t="str">
        <f>VLOOKUP(H2409,Mapping!B:M,12,FALSE)</f>
        <v/>
      </c>
      <c r="K2409" s="5" t="str">
        <f>VLOOKUP(H2409,Mapping!B:H,7,FALSE)</f>
        <v>Urine Culture</v>
      </c>
      <c r="L2409" s="5" t="e">
        <f>IF(B2409&lt;&gt;0,B2409,IF(M2409=1,I2409,NA()))</f>
        <v>#N/A</v>
      </c>
      <c r="N2409" s="9">
        <f>IFERROR(VLOOKUP(Labs!A2409,Mapping!D:M,10,FALSE),0)</f>
        <v>0</v>
      </c>
    </row>
    <row r="2410" spans="1:14" x14ac:dyDescent="0.25">
      <c r="A2410" s="5" t="str">
        <f>Source!B2410&amp;"|"&amp;Source!K2410</f>
        <v>ZZOS_ERY|MRCC</v>
      </c>
      <c r="B2410" s="5">
        <f>IFERROR(VLOOKUP(Labs!A2410,Mapping!D:E,2,FALSE),0)</f>
        <v>0</v>
      </c>
      <c r="C2410" t="str">
        <f>Source!F2410</f>
        <v>Microbiology</v>
      </c>
      <c r="D2410" s="5" t="str">
        <f>Source!D2410</f>
        <v>Erythromycin</v>
      </c>
      <c r="E2410" s="5" t="str">
        <f>Source!L2410</f>
        <v>MRSA - Nose &amp; Groin</v>
      </c>
      <c r="F2410" s="5" t="e">
        <f>IF(ISBLANK(Source!E2410),NA(),Source!E2410)</f>
        <v>#N/A</v>
      </c>
      <c r="G2410" s="5">
        <f>Source!I2410</f>
        <v>39</v>
      </c>
      <c r="H2410" s="5" t="str">
        <f>IF(B2410&lt;&gt;0,NA(),Source!B2410)</f>
        <v>ZZOS_ERY</v>
      </c>
      <c r="I2410" s="5" t="str">
        <f>VLOOKUP(H2410,Mapping!B:E,4,FALSE)</f>
        <v>18919-1</v>
      </c>
      <c r="J2410" s="9" t="str">
        <f>VLOOKUP(H2410,Mapping!B:M,12,FALSE)</f>
        <v/>
      </c>
      <c r="K2410" s="5" t="str">
        <f>VLOOKUP(H2410,Mapping!B:H,7,FALSE)</f>
        <v>Wound Culture</v>
      </c>
      <c r="L2410" s="5" t="e">
        <f>IF(B2410&lt;&gt;0,B2410,IF(M2410=1,I2410,NA()))</f>
        <v>#N/A</v>
      </c>
      <c r="N2410" s="9">
        <f>IFERROR(VLOOKUP(Labs!A2410,Mapping!D:M,10,FALSE),0)</f>
        <v>0</v>
      </c>
    </row>
    <row r="2411" spans="1:14" x14ac:dyDescent="0.25">
      <c r="A2411" s="5" t="str">
        <f>Source!B2411&amp;"|"&amp;Source!K2411</f>
        <v>ZZOS_PEN|GAGC</v>
      </c>
      <c r="B2411" s="5">
        <f>IFERROR(VLOOKUP(Labs!A2411,Mapping!D:E,2,FALSE),0)</f>
        <v>0</v>
      </c>
      <c r="C2411" t="str">
        <f>Source!F2411</f>
        <v>Microbiology</v>
      </c>
      <c r="D2411" s="5" t="str">
        <f>Source!D2411</f>
        <v>Penicillin</v>
      </c>
      <c r="E2411" s="5" t="str">
        <f>Source!L2411</f>
        <v>SSSAB, NY</v>
      </c>
      <c r="F2411" s="5" t="e">
        <f>IF(ISBLANK(Source!E2411),NA(),Source!E2411)</f>
        <v>#N/A</v>
      </c>
      <c r="G2411" s="5">
        <f>Source!I2411</f>
        <v>39</v>
      </c>
      <c r="H2411" s="5" t="str">
        <f>IF(B2411&lt;&gt;0,NA(),Source!B2411)</f>
        <v>ZZOS_PEN</v>
      </c>
      <c r="I2411" s="5" t="str">
        <f>VLOOKUP(H2411,Mapping!B:E,4,FALSE)</f>
        <v>18964-7</v>
      </c>
      <c r="J2411" s="9" t="str">
        <f>VLOOKUP(H2411,Mapping!B:M,12,FALSE)</f>
        <v/>
      </c>
      <c r="K2411" s="5" t="str">
        <f>VLOOKUP(H2411,Mapping!B:H,7,FALSE)</f>
        <v>Wound Culture</v>
      </c>
      <c r="L2411" s="5" t="e">
        <f>IF(B2411&lt;&gt;0,B2411,IF(M2411=1,I2411,NA()))</f>
        <v>#N/A</v>
      </c>
      <c r="N2411" s="9">
        <f>IFERROR(VLOOKUP(Labs!A2411,Mapping!D:M,10,FALSE),0)</f>
        <v>0</v>
      </c>
    </row>
    <row r="2412" spans="1:14" x14ac:dyDescent="0.25">
      <c r="A2412" s="5" t="str">
        <f>Source!B2412&amp;"|"&amp;Source!K2412</f>
        <v>ZZOS_TRI|SCUL</v>
      </c>
      <c r="B2412" s="5">
        <f>IFERROR(VLOOKUP(Labs!A2412,Mapping!D:E,2,FALSE),0)</f>
        <v>0</v>
      </c>
      <c r="C2412" t="str">
        <f>Source!F2412</f>
        <v>Microbiology</v>
      </c>
      <c r="D2412" s="5" t="str">
        <f>Source!D2412</f>
        <v>Trimethoprim</v>
      </c>
      <c r="E2412" s="5" t="str">
        <f>Source!L2412</f>
        <v>Sputum Culture</v>
      </c>
      <c r="F2412" s="5" t="e">
        <f>IF(ISBLANK(Source!E2412),NA(),Source!E2412)</f>
        <v>#N/A</v>
      </c>
      <c r="G2412" s="5">
        <f>Source!I2412</f>
        <v>39</v>
      </c>
      <c r="H2412" s="5" t="str">
        <f>IF(B2412&lt;&gt;0,NA(),Source!B2412)</f>
        <v>ZZOS_TRI</v>
      </c>
      <c r="I2412" s="5" t="str">
        <f>VLOOKUP(H2412,Mapping!B:E,4,FALSE)</f>
        <v>18997-7</v>
      </c>
      <c r="J2412" s="9" t="str">
        <f>VLOOKUP(H2412,Mapping!B:M,12,FALSE)</f>
        <v/>
      </c>
      <c r="K2412" s="5" t="str">
        <f>VLOOKUP(H2412,Mapping!B:H,7,FALSE)</f>
        <v>Urine Culture</v>
      </c>
      <c r="L2412" s="5" t="e">
        <f>IF(B2412&lt;&gt;0,B2412,IF(M2412=1,I2412,NA()))</f>
        <v>#N/A</v>
      </c>
      <c r="N2412" s="9">
        <f>IFERROR(VLOOKUP(Labs!A2412,Mapping!D:M,10,FALSE),0)</f>
        <v>0</v>
      </c>
    </row>
    <row r="2413" spans="1:14" x14ac:dyDescent="0.25">
      <c r="A2413" s="5" t="str">
        <f>Source!B2413&amp;"|"&amp;Source!K2413</f>
        <v>AVBS|AVSA</v>
      </c>
      <c r="B2413" s="5">
        <f>IFERROR(VLOOKUP(Labs!A2413,Mapping!D:E,2,FALSE),0)</f>
        <v>0</v>
      </c>
      <c r="C2413" t="str">
        <f>Source!F2413</f>
        <v>Chem/Haem</v>
      </c>
      <c r="D2413" s="5" t="str">
        <f>Source!D2413</f>
        <v>Budgerigar Serum Antigen</v>
      </c>
      <c r="E2413" s="5" t="str">
        <f>Source!L2413</f>
        <v>Avian precipitins</v>
      </c>
      <c r="F2413" s="5" t="e">
        <f>IF(ISBLANK(Source!E2413),NA(),Source!E2413)</f>
        <v>#N/A</v>
      </c>
      <c r="G2413" s="5">
        <f>Source!I2413</f>
        <v>38</v>
      </c>
      <c r="H2413" s="5" t="str">
        <f>IF(B2413&lt;&gt;0,NA(),Source!B2413)</f>
        <v>AVBS</v>
      </c>
      <c r="I2413" s="5">
        <f>VLOOKUP(H2413,Mapping!B:E,4,FALSE)</f>
        <v>0</v>
      </c>
      <c r="J2413" s="9" t="str">
        <f>VLOOKUP(H2413,Mapping!B:M,12,FALSE)</f>
        <v/>
      </c>
      <c r="K2413" s="5" t="str">
        <f>VLOOKUP(H2413,Mapping!B:H,7,FALSE)</f>
        <v>Avian precipitins ...........:</v>
      </c>
      <c r="L2413" s="5" t="e">
        <f>IF(B2413&lt;&gt;0,B2413,IF(M2413=1,I2413,NA()))</f>
        <v>#N/A</v>
      </c>
      <c r="N2413" s="9" t="str">
        <f>IFERROR(VLOOKUP(Labs!A2413,Mapping!D:M,10,FALSE),0)</f>
        <v/>
      </c>
    </row>
    <row r="2414" spans="1:14" x14ac:dyDescent="0.25">
      <c r="A2414" s="5" t="str">
        <f>Source!B2414&amp;"|"&amp;Source!K2414</f>
        <v>AVPS|AVSA</v>
      </c>
      <c r="B2414" s="5">
        <f>IFERROR(VLOOKUP(Labs!A2414,Mapping!D:E,2,FALSE),0)</f>
        <v>0</v>
      </c>
      <c r="C2414" t="str">
        <f>Source!F2414</f>
        <v>Chem/Haem</v>
      </c>
      <c r="D2414" s="5" t="str">
        <f>Source!D2414</f>
        <v>Pigeon Serum Antigen</v>
      </c>
      <c r="E2414" s="5" t="str">
        <f>Source!L2414</f>
        <v>Avian precipitins</v>
      </c>
      <c r="F2414" s="5" t="e">
        <f>IF(ISBLANK(Source!E2414),NA(),Source!E2414)</f>
        <v>#N/A</v>
      </c>
      <c r="G2414" s="5">
        <f>Source!I2414</f>
        <v>38</v>
      </c>
      <c r="H2414" s="5" t="str">
        <f>IF(B2414&lt;&gt;0,NA(),Source!B2414)</f>
        <v>AVPS</v>
      </c>
      <c r="I2414" s="5">
        <f>VLOOKUP(H2414,Mapping!B:E,4,FALSE)</f>
        <v>0</v>
      </c>
      <c r="J2414" s="9" t="str">
        <f>VLOOKUP(H2414,Mapping!B:M,12,FALSE)</f>
        <v/>
      </c>
      <c r="K2414" s="5" t="str">
        <f>VLOOKUP(H2414,Mapping!B:H,7,FALSE)</f>
        <v>Avian precipitins ...........:</v>
      </c>
      <c r="L2414" s="5" t="e">
        <f>IF(B2414&lt;&gt;0,B2414,IF(M2414=1,I2414,NA()))</f>
        <v>#N/A</v>
      </c>
      <c r="N2414" s="9" t="str">
        <f>IFERROR(VLOOKUP(Labs!A2414,Mapping!D:M,10,FALSE),0)</f>
        <v/>
      </c>
    </row>
    <row r="2415" spans="1:14" x14ac:dyDescent="0.25">
      <c r="A2415" s="5" t="str">
        <f>Source!B2415&amp;"|"&amp;Source!K2415</f>
        <v>AVPO|AVSA</v>
      </c>
      <c r="B2415" s="5">
        <f>IFERROR(VLOOKUP(Labs!A2415,Mapping!D:E,2,FALSE),0)</f>
        <v>0</v>
      </c>
      <c r="C2415" t="str">
        <f>Source!F2415</f>
        <v>Chem/Haem</v>
      </c>
      <c r="D2415" s="5" t="str">
        <f>Source!D2415</f>
        <v>Poultry Serum Antigen</v>
      </c>
      <c r="E2415" s="5" t="str">
        <f>Source!L2415</f>
        <v>Avian precipitins</v>
      </c>
      <c r="F2415" s="5" t="e">
        <f>IF(ISBLANK(Source!E2415),NA(),Source!E2415)</f>
        <v>#N/A</v>
      </c>
      <c r="G2415" s="5">
        <f>Source!I2415</f>
        <v>38</v>
      </c>
      <c r="H2415" s="5" t="str">
        <f>IF(B2415&lt;&gt;0,NA(),Source!B2415)</f>
        <v>AVPO</v>
      </c>
      <c r="I2415" s="5">
        <f>VLOOKUP(H2415,Mapping!B:E,4,FALSE)</f>
        <v>0</v>
      </c>
      <c r="J2415" s="9" t="str">
        <f>VLOOKUP(H2415,Mapping!B:M,12,FALSE)</f>
        <v/>
      </c>
      <c r="K2415" s="5" t="str">
        <f>VLOOKUP(H2415,Mapping!B:H,7,FALSE)</f>
        <v>Avian precipitins ...........:</v>
      </c>
      <c r="L2415" s="5" t="e">
        <f>IF(B2415&lt;&gt;0,B2415,IF(M2415=1,I2415,NA()))</f>
        <v>#N/A</v>
      </c>
      <c r="N2415" s="9" t="str">
        <f>IFERROR(VLOOKUP(Labs!A2415,Mapping!D:M,10,FALSE),0)</f>
        <v/>
      </c>
    </row>
    <row r="2416" spans="1:14" x14ac:dyDescent="0.25">
      <c r="A2416" s="5" t="str">
        <f>Source!B2416&amp;"|"&amp;Source!K2416</f>
        <v>CPCU|CPCU</v>
      </c>
      <c r="B2416" s="5">
        <f>IFERROR(VLOOKUP(Labs!A2416,Mapping!D:E,2,FALSE),0)</f>
        <v>0</v>
      </c>
      <c r="C2416" t="str">
        <f>Source!F2416</f>
        <v>Chem/Haem</v>
      </c>
      <c r="D2416" s="5" t="str">
        <f>Source!D2416</f>
        <v>CMV PCR:</v>
      </c>
      <c r="E2416" s="5" t="str">
        <f>Source!L2416</f>
        <v>CMV PCR</v>
      </c>
      <c r="F2416" s="5" t="e">
        <f>IF(ISBLANK(Source!E2416),NA(),Source!E2416)</f>
        <v>#N/A</v>
      </c>
      <c r="G2416" s="5">
        <f>Source!I2416</f>
        <v>38</v>
      </c>
      <c r="H2416" s="5" t="str">
        <f>IF(B2416&lt;&gt;0,NA(),Source!B2416)</f>
        <v>CPCU</v>
      </c>
      <c r="I2416" s="5">
        <f>VLOOKUP(H2416,Mapping!B:E,4,FALSE)</f>
        <v>0</v>
      </c>
      <c r="J2416" s="9" t="str">
        <f>VLOOKUP(H2416,Mapping!B:M,12,FALSE)</f>
        <v/>
      </c>
      <c r="K2416" s="5" t="str">
        <f>VLOOKUP(H2416,Mapping!B:H,7,FALSE)</f>
        <v>CMV PCR</v>
      </c>
      <c r="L2416" s="5" t="e">
        <f>IF(B2416&lt;&gt;0,B2416,IF(M2416=1,I2416,NA()))</f>
        <v>#N/A</v>
      </c>
      <c r="N2416" s="9" t="str">
        <f>IFERROR(VLOOKUP(Labs!A2416,Mapping!D:M,10,FALSE),0)</f>
        <v/>
      </c>
    </row>
    <row r="2417" spans="1:14" x14ac:dyDescent="0.25">
      <c r="A2417" s="5" t="str">
        <f>Source!B2417&amp;"|"&amp;Source!K2417</f>
        <v>CMVU|CPCU</v>
      </c>
      <c r="B2417" s="5">
        <f>IFERROR(VLOOKUP(Labs!A2417,Mapping!D:E,2,FALSE),0)</f>
        <v>0</v>
      </c>
      <c r="C2417" t="str">
        <f>Source!F2417</f>
        <v>Chem/Haem</v>
      </c>
      <c r="D2417" s="5" t="str">
        <f>Source!D2417</f>
        <v>Cytomegalovirus DNA</v>
      </c>
      <c r="E2417" s="5" t="str">
        <f>Source!L2417</f>
        <v>CMV PCR</v>
      </c>
      <c r="F2417" s="5" t="str">
        <f>IF(ISBLANK(Source!E2417),NA(),Source!E2417)</f>
        <v>copies/ml</v>
      </c>
      <c r="G2417" s="5">
        <f>Source!I2417</f>
        <v>38</v>
      </c>
      <c r="H2417" s="5" t="str">
        <f>IF(B2417&lt;&gt;0,NA(),Source!B2417)</f>
        <v>CMVU</v>
      </c>
      <c r="I2417" s="5">
        <f>VLOOKUP(H2417,Mapping!B:E,4,FALSE)</f>
        <v>0</v>
      </c>
      <c r="J2417" s="9" t="str">
        <f>VLOOKUP(H2417,Mapping!B:M,12,FALSE)</f>
        <v/>
      </c>
      <c r="K2417" s="5" t="str">
        <f>VLOOKUP(H2417,Mapping!B:H,7,FALSE)</f>
        <v>CMV PCR</v>
      </c>
      <c r="L2417" s="5" t="e">
        <f>IF(B2417&lt;&gt;0,B2417,IF(M2417=1,I2417,NA()))</f>
        <v>#N/A</v>
      </c>
      <c r="N2417" s="9" t="str">
        <f>IFERROR(VLOOKUP(Labs!A2417,Mapping!D:M,10,FALSE),0)</f>
        <v/>
      </c>
    </row>
    <row r="2418" spans="1:14" x14ac:dyDescent="0.25">
      <c r="A2418" s="5" t="str">
        <f>Source!B2418&amp;"|"&amp;Source!K2418</f>
        <v>EM|SRSV</v>
      </c>
      <c r="B2418" s="5">
        <f>IFERROR(VLOOKUP(Labs!A2418,Mapping!D:E,2,FALSE),0)</f>
        <v>0</v>
      </c>
      <c r="C2418" t="str">
        <f>Source!F2418</f>
        <v>Virology</v>
      </c>
      <c r="D2418" s="5" t="str">
        <f>Source!D2418</f>
        <v>Electron Microscopy .........:</v>
      </c>
      <c r="E2418" s="5" t="str">
        <f>Source!L2418</f>
        <v>SRSV EIA/PCR</v>
      </c>
      <c r="F2418" s="5" t="e">
        <f>IF(ISBLANK(Source!E2418),NA(),Source!E2418)</f>
        <v>#N/A</v>
      </c>
      <c r="G2418" s="5">
        <f>Source!I2418</f>
        <v>38</v>
      </c>
      <c r="H2418" s="5" t="str">
        <f>IF(B2418&lt;&gt;0,NA(),Source!B2418)</f>
        <v>EM</v>
      </c>
      <c r="I2418" s="5">
        <f>VLOOKUP(H2418,Mapping!B:E,4,FALSE)</f>
        <v>0</v>
      </c>
      <c r="J2418" s="9" t="str">
        <f>VLOOKUP(H2418,Mapping!B:M,12,FALSE)</f>
        <v/>
      </c>
      <c r="K2418" s="5" t="str">
        <f>VLOOKUP(H2418,Mapping!B:H,7,FALSE)</f>
        <v>Electron Microscopy .........:</v>
      </c>
      <c r="L2418" s="5" t="e">
        <f>IF(B2418&lt;&gt;0,B2418,IF(M2418=1,I2418,NA()))</f>
        <v>#N/A</v>
      </c>
      <c r="N2418" s="9">
        <f>IFERROR(VLOOKUP(Labs!A2418,Mapping!D:M,10,FALSE),0)</f>
        <v>0</v>
      </c>
    </row>
    <row r="2419" spans="1:14" x14ac:dyDescent="0.25">
      <c r="A2419" s="5" t="str">
        <f>Source!B2419&amp;"|"&amp;Source!K2419</f>
        <v>AVBF|AVSA</v>
      </c>
      <c r="B2419" s="5">
        <f>IFERROR(VLOOKUP(Labs!A2419,Mapping!D:E,2,FALSE),0)</f>
        <v>0</v>
      </c>
      <c r="C2419" t="str">
        <f>Source!F2419</f>
        <v>Chem/Haem</v>
      </c>
      <c r="D2419" s="5" t="str">
        <f>Source!D2419</f>
        <v>Budgerigar Faecal Antigen</v>
      </c>
      <c r="E2419" s="5" t="str">
        <f>Source!L2419</f>
        <v>Avian precipitins</v>
      </c>
      <c r="F2419" s="5" t="e">
        <f>IF(ISBLANK(Source!E2419),NA(),Source!E2419)</f>
        <v>#N/A</v>
      </c>
      <c r="G2419" s="5">
        <f>Source!I2419</f>
        <v>38</v>
      </c>
      <c r="H2419" s="5" t="str">
        <f>IF(B2419&lt;&gt;0,NA(),Source!B2419)</f>
        <v>AVBF</v>
      </c>
      <c r="I2419" s="5">
        <f>VLOOKUP(H2419,Mapping!B:E,4,FALSE)</f>
        <v>0</v>
      </c>
      <c r="J2419" s="9" t="str">
        <f>VLOOKUP(H2419,Mapping!B:M,12,FALSE)</f>
        <v/>
      </c>
      <c r="K2419" s="5" t="str">
        <f>VLOOKUP(H2419,Mapping!B:H,7,FALSE)</f>
        <v>Avian precipitins ...........:</v>
      </c>
      <c r="L2419" s="5" t="e">
        <f>IF(B2419&lt;&gt;0,B2419,IF(M2419=1,I2419,NA()))</f>
        <v>#N/A</v>
      </c>
      <c r="N2419" s="9" t="str">
        <f>IFERROR(VLOOKUP(Labs!A2419,Mapping!D:M,10,FALSE),0)</f>
        <v/>
      </c>
    </row>
    <row r="2420" spans="1:14" x14ac:dyDescent="0.25">
      <c r="A2420" s="5" t="str">
        <f>Source!B2420&amp;"|"&amp;Source!K2420</f>
        <v>AVSA|AVSA</v>
      </c>
      <c r="B2420" s="5">
        <f>IFERROR(VLOOKUP(Labs!A2420,Mapping!D:E,2,FALSE),0)</f>
        <v>0</v>
      </c>
      <c r="C2420" t="str">
        <f>Source!F2420</f>
        <v>Chem/Haem</v>
      </c>
      <c r="D2420" s="5" t="str">
        <f>Source!D2420</f>
        <v>Avian Precipitins:</v>
      </c>
      <c r="E2420" s="5" t="str">
        <f>Source!L2420</f>
        <v>Avian precipitins</v>
      </c>
      <c r="F2420" s="5" t="e">
        <f>IF(ISBLANK(Source!E2420),NA(),Source!E2420)</f>
        <v>#N/A</v>
      </c>
      <c r="G2420" s="5">
        <f>Source!I2420</f>
        <v>38</v>
      </c>
      <c r="H2420" s="5" t="str">
        <f>IF(B2420&lt;&gt;0,NA(),Source!B2420)</f>
        <v>AVSA</v>
      </c>
      <c r="I2420" s="5">
        <f>VLOOKUP(H2420,Mapping!B:E,4,FALSE)</f>
        <v>0</v>
      </c>
      <c r="J2420" s="9" t="str">
        <f>VLOOKUP(H2420,Mapping!B:M,12,FALSE)</f>
        <v/>
      </c>
      <c r="K2420" s="5" t="str">
        <f>VLOOKUP(H2420,Mapping!B:H,7,FALSE)</f>
        <v>Avian precipitins ...........:</v>
      </c>
      <c r="L2420" s="5" t="e">
        <f>IF(B2420&lt;&gt;0,B2420,IF(M2420=1,I2420,NA()))</f>
        <v>#N/A</v>
      </c>
      <c r="N2420" s="9" t="str">
        <f>IFERROR(VLOOKUP(Labs!A2420,Mapping!D:M,10,FALSE),0)</f>
        <v/>
      </c>
    </row>
    <row r="2421" spans="1:14" x14ac:dyDescent="0.25">
      <c r="A2421" s="5" t="str">
        <f>Source!B2421&amp;"|"&amp;Source!K2421</f>
        <v>HIVB|HIVC</v>
      </c>
      <c r="B2421" s="5">
        <f>IFERROR(VLOOKUP(Labs!A2421,Mapping!D:E,2,FALSE),0)</f>
        <v>0</v>
      </c>
      <c r="C2421" t="str">
        <f>Source!F2421</f>
        <v>Virology</v>
      </c>
      <c r="D2421" s="5" t="str">
        <f>Source!D2421</f>
        <v>HIV 1+2 Ag/Ab (Biomerieux)</v>
      </c>
      <c r="E2421" s="5" t="str">
        <f>Source!L2421</f>
        <v>HIV confirmation tests :</v>
      </c>
      <c r="F2421" s="5" t="e">
        <f>IF(ISBLANK(Source!E2421),NA(),Source!E2421)</f>
        <v>#N/A</v>
      </c>
      <c r="G2421" s="5">
        <f>Source!I2421</f>
        <v>38</v>
      </c>
      <c r="H2421" s="5" t="str">
        <f>IF(B2421&lt;&gt;0,NA(),Source!B2421)</f>
        <v>HIVB</v>
      </c>
      <c r="I2421" s="5">
        <f>VLOOKUP(H2421,Mapping!B:E,4,FALSE)</f>
        <v>0</v>
      </c>
      <c r="J2421" s="9" t="str">
        <f>VLOOKUP(H2421,Mapping!B:M,12,FALSE)</f>
        <v/>
      </c>
      <c r="K2421" s="5" t="str">
        <f>VLOOKUP(H2421,Mapping!B:H,7,FALSE)</f>
        <v>HIV confirmation tests :</v>
      </c>
      <c r="L2421" s="5" t="e">
        <f>IF(B2421&lt;&gt;0,B2421,IF(M2421=1,I2421,NA()))</f>
        <v>#N/A</v>
      </c>
      <c r="N2421" s="9" t="str">
        <f>IFERROR(VLOOKUP(Labs!A2421,Mapping!D:M,10,FALSE),0)</f>
        <v/>
      </c>
    </row>
    <row r="2422" spans="1:14" x14ac:dyDescent="0.25">
      <c r="A2422" s="5" t="str">
        <f>Source!B2422&amp;"|"&amp;Source!K2422</f>
        <v>LIPA|LIPA</v>
      </c>
      <c r="B2422" s="5">
        <f>IFERROR(VLOOKUP(Labs!A2422,Mapping!D:E,2,FALSE),0)</f>
        <v>0</v>
      </c>
      <c r="C2422" t="str">
        <f>Source!F2422</f>
        <v>Chem/Haem</v>
      </c>
      <c r="D2422" s="5" t="str">
        <f>Source!D2422</f>
        <v>LIPASE</v>
      </c>
      <c r="E2422" s="5" t="str">
        <f>Source!L2422</f>
        <v>SERUM LIPASE</v>
      </c>
      <c r="F2422" s="5" t="str">
        <f>IF(ISBLANK(Source!E2422),NA(),Source!E2422)</f>
        <v>u/l</v>
      </c>
      <c r="G2422" s="5">
        <f>Source!I2422</f>
        <v>38</v>
      </c>
      <c r="H2422" s="5" t="str">
        <f>IF(B2422&lt;&gt;0,NA(),Source!B2422)</f>
        <v>LIPA</v>
      </c>
      <c r="I2422" s="5">
        <f>VLOOKUP(H2422,Mapping!B:E,4,FALSE)</f>
        <v>0</v>
      </c>
      <c r="J2422" s="9" t="str">
        <f>VLOOKUP(H2422,Mapping!B:M,12,FALSE)</f>
        <v/>
      </c>
      <c r="K2422" s="5" t="str">
        <f>VLOOKUP(H2422,Mapping!B:H,7,FALSE)</f>
        <v>SERUM LIPASE</v>
      </c>
      <c r="L2422" s="5" t="e">
        <f>IF(B2422&lt;&gt;0,B2422,IF(M2422=1,I2422,NA()))</f>
        <v>#N/A</v>
      </c>
      <c r="N2422" s="9" t="str">
        <f>IFERROR(VLOOKUP(Labs!A2422,Mapping!D:M,10,FALSE),0)</f>
        <v/>
      </c>
    </row>
    <row r="2423" spans="1:14" x14ac:dyDescent="0.25">
      <c r="A2423" s="5" t="str">
        <f>Source!B2423&amp;"|"&amp;Source!K2423</f>
        <v>IGE|IGE</v>
      </c>
      <c r="B2423" s="5">
        <f>IFERROR(VLOOKUP(Labs!A2423,Mapping!D:E,2,FALSE),0)</f>
        <v>0</v>
      </c>
      <c r="C2423" t="str">
        <f>Source!F2423</f>
        <v>Chem/Haem</v>
      </c>
      <c r="D2423" s="5" t="str">
        <f>Source!D2423</f>
        <v>IGE</v>
      </c>
      <c r="E2423" s="5" t="str">
        <f>Source!L2423</f>
        <v>IGE</v>
      </c>
      <c r="F2423" s="5" t="str">
        <f>IF(ISBLANK(Source!E2423),NA(),Source!E2423)</f>
        <v>ku/L</v>
      </c>
      <c r="G2423" s="5">
        <f>Source!I2423</f>
        <v>38</v>
      </c>
      <c r="H2423" s="5" t="str">
        <f>IF(B2423&lt;&gt;0,NA(),Source!B2423)</f>
        <v>IGE</v>
      </c>
      <c r="I2423" s="5">
        <f>VLOOKUP(H2423,Mapping!B:E,4,FALSE)</f>
        <v>0</v>
      </c>
      <c r="J2423" s="9" t="str">
        <f>VLOOKUP(H2423,Mapping!B:M,12,FALSE)</f>
        <v/>
      </c>
      <c r="K2423" s="5" t="str">
        <f>VLOOKUP(H2423,Mapping!B:H,7,FALSE)</f>
        <v>IGE</v>
      </c>
      <c r="L2423" s="5" t="e">
        <f>IF(B2423&lt;&gt;0,B2423,IF(M2423=1,I2423,NA()))</f>
        <v>#N/A</v>
      </c>
      <c r="N2423" s="9" t="str">
        <f>IFERROR(VLOOKUP(Labs!A2423,Mapping!D:M,10,FALSE),0)</f>
        <v/>
      </c>
    </row>
    <row r="2424" spans="1:14" x14ac:dyDescent="0.25">
      <c r="A2424" s="5" t="str">
        <f>Source!B2424&amp;"|"&amp;Source!K2424</f>
        <v>IGE|IGE</v>
      </c>
      <c r="B2424" s="5">
        <f>IFERROR(VLOOKUP(Labs!A2424,Mapping!D:E,2,FALSE),0)</f>
        <v>0</v>
      </c>
      <c r="C2424" t="str">
        <f>Source!F2424</f>
        <v>Chem/Haem</v>
      </c>
      <c r="D2424" s="5" t="str">
        <f>Source!D2424</f>
        <v>IGE</v>
      </c>
      <c r="E2424" s="5" t="str">
        <f>Source!L2424</f>
        <v>IGE</v>
      </c>
      <c r="F2424" s="5" t="str">
        <f>IF(ISBLANK(Source!E2424),NA(),Source!E2424)</f>
        <v>ku/L</v>
      </c>
      <c r="G2424" s="5">
        <f>Source!I2424</f>
        <v>38</v>
      </c>
      <c r="H2424" s="5" t="str">
        <f>IF(B2424&lt;&gt;0,NA(),Source!B2424)</f>
        <v>IGE</v>
      </c>
      <c r="I2424" s="5">
        <f>VLOOKUP(H2424,Mapping!B:E,4,FALSE)</f>
        <v>0</v>
      </c>
      <c r="J2424" s="9" t="str">
        <f>VLOOKUP(H2424,Mapping!B:M,12,FALSE)</f>
        <v/>
      </c>
      <c r="K2424" s="5" t="str">
        <f>VLOOKUP(H2424,Mapping!B:H,7,FALSE)</f>
        <v>IGE</v>
      </c>
      <c r="L2424" s="5" t="e">
        <f>IF(B2424&lt;&gt;0,B2424,IF(M2424=1,I2424,NA()))</f>
        <v>#N/A</v>
      </c>
      <c r="N2424" s="9" t="str">
        <f>IFERROR(VLOOKUP(Labs!A2424,Mapping!D:M,10,FALSE),0)</f>
        <v/>
      </c>
    </row>
    <row r="2425" spans="1:14" x14ac:dyDescent="0.25">
      <c r="A2425" s="5" t="str">
        <f>Source!B2425&amp;"|"&amp;Source!K2425</f>
        <v>UURI|UUA</v>
      </c>
      <c r="B2425" s="5">
        <f>IFERROR(VLOOKUP(Labs!A2425,Mapping!D:E,2,FALSE),0)</f>
        <v>0</v>
      </c>
      <c r="C2425" t="str">
        <f>Source!F2425</f>
        <v>Chem/Haem</v>
      </c>
      <c r="D2425" s="5" t="str">
        <f>Source!D2425</f>
        <v>URINE URIC ACID</v>
      </c>
      <c r="E2425" s="5" t="str">
        <f>Source!L2425</f>
        <v>URINE URIC ACID</v>
      </c>
      <c r="F2425" s="5" t="str">
        <f>IF(ISBLANK(Source!E2425),NA(),Source!E2425)</f>
        <v>mmol/l</v>
      </c>
      <c r="G2425" s="5">
        <f>Source!I2425</f>
        <v>38</v>
      </c>
      <c r="H2425" s="5" t="str">
        <f>IF(B2425&lt;&gt;0,NA(),Source!B2425)</f>
        <v>UURI</v>
      </c>
      <c r="I2425" s="5">
        <f>VLOOKUP(H2425,Mapping!B:E,4,FALSE)</f>
        <v>0</v>
      </c>
      <c r="J2425" s="9" t="str">
        <f>VLOOKUP(H2425,Mapping!B:M,12,FALSE)</f>
        <v/>
      </c>
      <c r="K2425" s="5" t="str">
        <f>VLOOKUP(H2425,Mapping!B:H,7,FALSE)</f>
        <v>24hr URIC ACID OUTPUT</v>
      </c>
      <c r="L2425" s="5" t="e">
        <f>IF(B2425&lt;&gt;0,B2425,IF(M2425=1,I2425,NA()))</f>
        <v>#N/A</v>
      </c>
      <c r="N2425" s="9">
        <f>IFERROR(VLOOKUP(Labs!A2425,Mapping!D:M,10,FALSE),0)</f>
        <v>0</v>
      </c>
    </row>
    <row r="2426" spans="1:14" x14ac:dyDescent="0.25">
      <c r="A2426" s="5" t="str">
        <f>Source!B2426&amp;"|"&amp;Source!K2426</f>
        <v>PNUT|PNUT</v>
      </c>
      <c r="B2426" s="5">
        <f>IFERROR(VLOOKUP(Labs!A2426,Mapping!D:E,2,FALSE),0)</f>
        <v>0</v>
      </c>
      <c r="C2426" t="str">
        <f>Source!F2426</f>
        <v>Chem/Haem</v>
      </c>
      <c r="D2426" s="5" t="str">
        <f>Source!D2426</f>
        <v>SP IGE PEANUT</v>
      </c>
      <c r="E2426" s="5" t="str">
        <f>Source!L2426</f>
        <v>SP IGE PEANUT</v>
      </c>
      <c r="F2426" s="5" t="e">
        <f>IF(ISBLANK(Source!E2426),NA(),Source!E2426)</f>
        <v>#N/A</v>
      </c>
      <c r="G2426" s="5">
        <f>Source!I2426</f>
        <v>38</v>
      </c>
      <c r="H2426" s="5" t="str">
        <f>IF(B2426&lt;&gt;0,NA(),Source!B2426)</f>
        <v>PNUT</v>
      </c>
      <c r="I2426" s="5">
        <f>VLOOKUP(H2426,Mapping!B:E,4,FALSE)</f>
        <v>0</v>
      </c>
      <c r="J2426" s="9" t="str">
        <f>VLOOKUP(H2426,Mapping!B:M,12,FALSE)</f>
        <v/>
      </c>
      <c r="K2426" s="5" t="str">
        <f>VLOOKUP(H2426,Mapping!B:H,7,FALSE)</f>
        <v>SP IGE PEANUT</v>
      </c>
      <c r="L2426" s="5" t="e">
        <f>IF(B2426&lt;&gt;0,B2426,IF(M2426=1,I2426,NA()))</f>
        <v>#N/A</v>
      </c>
      <c r="N2426" s="9" t="str">
        <f>IFERROR(VLOOKUP(Labs!A2426,Mapping!D:M,10,FALSE),0)</f>
        <v/>
      </c>
    </row>
    <row r="2427" spans="1:14" x14ac:dyDescent="0.25">
      <c r="A2427" s="5" t="str">
        <f>Source!B2427&amp;"|"&amp;Source!K2427</f>
        <v>RET|VPRO</v>
      </c>
      <c r="B2427" s="5">
        <f>IFERROR(VLOOKUP(Labs!A2427,Mapping!D:E,2,FALSE),0)</f>
        <v>0</v>
      </c>
      <c r="C2427" t="str">
        <f>Source!F2427</f>
        <v>Chem/Haem</v>
      </c>
      <c r="D2427" s="5" t="str">
        <f>Source!D2427</f>
        <v>RETINOL</v>
      </c>
      <c r="E2427" s="5" t="str">
        <f>Source!L2427</f>
        <v>FAT SOLUBLE VITAMIN PROFILE</v>
      </c>
      <c r="F2427" s="5" t="str">
        <f>IF(ISBLANK(Source!E2427),NA(),Source!E2427)</f>
        <v>umol/l</v>
      </c>
      <c r="G2427" s="5">
        <f>Source!I2427</f>
        <v>38</v>
      </c>
      <c r="H2427" s="5" t="str">
        <f>IF(B2427&lt;&gt;0,NA(),Source!B2427)</f>
        <v>RET</v>
      </c>
      <c r="I2427" s="5">
        <f>VLOOKUP(H2427,Mapping!B:E,4,FALSE)</f>
        <v>0</v>
      </c>
      <c r="J2427" s="9" t="str">
        <f>VLOOKUP(H2427,Mapping!B:M,12,FALSE)</f>
        <v/>
      </c>
      <c r="K2427" s="5" t="str">
        <f>VLOOKUP(H2427,Mapping!B:H,7,FALSE)</f>
        <v>FAT SOLUBLE VITAMIN PROFILE</v>
      </c>
      <c r="L2427" s="5" t="e">
        <f>IF(B2427&lt;&gt;0,B2427,IF(M2427=1,I2427,NA()))</f>
        <v>#N/A</v>
      </c>
      <c r="N2427" s="9" t="str">
        <f>IFERROR(VLOOKUP(Labs!A2427,Mapping!D:M,10,FALSE),0)</f>
        <v/>
      </c>
    </row>
    <row r="2428" spans="1:14" x14ac:dyDescent="0.25">
      <c r="A2428" s="5" t="str">
        <f>Source!B2428&amp;"|"&amp;Source!K2428</f>
        <v>TPMT|TPMT</v>
      </c>
      <c r="B2428" s="5">
        <f>IFERROR(VLOOKUP(Labs!A2428,Mapping!D:E,2,FALSE),0)</f>
        <v>0</v>
      </c>
      <c r="C2428" t="str">
        <f>Source!F2428</f>
        <v>Chem/Haem</v>
      </c>
      <c r="D2428" s="5" t="str">
        <f>Source!D2428</f>
        <v>THIOPURINE METHYL TRANSFERASE</v>
      </c>
      <c r="E2428" s="5" t="str">
        <f>Source!L2428</f>
        <v>THIOPURINE METHYL TRANSFERASE</v>
      </c>
      <c r="F2428" s="5" t="e">
        <f>IF(ISBLANK(Source!E2428),NA(),Source!E2428)</f>
        <v>#N/A</v>
      </c>
      <c r="G2428" s="5">
        <f>Source!I2428</f>
        <v>38</v>
      </c>
      <c r="H2428" s="5" t="str">
        <f>IF(B2428&lt;&gt;0,NA(),Source!B2428)</f>
        <v>TPMT</v>
      </c>
      <c r="I2428" s="5">
        <f>VLOOKUP(H2428,Mapping!B:E,4,FALSE)</f>
        <v>0</v>
      </c>
      <c r="J2428" s="9" t="str">
        <f>VLOOKUP(H2428,Mapping!B:M,12,FALSE)</f>
        <v/>
      </c>
      <c r="K2428" s="5" t="str">
        <f>VLOOKUP(H2428,Mapping!B:H,7,FALSE)</f>
        <v>THIOPURINE METHYL TRANSFERASE</v>
      </c>
      <c r="L2428" s="5" t="e">
        <f>IF(B2428&lt;&gt;0,B2428,IF(M2428=1,I2428,NA()))</f>
        <v>#N/A</v>
      </c>
      <c r="N2428" s="9" t="str">
        <f>IFERROR(VLOOKUP(Labs!A2428,Mapping!D:M,10,FALSE),0)</f>
        <v/>
      </c>
    </row>
    <row r="2429" spans="1:14" x14ac:dyDescent="0.25">
      <c r="A2429" s="5" t="str">
        <f>Source!B2429&amp;"|"&amp;Source!K2429</f>
        <v>UPER|UPEP</v>
      </c>
      <c r="B2429" s="5">
        <f>IFERROR(VLOOKUP(Labs!A2429,Mapping!D:E,2,FALSE),0)</f>
        <v>0</v>
      </c>
      <c r="C2429" t="str">
        <f>Source!F2429</f>
        <v>Chem/Haem</v>
      </c>
      <c r="D2429" s="5" t="str">
        <f>Source!D2429</f>
        <v>SEND:URINE C-PEPTIDE/CR RATIO</v>
      </c>
      <c r="E2429" s="5" t="str">
        <f>Source!L2429</f>
        <v>URINE C-PEPTIDE/CREAT RATIO</v>
      </c>
      <c r="F2429" s="5" t="e">
        <f>IF(ISBLANK(Source!E2429),NA(),Source!E2429)</f>
        <v>#N/A</v>
      </c>
      <c r="G2429" s="5">
        <f>Source!I2429</f>
        <v>38</v>
      </c>
      <c r="H2429" s="5" t="str">
        <f>IF(B2429&lt;&gt;0,NA(),Source!B2429)</f>
        <v>UPER</v>
      </c>
      <c r="I2429" s="5">
        <f>VLOOKUP(H2429,Mapping!B:E,4,FALSE)</f>
        <v>0</v>
      </c>
      <c r="J2429" s="9" t="str">
        <f>VLOOKUP(H2429,Mapping!B:M,12,FALSE)</f>
        <v/>
      </c>
      <c r="K2429" s="5" t="str">
        <f>VLOOKUP(H2429,Mapping!B:H,7,FALSE)</f>
        <v>URINE C-PEPTIDE/CREAT RATIO</v>
      </c>
      <c r="L2429" s="5" t="e">
        <f>IF(B2429&lt;&gt;0,B2429,IF(M2429=1,I2429,NA()))</f>
        <v>#N/A</v>
      </c>
      <c r="N2429" s="9" t="str">
        <f>IFERROR(VLOOKUP(Labs!A2429,Mapping!D:M,10,FALSE),0)</f>
        <v/>
      </c>
    </row>
    <row r="2430" spans="1:14" x14ac:dyDescent="0.25">
      <c r="A2430" s="5" t="str">
        <f>Source!B2430&amp;"|"&amp;Source!K2430</f>
        <v>ZZOS_GEN|URCU</v>
      </c>
      <c r="B2430" s="5">
        <f>IFERROR(VLOOKUP(Labs!A2430,Mapping!D:E,2,FALSE),0)</f>
        <v>0</v>
      </c>
      <c r="C2430" t="str">
        <f>Source!F2430</f>
        <v>Microbiology</v>
      </c>
      <c r="D2430" s="5" t="str">
        <f>Source!D2430</f>
        <v>Gentamicin</v>
      </c>
      <c r="E2430" s="5" t="str">
        <f>Source!L2430</f>
        <v>Upper Respiratory Culture</v>
      </c>
      <c r="F2430" s="5" t="e">
        <f>IF(ISBLANK(Source!E2430),NA(),Source!E2430)</f>
        <v>#N/A</v>
      </c>
      <c r="G2430" s="5">
        <f>Source!I2430</f>
        <v>38</v>
      </c>
      <c r="H2430" s="5" t="str">
        <f>IF(B2430&lt;&gt;0,NA(),Source!B2430)</f>
        <v>ZZOS_GEN</v>
      </c>
      <c r="I2430" s="5" t="str">
        <f>VLOOKUP(H2430,Mapping!B:E,4,FALSE)</f>
        <v>18928-2</v>
      </c>
      <c r="J2430" s="9" t="str">
        <f>VLOOKUP(H2430,Mapping!B:M,12,FALSE)</f>
        <v/>
      </c>
      <c r="K2430" s="5" t="str">
        <f>VLOOKUP(H2430,Mapping!B:H,7,FALSE)</f>
        <v>Urine Culture</v>
      </c>
      <c r="L2430" s="5" t="e">
        <f>IF(B2430&lt;&gt;0,B2430,IF(M2430=1,I2430,NA()))</f>
        <v>#N/A</v>
      </c>
      <c r="N2430" s="9">
        <f>IFERROR(VLOOKUP(Labs!A2430,Mapping!D:M,10,FALSE),0)</f>
        <v>0</v>
      </c>
    </row>
    <row r="2431" spans="1:14" x14ac:dyDescent="0.25">
      <c r="A2431" s="5" t="str">
        <f>Source!B2431&amp;"|"&amp;Source!K2431</f>
        <v>ZZOS_MET|W2RC</v>
      </c>
      <c r="B2431" s="5">
        <f>IFERROR(VLOOKUP(Labs!A2431,Mapping!D:E,2,FALSE),0)</f>
        <v>0</v>
      </c>
      <c r="C2431" t="str">
        <f>Source!F2431</f>
        <v>Microbiology</v>
      </c>
      <c r="D2431" s="5" t="str">
        <f>Source!D2431</f>
        <v>Metronidazole</v>
      </c>
      <c r="E2431" s="5" t="str">
        <f>Source!L2431</f>
        <v>Culture:</v>
      </c>
      <c r="F2431" s="5" t="e">
        <f>IF(ISBLANK(Source!E2431),NA(),Source!E2431)</f>
        <v>#N/A</v>
      </c>
      <c r="G2431" s="5">
        <f>Source!I2431</f>
        <v>38</v>
      </c>
      <c r="H2431" s="5" t="str">
        <f>IF(B2431&lt;&gt;0,NA(),Source!B2431)</f>
        <v>ZZOS_MET</v>
      </c>
      <c r="I2431" s="5" t="str">
        <f>VLOOKUP(H2431,Mapping!B:E,4,FALSE)</f>
        <v>18946-4</v>
      </c>
      <c r="J2431" s="9" t="str">
        <f>VLOOKUP(H2431,Mapping!B:M,12,FALSE)</f>
        <v/>
      </c>
      <c r="K2431" s="5" t="str">
        <f>VLOOKUP(H2431,Mapping!B:H,7,FALSE)</f>
        <v>Wound Culture</v>
      </c>
      <c r="L2431" s="5" t="e">
        <f>IF(B2431&lt;&gt;0,B2431,IF(M2431=1,I2431,NA()))</f>
        <v>#N/A</v>
      </c>
      <c r="N2431" s="9">
        <f>IFERROR(VLOOKUP(Labs!A2431,Mapping!D:M,10,FALSE),0)</f>
        <v>0</v>
      </c>
    </row>
    <row r="2432" spans="1:14" x14ac:dyDescent="0.25">
      <c r="A2432" s="5" t="str">
        <f>Source!B2432&amp;"|"&amp;Source!K2432</f>
        <v>ZZOS_TEC|ACUL</v>
      </c>
      <c r="B2432" s="5">
        <f>IFERROR(VLOOKUP(Labs!A2432,Mapping!D:E,2,FALSE),0)</f>
        <v>0</v>
      </c>
      <c r="C2432" t="str">
        <f>Source!F2432</f>
        <v>Microbiology</v>
      </c>
      <c r="D2432" s="5" t="str">
        <f>Source!D2432</f>
        <v>Teicoplanin</v>
      </c>
      <c r="E2432" s="5" t="str">
        <f>Source!L2432</f>
        <v>Blood culture (aerobic) cult</v>
      </c>
      <c r="F2432" s="5" t="e">
        <f>IF(ISBLANK(Source!E2432),NA(),Source!E2432)</f>
        <v>#N/A</v>
      </c>
      <c r="G2432" s="5">
        <f>Source!I2432</f>
        <v>38</v>
      </c>
      <c r="H2432" s="5" t="str">
        <f>IF(B2432&lt;&gt;0,NA(),Source!B2432)</f>
        <v>ZZOS_TEC</v>
      </c>
      <c r="I2432" s="5" t="str">
        <f>VLOOKUP(H2432,Mapping!B:E,4,FALSE)</f>
        <v>18989-4</v>
      </c>
      <c r="J2432" s="9" t="str">
        <f>VLOOKUP(H2432,Mapping!B:M,12,FALSE)</f>
        <v/>
      </c>
      <c r="K2432" s="5" t="str">
        <f>VLOOKUP(H2432,Mapping!B:H,7,FALSE)</f>
        <v>Wound Culture</v>
      </c>
      <c r="L2432" s="5" t="e">
        <f>IF(B2432&lt;&gt;0,B2432,IF(M2432=1,I2432,NA()))</f>
        <v>#N/A</v>
      </c>
      <c r="N2432" s="9">
        <f>IFERROR(VLOOKUP(Labs!A2432,Mapping!D:M,10,FALSE),0)</f>
        <v>0</v>
      </c>
    </row>
    <row r="2433" spans="1:14" x14ac:dyDescent="0.25">
      <c r="A2433" s="5" t="str">
        <f>Source!B2433&amp;"|"&amp;Source!K2433</f>
        <v>ZZOS_AZT|SCUL</v>
      </c>
      <c r="B2433" s="5">
        <f>IFERROR(VLOOKUP(Labs!A2433,Mapping!D:E,2,FALSE),0)</f>
        <v>0</v>
      </c>
      <c r="C2433" t="str">
        <f>Source!F2433</f>
        <v>Microbiology</v>
      </c>
      <c r="D2433" s="5" t="str">
        <f>Source!D2433</f>
        <v>Aztreonam</v>
      </c>
      <c r="E2433" s="5" t="str">
        <f>Source!L2433</f>
        <v>Sputum Culture</v>
      </c>
      <c r="F2433" s="5" t="e">
        <f>IF(ISBLANK(Source!E2433),NA(),Source!E2433)</f>
        <v>#N/A</v>
      </c>
      <c r="G2433" s="5">
        <f>Source!I2433</f>
        <v>38</v>
      </c>
      <c r="H2433" s="5" t="str">
        <f>IF(B2433&lt;&gt;0,NA(),Source!B2433)</f>
        <v>ZZOS_AZT</v>
      </c>
      <c r="I2433" s="5" t="str">
        <f>VLOOKUP(H2433,Mapping!B:E,4,FALSE)</f>
        <v>18868-0</v>
      </c>
      <c r="J2433" s="9" t="str">
        <f>VLOOKUP(H2433,Mapping!B:M,12,FALSE)</f>
        <v/>
      </c>
      <c r="K2433" s="5" t="str">
        <f>VLOOKUP(H2433,Mapping!B:H,7,FALSE)</f>
        <v>Urine Culture</v>
      </c>
      <c r="L2433" s="5" t="e">
        <f>IF(B2433&lt;&gt;0,B2433,IF(M2433=1,I2433,NA()))</f>
        <v>#N/A</v>
      </c>
      <c r="N2433" s="9">
        <f>IFERROR(VLOOKUP(Labs!A2433,Mapping!D:M,10,FALSE),0)</f>
        <v>0</v>
      </c>
    </row>
    <row r="2434" spans="1:14" x14ac:dyDescent="0.25">
      <c r="A2434" s="5" t="str">
        <f>Source!B2434&amp;"|"&amp;Source!K2434</f>
        <v>ZZOS_CEF|NCUL</v>
      </c>
      <c r="B2434" s="5">
        <f>IFERROR(VLOOKUP(Labs!A2434,Mapping!D:E,2,FALSE),0)</f>
        <v>0</v>
      </c>
      <c r="C2434" t="str">
        <f>Source!F2434</f>
        <v>Microbiology</v>
      </c>
      <c r="D2434" s="5" t="str">
        <f>Source!D2434</f>
        <v>Cefuroxime</v>
      </c>
      <c r="E2434" s="5" t="str">
        <f>Source!L2434</f>
        <v>Blood culture (anaerobic) cult</v>
      </c>
      <c r="F2434" s="5" t="e">
        <f>IF(ISBLANK(Source!E2434),NA(),Source!E2434)</f>
        <v>#N/A</v>
      </c>
      <c r="G2434" s="5">
        <f>Source!I2434</f>
        <v>38</v>
      </c>
      <c r="H2434" s="5" t="str">
        <f>IF(B2434&lt;&gt;0,NA(),Source!B2434)</f>
        <v>ZZOS_CEF</v>
      </c>
      <c r="I2434" s="5" t="str">
        <f>VLOOKUP(H2434,Mapping!B:E,4,FALSE)</f>
        <v>51724-3</v>
      </c>
      <c r="J2434" s="9" t="str">
        <f>VLOOKUP(H2434,Mapping!B:M,12,FALSE)</f>
        <v/>
      </c>
      <c r="K2434" s="5" t="str">
        <f>VLOOKUP(H2434,Mapping!B:H,7,FALSE)</f>
        <v>Wound Culture</v>
      </c>
      <c r="L2434" s="5" t="e">
        <f>IF(B2434&lt;&gt;0,B2434,IF(M2434=1,I2434,NA()))</f>
        <v>#N/A</v>
      </c>
      <c r="N2434" s="9">
        <f>IFERROR(VLOOKUP(Labs!A2434,Mapping!D:M,10,FALSE),0)</f>
        <v>0</v>
      </c>
    </row>
    <row r="2435" spans="1:14" x14ac:dyDescent="0.25">
      <c r="A2435" s="5" t="str">
        <f>Source!B2435&amp;"|"&amp;Source!K2435</f>
        <v>F8|VWDY</v>
      </c>
      <c r="B2435" s="5">
        <f>IFERROR(VLOOKUP(Labs!A2435,Mapping!D:E,2,FALSE),0)</f>
        <v>0</v>
      </c>
      <c r="C2435" t="str">
        <f>Source!F2435</f>
        <v>Chem/Haem</v>
      </c>
      <c r="D2435" s="5" t="str">
        <f>Source!D2435</f>
        <v>FACTOR VIII ASSAY</v>
      </c>
      <c r="E2435" s="5" t="str">
        <f>Source!L2435</f>
        <v>VON WILLEBRAND'S SCREEN (YEOVI</v>
      </c>
      <c r="F2435" s="5" t="str">
        <f>IF(ISBLANK(Source!E2435),NA(),Source!E2435)</f>
        <v>iu/dl</v>
      </c>
      <c r="G2435" s="5">
        <f>Source!I2435</f>
        <v>37</v>
      </c>
      <c r="H2435" s="5" t="str">
        <f>IF(B2435&lt;&gt;0,NA(),Source!B2435)</f>
        <v>F8</v>
      </c>
      <c r="I2435" s="5">
        <f>VLOOKUP(H2435,Mapping!B:E,4,FALSE)</f>
        <v>0</v>
      </c>
      <c r="J2435" s="9" t="str">
        <f>VLOOKUP(H2435,Mapping!B:M,12,FALSE)</f>
        <v/>
      </c>
      <c r="K2435" s="5" t="str">
        <f>VLOOKUP(H2435,Mapping!B:H,7,FALSE)</f>
        <v>VON WILLEBRANDS SCREEN</v>
      </c>
      <c r="L2435" s="5" t="e">
        <f>IF(B2435&lt;&gt;0,B2435,IF(M2435=1,I2435,NA()))</f>
        <v>#N/A</v>
      </c>
      <c r="N2435" s="9">
        <f>IFERROR(VLOOKUP(Labs!A2435,Mapping!D:M,10,FALSE),0)</f>
        <v>0</v>
      </c>
    </row>
    <row r="2436" spans="1:14" x14ac:dyDescent="0.25">
      <c r="A2436" s="5" t="str">
        <f>Source!B2436&amp;"|"&amp;Source!K2436</f>
        <v>GENT|GENT</v>
      </c>
      <c r="B2436" s="5">
        <f>IFERROR(VLOOKUP(Labs!A2436,Mapping!D:E,2,FALSE),0)</f>
        <v>0</v>
      </c>
      <c r="C2436" t="str">
        <f>Source!F2436</f>
        <v>Microbiology</v>
      </c>
      <c r="D2436" s="5" t="str">
        <f>Source!D2436</f>
        <v>Gentamicin.............:</v>
      </c>
      <c r="E2436" s="5" t="str">
        <f>Source!L2436</f>
        <v>Gentamicin level</v>
      </c>
      <c r="F2436" s="5" t="str">
        <f>IF(ISBLANK(Source!E2436),NA(),Source!E2436)</f>
        <v>mg/L</v>
      </c>
      <c r="G2436" s="5">
        <f>Source!I2436</f>
        <v>37</v>
      </c>
      <c r="H2436" s="5" t="str">
        <f>IF(B2436&lt;&gt;0,NA(),Source!B2436)</f>
        <v>GENT</v>
      </c>
      <c r="I2436" s="5">
        <f>VLOOKUP(H2436,Mapping!B:E,4,FALSE)</f>
        <v>0</v>
      </c>
      <c r="J2436" s="9" t="str">
        <f>VLOOKUP(H2436,Mapping!B:M,12,FALSE)</f>
        <v/>
      </c>
      <c r="K2436" s="5" t="str">
        <f>VLOOKUP(H2436,Mapping!B:H,7,FALSE)</f>
        <v>GENTAMICIN</v>
      </c>
      <c r="L2436" s="5" t="e">
        <f>IF(B2436&lt;&gt;0,B2436,IF(M2436=1,I2436,NA()))</f>
        <v>#N/A</v>
      </c>
      <c r="N2436" s="9" t="str">
        <f>IFERROR(VLOOKUP(Labs!A2436,Mapping!D:M,10,FALSE),0)</f>
        <v/>
      </c>
    </row>
    <row r="2437" spans="1:14" x14ac:dyDescent="0.25">
      <c r="A2437" s="5" t="str">
        <f>Source!B2437&amp;"|"&amp;Source!K2437</f>
        <v>CHRM|CHRM</v>
      </c>
      <c r="B2437" s="5">
        <f>IFERROR(VLOOKUP(Labs!A2437,Mapping!D:E,2,FALSE),0)</f>
        <v>0</v>
      </c>
      <c r="C2437" t="str">
        <f>Source!F2437</f>
        <v>Chem/Haem</v>
      </c>
      <c r="D2437" s="5" t="str">
        <f>Source!D2437</f>
        <v>CHROMIUM (TRACE METAL)</v>
      </c>
      <c r="E2437" s="5" t="str">
        <f>Source!L2437</f>
        <v>CHROMIUM (TRACE METAL)</v>
      </c>
      <c r="F2437" s="5" t="str">
        <f>IF(ISBLANK(Source!E2437),NA(),Source!E2437)</f>
        <v>nmol/l</v>
      </c>
      <c r="G2437" s="5">
        <f>Source!I2437</f>
        <v>37</v>
      </c>
      <c r="H2437" s="5" t="str">
        <f>IF(B2437&lt;&gt;0,NA(),Source!B2437)</f>
        <v>CHRM</v>
      </c>
      <c r="I2437" s="5">
        <f>VLOOKUP(H2437,Mapping!B:E,4,FALSE)</f>
        <v>0</v>
      </c>
      <c r="J2437" s="9" t="str">
        <f>VLOOKUP(H2437,Mapping!B:M,12,FALSE)</f>
        <v/>
      </c>
      <c r="K2437" s="5" t="str">
        <f>VLOOKUP(H2437,Mapping!B:H,7,FALSE)</f>
        <v>CHROMIUM (TRACE METAL)</v>
      </c>
      <c r="L2437" s="5" t="e">
        <f>IF(B2437&lt;&gt;0,B2437,IF(M2437=1,I2437,NA()))</f>
        <v>#N/A</v>
      </c>
      <c r="N2437" s="9" t="str">
        <f>IFERROR(VLOOKUP(Labs!A2437,Mapping!D:M,10,FALSE),0)</f>
        <v/>
      </c>
    </row>
    <row r="2438" spans="1:14" x14ac:dyDescent="0.25">
      <c r="A2438" s="5" t="str">
        <f>Source!B2438&amp;"|"&amp;Source!K2438</f>
        <v>HGB|HBOP</v>
      </c>
      <c r="B2438" s="5">
        <f>IFERROR(VLOOKUP(Labs!A2438,Mapping!D:E,2,FALSE),0)</f>
        <v>0</v>
      </c>
      <c r="C2438" t="str">
        <f>Source!F2438</f>
        <v>Chem/Haem</v>
      </c>
      <c r="D2438" s="5" t="str">
        <f>Source!D2438</f>
        <v>HB</v>
      </c>
      <c r="E2438" s="5" t="str">
        <f>Source!L2438</f>
        <v>HAEMOGLOBINOPATHY SCREEN</v>
      </c>
      <c r="F2438" s="5" t="str">
        <f>IF(ISBLANK(Source!E2438),NA(),Source!E2438)</f>
        <v>g/dL</v>
      </c>
      <c r="G2438" s="5">
        <f>Source!I2438</f>
        <v>37</v>
      </c>
      <c r="H2438" s="5" t="str">
        <f>IF(B2438&lt;&gt;0,NA(),Source!B2438)</f>
        <v>HGB</v>
      </c>
      <c r="I2438" s="5" t="str">
        <f>VLOOKUP(H2438,Mapping!B:E,4,FALSE)</f>
        <v>718-7</v>
      </c>
      <c r="J2438" s="9" t="str">
        <f>VLOOKUP(H2438,Mapping!B:M,12,FALSE)</f>
        <v>Hemoglobin [Mass/volume] in Blood</v>
      </c>
      <c r="K2438" s="5" t="str">
        <f>VLOOKUP(H2438,Mapping!B:H,7,FALSE)</f>
        <v>Full Blood Count</v>
      </c>
      <c r="L2438" s="5" t="e">
        <f>IF(B2438&lt;&gt;0,B2438,IF(M2438=1,I2438,NA()))</f>
        <v>#N/A</v>
      </c>
      <c r="N2438" s="9">
        <f>IFERROR(VLOOKUP(Labs!A2438,Mapping!D:M,10,FALSE),0)</f>
        <v>0</v>
      </c>
    </row>
    <row r="2439" spans="1:14" x14ac:dyDescent="0.25">
      <c r="A2439" s="5" t="str">
        <f>Source!B2439&amp;"|"&amp;Source!K2439</f>
        <v>HGB|HBOP</v>
      </c>
      <c r="B2439" s="5">
        <f>IFERROR(VLOOKUP(Labs!A2439,Mapping!D:E,2,FALSE),0)</f>
        <v>0</v>
      </c>
      <c r="C2439" t="str">
        <f>Source!F2439</f>
        <v>Chem/Haem</v>
      </c>
      <c r="D2439" s="5" t="str">
        <f>Source!D2439</f>
        <v>HB</v>
      </c>
      <c r="E2439" s="5" t="str">
        <f>Source!L2439</f>
        <v>HAEMOGLOBINOPATHY SCREEN</v>
      </c>
      <c r="F2439" s="5" t="str">
        <f>IF(ISBLANK(Source!E2439),NA(),Source!E2439)</f>
        <v>g/L</v>
      </c>
      <c r="G2439" s="5">
        <f>Source!I2439</f>
        <v>37</v>
      </c>
      <c r="H2439" s="5" t="str">
        <f>IF(B2439&lt;&gt;0,NA(),Source!B2439)</f>
        <v>HGB</v>
      </c>
      <c r="I2439" s="5" t="str">
        <f>VLOOKUP(H2439,Mapping!B:E,4,FALSE)</f>
        <v>718-7</v>
      </c>
      <c r="J2439" s="9" t="str">
        <f>VLOOKUP(H2439,Mapping!B:M,12,FALSE)</f>
        <v>Hemoglobin [Mass/volume] in Blood</v>
      </c>
      <c r="K2439" s="5" t="str">
        <f>VLOOKUP(H2439,Mapping!B:H,7,FALSE)</f>
        <v>Full Blood Count</v>
      </c>
      <c r="L2439" s="5" t="e">
        <f>IF(B2439&lt;&gt;0,B2439,IF(M2439=1,I2439,NA()))</f>
        <v>#N/A</v>
      </c>
      <c r="N2439" s="9">
        <f>IFERROR(VLOOKUP(Labs!A2439,Mapping!D:M,10,FALSE),0)</f>
        <v>0</v>
      </c>
    </row>
    <row r="2440" spans="1:14" x14ac:dyDescent="0.25">
      <c r="A2440" s="5" t="str">
        <f>Source!B2440&amp;"|"&amp;Source!K2440</f>
        <v>PNUC|PNUT</v>
      </c>
      <c r="B2440" s="5">
        <f>IFERROR(VLOOKUP(Labs!A2440,Mapping!D:E,2,FALSE),0)</f>
        <v>0</v>
      </c>
      <c r="C2440" t="str">
        <f>Source!F2440</f>
        <v>Chem/Haem</v>
      </c>
      <c r="D2440" s="5" t="str">
        <f>Source!D2440</f>
        <v>SP IGE PEANUT CLASS</v>
      </c>
      <c r="E2440" s="5" t="str">
        <f>Source!L2440</f>
        <v>SP IGE PEANUT</v>
      </c>
      <c r="F2440" s="5" t="e">
        <f>IF(ISBLANK(Source!E2440),NA(),Source!E2440)</f>
        <v>#N/A</v>
      </c>
      <c r="G2440" s="5">
        <f>Source!I2440</f>
        <v>37</v>
      </c>
      <c r="H2440" s="5" t="str">
        <f>IF(B2440&lt;&gt;0,NA(),Source!B2440)</f>
        <v>PNUC</v>
      </c>
      <c r="I2440" s="5">
        <f>VLOOKUP(H2440,Mapping!B:E,4,FALSE)</f>
        <v>0</v>
      </c>
      <c r="J2440" s="9" t="str">
        <f>VLOOKUP(H2440,Mapping!B:M,12,FALSE)</f>
        <v/>
      </c>
      <c r="K2440" s="5" t="str">
        <f>VLOOKUP(H2440,Mapping!B:H,7,FALSE)</f>
        <v>SP IGE PEANUT</v>
      </c>
      <c r="L2440" s="5" t="e">
        <f>IF(B2440&lt;&gt;0,B2440,IF(M2440=1,I2440,NA()))</f>
        <v>#N/A</v>
      </c>
      <c r="N2440" s="9" t="str">
        <f>IFERROR(VLOOKUP(Labs!A2440,Mapping!D:M,10,FALSE),0)</f>
        <v/>
      </c>
    </row>
    <row r="2441" spans="1:14" x14ac:dyDescent="0.25">
      <c r="A2441" s="5" t="str">
        <f>Source!B2441&amp;"|"&amp;Source!K2441</f>
        <v>PS|PS</v>
      </c>
      <c r="B2441" s="5">
        <f>IFERROR(VLOOKUP(Labs!A2441,Mapping!D:E,2,FALSE),0)</f>
        <v>0</v>
      </c>
      <c r="C2441" t="str">
        <f>Source!F2441</f>
        <v>Virology</v>
      </c>
      <c r="D2441" s="5" t="str">
        <f>Source!D2441</f>
        <v>Chlamydia group .........(CFT)</v>
      </c>
      <c r="E2441" s="5" t="str">
        <f>Source!L2441</f>
        <v>Chlamydia group CFT</v>
      </c>
      <c r="F2441" s="5" t="e">
        <f>IF(ISBLANK(Source!E2441),NA(),Source!E2441)</f>
        <v>#N/A</v>
      </c>
      <c r="G2441" s="5">
        <f>Source!I2441</f>
        <v>37</v>
      </c>
      <c r="H2441" s="5" t="str">
        <f>IF(B2441&lt;&gt;0,NA(),Source!B2441)</f>
        <v>PS</v>
      </c>
      <c r="I2441" s="5">
        <f>VLOOKUP(H2441,Mapping!B:E,4,FALSE)</f>
        <v>0</v>
      </c>
      <c r="J2441" s="9" t="str">
        <f>VLOOKUP(H2441,Mapping!B:M,12,FALSE)</f>
        <v/>
      </c>
      <c r="K2441" s="5" t="str">
        <f>VLOOKUP(H2441,Mapping!B:H,7,FALSE)</f>
        <v>CFT</v>
      </c>
      <c r="L2441" s="5" t="e">
        <f>IF(B2441&lt;&gt;0,B2441,IF(M2441=1,I2441,NA()))</f>
        <v>#N/A</v>
      </c>
      <c r="N2441" s="9">
        <f>IFERROR(VLOOKUP(Labs!A2441,Mapping!D:M,10,FALSE),0)</f>
        <v>0</v>
      </c>
    </row>
    <row r="2442" spans="1:14" x14ac:dyDescent="0.25">
      <c r="A2442" s="5" t="str">
        <f>Source!B2442&amp;"|"&amp;Source!K2442</f>
        <v>TITRE|TITA</v>
      </c>
      <c r="B2442" s="5">
        <f>IFERROR(VLOOKUP(Labs!A2442,Mapping!D:E,2,FALSE),0)</f>
        <v>0</v>
      </c>
      <c r="C2442" t="str">
        <f>Source!F2442</f>
        <v>Blood Transfusion</v>
      </c>
      <c r="D2442" s="5" t="str">
        <f>Source!D2442</f>
        <v>ANTIBODY TITRE</v>
      </c>
      <c r="E2442" s="5" t="str">
        <f>Source!L2442</f>
        <v>ANTIBODY TITRE</v>
      </c>
      <c r="F2442" s="5" t="e">
        <f>IF(ISBLANK(Source!E2442),NA(),Source!E2442)</f>
        <v>#N/A</v>
      </c>
      <c r="G2442" s="5">
        <f>Source!I2442</f>
        <v>37</v>
      </c>
      <c r="H2442" s="5" t="str">
        <f>IF(B2442&lt;&gt;0,NA(),Source!B2442)</f>
        <v>TITRE</v>
      </c>
      <c r="I2442" s="5">
        <f>VLOOKUP(H2442,Mapping!B:E,4,FALSE)</f>
        <v>0</v>
      </c>
      <c r="J2442" s="9" t="str">
        <f>VLOOKUP(H2442,Mapping!B:M,12,FALSE)</f>
        <v/>
      </c>
      <c r="K2442" s="5" t="str">
        <f>VLOOKUP(H2442,Mapping!B:H,7,FALSE)</f>
        <v>ANTIBODY TITRE</v>
      </c>
      <c r="L2442" s="5" t="e">
        <f>IF(B2442&lt;&gt;0,B2442,IF(M2442=1,I2442,NA()))</f>
        <v>#N/A</v>
      </c>
      <c r="N2442" s="9" t="str">
        <f>IFERROR(VLOOKUP(Labs!A2442,Mapping!D:M,10,FALSE),0)</f>
        <v/>
      </c>
    </row>
    <row r="2443" spans="1:14" x14ac:dyDescent="0.25">
      <c r="A2443" s="5" t="str">
        <f>Source!B2443&amp;"|"&amp;Source!K2443</f>
        <v>UVOL|24OX</v>
      </c>
      <c r="B2443" s="5">
        <f>IFERROR(VLOOKUP(Labs!A2443,Mapping!D:E,2,FALSE),0)</f>
        <v>0</v>
      </c>
      <c r="C2443" t="str">
        <f>Source!F2443</f>
        <v>Chem/Haem</v>
      </c>
      <c r="D2443" s="5" t="str">
        <f>Source!D2443</f>
        <v>URINE VOLUME</v>
      </c>
      <c r="E2443" s="5" t="str">
        <f>Source!L2443</f>
        <v>24hr OXALATE OUTPUT</v>
      </c>
      <c r="F2443" s="5" t="str">
        <f>IF(ISBLANK(Source!E2443),NA(),Source!E2443)</f>
        <v>mls</v>
      </c>
      <c r="G2443" s="5">
        <f>Source!I2443</f>
        <v>37</v>
      </c>
      <c r="H2443" s="5" t="str">
        <f>IF(B2443&lt;&gt;0,NA(),Source!B2443)</f>
        <v>UVOL</v>
      </c>
      <c r="I2443" s="5">
        <f>VLOOKUP(H2443,Mapping!B:E,4,FALSE)</f>
        <v>0</v>
      </c>
      <c r="J2443" s="9" t="str">
        <f>VLOOKUP(H2443,Mapping!B:M,12,FALSE)</f>
        <v/>
      </c>
      <c r="K2443" s="5" t="str">
        <f>VLOOKUP(H2443,Mapping!B:H,7,FALSE)</f>
        <v>CATECHOLAMINES</v>
      </c>
      <c r="L2443" s="5" t="e">
        <f>IF(B2443&lt;&gt;0,B2443,IF(M2443=1,I2443,NA()))</f>
        <v>#N/A</v>
      </c>
      <c r="N2443" s="9">
        <f>IFERROR(VLOOKUP(Labs!A2443,Mapping!D:M,10,FALSE),0)</f>
        <v>0</v>
      </c>
    </row>
    <row r="2444" spans="1:14" x14ac:dyDescent="0.25">
      <c r="A2444" s="5" t="str">
        <f>Source!B2444&amp;"|"&amp;Source!K2444</f>
        <v>RPT|TSKFN</v>
      </c>
      <c r="B2444" s="5">
        <f>IFERROR(VLOOKUP(Labs!A2444,Mapping!D:E,2,FALSE),0)</f>
        <v>0</v>
      </c>
      <c r="C2444" t="str">
        <f>Source!F2444</f>
        <v>Non-Gynae Cytology</v>
      </c>
      <c r="D2444" s="5" t="str">
        <f>Source!D2444</f>
        <v>Report</v>
      </c>
      <c r="E2444" s="5" t="str">
        <f>Source!L2444</f>
        <v>FNA Skin</v>
      </c>
      <c r="F2444" s="5" t="e">
        <f>IF(ISBLANK(Source!E2444),NA(),Source!E2444)</f>
        <v>#N/A</v>
      </c>
      <c r="G2444" s="5">
        <f>Source!I2444</f>
        <v>37</v>
      </c>
      <c r="H2444" s="5" t="str">
        <f>IF(B2444&lt;&gt;0,NA(),Source!B2444)</f>
        <v>RPT</v>
      </c>
      <c r="I2444" s="5">
        <f>VLOOKUP(H2444,Mapping!B:E,4,FALSE)</f>
        <v>0</v>
      </c>
      <c r="J2444" s="9" t="str">
        <f>VLOOKUP(H2444,Mapping!B:M,12,FALSE)</f>
        <v/>
      </c>
      <c r="K2444" s="5" t="str">
        <f>VLOOKUP(H2444,Mapping!B:H,7,FALSE)</f>
        <v>FNA Breast</v>
      </c>
      <c r="L2444" s="5" t="e">
        <f>IF(B2444&lt;&gt;0,B2444,IF(M2444=1,I2444,NA()))</f>
        <v>#N/A</v>
      </c>
      <c r="N2444" s="9">
        <f>IFERROR(VLOOKUP(Labs!A2444,Mapping!D:M,10,FALSE),0)</f>
        <v>0</v>
      </c>
    </row>
    <row r="2445" spans="1:14" x14ac:dyDescent="0.25">
      <c r="A2445" s="5" t="str">
        <f>Source!B2445&amp;"|"&amp;Source!K2445</f>
        <v>SE|SE</v>
      </c>
      <c r="B2445" s="5">
        <f>IFERROR(VLOOKUP(Labs!A2445,Mapping!D:E,2,FALSE),0)</f>
        <v>0</v>
      </c>
      <c r="C2445" t="str">
        <f>Source!F2445</f>
        <v>Chem/Haem</v>
      </c>
      <c r="D2445" s="5" t="str">
        <f>Source!D2445</f>
        <v>SELENIUM</v>
      </c>
      <c r="E2445" s="5" t="str">
        <f>Source!L2445</f>
        <v>SELENIUM</v>
      </c>
      <c r="F2445" s="5" t="str">
        <f>IF(ISBLANK(Source!E2445),NA(),Source!E2445)</f>
        <v>umol/l</v>
      </c>
      <c r="G2445" s="5">
        <f>Source!I2445</f>
        <v>37</v>
      </c>
      <c r="H2445" s="5" t="str">
        <f>IF(B2445&lt;&gt;0,NA(),Source!B2445)</f>
        <v>SE</v>
      </c>
      <c r="I2445" s="5">
        <f>VLOOKUP(H2445,Mapping!B:E,4,FALSE)</f>
        <v>0</v>
      </c>
      <c r="J2445" s="9" t="str">
        <f>VLOOKUP(H2445,Mapping!B:M,12,FALSE)</f>
        <v/>
      </c>
      <c r="K2445" s="5" t="str">
        <f>VLOOKUP(H2445,Mapping!B:H,7,FALSE)</f>
        <v>SELENIUM</v>
      </c>
      <c r="L2445" s="5" t="e">
        <f>IF(B2445&lt;&gt;0,B2445,IF(M2445=1,I2445,NA()))</f>
        <v>#N/A</v>
      </c>
      <c r="N2445" s="9" t="str">
        <f>IFERROR(VLOOKUP(Labs!A2445,Mapping!D:M,10,FALSE),0)</f>
        <v/>
      </c>
    </row>
    <row r="2446" spans="1:14" x14ac:dyDescent="0.25">
      <c r="A2446" s="5" t="str">
        <f>Source!B2446&amp;"|"&amp;Source!K2446</f>
        <v>RPT|YNSFN, YNW</v>
      </c>
      <c r="B2446" s="5">
        <f>IFERROR(VLOOKUP(Labs!A2446,Mapping!D:E,2,FALSE),0)</f>
        <v>0</v>
      </c>
      <c r="C2446" t="str">
        <f>Source!F2446</f>
        <v>Non-Gynae Cytology</v>
      </c>
      <c r="D2446" s="5" t="str">
        <f>Source!D2446</f>
        <v>Report</v>
      </c>
      <c r="E2446" s="5" t="str">
        <f>Source!L2446</f>
        <v>FNA NOS, Fine needle washings</v>
      </c>
      <c r="F2446" s="5" t="e">
        <f>IF(ISBLANK(Source!E2446),NA(),Source!E2446)</f>
        <v>#N/A</v>
      </c>
      <c r="G2446" s="5">
        <f>Source!I2446</f>
        <v>37</v>
      </c>
      <c r="H2446" s="5" t="str">
        <f>IF(B2446&lt;&gt;0,NA(),Source!B2446)</f>
        <v>RPT</v>
      </c>
      <c r="I2446" s="5">
        <f>VLOOKUP(H2446,Mapping!B:E,4,FALSE)</f>
        <v>0</v>
      </c>
      <c r="J2446" s="9" t="str">
        <f>VLOOKUP(H2446,Mapping!B:M,12,FALSE)</f>
        <v/>
      </c>
      <c r="K2446" s="5" t="str">
        <f>VLOOKUP(H2446,Mapping!B:H,7,FALSE)</f>
        <v>FNA Breast</v>
      </c>
      <c r="L2446" s="5" t="e">
        <f>IF(B2446&lt;&gt;0,B2446,IF(M2446=1,I2446,NA()))</f>
        <v>#N/A</v>
      </c>
      <c r="N2446" s="9">
        <f>IFERROR(VLOOKUP(Labs!A2446,Mapping!D:M,10,FALSE),0)</f>
        <v>0</v>
      </c>
    </row>
    <row r="2447" spans="1:14" x14ac:dyDescent="0.25">
      <c r="A2447" s="5" t="str">
        <f>Source!B2447&amp;"|"&amp;Source!K2447</f>
        <v>VZIF|VZIF</v>
      </c>
      <c r="B2447" s="5">
        <f>IFERROR(VLOOKUP(Labs!A2447,Mapping!D:E,2,FALSE),0)</f>
        <v>0</v>
      </c>
      <c r="C2447" t="str">
        <f>Source!F2447</f>
        <v>Chem/Haem</v>
      </c>
      <c r="D2447" s="5" t="str">
        <f>Source!D2447</f>
        <v>Varicella Zoster Serology</v>
      </c>
      <c r="E2447" s="5" t="str">
        <f>Source!L2447</f>
        <v>Varicella Zoster Virus IF</v>
      </c>
      <c r="F2447" s="5" t="str">
        <f>IF(ISBLANK(Source!E2447),NA(),Source!E2447)</f>
        <v>mIU/mL</v>
      </c>
      <c r="G2447" s="5">
        <f>Source!I2447</f>
        <v>37</v>
      </c>
      <c r="H2447" s="5" t="str">
        <f>IF(B2447&lt;&gt;0,NA(),Source!B2447)</f>
        <v>VZIF</v>
      </c>
      <c r="I2447" s="5">
        <f>VLOOKUP(H2447,Mapping!B:E,4,FALSE)</f>
        <v>0</v>
      </c>
      <c r="J2447" s="9" t="str">
        <f>VLOOKUP(H2447,Mapping!B:M,12,FALSE)</f>
        <v/>
      </c>
      <c r="K2447" s="5" t="str">
        <f>VLOOKUP(H2447,Mapping!B:H,7,FALSE)</f>
        <v>Varicella Zoster virus IF</v>
      </c>
      <c r="L2447" s="5" t="e">
        <f>IF(B2447&lt;&gt;0,B2447,IF(M2447=1,I2447,NA()))</f>
        <v>#N/A</v>
      </c>
      <c r="N2447" s="9" t="str">
        <f>IFERROR(VLOOKUP(Labs!A2447,Mapping!D:M,10,FALSE),0)</f>
        <v/>
      </c>
    </row>
    <row r="2448" spans="1:14" x14ac:dyDescent="0.25">
      <c r="A2448" s="5" t="str">
        <f>Source!B2448&amp;"|"&amp;Source!K2448</f>
        <v>VZIG|VZIF</v>
      </c>
      <c r="B2448" s="5">
        <f>IFERROR(VLOOKUP(Labs!A2448,Mapping!D:E,2,FALSE),0)</f>
        <v>0</v>
      </c>
      <c r="C2448" t="str">
        <f>Source!F2448</f>
        <v>Chem/Haem</v>
      </c>
      <c r="D2448" s="5" t="str">
        <f>Source!D2448</f>
        <v>Varicella/Zoster virus IgG</v>
      </c>
      <c r="E2448" s="5" t="str">
        <f>Source!L2448</f>
        <v>Varicella Zoster Virus IF</v>
      </c>
      <c r="F2448" s="5" t="str">
        <f>IF(ISBLANK(Source!E2448),NA(),Source!E2448)</f>
        <v>mIU/ml</v>
      </c>
      <c r="G2448" s="5">
        <f>Source!I2448</f>
        <v>37</v>
      </c>
      <c r="H2448" s="5" t="str">
        <f>IF(B2448&lt;&gt;0,NA(),Source!B2448)</f>
        <v>VZIG</v>
      </c>
      <c r="I2448" s="5">
        <f>VLOOKUP(H2448,Mapping!B:E,4,FALSE)</f>
        <v>0</v>
      </c>
      <c r="J2448" s="9" t="str">
        <f>VLOOKUP(H2448,Mapping!B:M,12,FALSE)</f>
        <v/>
      </c>
      <c r="K2448" s="5" t="str">
        <f>VLOOKUP(H2448,Mapping!B:H,7,FALSE)</f>
        <v>Varicella Zoster virus IF</v>
      </c>
      <c r="L2448" s="5" t="e">
        <f>IF(B2448&lt;&gt;0,B2448,IF(M2448=1,I2448,NA()))</f>
        <v>#N/A</v>
      </c>
      <c r="N2448" s="9" t="str">
        <f>IFERROR(VLOOKUP(Labs!A2448,Mapping!D:M,10,FALSE),0)</f>
        <v/>
      </c>
    </row>
    <row r="2449" spans="1:14" x14ac:dyDescent="0.25">
      <c r="A2449" s="5" t="str">
        <f>Source!B2449&amp;"|"&amp;Source!K2449</f>
        <v>ZZOS_AUG|W2CU</v>
      </c>
      <c r="B2449" s="5">
        <f>IFERROR(VLOOKUP(Labs!A2449,Mapping!D:E,2,FALSE),0)</f>
        <v>0</v>
      </c>
      <c r="C2449" t="str">
        <f>Source!F2449</f>
        <v>Microbiology</v>
      </c>
      <c r="D2449" s="5" t="str">
        <f>Source!D2449</f>
        <v>Co-amoxiclav</v>
      </c>
      <c r="E2449" s="5" t="str">
        <f>Source!L2449</f>
        <v>Culture:</v>
      </c>
      <c r="F2449" s="5" t="e">
        <f>IF(ISBLANK(Source!E2449),NA(),Source!E2449)</f>
        <v>#N/A</v>
      </c>
      <c r="G2449" s="5">
        <f>Source!I2449</f>
        <v>37</v>
      </c>
      <c r="H2449" s="5" t="str">
        <f>IF(B2449&lt;&gt;0,NA(),Source!B2449)</f>
        <v>ZZOS_AUG</v>
      </c>
      <c r="I2449" s="5" t="str">
        <f>VLOOKUP(H2449,Mapping!B:E,4,FALSE)</f>
        <v>18862-3</v>
      </c>
      <c r="J2449" s="9" t="str">
        <f>VLOOKUP(H2449,Mapping!B:M,12,FALSE)</f>
        <v/>
      </c>
      <c r="K2449" s="5" t="str">
        <f>VLOOKUP(H2449,Mapping!B:H,7,FALSE)</f>
        <v>Urine Culture</v>
      </c>
      <c r="L2449" s="5" t="e">
        <f>IF(B2449&lt;&gt;0,B2449,IF(M2449=1,I2449,NA()))</f>
        <v>#N/A</v>
      </c>
      <c r="N2449" s="9">
        <f>IFERROR(VLOOKUP(Labs!A2449,Mapping!D:M,10,FALSE),0)</f>
        <v>0</v>
      </c>
    </row>
    <row r="2450" spans="1:14" x14ac:dyDescent="0.25">
      <c r="A2450" s="5" t="str">
        <f>Source!B2450&amp;"|"&amp;Source!K2450</f>
        <v>ZZOS_TRI|W1CU</v>
      </c>
      <c r="B2450" s="5">
        <f>IFERROR(VLOOKUP(Labs!A2450,Mapping!D:E,2,FALSE),0)</f>
        <v>0</v>
      </c>
      <c r="C2450" t="str">
        <f>Source!F2450</f>
        <v>Microbiology</v>
      </c>
      <c r="D2450" s="5" t="str">
        <f>Source!D2450</f>
        <v>Trimethoprim</v>
      </c>
      <c r="E2450" s="5" t="str">
        <f>Source!L2450</f>
        <v>Culture:</v>
      </c>
      <c r="F2450" s="5" t="e">
        <f>IF(ISBLANK(Source!E2450),NA(),Source!E2450)</f>
        <v>#N/A</v>
      </c>
      <c r="G2450" s="5">
        <f>Source!I2450</f>
        <v>37</v>
      </c>
      <c r="H2450" s="5" t="str">
        <f>IF(B2450&lt;&gt;0,NA(),Source!B2450)</f>
        <v>ZZOS_TRI</v>
      </c>
      <c r="I2450" s="5" t="str">
        <f>VLOOKUP(H2450,Mapping!B:E,4,FALSE)</f>
        <v>18997-7</v>
      </c>
      <c r="J2450" s="9" t="str">
        <f>VLOOKUP(H2450,Mapping!B:M,12,FALSE)</f>
        <v/>
      </c>
      <c r="K2450" s="5" t="str">
        <f>VLOOKUP(H2450,Mapping!B:H,7,FALSE)</f>
        <v>Urine Culture</v>
      </c>
      <c r="L2450" s="5" t="e">
        <f>IF(B2450&lt;&gt;0,B2450,IF(M2450=1,I2450,NA()))</f>
        <v>#N/A</v>
      </c>
      <c r="N2450" s="9">
        <f>IFERROR(VLOOKUP(Labs!A2450,Mapping!D:M,10,FALSE),0)</f>
        <v>0</v>
      </c>
    </row>
    <row r="2451" spans="1:14" x14ac:dyDescent="0.25">
      <c r="A2451" s="5" t="str">
        <f>Source!B2451&amp;"|"&amp;Source!K2451</f>
        <v>CVLB|PARL</v>
      </c>
      <c r="B2451" s="5">
        <f>IFERROR(VLOOKUP(Labs!A2451,Mapping!D:E,2,FALSE),0)</f>
        <v>0</v>
      </c>
      <c r="C2451" t="str">
        <f>Source!F2451</f>
        <v>Chem/Haem</v>
      </c>
      <c r="D2451" s="5" t="str">
        <f>Source!D2451</f>
        <v>Anti-CV2</v>
      </c>
      <c r="E2451" s="5" t="str">
        <f>Source!L2451</f>
        <v>PARANEOPLSTIC AB'S (LB)</v>
      </c>
      <c r="F2451" s="5" t="e">
        <f>IF(ISBLANK(Source!E2451),NA(),Source!E2451)</f>
        <v>#N/A</v>
      </c>
      <c r="G2451" s="5">
        <f>Source!I2451</f>
        <v>36</v>
      </c>
      <c r="H2451" s="5" t="str">
        <f>IF(B2451&lt;&gt;0,NA(),Source!B2451)</f>
        <v>CVLB</v>
      </c>
      <c r="I2451" s="5">
        <f>VLOOKUP(H2451,Mapping!B:E,4,FALSE)</f>
        <v>0</v>
      </c>
      <c r="J2451" s="9" t="str">
        <f>VLOOKUP(H2451,Mapping!B:M,12,FALSE)</f>
        <v/>
      </c>
      <c r="K2451" s="5" t="str">
        <f>VLOOKUP(H2451,Mapping!B:H,7,FALSE)</f>
        <v>PARANEOPLSTIC AB'S (LB)</v>
      </c>
      <c r="L2451" s="5" t="e">
        <f>IF(B2451&lt;&gt;0,B2451,IF(M2451=1,I2451,NA()))</f>
        <v>#N/A</v>
      </c>
      <c r="N2451" s="9" t="str">
        <f>IFERROR(VLOOKUP(Labs!A2451,Mapping!D:M,10,FALSE),0)</f>
        <v/>
      </c>
    </row>
    <row r="2452" spans="1:14" x14ac:dyDescent="0.25">
      <c r="A2452" s="5" t="str">
        <f>Source!B2452&amp;"|"&amp;Source!K2452</f>
        <v>ARBO|ARBO</v>
      </c>
      <c r="B2452" s="5">
        <f>IFERROR(VLOOKUP(Labs!A2452,Mapping!D:E,2,FALSE),0)</f>
        <v>0</v>
      </c>
      <c r="C2452" t="str">
        <f>Source!F2452</f>
        <v>Chem/Haem</v>
      </c>
      <c r="D2452" s="5" t="str">
        <f>Source!D2452</f>
        <v>Arbovirus Serology:</v>
      </c>
      <c r="E2452" s="5" t="str">
        <f>Source!L2452</f>
        <v>Arbovirus Serology</v>
      </c>
      <c r="F2452" s="5" t="e">
        <f>IF(ISBLANK(Source!E2452),NA(),Source!E2452)</f>
        <v>#N/A</v>
      </c>
      <c r="G2452" s="5">
        <f>Source!I2452</f>
        <v>36</v>
      </c>
      <c r="H2452" s="5" t="str">
        <f>IF(B2452&lt;&gt;0,NA(),Source!B2452)</f>
        <v>ARBO</v>
      </c>
      <c r="I2452" s="5">
        <f>VLOOKUP(H2452,Mapping!B:E,4,FALSE)</f>
        <v>0</v>
      </c>
      <c r="J2452" s="9" t="str">
        <f>VLOOKUP(H2452,Mapping!B:M,12,FALSE)</f>
        <v/>
      </c>
      <c r="K2452" s="5" t="str">
        <f>VLOOKUP(H2452,Mapping!B:H,7,FALSE)</f>
        <v>ARBOVIRUS</v>
      </c>
      <c r="L2452" s="5" t="e">
        <f>IF(B2452&lt;&gt;0,B2452,IF(M2452=1,I2452,NA()))</f>
        <v>#N/A</v>
      </c>
      <c r="N2452" s="9" t="str">
        <f>IFERROR(VLOOKUP(Labs!A2452,Mapping!D:M,10,FALSE),0)</f>
        <v/>
      </c>
    </row>
    <row r="2453" spans="1:14" x14ac:dyDescent="0.25">
      <c r="A2453" s="5" t="str">
        <f>Source!B2453&amp;"|"&amp;Source!K2453</f>
        <v>BRUM|BRUC</v>
      </c>
      <c r="B2453" s="5">
        <f>IFERROR(VLOOKUP(Labs!A2453,Mapping!D:E,2,FALSE),0)</f>
        <v>0</v>
      </c>
      <c r="C2453" t="str">
        <f>Source!F2453</f>
        <v>Chem/Haem</v>
      </c>
      <c r="D2453" s="5" t="str">
        <f>Source!D2453</f>
        <v>Brucella ELISA IgM</v>
      </c>
      <c r="E2453" s="5" t="str">
        <f>Source!L2453</f>
        <v>Brucella Serology</v>
      </c>
      <c r="F2453" s="5" t="e">
        <f>IF(ISBLANK(Source!E2453),NA(),Source!E2453)</f>
        <v>#N/A</v>
      </c>
      <c r="G2453" s="5">
        <f>Source!I2453</f>
        <v>36</v>
      </c>
      <c r="H2453" s="5" t="str">
        <f>IF(B2453&lt;&gt;0,NA(),Source!B2453)</f>
        <v>BRUM</v>
      </c>
      <c r="I2453" s="5">
        <f>VLOOKUP(H2453,Mapping!B:E,4,FALSE)</f>
        <v>0</v>
      </c>
      <c r="J2453" s="9" t="str">
        <f>VLOOKUP(H2453,Mapping!B:M,12,FALSE)</f>
        <v/>
      </c>
      <c r="K2453" s="5" t="str">
        <f>VLOOKUP(H2453,Mapping!B:H,7,FALSE)</f>
        <v>BRUCELLA SEROLOGY</v>
      </c>
      <c r="L2453" s="5" t="e">
        <f>IF(B2453&lt;&gt;0,B2453,IF(M2453=1,I2453,NA()))</f>
        <v>#N/A</v>
      </c>
      <c r="N2453" s="9">
        <f>IFERROR(VLOOKUP(Labs!A2453,Mapping!D:M,10,FALSE),0)</f>
        <v>0</v>
      </c>
    </row>
    <row r="2454" spans="1:14" x14ac:dyDescent="0.25">
      <c r="A2454" s="5" t="str">
        <f>Source!B2454&amp;"|"&amp;Source!K2454</f>
        <v>24CT|24CT</v>
      </c>
      <c r="B2454" s="5">
        <f>IFERROR(VLOOKUP(Labs!A2454,Mapping!D:E,2,FALSE),0)</f>
        <v>0</v>
      </c>
      <c r="C2454" t="str">
        <f>Source!F2454</f>
        <v>Chem/Haem</v>
      </c>
      <c r="D2454" s="5" t="str">
        <f>Source!D2454</f>
        <v>24hr CITRATE OUTPUT</v>
      </c>
      <c r="E2454" s="5" t="str">
        <f>Source!L2454</f>
        <v>24hr CITRATE OUTPUT</v>
      </c>
      <c r="F2454" s="5" t="str">
        <f>IF(ISBLANK(Source!E2454),NA(),Source!E2454)</f>
        <v>mmol/24h</v>
      </c>
      <c r="G2454" s="5">
        <f>Source!I2454</f>
        <v>36</v>
      </c>
      <c r="H2454" s="5" t="str">
        <f>IF(B2454&lt;&gt;0,NA(),Source!B2454)</f>
        <v>24CT</v>
      </c>
      <c r="I2454" s="5">
        <f>VLOOKUP(H2454,Mapping!B:E,4,FALSE)</f>
        <v>0</v>
      </c>
      <c r="J2454" s="9" t="str">
        <f>VLOOKUP(H2454,Mapping!B:M,12,FALSE)</f>
        <v/>
      </c>
      <c r="K2454" s="5" t="str">
        <f>VLOOKUP(H2454,Mapping!B:H,7,FALSE)</f>
        <v>24hr CITRATE OUTPUT</v>
      </c>
      <c r="L2454" s="5" t="e">
        <f>IF(B2454&lt;&gt;0,B2454,IF(M2454=1,I2454,NA()))</f>
        <v>#N/A</v>
      </c>
      <c r="N2454" s="9" t="str">
        <f>IFERROR(VLOOKUP(Labs!A2454,Mapping!D:M,10,FALSE),0)</f>
        <v/>
      </c>
    </row>
    <row r="2455" spans="1:14" x14ac:dyDescent="0.25">
      <c r="A2455" s="5" t="str">
        <f>Source!B2455&amp;"|"&amp;Source!K2455</f>
        <v>CCP|CCP</v>
      </c>
      <c r="B2455" s="5">
        <f>IFERROR(VLOOKUP(Labs!A2455,Mapping!D:E,2,FALSE),0)</f>
        <v>0</v>
      </c>
      <c r="C2455" t="str">
        <f>Source!F2455</f>
        <v>Chem/Haem</v>
      </c>
      <c r="D2455" s="5" t="str">
        <f>Source!D2455</f>
        <v>ANTI-CCP ANTIBODIES</v>
      </c>
      <c r="E2455" s="5" t="str">
        <f>Source!L2455</f>
        <v>ANTI-CCP ANTIBODIES</v>
      </c>
      <c r="F2455" s="5" t="str">
        <f>IF(ISBLANK(Source!E2455),NA(),Source!E2455)</f>
        <v>UNITS</v>
      </c>
      <c r="G2455" s="5">
        <f>Source!I2455</f>
        <v>36</v>
      </c>
      <c r="H2455" s="5" t="str">
        <f>IF(B2455&lt;&gt;0,NA(),Source!B2455)</f>
        <v>CCP</v>
      </c>
      <c r="I2455" s="5">
        <f>VLOOKUP(H2455,Mapping!B:E,4,FALSE)</f>
        <v>0</v>
      </c>
      <c r="J2455" s="9" t="str">
        <f>VLOOKUP(H2455,Mapping!B:M,12,FALSE)</f>
        <v/>
      </c>
      <c r="K2455" s="5" t="str">
        <f>VLOOKUP(H2455,Mapping!B:H,7,FALSE)</f>
        <v>ANTI-CCP ANTIBODIES</v>
      </c>
      <c r="L2455" s="5" t="e">
        <f>IF(B2455&lt;&gt;0,B2455,IF(M2455=1,I2455,NA()))</f>
        <v>#N/A</v>
      </c>
      <c r="N2455" s="9" t="str">
        <f>IFERROR(VLOOKUP(Labs!A2455,Mapping!D:M,10,FALSE),0)</f>
        <v/>
      </c>
    </row>
    <row r="2456" spans="1:14" x14ac:dyDescent="0.25">
      <c r="A2456" s="5" t="str">
        <f>Source!B2456&amp;"|"&amp;Source!K2456</f>
        <v>AMLB|PARL</v>
      </c>
      <c r="B2456" s="5">
        <f>IFERROR(VLOOKUP(Labs!A2456,Mapping!D:E,2,FALSE),0)</f>
        <v>0</v>
      </c>
      <c r="C2456" t="str">
        <f>Source!F2456</f>
        <v>Chem/Haem</v>
      </c>
      <c r="D2456" s="5" t="str">
        <f>Source!D2456</f>
        <v>Anti-Amphiphysin</v>
      </c>
      <c r="E2456" s="5" t="str">
        <f>Source!L2456</f>
        <v>PARANEOPLSTIC AB'S (LB)</v>
      </c>
      <c r="F2456" s="5" t="e">
        <f>IF(ISBLANK(Source!E2456),NA(),Source!E2456)</f>
        <v>#N/A</v>
      </c>
      <c r="G2456" s="5">
        <f>Source!I2456</f>
        <v>36</v>
      </c>
      <c r="H2456" s="5" t="str">
        <f>IF(B2456&lt;&gt;0,NA(),Source!B2456)</f>
        <v>AMLB</v>
      </c>
      <c r="I2456" s="5">
        <f>VLOOKUP(H2456,Mapping!B:E,4,FALSE)</f>
        <v>0</v>
      </c>
      <c r="J2456" s="9" t="str">
        <f>VLOOKUP(H2456,Mapping!B:M,12,FALSE)</f>
        <v/>
      </c>
      <c r="K2456" s="5" t="str">
        <f>VLOOKUP(H2456,Mapping!B:H,7,FALSE)</f>
        <v>PARANEOPLSTIC AB'S (LB)</v>
      </c>
      <c r="L2456" s="5" t="e">
        <f>IF(B2456&lt;&gt;0,B2456,IF(M2456=1,I2456,NA()))</f>
        <v>#N/A</v>
      </c>
      <c r="N2456" s="9" t="str">
        <f>IFERROR(VLOOKUP(Labs!A2456,Mapping!D:M,10,FALSE),0)</f>
        <v/>
      </c>
    </row>
    <row r="2457" spans="1:14" x14ac:dyDescent="0.25">
      <c r="A2457" s="5" t="str">
        <f>Source!B2457&amp;"|"&amp;Source!K2457</f>
        <v>BRUG|BRUC</v>
      </c>
      <c r="B2457" s="5">
        <f>IFERROR(VLOOKUP(Labs!A2457,Mapping!D:E,2,FALSE),0)</f>
        <v>0</v>
      </c>
      <c r="C2457" t="str">
        <f>Source!F2457</f>
        <v>Chem/Haem</v>
      </c>
      <c r="D2457" s="5" t="str">
        <f>Source!D2457</f>
        <v>Brucella ELISA IgG</v>
      </c>
      <c r="E2457" s="5" t="str">
        <f>Source!L2457</f>
        <v>Brucella Serology</v>
      </c>
      <c r="F2457" s="5" t="e">
        <f>IF(ISBLANK(Source!E2457),NA(),Source!E2457)</f>
        <v>#N/A</v>
      </c>
      <c r="G2457" s="5">
        <f>Source!I2457</f>
        <v>36</v>
      </c>
      <c r="H2457" s="5" t="str">
        <f>IF(B2457&lt;&gt;0,NA(),Source!B2457)</f>
        <v>BRUG</v>
      </c>
      <c r="I2457" s="5">
        <f>VLOOKUP(H2457,Mapping!B:E,4,FALSE)</f>
        <v>0</v>
      </c>
      <c r="J2457" s="9" t="str">
        <f>VLOOKUP(H2457,Mapping!B:M,12,FALSE)</f>
        <v/>
      </c>
      <c r="K2457" s="5" t="str">
        <f>VLOOKUP(H2457,Mapping!B:H,7,FALSE)</f>
        <v>BRUCELLA SEROLOGY</v>
      </c>
      <c r="L2457" s="5" t="e">
        <f>IF(B2457&lt;&gt;0,B2457,IF(M2457=1,I2457,NA()))</f>
        <v>#N/A</v>
      </c>
      <c r="N2457" s="9">
        <f>IFERROR(VLOOKUP(Labs!A2457,Mapping!D:M,10,FALSE),0)</f>
        <v>0</v>
      </c>
    </row>
    <row r="2458" spans="1:14" x14ac:dyDescent="0.25">
      <c r="A2458" s="5" t="str">
        <f>Source!B2458&amp;"|"&amp;Source!K2458</f>
        <v>BRUC|BRUC</v>
      </c>
      <c r="B2458" s="5">
        <f>IFERROR(VLOOKUP(Labs!A2458,Mapping!D:E,2,FALSE),0)</f>
        <v>0</v>
      </c>
      <c r="C2458" t="str">
        <f>Source!F2458</f>
        <v>Chem/Haem</v>
      </c>
      <c r="D2458" s="5" t="str">
        <f>Source!D2458</f>
        <v>Brucella Serology:</v>
      </c>
      <c r="E2458" s="5" t="str">
        <f>Source!L2458</f>
        <v>Brucella Serology</v>
      </c>
      <c r="F2458" s="5" t="e">
        <f>IF(ISBLANK(Source!E2458),NA(),Source!E2458)</f>
        <v>#N/A</v>
      </c>
      <c r="G2458" s="5">
        <f>Source!I2458</f>
        <v>36</v>
      </c>
      <c r="H2458" s="5" t="str">
        <f>IF(B2458&lt;&gt;0,NA(),Source!B2458)</f>
        <v>BRUC</v>
      </c>
      <c r="I2458" s="5">
        <f>VLOOKUP(H2458,Mapping!B:E,4,FALSE)</f>
        <v>0</v>
      </c>
      <c r="J2458" s="9" t="str">
        <f>VLOOKUP(H2458,Mapping!B:M,12,FALSE)</f>
        <v/>
      </c>
      <c r="K2458" s="5" t="str">
        <f>VLOOKUP(H2458,Mapping!B:H,7,FALSE)</f>
        <v>BRUCELLA SEROLOGY</v>
      </c>
      <c r="L2458" s="5" t="e">
        <f>IF(B2458&lt;&gt;0,B2458,IF(M2458=1,I2458,NA()))</f>
        <v>#N/A</v>
      </c>
      <c r="N2458" s="9">
        <f>IFERROR(VLOOKUP(Labs!A2458,Mapping!D:M,10,FALSE),0)</f>
        <v>0</v>
      </c>
    </row>
    <row r="2459" spans="1:14" x14ac:dyDescent="0.25">
      <c r="A2459" s="5" t="str">
        <f>Source!B2459&amp;"|"&amp;Source!K2459</f>
        <v>FLAV|ARBO</v>
      </c>
      <c r="B2459" s="5">
        <f>IFERROR(VLOOKUP(Labs!A2459,Mapping!D:E,2,FALSE),0)</f>
        <v>0</v>
      </c>
      <c r="C2459" t="str">
        <f>Source!F2459</f>
        <v>Virology</v>
      </c>
      <c r="D2459" s="5" t="str">
        <f>Source!D2459</f>
        <v>Flavivirus</v>
      </c>
      <c r="E2459" s="5" t="str">
        <f>Source!L2459</f>
        <v>ARBOVIRUS</v>
      </c>
      <c r="F2459" s="5" t="e">
        <f>IF(ISBLANK(Source!E2459),NA(),Source!E2459)</f>
        <v>#N/A</v>
      </c>
      <c r="G2459" s="5">
        <f>Source!I2459</f>
        <v>36</v>
      </c>
      <c r="H2459" s="5" t="str">
        <f>IF(B2459&lt;&gt;0,NA(),Source!B2459)</f>
        <v>FLAV</v>
      </c>
      <c r="I2459" s="5">
        <f>VLOOKUP(H2459,Mapping!B:E,4,FALSE)</f>
        <v>0</v>
      </c>
      <c r="J2459" s="9" t="str">
        <f>VLOOKUP(H2459,Mapping!B:M,12,FALSE)</f>
        <v/>
      </c>
      <c r="K2459" s="5" t="str">
        <f>VLOOKUP(H2459,Mapping!B:H,7,FALSE)</f>
        <v>ARBOVIRUS</v>
      </c>
      <c r="L2459" s="5" t="e">
        <f>IF(B2459&lt;&gt;0,B2459,IF(M2459=1,I2459,NA()))</f>
        <v>#N/A</v>
      </c>
      <c r="N2459" s="9" t="str">
        <f>IFERROR(VLOOKUP(Labs!A2459,Mapping!D:M,10,FALSE),0)</f>
        <v/>
      </c>
    </row>
    <row r="2460" spans="1:14" x14ac:dyDescent="0.25">
      <c r="A2460" s="5" t="str">
        <f>Source!B2460&amp;"|"&amp;Source!K2460</f>
        <v>HULB|PARL</v>
      </c>
      <c r="B2460" s="5">
        <f>IFERROR(VLOOKUP(Labs!A2460,Mapping!D:E,2,FALSE),0)</f>
        <v>0</v>
      </c>
      <c r="C2460" t="str">
        <f>Source!F2460</f>
        <v>Chem/Haem</v>
      </c>
      <c r="D2460" s="5" t="str">
        <f>Source!D2460</f>
        <v>Anti -Hu (line blot)</v>
      </c>
      <c r="E2460" s="5" t="str">
        <f>Source!L2460</f>
        <v>PARANEOPLSTIC AB'S (LB)</v>
      </c>
      <c r="F2460" s="5" t="e">
        <f>IF(ISBLANK(Source!E2460),NA(),Source!E2460)</f>
        <v>#N/A</v>
      </c>
      <c r="G2460" s="5">
        <f>Source!I2460</f>
        <v>36</v>
      </c>
      <c r="H2460" s="5" t="str">
        <f>IF(B2460&lt;&gt;0,NA(),Source!B2460)</f>
        <v>HULB</v>
      </c>
      <c r="I2460" s="5">
        <f>VLOOKUP(H2460,Mapping!B:E,4,FALSE)</f>
        <v>0</v>
      </c>
      <c r="J2460" s="9" t="str">
        <f>VLOOKUP(H2460,Mapping!B:M,12,FALSE)</f>
        <v/>
      </c>
      <c r="K2460" s="5" t="str">
        <f>VLOOKUP(H2460,Mapping!B:H,7,FALSE)</f>
        <v>PARANEOPLSTIC AB'S (LB)</v>
      </c>
      <c r="L2460" s="5" t="e">
        <f>IF(B2460&lt;&gt;0,B2460,IF(M2460=1,I2460,NA()))</f>
        <v>#N/A</v>
      </c>
      <c r="N2460" s="9" t="str">
        <f>IFERROR(VLOOKUP(Labs!A2460,Mapping!D:M,10,FALSE),0)</f>
        <v/>
      </c>
    </row>
    <row r="2461" spans="1:14" x14ac:dyDescent="0.25">
      <c r="A2461" s="5" t="str">
        <f>Source!B2461&amp;"|"&amp;Source!K2461</f>
        <v>HAG|HEPA</v>
      </c>
      <c r="B2461" s="5">
        <f>IFERROR(VLOOKUP(Labs!A2461,Mapping!D:E,2,FALSE),0)</f>
        <v>0</v>
      </c>
      <c r="C2461" t="str">
        <f>Source!F2461</f>
        <v>Chem/Haem</v>
      </c>
      <c r="D2461" s="5" t="str">
        <f>Source!D2461</f>
        <v>Hepatitis A IgG Antibody</v>
      </c>
      <c r="E2461" s="5" t="str">
        <f>Source!L2461</f>
        <v>Hepatitis A IgM + IgG Antibody</v>
      </c>
      <c r="F2461" s="5" t="e">
        <f>IF(ISBLANK(Source!E2461),NA(),Source!E2461)</f>
        <v>#N/A</v>
      </c>
      <c r="G2461" s="5">
        <f>Source!I2461</f>
        <v>36</v>
      </c>
      <c r="H2461" s="5" t="str">
        <f>IF(B2461&lt;&gt;0,NA(),Source!B2461)</f>
        <v>HAG</v>
      </c>
      <c r="I2461" s="5">
        <f>VLOOKUP(H2461,Mapping!B:E,4,FALSE)</f>
        <v>0</v>
      </c>
      <c r="J2461" s="9" t="str">
        <f>VLOOKUP(H2461,Mapping!B:M,12,FALSE)</f>
        <v/>
      </c>
      <c r="K2461" s="5" t="str">
        <f>VLOOKUP(H2461,Mapping!B:H,7,FALSE)</f>
        <v>HEPA A IgM/IgG</v>
      </c>
      <c r="L2461" s="5" t="e">
        <f>IF(B2461&lt;&gt;0,B2461,IF(M2461=1,I2461,NA()))</f>
        <v>#N/A</v>
      </c>
      <c r="N2461" s="9" t="str">
        <f>IFERROR(VLOOKUP(Labs!A2461,Mapping!D:M,10,FALSE),0)</f>
        <v/>
      </c>
    </row>
    <row r="2462" spans="1:14" x14ac:dyDescent="0.25">
      <c r="A2462" s="5" t="str">
        <f>Source!B2462&amp;"|"&amp;Source!K2462</f>
        <v>MTLB|PARL</v>
      </c>
      <c r="B2462" s="5">
        <f>IFERROR(VLOOKUP(Labs!A2462,Mapping!D:E,2,FALSE),0)</f>
        <v>0</v>
      </c>
      <c r="C2462" t="str">
        <f>Source!F2462</f>
        <v>Chem/Haem</v>
      </c>
      <c r="D2462" s="5" t="str">
        <f>Source!D2462</f>
        <v>Anti PNMA2 (MA2/Ta)</v>
      </c>
      <c r="E2462" s="5" t="str">
        <f>Source!L2462</f>
        <v>PARANEOPLSTIC AB'S (LB)</v>
      </c>
      <c r="F2462" s="5" t="e">
        <f>IF(ISBLANK(Source!E2462),NA(),Source!E2462)</f>
        <v>#N/A</v>
      </c>
      <c r="G2462" s="5">
        <f>Source!I2462</f>
        <v>36</v>
      </c>
      <c r="H2462" s="5" t="str">
        <f>IF(B2462&lt;&gt;0,NA(),Source!B2462)</f>
        <v>MTLB</v>
      </c>
      <c r="I2462" s="5">
        <f>VLOOKUP(H2462,Mapping!B:E,4,FALSE)</f>
        <v>0</v>
      </c>
      <c r="J2462" s="9" t="str">
        <f>VLOOKUP(H2462,Mapping!B:M,12,FALSE)</f>
        <v/>
      </c>
      <c r="K2462" s="5" t="str">
        <f>VLOOKUP(H2462,Mapping!B:H,7,FALSE)</f>
        <v>PARANEOPLSTIC AB'S (LB)</v>
      </c>
      <c r="L2462" s="5" t="e">
        <f>IF(B2462&lt;&gt;0,B2462,IF(M2462=1,I2462,NA()))</f>
        <v>#N/A</v>
      </c>
      <c r="N2462" s="9" t="str">
        <f>IFERROR(VLOOKUP(Labs!A2462,Mapping!D:M,10,FALSE),0)</f>
        <v/>
      </c>
    </row>
    <row r="2463" spans="1:14" x14ac:dyDescent="0.25">
      <c r="A2463" s="5" t="str">
        <f>Source!B2463&amp;"|"&amp;Source!K2463</f>
        <v>LEGU|LEGU</v>
      </c>
      <c r="B2463" s="5">
        <f>IFERROR(VLOOKUP(Labs!A2463,Mapping!D:E,2,FALSE),0)</f>
        <v>0</v>
      </c>
      <c r="C2463" t="str">
        <f>Source!F2463</f>
        <v>Chem/Haem</v>
      </c>
      <c r="D2463" s="5" t="str">
        <f>Source!D2463</f>
        <v>Legionella Urinary Antigen</v>
      </c>
      <c r="E2463" s="5" t="str">
        <f>Source!L2463</f>
        <v>Legionella Urinary Antigen</v>
      </c>
      <c r="F2463" s="5" t="e">
        <f>IF(ISBLANK(Source!E2463),NA(),Source!E2463)</f>
        <v>#N/A</v>
      </c>
      <c r="G2463" s="5">
        <f>Source!I2463</f>
        <v>36</v>
      </c>
      <c r="H2463" s="5" t="str">
        <f>IF(B2463&lt;&gt;0,NA(),Source!B2463)</f>
        <v>LEGU</v>
      </c>
      <c r="I2463" s="5">
        <f>VLOOKUP(H2463,Mapping!B:E,4,FALSE)</f>
        <v>0</v>
      </c>
      <c r="J2463" s="9" t="str">
        <f>VLOOKUP(H2463,Mapping!B:M,12,FALSE)</f>
        <v/>
      </c>
      <c r="K2463" s="5" t="str">
        <f>VLOOKUP(H2463,Mapping!B:H,7,FALSE)</f>
        <v>Legionella urinary antigen</v>
      </c>
      <c r="L2463" s="5" t="e">
        <f>IF(B2463&lt;&gt;0,B2463,IF(M2463=1,I2463,NA()))</f>
        <v>#N/A</v>
      </c>
      <c r="N2463" s="9" t="str">
        <f>IFERROR(VLOOKUP(Labs!A2463,Mapping!D:M,10,FALSE),0)</f>
        <v/>
      </c>
    </row>
    <row r="2464" spans="1:14" x14ac:dyDescent="0.25">
      <c r="A2464" s="5" t="str">
        <f>Source!B2464&amp;"|"&amp;Source!K2464</f>
        <v>RILB|PARL</v>
      </c>
      <c r="B2464" s="5">
        <f>IFERROR(VLOOKUP(Labs!A2464,Mapping!D:E,2,FALSE),0)</f>
        <v>0</v>
      </c>
      <c r="C2464" t="str">
        <f>Source!F2464</f>
        <v>Chem/Haem</v>
      </c>
      <c r="D2464" s="5" t="str">
        <f>Source!D2464</f>
        <v>Anti Ri (line blot)</v>
      </c>
      <c r="E2464" s="5" t="str">
        <f>Source!L2464</f>
        <v>PARANEOPLSTIC AB'S (LB)</v>
      </c>
      <c r="F2464" s="5" t="e">
        <f>IF(ISBLANK(Source!E2464),NA(),Source!E2464)</f>
        <v>#N/A</v>
      </c>
      <c r="G2464" s="5">
        <f>Source!I2464</f>
        <v>36</v>
      </c>
      <c r="H2464" s="5" t="str">
        <f>IF(B2464&lt;&gt;0,NA(),Source!B2464)</f>
        <v>RILB</v>
      </c>
      <c r="I2464" s="5">
        <f>VLOOKUP(H2464,Mapping!B:E,4,FALSE)</f>
        <v>0</v>
      </c>
      <c r="J2464" s="9" t="str">
        <f>VLOOKUP(H2464,Mapping!B:M,12,FALSE)</f>
        <v/>
      </c>
      <c r="K2464" s="5" t="str">
        <f>VLOOKUP(H2464,Mapping!B:H,7,FALSE)</f>
        <v>PARANEOPLSTIC AB'S (LB)</v>
      </c>
      <c r="L2464" s="5" t="e">
        <f>IF(B2464&lt;&gt;0,B2464,IF(M2464=1,I2464,NA()))</f>
        <v>#N/A</v>
      </c>
      <c r="N2464" s="9" t="str">
        <f>IFERROR(VLOOKUP(Labs!A2464,Mapping!D:M,10,FALSE),0)</f>
        <v/>
      </c>
    </row>
    <row r="2465" spans="1:14" x14ac:dyDescent="0.25">
      <c r="A2465" s="5" t="str">
        <f>Source!B2465&amp;"|"&amp;Source!K2465</f>
        <v>VCHO|VCHO</v>
      </c>
      <c r="B2465" s="5">
        <f>IFERROR(VLOOKUP(Labs!A2465,Mapping!D:E,2,FALSE),0)</f>
        <v>0</v>
      </c>
      <c r="C2465" t="str">
        <f>Source!F2465</f>
        <v>Chem/Haem</v>
      </c>
      <c r="D2465" s="5" t="str">
        <f>Source!D2465</f>
        <v>VITAMIN E/ CHOLESTEROL RATIO</v>
      </c>
      <c r="E2465" s="5" t="str">
        <f>Source!L2465</f>
        <v>VITAMIN E/ CHOLESTEROL RATIO</v>
      </c>
      <c r="F2465" s="5" t="e">
        <f>IF(ISBLANK(Source!E2465),NA(),Source!E2465)</f>
        <v>#N/A</v>
      </c>
      <c r="G2465" s="5">
        <f>Source!I2465</f>
        <v>36</v>
      </c>
      <c r="H2465" s="5" t="str">
        <f>IF(B2465&lt;&gt;0,NA(),Source!B2465)</f>
        <v>VCHO</v>
      </c>
      <c r="I2465" s="5">
        <f>VLOOKUP(H2465,Mapping!B:E,4,FALSE)</f>
        <v>0</v>
      </c>
      <c r="J2465" s="9" t="str">
        <f>VLOOKUP(H2465,Mapping!B:M,12,FALSE)</f>
        <v/>
      </c>
      <c r="K2465" s="5" t="str">
        <f>VLOOKUP(H2465,Mapping!B:H,7,FALSE)</f>
        <v>VITAMIN E/ CHOLESTEROL RATIO</v>
      </c>
      <c r="L2465" s="5" t="e">
        <f>IF(B2465&lt;&gt;0,B2465,IF(M2465=1,I2465,NA()))</f>
        <v>#N/A</v>
      </c>
      <c r="N2465" s="9" t="str">
        <f>IFERROR(VLOOKUP(Labs!A2465,Mapping!D:M,10,FALSE),0)</f>
        <v/>
      </c>
    </row>
    <row r="2466" spans="1:14" x14ac:dyDescent="0.25">
      <c r="A2466" s="5" t="str">
        <f>Source!B2466&amp;"|"&amp;Source!K2466</f>
        <v>VAL|XM</v>
      </c>
      <c r="B2466" s="5">
        <f>IFERROR(VLOOKUP(Labs!A2466,Mapping!D:E,2,FALSE),0)</f>
        <v>0</v>
      </c>
      <c r="C2466" t="str">
        <f>Source!F2466</f>
        <v>Blood Transfusion</v>
      </c>
      <c r="D2466" s="5" t="str">
        <f>Source!D2466</f>
        <v>TRANSFUSION SAMPLE VALIDITY</v>
      </c>
      <c r="E2466" s="5" t="str">
        <f>Source!L2466</f>
        <v>IAT CROSSMATCH</v>
      </c>
      <c r="F2466" s="5" t="e">
        <f>IF(ISBLANK(Source!E2466),NA(),Source!E2466)</f>
        <v>#N/A</v>
      </c>
      <c r="G2466" s="5">
        <f>Source!I2466</f>
        <v>36</v>
      </c>
      <c r="H2466" s="5" t="str">
        <f>IF(B2466&lt;&gt;0,NA(),Source!B2466)</f>
        <v>VAL</v>
      </c>
      <c r="I2466" s="5">
        <f>VLOOKUP(H2466,Mapping!B:E,4,FALSE)</f>
        <v>0</v>
      </c>
      <c r="J2466" s="9" t="str">
        <f>VLOOKUP(H2466,Mapping!B:M,12,FALSE)</f>
        <v/>
      </c>
      <c r="K2466" s="5" t="str">
        <f>VLOOKUP(H2466,Mapping!B:H,7,FALSE)</f>
        <v>ELECTRONIC CROSSMATCH</v>
      </c>
      <c r="L2466" s="5" t="e">
        <f>IF(B2466&lt;&gt;0,B2466,IF(M2466=1,I2466,NA()))</f>
        <v>#N/A</v>
      </c>
      <c r="N2466" s="9">
        <f>IFERROR(VLOOKUP(Labs!A2466,Mapping!D:M,10,FALSE),0)</f>
        <v>0</v>
      </c>
    </row>
    <row r="2467" spans="1:14" x14ac:dyDescent="0.25">
      <c r="A2467" s="5" t="str">
        <f>Source!B2467&amp;"|"&amp;Source!K2467</f>
        <v>YOLB|PARL</v>
      </c>
      <c r="B2467" s="5">
        <f>IFERROR(VLOOKUP(Labs!A2467,Mapping!D:E,2,FALSE),0)</f>
        <v>0</v>
      </c>
      <c r="C2467" t="str">
        <f>Source!F2467</f>
        <v>Chem/Haem</v>
      </c>
      <c r="D2467" s="5" t="str">
        <f>Source!D2467</f>
        <v>Anti-Yo (line blot)</v>
      </c>
      <c r="E2467" s="5" t="str">
        <f>Source!L2467</f>
        <v>PARANEOPLSTIC AB'S (LB)</v>
      </c>
      <c r="F2467" s="5" t="e">
        <f>IF(ISBLANK(Source!E2467),NA(),Source!E2467)</f>
        <v>#N/A</v>
      </c>
      <c r="G2467" s="5">
        <f>Source!I2467</f>
        <v>36</v>
      </c>
      <c r="H2467" s="5" t="str">
        <f>IF(B2467&lt;&gt;0,NA(),Source!B2467)</f>
        <v>YOLB</v>
      </c>
      <c r="I2467" s="5">
        <f>VLOOKUP(H2467,Mapping!B:E,4,FALSE)</f>
        <v>0</v>
      </c>
      <c r="J2467" s="9" t="str">
        <f>VLOOKUP(H2467,Mapping!B:M,12,FALSE)</f>
        <v/>
      </c>
      <c r="K2467" s="5" t="str">
        <f>VLOOKUP(H2467,Mapping!B:H,7,FALSE)</f>
        <v>PARANEOPLSTIC AB'S (LB)</v>
      </c>
      <c r="L2467" s="5" t="e">
        <f>IF(B2467&lt;&gt;0,B2467,IF(M2467=1,I2467,NA()))</f>
        <v>#N/A</v>
      </c>
      <c r="N2467" s="9" t="str">
        <f>IFERROR(VLOOKUP(Labs!A2467,Mapping!D:M,10,FALSE),0)</f>
        <v/>
      </c>
    </row>
    <row r="2468" spans="1:14" x14ac:dyDescent="0.25">
      <c r="A2468" s="5" t="str">
        <f>Source!B2468&amp;"|"&amp;Source!K2468</f>
        <v>ZZOS_ERY|UCUL</v>
      </c>
      <c r="B2468" s="5">
        <f>IFERROR(VLOOKUP(Labs!A2468,Mapping!D:E,2,FALSE),0)</f>
        <v>0</v>
      </c>
      <c r="C2468" t="str">
        <f>Source!F2468</f>
        <v>Microbiology</v>
      </c>
      <c r="D2468" s="5" t="str">
        <f>Source!D2468</f>
        <v>Erythromycin</v>
      </c>
      <c r="E2468" s="5" t="str">
        <f>Source!L2468</f>
        <v>Urine Culture</v>
      </c>
      <c r="F2468" s="5" t="e">
        <f>IF(ISBLANK(Source!E2468),NA(),Source!E2468)</f>
        <v>#N/A</v>
      </c>
      <c r="G2468" s="5">
        <f>Source!I2468</f>
        <v>36</v>
      </c>
      <c r="H2468" s="5" t="str">
        <f>IF(B2468&lt;&gt;0,NA(),Source!B2468)</f>
        <v>ZZOS_ERY</v>
      </c>
      <c r="I2468" s="5" t="str">
        <f>VLOOKUP(H2468,Mapping!B:E,4,FALSE)</f>
        <v>18919-1</v>
      </c>
      <c r="J2468" s="9" t="str">
        <f>VLOOKUP(H2468,Mapping!B:M,12,FALSE)</f>
        <v/>
      </c>
      <c r="K2468" s="5" t="str">
        <f>VLOOKUP(H2468,Mapping!B:H,7,FALSE)</f>
        <v>Wound Culture</v>
      </c>
      <c r="L2468" s="5" t="e">
        <f>IF(B2468&lt;&gt;0,B2468,IF(M2468=1,I2468,NA()))</f>
        <v>#N/A</v>
      </c>
      <c r="N2468" s="9">
        <f>IFERROR(VLOOKUP(Labs!A2468,Mapping!D:M,10,FALSE),0)</f>
        <v>0</v>
      </c>
    </row>
    <row r="2469" spans="1:14" x14ac:dyDescent="0.25">
      <c r="A2469" s="5" t="str">
        <f>Source!B2469&amp;"|"&amp;Source!K2469</f>
        <v>ZZOS_PEN|TICU</v>
      </c>
      <c r="B2469" s="5">
        <f>IFERROR(VLOOKUP(Labs!A2469,Mapping!D:E,2,FALSE),0)</f>
        <v>0</v>
      </c>
      <c r="C2469" t="str">
        <f>Source!F2469</f>
        <v>Microbiology</v>
      </c>
      <c r="D2469" s="5" t="str">
        <f>Source!D2469</f>
        <v>Penicillin</v>
      </c>
      <c r="E2469" s="5" t="str">
        <f>Source!L2469</f>
        <v>Culture:</v>
      </c>
      <c r="F2469" s="5" t="e">
        <f>IF(ISBLANK(Source!E2469),NA(),Source!E2469)</f>
        <v>#N/A</v>
      </c>
      <c r="G2469" s="5">
        <f>Source!I2469</f>
        <v>36</v>
      </c>
      <c r="H2469" s="5" t="str">
        <f>IF(B2469&lt;&gt;0,NA(),Source!B2469)</f>
        <v>ZZOS_PEN</v>
      </c>
      <c r="I2469" s="5" t="str">
        <f>VLOOKUP(H2469,Mapping!B:E,4,FALSE)</f>
        <v>18964-7</v>
      </c>
      <c r="J2469" s="9" t="str">
        <f>VLOOKUP(H2469,Mapping!B:M,12,FALSE)</f>
        <v/>
      </c>
      <c r="K2469" s="5" t="str">
        <f>VLOOKUP(H2469,Mapping!B:H,7,FALSE)</f>
        <v>Wound Culture</v>
      </c>
      <c r="L2469" s="5" t="e">
        <f>IF(B2469&lt;&gt;0,B2469,IF(M2469=1,I2469,NA()))</f>
        <v>#N/A</v>
      </c>
      <c r="N2469" s="9">
        <f>IFERROR(VLOOKUP(Labs!A2469,Mapping!D:M,10,FALSE),0)</f>
        <v>0</v>
      </c>
    </row>
    <row r="2470" spans="1:14" x14ac:dyDescent="0.25">
      <c r="A2470" s="5" t="str">
        <f>Source!B2470&amp;"|"&amp;Source!K2470</f>
        <v>ZZOS_SXT|SPCC</v>
      </c>
      <c r="B2470" s="5">
        <f>IFERROR(VLOOKUP(Labs!A2470,Mapping!D:E,2,FALSE),0)</f>
        <v>0</v>
      </c>
      <c r="C2470" t="str">
        <f>Source!F2470</f>
        <v>Microbiology</v>
      </c>
      <c r="D2470" s="5" t="str">
        <f>Source!D2470</f>
        <v>Co-trimoxazole</v>
      </c>
      <c r="E2470" s="5" t="str">
        <f>Source!L2470</f>
        <v>CF Sputum Culture</v>
      </c>
      <c r="F2470" s="5" t="e">
        <f>IF(ISBLANK(Source!E2470),NA(),Source!E2470)</f>
        <v>#N/A</v>
      </c>
      <c r="G2470" s="5">
        <f>Source!I2470</f>
        <v>36</v>
      </c>
      <c r="H2470" s="5" t="str">
        <f>IF(B2470&lt;&gt;0,NA(),Source!B2470)</f>
        <v>ZZOS_SXT</v>
      </c>
      <c r="I2470" s="5" t="str">
        <f>VLOOKUP(H2470,Mapping!B:E,4,FALSE)</f>
        <v>18998-5</v>
      </c>
      <c r="J2470" s="9" t="str">
        <f>VLOOKUP(H2470,Mapping!B:M,12,FALSE)</f>
        <v/>
      </c>
      <c r="K2470" s="5" t="str">
        <f>VLOOKUP(H2470,Mapping!B:H,7,FALSE)</f>
        <v>Urine Culture</v>
      </c>
      <c r="L2470" s="5" t="e">
        <f>IF(B2470&lt;&gt;0,B2470,IF(M2470=1,I2470,NA()))</f>
        <v>#N/A</v>
      </c>
      <c r="N2470" s="9">
        <f>IFERROR(VLOOKUP(Labs!A2470,Mapping!D:M,10,FALSE),0)</f>
        <v>0</v>
      </c>
    </row>
    <row r="2471" spans="1:14" x14ac:dyDescent="0.25">
      <c r="A2471" s="5" t="str">
        <f>Source!B2471&amp;"|"&amp;Source!K2471</f>
        <v>CL|CL</v>
      </c>
      <c r="B2471" s="5">
        <f>IFERROR(VLOOKUP(Labs!A2471,Mapping!D:E,2,FALSE),0)</f>
        <v>0</v>
      </c>
      <c r="C2471" t="str">
        <f>Source!F2471</f>
        <v>Chem/Haem</v>
      </c>
      <c r="D2471" s="5" t="str">
        <f>Source!D2471</f>
        <v>CHLORIDE</v>
      </c>
      <c r="E2471" s="5" t="str">
        <f>Source!L2471</f>
        <v>CHLORIDE</v>
      </c>
      <c r="F2471" s="5" t="str">
        <f>IF(ISBLANK(Source!E2471),NA(),Source!E2471)</f>
        <v>mmol/L</v>
      </c>
      <c r="G2471" s="5">
        <f>Source!I2471</f>
        <v>35</v>
      </c>
      <c r="H2471" s="5" t="str">
        <f>IF(B2471&lt;&gt;0,NA(),Source!B2471)</f>
        <v>CL</v>
      </c>
      <c r="I2471" s="5">
        <f>VLOOKUP(H2471,Mapping!B:E,4,FALSE)</f>
        <v>0</v>
      </c>
      <c r="J2471" s="9" t="str">
        <f>VLOOKUP(H2471,Mapping!B:M,12,FALSE)</f>
        <v/>
      </c>
      <c r="K2471" s="5" t="str">
        <f>VLOOKUP(H2471,Mapping!B:H,7,FALSE)</f>
        <v>CHLORIDE</v>
      </c>
      <c r="L2471" s="5" t="e">
        <f>IF(B2471&lt;&gt;0,B2471,IF(M2471=1,I2471,NA()))</f>
        <v>#N/A</v>
      </c>
      <c r="N2471" s="9" t="str">
        <f>IFERROR(VLOOKUP(Labs!A2471,Mapping!D:M,10,FALSE),0)</f>
        <v/>
      </c>
    </row>
    <row r="2472" spans="1:14" x14ac:dyDescent="0.25">
      <c r="A2472" s="5" t="str">
        <f>Source!B2472&amp;"|"&amp;Source!K2472</f>
        <v>BRGM|BRUC</v>
      </c>
      <c r="B2472" s="5">
        <f>IFERROR(VLOOKUP(Labs!A2472,Mapping!D:E,2,FALSE),0)</f>
        <v>0</v>
      </c>
      <c r="C2472" t="str">
        <f>Source!F2472</f>
        <v>Chem/Haem</v>
      </c>
      <c r="D2472" s="5" t="str">
        <f>Source!D2472</f>
        <v>Brucellacept (Total IgG/IgM)</v>
      </c>
      <c r="E2472" s="5" t="str">
        <f>Source!L2472</f>
        <v>Brucella Serology</v>
      </c>
      <c r="F2472" s="5" t="e">
        <f>IF(ISBLANK(Source!E2472),NA(),Source!E2472)</f>
        <v>#N/A</v>
      </c>
      <c r="G2472" s="5">
        <f>Source!I2472</f>
        <v>35</v>
      </c>
      <c r="H2472" s="5" t="str">
        <f>IF(B2472&lt;&gt;0,NA(),Source!B2472)</f>
        <v>BRGM</v>
      </c>
      <c r="I2472" s="5">
        <f>VLOOKUP(H2472,Mapping!B:E,4,FALSE)</f>
        <v>0</v>
      </c>
      <c r="J2472" s="9" t="str">
        <f>VLOOKUP(H2472,Mapping!B:M,12,FALSE)</f>
        <v/>
      </c>
      <c r="K2472" s="5" t="str">
        <f>VLOOKUP(H2472,Mapping!B:H,7,FALSE)</f>
        <v>BRUCELLA SEROLOGY</v>
      </c>
      <c r="L2472" s="5" t="e">
        <f>IF(B2472&lt;&gt;0,B2472,IF(M2472=1,I2472,NA()))</f>
        <v>#N/A</v>
      </c>
      <c r="N2472" s="9">
        <f>IFERROR(VLOOKUP(Labs!A2472,Mapping!D:M,10,FALSE),0)</f>
        <v>0</v>
      </c>
    </row>
    <row r="2473" spans="1:14" x14ac:dyDescent="0.25">
      <c r="A2473" s="5" t="str">
        <f>Source!B2473&amp;"|"&amp;Source!K2473</f>
        <v>BCP|BCPN</v>
      </c>
      <c r="B2473" s="5">
        <f>IFERROR(VLOOKUP(Labs!A2473,Mapping!D:E,2,FALSE),0)</f>
        <v>0</v>
      </c>
      <c r="C2473" t="str">
        <f>Source!F2473</f>
        <v>Microbiology</v>
      </c>
      <c r="D2473" s="5" t="str">
        <f>Source!D2473</f>
        <v>Blood Culture (paediatric):</v>
      </c>
      <c r="E2473" s="5" t="str">
        <f>Source!L2473</f>
        <v>Blood culture (aerobic) gen</v>
      </c>
      <c r="F2473" s="5" t="e">
        <f>IF(ISBLANK(Source!E2473),NA(),Source!E2473)</f>
        <v>#N/A</v>
      </c>
      <c r="G2473" s="5">
        <f>Source!I2473</f>
        <v>35</v>
      </c>
      <c r="H2473" s="5" t="str">
        <f>IF(B2473&lt;&gt;0,NA(),Source!B2473)</f>
        <v>BCP</v>
      </c>
      <c r="I2473" s="5">
        <f>VLOOKUP(H2473,Mapping!B:E,4,FALSE)</f>
        <v>0</v>
      </c>
      <c r="J2473" s="9" t="str">
        <f>VLOOKUP(H2473,Mapping!B:M,12,FALSE)</f>
        <v/>
      </c>
      <c r="K2473" s="5" t="str">
        <f>VLOOKUP(H2473,Mapping!B:H,7,FALSE)</f>
        <v>Blood Culture Bottles</v>
      </c>
      <c r="L2473" s="5" t="e">
        <f>IF(B2473&lt;&gt;0,B2473,IF(M2473=1,I2473,NA()))</f>
        <v>#N/A</v>
      </c>
      <c r="N2473" s="9">
        <f>IFERROR(VLOOKUP(Labs!A2473,Mapping!D:M,10,FALSE),0)</f>
        <v>0</v>
      </c>
    </row>
    <row r="2474" spans="1:14" x14ac:dyDescent="0.25">
      <c r="A2474" s="5" t="str">
        <f>Source!B2474&amp;"|"&amp;Source!K2474</f>
        <v>ISLE|ISLE</v>
      </c>
      <c r="B2474" s="5">
        <f>IFERROR(VLOOKUP(Labs!A2474,Mapping!D:E,2,FALSE),0)</f>
        <v>0</v>
      </c>
      <c r="C2474" t="str">
        <f>Source!F2474</f>
        <v>Chem/Haem</v>
      </c>
      <c r="D2474" s="5" t="str">
        <f>Source!D2474</f>
        <v>INSULIN ANTIBODIES</v>
      </c>
      <c r="E2474" s="5" t="str">
        <f>Source!L2474</f>
        <v>INSULIN ABS</v>
      </c>
      <c r="F2474" s="5" t="e">
        <f>IF(ISBLANK(Source!E2474),NA(),Source!E2474)</f>
        <v>#N/A</v>
      </c>
      <c r="G2474" s="5">
        <f>Source!I2474</f>
        <v>35</v>
      </c>
      <c r="H2474" s="5" t="str">
        <f>IF(B2474&lt;&gt;0,NA(),Source!B2474)</f>
        <v>ISLE</v>
      </c>
      <c r="I2474" s="5">
        <f>VLOOKUP(H2474,Mapping!B:E,4,FALSE)</f>
        <v>0</v>
      </c>
      <c r="J2474" s="9" t="str">
        <f>VLOOKUP(H2474,Mapping!B:M,12,FALSE)</f>
        <v/>
      </c>
      <c r="K2474" s="5" t="str">
        <f>VLOOKUP(H2474,Mapping!B:H,7,FALSE)</f>
        <v>INSULIN ABS</v>
      </c>
      <c r="L2474" s="5" t="e">
        <f>IF(B2474&lt;&gt;0,B2474,IF(M2474=1,I2474,NA()))</f>
        <v>#N/A</v>
      </c>
      <c r="N2474" s="9" t="str">
        <f>IFERROR(VLOOKUP(Labs!A2474,Mapping!D:M,10,FALSE),0)</f>
        <v/>
      </c>
    </row>
    <row r="2475" spans="1:14" x14ac:dyDescent="0.25">
      <c r="A2475" s="5" t="str">
        <f>Source!B2475&amp;"|"&amp;Source!K2475</f>
        <v>IGF|IGF</v>
      </c>
      <c r="B2475" s="5">
        <f>IFERROR(VLOOKUP(Labs!A2475,Mapping!D:E,2,FALSE),0)</f>
        <v>0</v>
      </c>
      <c r="C2475" t="str">
        <f>Source!F2475</f>
        <v>Chem/Haem</v>
      </c>
      <c r="D2475" s="5" t="str">
        <f>Source!D2475</f>
        <v>IGF</v>
      </c>
      <c r="E2475" s="5" t="str">
        <f>Source!L2475</f>
        <v>INSULIN LIKE GROWTH FACTOR</v>
      </c>
      <c r="F2475" s="5" t="str">
        <f>IF(ISBLANK(Source!E2475),NA(),Source!E2475)</f>
        <v>nmol/l</v>
      </c>
      <c r="G2475" s="5">
        <f>Source!I2475</f>
        <v>35</v>
      </c>
      <c r="H2475" s="5" t="str">
        <f>IF(B2475&lt;&gt;0,NA(),Source!B2475)</f>
        <v>IGF</v>
      </c>
      <c r="I2475" s="5">
        <f>VLOOKUP(H2475,Mapping!B:E,4,FALSE)</f>
        <v>0</v>
      </c>
      <c r="J2475" s="9" t="str">
        <f>VLOOKUP(H2475,Mapping!B:M,12,FALSE)</f>
        <v/>
      </c>
      <c r="K2475" s="5" t="str">
        <f>VLOOKUP(H2475,Mapping!B:H,7,FALSE)</f>
        <v>INSULIN LIKE GROWTH FACTOR</v>
      </c>
      <c r="L2475" s="5" t="e">
        <f>IF(B2475&lt;&gt;0,B2475,IF(M2475=1,I2475,NA()))</f>
        <v>#N/A</v>
      </c>
      <c r="N2475" s="9" t="str">
        <f>IFERROR(VLOOKUP(Labs!A2475,Mapping!D:M,10,FALSE),0)</f>
        <v/>
      </c>
    </row>
    <row r="2476" spans="1:14" x14ac:dyDescent="0.25">
      <c r="A2476" s="5" t="str">
        <f>Source!B2476&amp;"|"&amp;Source!K2476</f>
        <v>SDX|SSC</v>
      </c>
      <c r="B2476" s="5">
        <f>IFERROR(VLOOKUP(Labs!A2476,Mapping!D:E,2,FALSE),0)</f>
        <v>0</v>
      </c>
      <c r="C2476" t="str">
        <f>Source!F2476</f>
        <v>Chem/Haem</v>
      </c>
      <c r="D2476" s="5" t="str">
        <f>Source!D2476</f>
        <v>HAEMOGLOBIN S SCREEN</v>
      </c>
      <c r="E2476" s="5" t="str">
        <f>Source!L2476</f>
        <v>SICKLE CELL SCREEN</v>
      </c>
      <c r="F2476" s="5" t="e">
        <f>IF(ISBLANK(Source!E2476),NA(),Source!E2476)</f>
        <v>#N/A</v>
      </c>
      <c r="G2476" s="5">
        <f>Source!I2476</f>
        <v>35</v>
      </c>
      <c r="H2476" s="5" t="str">
        <f>IF(B2476&lt;&gt;0,NA(),Source!B2476)</f>
        <v>SDX</v>
      </c>
      <c r="I2476" s="5">
        <f>VLOOKUP(H2476,Mapping!B:E,4,FALSE)</f>
        <v>0</v>
      </c>
      <c r="J2476" s="9" t="str">
        <f>VLOOKUP(H2476,Mapping!B:M,12,FALSE)</f>
        <v/>
      </c>
      <c r="K2476" s="5" t="str">
        <f>VLOOKUP(H2476,Mapping!B:H,7,FALSE)</f>
        <v>SICKLE CELL SCREEN</v>
      </c>
      <c r="L2476" s="5" t="e">
        <f>IF(B2476&lt;&gt;0,B2476,IF(M2476=1,I2476,NA()))</f>
        <v>#N/A</v>
      </c>
      <c r="N2476" s="9" t="str">
        <f>IFERROR(VLOOKUP(Labs!A2476,Mapping!D:M,10,FALSE),0)</f>
        <v/>
      </c>
    </row>
    <row r="2477" spans="1:14" x14ac:dyDescent="0.25">
      <c r="A2477" s="5" t="str">
        <f>Source!B2477&amp;"|"&amp;Source!K2477</f>
        <v>UPBG|UPBG</v>
      </c>
      <c r="B2477" s="5">
        <f>IFERROR(VLOOKUP(Labs!A2477,Mapping!D:E,2,FALSE),0)</f>
        <v>0</v>
      </c>
      <c r="C2477" t="str">
        <f>Source!F2477</f>
        <v>Chem/Haem</v>
      </c>
      <c r="D2477" s="5" t="str">
        <f>Source!D2477</f>
        <v>URINE PORPHOBILINOGEN (SCREEN)</v>
      </c>
      <c r="E2477" s="5" t="str">
        <f>Source!L2477</f>
        <v>URINE PORPHOBILINOGEN (SCREEN)</v>
      </c>
      <c r="F2477" s="5" t="e">
        <f>IF(ISBLANK(Source!E2477),NA(),Source!E2477)</f>
        <v>#N/A</v>
      </c>
      <c r="G2477" s="5">
        <f>Source!I2477</f>
        <v>35</v>
      </c>
      <c r="H2477" s="5" t="str">
        <f>IF(B2477&lt;&gt;0,NA(),Source!B2477)</f>
        <v>UPBG</v>
      </c>
      <c r="I2477" s="5">
        <f>VLOOKUP(H2477,Mapping!B:E,4,FALSE)</f>
        <v>0</v>
      </c>
      <c r="J2477" s="9" t="str">
        <f>VLOOKUP(H2477,Mapping!B:M,12,FALSE)</f>
        <v/>
      </c>
      <c r="K2477" s="5" t="str">
        <f>VLOOKUP(H2477,Mapping!B:H,7,FALSE)</f>
        <v>URINE PORPHOBILINOGEN (SCREEN)</v>
      </c>
      <c r="L2477" s="5" t="e">
        <f>IF(B2477&lt;&gt;0,B2477,IF(M2477=1,I2477,NA()))</f>
        <v>#N/A</v>
      </c>
      <c r="N2477" s="9" t="str">
        <f>IFERROR(VLOOKUP(Labs!A2477,Mapping!D:M,10,FALSE),0)</f>
        <v/>
      </c>
    </row>
    <row r="2478" spans="1:14" x14ac:dyDescent="0.25">
      <c r="A2478" s="5" t="str">
        <f>Source!B2478&amp;"|"&amp;Source!K2478</f>
        <v>ZZAD|MXM</v>
      </c>
      <c r="B2478" s="5">
        <f>IFERROR(VLOOKUP(Labs!A2478,Mapping!D:E,2,FALSE),0)</f>
        <v>0</v>
      </c>
      <c r="C2478" t="str">
        <f>Source!F2478</f>
        <v>Blood Transfusion</v>
      </c>
      <c r="D2478" s="5" t="str">
        <f>Source!D2478</f>
        <v>Antibody Comment</v>
      </c>
      <c r="E2478" s="5" t="str">
        <f>Source!L2478</f>
        <v>CROSSMATCH</v>
      </c>
      <c r="F2478" s="5" t="e">
        <f>IF(ISBLANK(Source!E2478),NA(),Source!E2478)</f>
        <v>#N/A</v>
      </c>
      <c r="G2478" s="5">
        <f>Source!I2478</f>
        <v>35</v>
      </c>
      <c r="H2478" s="5" t="str">
        <f>IF(B2478&lt;&gt;0,NA(),Source!B2478)</f>
        <v>ZZAD</v>
      </c>
      <c r="I2478" s="5">
        <f>VLOOKUP(H2478,Mapping!B:E,4,FALSE)</f>
        <v>0</v>
      </c>
      <c r="J2478" s="9" t="str">
        <f>VLOOKUP(H2478,Mapping!B:M,12,FALSE)</f>
        <v/>
      </c>
      <c r="K2478" s="5" t="str">
        <f>VLOOKUP(H2478,Mapping!B:H,7,FALSE)</f>
        <v>GROUP &amp; SCREEN</v>
      </c>
      <c r="L2478" s="5" t="e">
        <f>IF(B2478&lt;&gt;0,B2478,IF(M2478=1,I2478,NA()))</f>
        <v>#N/A</v>
      </c>
      <c r="N2478" s="9">
        <f>IFERROR(VLOOKUP(Labs!A2478,Mapping!D:M,10,FALSE),0)</f>
        <v>0</v>
      </c>
    </row>
    <row r="2479" spans="1:14" x14ac:dyDescent="0.25">
      <c r="A2479" s="5" t="str">
        <f>Source!B2479&amp;"|"&amp;Source!K2479</f>
        <v>ZZOS_CEF|ECUL</v>
      </c>
      <c r="B2479" s="5">
        <f>IFERROR(VLOOKUP(Labs!A2479,Mapping!D:E,2,FALSE),0)</f>
        <v>0</v>
      </c>
      <c r="C2479" t="str">
        <f>Source!F2479</f>
        <v>Microbiology</v>
      </c>
      <c r="D2479" s="5" t="str">
        <f>Source!D2479</f>
        <v>Cefuroxime</v>
      </c>
      <c r="E2479" s="5" t="str">
        <f>Source!L2479</f>
        <v>Wound Culture</v>
      </c>
      <c r="F2479" s="5" t="e">
        <f>IF(ISBLANK(Source!E2479),NA(),Source!E2479)</f>
        <v>#N/A</v>
      </c>
      <c r="G2479" s="5">
        <f>Source!I2479</f>
        <v>35</v>
      </c>
      <c r="H2479" s="5" t="str">
        <f>IF(B2479&lt;&gt;0,NA(),Source!B2479)</f>
        <v>ZZOS_CEF</v>
      </c>
      <c r="I2479" s="5" t="str">
        <f>VLOOKUP(H2479,Mapping!B:E,4,FALSE)</f>
        <v>51724-3</v>
      </c>
      <c r="J2479" s="9" t="str">
        <f>VLOOKUP(H2479,Mapping!B:M,12,FALSE)</f>
        <v/>
      </c>
      <c r="K2479" s="5" t="str">
        <f>VLOOKUP(H2479,Mapping!B:H,7,FALSE)</f>
        <v>Wound Culture</v>
      </c>
      <c r="L2479" s="5" t="e">
        <f>IF(B2479&lt;&gt;0,B2479,IF(M2479=1,I2479,NA()))</f>
        <v>#N/A</v>
      </c>
      <c r="N2479" s="9">
        <f>IFERROR(VLOOKUP(Labs!A2479,Mapping!D:M,10,FALSE),0)</f>
        <v>0</v>
      </c>
    </row>
    <row r="2480" spans="1:14" x14ac:dyDescent="0.25">
      <c r="A2480" s="5" t="str">
        <f>Source!B2480&amp;"|"&amp;Source!K2480</f>
        <v>ZZOS_AUG|W1CU</v>
      </c>
      <c r="B2480" s="5">
        <f>IFERROR(VLOOKUP(Labs!A2480,Mapping!D:E,2,FALSE),0)</f>
        <v>0</v>
      </c>
      <c r="C2480" t="str">
        <f>Source!F2480</f>
        <v>Microbiology</v>
      </c>
      <c r="D2480" s="5" t="str">
        <f>Source!D2480</f>
        <v>Co-amoxiclav</v>
      </c>
      <c r="E2480" s="5" t="str">
        <f>Source!L2480</f>
        <v>Culture:</v>
      </c>
      <c r="F2480" s="5" t="e">
        <f>IF(ISBLANK(Source!E2480),NA(),Source!E2480)</f>
        <v>#N/A</v>
      </c>
      <c r="G2480" s="5">
        <f>Source!I2480</f>
        <v>35</v>
      </c>
      <c r="H2480" s="5" t="str">
        <f>IF(B2480&lt;&gt;0,NA(),Source!B2480)</f>
        <v>ZZOS_AUG</v>
      </c>
      <c r="I2480" s="5" t="str">
        <f>VLOOKUP(H2480,Mapping!B:E,4,FALSE)</f>
        <v>18862-3</v>
      </c>
      <c r="J2480" s="9" t="str">
        <f>VLOOKUP(H2480,Mapping!B:M,12,FALSE)</f>
        <v/>
      </c>
      <c r="K2480" s="5" t="str">
        <f>VLOOKUP(H2480,Mapping!B:H,7,FALSE)</f>
        <v>Urine Culture</v>
      </c>
      <c r="L2480" s="5" t="e">
        <f>IF(B2480&lt;&gt;0,B2480,IF(M2480=1,I2480,NA()))</f>
        <v>#N/A</v>
      </c>
      <c r="N2480" s="9">
        <f>IFERROR(VLOOKUP(Labs!A2480,Mapping!D:M,10,FALSE),0)</f>
        <v>0</v>
      </c>
    </row>
    <row r="2481" spans="1:14" x14ac:dyDescent="0.25">
      <c r="A2481" s="5" t="str">
        <f>Source!B2481&amp;"|"&amp;Source!K2481</f>
        <v>AL|AL</v>
      </c>
      <c r="B2481" s="5">
        <f>IFERROR(VLOOKUP(Labs!A2481,Mapping!D:E,2,FALSE),0)</f>
        <v>0</v>
      </c>
      <c r="C2481" t="str">
        <f>Source!F2481</f>
        <v>Chem/Haem</v>
      </c>
      <c r="D2481" s="5" t="str">
        <f>Source!D2481</f>
        <v>ALUMINIUM</v>
      </c>
      <c r="E2481" s="5" t="str">
        <f>Source!L2481</f>
        <v>ALUMINIUM</v>
      </c>
      <c r="F2481" s="5" t="str">
        <f>IF(ISBLANK(Source!E2481),NA(),Source!E2481)</f>
        <v>umol/l</v>
      </c>
      <c r="G2481" s="5">
        <f>Source!I2481</f>
        <v>34</v>
      </c>
      <c r="H2481" s="5" t="str">
        <f>IF(B2481&lt;&gt;0,NA(),Source!B2481)</f>
        <v>AL</v>
      </c>
      <c r="I2481" s="5">
        <f>VLOOKUP(H2481,Mapping!B:E,4,FALSE)</f>
        <v>0</v>
      </c>
      <c r="J2481" s="9" t="str">
        <f>VLOOKUP(H2481,Mapping!B:M,12,FALSE)</f>
        <v/>
      </c>
      <c r="K2481" s="5" t="str">
        <f>VLOOKUP(H2481,Mapping!B:H,7,FALSE)</f>
        <v>ALUMINIUM</v>
      </c>
      <c r="L2481" s="5" t="e">
        <f>IF(B2481&lt;&gt;0,B2481,IF(M2481=1,I2481,NA()))</f>
        <v>#N/A</v>
      </c>
      <c r="N2481" s="9" t="str">
        <f>IFERROR(VLOOKUP(Labs!A2481,Mapping!D:M,10,FALSE),0)</f>
        <v/>
      </c>
    </row>
    <row r="2482" spans="1:14" x14ac:dyDescent="0.25">
      <c r="A2482" s="5" t="str">
        <f>Source!B2482&amp;"|"&amp;Source!K2482</f>
        <v>HGB|HBOP</v>
      </c>
      <c r="B2482" s="5">
        <f>IFERROR(VLOOKUP(Labs!A2482,Mapping!D:E,2,FALSE),0)</f>
        <v>0</v>
      </c>
      <c r="C2482" t="str">
        <f>Source!F2482</f>
        <v>Chem/Haem</v>
      </c>
      <c r="D2482" s="5" t="str">
        <f>Source!D2482</f>
        <v>HB</v>
      </c>
      <c r="E2482" s="5" t="str">
        <f>Source!L2482</f>
        <v>HAEMOGLOBINOPATHY SCREEN</v>
      </c>
      <c r="F2482" s="5" t="str">
        <f>IF(ISBLANK(Source!E2482),NA(),Source!E2482)</f>
        <v>g/L</v>
      </c>
      <c r="G2482" s="5">
        <f>Source!I2482</f>
        <v>34</v>
      </c>
      <c r="H2482" s="5" t="str">
        <f>IF(B2482&lt;&gt;0,NA(),Source!B2482)</f>
        <v>HGB</v>
      </c>
      <c r="I2482" s="5" t="str">
        <f>VLOOKUP(H2482,Mapping!B:E,4,FALSE)</f>
        <v>718-7</v>
      </c>
      <c r="J2482" s="9" t="str">
        <f>VLOOKUP(H2482,Mapping!B:M,12,FALSE)</f>
        <v>Hemoglobin [Mass/volume] in Blood</v>
      </c>
      <c r="K2482" s="5" t="str">
        <f>VLOOKUP(H2482,Mapping!B:H,7,FALSE)</f>
        <v>Full Blood Count</v>
      </c>
      <c r="L2482" s="5" t="e">
        <f>IF(B2482&lt;&gt;0,B2482,IF(M2482=1,I2482,NA()))</f>
        <v>#N/A</v>
      </c>
      <c r="N2482" s="9">
        <f>IFERROR(VLOOKUP(Labs!A2482,Mapping!D:M,10,FALSE),0)</f>
        <v>0</v>
      </c>
    </row>
    <row r="2483" spans="1:14" x14ac:dyDescent="0.25">
      <c r="A2483" s="5" t="str">
        <f>Source!B2483&amp;"|"&amp;Source!K2483</f>
        <v>GPM|MXM</v>
      </c>
      <c r="B2483" s="5">
        <f>IFERROR(VLOOKUP(Labs!A2483,Mapping!D:E,2,FALSE),0)</f>
        <v>0</v>
      </c>
      <c r="C2483" t="str">
        <f>Source!F2483</f>
        <v>Blood Transfusion</v>
      </c>
      <c r="D2483" s="5" t="str">
        <f>Source!D2483</f>
        <v>BLOOD GROUP</v>
      </c>
      <c r="E2483" s="5" t="str">
        <f>Source!L2483</f>
        <v>CROSSMATCH</v>
      </c>
      <c r="F2483" s="5" t="e">
        <f>IF(ISBLANK(Source!E2483),NA(),Source!E2483)</f>
        <v>#N/A</v>
      </c>
      <c r="G2483" s="5">
        <f>Source!I2483</f>
        <v>34</v>
      </c>
      <c r="H2483" s="5" t="str">
        <f>IF(B2483&lt;&gt;0,NA(),Source!B2483)</f>
        <v>GPM</v>
      </c>
      <c r="I2483" s="5">
        <f>VLOOKUP(H2483,Mapping!B:E,4,FALSE)</f>
        <v>0</v>
      </c>
      <c r="J2483" s="9" t="str">
        <f>VLOOKUP(H2483,Mapping!B:M,12,FALSE)</f>
        <v/>
      </c>
      <c r="K2483" s="5" t="str">
        <f>VLOOKUP(H2483,Mapping!B:H,7,FALSE)</f>
        <v>GROUP(MANUAL)</v>
      </c>
      <c r="L2483" s="5" t="e">
        <f>IF(B2483&lt;&gt;0,B2483,IF(M2483=1,I2483,NA()))</f>
        <v>#N/A</v>
      </c>
      <c r="N2483" s="9">
        <f>IFERROR(VLOOKUP(Labs!A2483,Mapping!D:M,10,FALSE),0)</f>
        <v>0</v>
      </c>
    </row>
    <row r="2484" spans="1:14" x14ac:dyDescent="0.25">
      <c r="A2484" s="5" t="str">
        <f>Source!B2484&amp;"|"&amp;Source!K2484</f>
        <v>HAVM|HEPA</v>
      </c>
      <c r="B2484" s="5">
        <f>IFERROR(VLOOKUP(Labs!A2484,Mapping!D:E,2,FALSE),0)</f>
        <v>0</v>
      </c>
      <c r="C2484" t="str">
        <f>Source!F2484</f>
        <v>Chem/Haem</v>
      </c>
      <c r="D2484" s="5" t="str">
        <f>Source!D2484</f>
        <v>Hepatitis A IgM Antibody</v>
      </c>
      <c r="E2484" s="5" t="str">
        <f>Source!L2484</f>
        <v>Hepatitis A IgM + IgG Antibody</v>
      </c>
      <c r="F2484" s="5" t="e">
        <f>IF(ISBLANK(Source!E2484),NA(),Source!E2484)</f>
        <v>#N/A</v>
      </c>
      <c r="G2484" s="5">
        <f>Source!I2484</f>
        <v>34</v>
      </c>
      <c r="H2484" s="5" t="str">
        <f>IF(B2484&lt;&gt;0,NA(),Source!B2484)</f>
        <v>HAVM</v>
      </c>
      <c r="I2484" s="5">
        <f>VLOOKUP(H2484,Mapping!B:E,4,FALSE)</f>
        <v>0</v>
      </c>
      <c r="J2484" s="9" t="str">
        <f>VLOOKUP(H2484,Mapping!B:M,12,FALSE)</f>
        <v/>
      </c>
      <c r="K2484" s="5" t="str">
        <f>VLOOKUP(H2484,Mapping!B:H,7,FALSE)</f>
        <v>Hepatitis A IgM Antibody</v>
      </c>
      <c r="L2484" s="5" t="e">
        <f>IF(B2484&lt;&gt;0,B2484,IF(M2484=1,I2484,NA()))</f>
        <v>#N/A</v>
      </c>
      <c r="N2484" s="9">
        <f>IFERROR(VLOOKUP(Labs!A2484,Mapping!D:M,10,FALSE),0)</f>
        <v>0</v>
      </c>
    </row>
    <row r="2485" spans="1:14" x14ac:dyDescent="0.25">
      <c r="A2485" s="5" t="str">
        <f>Source!B2485&amp;"|"&amp;Source!K2485</f>
        <v>PNAB|PNSA</v>
      </c>
      <c r="B2485" s="5">
        <f>IFERROR(VLOOKUP(Labs!A2485,Mapping!D:E,2,FALSE),0)</f>
        <v>0</v>
      </c>
      <c r="C2485" t="str">
        <f>Source!F2485</f>
        <v>Virology</v>
      </c>
      <c r="D2485" s="5" t="str">
        <f>Source!D2485</f>
        <v>Pneumococcal Antibody</v>
      </c>
      <c r="E2485" s="5" t="str">
        <f>Source!L2485</f>
        <v>PNEUMOCOCCAL SEROLOGY</v>
      </c>
      <c r="F2485" s="5" t="e">
        <f>IF(ISBLANK(Source!E2485),NA(),Source!E2485)</f>
        <v>#N/A</v>
      </c>
      <c r="G2485" s="5">
        <f>Source!I2485</f>
        <v>34</v>
      </c>
      <c r="H2485" s="5" t="str">
        <f>IF(B2485&lt;&gt;0,NA(),Source!B2485)</f>
        <v>PNAB</v>
      </c>
      <c r="I2485" s="5">
        <f>VLOOKUP(H2485,Mapping!B:E,4,FALSE)</f>
        <v>0</v>
      </c>
      <c r="J2485" s="9" t="str">
        <f>VLOOKUP(H2485,Mapping!B:M,12,FALSE)</f>
        <v/>
      </c>
      <c r="K2485" s="5" t="str">
        <f>VLOOKUP(H2485,Mapping!B:H,7,FALSE)</f>
        <v>PNEUMOCOCCAL SEROLOGY</v>
      </c>
      <c r="L2485" s="5" t="e">
        <f>IF(B2485&lt;&gt;0,B2485,IF(M2485=1,I2485,NA()))</f>
        <v>#N/A</v>
      </c>
      <c r="N2485" s="9" t="str">
        <f>IFERROR(VLOOKUP(Labs!A2485,Mapping!D:M,10,FALSE),0)</f>
        <v/>
      </c>
    </row>
    <row r="2486" spans="1:14" x14ac:dyDescent="0.25">
      <c r="A2486" s="5" t="str">
        <f>Source!B2486&amp;"|"&amp;Source!K2486</f>
        <v>RBCC|AMIC</v>
      </c>
      <c r="B2486" s="5">
        <f>IFERROR(VLOOKUP(Labs!A2486,Mapping!D:E,2,FALSE),0)</f>
        <v>0</v>
      </c>
      <c r="C2486" t="str">
        <f>Source!F2486</f>
        <v>Microbiology</v>
      </c>
      <c r="D2486" s="5" t="str">
        <f>Source!D2486</f>
        <v>Red Blood Cells....:</v>
      </c>
      <c r="E2486" s="5" t="str">
        <f>Source!L2486</f>
        <v>Microscopy</v>
      </c>
      <c r="F2486" s="5" t="str">
        <f>IF(ISBLANK(Source!E2486),NA(),Source!E2486)</f>
        <v>x10*6/L</v>
      </c>
      <c r="G2486" s="5">
        <f>Source!I2486</f>
        <v>34</v>
      </c>
      <c r="H2486" s="5" t="str">
        <f>IF(B2486&lt;&gt;0,NA(),Source!B2486)</f>
        <v>RBCC</v>
      </c>
      <c r="I2486" s="5">
        <f>VLOOKUP(H2486,Mapping!B:E,4,FALSE)</f>
        <v>0</v>
      </c>
      <c r="J2486" s="9" t="str">
        <f>VLOOKUP(H2486,Mapping!B:M,12,FALSE)</f>
        <v/>
      </c>
      <c r="K2486" s="5" t="str">
        <f>VLOOKUP(H2486,Mapping!B:H,7,FALSE)</f>
        <v>CSF/PDF Microscopy</v>
      </c>
      <c r="L2486" s="5" t="e">
        <f>IF(B2486&lt;&gt;0,B2486,IF(M2486=1,I2486,NA()))</f>
        <v>#N/A</v>
      </c>
      <c r="N2486" s="9">
        <f>IFERROR(VLOOKUP(Labs!A2486,Mapping!D:M,10,FALSE),0)</f>
        <v>0</v>
      </c>
    </row>
    <row r="2487" spans="1:14" x14ac:dyDescent="0.25">
      <c r="A2487" s="5" t="str">
        <f>Source!B2487&amp;"|"&amp;Source!K2487</f>
        <v>PSA|FPSA</v>
      </c>
      <c r="B2487" s="5">
        <f>IFERROR(VLOOKUP(Labs!A2487,Mapping!D:E,2,FALSE),0)</f>
        <v>0</v>
      </c>
      <c r="C2487" t="str">
        <f>Source!F2487</f>
        <v>Chem/Haem</v>
      </c>
      <c r="D2487" s="5" t="str">
        <f>Source!D2487</f>
        <v>PROSTATIC SPECIFIC ANTIGEN</v>
      </c>
      <c r="E2487" s="5" t="str">
        <f>Source!L2487</f>
        <v>FREE/TOTAL PSA</v>
      </c>
      <c r="F2487" s="5" t="str">
        <f>IF(ISBLANK(Source!E2487),NA(),Source!E2487)</f>
        <v>ng/ml</v>
      </c>
      <c r="G2487" s="5">
        <f>Source!I2487</f>
        <v>34</v>
      </c>
      <c r="H2487" s="5" t="str">
        <f>IF(B2487&lt;&gt;0,NA(),Source!B2487)</f>
        <v>PSA</v>
      </c>
      <c r="I2487" s="5" t="str">
        <f>VLOOKUP(H2487,Mapping!B:E,4,FALSE)</f>
        <v>2857-1</v>
      </c>
      <c r="J2487" s="9" t="str">
        <f>VLOOKUP(H2487,Mapping!B:M,12,FALSE)</f>
        <v>Prostate specific Ag [Mass/volume] in Serum or Plasma</v>
      </c>
      <c r="K2487" s="5" t="str">
        <f>VLOOKUP(H2487,Mapping!B:H,7,FALSE)</f>
        <v>PSA</v>
      </c>
      <c r="L2487" s="5" t="e">
        <f>IF(B2487&lt;&gt;0,B2487,IF(M2487=1,I2487,NA()))</f>
        <v>#N/A</v>
      </c>
      <c r="N2487" s="9">
        <f>IFERROR(VLOOKUP(Labs!A2487,Mapping!D:M,10,FALSE),0)</f>
        <v>0</v>
      </c>
    </row>
    <row r="2488" spans="1:14" x14ac:dyDescent="0.25">
      <c r="A2488" s="5" t="str">
        <f>Source!B2488&amp;"|"&amp;Source!K2488</f>
        <v>UBIL|UBP</v>
      </c>
      <c r="B2488" s="5">
        <f>IFERROR(VLOOKUP(Labs!A2488,Mapping!D:E,2,FALSE),0)</f>
        <v>0</v>
      </c>
      <c r="C2488" t="str">
        <f>Source!F2488</f>
        <v>Chem/Haem</v>
      </c>
      <c r="D2488" s="5" t="str">
        <f>Source!D2488</f>
        <v>URINE BILIRUBIN</v>
      </c>
      <c r="E2488" s="5" t="str">
        <f>Source!L2488</f>
        <v>URINE BILE PIGMENTS</v>
      </c>
      <c r="F2488" s="5" t="e">
        <f>IF(ISBLANK(Source!E2488),NA(),Source!E2488)</f>
        <v>#N/A</v>
      </c>
      <c r="G2488" s="5">
        <f>Source!I2488</f>
        <v>34</v>
      </c>
      <c r="H2488" s="5" t="str">
        <f>IF(B2488&lt;&gt;0,NA(),Source!B2488)</f>
        <v>UBIL</v>
      </c>
      <c r="I2488" s="5">
        <f>VLOOKUP(H2488,Mapping!B:E,4,FALSE)</f>
        <v>0</v>
      </c>
      <c r="J2488" s="9" t="str">
        <f>VLOOKUP(H2488,Mapping!B:M,12,FALSE)</f>
        <v/>
      </c>
      <c r="K2488" s="5" t="str">
        <f>VLOOKUP(H2488,Mapping!B:H,7,FALSE)</f>
        <v>URINE BILE PIGMENTS</v>
      </c>
      <c r="L2488" s="5" t="e">
        <f>IF(B2488&lt;&gt;0,B2488,IF(M2488=1,I2488,NA()))</f>
        <v>#N/A</v>
      </c>
      <c r="N2488" s="9" t="str">
        <f>IFERROR(VLOOKUP(Labs!A2488,Mapping!D:M,10,FALSE),0)</f>
        <v/>
      </c>
    </row>
    <row r="2489" spans="1:14" x14ac:dyDescent="0.25">
      <c r="A2489" s="5" t="str">
        <f>Source!B2489&amp;"|"&amp;Source!K2489</f>
        <v>T9MB|T9MB</v>
      </c>
      <c r="B2489" s="5">
        <f>IFERROR(VLOOKUP(Labs!A2489,Mapping!D:E,2,FALSE),0)</f>
        <v>0</v>
      </c>
      <c r="C2489" t="str">
        <f>Source!F2489</f>
        <v>Chem/Haem</v>
      </c>
      <c r="D2489" s="5" t="str">
        <f>Source!D2489</f>
        <v>t(9;22) MONITORING</v>
      </c>
      <c r="E2489" s="5" t="str">
        <f>Source!L2489</f>
        <v>t(9;22) MONITORING</v>
      </c>
      <c r="F2489" s="5" t="e">
        <f>IF(ISBLANK(Source!E2489),NA(),Source!E2489)</f>
        <v>#N/A</v>
      </c>
      <c r="G2489" s="5">
        <f>Source!I2489</f>
        <v>34</v>
      </c>
      <c r="H2489" s="5" t="str">
        <f>IF(B2489&lt;&gt;0,NA(),Source!B2489)</f>
        <v>T9MB</v>
      </c>
      <c r="I2489" s="5">
        <f>VLOOKUP(H2489,Mapping!B:E,4,FALSE)</f>
        <v>0</v>
      </c>
      <c r="J2489" s="9" t="str">
        <f>VLOOKUP(H2489,Mapping!B:M,12,FALSE)</f>
        <v/>
      </c>
      <c r="K2489" s="5" t="str">
        <f>VLOOKUP(H2489,Mapping!B:H,7,FALSE)</f>
        <v>t(9;22) MONITORING</v>
      </c>
      <c r="L2489" s="5" t="e">
        <f>IF(B2489&lt;&gt;0,B2489,IF(M2489=1,I2489,NA()))</f>
        <v>#N/A</v>
      </c>
      <c r="N2489" s="9" t="str">
        <f>IFERROR(VLOOKUP(Labs!A2489,Mapping!D:M,10,FALSE),0)</f>
        <v/>
      </c>
    </row>
    <row r="2490" spans="1:14" x14ac:dyDescent="0.25">
      <c r="A2490" s="5" t="str">
        <f>Source!B2490&amp;"|"&amp;Source!K2490</f>
        <v>WBCC|AMIC</v>
      </c>
      <c r="B2490" s="5">
        <f>IFERROR(VLOOKUP(Labs!A2490,Mapping!D:E,2,FALSE),0)</f>
        <v>0</v>
      </c>
      <c r="C2490" t="str">
        <f>Source!F2490</f>
        <v>Microbiology</v>
      </c>
      <c r="D2490" s="5" t="str">
        <f>Source!D2490</f>
        <v>White Blood Cells..:</v>
      </c>
      <c r="E2490" s="5" t="str">
        <f>Source!L2490</f>
        <v>Microscopy</v>
      </c>
      <c r="F2490" s="5" t="str">
        <f>IF(ISBLANK(Source!E2490),NA(),Source!E2490)</f>
        <v>x10*6/L</v>
      </c>
      <c r="G2490" s="5">
        <f>Source!I2490</f>
        <v>34</v>
      </c>
      <c r="H2490" s="5" t="str">
        <f>IF(B2490&lt;&gt;0,NA(),Source!B2490)</f>
        <v>WBCC</v>
      </c>
      <c r="I2490" s="5">
        <f>VLOOKUP(H2490,Mapping!B:E,4,FALSE)</f>
        <v>0</v>
      </c>
      <c r="J2490" s="9" t="str">
        <f>VLOOKUP(H2490,Mapping!B:M,12,FALSE)</f>
        <v/>
      </c>
      <c r="K2490" s="5" t="str">
        <f>VLOOKUP(H2490,Mapping!B:H,7,FALSE)</f>
        <v>CSF/PDF Microscopy</v>
      </c>
      <c r="L2490" s="5" t="e">
        <f>IF(B2490&lt;&gt;0,B2490,IF(M2490=1,I2490,NA()))</f>
        <v>#N/A</v>
      </c>
      <c r="N2490" s="9">
        <f>IFERROR(VLOOKUP(Labs!A2490,Mapping!D:M,10,FALSE),0)</f>
        <v>0</v>
      </c>
    </row>
    <row r="2491" spans="1:14" x14ac:dyDescent="0.25">
      <c r="A2491" s="5" t="str">
        <f>Source!B2491&amp;"|"&amp;Source!K2491</f>
        <v>ZZOG|MOCU</v>
      </c>
      <c r="B2491" s="5">
        <f>IFERROR(VLOOKUP(Labs!A2491,Mapping!D:E,2,FALSE),0)</f>
        <v>0</v>
      </c>
      <c r="C2491" t="str">
        <f>Source!F2491</f>
        <v>Microbiology</v>
      </c>
      <c r="D2491" s="5" t="str">
        <f>Source!D2491</f>
        <v>Organism Growth</v>
      </c>
      <c r="E2491" s="5" t="str">
        <f>Source!L2491</f>
        <v>Culture:</v>
      </c>
      <c r="F2491" s="5" t="e">
        <f>IF(ISBLANK(Source!E2491),NA(),Source!E2491)</f>
        <v>#N/A</v>
      </c>
      <c r="G2491" s="5">
        <f>Source!I2491</f>
        <v>34</v>
      </c>
      <c r="H2491" s="5" t="str">
        <f>IF(B2491&lt;&gt;0,NA(),Source!B2491)</f>
        <v>ZZOG</v>
      </c>
      <c r="I2491" s="5">
        <f>VLOOKUP(H2491,Mapping!B:E,4,FALSE)</f>
        <v>365698005</v>
      </c>
      <c r="J2491" s="9" t="str">
        <f>VLOOKUP(H2491,Mapping!B:M,12,FALSE)</f>
        <v/>
      </c>
      <c r="K2491" s="5" t="str">
        <f>VLOOKUP(H2491,Mapping!B:H,7,FALSE)</f>
        <v>Urine Culture</v>
      </c>
      <c r="L2491" s="5" t="e">
        <f>IF(B2491&lt;&gt;0,B2491,IF(M2491=1,I2491,NA()))</f>
        <v>#N/A</v>
      </c>
      <c r="N2491" s="9">
        <f>IFERROR(VLOOKUP(Labs!A2491,Mapping!D:M,10,FALSE),0)</f>
        <v>0</v>
      </c>
    </row>
    <row r="2492" spans="1:14" x14ac:dyDescent="0.25">
      <c r="A2492" s="5" t="str">
        <f>Source!B2492&amp;"|"&amp;Source!K2492</f>
        <v>ZZOS_ERT|UCUL</v>
      </c>
      <c r="B2492" s="5" t="str">
        <f>IFERROR(VLOOKUP(Labs!A2492,Mapping!D:E,2,FALSE),0)</f>
        <v>35802-8</v>
      </c>
      <c r="C2492" t="str">
        <f>Source!F2492</f>
        <v>Microbiology</v>
      </c>
      <c r="D2492" s="5" t="str">
        <f>Source!D2492</f>
        <v>Ertapenem</v>
      </c>
      <c r="E2492" s="5" t="str">
        <f>Source!L2492</f>
        <v>Urine Culture</v>
      </c>
      <c r="F2492" s="5" t="e">
        <f>IF(ISBLANK(Source!E2492),NA(),Source!E2492)</f>
        <v>#N/A</v>
      </c>
      <c r="G2492" s="5">
        <f>Source!I2492</f>
        <v>34</v>
      </c>
      <c r="H2492" s="5" t="e">
        <f>IF(B2492&lt;&gt;0,NA(),Source!B2492)</f>
        <v>#N/A</v>
      </c>
      <c r="I2492" s="5" t="e">
        <f>VLOOKUP(H2492,Mapping!B:E,4,FALSE)</f>
        <v>#N/A</v>
      </c>
      <c r="J2492" s="9" t="e">
        <f>VLOOKUP(H2492,Mapping!B:M,12,FALSE)</f>
        <v>#N/A</v>
      </c>
      <c r="K2492" s="5" t="e">
        <f>VLOOKUP(H2492,Mapping!B:H,7,FALSE)</f>
        <v>#N/A</v>
      </c>
      <c r="L2492" s="5" t="str">
        <f>IF(B2492&lt;&gt;0,B2492,IF(M2492=1,I2492,NA()))</f>
        <v>35802-8</v>
      </c>
      <c r="N2492" s="9" t="str">
        <f>IFERROR(VLOOKUP(Labs!A2492,Mapping!D:M,10,FALSE),0)</f>
        <v/>
      </c>
    </row>
    <row r="2493" spans="1:14" x14ac:dyDescent="0.25">
      <c r="A2493" s="5" t="str">
        <f>Source!B2493&amp;"|"&amp;Source!K2493</f>
        <v>UGEN|UBP</v>
      </c>
      <c r="B2493" s="5">
        <f>IFERROR(VLOOKUP(Labs!A2493,Mapping!D:E,2,FALSE),0)</f>
        <v>0</v>
      </c>
      <c r="C2493" t="str">
        <f>Source!F2493</f>
        <v>Chem/Haem</v>
      </c>
      <c r="D2493" s="5" t="str">
        <f>Source!D2493</f>
        <v>URINE UROBILINOGEN</v>
      </c>
      <c r="E2493" s="5" t="str">
        <f>Source!L2493</f>
        <v>URINE BILE PIGMENTS</v>
      </c>
      <c r="F2493" s="5" t="str">
        <f>IF(ISBLANK(Source!E2493),NA(),Source!E2493)</f>
        <v>umol/l</v>
      </c>
      <c r="G2493" s="5">
        <f>Source!I2493</f>
        <v>34</v>
      </c>
      <c r="H2493" s="5" t="str">
        <f>IF(B2493&lt;&gt;0,NA(),Source!B2493)</f>
        <v>UGEN</v>
      </c>
      <c r="I2493" s="5">
        <f>VLOOKUP(H2493,Mapping!B:E,4,FALSE)</f>
        <v>0</v>
      </c>
      <c r="J2493" s="9" t="str">
        <f>VLOOKUP(H2493,Mapping!B:M,12,FALSE)</f>
        <v/>
      </c>
      <c r="K2493" s="5" t="str">
        <f>VLOOKUP(H2493,Mapping!B:H,7,FALSE)</f>
        <v>URINE BILE PIGMENTS</v>
      </c>
      <c r="L2493" s="5" t="e">
        <f>IF(B2493&lt;&gt;0,B2493,IF(M2493=1,I2493,NA()))</f>
        <v>#N/A</v>
      </c>
      <c r="N2493" s="9" t="str">
        <f>IFERROR(VLOOKUP(Labs!A2493,Mapping!D:M,10,FALSE),0)</f>
        <v/>
      </c>
    </row>
    <row r="2494" spans="1:14" x14ac:dyDescent="0.25">
      <c r="A2494" s="5" t="str">
        <f>Source!B2494&amp;"|"&amp;Source!K2494</f>
        <v>ZZOI|MOCU</v>
      </c>
      <c r="B2494" s="5">
        <f>IFERROR(VLOOKUP(Labs!A2494,Mapping!D:E,2,FALSE),0)</f>
        <v>0</v>
      </c>
      <c r="C2494" t="str">
        <f>Source!F2494</f>
        <v>Microbiology</v>
      </c>
      <c r="D2494" s="5" t="str">
        <f>Source!D2494</f>
        <v>Organism</v>
      </c>
      <c r="E2494" s="5" t="str">
        <f>Source!L2494</f>
        <v>Culture:</v>
      </c>
      <c r="F2494" s="5" t="e">
        <f>IF(ISBLANK(Source!E2494),NA(),Source!E2494)</f>
        <v>#N/A</v>
      </c>
      <c r="G2494" s="5">
        <f>Source!I2494</f>
        <v>34</v>
      </c>
      <c r="H2494" s="5" t="str">
        <f>IF(B2494&lt;&gt;0,NA(),Source!B2494)</f>
        <v>ZZOI</v>
      </c>
      <c r="I2494" s="5">
        <f>VLOOKUP(H2494,Mapping!B:E,4,FALSE)</f>
        <v>0</v>
      </c>
      <c r="J2494" s="9" t="str">
        <f>VLOOKUP(H2494,Mapping!B:M,12,FALSE)</f>
        <v/>
      </c>
      <c r="K2494" s="5" t="str">
        <f>VLOOKUP(H2494,Mapping!B:H,7,FALSE)</f>
        <v>Urine Culture</v>
      </c>
      <c r="L2494" s="5" t="e">
        <f>IF(B2494&lt;&gt;0,B2494,IF(M2494=1,I2494,NA()))</f>
        <v>#N/A</v>
      </c>
      <c r="N2494" s="9">
        <f>IFERROR(VLOOKUP(Labs!A2494,Mapping!D:M,10,FALSE),0)</f>
        <v>0</v>
      </c>
    </row>
    <row r="2495" spans="1:14" x14ac:dyDescent="0.25">
      <c r="A2495" s="5" t="str">
        <f>Source!B2495&amp;"|"&amp;Source!K2495</f>
        <v>ZZOS_ERY|TICU</v>
      </c>
      <c r="B2495" s="5">
        <f>IFERROR(VLOOKUP(Labs!A2495,Mapping!D:E,2,FALSE),0)</f>
        <v>0</v>
      </c>
      <c r="C2495" t="str">
        <f>Source!F2495</f>
        <v>Microbiology</v>
      </c>
      <c r="D2495" s="5" t="str">
        <f>Source!D2495</f>
        <v>Erythromycin</v>
      </c>
      <c r="E2495" s="5" t="str">
        <f>Source!L2495</f>
        <v>Culture:</v>
      </c>
      <c r="F2495" s="5" t="e">
        <f>IF(ISBLANK(Source!E2495),NA(),Source!E2495)</f>
        <v>#N/A</v>
      </c>
      <c r="G2495" s="5">
        <f>Source!I2495</f>
        <v>34</v>
      </c>
      <c r="H2495" s="5" t="str">
        <f>IF(B2495&lt;&gt;0,NA(),Source!B2495)</f>
        <v>ZZOS_ERY</v>
      </c>
      <c r="I2495" s="5" t="str">
        <f>VLOOKUP(H2495,Mapping!B:E,4,FALSE)</f>
        <v>18919-1</v>
      </c>
      <c r="J2495" s="9" t="str">
        <f>VLOOKUP(H2495,Mapping!B:M,12,FALSE)</f>
        <v/>
      </c>
      <c r="K2495" s="5" t="str">
        <f>VLOOKUP(H2495,Mapping!B:H,7,FALSE)</f>
        <v>Wound Culture</v>
      </c>
      <c r="L2495" s="5" t="e">
        <f>IF(B2495&lt;&gt;0,B2495,IF(M2495=1,I2495,NA()))</f>
        <v>#N/A</v>
      </c>
      <c r="N2495" s="9">
        <f>IFERROR(VLOOKUP(Labs!A2495,Mapping!D:M,10,FALSE),0)</f>
        <v>0</v>
      </c>
    </row>
    <row r="2496" spans="1:14" x14ac:dyDescent="0.25">
      <c r="A2496" s="5" t="str">
        <f>Source!B2496&amp;"|"&amp;Source!K2496</f>
        <v>AKEL|PSSA</v>
      </c>
      <c r="B2496" s="5">
        <f>IFERROR(VLOOKUP(Labs!A2496,Mapping!D:E,2,FALSE),0)</f>
        <v>0</v>
      </c>
      <c r="C2496" t="str">
        <f>Source!F2496</f>
        <v>Chem/Haem</v>
      </c>
      <c r="D2496" s="5" t="str">
        <f>Source!D2496</f>
        <v>AK1401 LPS ELISA</v>
      </c>
      <c r="E2496" s="5" t="str">
        <f>Source!L2496</f>
        <v>Pseudomonas aeruginosa Serol.</v>
      </c>
      <c r="F2496" s="5" t="e">
        <f>IF(ISBLANK(Source!E2496),NA(),Source!E2496)</f>
        <v>#N/A</v>
      </c>
      <c r="G2496" s="5">
        <f>Source!I2496</f>
        <v>33</v>
      </c>
      <c r="H2496" s="5" t="str">
        <f>IF(B2496&lt;&gt;0,NA(),Source!B2496)</f>
        <v>AKEL</v>
      </c>
      <c r="I2496" s="5">
        <f>VLOOKUP(H2496,Mapping!B:E,4,FALSE)</f>
        <v>0</v>
      </c>
      <c r="J2496" s="9" t="str">
        <f>VLOOKUP(H2496,Mapping!B:M,12,FALSE)</f>
        <v/>
      </c>
      <c r="K2496" s="5" t="str">
        <f>VLOOKUP(H2496,Mapping!B:H,7,FALSE)</f>
        <v>Pseudomonas aeruginosa Serol.</v>
      </c>
      <c r="L2496" s="5" t="e">
        <f>IF(B2496&lt;&gt;0,B2496,IF(M2496=1,I2496,NA()))</f>
        <v>#N/A</v>
      </c>
      <c r="N2496" s="9" t="str">
        <f>IFERROR(VLOOKUP(Labs!A2496,Mapping!D:M,10,FALSE),0)</f>
        <v/>
      </c>
    </row>
    <row r="2497" spans="1:14" x14ac:dyDescent="0.25">
      <c r="A2497" s="5" t="str">
        <f>Source!B2497&amp;"|"&amp;Source!K2497</f>
        <v>GRAC|AMIC</v>
      </c>
      <c r="B2497" s="5">
        <f>IFERROR(VLOOKUP(Labs!A2497,Mapping!D:E,2,FALSE),0)</f>
        <v>0</v>
      </c>
      <c r="C2497" t="str">
        <f>Source!F2497</f>
        <v>Microbiology</v>
      </c>
      <c r="D2497" s="5" t="str">
        <f>Source!D2497</f>
        <v>Gram...............:</v>
      </c>
      <c r="E2497" s="5" t="str">
        <f>Source!L2497</f>
        <v>Microscopy</v>
      </c>
      <c r="F2497" s="5" t="e">
        <f>IF(ISBLANK(Source!E2497),NA(),Source!E2497)</f>
        <v>#N/A</v>
      </c>
      <c r="G2497" s="5">
        <f>Source!I2497</f>
        <v>33</v>
      </c>
      <c r="H2497" s="5" t="str">
        <f>IF(B2497&lt;&gt;0,NA(),Source!B2497)</f>
        <v>GRAC</v>
      </c>
      <c r="I2497" s="5">
        <f>VLOOKUP(H2497,Mapping!B:E,4,FALSE)</f>
        <v>0</v>
      </c>
      <c r="J2497" s="9" t="str">
        <f>VLOOKUP(H2497,Mapping!B:M,12,FALSE)</f>
        <v/>
      </c>
      <c r="K2497" s="5" t="str">
        <f>VLOOKUP(H2497,Mapping!B:H,7,FALSE)</f>
        <v>CSF/PDF Microscopy</v>
      </c>
      <c r="L2497" s="5" t="e">
        <f>IF(B2497&lt;&gt;0,B2497,IF(M2497=1,I2497,NA()))</f>
        <v>#N/A</v>
      </c>
      <c r="N2497" s="9">
        <f>IFERROR(VLOOKUP(Labs!A2497,Mapping!D:M,10,FALSE),0)</f>
        <v>0</v>
      </c>
    </row>
    <row r="2498" spans="1:14" x14ac:dyDescent="0.25">
      <c r="A2498" s="5" t="str">
        <f>Source!B2498&amp;"|"&amp;Source!K2498</f>
        <v>IGA|IGA</v>
      </c>
      <c r="B2498" s="5">
        <f>IFERROR(VLOOKUP(Labs!A2498,Mapping!D:E,2,FALSE),0)</f>
        <v>0</v>
      </c>
      <c r="C2498" t="str">
        <f>Source!F2498</f>
        <v>Chem/Haem</v>
      </c>
      <c r="D2498" s="5" t="str">
        <f>Source!D2498</f>
        <v>IGA</v>
      </c>
      <c r="E2498" s="5" t="str">
        <f>Source!L2498</f>
        <v>IGA</v>
      </c>
      <c r="F2498" s="5" t="str">
        <f>IF(ISBLANK(Source!E2498),NA(),Source!E2498)</f>
        <v>g/L</v>
      </c>
      <c r="G2498" s="5">
        <f>Source!I2498</f>
        <v>33</v>
      </c>
      <c r="H2498" s="5" t="str">
        <f>IF(B2498&lt;&gt;0,NA(),Source!B2498)</f>
        <v>IGA</v>
      </c>
      <c r="I2498" s="5" t="str">
        <f>VLOOKUP(H2498,Mapping!B:E,4,FALSE)</f>
        <v>2458-8</v>
      </c>
      <c r="J2498" s="9" t="str">
        <f>VLOOKUP(H2498,Mapping!B:M,12,FALSE)</f>
        <v>IgA [Mass/volume] in Serum or Plasma</v>
      </c>
      <c r="K2498" s="5" t="str">
        <f>VLOOKUP(H2498,Mapping!B:H,7,FALSE)</f>
        <v>IMMUNOGLOBULINS</v>
      </c>
      <c r="L2498" s="5" t="e">
        <f>IF(B2498&lt;&gt;0,B2498,IF(M2498=1,I2498,NA()))</f>
        <v>#N/A</v>
      </c>
      <c r="N2498" s="9">
        <f>IFERROR(VLOOKUP(Labs!A2498,Mapping!D:M,10,FALSE),0)</f>
        <v>0</v>
      </c>
    </row>
    <row r="2499" spans="1:14" x14ac:dyDescent="0.25">
      <c r="A2499" s="5" t="str">
        <f>Source!B2499&amp;"|"&amp;Source!K2499</f>
        <v>PSSA|PSSA</v>
      </c>
      <c r="B2499" s="5">
        <f>IFERROR(VLOOKUP(Labs!A2499,Mapping!D:E,2,FALSE),0)</f>
        <v>0</v>
      </c>
      <c r="C2499" t="str">
        <f>Source!F2499</f>
        <v>Chem/Haem</v>
      </c>
      <c r="D2499" s="5" t="str">
        <f>Source!D2499</f>
        <v>Pseudomonas aeruginosa Serol:</v>
      </c>
      <c r="E2499" s="5" t="str">
        <f>Source!L2499</f>
        <v>Pseudomonas aeruginosa Serol.</v>
      </c>
      <c r="F2499" s="5" t="e">
        <f>IF(ISBLANK(Source!E2499),NA(),Source!E2499)</f>
        <v>#N/A</v>
      </c>
      <c r="G2499" s="5">
        <f>Source!I2499</f>
        <v>33</v>
      </c>
      <c r="H2499" s="5" t="str">
        <f>IF(B2499&lt;&gt;0,NA(),Source!B2499)</f>
        <v>PSSA</v>
      </c>
      <c r="I2499" s="5">
        <f>VLOOKUP(H2499,Mapping!B:E,4,FALSE)</f>
        <v>0</v>
      </c>
      <c r="J2499" s="9" t="str">
        <f>VLOOKUP(H2499,Mapping!B:M,12,FALSE)</f>
        <v/>
      </c>
      <c r="K2499" s="5" t="str">
        <f>VLOOKUP(H2499,Mapping!B:H,7,FALSE)</f>
        <v>PSEUDOMONAS SEROLOGY</v>
      </c>
      <c r="L2499" s="5" t="e">
        <f>IF(B2499&lt;&gt;0,B2499,IF(M2499=1,I2499,NA()))</f>
        <v>#N/A</v>
      </c>
      <c r="N2499" s="9" t="str">
        <f>IFERROR(VLOOKUP(Labs!A2499,Mapping!D:M,10,FALSE),0)</f>
        <v/>
      </c>
    </row>
    <row r="2500" spans="1:14" x14ac:dyDescent="0.25">
      <c r="A2500" s="5" t="str">
        <f>Source!B2500&amp;"|"&amp;Source!K2500</f>
        <v>VKAB|VKAB</v>
      </c>
      <c r="B2500" s="5">
        <f>IFERROR(VLOOKUP(Labs!A2500,Mapping!D:E,2,FALSE),0)</f>
        <v>0</v>
      </c>
      <c r="C2500" t="str">
        <f>Source!F2500</f>
        <v>Chem/Haem</v>
      </c>
      <c r="D2500" s="5" t="str">
        <f>Source!D2500</f>
        <v>VOLTAGE GATED K CHANNEL ABS</v>
      </c>
      <c r="E2500" s="5" t="str">
        <f>Source!L2500</f>
        <v>VOLTAGE GATED K ANTIBODIES</v>
      </c>
      <c r="F2500" s="5" t="str">
        <f>IF(ISBLANK(Source!E2500),NA(),Source!E2500)</f>
        <v>pmol/L</v>
      </c>
      <c r="G2500" s="5">
        <f>Source!I2500</f>
        <v>33</v>
      </c>
      <c r="H2500" s="5" t="str">
        <f>IF(B2500&lt;&gt;0,NA(),Source!B2500)</f>
        <v>VKAB</v>
      </c>
      <c r="I2500" s="5">
        <f>VLOOKUP(H2500,Mapping!B:E,4,FALSE)</f>
        <v>0</v>
      </c>
      <c r="J2500" s="9" t="str">
        <f>VLOOKUP(H2500,Mapping!B:M,12,FALSE)</f>
        <v/>
      </c>
      <c r="K2500" s="5" t="str">
        <f>VLOOKUP(H2500,Mapping!B:H,7,FALSE)</f>
        <v>VOLTAGE GATED K ANTIBODIES</v>
      </c>
      <c r="L2500" s="5" t="e">
        <f>IF(B2500&lt;&gt;0,B2500,IF(M2500=1,I2500,NA()))</f>
        <v>#N/A</v>
      </c>
      <c r="N2500" s="9" t="str">
        <f>IFERROR(VLOOKUP(Labs!A2500,Mapping!D:M,10,FALSE),0)</f>
        <v/>
      </c>
    </row>
    <row r="2501" spans="1:14" x14ac:dyDescent="0.25">
      <c r="A2501" s="5" t="str">
        <f>Source!B2501&amp;"|"&amp;Source!K2501</f>
        <v>ZZBG|EXMT</v>
      </c>
      <c r="B2501" s="5">
        <f>IFERROR(VLOOKUP(Labs!A2501,Mapping!D:E,2,FALSE),0)</f>
        <v>0</v>
      </c>
      <c r="C2501" t="str">
        <f>Source!F2501</f>
        <v>Blood Transfusion</v>
      </c>
      <c r="D2501" s="5" t="str">
        <f>Source!D2501</f>
        <v>Blood Group</v>
      </c>
      <c r="E2501" s="5" t="str">
        <f>Source!L2501</f>
        <v>ELECTRONIC CROSSMATCH</v>
      </c>
      <c r="F2501" s="5" t="e">
        <f>IF(ISBLANK(Source!E2501),NA(),Source!E2501)</f>
        <v>#N/A</v>
      </c>
      <c r="G2501" s="5">
        <f>Source!I2501</f>
        <v>33</v>
      </c>
      <c r="H2501" s="5" t="str">
        <f>IF(B2501&lt;&gt;0,NA(),Source!B2501)</f>
        <v>ZZBG</v>
      </c>
      <c r="I2501" s="5">
        <f>VLOOKUP(H2501,Mapping!B:E,4,FALSE)</f>
        <v>0</v>
      </c>
      <c r="J2501" s="9" t="str">
        <f>VLOOKUP(H2501,Mapping!B:M,12,FALSE)</f>
        <v/>
      </c>
      <c r="K2501" s="5" t="str">
        <f>VLOOKUP(H2501,Mapping!B:H,7,FALSE)</f>
        <v>ELECTRONIC CROSSMATCH</v>
      </c>
      <c r="L2501" s="5" t="e">
        <f>IF(B2501&lt;&gt;0,B2501,IF(M2501=1,I2501,NA()))</f>
        <v>#N/A</v>
      </c>
      <c r="N2501" s="9">
        <f>IFERROR(VLOOKUP(Labs!A2501,Mapping!D:M,10,FALSE),0)</f>
        <v>0</v>
      </c>
    </row>
    <row r="2502" spans="1:14" x14ac:dyDescent="0.25">
      <c r="A2502" s="5" t="str">
        <f>Source!B2502&amp;"|"&amp;Source!K2502</f>
        <v>ZZOG|IUCU</v>
      </c>
      <c r="B2502" s="5">
        <f>IFERROR(VLOOKUP(Labs!A2502,Mapping!D:E,2,FALSE),0)</f>
        <v>0</v>
      </c>
      <c r="C2502" t="str">
        <f>Source!F2502</f>
        <v>Microbiology</v>
      </c>
      <c r="D2502" s="5" t="str">
        <f>Source!D2502</f>
        <v>Organism Growth</v>
      </c>
      <c r="E2502" s="5" t="str">
        <f>Source!L2502</f>
        <v>Wound Culture</v>
      </c>
      <c r="F2502" s="5" t="e">
        <f>IF(ISBLANK(Source!E2502),NA(),Source!E2502)</f>
        <v>#N/A</v>
      </c>
      <c r="G2502" s="5">
        <f>Source!I2502</f>
        <v>33</v>
      </c>
      <c r="H2502" s="5" t="str">
        <f>IF(B2502&lt;&gt;0,NA(),Source!B2502)</f>
        <v>ZZOG</v>
      </c>
      <c r="I2502" s="5">
        <f>VLOOKUP(H2502,Mapping!B:E,4,FALSE)</f>
        <v>365698005</v>
      </c>
      <c r="J2502" s="9" t="str">
        <f>VLOOKUP(H2502,Mapping!B:M,12,FALSE)</f>
        <v/>
      </c>
      <c r="K2502" s="5" t="str">
        <f>VLOOKUP(H2502,Mapping!B:H,7,FALSE)</f>
        <v>Urine Culture</v>
      </c>
      <c r="L2502" s="5" t="e">
        <f>IF(B2502&lt;&gt;0,B2502,IF(M2502=1,I2502,NA()))</f>
        <v>#N/A</v>
      </c>
      <c r="N2502" s="9">
        <f>IFERROR(VLOOKUP(Labs!A2502,Mapping!D:M,10,FALSE),0)</f>
        <v>0</v>
      </c>
    </row>
    <row r="2503" spans="1:14" x14ac:dyDescent="0.25">
      <c r="A2503" s="5" t="str">
        <f>Source!B2503&amp;"|"&amp;Source!K2503</f>
        <v>ZZOS_ERY|ADCU</v>
      </c>
      <c r="B2503" s="5">
        <f>IFERROR(VLOOKUP(Labs!A2503,Mapping!D:E,2,FALSE),0)</f>
        <v>0</v>
      </c>
      <c r="C2503" t="str">
        <f>Source!F2503</f>
        <v>Microbiology</v>
      </c>
      <c r="D2503" s="5" t="str">
        <f>Source!D2503</f>
        <v>Erythromycin</v>
      </c>
      <c r="E2503" s="5" t="str">
        <f>Source!L2503</f>
        <v>Culture (aerobic bottle)</v>
      </c>
      <c r="F2503" s="5" t="e">
        <f>IF(ISBLANK(Source!E2503),NA(),Source!E2503)</f>
        <v>#N/A</v>
      </c>
      <c r="G2503" s="5">
        <f>Source!I2503</f>
        <v>33</v>
      </c>
      <c r="H2503" s="5" t="str">
        <f>IF(B2503&lt;&gt;0,NA(),Source!B2503)</f>
        <v>ZZOS_ERY</v>
      </c>
      <c r="I2503" s="5" t="str">
        <f>VLOOKUP(H2503,Mapping!B:E,4,FALSE)</f>
        <v>18919-1</v>
      </c>
      <c r="J2503" s="9" t="str">
        <f>VLOOKUP(H2503,Mapping!B:M,12,FALSE)</f>
        <v/>
      </c>
      <c r="K2503" s="5" t="str">
        <f>VLOOKUP(H2503,Mapping!B:H,7,FALSE)</f>
        <v>Wound Culture</v>
      </c>
      <c r="L2503" s="5" t="e">
        <f>IF(B2503&lt;&gt;0,B2503,IF(M2503=1,I2503,NA()))</f>
        <v>#N/A</v>
      </c>
      <c r="N2503" s="9">
        <f>IFERROR(VLOOKUP(Labs!A2503,Mapping!D:M,10,FALSE),0)</f>
        <v>0</v>
      </c>
    </row>
    <row r="2504" spans="1:14" x14ac:dyDescent="0.25">
      <c r="A2504" s="5" t="str">
        <f>Source!B2504&amp;"|"&amp;Source!K2504</f>
        <v>ZZOS_ERY|W2RC</v>
      </c>
      <c r="B2504" s="5">
        <f>IFERROR(VLOOKUP(Labs!A2504,Mapping!D:E,2,FALSE),0)</f>
        <v>0</v>
      </c>
      <c r="C2504" t="str">
        <f>Source!F2504</f>
        <v>Microbiology</v>
      </c>
      <c r="D2504" s="5" t="str">
        <f>Source!D2504</f>
        <v>Erythromycin</v>
      </c>
      <c r="E2504" s="5" t="str">
        <f>Source!L2504</f>
        <v>Culture:</v>
      </c>
      <c r="F2504" s="5" t="e">
        <f>IF(ISBLANK(Source!E2504),NA(),Source!E2504)</f>
        <v>#N/A</v>
      </c>
      <c r="G2504" s="5">
        <f>Source!I2504</f>
        <v>33</v>
      </c>
      <c r="H2504" s="5" t="str">
        <f>IF(B2504&lt;&gt;0,NA(),Source!B2504)</f>
        <v>ZZOS_ERY</v>
      </c>
      <c r="I2504" s="5" t="str">
        <f>VLOOKUP(H2504,Mapping!B:E,4,FALSE)</f>
        <v>18919-1</v>
      </c>
      <c r="J2504" s="9" t="str">
        <f>VLOOKUP(H2504,Mapping!B:M,12,FALSE)</f>
        <v/>
      </c>
      <c r="K2504" s="5" t="str">
        <f>VLOOKUP(H2504,Mapping!B:H,7,FALSE)</f>
        <v>Wound Culture</v>
      </c>
      <c r="L2504" s="5" t="e">
        <f>IF(B2504&lt;&gt;0,B2504,IF(M2504=1,I2504,NA()))</f>
        <v>#N/A</v>
      </c>
      <c r="N2504" s="9">
        <f>IFERROR(VLOOKUP(Labs!A2504,Mapping!D:M,10,FALSE),0)</f>
        <v>0</v>
      </c>
    </row>
    <row r="2505" spans="1:14" x14ac:dyDescent="0.25">
      <c r="A2505" s="5" t="str">
        <f>Source!B2505&amp;"|"&amp;Source!K2505</f>
        <v>ZZOS_FLU|GPEC</v>
      </c>
      <c r="B2505" s="5">
        <f>IFERROR(VLOOKUP(Labs!A2505,Mapping!D:E,2,FALSE),0)</f>
        <v>0</v>
      </c>
      <c r="C2505" t="str">
        <f>Source!F2505</f>
        <v>Microbiology</v>
      </c>
      <c r="D2505" s="5" t="str">
        <f>Source!D2505</f>
        <v>Flucloxacillin</v>
      </c>
      <c r="E2505" s="5" t="str">
        <f>Source!L2505</f>
        <v>SSSAB ONLY</v>
      </c>
      <c r="F2505" s="5" t="e">
        <f>IF(ISBLANK(Source!E2505),NA(),Source!E2505)</f>
        <v>#N/A</v>
      </c>
      <c r="G2505" s="5">
        <f>Source!I2505</f>
        <v>33</v>
      </c>
      <c r="H2505" s="5" t="str">
        <f>IF(B2505&lt;&gt;0,NA(),Source!B2505)</f>
        <v>ZZOS_FLU</v>
      </c>
      <c r="I2505" s="5">
        <f>VLOOKUP(H2505,Mapping!B:E,4,FALSE)</f>
        <v>0</v>
      </c>
      <c r="J2505" s="9" t="str">
        <f>VLOOKUP(H2505,Mapping!B:M,12,FALSE)</f>
        <v/>
      </c>
      <c r="K2505" s="5" t="str">
        <f>VLOOKUP(H2505,Mapping!B:H,7,FALSE)</f>
        <v>Wound Culture</v>
      </c>
      <c r="L2505" s="5" t="e">
        <f>IF(B2505&lt;&gt;0,B2505,IF(M2505=1,I2505,NA()))</f>
        <v>#N/A</v>
      </c>
      <c r="N2505" s="9">
        <f>IFERROR(VLOOKUP(Labs!A2505,Mapping!D:M,10,FALSE),0)</f>
        <v>0</v>
      </c>
    </row>
    <row r="2506" spans="1:14" x14ac:dyDescent="0.25">
      <c r="A2506" s="5" t="str">
        <f>Source!B2506&amp;"|"&amp;Source!K2506</f>
        <v>ZZOI|IUCU</v>
      </c>
      <c r="B2506" s="5">
        <f>IFERROR(VLOOKUP(Labs!A2506,Mapping!D:E,2,FALSE),0)</f>
        <v>0</v>
      </c>
      <c r="C2506" t="str">
        <f>Source!F2506</f>
        <v>Microbiology</v>
      </c>
      <c r="D2506" s="5" t="str">
        <f>Source!D2506</f>
        <v>Organism</v>
      </c>
      <c r="E2506" s="5" t="str">
        <f>Source!L2506</f>
        <v>Wound Culture</v>
      </c>
      <c r="F2506" s="5" t="e">
        <f>IF(ISBLANK(Source!E2506),NA(),Source!E2506)</f>
        <v>#N/A</v>
      </c>
      <c r="G2506" s="5">
        <f>Source!I2506</f>
        <v>33</v>
      </c>
      <c r="H2506" s="5" t="str">
        <f>IF(B2506&lt;&gt;0,NA(),Source!B2506)</f>
        <v>ZZOI</v>
      </c>
      <c r="I2506" s="5">
        <f>VLOOKUP(H2506,Mapping!B:E,4,FALSE)</f>
        <v>0</v>
      </c>
      <c r="J2506" s="9" t="str">
        <f>VLOOKUP(H2506,Mapping!B:M,12,FALSE)</f>
        <v/>
      </c>
      <c r="K2506" s="5" t="str">
        <f>VLOOKUP(H2506,Mapping!B:H,7,FALSE)</f>
        <v>Urine Culture</v>
      </c>
      <c r="L2506" s="5" t="e">
        <f>IF(B2506&lt;&gt;0,B2506,IF(M2506=1,I2506,NA()))</f>
        <v>#N/A</v>
      </c>
      <c r="N2506" s="9">
        <f>IFERROR(VLOOKUP(Labs!A2506,Mapping!D:M,10,FALSE),0)</f>
        <v>0</v>
      </c>
    </row>
    <row r="2507" spans="1:14" x14ac:dyDescent="0.25">
      <c r="A2507" s="5" t="str">
        <f>Source!B2507&amp;"|"&amp;Source!K2507</f>
        <v>ZZUN|EXMT</v>
      </c>
      <c r="B2507" s="5">
        <f>IFERROR(VLOOKUP(Labs!A2507,Mapping!D:E,2,FALSE),0)</f>
        <v>0</v>
      </c>
      <c r="C2507" t="str">
        <f>Source!F2507</f>
        <v>Blood Transfusion</v>
      </c>
      <c r="D2507" s="5" t="str">
        <f>Source!D2507</f>
        <v>Unit Number</v>
      </c>
      <c r="E2507" s="5" t="str">
        <f>Source!L2507</f>
        <v>ELECTRONIC CROSSMATCH</v>
      </c>
      <c r="F2507" s="5" t="e">
        <f>IF(ISBLANK(Source!E2507),NA(),Source!E2507)</f>
        <v>#N/A</v>
      </c>
      <c r="G2507" s="5">
        <f>Source!I2507</f>
        <v>33</v>
      </c>
      <c r="H2507" s="5" t="str">
        <f>IF(B2507&lt;&gt;0,NA(),Source!B2507)</f>
        <v>ZZUN</v>
      </c>
      <c r="I2507" s="5">
        <f>VLOOKUP(H2507,Mapping!B:E,4,FALSE)</f>
        <v>0</v>
      </c>
      <c r="J2507" s="9" t="str">
        <f>VLOOKUP(H2507,Mapping!B:M,12,FALSE)</f>
        <v/>
      </c>
      <c r="K2507" s="5" t="str">
        <f>VLOOKUP(H2507,Mapping!B:H,7,FALSE)</f>
        <v>ELECTRONIC CROSSMATCH</v>
      </c>
      <c r="L2507" s="5" t="e">
        <f>IF(B2507&lt;&gt;0,B2507,IF(M2507=1,I2507,NA()))</f>
        <v>#N/A</v>
      </c>
      <c r="N2507" s="9">
        <f>IFERROR(VLOOKUP(Labs!A2507,Mapping!D:M,10,FALSE),0)</f>
        <v>0</v>
      </c>
    </row>
    <row r="2508" spans="1:14" x14ac:dyDescent="0.25">
      <c r="A2508" s="5" t="str">
        <f>Source!B2508&amp;"|"&amp;Source!K2508</f>
        <v>ZZST|EXMT</v>
      </c>
      <c r="B2508" s="5">
        <f>IFERROR(VLOOKUP(Labs!A2508,Mapping!D:E,2,FALSE),0)</f>
        <v>0</v>
      </c>
      <c r="C2508" t="str">
        <f>Source!F2508</f>
        <v>Blood Transfusion</v>
      </c>
      <c r="D2508" s="5" t="str">
        <f>Source!D2508</f>
        <v>Status</v>
      </c>
      <c r="E2508" s="5" t="str">
        <f>Source!L2508</f>
        <v>ELECTRONIC CROSSMATCH</v>
      </c>
      <c r="F2508" s="5" t="e">
        <f>IF(ISBLANK(Source!E2508),NA(),Source!E2508)</f>
        <v>#N/A</v>
      </c>
      <c r="G2508" s="5">
        <f>Source!I2508</f>
        <v>33</v>
      </c>
      <c r="H2508" s="5" t="str">
        <f>IF(B2508&lt;&gt;0,NA(),Source!B2508)</f>
        <v>ZZST</v>
      </c>
      <c r="I2508" s="5">
        <f>VLOOKUP(H2508,Mapping!B:E,4,FALSE)</f>
        <v>0</v>
      </c>
      <c r="J2508" s="9" t="str">
        <f>VLOOKUP(H2508,Mapping!B:M,12,FALSE)</f>
        <v/>
      </c>
      <c r="K2508" s="5" t="str">
        <f>VLOOKUP(H2508,Mapping!B:H,7,FALSE)</f>
        <v>BATCH PRODUCT ISSUE</v>
      </c>
      <c r="L2508" s="5" t="e">
        <f>IF(B2508&lt;&gt;0,B2508,IF(M2508=1,I2508,NA()))</f>
        <v>#N/A</v>
      </c>
      <c r="N2508" s="9">
        <f>IFERROR(VLOOKUP(Labs!A2508,Mapping!D:M,10,FALSE),0)</f>
        <v>0</v>
      </c>
    </row>
    <row r="2509" spans="1:14" x14ac:dyDescent="0.25">
      <c r="A2509" s="5" t="str">
        <f>Source!B2509&amp;"|"&amp;Source!K2509</f>
        <v>ZZPT|EXMT</v>
      </c>
      <c r="B2509" s="5">
        <f>IFERROR(VLOOKUP(Labs!A2509,Mapping!D:E,2,FALSE),0)</f>
        <v>0</v>
      </c>
      <c r="C2509" t="str">
        <f>Source!F2509</f>
        <v>Blood Transfusion</v>
      </c>
      <c r="D2509" s="5" t="str">
        <f>Source!D2509</f>
        <v>Blood Product</v>
      </c>
      <c r="E2509" s="5" t="str">
        <f>Source!L2509</f>
        <v>ELECTRONIC CROSSMATCH</v>
      </c>
      <c r="F2509" s="5" t="e">
        <f>IF(ISBLANK(Source!E2509),NA(),Source!E2509)</f>
        <v>#N/A</v>
      </c>
      <c r="G2509" s="5">
        <f>Source!I2509</f>
        <v>33</v>
      </c>
      <c r="H2509" s="5" t="str">
        <f>IF(B2509&lt;&gt;0,NA(),Source!B2509)</f>
        <v>ZZPT</v>
      </c>
      <c r="I2509" s="5">
        <f>VLOOKUP(H2509,Mapping!B:E,4,FALSE)</f>
        <v>0</v>
      </c>
      <c r="J2509" s="9" t="str">
        <f>VLOOKUP(H2509,Mapping!B:M,12,FALSE)</f>
        <v/>
      </c>
      <c r="K2509" s="5" t="str">
        <f>VLOOKUP(H2509,Mapping!B:H,7,FALSE)</f>
        <v>ELECTRONIC CROSSMATCH</v>
      </c>
      <c r="L2509" s="5" t="e">
        <f>IF(B2509&lt;&gt;0,B2509,IF(M2509=1,I2509,NA()))</f>
        <v>#N/A</v>
      </c>
      <c r="N2509" s="9">
        <f>IFERROR(VLOOKUP(Labs!A2509,Mapping!D:M,10,FALSE),0)</f>
        <v>0</v>
      </c>
    </row>
    <row r="2510" spans="1:14" x14ac:dyDescent="0.25">
      <c r="A2510" s="5" t="str">
        <f>Source!B2510&amp;"|"&amp;Source!K2510</f>
        <v>BRMA|BRUS</v>
      </c>
      <c r="B2510" s="5">
        <f>IFERROR(VLOOKUP(Labs!A2510,Mapping!D:E,2,FALSE),0)</f>
        <v>0</v>
      </c>
      <c r="C2510" t="str">
        <f>Source!F2510</f>
        <v>Virology</v>
      </c>
      <c r="D2510" s="5" t="str">
        <f>Source!D2510</f>
        <v>Brucella Microagglutination</v>
      </c>
      <c r="E2510" s="5" t="str">
        <f>Source!L2510</f>
        <v>BRUCELLA SEROLOGY</v>
      </c>
      <c r="F2510" s="5" t="e">
        <f>IF(ISBLANK(Source!E2510),NA(),Source!E2510)</f>
        <v>#N/A</v>
      </c>
      <c r="G2510" s="5">
        <f>Source!I2510</f>
        <v>32</v>
      </c>
      <c r="H2510" s="5" t="str">
        <f>IF(B2510&lt;&gt;0,NA(),Source!B2510)</f>
        <v>BRMA</v>
      </c>
      <c r="I2510" s="5">
        <f>VLOOKUP(H2510,Mapping!B:E,4,FALSE)</f>
        <v>0</v>
      </c>
      <c r="J2510" s="9" t="str">
        <f>VLOOKUP(H2510,Mapping!B:M,12,FALSE)</f>
        <v/>
      </c>
      <c r="K2510" s="5" t="str">
        <f>VLOOKUP(H2510,Mapping!B:H,7,FALSE)</f>
        <v>BRUCELLA SEROLOGY</v>
      </c>
      <c r="L2510" s="5" t="e">
        <f>IF(B2510&lt;&gt;0,B2510,IF(M2510=1,I2510,NA()))</f>
        <v>#N/A</v>
      </c>
      <c r="N2510" s="9" t="str">
        <f>IFERROR(VLOOKUP(Labs!A2510,Mapping!D:M,10,FALSE),0)</f>
        <v/>
      </c>
    </row>
    <row r="2511" spans="1:14" x14ac:dyDescent="0.25">
      <c r="A2511" s="5" t="str">
        <f>Source!B2511&amp;"|"&amp;Source!K2511</f>
        <v>ASGL|ASGL</v>
      </c>
      <c r="B2511" s="5">
        <f>IFERROR(VLOOKUP(Labs!A2511,Mapping!D:E,2,FALSE),0)</f>
        <v>0</v>
      </c>
      <c r="C2511" t="str">
        <f>Source!F2511</f>
        <v>Chem/Haem</v>
      </c>
      <c r="D2511" s="5" t="str">
        <f>Source!D2511</f>
        <v>ASCITIC FLUID GLUCOSE</v>
      </c>
      <c r="E2511" s="5" t="str">
        <f>Source!L2511</f>
        <v>ASCITIC FLUID GLUCOSE</v>
      </c>
      <c r="F2511" s="5" t="str">
        <f>IF(ISBLANK(Source!E2511),NA(),Source!E2511)</f>
        <v>mmol/l</v>
      </c>
      <c r="G2511" s="5">
        <f>Source!I2511</f>
        <v>32</v>
      </c>
      <c r="H2511" s="5" t="str">
        <f>IF(B2511&lt;&gt;0,NA(),Source!B2511)</f>
        <v>ASGL</v>
      </c>
      <c r="I2511" s="5">
        <f>VLOOKUP(H2511,Mapping!B:E,4,FALSE)</f>
        <v>0</v>
      </c>
      <c r="J2511" s="9" t="str">
        <f>VLOOKUP(H2511,Mapping!B:M,12,FALSE)</f>
        <v/>
      </c>
      <c r="K2511" s="5" t="str">
        <f>VLOOKUP(H2511,Mapping!B:H,7,FALSE)</f>
        <v>ASCITIC FLUID GLUCOSE</v>
      </c>
      <c r="L2511" s="5" t="e">
        <f>IF(B2511&lt;&gt;0,B2511,IF(M2511=1,I2511,NA()))</f>
        <v>#N/A</v>
      </c>
      <c r="N2511" s="9" t="str">
        <f>IFERROR(VLOOKUP(Labs!A2511,Mapping!D:M,10,FALSE),0)</f>
        <v/>
      </c>
    </row>
    <row r="2512" spans="1:14" x14ac:dyDescent="0.25">
      <c r="A2512" s="5" t="str">
        <f>Source!B2512&amp;"|"&amp;Source!K2512</f>
        <v>AA|AA</v>
      </c>
      <c r="B2512" s="5">
        <f>IFERROR(VLOOKUP(Labs!A2512,Mapping!D:E,2,FALSE),0)</f>
        <v>0</v>
      </c>
      <c r="C2512" t="str">
        <f>Source!F2512</f>
        <v>Chem/Haem</v>
      </c>
      <c r="D2512" s="5" t="str">
        <f>Source!D2512</f>
        <v>AMINO ACIDS</v>
      </c>
      <c r="E2512" s="5" t="str">
        <f>Source!L2512</f>
        <v>BLOOD AMINO ACIDS</v>
      </c>
      <c r="F2512" s="5" t="e">
        <f>IF(ISBLANK(Source!E2512),NA(),Source!E2512)</f>
        <v>#N/A</v>
      </c>
      <c r="G2512" s="5">
        <f>Source!I2512</f>
        <v>32</v>
      </c>
      <c r="H2512" s="5" t="str">
        <f>IF(B2512&lt;&gt;0,NA(),Source!B2512)</f>
        <v>AA</v>
      </c>
      <c r="I2512" s="5">
        <f>VLOOKUP(H2512,Mapping!B:E,4,FALSE)</f>
        <v>0</v>
      </c>
      <c r="J2512" s="9" t="str">
        <f>VLOOKUP(H2512,Mapping!B:M,12,FALSE)</f>
        <v/>
      </c>
      <c r="K2512" s="5" t="str">
        <f>VLOOKUP(H2512,Mapping!B:H,7,FALSE)</f>
        <v>BLOOD AMINO ACIDS</v>
      </c>
      <c r="L2512" s="5" t="e">
        <f>IF(B2512&lt;&gt;0,B2512,IF(M2512=1,I2512,NA()))</f>
        <v>#N/A</v>
      </c>
      <c r="N2512" s="9" t="str">
        <f>IFERROR(VLOOKUP(Labs!A2512,Mapping!D:M,10,FALSE),0)</f>
        <v/>
      </c>
    </row>
    <row r="2513" spans="1:14" x14ac:dyDescent="0.25">
      <c r="A2513" s="5" t="str">
        <f>Source!B2513&amp;"|"&amp;Source!K2513</f>
        <v>BETH|BETH</v>
      </c>
      <c r="B2513" s="5">
        <f>IFERROR(VLOOKUP(Labs!A2513,Mapping!D:E,2,FALSE),0)</f>
        <v>0</v>
      </c>
      <c r="C2513" t="str">
        <f>Source!F2513</f>
        <v>Chem/Haem</v>
      </c>
      <c r="D2513" s="5" t="str">
        <f>Source!D2513</f>
        <v>BETHESDA ASSAY</v>
      </c>
      <c r="E2513" s="5" t="str">
        <f>Source!L2513</f>
        <v>BETHESDA ASSAY</v>
      </c>
      <c r="F2513" s="5" t="str">
        <f>IF(ISBLANK(Source!E2513),NA(),Source!E2513)</f>
        <v>Bethu/ml</v>
      </c>
      <c r="G2513" s="5">
        <f>Source!I2513</f>
        <v>32</v>
      </c>
      <c r="H2513" s="5" t="str">
        <f>IF(B2513&lt;&gt;0,NA(),Source!B2513)</f>
        <v>BETH</v>
      </c>
      <c r="I2513" s="5">
        <f>VLOOKUP(H2513,Mapping!B:E,4,FALSE)</f>
        <v>0</v>
      </c>
      <c r="J2513" s="9" t="str">
        <f>VLOOKUP(H2513,Mapping!B:M,12,FALSE)</f>
        <v/>
      </c>
      <c r="K2513" s="5" t="str">
        <f>VLOOKUP(H2513,Mapping!B:H,7,FALSE)</f>
        <v>BETHESDA ASSAY</v>
      </c>
      <c r="L2513" s="5" t="e">
        <f>IF(B2513&lt;&gt;0,B2513,IF(M2513=1,I2513,NA()))</f>
        <v>#N/A</v>
      </c>
      <c r="N2513" s="9" t="str">
        <f>IFERROR(VLOOKUP(Labs!A2513,Mapping!D:M,10,FALSE),0)</f>
        <v/>
      </c>
    </row>
    <row r="2514" spans="1:14" x14ac:dyDescent="0.25">
      <c r="A2514" s="5" t="str">
        <f>Source!B2514&amp;"|"&amp;Source!K2514</f>
        <v>HEY2|HEYE</v>
      </c>
      <c r="B2514" s="5">
        <f>IFERROR(VLOOKUP(Labs!A2514,Mapping!D:E,2,FALSE),0)</f>
        <v>0</v>
      </c>
      <c r="C2514" t="str">
        <f>Source!F2514</f>
        <v>Chem/Haem</v>
      </c>
      <c r="D2514" s="5" t="str">
        <f>Source!D2514</f>
        <v>Herpes Simplex virus Type 2</v>
      </c>
      <c r="E2514" s="5" t="str">
        <f>Source!L2514</f>
        <v>Herpes Simplex virus PCR</v>
      </c>
      <c r="F2514" s="5" t="e">
        <f>IF(ISBLANK(Source!E2514),NA(),Source!E2514)</f>
        <v>#N/A</v>
      </c>
      <c r="G2514" s="5">
        <f>Source!I2514</f>
        <v>32</v>
      </c>
      <c r="H2514" s="5" t="str">
        <f>IF(B2514&lt;&gt;0,NA(),Source!B2514)</f>
        <v>HEY2</v>
      </c>
      <c r="I2514" s="5">
        <f>VLOOKUP(H2514,Mapping!B:E,4,FALSE)</f>
        <v>0</v>
      </c>
      <c r="J2514" s="9" t="str">
        <f>VLOOKUP(H2514,Mapping!B:M,12,FALSE)</f>
        <v/>
      </c>
      <c r="K2514" s="5" t="str">
        <f>VLOOKUP(H2514,Mapping!B:H,7,FALSE)</f>
        <v>Herpes Simplex virus PCR</v>
      </c>
      <c r="L2514" s="5" t="e">
        <f>IF(B2514&lt;&gt;0,B2514,IF(M2514=1,I2514,NA()))</f>
        <v>#N/A</v>
      </c>
      <c r="N2514" s="9" t="str">
        <f>IFERROR(VLOOKUP(Labs!A2514,Mapping!D:M,10,FALSE),0)</f>
        <v/>
      </c>
    </row>
    <row r="2515" spans="1:14" x14ac:dyDescent="0.25">
      <c r="A2515" s="5" t="str">
        <f>Source!B2515&amp;"|"&amp;Source!K2515</f>
        <v>BRCT|BRUS</v>
      </c>
      <c r="B2515" s="5">
        <f>IFERROR(VLOOKUP(Labs!A2515,Mapping!D:E,2,FALSE),0)</f>
        <v>0</v>
      </c>
      <c r="C2515" t="str">
        <f>Source!F2515</f>
        <v>Virology</v>
      </c>
      <c r="D2515" s="5" t="str">
        <f>Source!D2515</f>
        <v>Brucella CFT</v>
      </c>
      <c r="E2515" s="5" t="str">
        <f>Source!L2515</f>
        <v>BRUCELLA SEROLOGY</v>
      </c>
      <c r="F2515" s="5" t="e">
        <f>IF(ISBLANK(Source!E2515),NA(),Source!E2515)</f>
        <v>#N/A</v>
      </c>
      <c r="G2515" s="5">
        <f>Source!I2515</f>
        <v>32</v>
      </c>
      <c r="H2515" s="5" t="str">
        <f>IF(B2515&lt;&gt;0,NA(),Source!B2515)</f>
        <v>BRCT</v>
      </c>
      <c r="I2515" s="5">
        <f>VLOOKUP(H2515,Mapping!B:E,4,FALSE)</f>
        <v>0</v>
      </c>
      <c r="J2515" s="9" t="str">
        <f>VLOOKUP(H2515,Mapping!B:M,12,FALSE)</f>
        <v/>
      </c>
      <c r="K2515" s="5" t="str">
        <f>VLOOKUP(H2515,Mapping!B:H,7,FALSE)</f>
        <v>BRUCELLA SEROLOGY</v>
      </c>
      <c r="L2515" s="5" t="e">
        <f>IF(B2515&lt;&gt;0,B2515,IF(M2515=1,I2515,NA()))</f>
        <v>#N/A</v>
      </c>
      <c r="N2515" s="9" t="str">
        <f>IFERROR(VLOOKUP(Labs!A2515,Mapping!D:M,10,FALSE),0)</f>
        <v/>
      </c>
    </row>
    <row r="2516" spans="1:14" x14ac:dyDescent="0.25">
      <c r="A2516" s="5" t="str">
        <f>Source!B2516&amp;"|"&amp;Source!K2516</f>
        <v>CLAC|CLAC</v>
      </c>
      <c r="B2516" s="5">
        <f>IFERROR(VLOOKUP(Labs!A2516,Mapping!D:E,2,FALSE),0)</f>
        <v>0</v>
      </c>
      <c r="C2516" t="str">
        <f>Source!F2516</f>
        <v>Chem/Haem</v>
      </c>
      <c r="D2516" s="5" t="str">
        <f>Source!D2516</f>
        <v>CSF LACTATE</v>
      </c>
      <c r="E2516" s="5" t="str">
        <f>Source!L2516</f>
        <v>CSF LACTATE</v>
      </c>
      <c r="F2516" s="5" t="str">
        <f>IF(ISBLANK(Source!E2516),NA(),Source!E2516)</f>
        <v>mmol/l</v>
      </c>
      <c r="G2516" s="5">
        <f>Source!I2516</f>
        <v>32</v>
      </c>
      <c r="H2516" s="5" t="str">
        <f>IF(B2516&lt;&gt;0,NA(),Source!B2516)</f>
        <v>CLAC</v>
      </c>
      <c r="I2516" s="5">
        <f>VLOOKUP(H2516,Mapping!B:E,4,FALSE)</f>
        <v>0</v>
      </c>
      <c r="J2516" s="9" t="str">
        <f>VLOOKUP(H2516,Mapping!B:M,12,FALSE)</f>
        <v/>
      </c>
      <c r="K2516" s="5" t="str">
        <f>VLOOKUP(H2516,Mapping!B:H,7,FALSE)</f>
        <v>CSF LACTATE</v>
      </c>
      <c r="L2516" s="5" t="e">
        <f>IF(B2516&lt;&gt;0,B2516,IF(M2516=1,I2516,NA()))</f>
        <v>#N/A</v>
      </c>
      <c r="N2516" s="9" t="str">
        <f>IFERROR(VLOOKUP(Labs!A2516,Mapping!D:M,10,FALSE),0)</f>
        <v/>
      </c>
    </row>
    <row r="2517" spans="1:14" x14ac:dyDescent="0.25">
      <c r="A2517" s="5" t="str">
        <f>Source!B2517&amp;"|"&amp;Source!K2517</f>
        <v>MD13|FALM</v>
      </c>
      <c r="B2517" s="5">
        <f>IFERROR(VLOOKUP(Labs!A2517,Mapping!D:E,2,FALSE),0)</f>
        <v>0</v>
      </c>
      <c r="C2517" t="str">
        <f>Source!F2517</f>
        <v>Chem/Haem</v>
      </c>
      <c r="D2517" s="5" t="str">
        <f>Source!D2517</f>
        <v>CD13</v>
      </c>
      <c r="E2517" s="5" t="str">
        <f>Source!L2517</f>
        <v>FACS Acute Panel (Bone Marrow)</v>
      </c>
      <c r="F2517" s="5" t="str">
        <f>IF(ISBLANK(Source!E2517),NA(),Source!E2517)</f>
        <v>%</v>
      </c>
      <c r="G2517" s="5">
        <f>Source!I2517</f>
        <v>32</v>
      </c>
      <c r="H2517" s="5" t="str">
        <f>IF(B2517&lt;&gt;0,NA(),Source!B2517)</f>
        <v>MD13</v>
      </c>
      <c r="I2517" s="5">
        <f>VLOOKUP(H2517,Mapping!B:E,4,FALSE)</f>
        <v>0</v>
      </c>
      <c r="J2517" s="9" t="str">
        <f>VLOOKUP(H2517,Mapping!B:M,12,FALSE)</f>
        <v/>
      </c>
      <c r="K2517" s="5" t="str">
        <f>VLOOKUP(H2517,Mapping!B:H,7,FALSE)</f>
        <v>FACS Acute Panel (Bone Marrow)</v>
      </c>
      <c r="L2517" s="5" t="e">
        <f>IF(B2517&lt;&gt;0,B2517,IF(M2517=1,I2517,NA()))</f>
        <v>#N/A</v>
      </c>
      <c r="N2517" s="9">
        <f>IFERROR(VLOOKUP(Labs!A2517,Mapping!D:M,10,FALSE),0)</f>
        <v>0</v>
      </c>
    </row>
    <row r="2518" spans="1:14" x14ac:dyDescent="0.25">
      <c r="A2518" s="5" t="str">
        <f>Source!B2518&amp;"|"&amp;Source!K2518</f>
        <v>MD19|FALM</v>
      </c>
      <c r="B2518" s="5">
        <f>IFERROR(VLOOKUP(Labs!A2518,Mapping!D:E,2,FALSE),0)</f>
        <v>0</v>
      </c>
      <c r="C2518" t="str">
        <f>Source!F2518</f>
        <v>Chem/Haem</v>
      </c>
      <c r="D2518" s="5" t="str">
        <f>Source!D2518</f>
        <v>CD19</v>
      </c>
      <c r="E2518" s="5" t="str">
        <f>Source!L2518</f>
        <v>FACS Acute Panel (Bone Marrow)</v>
      </c>
      <c r="F2518" s="5" t="str">
        <f>IF(ISBLANK(Source!E2518),NA(),Source!E2518)</f>
        <v>%</v>
      </c>
      <c r="G2518" s="5">
        <f>Source!I2518</f>
        <v>32</v>
      </c>
      <c r="H2518" s="5" t="str">
        <f>IF(B2518&lt;&gt;0,NA(),Source!B2518)</f>
        <v>MD19</v>
      </c>
      <c r="I2518" s="5">
        <f>VLOOKUP(H2518,Mapping!B:E,4,FALSE)</f>
        <v>0</v>
      </c>
      <c r="J2518" s="9" t="str">
        <f>VLOOKUP(H2518,Mapping!B:M,12,FALSE)</f>
        <v/>
      </c>
      <c r="K2518" s="5" t="str">
        <f>VLOOKUP(H2518,Mapping!B:H,7,FALSE)</f>
        <v>FACS Chronic Panel (Bone M)</v>
      </c>
      <c r="L2518" s="5" t="e">
        <f>IF(B2518&lt;&gt;0,B2518,IF(M2518=1,I2518,NA()))</f>
        <v>#N/A</v>
      </c>
      <c r="N2518" s="9">
        <f>IFERROR(VLOOKUP(Labs!A2518,Mapping!D:M,10,FALSE),0)</f>
        <v>0</v>
      </c>
    </row>
    <row r="2519" spans="1:14" x14ac:dyDescent="0.25">
      <c r="A2519" s="5" t="str">
        <f>Source!B2519&amp;"|"&amp;Source!K2519</f>
        <v>MD33|FALM</v>
      </c>
      <c r="B2519" s="5">
        <f>IFERROR(VLOOKUP(Labs!A2519,Mapping!D:E,2,FALSE),0)</f>
        <v>0</v>
      </c>
      <c r="C2519" t="str">
        <f>Source!F2519</f>
        <v>Chem/Haem</v>
      </c>
      <c r="D2519" s="5" t="str">
        <f>Source!D2519</f>
        <v>CD33</v>
      </c>
      <c r="E2519" s="5" t="str">
        <f>Source!L2519</f>
        <v>FACS Acute Panel (Bone Marrow)</v>
      </c>
      <c r="F2519" s="5" t="str">
        <f>IF(ISBLANK(Source!E2519),NA(),Source!E2519)</f>
        <v>%</v>
      </c>
      <c r="G2519" s="5">
        <f>Source!I2519</f>
        <v>32</v>
      </c>
      <c r="H2519" s="5" t="str">
        <f>IF(B2519&lt;&gt;0,NA(),Source!B2519)</f>
        <v>MD33</v>
      </c>
      <c r="I2519" s="5">
        <f>VLOOKUP(H2519,Mapping!B:E,4,FALSE)</f>
        <v>0</v>
      </c>
      <c r="J2519" s="9" t="str">
        <f>VLOOKUP(H2519,Mapping!B:M,12,FALSE)</f>
        <v/>
      </c>
      <c r="K2519" s="5" t="str">
        <f>VLOOKUP(H2519,Mapping!B:H,7,FALSE)</f>
        <v>FACS Acute Panel (Bone Marrow)</v>
      </c>
      <c r="L2519" s="5" t="e">
        <f>IF(B2519&lt;&gt;0,B2519,IF(M2519=1,I2519,NA()))</f>
        <v>#N/A</v>
      </c>
      <c r="N2519" s="9">
        <f>IFERROR(VLOOKUP(Labs!A2519,Mapping!D:M,10,FALSE),0)</f>
        <v>0</v>
      </c>
    </row>
    <row r="2520" spans="1:14" x14ac:dyDescent="0.25">
      <c r="A2520" s="5" t="str">
        <f>Source!B2520&amp;"|"&amp;Source!K2520</f>
        <v>MC79|FALM</v>
      </c>
      <c r="B2520" s="5">
        <f>IFERROR(VLOOKUP(Labs!A2520,Mapping!D:E,2,FALSE),0)</f>
        <v>0</v>
      </c>
      <c r="C2520" t="str">
        <f>Source!F2520</f>
        <v>Chem/Haem</v>
      </c>
      <c r="D2520" s="5" t="str">
        <f>Source!D2520</f>
        <v>cCD79a</v>
      </c>
      <c r="E2520" s="5" t="str">
        <f>Source!L2520</f>
        <v>FACS Acute Panel (Bone Marrow)</v>
      </c>
      <c r="F2520" s="5" t="str">
        <f>IF(ISBLANK(Source!E2520),NA(),Source!E2520)</f>
        <v>%</v>
      </c>
      <c r="G2520" s="5">
        <f>Source!I2520</f>
        <v>32</v>
      </c>
      <c r="H2520" s="5" t="str">
        <f>IF(B2520&lt;&gt;0,NA(),Source!B2520)</f>
        <v>MC79</v>
      </c>
      <c r="I2520" s="5">
        <f>VLOOKUP(H2520,Mapping!B:E,4,FALSE)</f>
        <v>0</v>
      </c>
      <c r="J2520" s="9" t="str">
        <f>VLOOKUP(H2520,Mapping!B:M,12,FALSE)</f>
        <v/>
      </c>
      <c r="K2520" s="5" t="str">
        <f>VLOOKUP(H2520,Mapping!B:H,7,FALSE)</f>
        <v>FACS Acute Panel (Bone Marrow)</v>
      </c>
      <c r="L2520" s="5" t="e">
        <f>IF(B2520&lt;&gt;0,B2520,IF(M2520=1,I2520,NA()))</f>
        <v>#N/A</v>
      </c>
      <c r="N2520" s="9">
        <f>IFERROR(VLOOKUP(Labs!A2520,Mapping!D:M,10,FALSE),0)</f>
        <v>0</v>
      </c>
    </row>
    <row r="2521" spans="1:14" x14ac:dyDescent="0.25">
      <c r="A2521" s="5" t="str">
        <f>Source!B2521&amp;"|"&amp;Source!K2521</f>
        <v>MD2|FALM</v>
      </c>
      <c r="B2521" s="5">
        <f>IFERROR(VLOOKUP(Labs!A2521,Mapping!D:E,2,FALSE),0)</f>
        <v>0</v>
      </c>
      <c r="C2521" t="str">
        <f>Source!F2521</f>
        <v>Chem/Haem</v>
      </c>
      <c r="D2521" s="5" t="str">
        <f>Source!D2521</f>
        <v>CD2</v>
      </c>
      <c r="E2521" s="5" t="str">
        <f>Source!L2521</f>
        <v>FACS Acute Panel (Bone Marrow)</v>
      </c>
      <c r="F2521" s="5" t="str">
        <f>IF(ISBLANK(Source!E2521),NA(),Source!E2521)</f>
        <v>%</v>
      </c>
      <c r="G2521" s="5">
        <f>Source!I2521</f>
        <v>32</v>
      </c>
      <c r="H2521" s="5" t="str">
        <f>IF(B2521&lt;&gt;0,NA(),Source!B2521)</f>
        <v>MD2</v>
      </c>
      <c r="I2521" s="5">
        <f>VLOOKUP(H2521,Mapping!B:E,4,FALSE)</f>
        <v>0</v>
      </c>
      <c r="J2521" s="9" t="str">
        <f>VLOOKUP(H2521,Mapping!B:M,12,FALSE)</f>
        <v/>
      </c>
      <c r="K2521" s="5" t="str">
        <f>VLOOKUP(H2521,Mapping!B:H,7,FALSE)</f>
        <v>FACS Acute Panel (Bone Marrow)</v>
      </c>
      <c r="L2521" s="5" t="e">
        <f>IF(B2521&lt;&gt;0,B2521,IF(M2521=1,I2521,NA()))</f>
        <v>#N/A</v>
      </c>
      <c r="N2521" s="9">
        <f>IFERROR(VLOOKUP(Labs!A2521,Mapping!D:M,10,FALSE),0)</f>
        <v>0</v>
      </c>
    </row>
    <row r="2522" spans="1:14" x14ac:dyDescent="0.25">
      <c r="A2522" s="5" t="str">
        <f>Source!B2522&amp;"|"&amp;Source!K2522</f>
        <v>MD7|FALM</v>
      </c>
      <c r="B2522" s="5">
        <f>IFERROR(VLOOKUP(Labs!A2522,Mapping!D:E,2,FALSE),0)</f>
        <v>0</v>
      </c>
      <c r="C2522" t="str">
        <f>Source!F2522</f>
        <v>Chem/Haem</v>
      </c>
      <c r="D2522" s="5" t="str">
        <f>Source!D2522</f>
        <v>CD7</v>
      </c>
      <c r="E2522" s="5" t="str">
        <f>Source!L2522</f>
        <v>FACS Acute Panel (Bone Marrow)</v>
      </c>
      <c r="F2522" s="5" t="str">
        <f>IF(ISBLANK(Source!E2522),NA(),Source!E2522)</f>
        <v>%</v>
      </c>
      <c r="G2522" s="5">
        <f>Source!I2522</f>
        <v>32</v>
      </c>
      <c r="H2522" s="5" t="str">
        <f>IF(B2522&lt;&gt;0,NA(),Source!B2522)</f>
        <v>MD7</v>
      </c>
      <c r="I2522" s="5">
        <f>VLOOKUP(H2522,Mapping!B:E,4,FALSE)</f>
        <v>0</v>
      </c>
      <c r="J2522" s="9" t="str">
        <f>VLOOKUP(H2522,Mapping!B:M,12,FALSE)</f>
        <v/>
      </c>
      <c r="K2522" s="5" t="str">
        <f>VLOOKUP(H2522,Mapping!B:H,7,FALSE)</f>
        <v>FACS Acute Panel (Bone Marrow)</v>
      </c>
      <c r="L2522" s="5" t="e">
        <f>IF(B2522&lt;&gt;0,B2522,IF(M2522=1,I2522,NA()))</f>
        <v>#N/A</v>
      </c>
      <c r="N2522" s="9">
        <f>IFERROR(VLOOKUP(Labs!A2522,Mapping!D:M,10,FALSE),0)</f>
        <v>0</v>
      </c>
    </row>
    <row r="2523" spans="1:14" x14ac:dyDescent="0.25">
      <c r="A2523" s="5" t="str">
        <f>Source!B2523&amp;"|"&amp;Source!K2523</f>
        <v>MD45|FALM</v>
      </c>
      <c r="B2523" s="5">
        <f>IFERROR(VLOOKUP(Labs!A2523,Mapping!D:E,2,FALSE),0)</f>
        <v>0</v>
      </c>
      <c r="C2523" t="str">
        <f>Source!F2523</f>
        <v>Chem/Haem</v>
      </c>
      <c r="D2523" s="5" t="str">
        <f>Source!D2523</f>
        <v>CD14-/CD45</v>
      </c>
      <c r="E2523" s="5" t="str">
        <f>Source!L2523</f>
        <v>FACS Acute Panel (Bone Marrow)</v>
      </c>
      <c r="F2523" s="5" t="str">
        <f>IF(ISBLANK(Source!E2523),NA(),Source!E2523)</f>
        <v>%</v>
      </c>
      <c r="G2523" s="5">
        <f>Source!I2523</f>
        <v>32</v>
      </c>
      <c r="H2523" s="5" t="str">
        <f>IF(B2523&lt;&gt;0,NA(),Source!B2523)</f>
        <v>MD45</v>
      </c>
      <c r="I2523" s="5">
        <f>VLOOKUP(H2523,Mapping!B:E,4,FALSE)</f>
        <v>0</v>
      </c>
      <c r="J2523" s="9" t="str">
        <f>VLOOKUP(H2523,Mapping!B:M,12,FALSE)</f>
        <v/>
      </c>
      <c r="K2523" s="5" t="str">
        <f>VLOOKUP(H2523,Mapping!B:H,7,FALSE)</f>
        <v>FACS Chronic Panel (Bone M)</v>
      </c>
      <c r="L2523" s="5" t="e">
        <f>IF(B2523&lt;&gt;0,B2523,IF(M2523=1,I2523,NA()))</f>
        <v>#N/A</v>
      </c>
      <c r="N2523" s="9">
        <f>IFERROR(VLOOKUP(Labs!A2523,Mapping!D:M,10,FALSE),0)</f>
        <v>0</v>
      </c>
    </row>
    <row r="2524" spans="1:14" x14ac:dyDescent="0.25">
      <c r="A2524" s="5" t="str">
        <f>Source!B2524&amp;"|"&amp;Source!K2524</f>
        <v>MC17|FALM</v>
      </c>
      <c r="B2524" s="5">
        <f>IFERROR(VLOOKUP(Labs!A2524,Mapping!D:E,2,FALSE),0)</f>
        <v>0</v>
      </c>
      <c r="C2524" t="str">
        <f>Source!F2524</f>
        <v>Chem/Haem</v>
      </c>
      <c r="D2524" s="5" t="str">
        <f>Source!D2524</f>
        <v>CD117</v>
      </c>
      <c r="E2524" s="5" t="str">
        <f>Source!L2524</f>
        <v>FACS Acute Panel (Bone Marrow)</v>
      </c>
      <c r="F2524" s="5" t="str">
        <f>IF(ISBLANK(Source!E2524),NA(),Source!E2524)</f>
        <v>%</v>
      </c>
      <c r="G2524" s="5">
        <f>Source!I2524</f>
        <v>32</v>
      </c>
      <c r="H2524" s="5" t="str">
        <f>IF(B2524&lt;&gt;0,NA(),Source!B2524)</f>
        <v>MC17</v>
      </c>
      <c r="I2524" s="5">
        <f>VLOOKUP(H2524,Mapping!B:E,4,FALSE)</f>
        <v>0</v>
      </c>
      <c r="J2524" s="9" t="str">
        <f>VLOOKUP(H2524,Mapping!B:M,12,FALSE)</f>
        <v/>
      </c>
      <c r="K2524" s="5" t="str">
        <f>VLOOKUP(H2524,Mapping!B:H,7,FALSE)</f>
        <v>FACS Acute Panel (Bone Marrow)</v>
      </c>
      <c r="L2524" s="5" t="e">
        <f>IF(B2524&lt;&gt;0,B2524,IF(M2524=1,I2524,NA()))</f>
        <v>#N/A</v>
      </c>
      <c r="N2524" s="9">
        <f>IFERROR(VLOOKUP(Labs!A2524,Mapping!D:M,10,FALSE),0)</f>
        <v>0</v>
      </c>
    </row>
    <row r="2525" spans="1:14" x14ac:dyDescent="0.25">
      <c r="A2525" s="5" t="str">
        <f>Source!B2525&amp;"|"&amp;Source!K2525</f>
        <v>MD34|FALM</v>
      </c>
      <c r="B2525" s="5">
        <f>IFERROR(VLOOKUP(Labs!A2525,Mapping!D:E,2,FALSE),0)</f>
        <v>0</v>
      </c>
      <c r="C2525" t="str">
        <f>Source!F2525</f>
        <v>Chem/Haem</v>
      </c>
      <c r="D2525" s="5" t="str">
        <f>Source!D2525</f>
        <v>CD34</v>
      </c>
      <c r="E2525" s="5" t="str">
        <f>Source!L2525</f>
        <v>FACS Acute Panel (Bone Marrow)</v>
      </c>
      <c r="F2525" s="5" t="str">
        <f>IF(ISBLANK(Source!E2525),NA(),Source!E2525)</f>
        <v>%</v>
      </c>
      <c r="G2525" s="5">
        <f>Source!I2525</f>
        <v>32</v>
      </c>
      <c r="H2525" s="5" t="str">
        <f>IF(B2525&lt;&gt;0,NA(),Source!B2525)</f>
        <v>MD34</v>
      </c>
      <c r="I2525" s="5">
        <f>VLOOKUP(H2525,Mapping!B:E,4,FALSE)</f>
        <v>0</v>
      </c>
      <c r="J2525" s="9" t="str">
        <f>VLOOKUP(H2525,Mapping!B:M,12,FALSE)</f>
        <v/>
      </c>
      <c r="K2525" s="5" t="str">
        <f>VLOOKUP(H2525,Mapping!B:H,7,FALSE)</f>
        <v>FACS Acute Panel (Bone Marrow)</v>
      </c>
      <c r="L2525" s="5" t="e">
        <f>IF(B2525&lt;&gt;0,B2525,IF(M2525=1,I2525,NA()))</f>
        <v>#N/A</v>
      </c>
      <c r="N2525" s="9">
        <f>IFERROR(VLOOKUP(Labs!A2525,Mapping!D:M,10,FALSE),0)</f>
        <v>0</v>
      </c>
    </row>
    <row r="2526" spans="1:14" x14ac:dyDescent="0.25">
      <c r="A2526" s="5" t="str">
        <f>Source!B2526&amp;"|"&amp;Source!K2526</f>
        <v>HEY1|HEYE</v>
      </c>
      <c r="B2526" s="5">
        <f>IFERROR(VLOOKUP(Labs!A2526,Mapping!D:E,2,FALSE),0)</f>
        <v>0</v>
      </c>
      <c r="C2526" t="str">
        <f>Source!F2526</f>
        <v>Chem/Haem</v>
      </c>
      <c r="D2526" s="5" t="str">
        <f>Source!D2526</f>
        <v>Herpes Simplex virus Type 1</v>
      </c>
      <c r="E2526" s="5" t="str">
        <f>Source!L2526</f>
        <v>Herpes Simplex virus PCR</v>
      </c>
      <c r="F2526" s="5" t="e">
        <f>IF(ISBLANK(Source!E2526),NA(),Source!E2526)</f>
        <v>#N/A</v>
      </c>
      <c r="G2526" s="5">
        <f>Source!I2526</f>
        <v>32</v>
      </c>
      <c r="H2526" s="5" t="str">
        <f>IF(B2526&lt;&gt;0,NA(),Source!B2526)</f>
        <v>HEY1</v>
      </c>
      <c r="I2526" s="5">
        <f>VLOOKUP(H2526,Mapping!B:E,4,FALSE)</f>
        <v>0</v>
      </c>
      <c r="J2526" s="9" t="str">
        <f>VLOOKUP(H2526,Mapping!B:M,12,FALSE)</f>
        <v/>
      </c>
      <c r="K2526" s="5" t="str">
        <f>VLOOKUP(H2526,Mapping!B:H,7,FALSE)</f>
        <v>Herpes Simplex virus PCR</v>
      </c>
      <c r="L2526" s="5" t="e">
        <f>IF(B2526&lt;&gt;0,B2526,IF(M2526=1,I2526,NA()))</f>
        <v>#N/A</v>
      </c>
      <c r="N2526" s="9" t="str">
        <f>IFERROR(VLOOKUP(Labs!A2526,Mapping!D:M,10,FALSE),0)</f>
        <v/>
      </c>
    </row>
    <row r="2527" spans="1:14" x14ac:dyDescent="0.25">
      <c r="A2527" s="5" t="str">
        <f>Source!B2527&amp;"|"&amp;Source!K2527</f>
        <v>LI|LI</v>
      </c>
      <c r="B2527" s="5" t="str">
        <f>IFERROR(VLOOKUP(Labs!A2527,Mapping!D:E,2,FALSE),0)</f>
        <v>14334-7</v>
      </c>
      <c r="C2527" t="str">
        <f>Source!F2527</f>
        <v>Chem/Haem</v>
      </c>
      <c r="D2527" s="5" t="str">
        <f>Source!D2527</f>
        <v>LITHIUM</v>
      </c>
      <c r="E2527" s="5" t="str">
        <f>Source!L2527</f>
        <v>LITHIUM</v>
      </c>
      <c r="F2527" s="5" t="str">
        <f>IF(ISBLANK(Source!E2527),NA(),Source!E2527)</f>
        <v>mmol/L</v>
      </c>
      <c r="G2527" s="5">
        <f>Source!I2527</f>
        <v>32</v>
      </c>
      <c r="H2527" s="5" t="e">
        <f>IF(B2527&lt;&gt;0,NA(),Source!B2527)</f>
        <v>#N/A</v>
      </c>
      <c r="I2527" s="5" t="e">
        <f>VLOOKUP(H2527,Mapping!B:E,4,FALSE)</f>
        <v>#N/A</v>
      </c>
      <c r="J2527" s="9" t="e">
        <f>VLOOKUP(H2527,Mapping!B:M,12,FALSE)</f>
        <v>#N/A</v>
      </c>
      <c r="K2527" s="5" t="e">
        <f>VLOOKUP(H2527,Mapping!B:H,7,FALSE)</f>
        <v>#N/A</v>
      </c>
      <c r="L2527" s="5" t="str">
        <f>IF(B2527&lt;&gt;0,B2527,IF(M2527=1,I2527,NA()))</f>
        <v>14334-7</v>
      </c>
      <c r="N2527" s="9" t="str">
        <f>IFERROR(VLOOKUP(Labs!A2527,Mapping!D:M,10,FALSE),0)</f>
        <v/>
      </c>
    </row>
    <row r="2528" spans="1:14" x14ac:dyDescent="0.25">
      <c r="A2528" s="5" t="str">
        <f>Source!B2528&amp;"|"&amp;Source!K2528</f>
        <v>MD10|FALM</v>
      </c>
      <c r="B2528" s="5">
        <f>IFERROR(VLOOKUP(Labs!A2528,Mapping!D:E,2,FALSE),0)</f>
        <v>0</v>
      </c>
      <c r="C2528" t="str">
        <f>Source!F2528</f>
        <v>Chem/Haem</v>
      </c>
      <c r="D2528" s="5" t="str">
        <f>Source!D2528</f>
        <v>CD10</v>
      </c>
      <c r="E2528" s="5" t="str">
        <f>Source!L2528</f>
        <v>FACS Acute Panel (Bone Marrow)</v>
      </c>
      <c r="F2528" s="5" t="str">
        <f>IF(ISBLANK(Source!E2528),NA(),Source!E2528)</f>
        <v>%</v>
      </c>
      <c r="G2528" s="5">
        <f>Source!I2528</f>
        <v>32</v>
      </c>
      <c r="H2528" s="5" t="str">
        <f>IF(B2528&lt;&gt;0,NA(),Source!B2528)</f>
        <v>MD10</v>
      </c>
      <c r="I2528" s="5">
        <f>VLOOKUP(H2528,Mapping!B:E,4,FALSE)</f>
        <v>0</v>
      </c>
      <c r="J2528" s="9" t="str">
        <f>VLOOKUP(H2528,Mapping!B:M,12,FALSE)</f>
        <v/>
      </c>
      <c r="K2528" s="5" t="str">
        <f>VLOOKUP(H2528,Mapping!B:H,7,FALSE)</f>
        <v>FACS Chronic Panel (Bone M)</v>
      </c>
      <c r="L2528" s="5" t="e">
        <f>IF(B2528&lt;&gt;0,B2528,IF(M2528=1,I2528,NA()))</f>
        <v>#N/A</v>
      </c>
      <c r="N2528" s="9">
        <f>IFERROR(VLOOKUP(Labs!A2528,Mapping!D:M,10,FALSE),0)</f>
        <v>0</v>
      </c>
    </row>
    <row r="2529" spans="1:14" x14ac:dyDescent="0.25">
      <c r="A2529" s="5" t="str">
        <f>Source!B2529&amp;"|"&amp;Source!K2529</f>
        <v>HIVV|HIVC</v>
      </c>
      <c r="B2529" s="5">
        <f>IFERROR(VLOOKUP(Labs!A2529,Mapping!D:E,2,FALSE),0)</f>
        <v>0</v>
      </c>
      <c r="C2529" t="str">
        <f>Source!F2529</f>
        <v>Virology</v>
      </c>
      <c r="D2529" s="5" t="str">
        <f>Source!D2529</f>
        <v>HIV 1+2 (by Vitros ECi)</v>
      </c>
      <c r="E2529" s="5" t="str">
        <f>Source!L2529</f>
        <v>HIV confirmation tests :</v>
      </c>
      <c r="F2529" s="5" t="e">
        <f>IF(ISBLANK(Source!E2529),NA(),Source!E2529)</f>
        <v>#N/A</v>
      </c>
      <c r="G2529" s="5">
        <f>Source!I2529</f>
        <v>32</v>
      </c>
      <c r="H2529" s="5" t="str">
        <f>IF(B2529&lt;&gt;0,NA(),Source!B2529)</f>
        <v>HIVV</v>
      </c>
      <c r="I2529" s="5">
        <f>VLOOKUP(H2529,Mapping!B:E,4,FALSE)</f>
        <v>0</v>
      </c>
      <c r="J2529" s="9" t="str">
        <f>VLOOKUP(H2529,Mapping!B:M,12,FALSE)</f>
        <v/>
      </c>
      <c r="K2529" s="5" t="str">
        <f>VLOOKUP(H2529,Mapping!B:H,7,FALSE)</f>
        <v>HIV confirmation tests :</v>
      </c>
      <c r="L2529" s="5" t="e">
        <f>IF(B2529&lt;&gt;0,B2529,IF(M2529=1,I2529,NA()))</f>
        <v>#N/A</v>
      </c>
      <c r="N2529" s="9" t="str">
        <f>IFERROR(VLOOKUP(Labs!A2529,Mapping!D:M,10,FALSE),0)</f>
        <v/>
      </c>
    </row>
    <row r="2530" spans="1:14" x14ac:dyDescent="0.25">
      <c r="A2530" s="5" t="str">
        <f>Source!B2530&amp;"|"&amp;Source!K2530</f>
        <v>IGE|IGE</v>
      </c>
      <c r="B2530" s="5">
        <f>IFERROR(VLOOKUP(Labs!A2530,Mapping!D:E,2,FALSE),0)</f>
        <v>0</v>
      </c>
      <c r="C2530" t="str">
        <f>Source!F2530</f>
        <v>Chem/Haem</v>
      </c>
      <c r="D2530" s="5" t="str">
        <f>Source!D2530</f>
        <v>IGE</v>
      </c>
      <c r="E2530" s="5" t="str">
        <f>Source!L2530</f>
        <v>IGE</v>
      </c>
      <c r="F2530" s="5" t="str">
        <f>IF(ISBLANK(Source!E2530),NA(),Source!E2530)</f>
        <v>ku/L</v>
      </c>
      <c r="G2530" s="5">
        <f>Source!I2530</f>
        <v>32</v>
      </c>
      <c r="H2530" s="5" t="str">
        <f>IF(B2530&lt;&gt;0,NA(),Source!B2530)</f>
        <v>IGE</v>
      </c>
      <c r="I2530" s="5">
        <f>VLOOKUP(H2530,Mapping!B:E,4,FALSE)</f>
        <v>0</v>
      </c>
      <c r="J2530" s="9" t="str">
        <f>VLOOKUP(H2530,Mapping!B:M,12,FALSE)</f>
        <v/>
      </c>
      <c r="K2530" s="5" t="str">
        <f>VLOOKUP(H2530,Mapping!B:H,7,FALSE)</f>
        <v>IGE</v>
      </c>
      <c r="L2530" s="5" t="e">
        <f>IF(B2530&lt;&gt;0,B2530,IF(M2530=1,I2530,NA()))</f>
        <v>#N/A</v>
      </c>
      <c r="N2530" s="9" t="str">
        <f>IFERROR(VLOOKUP(Labs!A2530,Mapping!D:M,10,FALSE),0)</f>
        <v/>
      </c>
    </row>
    <row r="2531" spans="1:14" x14ac:dyDescent="0.25">
      <c r="A2531" s="5" t="str">
        <f>Source!B2531&amp;"|"&amp;Source!K2531</f>
        <v>HSV|HSV</v>
      </c>
      <c r="B2531" s="5">
        <f>IFERROR(VLOOKUP(Labs!A2531,Mapping!D:E,2,FALSE),0)</f>
        <v>0</v>
      </c>
      <c r="C2531" t="str">
        <f>Source!F2531</f>
        <v>Virology</v>
      </c>
      <c r="D2531" s="5" t="str">
        <f>Source!D2531</f>
        <v>Herpes simplex virus ....(CFT)</v>
      </c>
      <c r="E2531" s="5" t="str">
        <f>Source!L2531</f>
        <v>HSV CFT</v>
      </c>
      <c r="F2531" s="5" t="e">
        <f>IF(ISBLANK(Source!E2531),NA(),Source!E2531)</f>
        <v>#N/A</v>
      </c>
      <c r="G2531" s="5">
        <f>Source!I2531</f>
        <v>32</v>
      </c>
      <c r="H2531" s="5" t="str">
        <f>IF(B2531&lt;&gt;0,NA(),Source!B2531)</f>
        <v>HSV</v>
      </c>
      <c r="I2531" s="5">
        <f>VLOOKUP(H2531,Mapping!B:E,4,FALSE)</f>
        <v>0</v>
      </c>
      <c r="J2531" s="9" t="str">
        <f>VLOOKUP(H2531,Mapping!B:M,12,FALSE)</f>
        <v/>
      </c>
      <c r="K2531" s="5" t="str">
        <f>VLOOKUP(H2531,Mapping!B:H,7,FALSE)</f>
        <v>TORCH Screen</v>
      </c>
      <c r="L2531" s="5" t="e">
        <f>IF(B2531&lt;&gt;0,B2531,IF(M2531=1,I2531,NA()))</f>
        <v>#N/A</v>
      </c>
      <c r="N2531" s="9">
        <f>IFERROR(VLOOKUP(Labs!A2531,Mapping!D:M,10,FALSE),0)</f>
        <v>0</v>
      </c>
    </row>
    <row r="2532" spans="1:14" x14ac:dyDescent="0.25">
      <c r="A2532" s="5" t="str">
        <f>Source!B2532&amp;"|"&amp;Source!K2532</f>
        <v>MCC3|FALM</v>
      </c>
      <c r="B2532" s="5">
        <f>IFERROR(VLOOKUP(Labs!A2532,Mapping!D:E,2,FALSE),0)</f>
        <v>0</v>
      </c>
      <c r="C2532" t="str">
        <f>Source!F2532</f>
        <v>Chem/Haem</v>
      </c>
      <c r="D2532" s="5" t="str">
        <f>Source!D2532</f>
        <v>cCD3</v>
      </c>
      <c r="E2532" s="5" t="str">
        <f>Source!L2532</f>
        <v>FACS Acute Panel (Bone Marrow)</v>
      </c>
      <c r="F2532" s="5" t="str">
        <f>IF(ISBLANK(Source!E2532),NA(),Source!E2532)</f>
        <v>%</v>
      </c>
      <c r="G2532" s="5">
        <f>Source!I2532</f>
        <v>32</v>
      </c>
      <c r="H2532" s="5" t="str">
        <f>IF(B2532&lt;&gt;0,NA(),Source!B2532)</f>
        <v>MCC3</v>
      </c>
      <c r="I2532" s="5">
        <f>VLOOKUP(H2532,Mapping!B:E,4,FALSE)</f>
        <v>0</v>
      </c>
      <c r="J2532" s="9" t="str">
        <f>VLOOKUP(H2532,Mapping!B:M,12,FALSE)</f>
        <v/>
      </c>
      <c r="K2532" s="5" t="str">
        <f>VLOOKUP(H2532,Mapping!B:H,7,FALSE)</f>
        <v>FACS Acute Panel (Bone Marrow)</v>
      </c>
      <c r="L2532" s="5" t="e">
        <f>IF(B2532&lt;&gt;0,B2532,IF(M2532=1,I2532,NA()))</f>
        <v>#N/A</v>
      </c>
      <c r="N2532" s="9">
        <f>IFERROR(VLOOKUP(Labs!A2532,Mapping!D:M,10,FALSE),0)</f>
        <v>0</v>
      </c>
    </row>
    <row r="2533" spans="1:14" x14ac:dyDescent="0.25">
      <c r="A2533" s="5" t="str">
        <f>Source!B2533&amp;"|"&amp;Source!K2533</f>
        <v>MDR|FALM</v>
      </c>
      <c r="B2533" s="5">
        <f>IFERROR(VLOOKUP(Labs!A2533,Mapping!D:E,2,FALSE),0)</f>
        <v>0</v>
      </c>
      <c r="C2533" t="str">
        <f>Source!F2533</f>
        <v>Chem/Haem</v>
      </c>
      <c r="D2533" s="5" t="str">
        <f>Source!D2533</f>
        <v>HLA-DR</v>
      </c>
      <c r="E2533" s="5" t="str">
        <f>Source!L2533</f>
        <v>FACS Acute Panel (Bone Marrow)</v>
      </c>
      <c r="F2533" s="5" t="str">
        <f>IF(ISBLANK(Source!E2533),NA(),Source!E2533)</f>
        <v>%</v>
      </c>
      <c r="G2533" s="5">
        <f>Source!I2533</f>
        <v>32</v>
      </c>
      <c r="H2533" s="5" t="str">
        <f>IF(B2533&lt;&gt;0,NA(),Source!B2533)</f>
        <v>MDR</v>
      </c>
      <c r="I2533" s="5">
        <f>VLOOKUP(H2533,Mapping!B:E,4,FALSE)</f>
        <v>0</v>
      </c>
      <c r="J2533" s="9" t="str">
        <f>VLOOKUP(H2533,Mapping!B:M,12,FALSE)</f>
        <v/>
      </c>
      <c r="K2533" s="5" t="str">
        <f>VLOOKUP(H2533,Mapping!B:H,7,FALSE)</f>
        <v>FACS Acute Panel (Bone Marrow)</v>
      </c>
      <c r="L2533" s="5" t="e">
        <f>IF(B2533&lt;&gt;0,B2533,IF(M2533=1,I2533,NA()))</f>
        <v>#N/A</v>
      </c>
      <c r="N2533" s="9">
        <f>IFERROR(VLOOKUP(Labs!A2533,Mapping!D:M,10,FALSE),0)</f>
        <v>0</v>
      </c>
    </row>
    <row r="2534" spans="1:14" x14ac:dyDescent="0.25">
      <c r="A2534" s="5" t="str">
        <f>Source!B2534&amp;"|"&amp;Source!K2534</f>
        <v>MMPO|FALM</v>
      </c>
      <c r="B2534" s="5">
        <f>IFERROR(VLOOKUP(Labs!A2534,Mapping!D:E,2,FALSE),0)</f>
        <v>0</v>
      </c>
      <c r="C2534" t="str">
        <f>Source!F2534</f>
        <v>Chem/Haem</v>
      </c>
      <c r="D2534" s="5" t="str">
        <f>Source!D2534</f>
        <v>anti-MPO7</v>
      </c>
      <c r="E2534" s="5" t="str">
        <f>Source!L2534</f>
        <v>FACS Acute Panel (Bone Marrow)</v>
      </c>
      <c r="F2534" s="5" t="str">
        <f>IF(ISBLANK(Source!E2534),NA(),Source!E2534)</f>
        <v>%</v>
      </c>
      <c r="G2534" s="5">
        <f>Source!I2534</f>
        <v>32</v>
      </c>
      <c r="H2534" s="5" t="str">
        <f>IF(B2534&lt;&gt;0,NA(),Source!B2534)</f>
        <v>MMPO</v>
      </c>
      <c r="I2534" s="5">
        <f>VLOOKUP(H2534,Mapping!B:E,4,FALSE)</f>
        <v>0</v>
      </c>
      <c r="J2534" s="9" t="str">
        <f>VLOOKUP(H2534,Mapping!B:M,12,FALSE)</f>
        <v/>
      </c>
      <c r="K2534" s="5" t="str">
        <f>VLOOKUP(H2534,Mapping!B:H,7,FALSE)</f>
        <v>FACS Acute Panel (Bone Marrow)</v>
      </c>
      <c r="L2534" s="5" t="e">
        <f>IF(B2534&lt;&gt;0,B2534,IF(M2534=1,I2534,NA()))</f>
        <v>#N/A</v>
      </c>
      <c r="N2534" s="9">
        <f>IFERROR(VLOOKUP(Labs!A2534,Mapping!D:M,10,FALSE),0)</f>
        <v>0</v>
      </c>
    </row>
    <row r="2535" spans="1:14" x14ac:dyDescent="0.25">
      <c r="A2535" s="5" t="str">
        <f>Source!B2535&amp;"|"&amp;Source!K2535</f>
        <v>MTDT|FALM</v>
      </c>
      <c r="B2535" s="5">
        <f>IFERROR(VLOOKUP(Labs!A2535,Mapping!D:E,2,FALSE),0)</f>
        <v>0</v>
      </c>
      <c r="C2535" t="str">
        <f>Source!F2535</f>
        <v>Chem/Haem</v>
      </c>
      <c r="D2535" s="5" t="str">
        <f>Source!D2535</f>
        <v>TdT</v>
      </c>
      <c r="E2535" s="5" t="str">
        <f>Source!L2535</f>
        <v>FACS Acute Panel (Bone Marrow)</v>
      </c>
      <c r="F2535" s="5" t="str">
        <f>IF(ISBLANK(Source!E2535),NA(),Source!E2535)</f>
        <v>%</v>
      </c>
      <c r="G2535" s="5">
        <f>Source!I2535</f>
        <v>32</v>
      </c>
      <c r="H2535" s="5" t="str">
        <f>IF(B2535&lt;&gt;0,NA(),Source!B2535)</f>
        <v>MTDT</v>
      </c>
      <c r="I2535" s="5">
        <f>VLOOKUP(H2535,Mapping!B:E,4,FALSE)</f>
        <v>0</v>
      </c>
      <c r="J2535" s="9" t="str">
        <f>VLOOKUP(H2535,Mapping!B:M,12,FALSE)</f>
        <v/>
      </c>
      <c r="K2535" s="5" t="str">
        <f>VLOOKUP(H2535,Mapping!B:H,7,FALSE)</f>
        <v>FACS Acute Panel (Bone Marrow)</v>
      </c>
      <c r="L2535" s="5" t="e">
        <f>IF(B2535&lt;&gt;0,B2535,IF(M2535=1,I2535,NA()))</f>
        <v>#N/A</v>
      </c>
      <c r="N2535" s="9">
        <f>IFERROR(VLOOKUP(Labs!A2535,Mapping!D:M,10,FALSE),0)</f>
        <v>0</v>
      </c>
    </row>
    <row r="2536" spans="1:14" x14ac:dyDescent="0.25">
      <c r="A2536" s="5" t="str">
        <f>Source!B2536&amp;"|"&amp;Source!K2536</f>
        <v>SCHI|SCHI</v>
      </c>
      <c r="B2536" s="5">
        <f>IFERROR(VLOOKUP(Labs!A2536,Mapping!D:E,2,FALSE),0)</f>
        <v>0</v>
      </c>
      <c r="C2536" t="str">
        <f>Source!F2536</f>
        <v>Virology</v>
      </c>
      <c r="D2536" s="5" t="str">
        <f>Source!D2536</f>
        <v>Schistosomal Serology .......:</v>
      </c>
      <c r="E2536" s="5" t="str">
        <f>Source!L2536</f>
        <v>Schistosoma ELISA ...........:</v>
      </c>
      <c r="F2536" s="5" t="e">
        <f>IF(ISBLANK(Source!E2536),NA(),Source!E2536)</f>
        <v>#N/A</v>
      </c>
      <c r="G2536" s="5">
        <f>Source!I2536</f>
        <v>32</v>
      </c>
      <c r="H2536" s="5" t="str">
        <f>IF(B2536&lt;&gt;0,NA(),Source!B2536)</f>
        <v>SCHI</v>
      </c>
      <c r="I2536" s="5">
        <f>VLOOKUP(H2536,Mapping!B:E,4,FALSE)</f>
        <v>0</v>
      </c>
      <c r="J2536" s="9" t="str">
        <f>VLOOKUP(H2536,Mapping!B:M,12,FALSE)</f>
        <v/>
      </c>
      <c r="K2536" s="5" t="str">
        <f>VLOOKUP(H2536,Mapping!B:H,7,FALSE)</f>
        <v>Schistosoma ELISA ...........:</v>
      </c>
      <c r="L2536" s="5" t="e">
        <f>IF(B2536&lt;&gt;0,B2536,IF(M2536=1,I2536,NA()))</f>
        <v>#N/A</v>
      </c>
      <c r="N2536" s="9" t="str">
        <f>IFERROR(VLOOKUP(Labs!A2536,Mapping!D:M,10,FALSE),0)</f>
        <v/>
      </c>
    </row>
    <row r="2537" spans="1:14" x14ac:dyDescent="0.25">
      <c r="A2537" s="5" t="str">
        <f>Source!B2537&amp;"|"&amp;Source!K2537</f>
        <v>SCHL|SCHI</v>
      </c>
      <c r="B2537" s="5">
        <f>IFERROR(VLOOKUP(Labs!A2537,Mapping!D:E,2,FALSE),0)</f>
        <v>0</v>
      </c>
      <c r="C2537" t="str">
        <f>Source!F2537</f>
        <v>Virology</v>
      </c>
      <c r="D2537" s="5" t="str">
        <f>Source!D2537</f>
        <v>Schistosoma ELISA</v>
      </c>
      <c r="E2537" s="5" t="str">
        <f>Source!L2537</f>
        <v>Schistosoma ELISA ...........:</v>
      </c>
      <c r="F2537" s="5" t="e">
        <f>IF(ISBLANK(Source!E2537),NA(),Source!E2537)</f>
        <v>#N/A</v>
      </c>
      <c r="G2537" s="5">
        <f>Source!I2537</f>
        <v>32</v>
      </c>
      <c r="H2537" s="5" t="str">
        <f>IF(B2537&lt;&gt;0,NA(),Source!B2537)</f>
        <v>SCHL</v>
      </c>
      <c r="I2537" s="5">
        <f>VLOOKUP(H2537,Mapping!B:E,4,FALSE)</f>
        <v>0</v>
      </c>
      <c r="J2537" s="9" t="str">
        <f>VLOOKUP(H2537,Mapping!B:M,12,FALSE)</f>
        <v/>
      </c>
      <c r="K2537" s="5" t="str">
        <f>VLOOKUP(H2537,Mapping!B:H,7,FALSE)</f>
        <v>Schistosoma ELISA ...........:</v>
      </c>
      <c r="L2537" s="5" t="e">
        <f>IF(B2537&lt;&gt;0,B2537,IF(M2537=1,I2537,NA()))</f>
        <v>#N/A</v>
      </c>
      <c r="N2537" s="9" t="str">
        <f>IFERROR(VLOOKUP(Labs!A2537,Mapping!D:M,10,FALSE),0)</f>
        <v/>
      </c>
    </row>
    <row r="2538" spans="1:14" x14ac:dyDescent="0.25">
      <c r="A2538" s="5" t="str">
        <f>Source!B2538&amp;"|"&amp;Source!K2538</f>
        <v>RPT|YCYFL</v>
      </c>
      <c r="B2538" s="5">
        <f>IFERROR(VLOOKUP(Labs!A2538,Mapping!D:E,2,FALSE),0)</f>
        <v>0</v>
      </c>
      <c r="C2538" t="str">
        <f>Source!F2538</f>
        <v>Non-Gynae Cytology</v>
      </c>
      <c r="D2538" s="5" t="str">
        <f>Source!D2538</f>
        <v>Report</v>
      </c>
      <c r="E2538" s="5" t="str">
        <f>Source!L2538</f>
        <v>Cyst fluid</v>
      </c>
      <c r="F2538" s="5" t="e">
        <f>IF(ISBLANK(Source!E2538),NA(),Source!E2538)</f>
        <v>#N/A</v>
      </c>
      <c r="G2538" s="5">
        <f>Source!I2538</f>
        <v>32</v>
      </c>
      <c r="H2538" s="5" t="str">
        <f>IF(B2538&lt;&gt;0,NA(),Source!B2538)</f>
        <v>RPT</v>
      </c>
      <c r="I2538" s="5">
        <f>VLOOKUP(H2538,Mapping!B:E,4,FALSE)</f>
        <v>0</v>
      </c>
      <c r="J2538" s="9" t="str">
        <f>VLOOKUP(H2538,Mapping!B:M,12,FALSE)</f>
        <v/>
      </c>
      <c r="K2538" s="5" t="str">
        <f>VLOOKUP(H2538,Mapping!B:H,7,FALSE)</f>
        <v>FNA Breast</v>
      </c>
      <c r="L2538" s="5" t="e">
        <f>IF(B2538&lt;&gt;0,B2538,IF(M2538=1,I2538,NA()))</f>
        <v>#N/A</v>
      </c>
      <c r="N2538" s="9">
        <f>IFERROR(VLOOKUP(Labs!A2538,Mapping!D:M,10,FALSE),0)</f>
        <v>0</v>
      </c>
    </row>
    <row r="2539" spans="1:14" x14ac:dyDescent="0.25">
      <c r="A2539" s="5" t="str">
        <f>Source!B2539&amp;"|"&amp;Source!K2539</f>
        <v>RPT|THYFL</v>
      </c>
      <c r="B2539" s="5">
        <f>IFERROR(VLOOKUP(Labs!A2539,Mapping!D:E,2,FALSE),0)</f>
        <v>0</v>
      </c>
      <c r="C2539" t="str">
        <f>Source!F2539</f>
        <v>Non-Gynae Cytology</v>
      </c>
      <c r="D2539" s="5" t="str">
        <f>Source!D2539</f>
        <v>Report</v>
      </c>
      <c r="E2539" s="5" t="str">
        <f>Source!L2539</f>
        <v>Hydrocele fluid</v>
      </c>
      <c r="F2539" s="5" t="e">
        <f>IF(ISBLANK(Source!E2539),NA(),Source!E2539)</f>
        <v>#N/A</v>
      </c>
      <c r="G2539" s="5">
        <f>Source!I2539</f>
        <v>32</v>
      </c>
      <c r="H2539" s="5" t="str">
        <f>IF(B2539&lt;&gt;0,NA(),Source!B2539)</f>
        <v>RPT</v>
      </c>
      <c r="I2539" s="5">
        <f>VLOOKUP(H2539,Mapping!B:E,4,FALSE)</f>
        <v>0</v>
      </c>
      <c r="J2539" s="9" t="str">
        <f>VLOOKUP(H2539,Mapping!B:M,12,FALSE)</f>
        <v/>
      </c>
      <c r="K2539" s="5" t="str">
        <f>VLOOKUP(H2539,Mapping!B:H,7,FALSE)</f>
        <v>FNA Breast</v>
      </c>
      <c r="L2539" s="5" t="e">
        <f>IF(B2539&lt;&gt;0,B2539,IF(M2539=1,I2539,NA()))</f>
        <v>#N/A</v>
      </c>
      <c r="N2539" s="9">
        <f>IFERROR(VLOOKUP(Labs!A2539,Mapping!D:M,10,FALSE),0)</f>
        <v>0</v>
      </c>
    </row>
    <row r="2540" spans="1:14" x14ac:dyDescent="0.25">
      <c r="A2540" s="5" t="str">
        <f>Source!B2540&amp;"|"&amp;Source!K2540</f>
        <v>RPT|YNEFN</v>
      </c>
      <c r="B2540" s="5">
        <f>IFERROR(VLOOKUP(Labs!A2540,Mapping!D:E,2,FALSE),0)</f>
        <v>0</v>
      </c>
      <c r="C2540" t="str">
        <f>Source!F2540</f>
        <v>Non-Gynae Cytology</v>
      </c>
      <c r="D2540" s="5" t="str">
        <f>Source!D2540</f>
        <v>Report</v>
      </c>
      <c r="E2540" s="5" t="str">
        <f>Source!L2540</f>
        <v>FNA Neck</v>
      </c>
      <c r="F2540" s="5" t="e">
        <f>IF(ISBLANK(Source!E2540),NA(),Source!E2540)</f>
        <v>#N/A</v>
      </c>
      <c r="G2540" s="5">
        <f>Source!I2540</f>
        <v>32</v>
      </c>
      <c r="H2540" s="5" t="str">
        <f>IF(B2540&lt;&gt;0,NA(),Source!B2540)</f>
        <v>RPT</v>
      </c>
      <c r="I2540" s="5">
        <f>VLOOKUP(H2540,Mapping!B:E,4,FALSE)</f>
        <v>0</v>
      </c>
      <c r="J2540" s="9" t="str">
        <f>VLOOKUP(H2540,Mapping!B:M,12,FALSE)</f>
        <v/>
      </c>
      <c r="K2540" s="5" t="str">
        <f>VLOOKUP(H2540,Mapping!B:H,7,FALSE)</f>
        <v>FNA Breast</v>
      </c>
      <c r="L2540" s="5" t="e">
        <f>IF(B2540&lt;&gt;0,B2540,IF(M2540=1,I2540,NA()))</f>
        <v>#N/A</v>
      </c>
      <c r="N2540" s="9">
        <f>IFERROR(VLOOKUP(Labs!A2540,Mapping!D:M,10,FALSE),0)</f>
        <v>0</v>
      </c>
    </row>
    <row r="2541" spans="1:14" x14ac:dyDescent="0.25">
      <c r="A2541" s="5" t="str">
        <f>Source!B2541&amp;"|"&amp;Source!K2541</f>
        <v>ZZOG|MRNC</v>
      </c>
      <c r="B2541" s="5">
        <f>IFERROR(VLOOKUP(Labs!A2541,Mapping!D:E,2,FALSE),0)</f>
        <v>0</v>
      </c>
      <c r="C2541" t="str">
        <f>Source!F2541</f>
        <v>Microbiology</v>
      </c>
      <c r="D2541" s="5" t="str">
        <f>Source!D2541</f>
        <v>Organism Growth</v>
      </c>
      <c r="E2541" s="5" t="str">
        <f>Source!L2541</f>
        <v>MRSA - Nose only</v>
      </c>
      <c r="F2541" s="5" t="e">
        <f>IF(ISBLANK(Source!E2541),NA(),Source!E2541)</f>
        <v>#N/A</v>
      </c>
      <c r="G2541" s="5">
        <f>Source!I2541</f>
        <v>32</v>
      </c>
      <c r="H2541" s="5" t="str">
        <f>IF(B2541&lt;&gt;0,NA(),Source!B2541)</f>
        <v>ZZOG</v>
      </c>
      <c r="I2541" s="5">
        <f>VLOOKUP(H2541,Mapping!B:E,4,FALSE)</f>
        <v>365698005</v>
      </c>
      <c r="J2541" s="9" t="str">
        <f>VLOOKUP(H2541,Mapping!B:M,12,FALSE)</f>
        <v/>
      </c>
      <c r="K2541" s="5" t="str">
        <f>VLOOKUP(H2541,Mapping!B:H,7,FALSE)</f>
        <v>Urine Culture</v>
      </c>
      <c r="L2541" s="5" t="e">
        <f>IF(B2541&lt;&gt;0,B2541,IF(M2541=1,I2541,NA()))</f>
        <v>#N/A</v>
      </c>
      <c r="N2541" s="9">
        <f>IFERROR(VLOOKUP(Labs!A2541,Mapping!D:M,10,FALSE),0)</f>
        <v>0</v>
      </c>
    </row>
    <row r="2542" spans="1:14" x14ac:dyDescent="0.25">
      <c r="A2542" s="5" t="str">
        <f>Source!B2542&amp;"|"&amp;Source!K2542</f>
        <v>ULIN|UBP</v>
      </c>
      <c r="B2542" s="5">
        <f>IFERROR(VLOOKUP(Labs!A2542,Mapping!D:E,2,FALSE),0)</f>
        <v>0</v>
      </c>
      <c r="C2542" t="str">
        <f>Source!F2542</f>
        <v>Chem/Haem</v>
      </c>
      <c r="D2542" s="5" t="str">
        <f>Source!D2542</f>
        <v>URINE UROBILIN</v>
      </c>
      <c r="E2542" s="5" t="str">
        <f>Source!L2542</f>
        <v>URINE BILE PIGMENTS</v>
      </c>
      <c r="F2542" s="5" t="e">
        <f>IF(ISBLANK(Source!E2542),NA(),Source!E2542)</f>
        <v>#N/A</v>
      </c>
      <c r="G2542" s="5">
        <f>Source!I2542</f>
        <v>32</v>
      </c>
      <c r="H2542" s="5" t="str">
        <f>IF(B2542&lt;&gt;0,NA(),Source!B2542)</f>
        <v>ULIN</v>
      </c>
      <c r="I2542" s="5">
        <f>VLOOKUP(H2542,Mapping!B:E,4,FALSE)</f>
        <v>0</v>
      </c>
      <c r="J2542" s="9" t="str">
        <f>VLOOKUP(H2542,Mapping!B:M,12,FALSE)</f>
        <v/>
      </c>
      <c r="K2542" s="5" t="str">
        <f>VLOOKUP(H2542,Mapping!B:H,7,FALSE)</f>
        <v>URINE BILE PIGMENTS</v>
      </c>
      <c r="L2542" s="5" t="e">
        <f>IF(B2542&lt;&gt;0,B2542,IF(M2542=1,I2542,NA()))</f>
        <v>#N/A</v>
      </c>
      <c r="N2542" s="9" t="str">
        <f>IFERROR(VLOOKUP(Labs!A2542,Mapping!D:M,10,FALSE),0)</f>
        <v/>
      </c>
    </row>
    <row r="2543" spans="1:14" x14ac:dyDescent="0.25">
      <c r="A2543" s="5" t="str">
        <f>Source!B2543&amp;"|"&amp;Source!K2543</f>
        <v>ZZOI|MRNC</v>
      </c>
      <c r="B2543" s="5">
        <f>IFERROR(VLOOKUP(Labs!A2543,Mapping!D:E,2,FALSE),0)</f>
        <v>0</v>
      </c>
      <c r="C2543" t="str">
        <f>Source!F2543</f>
        <v>Microbiology</v>
      </c>
      <c r="D2543" s="5" t="str">
        <f>Source!D2543</f>
        <v>Organism</v>
      </c>
      <c r="E2543" s="5" t="str">
        <f>Source!L2543</f>
        <v>MRSA - Nose only</v>
      </c>
      <c r="F2543" s="5" t="e">
        <f>IF(ISBLANK(Source!E2543),NA(),Source!E2543)</f>
        <v>#N/A</v>
      </c>
      <c r="G2543" s="5">
        <f>Source!I2543</f>
        <v>32</v>
      </c>
      <c r="H2543" s="5" t="str">
        <f>IF(B2543&lt;&gt;0,NA(),Source!B2543)</f>
        <v>ZZOI</v>
      </c>
      <c r="I2543" s="5">
        <f>VLOOKUP(H2543,Mapping!B:E,4,FALSE)</f>
        <v>0</v>
      </c>
      <c r="J2543" s="9" t="str">
        <f>VLOOKUP(H2543,Mapping!B:M,12,FALSE)</f>
        <v/>
      </c>
      <c r="K2543" s="5" t="str">
        <f>VLOOKUP(H2543,Mapping!B:H,7,FALSE)</f>
        <v>Urine Culture</v>
      </c>
      <c r="L2543" s="5" t="e">
        <f>IF(B2543&lt;&gt;0,B2543,IF(M2543=1,I2543,NA()))</f>
        <v>#N/A</v>
      </c>
      <c r="N2543" s="9">
        <f>IFERROR(VLOOKUP(Labs!A2543,Mapping!D:M,10,FALSE),0)</f>
        <v>0</v>
      </c>
    </row>
    <row r="2544" spans="1:14" x14ac:dyDescent="0.25">
      <c r="A2544" s="5" t="str">
        <f>Source!B2544&amp;"|"&amp;Source!K2544</f>
        <v>ZZOS_FLU|MRNC</v>
      </c>
      <c r="B2544" s="5">
        <f>IFERROR(VLOOKUP(Labs!A2544,Mapping!D:E,2,FALSE),0)</f>
        <v>0</v>
      </c>
      <c r="C2544" t="str">
        <f>Source!F2544</f>
        <v>Microbiology</v>
      </c>
      <c r="D2544" s="5" t="str">
        <f>Source!D2544</f>
        <v>Flucloxacillin</v>
      </c>
      <c r="E2544" s="5" t="str">
        <f>Source!L2544</f>
        <v>MRSA - Nose only</v>
      </c>
      <c r="F2544" s="5" t="e">
        <f>IF(ISBLANK(Source!E2544),NA(),Source!E2544)</f>
        <v>#N/A</v>
      </c>
      <c r="G2544" s="5">
        <f>Source!I2544</f>
        <v>32</v>
      </c>
      <c r="H2544" s="5" t="str">
        <f>IF(B2544&lt;&gt;0,NA(),Source!B2544)</f>
        <v>ZZOS_FLU</v>
      </c>
      <c r="I2544" s="5">
        <f>VLOOKUP(H2544,Mapping!B:E,4,FALSE)</f>
        <v>0</v>
      </c>
      <c r="J2544" s="9" t="str">
        <f>VLOOKUP(H2544,Mapping!B:M,12,FALSE)</f>
        <v/>
      </c>
      <c r="K2544" s="5" t="str">
        <f>VLOOKUP(H2544,Mapping!B:H,7,FALSE)</f>
        <v>Wound Culture</v>
      </c>
      <c r="L2544" s="5" t="e">
        <f>IF(B2544&lt;&gt;0,B2544,IF(M2544=1,I2544,NA()))</f>
        <v>#N/A</v>
      </c>
      <c r="N2544" s="9">
        <f>IFERROR(VLOOKUP(Labs!A2544,Mapping!D:M,10,FALSE),0)</f>
        <v>0</v>
      </c>
    </row>
    <row r="2545" spans="1:14" x14ac:dyDescent="0.25">
      <c r="A2545" s="5" t="str">
        <f>Source!B2545&amp;"|"&amp;Source!K2545</f>
        <v>ZZOS_AMX|TICU</v>
      </c>
      <c r="B2545" s="5">
        <f>IFERROR(VLOOKUP(Labs!A2545,Mapping!D:E,2,FALSE),0)</f>
        <v>0</v>
      </c>
      <c r="C2545" t="str">
        <f>Source!F2545</f>
        <v>Microbiology</v>
      </c>
      <c r="D2545" s="5" t="str">
        <f>Source!D2545</f>
        <v>Amoxicillin</v>
      </c>
      <c r="E2545" s="5" t="str">
        <f>Source!L2545</f>
        <v>Culture:</v>
      </c>
      <c r="F2545" s="5" t="e">
        <f>IF(ISBLANK(Source!E2545),NA(),Source!E2545)</f>
        <v>#N/A</v>
      </c>
      <c r="G2545" s="5">
        <f>Source!I2545</f>
        <v>32</v>
      </c>
      <c r="H2545" s="5" t="str">
        <f>IF(B2545&lt;&gt;0,NA(),Source!B2545)</f>
        <v>ZZOS_AMX</v>
      </c>
      <c r="I2545" s="5" t="str">
        <f>VLOOKUP(H2545,Mapping!B:E,4,FALSE)</f>
        <v>18861-5</v>
      </c>
      <c r="J2545" s="9" t="str">
        <f>VLOOKUP(H2545,Mapping!B:M,12,FALSE)</f>
        <v/>
      </c>
      <c r="K2545" s="5" t="str">
        <f>VLOOKUP(H2545,Mapping!B:H,7,FALSE)</f>
        <v>Urine Culture</v>
      </c>
      <c r="L2545" s="5" t="e">
        <f>IF(B2545&lt;&gt;0,B2545,IF(M2545=1,I2545,NA()))</f>
        <v>#N/A</v>
      </c>
      <c r="N2545" s="9">
        <f>IFERROR(VLOOKUP(Labs!A2545,Mapping!D:M,10,FALSE),0)</f>
        <v>0</v>
      </c>
    </row>
    <row r="2546" spans="1:14" x14ac:dyDescent="0.25">
      <c r="A2546" s="5" t="str">
        <f>Source!B2546&amp;"|"&amp;Source!K2546</f>
        <v>ZZOS_FLU|GPEC</v>
      </c>
      <c r="B2546" s="5">
        <f>IFERROR(VLOOKUP(Labs!A2546,Mapping!D:E,2,FALSE),0)</f>
        <v>0</v>
      </c>
      <c r="C2546" t="str">
        <f>Source!F2546</f>
        <v>Microbiology</v>
      </c>
      <c r="D2546" s="5" t="str">
        <f>Source!D2546</f>
        <v>Flucloxacillin</v>
      </c>
      <c r="E2546" s="5" t="str">
        <f>Source!L2546</f>
        <v>GU Culture</v>
      </c>
      <c r="F2546" s="5" t="e">
        <f>IF(ISBLANK(Source!E2546),NA(),Source!E2546)</f>
        <v>#N/A</v>
      </c>
      <c r="G2546" s="5">
        <f>Source!I2546</f>
        <v>32</v>
      </c>
      <c r="H2546" s="5" t="str">
        <f>IF(B2546&lt;&gt;0,NA(),Source!B2546)</f>
        <v>ZZOS_FLU</v>
      </c>
      <c r="I2546" s="5">
        <f>VLOOKUP(H2546,Mapping!B:E,4,FALSE)</f>
        <v>0</v>
      </c>
      <c r="J2546" s="9" t="str">
        <f>VLOOKUP(H2546,Mapping!B:M,12,FALSE)</f>
        <v/>
      </c>
      <c r="K2546" s="5" t="str">
        <f>VLOOKUP(H2546,Mapping!B:H,7,FALSE)</f>
        <v>Wound Culture</v>
      </c>
      <c r="L2546" s="5" t="e">
        <f>IF(B2546&lt;&gt;0,B2546,IF(M2546=1,I2546,NA()))</f>
        <v>#N/A</v>
      </c>
      <c r="N2546" s="9">
        <f>IFERROR(VLOOKUP(Labs!A2546,Mapping!D:M,10,FALSE),0)</f>
        <v>0</v>
      </c>
    </row>
    <row r="2547" spans="1:14" x14ac:dyDescent="0.25">
      <c r="A2547" s="5" t="str">
        <f>Source!B2547&amp;"|"&amp;Source!K2547</f>
        <v>ZZOS_MET|W2SC</v>
      </c>
      <c r="B2547" s="5">
        <f>IFERROR(VLOOKUP(Labs!A2547,Mapping!D:E,2,FALSE),0)</f>
        <v>0</v>
      </c>
      <c r="C2547" t="str">
        <f>Source!F2547</f>
        <v>Microbiology</v>
      </c>
      <c r="D2547" s="5" t="str">
        <f>Source!D2547</f>
        <v>Metronidazole</v>
      </c>
      <c r="E2547" s="5" t="str">
        <f>Source!L2547</f>
        <v>Culture:</v>
      </c>
      <c r="F2547" s="5" t="e">
        <f>IF(ISBLANK(Source!E2547),NA(),Source!E2547)</f>
        <v>#N/A</v>
      </c>
      <c r="G2547" s="5">
        <f>Source!I2547</f>
        <v>32</v>
      </c>
      <c r="H2547" s="5" t="str">
        <f>IF(B2547&lt;&gt;0,NA(),Source!B2547)</f>
        <v>ZZOS_MET</v>
      </c>
      <c r="I2547" s="5" t="str">
        <f>VLOOKUP(H2547,Mapping!B:E,4,FALSE)</f>
        <v>18946-4</v>
      </c>
      <c r="J2547" s="9" t="str">
        <f>VLOOKUP(H2547,Mapping!B:M,12,FALSE)</f>
        <v/>
      </c>
      <c r="K2547" s="5" t="str">
        <f>VLOOKUP(H2547,Mapping!B:H,7,FALSE)</f>
        <v>Wound Culture</v>
      </c>
      <c r="L2547" s="5" t="e">
        <f>IF(B2547&lt;&gt;0,B2547,IF(M2547=1,I2547,NA()))</f>
        <v>#N/A</v>
      </c>
      <c r="N2547" s="9">
        <f>IFERROR(VLOOKUP(Labs!A2547,Mapping!D:M,10,FALSE),0)</f>
        <v>0</v>
      </c>
    </row>
    <row r="2548" spans="1:14" x14ac:dyDescent="0.25">
      <c r="A2548" s="5" t="str">
        <f>Source!B2548&amp;"|"&amp;Source!K2548</f>
        <v>ZZOS_TRI|ADCU</v>
      </c>
      <c r="B2548" s="5">
        <f>IFERROR(VLOOKUP(Labs!A2548,Mapping!D:E,2,FALSE),0)</f>
        <v>0</v>
      </c>
      <c r="C2548" t="str">
        <f>Source!F2548</f>
        <v>Microbiology</v>
      </c>
      <c r="D2548" s="5" t="str">
        <f>Source!D2548</f>
        <v>Trimethoprim</v>
      </c>
      <c r="E2548" s="5" t="str">
        <f>Source!L2548</f>
        <v>Culture (aerobic bottle)</v>
      </c>
      <c r="F2548" s="5" t="e">
        <f>IF(ISBLANK(Source!E2548),NA(),Source!E2548)</f>
        <v>#N/A</v>
      </c>
      <c r="G2548" s="5">
        <f>Source!I2548</f>
        <v>32</v>
      </c>
      <c r="H2548" s="5" t="str">
        <f>IF(B2548&lt;&gt;0,NA(),Source!B2548)</f>
        <v>ZZOS_TRI</v>
      </c>
      <c r="I2548" s="5" t="str">
        <f>VLOOKUP(H2548,Mapping!B:E,4,FALSE)</f>
        <v>18997-7</v>
      </c>
      <c r="J2548" s="9" t="str">
        <f>VLOOKUP(H2548,Mapping!B:M,12,FALSE)</f>
        <v/>
      </c>
      <c r="K2548" s="5" t="str">
        <f>VLOOKUP(H2548,Mapping!B:H,7,FALSE)</f>
        <v>Urine Culture</v>
      </c>
      <c r="L2548" s="5" t="e">
        <f>IF(B2548&lt;&gt;0,B2548,IF(M2548=1,I2548,NA()))</f>
        <v>#N/A</v>
      </c>
      <c r="N2548" s="9">
        <f>IFERROR(VLOOKUP(Labs!A2548,Mapping!D:M,10,FALSE),0)</f>
        <v>0</v>
      </c>
    </row>
    <row r="2549" spans="1:14" x14ac:dyDescent="0.25">
      <c r="A2549" s="5" t="str">
        <f>Source!B2549&amp;"|"&amp;Source!K2549</f>
        <v>AVPE|AVPE</v>
      </c>
      <c r="B2549" s="5">
        <f>IFERROR(VLOOKUP(Labs!A2549,Mapping!D:E,2,FALSE),0)</f>
        <v>0</v>
      </c>
      <c r="C2549" t="str">
        <f>Source!F2549</f>
        <v>Chem/Haem</v>
      </c>
      <c r="D2549" s="5" t="str">
        <f>Source!D2549</f>
        <v>Adenovirus PCR</v>
      </c>
      <c r="E2549" s="5" t="str">
        <f>Source!L2549</f>
        <v>Adenovirus PCR</v>
      </c>
      <c r="F2549" s="5" t="e">
        <f>IF(ISBLANK(Source!E2549),NA(),Source!E2549)</f>
        <v>#N/A</v>
      </c>
      <c r="G2549" s="5">
        <f>Source!I2549</f>
        <v>31</v>
      </c>
      <c r="H2549" s="5" t="str">
        <f>IF(B2549&lt;&gt;0,NA(),Source!B2549)</f>
        <v>AVPE</v>
      </c>
      <c r="I2549" s="5">
        <f>VLOOKUP(H2549,Mapping!B:E,4,FALSE)</f>
        <v>0</v>
      </c>
      <c r="J2549" s="9" t="str">
        <f>VLOOKUP(H2549,Mapping!B:M,12,FALSE)</f>
        <v/>
      </c>
      <c r="K2549" s="5" t="str">
        <f>VLOOKUP(H2549,Mapping!B:H,7,FALSE)</f>
        <v>Adenovirus PCR</v>
      </c>
      <c r="L2549" s="5" t="e">
        <f>IF(B2549&lt;&gt;0,B2549,IF(M2549=1,I2549,NA()))</f>
        <v>#N/A</v>
      </c>
      <c r="N2549" s="9" t="str">
        <f>IFERROR(VLOOKUP(Labs!A2549,Mapping!D:M,10,FALSE),0)</f>
        <v/>
      </c>
    </row>
    <row r="2550" spans="1:14" x14ac:dyDescent="0.25">
      <c r="A2550" s="5" t="str">
        <f>Source!B2550&amp;"|"&amp;Source!K2550</f>
        <v>CREA|CR</v>
      </c>
      <c r="B2550" s="5">
        <f>IFERROR(VLOOKUP(Labs!A2550,Mapping!D:E,2,FALSE),0)</f>
        <v>0</v>
      </c>
      <c r="C2550" t="str">
        <f>Source!F2550</f>
        <v>Chem/Haem</v>
      </c>
      <c r="D2550" s="5" t="str">
        <f>Source!D2550</f>
        <v>CREATININE</v>
      </c>
      <c r="E2550" s="5" t="str">
        <f>Source!L2550</f>
        <v>CREATININE</v>
      </c>
      <c r="F2550" s="5" t="str">
        <f>IF(ISBLANK(Source!E2550),NA(),Source!E2550)</f>
        <v>umol/L</v>
      </c>
      <c r="G2550" s="5">
        <f>Source!I2550</f>
        <v>31</v>
      </c>
      <c r="H2550" s="5" t="str">
        <f>IF(B2550&lt;&gt;0,NA(),Source!B2550)</f>
        <v>CREA</v>
      </c>
      <c r="I2550" s="5" t="str">
        <f>VLOOKUP(H2550,Mapping!B:E,4,FALSE)</f>
        <v>14682-9</v>
      </c>
      <c r="J2550" s="9" t="str">
        <f>VLOOKUP(H2550,Mapping!B:M,12,FALSE)</f>
        <v>Creatinine [Moles/volume] in Serum or Plasma</v>
      </c>
      <c r="K2550" s="5" t="str">
        <f>VLOOKUP(H2550,Mapping!B:H,7,FALSE)</f>
        <v>U/E/CREAT</v>
      </c>
      <c r="L2550" s="5" t="e">
        <f>IF(B2550&lt;&gt;0,B2550,IF(M2550=1,I2550,NA()))</f>
        <v>#N/A</v>
      </c>
      <c r="N2550" s="9">
        <f>IFERROR(VLOOKUP(Labs!A2550,Mapping!D:M,10,FALSE),0)</f>
        <v>0</v>
      </c>
    </row>
    <row r="2551" spans="1:14" x14ac:dyDescent="0.25">
      <c r="A2551" s="5" t="str">
        <f>Source!B2551&amp;"|"&amp;Source!K2551</f>
        <v>AVDE|AVPE</v>
      </c>
      <c r="B2551" s="5">
        <f>IFERROR(VLOOKUP(Labs!A2551,Mapping!D:E,2,FALSE),0)</f>
        <v>0</v>
      </c>
      <c r="C2551" t="str">
        <f>Source!F2551</f>
        <v>Chem/Haem</v>
      </c>
      <c r="D2551" s="5" t="str">
        <f>Source!D2551</f>
        <v>Adenovirus DNA</v>
      </c>
      <c r="E2551" s="5" t="str">
        <f>Source!L2551</f>
        <v>Adenovirus PCR</v>
      </c>
      <c r="F2551" s="5" t="str">
        <f>IF(ISBLANK(Source!E2551),NA(),Source!E2551)</f>
        <v>copies/ml</v>
      </c>
      <c r="G2551" s="5">
        <f>Source!I2551</f>
        <v>31</v>
      </c>
      <c r="H2551" s="5" t="str">
        <f>IF(B2551&lt;&gt;0,NA(),Source!B2551)</f>
        <v>AVDE</v>
      </c>
      <c r="I2551" s="5">
        <f>VLOOKUP(H2551,Mapping!B:E,4,FALSE)</f>
        <v>0</v>
      </c>
      <c r="J2551" s="9" t="str">
        <f>VLOOKUP(H2551,Mapping!B:M,12,FALSE)</f>
        <v/>
      </c>
      <c r="K2551" s="5" t="str">
        <f>VLOOKUP(H2551,Mapping!B:H,7,FALSE)</f>
        <v>Adenovirus PCR</v>
      </c>
      <c r="L2551" s="5" t="e">
        <f>IF(B2551&lt;&gt;0,B2551,IF(M2551=1,I2551,NA()))</f>
        <v>#N/A</v>
      </c>
      <c r="N2551" s="9" t="str">
        <f>IFERROR(VLOOKUP(Labs!A2551,Mapping!D:M,10,FALSE),0)</f>
        <v/>
      </c>
    </row>
    <row r="2552" spans="1:14" x14ac:dyDescent="0.25">
      <c r="A2552" s="5" t="str">
        <f>Source!B2552&amp;"|"&amp;Source!K2552</f>
        <v>CREA|UECS</v>
      </c>
      <c r="B2552" s="5">
        <f>IFERROR(VLOOKUP(Labs!A2552,Mapping!D:E,2,FALSE),0)</f>
        <v>0</v>
      </c>
      <c r="C2552" t="str">
        <f>Source!F2552</f>
        <v>Chem/Haem</v>
      </c>
      <c r="D2552" s="5" t="str">
        <f>Source!D2552</f>
        <v>CREATININE</v>
      </c>
      <c r="E2552" s="5" t="str">
        <f>Source!L2552</f>
        <v>U/E/CREAT (SEP)</v>
      </c>
      <c r="F2552" s="5" t="str">
        <f>IF(ISBLANK(Source!E2552),NA(),Source!E2552)</f>
        <v>umol/L</v>
      </c>
      <c r="G2552" s="5">
        <f>Source!I2552</f>
        <v>31</v>
      </c>
      <c r="H2552" s="5" t="str">
        <f>IF(B2552&lt;&gt;0,NA(),Source!B2552)</f>
        <v>CREA</v>
      </c>
      <c r="I2552" s="5" t="str">
        <f>VLOOKUP(H2552,Mapping!B:E,4,FALSE)</f>
        <v>14682-9</v>
      </c>
      <c r="J2552" s="9" t="str">
        <f>VLOOKUP(H2552,Mapping!B:M,12,FALSE)</f>
        <v>Creatinine [Moles/volume] in Serum or Plasma</v>
      </c>
      <c r="K2552" s="5" t="str">
        <f>VLOOKUP(H2552,Mapping!B:H,7,FALSE)</f>
        <v>U/E/CREAT</v>
      </c>
      <c r="L2552" s="5" t="e">
        <f>IF(B2552&lt;&gt;0,B2552,IF(M2552=1,I2552,NA()))</f>
        <v>#N/A</v>
      </c>
      <c r="N2552" s="9">
        <f>IFERROR(VLOOKUP(Labs!A2552,Mapping!D:M,10,FALSE),0)</f>
        <v>0</v>
      </c>
    </row>
    <row r="2553" spans="1:14" x14ac:dyDescent="0.25">
      <c r="A2553" s="5" t="str">
        <f>Source!B2553&amp;"|"&amp;Source!K2553</f>
        <v>CPEP|CPEP</v>
      </c>
      <c r="B2553" s="5">
        <f>IFERROR(VLOOKUP(Labs!A2553,Mapping!D:E,2,FALSE),0)</f>
        <v>0</v>
      </c>
      <c r="C2553" t="str">
        <f>Source!F2553</f>
        <v>Chem/Haem</v>
      </c>
      <c r="D2553" s="5" t="str">
        <f>Source!D2553</f>
        <v>C-PEPTIDE</v>
      </c>
      <c r="E2553" s="5" t="str">
        <f>Source!L2553</f>
        <v>C-PEPTIDE</v>
      </c>
      <c r="F2553" s="5" t="str">
        <f>IF(ISBLANK(Source!E2553),NA(),Source!E2553)</f>
        <v>pmol/L</v>
      </c>
      <c r="G2553" s="5">
        <f>Source!I2553</f>
        <v>31</v>
      </c>
      <c r="H2553" s="5" t="str">
        <f>IF(B2553&lt;&gt;0,NA(),Source!B2553)</f>
        <v>CPEP</v>
      </c>
      <c r="I2553" s="5">
        <f>VLOOKUP(H2553,Mapping!B:E,4,FALSE)</f>
        <v>0</v>
      </c>
      <c r="J2553" s="9" t="str">
        <f>VLOOKUP(H2553,Mapping!B:M,12,FALSE)</f>
        <v/>
      </c>
      <c r="K2553" s="5" t="str">
        <f>VLOOKUP(H2553,Mapping!B:H,7,FALSE)</f>
        <v>C-PEPTIDE</v>
      </c>
      <c r="L2553" s="5" t="e">
        <f>IF(B2553&lt;&gt;0,B2553,IF(M2553=1,I2553,NA()))</f>
        <v>#N/A</v>
      </c>
      <c r="N2553" s="9" t="str">
        <f>IFERROR(VLOOKUP(Labs!A2553,Mapping!D:M,10,FALSE),0)</f>
        <v/>
      </c>
    </row>
    <row r="2554" spans="1:14" x14ac:dyDescent="0.25">
      <c r="A2554" s="5" t="str">
        <f>Source!B2554&amp;"|"&amp;Source!K2554</f>
        <v>CYCL|CYCL</v>
      </c>
      <c r="B2554" s="5">
        <f>IFERROR(VLOOKUP(Labs!A2554,Mapping!D:E,2,FALSE),0)</f>
        <v>0</v>
      </c>
      <c r="C2554" t="str">
        <f>Source!F2554</f>
        <v>Chem/Haem</v>
      </c>
      <c r="D2554" s="5" t="str">
        <f>Source!D2554</f>
        <v>CYCLOSPORIN</v>
      </c>
      <c r="E2554" s="5" t="str">
        <f>Source!L2554</f>
        <v>CYCLOSPORIN</v>
      </c>
      <c r="F2554" s="5" t="str">
        <f>IF(ISBLANK(Source!E2554),NA(),Source!E2554)</f>
        <v>ug/l</v>
      </c>
      <c r="G2554" s="5">
        <f>Source!I2554</f>
        <v>31</v>
      </c>
      <c r="H2554" s="5" t="str">
        <f>IF(B2554&lt;&gt;0,NA(),Source!B2554)</f>
        <v>CYCL</v>
      </c>
      <c r="I2554" s="5">
        <f>VLOOKUP(H2554,Mapping!B:E,4,FALSE)</f>
        <v>0</v>
      </c>
      <c r="J2554" s="9" t="str">
        <f>VLOOKUP(H2554,Mapping!B:M,12,FALSE)</f>
        <v/>
      </c>
      <c r="K2554" s="5" t="str">
        <f>VLOOKUP(H2554,Mapping!B:H,7,FALSE)</f>
        <v>CYCLOSPORIN</v>
      </c>
      <c r="L2554" s="5" t="e">
        <f>IF(B2554&lt;&gt;0,B2554,IF(M2554=1,I2554,NA()))</f>
        <v>#N/A</v>
      </c>
      <c r="N2554" s="9" t="str">
        <f>IFERROR(VLOOKUP(Labs!A2554,Mapping!D:M,10,FALSE),0)</f>
        <v/>
      </c>
    </row>
    <row r="2555" spans="1:14" x14ac:dyDescent="0.25">
      <c r="A2555" s="5" t="str">
        <f>Source!B2555&amp;"|"&amp;Source!K2555</f>
        <v>MRAV|MRSA</v>
      </c>
      <c r="B2555" s="5">
        <f>IFERROR(VLOOKUP(Labs!A2555,Mapping!D:E,2,FALSE),0)</f>
        <v>0</v>
      </c>
      <c r="C2555" t="str">
        <f>Source!F2555</f>
        <v>Microbiology</v>
      </c>
      <c r="D2555" s="5" t="str">
        <f>Source!D2555</f>
        <v>Fistula (MRSA Screen)</v>
      </c>
      <c r="E2555" s="5" t="str">
        <f>Source!L2555</f>
        <v>MRSA Screen</v>
      </c>
      <c r="F2555" s="5" t="e">
        <f>IF(ISBLANK(Source!E2555),NA(),Source!E2555)</f>
        <v>#N/A</v>
      </c>
      <c r="G2555" s="5">
        <f>Source!I2555</f>
        <v>31</v>
      </c>
      <c r="H2555" s="5" t="str">
        <f>IF(B2555&lt;&gt;0,NA(),Source!B2555)</f>
        <v>MRAV</v>
      </c>
      <c r="I2555" s="5">
        <f>VLOOKUP(H2555,Mapping!B:E,4,FALSE)</f>
        <v>0</v>
      </c>
      <c r="J2555" s="9" t="str">
        <f>VLOOKUP(H2555,Mapping!B:M,12,FALSE)</f>
        <v/>
      </c>
      <c r="K2555" s="5" t="str">
        <f>VLOOKUP(H2555,Mapping!B:H,7,FALSE)</f>
        <v>MRSA Screen</v>
      </c>
      <c r="L2555" s="5" t="e">
        <f>IF(B2555&lt;&gt;0,B2555,IF(M2555=1,I2555,NA()))</f>
        <v>#N/A</v>
      </c>
      <c r="N2555" s="9" t="str">
        <f>IFERROR(VLOOKUP(Labs!A2555,Mapping!D:M,10,FALSE),0)</f>
        <v/>
      </c>
    </row>
    <row r="2556" spans="1:14" x14ac:dyDescent="0.25">
      <c r="A2556" s="5" t="str">
        <f>Source!B2556&amp;"|"&amp;Source!K2556</f>
        <v>RFOL|RCF</v>
      </c>
      <c r="B2556" s="5">
        <f>IFERROR(VLOOKUP(Labs!A2556,Mapping!D:E,2,FALSE),0)</f>
        <v>0</v>
      </c>
      <c r="C2556" t="str">
        <f>Source!F2556</f>
        <v>Chem/Haem</v>
      </c>
      <c r="D2556" s="5" t="str">
        <f>Source!D2556</f>
        <v>RED CELL FOLATE</v>
      </c>
      <c r="E2556" s="5" t="str">
        <f>Source!L2556</f>
        <v>RED CELL FOLATE</v>
      </c>
      <c r="F2556" s="5" t="str">
        <f>IF(ISBLANK(Source!E2556),NA(),Source!E2556)</f>
        <v>ug/l</v>
      </c>
      <c r="G2556" s="5">
        <f>Source!I2556</f>
        <v>31</v>
      </c>
      <c r="H2556" s="5" t="str">
        <f>IF(B2556&lt;&gt;0,NA(),Source!B2556)</f>
        <v>RFOL</v>
      </c>
      <c r="I2556" s="5">
        <f>VLOOKUP(H2556,Mapping!B:E,4,FALSE)</f>
        <v>0</v>
      </c>
      <c r="J2556" s="9" t="str">
        <f>VLOOKUP(H2556,Mapping!B:M,12,FALSE)</f>
        <v/>
      </c>
      <c r="K2556" s="5" t="str">
        <f>VLOOKUP(H2556,Mapping!B:H,7,FALSE)</f>
        <v>RED CELL FOLATE</v>
      </c>
      <c r="L2556" s="5" t="e">
        <f>IF(B2556&lt;&gt;0,B2556,IF(M2556=1,I2556,NA()))</f>
        <v>#N/A</v>
      </c>
      <c r="N2556" s="9" t="str">
        <f>IFERROR(VLOOKUP(Labs!A2556,Mapping!D:M,10,FALSE),0)</f>
        <v/>
      </c>
    </row>
    <row r="2557" spans="1:14" x14ac:dyDescent="0.25">
      <c r="A2557" s="5" t="str">
        <f>Source!B2557&amp;"|"&amp;Source!K2557</f>
        <v>SDX|SDX</v>
      </c>
      <c r="B2557" s="5">
        <f>IFERROR(VLOOKUP(Labs!A2557,Mapping!D:E,2,FALSE),0)</f>
        <v>0</v>
      </c>
      <c r="C2557" t="str">
        <f>Source!F2557</f>
        <v>Chem/Haem</v>
      </c>
      <c r="D2557" s="5" t="str">
        <f>Source!D2557</f>
        <v>HAEMOGLOBIN S SCREEN</v>
      </c>
      <c r="E2557" s="5" t="str">
        <f>Source!L2557</f>
        <v>HAEMOGLOBIN S SCREEN</v>
      </c>
      <c r="F2557" s="5" t="e">
        <f>IF(ISBLANK(Source!E2557),NA(),Source!E2557)</f>
        <v>#N/A</v>
      </c>
      <c r="G2557" s="5">
        <f>Source!I2557</f>
        <v>31</v>
      </c>
      <c r="H2557" s="5" t="str">
        <f>IF(B2557&lt;&gt;0,NA(),Source!B2557)</f>
        <v>SDX</v>
      </c>
      <c r="I2557" s="5">
        <f>VLOOKUP(H2557,Mapping!B:E,4,FALSE)</f>
        <v>0</v>
      </c>
      <c r="J2557" s="9" t="str">
        <f>VLOOKUP(H2557,Mapping!B:M,12,FALSE)</f>
        <v/>
      </c>
      <c r="K2557" s="5" t="str">
        <f>VLOOKUP(H2557,Mapping!B:H,7,FALSE)</f>
        <v>SICKLE CELL SCREEN</v>
      </c>
      <c r="L2557" s="5" t="e">
        <f>IF(B2557&lt;&gt;0,B2557,IF(M2557=1,I2557,NA()))</f>
        <v>#N/A</v>
      </c>
      <c r="N2557" s="9">
        <f>IFERROR(VLOOKUP(Labs!A2557,Mapping!D:M,10,FALSE),0)</f>
        <v>0</v>
      </c>
    </row>
    <row r="2558" spans="1:14" x14ac:dyDescent="0.25">
      <c r="A2558" s="5" t="str">
        <f>Source!B2558&amp;"|"&amp;Source!K2558</f>
        <v>UVOL|24NA</v>
      </c>
      <c r="B2558" s="5">
        <f>IFERROR(VLOOKUP(Labs!A2558,Mapping!D:E,2,FALSE),0)</f>
        <v>0</v>
      </c>
      <c r="C2558" t="str">
        <f>Source!F2558</f>
        <v>Chem/Haem</v>
      </c>
      <c r="D2558" s="5" t="str">
        <f>Source!D2558</f>
        <v>URINE VOLUME</v>
      </c>
      <c r="E2558" s="5" t="str">
        <f>Source!L2558</f>
        <v>24hr SODIUM OUTPUT</v>
      </c>
      <c r="F2558" s="5" t="str">
        <f>IF(ISBLANK(Source!E2558),NA(),Source!E2558)</f>
        <v>mls</v>
      </c>
      <c r="G2558" s="5">
        <f>Source!I2558</f>
        <v>31</v>
      </c>
      <c r="H2558" s="5" t="str">
        <f>IF(B2558&lt;&gt;0,NA(),Source!B2558)</f>
        <v>UVOL</v>
      </c>
      <c r="I2558" s="5">
        <f>VLOOKUP(H2558,Mapping!B:E,4,FALSE)</f>
        <v>0</v>
      </c>
      <c r="J2558" s="9" t="str">
        <f>VLOOKUP(H2558,Mapping!B:M,12,FALSE)</f>
        <v/>
      </c>
      <c r="K2558" s="5" t="str">
        <f>VLOOKUP(H2558,Mapping!B:H,7,FALSE)</f>
        <v>CATECHOLAMINES</v>
      </c>
      <c r="L2558" s="5" t="e">
        <f>IF(B2558&lt;&gt;0,B2558,IF(M2558=1,I2558,NA()))</f>
        <v>#N/A</v>
      </c>
      <c r="N2558" s="9">
        <f>IFERROR(VLOOKUP(Labs!A2558,Mapping!D:M,10,FALSE),0)</f>
        <v>0</v>
      </c>
    </row>
    <row r="2559" spans="1:14" x14ac:dyDescent="0.25">
      <c r="A2559" s="5" t="str">
        <f>Source!B2559&amp;"|"&amp;Source!K2559</f>
        <v>ZZOS_AUG|W2RC</v>
      </c>
      <c r="B2559" s="5">
        <f>IFERROR(VLOOKUP(Labs!A2559,Mapping!D:E,2,FALSE),0)</f>
        <v>0</v>
      </c>
      <c r="C2559" t="str">
        <f>Source!F2559</f>
        <v>Microbiology</v>
      </c>
      <c r="D2559" s="5" t="str">
        <f>Source!D2559</f>
        <v>Co-amoxiclav</v>
      </c>
      <c r="E2559" s="5" t="str">
        <f>Source!L2559</f>
        <v>Culture:</v>
      </c>
      <c r="F2559" s="5" t="e">
        <f>IF(ISBLANK(Source!E2559),NA(),Source!E2559)</f>
        <v>#N/A</v>
      </c>
      <c r="G2559" s="5">
        <f>Source!I2559</f>
        <v>31</v>
      </c>
      <c r="H2559" s="5" t="str">
        <f>IF(B2559&lt;&gt;0,NA(),Source!B2559)</f>
        <v>ZZOS_AUG</v>
      </c>
      <c r="I2559" s="5" t="str">
        <f>VLOOKUP(H2559,Mapping!B:E,4,FALSE)</f>
        <v>18862-3</v>
      </c>
      <c r="J2559" s="9" t="str">
        <f>VLOOKUP(H2559,Mapping!B:M,12,FALSE)</f>
        <v/>
      </c>
      <c r="K2559" s="5" t="str">
        <f>VLOOKUP(H2559,Mapping!B:H,7,FALSE)</f>
        <v>Urine Culture</v>
      </c>
      <c r="L2559" s="5" t="e">
        <f>IF(B2559&lt;&gt;0,B2559,IF(M2559=1,I2559,NA()))</f>
        <v>#N/A</v>
      </c>
      <c r="N2559" s="9">
        <f>IFERROR(VLOOKUP(Labs!A2559,Mapping!D:M,10,FALSE),0)</f>
        <v>0</v>
      </c>
    </row>
    <row r="2560" spans="1:14" x14ac:dyDescent="0.25">
      <c r="A2560" s="5" t="str">
        <f>Source!B2560&amp;"|"&amp;Source!K2560</f>
        <v>ZZOS_AUG|ADCU</v>
      </c>
      <c r="B2560" s="5">
        <f>IFERROR(VLOOKUP(Labs!A2560,Mapping!D:E,2,FALSE),0)</f>
        <v>0</v>
      </c>
      <c r="C2560" t="str">
        <f>Source!F2560</f>
        <v>Microbiology</v>
      </c>
      <c r="D2560" s="5" t="str">
        <f>Source!D2560</f>
        <v>Co-amoxiclav</v>
      </c>
      <c r="E2560" s="5" t="str">
        <f>Source!L2560</f>
        <v>Culture (aerobic bottle)</v>
      </c>
      <c r="F2560" s="5" t="e">
        <f>IF(ISBLANK(Source!E2560),NA(),Source!E2560)</f>
        <v>#N/A</v>
      </c>
      <c r="G2560" s="5">
        <f>Source!I2560</f>
        <v>31</v>
      </c>
      <c r="H2560" s="5" t="str">
        <f>IF(B2560&lt;&gt;0,NA(),Source!B2560)</f>
        <v>ZZOS_AUG</v>
      </c>
      <c r="I2560" s="5" t="str">
        <f>VLOOKUP(H2560,Mapping!B:E,4,FALSE)</f>
        <v>18862-3</v>
      </c>
      <c r="J2560" s="9" t="str">
        <f>VLOOKUP(H2560,Mapping!B:M,12,FALSE)</f>
        <v/>
      </c>
      <c r="K2560" s="5" t="str">
        <f>VLOOKUP(H2560,Mapping!B:H,7,FALSE)</f>
        <v>Urine Culture</v>
      </c>
      <c r="L2560" s="5" t="e">
        <f>IF(B2560&lt;&gt;0,B2560,IF(M2560=1,I2560,NA()))</f>
        <v>#N/A</v>
      </c>
      <c r="N2560" s="9">
        <f>IFERROR(VLOOKUP(Labs!A2560,Mapping!D:M,10,FALSE),0)</f>
        <v>0</v>
      </c>
    </row>
    <row r="2561" spans="1:14" x14ac:dyDescent="0.25">
      <c r="A2561" s="5" t="str">
        <f>Source!B2561&amp;"|"&amp;Source!K2561</f>
        <v>ZZOG|CSCU</v>
      </c>
      <c r="B2561" s="5">
        <f>IFERROR(VLOOKUP(Labs!A2561,Mapping!D:E,2,FALSE),0)</f>
        <v>0</v>
      </c>
      <c r="C2561" t="str">
        <f>Source!F2561</f>
        <v>Microbiology</v>
      </c>
      <c r="D2561" s="5" t="str">
        <f>Source!D2561</f>
        <v>Organism Growth</v>
      </c>
      <c r="E2561" s="5" t="str">
        <f>Source!L2561</f>
        <v>Culture:</v>
      </c>
      <c r="F2561" s="5" t="e">
        <f>IF(ISBLANK(Source!E2561),NA(),Source!E2561)</f>
        <v>#N/A</v>
      </c>
      <c r="G2561" s="5">
        <f>Source!I2561</f>
        <v>31</v>
      </c>
      <c r="H2561" s="5" t="str">
        <f>IF(B2561&lt;&gt;0,NA(),Source!B2561)</f>
        <v>ZZOG</v>
      </c>
      <c r="I2561" s="5">
        <f>VLOOKUP(H2561,Mapping!B:E,4,FALSE)</f>
        <v>365698005</v>
      </c>
      <c r="J2561" s="9" t="str">
        <f>VLOOKUP(H2561,Mapping!B:M,12,FALSE)</f>
        <v/>
      </c>
      <c r="K2561" s="5" t="str">
        <f>VLOOKUP(H2561,Mapping!B:H,7,FALSE)</f>
        <v>Urine Culture</v>
      </c>
      <c r="L2561" s="5" t="e">
        <f>IF(B2561&lt;&gt;0,B2561,IF(M2561=1,I2561,NA()))</f>
        <v>#N/A</v>
      </c>
      <c r="N2561" s="9">
        <f>IFERROR(VLOOKUP(Labs!A2561,Mapping!D:M,10,FALSE),0)</f>
        <v>0</v>
      </c>
    </row>
    <row r="2562" spans="1:14" x14ac:dyDescent="0.25">
      <c r="A2562" s="5" t="str">
        <f>Source!B2562&amp;"|"&amp;Source!K2562</f>
        <v>ZZOS_AMI|SCUL</v>
      </c>
      <c r="B2562" s="5">
        <f>IFERROR(VLOOKUP(Labs!A2562,Mapping!D:E,2,FALSE),0)</f>
        <v>0</v>
      </c>
      <c r="C2562" t="str">
        <f>Source!F2562</f>
        <v>Microbiology</v>
      </c>
      <c r="D2562" s="5" t="str">
        <f>Source!D2562</f>
        <v>Amikacin</v>
      </c>
      <c r="E2562" s="5" t="str">
        <f>Source!L2562</f>
        <v>Sputum Culture</v>
      </c>
      <c r="F2562" s="5" t="e">
        <f>IF(ISBLANK(Source!E2562),NA(),Source!E2562)</f>
        <v>#N/A</v>
      </c>
      <c r="G2562" s="5">
        <f>Source!I2562</f>
        <v>31</v>
      </c>
      <c r="H2562" s="5" t="str">
        <f>IF(B2562&lt;&gt;0,NA(),Source!B2562)</f>
        <v>ZZOS_AMI</v>
      </c>
      <c r="I2562" s="5" t="str">
        <f>VLOOKUP(H2562,Mapping!B:E,4,FALSE)</f>
        <v>18860-7</v>
      </c>
      <c r="J2562" s="9" t="str">
        <f>VLOOKUP(H2562,Mapping!B:M,12,FALSE)</f>
        <v/>
      </c>
      <c r="K2562" s="5" t="str">
        <f>VLOOKUP(H2562,Mapping!B:H,7,FALSE)</f>
        <v>Urine Culture</v>
      </c>
      <c r="L2562" s="5" t="e">
        <f>IF(B2562&lt;&gt;0,B2562,IF(M2562=1,I2562,NA()))</f>
        <v>#N/A</v>
      </c>
      <c r="N2562" s="9">
        <f>IFERROR(VLOOKUP(Labs!A2562,Mapping!D:M,10,FALSE),0)</f>
        <v>0</v>
      </c>
    </row>
    <row r="2563" spans="1:14" x14ac:dyDescent="0.25">
      <c r="A2563" s="5" t="str">
        <f>Source!B2563&amp;"|"&amp;Source!K2563</f>
        <v>ZZOI|CSCU</v>
      </c>
      <c r="B2563" s="5">
        <f>IFERROR(VLOOKUP(Labs!A2563,Mapping!D:E,2,FALSE),0)</f>
        <v>0</v>
      </c>
      <c r="C2563" t="str">
        <f>Source!F2563</f>
        <v>Microbiology</v>
      </c>
      <c r="D2563" s="5" t="str">
        <f>Source!D2563</f>
        <v>Organism</v>
      </c>
      <c r="E2563" s="5" t="str">
        <f>Source!L2563</f>
        <v>Culture:</v>
      </c>
      <c r="F2563" s="5" t="e">
        <f>IF(ISBLANK(Source!E2563),NA(),Source!E2563)</f>
        <v>#N/A</v>
      </c>
      <c r="G2563" s="5">
        <f>Source!I2563</f>
        <v>31</v>
      </c>
      <c r="H2563" s="5" t="str">
        <f>IF(B2563&lt;&gt;0,NA(),Source!B2563)</f>
        <v>ZZOI</v>
      </c>
      <c r="I2563" s="5">
        <f>VLOOKUP(H2563,Mapping!B:E,4,FALSE)</f>
        <v>0</v>
      </c>
      <c r="J2563" s="9" t="str">
        <f>VLOOKUP(H2563,Mapping!B:M,12,FALSE)</f>
        <v/>
      </c>
      <c r="K2563" s="5" t="str">
        <f>VLOOKUP(H2563,Mapping!B:H,7,FALSE)</f>
        <v>Urine Culture</v>
      </c>
      <c r="L2563" s="5" t="e">
        <f>IF(B2563&lt;&gt;0,B2563,IF(M2563=1,I2563,NA()))</f>
        <v>#N/A</v>
      </c>
      <c r="N2563" s="9">
        <f>IFERROR(VLOOKUP(Labs!A2563,Mapping!D:M,10,FALSE),0)</f>
        <v>0</v>
      </c>
    </row>
    <row r="2564" spans="1:14" x14ac:dyDescent="0.25">
      <c r="A2564" s="5" t="str">
        <f>Source!B2564&amp;"|"&amp;Source!K2564</f>
        <v>ZZOS_CAZ|SPCC</v>
      </c>
      <c r="B2564" s="5">
        <f>IFERROR(VLOOKUP(Labs!A2564,Mapping!D:E,2,FALSE),0)</f>
        <v>0</v>
      </c>
      <c r="C2564" t="str">
        <f>Source!F2564</f>
        <v>Microbiology</v>
      </c>
      <c r="D2564" s="5" t="str">
        <f>Source!D2564</f>
        <v>Ceftazidime</v>
      </c>
      <c r="E2564" s="5" t="str">
        <f>Source!L2564</f>
        <v>CF Sputum Culture</v>
      </c>
      <c r="F2564" s="5" t="e">
        <f>IF(ISBLANK(Source!E2564),NA(),Source!E2564)</f>
        <v>#N/A</v>
      </c>
      <c r="G2564" s="5">
        <f>Source!I2564</f>
        <v>31</v>
      </c>
      <c r="H2564" s="5" t="str">
        <f>IF(B2564&lt;&gt;0,NA(),Source!B2564)</f>
        <v>ZZOS_CAZ</v>
      </c>
      <c r="I2564" s="5" t="str">
        <f>VLOOKUP(H2564,Mapping!B:E,4,FALSE)</f>
        <v>18893-8</v>
      </c>
      <c r="J2564" s="9" t="str">
        <f>VLOOKUP(H2564,Mapping!B:M,12,FALSE)</f>
        <v/>
      </c>
      <c r="K2564" s="5" t="str">
        <f>VLOOKUP(H2564,Mapping!B:H,7,FALSE)</f>
        <v>Sputum Culture</v>
      </c>
      <c r="L2564" s="5" t="e">
        <f>IF(B2564&lt;&gt;0,B2564,IF(M2564=1,I2564,NA()))</f>
        <v>#N/A</v>
      </c>
      <c r="N2564" s="9">
        <f>IFERROR(VLOOKUP(Labs!A2564,Mapping!D:M,10,FALSE),0)</f>
        <v>0</v>
      </c>
    </row>
    <row r="2565" spans="1:14" x14ac:dyDescent="0.25">
      <c r="A2565" s="5" t="str">
        <f>Source!B2565&amp;"|"&amp;Source!K2565</f>
        <v>ZZOS_VOR|GCUL</v>
      </c>
      <c r="B2565" s="5" t="str">
        <f>IFERROR(VLOOKUP(Labs!A2565,Mapping!D:E,2,FALSE),0)</f>
        <v>32379-0</v>
      </c>
      <c r="C2565" t="str">
        <f>Source!F2565</f>
        <v>Microbiology</v>
      </c>
      <c r="D2565" s="5" t="str">
        <f>Source!D2565</f>
        <v>Voriconazole</v>
      </c>
      <c r="E2565" s="5" t="str">
        <f>Source!L2565</f>
        <v>GU Culture</v>
      </c>
      <c r="F2565" s="5" t="e">
        <f>IF(ISBLANK(Source!E2565),NA(),Source!E2565)</f>
        <v>#N/A</v>
      </c>
      <c r="G2565" s="5">
        <f>Source!I2565</f>
        <v>31</v>
      </c>
      <c r="H2565" s="5" t="e">
        <f>IF(B2565&lt;&gt;0,NA(),Source!B2565)</f>
        <v>#N/A</v>
      </c>
      <c r="I2565" s="5" t="e">
        <f>VLOOKUP(H2565,Mapping!B:E,4,FALSE)</f>
        <v>#N/A</v>
      </c>
      <c r="J2565" s="9" t="e">
        <f>VLOOKUP(H2565,Mapping!B:M,12,FALSE)</f>
        <v>#N/A</v>
      </c>
      <c r="K2565" s="5" t="e">
        <f>VLOOKUP(H2565,Mapping!B:H,7,FALSE)</f>
        <v>#N/A</v>
      </c>
      <c r="L2565" s="5" t="str">
        <f>IF(B2565&lt;&gt;0,B2565,IF(M2565=1,I2565,NA()))</f>
        <v>32379-0</v>
      </c>
      <c r="N2565" s="9" t="str">
        <f>IFERROR(VLOOKUP(Labs!A2565,Mapping!D:M,10,FALSE),0)</f>
        <v/>
      </c>
    </row>
    <row r="2566" spans="1:14" x14ac:dyDescent="0.25">
      <c r="A2566" s="5" t="str">
        <f>Source!B2566&amp;"|"&amp;Source!K2566</f>
        <v>APCR|APCR</v>
      </c>
      <c r="B2566" s="5">
        <f>IFERROR(VLOOKUP(Labs!A2566,Mapping!D:E,2,FALSE),0)</f>
        <v>0</v>
      </c>
      <c r="C2566" t="str">
        <f>Source!F2566</f>
        <v>Chem/Haem</v>
      </c>
      <c r="D2566" s="5" t="str">
        <f>Source!D2566</f>
        <v>APC RESISTANCE</v>
      </c>
      <c r="E2566" s="5" t="str">
        <f>Source!L2566</f>
        <v>APC RESISTANCE</v>
      </c>
      <c r="F2566" s="5" t="e">
        <f>IF(ISBLANK(Source!E2566),NA(),Source!E2566)</f>
        <v>#N/A</v>
      </c>
      <c r="G2566" s="5">
        <f>Source!I2566</f>
        <v>30</v>
      </c>
      <c r="H2566" s="5" t="str">
        <f>IF(B2566&lt;&gt;0,NA(),Source!B2566)</f>
        <v>APCR</v>
      </c>
      <c r="I2566" s="5">
        <f>VLOOKUP(H2566,Mapping!B:E,4,FALSE)</f>
        <v>0</v>
      </c>
      <c r="J2566" s="9" t="str">
        <f>VLOOKUP(H2566,Mapping!B:M,12,FALSE)</f>
        <v/>
      </c>
      <c r="K2566" s="5" t="str">
        <f>VLOOKUP(H2566,Mapping!B:H,7,FALSE)</f>
        <v>THROMBOPHILIA SCREEN</v>
      </c>
      <c r="L2566" s="5" t="e">
        <f>IF(B2566&lt;&gt;0,B2566,IF(M2566=1,I2566,NA()))</f>
        <v>#N/A</v>
      </c>
      <c r="N2566" s="9">
        <f>IFERROR(VLOOKUP(Labs!A2566,Mapping!D:M,10,FALSE),0)</f>
        <v>0</v>
      </c>
    </row>
    <row r="2567" spans="1:14" x14ac:dyDescent="0.25">
      <c r="A2567" s="5" t="str">
        <f>Source!B2567&amp;"|"&amp;Source!K2567</f>
        <v>IGF|IGF</v>
      </c>
      <c r="B2567" s="5">
        <f>IFERROR(VLOOKUP(Labs!A2567,Mapping!D:E,2,FALSE),0)</f>
        <v>0</v>
      </c>
      <c r="C2567" t="str">
        <f>Source!F2567</f>
        <v>Chem/Haem</v>
      </c>
      <c r="D2567" s="5" t="str">
        <f>Source!D2567</f>
        <v>IGF</v>
      </c>
      <c r="E2567" s="5" t="str">
        <f>Source!L2567</f>
        <v>INSULIN LIKE GROWTH FACTOR</v>
      </c>
      <c r="F2567" s="5" t="str">
        <f>IF(ISBLANK(Source!E2567),NA(),Source!E2567)</f>
        <v>nmol/l</v>
      </c>
      <c r="G2567" s="5">
        <f>Source!I2567</f>
        <v>30</v>
      </c>
      <c r="H2567" s="5" t="str">
        <f>IF(B2567&lt;&gt;0,NA(),Source!B2567)</f>
        <v>IGF</v>
      </c>
      <c r="I2567" s="5">
        <f>VLOOKUP(H2567,Mapping!B:E,4,FALSE)</f>
        <v>0</v>
      </c>
      <c r="J2567" s="9" t="str">
        <f>VLOOKUP(H2567,Mapping!B:M,12,FALSE)</f>
        <v/>
      </c>
      <c r="K2567" s="5" t="str">
        <f>VLOOKUP(H2567,Mapping!B:H,7,FALSE)</f>
        <v>INSULIN LIKE GROWTH FACTOR</v>
      </c>
      <c r="L2567" s="5" t="e">
        <f>IF(B2567&lt;&gt;0,B2567,IF(M2567=1,I2567,NA()))</f>
        <v>#N/A</v>
      </c>
      <c r="N2567" s="9" t="str">
        <f>IFERROR(VLOOKUP(Labs!A2567,Mapping!D:M,10,FALSE),0)</f>
        <v/>
      </c>
    </row>
    <row r="2568" spans="1:14" x14ac:dyDescent="0.25">
      <c r="A2568" s="5" t="str">
        <f>Source!B2568&amp;"|"&amp;Source!K2568</f>
        <v>MRDM|MRDM</v>
      </c>
      <c r="B2568" s="5">
        <f>IFERROR(VLOOKUP(Labs!A2568,Mapping!D:E,2,FALSE),0)</f>
        <v>0</v>
      </c>
      <c r="C2568" t="str">
        <f>Source!F2568</f>
        <v>Chem/Haem</v>
      </c>
      <c r="D2568" s="5" t="str">
        <f>Source!D2568</f>
        <v>MRD (Bone Marrow)</v>
      </c>
      <c r="E2568" s="5" t="str">
        <f>Source!L2568</f>
        <v>MRD (BONE MARROW)</v>
      </c>
      <c r="F2568" s="5" t="str">
        <f>IF(ISBLANK(Source!E2568),NA(),Source!E2568)</f>
        <v>%</v>
      </c>
      <c r="G2568" s="5">
        <f>Source!I2568</f>
        <v>30</v>
      </c>
      <c r="H2568" s="5" t="str">
        <f>IF(B2568&lt;&gt;0,NA(),Source!B2568)</f>
        <v>MRDM</v>
      </c>
      <c r="I2568" s="5">
        <f>VLOOKUP(H2568,Mapping!B:E,4,FALSE)</f>
        <v>0</v>
      </c>
      <c r="J2568" s="9" t="str">
        <f>VLOOKUP(H2568,Mapping!B:M,12,FALSE)</f>
        <v/>
      </c>
      <c r="K2568" s="5" t="str">
        <f>VLOOKUP(H2568,Mapping!B:H,7,FALSE)</f>
        <v>MRD (BONE MARROW)</v>
      </c>
      <c r="L2568" s="5" t="e">
        <f>IF(B2568&lt;&gt;0,B2568,IF(M2568=1,I2568,NA()))</f>
        <v>#N/A</v>
      </c>
      <c r="N2568" s="9" t="str">
        <f>IFERROR(VLOOKUP(Labs!A2568,Mapping!D:M,10,FALSE),0)</f>
        <v/>
      </c>
    </row>
    <row r="2569" spans="1:14" x14ac:dyDescent="0.25">
      <c r="A2569" s="5" t="str">
        <f>Source!B2569&amp;"|"&amp;Source!K2569</f>
        <v>SHBG|SHBG</v>
      </c>
      <c r="B2569" s="5">
        <f>IFERROR(VLOOKUP(Labs!A2569,Mapping!D:E,2,FALSE),0)</f>
        <v>0</v>
      </c>
      <c r="C2569" t="str">
        <f>Source!F2569</f>
        <v>Chem/Haem</v>
      </c>
      <c r="D2569" s="5" t="str">
        <f>Source!D2569</f>
        <v>SEX HORMONE BINDING GLOBULIN</v>
      </c>
      <c r="E2569" s="5" t="str">
        <f>Source!L2569</f>
        <v>SEX HORMONE BINDING GLOBULIN</v>
      </c>
      <c r="F2569" s="5" t="str">
        <f>IF(ISBLANK(Source!E2569),NA(),Source!E2569)</f>
        <v>nmol/L</v>
      </c>
      <c r="G2569" s="5">
        <f>Source!I2569</f>
        <v>30</v>
      </c>
      <c r="H2569" s="5" t="str">
        <f>IF(B2569&lt;&gt;0,NA(),Source!B2569)</f>
        <v>SHBG</v>
      </c>
      <c r="I2569" s="5">
        <f>VLOOKUP(H2569,Mapping!B:E,4,FALSE)</f>
        <v>0</v>
      </c>
      <c r="J2569" s="9" t="str">
        <f>VLOOKUP(H2569,Mapping!B:M,12,FALSE)</f>
        <v/>
      </c>
      <c r="K2569" s="5" t="str">
        <f>VLOOKUP(H2569,Mapping!B:H,7,FALSE)</f>
        <v>SEX HORMONE BINDING GLOBULIN</v>
      </c>
      <c r="L2569" s="5" t="e">
        <f>IF(B2569&lt;&gt;0,B2569,IF(M2569=1,I2569,NA()))</f>
        <v>#N/A</v>
      </c>
      <c r="N2569" s="9" t="str">
        <f>IFERROR(VLOOKUP(Labs!A2569,Mapping!D:M,10,FALSE),0)</f>
        <v/>
      </c>
    </row>
    <row r="2570" spans="1:14" x14ac:dyDescent="0.25">
      <c r="A2570" s="5" t="str">
        <f>Source!B2570&amp;"|"&amp;Source!K2570</f>
        <v>TBG|TBG</v>
      </c>
      <c r="B2570" s="5">
        <f>IFERROR(VLOOKUP(Labs!A2570,Mapping!D:E,2,FALSE),0)</f>
        <v>0</v>
      </c>
      <c r="C2570" t="str">
        <f>Source!F2570</f>
        <v>Chem/Haem</v>
      </c>
      <c r="D2570" s="5" t="str">
        <f>Source!D2570</f>
        <v>THYROXINE BINDING GLOBULIN</v>
      </c>
      <c r="E2570" s="5" t="str">
        <f>Source!L2570</f>
        <v>THYROID BINDING GLOBULIN</v>
      </c>
      <c r="F2570" s="5" t="str">
        <f>IF(ISBLANK(Source!E2570),NA(),Source!E2570)</f>
        <v>mg/l</v>
      </c>
      <c r="G2570" s="5">
        <f>Source!I2570</f>
        <v>30</v>
      </c>
      <c r="H2570" s="5" t="str">
        <f>IF(B2570&lt;&gt;0,NA(),Source!B2570)</f>
        <v>TBG</v>
      </c>
      <c r="I2570" s="5">
        <f>VLOOKUP(H2570,Mapping!B:E,4,FALSE)</f>
        <v>0</v>
      </c>
      <c r="J2570" s="9" t="str">
        <f>VLOOKUP(H2570,Mapping!B:M,12,FALSE)</f>
        <v/>
      </c>
      <c r="K2570" s="5" t="str">
        <f>VLOOKUP(H2570,Mapping!B:H,7,FALSE)</f>
        <v>THYROID BINDING GLOBULIN</v>
      </c>
      <c r="L2570" s="5" t="e">
        <f>IF(B2570&lt;&gt;0,B2570,IF(M2570=1,I2570,NA()))</f>
        <v>#N/A</v>
      </c>
      <c r="N2570" s="9" t="str">
        <f>IFERROR(VLOOKUP(Labs!A2570,Mapping!D:M,10,FALSE),0)</f>
        <v/>
      </c>
    </row>
    <row r="2571" spans="1:14" x14ac:dyDescent="0.25">
      <c r="A2571" s="5" t="str">
        <f>Source!B2571&amp;"|"&amp;Source!K2571</f>
        <v>ZZOS_AUG|TICU</v>
      </c>
      <c r="B2571" s="5">
        <f>IFERROR(VLOOKUP(Labs!A2571,Mapping!D:E,2,FALSE),0)</f>
        <v>0</v>
      </c>
      <c r="C2571" t="str">
        <f>Source!F2571</f>
        <v>Microbiology</v>
      </c>
      <c r="D2571" s="5" t="str">
        <f>Source!D2571</f>
        <v>Co-amoxiclav</v>
      </c>
      <c r="E2571" s="5" t="str">
        <f>Source!L2571</f>
        <v>Wound Culture</v>
      </c>
      <c r="F2571" s="5" t="e">
        <f>IF(ISBLANK(Source!E2571),NA(),Source!E2571)</f>
        <v>#N/A</v>
      </c>
      <c r="G2571" s="5">
        <f>Source!I2571</f>
        <v>30</v>
      </c>
      <c r="H2571" s="5" t="str">
        <f>IF(B2571&lt;&gt;0,NA(),Source!B2571)</f>
        <v>ZZOS_AUG</v>
      </c>
      <c r="I2571" s="5" t="str">
        <f>VLOOKUP(H2571,Mapping!B:E,4,FALSE)</f>
        <v>18862-3</v>
      </c>
      <c r="J2571" s="9" t="str">
        <f>VLOOKUP(H2571,Mapping!B:M,12,FALSE)</f>
        <v/>
      </c>
      <c r="K2571" s="5" t="str">
        <f>VLOOKUP(H2571,Mapping!B:H,7,FALSE)</f>
        <v>Urine Culture</v>
      </c>
      <c r="L2571" s="5" t="e">
        <f>IF(B2571&lt;&gt;0,B2571,IF(M2571=1,I2571,NA()))</f>
        <v>#N/A</v>
      </c>
      <c r="N2571" s="9">
        <f>IFERROR(VLOOKUP(Labs!A2571,Mapping!D:M,10,FALSE),0)</f>
        <v>0</v>
      </c>
    </row>
    <row r="2572" spans="1:14" x14ac:dyDescent="0.25">
      <c r="A2572" s="5" t="str">
        <f>Source!B2572&amp;"|"&amp;Source!K2572</f>
        <v>ZZOS_MUP|WCUL</v>
      </c>
      <c r="B2572" s="5">
        <f>IFERROR(VLOOKUP(Labs!A2572,Mapping!D:E,2,FALSE),0)</f>
        <v>0</v>
      </c>
      <c r="C2572" t="str">
        <f>Source!F2572</f>
        <v>Microbiology</v>
      </c>
      <c r="D2572" s="5" t="str">
        <f>Source!D2572</f>
        <v>Mupirocin</v>
      </c>
      <c r="E2572" s="5" t="str">
        <f>Source!L2572</f>
        <v>Wound Culture</v>
      </c>
      <c r="F2572" s="5" t="e">
        <f>IF(ISBLANK(Source!E2572),NA(),Source!E2572)</f>
        <v>#N/A</v>
      </c>
      <c r="G2572" s="5">
        <f>Source!I2572</f>
        <v>30</v>
      </c>
      <c r="H2572" s="5" t="str">
        <f>IF(B2572&lt;&gt;0,NA(),Source!B2572)</f>
        <v>ZZOS_MUP</v>
      </c>
      <c r="I2572" s="5" t="str">
        <f>VLOOKUP(H2572,Mapping!B:E,4,FALSE)</f>
        <v>20389-3</v>
      </c>
      <c r="J2572" s="9" t="str">
        <f>VLOOKUP(H2572,Mapping!B:M,12,FALSE)</f>
        <v/>
      </c>
      <c r="K2572" s="5" t="str">
        <f>VLOOKUP(H2572,Mapping!B:H,7,FALSE)</f>
        <v>Upper Respiratory Culture</v>
      </c>
      <c r="L2572" s="5" t="e">
        <f>IF(B2572&lt;&gt;0,B2572,IF(M2572=1,I2572,NA()))</f>
        <v>#N/A</v>
      </c>
      <c r="N2572" s="9">
        <f>IFERROR(VLOOKUP(Labs!A2572,Mapping!D:M,10,FALSE),0)</f>
        <v>0</v>
      </c>
    </row>
    <row r="2573" spans="1:14" x14ac:dyDescent="0.25">
      <c r="A2573" s="5" t="str">
        <f>Source!B2573&amp;"|"&amp;Source!K2573</f>
        <v>ZZOS_TAZ|ECUL</v>
      </c>
      <c r="B2573" s="5">
        <f>IFERROR(VLOOKUP(Labs!A2573,Mapping!D:E,2,FALSE),0)</f>
        <v>0</v>
      </c>
      <c r="C2573" t="str">
        <f>Source!F2573</f>
        <v>Microbiology</v>
      </c>
      <c r="D2573" s="5" t="str">
        <f>Source!D2573</f>
        <v>Tazocin</v>
      </c>
      <c r="E2573" s="5" t="str">
        <f>Source!L2573</f>
        <v>Wound Culture</v>
      </c>
      <c r="F2573" s="5" t="e">
        <f>IF(ISBLANK(Source!E2573),NA(),Source!E2573)</f>
        <v>#N/A</v>
      </c>
      <c r="G2573" s="5">
        <f>Source!I2573</f>
        <v>30</v>
      </c>
      <c r="H2573" s="5" t="str">
        <f>IF(B2573&lt;&gt;0,NA(),Source!B2573)</f>
        <v>ZZOS_TAZ</v>
      </c>
      <c r="I2573" s="5">
        <f>VLOOKUP(H2573,Mapping!B:E,4,FALSE)</f>
        <v>0</v>
      </c>
      <c r="J2573" s="9" t="str">
        <f>VLOOKUP(H2573,Mapping!B:M,12,FALSE)</f>
        <v/>
      </c>
      <c r="K2573" s="5" t="str">
        <f>VLOOKUP(H2573,Mapping!B:H,7,FALSE)</f>
        <v>Sputum Culture</v>
      </c>
      <c r="L2573" s="5" t="e">
        <f>IF(B2573&lt;&gt;0,B2573,IF(M2573=1,I2573,NA()))</f>
        <v>#N/A</v>
      </c>
      <c r="N2573" s="9">
        <f>IFERROR(VLOOKUP(Labs!A2573,Mapping!D:M,10,FALSE),0)</f>
        <v>0</v>
      </c>
    </row>
    <row r="2574" spans="1:14" x14ac:dyDescent="0.25">
      <c r="A2574" s="5" t="str">
        <f>Source!B2574&amp;"|"&amp;Source!K2574</f>
        <v>ZZOS_TET|SMCU</v>
      </c>
      <c r="B2574" s="5">
        <f>IFERROR(VLOOKUP(Labs!A2574,Mapping!D:E,2,FALSE),0)</f>
        <v>0</v>
      </c>
      <c r="C2574" t="str">
        <f>Source!F2574</f>
        <v>Microbiology</v>
      </c>
      <c r="D2574" s="5" t="str">
        <f>Source!D2574</f>
        <v>Tetracycline</v>
      </c>
      <c r="E2574" s="5" t="str">
        <f>Source!L2574</f>
        <v>Sputum Culture</v>
      </c>
      <c r="F2574" s="5" t="e">
        <f>IF(ISBLANK(Source!E2574),NA(),Source!E2574)</f>
        <v>#N/A</v>
      </c>
      <c r="G2574" s="5">
        <f>Source!I2574</f>
        <v>30</v>
      </c>
      <c r="H2574" s="5" t="str">
        <f>IF(B2574&lt;&gt;0,NA(),Source!B2574)</f>
        <v>ZZOS_TET</v>
      </c>
      <c r="I2574" s="5" t="str">
        <f>VLOOKUP(H2574,Mapping!B:E,4,FALSE)</f>
        <v>18993-6</v>
      </c>
      <c r="J2574" s="9" t="str">
        <f>VLOOKUP(H2574,Mapping!B:M,12,FALSE)</f>
        <v/>
      </c>
      <c r="K2574" s="5" t="str">
        <f>VLOOKUP(H2574,Mapping!B:H,7,FALSE)</f>
        <v>Culture:</v>
      </c>
      <c r="L2574" s="5" t="e">
        <f>IF(B2574&lt;&gt;0,B2574,IF(M2574=1,I2574,NA()))</f>
        <v>#N/A</v>
      </c>
      <c r="N2574" s="9">
        <f>IFERROR(VLOOKUP(Labs!A2574,Mapping!D:M,10,FALSE),0)</f>
        <v>0</v>
      </c>
    </row>
    <row r="2575" spans="1:14" x14ac:dyDescent="0.25">
      <c r="A2575" s="5" t="str">
        <f>Source!B2575&amp;"|"&amp;Source!K2575</f>
        <v>ZZOS_TET|TICU</v>
      </c>
      <c r="B2575" s="5">
        <f>IFERROR(VLOOKUP(Labs!A2575,Mapping!D:E,2,FALSE),0)</f>
        <v>0</v>
      </c>
      <c r="C2575" t="str">
        <f>Source!F2575</f>
        <v>Microbiology</v>
      </c>
      <c r="D2575" s="5" t="str">
        <f>Source!D2575</f>
        <v>Tetracycline</v>
      </c>
      <c r="E2575" s="5" t="str">
        <f>Source!L2575</f>
        <v>Culture:</v>
      </c>
      <c r="F2575" s="5" t="e">
        <f>IF(ISBLANK(Source!E2575),NA(),Source!E2575)</f>
        <v>#N/A</v>
      </c>
      <c r="G2575" s="5">
        <f>Source!I2575</f>
        <v>30</v>
      </c>
      <c r="H2575" s="5" t="str">
        <f>IF(B2575&lt;&gt;0,NA(),Source!B2575)</f>
        <v>ZZOS_TET</v>
      </c>
      <c r="I2575" s="5" t="str">
        <f>VLOOKUP(H2575,Mapping!B:E,4,FALSE)</f>
        <v>18993-6</v>
      </c>
      <c r="J2575" s="9" t="str">
        <f>VLOOKUP(H2575,Mapping!B:M,12,FALSE)</f>
        <v/>
      </c>
      <c r="K2575" s="5" t="str">
        <f>VLOOKUP(H2575,Mapping!B:H,7,FALSE)</f>
        <v>Culture:</v>
      </c>
      <c r="L2575" s="5" t="e">
        <f>IF(B2575&lt;&gt;0,B2575,IF(M2575=1,I2575,NA()))</f>
        <v>#N/A</v>
      </c>
      <c r="N2575" s="9">
        <f>IFERROR(VLOOKUP(Labs!A2575,Mapping!D:M,10,FALSE),0)</f>
        <v>0</v>
      </c>
    </row>
    <row r="2576" spans="1:14" x14ac:dyDescent="0.25">
      <c r="A2576" s="5" t="str">
        <f>Source!B2576&amp;"|"&amp;Source!K2576</f>
        <v>CPAT|CER, VAG</v>
      </c>
      <c r="B2576" s="5">
        <f>IFERROR(VLOOKUP(Labs!A2576,Mapping!D:E,2,FALSE),0)</f>
        <v>0</v>
      </c>
      <c r="C2576" t="str">
        <f>Source!F2576</f>
        <v>Gynae Cytology</v>
      </c>
      <c r="D2576" s="5" t="str">
        <f>Source!D2576</f>
        <v>Cytological Pattern</v>
      </c>
      <c r="E2576" s="5" t="str">
        <f>Source!L2576</f>
        <v>Cervical smear, Vaginal smear</v>
      </c>
      <c r="F2576" s="5" t="e">
        <f>IF(ISBLANK(Source!E2576),NA(),Source!E2576)</f>
        <v>#N/A</v>
      </c>
      <c r="G2576" s="5">
        <f>Source!I2576</f>
        <v>29</v>
      </c>
      <c r="H2576" s="5" t="str">
        <f>IF(B2576&lt;&gt;0,NA(),Source!B2576)</f>
        <v>CPAT</v>
      </c>
      <c r="I2576" s="5" t="str">
        <f>VLOOKUP(H2576,Mapping!B:E,4,FALSE)</f>
        <v>33717-0</v>
      </c>
      <c r="J2576" s="9" t="str">
        <f>VLOOKUP(H2576,Mapping!B:M,12,FALSE)</f>
        <v/>
      </c>
      <c r="K2576" s="5" t="str">
        <f>VLOOKUP(H2576,Mapping!B:H,7,FALSE)</f>
        <v>Cervical smear</v>
      </c>
      <c r="L2576" s="5" t="e">
        <f>IF(B2576&lt;&gt;0,B2576,IF(M2576=1,I2576,NA()))</f>
        <v>#N/A</v>
      </c>
      <c r="N2576" s="9">
        <f>IFERROR(VLOOKUP(Labs!A2576,Mapping!D:M,10,FALSE),0)</f>
        <v>0</v>
      </c>
    </row>
    <row r="2577" spans="1:14" x14ac:dyDescent="0.25">
      <c r="A2577" s="5" t="str">
        <f>Source!B2577&amp;"|"&amp;Source!K2577</f>
        <v>CBIL|CXAN</v>
      </c>
      <c r="B2577" s="5">
        <f>IFERROR(VLOOKUP(Labs!A2577,Mapping!D:E,2,FALSE),0)</f>
        <v>0</v>
      </c>
      <c r="C2577" t="str">
        <f>Source!F2577</f>
        <v>Chem/Haem</v>
      </c>
      <c r="D2577" s="5" t="str">
        <f>Source!D2577</f>
        <v>CSF BILIRUBIN</v>
      </c>
      <c r="E2577" s="5" t="str">
        <f>Source!L2577</f>
        <v>CSF XANTHOCHROMIA SCREEN</v>
      </c>
      <c r="F2577" s="5" t="str">
        <f>IF(ISBLANK(Source!E2577),NA(),Source!E2577)</f>
        <v>AU</v>
      </c>
      <c r="G2577" s="5">
        <f>Source!I2577</f>
        <v>29</v>
      </c>
      <c r="H2577" s="5" t="str">
        <f>IF(B2577&lt;&gt;0,NA(),Source!B2577)</f>
        <v>CBIL</v>
      </c>
      <c r="I2577" s="5">
        <f>VLOOKUP(H2577,Mapping!B:E,4,FALSE)</f>
        <v>0</v>
      </c>
      <c r="J2577" s="9" t="str">
        <f>VLOOKUP(H2577,Mapping!B:M,12,FALSE)</f>
        <v/>
      </c>
      <c r="K2577" s="5" t="str">
        <f>VLOOKUP(H2577,Mapping!B:H,7,FALSE)</f>
        <v>CSF XANTHOCHROMASIA</v>
      </c>
      <c r="L2577" s="5" t="e">
        <f>IF(B2577&lt;&gt;0,B2577,IF(M2577=1,I2577,NA()))</f>
        <v>#N/A</v>
      </c>
      <c r="N2577" s="9">
        <f>IFERROR(VLOOKUP(Labs!A2577,Mapping!D:M,10,FALSE),0)</f>
        <v>0</v>
      </c>
    </row>
    <row r="2578" spans="1:14" x14ac:dyDescent="0.25">
      <c r="A2578" s="5" t="str">
        <f>Source!B2578&amp;"|"&amp;Source!K2578</f>
        <v>CRPT|CER, VAG</v>
      </c>
      <c r="B2578" s="5">
        <f>IFERROR(VLOOKUP(Labs!A2578,Mapping!D:E,2,FALSE),0)</f>
        <v>0</v>
      </c>
      <c r="C2578" t="str">
        <f>Source!F2578</f>
        <v>Gynae Cytology</v>
      </c>
      <c r="D2578" s="5" t="str">
        <f>Source!D2578</f>
        <v>Cytology Report</v>
      </c>
      <c r="E2578" s="5" t="str">
        <f>Source!L2578</f>
        <v>Cervical smear, Vaginal smear</v>
      </c>
      <c r="F2578" s="5" t="e">
        <f>IF(ISBLANK(Source!E2578),NA(),Source!E2578)</f>
        <v>#N/A</v>
      </c>
      <c r="G2578" s="5">
        <f>Source!I2578</f>
        <v>29</v>
      </c>
      <c r="H2578" s="5" t="str">
        <f>IF(B2578&lt;&gt;0,NA(),Source!B2578)</f>
        <v>CRPT</v>
      </c>
      <c r="I2578" s="5" t="str">
        <f>VLOOKUP(H2578,Mapping!B:E,4,FALSE)</f>
        <v>47528-5</v>
      </c>
      <c r="J2578" s="9" t="str">
        <f>VLOOKUP(H2578,Mapping!B:M,12,FALSE)</f>
        <v/>
      </c>
      <c r="K2578" s="5" t="str">
        <f>VLOOKUP(H2578,Mapping!B:H,7,FALSE)</f>
        <v>Cervical smear</v>
      </c>
      <c r="L2578" s="5" t="e">
        <f>IF(B2578&lt;&gt;0,B2578,IF(M2578=1,I2578,NA()))</f>
        <v>#N/A</v>
      </c>
      <c r="N2578" s="9">
        <f>IFERROR(VLOOKUP(Labs!A2578,Mapping!D:M,10,FALSE),0)</f>
        <v>0</v>
      </c>
    </row>
    <row r="2579" spans="1:14" x14ac:dyDescent="0.25">
      <c r="A2579" s="5" t="str">
        <f>Source!B2579&amp;"|"&amp;Source!K2579</f>
        <v>DEAF|DEAF</v>
      </c>
      <c r="B2579" s="5">
        <f>IFERROR(VLOOKUP(Labs!A2579,Mapping!D:E,2,FALSE),0)</f>
        <v>0</v>
      </c>
      <c r="C2579" t="str">
        <f>Source!F2579</f>
        <v>Virology</v>
      </c>
      <c r="D2579" s="5" t="str">
        <f>Source!D2579</f>
        <v>CMV RESULTS .................:</v>
      </c>
      <c r="E2579" s="5" t="str">
        <f>Source!L2579</f>
        <v>CMV DEAFF TEST</v>
      </c>
      <c r="F2579" s="5" t="e">
        <f>IF(ISBLANK(Source!E2579),NA(),Source!E2579)</f>
        <v>#N/A</v>
      </c>
      <c r="G2579" s="5">
        <f>Source!I2579</f>
        <v>29</v>
      </c>
      <c r="H2579" s="5" t="str">
        <f>IF(B2579&lt;&gt;0,NA(),Source!B2579)</f>
        <v>DEAF</v>
      </c>
      <c r="I2579" s="5">
        <f>VLOOKUP(H2579,Mapping!B:E,4,FALSE)</f>
        <v>0</v>
      </c>
      <c r="J2579" s="9" t="str">
        <f>VLOOKUP(H2579,Mapping!B:M,12,FALSE)</f>
        <v/>
      </c>
      <c r="K2579" s="5" t="str">
        <f>VLOOKUP(H2579,Mapping!B:H,7,FALSE)</f>
        <v>CMV DEAFF TEST</v>
      </c>
      <c r="L2579" s="5" t="e">
        <f>IF(B2579&lt;&gt;0,B2579,IF(M2579=1,I2579,NA()))</f>
        <v>#N/A</v>
      </c>
      <c r="N2579" s="9" t="str">
        <f>IFERROR(VLOOKUP(Labs!A2579,Mapping!D:M,10,FALSE),0)</f>
        <v/>
      </c>
    </row>
    <row r="2580" spans="1:14" x14ac:dyDescent="0.25">
      <c r="A2580" s="5" t="str">
        <f>Source!B2580&amp;"|"&amp;Source!K2580</f>
        <v>CIT|CIT</v>
      </c>
      <c r="B2580" s="5">
        <f>IFERROR(VLOOKUP(Labs!A2580,Mapping!D:E,2,FALSE),0)</f>
        <v>0</v>
      </c>
      <c r="C2580" t="str">
        <f>Source!F2580</f>
        <v>Chem/Haem</v>
      </c>
      <c r="D2580" s="5" t="str">
        <f>Source!D2580</f>
        <v>URINE CITRATE</v>
      </c>
      <c r="E2580" s="5" t="str">
        <f>Source!L2580</f>
        <v>URINE CITRATE</v>
      </c>
      <c r="F2580" s="5" t="str">
        <f>IF(ISBLANK(Source!E2580),NA(),Source!E2580)</f>
        <v>mmol/l</v>
      </c>
      <c r="G2580" s="5">
        <f>Source!I2580</f>
        <v>29</v>
      </c>
      <c r="H2580" s="5" t="str">
        <f>IF(B2580&lt;&gt;0,NA(),Source!B2580)</f>
        <v>CIT</v>
      </c>
      <c r="I2580" s="5">
        <f>VLOOKUP(H2580,Mapping!B:E,4,FALSE)</f>
        <v>0</v>
      </c>
      <c r="J2580" s="9" t="str">
        <f>VLOOKUP(H2580,Mapping!B:M,12,FALSE)</f>
        <v/>
      </c>
      <c r="K2580" s="5" t="str">
        <f>VLOOKUP(H2580,Mapping!B:H,7,FALSE)</f>
        <v>24hr CITRATE OUTPUT</v>
      </c>
      <c r="L2580" s="5" t="e">
        <f>IF(B2580&lt;&gt;0,B2580,IF(M2580=1,I2580,NA()))</f>
        <v>#N/A</v>
      </c>
      <c r="N2580" s="9">
        <f>IFERROR(VLOOKUP(Labs!A2580,Mapping!D:M,10,FALSE),0)</f>
        <v>0</v>
      </c>
    </row>
    <row r="2581" spans="1:14" x14ac:dyDescent="0.25">
      <c r="A2581" s="5" t="str">
        <f>Source!B2581&amp;"|"&amp;Source!K2581</f>
        <v>COXY|CXAN</v>
      </c>
      <c r="B2581" s="5">
        <f>IFERROR(VLOOKUP(Labs!A2581,Mapping!D:E,2,FALSE),0)</f>
        <v>0</v>
      </c>
      <c r="C2581" t="str">
        <f>Source!F2581</f>
        <v>Chem/Haem</v>
      </c>
      <c r="D2581" s="5" t="str">
        <f>Source!D2581</f>
        <v>CSF OXYHAEMOGLOBIN</v>
      </c>
      <c r="E2581" s="5" t="str">
        <f>Source!L2581</f>
        <v>CSF XANTHOCHROMIA SCREEN</v>
      </c>
      <c r="F2581" s="5" t="str">
        <f>IF(ISBLANK(Source!E2581),NA(),Source!E2581)</f>
        <v>AU</v>
      </c>
      <c r="G2581" s="5">
        <f>Source!I2581</f>
        <v>29</v>
      </c>
      <c r="H2581" s="5" t="str">
        <f>IF(B2581&lt;&gt;0,NA(),Source!B2581)</f>
        <v>COXY</v>
      </c>
      <c r="I2581" s="5">
        <f>VLOOKUP(H2581,Mapping!B:E,4,FALSE)</f>
        <v>0</v>
      </c>
      <c r="J2581" s="9" t="str">
        <f>VLOOKUP(H2581,Mapping!B:M,12,FALSE)</f>
        <v/>
      </c>
      <c r="K2581" s="5" t="str">
        <f>VLOOKUP(H2581,Mapping!B:H,7,FALSE)</f>
        <v>CSF XANTHOCHROMASIA</v>
      </c>
      <c r="L2581" s="5" t="e">
        <f>IF(B2581&lt;&gt;0,B2581,IF(M2581=1,I2581,NA()))</f>
        <v>#N/A</v>
      </c>
      <c r="N2581" s="9">
        <f>IFERROR(VLOOKUP(Labs!A2581,Mapping!D:M,10,FALSE),0)</f>
        <v>0</v>
      </c>
    </row>
    <row r="2582" spans="1:14" x14ac:dyDescent="0.25">
      <c r="A2582" s="5" t="str">
        <f>Source!B2582&amp;"|"&amp;Source!K2582</f>
        <v>DIP|DIP</v>
      </c>
      <c r="B2582" s="5">
        <f>IFERROR(VLOOKUP(Labs!A2582,Mapping!D:E,2,FALSE),0)</f>
        <v>0</v>
      </c>
      <c r="C2582" t="str">
        <f>Source!F2582</f>
        <v>Virology</v>
      </c>
      <c r="D2582" s="5" t="str">
        <f>Source!D2582</f>
        <v>Diphtheria Serology .........:</v>
      </c>
      <c r="E2582" s="5" t="str">
        <f>Source!L2582</f>
        <v>Diphtheria Serology .........:</v>
      </c>
      <c r="F2582" s="5" t="e">
        <f>IF(ISBLANK(Source!E2582),NA(),Source!E2582)</f>
        <v>#N/A</v>
      </c>
      <c r="G2582" s="5">
        <f>Source!I2582</f>
        <v>29</v>
      </c>
      <c r="H2582" s="5" t="str">
        <f>IF(B2582&lt;&gt;0,NA(),Source!B2582)</f>
        <v>DIP</v>
      </c>
      <c r="I2582" s="5">
        <f>VLOOKUP(H2582,Mapping!B:E,4,FALSE)</f>
        <v>0</v>
      </c>
      <c r="J2582" s="9" t="str">
        <f>VLOOKUP(H2582,Mapping!B:M,12,FALSE)</f>
        <v/>
      </c>
      <c r="K2582" s="5" t="str">
        <f>VLOOKUP(H2582,Mapping!B:H,7,FALSE)</f>
        <v>Diphtheria Serology .........:</v>
      </c>
      <c r="L2582" s="5" t="e">
        <f>IF(B2582&lt;&gt;0,B2582,IF(M2582=1,I2582,NA()))</f>
        <v>#N/A</v>
      </c>
      <c r="N2582" s="9" t="str">
        <f>IFERROR(VLOOKUP(Labs!A2582,Mapping!D:M,10,FALSE),0)</f>
        <v/>
      </c>
    </row>
    <row r="2583" spans="1:14" x14ac:dyDescent="0.25">
      <c r="A2583" s="5" t="str">
        <f>Source!B2583&amp;"|"&amp;Source!K2583</f>
        <v>DIPN|DIP</v>
      </c>
      <c r="B2583" s="5">
        <f>IFERROR(VLOOKUP(Labs!A2583,Mapping!D:E,2,FALSE),0)</f>
        <v>0</v>
      </c>
      <c r="C2583" t="str">
        <f>Source!F2583</f>
        <v>Virology</v>
      </c>
      <c r="D2583" s="5" t="str">
        <f>Source!D2583</f>
        <v>Diphtheria neutralisation test</v>
      </c>
      <c r="E2583" s="5" t="str">
        <f>Source!L2583</f>
        <v>Diphtheria Serology .........:</v>
      </c>
      <c r="F2583" s="5" t="e">
        <f>IF(ISBLANK(Source!E2583),NA(),Source!E2583)</f>
        <v>#N/A</v>
      </c>
      <c r="G2583" s="5">
        <f>Source!I2583</f>
        <v>29</v>
      </c>
      <c r="H2583" s="5" t="str">
        <f>IF(B2583&lt;&gt;0,NA(),Source!B2583)</f>
        <v>DIPN</v>
      </c>
      <c r="I2583" s="5">
        <f>VLOOKUP(H2583,Mapping!B:E,4,FALSE)</f>
        <v>0</v>
      </c>
      <c r="J2583" s="9" t="str">
        <f>VLOOKUP(H2583,Mapping!B:M,12,FALSE)</f>
        <v/>
      </c>
      <c r="K2583" s="5" t="str">
        <f>VLOOKUP(H2583,Mapping!B:H,7,FALSE)</f>
        <v>Diphtheria Serology .........:</v>
      </c>
      <c r="L2583" s="5" t="e">
        <f>IF(B2583&lt;&gt;0,B2583,IF(M2583=1,I2583,NA()))</f>
        <v>#N/A</v>
      </c>
      <c r="N2583" s="9" t="str">
        <f>IFERROR(VLOOKUP(Labs!A2583,Mapping!D:M,10,FALSE),0)</f>
        <v/>
      </c>
    </row>
    <row r="2584" spans="1:14" x14ac:dyDescent="0.25">
      <c r="A2584" s="5" t="str">
        <f>Source!B2584&amp;"|"&amp;Source!K2584</f>
        <v>AVPF|AVSA</v>
      </c>
      <c r="B2584" s="5">
        <f>IFERROR(VLOOKUP(Labs!A2584,Mapping!D:E,2,FALSE),0)</f>
        <v>0</v>
      </c>
      <c r="C2584" t="str">
        <f>Source!F2584</f>
        <v>Chem/Haem</v>
      </c>
      <c r="D2584" s="5" t="str">
        <f>Source!D2584</f>
        <v>Pigeon Faecal Antigen</v>
      </c>
      <c r="E2584" s="5" t="str">
        <f>Source!L2584</f>
        <v>Avian precipitins</v>
      </c>
      <c r="F2584" s="5" t="e">
        <f>IF(ISBLANK(Source!E2584),NA(),Source!E2584)</f>
        <v>#N/A</v>
      </c>
      <c r="G2584" s="5">
        <f>Source!I2584</f>
        <v>29</v>
      </c>
      <c r="H2584" s="5" t="str">
        <f>IF(B2584&lt;&gt;0,NA(),Source!B2584)</f>
        <v>AVPF</v>
      </c>
      <c r="I2584" s="5">
        <f>VLOOKUP(H2584,Mapping!B:E,4,FALSE)</f>
        <v>0</v>
      </c>
      <c r="J2584" s="9" t="str">
        <f>VLOOKUP(H2584,Mapping!B:M,12,FALSE)</f>
        <v/>
      </c>
      <c r="K2584" s="5" t="str">
        <f>VLOOKUP(H2584,Mapping!B:H,7,FALSE)</f>
        <v>Avian precipitins ...........:</v>
      </c>
      <c r="L2584" s="5" t="e">
        <f>IF(B2584&lt;&gt;0,B2584,IF(M2584=1,I2584,NA()))</f>
        <v>#N/A</v>
      </c>
      <c r="N2584" s="9" t="str">
        <f>IFERROR(VLOOKUP(Labs!A2584,Mapping!D:M,10,FALSE),0)</f>
        <v/>
      </c>
    </row>
    <row r="2585" spans="1:14" x14ac:dyDescent="0.25">
      <c r="A2585" s="5" t="str">
        <f>Source!B2585&amp;"|"&amp;Source!K2585</f>
        <v>ALP|BONE</v>
      </c>
      <c r="B2585" s="5">
        <f>IFERROR(VLOOKUP(Labs!A2585,Mapping!D:E,2,FALSE),0)</f>
        <v>0</v>
      </c>
      <c r="C2585" t="str">
        <f>Source!F2585</f>
        <v>Chem/Haem</v>
      </c>
      <c r="D2585" s="5" t="str">
        <f>Source!D2585</f>
        <v>ALKALINE PHOSPHATASE</v>
      </c>
      <c r="E2585" s="5" t="str">
        <f>Source!L2585</f>
        <v>BONE PROFILE</v>
      </c>
      <c r="F2585" s="5" t="str">
        <f>IF(ISBLANK(Source!E2585),NA(),Source!E2585)</f>
        <v>u/L</v>
      </c>
      <c r="G2585" s="5">
        <f>Source!I2585</f>
        <v>29</v>
      </c>
      <c r="H2585" s="5" t="str">
        <f>IF(B2585&lt;&gt;0,NA(),Source!B2585)</f>
        <v>ALP</v>
      </c>
      <c r="I2585" s="5" t="str">
        <f>VLOOKUP(H2585,Mapping!B:E,4,FALSE)</f>
        <v>6768-6</v>
      </c>
      <c r="J2585" s="9" t="str">
        <f>VLOOKUP(H2585,Mapping!B:M,12,FALSE)</f>
        <v>Alkaline phosphatase [Enzymatic activity/volume] in Serum or Plasma</v>
      </c>
      <c r="K2585" s="5" t="str">
        <f>VLOOKUP(H2585,Mapping!B:H,7,FALSE)</f>
        <v>LIVER FUNCTION TEST</v>
      </c>
      <c r="L2585" s="5" t="e">
        <f>IF(B2585&lt;&gt;0,B2585,IF(M2585=1,I2585,NA()))</f>
        <v>#N/A</v>
      </c>
      <c r="N2585" s="9">
        <f>IFERROR(VLOOKUP(Labs!A2585,Mapping!D:M,10,FALSE),0)</f>
        <v>0</v>
      </c>
    </row>
    <row r="2586" spans="1:14" x14ac:dyDescent="0.25">
      <c r="A2586" s="5" t="str">
        <f>Source!B2586&amp;"|"&amp;Source!K2586</f>
        <v>BJP|24BJ</v>
      </c>
      <c r="B2586" s="5">
        <f>IFERROR(VLOOKUP(Labs!A2586,Mapping!D:E,2,FALSE),0)</f>
        <v>0</v>
      </c>
      <c r="C2586" t="str">
        <f>Source!F2586</f>
        <v>Chem/Haem</v>
      </c>
      <c r="D2586" s="5" t="str">
        <f>Source!D2586</f>
        <v>BENCE JONES PROTEIN</v>
      </c>
      <c r="E2586" s="5" t="str">
        <f>Source!L2586</f>
        <v>24hr Bence Jones Protein</v>
      </c>
      <c r="F2586" s="5" t="e">
        <f>IF(ISBLANK(Source!E2586),NA(),Source!E2586)</f>
        <v>#N/A</v>
      </c>
      <c r="G2586" s="5">
        <f>Source!I2586</f>
        <v>29</v>
      </c>
      <c r="H2586" s="5" t="str">
        <f>IF(B2586&lt;&gt;0,NA(),Source!B2586)</f>
        <v>BJP</v>
      </c>
      <c r="I2586" s="5">
        <f>VLOOKUP(H2586,Mapping!B:E,4,FALSE)</f>
        <v>0</v>
      </c>
      <c r="J2586" s="9" t="str">
        <f>VLOOKUP(H2586,Mapping!B:M,12,FALSE)</f>
        <v/>
      </c>
      <c r="K2586" s="5" t="str">
        <f>VLOOKUP(H2586,Mapping!B:H,7,FALSE)</f>
        <v>BENCE JONES PROTEIN</v>
      </c>
      <c r="L2586" s="5" t="e">
        <f>IF(B2586&lt;&gt;0,B2586,IF(M2586=1,I2586,NA()))</f>
        <v>#N/A</v>
      </c>
      <c r="N2586" s="9">
        <f>IFERROR(VLOOKUP(Labs!A2586,Mapping!D:M,10,FALSE),0)</f>
        <v>0</v>
      </c>
    </row>
    <row r="2587" spans="1:14" x14ac:dyDescent="0.25">
      <c r="A2587" s="5" t="str">
        <f>Source!B2587&amp;"|"&amp;Source!K2587</f>
        <v>ASLD|ASLD</v>
      </c>
      <c r="B2587" s="5">
        <f>IFERROR(VLOOKUP(Labs!A2587,Mapping!D:E,2,FALSE),0)</f>
        <v>0</v>
      </c>
      <c r="C2587" t="str">
        <f>Source!F2587</f>
        <v>Chem/Haem</v>
      </c>
      <c r="D2587" s="5" t="str">
        <f>Source!D2587</f>
        <v>ASCITIC FLUID LDH</v>
      </c>
      <c r="E2587" s="5" t="str">
        <f>Source!L2587</f>
        <v>ASCITIC FLUID LDH</v>
      </c>
      <c r="F2587" s="5" t="str">
        <f>IF(ISBLANK(Source!E2587),NA(),Source!E2587)</f>
        <v>U/L</v>
      </c>
      <c r="G2587" s="5">
        <f>Source!I2587</f>
        <v>29</v>
      </c>
      <c r="H2587" s="5" t="str">
        <f>IF(B2587&lt;&gt;0,NA(),Source!B2587)</f>
        <v>ASLD</v>
      </c>
      <c r="I2587" s="5">
        <f>VLOOKUP(H2587,Mapping!B:E,4,FALSE)</f>
        <v>0</v>
      </c>
      <c r="J2587" s="9" t="str">
        <f>VLOOKUP(H2587,Mapping!B:M,12,FALSE)</f>
        <v/>
      </c>
      <c r="K2587" s="5" t="str">
        <f>VLOOKUP(H2587,Mapping!B:H,7,FALSE)</f>
        <v>ASCITIC FLUID LDH</v>
      </c>
      <c r="L2587" s="5" t="e">
        <f>IF(B2587&lt;&gt;0,B2587,IF(M2587=1,I2587,NA()))</f>
        <v>#N/A</v>
      </c>
      <c r="N2587" s="9" t="str">
        <f>IFERROR(VLOOKUP(Labs!A2587,Mapping!D:M,10,FALSE),0)</f>
        <v/>
      </c>
    </row>
    <row r="2588" spans="1:14" x14ac:dyDescent="0.25">
      <c r="A2588" s="5" t="str">
        <f>Source!B2588&amp;"|"&amp;Source!K2588</f>
        <v>ALP|ALK</v>
      </c>
      <c r="B2588" s="5">
        <f>IFERROR(VLOOKUP(Labs!A2588,Mapping!D:E,2,FALSE),0)</f>
        <v>0</v>
      </c>
      <c r="C2588" t="str">
        <f>Source!F2588</f>
        <v>Chem/Haem</v>
      </c>
      <c r="D2588" s="5" t="str">
        <f>Source!D2588</f>
        <v>ALKALINE PHOSPHATASE</v>
      </c>
      <c r="E2588" s="5" t="str">
        <f>Source!L2588</f>
        <v>ALKALINE PHOSPHATASE</v>
      </c>
      <c r="F2588" s="5" t="str">
        <f>IF(ISBLANK(Source!E2588),NA(),Source!E2588)</f>
        <v>u/L</v>
      </c>
      <c r="G2588" s="5">
        <f>Source!I2588</f>
        <v>29</v>
      </c>
      <c r="H2588" s="5" t="str">
        <f>IF(B2588&lt;&gt;0,NA(),Source!B2588)</f>
        <v>ALP</v>
      </c>
      <c r="I2588" s="5" t="str">
        <f>VLOOKUP(H2588,Mapping!B:E,4,FALSE)</f>
        <v>6768-6</v>
      </c>
      <c r="J2588" s="9" t="str">
        <f>VLOOKUP(H2588,Mapping!B:M,12,FALSE)</f>
        <v>Alkaline phosphatase [Enzymatic activity/volume] in Serum or Plasma</v>
      </c>
      <c r="K2588" s="5" t="str">
        <f>VLOOKUP(H2588,Mapping!B:H,7,FALSE)</f>
        <v>LIVER FUNCTION TEST</v>
      </c>
      <c r="L2588" s="5" t="e">
        <f>IF(B2588&lt;&gt;0,B2588,IF(M2588=1,I2588,NA()))</f>
        <v>#N/A</v>
      </c>
      <c r="N2588" s="9">
        <f>IFERROR(VLOOKUP(Labs!A2588,Mapping!D:M,10,FALSE),0)</f>
        <v>0</v>
      </c>
    </row>
    <row r="2589" spans="1:14" x14ac:dyDescent="0.25">
      <c r="A2589" s="5" t="str">
        <f>Source!B2589&amp;"|"&amp;Source!K2589</f>
        <v>HCC|HCPC</v>
      </c>
      <c r="B2589" s="5">
        <f>IFERROR(VLOOKUP(Labs!A2589,Mapping!D:E,2,FALSE),0)</f>
        <v>0</v>
      </c>
      <c r="C2589" t="str">
        <f>Source!F2589</f>
        <v>Virology</v>
      </c>
      <c r="D2589" s="5" t="str">
        <f>Source!D2589</f>
        <v>Hepatitis C Antibody (Confirm)</v>
      </c>
      <c r="E2589" s="5" t="str">
        <f>Source!L2589</f>
        <v>HCV PCR</v>
      </c>
      <c r="F2589" s="5" t="e">
        <f>IF(ISBLANK(Source!E2589),NA(),Source!E2589)</f>
        <v>#N/A</v>
      </c>
      <c r="G2589" s="5">
        <f>Source!I2589</f>
        <v>29</v>
      </c>
      <c r="H2589" s="5" t="str">
        <f>IF(B2589&lt;&gt;0,NA(),Source!B2589)</f>
        <v>HCC</v>
      </c>
      <c r="I2589" s="5">
        <f>VLOOKUP(H2589,Mapping!B:E,4,FALSE)</f>
        <v>0</v>
      </c>
      <c r="J2589" s="9" t="str">
        <f>VLOOKUP(H2589,Mapping!B:M,12,FALSE)</f>
        <v/>
      </c>
      <c r="K2589" s="5" t="str">
        <f>VLOOKUP(H2589,Mapping!B:H,7,FALSE)</f>
        <v>HCV PCR</v>
      </c>
      <c r="L2589" s="5" t="e">
        <f>IF(B2589&lt;&gt;0,B2589,IF(M2589=1,I2589,NA()))</f>
        <v>#N/A</v>
      </c>
      <c r="N2589" s="9" t="str">
        <f>IFERROR(VLOOKUP(Labs!A2589,Mapping!D:M,10,FALSE),0)</f>
        <v/>
      </c>
    </row>
    <row r="2590" spans="1:14" x14ac:dyDescent="0.25">
      <c r="A2590" s="5" t="str">
        <f>Source!B2590&amp;"|"&amp;Source!K2590</f>
        <v>IGF|IGF</v>
      </c>
      <c r="B2590" s="5">
        <f>IFERROR(VLOOKUP(Labs!A2590,Mapping!D:E,2,FALSE),0)</f>
        <v>0</v>
      </c>
      <c r="C2590" t="str">
        <f>Source!F2590</f>
        <v>Chem/Haem</v>
      </c>
      <c r="D2590" s="5" t="str">
        <f>Source!D2590</f>
        <v>IGF</v>
      </c>
      <c r="E2590" s="5" t="str">
        <f>Source!L2590</f>
        <v>INSULIN LIKE GROWTH FACTOR</v>
      </c>
      <c r="F2590" s="5" t="str">
        <f>IF(ISBLANK(Source!E2590),NA(),Source!E2590)</f>
        <v>nmol/l</v>
      </c>
      <c r="G2590" s="5">
        <f>Source!I2590</f>
        <v>29</v>
      </c>
      <c r="H2590" s="5" t="str">
        <f>IF(B2590&lt;&gt;0,NA(),Source!B2590)</f>
        <v>IGF</v>
      </c>
      <c r="I2590" s="5">
        <f>VLOOKUP(H2590,Mapping!B:E,4,FALSE)</f>
        <v>0</v>
      </c>
      <c r="J2590" s="9" t="str">
        <f>VLOOKUP(H2590,Mapping!B:M,12,FALSE)</f>
        <v/>
      </c>
      <c r="K2590" s="5" t="str">
        <f>VLOOKUP(H2590,Mapping!B:H,7,FALSE)</f>
        <v>INSULIN LIKE GROWTH FACTOR</v>
      </c>
      <c r="L2590" s="5" t="e">
        <f>IF(B2590&lt;&gt;0,B2590,IF(M2590=1,I2590,NA()))</f>
        <v>#N/A</v>
      </c>
      <c r="N2590" s="9" t="str">
        <f>IFERROR(VLOOKUP(Labs!A2590,Mapping!D:M,10,FALSE),0)</f>
        <v/>
      </c>
    </row>
    <row r="2591" spans="1:14" x14ac:dyDescent="0.25">
      <c r="A2591" s="5" t="str">
        <f>Source!B2591&amp;"|"&amp;Source!K2591</f>
        <v>LP30|LYMC</v>
      </c>
      <c r="B2591" s="5">
        <f>IFERROR(VLOOKUP(Labs!A2591,Mapping!D:E,2,FALSE),0)</f>
        <v>0</v>
      </c>
      <c r="C2591" t="str">
        <f>Source!F2591</f>
        <v>Virology</v>
      </c>
      <c r="D2591" s="5" t="str">
        <f>Source!D2591</f>
        <v>IgG to Borrelia P30 antigen</v>
      </c>
      <c r="E2591" s="5" t="str">
        <f>Source!L2591</f>
        <v>LYME DISEASE SEROLOGY</v>
      </c>
      <c r="F2591" s="5" t="e">
        <f>IF(ISBLANK(Source!E2591),NA(),Source!E2591)</f>
        <v>#N/A</v>
      </c>
      <c r="G2591" s="5">
        <f>Source!I2591</f>
        <v>29</v>
      </c>
      <c r="H2591" s="5" t="str">
        <f>IF(B2591&lt;&gt;0,NA(),Source!B2591)</f>
        <v>LP30</v>
      </c>
      <c r="I2591" s="5">
        <f>VLOOKUP(H2591,Mapping!B:E,4,FALSE)</f>
        <v>0</v>
      </c>
      <c r="J2591" s="9" t="str">
        <f>VLOOKUP(H2591,Mapping!B:M,12,FALSE)</f>
        <v/>
      </c>
      <c r="K2591" s="5" t="str">
        <f>VLOOKUP(H2591,Mapping!B:H,7,FALSE)</f>
        <v>Lyme disease Serology.</v>
      </c>
      <c r="L2591" s="5" t="e">
        <f>IF(B2591&lt;&gt;0,B2591,IF(M2591=1,I2591,NA()))</f>
        <v>#N/A</v>
      </c>
      <c r="N2591" s="9" t="str">
        <f>IFERROR(VLOOKUP(Labs!A2591,Mapping!D:M,10,FALSE),0)</f>
        <v/>
      </c>
    </row>
    <row r="2592" spans="1:14" x14ac:dyDescent="0.25">
      <c r="A2592" s="5" t="str">
        <f>Source!B2592&amp;"|"&amp;Source!K2592</f>
        <v>FLAV|ARBO</v>
      </c>
      <c r="B2592" s="5">
        <f>IFERROR(VLOOKUP(Labs!A2592,Mapping!D:E,2,FALSE),0)</f>
        <v>0</v>
      </c>
      <c r="C2592" t="str">
        <f>Source!F2592</f>
        <v>Chem/Haem</v>
      </c>
      <c r="D2592" s="5" t="str">
        <f>Source!D2592</f>
        <v>Flavivirus Results</v>
      </c>
      <c r="E2592" s="5" t="str">
        <f>Source!L2592</f>
        <v>Arbovirus Serology</v>
      </c>
      <c r="F2592" s="5" t="e">
        <f>IF(ISBLANK(Source!E2592),NA(),Source!E2592)</f>
        <v>#N/A</v>
      </c>
      <c r="G2592" s="5">
        <f>Source!I2592</f>
        <v>29</v>
      </c>
      <c r="H2592" s="5" t="str">
        <f>IF(B2592&lt;&gt;0,NA(),Source!B2592)</f>
        <v>FLAV</v>
      </c>
      <c r="I2592" s="5">
        <f>VLOOKUP(H2592,Mapping!B:E,4,FALSE)</f>
        <v>0</v>
      </c>
      <c r="J2592" s="9" t="str">
        <f>VLOOKUP(H2592,Mapping!B:M,12,FALSE)</f>
        <v/>
      </c>
      <c r="K2592" s="5" t="str">
        <f>VLOOKUP(H2592,Mapping!B:H,7,FALSE)</f>
        <v>ARBOVIRUS</v>
      </c>
      <c r="L2592" s="5" t="e">
        <f>IF(B2592&lt;&gt;0,B2592,IF(M2592=1,I2592,NA()))</f>
        <v>#N/A</v>
      </c>
      <c r="N2592" s="9" t="str">
        <f>IFERROR(VLOOKUP(Labs!A2592,Mapping!D:M,10,FALSE),0)</f>
        <v/>
      </c>
    </row>
    <row r="2593" spans="1:14" x14ac:dyDescent="0.25">
      <c r="A2593" s="5" t="str">
        <f>Source!B2593&amp;"|"&amp;Source!K2593</f>
        <v>LMOC|LYMC</v>
      </c>
      <c r="B2593" s="5">
        <f>IFERROR(VLOOKUP(Labs!A2593,Mapping!D:E,2,FALSE),0)</f>
        <v>0</v>
      </c>
      <c r="C2593" t="str">
        <f>Source!F2593</f>
        <v>Virology</v>
      </c>
      <c r="D2593" s="5" t="str">
        <f>Source!D2593</f>
        <v>IgM to Borrelia OspC antigen</v>
      </c>
      <c r="E2593" s="5" t="str">
        <f>Source!L2593</f>
        <v>LYME DISEASE SEROLOGY</v>
      </c>
      <c r="F2593" s="5" t="e">
        <f>IF(ISBLANK(Source!E2593),NA(),Source!E2593)</f>
        <v>#N/A</v>
      </c>
      <c r="G2593" s="5">
        <f>Source!I2593</f>
        <v>29</v>
      </c>
      <c r="H2593" s="5" t="str">
        <f>IF(B2593&lt;&gt;0,NA(),Source!B2593)</f>
        <v>LMOC</v>
      </c>
      <c r="I2593" s="5">
        <f>VLOOKUP(H2593,Mapping!B:E,4,FALSE)</f>
        <v>0</v>
      </c>
      <c r="J2593" s="9" t="str">
        <f>VLOOKUP(H2593,Mapping!B:M,12,FALSE)</f>
        <v/>
      </c>
      <c r="K2593" s="5" t="str">
        <f>VLOOKUP(H2593,Mapping!B:H,7,FALSE)</f>
        <v>Lyme disease Serology.</v>
      </c>
      <c r="L2593" s="5" t="e">
        <f>IF(B2593&lt;&gt;0,B2593,IF(M2593=1,I2593,NA()))</f>
        <v>#N/A</v>
      </c>
      <c r="N2593" s="9" t="str">
        <f>IFERROR(VLOOKUP(Labs!A2593,Mapping!D:M,10,FALSE),0)</f>
        <v/>
      </c>
    </row>
    <row r="2594" spans="1:14" x14ac:dyDescent="0.25">
      <c r="A2594" s="5" t="str">
        <f>Source!B2594&amp;"|"&amp;Source!K2594</f>
        <v>LGI|LYMC</v>
      </c>
      <c r="B2594" s="5">
        <f>IFERROR(VLOOKUP(Labs!A2594,Mapping!D:E,2,FALSE),0)</f>
        <v>0</v>
      </c>
      <c r="C2594" t="str">
        <f>Source!F2594</f>
        <v>Virology</v>
      </c>
      <c r="D2594" s="5" t="str">
        <f>Source!D2594</f>
        <v>IgG antigens interpretation</v>
      </c>
      <c r="E2594" s="5" t="str">
        <f>Source!L2594</f>
        <v>LYME DISEASE SEROLOGY</v>
      </c>
      <c r="F2594" s="5" t="e">
        <f>IF(ISBLANK(Source!E2594),NA(),Source!E2594)</f>
        <v>#N/A</v>
      </c>
      <c r="G2594" s="5">
        <f>Source!I2594</f>
        <v>29</v>
      </c>
      <c r="H2594" s="5" t="str">
        <f>IF(B2594&lt;&gt;0,NA(),Source!B2594)</f>
        <v>LGI</v>
      </c>
      <c r="I2594" s="5">
        <f>VLOOKUP(H2594,Mapping!B:E,4,FALSE)</f>
        <v>0</v>
      </c>
      <c r="J2594" s="9" t="str">
        <f>VLOOKUP(H2594,Mapping!B:M,12,FALSE)</f>
        <v/>
      </c>
      <c r="K2594" s="5" t="str">
        <f>VLOOKUP(H2594,Mapping!B:H,7,FALSE)</f>
        <v>Lyme disease Serology.</v>
      </c>
      <c r="L2594" s="5" t="e">
        <f>IF(B2594&lt;&gt;0,B2594,IF(M2594=1,I2594,NA()))</f>
        <v>#N/A</v>
      </c>
      <c r="N2594" s="9" t="str">
        <f>IFERROR(VLOOKUP(Labs!A2594,Mapping!D:M,10,FALSE),0)</f>
        <v/>
      </c>
    </row>
    <row r="2595" spans="1:14" x14ac:dyDescent="0.25">
      <c r="A2595" s="5" t="str">
        <f>Source!B2595&amp;"|"&amp;Source!K2595</f>
        <v>LP17|LYMC</v>
      </c>
      <c r="B2595" s="5">
        <f>IFERROR(VLOOKUP(Labs!A2595,Mapping!D:E,2,FALSE),0)</f>
        <v>0</v>
      </c>
      <c r="C2595" t="str">
        <f>Source!F2595</f>
        <v>Virology</v>
      </c>
      <c r="D2595" s="5" t="str">
        <f>Source!D2595</f>
        <v>IgG to Borrelia Osp17 antigen</v>
      </c>
      <c r="E2595" s="5" t="str">
        <f>Source!L2595</f>
        <v>LYME DISEASE SEROLOGY</v>
      </c>
      <c r="F2595" s="5" t="e">
        <f>IF(ISBLANK(Source!E2595),NA(),Source!E2595)</f>
        <v>#N/A</v>
      </c>
      <c r="G2595" s="5">
        <f>Source!I2595</f>
        <v>29</v>
      </c>
      <c r="H2595" s="5" t="str">
        <f>IF(B2595&lt;&gt;0,NA(),Source!B2595)</f>
        <v>LP17</v>
      </c>
      <c r="I2595" s="5">
        <f>VLOOKUP(H2595,Mapping!B:E,4,FALSE)</f>
        <v>0</v>
      </c>
      <c r="J2595" s="9" t="str">
        <f>VLOOKUP(H2595,Mapping!B:M,12,FALSE)</f>
        <v/>
      </c>
      <c r="K2595" s="5" t="str">
        <f>VLOOKUP(H2595,Mapping!B:H,7,FALSE)</f>
        <v>Lyme disease Serology.</v>
      </c>
      <c r="L2595" s="5" t="e">
        <f>IF(B2595&lt;&gt;0,B2595,IF(M2595=1,I2595,NA()))</f>
        <v>#N/A</v>
      </c>
      <c r="N2595" s="9" t="str">
        <f>IFERROR(VLOOKUP(Labs!A2595,Mapping!D:M,10,FALSE),0)</f>
        <v/>
      </c>
    </row>
    <row r="2596" spans="1:14" x14ac:dyDescent="0.25">
      <c r="A2596" s="5" t="str">
        <f>Source!B2596&amp;"|"&amp;Source!K2596</f>
        <v>IGA|CSC</v>
      </c>
      <c r="B2596" s="5">
        <f>IFERROR(VLOOKUP(Labs!A2596,Mapping!D:E,2,FALSE),0)</f>
        <v>0</v>
      </c>
      <c r="C2596" t="str">
        <f>Source!F2596</f>
        <v>Chem/Haem</v>
      </c>
      <c r="D2596" s="5" t="str">
        <f>Source!D2596</f>
        <v>IGA</v>
      </c>
      <c r="E2596" s="5" t="str">
        <f>Source!L2596</f>
        <v>COELIAC SCREEN</v>
      </c>
      <c r="F2596" s="5" t="str">
        <f>IF(ISBLANK(Source!E2596),NA(),Source!E2596)</f>
        <v>g/L</v>
      </c>
      <c r="G2596" s="5">
        <f>Source!I2596</f>
        <v>29</v>
      </c>
      <c r="H2596" s="5" t="str">
        <f>IF(B2596&lt;&gt;0,NA(),Source!B2596)</f>
        <v>IGA</v>
      </c>
      <c r="I2596" s="5" t="str">
        <f>VLOOKUP(H2596,Mapping!B:E,4,FALSE)</f>
        <v>2458-8</v>
      </c>
      <c r="J2596" s="9" t="str">
        <f>VLOOKUP(H2596,Mapping!B:M,12,FALSE)</f>
        <v>IgA [Mass/volume] in Serum or Plasma</v>
      </c>
      <c r="K2596" s="5" t="str">
        <f>VLOOKUP(H2596,Mapping!B:H,7,FALSE)</f>
        <v>IMMUNOGLOBULINS</v>
      </c>
      <c r="L2596" s="5" t="e">
        <f>IF(B2596&lt;&gt;0,B2596,IF(M2596=1,I2596,NA()))</f>
        <v>#N/A</v>
      </c>
      <c r="N2596" s="9">
        <f>IFERROR(VLOOKUP(Labs!A2596,Mapping!D:M,10,FALSE),0)</f>
        <v>0</v>
      </c>
    </row>
    <row r="2597" spans="1:14" x14ac:dyDescent="0.25">
      <c r="A2597" s="5" t="str">
        <f>Source!B2597&amp;"|"&amp;Source!K2597</f>
        <v>LMI|LYMC</v>
      </c>
      <c r="B2597" s="5">
        <f>IFERROR(VLOOKUP(Labs!A2597,Mapping!D:E,2,FALSE),0)</f>
        <v>0</v>
      </c>
      <c r="C2597" t="str">
        <f>Source!F2597</f>
        <v>Virology</v>
      </c>
      <c r="D2597" s="5" t="str">
        <f>Source!D2597</f>
        <v>IgM antigens interpretation</v>
      </c>
      <c r="E2597" s="5" t="str">
        <f>Source!L2597</f>
        <v>LYME DISEASE SEROLOGY</v>
      </c>
      <c r="F2597" s="5" t="e">
        <f>IF(ISBLANK(Source!E2597),NA(),Source!E2597)</f>
        <v>#N/A</v>
      </c>
      <c r="G2597" s="5">
        <f>Source!I2597</f>
        <v>29</v>
      </c>
      <c r="H2597" s="5" t="str">
        <f>IF(B2597&lt;&gt;0,NA(),Source!B2597)</f>
        <v>LMI</v>
      </c>
      <c r="I2597" s="5">
        <f>VLOOKUP(H2597,Mapping!B:E,4,FALSE)</f>
        <v>0</v>
      </c>
      <c r="J2597" s="9" t="str">
        <f>VLOOKUP(H2597,Mapping!B:M,12,FALSE)</f>
        <v/>
      </c>
      <c r="K2597" s="5" t="str">
        <f>VLOOKUP(H2597,Mapping!B:H,7,FALSE)</f>
        <v>Lyme disease Serology.</v>
      </c>
      <c r="L2597" s="5" t="e">
        <f>IF(B2597&lt;&gt;0,B2597,IF(M2597=1,I2597,NA()))</f>
        <v>#N/A</v>
      </c>
      <c r="N2597" s="9" t="str">
        <f>IFERROR(VLOOKUP(Labs!A2597,Mapping!D:M,10,FALSE),0)</f>
        <v/>
      </c>
    </row>
    <row r="2598" spans="1:14" x14ac:dyDescent="0.25">
      <c r="A2598" s="5" t="str">
        <f>Source!B2598&amp;"|"&amp;Source!K2598</f>
        <v>LP21|LYMC</v>
      </c>
      <c r="B2598" s="5">
        <f>IFERROR(VLOOKUP(Labs!A2598,Mapping!D:E,2,FALSE),0)</f>
        <v>0</v>
      </c>
      <c r="C2598" t="str">
        <f>Source!F2598</f>
        <v>Virology</v>
      </c>
      <c r="D2598" s="5" t="str">
        <f>Source!D2598</f>
        <v>IgG to Borrelia P21 antigen</v>
      </c>
      <c r="E2598" s="5" t="str">
        <f>Source!L2598</f>
        <v>LYME DISEASE SEROLOGY</v>
      </c>
      <c r="F2598" s="5" t="e">
        <f>IF(ISBLANK(Source!E2598),NA(),Source!E2598)</f>
        <v>#N/A</v>
      </c>
      <c r="G2598" s="5">
        <f>Source!I2598</f>
        <v>29</v>
      </c>
      <c r="H2598" s="5" t="str">
        <f>IF(B2598&lt;&gt;0,NA(),Source!B2598)</f>
        <v>LP21</v>
      </c>
      <c r="I2598" s="5">
        <f>VLOOKUP(H2598,Mapping!B:E,4,FALSE)</f>
        <v>0</v>
      </c>
      <c r="J2598" s="9" t="str">
        <f>VLOOKUP(H2598,Mapping!B:M,12,FALSE)</f>
        <v/>
      </c>
      <c r="K2598" s="5" t="str">
        <f>VLOOKUP(H2598,Mapping!B:H,7,FALSE)</f>
        <v>Lyme disease Serology.</v>
      </c>
      <c r="L2598" s="5" t="e">
        <f>IF(B2598&lt;&gt;0,B2598,IF(M2598=1,I2598,NA()))</f>
        <v>#N/A</v>
      </c>
      <c r="N2598" s="9" t="str">
        <f>IFERROR(VLOOKUP(Labs!A2598,Mapping!D:M,10,FALSE),0)</f>
        <v/>
      </c>
    </row>
    <row r="2599" spans="1:14" x14ac:dyDescent="0.25">
      <c r="A2599" s="5" t="str">
        <f>Source!B2599&amp;"|"&amp;Source!K2599</f>
        <v>LMV1|LYMC</v>
      </c>
      <c r="B2599" s="5">
        <f>IFERROR(VLOOKUP(Labs!A2599,Mapping!D:E,2,FALSE),0)</f>
        <v>0</v>
      </c>
      <c r="C2599" t="str">
        <f>Source!F2599</f>
        <v>Virology</v>
      </c>
      <c r="D2599" s="5" t="str">
        <f>Source!D2599</f>
        <v>IgM to Borrelia V1sE antigen</v>
      </c>
      <c r="E2599" s="5" t="str">
        <f>Source!L2599</f>
        <v>LYME DISEASE SEROLOGY</v>
      </c>
      <c r="F2599" s="5" t="e">
        <f>IF(ISBLANK(Source!E2599),NA(),Source!E2599)</f>
        <v>#N/A</v>
      </c>
      <c r="G2599" s="5">
        <f>Source!I2599</f>
        <v>29</v>
      </c>
      <c r="H2599" s="5" t="str">
        <f>IF(B2599&lt;&gt;0,NA(),Source!B2599)</f>
        <v>LMV1</v>
      </c>
      <c r="I2599" s="5">
        <f>VLOOKUP(H2599,Mapping!B:E,4,FALSE)</f>
        <v>0</v>
      </c>
      <c r="J2599" s="9" t="str">
        <f>VLOOKUP(H2599,Mapping!B:M,12,FALSE)</f>
        <v/>
      </c>
      <c r="K2599" s="5" t="str">
        <f>VLOOKUP(H2599,Mapping!B:H,7,FALSE)</f>
        <v>Lyme disease Serology.</v>
      </c>
      <c r="L2599" s="5" t="e">
        <f>IF(B2599&lt;&gt;0,B2599,IF(M2599=1,I2599,NA()))</f>
        <v>#N/A</v>
      </c>
      <c r="N2599" s="9" t="str">
        <f>IFERROR(VLOOKUP(Labs!A2599,Mapping!D:M,10,FALSE),0)</f>
        <v/>
      </c>
    </row>
    <row r="2600" spans="1:14" x14ac:dyDescent="0.25">
      <c r="A2600" s="5" t="str">
        <f>Source!B2600&amp;"|"&amp;Source!K2600</f>
        <v>DEF|DEAF</v>
      </c>
      <c r="B2600" s="5">
        <f>IFERROR(VLOOKUP(Labs!A2600,Mapping!D:E,2,FALSE),0)</f>
        <v>0</v>
      </c>
      <c r="C2600" t="str">
        <f>Source!F2600</f>
        <v>Virology</v>
      </c>
      <c r="D2600" s="5" t="str">
        <f>Source!D2600</f>
        <v>DEAFF TEST FOR CYTOMEGALOVIRUS</v>
      </c>
      <c r="E2600" s="5" t="str">
        <f>Source!L2600</f>
        <v>CMV DEAFF TEST</v>
      </c>
      <c r="F2600" s="5" t="e">
        <f>IF(ISBLANK(Source!E2600),NA(),Source!E2600)</f>
        <v>#N/A</v>
      </c>
      <c r="G2600" s="5">
        <f>Source!I2600</f>
        <v>29</v>
      </c>
      <c r="H2600" s="5" t="str">
        <f>IF(B2600&lt;&gt;0,NA(),Source!B2600)</f>
        <v>DEF</v>
      </c>
      <c r="I2600" s="5">
        <f>VLOOKUP(H2600,Mapping!B:E,4,FALSE)</f>
        <v>0</v>
      </c>
      <c r="J2600" s="9" t="str">
        <f>VLOOKUP(H2600,Mapping!B:M,12,FALSE)</f>
        <v/>
      </c>
      <c r="K2600" s="5" t="str">
        <f>VLOOKUP(H2600,Mapping!B:H,7,FALSE)</f>
        <v>CMV DEAFF TEST</v>
      </c>
      <c r="L2600" s="5" t="e">
        <f>IF(B2600&lt;&gt;0,B2600,IF(M2600=1,I2600,NA()))</f>
        <v>#N/A</v>
      </c>
      <c r="N2600" s="9" t="str">
        <f>IFERROR(VLOOKUP(Labs!A2600,Mapping!D:M,10,FALSE),0)</f>
        <v/>
      </c>
    </row>
    <row r="2601" spans="1:14" x14ac:dyDescent="0.25">
      <c r="A2601" s="5" t="str">
        <f>Source!B2601&amp;"|"&amp;Source!K2601</f>
        <v>LP83|LYMC</v>
      </c>
      <c r="B2601" s="5">
        <f>IFERROR(VLOOKUP(Labs!A2601,Mapping!D:E,2,FALSE),0)</f>
        <v>0</v>
      </c>
      <c r="C2601" t="str">
        <f>Source!F2601</f>
        <v>Virology</v>
      </c>
      <c r="D2601" s="5" t="str">
        <f>Source!D2601</f>
        <v>IgG to Borrelia P83 antigen</v>
      </c>
      <c r="E2601" s="5" t="str">
        <f>Source!L2601</f>
        <v>LYME DISEASE SEROLOGY</v>
      </c>
      <c r="F2601" s="5" t="e">
        <f>IF(ISBLANK(Source!E2601),NA(),Source!E2601)</f>
        <v>#N/A</v>
      </c>
      <c r="G2601" s="5">
        <f>Source!I2601</f>
        <v>29</v>
      </c>
      <c r="H2601" s="5" t="str">
        <f>IF(B2601&lt;&gt;0,NA(),Source!B2601)</f>
        <v>LP83</v>
      </c>
      <c r="I2601" s="5">
        <f>VLOOKUP(H2601,Mapping!B:E,4,FALSE)</f>
        <v>0</v>
      </c>
      <c r="J2601" s="9" t="str">
        <f>VLOOKUP(H2601,Mapping!B:M,12,FALSE)</f>
        <v/>
      </c>
      <c r="K2601" s="5" t="str">
        <f>VLOOKUP(H2601,Mapping!B:H,7,FALSE)</f>
        <v>Lyme disease Serology.</v>
      </c>
      <c r="L2601" s="5" t="e">
        <f>IF(B2601&lt;&gt;0,B2601,IF(M2601=1,I2601,NA()))</f>
        <v>#N/A</v>
      </c>
      <c r="N2601" s="9" t="str">
        <f>IFERROR(VLOOKUP(Labs!A2601,Mapping!D:M,10,FALSE),0)</f>
        <v/>
      </c>
    </row>
    <row r="2602" spans="1:14" x14ac:dyDescent="0.25">
      <c r="A2602" s="5" t="str">
        <f>Source!B2602&amp;"|"&amp;Source!K2602</f>
        <v>MSUG|CER, VAG</v>
      </c>
      <c r="B2602" s="5">
        <f>IFERROR(VLOOKUP(Labs!A2602,Mapping!D:E,2,FALSE),0)</f>
        <v>0</v>
      </c>
      <c r="C2602" t="str">
        <f>Source!F2602</f>
        <v>Gynae Cytology</v>
      </c>
      <c r="D2602" s="5" t="str">
        <f>Source!D2602</f>
        <v>Management Suggested</v>
      </c>
      <c r="E2602" s="5" t="str">
        <f>Source!L2602</f>
        <v>Cervical smear, Vaginal smear</v>
      </c>
      <c r="F2602" s="5" t="e">
        <f>IF(ISBLANK(Source!E2602),NA(),Source!E2602)</f>
        <v>#N/A</v>
      </c>
      <c r="G2602" s="5">
        <f>Source!I2602</f>
        <v>29</v>
      </c>
      <c r="H2602" s="5" t="str">
        <f>IF(B2602&lt;&gt;0,NA(),Source!B2602)</f>
        <v>MSUG</v>
      </c>
      <c r="I2602" s="5" t="str">
        <f>VLOOKUP(H2602,Mapping!B:E,4,FALSE)</f>
        <v>19774-9</v>
      </c>
      <c r="J2602" s="9" t="str">
        <f>VLOOKUP(H2602,Mapping!B:M,12,FALSE)</f>
        <v/>
      </c>
      <c r="K2602" s="5" t="str">
        <f>VLOOKUP(H2602,Mapping!B:H,7,FALSE)</f>
        <v>Cervical smear</v>
      </c>
      <c r="L2602" s="5" t="e">
        <f>IF(B2602&lt;&gt;0,B2602,IF(M2602=1,I2602,NA()))</f>
        <v>#N/A</v>
      </c>
      <c r="N2602" s="9">
        <f>IFERROR(VLOOKUP(Labs!A2602,Mapping!D:M,10,FALSE),0)</f>
        <v>0</v>
      </c>
    </row>
    <row r="2603" spans="1:14" x14ac:dyDescent="0.25">
      <c r="A2603" s="5" t="str">
        <f>Source!B2603&amp;"|"&amp;Source!K2603</f>
        <v>LM39|LYMC</v>
      </c>
      <c r="B2603" s="5">
        <f>IFERROR(VLOOKUP(Labs!A2603,Mapping!D:E,2,FALSE),0)</f>
        <v>0</v>
      </c>
      <c r="C2603" t="str">
        <f>Source!F2603</f>
        <v>Virology</v>
      </c>
      <c r="D2603" s="5" t="str">
        <f>Source!D2603</f>
        <v>IgM to Borrelia P39 antigen</v>
      </c>
      <c r="E2603" s="5" t="str">
        <f>Source!L2603</f>
        <v>LYME DISEASE SEROLOGY</v>
      </c>
      <c r="F2603" s="5" t="e">
        <f>IF(ISBLANK(Source!E2603),NA(),Source!E2603)</f>
        <v>#N/A</v>
      </c>
      <c r="G2603" s="5">
        <f>Source!I2603</f>
        <v>29</v>
      </c>
      <c r="H2603" s="5" t="str">
        <f>IF(B2603&lt;&gt;0,NA(),Source!B2603)</f>
        <v>LM39</v>
      </c>
      <c r="I2603" s="5">
        <f>VLOOKUP(H2603,Mapping!B:E,4,FALSE)</f>
        <v>0</v>
      </c>
      <c r="J2603" s="9" t="str">
        <f>VLOOKUP(H2603,Mapping!B:M,12,FALSE)</f>
        <v/>
      </c>
      <c r="K2603" s="5" t="str">
        <f>VLOOKUP(H2603,Mapping!B:H,7,FALSE)</f>
        <v>Lyme disease Serology.</v>
      </c>
      <c r="L2603" s="5" t="e">
        <f>IF(B2603&lt;&gt;0,B2603,IF(M2603=1,I2603,NA()))</f>
        <v>#N/A</v>
      </c>
      <c r="N2603" s="9" t="str">
        <f>IFERROR(VLOOKUP(Labs!A2603,Mapping!D:M,10,FALSE),0)</f>
        <v/>
      </c>
    </row>
    <row r="2604" spans="1:14" x14ac:dyDescent="0.25">
      <c r="A2604" s="5" t="str">
        <f>Source!B2604&amp;"|"&amp;Source!K2604</f>
        <v>LM41|LYMC</v>
      </c>
      <c r="B2604" s="5">
        <f>IFERROR(VLOOKUP(Labs!A2604,Mapping!D:E,2,FALSE),0)</f>
        <v>0</v>
      </c>
      <c r="C2604" t="str">
        <f>Source!F2604</f>
        <v>Virology</v>
      </c>
      <c r="D2604" s="5" t="str">
        <f>Source!D2604</f>
        <v>IgM to Borrelia P41 antigen</v>
      </c>
      <c r="E2604" s="5" t="str">
        <f>Source!L2604</f>
        <v>LYME DISEASE SEROLOGY</v>
      </c>
      <c r="F2604" s="5" t="e">
        <f>IF(ISBLANK(Source!E2604),NA(),Source!E2604)</f>
        <v>#N/A</v>
      </c>
      <c r="G2604" s="5">
        <f>Source!I2604</f>
        <v>29</v>
      </c>
      <c r="H2604" s="5" t="str">
        <f>IF(B2604&lt;&gt;0,NA(),Source!B2604)</f>
        <v>LM41</v>
      </c>
      <c r="I2604" s="5">
        <f>VLOOKUP(H2604,Mapping!B:E,4,FALSE)</f>
        <v>0</v>
      </c>
      <c r="J2604" s="9" t="str">
        <f>VLOOKUP(H2604,Mapping!B:M,12,FALSE)</f>
        <v/>
      </c>
      <c r="K2604" s="5" t="str">
        <f>VLOOKUP(H2604,Mapping!B:H,7,FALSE)</f>
        <v>LYME DISEASE SEROLOGY</v>
      </c>
      <c r="L2604" s="5" t="e">
        <f>IF(B2604&lt;&gt;0,B2604,IF(M2604=1,I2604,NA()))</f>
        <v>#N/A</v>
      </c>
      <c r="N2604" s="9" t="str">
        <f>IFERROR(VLOOKUP(Labs!A2604,Mapping!D:M,10,FALSE),0)</f>
        <v/>
      </c>
    </row>
    <row r="2605" spans="1:14" x14ac:dyDescent="0.25">
      <c r="A2605" s="5" t="str">
        <f>Source!B2605&amp;"|"&amp;Source!K2605</f>
        <v>LP14|LYMC</v>
      </c>
      <c r="B2605" s="5">
        <f>IFERROR(VLOOKUP(Labs!A2605,Mapping!D:E,2,FALSE),0)</f>
        <v>0</v>
      </c>
      <c r="C2605" t="str">
        <f>Source!F2605</f>
        <v>Virology</v>
      </c>
      <c r="D2605" s="5" t="str">
        <f>Source!D2605</f>
        <v>IgG to Borrelia P14 antigen</v>
      </c>
      <c r="E2605" s="5" t="str">
        <f>Source!L2605</f>
        <v>LYME DISEASE SEROLOGY</v>
      </c>
      <c r="F2605" s="5" t="e">
        <f>IF(ISBLANK(Source!E2605),NA(),Source!E2605)</f>
        <v>#N/A</v>
      </c>
      <c r="G2605" s="5">
        <f>Source!I2605</f>
        <v>29</v>
      </c>
      <c r="H2605" s="5" t="str">
        <f>IF(B2605&lt;&gt;0,NA(),Source!B2605)</f>
        <v>LP14</v>
      </c>
      <c r="I2605" s="5">
        <f>VLOOKUP(H2605,Mapping!B:E,4,FALSE)</f>
        <v>0</v>
      </c>
      <c r="J2605" s="9" t="str">
        <f>VLOOKUP(H2605,Mapping!B:M,12,FALSE)</f>
        <v/>
      </c>
      <c r="K2605" s="5" t="str">
        <f>VLOOKUP(H2605,Mapping!B:H,7,FALSE)</f>
        <v>Lyme disease Serology.</v>
      </c>
      <c r="L2605" s="5" t="e">
        <f>IF(B2605&lt;&gt;0,B2605,IF(M2605=1,I2605,NA()))</f>
        <v>#N/A</v>
      </c>
      <c r="N2605" s="9" t="str">
        <f>IFERROR(VLOOKUP(Labs!A2605,Mapping!D:M,10,FALSE),0)</f>
        <v/>
      </c>
    </row>
    <row r="2606" spans="1:14" x14ac:dyDescent="0.25">
      <c r="A2606" s="5" t="str">
        <f>Source!B2606&amp;"|"&amp;Source!K2606</f>
        <v>LP39|LYMC</v>
      </c>
      <c r="B2606" s="5">
        <f>IFERROR(VLOOKUP(Labs!A2606,Mapping!D:E,2,FALSE),0)</f>
        <v>0</v>
      </c>
      <c r="C2606" t="str">
        <f>Source!F2606</f>
        <v>Virology</v>
      </c>
      <c r="D2606" s="5" t="str">
        <f>Source!D2606</f>
        <v>IgG to Borrelia P39 antigen</v>
      </c>
      <c r="E2606" s="5" t="str">
        <f>Source!L2606</f>
        <v>LYME DISEASE SEROLOGY</v>
      </c>
      <c r="F2606" s="5" t="e">
        <f>IF(ISBLANK(Source!E2606),NA(),Source!E2606)</f>
        <v>#N/A</v>
      </c>
      <c r="G2606" s="5">
        <f>Source!I2606</f>
        <v>29</v>
      </c>
      <c r="H2606" s="5" t="str">
        <f>IF(B2606&lt;&gt;0,NA(),Source!B2606)</f>
        <v>LP39</v>
      </c>
      <c r="I2606" s="5">
        <f>VLOOKUP(H2606,Mapping!B:E,4,FALSE)</f>
        <v>0</v>
      </c>
      <c r="J2606" s="9" t="str">
        <f>VLOOKUP(H2606,Mapping!B:M,12,FALSE)</f>
        <v/>
      </c>
      <c r="K2606" s="5" t="str">
        <f>VLOOKUP(H2606,Mapping!B:H,7,FALSE)</f>
        <v>Lyme disease Serology.</v>
      </c>
      <c r="L2606" s="5" t="e">
        <f>IF(B2606&lt;&gt;0,B2606,IF(M2606=1,I2606,NA()))</f>
        <v>#N/A</v>
      </c>
      <c r="N2606" s="9" t="str">
        <f>IFERROR(VLOOKUP(Labs!A2606,Mapping!D:M,10,FALSE),0)</f>
        <v/>
      </c>
    </row>
    <row r="2607" spans="1:14" x14ac:dyDescent="0.25">
      <c r="A2607" s="5" t="str">
        <f>Source!B2607&amp;"|"&amp;Source!K2607</f>
        <v>LP43|LYMC</v>
      </c>
      <c r="B2607" s="5">
        <f>IFERROR(VLOOKUP(Labs!A2607,Mapping!D:E,2,FALSE),0)</f>
        <v>0</v>
      </c>
      <c r="C2607" t="str">
        <f>Source!F2607</f>
        <v>Virology</v>
      </c>
      <c r="D2607" s="5" t="str">
        <f>Source!D2607</f>
        <v>IgG to Borrelia P43 antigen</v>
      </c>
      <c r="E2607" s="5" t="str">
        <f>Source!L2607</f>
        <v>LYME DISEASE SEROLOGY</v>
      </c>
      <c r="F2607" s="5" t="e">
        <f>IF(ISBLANK(Source!E2607),NA(),Source!E2607)</f>
        <v>#N/A</v>
      </c>
      <c r="G2607" s="5">
        <f>Source!I2607</f>
        <v>29</v>
      </c>
      <c r="H2607" s="5" t="str">
        <f>IF(B2607&lt;&gt;0,NA(),Source!B2607)</f>
        <v>LP43</v>
      </c>
      <c r="I2607" s="5">
        <f>VLOOKUP(H2607,Mapping!B:E,4,FALSE)</f>
        <v>0</v>
      </c>
      <c r="J2607" s="9" t="str">
        <f>VLOOKUP(H2607,Mapping!B:M,12,FALSE)</f>
        <v/>
      </c>
      <c r="K2607" s="5" t="str">
        <f>VLOOKUP(H2607,Mapping!B:H,7,FALSE)</f>
        <v>Lyme disease Serology.</v>
      </c>
      <c r="L2607" s="5" t="e">
        <f>IF(B2607&lt;&gt;0,B2607,IF(M2607=1,I2607,NA()))</f>
        <v>#N/A</v>
      </c>
      <c r="N2607" s="9" t="str">
        <f>IFERROR(VLOOKUP(Labs!A2607,Mapping!D:M,10,FALSE),0)</f>
        <v/>
      </c>
    </row>
    <row r="2608" spans="1:14" x14ac:dyDescent="0.25">
      <c r="A2608" s="5" t="str">
        <f>Source!B2608&amp;"|"&amp;Source!K2608</f>
        <v>LPOC|LYMC</v>
      </c>
      <c r="B2608" s="5">
        <f>IFERROR(VLOOKUP(Labs!A2608,Mapping!D:E,2,FALSE),0)</f>
        <v>0</v>
      </c>
      <c r="C2608" t="str">
        <f>Source!F2608</f>
        <v>Virology</v>
      </c>
      <c r="D2608" s="5" t="str">
        <f>Source!D2608</f>
        <v>IgG to Borrelia OspC antigen</v>
      </c>
      <c r="E2608" s="5" t="str">
        <f>Source!L2608</f>
        <v>LYME DISEASE SEROLOGY</v>
      </c>
      <c r="F2608" s="5" t="e">
        <f>IF(ISBLANK(Source!E2608),NA(),Source!E2608)</f>
        <v>#N/A</v>
      </c>
      <c r="G2608" s="5">
        <f>Source!I2608</f>
        <v>29</v>
      </c>
      <c r="H2608" s="5" t="str">
        <f>IF(B2608&lt;&gt;0,NA(),Source!B2608)</f>
        <v>LPOC</v>
      </c>
      <c r="I2608" s="5">
        <f>VLOOKUP(H2608,Mapping!B:E,4,FALSE)</f>
        <v>0</v>
      </c>
      <c r="J2608" s="9" t="str">
        <f>VLOOKUP(H2608,Mapping!B:M,12,FALSE)</f>
        <v/>
      </c>
      <c r="K2608" s="5" t="str">
        <f>VLOOKUP(H2608,Mapping!B:H,7,FALSE)</f>
        <v>Lyme disease Serology.</v>
      </c>
      <c r="L2608" s="5" t="e">
        <f>IF(B2608&lt;&gt;0,B2608,IF(M2608=1,I2608,NA()))</f>
        <v>#N/A</v>
      </c>
      <c r="N2608" s="9" t="str">
        <f>IFERROR(VLOOKUP(Labs!A2608,Mapping!D:M,10,FALSE),0)</f>
        <v/>
      </c>
    </row>
    <row r="2609" spans="1:14" x14ac:dyDescent="0.25">
      <c r="A2609" s="5" t="str">
        <f>Source!B2609&amp;"|"&amp;Source!K2609</f>
        <v>LPV1|LYMC</v>
      </c>
      <c r="B2609" s="5">
        <f>IFERROR(VLOOKUP(Labs!A2609,Mapping!D:E,2,FALSE),0)</f>
        <v>0</v>
      </c>
      <c r="C2609" t="str">
        <f>Source!F2609</f>
        <v>Virology</v>
      </c>
      <c r="D2609" s="5" t="str">
        <f>Source!D2609</f>
        <v>IgG to Borrelia V1sE antigen</v>
      </c>
      <c r="E2609" s="5" t="str">
        <f>Source!L2609</f>
        <v>LYME DISEASE SEROLOGY</v>
      </c>
      <c r="F2609" s="5" t="e">
        <f>IF(ISBLANK(Source!E2609),NA(),Source!E2609)</f>
        <v>#N/A</v>
      </c>
      <c r="G2609" s="5">
        <f>Source!I2609</f>
        <v>29</v>
      </c>
      <c r="H2609" s="5" t="str">
        <f>IF(B2609&lt;&gt;0,NA(),Source!B2609)</f>
        <v>LPV1</v>
      </c>
      <c r="I2609" s="5">
        <f>VLOOKUP(H2609,Mapping!B:E,4,FALSE)</f>
        <v>0</v>
      </c>
      <c r="J2609" s="9" t="str">
        <f>VLOOKUP(H2609,Mapping!B:M,12,FALSE)</f>
        <v/>
      </c>
      <c r="K2609" s="5" t="str">
        <f>VLOOKUP(H2609,Mapping!B:H,7,FALSE)</f>
        <v>Lyme disease Serology.</v>
      </c>
      <c r="L2609" s="5" t="e">
        <f>IF(B2609&lt;&gt;0,B2609,IF(M2609=1,I2609,NA()))</f>
        <v>#N/A</v>
      </c>
      <c r="N2609" s="9" t="str">
        <f>IFERROR(VLOOKUP(Labs!A2609,Mapping!D:M,10,FALSE),0)</f>
        <v/>
      </c>
    </row>
    <row r="2610" spans="1:14" x14ac:dyDescent="0.25">
      <c r="A2610" s="5" t="str">
        <f>Source!B2610&amp;"|"&amp;Source!K2610</f>
        <v>LM17|LYMC</v>
      </c>
      <c r="B2610" s="5">
        <f>IFERROR(VLOOKUP(Labs!A2610,Mapping!D:E,2,FALSE),0)</f>
        <v>0</v>
      </c>
      <c r="C2610" t="str">
        <f>Source!F2610</f>
        <v>Virology</v>
      </c>
      <c r="D2610" s="5" t="str">
        <f>Source!D2610</f>
        <v>IgM to Borrelia Osp17 antigen</v>
      </c>
      <c r="E2610" s="5" t="str">
        <f>Source!L2610</f>
        <v>LYME DISEASE SEROLOGY</v>
      </c>
      <c r="F2610" s="5" t="e">
        <f>IF(ISBLANK(Source!E2610),NA(),Source!E2610)</f>
        <v>#N/A</v>
      </c>
      <c r="G2610" s="5">
        <f>Source!I2610</f>
        <v>29</v>
      </c>
      <c r="H2610" s="5" t="str">
        <f>IF(B2610&lt;&gt;0,NA(),Source!B2610)</f>
        <v>LM17</v>
      </c>
      <c r="I2610" s="5">
        <f>VLOOKUP(H2610,Mapping!B:E,4,FALSE)</f>
        <v>0</v>
      </c>
      <c r="J2610" s="9" t="str">
        <f>VLOOKUP(H2610,Mapping!B:M,12,FALSE)</f>
        <v/>
      </c>
      <c r="K2610" s="5" t="str">
        <f>VLOOKUP(H2610,Mapping!B:H,7,FALSE)</f>
        <v>Lyme disease Serology.</v>
      </c>
      <c r="L2610" s="5" t="e">
        <f>IF(B2610&lt;&gt;0,B2610,IF(M2610=1,I2610,NA()))</f>
        <v>#N/A</v>
      </c>
      <c r="N2610" s="9" t="str">
        <f>IFERROR(VLOOKUP(Labs!A2610,Mapping!D:M,10,FALSE),0)</f>
        <v/>
      </c>
    </row>
    <row r="2611" spans="1:14" x14ac:dyDescent="0.25">
      <c r="A2611" s="5" t="str">
        <f>Source!B2611&amp;"|"&amp;Source!K2611</f>
        <v>LDBP|LYMC</v>
      </c>
      <c r="B2611" s="5">
        <f>IFERROR(VLOOKUP(Labs!A2611,Mapping!D:E,2,FALSE),0)</f>
        <v>0</v>
      </c>
      <c r="C2611" t="str">
        <f>Source!F2611</f>
        <v>Virology</v>
      </c>
      <c r="D2611" s="5" t="str">
        <f>Source!D2611</f>
        <v>IgG to Borrelia DBPA antigen</v>
      </c>
      <c r="E2611" s="5" t="str">
        <f>Source!L2611</f>
        <v>LYME DISEASE SEROLOGY</v>
      </c>
      <c r="F2611" s="5" t="e">
        <f>IF(ISBLANK(Source!E2611),NA(),Source!E2611)</f>
        <v>#N/A</v>
      </c>
      <c r="G2611" s="5">
        <f>Source!I2611</f>
        <v>29</v>
      </c>
      <c r="H2611" s="5" t="str">
        <f>IF(B2611&lt;&gt;0,NA(),Source!B2611)</f>
        <v>LDBP</v>
      </c>
      <c r="I2611" s="5">
        <f>VLOOKUP(H2611,Mapping!B:E,4,FALSE)</f>
        <v>0</v>
      </c>
      <c r="J2611" s="9" t="str">
        <f>VLOOKUP(H2611,Mapping!B:M,12,FALSE)</f>
        <v/>
      </c>
      <c r="K2611" s="5" t="str">
        <f>VLOOKUP(H2611,Mapping!B:H,7,FALSE)</f>
        <v>Lyme disease Serology.</v>
      </c>
      <c r="L2611" s="5" t="e">
        <f>IF(B2611&lt;&gt;0,B2611,IF(M2611=1,I2611,NA()))</f>
        <v>#N/A</v>
      </c>
      <c r="N2611" s="9" t="str">
        <f>IFERROR(VLOOKUP(Labs!A2611,Mapping!D:M,10,FALSE),0)</f>
        <v/>
      </c>
    </row>
    <row r="2612" spans="1:14" x14ac:dyDescent="0.25">
      <c r="A2612" s="5" t="str">
        <f>Source!B2612&amp;"|"&amp;Source!K2612</f>
        <v>LP58|LYMC</v>
      </c>
      <c r="B2612" s="5">
        <f>IFERROR(VLOOKUP(Labs!A2612,Mapping!D:E,2,FALSE),0)</f>
        <v>0</v>
      </c>
      <c r="C2612" t="str">
        <f>Source!F2612</f>
        <v>Virology</v>
      </c>
      <c r="D2612" s="5" t="str">
        <f>Source!D2612</f>
        <v>IgG to Borrelia P58 antigen</v>
      </c>
      <c r="E2612" s="5" t="str">
        <f>Source!L2612</f>
        <v>LYME DISEASE SEROLOGY</v>
      </c>
      <c r="F2612" s="5" t="e">
        <f>IF(ISBLANK(Source!E2612),NA(),Source!E2612)</f>
        <v>#N/A</v>
      </c>
      <c r="G2612" s="5">
        <f>Source!I2612</f>
        <v>29</v>
      </c>
      <c r="H2612" s="5" t="str">
        <f>IF(B2612&lt;&gt;0,NA(),Source!B2612)</f>
        <v>LP58</v>
      </c>
      <c r="I2612" s="5">
        <f>VLOOKUP(H2612,Mapping!B:E,4,FALSE)</f>
        <v>0</v>
      </c>
      <c r="J2612" s="9" t="str">
        <f>VLOOKUP(H2612,Mapping!B:M,12,FALSE)</f>
        <v/>
      </c>
      <c r="K2612" s="5" t="str">
        <f>VLOOKUP(H2612,Mapping!B:H,7,FALSE)</f>
        <v>Lyme disease Serology.</v>
      </c>
      <c r="L2612" s="5" t="e">
        <f>IF(B2612&lt;&gt;0,B2612,IF(M2612=1,I2612,NA()))</f>
        <v>#N/A</v>
      </c>
      <c r="N2612" s="9" t="str">
        <f>IFERROR(VLOOKUP(Labs!A2612,Mapping!D:M,10,FALSE),0)</f>
        <v/>
      </c>
    </row>
    <row r="2613" spans="1:14" x14ac:dyDescent="0.25">
      <c r="A2613" s="5" t="str">
        <f>Source!B2613&amp;"|"&amp;Source!K2613</f>
        <v>ZZOG|BACU</v>
      </c>
      <c r="B2613" s="5">
        <f>IFERROR(VLOOKUP(Labs!A2613,Mapping!D:E,2,FALSE),0)</f>
        <v>0</v>
      </c>
      <c r="C2613" t="str">
        <f>Source!F2613</f>
        <v>Microbiology</v>
      </c>
      <c r="D2613" s="5" t="str">
        <f>Source!D2613</f>
        <v>Organism Growth</v>
      </c>
      <c r="E2613" s="5" t="str">
        <f>Source!L2613</f>
        <v>Culture:</v>
      </c>
      <c r="F2613" s="5" t="e">
        <f>IF(ISBLANK(Source!E2613),NA(),Source!E2613)</f>
        <v>#N/A</v>
      </c>
      <c r="G2613" s="5">
        <f>Source!I2613</f>
        <v>29</v>
      </c>
      <c r="H2613" s="5" t="str">
        <f>IF(B2613&lt;&gt;0,NA(),Source!B2613)</f>
        <v>ZZOG</v>
      </c>
      <c r="I2613" s="5">
        <f>VLOOKUP(H2613,Mapping!B:E,4,FALSE)</f>
        <v>365698005</v>
      </c>
      <c r="J2613" s="9" t="str">
        <f>VLOOKUP(H2613,Mapping!B:M,12,FALSE)</f>
        <v/>
      </c>
      <c r="K2613" s="5" t="str">
        <f>VLOOKUP(H2613,Mapping!B:H,7,FALSE)</f>
        <v>Urine Culture</v>
      </c>
      <c r="L2613" s="5" t="e">
        <f>IF(B2613&lt;&gt;0,B2613,IF(M2613=1,I2613,NA()))</f>
        <v>#N/A</v>
      </c>
      <c r="N2613" s="9">
        <f>IFERROR(VLOOKUP(Labs!A2613,Mapping!D:M,10,FALSE),0)</f>
        <v>0</v>
      </c>
    </row>
    <row r="2614" spans="1:14" x14ac:dyDescent="0.25">
      <c r="A2614" s="5" t="str">
        <f>Source!B2614&amp;"|"&amp;Source!K2614</f>
        <v>VALP|VAL</v>
      </c>
      <c r="B2614" s="5">
        <f>IFERROR(VLOOKUP(Labs!A2614,Mapping!D:E,2,FALSE),0)</f>
        <v>0</v>
      </c>
      <c r="C2614" t="str">
        <f>Source!F2614</f>
        <v>Chem/Haem</v>
      </c>
      <c r="D2614" s="5" t="str">
        <f>Source!D2614</f>
        <v>VALPROATE</v>
      </c>
      <c r="E2614" s="5" t="str">
        <f>Source!L2614</f>
        <v>VALPROATE</v>
      </c>
      <c r="F2614" s="5" t="str">
        <f>IF(ISBLANK(Source!E2614),NA(),Source!E2614)</f>
        <v>mg/L</v>
      </c>
      <c r="G2614" s="5">
        <f>Source!I2614</f>
        <v>29</v>
      </c>
      <c r="H2614" s="5" t="str">
        <f>IF(B2614&lt;&gt;0,NA(),Source!B2614)</f>
        <v>VALP</v>
      </c>
      <c r="I2614" s="5">
        <f>VLOOKUP(H2614,Mapping!B:E,4,FALSE)</f>
        <v>0</v>
      </c>
      <c r="J2614" s="9" t="str">
        <f>VLOOKUP(H2614,Mapping!B:M,12,FALSE)</f>
        <v/>
      </c>
      <c r="K2614" s="5" t="str">
        <f>VLOOKUP(H2614,Mapping!B:H,7,FALSE)</f>
        <v>VALPROATE</v>
      </c>
      <c r="L2614" s="5" t="e">
        <f>IF(B2614&lt;&gt;0,B2614,IF(M2614=1,I2614,NA()))</f>
        <v>#N/A</v>
      </c>
      <c r="N2614" s="9" t="str">
        <f>IFERROR(VLOOKUP(Labs!A2614,Mapping!D:M,10,FALSE),0)</f>
        <v/>
      </c>
    </row>
    <row r="2615" spans="1:14" x14ac:dyDescent="0.25">
      <c r="A2615" s="5" t="str">
        <f>Source!B2615&amp;"|"&amp;Source!K2615</f>
        <v>UMQ|24BJ</v>
      </c>
      <c r="B2615" s="5">
        <f>IFERROR(VLOOKUP(Labs!A2615,Mapping!D:E,2,FALSE),0)</f>
        <v>0</v>
      </c>
      <c r="C2615" t="str">
        <f>Source!F2615</f>
        <v>Chem/Haem</v>
      </c>
      <c r="D2615" s="5" t="str">
        <f>Source!D2615</f>
        <v>URINE PARAPROTEIN</v>
      </c>
      <c r="E2615" s="5" t="str">
        <f>Source!L2615</f>
        <v>24hr Bence Jones Protein</v>
      </c>
      <c r="F2615" s="5" t="str">
        <f>IF(ISBLANK(Source!E2615),NA(),Source!E2615)</f>
        <v>g/l</v>
      </c>
      <c r="G2615" s="5">
        <f>Source!I2615</f>
        <v>29</v>
      </c>
      <c r="H2615" s="5" t="str">
        <f>IF(B2615&lt;&gt;0,NA(),Source!B2615)</f>
        <v>UMQ</v>
      </c>
      <c r="I2615" s="5">
        <f>VLOOKUP(H2615,Mapping!B:E,4,FALSE)</f>
        <v>0</v>
      </c>
      <c r="J2615" s="9" t="str">
        <f>VLOOKUP(H2615,Mapping!B:M,12,FALSE)</f>
        <v/>
      </c>
      <c r="K2615" s="5" t="str">
        <f>VLOOKUP(H2615,Mapping!B:H,7,FALSE)</f>
        <v>24hr Bence Jones Protein</v>
      </c>
      <c r="L2615" s="5" t="e">
        <f>IF(B2615&lt;&gt;0,B2615,IF(M2615=1,I2615,NA()))</f>
        <v>#N/A</v>
      </c>
      <c r="N2615" s="9" t="str">
        <f>IFERROR(VLOOKUP(Labs!A2615,Mapping!D:M,10,FALSE),0)</f>
        <v/>
      </c>
    </row>
    <row r="2616" spans="1:14" x14ac:dyDescent="0.25">
      <c r="A2616" s="5" t="str">
        <f>Source!B2616&amp;"|"&amp;Source!K2616</f>
        <v>ZZOI|BACU</v>
      </c>
      <c r="B2616" s="5">
        <f>IFERROR(VLOOKUP(Labs!A2616,Mapping!D:E,2,FALSE),0)</f>
        <v>0</v>
      </c>
      <c r="C2616" t="str">
        <f>Source!F2616</f>
        <v>Microbiology</v>
      </c>
      <c r="D2616" s="5" t="str">
        <f>Source!D2616</f>
        <v>Organism</v>
      </c>
      <c r="E2616" s="5" t="str">
        <f>Source!L2616</f>
        <v>Culture:</v>
      </c>
      <c r="F2616" s="5" t="e">
        <f>IF(ISBLANK(Source!E2616),NA(),Source!E2616)</f>
        <v>#N/A</v>
      </c>
      <c r="G2616" s="5">
        <f>Source!I2616</f>
        <v>29</v>
      </c>
      <c r="H2616" s="5" t="str">
        <f>IF(B2616&lt;&gt;0,NA(),Source!B2616)</f>
        <v>ZZOI</v>
      </c>
      <c r="I2616" s="5">
        <f>VLOOKUP(H2616,Mapping!B:E,4,FALSE)</f>
        <v>0</v>
      </c>
      <c r="J2616" s="9" t="str">
        <f>VLOOKUP(H2616,Mapping!B:M,12,FALSE)</f>
        <v/>
      </c>
      <c r="K2616" s="5" t="str">
        <f>VLOOKUP(H2616,Mapping!B:H,7,FALSE)</f>
        <v>Urine Culture</v>
      </c>
      <c r="L2616" s="5" t="e">
        <f>IF(B2616&lt;&gt;0,B2616,IF(M2616=1,I2616,NA()))</f>
        <v>#N/A</v>
      </c>
      <c r="N2616" s="9">
        <f>IFERROR(VLOOKUP(Labs!A2616,Mapping!D:M,10,FALSE),0)</f>
        <v>0</v>
      </c>
    </row>
    <row r="2617" spans="1:14" x14ac:dyDescent="0.25">
      <c r="A2617" s="5" t="str">
        <f>Source!B2617&amp;"|"&amp;Source!K2617</f>
        <v>PBUQ|PBCR</v>
      </c>
      <c r="B2617" s="5">
        <f>IFERROR(VLOOKUP(Labs!A2617,Mapping!D:E,2,FALSE),0)</f>
        <v>0</v>
      </c>
      <c r="C2617" t="str">
        <f>Source!F2617</f>
        <v>Chem/Haem</v>
      </c>
      <c r="D2617" s="5" t="str">
        <f>Source!D2617</f>
        <v>URINE PORPHOBILINOGEN</v>
      </c>
      <c r="E2617" s="5" t="str">
        <f>Source!L2617</f>
        <v>PORPHOBILINOGEN/CREAT RATIO</v>
      </c>
      <c r="F2617" s="5" t="str">
        <f>IF(ISBLANK(Source!E2617),NA(),Source!E2617)</f>
        <v>umol/l</v>
      </c>
      <c r="G2617" s="5">
        <f>Source!I2617</f>
        <v>29</v>
      </c>
      <c r="H2617" s="5" t="str">
        <f>IF(B2617&lt;&gt;0,NA(),Source!B2617)</f>
        <v>PBUQ</v>
      </c>
      <c r="I2617" s="5">
        <f>VLOOKUP(H2617,Mapping!B:E,4,FALSE)</f>
        <v>0</v>
      </c>
      <c r="J2617" s="9" t="str">
        <f>VLOOKUP(H2617,Mapping!B:M,12,FALSE)</f>
        <v/>
      </c>
      <c r="K2617" s="5" t="str">
        <f>VLOOKUP(H2617,Mapping!B:H,7,FALSE)</f>
        <v>URINE PORPHYRINS</v>
      </c>
      <c r="L2617" s="5" t="e">
        <f>IF(B2617&lt;&gt;0,B2617,IF(M2617=1,I2617,NA()))</f>
        <v>#N/A</v>
      </c>
      <c r="N2617" s="9">
        <f>IFERROR(VLOOKUP(Labs!A2617,Mapping!D:M,10,FALSE),0)</f>
        <v>0</v>
      </c>
    </row>
    <row r="2618" spans="1:14" x14ac:dyDescent="0.25">
      <c r="A2618" s="5" t="str">
        <f>Source!B2618&amp;"|"&amp;Source!K2618</f>
        <v>ZZDF|MSMD</v>
      </c>
      <c r="B2618" s="5">
        <f>IFERROR(VLOOKUP(Labs!A2618,Mapping!D:E,2,FALSE),0)</f>
        <v>0</v>
      </c>
      <c r="C2618" t="str">
        <f>Source!F2618</f>
        <v>Virology</v>
      </c>
      <c r="D2618" s="5" t="str">
        <f>Source!D2618</f>
        <v>Dynamic Function Test</v>
      </c>
      <c r="E2618" s="5" t="str">
        <f>Source!L2618</f>
        <v>MUMPS DYNAMIC</v>
      </c>
      <c r="F2618" s="5" t="e">
        <f>IF(ISBLANK(Source!E2618),NA(),Source!E2618)</f>
        <v>#N/A</v>
      </c>
      <c r="G2618" s="5">
        <f>Source!I2618</f>
        <v>29</v>
      </c>
      <c r="H2618" s="5" t="str">
        <f>IF(B2618&lt;&gt;0,NA(),Source!B2618)</f>
        <v>ZZDF</v>
      </c>
      <c r="I2618" s="5">
        <f>VLOOKUP(H2618,Mapping!B:E,4,FALSE)</f>
        <v>0</v>
      </c>
      <c r="J2618" s="9" t="str">
        <f>VLOOKUP(H2618,Mapping!B:M,12,FALSE)</f>
        <v/>
      </c>
      <c r="K2618" s="5" t="str">
        <f>VLOOKUP(H2618,Mapping!B:H,7,FALSE)</f>
        <v>GLUCOSE TOLERANCE TEST</v>
      </c>
      <c r="L2618" s="5" t="e">
        <f>IF(B2618&lt;&gt;0,B2618,IF(M2618=1,I2618,NA()))</f>
        <v>#N/A</v>
      </c>
      <c r="N2618" s="9">
        <f>IFERROR(VLOOKUP(Labs!A2618,Mapping!D:M,10,FALSE),0)</f>
        <v>0</v>
      </c>
    </row>
    <row r="2619" spans="1:14" x14ac:dyDescent="0.25">
      <c r="A2619" s="5" t="str">
        <f>Source!B2619&amp;"|"&amp;Source!K2619</f>
        <v>ZZOS_CIP|TICU</v>
      </c>
      <c r="B2619" s="5">
        <f>IFERROR(VLOOKUP(Labs!A2619,Mapping!D:E,2,FALSE),0)</f>
        <v>0</v>
      </c>
      <c r="C2619" t="str">
        <f>Source!F2619</f>
        <v>Microbiology</v>
      </c>
      <c r="D2619" s="5" t="str">
        <f>Source!D2619</f>
        <v>Ciprofloxacin</v>
      </c>
      <c r="E2619" s="5" t="str">
        <f>Source!L2619</f>
        <v>Wound Culture</v>
      </c>
      <c r="F2619" s="5" t="e">
        <f>IF(ISBLANK(Source!E2619),NA(),Source!E2619)</f>
        <v>#N/A</v>
      </c>
      <c r="G2619" s="5">
        <f>Source!I2619</f>
        <v>29</v>
      </c>
      <c r="H2619" s="5" t="str">
        <f>IF(B2619&lt;&gt;0,NA(),Source!B2619)</f>
        <v>ZZOS_CIP</v>
      </c>
      <c r="I2619" s="5" t="str">
        <f>VLOOKUP(H2619,Mapping!B:E,4,FALSE)</f>
        <v>18906-8</v>
      </c>
      <c r="J2619" s="9" t="str">
        <f>VLOOKUP(H2619,Mapping!B:M,12,FALSE)</f>
        <v/>
      </c>
      <c r="K2619" s="5" t="str">
        <f>VLOOKUP(H2619,Mapping!B:H,7,FALSE)</f>
        <v>Urine Culture</v>
      </c>
      <c r="L2619" s="5" t="e">
        <f>IF(B2619&lt;&gt;0,B2619,IF(M2619=1,I2619,NA()))</f>
        <v>#N/A</v>
      </c>
      <c r="N2619" s="9">
        <f>IFERROR(VLOOKUP(Labs!A2619,Mapping!D:M,10,FALSE),0)</f>
        <v>0</v>
      </c>
    </row>
    <row r="2620" spans="1:14" x14ac:dyDescent="0.25">
      <c r="A2620" s="5" t="str">
        <f>Source!B2620&amp;"|"&amp;Source!K2620</f>
        <v>ZZOS_FLU|W2RC</v>
      </c>
      <c r="B2620" s="5">
        <f>IFERROR(VLOOKUP(Labs!A2620,Mapping!D:E,2,FALSE),0)</f>
        <v>0</v>
      </c>
      <c r="C2620" t="str">
        <f>Source!F2620</f>
        <v>Microbiology</v>
      </c>
      <c r="D2620" s="5" t="str">
        <f>Source!D2620</f>
        <v>Flucloxacillin</v>
      </c>
      <c r="E2620" s="5" t="str">
        <f>Source!L2620</f>
        <v>Culture:</v>
      </c>
      <c r="F2620" s="5" t="e">
        <f>IF(ISBLANK(Source!E2620),NA(),Source!E2620)</f>
        <v>#N/A</v>
      </c>
      <c r="G2620" s="5">
        <f>Source!I2620</f>
        <v>29</v>
      </c>
      <c r="H2620" s="5" t="str">
        <f>IF(B2620&lt;&gt;0,NA(),Source!B2620)</f>
        <v>ZZOS_FLU</v>
      </c>
      <c r="I2620" s="5">
        <f>VLOOKUP(H2620,Mapping!B:E,4,FALSE)</f>
        <v>0</v>
      </c>
      <c r="J2620" s="9" t="str">
        <f>VLOOKUP(H2620,Mapping!B:M,12,FALSE)</f>
        <v/>
      </c>
      <c r="K2620" s="5" t="str">
        <f>VLOOKUP(H2620,Mapping!B:H,7,FALSE)</f>
        <v>Wound Culture</v>
      </c>
      <c r="L2620" s="5" t="e">
        <f>IF(B2620&lt;&gt;0,B2620,IF(M2620=1,I2620,NA()))</f>
        <v>#N/A</v>
      </c>
      <c r="N2620" s="9">
        <f>IFERROR(VLOOKUP(Labs!A2620,Mapping!D:M,10,FALSE),0)</f>
        <v>0</v>
      </c>
    </row>
    <row r="2621" spans="1:14" x14ac:dyDescent="0.25">
      <c r="A2621" s="5" t="str">
        <f>Source!B2621&amp;"|"&amp;Source!K2621</f>
        <v>ZZOS_CLI|W1CU</v>
      </c>
      <c r="B2621" s="5">
        <f>IFERROR(VLOOKUP(Labs!A2621,Mapping!D:E,2,FALSE),0)</f>
        <v>0</v>
      </c>
      <c r="C2621" t="str">
        <f>Source!F2621</f>
        <v>Microbiology</v>
      </c>
      <c r="D2621" s="5" t="str">
        <f>Source!D2621</f>
        <v>Clindamycin</v>
      </c>
      <c r="E2621" s="5" t="str">
        <f>Source!L2621</f>
        <v>Culture:</v>
      </c>
      <c r="F2621" s="5" t="e">
        <f>IF(ISBLANK(Source!E2621),NA(),Source!E2621)</f>
        <v>#N/A</v>
      </c>
      <c r="G2621" s="5">
        <f>Source!I2621</f>
        <v>29</v>
      </c>
      <c r="H2621" s="5" t="str">
        <f>IF(B2621&lt;&gt;0,NA(),Source!B2621)</f>
        <v>ZZOS_CLI</v>
      </c>
      <c r="I2621" s="5" t="str">
        <f>VLOOKUP(H2621,Mapping!B:E,4,FALSE)</f>
        <v>18908-4</v>
      </c>
      <c r="J2621" s="9" t="str">
        <f>VLOOKUP(H2621,Mapping!B:M,12,FALSE)</f>
        <v/>
      </c>
      <c r="K2621" s="5" t="str">
        <f>VLOOKUP(H2621,Mapping!B:H,7,FALSE)</f>
        <v>Wound Culture</v>
      </c>
      <c r="L2621" s="5" t="e">
        <f>IF(B2621&lt;&gt;0,B2621,IF(M2621=1,I2621,NA()))</f>
        <v>#N/A</v>
      </c>
      <c r="N2621" s="9">
        <f>IFERROR(VLOOKUP(Labs!A2621,Mapping!D:M,10,FALSE),0)</f>
        <v>0</v>
      </c>
    </row>
    <row r="2622" spans="1:14" x14ac:dyDescent="0.25">
      <c r="A2622" s="5" t="str">
        <f>Source!B2622&amp;"|"&amp;Source!K2622</f>
        <v>ZZOS_AMB|GCUL</v>
      </c>
      <c r="B2622" s="5" t="str">
        <f>IFERROR(VLOOKUP(Labs!A2622,Mapping!D:E,2,FALSE),0)</f>
        <v>18863-1</v>
      </c>
      <c r="C2622" t="str">
        <f>Source!F2622</f>
        <v>Microbiology</v>
      </c>
      <c r="D2622" s="5" t="str">
        <f>Source!D2622</f>
        <v>Amphotericin B</v>
      </c>
      <c r="E2622" s="5" t="str">
        <f>Source!L2622</f>
        <v>GU Culture</v>
      </c>
      <c r="F2622" s="5" t="e">
        <f>IF(ISBLANK(Source!E2622),NA(),Source!E2622)</f>
        <v>#N/A</v>
      </c>
      <c r="G2622" s="5">
        <f>Source!I2622</f>
        <v>29</v>
      </c>
      <c r="H2622" s="5" t="e">
        <f>IF(B2622&lt;&gt;0,NA(),Source!B2622)</f>
        <v>#N/A</v>
      </c>
      <c r="I2622" s="5" t="e">
        <f>VLOOKUP(H2622,Mapping!B:E,4,FALSE)</f>
        <v>#N/A</v>
      </c>
      <c r="J2622" s="9" t="e">
        <f>VLOOKUP(H2622,Mapping!B:M,12,FALSE)</f>
        <v>#N/A</v>
      </c>
      <c r="K2622" s="5" t="e">
        <f>VLOOKUP(H2622,Mapping!B:H,7,FALSE)</f>
        <v>#N/A</v>
      </c>
      <c r="L2622" s="5" t="str">
        <f>IF(B2622&lt;&gt;0,B2622,IF(M2622=1,I2622,NA()))</f>
        <v>18863-1</v>
      </c>
      <c r="N2622" s="9" t="str">
        <f>IFERROR(VLOOKUP(Labs!A2622,Mapping!D:M,10,FALSE),0)</f>
        <v/>
      </c>
    </row>
    <row r="2623" spans="1:14" x14ac:dyDescent="0.25">
      <c r="A2623" s="5" t="str">
        <f>Source!B2623&amp;"|"&amp;Source!K2623</f>
        <v>ZZOS_AMX|SMCU</v>
      </c>
      <c r="B2623" s="5">
        <f>IFERROR(VLOOKUP(Labs!A2623,Mapping!D:E,2,FALSE),0)</f>
        <v>0</v>
      </c>
      <c r="C2623" t="str">
        <f>Source!F2623</f>
        <v>Microbiology</v>
      </c>
      <c r="D2623" s="5" t="str">
        <f>Source!D2623</f>
        <v>Amoxicillin</v>
      </c>
      <c r="E2623" s="5" t="str">
        <f>Source!L2623</f>
        <v>Sputum Culture</v>
      </c>
      <c r="F2623" s="5" t="e">
        <f>IF(ISBLANK(Source!E2623),NA(),Source!E2623)</f>
        <v>#N/A</v>
      </c>
      <c r="G2623" s="5">
        <f>Source!I2623</f>
        <v>29</v>
      </c>
      <c r="H2623" s="5" t="str">
        <f>IF(B2623&lt;&gt;0,NA(),Source!B2623)</f>
        <v>ZZOS_AMX</v>
      </c>
      <c r="I2623" s="5" t="str">
        <f>VLOOKUP(H2623,Mapping!B:E,4,FALSE)</f>
        <v>18861-5</v>
      </c>
      <c r="J2623" s="9" t="str">
        <f>VLOOKUP(H2623,Mapping!B:M,12,FALSE)</f>
        <v/>
      </c>
      <c r="K2623" s="5" t="str">
        <f>VLOOKUP(H2623,Mapping!B:H,7,FALSE)</f>
        <v>Urine Culture</v>
      </c>
      <c r="L2623" s="5" t="e">
        <f>IF(B2623&lt;&gt;0,B2623,IF(M2623=1,I2623,NA()))</f>
        <v>#N/A</v>
      </c>
      <c r="N2623" s="9">
        <f>IFERROR(VLOOKUP(Labs!A2623,Mapping!D:M,10,FALSE),0)</f>
        <v>0</v>
      </c>
    </row>
    <row r="2624" spans="1:14" x14ac:dyDescent="0.25">
      <c r="A2624" s="5" t="str">
        <f>Source!B2624&amp;"|"&amp;Source!K2624</f>
        <v>ZZOS_MET|TICU</v>
      </c>
      <c r="B2624" s="5">
        <f>IFERROR(VLOOKUP(Labs!A2624,Mapping!D:E,2,FALSE),0)</f>
        <v>0</v>
      </c>
      <c r="C2624" t="str">
        <f>Source!F2624</f>
        <v>Microbiology</v>
      </c>
      <c r="D2624" s="5" t="str">
        <f>Source!D2624</f>
        <v>Metronidazole</v>
      </c>
      <c r="E2624" s="5" t="str">
        <f>Source!L2624</f>
        <v>Culture:</v>
      </c>
      <c r="F2624" s="5" t="e">
        <f>IF(ISBLANK(Source!E2624),NA(),Source!E2624)</f>
        <v>#N/A</v>
      </c>
      <c r="G2624" s="5">
        <f>Source!I2624</f>
        <v>29</v>
      </c>
      <c r="H2624" s="5" t="str">
        <f>IF(B2624&lt;&gt;0,NA(),Source!B2624)</f>
        <v>ZZOS_MET</v>
      </c>
      <c r="I2624" s="5" t="str">
        <f>VLOOKUP(H2624,Mapping!B:E,4,FALSE)</f>
        <v>18946-4</v>
      </c>
      <c r="J2624" s="9" t="str">
        <f>VLOOKUP(H2624,Mapping!B:M,12,FALSE)</f>
        <v/>
      </c>
      <c r="K2624" s="5" t="str">
        <f>VLOOKUP(H2624,Mapping!B:H,7,FALSE)</f>
        <v>Wound Culture</v>
      </c>
      <c r="L2624" s="5" t="e">
        <f>IF(B2624&lt;&gt;0,B2624,IF(M2624=1,I2624,NA()))</f>
        <v>#N/A</v>
      </c>
      <c r="N2624" s="9">
        <f>IFERROR(VLOOKUP(Labs!A2624,Mapping!D:M,10,FALSE),0)</f>
        <v>0</v>
      </c>
    </row>
    <row r="2625" spans="1:14" x14ac:dyDescent="0.25">
      <c r="A2625" s="5" t="str">
        <f>Source!B2625&amp;"|"&amp;Source!K2625</f>
        <v>ZZOS_CIP|TICU</v>
      </c>
      <c r="B2625" s="5">
        <f>IFERROR(VLOOKUP(Labs!A2625,Mapping!D:E,2,FALSE),0)</f>
        <v>0</v>
      </c>
      <c r="C2625" t="str">
        <f>Source!F2625</f>
        <v>Microbiology</v>
      </c>
      <c r="D2625" s="5" t="str">
        <f>Source!D2625</f>
        <v>Ciprofloxacin</v>
      </c>
      <c r="E2625" s="5" t="str">
        <f>Source!L2625</f>
        <v>Culture:</v>
      </c>
      <c r="F2625" s="5" t="e">
        <f>IF(ISBLANK(Source!E2625),NA(),Source!E2625)</f>
        <v>#N/A</v>
      </c>
      <c r="G2625" s="5">
        <f>Source!I2625</f>
        <v>29</v>
      </c>
      <c r="H2625" s="5" t="str">
        <f>IF(B2625&lt;&gt;0,NA(),Source!B2625)</f>
        <v>ZZOS_CIP</v>
      </c>
      <c r="I2625" s="5" t="str">
        <f>VLOOKUP(H2625,Mapping!B:E,4,FALSE)</f>
        <v>18906-8</v>
      </c>
      <c r="J2625" s="9" t="str">
        <f>VLOOKUP(H2625,Mapping!B:M,12,FALSE)</f>
        <v/>
      </c>
      <c r="K2625" s="5" t="str">
        <f>VLOOKUP(H2625,Mapping!B:H,7,FALSE)</f>
        <v>Urine Culture</v>
      </c>
      <c r="L2625" s="5" t="e">
        <f>IF(B2625&lt;&gt;0,B2625,IF(M2625=1,I2625,NA()))</f>
        <v>#N/A</v>
      </c>
      <c r="N2625" s="9">
        <f>IFERROR(VLOOKUP(Labs!A2625,Mapping!D:M,10,FALSE),0)</f>
        <v>0</v>
      </c>
    </row>
    <row r="2626" spans="1:14" x14ac:dyDescent="0.25">
      <c r="A2626" s="5" t="str">
        <f>Source!B2626&amp;"|"&amp;Source!K2626</f>
        <v>ZZOS_ERY|SECU</v>
      </c>
      <c r="B2626" s="5">
        <f>IFERROR(VLOOKUP(Labs!A2626,Mapping!D:E,2,FALSE),0)</f>
        <v>0</v>
      </c>
      <c r="C2626" t="str">
        <f>Source!F2626</f>
        <v>Microbiology</v>
      </c>
      <c r="D2626" s="5" t="str">
        <f>Source!D2626</f>
        <v>Erythromycin</v>
      </c>
      <c r="E2626" s="5" t="str">
        <f>Source!L2626</f>
        <v>Culture:</v>
      </c>
      <c r="F2626" s="5" t="e">
        <f>IF(ISBLANK(Source!E2626),NA(),Source!E2626)</f>
        <v>#N/A</v>
      </c>
      <c r="G2626" s="5">
        <f>Source!I2626</f>
        <v>29</v>
      </c>
      <c r="H2626" s="5" t="str">
        <f>IF(B2626&lt;&gt;0,NA(),Source!B2626)</f>
        <v>ZZOS_ERY</v>
      </c>
      <c r="I2626" s="5" t="str">
        <f>VLOOKUP(H2626,Mapping!B:E,4,FALSE)</f>
        <v>18919-1</v>
      </c>
      <c r="J2626" s="9" t="str">
        <f>VLOOKUP(H2626,Mapping!B:M,12,FALSE)</f>
        <v/>
      </c>
      <c r="K2626" s="5" t="str">
        <f>VLOOKUP(H2626,Mapping!B:H,7,FALSE)</f>
        <v>Wound Culture</v>
      </c>
      <c r="L2626" s="5" t="e">
        <f>IF(B2626&lt;&gt;0,B2626,IF(M2626=1,I2626,NA()))</f>
        <v>#N/A</v>
      </c>
      <c r="N2626" s="9">
        <f>IFERROR(VLOOKUP(Labs!A2626,Mapping!D:M,10,FALSE),0)</f>
        <v>0</v>
      </c>
    </row>
    <row r="2627" spans="1:14" x14ac:dyDescent="0.25">
      <c r="A2627" s="5" t="str">
        <f>Source!B2627&amp;"|"&amp;Source!K2627</f>
        <v>AFPT|AFPT</v>
      </c>
      <c r="B2627" s="5">
        <f>IFERROR(VLOOKUP(Labs!A2627,Mapping!D:E,2,FALSE),0)</f>
        <v>0</v>
      </c>
      <c r="C2627" t="str">
        <f>Source!F2627</f>
        <v>Chem/Haem</v>
      </c>
      <c r="D2627" s="5" t="str">
        <f>Source!D2627</f>
        <v>AFP</v>
      </c>
      <c r="E2627" s="5" t="str">
        <f>Source!L2627</f>
        <v>AFP TUMOUR MARKER</v>
      </c>
      <c r="F2627" s="5" t="str">
        <f>IF(ISBLANK(Source!E2627),NA(),Source!E2627)</f>
        <v>ku/L</v>
      </c>
      <c r="G2627" s="5">
        <f>Source!I2627</f>
        <v>28</v>
      </c>
      <c r="H2627" s="5" t="str">
        <f>IF(B2627&lt;&gt;0,NA(),Source!B2627)</f>
        <v>AFPT</v>
      </c>
      <c r="I2627" s="5">
        <f>VLOOKUP(H2627,Mapping!B:E,4,FALSE)</f>
        <v>0</v>
      </c>
      <c r="J2627" s="9" t="str">
        <f>VLOOKUP(H2627,Mapping!B:M,12,FALSE)</f>
        <v/>
      </c>
      <c r="K2627" s="5" t="str">
        <f>VLOOKUP(H2627,Mapping!B:H,7,FALSE)</f>
        <v>AFP TUMOUR MARKER</v>
      </c>
      <c r="L2627" s="5" t="e">
        <f>IF(B2627&lt;&gt;0,B2627,IF(M2627=1,I2627,NA()))</f>
        <v>#N/A</v>
      </c>
      <c r="N2627" s="9" t="str">
        <f>IFERROR(VLOOKUP(Labs!A2627,Mapping!D:M,10,FALSE),0)</f>
        <v/>
      </c>
    </row>
    <row r="2628" spans="1:14" x14ac:dyDescent="0.25">
      <c r="A2628" s="5" t="str">
        <f>Source!B2628&amp;"|"&amp;Source!K2628</f>
        <v>BDG|BDG</v>
      </c>
      <c r="B2628" s="5">
        <f>IFERROR(VLOOKUP(Labs!A2628,Mapping!D:E,2,FALSE),0)</f>
        <v>0</v>
      </c>
      <c r="C2628" t="str">
        <f>Source!F2628</f>
        <v>Chem/Haem</v>
      </c>
      <c r="D2628" s="5" t="str">
        <f>Source!D2628</f>
        <v>Beta Glucan Serology</v>
      </c>
      <c r="E2628" s="5" t="str">
        <f>Source!L2628</f>
        <v>Beta Glucan Serology</v>
      </c>
      <c r="F2628" s="5" t="e">
        <f>IF(ISBLANK(Source!E2628),NA(),Source!E2628)</f>
        <v>#N/A</v>
      </c>
      <c r="G2628" s="5">
        <f>Source!I2628</f>
        <v>28</v>
      </c>
      <c r="H2628" s="5" t="str">
        <f>IF(B2628&lt;&gt;0,NA(),Source!B2628)</f>
        <v>BDG</v>
      </c>
      <c r="I2628" s="5">
        <f>VLOOKUP(H2628,Mapping!B:E,4,FALSE)</f>
        <v>0</v>
      </c>
      <c r="J2628" s="9" t="str">
        <f>VLOOKUP(H2628,Mapping!B:M,12,FALSE)</f>
        <v/>
      </c>
      <c r="K2628" s="5" t="str">
        <f>VLOOKUP(H2628,Mapping!B:H,7,FALSE)</f>
        <v>Beta Glucan Serology</v>
      </c>
      <c r="L2628" s="5" t="e">
        <f>IF(B2628&lt;&gt;0,B2628,IF(M2628=1,I2628,NA()))</f>
        <v>#N/A</v>
      </c>
      <c r="N2628" s="9" t="str">
        <f>IFERROR(VLOOKUP(Labs!A2628,Mapping!D:M,10,FALSE),0)</f>
        <v/>
      </c>
    </row>
    <row r="2629" spans="1:14" x14ac:dyDescent="0.25">
      <c r="A2629" s="5" t="str">
        <f>Source!B2629&amp;"|"&amp;Source!K2629</f>
        <v>BGC|BDG</v>
      </c>
      <c r="B2629" s="5">
        <f>IFERROR(VLOOKUP(Labs!A2629,Mapping!D:E,2,FALSE),0)</f>
        <v>0</v>
      </c>
      <c r="C2629" t="str">
        <f>Source!F2629</f>
        <v>Chem/Haem</v>
      </c>
      <c r="D2629" s="5" t="str">
        <f>Source!D2629</f>
        <v>Beta Glucan concentration</v>
      </c>
      <c r="E2629" s="5" t="str">
        <f>Source!L2629</f>
        <v>Beta Glucan Serology</v>
      </c>
      <c r="F2629" s="5" t="str">
        <f>IF(ISBLANK(Source!E2629),NA(),Source!E2629)</f>
        <v>pg/ml</v>
      </c>
      <c r="G2629" s="5">
        <f>Source!I2629</f>
        <v>28</v>
      </c>
      <c r="H2629" s="5" t="str">
        <f>IF(B2629&lt;&gt;0,NA(),Source!B2629)</f>
        <v>BGC</v>
      </c>
      <c r="I2629" s="5">
        <f>VLOOKUP(H2629,Mapping!B:E,4,FALSE)</f>
        <v>0</v>
      </c>
      <c r="J2629" s="9" t="str">
        <f>VLOOKUP(H2629,Mapping!B:M,12,FALSE)</f>
        <v/>
      </c>
      <c r="K2629" s="5" t="str">
        <f>VLOOKUP(H2629,Mapping!B:H,7,FALSE)</f>
        <v>Beta Glucan Serology</v>
      </c>
      <c r="L2629" s="5" t="e">
        <f>IF(B2629&lt;&gt;0,B2629,IF(M2629=1,I2629,NA()))</f>
        <v>#N/A</v>
      </c>
      <c r="N2629" s="9" t="str">
        <f>IFERROR(VLOOKUP(Labs!A2629,Mapping!D:M,10,FALSE),0)</f>
        <v/>
      </c>
    </row>
    <row r="2630" spans="1:14" x14ac:dyDescent="0.25">
      <c r="A2630" s="5" t="str">
        <f>Source!B2630&amp;"|"&amp;Source!K2630</f>
        <v>AP50|CH50</v>
      </c>
      <c r="B2630" s="5">
        <f>IFERROR(VLOOKUP(Labs!A2630,Mapping!D:E,2,FALSE),0)</f>
        <v>0</v>
      </c>
      <c r="C2630" t="str">
        <f>Source!F2630</f>
        <v>Chem/Haem</v>
      </c>
      <c r="D2630" s="5" t="str">
        <f>Source!D2630</f>
        <v>APCH50</v>
      </c>
      <c r="E2630" s="5" t="str">
        <f>Source!L2630</f>
        <v>CH50/APCH50</v>
      </c>
      <c r="F2630" s="5" t="str">
        <f>IF(ISBLANK(Source!E2630),NA(),Source!E2630)</f>
        <v>UNITS</v>
      </c>
      <c r="G2630" s="5">
        <f>Source!I2630</f>
        <v>28</v>
      </c>
      <c r="H2630" s="5" t="str">
        <f>IF(B2630&lt;&gt;0,NA(),Source!B2630)</f>
        <v>AP50</v>
      </c>
      <c r="I2630" s="5">
        <f>VLOOKUP(H2630,Mapping!B:E,4,FALSE)</f>
        <v>0</v>
      </c>
      <c r="J2630" s="9" t="str">
        <f>VLOOKUP(H2630,Mapping!B:M,12,FALSE)</f>
        <v/>
      </c>
      <c r="K2630" s="5" t="str">
        <f>VLOOKUP(H2630,Mapping!B:H,7,FALSE)</f>
        <v>CH50/APCH50</v>
      </c>
      <c r="L2630" s="5" t="e">
        <f>IF(B2630&lt;&gt;0,B2630,IF(M2630=1,I2630,NA()))</f>
        <v>#N/A</v>
      </c>
      <c r="N2630" s="9" t="str">
        <f>IFERROR(VLOOKUP(Labs!A2630,Mapping!D:M,10,FALSE),0)</f>
        <v/>
      </c>
    </row>
    <row r="2631" spans="1:14" x14ac:dyDescent="0.25">
      <c r="A2631" s="5" t="str">
        <f>Source!B2631&amp;"|"&amp;Source!K2631</f>
        <v>F2|F2</v>
      </c>
      <c r="B2631" s="5">
        <f>IFERROR(VLOOKUP(Labs!A2631,Mapping!D:E,2,FALSE),0)</f>
        <v>0</v>
      </c>
      <c r="C2631" t="str">
        <f>Source!F2631</f>
        <v>Chem/Haem</v>
      </c>
      <c r="D2631" s="5" t="str">
        <f>Source!D2631</f>
        <v>FACTOR II ASSAY</v>
      </c>
      <c r="E2631" s="5" t="str">
        <f>Source!L2631</f>
        <v>FACTOR II ASSAY</v>
      </c>
      <c r="F2631" s="5" t="str">
        <f>IF(ISBLANK(Source!E2631),NA(),Source!E2631)</f>
        <v>iu/dl</v>
      </c>
      <c r="G2631" s="5">
        <f>Source!I2631</f>
        <v>28</v>
      </c>
      <c r="H2631" s="5" t="str">
        <f>IF(B2631&lt;&gt;0,NA(),Source!B2631)</f>
        <v>F2</v>
      </c>
      <c r="I2631" s="5">
        <f>VLOOKUP(H2631,Mapping!B:E,4,FALSE)</f>
        <v>0</v>
      </c>
      <c r="J2631" s="9" t="str">
        <f>VLOOKUP(H2631,Mapping!B:M,12,FALSE)</f>
        <v/>
      </c>
      <c r="K2631" s="5" t="str">
        <f>VLOOKUP(H2631,Mapping!B:H,7,FALSE)</f>
        <v>FACTOR II ASSAY</v>
      </c>
      <c r="L2631" s="5" t="e">
        <f>IF(B2631&lt;&gt;0,B2631,IF(M2631=1,I2631,NA()))</f>
        <v>#N/A</v>
      </c>
      <c r="N2631" s="9" t="str">
        <f>IFERROR(VLOOKUP(Labs!A2631,Mapping!D:M,10,FALSE),0)</f>
        <v/>
      </c>
    </row>
    <row r="2632" spans="1:14" x14ac:dyDescent="0.25">
      <c r="A2632" s="5" t="str">
        <f>Source!B2632&amp;"|"&amp;Source!K2632</f>
        <v>ALPH|ARBO</v>
      </c>
      <c r="B2632" s="5">
        <f>IFERROR(VLOOKUP(Labs!A2632,Mapping!D:E,2,FALSE),0)</f>
        <v>0</v>
      </c>
      <c r="C2632" t="str">
        <f>Source!F2632</f>
        <v>Virology</v>
      </c>
      <c r="D2632" s="5" t="str">
        <f>Source!D2632</f>
        <v>Alphavirus</v>
      </c>
      <c r="E2632" s="5" t="str">
        <f>Source!L2632</f>
        <v>ARBOVIRUS</v>
      </c>
      <c r="F2632" s="5" t="e">
        <f>IF(ISBLANK(Source!E2632),NA(),Source!E2632)</f>
        <v>#N/A</v>
      </c>
      <c r="G2632" s="5">
        <f>Source!I2632</f>
        <v>28</v>
      </c>
      <c r="H2632" s="5" t="str">
        <f>IF(B2632&lt;&gt;0,NA(),Source!B2632)</f>
        <v>ALPH</v>
      </c>
      <c r="I2632" s="5">
        <f>VLOOKUP(H2632,Mapping!B:E,4,FALSE)</f>
        <v>0</v>
      </c>
      <c r="J2632" s="9" t="str">
        <f>VLOOKUP(H2632,Mapping!B:M,12,FALSE)</f>
        <v/>
      </c>
      <c r="K2632" s="5" t="str">
        <f>VLOOKUP(H2632,Mapping!B:H,7,FALSE)</f>
        <v>ARBOVIRUS</v>
      </c>
      <c r="L2632" s="5" t="e">
        <f>IF(B2632&lt;&gt;0,B2632,IF(M2632=1,I2632,NA()))</f>
        <v>#N/A</v>
      </c>
      <c r="N2632" s="9" t="str">
        <f>IFERROR(VLOOKUP(Labs!A2632,Mapping!D:M,10,FALSE),0)</f>
        <v/>
      </c>
    </row>
    <row r="2633" spans="1:14" x14ac:dyDescent="0.25">
      <c r="A2633" s="5" t="str">
        <f>Source!B2633&amp;"|"&amp;Source!K2633</f>
        <v>CH50|CH50</v>
      </c>
      <c r="B2633" s="5">
        <f>IFERROR(VLOOKUP(Labs!A2633,Mapping!D:E,2,FALSE),0)</f>
        <v>0</v>
      </c>
      <c r="C2633" t="str">
        <f>Source!F2633</f>
        <v>Chem/Haem</v>
      </c>
      <c r="D2633" s="5" t="str">
        <f>Source!D2633</f>
        <v>CH50</v>
      </c>
      <c r="E2633" s="5" t="str">
        <f>Source!L2633</f>
        <v>CH50/APCH50</v>
      </c>
      <c r="F2633" s="5" t="str">
        <f>IF(ISBLANK(Source!E2633),NA(),Source!E2633)</f>
        <v>UNITS</v>
      </c>
      <c r="G2633" s="5">
        <f>Source!I2633</f>
        <v>28</v>
      </c>
      <c r="H2633" s="5" t="str">
        <f>IF(B2633&lt;&gt;0,NA(),Source!B2633)</f>
        <v>CH50</v>
      </c>
      <c r="I2633" s="5">
        <f>VLOOKUP(H2633,Mapping!B:E,4,FALSE)</f>
        <v>0</v>
      </c>
      <c r="J2633" s="9" t="str">
        <f>VLOOKUP(H2633,Mapping!B:M,12,FALSE)</f>
        <v/>
      </c>
      <c r="K2633" s="5" t="str">
        <f>VLOOKUP(H2633,Mapping!B:H,7,FALSE)</f>
        <v>CH50/APCH50</v>
      </c>
      <c r="L2633" s="5" t="e">
        <f>IF(B2633&lt;&gt;0,B2633,IF(M2633=1,I2633,NA()))</f>
        <v>#N/A</v>
      </c>
      <c r="N2633" s="9" t="str">
        <f>IFERROR(VLOOKUP(Labs!A2633,Mapping!D:M,10,FALSE),0)</f>
        <v/>
      </c>
    </row>
    <row r="2634" spans="1:14" x14ac:dyDescent="0.25">
      <c r="A2634" s="5" t="str">
        <f>Source!B2634&amp;"|"&amp;Source!K2634</f>
        <v>CREA|UECR</v>
      </c>
      <c r="B2634" s="5">
        <f>IFERROR(VLOOKUP(Labs!A2634,Mapping!D:E,2,FALSE),0)</f>
        <v>0</v>
      </c>
      <c r="C2634" t="str">
        <f>Source!F2634</f>
        <v>Chem/Haem</v>
      </c>
      <c r="D2634" s="5" t="str">
        <f>Source!D2634</f>
        <v>CREATININE</v>
      </c>
      <c r="E2634" s="5" t="str">
        <f>Source!L2634</f>
        <v>U/E/CREAT (RESPUN)</v>
      </c>
      <c r="F2634" s="5" t="str">
        <f>IF(ISBLANK(Source!E2634),NA(),Source!E2634)</f>
        <v>umol/L</v>
      </c>
      <c r="G2634" s="5">
        <f>Source!I2634</f>
        <v>28</v>
      </c>
      <c r="H2634" s="5" t="str">
        <f>IF(B2634&lt;&gt;0,NA(),Source!B2634)</f>
        <v>CREA</v>
      </c>
      <c r="I2634" s="5" t="str">
        <f>VLOOKUP(H2634,Mapping!B:E,4,FALSE)</f>
        <v>14682-9</v>
      </c>
      <c r="J2634" s="9" t="str">
        <f>VLOOKUP(H2634,Mapping!B:M,12,FALSE)</f>
        <v>Creatinine [Moles/volume] in Serum or Plasma</v>
      </c>
      <c r="K2634" s="5" t="str">
        <f>VLOOKUP(H2634,Mapping!B:H,7,FALSE)</f>
        <v>U/E/CREAT</v>
      </c>
      <c r="L2634" s="5" t="e">
        <f>IF(B2634&lt;&gt;0,B2634,IF(M2634=1,I2634,NA()))</f>
        <v>#N/A</v>
      </c>
      <c r="N2634" s="9">
        <f>IFERROR(VLOOKUP(Labs!A2634,Mapping!D:M,10,FALSE),0)</f>
        <v>0</v>
      </c>
    </row>
    <row r="2635" spans="1:14" x14ac:dyDescent="0.25">
      <c r="A2635" s="5" t="str">
        <f>Source!B2635&amp;"|"&amp;Source!K2635</f>
        <v>BDT|BDG</v>
      </c>
      <c r="B2635" s="5">
        <f>IFERROR(VLOOKUP(Labs!A2635,Mapping!D:E,2,FALSE),0)</f>
        <v>0</v>
      </c>
      <c r="C2635" t="str">
        <f>Source!F2635</f>
        <v>Chem/Haem</v>
      </c>
      <c r="D2635" s="5" t="str">
        <f>Source!D2635</f>
        <v>Beta Glucan Test</v>
      </c>
      <c r="E2635" s="5" t="str">
        <f>Source!L2635</f>
        <v>Beta Glucan Serology</v>
      </c>
      <c r="F2635" s="5" t="e">
        <f>IF(ISBLANK(Source!E2635),NA(),Source!E2635)</f>
        <v>#N/A</v>
      </c>
      <c r="G2635" s="5">
        <f>Source!I2635</f>
        <v>28</v>
      </c>
      <c r="H2635" s="5" t="str">
        <f>IF(B2635&lt;&gt;0,NA(),Source!B2635)</f>
        <v>BDT</v>
      </c>
      <c r="I2635" s="5">
        <f>VLOOKUP(H2635,Mapping!B:E,4,FALSE)</f>
        <v>0</v>
      </c>
      <c r="J2635" s="9" t="str">
        <f>VLOOKUP(H2635,Mapping!B:M,12,FALSE)</f>
        <v/>
      </c>
      <c r="K2635" s="5" t="str">
        <f>VLOOKUP(H2635,Mapping!B:H,7,FALSE)</f>
        <v>Beta Glucan Serology</v>
      </c>
      <c r="L2635" s="5" t="e">
        <f>IF(B2635&lt;&gt;0,B2635,IF(M2635=1,I2635,NA()))</f>
        <v>#N/A</v>
      </c>
      <c r="N2635" s="9" t="str">
        <f>IFERROR(VLOOKUP(Labs!A2635,Mapping!D:M,10,FALSE),0)</f>
        <v/>
      </c>
    </row>
    <row r="2636" spans="1:14" x14ac:dyDescent="0.25">
      <c r="A2636" s="5" t="str">
        <f>Source!B2636&amp;"|"&amp;Source!K2636</f>
        <v>FE|TRF</v>
      </c>
      <c r="B2636" s="5">
        <f>IFERROR(VLOOKUP(Labs!A2636,Mapping!D:E,2,FALSE),0)</f>
        <v>0</v>
      </c>
      <c r="C2636" t="str">
        <f>Source!F2636</f>
        <v>Chem/Haem</v>
      </c>
      <c r="D2636" s="5" t="str">
        <f>Source!D2636</f>
        <v>IRON</v>
      </c>
      <c r="E2636" s="5" t="str">
        <f>Source!L2636</f>
        <v>TRANSFERRIN</v>
      </c>
      <c r="F2636" s="5" t="str">
        <f>IF(ISBLANK(Source!E2636),NA(),Source!E2636)</f>
        <v>umol/L</v>
      </c>
      <c r="G2636" s="5">
        <f>Source!I2636</f>
        <v>28</v>
      </c>
      <c r="H2636" s="5" t="str">
        <f>IF(B2636&lt;&gt;0,NA(),Source!B2636)</f>
        <v>FE</v>
      </c>
      <c r="I2636" s="5" t="str">
        <f>VLOOKUP(H2636,Mapping!B:E,4,FALSE)</f>
        <v>14798-3</v>
      </c>
      <c r="J2636" s="9" t="str">
        <f>VLOOKUP(H2636,Mapping!B:M,12,FALSE)</f>
        <v>Iron [Moles/volume] in Serum or Plasma</v>
      </c>
      <c r="K2636" s="5" t="str">
        <f>VLOOKUP(H2636,Mapping!B:H,7,FALSE)</f>
        <v>IRON</v>
      </c>
      <c r="L2636" s="5" t="e">
        <f>IF(B2636&lt;&gt;0,B2636,IF(M2636=1,I2636,NA()))</f>
        <v>#N/A</v>
      </c>
      <c r="N2636" s="9">
        <f>IFERROR(VLOOKUP(Labs!A2636,Mapping!D:M,10,FALSE),0)</f>
        <v>0</v>
      </c>
    </row>
    <row r="2637" spans="1:14" x14ac:dyDescent="0.25">
      <c r="A2637" s="5" t="str">
        <f>Source!B2637&amp;"|"&amp;Source!K2637</f>
        <v>HTL1|HTLV</v>
      </c>
      <c r="B2637" s="5">
        <f>IFERROR(VLOOKUP(Labs!A2637,Mapping!D:E,2,FALSE),0)</f>
        <v>0</v>
      </c>
      <c r="C2637" t="str">
        <f>Source!F2637</f>
        <v>Chem/Haem</v>
      </c>
      <c r="D2637" s="5" t="str">
        <f>Source!D2637</f>
        <v>HTLV 1 + 2 Antibody by EIA</v>
      </c>
      <c r="E2637" s="5" t="str">
        <f>Source!L2637</f>
        <v>HTLV Serology</v>
      </c>
      <c r="F2637" s="5" t="e">
        <f>IF(ISBLANK(Source!E2637),NA(),Source!E2637)</f>
        <v>#N/A</v>
      </c>
      <c r="G2637" s="5">
        <f>Source!I2637</f>
        <v>28</v>
      </c>
      <c r="H2637" s="5" t="str">
        <f>IF(B2637&lt;&gt;0,NA(),Source!B2637)</f>
        <v>HTL1</v>
      </c>
      <c r="I2637" s="5">
        <f>VLOOKUP(H2637,Mapping!B:E,4,FALSE)</f>
        <v>0</v>
      </c>
      <c r="J2637" s="9" t="str">
        <f>VLOOKUP(H2637,Mapping!B:M,12,FALSE)</f>
        <v/>
      </c>
      <c r="K2637" s="5" t="str">
        <f>VLOOKUP(H2637,Mapping!B:H,7,FALSE)</f>
        <v>HTLV Serology</v>
      </c>
      <c r="L2637" s="5" t="e">
        <f>IF(B2637&lt;&gt;0,B2637,IF(M2637=1,I2637,NA()))</f>
        <v>#N/A</v>
      </c>
      <c r="N2637" s="9" t="str">
        <f>IFERROR(VLOOKUP(Labs!A2637,Mapping!D:M,10,FALSE),0)</f>
        <v/>
      </c>
    </row>
    <row r="2638" spans="1:14" x14ac:dyDescent="0.25">
      <c r="A2638" s="5" t="str">
        <f>Source!B2638&amp;"|"&amp;Source!K2638</f>
        <v>HTLV|HTLV</v>
      </c>
      <c r="B2638" s="5">
        <f>IFERROR(VLOOKUP(Labs!A2638,Mapping!D:E,2,FALSE),0)</f>
        <v>0</v>
      </c>
      <c r="C2638" t="str">
        <f>Source!F2638</f>
        <v>Chem/Haem</v>
      </c>
      <c r="D2638" s="5" t="str">
        <f>Source!D2638</f>
        <v>HTLV Serology:</v>
      </c>
      <c r="E2638" s="5" t="str">
        <f>Source!L2638</f>
        <v>HTLV Serology</v>
      </c>
      <c r="F2638" s="5" t="e">
        <f>IF(ISBLANK(Source!E2638),NA(),Source!E2638)</f>
        <v>#N/A</v>
      </c>
      <c r="G2638" s="5">
        <f>Source!I2638</f>
        <v>28</v>
      </c>
      <c r="H2638" s="5" t="str">
        <f>IF(B2638&lt;&gt;0,NA(),Source!B2638)</f>
        <v>HTLV</v>
      </c>
      <c r="I2638" s="5">
        <f>VLOOKUP(H2638,Mapping!B:E,4,FALSE)</f>
        <v>0</v>
      </c>
      <c r="J2638" s="9" t="str">
        <f>VLOOKUP(H2638,Mapping!B:M,12,FALSE)</f>
        <v/>
      </c>
      <c r="K2638" s="5" t="str">
        <f>VLOOKUP(H2638,Mapping!B:H,7,FALSE)</f>
        <v>HTLV 1 SEROLOGY</v>
      </c>
      <c r="L2638" s="5" t="e">
        <f>IF(B2638&lt;&gt;0,B2638,IF(M2638=1,I2638,NA()))</f>
        <v>#N/A</v>
      </c>
      <c r="N2638" s="9" t="str">
        <f>IFERROR(VLOOKUP(Labs!A2638,Mapping!D:M,10,FALSE),0)</f>
        <v/>
      </c>
    </row>
    <row r="2639" spans="1:14" x14ac:dyDescent="0.25">
      <c r="A2639" s="5" t="str">
        <f>Source!B2639&amp;"|"&amp;Source!K2639</f>
        <v>HYD|HYD</v>
      </c>
      <c r="B2639" s="5">
        <f>IFERROR(VLOOKUP(Labs!A2639,Mapping!D:E,2,FALSE),0)</f>
        <v>0</v>
      </c>
      <c r="C2639" t="str">
        <f>Source!F2639</f>
        <v>Chem/Haem</v>
      </c>
      <c r="D2639" s="5" t="str">
        <f>Source!D2639</f>
        <v>Hydatid Serology:</v>
      </c>
      <c r="E2639" s="5" t="str">
        <f>Source!L2639</f>
        <v>Hydatid Serology</v>
      </c>
      <c r="F2639" s="5" t="e">
        <f>IF(ISBLANK(Source!E2639),NA(),Source!E2639)</f>
        <v>#N/A</v>
      </c>
      <c r="G2639" s="5">
        <f>Source!I2639</f>
        <v>28</v>
      </c>
      <c r="H2639" s="5" t="str">
        <f>IF(B2639&lt;&gt;0,NA(),Source!B2639)</f>
        <v>HYD</v>
      </c>
      <c r="I2639" s="5">
        <f>VLOOKUP(H2639,Mapping!B:E,4,FALSE)</f>
        <v>0</v>
      </c>
      <c r="J2639" s="9" t="str">
        <f>VLOOKUP(H2639,Mapping!B:M,12,FALSE)</f>
        <v/>
      </c>
      <c r="K2639" s="5" t="str">
        <f>VLOOKUP(H2639,Mapping!B:H,7,FALSE)</f>
        <v>Hydatid Serology</v>
      </c>
      <c r="L2639" s="5" t="e">
        <f>IF(B2639&lt;&gt;0,B2639,IF(M2639=1,I2639,NA()))</f>
        <v>#N/A</v>
      </c>
      <c r="N2639" s="9" t="str">
        <f>IFERROR(VLOOKUP(Labs!A2639,Mapping!D:M,10,FALSE),0)</f>
        <v/>
      </c>
    </row>
    <row r="2640" spans="1:14" x14ac:dyDescent="0.25">
      <c r="A2640" s="5" t="str">
        <f>Source!B2640&amp;"|"&amp;Source!K2640</f>
        <v>METN|METU</v>
      </c>
      <c r="B2640" s="5">
        <f>IFERROR(VLOOKUP(Labs!A2640,Mapping!D:E,2,FALSE),0)</f>
        <v>0</v>
      </c>
      <c r="C2640" t="str">
        <f>Source!F2640</f>
        <v>Chem/Haem</v>
      </c>
      <c r="D2640" s="5" t="str">
        <f>Source!D2640</f>
        <v>URINE NORMETADRENALINE</v>
      </c>
      <c r="E2640" s="5" t="str">
        <f>Source!L2640</f>
        <v>URINE METADRENALINES</v>
      </c>
      <c r="F2640" s="5" t="str">
        <f>IF(ISBLANK(Source!E2640),NA(),Source!E2640)</f>
        <v>umol/24h</v>
      </c>
      <c r="G2640" s="5">
        <f>Source!I2640</f>
        <v>28</v>
      </c>
      <c r="H2640" s="5" t="str">
        <f>IF(B2640&lt;&gt;0,NA(),Source!B2640)</f>
        <v>METN</v>
      </c>
      <c r="I2640" s="5">
        <f>VLOOKUP(H2640,Mapping!B:E,4,FALSE)</f>
        <v>0</v>
      </c>
      <c r="J2640" s="9" t="str">
        <f>VLOOKUP(H2640,Mapping!B:M,12,FALSE)</f>
        <v/>
      </c>
      <c r="K2640" s="5" t="str">
        <f>VLOOKUP(H2640,Mapping!B:H,7,FALSE)</f>
        <v>URINE METADRENALINES</v>
      </c>
      <c r="L2640" s="5" t="e">
        <f>IF(B2640&lt;&gt;0,B2640,IF(M2640=1,I2640,NA()))</f>
        <v>#N/A</v>
      </c>
      <c r="N2640" s="9" t="str">
        <f>IFERROR(VLOOKUP(Labs!A2640,Mapping!D:M,10,FALSE),0)</f>
        <v/>
      </c>
    </row>
    <row r="2641" spans="1:14" x14ac:dyDescent="0.25">
      <c r="A2641" s="5" t="str">
        <f>Source!B2641&amp;"|"&amp;Source!K2641</f>
        <v>RPT|YBRFN x2</v>
      </c>
      <c r="B2641" s="5">
        <f>IFERROR(VLOOKUP(Labs!A2641,Mapping!D:E,2,FALSE),0)</f>
        <v>0</v>
      </c>
      <c r="C2641" t="str">
        <f>Source!F2641</f>
        <v>Non-Gynae Cytology</v>
      </c>
      <c r="D2641" s="5" t="str">
        <f>Source!D2641</f>
        <v>Report</v>
      </c>
      <c r="E2641" s="5" t="str">
        <f>Source!L2641</f>
        <v>FNA breast x2</v>
      </c>
      <c r="F2641" s="5" t="e">
        <f>IF(ISBLANK(Source!E2641),NA(),Source!E2641)</f>
        <v>#N/A</v>
      </c>
      <c r="G2641" s="5">
        <f>Source!I2641</f>
        <v>28</v>
      </c>
      <c r="H2641" s="5" t="str">
        <f>IF(B2641&lt;&gt;0,NA(),Source!B2641)</f>
        <v>RPT</v>
      </c>
      <c r="I2641" s="5">
        <f>VLOOKUP(H2641,Mapping!B:E,4,FALSE)</f>
        <v>0</v>
      </c>
      <c r="J2641" s="9" t="str">
        <f>VLOOKUP(H2641,Mapping!B:M,12,FALSE)</f>
        <v/>
      </c>
      <c r="K2641" s="5" t="str">
        <f>VLOOKUP(H2641,Mapping!B:H,7,FALSE)</f>
        <v>FNA Breast</v>
      </c>
      <c r="L2641" s="5" t="e">
        <f>IF(B2641&lt;&gt;0,B2641,IF(M2641=1,I2641,NA()))</f>
        <v>#N/A</v>
      </c>
      <c r="N2641" s="9">
        <f>IFERROR(VLOOKUP(Labs!A2641,Mapping!D:M,10,FALSE),0)</f>
        <v>0</v>
      </c>
    </row>
    <row r="2642" spans="1:14" x14ac:dyDescent="0.25">
      <c r="A2642" s="5" t="str">
        <f>Source!B2642&amp;"|"&amp;Source!K2642</f>
        <v>UCRE|RVMA</v>
      </c>
      <c r="B2642" s="5">
        <f>IFERROR(VLOOKUP(Labs!A2642,Mapping!D:E,2,FALSE),0)</f>
        <v>0</v>
      </c>
      <c r="C2642" t="str">
        <f>Source!F2642</f>
        <v>Chem/Haem</v>
      </c>
      <c r="D2642" s="5" t="str">
        <f>Source!D2642</f>
        <v>URINE CREATININE</v>
      </c>
      <c r="E2642" s="5" t="str">
        <f>Source!L2642</f>
        <v>URINE VMA/HVA (RANDOM)</v>
      </c>
      <c r="F2642" s="5" t="str">
        <f>IF(ISBLANK(Source!E2642),NA(),Source!E2642)</f>
        <v>mmol/l</v>
      </c>
      <c r="G2642" s="5">
        <f>Source!I2642</f>
        <v>28</v>
      </c>
      <c r="H2642" s="5" t="str">
        <f>IF(B2642&lt;&gt;0,NA(),Source!B2642)</f>
        <v>UCRE</v>
      </c>
      <c r="I2642" s="5" t="str">
        <f>VLOOKUP(H2642,Mapping!B:E,4,FALSE)</f>
        <v>14683-7</v>
      </c>
      <c r="J2642" s="9" t="str">
        <f>VLOOKUP(H2642,Mapping!B:M,12,FALSE)</f>
        <v>Creatinine [Moles/volume] in Urine</v>
      </c>
      <c r="K2642" s="5" t="str">
        <f>VLOOKUP(H2642,Mapping!B:H,7,FALSE)</f>
        <v>MICROALBUMIN</v>
      </c>
      <c r="L2642" s="5" t="e">
        <f>IF(B2642&lt;&gt;0,B2642,IF(M2642=1,I2642,NA()))</f>
        <v>#N/A</v>
      </c>
      <c r="N2642" s="9">
        <f>IFERROR(VLOOKUP(Labs!A2642,Mapping!D:M,10,FALSE),0)</f>
        <v>0</v>
      </c>
    </row>
    <row r="2643" spans="1:14" x14ac:dyDescent="0.25">
      <c r="A2643" s="5" t="str">
        <f>Source!B2643&amp;"|"&amp;Source!K2643</f>
        <v>ZZOI|TISP</v>
      </c>
      <c r="B2643" s="5">
        <f>IFERROR(VLOOKUP(Labs!A2643,Mapping!D:E,2,FALSE),0)</f>
        <v>0</v>
      </c>
      <c r="C2643" t="str">
        <f>Source!F2643</f>
        <v>Microbiology</v>
      </c>
      <c r="D2643" s="5" t="str">
        <f>Source!D2643</f>
        <v>Organism</v>
      </c>
      <c r="E2643" s="5" t="str">
        <f>Source!L2643</f>
        <v>Culture:</v>
      </c>
      <c r="F2643" s="5" t="e">
        <f>IF(ISBLANK(Source!E2643),NA(),Source!E2643)</f>
        <v>#N/A</v>
      </c>
      <c r="G2643" s="5">
        <f>Source!I2643</f>
        <v>28</v>
      </c>
      <c r="H2643" s="5" t="str">
        <f>IF(B2643&lt;&gt;0,NA(),Source!B2643)</f>
        <v>ZZOI</v>
      </c>
      <c r="I2643" s="5">
        <f>VLOOKUP(H2643,Mapping!B:E,4,FALSE)</f>
        <v>0</v>
      </c>
      <c r="J2643" s="9" t="str">
        <f>VLOOKUP(H2643,Mapping!B:M,12,FALSE)</f>
        <v/>
      </c>
      <c r="K2643" s="5" t="str">
        <f>VLOOKUP(H2643,Mapping!B:H,7,FALSE)</f>
        <v>Urine Culture</v>
      </c>
      <c r="L2643" s="5" t="e">
        <f>IF(B2643&lt;&gt;0,B2643,IF(M2643=1,I2643,NA()))</f>
        <v>#N/A</v>
      </c>
      <c r="N2643" s="9">
        <f>IFERROR(VLOOKUP(Labs!A2643,Mapping!D:M,10,FALSE),0)</f>
        <v>0</v>
      </c>
    </row>
    <row r="2644" spans="1:14" x14ac:dyDescent="0.25">
      <c r="A2644" s="5" t="str">
        <f>Source!B2644&amp;"|"&amp;Source!K2644</f>
        <v>RPT|YNEFN, YNW</v>
      </c>
      <c r="B2644" s="5">
        <f>IFERROR(VLOOKUP(Labs!A2644,Mapping!D:E,2,FALSE),0)</f>
        <v>0</v>
      </c>
      <c r="C2644" t="str">
        <f>Source!F2644</f>
        <v>Non-Gynae Cytology</v>
      </c>
      <c r="D2644" s="5" t="str">
        <f>Source!D2644</f>
        <v>Report</v>
      </c>
      <c r="E2644" s="5" t="str">
        <f>Source!L2644</f>
        <v>FNA Neck, Fine needle washings</v>
      </c>
      <c r="F2644" s="5" t="e">
        <f>IF(ISBLANK(Source!E2644),NA(),Source!E2644)</f>
        <v>#N/A</v>
      </c>
      <c r="G2644" s="5">
        <f>Source!I2644</f>
        <v>28</v>
      </c>
      <c r="H2644" s="5" t="str">
        <f>IF(B2644&lt;&gt;0,NA(),Source!B2644)</f>
        <v>RPT</v>
      </c>
      <c r="I2644" s="5">
        <f>VLOOKUP(H2644,Mapping!B:E,4,FALSE)</f>
        <v>0</v>
      </c>
      <c r="J2644" s="9" t="str">
        <f>VLOOKUP(H2644,Mapping!B:M,12,FALSE)</f>
        <v/>
      </c>
      <c r="K2644" s="5" t="str">
        <f>VLOOKUP(H2644,Mapping!B:H,7,FALSE)</f>
        <v>FNA Breast</v>
      </c>
      <c r="L2644" s="5" t="e">
        <f>IF(B2644&lt;&gt;0,B2644,IF(M2644=1,I2644,NA()))</f>
        <v>#N/A</v>
      </c>
      <c r="N2644" s="9">
        <f>IFERROR(VLOOKUP(Labs!A2644,Mapping!D:M,10,FALSE),0)</f>
        <v>0</v>
      </c>
    </row>
    <row r="2645" spans="1:14" x14ac:dyDescent="0.25">
      <c r="A2645" s="5" t="str">
        <f>Source!B2645&amp;"|"&amp;Source!K2645</f>
        <v>ZZDF|F8D</v>
      </c>
      <c r="B2645" s="5">
        <f>IFERROR(VLOOKUP(Labs!A2645,Mapping!D:E,2,FALSE),0)</f>
        <v>0</v>
      </c>
      <c r="C2645" t="str">
        <f>Source!F2645</f>
        <v>Chem/Haem</v>
      </c>
      <c r="D2645" s="5" t="str">
        <f>Source!D2645</f>
        <v>Dynamic Function Test</v>
      </c>
      <c r="E2645" s="5" t="str">
        <f>Source!L2645</f>
        <v>FVIII DOSE RESPONSE</v>
      </c>
      <c r="F2645" s="5" t="e">
        <f>IF(ISBLANK(Source!E2645),NA(),Source!E2645)</f>
        <v>#N/A</v>
      </c>
      <c r="G2645" s="5">
        <f>Source!I2645</f>
        <v>28</v>
      </c>
      <c r="H2645" s="5" t="str">
        <f>IF(B2645&lt;&gt;0,NA(),Source!B2645)</f>
        <v>ZZDF</v>
      </c>
      <c r="I2645" s="5">
        <f>VLOOKUP(H2645,Mapping!B:E,4,FALSE)</f>
        <v>0</v>
      </c>
      <c r="J2645" s="9" t="str">
        <f>VLOOKUP(H2645,Mapping!B:M,12,FALSE)</f>
        <v/>
      </c>
      <c r="K2645" s="5" t="str">
        <f>VLOOKUP(H2645,Mapping!B:H,7,FALSE)</f>
        <v>GLUCOSE TOLERANCE TEST</v>
      </c>
      <c r="L2645" s="5" t="e">
        <f>IF(B2645&lt;&gt;0,B2645,IF(M2645=1,I2645,NA()))</f>
        <v>#N/A</v>
      </c>
      <c r="N2645" s="9">
        <f>IFERROR(VLOOKUP(Labs!A2645,Mapping!D:M,10,FALSE),0)</f>
        <v>0</v>
      </c>
    </row>
    <row r="2646" spans="1:14" x14ac:dyDescent="0.25">
      <c r="A2646" s="5" t="str">
        <f>Source!B2646&amp;"|"&amp;Source!K2646</f>
        <v>VZIM|VZIF</v>
      </c>
      <c r="B2646" s="5">
        <f>IFERROR(VLOOKUP(Labs!A2646,Mapping!D:E,2,FALSE),0)</f>
        <v>0</v>
      </c>
      <c r="C2646" t="str">
        <f>Source!F2646</f>
        <v>Virology</v>
      </c>
      <c r="D2646" s="5" t="str">
        <f>Source!D2646</f>
        <v>Varicella/Zoster virus IgM</v>
      </c>
      <c r="E2646" s="5" t="str">
        <f>Source!L2646</f>
        <v>Varicella Zoster virus IF</v>
      </c>
      <c r="F2646" s="5" t="e">
        <f>IF(ISBLANK(Source!E2646),NA(),Source!E2646)</f>
        <v>#N/A</v>
      </c>
      <c r="G2646" s="5">
        <f>Source!I2646</f>
        <v>28</v>
      </c>
      <c r="H2646" s="5" t="str">
        <f>IF(B2646&lt;&gt;0,NA(),Source!B2646)</f>
        <v>VZIM</v>
      </c>
      <c r="I2646" s="5">
        <f>VLOOKUP(H2646,Mapping!B:E,4,FALSE)</f>
        <v>0</v>
      </c>
      <c r="J2646" s="9" t="str">
        <f>VLOOKUP(H2646,Mapping!B:M,12,FALSE)</f>
        <v/>
      </c>
      <c r="K2646" s="5" t="str">
        <f>VLOOKUP(H2646,Mapping!B:H,7,FALSE)</f>
        <v>Varicella Zoster virus IF</v>
      </c>
      <c r="L2646" s="5" t="e">
        <f>IF(B2646&lt;&gt;0,B2646,IF(M2646=1,I2646,NA()))</f>
        <v>#N/A</v>
      </c>
      <c r="N2646" s="9" t="str">
        <f>IFERROR(VLOOKUP(Labs!A2646,Mapping!D:M,10,FALSE),0)</f>
        <v/>
      </c>
    </row>
    <row r="2647" spans="1:14" x14ac:dyDescent="0.25">
      <c r="A2647" s="5" t="str">
        <f>Source!B2647&amp;"|"&amp;Source!K2647</f>
        <v>ZZOG|TISP</v>
      </c>
      <c r="B2647" s="5">
        <f>IFERROR(VLOOKUP(Labs!A2647,Mapping!D:E,2,FALSE),0)</f>
        <v>0</v>
      </c>
      <c r="C2647" t="str">
        <f>Source!F2647</f>
        <v>Microbiology</v>
      </c>
      <c r="D2647" s="5" t="str">
        <f>Source!D2647</f>
        <v>Organism Growth</v>
      </c>
      <c r="E2647" s="5" t="str">
        <f>Source!L2647</f>
        <v>Culture:</v>
      </c>
      <c r="F2647" s="5" t="e">
        <f>IF(ISBLANK(Source!E2647),NA(),Source!E2647)</f>
        <v>#N/A</v>
      </c>
      <c r="G2647" s="5">
        <f>Source!I2647</f>
        <v>28</v>
      </c>
      <c r="H2647" s="5" t="str">
        <f>IF(B2647&lt;&gt;0,NA(),Source!B2647)</f>
        <v>ZZOG</v>
      </c>
      <c r="I2647" s="5">
        <f>VLOOKUP(H2647,Mapping!B:E,4,FALSE)</f>
        <v>365698005</v>
      </c>
      <c r="J2647" s="9" t="str">
        <f>VLOOKUP(H2647,Mapping!B:M,12,FALSE)</f>
        <v/>
      </c>
      <c r="K2647" s="5" t="str">
        <f>VLOOKUP(H2647,Mapping!B:H,7,FALSE)</f>
        <v>Urine Culture</v>
      </c>
      <c r="L2647" s="5" t="e">
        <f>IF(B2647&lt;&gt;0,B2647,IF(M2647=1,I2647,NA()))</f>
        <v>#N/A</v>
      </c>
      <c r="N2647" s="9">
        <f>IFERROR(VLOOKUP(Labs!A2647,Mapping!D:M,10,FALSE),0)</f>
        <v>0</v>
      </c>
    </row>
    <row r="2648" spans="1:14" x14ac:dyDescent="0.25">
      <c r="A2648" s="5" t="str">
        <f>Source!B2648&amp;"|"&amp;Source!K2648</f>
        <v>ZZOS_CIP|NCUL</v>
      </c>
      <c r="B2648" s="5">
        <f>IFERROR(VLOOKUP(Labs!A2648,Mapping!D:E,2,FALSE),0)</f>
        <v>0</v>
      </c>
      <c r="C2648" t="str">
        <f>Source!F2648</f>
        <v>Microbiology</v>
      </c>
      <c r="D2648" s="5" t="str">
        <f>Source!D2648</f>
        <v>Ciprofloxacin</v>
      </c>
      <c r="E2648" s="5" t="str">
        <f>Source!L2648</f>
        <v>Blood culture (anaerobic) cult</v>
      </c>
      <c r="F2648" s="5" t="e">
        <f>IF(ISBLANK(Source!E2648),NA(),Source!E2648)</f>
        <v>#N/A</v>
      </c>
      <c r="G2648" s="5">
        <f>Source!I2648</f>
        <v>28</v>
      </c>
      <c r="H2648" s="5" t="str">
        <f>IF(B2648&lt;&gt;0,NA(),Source!B2648)</f>
        <v>ZZOS_CIP</v>
      </c>
      <c r="I2648" s="5" t="str">
        <f>VLOOKUP(H2648,Mapping!B:E,4,FALSE)</f>
        <v>18906-8</v>
      </c>
      <c r="J2648" s="9" t="str">
        <f>VLOOKUP(H2648,Mapping!B:M,12,FALSE)</f>
        <v/>
      </c>
      <c r="K2648" s="5" t="str">
        <f>VLOOKUP(H2648,Mapping!B:H,7,FALSE)</f>
        <v>Urine Culture</v>
      </c>
      <c r="L2648" s="5" t="e">
        <f>IF(B2648&lt;&gt;0,B2648,IF(M2648=1,I2648,NA()))</f>
        <v>#N/A</v>
      </c>
      <c r="N2648" s="9">
        <f>IFERROR(VLOOKUP(Labs!A2648,Mapping!D:M,10,FALSE),0)</f>
        <v>0</v>
      </c>
    </row>
    <row r="2649" spans="1:14" x14ac:dyDescent="0.25">
      <c r="A2649" s="5" t="str">
        <f>Source!B2649&amp;"|"&amp;Source!K2649</f>
        <v>ZZOS_PEN|SECU</v>
      </c>
      <c r="B2649" s="5">
        <f>IFERROR(VLOOKUP(Labs!A2649,Mapping!D:E,2,FALSE),0)</f>
        <v>0</v>
      </c>
      <c r="C2649" t="str">
        <f>Source!F2649</f>
        <v>Microbiology</v>
      </c>
      <c r="D2649" s="5" t="str">
        <f>Source!D2649</f>
        <v>Penicillin</v>
      </c>
      <c r="E2649" s="5" t="str">
        <f>Source!L2649</f>
        <v>Culture:</v>
      </c>
      <c r="F2649" s="5" t="e">
        <f>IF(ISBLANK(Source!E2649),NA(),Source!E2649)</f>
        <v>#N/A</v>
      </c>
      <c r="G2649" s="5">
        <f>Source!I2649</f>
        <v>28</v>
      </c>
      <c r="H2649" s="5" t="str">
        <f>IF(B2649&lt;&gt;0,NA(),Source!B2649)</f>
        <v>ZZOS_PEN</v>
      </c>
      <c r="I2649" s="5" t="str">
        <f>VLOOKUP(H2649,Mapping!B:E,4,FALSE)</f>
        <v>18964-7</v>
      </c>
      <c r="J2649" s="9" t="str">
        <f>VLOOKUP(H2649,Mapping!B:M,12,FALSE)</f>
        <v/>
      </c>
      <c r="K2649" s="5" t="str">
        <f>VLOOKUP(H2649,Mapping!B:H,7,FALSE)</f>
        <v>Wound Culture</v>
      </c>
      <c r="L2649" s="5" t="e">
        <f>IF(B2649&lt;&gt;0,B2649,IF(M2649=1,I2649,NA()))</f>
        <v>#N/A</v>
      </c>
      <c r="N2649" s="9">
        <f>IFERROR(VLOOKUP(Labs!A2649,Mapping!D:M,10,FALSE),0)</f>
        <v>0</v>
      </c>
    </row>
    <row r="2650" spans="1:14" x14ac:dyDescent="0.25">
      <c r="A2650" s="5" t="str">
        <f>Source!B2650&amp;"|"&amp;Source!K2650</f>
        <v>ZZOS_TET|W2RC</v>
      </c>
      <c r="B2650" s="5">
        <f>IFERROR(VLOOKUP(Labs!A2650,Mapping!D:E,2,FALSE),0)</f>
        <v>0</v>
      </c>
      <c r="C2650" t="str">
        <f>Source!F2650</f>
        <v>Microbiology</v>
      </c>
      <c r="D2650" s="5" t="str">
        <f>Source!D2650</f>
        <v>Tetracycline</v>
      </c>
      <c r="E2650" s="5" t="str">
        <f>Source!L2650</f>
        <v>Culture:</v>
      </c>
      <c r="F2650" s="5" t="e">
        <f>IF(ISBLANK(Source!E2650),NA(),Source!E2650)</f>
        <v>#N/A</v>
      </c>
      <c r="G2650" s="5">
        <f>Source!I2650</f>
        <v>28</v>
      </c>
      <c r="H2650" s="5" t="str">
        <f>IF(B2650&lt;&gt;0,NA(),Source!B2650)</f>
        <v>ZZOS_TET</v>
      </c>
      <c r="I2650" s="5" t="str">
        <f>VLOOKUP(H2650,Mapping!B:E,4,FALSE)</f>
        <v>18993-6</v>
      </c>
      <c r="J2650" s="9" t="str">
        <f>VLOOKUP(H2650,Mapping!B:M,12,FALSE)</f>
        <v/>
      </c>
      <c r="K2650" s="5" t="str">
        <f>VLOOKUP(H2650,Mapping!B:H,7,FALSE)</f>
        <v>Culture:</v>
      </c>
      <c r="L2650" s="5" t="e">
        <f>IF(B2650&lt;&gt;0,B2650,IF(M2650=1,I2650,NA()))</f>
        <v>#N/A</v>
      </c>
      <c r="N2650" s="9">
        <f>IFERROR(VLOOKUP(Labs!A2650,Mapping!D:M,10,FALSE),0)</f>
        <v>0</v>
      </c>
    </row>
    <row r="2651" spans="1:14" x14ac:dyDescent="0.25">
      <c r="A2651" s="5" t="str">
        <f>Source!B2651&amp;"|"&amp;Source!K2651</f>
        <v>ZZOS_TET|UCUL</v>
      </c>
      <c r="B2651" s="5">
        <f>IFERROR(VLOOKUP(Labs!A2651,Mapping!D:E,2,FALSE),0)</f>
        <v>0</v>
      </c>
      <c r="C2651" t="str">
        <f>Source!F2651</f>
        <v>Microbiology</v>
      </c>
      <c r="D2651" s="5" t="str">
        <f>Source!D2651</f>
        <v>Tetracycline</v>
      </c>
      <c r="E2651" s="5" t="str">
        <f>Source!L2651</f>
        <v>Urine Culture</v>
      </c>
      <c r="F2651" s="5" t="e">
        <f>IF(ISBLANK(Source!E2651),NA(),Source!E2651)</f>
        <v>#N/A</v>
      </c>
      <c r="G2651" s="5">
        <f>Source!I2651</f>
        <v>28</v>
      </c>
      <c r="H2651" s="5" t="str">
        <f>IF(B2651&lt;&gt;0,NA(),Source!B2651)</f>
        <v>ZZOS_TET</v>
      </c>
      <c r="I2651" s="5" t="str">
        <f>VLOOKUP(H2651,Mapping!B:E,4,FALSE)</f>
        <v>18993-6</v>
      </c>
      <c r="J2651" s="9" t="str">
        <f>VLOOKUP(H2651,Mapping!B:M,12,FALSE)</f>
        <v/>
      </c>
      <c r="K2651" s="5" t="str">
        <f>VLOOKUP(H2651,Mapping!B:H,7,FALSE)</f>
        <v>Culture:</v>
      </c>
      <c r="L2651" s="5" t="e">
        <f>IF(B2651&lt;&gt;0,B2651,IF(M2651=1,I2651,NA()))</f>
        <v>#N/A</v>
      </c>
      <c r="N2651" s="9">
        <f>IFERROR(VLOOKUP(Labs!A2651,Mapping!D:M,10,FALSE),0)</f>
        <v>0</v>
      </c>
    </row>
    <row r="2652" spans="1:14" x14ac:dyDescent="0.25">
      <c r="A2652" s="5" t="str">
        <f>Source!B2652&amp;"|"&amp;Source!K2652</f>
        <v>ZZOS_TET|GPEC</v>
      </c>
      <c r="B2652" s="5">
        <f>IFERROR(VLOOKUP(Labs!A2652,Mapping!D:E,2,FALSE),0)</f>
        <v>0</v>
      </c>
      <c r="C2652" t="str">
        <f>Source!F2652</f>
        <v>Microbiology</v>
      </c>
      <c r="D2652" s="5" t="str">
        <f>Source!D2652</f>
        <v>Tetracycline</v>
      </c>
      <c r="E2652" s="5" t="str">
        <f>Source!L2652</f>
        <v>GU Culture</v>
      </c>
      <c r="F2652" s="5" t="e">
        <f>IF(ISBLANK(Source!E2652),NA(),Source!E2652)</f>
        <v>#N/A</v>
      </c>
      <c r="G2652" s="5">
        <f>Source!I2652</f>
        <v>28</v>
      </c>
      <c r="H2652" s="5" t="str">
        <f>IF(B2652&lt;&gt;0,NA(),Source!B2652)</f>
        <v>ZZOS_TET</v>
      </c>
      <c r="I2652" s="5" t="str">
        <f>VLOOKUP(H2652,Mapping!B:E,4,FALSE)</f>
        <v>18993-6</v>
      </c>
      <c r="J2652" s="9" t="str">
        <f>VLOOKUP(H2652,Mapping!B:M,12,FALSE)</f>
        <v/>
      </c>
      <c r="K2652" s="5" t="str">
        <f>VLOOKUP(H2652,Mapping!B:H,7,FALSE)</f>
        <v>Culture:</v>
      </c>
      <c r="L2652" s="5" t="e">
        <f>IF(B2652&lt;&gt;0,B2652,IF(M2652=1,I2652,NA()))</f>
        <v>#N/A</v>
      </c>
      <c r="N2652" s="9">
        <f>IFERROR(VLOOKUP(Labs!A2652,Mapping!D:M,10,FALSE),0)</f>
        <v>0</v>
      </c>
    </row>
    <row r="2653" spans="1:14" x14ac:dyDescent="0.25">
      <c r="A2653" s="5" t="str">
        <f>Source!B2653&amp;"|"&amp;Source!K2653</f>
        <v>ZZOS_CIP|EYCU</v>
      </c>
      <c r="B2653" s="5">
        <f>IFERROR(VLOOKUP(Labs!A2653,Mapping!D:E,2,FALSE),0)</f>
        <v>0</v>
      </c>
      <c r="C2653" t="str">
        <f>Source!F2653</f>
        <v>Microbiology</v>
      </c>
      <c r="D2653" s="5" t="str">
        <f>Source!D2653</f>
        <v>Ciprofloxacin</v>
      </c>
      <c r="E2653" s="5" t="str">
        <f>Source!L2653</f>
        <v>Wound Culture</v>
      </c>
      <c r="F2653" s="5" t="e">
        <f>IF(ISBLANK(Source!E2653),NA(),Source!E2653)</f>
        <v>#N/A</v>
      </c>
      <c r="G2653" s="5">
        <f>Source!I2653</f>
        <v>28</v>
      </c>
      <c r="H2653" s="5" t="str">
        <f>IF(B2653&lt;&gt;0,NA(),Source!B2653)</f>
        <v>ZZOS_CIP</v>
      </c>
      <c r="I2653" s="5" t="str">
        <f>VLOOKUP(H2653,Mapping!B:E,4,FALSE)</f>
        <v>18906-8</v>
      </c>
      <c r="J2653" s="9" t="str">
        <f>VLOOKUP(H2653,Mapping!B:M,12,FALSE)</f>
        <v/>
      </c>
      <c r="K2653" s="5" t="str">
        <f>VLOOKUP(H2653,Mapping!B:H,7,FALSE)</f>
        <v>Urine Culture</v>
      </c>
      <c r="L2653" s="5" t="e">
        <f>IF(B2653&lt;&gt;0,B2653,IF(M2653=1,I2653,NA()))</f>
        <v>#N/A</v>
      </c>
      <c r="N2653" s="9">
        <f>IFERROR(VLOOKUP(Labs!A2653,Mapping!D:M,10,FALSE),0)</f>
        <v>0</v>
      </c>
    </row>
    <row r="2654" spans="1:14" x14ac:dyDescent="0.25">
      <c r="A2654" s="5" t="str">
        <f>Source!B2654&amp;"|"&amp;Source!K2654</f>
        <v>BSAP|BSAP</v>
      </c>
      <c r="B2654" s="5">
        <f>IFERROR(VLOOKUP(Labs!A2654,Mapping!D:E,2,FALSE),0)</f>
        <v>0</v>
      </c>
      <c r="C2654" t="str">
        <f>Source!F2654</f>
        <v>Chem/Haem</v>
      </c>
      <c r="D2654" s="5" t="str">
        <f>Source!D2654</f>
        <v>Bone Specific Alk. Phos.</v>
      </c>
      <c r="E2654" s="5" t="str">
        <f>Source!L2654</f>
        <v>BONE SPECIFIC ALK. PHOS.</v>
      </c>
      <c r="F2654" s="5" t="str">
        <f>IF(ISBLANK(Source!E2654),NA(),Source!E2654)</f>
        <v>iu/L</v>
      </c>
      <c r="G2654" s="5">
        <f>Source!I2654</f>
        <v>27</v>
      </c>
      <c r="H2654" s="5" t="str">
        <f>IF(B2654&lt;&gt;0,NA(),Source!B2654)</f>
        <v>BSAP</v>
      </c>
      <c r="I2654" s="5">
        <f>VLOOKUP(H2654,Mapping!B:E,4,FALSE)</f>
        <v>0</v>
      </c>
      <c r="J2654" s="9" t="str">
        <f>VLOOKUP(H2654,Mapping!B:M,12,FALSE)</f>
        <v/>
      </c>
      <c r="K2654" s="5" t="str">
        <f>VLOOKUP(H2654,Mapping!B:H,7,FALSE)</f>
        <v>BONE SPECIFIC ALK. PHOS.</v>
      </c>
      <c r="L2654" s="5" t="e">
        <f>IF(B2654&lt;&gt;0,B2654,IF(M2654=1,I2654,NA()))</f>
        <v>#N/A</v>
      </c>
      <c r="N2654" s="9" t="str">
        <f>IFERROR(VLOOKUP(Labs!A2654,Mapping!D:M,10,FALSE),0)</f>
        <v/>
      </c>
    </row>
    <row r="2655" spans="1:14" x14ac:dyDescent="0.25">
      <c r="A2655" s="5" t="str">
        <f>Source!B2655&amp;"|"&amp;Source!K2655</f>
        <v>CHOL|FACH</v>
      </c>
      <c r="B2655" s="5">
        <f>IFERROR(VLOOKUP(Labs!A2655,Mapping!D:E,2,FALSE),0)</f>
        <v>0</v>
      </c>
      <c r="C2655" t="str">
        <f>Source!F2655</f>
        <v>Chem/Haem</v>
      </c>
      <c r="D2655" s="5" t="str">
        <f>Source!D2655</f>
        <v>CHOLESTEROL</v>
      </c>
      <c r="E2655" s="5" t="str">
        <f>Source!L2655</f>
        <v>FASTING CHOLESTEROL</v>
      </c>
      <c r="F2655" s="5" t="str">
        <f>IF(ISBLANK(Source!E2655),NA(),Source!E2655)</f>
        <v>mmol/L</v>
      </c>
      <c r="G2655" s="5">
        <f>Source!I2655</f>
        <v>27</v>
      </c>
      <c r="H2655" s="5" t="str">
        <f>IF(B2655&lt;&gt;0,NA(),Source!B2655)</f>
        <v>CHOL</v>
      </c>
      <c r="I2655" s="5" t="str">
        <f>VLOOKUP(H2655,Mapping!B:E,4,FALSE)</f>
        <v>14647-2</v>
      </c>
      <c r="J2655" s="9" t="str">
        <f>VLOOKUP(H2655,Mapping!B:M,12,FALSE)</f>
        <v>Cholesterol [Moles/volume] in Serum or Plasma</v>
      </c>
      <c r="K2655" s="5" t="str">
        <f>VLOOKUP(H2655,Mapping!B:H,7,FALSE)</f>
        <v>CHOLESTEROL</v>
      </c>
      <c r="L2655" s="5" t="e">
        <f>IF(B2655&lt;&gt;0,B2655,IF(M2655=1,I2655,NA()))</f>
        <v>#N/A</v>
      </c>
      <c r="N2655" s="9">
        <f>IFERROR(VLOOKUP(Labs!A2655,Mapping!D:M,10,FALSE),0)</f>
        <v>0</v>
      </c>
    </row>
    <row r="2656" spans="1:14" x14ac:dyDescent="0.25">
      <c r="A2656" s="5" t="str">
        <f>Source!B2656&amp;"|"&amp;Source!K2656</f>
        <v>CHOL|FHDL</v>
      </c>
      <c r="B2656" s="5">
        <f>IFERROR(VLOOKUP(Labs!A2656,Mapping!D:E,2,FALSE),0)</f>
        <v>0</v>
      </c>
      <c r="C2656" t="str">
        <f>Source!F2656</f>
        <v>Chem/Haem</v>
      </c>
      <c r="D2656" s="5" t="str">
        <f>Source!D2656</f>
        <v>CHOLESTEROL</v>
      </c>
      <c r="E2656" s="5" t="str">
        <f>Source!L2656</f>
        <v>FASTING LIPIDS (PROFILE)</v>
      </c>
      <c r="F2656" s="5" t="str">
        <f>IF(ISBLANK(Source!E2656),NA(),Source!E2656)</f>
        <v>mmol/L</v>
      </c>
      <c r="G2656" s="5">
        <f>Source!I2656</f>
        <v>27</v>
      </c>
      <c r="H2656" s="5" t="str">
        <f>IF(B2656&lt;&gt;0,NA(),Source!B2656)</f>
        <v>CHOL</v>
      </c>
      <c r="I2656" s="5" t="str">
        <f>VLOOKUP(H2656,Mapping!B:E,4,FALSE)</f>
        <v>14647-2</v>
      </c>
      <c r="J2656" s="9" t="str">
        <f>VLOOKUP(H2656,Mapping!B:M,12,FALSE)</f>
        <v>Cholesterol [Moles/volume] in Serum or Plasma</v>
      </c>
      <c r="K2656" s="5" t="str">
        <f>VLOOKUP(H2656,Mapping!B:H,7,FALSE)</f>
        <v>CHOLESTEROL</v>
      </c>
      <c r="L2656" s="5" t="e">
        <f>IF(B2656&lt;&gt;0,B2656,IF(M2656=1,I2656,NA()))</f>
        <v>#N/A</v>
      </c>
      <c r="N2656" s="9">
        <f>IFERROR(VLOOKUP(Labs!A2656,Mapping!D:M,10,FALSE),0)</f>
        <v>0</v>
      </c>
    </row>
    <row r="2657" spans="1:14" x14ac:dyDescent="0.25">
      <c r="A2657" s="5" t="str">
        <f>Source!B2657&amp;"|"&amp;Source!K2657</f>
        <v>24PR|24BJ</v>
      </c>
      <c r="B2657" s="5">
        <f>IFERROR(VLOOKUP(Labs!A2657,Mapping!D:E,2,FALSE),0)</f>
        <v>0</v>
      </c>
      <c r="C2657" t="str">
        <f>Source!F2657</f>
        <v>Chem/Haem</v>
      </c>
      <c r="D2657" s="5" t="str">
        <f>Source!D2657</f>
        <v>24hr PROTEIN OUTPUT</v>
      </c>
      <c r="E2657" s="5" t="str">
        <f>Source!L2657</f>
        <v>24hr Bence Jones Protein</v>
      </c>
      <c r="F2657" s="5" t="str">
        <f>IF(ISBLANK(Source!E2657),NA(),Source!E2657)</f>
        <v>g/24hr</v>
      </c>
      <c r="G2657" s="5">
        <f>Source!I2657</f>
        <v>27</v>
      </c>
      <c r="H2657" s="5" t="str">
        <f>IF(B2657&lt;&gt;0,NA(),Source!B2657)</f>
        <v>24PR</v>
      </c>
      <c r="I2657" s="5">
        <f>VLOOKUP(H2657,Mapping!B:E,4,FALSE)</f>
        <v>0</v>
      </c>
      <c r="J2657" s="9" t="str">
        <f>VLOOKUP(H2657,Mapping!B:M,12,FALSE)</f>
        <v/>
      </c>
      <c r="K2657" s="5" t="str">
        <f>VLOOKUP(H2657,Mapping!B:H,7,FALSE)</f>
        <v>24hr PROTEIN OUTPUT</v>
      </c>
      <c r="L2657" s="5" t="e">
        <f>IF(B2657&lt;&gt;0,B2657,IF(M2657=1,I2657,NA()))</f>
        <v>#N/A</v>
      </c>
      <c r="N2657" s="9">
        <f>IFERROR(VLOOKUP(Labs!A2657,Mapping!D:M,10,FALSE),0)</f>
        <v>0</v>
      </c>
    </row>
    <row r="2658" spans="1:14" x14ac:dyDescent="0.25">
      <c r="A2658" s="5" t="str">
        <f>Source!B2658&amp;"|"&amp;Source!K2658</f>
        <v>F8|F8</v>
      </c>
      <c r="B2658" s="5">
        <f>IFERROR(VLOOKUP(Labs!A2658,Mapping!D:E,2,FALSE),0)</f>
        <v>0</v>
      </c>
      <c r="C2658" t="str">
        <f>Source!F2658</f>
        <v>Chem/Haem</v>
      </c>
      <c r="D2658" s="5" t="str">
        <f>Source!D2658</f>
        <v>FACTOR VIII ASSAY</v>
      </c>
      <c r="E2658" s="5" t="str">
        <f>Source!L2658</f>
        <v>FACTOR VIII ASSAY</v>
      </c>
      <c r="F2658" s="5" t="str">
        <f>IF(ISBLANK(Source!E2658),NA(),Source!E2658)</f>
        <v>iu/dl</v>
      </c>
      <c r="G2658" s="5">
        <f>Source!I2658</f>
        <v>27</v>
      </c>
      <c r="H2658" s="5" t="str">
        <f>IF(B2658&lt;&gt;0,NA(),Source!B2658)</f>
        <v>F8</v>
      </c>
      <c r="I2658" s="5">
        <f>VLOOKUP(H2658,Mapping!B:E,4,FALSE)</f>
        <v>0</v>
      </c>
      <c r="J2658" s="9" t="str">
        <f>VLOOKUP(H2658,Mapping!B:M,12,FALSE)</f>
        <v/>
      </c>
      <c r="K2658" s="5" t="str">
        <f>VLOOKUP(H2658,Mapping!B:H,7,FALSE)</f>
        <v>VON WILLEBRANDS SCREEN</v>
      </c>
      <c r="L2658" s="5" t="e">
        <f>IF(B2658&lt;&gt;0,B2658,IF(M2658=1,I2658,NA()))</f>
        <v>#N/A</v>
      </c>
      <c r="N2658" s="9">
        <f>IFERROR(VLOOKUP(Labs!A2658,Mapping!D:M,10,FALSE),0)</f>
        <v>0</v>
      </c>
    </row>
    <row r="2659" spans="1:14" x14ac:dyDescent="0.25">
      <c r="A2659" s="5" t="str">
        <f>Source!B2659&amp;"|"&amp;Source!K2659</f>
        <v>HDL|H</v>
      </c>
      <c r="B2659" s="5" t="str">
        <f>IFERROR(VLOOKUP(Labs!A2659,Mapping!D:E,2,FALSE),0)</f>
        <v>14646-4</v>
      </c>
      <c r="C2659" t="str">
        <f>Source!F2659</f>
        <v>Chem/Haem</v>
      </c>
      <c r="D2659" s="5" t="str">
        <f>Source!D2659</f>
        <v>HDL CHOLESTEROL</v>
      </c>
      <c r="E2659" s="5" t="str">
        <f>Source!L2659</f>
        <v>LIPIDS (COMPLETE PROFILE)</v>
      </c>
      <c r="F2659" s="5" t="str">
        <f>IF(ISBLANK(Source!E2659),NA(),Source!E2659)</f>
        <v>mmol/L</v>
      </c>
      <c r="G2659" s="5">
        <f>Source!I2659</f>
        <v>27</v>
      </c>
      <c r="H2659" s="5" t="e">
        <f>IF(B2659&lt;&gt;0,NA(),Source!B2659)</f>
        <v>#N/A</v>
      </c>
      <c r="I2659" s="5" t="e">
        <f>VLOOKUP(H2659,Mapping!B:E,4,FALSE)</f>
        <v>#N/A</v>
      </c>
      <c r="J2659" s="9" t="e">
        <f>VLOOKUP(H2659,Mapping!B:M,12,FALSE)</f>
        <v>#N/A</v>
      </c>
      <c r="K2659" s="5" t="e">
        <f>VLOOKUP(H2659,Mapping!B:H,7,FALSE)</f>
        <v>#N/A</v>
      </c>
      <c r="L2659" s="5" t="str">
        <f>IF(B2659&lt;&gt;0,B2659,IF(M2659=1,I2659,NA()))</f>
        <v>14646-4</v>
      </c>
      <c r="N2659" s="9" t="str">
        <f>IFERROR(VLOOKUP(Labs!A2659,Mapping!D:M,10,FALSE),0)</f>
        <v>Cholesterol in HDL [Moles/volume] in Serum or Plasma</v>
      </c>
    </row>
    <row r="2660" spans="1:14" x14ac:dyDescent="0.25">
      <c r="A2660" s="5" t="str">
        <f>Source!B2660&amp;"|"&amp;Source!K2660</f>
        <v>IGF|IGFQ</v>
      </c>
      <c r="B2660" s="5">
        <f>IFERROR(VLOOKUP(Labs!A2660,Mapping!D:E,2,FALSE),0)</f>
        <v>0</v>
      </c>
      <c r="C2660" t="str">
        <f>Source!F2660</f>
        <v>Chem/Haem</v>
      </c>
      <c r="D2660" s="5" t="str">
        <f>Source!D2660</f>
        <v>IGF</v>
      </c>
      <c r="E2660" s="5" t="str">
        <f>Source!L2660</f>
        <v>INSULIN LIKE GROWTH FACTOR</v>
      </c>
      <c r="F2660" s="5" t="str">
        <f>IF(ISBLANK(Source!E2660),NA(),Source!E2660)</f>
        <v>ug/l</v>
      </c>
      <c r="G2660" s="5">
        <f>Source!I2660</f>
        <v>27</v>
      </c>
      <c r="H2660" s="5" t="str">
        <f>IF(B2660&lt;&gt;0,NA(),Source!B2660)</f>
        <v>IGF</v>
      </c>
      <c r="I2660" s="5">
        <f>VLOOKUP(H2660,Mapping!B:E,4,FALSE)</f>
        <v>0</v>
      </c>
      <c r="J2660" s="9" t="str">
        <f>VLOOKUP(H2660,Mapping!B:M,12,FALSE)</f>
        <v/>
      </c>
      <c r="K2660" s="5" t="str">
        <f>VLOOKUP(H2660,Mapping!B:H,7,FALSE)</f>
        <v>INSULIN LIKE GROWTH FACTOR</v>
      </c>
      <c r="L2660" s="5" t="e">
        <f>IF(B2660&lt;&gt;0,B2660,IF(M2660=1,I2660,NA()))</f>
        <v>#N/A</v>
      </c>
      <c r="N2660" s="9">
        <f>IFERROR(VLOOKUP(Labs!A2660,Mapping!D:M,10,FALSE),0)</f>
        <v>0</v>
      </c>
    </row>
    <row r="2661" spans="1:14" x14ac:dyDescent="0.25">
      <c r="A2661" s="5" t="str">
        <f>Source!B2661&amp;"|"&amp;Source!K2661</f>
        <v>MCTL|MONO</v>
      </c>
      <c r="B2661" s="5">
        <f>IFERROR(VLOOKUP(Labs!A2661,Mapping!D:E,2,FALSE),0)</f>
        <v>0</v>
      </c>
      <c r="C2661" t="str">
        <f>Source!F2661</f>
        <v>Blood Transfusion</v>
      </c>
      <c r="D2661" s="5" t="str">
        <f>Source!D2661</f>
        <v>Monospecific Coombes (Control)</v>
      </c>
      <c r="E2661" s="5" t="str">
        <f>Source!L2661</f>
        <v>ORTHO MONOSPECIFIC COOMBES</v>
      </c>
      <c r="F2661" s="5" t="e">
        <f>IF(ISBLANK(Source!E2661),NA(),Source!E2661)</f>
        <v>#N/A</v>
      </c>
      <c r="G2661" s="5">
        <f>Source!I2661</f>
        <v>27</v>
      </c>
      <c r="H2661" s="5" t="str">
        <f>IF(B2661&lt;&gt;0,NA(),Source!B2661)</f>
        <v>MCTL</v>
      </c>
      <c r="I2661" s="5">
        <f>VLOOKUP(H2661,Mapping!B:E,4,FALSE)</f>
        <v>0</v>
      </c>
      <c r="J2661" s="9" t="str">
        <f>VLOOKUP(H2661,Mapping!B:M,12,FALSE)</f>
        <v/>
      </c>
      <c r="K2661" s="5" t="str">
        <f>VLOOKUP(H2661,Mapping!B:H,7,FALSE)</f>
        <v>ORTHO MONOSPECIFIC COOMBES</v>
      </c>
      <c r="L2661" s="5" t="e">
        <f>IF(B2661&lt;&gt;0,B2661,IF(M2661=1,I2661,NA()))</f>
        <v>#N/A</v>
      </c>
      <c r="N2661" s="9" t="str">
        <f>IFERROR(VLOOKUP(Labs!A2661,Mapping!D:M,10,FALSE),0)</f>
        <v/>
      </c>
    </row>
    <row r="2662" spans="1:14" x14ac:dyDescent="0.25">
      <c r="A2662" s="5" t="str">
        <f>Source!B2662&amp;"|"&amp;Source!K2662</f>
        <v>HDL|FHDL</v>
      </c>
      <c r="B2662" s="5">
        <f>IFERROR(VLOOKUP(Labs!A2662,Mapping!D:E,2,FALSE),0)</f>
        <v>0</v>
      </c>
      <c r="C2662" t="str">
        <f>Source!F2662</f>
        <v>Chem/Haem</v>
      </c>
      <c r="D2662" s="5" t="str">
        <f>Source!D2662</f>
        <v>HDL CHOLESTEROL</v>
      </c>
      <c r="E2662" s="5" t="str">
        <f>Source!L2662</f>
        <v>FASTING LIPIDS (PROFILE)</v>
      </c>
      <c r="F2662" s="5" t="str">
        <f>IF(ISBLANK(Source!E2662),NA(),Source!E2662)</f>
        <v>mmol/L</v>
      </c>
      <c r="G2662" s="5">
        <f>Source!I2662</f>
        <v>27</v>
      </c>
      <c r="H2662" s="5" t="str">
        <f>IF(B2662&lt;&gt;0,NA(),Source!B2662)</f>
        <v>HDL</v>
      </c>
      <c r="I2662" s="5" t="str">
        <f>VLOOKUP(H2662,Mapping!B:E,4,FALSE)</f>
        <v>14646-4</v>
      </c>
      <c r="J2662" s="9" t="str">
        <f>VLOOKUP(H2662,Mapping!B:M,12,FALSE)</f>
        <v>Cholesterol in HDL [Moles/volume] in Serum or Plasma</v>
      </c>
      <c r="K2662" s="5" t="str">
        <f>VLOOKUP(H2662,Mapping!B:H,7,FALSE)</f>
        <v>LIPIDS (COMPLETE PROFILE)</v>
      </c>
      <c r="L2662" s="5" t="e">
        <f>IF(B2662&lt;&gt;0,B2662,IF(M2662=1,I2662,NA()))</f>
        <v>#N/A</v>
      </c>
      <c r="N2662" s="9">
        <f>IFERROR(VLOOKUP(Labs!A2662,Mapping!D:M,10,FALSE),0)</f>
        <v>0</v>
      </c>
    </row>
    <row r="2663" spans="1:14" x14ac:dyDescent="0.25">
      <c r="A2663" s="5" t="str">
        <f>Source!B2663&amp;"|"&amp;Source!K2663</f>
        <v>IGA|CSC</v>
      </c>
      <c r="B2663" s="5">
        <f>IFERROR(VLOOKUP(Labs!A2663,Mapping!D:E,2,FALSE),0)</f>
        <v>0</v>
      </c>
      <c r="C2663" t="str">
        <f>Source!F2663</f>
        <v>Chem/Haem</v>
      </c>
      <c r="D2663" s="5" t="str">
        <f>Source!D2663</f>
        <v>IGA</v>
      </c>
      <c r="E2663" s="5" t="str">
        <f>Source!L2663</f>
        <v>COELIAC SCREEN</v>
      </c>
      <c r="F2663" s="5" t="str">
        <f>IF(ISBLANK(Source!E2663),NA(),Source!E2663)</f>
        <v>g/L</v>
      </c>
      <c r="G2663" s="5">
        <f>Source!I2663</f>
        <v>27</v>
      </c>
      <c r="H2663" s="5" t="str">
        <f>IF(B2663&lt;&gt;0,NA(),Source!B2663)</f>
        <v>IGA</v>
      </c>
      <c r="I2663" s="5" t="str">
        <f>VLOOKUP(H2663,Mapping!B:E,4,FALSE)</f>
        <v>2458-8</v>
      </c>
      <c r="J2663" s="9" t="str">
        <f>VLOOKUP(H2663,Mapping!B:M,12,FALSE)</f>
        <v>IgA [Mass/volume] in Serum or Plasma</v>
      </c>
      <c r="K2663" s="5" t="str">
        <f>VLOOKUP(H2663,Mapping!B:H,7,FALSE)</f>
        <v>IMMUNOGLOBULINS</v>
      </c>
      <c r="L2663" s="5" t="e">
        <f>IF(B2663&lt;&gt;0,B2663,IF(M2663=1,I2663,NA()))</f>
        <v>#N/A</v>
      </c>
      <c r="N2663" s="9">
        <f>IFERROR(VLOOKUP(Labs!A2663,Mapping!D:M,10,FALSE),0)</f>
        <v>0</v>
      </c>
    </row>
    <row r="2664" spans="1:14" x14ac:dyDescent="0.25">
      <c r="A2664" s="5" t="str">
        <f>Source!B2664&amp;"|"&amp;Source!K2664</f>
        <v>HIB|HIB</v>
      </c>
      <c r="B2664" s="5">
        <f>IFERROR(VLOOKUP(Labs!A2664,Mapping!D:E,2,FALSE),0)</f>
        <v>0</v>
      </c>
      <c r="C2664" t="str">
        <f>Source!F2664</f>
        <v>Chem/Haem</v>
      </c>
      <c r="D2664" s="5" t="str">
        <f>Source!D2664</f>
        <v>Haem. Infl. B Serology:</v>
      </c>
      <c r="E2664" s="5" t="str">
        <f>Source!L2664</f>
        <v>Haem. Infl. B Serology</v>
      </c>
      <c r="F2664" s="5" t="e">
        <f>IF(ISBLANK(Source!E2664),NA(),Source!E2664)</f>
        <v>#N/A</v>
      </c>
      <c r="G2664" s="5">
        <f>Source!I2664</f>
        <v>27</v>
      </c>
      <c r="H2664" s="5" t="str">
        <f>IF(B2664&lt;&gt;0,NA(),Source!B2664)</f>
        <v>HIB</v>
      </c>
      <c r="I2664" s="5">
        <f>VLOOKUP(H2664,Mapping!B:E,4,FALSE)</f>
        <v>0</v>
      </c>
      <c r="J2664" s="9" t="str">
        <f>VLOOKUP(H2664,Mapping!B:M,12,FALSE)</f>
        <v/>
      </c>
      <c r="K2664" s="5" t="str">
        <f>VLOOKUP(H2664,Mapping!B:H,7,FALSE)</f>
        <v>Haem. Infl. B Serology</v>
      </c>
      <c r="L2664" s="5" t="e">
        <f>IF(B2664&lt;&gt;0,B2664,IF(M2664=1,I2664,NA()))</f>
        <v>#N/A</v>
      </c>
      <c r="N2664" s="9" t="str">
        <f>IFERROR(VLOOKUP(Labs!A2664,Mapping!D:M,10,FALSE),0)</f>
        <v/>
      </c>
    </row>
    <row r="2665" spans="1:14" x14ac:dyDescent="0.25">
      <c r="A2665" s="5" t="str">
        <f>Source!B2665&amp;"|"&amp;Source!K2665</f>
        <v>HCCC|HCVC</v>
      </c>
      <c r="B2665" s="5">
        <f>IFERROR(VLOOKUP(Labs!A2665,Mapping!D:E,2,FALSE),0)</f>
        <v>0</v>
      </c>
      <c r="C2665" t="str">
        <f>Source!F2665</f>
        <v>Virology</v>
      </c>
      <c r="D2665" s="5" t="str">
        <f>Source!D2665</f>
        <v>Hepatitis C Antibody (confirm)</v>
      </c>
      <c r="E2665" s="5" t="str">
        <f>Source!L2665</f>
        <v>Hepatitis C confirmation :</v>
      </c>
      <c r="F2665" s="5" t="e">
        <f>IF(ISBLANK(Source!E2665),NA(),Source!E2665)</f>
        <v>#N/A</v>
      </c>
      <c r="G2665" s="5">
        <f>Source!I2665</f>
        <v>27</v>
      </c>
      <c r="H2665" s="5" t="str">
        <f>IF(B2665&lt;&gt;0,NA(),Source!B2665)</f>
        <v>HCCC</v>
      </c>
      <c r="I2665" s="5">
        <f>VLOOKUP(H2665,Mapping!B:E,4,FALSE)</f>
        <v>0</v>
      </c>
      <c r="J2665" s="9" t="str">
        <f>VLOOKUP(H2665,Mapping!B:M,12,FALSE)</f>
        <v/>
      </c>
      <c r="K2665" s="5" t="str">
        <f>VLOOKUP(H2665,Mapping!B:H,7,FALSE)</f>
        <v>Hepatitis C confirmation :</v>
      </c>
      <c r="L2665" s="5" t="e">
        <f>IF(B2665&lt;&gt;0,B2665,IF(M2665=1,I2665,NA()))</f>
        <v>#N/A</v>
      </c>
      <c r="N2665" s="9" t="str">
        <f>IFERROR(VLOOKUP(Labs!A2665,Mapping!D:M,10,FALSE),0)</f>
        <v/>
      </c>
    </row>
    <row r="2666" spans="1:14" x14ac:dyDescent="0.25">
      <c r="A2666" s="5" t="str">
        <f>Source!B2666&amp;"|"&amp;Source!K2666</f>
        <v>FORM|MTCH</v>
      </c>
      <c r="B2666" s="5">
        <f>IFERROR(VLOOKUP(Labs!A2666,Mapping!D:E,2,FALSE),0)</f>
        <v>0</v>
      </c>
      <c r="C2666" t="str">
        <f>Source!F2666</f>
        <v>Virology</v>
      </c>
      <c r="D2666" s="5" t="str">
        <f>Source!D2666</f>
        <v>REQUEST FORM LABELLED :</v>
      </c>
      <c r="E2666" s="5" t="str">
        <f>Source!L2666</f>
        <v>MATCH</v>
      </c>
      <c r="F2666" s="5" t="e">
        <f>IF(ISBLANK(Source!E2666),NA(),Source!E2666)</f>
        <v>#N/A</v>
      </c>
      <c r="G2666" s="5">
        <f>Source!I2666</f>
        <v>27</v>
      </c>
      <c r="H2666" s="5" t="str">
        <f>IF(B2666&lt;&gt;0,NA(),Source!B2666)</f>
        <v>FORM</v>
      </c>
      <c r="I2666" s="5">
        <f>VLOOKUP(H2666,Mapping!B:E,4,FALSE)</f>
        <v>0</v>
      </c>
      <c r="J2666" s="9" t="str">
        <f>VLOOKUP(H2666,Mapping!B:M,12,FALSE)</f>
        <v/>
      </c>
      <c r="K2666" s="5" t="str">
        <f>VLOOKUP(H2666,Mapping!B:H,7,FALSE)</f>
        <v>Mismatch</v>
      </c>
      <c r="L2666" s="5" t="e">
        <f>IF(B2666&lt;&gt;0,B2666,IF(M2666=1,I2666,NA()))</f>
        <v>#N/A</v>
      </c>
      <c r="N2666" s="9" t="str">
        <f>IFERROR(VLOOKUP(Labs!A2666,Mapping!D:M,10,FALSE),0)</f>
        <v/>
      </c>
    </row>
    <row r="2667" spans="1:14" x14ac:dyDescent="0.25">
      <c r="A2667" s="5" t="str">
        <f>Source!B2667&amp;"|"&amp;Source!K2667</f>
        <v>JAVB|JAVB</v>
      </c>
      <c r="B2667" s="5">
        <f>IFERROR(VLOOKUP(Labs!A2667,Mapping!D:E,2,FALSE),0)</f>
        <v>0</v>
      </c>
      <c r="C2667" t="str">
        <f>Source!F2667</f>
        <v>Chem/Haem</v>
      </c>
      <c r="D2667" s="5" t="str">
        <f>Source!D2667</f>
        <v>JAK2 V617F MUTATION</v>
      </c>
      <c r="E2667" s="5" t="str">
        <f>Source!L2667</f>
        <v>JAK2 V617F MUTATION</v>
      </c>
      <c r="F2667" s="5" t="e">
        <f>IF(ISBLANK(Source!E2667),NA(),Source!E2667)</f>
        <v>#N/A</v>
      </c>
      <c r="G2667" s="5">
        <f>Source!I2667</f>
        <v>27</v>
      </c>
      <c r="H2667" s="5" t="str">
        <f>IF(B2667&lt;&gt;0,NA(),Source!B2667)</f>
        <v>JAVB</v>
      </c>
      <c r="I2667" s="5">
        <f>VLOOKUP(H2667,Mapping!B:E,4,FALSE)</f>
        <v>0</v>
      </c>
      <c r="J2667" s="9" t="str">
        <f>VLOOKUP(H2667,Mapping!B:M,12,FALSE)</f>
        <v/>
      </c>
      <c r="K2667" s="5" t="str">
        <f>VLOOKUP(H2667,Mapping!B:H,7,FALSE)</f>
        <v>JAK2 V617F MUTATION</v>
      </c>
      <c r="L2667" s="5" t="e">
        <f>IF(B2667&lt;&gt;0,B2667,IF(M2667=1,I2667,NA()))</f>
        <v>#N/A</v>
      </c>
      <c r="N2667" s="9" t="str">
        <f>IFERROR(VLOOKUP(Labs!A2667,Mapping!D:M,10,FALSE),0)</f>
        <v/>
      </c>
    </row>
    <row r="2668" spans="1:14" x14ac:dyDescent="0.25">
      <c r="A2668" s="5" t="str">
        <f>Source!B2668&amp;"|"&amp;Source!K2668</f>
        <v>HGB|B</v>
      </c>
      <c r="B2668" s="5" t="str">
        <f>IFERROR(VLOOKUP(Labs!A2668,Mapping!D:E,2,FALSE),0)</f>
        <v>718-7</v>
      </c>
      <c r="C2668" t="str">
        <f>Source!F2668</f>
        <v>Chem/Haem</v>
      </c>
      <c r="D2668" s="5" t="str">
        <f>Source!D2668</f>
        <v>HB</v>
      </c>
      <c r="E2668" s="5" t="str">
        <f>Source!L2668</f>
        <v>Full Blood Count</v>
      </c>
      <c r="F2668" s="5" t="str">
        <f>IF(ISBLANK(Source!E2668),NA(),Source!E2668)</f>
        <v>g/L</v>
      </c>
      <c r="G2668" s="5">
        <f>Source!I2668</f>
        <v>27</v>
      </c>
      <c r="H2668" s="5" t="e">
        <f>IF(B2668&lt;&gt;0,NA(),Source!B2668)</f>
        <v>#N/A</v>
      </c>
      <c r="I2668" s="5" t="e">
        <f>VLOOKUP(H2668,Mapping!B:E,4,FALSE)</f>
        <v>#N/A</v>
      </c>
      <c r="J2668" s="9" t="e">
        <f>VLOOKUP(H2668,Mapping!B:M,12,FALSE)</f>
        <v>#N/A</v>
      </c>
      <c r="K2668" s="5" t="e">
        <f>VLOOKUP(H2668,Mapping!B:H,7,FALSE)</f>
        <v>#N/A</v>
      </c>
      <c r="L2668" s="5" t="str">
        <f>IF(B2668&lt;&gt;0,B2668,IF(M2668=1,I2668,NA()))</f>
        <v>718-7</v>
      </c>
      <c r="N2668" s="9" t="str">
        <f>IFERROR(VLOOKUP(Labs!A2668,Mapping!D:M,10,FALSE),0)</f>
        <v>Hemoglobin [Mass/volume] in Blood</v>
      </c>
    </row>
    <row r="2669" spans="1:14" x14ac:dyDescent="0.25">
      <c r="A2669" s="5" t="str">
        <f>Source!B2669&amp;"|"&amp;Source!K2669</f>
        <v>RPT|TBRBR</v>
      </c>
      <c r="B2669" s="5">
        <f>IFERROR(VLOOKUP(Labs!A2669,Mapping!D:E,2,FALSE),0)</f>
        <v>0</v>
      </c>
      <c r="C2669" t="str">
        <f>Source!F2669</f>
        <v>Non-Gynae Cytology</v>
      </c>
      <c r="D2669" s="5" t="str">
        <f>Source!D2669</f>
        <v>Report</v>
      </c>
      <c r="E2669" s="5" t="str">
        <f>Source!L2669</f>
        <v>Bronchial Brush</v>
      </c>
      <c r="F2669" s="5" t="e">
        <f>IF(ISBLANK(Source!E2669),NA(),Source!E2669)</f>
        <v>#N/A</v>
      </c>
      <c r="G2669" s="5">
        <f>Source!I2669</f>
        <v>27</v>
      </c>
      <c r="H2669" s="5" t="str">
        <f>IF(B2669&lt;&gt;0,NA(),Source!B2669)</f>
        <v>RPT</v>
      </c>
      <c r="I2669" s="5">
        <f>VLOOKUP(H2669,Mapping!B:E,4,FALSE)</f>
        <v>0</v>
      </c>
      <c r="J2669" s="9" t="str">
        <f>VLOOKUP(H2669,Mapping!B:M,12,FALSE)</f>
        <v/>
      </c>
      <c r="K2669" s="5" t="str">
        <f>VLOOKUP(H2669,Mapping!B:H,7,FALSE)</f>
        <v>FNA Breast</v>
      </c>
      <c r="L2669" s="5" t="e">
        <f>IF(B2669&lt;&gt;0,B2669,IF(M2669=1,I2669,NA()))</f>
        <v>#N/A</v>
      </c>
      <c r="N2669" s="9">
        <f>IFERROR(VLOOKUP(Labs!A2669,Mapping!D:M,10,FALSE),0)</f>
        <v>0</v>
      </c>
    </row>
    <row r="2670" spans="1:14" x14ac:dyDescent="0.25">
      <c r="A2670" s="5" t="str">
        <f>Source!B2670&amp;"|"&amp;Source!K2670</f>
        <v>MC3DB|MONO</v>
      </c>
      <c r="B2670" s="5">
        <f>IFERROR(VLOOKUP(Labs!A2670,Mapping!D:E,2,FALSE),0)</f>
        <v>0</v>
      </c>
      <c r="C2670" t="str">
        <f>Source!F2670</f>
        <v>Blood Transfusion</v>
      </c>
      <c r="D2670" s="5" t="str">
        <f>Source!D2670</f>
        <v>Monospecific Coombes Test</v>
      </c>
      <c r="E2670" s="5" t="str">
        <f>Source!L2670</f>
        <v>ORTHO MONOSPECIFIC COOMBES</v>
      </c>
      <c r="F2670" s="5" t="e">
        <f>IF(ISBLANK(Source!E2670),NA(),Source!E2670)</f>
        <v>#N/A</v>
      </c>
      <c r="G2670" s="5">
        <f>Source!I2670</f>
        <v>27</v>
      </c>
      <c r="H2670" s="5" t="str">
        <f>IF(B2670&lt;&gt;0,NA(),Source!B2670)</f>
        <v>MC3DB</v>
      </c>
      <c r="I2670" s="5">
        <f>VLOOKUP(H2670,Mapping!B:E,4,FALSE)</f>
        <v>0</v>
      </c>
      <c r="J2670" s="9" t="str">
        <f>VLOOKUP(H2670,Mapping!B:M,12,FALSE)</f>
        <v/>
      </c>
      <c r="K2670" s="5" t="str">
        <f>VLOOKUP(H2670,Mapping!B:H,7,FALSE)</f>
        <v>ORTHO MONOSPECIFIC COOMBES</v>
      </c>
      <c r="L2670" s="5" t="e">
        <f>IF(B2670&lt;&gt;0,B2670,IF(M2670=1,I2670,NA()))</f>
        <v>#N/A</v>
      </c>
      <c r="N2670" s="9" t="str">
        <f>IFERROR(VLOOKUP(Labs!A2670,Mapping!D:M,10,FALSE),0)</f>
        <v/>
      </c>
    </row>
    <row r="2671" spans="1:14" x14ac:dyDescent="0.25">
      <c r="A2671" s="5" t="str">
        <f>Source!B2671&amp;"|"&amp;Source!K2671</f>
        <v>MIGG|MONO</v>
      </c>
      <c r="B2671" s="5">
        <f>IFERROR(VLOOKUP(Labs!A2671,Mapping!D:E,2,FALSE),0)</f>
        <v>0</v>
      </c>
      <c r="C2671" t="str">
        <f>Source!F2671</f>
        <v>Blood Transfusion</v>
      </c>
      <c r="D2671" s="5" t="str">
        <f>Source!D2671</f>
        <v>Monospecific Coombes (IgG)</v>
      </c>
      <c r="E2671" s="5" t="str">
        <f>Source!L2671</f>
        <v>ORTHO MONOSPECIFIC COOMBES</v>
      </c>
      <c r="F2671" s="5" t="e">
        <f>IF(ISBLANK(Source!E2671),NA(),Source!E2671)</f>
        <v>#N/A</v>
      </c>
      <c r="G2671" s="5">
        <f>Source!I2671</f>
        <v>27</v>
      </c>
      <c r="H2671" s="5" t="str">
        <f>IF(B2671&lt;&gt;0,NA(),Source!B2671)</f>
        <v>MIGG</v>
      </c>
      <c r="I2671" s="5">
        <f>VLOOKUP(H2671,Mapping!B:E,4,FALSE)</f>
        <v>0</v>
      </c>
      <c r="J2671" s="9" t="str">
        <f>VLOOKUP(H2671,Mapping!B:M,12,FALSE)</f>
        <v/>
      </c>
      <c r="K2671" s="5" t="str">
        <f>VLOOKUP(H2671,Mapping!B:H,7,FALSE)</f>
        <v>ORTHO MONOSPECIFIC COOMBES</v>
      </c>
      <c r="L2671" s="5" t="e">
        <f>IF(B2671&lt;&gt;0,B2671,IF(M2671=1,I2671,NA()))</f>
        <v>#N/A</v>
      </c>
      <c r="N2671" s="9" t="str">
        <f>IFERROR(VLOOKUP(Labs!A2671,Mapping!D:M,10,FALSE),0)</f>
        <v/>
      </c>
    </row>
    <row r="2672" spans="1:14" x14ac:dyDescent="0.25">
      <c r="A2672" s="5" t="str">
        <f>Source!B2672&amp;"|"&amp;Source!K2672</f>
        <v>RPT|TSYFL x2</v>
      </c>
      <c r="B2672" s="5">
        <f>IFERROR(VLOOKUP(Labs!A2672,Mapping!D:E,2,FALSE),0)</f>
        <v>0</v>
      </c>
      <c r="C2672" t="str">
        <f>Source!F2672</f>
        <v>Non-Gynae Cytology</v>
      </c>
      <c r="D2672" s="5" t="str">
        <f>Source!D2672</f>
        <v>Report</v>
      </c>
      <c r="E2672" s="5" t="str">
        <f>Source!L2672</f>
        <v>Synovial fluid x2</v>
      </c>
      <c r="F2672" s="5" t="e">
        <f>IF(ISBLANK(Source!E2672),NA(),Source!E2672)</f>
        <v>#N/A</v>
      </c>
      <c r="G2672" s="5">
        <f>Source!I2672</f>
        <v>27</v>
      </c>
      <c r="H2672" s="5" t="str">
        <f>IF(B2672&lt;&gt;0,NA(),Source!B2672)</f>
        <v>RPT</v>
      </c>
      <c r="I2672" s="5">
        <f>VLOOKUP(H2672,Mapping!B:E,4,FALSE)</f>
        <v>0</v>
      </c>
      <c r="J2672" s="9" t="str">
        <f>VLOOKUP(H2672,Mapping!B:M,12,FALSE)</f>
        <v/>
      </c>
      <c r="K2672" s="5" t="str">
        <f>VLOOKUP(H2672,Mapping!B:H,7,FALSE)</f>
        <v>FNA Breast</v>
      </c>
      <c r="L2672" s="5" t="e">
        <f>IF(B2672&lt;&gt;0,B2672,IF(M2672=1,I2672,NA()))</f>
        <v>#N/A</v>
      </c>
      <c r="N2672" s="9">
        <f>IFERROR(VLOOKUP(Labs!A2672,Mapping!D:M,10,FALSE),0)</f>
        <v>0</v>
      </c>
    </row>
    <row r="2673" spans="1:14" x14ac:dyDescent="0.25">
      <c r="A2673" s="5" t="str">
        <f>Source!B2673&amp;"|"&amp;Source!K2673</f>
        <v>SPEC|MTCH</v>
      </c>
      <c r="B2673" s="5">
        <f>IFERROR(VLOOKUP(Labs!A2673,Mapping!D:E,2,FALSE),0)</f>
        <v>0</v>
      </c>
      <c r="C2673" t="str">
        <f>Source!F2673</f>
        <v>Virology</v>
      </c>
      <c r="D2673" s="5" t="str">
        <f>Source!D2673</f>
        <v>SPECIMEN LABELLED     :</v>
      </c>
      <c r="E2673" s="5" t="str">
        <f>Source!L2673</f>
        <v>MATCH</v>
      </c>
      <c r="F2673" s="5" t="e">
        <f>IF(ISBLANK(Source!E2673),NA(),Source!E2673)</f>
        <v>#N/A</v>
      </c>
      <c r="G2673" s="5">
        <f>Source!I2673</f>
        <v>27</v>
      </c>
      <c r="H2673" s="5" t="str">
        <f>IF(B2673&lt;&gt;0,NA(),Source!B2673)</f>
        <v>SPEC</v>
      </c>
      <c r="I2673" s="5">
        <f>VLOOKUP(H2673,Mapping!B:E,4,FALSE)</f>
        <v>0</v>
      </c>
      <c r="J2673" s="9" t="str">
        <f>VLOOKUP(H2673,Mapping!B:M,12,FALSE)</f>
        <v/>
      </c>
      <c r="K2673" s="5" t="str">
        <f>VLOOKUP(H2673,Mapping!B:H,7,FALSE)</f>
        <v>Mismatch</v>
      </c>
      <c r="L2673" s="5" t="e">
        <f>IF(B2673&lt;&gt;0,B2673,IF(M2673=1,I2673,NA()))</f>
        <v>#N/A</v>
      </c>
      <c r="N2673" s="9" t="str">
        <f>IFERROR(VLOOKUP(Labs!A2673,Mapping!D:M,10,FALSE),0)</f>
        <v/>
      </c>
    </row>
    <row r="2674" spans="1:14" x14ac:dyDescent="0.25">
      <c r="A2674" s="5" t="str">
        <f>Source!B2674&amp;"|"&amp;Source!K2674</f>
        <v>UPRO|24BJ</v>
      </c>
      <c r="B2674" s="5">
        <f>IFERROR(VLOOKUP(Labs!A2674,Mapping!D:E,2,FALSE),0)</f>
        <v>0</v>
      </c>
      <c r="C2674" t="str">
        <f>Source!F2674</f>
        <v>Chem/Haem</v>
      </c>
      <c r="D2674" s="5" t="str">
        <f>Source!D2674</f>
        <v>URINE PROTEIN</v>
      </c>
      <c r="E2674" s="5" t="str">
        <f>Source!L2674</f>
        <v>24hr Bence Jones Protein</v>
      </c>
      <c r="F2674" s="5" t="str">
        <f>IF(ISBLANK(Source!E2674),NA(),Source!E2674)</f>
        <v>g/l</v>
      </c>
      <c r="G2674" s="5">
        <f>Source!I2674</f>
        <v>27</v>
      </c>
      <c r="H2674" s="5" t="str">
        <f>IF(B2674&lt;&gt;0,NA(),Source!B2674)</f>
        <v>UPRO</v>
      </c>
      <c r="I2674" s="5" t="str">
        <f>VLOOKUP(H2674,Mapping!B:E,4,FALSE)</f>
        <v>2888-6</v>
      </c>
      <c r="J2674" s="9" t="str">
        <f>VLOOKUP(H2674,Mapping!B:M,12,FALSE)</f>
        <v>Protein [Mass/volume] in Urine</v>
      </c>
      <c r="K2674" s="5" t="str">
        <f>VLOOKUP(H2674,Mapping!B:H,7,FALSE)</f>
        <v>PROTEIN/CREAT RATIO</v>
      </c>
      <c r="L2674" s="5" t="e">
        <f>IF(B2674&lt;&gt;0,B2674,IF(M2674=1,I2674,NA()))</f>
        <v>#N/A</v>
      </c>
      <c r="N2674" s="9">
        <f>IFERROR(VLOOKUP(Labs!A2674,Mapping!D:M,10,FALSE),0)</f>
        <v>0</v>
      </c>
    </row>
    <row r="2675" spans="1:14" x14ac:dyDescent="0.25">
      <c r="A2675" s="5" t="str">
        <f>Source!B2675&amp;"|"&amp;Source!K2675</f>
        <v>SINF|CER, VAU</v>
      </c>
      <c r="B2675" s="5">
        <f>IFERROR(VLOOKUP(Labs!A2675,Mapping!D:E,2,FALSE),0)</f>
        <v>0</v>
      </c>
      <c r="C2675" t="str">
        <f>Source!F2675</f>
        <v>Gynae Cytology</v>
      </c>
      <c r="D2675" s="5" t="str">
        <f>Source!D2675</f>
        <v>Specific Infection</v>
      </c>
      <c r="E2675" s="5" t="str">
        <f>Source!L2675</f>
        <v>Cervical smear, Vault smear</v>
      </c>
      <c r="F2675" s="5" t="e">
        <f>IF(ISBLANK(Source!E2675),NA(),Source!E2675)</f>
        <v>#N/A</v>
      </c>
      <c r="G2675" s="5">
        <f>Source!I2675</f>
        <v>27</v>
      </c>
      <c r="H2675" s="5" t="str">
        <f>IF(B2675&lt;&gt;0,NA(),Source!B2675)</f>
        <v>SINF</v>
      </c>
      <c r="I2675" s="5">
        <f>VLOOKUP(H2675,Mapping!B:E,4,FALSE)</f>
        <v>0</v>
      </c>
      <c r="J2675" s="9" t="str">
        <f>VLOOKUP(H2675,Mapping!B:M,12,FALSE)</f>
        <v/>
      </c>
      <c r="K2675" s="5" t="str">
        <f>VLOOKUP(H2675,Mapping!B:H,7,FALSE)</f>
        <v>Cervical smear</v>
      </c>
      <c r="L2675" s="5" t="e">
        <f>IF(B2675&lt;&gt;0,B2675,IF(M2675=1,I2675,NA()))</f>
        <v>#N/A</v>
      </c>
      <c r="N2675" s="9">
        <f>IFERROR(VLOOKUP(Labs!A2675,Mapping!D:M,10,FALSE),0)</f>
        <v>0</v>
      </c>
    </row>
    <row r="2676" spans="1:14" x14ac:dyDescent="0.25">
      <c r="A2676" s="5" t="str">
        <f>Source!B2676&amp;"|"&amp;Source!K2676</f>
        <v>UVOL|24BJ</v>
      </c>
      <c r="B2676" s="5">
        <f>IFERROR(VLOOKUP(Labs!A2676,Mapping!D:E,2,FALSE),0)</f>
        <v>0</v>
      </c>
      <c r="C2676" t="str">
        <f>Source!F2676</f>
        <v>Chem/Haem</v>
      </c>
      <c r="D2676" s="5" t="str">
        <f>Source!D2676</f>
        <v>URINE VOLUME</v>
      </c>
      <c r="E2676" s="5" t="str">
        <f>Source!L2676</f>
        <v>24hr Bence Jones Protein</v>
      </c>
      <c r="F2676" s="5" t="str">
        <f>IF(ISBLANK(Source!E2676),NA(),Source!E2676)</f>
        <v>mls</v>
      </c>
      <c r="G2676" s="5">
        <f>Source!I2676</f>
        <v>27</v>
      </c>
      <c r="H2676" s="5" t="str">
        <f>IF(B2676&lt;&gt;0,NA(),Source!B2676)</f>
        <v>UVOL</v>
      </c>
      <c r="I2676" s="5">
        <f>VLOOKUP(H2676,Mapping!B:E,4,FALSE)</f>
        <v>0</v>
      </c>
      <c r="J2676" s="9" t="str">
        <f>VLOOKUP(H2676,Mapping!B:M,12,FALSE)</f>
        <v/>
      </c>
      <c r="K2676" s="5" t="str">
        <f>VLOOKUP(H2676,Mapping!B:H,7,FALSE)</f>
        <v>CATECHOLAMINES</v>
      </c>
      <c r="L2676" s="5" t="e">
        <f>IF(B2676&lt;&gt;0,B2676,IF(M2676=1,I2676,NA()))</f>
        <v>#N/A</v>
      </c>
      <c r="N2676" s="9">
        <f>IFERROR(VLOOKUP(Labs!A2676,Mapping!D:M,10,FALSE),0)</f>
        <v>0</v>
      </c>
    </row>
    <row r="2677" spans="1:14" x14ac:dyDescent="0.25">
      <c r="A2677" s="5" t="str">
        <f>Source!B2677&amp;"|"&amp;Source!K2677</f>
        <v>ZZOS_GEN|TICU</v>
      </c>
      <c r="B2677" s="5">
        <f>IFERROR(VLOOKUP(Labs!A2677,Mapping!D:E,2,FALSE),0)</f>
        <v>0</v>
      </c>
      <c r="C2677" t="str">
        <f>Source!F2677</f>
        <v>Microbiology</v>
      </c>
      <c r="D2677" s="5" t="str">
        <f>Source!D2677</f>
        <v>Gentamicin</v>
      </c>
      <c r="E2677" s="5" t="str">
        <f>Source!L2677</f>
        <v>Wound Culture</v>
      </c>
      <c r="F2677" s="5" t="e">
        <f>IF(ISBLANK(Source!E2677),NA(),Source!E2677)</f>
        <v>#N/A</v>
      </c>
      <c r="G2677" s="5">
        <f>Source!I2677</f>
        <v>27</v>
      </c>
      <c r="H2677" s="5" t="str">
        <f>IF(B2677&lt;&gt;0,NA(),Source!B2677)</f>
        <v>ZZOS_GEN</v>
      </c>
      <c r="I2677" s="5" t="str">
        <f>VLOOKUP(H2677,Mapping!B:E,4,FALSE)</f>
        <v>18928-2</v>
      </c>
      <c r="J2677" s="9" t="str">
        <f>VLOOKUP(H2677,Mapping!B:M,12,FALSE)</f>
        <v/>
      </c>
      <c r="K2677" s="5" t="str">
        <f>VLOOKUP(H2677,Mapping!B:H,7,FALSE)</f>
        <v>Urine Culture</v>
      </c>
      <c r="L2677" s="5" t="e">
        <f>IF(B2677&lt;&gt;0,B2677,IF(M2677=1,I2677,NA()))</f>
        <v>#N/A</v>
      </c>
      <c r="N2677" s="9">
        <f>IFERROR(VLOOKUP(Labs!A2677,Mapping!D:M,10,FALSE),0)</f>
        <v>0</v>
      </c>
    </row>
    <row r="2678" spans="1:14" x14ac:dyDescent="0.25">
      <c r="A2678" s="5" t="str">
        <f>Source!B2678&amp;"|"&amp;Source!K2678</f>
        <v>ZZOS_ISO|TCUL</v>
      </c>
      <c r="B2678" s="5" t="str">
        <f>IFERROR(VLOOKUP(Labs!A2678,Mapping!D:E,2,FALSE),0)</f>
        <v>18934-0</v>
      </c>
      <c r="C2678" t="str">
        <f>Source!F2678</f>
        <v>Microbiology</v>
      </c>
      <c r="D2678" s="5" t="str">
        <f>Source!D2678</f>
        <v>Isoniazid</v>
      </c>
      <c r="E2678" s="5" t="str">
        <f>Source!L2678</f>
        <v>TB Culture</v>
      </c>
      <c r="F2678" s="5" t="e">
        <f>IF(ISBLANK(Source!E2678),NA(),Source!E2678)</f>
        <v>#N/A</v>
      </c>
      <c r="G2678" s="5">
        <f>Source!I2678</f>
        <v>27</v>
      </c>
      <c r="H2678" s="5" t="e">
        <f>IF(B2678&lt;&gt;0,NA(),Source!B2678)</f>
        <v>#N/A</v>
      </c>
      <c r="I2678" s="5" t="e">
        <f>VLOOKUP(H2678,Mapping!B:E,4,FALSE)</f>
        <v>#N/A</v>
      </c>
      <c r="J2678" s="9" t="e">
        <f>VLOOKUP(H2678,Mapping!B:M,12,FALSE)</f>
        <v>#N/A</v>
      </c>
      <c r="K2678" s="5" t="e">
        <f>VLOOKUP(H2678,Mapping!B:H,7,FALSE)</f>
        <v>#N/A</v>
      </c>
      <c r="L2678" s="5" t="str">
        <f>IF(B2678&lt;&gt;0,B2678,IF(M2678=1,I2678,NA()))</f>
        <v>18934-0</v>
      </c>
      <c r="N2678" s="9" t="str">
        <f>IFERROR(VLOOKUP(Labs!A2678,Mapping!D:M,10,FALSE),0)</f>
        <v/>
      </c>
    </row>
    <row r="2679" spans="1:14" x14ac:dyDescent="0.25">
      <c r="A2679" s="5" t="str">
        <f>Source!B2679&amp;"|"&amp;Source!K2679</f>
        <v>ZZOG|ECUL</v>
      </c>
      <c r="B2679" s="5">
        <f>IFERROR(VLOOKUP(Labs!A2679,Mapping!D:E,2,FALSE),0)</f>
        <v>0</v>
      </c>
      <c r="C2679" t="str">
        <f>Source!F2679</f>
        <v>Microbiology</v>
      </c>
      <c r="D2679" s="5" t="str">
        <f>Source!D2679</f>
        <v>Organism Growth</v>
      </c>
      <c r="E2679" s="5" t="str">
        <f>Source!L2679</f>
        <v>Culture:</v>
      </c>
      <c r="F2679" s="5" t="e">
        <f>IF(ISBLANK(Source!E2679),NA(),Source!E2679)</f>
        <v>#N/A</v>
      </c>
      <c r="G2679" s="5">
        <f>Source!I2679</f>
        <v>27</v>
      </c>
      <c r="H2679" s="5" t="str">
        <f>IF(B2679&lt;&gt;0,NA(),Source!B2679)</f>
        <v>ZZOG</v>
      </c>
      <c r="I2679" s="5">
        <f>VLOOKUP(H2679,Mapping!B:E,4,FALSE)</f>
        <v>365698005</v>
      </c>
      <c r="J2679" s="9" t="str">
        <f>VLOOKUP(H2679,Mapping!B:M,12,FALSE)</f>
        <v/>
      </c>
      <c r="K2679" s="5" t="str">
        <f>VLOOKUP(H2679,Mapping!B:H,7,FALSE)</f>
        <v>Urine Culture</v>
      </c>
      <c r="L2679" s="5" t="e">
        <f>IF(B2679&lt;&gt;0,B2679,IF(M2679=1,I2679,NA()))</f>
        <v>#N/A</v>
      </c>
      <c r="N2679" s="9">
        <f>IFERROR(VLOOKUP(Labs!A2679,Mapping!D:M,10,FALSE),0)</f>
        <v>0</v>
      </c>
    </row>
    <row r="2680" spans="1:14" x14ac:dyDescent="0.25">
      <c r="A2680" s="5" t="str">
        <f>Source!B2680&amp;"|"&amp;Source!K2680</f>
        <v>ZZOS_RIF|TCUL</v>
      </c>
      <c r="B2680" s="5">
        <f>IFERROR(VLOOKUP(Labs!A2680,Mapping!D:E,2,FALSE),0)</f>
        <v>0</v>
      </c>
      <c r="C2680" t="str">
        <f>Source!F2680</f>
        <v>Microbiology</v>
      </c>
      <c r="D2680" s="5" t="str">
        <f>Source!D2680</f>
        <v>Rifampicin</v>
      </c>
      <c r="E2680" s="5" t="str">
        <f>Source!L2680</f>
        <v>TB Culture</v>
      </c>
      <c r="F2680" s="5" t="e">
        <f>IF(ISBLANK(Source!E2680),NA(),Source!E2680)</f>
        <v>#N/A</v>
      </c>
      <c r="G2680" s="5">
        <f>Source!I2680</f>
        <v>27</v>
      </c>
      <c r="H2680" s="5" t="str">
        <f>IF(B2680&lt;&gt;0,NA(),Source!B2680)</f>
        <v>ZZOS_RIF</v>
      </c>
      <c r="I2680" s="5" t="str">
        <f>VLOOKUP(H2680,Mapping!B:E,4,FALSE)</f>
        <v>18974-6</v>
      </c>
      <c r="J2680" s="9" t="str">
        <f>VLOOKUP(H2680,Mapping!B:M,12,FALSE)</f>
        <v/>
      </c>
      <c r="K2680" s="5" t="str">
        <f>VLOOKUP(H2680,Mapping!B:H,7,FALSE)</f>
        <v>Wound Culture</v>
      </c>
      <c r="L2680" s="5" t="e">
        <f>IF(B2680&lt;&gt;0,B2680,IF(M2680=1,I2680,NA()))</f>
        <v>#N/A</v>
      </c>
      <c r="N2680" s="9">
        <f>IFERROR(VLOOKUP(Labs!A2680,Mapping!D:M,10,FALSE),0)</f>
        <v>0</v>
      </c>
    </row>
    <row r="2681" spans="1:14" x14ac:dyDescent="0.25">
      <c r="A2681" s="5" t="str">
        <f>Source!B2681&amp;"|"&amp;Source!K2681</f>
        <v>ZZOS_CEF|W2CU</v>
      </c>
      <c r="B2681" s="5">
        <f>IFERROR(VLOOKUP(Labs!A2681,Mapping!D:E,2,FALSE),0)</f>
        <v>0</v>
      </c>
      <c r="C2681" t="str">
        <f>Source!F2681</f>
        <v>Microbiology</v>
      </c>
      <c r="D2681" s="5" t="str">
        <f>Source!D2681</f>
        <v>Cefuroxime</v>
      </c>
      <c r="E2681" s="5" t="str">
        <f>Source!L2681</f>
        <v>Culture:</v>
      </c>
      <c r="F2681" s="5" t="e">
        <f>IF(ISBLANK(Source!E2681),NA(),Source!E2681)</f>
        <v>#N/A</v>
      </c>
      <c r="G2681" s="5">
        <f>Source!I2681</f>
        <v>27</v>
      </c>
      <c r="H2681" s="5" t="str">
        <f>IF(B2681&lt;&gt;0,NA(),Source!B2681)</f>
        <v>ZZOS_CEF</v>
      </c>
      <c r="I2681" s="5" t="str">
        <f>VLOOKUP(H2681,Mapping!B:E,4,FALSE)</f>
        <v>51724-3</v>
      </c>
      <c r="J2681" s="9" t="str">
        <f>VLOOKUP(H2681,Mapping!B:M,12,FALSE)</f>
        <v/>
      </c>
      <c r="K2681" s="5" t="str">
        <f>VLOOKUP(H2681,Mapping!B:H,7,FALSE)</f>
        <v>Wound Culture</v>
      </c>
      <c r="L2681" s="5" t="e">
        <f>IF(B2681&lt;&gt;0,B2681,IF(M2681=1,I2681,NA()))</f>
        <v>#N/A</v>
      </c>
      <c r="N2681" s="9">
        <f>IFERROR(VLOOKUP(Labs!A2681,Mapping!D:M,10,FALSE),0)</f>
        <v>0</v>
      </c>
    </row>
    <row r="2682" spans="1:14" x14ac:dyDescent="0.25">
      <c r="A2682" s="5" t="str">
        <f>Source!B2682&amp;"|"&amp;Source!K2682</f>
        <v>ZZOS_GEN|W1SC</v>
      </c>
      <c r="B2682" s="5">
        <f>IFERROR(VLOOKUP(Labs!A2682,Mapping!D:E,2,FALSE),0)</f>
        <v>0</v>
      </c>
      <c r="C2682" t="str">
        <f>Source!F2682</f>
        <v>Microbiology</v>
      </c>
      <c r="D2682" s="5" t="str">
        <f>Source!D2682</f>
        <v>Gentamicin</v>
      </c>
      <c r="E2682" s="5" t="str">
        <f>Source!L2682</f>
        <v>Culture:</v>
      </c>
      <c r="F2682" s="5" t="e">
        <f>IF(ISBLANK(Source!E2682),NA(),Source!E2682)</f>
        <v>#N/A</v>
      </c>
      <c r="G2682" s="5">
        <f>Source!I2682</f>
        <v>27</v>
      </c>
      <c r="H2682" s="5" t="str">
        <f>IF(B2682&lt;&gt;0,NA(),Source!B2682)</f>
        <v>ZZOS_GEN</v>
      </c>
      <c r="I2682" s="5" t="str">
        <f>VLOOKUP(H2682,Mapping!B:E,4,FALSE)</f>
        <v>18928-2</v>
      </c>
      <c r="J2682" s="9" t="str">
        <f>VLOOKUP(H2682,Mapping!B:M,12,FALSE)</f>
        <v/>
      </c>
      <c r="K2682" s="5" t="str">
        <f>VLOOKUP(H2682,Mapping!B:H,7,FALSE)</f>
        <v>Urine Culture</v>
      </c>
      <c r="L2682" s="5" t="e">
        <f>IF(B2682&lt;&gt;0,B2682,IF(M2682=1,I2682,NA()))</f>
        <v>#N/A</v>
      </c>
      <c r="N2682" s="9">
        <f>IFERROR(VLOOKUP(Labs!A2682,Mapping!D:M,10,FALSE),0)</f>
        <v>0</v>
      </c>
    </row>
    <row r="2683" spans="1:14" x14ac:dyDescent="0.25">
      <c r="A2683" s="5" t="str">
        <f>Source!B2683&amp;"|"&amp;Source!K2683</f>
        <v>ZZOS_FLU|TICU</v>
      </c>
      <c r="B2683" s="5">
        <f>IFERROR(VLOOKUP(Labs!A2683,Mapping!D:E,2,FALSE),0)</f>
        <v>0</v>
      </c>
      <c r="C2683" t="str">
        <f>Source!F2683</f>
        <v>Microbiology</v>
      </c>
      <c r="D2683" s="5" t="str">
        <f>Source!D2683</f>
        <v>Flucloxacillin</v>
      </c>
      <c r="E2683" s="5" t="str">
        <f>Source!L2683</f>
        <v>Culture:</v>
      </c>
      <c r="F2683" s="5" t="e">
        <f>IF(ISBLANK(Source!E2683),NA(),Source!E2683)</f>
        <v>#N/A</v>
      </c>
      <c r="G2683" s="5">
        <f>Source!I2683</f>
        <v>27</v>
      </c>
      <c r="H2683" s="5" t="str">
        <f>IF(B2683&lt;&gt;0,NA(),Source!B2683)</f>
        <v>ZZOS_FLU</v>
      </c>
      <c r="I2683" s="5">
        <f>VLOOKUP(H2683,Mapping!B:E,4,FALSE)</f>
        <v>0</v>
      </c>
      <c r="J2683" s="9" t="str">
        <f>VLOOKUP(H2683,Mapping!B:M,12,FALSE)</f>
        <v/>
      </c>
      <c r="K2683" s="5" t="str">
        <f>VLOOKUP(H2683,Mapping!B:H,7,FALSE)</f>
        <v>Wound Culture</v>
      </c>
      <c r="L2683" s="5" t="e">
        <f>IF(B2683&lt;&gt;0,B2683,IF(M2683=1,I2683,NA()))</f>
        <v>#N/A</v>
      </c>
      <c r="N2683" s="9">
        <f>IFERROR(VLOOKUP(Labs!A2683,Mapping!D:M,10,FALSE),0)</f>
        <v>0</v>
      </c>
    </row>
    <row r="2684" spans="1:14" x14ac:dyDescent="0.25">
      <c r="A2684" s="5" t="str">
        <f>Source!B2684&amp;"|"&amp;Source!K2684</f>
        <v>ZZOI|ECUL</v>
      </c>
      <c r="B2684" s="5">
        <f>IFERROR(VLOOKUP(Labs!A2684,Mapping!D:E,2,FALSE),0)</f>
        <v>0</v>
      </c>
      <c r="C2684" t="str">
        <f>Source!F2684</f>
        <v>Microbiology</v>
      </c>
      <c r="D2684" s="5" t="str">
        <f>Source!D2684</f>
        <v>Organism</v>
      </c>
      <c r="E2684" s="5" t="str">
        <f>Source!L2684</f>
        <v>Culture:</v>
      </c>
      <c r="F2684" s="5" t="e">
        <f>IF(ISBLANK(Source!E2684),NA(),Source!E2684)</f>
        <v>#N/A</v>
      </c>
      <c r="G2684" s="5">
        <f>Source!I2684</f>
        <v>27</v>
      </c>
      <c r="H2684" s="5" t="str">
        <f>IF(B2684&lt;&gt;0,NA(),Source!B2684)</f>
        <v>ZZOI</v>
      </c>
      <c r="I2684" s="5">
        <f>VLOOKUP(H2684,Mapping!B:E,4,FALSE)</f>
        <v>0</v>
      </c>
      <c r="J2684" s="9" t="str">
        <f>VLOOKUP(H2684,Mapping!B:M,12,FALSE)</f>
        <v/>
      </c>
      <c r="K2684" s="5" t="str">
        <f>VLOOKUP(H2684,Mapping!B:H,7,FALSE)</f>
        <v>Urine Culture</v>
      </c>
      <c r="L2684" s="5" t="e">
        <f>IF(B2684&lt;&gt;0,B2684,IF(M2684=1,I2684,NA()))</f>
        <v>#N/A</v>
      </c>
      <c r="N2684" s="9">
        <f>IFERROR(VLOOKUP(Labs!A2684,Mapping!D:M,10,FALSE),0)</f>
        <v>0</v>
      </c>
    </row>
    <row r="2685" spans="1:14" x14ac:dyDescent="0.25">
      <c r="A2685" s="5" t="str">
        <f>Source!B2685&amp;"|"&amp;Source!K2685</f>
        <v>ZZOS_VAN|SCUL</v>
      </c>
      <c r="B2685" s="5">
        <f>IFERROR(VLOOKUP(Labs!A2685,Mapping!D:E,2,FALSE),0)</f>
        <v>0</v>
      </c>
      <c r="C2685" t="str">
        <f>Source!F2685</f>
        <v>Microbiology</v>
      </c>
      <c r="D2685" s="5" t="str">
        <f>Source!D2685</f>
        <v>Vancomycin</v>
      </c>
      <c r="E2685" s="5" t="str">
        <f>Source!L2685</f>
        <v>Sputum Culture</v>
      </c>
      <c r="F2685" s="5" t="e">
        <f>IF(ISBLANK(Source!E2685),NA(),Source!E2685)</f>
        <v>#N/A</v>
      </c>
      <c r="G2685" s="5">
        <f>Source!I2685</f>
        <v>27</v>
      </c>
      <c r="H2685" s="5" t="str">
        <f>IF(B2685&lt;&gt;0,NA(),Source!B2685)</f>
        <v>ZZOS_VAN</v>
      </c>
      <c r="I2685" s="5" t="str">
        <f>VLOOKUP(H2685,Mapping!B:E,4,FALSE)</f>
        <v>19000-9</v>
      </c>
      <c r="J2685" s="9" t="str">
        <f>VLOOKUP(H2685,Mapping!B:M,12,FALSE)</f>
        <v/>
      </c>
      <c r="K2685" s="5" t="str">
        <f>VLOOKUP(H2685,Mapping!B:H,7,FALSE)</f>
        <v>Wound Culture</v>
      </c>
      <c r="L2685" s="5" t="e">
        <f>IF(B2685&lt;&gt;0,B2685,IF(M2685=1,I2685,NA()))</f>
        <v>#N/A</v>
      </c>
      <c r="N2685" s="9">
        <f>IFERROR(VLOOKUP(Labs!A2685,Mapping!D:M,10,FALSE),0)</f>
        <v>0</v>
      </c>
    </row>
    <row r="2686" spans="1:14" x14ac:dyDescent="0.25">
      <c r="A2686" s="5" t="str">
        <f>Source!B2686&amp;"|"&amp;Source!K2686</f>
        <v>ZZOS_AMX|SPIC</v>
      </c>
      <c r="B2686" s="5">
        <f>IFERROR(VLOOKUP(Labs!A2686,Mapping!D:E,2,FALSE),0)</f>
        <v>0</v>
      </c>
      <c r="C2686" t="str">
        <f>Source!F2686</f>
        <v>Microbiology</v>
      </c>
      <c r="D2686" s="5" t="str">
        <f>Source!D2686</f>
        <v>Amoxicillin</v>
      </c>
      <c r="E2686" s="5" t="str">
        <f>Source!L2686</f>
        <v>ITU/ Immuno Sputum Cult.</v>
      </c>
      <c r="F2686" s="5" t="e">
        <f>IF(ISBLANK(Source!E2686),NA(),Source!E2686)</f>
        <v>#N/A</v>
      </c>
      <c r="G2686" s="5">
        <f>Source!I2686</f>
        <v>27</v>
      </c>
      <c r="H2686" s="5" t="str">
        <f>IF(B2686&lt;&gt;0,NA(),Source!B2686)</f>
        <v>ZZOS_AMX</v>
      </c>
      <c r="I2686" s="5" t="str">
        <f>VLOOKUP(H2686,Mapping!B:E,4,FALSE)</f>
        <v>18861-5</v>
      </c>
      <c r="J2686" s="9" t="str">
        <f>VLOOKUP(H2686,Mapping!B:M,12,FALSE)</f>
        <v/>
      </c>
      <c r="K2686" s="5" t="str">
        <f>VLOOKUP(H2686,Mapping!B:H,7,FALSE)</f>
        <v>Urine Culture</v>
      </c>
      <c r="L2686" s="5" t="e">
        <f>IF(B2686&lt;&gt;0,B2686,IF(M2686=1,I2686,NA()))</f>
        <v>#N/A</v>
      </c>
      <c r="N2686" s="9">
        <f>IFERROR(VLOOKUP(Labs!A2686,Mapping!D:M,10,FALSE),0)</f>
        <v>0</v>
      </c>
    </row>
    <row r="2687" spans="1:14" x14ac:dyDescent="0.25">
      <c r="A2687" s="5" t="str">
        <f>Source!B2687&amp;"|"&amp;Source!K2687</f>
        <v>ZZOS_ETH|TCUL</v>
      </c>
      <c r="B2687" s="5" t="str">
        <f>IFERROR(VLOOKUP(Labs!A2687,Mapping!D:E,2,FALSE),0)</f>
        <v>18921-7</v>
      </c>
      <c r="C2687" t="str">
        <f>Source!F2687</f>
        <v>Microbiology</v>
      </c>
      <c r="D2687" s="5" t="str">
        <f>Source!D2687</f>
        <v>Ethambutol</v>
      </c>
      <c r="E2687" s="5" t="str">
        <f>Source!L2687</f>
        <v>TB Culture</v>
      </c>
      <c r="F2687" s="5" t="e">
        <f>IF(ISBLANK(Source!E2687),NA(),Source!E2687)</f>
        <v>#N/A</v>
      </c>
      <c r="G2687" s="5">
        <f>Source!I2687</f>
        <v>27</v>
      </c>
      <c r="H2687" s="5" t="e">
        <f>IF(B2687&lt;&gt;0,NA(),Source!B2687)</f>
        <v>#N/A</v>
      </c>
      <c r="I2687" s="5" t="e">
        <f>VLOOKUP(H2687,Mapping!B:E,4,FALSE)</f>
        <v>#N/A</v>
      </c>
      <c r="J2687" s="9" t="e">
        <f>VLOOKUP(H2687,Mapping!B:M,12,FALSE)</f>
        <v>#N/A</v>
      </c>
      <c r="K2687" s="5" t="e">
        <f>VLOOKUP(H2687,Mapping!B:H,7,FALSE)</f>
        <v>#N/A</v>
      </c>
      <c r="L2687" s="5" t="str">
        <f>IF(B2687&lt;&gt;0,B2687,IF(M2687=1,I2687,NA()))</f>
        <v>18921-7</v>
      </c>
      <c r="N2687" s="9" t="str">
        <f>IFERROR(VLOOKUP(Labs!A2687,Mapping!D:M,10,FALSE),0)</f>
        <v/>
      </c>
    </row>
    <row r="2688" spans="1:14" x14ac:dyDescent="0.25">
      <c r="A2688" s="5" t="str">
        <f>Source!B2688&amp;"|"&amp;Source!K2688</f>
        <v>ZZOS_GEN|W2RC</v>
      </c>
      <c r="B2688" s="5">
        <f>IFERROR(VLOOKUP(Labs!A2688,Mapping!D:E,2,FALSE),0)</f>
        <v>0</v>
      </c>
      <c r="C2688" t="str">
        <f>Source!F2688</f>
        <v>Microbiology</v>
      </c>
      <c r="D2688" s="5" t="str">
        <f>Source!D2688</f>
        <v>Gentamicin</v>
      </c>
      <c r="E2688" s="5" t="str">
        <f>Source!L2688</f>
        <v>Culture:</v>
      </c>
      <c r="F2688" s="5" t="e">
        <f>IF(ISBLANK(Source!E2688),NA(),Source!E2688)</f>
        <v>#N/A</v>
      </c>
      <c r="G2688" s="5">
        <f>Source!I2688</f>
        <v>27</v>
      </c>
      <c r="H2688" s="5" t="str">
        <f>IF(B2688&lt;&gt;0,NA(),Source!B2688)</f>
        <v>ZZOS_GEN</v>
      </c>
      <c r="I2688" s="5" t="str">
        <f>VLOOKUP(H2688,Mapping!B:E,4,FALSE)</f>
        <v>18928-2</v>
      </c>
      <c r="J2688" s="9" t="str">
        <f>VLOOKUP(H2688,Mapping!B:M,12,FALSE)</f>
        <v/>
      </c>
      <c r="K2688" s="5" t="str">
        <f>VLOOKUP(H2688,Mapping!B:H,7,FALSE)</f>
        <v>Urine Culture</v>
      </c>
      <c r="L2688" s="5" t="e">
        <f>IF(B2688&lt;&gt;0,B2688,IF(M2688=1,I2688,NA()))</f>
        <v>#N/A</v>
      </c>
      <c r="N2688" s="9">
        <f>IFERROR(VLOOKUP(Labs!A2688,Mapping!D:M,10,FALSE),0)</f>
        <v>0</v>
      </c>
    </row>
    <row r="2689" spans="1:14" x14ac:dyDescent="0.25">
      <c r="A2689" s="5" t="str">
        <f>Source!B2689&amp;"|"&amp;Source!K2689</f>
        <v>ANEU|ANEU</v>
      </c>
      <c r="B2689" s="5">
        <f>IFERROR(VLOOKUP(Labs!A2689,Mapping!D:E,2,FALSE),0)</f>
        <v>0</v>
      </c>
      <c r="C2689" t="str">
        <f>Source!F2689</f>
        <v>Chem/Haem</v>
      </c>
      <c r="D2689" s="5" t="str">
        <f>Source!D2689</f>
        <v>ANTI-NEURONAL ANTIBODIES</v>
      </c>
      <c r="E2689" s="5" t="str">
        <f>Source!L2689</f>
        <v>ANTI-NEURONAL ANTIBODIES</v>
      </c>
      <c r="F2689" s="5" t="e">
        <f>IF(ISBLANK(Source!E2689),NA(),Source!E2689)</f>
        <v>#N/A</v>
      </c>
      <c r="G2689" s="5">
        <f>Source!I2689</f>
        <v>26</v>
      </c>
      <c r="H2689" s="5" t="str">
        <f>IF(B2689&lt;&gt;0,NA(),Source!B2689)</f>
        <v>ANEU</v>
      </c>
      <c r="I2689" s="5">
        <f>VLOOKUP(H2689,Mapping!B:E,4,FALSE)</f>
        <v>0</v>
      </c>
      <c r="J2689" s="9" t="str">
        <f>VLOOKUP(H2689,Mapping!B:M,12,FALSE)</f>
        <v/>
      </c>
      <c r="K2689" s="5" t="str">
        <f>VLOOKUP(H2689,Mapping!B:H,7,FALSE)</f>
        <v>ANTI-NEURONAL ANTIBODIES</v>
      </c>
      <c r="L2689" s="5" t="e">
        <f>IF(B2689&lt;&gt;0,B2689,IF(M2689=1,I2689,NA()))</f>
        <v>#N/A</v>
      </c>
      <c r="N2689" s="9" t="str">
        <f>IFERROR(VLOOKUP(Labs!A2689,Mapping!D:M,10,FALSE),0)</f>
        <v/>
      </c>
    </row>
    <row r="2690" spans="1:14" x14ac:dyDescent="0.25">
      <c r="A2690" s="5" t="str">
        <f>Source!B2690&amp;"|"&amp;Source!K2690</f>
        <v>DENM|ARBO</v>
      </c>
      <c r="B2690" s="5">
        <f>IFERROR(VLOOKUP(Labs!A2690,Mapping!D:E,2,FALSE),0)</f>
        <v>0</v>
      </c>
      <c r="C2690" t="str">
        <f>Source!F2690</f>
        <v>Chem/Haem</v>
      </c>
      <c r="D2690" s="5" t="str">
        <f>Source!D2690</f>
        <v>Dengue IgM</v>
      </c>
      <c r="E2690" s="5" t="str">
        <f>Source!L2690</f>
        <v>Arbovirus Serology</v>
      </c>
      <c r="F2690" s="5" t="e">
        <f>IF(ISBLANK(Source!E2690),NA(),Source!E2690)</f>
        <v>#N/A</v>
      </c>
      <c r="G2690" s="5">
        <f>Source!I2690</f>
        <v>26</v>
      </c>
      <c r="H2690" s="5" t="str">
        <f>IF(B2690&lt;&gt;0,NA(),Source!B2690)</f>
        <v>DENM</v>
      </c>
      <c r="I2690" s="5">
        <f>VLOOKUP(H2690,Mapping!B:E,4,FALSE)</f>
        <v>0</v>
      </c>
      <c r="J2690" s="9" t="str">
        <f>VLOOKUP(H2690,Mapping!B:M,12,FALSE)</f>
        <v/>
      </c>
      <c r="K2690" s="5" t="str">
        <f>VLOOKUP(H2690,Mapping!B:H,7,FALSE)</f>
        <v>Arbovirus Serology</v>
      </c>
      <c r="L2690" s="5" t="e">
        <f>IF(B2690&lt;&gt;0,B2690,IF(M2690=1,I2690,NA()))</f>
        <v>#N/A</v>
      </c>
      <c r="N2690" s="9" t="str">
        <f>IFERROR(VLOOKUP(Labs!A2690,Mapping!D:M,10,FALSE),0)</f>
        <v/>
      </c>
    </row>
    <row r="2691" spans="1:14" x14ac:dyDescent="0.25">
      <c r="A2691" s="5" t="str">
        <f>Source!B2691&amp;"|"&amp;Source!K2691</f>
        <v>2B|2B</v>
      </c>
      <c r="B2691" s="5">
        <f>IFERROR(VLOOKUP(Labs!A2691,Mapping!D:E,2,FALSE),0)</f>
        <v>0</v>
      </c>
      <c r="C2691" t="str">
        <f>Source!F2691</f>
        <v>Chem/Haem</v>
      </c>
      <c r="D2691" s="5" t="str">
        <f>Source!D2691</f>
        <v>NBS 2B Stem cell</v>
      </c>
      <c r="E2691" s="5" t="str">
        <f>Source!L2691</f>
        <v>2B Stem cell transplant</v>
      </c>
      <c r="F2691" s="5" t="e">
        <f>IF(ISBLANK(Source!E2691),NA(),Source!E2691)</f>
        <v>#N/A</v>
      </c>
      <c r="G2691" s="5">
        <f>Source!I2691</f>
        <v>26</v>
      </c>
      <c r="H2691" s="5" t="str">
        <f>IF(B2691&lt;&gt;0,NA(),Source!B2691)</f>
        <v>2B</v>
      </c>
      <c r="I2691" s="5">
        <f>VLOOKUP(H2691,Mapping!B:E,4,FALSE)</f>
        <v>0</v>
      </c>
      <c r="J2691" s="9" t="str">
        <f>VLOOKUP(H2691,Mapping!B:M,12,FALSE)</f>
        <v/>
      </c>
      <c r="K2691" s="5" t="str">
        <f>VLOOKUP(H2691,Mapping!B:H,7,FALSE)</f>
        <v>2B Stem cell transplant</v>
      </c>
      <c r="L2691" s="5" t="e">
        <f>IF(B2691&lt;&gt;0,B2691,IF(M2691=1,I2691,NA()))</f>
        <v>#N/A</v>
      </c>
      <c r="N2691" s="9" t="str">
        <f>IFERROR(VLOOKUP(Labs!A2691,Mapping!D:M,10,FALSE),0)</f>
        <v/>
      </c>
    </row>
    <row r="2692" spans="1:14" x14ac:dyDescent="0.25">
      <c r="A2692" s="5" t="str">
        <f>Source!B2692&amp;"|"&amp;Source!K2692</f>
        <v>F5|F5</v>
      </c>
      <c r="B2692" s="5">
        <f>IFERROR(VLOOKUP(Labs!A2692,Mapping!D:E,2,FALSE),0)</f>
        <v>0</v>
      </c>
      <c r="C2692" t="str">
        <f>Source!F2692</f>
        <v>Chem/Haem</v>
      </c>
      <c r="D2692" s="5" t="str">
        <f>Source!D2692</f>
        <v>FACTOR V ASSAY</v>
      </c>
      <c r="E2692" s="5" t="str">
        <f>Source!L2692</f>
        <v>FACTOR V ASSAY</v>
      </c>
      <c r="F2692" s="5" t="str">
        <f>IF(ISBLANK(Source!E2692),NA(),Source!E2692)</f>
        <v>iu/dl</v>
      </c>
      <c r="G2692" s="5">
        <f>Source!I2692</f>
        <v>26</v>
      </c>
      <c r="H2692" s="5" t="str">
        <f>IF(B2692&lt;&gt;0,NA(),Source!B2692)</f>
        <v>F5</v>
      </c>
      <c r="I2692" s="5">
        <f>VLOOKUP(H2692,Mapping!B:E,4,FALSE)</f>
        <v>0</v>
      </c>
      <c r="J2692" s="9" t="str">
        <f>VLOOKUP(H2692,Mapping!B:M,12,FALSE)</f>
        <v/>
      </c>
      <c r="K2692" s="5" t="str">
        <f>VLOOKUP(H2692,Mapping!B:H,7,FALSE)</f>
        <v>FACTOR V ASSAY</v>
      </c>
      <c r="L2692" s="5" t="e">
        <f>IF(B2692&lt;&gt;0,B2692,IF(M2692=1,I2692,NA()))</f>
        <v>#N/A</v>
      </c>
      <c r="N2692" s="9" t="str">
        <f>IFERROR(VLOOKUP(Labs!A2692,Mapping!D:M,10,FALSE),0)</f>
        <v/>
      </c>
    </row>
    <row r="2693" spans="1:14" x14ac:dyDescent="0.25">
      <c r="A2693" s="5" t="str">
        <f>Source!B2693&amp;"|"&amp;Source!K2693</f>
        <v>CREA|UECS</v>
      </c>
      <c r="B2693" s="5">
        <f>IFERROR(VLOOKUP(Labs!A2693,Mapping!D:E,2,FALSE),0)</f>
        <v>0</v>
      </c>
      <c r="C2693" t="str">
        <f>Source!F2693</f>
        <v>Chem/Haem</v>
      </c>
      <c r="D2693" s="5" t="str">
        <f>Source!D2693</f>
        <v>CREATININE</v>
      </c>
      <c r="E2693" s="5" t="str">
        <f>Source!L2693</f>
        <v>U/E/CREAT (SEP)</v>
      </c>
      <c r="F2693" s="5" t="str">
        <f>IF(ISBLANK(Source!E2693),NA(),Source!E2693)</f>
        <v>umol/L</v>
      </c>
      <c r="G2693" s="5">
        <f>Source!I2693</f>
        <v>26</v>
      </c>
      <c r="H2693" s="5" t="str">
        <f>IF(B2693&lt;&gt;0,NA(),Source!B2693)</f>
        <v>CREA</v>
      </c>
      <c r="I2693" s="5" t="str">
        <f>VLOOKUP(H2693,Mapping!B:E,4,FALSE)</f>
        <v>14682-9</v>
      </c>
      <c r="J2693" s="9" t="str">
        <f>VLOOKUP(H2693,Mapping!B:M,12,FALSE)</f>
        <v>Creatinine [Moles/volume] in Serum or Plasma</v>
      </c>
      <c r="K2693" s="5" t="str">
        <f>VLOOKUP(H2693,Mapping!B:H,7,FALSE)</f>
        <v>U/E/CREAT</v>
      </c>
      <c r="L2693" s="5" t="e">
        <f>IF(B2693&lt;&gt;0,B2693,IF(M2693=1,I2693,NA()))</f>
        <v>#N/A</v>
      </c>
      <c r="N2693" s="9">
        <f>IFERROR(VLOOKUP(Labs!A2693,Mapping!D:M,10,FALSE),0)</f>
        <v>0</v>
      </c>
    </row>
    <row r="2694" spans="1:14" x14ac:dyDescent="0.25">
      <c r="A2694" s="5" t="str">
        <f>Source!B2694&amp;"|"&amp;Source!K2694</f>
        <v>DENG|ARBO</v>
      </c>
      <c r="B2694" s="5">
        <f>IFERROR(VLOOKUP(Labs!A2694,Mapping!D:E,2,FALSE),0)</f>
        <v>0</v>
      </c>
      <c r="C2694" t="str">
        <f>Source!F2694</f>
        <v>Chem/Haem</v>
      </c>
      <c r="D2694" s="5" t="str">
        <f>Source!D2694</f>
        <v>Dengue IgG</v>
      </c>
      <c r="E2694" s="5" t="str">
        <f>Source!L2694</f>
        <v>Arbovirus Serology</v>
      </c>
      <c r="F2694" s="5" t="e">
        <f>IF(ISBLANK(Source!E2694),NA(),Source!E2694)</f>
        <v>#N/A</v>
      </c>
      <c r="G2694" s="5">
        <f>Source!I2694</f>
        <v>26</v>
      </c>
      <c r="H2694" s="5" t="str">
        <f>IF(B2694&lt;&gt;0,NA(),Source!B2694)</f>
        <v>DENG</v>
      </c>
      <c r="I2694" s="5">
        <f>VLOOKUP(H2694,Mapping!B:E,4,FALSE)</f>
        <v>0</v>
      </c>
      <c r="J2694" s="9" t="str">
        <f>VLOOKUP(H2694,Mapping!B:M,12,FALSE)</f>
        <v/>
      </c>
      <c r="K2694" s="5" t="str">
        <f>VLOOKUP(H2694,Mapping!B:H,7,FALSE)</f>
        <v>Arbovirus Serology</v>
      </c>
      <c r="L2694" s="5" t="e">
        <f>IF(B2694&lt;&gt;0,B2694,IF(M2694=1,I2694,NA()))</f>
        <v>#N/A</v>
      </c>
      <c r="N2694" s="9" t="str">
        <f>IFERROR(VLOOKUP(Labs!A2694,Mapping!D:M,10,FALSE),0)</f>
        <v/>
      </c>
    </row>
    <row r="2695" spans="1:14" x14ac:dyDescent="0.25">
      <c r="A2695" s="5" t="str">
        <f>Source!B2695&amp;"|"&amp;Source!K2695</f>
        <v>FLF|FLF</v>
      </c>
      <c r="B2695" s="5">
        <f>IFERROR(VLOOKUP(Labs!A2695,Mapping!D:E,2,FALSE),0)</f>
        <v>0</v>
      </c>
      <c r="C2695" t="str">
        <f>Source!F2695</f>
        <v>Chem/Haem</v>
      </c>
      <c r="D2695" s="5" t="str">
        <f>Source!D2695</f>
        <v>FAECAL LACTOFERRIN</v>
      </c>
      <c r="E2695" s="5" t="str">
        <f>Source!L2695</f>
        <v>FAECAL LACTOFERRIN</v>
      </c>
      <c r="F2695" s="5" t="str">
        <f>IF(ISBLANK(Source!E2695),NA(),Source!E2695)</f>
        <v>ug/ml</v>
      </c>
      <c r="G2695" s="5">
        <f>Source!I2695</f>
        <v>26</v>
      </c>
      <c r="H2695" s="5" t="str">
        <f>IF(B2695&lt;&gt;0,NA(),Source!B2695)</f>
        <v>FLF</v>
      </c>
      <c r="I2695" s="5">
        <f>VLOOKUP(H2695,Mapping!B:E,4,FALSE)</f>
        <v>0</v>
      </c>
      <c r="J2695" s="9" t="str">
        <f>VLOOKUP(H2695,Mapping!B:M,12,FALSE)</f>
        <v/>
      </c>
      <c r="K2695" s="5" t="str">
        <f>VLOOKUP(H2695,Mapping!B:H,7,FALSE)</f>
        <v>FAECAL LACTOFERRIN</v>
      </c>
      <c r="L2695" s="5" t="e">
        <f>IF(B2695&lt;&gt;0,B2695,IF(M2695=1,I2695,NA()))</f>
        <v>#N/A</v>
      </c>
      <c r="N2695" s="9" t="str">
        <f>IFERROR(VLOOKUP(Labs!A2695,Mapping!D:M,10,FALSE),0)</f>
        <v/>
      </c>
    </row>
    <row r="2696" spans="1:14" x14ac:dyDescent="0.25">
      <c r="A2696" s="5" t="str">
        <f>Source!B2696&amp;"|"&amp;Source!K2696</f>
        <v>HIBA|HIB</v>
      </c>
      <c r="B2696" s="5">
        <f>IFERROR(VLOOKUP(Labs!A2696,Mapping!D:E,2,FALSE),0)</f>
        <v>0</v>
      </c>
      <c r="C2696" t="str">
        <f>Source!F2696</f>
        <v>Chem/Haem</v>
      </c>
      <c r="D2696" s="5" t="str">
        <f>Source!D2696</f>
        <v>Haemophilus Influenza B abs.</v>
      </c>
      <c r="E2696" s="5" t="str">
        <f>Source!L2696</f>
        <v>Haem. Infl. B Serology</v>
      </c>
      <c r="F2696" s="5" t="str">
        <f>IF(ISBLANK(Source!E2696),NA(),Source!E2696)</f>
        <v>ug/ml</v>
      </c>
      <c r="G2696" s="5">
        <f>Source!I2696</f>
        <v>26</v>
      </c>
      <c r="H2696" s="5" t="str">
        <f>IF(B2696&lt;&gt;0,NA(),Source!B2696)</f>
        <v>HIBA</v>
      </c>
      <c r="I2696" s="5">
        <f>VLOOKUP(H2696,Mapping!B:E,4,FALSE)</f>
        <v>0</v>
      </c>
      <c r="J2696" s="9" t="str">
        <f>VLOOKUP(H2696,Mapping!B:M,12,FALSE)</f>
        <v/>
      </c>
      <c r="K2696" s="5" t="str">
        <f>VLOOKUP(H2696,Mapping!B:H,7,FALSE)</f>
        <v>Haem. Infl. B Serology</v>
      </c>
      <c r="L2696" s="5" t="e">
        <f>IF(B2696&lt;&gt;0,B2696,IF(M2696=1,I2696,NA()))</f>
        <v>#N/A</v>
      </c>
      <c r="N2696" s="9" t="str">
        <f>IFERROR(VLOOKUP(Labs!A2696,Mapping!D:M,10,FALSE),0)</f>
        <v/>
      </c>
    </row>
    <row r="2697" spans="1:14" x14ac:dyDescent="0.25">
      <c r="A2697" s="5" t="str">
        <f>Source!B2697&amp;"|"&amp;Source!K2697</f>
        <v>HYDE|HYD</v>
      </c>
      <c r="B2697" s="5">
        <f>IFERROR(VLOOKUP(Labs!A2697,Mapping!D:E,2,FALSE),0)</f>
        <v>0</v>
      </c>
      <c r="C2697" t="str">
        <f>Source!F2697</f>
        <v>Chem/Haem</v>
      </c>
      <c r="D2697" s="5" t="str">
        <f>Source!D2697</f>
        <v>Hydatid Antibody (ELISA)</v>
      </c>
      <c r="E2697" s="5" t="str">
        <f>Source!L2697</f>
        <v>Hydatid Serology</v>
      </c>
      <c r="F2697" s="5" t="e">
        <f>IF(ISBLANK(Source!E2697),NA(),Source!E2697)</f>
        <v>#N/A</v>
      </c>
      <c r="G2697" s="5">
        <f>Source!I2697</f>
        <v>26</v>
      </c>
      <c r="H2697" s="5" t="str">
        <f>IF(B2697&lt;&gt;0,NA(),Source!B2697)</f>
        <v>HYDE</v>
      </c>
      <c r="I2697" s="5">
        <f>VLOOKUP(H2697,Mapping!B:E,4,FALSE)</f>
        <v>0</v>
      </c>
      <c r="J2697" s="9" t="str">
        <f>VLOOKUP(H2697,Mapping!B:M,12,FALSE)</f>
        <v/>
      </c>
      <c r="K2697" s="5" t="str">
        <f>VLOOKUP(H2697,Mapping!B:H,7,FALSE)</f>
        <v>Hydatid Serology</v>
      </c>
      <c r="L2697" s="5" t="e">
        <f>IF(B2697&lt;&gt;0,B2697,IF(M2697=1,I2697,NA()))</f>
        <v>#N/A</v>
      </c>
      <c r="N2697" s="9" t="str">
        <f>IFERROR(VLOOKUP(Labs!A2697,Mapping!D:M,10,FALSE),0)</f>
        <v/>
      </c>
    </row>
    <row r="2698" spans="1:14" x14ac:dyDescent="0.25">
      <c r="A2698" s="5" t="str">
        <f>Source!B2698&amp;"|"&amp;Source!K2698</f>
        <v>HTLV|HTLV</v>
      </c>
      <c r="B2698" s="5">
        <f>IFERROR(VLOOKUP(Labs!A2698,Mapping!D:E,2,FALSE),0)</f>
        <v>0</v>
      </c>
      <c r="C2698" t="str">
        <f>Source!F2698</f>
        <v>Virology</v>
      </c>
      <c r="D2698" s="5" t="str">
        <f>Source!D2698</f>
        <v>HTLV Serology ...............:</v>
      </c>
      <c r="E2698" s="5" t="str">
        <f>Source!L2698</f>
        <v>HTLV 1 SEROLOGY</v>
      </c>
      <c r="F2698" s="5" t="e">
        <f>IF(ISBLANK(Source!E2698),NA(),Source!E2698)</f>
        <v>#N/A</v>
      </c>
      <c r="G2698" s="5">
        <f>Source!I2698</f>
        <v>26</v>
      </c>
      <c r="H2698" s="5" t="str">
        <f>IF(B2698&lt;&gt;0,NA(),Source!B2698)</f>
        <v>HTLV</v>
      </c>
      <c r="I2698" s="5">
        <f>VLOOKUP(H2698,Mapping!B:E,4,FALSE)</f>
        <v>0</v>
      </c>
      <c r="J2698" s="9" t="str">
        <f>VLOOKUP(H2698,Mapping!B:M,12,FALSE)</f>
        <v/>
      </c>
      <c r="K2698" s="5" t="str">
        <f>VLOOKUP(H2698,Mapping!B:H,7,FALSE)</f>
        <v>HTLV 1 SEROLOGY</v>
      </c>
      <c r="L2698" s="5" t="e">
        <f>IF(B2698&lt;&gt;0,B2698,IF(M2698=1,I2698,NA()))</f>
        <v>#N/A</v>
      </c>
      <c r="N2698" s="9" t="str">
        <f>IFERROR(VLOOKUP(Labs!A2698,Mapping!D:M,10,FALSE),0)</f>
        <v/>
      </c>
    </row>
    <row r="2699" spans="1:14" x14ac:dyDescent="0.25">
      <c r="A2699" s="5" t="str">
        <f>Source!B2699&amp;"|"&amp;Source!K2699</f>
        <v>IGF|IGFQ</v>
      </c>
      <c r="B2699" s="5">
        <f>IFERROR(VLOOKUP(Labs!A2699,Mapping!D:E,2,FALSE),0)</f>
        <v>0</v>
      </c>
      <c r="C2699" t="str">
        <f>Source!F2699</f>
        <v>Chem/Haem</v>
      </c>
      <c r="D2699" s="5" t="str">
        <f>Source!D2699</f>
        <v>IGF</v>
      </c>
      <c r="E2699" s="5" t="str">
        <f>Source!L2699</f>
        <v>INSULIN LIKE GROWTH FACTOR</v>
      </c>
      <c r="F2699" s="5" t="str">
        <f>IF(ISBLANK(Source!E2699),NA(),Source!E2699)</f>
        <v>ug/l</v>
      </c>
      <c r="G2699" s="5">
        <f>Source!I2699</f>
        <v>26</v>
      </c>
      <c r="H2699" s="5" t="str">
        <f>IF(B2699&lt;&gt;0,NA(),Source!B2699)</f>
        <v>IGF</v>
      </c>
      <c r="I2699" s="5">
        <f>VLOOKUP(H2699,Mapping!B:E,4,FALSE)</f>
        <v>0</v>
      </c>
      <c r="J2699" s="9" t="str">
        <f>VLOOKUP(H2699,Mapping!B:M,12,FALSE)</f>
        <v/>
      </c>
      <c r="K2699" s="5" t="str">
        <f>VLOOKUP(H2699,Mapping!B:H,7,FALSE)</f>
        <v>INSULIN LIKE GROWTH FACTOR</v>
      </c>
      <c r="L2699" s="5" t="e">
        <f>IF(B2699&lt;&gt;0,B2699,IF(M2699=1,I2699,NA()))</f>
        <v>#N/A</v>
      </c>
      <c r="N2699" s="9">
        <f>IFERROR(VLOOKUP(Labs!A2699,Mapping!D:M,10,FALSE),0)</f>
        <v>0</v>
      </c>
    </row>
    <row r="2700" spans="1:14" x14ac:dyDescent="0.25">
      <c r="A2700" s="5" t="str">
        <f>Source!B2700&amp;"|"&amp;Source!K2700</f>
        <v>PNUR|PNUR</v>
      </c>
      <c r="B2700" s="5">
        <f>IFERROR(VLOOKUP(Labs!A2700,Mapping!D:E,2,FALSE),0)</f>
        <v>0</v>
      </c>
      <c r="C2700" t="str">
        <f>Source!F2700</f>
        <v>Chem/Haem</v>
      </c>
      <c r="D2700" s="5" t="str">
        <f>Source!D2700</f>
        <v>Pneumococcal Urinary Antigen</v>
      </c>
      <c r="E2700" s="5" t="str">
        <f>Source!L2700</f>
        <v>Pneumococcal Urinary Antigen</v>
      </c>
      <c r="F2700" s="5" t="e">
        <f>IF(ISBLANK(Source!E2700),NA(),Source!E2700)</f>
        <v>#N/A</v>
      </c>
      <c r="G2700" s="5">
        <f>Source!I2700</f>
        <v>26</v>
      </c>
      <c r="H2700" s="5" t="str">
        <f>IF(B2700&lt;&gt;0,NA(),Source!B2700)</f>
        <v>PNUR</v>
      </c>
      <c r="I2700" s="5">
        <f>VLOOKUP(H2700,Mapping!B:E,4,FALSE)</f>
        <v>0</v>
      </c>
      <c r="J2700" s="9" t="str">
        <f>VLOOKUP(H2700,Mapping!B:M,12,FALSE)</f>
        <v/>
      </c>
      <c r="K2700" s="5" t="str">
        <f>VLOOKUP(H2700,Mapping!B:H,7,FALSE)</f>
        <v>Pneumococcal Urinary Antigen</v>
      </c>
      <c r="L2700" s="5" t="e">
        <f>IF(B2700&lt;&gt;0,B2700,IF(M2700=1,I2700,NA()))</f>
        <v>#N/A</v>
      </c>
      <c r="N2700" s="9" t="str">
        <f>IFERROR(VLOOKUP(Labs!A2700,Mapping!D:M,10,FALSE),0)</f>
        <v/>
      </c>
    </row>
    <row r="2701" spans="1:14" x14ac:dyDescent="0.25">
      <c r="A2701" s="5" t="str">
        <f>Source!B2701&amp;"|"&amp;Source!K2701</f>
        <v>HTL1|HTLV</v>
      </c>
      <c r="B2701" s="5">
        <f>IFERROR(VLOOKUP(Labs!A2701,Mapping!D:E,2,FALSE),0)</f>
        <v>0</v>
      </c>
      <c r="C2701" t="str">
        <f>Source!F2701</f>
        <v>Virology</v>
      </c>
      <c r="D2701" s="5" t="str">
        <f>Source!D2701</f>
        <v>HTLV 1 + 2 antibody by EIA</v>
      </c>
      <c r="E2701" s="5" t="str">
        <f>Source!L2701</f>
        <v>HTLV 1 SEROLOGY</v>
      </c>
      <c r="F2701" s="5" t="e">
        <f>IF(ISBLANK(Source!E2701),NA(),Source!E2701)</f>
        <v>#N/A</v>
      </c>
      <c r="G2701" s="5">
        <f>Source!I2701</f>
        <v>26</v>
      </c>
      <c r="H2701" s="5" t="str">
        <f>IF(B2701&lt;&gt;0,NA(),Source!B2701)</f>
        <v>HTL1</v>
      </c>
      <c r="I2701" s="5">
        <f>VLOOKUP(H2701,Mapping!B:E,4,FALSE)</f>
        <v>0</v>
      </c>
      <c r="J2701" s="9" t="str">
        <f>VLOOKUP(H2701,Mapping!B:M,12,FALSE)</f>
        <v/>
      </c>
      <c r="K2701" s="5" t="str">
        <f>VLOOKUP(H2701,Mapping!B:H,7,FALSE)</f>
        <v>HTLV Serology</v>
      </c>
      <c r="L2701" s="5" t="e">
        <f>IF(B2701&lt;&gt;0,B2701,IF(M2701=1,I2701,NA()))</f>
        <v>#N/A</v>
      </c>
      <c r="N2701" s="9" t="str">
        <f>IFERROR(VLOOKUP(Labs!A2701,Mapping!D:M,10,FALSE),0)</f>
        <v/>
      </c>
    </row>
    <row r="2702" spans="1:14" x14ac:dyDescent="0.25">
      <c r="A2702" s="5" t="str">
        <f>Source!B2702&amp;"|"&amp;Source!K2702</f>
        <v>NC|CORR</v>
      </c>
      <c r="B2702" s="5">
        <f>IFERROR(VLOOKUP(Labs!A2702,Mapping!D:E,2,FALSE),0)</f>
        <v>0</v>
      </c>
      <c r="C2702" t="str">
        <f>Source!F2702</f>
        <v>Chem/Haem</v>
      </c>
      <c r="D2702" s="5" t="str">
        <f>Source!D2702</f>
        <v>NC</v>
      </c>
      <c r="E2702" s="5" t="str">
        <f>Source!L2702</f>
        <v>CORRECTION TESTS</v>
      </c>
      <c r="F2702" s="5" t="str">
        <f>IF(ISBLANK(Source!E2702),NA(),Source!E2702)</f>
        <v>secs</v>
      </c>
      <c r="G2702" s="5">
        <f>Source!I2702</f>
        <v>26</v>
      </c>
      <c r="H2702" s="5" t="str">
        <f>IF(B2702&lt;&gt;0,NA(),Source!B2702)</f>
        <v>NC</v>
      </c>
      <c r="I2702" s="5">
        <f>VLOOKUP(H2702,Mapping!B:E,4,FALSE)</f>
        <v>0</v>
      </c>
      <c r="J2702" s="9" t="str">
        <f>VLOOKUP(H2702,Mapping!B:M,12,FALSE)</f>
        <v/>
      </c>
      <c r="K2702" s="5" t="str">
        <f>VLOOKUP(H2702,Mapping!B:H,7,FALSE)</f>
        <v>CORRECTION TESTS</v>
      </c>
      <c r="L2702" s="5" t="e">
        <f>IF(B2702&lt;&gt;0,B2702,IF(M2702=1,I2702,NA()))</f>
        <v>#N/A</v>
      </c>
      <c r="N2702" s="9" t="str">
        <f>IFERROR(VLOOKUP(Labs!A2702,Mapping!D:M,10,FALSE),0)</f>
        <v/>
      </c>
    </row>
    <row r="2703" spans="1:14" x14ac:dyDescent="0.25">
      <c r="A2703" s="5" t="str">
        <f>Source!B2703&amp;"|"&amp;Source!K2703</f>
        <v>RPT|YBRWA</v>
      </c>
      <c r="B2703" s="5">
        <f>IFERROR(VLOOKUP(Labs!A2703,Mapping!D:E,2,FALSE),0)</f>
        <v>0</v>
      </c>
      <c r="C2703" t="str">
        <f>Source!F2703</f>
        <v>Non-Gynae Cytology</v>
      </c>
      <c r="D2703" s="5" t="str">
        <f>Source!D2703</f>
        <v>Report</v>
      </c>
      <c r="E2703" s="5" t="str">
        <f>Source!L2703</f>
        <v>Bronchial Lavage</v>
      </c>
      <c r="F2703" s="5" t="e">
        <f>IF(ISBLANK(Source!E2703),NA(),Source!E2703)</f>
        <v>#N/A</v>
      </c>
      <c r="G2703" s="5">
        <f>Source!I2703</f>
        <v>26</v>
      </c>
      <c r="H2703" s="5" t="str">
        <f>IF(B2703&lt;&gt;0,NA(),Source!B2703)</f>
        <v>RPT</v>
      </c>
      <c r="I2703" s="5">
        <f>VLOOKUP(H2703,Mapping!B:E,4,FALSE)</f>
        <v>0</v>
      </c>
      <c r="J2703" s="9" t="str">
        <f>VLOOKUP(H2703,Mapping!B:M,12,FALSE)</f>
        <v/>
      </c>
      <c r="K2703" s="5" t="str">
        <f>VLOOKUP(H2703,Mapping!B:H,7,FALSE)</f>
        <v>FNA Breast</v>
      </c>
      <c r="L2703" s="5" t="e">
        <f>IF(B2703&lt;&gt;0,B2703,IF(M2703=1,I2703,NA()))</f>
        <v>#N/A</v>
      </c>
      <c r="N2703" s="9">
        <f>IFERROR(VLOOKUP(Labs!A2703,Mapping!D:M,10,FALSE),0)</f>
        <v>0</v>
      </c>
    </row>
    <row r="2704" spans="1:14" x14ac:dyDescent="0.25">
      <c r="A2704" s="5" t="str">
        <f>Source!B2704&amp;"|"&amp;Source!K2704</f>
        <v>PAT|CORR</v>
      </c>
      <c r="B2704" s="5">
        <f>IFERROR(VLOOKUP(Labs!A2704,Mapping!D:E,2,FALSE),0)</f>
        <v>0</v>
      </c>
      <c r="C2704" t="str">
        <f>Source!F2704</f>
        <v>Chem/Haem</v>
      </c>
      <c r="D2704" s="5" t="str">
        <f>Source!D2704</f>
        <v>PAT</v>
      </c>
      <c r="E2704" s="5" t="str">
        <f>Source!L2704</f>
        <v>CORRECTION TESTS</v>
      </c>
      <c r="F2704" s="5" t="str">
        <f>IF(ISBLANK(Source!E2704),NA(),Source!E2704)</f>
        <v>secs</v>
      </c>
      <c r="G2704" s="5">
        <f>Source!I2704</f>
        <v>26</v>
      </c>
      <c r="H2704" s="5" t="str">
        <f>IF(B2704&lt;&gt;0,NA(),Source!B2704)</f>
        <v>PAT</v>
      </c>
      <c r="I2704" s="5">
        <f>VLOOKUP(H2704,Mapping!B:E,4,FALSE)</f>
        <v>0</v>
      </c>
      <c r="J2704" s="9" t="str">
        <f>VLOOKUP(H2704,Mapping!B:M,12,FALSE)</f>
        <v/>
      </c>
      <c r="K2704" s="5" t="str">
        <f>VLOOKUP(H2704,Mapping!B:H,7,FALSE)</f>
        <v>CORRECTION TESTS</v>
      </c>
      <c r="L2704" s="5" t="e">
        <f>IF(B2704&lt;&gt;0,B2704,IF(M2704=1,I2704,NA()))</f>
        <v>#N/A</v>
      </c>
      <c r="N2704" s="9" t="str">
        <f>IFERROR(VLOOKUP(Labs!A2704,Mapping!D:M,10,FALSE),0)</f>
        <v/>
      </c>
    </row>
    <row r="2705" spans="1:14" x14ac:dyDescent="0.25">
      <c r="A2705" s="5" t="str">
        <f>Source!B2705&amp;"|"&amp;Source!K2705</f>
        <v>RICK|ARBO</v>
      </c>
      <c r="B2705" s="5">
        <f>IFERROR(VLOOKUP(Labs!A2705,Mapping!D:E,2,FALSE),0)</f>
        <v>0</v>
      </c>
      <c r="C2705" t="str">
        <f>Source!F2705</f>
        <v>Chem/Haem</v>
      </c>
      <c r="D2705" s="5" t="str">
        <f>Source!D2705</f>
        <v>Rickettsial Antibody Results</v>
      </c>
      <c r="E2705" s="5" t="str">
        <f>Source!L2705</f>
        <v>Arbovirus Serology</v>
      </c>
      <c r="F2705" s="5" t="e">
        <f>IF(ISBLANK(Source!E2705),NA(),Source!E2705)</f>
        <v>#N/A</v>
      </c>
      <c r="G2705" s="5">
        <f>Source!I2705</f>
        <v>26</v>
      </c>
      <c r="H2705" s="5" t="str">
        <f>IF(B2705&lt;&gt;0,NA(),Source!B2705)</f>
        <v>RICK</v>
      </c>
      <c r="I2705" s="5">
        <f>VLOOKUP(H2705,Mapping!B:E,4,FALSE)</f>
        <v>0</v>
      </c>
      <c r="J2705" s="9" t="str">
        <f>VLOOKUP(H2705,Mapping!B:M,12,FALSE)</f>
        <v/>
      </c>
      <c r="K2705" s="5" t="str">
        <f>VLOOKUP(H2705,Mapping!B:H,7,FALSE)</f>
        <v>Arbovirus Serology</v>
      </c>
      <c r="L2705" s="5" t="e">
        <f>IF(B2705&lt;&gt;0,B2705,IF(M2705=1,I2705,NA()))</f>
        <v>#N/A</v>
      </c>
      <c r="N2705" s="9" t="str">
        <f>IFERROR(VLOOKUP(Labs!A2705,Mapping!D:M,10,FALSE),0)</f>
        <v/>
      </c>
    </row>
    <row r="2706" spans="1:14" x14ac:dyDescent="0.25">
      <c r="A2706" s="5" t="str">
        <f>Source!B2706&amp;"|"&amp;Source!K2706</f>
        <v>USP|USP</v>
      </c>
      <c r="B2706" s="5">
        <f>IFERROR(VLOOKUP(Labs!A2706,Mapping!D:E,2,FALSE),0)</f>
        <v>0</v>
      </c>
      <c r="C2706" t="str">
        <f>Source!F2706</f>
        <v>Chem/Haem</v>
      </c>
      <c r="D2706" s="5" t="str">
        <f>Source!D2706</f>
        <v>URINE STEROID PROFILE</v>
      </c>
      <c r="E2706" s="5" t="str">
        <f>Source!L2706</f>
        <v>URINE STEROID PROFILE</v>
      </c>
      <c r="F2706" s="5" t="e">
        <f>IF(ISBLANK(Source!E2706),NA(),Source!E2706)</f>
        <v>#N/A</v>
      </c>
      <c r="G2706" s="5">
        <f>Source!I2706</f>
        <v>26</v>
      </c>
      <c r="H2706" s="5" t="str">
        <f>IF(B2706&lt;&gt;0,NA(),Source!B2706)</f>
        <v>USP</v>
      </c>
      <c r="I2706" s="5">
        <f>VLOOKUP(H2706,Mapping!B:E,4,FALSE)</f>
        <v>0</v>
      </c>
      <c r="J2706" s="9" t="str">
        <f>VLOOKUP(H2706,Mapping!B:M,12,FALSE)</f>
        <v/>
      </c>
      <c r="K2706" s="5" t="str">
        <f>VLOOKUP(H2706,Mapping!B:H,7,FALSE)</f>
        <v>URINE STEROID PROFILE</v>
      </c>
      <c r="L2706" s="5" t="e">
        <f>IF(B2706&lt;&gt;0,B2706,IF(M2706=1,I2706,NA()))</f>
        <v>#N/A</v>
      </c>
      <c r="N2706" s="9" t="str">
        <f>IFERROR(VLOOKUP(Labs!A2706,Mapping!D:M,10,FALSE),0)</f>
        <v/>
      </c>
    </row>
    <row r="2707" spans="1:14" x14ac:dyDescent="0.25">
      <c r="A2707" s="5" t="str">
        <f>Source!B2707&amp;"|"&amp;Source!K2707</f>
        <v>RPT|TBRWA, TBRBR</v>
      </c>
      <c r="B2707" s="5">
        <f>IFERROR(VLOOKUP(Labs!A2707,Mapping!D:E,2,FALSE),0)</f>
        <v>0</v>
      </c>
      <c r="C2707" t="str">
        <f>Source!F2707</f>
        <v>Non-Gynae Cytology</v>
      </c>
      <c r="D2707" s="5" t="str">
        <f>Source!D2707</f>
        <v>Report</v>
      </c>
      <c r="E2707" s="5" t="str">
        <f>Source!L2707</f>
        <v>Bronchial Lavage, Bronchial Brush</v>
      </c>
      <c r="F2707" s="5" t="e">
        <f>IF(ISBLANK(Source!E2707),NA(),Source!E2707)</f>
        <v>#N/A</v>
      </c>
      <c r="G2707" s="5">
        <f>Source!I2707</f>
        <v>26</v>
      </c>
      <c r="H2707" s="5" t="str">
        <f>IF(B2707&lt;&gt;0,NA(),Source!B2707)</f>
        <v>RPT</v>
      </c>
      <c r="I2707" s="5">
        <f>VLOOKUP(H2707,Mapping!B:E,4,FALSE)</f>
        <v>0</v>
      </c>
      <c r="J2707" s="9" t="str">
        <f>VLOOKUP(H2707,Mapping!B:M,12,FALSE)</f>
        <v/>
      </c>
      <c r="K2707" s="5" t="str">
        <f>VLOOKUP(H2707,Mapping!B:H,7,FALSE)</f>
        <v>FNA Breast</v>
      </c>
      <c r="L2707" s="5" t="e">
        <f>IF(B2707&lt;&gt;0,B2707,IF(M2707=1,I2707,NA()))</f>
        <v>#N/A</v>
      </c>
      <c r="N2707" s="9">
        <f>IFERROR(VLOOKUP(Labs!A2707,Mapping!D:M,10,FALSE),0)</f>
        <v>0</v>
      </c>
    </row>
    <row r="2708" spans="1:14" x14ac:dyDescent="0.25">
      <c r="A2708" s="5" t="str">
        <f>Source!B2708&amp;"|"&amp;Source!K2708</f>
        <v>VPRE|VPRE</v>
      </c>
      <c r="B2708" s="5">
        <f>IFERROR(VLOOKUP(Labs!A2708,Mapping!D:E,2,FALSE),0)</f>
        <v>0</v>
      </c>
      <c r="C2708" t="str">
        <f>Source!F2708</f>
        <v>Microbiology</v>
      </c>
      <c r="D2708" s="5" t="str">
        <f>Source!D2708</f>
        <v>Pre-dose Vancomycin level:</v>
      </c>
      <c r="E2708" s="5" t="str">
        <f>Source!L2708</f>
        <v>Pre-dose Vancomycin level</v>
      </c>
      <c r="F2708" s="5" t="str">
        <f>IF(ISBLANK(Source!E2708),NA(),Source!E2708)</f>
        <v>mg/L</v>
      </c>
      <c r="G2708" s="5">
        <f>Source!I2708</f>
        <v>26</v>
      </c>
      <c r="H2708" s="5" t="str">
        <f>IF(B2708&lt;&gt;0,NA(),Source!B2708)</f>
        <v>VPRE</v>
      </c>
      <c r="I2708" s="5">
        <f>VLOOKUP(H2708,Mapping!B:E,4,FALSE)</f>
        <v>0</v>
      </c>
      <c r="J2708" s="9" t="str">
        <f>VLOOKUP(H2708,Mapping!B:M,12,FALSE)</f>
        <v/>
      </c>
      <c r="K2708" s="5" t="str">
        <f>VLOOKUP(H2708,Mapping!B:H,7,FALSE)</f>
        <v>Pre-dose Vancomycin level</v>
      </c>
      <c r="L2708" s="5" t="e">
        <f>IF(B2708&lt;&gt;0,B2708,IF(M2708=1,I2708,NA()))</f>
        <v>#N/A</v>
      </c>
      <c r="N2708" s="9" t="str">
        <f>IFERROR(VLOOKUP(Labs!A2708,Mapping!D:M,10,FALSE),0)</f>
        <v/>
      </c>
    </row>
    <row r="2709" spans="1:14" x14ac:dyDescent="0.25">
      <c r="A2709" s="5" t="str">
        <f>Source!B2709&amp;"|"&amp;Source!K2709</f>
        <v>UVOL|USP</v>
      </c>
      <c r="B2709" s="5">
        <f>IFERROR(VLOOKUP(Labs!A2709,Mapping!D:E,2,FALSE),0)</f>
        <v>0</v>
      </c>
      <c r="C2709" t="str">
        <f>Source!F2709</f>
        <v>Chem/Haem</v>
      </c>
      <c r="D2709" s="5" t="str">
        <f>Source!D2709</f>
        <v>URINE VOLUME</v>
      </c>
      <c r="E2709" s="5" t="str">
        <f>Source!L2709</f>
        <v>URINE STEROID PROFILE</v>
      </c>
      <c r="F2709" s="5" t="str">
        <f>IF(ISBLANK(Source!E2709),NA(),Source!E2709)</f>
        <v>mls</v>
      </c>
      <c r="G2709" s="5">
        <f>Source!I2709</f>
        <v>26</v>
      </c>
      <c r="H2709" s="5" t="str">
        <f>IF(B2709&lt;&gt;0,NA(),Source!B2709)</f>
        <v>UVOL</v>
      </c>
      <c r="I2709" s="5">
        <f>VLOOKUP(H2709,Mapping!B:E,4,FALSE)</f>
        <v>0</v>
      </c>
      <c r="J2709" s="9" t="str">
        <f>VLOOKUP(H2709,Mapping!B:M,12,FALSE)</f>
        <v/>
      </c>
      <c r="K2709" s="5" t="str">
        <f>VLOOKUP(H2709,Mapping!B:H,7,FALSE)</f>
        <v>CATECHOLAMINES</v>
      </c>
      <c r="L2709" s="5" t="e">
        <f>IF(B2709&lt;&gt;0,B2709,IF(M2709=1,I2709,NA()))</f>
        <v>#N/A</v>
      </c>
      <c r="N2709" s="9">
        <f>IFERROR(VLOOKUP(Labs!A2709,Mapping!D:M,10,FALSE),0)</f>
        <v>0</v>
      </c>
    </row>
    <row r="2710" spans="1:14" x14ac:dyDescent="0.25">
      <c r="A2710" s="5" t="str">
        <f>Source!B2710&amp;"|"&amp;Source!K2710</f>
        <v>UGLU|UGLU</v>
      </c>
      <c r="B2710" s="5">
        <f>IFERROR(VLOOKUP(Labs!A2710,Mapping!D:E,2,FALSE),0)</f>
        <v>0</v>
      </c>
      <c r="C2710" t="str">
        <f>Source!F2710</f>
        <v>Chem/Haem</v>
      </c>
      <c r="D2710" s="5" t="str">
        <f>Source!D2710</f>
        <v>URINE GLUCOSE</v>
      </c>
      <c r="E2710" s="5" t="str">
        <f>Source!L2710</f>
        <v>URINE GLUCOSE</v>
      </c>
      <c r="F2710" s="5" t="str">
        <f>IF(ISBLANK(Source!E2710),NA(),Source!E2710)</f>
        <v>mmol/l</v>
      </c>
      <c r="G2710" s="5">
        <f>Source!I2710</f>
        <v>26</v>
      </c>
      <c r="H2710" s="5" t="str">
        <f>IF(B2710&lt;&gt;0,NA(),Source!B2710)</f>
        <v>UGLU</v>
      </c>
      <c r="I2710" s="5">
        <f>VLOOKUP(H2710,Mapping!B:E,4,FALSE)</f>
        <v>0</v>
      </c>
      <c r="J2710" s="9" t="str">
        <f>VLOOKUP(H2710,Mapping!B:M,12,FALSE)</f>
        <v/>
      </c>
      <c r="K2710" s="5" t="str">
        <f>VLOOKUP(H2710,Mapping!B:H,7,FALSE)</f>
        <v>URINE GLUCOSE</v>
      </c>
      <c r="L2710" s="5" t="e">
        <f>IF(B2710&lt;&gt;0,B2710,IF(M2710=1,I2710,NA()))</f>
        <v>#N/A</v>
      </c>
      <c r="N2710" s="9" t="str">
        <f>IFERROR(VLOOKUP(Labs!A2710,Mapping!D:M,10,FALSE),0)</f>
        <v/>
      </c>
    </row>
    <row r="2711" spans="1:14" x14ac:dyDescent="0.25">
      <c r="A2711" s="5" t="str">
        <f>Source!B2711&amp;"|"&amp;Source!K2711</f>
        <v>STFR|STFR</v>
      </c>
      <c r="B2711" s="5">
        <f>IFERROR(VLOOKUP(Labs!A2711,Mapping!D:E,2,FALSE),0)</f>
        <v>0</v>
      </c>
      <c r="C2711" t="str">
        <f>Source!F2711</f>
        <v>Chem/Haem</v>
      </c>
      <c r="D2711" s="5" t="str">
        <f>Source!D2711</f>
        <v>TRANSFERRIN RECEPTOR</v>
      </c>
      <c r="E2711" s="5" t="str">
        <f>Source!L2711</f>
        <v>TRANSFERRIN RECEPTOR</v>
      </c>
      <c r="F2711" s="5" t="str">
        <f>IF(ISBLANK(Source!E2711),NA(),Source!E2711)</f>
        <v>nmol/l</v>
      </c>
      <c r="G2711" s="5">
        <f>Source!I2711</f>
        <v>26</v>
      </c>
      <c r="H2711" s="5" t="str">
        <f>IF(B2711&lt;&gt;0,NA(),Source!B2711)</f>
        <v>STFR</v>
      </c>
      <c r="I2711" s="5">
        <f>VLOOKUP(H2711,Mapping!B:E,4,FALSE)</f>
        <v>0</v>
      </c>
      <c r="J2711" s="9" t="str">
        <f>VLOOKUP(H2711,Mapping!B:M,12,FALSE)</f>
        <v/>
      </c>
      <c r="K2711" s="5" t="str">
        <f>VLOOKUP(H2711,Mapping!B:H,7,FALSE)</f>
        <v>TRANSFERRIN RECEPTOR</v>
      </c>
      <c r="L2711" s="5" t="e">
        <f>IF(B2711&lt;&gt;0,B2711,IF(M2711=1,I2711,NA()))</f>
        <v>#N/A</v>
      </c>
      <c r="N2711" s="9" t="str">
        <f>IFERROR(VLOOKUP(Labs!A2711,Mapping!D:M,10,FALSE),0)</f>
        <v/>
      </c>
    </row>
    <row r="2712" spans="1:14" x14ac:dyDescent="0.25">
      <c r="A2712" s="5" t="str">
        <f>Source!B2712&amp;"|"&amp;Source!K2712</f>
        <v>ZZOS_PEN|W2SC</v>
      </c>
      <c r="B2712" s="5">
        <f>IFERROR(VLOOKUP(Labs!A2712,Mapping!D:E,2,FALSE),0)</f>
        <v>0</v>
      </c>
      <c r="C2712" t="str">
        <f>Source!F2712</f>
        <v>Microbiology</v>
      </c>
      <c r="D2712" s="5" t="str">
        <f>Source!D2712</f>
        <v>Penicillin</v>
      </c>
      <c r="E2712" s="5" t="str">
        <f>Source!L2712</f>
        <v>Culture:</v>
      </c>
      <c r="F2712" s="5" t="e">
        <f>IF(ISBLANK(Source!E2712),NA(),Source!E2712)</f>
        <v>#N/A</v>
      </c>
      <c r="G2712" s="5">
        <f>Source!I2712</f>
        <v>26</v>
      </c>
      <c r="H2712" s="5" t="str">
        <f>IF(B2712&lt;&gt;0,NA(),Source!B2712)</f>
        <v>ZZOS_PEN</v>
      </c>
      <c r="I2712" s="5" t="str">
        <f>VLOOKUP(H2712,Mapping!B:E,4,FALSE)</f>
        <v>18964-7</v>
      </c>
      <c r="J2712" s="9" t="str">
        <f>VLOOKUP(H2712,Mapping!B:M,12,FALSE)</f>
        <v/>
      </c>
      <c r="K2712" s="5" t="str">
        <f>VLOOKUP(H2712,Mapping!B:H,7,FALSE)</f>
        <v>Wound Culture</v>
      </c>
      <c r="L2712" s="5" t="e">
        <f>IF(B2712&lt;&gt;0,B2712,IF(M2712=1,I2712,NA()))</f>
        <v>#N/A</v>
      </c>
      <c r="N2712" s="9">
        <f>IFERROR(VLOOKUP(Labs!A2712,Mapping!D:M,10,FALSE),0)</f>
        <v>0</v>
      </c>
    </row>
    <row r="2713" spans="1:14" x14ac:dyDescent="0.25">
      <c r="A2713" s="5" t="str">
        <f>Source!B2713&amp;"|"&amp;Source!K2713</f>
        <v>ZZOS_VAN|ADCU</v>
      </c>
      <c r="B2713" s="5">
        <f>IFERROR(VLOOKUP(Labs!A2713,Mapping!D:E,2,FALSE),0)</f>
        <v>0</v>
      </c>
      <c r="C2713" t="str">
        <f>Source!F2713</f>
        <v>Microbiology</v>
      </c>
      <c r="D2713" s="5" t="str">
        <f>Source!D2713</f>
        <v>Vancomycin</v>
      </c>
      <c r="E2713" s="5" t="str">
        <f>Source!L2713</f>
        <v>Culture (aerobic bottle)</v>
      </c>
      <c r="F2713" s="5" t="e">
        <f>IF(ISBLANK(Source!E2713),NA(),Source!E2713)</f>
        <v>#N/A</v>
      </c>
      <c r="G2713" s="5">
        <f>Source!I2713</f>
        <v>26</v>
      </c>
      <c r="H2713" s="5" t="str">
        <f>IF(B2713&lt;&gt;0,NA(),Source!B2713)</f>
        <v>ZZOS_VAN</v>
      </c>
      <c r="I2713" s="5" t="str">
        <f>VLOOKUP(H2713,Mapping!B:E,4,FALSE)</f>
        <v>19000-9</v>
      </c>
      <c r="J2713" s="9" t="str">
        <f>VLOOKUP(H2713,Mapping!B:M,12,FALSE)</f>
        <v/>
      </c>
      <c r="K2713" s="5" t="str">
        <f>VLOOKUP(H2713,Mapping!B:H,7,FALSE)</f>
        <v>Wound Culture</v>
      </c>
      <c r="L2713" s="5" t="e">
        <f>IF(B2713&lt;&gt;0,B2713,IF(M2713=1,I2713,NA()))</f>
        <v>#N/A</v>
      </c>
      <c r="N2713" s="9">
        <f>IFERROR(VLOOKUP(Labs!A2713,Mapping!D:M,10,FALSE),0)</f>
        <v>0</v>
      </c>
    </row>
    <row r="2714" spans="1:14" x14ac:dyDescent="0.25">
      <c r="A2714" s="5" t="str">
        <f>Source!B2714&amp;"|"&amp;Source!K2714</f>
        <v>ZZOS_TET|BRCU</v>
      </c>
      <c r="B2714" s="5">
        <f>IFERROR(VLOOKUP(Labs!A2714,Mapping!D:E,2,FALSE),0)</f>
        <v>0</v>
      </c>
      <c r="C2714" t="str">
        <f>Source!F2714</f>
        <v>Microbiology</v>
      </c>
      <c r="D2714" s="5" t="str">
        <f>Source!D2714</f>
        <v>Tetracycline</v>
      </c>
      <c r="E2714" s="5" t="str">
        <f>Source!L2714</f>
        <v>Culture</v>
      </c>
      <c r="F2714" s="5" t="e">
        <f>IF(ISBLANK(Source!E2714),NA(),Source!E2714)</f>
        <v>#N/A</v>
      </c>
      <c r="G2714" s="5">
        <f>Source!I2714</f>
        <v>26</v>
      </c>
      <c r="H2714" s="5" t="str">
        <f>IF(B2714&lt;&gt;0,NA(),Source!B2714)</f>
        <v>ZZOS_TET</v>
      </c>
      <c r="I2714" s="5" t="str">
        <f>VLOOKUP(H2714,Mapping!B:E,4,FALSE)</f>
        <v>18993-6</v>
      </c>
      <c r="J2714" s="9" t="str">
        <f>VLOOKUP(H2714,Mapping!B:M,12,FALSE)</f>
        <v/>
      </c>
      <c r="K2714" s="5" t="str">
        <f>VLOOKUP(H2714,Mapping!B:H,7,FALSE)</f>
        <v>Culture:</v>
      </c>
      <c r="L2714" s="5" t="e">
        <f>IF(B2714&lt;&gt;0,B2714,IF(M2714=1,I2714,NA()))</f>
        <v>#N/A</v>
      </c>
      <c r="N2714" s="9">
        <f>IFERROR(VLOOKUP(Labs!A2714,Mapping!D:M,10,FALSE),0)</f>
        <v>0</v>
      </c>
    </row>
    <row r="2715" spans="1:14" x14ac:dyDescent="0.25">
      <c r="A2715" s="5" t="str">
        <f>Source!B2715&amp;"|"&amp;Source!K2715</f>
        <v>BCAN|BCPN</v>
      </c>
      <c r="B2715" s="5">
        <f>IFERROR(VLOOKUP(Labs!A2715,Mapping!D:E,2,FALSE),0)</f>
        <v>0</v>
      </c>
      <c r="C2715" t="str">
        <f>Source!F2715</f>
        <v>Microbiology</v>
      </c>
      <c r="D2715" s="5" t="str">
        <f>Source!D2715</f>
        <v>Blood Culture (anaerobic):</v>
      </c>
      <c r="E2715" s="5" t="str">
        <f>Source!L2715</f>
        <v>Blood culture (aerobic) gen</v>
      </c>
      <c r="F2715" s="5" t="str">
        <f>IF(ISBLANK(Source!E2715),NA(),Source!E2715)</f>
        <v>n</v>
      </c>
      <c r="G2715" s="5">
        <f>Source!I2715</f>
        <v>25</v>
      </c>
      <c r="H2715" s="5" t="str">
        <f>IF(B2715&lt;&gt;0,NA(),Source!B2715)</f>
        <v>BCAN</v>
      </c>
      <c r="I2715" s="5">
        <f>VLOOKUP(H2715,Mapping!B:E,4,FALSE)</f>
        <v>409612006</v>
      </c>
      <c r="J2715" s="9" t="str">
        <f>VLOOKUP(H2715,Mapping!B:M,12,FALSE)</f>
        <v/>
      </c>
      <c r="K2715" s="5" t="str">
        <f>VLOOKUP(H2715,Mapping!B:H,7,FALSE)</f>
        <v>Blood culture (aerobic) gen</v>
      </c>
      <c r="L2715" s="5" t="e">
        <f>IF(B2715&lt;&gt;0,B2715,IF(M2715=1,I2715,NA()))</f>
        <v>#N/A</v>
      </c>
      <c r="N2715" s="9">
        <f>IFERROR(VLOOKUP(Labs!A2715,Mapping!D:M,10,FALSE),0)</f>
        <v>0</v>
      </c>
    </row>
    <row r="2716" spans="1:14" x14ac:dyDescent="0.25">
      <c r="A2716" s="5" t="str">
        <f>Source!B2716&amp;"|"&amp;Source!K2716</f>
        <v>BTB|BLTB</v>
      </c>
      <c r="B2716" s="5">
        <f>IFERROR(VLOOKUP(Labs!A2716,Mapping!D:E,2,FALSE),0)</f>
        <v>0</v>
      </c>
      <c r="C2716" t="str">
        <f>Source!F2716</f>
        <v>Microbiology</v>
      </c>
      <c r="D2716" s="5" t="str">
        <f>Source!D2716</f>
        <v>Mycobacteria Blood Culture</v>
      </c>
      <c r="E2716" s="5" t="str">
        <f>Source!L2716</f>
        <v>Mycobacterium blood culture</v>
      </c>
      <c r="F2716" s="5" t="e">
        <f>IF(ISBLANK(Source!E2716),NA(),Source!E2716)</f>
        <v>#N/A</v>
      </c>
      <c r="G2716" s="5">
        <f>Source!I2716</f>
        <v>25</v>
      </c>
      <c r="H2716" s="5" t="str">
        <f>IF(B2716&lt;&gt;0,NA(),Source!B2716)</f>
        <v>BTB</v>
      </c>
      <c r="I2716" s="5">
        <f>VLOOKUP(H2716,Mapping!B:E,4,FALSE)</f>
        <v>0</v>
      </c>
      <c r="J2716" s="9" t="str">
        <f>VLOOKUP(H2716,Mapping!B:M,12,FALSE)</f>
        <v/>
      </c>
      <c r="K2716" s="5" t="str">
        <f>VLOOKUP(H2716,Mapping!B:H,7,FALSE)</f>
        <v>Mycobacterium blood culture</v>
      </c>
      <c r="L2716" s="5" t="e">
        <f>IF(B2716&lt;&gt;0,B2716,IF(M2716=1,I2716,NA()))</f>
        <v>#N/A</v>
      </c>
      <c r="N2716" s="9" t="str">
        <f>IFERROR(VLOOKUP(Labs!A2716,Mapping!D:M,10,FALSE),0)</f>
        <v/>
      </c>
    </row>
    <row r="2717" spans="1:14" x14ac:dyDescent="0.25">
      <c r="A2717" s="5" t="str">
        <f>Source!B2717&amp;"|"&amp;Source!K2717</f>
        <v>CH|UC</v>
      </c>
      <c r="B2717" s="5">
        <f>IFERROR(VLOOKUP(Labs!A2717,Mapping!D:E,2,FALSE),0)</f>
        <v>0</v>
      </c>
      <c r="C2717" t="str">
        <f>Source!F2717</f>
        <v>Non-Gynae Cytology</v>
      </c>
      <c r="D2717" s="5" t="str">
        <f>Source!D2717</f>
        <v>Clinical History</v>
      </c>
      <c r="E2717" s="5" t="str">
        <f>Source!L2717</f>
        <v>Urine Clear</v>
      </c>
      <c r="F2717" s="5" t="e">
        <f>IF(ISBLANK(Source!E2717),NA(),Source!E2717)</f>
        <v>#N/A</v>
      </c>
      <c r="G2717" s="5">
        <f>Source!I2717</f>
        <v>25</v>
      </c>
      <c r="H2717" s="5" t="str">
        <f>IF(B2717&lt;&gt;0,NA(),Source!B2717)</f>
        <v>CH</v>
      </c>
      <c r="I2717" s="5">
        <f>VLOOKUP(H2717,Mapping!B:E,4,FALSE)</f>
        <v>0</v>
      </c>
      <c r="J2717" s="9" t="str">
        <f>VLOOKUP(H2717,Mapping!B:M,12,FALSE)</f>
        <v/>
      </c>
      <c r="K2717" s="5" t="str">
        <f>VLOOKUP(H2717,Mapping!B:H,7,FALSE)</f>
        <v>FNA Breast</v>
      </c>
      <c r="L2717" s="5" t="e">
        <f>IF(B2717&lt;&gt;0,B2717,IF(M2717=1,I2717,NA()))</f>
        <v>#N/A</v>
      </c>
      <c r="N2717" s="9">
        <f>IFERROR(VLOOKUP(Labs!A2717,Mapping!D:M,10,FALSE),0)</f>
        <v>0</v>
      </c>
    </row>
    <row r="2718" spans="1:14" x14ac:dyDescent="0.25">
      <c r="A2718" s="5" t="str">
        <f>Source!B2718&amp;"|"&amp;Source!K2718</f>
        <v>ETG|ARBO</v>
      </c>
      <c r="B2718" s="5">
        <f>IFERROR(VLOOKUP(Labs!A2718,Mapping!D:E,2,FALSE),0)</f>
        <v>0</v>
      </c>
      <c r="C2718" t="str">
        <f>Source!F2718</f>
        <v>Chem/Haem</v>
      </c>
      <c r="D2718" s="5" t="str">
        <f>Source!D2718</f>
        <v>Epidemic typhus Group IgG</v>
      </c>
      <c r="E2718" s="5" t="str">
        <f>Source!L2718</f>
        <v>Arbovirus Serology</v>
      </c>
      <c r="F2718" s="5" t="e">
        <f>IF(ISBLANK(Source!E2718),NA(),Source!E2718)</f>
        <v>#N/A</v>
      </c>
      <c r="G2718" s="5">
        <f>Source!I2718</f>
        <v>25</v>
      </c>
      <c r="H2718" s="5" t="str">
        <f>IF(B2718&lt;&gt;0,NA(),Source!B2718)</f>
        <v>ETG</v>
      </c>
      <c r="I2718" s="5">
        <f>VLOOKUP(H2718,Mapping!B:E,4,FALSE)</f>
        <v>0</v>
      </c>
      <c r="J2718" s="9" t="str">
        <f>VLOOKUP(H2718,Mapping!B:M,12,FALSE)</f>
        <v/>
      </c>
      <c r="K2718" s="5" t="str">
        <f>VLOOKUP(H2718,Mapping!B:H,7,FALSE)</f>
        <v>Arbovirus Serology</v>
      </c>
      <c r="L2718" s="5" t="e">
        <f>IF(B2718&lt;&gt;0,B2718,IF(M2718=1,I2718,NA()))</f>
        <v>#N/A</v>
      </c>
      <c r="N2718" s="9" t="str">
        <f>IFERROR(VLOOKUP(Labs!A2718,Mapping!D:M,10,FALSE),0)</f>
        <v/>
      </c>
    </row>
    <row r="2719" spans="1:14" x14ac:dyDescent="0.25">
      <c r="A2719" s="5" t="str">
        <f>Source!B2719&amp;"|"&amp;Source!K2719</f>
        <v>6MNM|6TGN</v>
      </c>
      <c r="B2719" s="5">
        <f>IFERROR(VLOOKUP(Labs!A2719,Mapping!D:E,2,FALSE),0)</f>
        <v>0</v>
      </c>
      <c r="C2719" t="str">
        <f>Source!F2719</f>
        <v>Chem/Haem</v>
      </c>
      <c r="D2719" s="5" t="str">
        <f>Source!D2719</f>
        <v>6-MMP NUCLEOTIDE LEVEL</v>
      </c>
      <c r="E2719" s="5" t="str">
        <f>Source!L2719</f>
        <v>6-THIOGUIANINE NUCLEOTIDE LEV</v>
      </c>
      <c r="F2719" s="5" t="str">
        <f>IF(ISBLANK(Source!E2719),NA(),Source!E2719)</f>
        <v>pmol 6MMPN/8x10^8 cells</v>
      </c>
      <c r="G2719" s="5">
        <f>Source!I2719</f>
        <v>25</v>
      </c>
      <c r="H2719" s="5" t="str">
        <f>IF(B2719&lt;&gt;0,NA(),Source!B2719)</f>
        <v>6MNM</v>
      </c>
      <c r="I2719" s="5">
        <f>VLOOKUP(H2719,Mapping!B:E,4,FALSE)</f>
        <v>0</v>
      </c>
      <c r="J2719" s="9" t="str">
        <f>VLOOKUP(H2719,Mapping!B:M,12,FALSE)</f>
        <v/>
      </c>
      <c r="K2719" s="5" t="str">
        <f>VLOOKUP(H2719,Mapping!B:H,7,FALSE)</f>
        <v>6-THIOGUIANINE NUCLEOTIDE LEV</v>
      </c>
      <c r="L2719" s="5" t="e">
        <f>IF(B2719&lt;&gt;0,B2719,IF(M2719=1,I2719,NA()))</f>
        <v>#N/A</v>
      </c>
      <c r="N2719" s="9" t="str">
        <f>IFERROR(VLOOKUP(Labs!A2719,Mapping!D:M,10,FALSE),0)</f>
        <v/>
      </c>
    </row>
    <row r="2720" spans="1:14" x14ac:dyDescent="0.25">
      <c r="A2720" s="5" t="str">
        <f>Source!B2720&amp;"|"&amp;Source!K2720</f>
        <v>5050|CORR</v>
      </c>
      <c r="B2720" s="5">
        <f>IFERROR(VLOOKUP(Labs!A2720,Mapping!D:E,2,FALSE),0)</f>
        <v>0</v>
      </c>
      <c r="C2720" t="str">
        <f>Source!F2720</f>
        <v>Chem/Haem</v>
      </c>
      <c r="D2720" s="5" t="str">
        <f>Source!D2720</f>
        <v>50:50 NP</v>
      </c>
      <c r="E2720" s="5" t="str">
        <f>Source!L2720</f>
        <v>CORRECTION TESTS</v>
      </c>
      <c r="F2720" s="5" t="str">
        <f>IF(ISBLANK(Source!E2720),NA(),Source!E2720)</f>
        <v>secs</v>
      </c>
      <c r="G2720" s="5">
        <f>Source!I2720</f>
        <v>25</v>
      </c>
      <c r="H2720" s="5">
        <f>IF(B2720&lt;&gt;0,NA(),Source!B2720)</f>
        <v>5050</v>
      </c>
      <c r="I2720" s="5" t="e">
        <f>VLOOKUP(H2720,Mapping!B:E,4,FALSE)</f>
        <v>#N/A</v>
      </c>
      <c r="J2720" s="9" t="e">
        <f>VLOOKUP(H2720,Mapping!B:M,12,FALSE)</f>
        <v>#N/A</v>
      </c>
      <c r="K2720" s="5" t="e">
        <f>VLOOKUP(H2720,Mapping!B:H,7,FALSE)</f>
        <v>#N/A</v>
      </c>
      <c r="L2720" s="5" t="e">
        <f>IF(B2720&lt;&gt;0,B2720,IF(M2720=1,I2720,NA()))</f>
        <v>#N/A</v>
      </c>
      <c r="N2720" s="9" t="str">
        <f>IFERROR(VLOOKUP(Labs!A2720,Mapping!D:M,10,FALSE),0)</f>
        <v/>
      </c>
    </row>
    <row r="2721" spans="1:14" x14ac:dyDescent="0.25">
      <c r="A2721" s="5" t="str">
        <f>Source!B2721&amp;"|"&amp;Source!K2721</f>
        <v>ETM|ARBO</v>
      </c>
      <c r="B2721" s="5">
        <f>IFERROR(VLOOKUP(Labs!A2721,Mapping!D:E,2,FALSE),0)</f>
        <v>0</v>
      </c>
      <c r="C2721" t="str">
        <f>Source!F2721</f>
        <v>Chem/Haem</v>
      </c>
      <c r="D2721" s="5" t="str">
        <f>Source!D2721</f>
        <v>Epidemic typhus Group IgM</v>
      </c>
      <c r="E2721" s="5" t="str">
        <f>Source!L2721</f>
        <v>Arbovirus Serology</v>
      </c>
      <c r="F2721" s="5" t="e">
        <f>IF(ISBLANK(Source!E2721),NA(),Source!E2721)</f>
        <v>#N/A</v>
      </c>
      <c r="G2721" s="5">
        <f>Source!I2721</f>
        <v>25</v>
      </c>
      <c r="H2721" s="5" t="str">
        <f>IF(B2721&lt;&gt;0,NA(),Source!B2721)</f>
        <v>ETM</v>
      </c>
      <c r="I2721" s="5">
        <f>VLOOKUP(H2721,Mapping!B:E,4,FALSE)</f>
        <v>0</v>
      </c>
      <c r="J2721" s="9" t="str">
        <f>VLOOKUP(H2721,Mapping!B:M,12,FALSE)</f>
        <v/>
      </c>
      <c r="K2721" s="5" t="str">
        <f>VLOOKUP(H2721,Mapping!B:H,7,FALSE)</f>
        <v>Arbovirus Serology</v>
      </c>
      <c r="L2721" s="5" t="e">
        <f>IF(B2721&lt;&gt;0,B2721,IF(M2721=1,I2721,NA()))</f>
        <v>#N/A</v>
      </c>
      <c r="N2721" s="9" t="str">
        <f>IFERROR(VLOOKUP(Labs!A2721,Mapping!D:M,10,FALSE),0)</f>
        <v/>
      </c>
    </row>
    <row r="2722" spans="1:14" x14ac:dyDescent="0.25">
      <c r="A2722" s="5" t="str">
        <f>Source!B2722&amp;"|"&amp;Source!K2722</f>
        <v>EMV|EM</v>
      </c>
      <c r="B2722" s="5">
        <f>IFERROR(VLOOKUP(Labs!A2722,Mapping!D:E,2,FALSE),0)</f>
        <v>0</v>
      </c>
      <c r="C2722" t="str">
        <f>Source!F2722</f>
        <v>Virology</v>
      </c>
      <c r="D2722" s="5" t="str">
        <f>Source!D2722</f>
        <v>Electron Microscopy</v>
      </c>
      <c r="E2722" s="5" t="str">
        <f>Source!L2722</f>
        <v>Electron Microscopy .........:</v>
      </c>
      <c r="F2722" s="5" t="e">
        <f>IF(ISBLANK(Source!E2722),NA(),Source!E2722)</f>
        <v>#N/A</v>
      </c>
      <c r="G2722" s="5">
        <f>Source!I2722</f>
        <v>25</v>
      </c>
      <c r="H2722" s="5" t="str">
        <f>IF(B2722&lt;&gt;0,NA(),Source!B2722)</f>
        <v>EMV</v>
      </c>
      <c r="I2722" s="5">
        <f>VLOOKUP(H2722,Mapping!B:E,4,FALSE)</f>
        <v>0</v>
      </c>
      <c r="J2722" s="9" t="str">
        <f>VLOOKUP(H2722,Mapping!B:M,12,FALSE)</f>
        <v/>
      </c>
      <c r="K2722" s="5" t="str">
        <f>VLOOKUP(H2722,Mapping!B:H,7,FALSE)</f>
        <v>Electron Microscopy .........:</v>
      </c>
      <c r="L2722" s="5" t="e">
        <f>IF(B2722&lt;&gt;0,B2722,IF(M2722=1,I2722,NA()))</f>
        <v>#N/A</v>
      </c>
      <c r="N2722" s="9" t="str">
        <f>IFERROR(VLOOKUP(Labs!A2722,Mapping!D:M,10,FALSE),0)</f>
        <v/>
      </c>
    </row>
    <row r="2723" spans="1:14" x14ac:dyDescent="0.25">
      <c r="A2723" s="5" t="str">
        <f>Source!B2723&amp;"|"&amp;Source!K2723</f>
        <v>IGA|IGAI</v>
      </c>
      <c r="B2723" s="5">
        <f>IFERROR(VLOOKUP(Labs!A2723,Mapping!D:E,2,FALSE),0)</f>
        <v>0</v>
      </c>
      <c r="C2723" t="str">
        <f>Source!F2723</f>
        <v>Chem/Haem</v>
      </c>
      <c r="D2723" s="5" t="str">
        <f>Source!D2723</f>
        <v>IGA</v>
      </c>
      <c r="E2723" s="5" t="str">
        <f>Source!L2723</f>
        <v>IgA FOR TTG</v>
      </c>
      <c r="F2723" s="5" t="str">
        <f>IF(ISBLANK(Source!E2723),NA(),Source!E2723)</f>
        <v>g/L</v>
      </c>
      <c r="G2723" s="5">
        <f>Source!I2723</f>
        <v>25</v>
      </c>
      <c r="H2723" s="5" t="str">
        <f>IF(B2723&lt;&gt;0,NA(),Source!B2723)</f>
        <v>IGA</v>
      </c>
      <c r="I2723" s="5" t="str">
        <f>VLOOKUP(H2723,Mapping!B:E,4,FALSE)</f>
        <v>2458-8</v>
      </c>
      <c r="J2723" s="9" t="str">
        <f>VLOOKUP(H2723,Mapping!B:M,12,FALSE)</f>
        <v>IgA [Mass/volume] in Serum or Plasma</v>
      </c>
      <c r="K2723" s="5" t="str">
        <f>VLOOKUP(H2723,Mapping!B:H,7,FALSE)</f>
        <v>IMMUNOGLOBULINS</v>
      </c>
      <c r="L2723" s="5" t="e">
        <f>IF(B2723&lt;&gt;0,B2723,IF(M2723=1,I2723,NA()))</f>
        <v>#N/A</v>
      </c>
      <c r="N2723" s="9">
        <f>IFERROR(VLOOKUP(Labs!A2723,Mapping!D:M,10,FALSE),0)</f>
        <v>0</v>
      </c>
    </row>
    <row r="2724" spans="1:14" x14ac:dyDescent="0.25">
      <c r="A2724" s="5" t="str">
        <f>Source!B2724&amp;"|"&amp;Source!K2724</f>
        <v>GROUP|XGS</v>
      </c>
      <c r="B2724" s="5">
        <f>IFERROR(VLOOKUP(Labs!A2724,Mapping!D:E,2,FALSE),0)</f>
        <v>0</v>
      </c>
      <c r="C2724" t="str">
        <f>Source!F2724</f>
        <v>Blood Transfusion</v>
      </c>
      <c r="D2724" s="5" t="str">
        <f>Source!D2724</f>
        <v>BLOOD GROUP</v>
      </c>
      <c r="E2724" s="5" t="str">
        <f>Source!L2724</f>
        <v>GROUP &amp; SCREEN (NO E-XM)</v>
      </c>
      <c r="F2724" s="5" t="e">
        <f>IF(ISBLANK(Source!E2724),NA(),Source!E2724)</f>
        <v>#N/A</v>
      </c>
      <c r="G2724" s="5">
        <f>Source!I2724</f>
        <v>25</v>
      </c>
      <c r="H2724" s="5" t="str">
        <f>IF(B2724&lt;&gt;0,NA(),Source!B2724)</f>
        <v>GROUP</v>
      </c>
      <c r="I2724" s="5" t="str">
        <f>VLOOKUP(H2724,Mapping!B:E,4,FALSE)</f>
        <v>883-9</v>
      </c>
      <c r="J2724" s="9" t="str">
        <f>VLOOKUP(H2724,Mapping!B:M,12,FALSE)</f>
        <v>ABO group [Type] in Blood</v>
      </c>
      <c r="K2724" s="5" t="str">
        <f>VLOOKUP(H2724,Mapping!B:H,7,FALSE)</f>
        <v>GROUP &amp; SCREEN</v>
      </c>
      <c r="L2724" s="5" t="e">
        <f>IF(B2724&lt;&gt;0,B2724,IF(M2724=1,I2724,NA()))</f>
        <v>#N/A</v>
      </c>
      <c r="N2724" s="9">
        <f>IFERROR(VLOOKUP(Labs!A2724,Mapping!D:M,10,FALSE),0)</f>
        <v>0</v>
      </c>
    </row>
    <row r="2725" spans="1:14" x14ac:dyDescent="0.25">
      <c r="A2725" s="5" t="str">
        <f>Source!B2725&amp;"|"&amp;Source!K2725</f>
        <v>GROUP|FLT</v>
      </c>
      <c r="B2725" s="5">
        <f>IFERROR(VLOOKUP(Labs!A2725,Mapping!D:E,2,FALSE),0)</f>
        <v>0</v>
      </c>
      <c r="C2725" t="str">
        <f>Source!F2725</f>
        <v>Blood Transfusion</v>
      </c>
      <c r="D2725" s="5" t="str">
        <f>Source!D2725</f>
        <v>BLOOD GROUP</v>
      </c>
      <c r="E2725" s="5" t="str">
        <f>Source!L2725</f>
        <v>FOETAL LEAK - TWINS</v>
      </c>
      <c r="F2725" s="5" t="e">
        <f>IF(ISBLANK(Source!E2725),NA(),Source!E2725)</f>
        <v>#N/A</v>
      </c>
      <c r="G2725" s="5">
        <f>Source!I2725</f>
        <v>25</v>
      </c>
      <c r="H2725" s="5" t="str">
        <f>IF(B2725&lt;&gt;0,NA(),Source!B2725)</f>
        <v>GROUP</v>
      </c>
      <c r="I2725" s="5" t="str">
        <f>VLOOKUP(H2725,Mapping!B:E,4,FALSE)</f>
        <v>883-9</v>
      </c>
      <c r="J2725" s="9" t="str">
        <f>VLOOKUP(H2725,Mapping!B:M,12,FALSE)</f>
        <v>ABO group [Type] in Blood</v>
      </c>
      <c r="K2725" s="5" t="str">
        <f>VLOOKUP(H2725,Mapping!B:H,7,FALSE)</f>
        <v>GROUP &amp; SCREEN</v>
      </c>
      <c r="L2725" s="5" t="e">
        <f>IF(B2725&lt;&gt;0,B2725,IF(M2725=1,I2725,NA()))</f>
        <v>#N/A</v>
      </c>
      <c r="N2725" s="9">
        <f>IFERROR(VLOOKUP(Labs!A2725,Mapping!D:M,10,FALSE),0)</f>
        <v>0</v>
      </c>
    </row>
    <row r="2726" spans="1:14" x14ac:dyDescent="0.25">
      <c r="A2726" s="5" t="str">
        <f>Source!B2726&amp;"|"&amp;Source!K2726</f>
        <v>IUN|IUI</v>
      </c>
      <c r="B2726" s="5">
        <f>IFERROR(VLOOKUP(Labs!A2726,Mapping!D:E,2,FALSE),0)</f>
        <v>0</v>
      </c>
      <c r="C2726" t="str">
        <f>Source!F2726</f>
        <v>Andrology</v>
      </c>
      <c r="D2726" s="5" t="str">
        <f>Source!D2726</f>
        <v>Morphology (% normal)</v>
      </c>
      <c r="E2726" s="5" t="str">
        <f>Source!L2726</f>
        <v>IUI</v>
      </c>
      <c r="F2726" s="5" t="str">
        <f>IF(ISBLANK(Source!E2726),NA(),Source!E2726)</f>
        <v>% normal</v>
      </c>
      <c r="G2726" s="5">
        <f>Source!I2726</f>
        <v>25</v>
      </c>
      <c r="H2726" s="5" t="str">
        <f>IF(B2726&lt;&gt;0,NA(),Source!B2726)</f>
        <v>IUN</v>
      </c>
      <c r="I2726" s="5">
        <f>VLOOKUP(H2726,Mapping!B:E,4,FALSE)</f>
        <v>0</v>
      </c>
      <c r="J2726" s="9" t="str">
        <f>VLOOKUP(H2726,Mapping!B:M,12,FALSE)</f>
        <v/>
      </c>
      <c r="K2726" s="5" t="str">
        <f>VLOOKUP(H2726,Mapping!B:H,7,FALSE)</f>
        <v>IUI</v>
      </c>
      <c r="L2726" s="5" t="e">
        <f>IF(B2726&lt;&gt;0,B2726,IF(M2726=1,I2726,NA()))</f>
        <v>#N/A</v>
      </c>
      <c r="N2726" s="9" t="str">
        <f>IFERROR(VLOOKUP(Labs!A2726,Mapping!D:M,10,FALSE),0)</f>
        <v/>
      </c>
    </row>
    <row r="2727" spans="1:14" x14ac:dyDescent="0.25">
      <c r="A2727" s="5" t="str">
        <f>Source!B2727&amp;"|"&amp;Source!K2727</f>
        <v>IUP|IUI</v>
      </c>
      <c r="B2727" s="5">
        <f>IFERROR(VLOOKUP(Labs!A2727,Mapping!D:E,2,FALSE),0)</f>
        <v>0</v>
      </c>
      <c r="C2727" t="str">
        <f>Source!F2727</f>
        <v>Andrology</v>
      </c>
      <c r="D2727" s="5" t="str">
        <f>Source!D2727</f>
        <v>Partner of:</v>
      </c>
      <c r="E2727" s="5" t="str">
        <f>Source!L2727</f>
        <v>IUI</v>
      </c>
      <c r="F2727" s="5" t="e">
        <f>IF(ISBLANK(Source!E2727),NA(),Source!E2727)</f>
        <v>#N/A</v>
      </c>
      <c r="G2727" s="5">
        <f>Source!I2727</f>
        <v>25</v>
      </c>
      <c r="H2727" s="5" t="str">
        <f>IF(B2727&lt;&gt;0,NA(),Source!B2727)</f>
        <v>IUP</v>
      </c>
      <c r="I2727" s="5">
        <f>VLOOKUP(H2727,Mapping!B:E,4,FALSE)</f>
        <v>0</v>
      </c>
      <c r="J2727" s="9" t="str">
        <f>VLOOKUP(H2727,Mapping!B:M,12,FALSE)</f>
        <v/>
      </c>
      <c r="K2727" s="5" t="str">
        <f>VLOOKUP(H2727,Mapping!B:H,7,FALSE)</f>
        <v>IUI</v>
      </c>
      <c r="L2727" s="5" t="e">
        <f>IF(B2727&lt;&gt;0,B2727,IF(M2727=1,I2727,NA()))</f>
        <v>#N/A</v>
      </c>
      <c r="N2727" s="9" t="str">
        <f>IFERROR(VLOOKUP(Labs!A2727,Mapping!D:M,10,FALSE),0)</f>
        <v/>
      </c>
    </row>
    <row r="2728" spans="1:14" x14ac:dyDescent="0.25">
      <c r="A2728" s="5" t="str">
        <f>Source!B2728&amp;"|"&amp;Source!K2728</f>
        <v>HIP|HIVV</v>
      </c>
      <c r="B2728" s="5">
        <f>IFERROR(VLOOKUP(Labs!A2728,Mapping!D:E,2,FALSE),0)</f>
        <v>0</v>
      </c>
      <c r="C2728" t="str">
        <f>Source!F2728</f>
        <v>Chem/Haem</v>
      </c>
      <c r="D2728" s="5" t="str">
        <f>Source!D2728</f>
        <v>HIV-1 nucleic acid</v>
      </c>
      <c r="E2728" s="5" t="str">
        <f>Source!L2728</f>
        <v>HIV Vertical Transmission</v>
      </c>
      <c r="F2728" s="5" t="e">
        <f>IF(ISBLANK(Source!E2728),NA(),Source!E2728)</f>
        <v>#N/A</v>
      </c>
      <c r="G2728" s="5">
        <f>Source!I2728</f>
        <v>25</v>
      </c>
      <c r="H2728" s="5" t="str">
        <f>IF(B2728&lt;&gt;0,NA(),Source!B2728)</f>
        <v>HIP</v>
      </c>
      <c r="I2728" s="5">
        <f>VLOOKUP(H2728,Mapping!B:E,4,FALSE)</f>
        <v>0</v>
      </c>
      <c r="J2728" s="9" t="str">
        <f>VLOOKUP(H2728,Mapping!B:M,12,FALSE)</f>
        <v/>
      </c>
      <c r="K2728" s="5" t="str">
        <f>VLOOKUP(H2728,Mapping!B:H,7,FALSE)</f>
        <v>HIV VERTICAL TRANSMISSION</v>
      </c>
      <c r="L2728" s="5" t="e">
        <f>IF(B2728&lt;&gt;0,B2728,IF(M2728=1,I2728,NA()))</f>
        <v>#N/A</v>
      </c>
      <c r="N2728" s="9" t="str">
        <f>IFERROR(VLOOKUP(Labs!A2728,Mapping!D:M,10,FALSE),0)</f>
        <v/>
      </c>
    </row>
    <row r="2729" spans="1:14" x14ac:dyDescent="0.25">
      <c r="A2729" s="5" t="str">
        <f>Source!B2729&amp;"|"&amp;Source!K2729</f>
        <v>IGF|IGF</v>
      </c>
      <c r="B2729" s="5">
        <f>IFERROR(VLOOKUP(Labs!A2729,Mapping!D:E,2,FALSE),0)</f>
        <v>0</v>
      </c>
      <c r="C2729" t="str">
        <f>Source!F2729</f>
        <v>Chem/Haem</v>
      </c>
      <c r="D2729" s="5" t="str">
        <f>Source!D2729</f>
        <v>IGF</v>
      </c>
      <c r="E2729" s="5" t="str">
        <f>Source!L2729</f>
        <v>INSULIN LIKE GROWTH FACTOR</v>
      </c>
      <c r="F2729" s="5" t="str">
        <f>IF(ISBLANK(Source!E2729),NA(),Source!E2729)</f>
        <v>nmol/l</v>
      </c>
      <c r="G2729" s="5">
        <f>Source!I2729</f>
        <v>25</v>
      </c>
      <c r="H2729" s="5" t="str">
        <f>IF(B2729&lt;&gt;0,NA(),Source!B2729)</f>
        <v>IGF</v>
      </c>
      <c r="I2729" s="5">
        <f>VLOOKUP(H2729,Mapping!B:E,4,FALSE)</f>
        <v>0</v>
      </c>
      <c r="J2729" s="9" t="str">
        <f>VLOOKUP(H2729,Mapping!B:M,12,FALSE)</f>
        <v/>
      </c>
      <c r="K2729" s="5" t="str">
        <f>VLOOKUP(H2729,Mapping!B:H,7,FALSE)</f>
        <v>INSULIN LIKE GROWTH FACTOR</v>
      </c>
      <c r="L2729" s="5" t="e">
        <f>IF(B2729&lt;&gt;0,B2729,IF(M2729=1,I2729,NA()))</f>
        <v>#N/A</v>
      </c>
      <c r="N2729" s="9" t="str">
        <f>IFERROR(VLOOKUP(Labs!A2729,Mapping!D:M,10,FALSE),0)</f>
        <v/>
      </c>
    </row>
    <row r="2730" spans="1:14" x14ac:dyDescent="0.25">
      <c r="A2730" s="5" t="str">
        <f>Source!B2730&amp;"|"&amp;Source!K2730</f>
        <v>HSR1|HPCR</v>
      </c>
      <c r="B2730" s="5">
        <f>IFERROR(VLOOKUP(Labs!A2730,Mapping!D:E,2,FALSE),0)</f>
        <v>0</v>
      </c>
      <c r="C2730" t="str">
        <f>Source!F2730</f>
        <v>Chem/Haem</v>
      </c>
      <c r="D2730" s="5" t="str">
        <f>Source!D2730</f>
        <v>Herpes Simplex virus Type 1</v>
      </c>
      <c r="E2730" s="5" t="str">
        <f>Source!L2730</f>
        <v>Herpes Simplex virus PCR</v>
      </c>
      <c r="F2730" s="5" t="e">
        <f>IF(ISBLANK(Source!E2730),NA(),Source!E2730)</f>
        <v>#N/A</v>
      </c>
      <c r="G2730" s="5">
        <f>Source!I2730</f>
        <v>25</v>
      </c>
      <c r="H2730" s="5" t="str">
        <f>IF(B2730&lt;&gt;0,NA(),Source!B2730)</f>
        <v>HSR1</v>
      </c>
      <c r="I2730" s="5">
        <f>VLOOKUP(H2730,Mapping!B:E,4,FALSE)</f>
        <v>0</v>
      </c>
      <c r="J2730" s="9" t="str">
        <f>VLOOKUP(H2730,Mapping!B:M,12,FALSE)</f>
        <v/>
      </c>
      <c r="K2730" s="5" t="str">
        <f>VLOOKUP(H2730,Mapping!B:H,7,FALSE)</f>
        <v>Herpes Simplex virus PCR</v>
      </c>
      <c r="L2730" s="5" t="e">
        <f>IF(B2730&lt;&gt;0,B2730,IF(M2730=1,I2730,NA()))</f>
        <v>#N/A</v>
      </c>
      <c r="N2730" s="9" t="str">
        <f>IFERROR(VLOOKUP(Labs!A2730,Mapping!D:M,10,FALSE),0)</f>
        <v/>
      </c>
    </row>
    <row r="2731" spans="1:14" x14ac:dyDescent="0.25">
      <c r="A2731" s="5" t="str">
        <f>Source!B2731&amp;"|"&amp;Source!K2731</f>
        <v>IUM|IUI</v>
      </c>
      <c r="B2731" s="5">
        <f>IFERROR(VLOOKUP(Labs!A2731,Mapping!D:E,2,FALSE),0)</f>
        <v>0</v>
      </c>
      <c r="C2731" t="str">
        <f>Source!F2731</f>
        <v>Andrology</v>
      </c>
      <c r="D2731" s="5" t="str">
        <f>Source!D2731</f>
        <v>Total motile count (%)</v>
      </c>
      <c r="E2731" s="5" t="str">
        <f>Source!L2731</f>
        <v>IUI</v>
      </c>
      <c r="F2731" s="5" t="str">
        <f>IF(ISBLANK(Source!E2731),NA(),Source!E2731)</f>
        <v>% progressing</v>
      </c>
      <c r="G2731" s="5">
        <f>Source!I2731</f>
        <v>25</v>
      </c>
      <c r="H2731" s="5" t="str">
        <f>IF(B2731&lt;&gt;0,NA(),Source!B2731)</f>
        <v>IUM</v>
      </c>
      <c r="I2731" s="5">
        <f>VLOOKUP(H2731,Mapping!B:E,4,FALSE)</f>
        <v>0</v>
      </c>
      <c r="J2731" s="9" t="str">
        <f>VLOOKUP(H2731,Mapping!B:M,12,FALSE)</f>
        <v/>
      </c>
      <c r="K2731" s="5" t="str">
        <f>VLOOKUP(H2731,Mapping!B:H,7,FALSE)</f>
        <v>IUI</v>
      </c>
      <c r="L2731" s="5" t="e">
        <f>IF(B2731&lt;&gt;0,B2731,IF(M2731=1,I2731,NA()))</f>
        <v>#N/A</v>
      </c>
      <c r="N2731" s="9" t="str">
        <f>IFERROR(VLOOKUP(Labs!A2731,Mapping!D:M,10,FALSE),0)</f>
        <v/>
      </c>
    </row>
    <row r="2732" spans="1:14" x14ac:dyDescent="0.25">
      <c r="A2732" s="5" t="str">
        <f>Source!B2732&amp;"|"&amp;Source!K2732</f>
        <v>HSR2|HPCR</v>
      </c>
      <c r="B2732" s="5">
        <f>IFERROR(VLOOKUP(Labs!A2732,Mapping!D:E,2,FALSE),0)</f>
        <v>0</v>
      </c>
      <c r="C2732" t="str">
        <f>Source!F2732</f>
        <v>Chem/Haem</v>
      </c>
      <c r="D2732" s="5" t="str">
        <f>Source!D2732</f>
        <v>Herpes Simplex virus Type 2</v>
      </c>
      <c r="E2732" s="5" t="str">
        <f>Source!L2732</f>
        <v>Herpes Simplex virus PCR</v>
      </c>
      <c r="F2732" s="5" t="e">
        <f>IF(ISBLANK(Source!E2732),NA(),Source!E2732)</f>
        <v>#N/A</v>
      </c>
      <c r="G2732" s="5">
        <f>Source!I2732</f>
        <v>25</v>
      </c>
      <c r="H2732" s="5" t="str">
        <f>IF(B2732&lt;&gt;0,NA(),Source!B2732)</f>
        <v>HSR2</v>
      </c>
      <c r="I2732" s="5">
        <f>VLOOKUP(H2732,Mapping!B:E,4,FALSE)</f>
        <v>0</v>
      </c>
      <c r="J2732" s="9" t="str">
        <f>VLOOKUP(H2732,Mapping!B:M,12,FALSE)</f>
        <v/>
      </c>
      <c r="K2732" s="5" t="str">
        <f>VLOOKUP(H2732,Mapping!B:H,7,FALSE)</f>
        <v>Herpes Simplex virus PCR</v>
      </c>
      <c r="L2732" s="5" t="e">
        <f>IF(B2732&lt;&gt;0,B2732,IF(M2732=1,I2732,NA()))</f>
        <v>#N/A</v>
      </c>
      <c r="N2732" s="9" t="str">
        <f>IFERROR(VLOOKUP(Labs!A2732,Mapping!D:M,10,FALSE),0)</f>
        <v/>
      </c>
    </row>
    <row r="2733" spans="1:14" x14ac:dyDescent="0.25">
      <c r="A2733" s="5" t="str">
        <f>Source!B2733&amp;"|"&amp;Source!K2733</f>
        <v>IUC|IUI</v>
      </c>
      <c r="B2733" s="5">
        <f>IFERROR(VLOOKUP(Labs!A2733,Mapping!D:E,2,FALSE),0)</f>
        <v>0</v>
      </c>
      <c r="C2733" t="str">
        <f>Source!F2733</f>
        <v>Andrology</v>
      </c>
      <c r="D2733" s="5" t="str">
        <f>Source!D2733</f>
        <v>Sperm concentration</v>
      </c>
      <c r="E2733" s="5" t="str">
        <f>Source!L2733</f>
        <v>IUI</v>
      </c>
      <c r="F2733" s="5" t="str">
        <f>IF(ISBLANK(Source!E2733),NA(),Source!E2733)</f>
        <v>x10^6/ml</v>
      </c>
      <c r="G2733" s="5">
        <f>Source!I2733</f>
        <v>25</v>
      </c>
      <c r="H2733" s="5" t="str">
        <f>IF(B2733&lt;&gt;0,NA(),Source!B2733)</f>
        <v>IUC</v>
      </c>
      <c r="I2733" s="5">
        <f>VLOOKUP(H2733,Mapping!B:E,4,FALSE)</f>
        <v>0</v>
      </c>
      <c r="J2733" s="9" t="str">
        <f>VLOOKUP(H2733,Mapping!B:M,12,FALSE)</f>
        <v/>
      </c>
      <c r="K2733" s="5" t="str">
        <f>VLOOKUP(H2733,Mapping!B:H,7,FALSE)</f>
        <v>IUI</v>
      </c>
      <c r="L2733" s="5" t="e">
        <f>IF(B2733&lt;&gt;0,B2733,IF(M2733=1,I2733,NA()))</f>
        <v>#N/A</v>
      </c>
      <c r="N2733" s="9" t="str">
        <f>IFERROR(VLOOKUP(Labs!A2733,Mapping!D:M,10,FALSE),0)</f>
        <v/>
      </c>
    </row>
    <row r="2734" spans="1:14" x14ac:dyDescent="0.25">
      <c r="A2734" s="5" t="str">
        <f>Source!B2734&amp;"|"&amp;Source!K2734</f>
        <v>SUM|UC</v>
      </c>
      <c r="B2734" s="5">
        <f>IFERROR(VLOOKUP(Labs!A2734,Mapping!D:E,2,FALSE),0)</f>
        <v>0</v>
      </c>
      <c r="C2734" t="str">
        <f>Source!F2734</f>
        <v>Non-Gynae Cytology</v>
      </c>
      <c r="D2734" s="5" t="str">
        <f>Source!D2734</f>
        <v>Summary</v>
      </c>
      <c r="E2734" s="5" t="str">
        <f>Source!L2734</f>
        <v>Urine Clear</v>
      </c>
      <c r="F2734" s="5" t="e">
        <f>IF(ISBLANK(Source!E2734),NA(),Source!E2734)</f>
        <v>#N/A</v>
      </c>
      <c r="G2734" s="5">
        <f>Source!I2734</f>
        <v>25</v>
      </c>
      <c r="H2734" s="5" t="str">
        <f>IF(B2734&lt;&gt;0,NA(),Source!B2734)</f>
        <v>SUM</v>
      </c>
      <c r="I2734" s="5">
        <f>VLOOKUP(H2734,Mapping!B:E,4,FALSE)</f>
        <v>0</v>
      </c>
      <c r="J2734" s="9" t="str">
        <f>VLOOKUP(H2734,Mapping!B:M,12,FALSE)</f>
        <v/>
      </c>
      <c r="K2734" s="5" t="str">
        <f>VLOOKUP(H2734,Mapping!B:H,7,FALSE)</f>
        <v>FNA Breast</v>
      </c>
      <c r="L2734" s="5" t="e">
        <f>IF(B2734&lt;&gt;0,B2734,IF(M2734=1,I2734,NA()))</f>
        <v>#N/A</v>
      </c>
      <c r="N2734" s="9">
        <f>IFERROR(VLOOKUP(Labs!A2734,Mapping!D:M,10,FALSE),0)</f>
        <v>0</v>
      </c>
    </row>
    <row r="2735" spans="1:14" x14ac:dyDescent="0.25">
      <c r="A2735" s="5" t="str">
        <f>Source!B2735&amp;"|"&amp;Source!K2735</f>
        <v>VZCF|VZCF</v>
      </c>
      <c r="B2735" s="5">
        <f>IFERROR(VLOOKUP(Labs!A2735,Mapping!D:E,2,FALSE),0)</f>
        <v>0</v>
      </c>
      <c r="C2735" t="str">
        <f>Source!F2735</f>
        <v>Chem/Haem</v>
      </c>
      <c r="D2735" s="5" t="str">
        <f>Source!D2735</f>
        <v>Varicella Zoster virus ..(CFT)</v>
      </c>
      <c r="E2735" s="5" t="str">
        <f>Source!L2735</f>
        <v>Varicella Zoster virus CFT</v>
      </c>
      <c r="F2735" s="5" t="e">
        <f>IF(ISBLANK(Source!E2735),NA(),Source!E2735)</f>
        <v>#N/A</v>
      </c>
      <c r="G2735" s="5">
        <f>Source!I2735</f>
        <v>25</v>
      </c>
      <c r="H2735" s="5" t="str">
        <f>IF(B2735&lt;&gt;0,NA(),Source!B2735)</f>
        <v>VZCF</v>
      </c>
      <c r="I2735" s="5">
        <f>VLOOKUP(H2735,Mapping!B:E,4,FALSE)</f>
        <v>0</v>
      </c>
      <c r="J2735" s="9" t="str">
        <f>VLOOKUP(H2735,Mapping!B:M,12,FALSE)</f>
        <v/>
      </c>
      <c r="K2735" s="5" t="str">
        <f>VLOOKUP(H2735,Mapping!B:H,7,FALSE)</f>
        <v>VZ CFT</v>
      </c>
      <c r="L2735" s="5" t="e">
        <f>IF(B2735&lt;&gt;0,B2735,IF(M2735=1,I2735,NA()))</f>
        <v>#N/A</v>
      </c>
      <c r="N2735" s="9" t="str">
        <f>IFERROR(VLOOKUP(Labs!A2735,Mapping!D:M,10,FALSE),0)</f>
        <v/>
      </c>
    </row>
    <row r="2736" spans="1:14" x14ac:dyDescent="0.25">
      <c r="A2736" s="5" t="str">
        <f>Source!B2736&amp;"|"&amp;Source!K2736</f>
        <v>STG|ARBO</v>
      </c>
      <c r="B2736" s="5">
        <f>IFERROR(VLOOKUP(Labs!A2736,Mapping!D:E,2,FALSE),0)</f>
        <v>0</v>
      </c>
      <c r="C2736" t="str">
        <f>Source!F2736</f>
        <v>Chem/Haem</v>
      </c>
      <c r="D2736" s="5" t="str">
        <f>Source!D2736</f>
        <v>Spotted Fever virus IgG</v>
      </c>
      <c r="E2736" s="5" t="str">
        <f>Source!L2736</f>
        <v>Arbovirus Serology</v>
      </c>
      <c r="F2736" s="5" t="e">
        <f>IF(ISBLANK(Source!E2736),NA(),Source!E2736)</f>
        <v>#N/A</v>
      </c>
      <c r="G2736" s="5">
        <f>Source!I2736</f>
        <v>25</v>
      </c>
      <c r="H2736" s="5" t="str">
        <f>IF(B2736&lt;&gt;0,NA(),Source!B2736)</f>
        <v>STG</v>
      </c>
      <c r="I2736" s="5">
        <f>VLOOKUP(H2736,Mapping!B:E,4,FALSE)</f>
        <v>0</v>
      </c>
      <c r="J2736" s="9" t="str">
        <f>VLOOKUP(H2736,Mapping!B:M,12,FALSE)</f>
        <v/>
      </c>
      <c r="K2736" s="5" t="str">
        <f>VLOOKUP(H2736,Mapping!B:H,7,FALSE)</f>
        <v>Arbovirus Serology</v>
      </c>
      <c r="L2736" s="5" t="e">
        <f>IF(B2736&lt;&gt;0,B2736,IF(M2736=1,I2736,NA()))</f>
        <v>#N/A</v>
      </c>
      <c r="N2736" s="9" t="str">
        <f>IFERROR(VLOOKUP(Labs!A2736,Mapping!D:M,10,FALSE),0)</f>
        <v/>
      </c>
    </row>
    <row r="2737" spans="1:14" x14ac:dyDescent="0.25">
      <c r="A2737" s="5" t="str">
        <f>Source!B2737&amp;"|"&amp;Source!K2737</f>
        <v>STM|ARBO</v>
      </c>
      <c r="B2737" s="5">
        <f>IFERROR(VLOOKUP(Labs!A2737,Mapping!D:E,2,FALSE),0)</f>
        <v>0</v>
      </c>
      <c r="C2737" t="str">
        <f>Source!F2737</f>
        <v>Chem/Haem</v>
      </c>
      <c r="D2737" s="5" t="str">
        <f>Source!D2737</f>
        <v>Spotted Fever virus IgM</v>
      </c>
      <c r="E2737" s="5" t="str">
        <f>Source!L2737</f>
        <v>Arbovirus Serology</v>
      </c>
      <c r="F2737" s="5" t="e">
        <f>IF(ISBLANK(Source!E2737),NA(),Source!E2737)</f>
        <v>#N/A</v>
      </c>
      <c r="G2737" s="5">
        <f>Source!I2737</f>
        <v>25</v>
      </c>
      <c r="H2737" s="5" t="str">
        <f>IF(B2737&lt;&gt;0,NA(),Source!B2737)</f>
        <v>STM</v>
      </c>
      <c r="I2737" s="5">
        <f>VLOOKUP(H2737,Mapping!B:E,4,FALSE)</f>
        <v>0</v>
      </c>
      <c r="J2737" s="9" t="str">
        <f>VLOOKUP(H2737,Mapping!B:M,12,FALSE)</f>
        <v/>
      </c>
      <c r="K2737" s="5" t="str">
        <f>VLOOKUP(H2737,Mapping!B:H,7,FALSE)</f>
        <v>Arbovirus Serology</v>
      </c>
      <c r="L2737" s="5" t="e">
        <f>IF(B2737&lt;&gt;0,B2737,IF(M2737=1,I2737,NA()))</f>
        <v>#N/A</v>
      </c>
      <c r="N2737" s="9" t="str">
        <f>IFERROR(VLOOKUP(Labs!A2737,Mapping!D:M,10,FALSE),0)</f>
        <v/>
      </c>
    </row>
    <row r="2738" spans="1:14" x14ac:dyDescent="0.25">
      <c r="A2738" s="5" t="str">
        <f>Source!B2738&amp;"|"&amp;Source!K2738</f>
        <v>VDN|OWN</v>
      </c>
      <c r="B2738" s="5">
        <f>IFERROR(VLOOKUP(Labs!A2738,Mapping!D:E,2,FALSE),0)</f>
        <v>0</v>
      </c>
      <c r="C2738" t="str">
        <f>Source!F2738</f>
        <v>Downs Screening</v>
      </c>
      <c r="D2738" s="5" t="str">
        <f>Source!D2738</f>
        <v>CODE :</v>
      </c>
      <c r="E2738" s="5" t="str">
        <f>Source!L2738</f>
        <v>EXTRA TESTS FOR DOWN'S/NTD</v>
      </c>
      <c r="F2738" s="5" t="e">
        <f>IF(ISBLANK(Source!E2738),NA(),Source!E2738)</f>
        <v>#N/A</v>
      </c>
      <c r="G2738" s="5">
        <f>Source!I2738</f>
        <v>25</v>
      </c>
      <c r="H2738" s="5" t="str">
        <f>IF(B2738&lt;&gt;0,NA(),Source!B2738)</f>
        <v>VDN</v>
      </c>
      <c r="I2738" s="5">
        <f>VLOOKUP(H2738,Mapping!B:E,4,FALSE)</f>
        <v>0</v>
      </c>
      <c r="J2738" s="9" t="str">
        <f>VLOOKUP(H2738,Mapping!B:M,12,FALSE)</f>
        <v/>
      </c>
      <c r="K2738" s="5" t="str">
        <f>VLOOKUP(H2738,Mapping!B:H,7,FALSE)</f>
        <v>Sheffields Results</v>
      </c>
      <c r="L2738" s="5" t="e">
        <f>IF(B2738&lt;&gt;0,B2738,IF(M2738=1,I2738,NA()))</f>
        <v>#N/A</v>
      </c>
      <c r="N2738" s="9">
        <f>IFERROR(VLOOKUP(Labs!A2738,Mapping!D:M,10,FALSE),0)</f>
        <v>0</v>
      </c>
    </row>
    <row r="2739" spans="1:14" x14ac:dyDescent="0.25">
      <c r="A2739" s="5" t="str">
        <f>Source!B2739&amp;"|"&amp;Source!K2739</f>
        <v>TPGN|6TGN</v>
      </c>
      <c r="B2739" s="5">
        <f>IFERROR(VLOOKUP(Labs!A2739,Mapping!D:E,2,FALSE),0)</f>
        <v>0</v>
      </c>
      <c r="C2739" t="str">
        <f>Source!F2739</f>
        <v>Chem/Haem</v>
      </c>
      <c r="D2739" s="5" t="str">
        <f>Source!D2739</f>
        <v>THIOPURINE TGN METABOLITES</v>
      </c>
      <c r="E2739" s="5" t="str">
        <f>Source!L2739</f>
        <v>6-THIOGUIANINE NUCLEOTIDE LEV</v>
      </c>
      <c r="F2739" s="5" t="str">
        <f>IF(ISBLANK(Source!E2739),NA(),Source!E2739)</f>
        <v>pmol 6-TGN/8x10^8 cells</v>
      </c>
      <c r="G2739" s="5">
        <f>Source!I2739</f>
        <v>25</v>
      </c>
      <c r="H2739" s="5" t="str">
        <f>IF(B2739&lt;&gt;0,NA(),Source!B2739)</f>
        <v>TPGN</v>
      </c>
      <c r="I2739" s="5">
        <f>VLOOKUP(H2739,Mapping!B:E,4,FALSE)</f>
        <v>0</v>
      </c>
      <c r="J2739" s="9" t="str">
        <f>VLOOKUP(H2739,Mapping!B:M,12,FALSE)</f>
        <v/>
      </c>
      <c r="K2739" s="5" t="str">
        <f>VLOOKUP(H2739,Mapping!B:H,7,FALSE)</f>
        <v>THIOPURINE TGN METABOLITES</v>
      </c>
      <c r="L2739" s="5" t="e">
        <f>IF(B2739&lt;&gt;0,B2739,IF(M2739=1,I2739,NA()))</f>
        <v>#N/A</v>
      </c>
      <c r="N2739" s="9">
        <f>IFERROR(VLOOKUP(Labs!A2739,Mapping!D:M,10,FALSE),0)</f>
        <v>0</v>
      </c>
    </row>
    <row r="2740" spans="1:14" x14ac:dyDescent="0.25">
      <c r="A2740" s="5" t="str">
        <f>Source!B2740&amp;"|"&amp;Source!K2740</f>
        <v>ZZOS_CHL|SPRC</v>
      </c>
      <c r="B2740" s="5">
        <f>IFERROR(VLOOKUP(Labs!A2740,Mapping!D:E,2,FALSE),0)</f>
        <v>0</v>
      </c>
      <c r="C2740" t="str">
        <f>Source!F2740</f>
        <v>Microbiology</v>
      </c>
      <c r="D2740" s="5" t="str">
        <f>Source!D2740</f>
        <v>Chloramphenicol</v>
      </c>
      <c r="E2740" s="5" t="str">
        <f>Source!L2740</f>
        <v>Routine Sputum Culture</v>
      </c>
      <c r="F2740" s="5" t="e">
        <f>IF(ISBLANK(Source!E2740),NA(),Source!E2740)</f>
        <v>#N/A</v>
      </c>
      <c r="G2740" s="5">
        <f>Source!I2740</f>
        <v>25</v>
      </c>
      <c r="H2740" s="5" t="str">
        <f>IF(B2740&lt;&gt;0,NA(),Source!B2740)</f>
        <v>ZZOS_CHL</v>
      </c>
      <c r="I2740" s="5" t="str">
        <f>VLOOKUP(H2740,Mapping!B:E,4,FALSE)</f>
        <v>18903-5</v>
      </c>
      <c r="J2740" s="9" t="str">
        <f>VLOOKUP(H2740,Mapping!B:M,12,FALSE)</f>
        <v/>
      </c>
      <c r="K2740" s="5" t="str">
        <f>VLOOKUP(H2740,Mapping!B:H,7,FALSE)</f>
        <v>Wound Culture</v>
      </c>
      <c r="L2740" s="5" t="e">
        <f>IF(B2740&lt;&gt;0,B2740,IF(M2740=1,I2740,NA()))</f>
        <v>#N/A</v>
      </c>
      <c r="N2740" s="9">
        <f>IFERROR(VLOOKUP(Labs!A2740,Mapping!D:M,10,FALSE),0)</f>
        <v>0</v>
      </c>
    </row>
    <row r="2741" spans="1:14" x14ac:dyDescent="0.25">
      <c r="A2741" s="5" t="str">
        <f>Source!B2741&amp;"|"&amp;Source!K2741</f>
        <v>ZZAD|COLD</v>
      </c>
      <c r="B2741" s="5">
        <f>IFERROR(VLOOKUP(Labs!A2741,Mapping!D:E,2,FALSE),0)</f>
        <v>0</v>
      </c>
      <c r="C2741" t="str">
        <f>Source!F2741</f>
        <v>Blood Transfusion</v>
      </c>
      <c r="D2741" s="5" t="str">
        <f>Source!D2741</f>
        <v>Antibody Comment</v>
      </c>
      <c r="E2741" s="5" t="str">
        <f>Source!L2741</f>
        <v>COLD AGGLUTININS</v>
      </c>
      <c r="F2741" s="5" t="e">
        <f>IF(ISBLANK(Source!E2741),NA(),Source!E2741)</f>
        <v>#N/A</v>
      </c>
      <c r="G2741" s="5">
        <f>Source!I2741</f>
        <v>25</v>
      </c>
      <c r="H2741" s="5" t="str">
        <f>IF(B2741&lt;&gt;0,NA(),Source!B2741)</f>
        <v>ZZAD</v>
      </c>
      <c r="I2741" s="5">
        <f>VLOOKUP(H2741,Mapping!B:E,4,FALSE)</f>
        <v>0</v>
      </c>
      <c r="J2741" s="9" t="str">
        <f>VLOOKUP(H2741,Mapping!B:M,12,FALSE)</f>
        <v/>
      </c>
      <c r="K2741" s="5" t="str">
        <f>VLOOKUP(H2741,Mapping!B:H,7,FALSE)</f>
        <v>GROUP &amp; SCREEN</v>
      </c>
      <c r="L2741" s="5" t="e">
        <f>IF(B2741&lt;&gt;0,B2741,IF(M2741=1,I2741,NA()))</f>
        <v>#N/A</v>
      </c>
      <c r="N2741" s="9">
        <f>IFERROR(VLOOKUP(Labs!A2741,Mapping!D:M,10,FALSE),0)</f>
        <v>0</v>
      </c>
    </row>
    <row r="2742" spans="1:14" x14ac:dyDescent="0.25">
      <c r="A2742" s="5" t="str">
        <f>Source!B2742&amp;"|"&amp;Source!K2742</f>
        <v>ZZOS_CIP|W1SC</v>
      </c>
      <c r="B2742" s="5">
        <f>IFERROR(VLOOKUP(Labs!A2742,Mapping!D:E,2,FALSE),0)</f>
        <v>0</v>
      </c>
      <c r="C2742" t="str">
        <f>Source!F2742</f>
        <v>Microbiology</v>
      </c>
      <c r="D2742" s="5" t="str">
        <f>Source!D2742</f>
        <v>Ciprofloxacin</v>
      </c>
      <c r="E2742" s="5" t="str">
        <f>Source!L2742</f>
        <v>Culture:</v>
      </c>
      <c r="F2742" s="5" t="e">
        <f>IF(ISBLANK(Source!E2742),NA(),Source!E2742)</f>
        <v>#N/A</v>
      </c>
      <c r="G2742" s="5">
        <f>Source!I2742</f>
        <v>25</v>
      </c>
      <c r="H2742" s="5" t="str">
        <f>IF(B2742&lt;&gt;0,NA(),Source!B2742)</f>
        <v>ZZOS_CIP</v>
      </c>
      <c r="I2742" s="5" t="str">
        <f>VLOOKUP(H2742,Mapping!B:E,4,FALSE)</f>
        <v>18906-8</v>
      </c>
      <c r="J2742" s="9" t="str">
        <f>VLOOKUP(H2742,Mapping!B:M,12,FALSE)</f>
        <v/>
      </c>
      <c r="K2742" s="5" t="str">
        <f>VLOOKUP(H2742,Mapping!B:H,7,FALSE)</f>
        <v>Urine Culture</v>
      </c>
      <c r="L2742" s="5" t="e">
        <f>IF(B2742&lt;&gt;0,B2742,IF(M2742=1,I2742,NA()))</f>
        <v>#N/A</v>
      </c>
      <c r="N2742" s="9">
        <f>IFERROR(VLOOKUP(Labs!A2742,Mapping!D:M,10,FALSE),0)</f>
        <v>0</v>
      </c>
    </row>
    <row r="2743" spans="1:14" x14ac:dyDescent="0.25">
      <c r="A2743" s="5" t="str">
        <f>Source!B2743&amp;"|"&amp;Source!K2743</f>
        <v>UCRE|UCRE</v>
      </c>
      <c r="B2743" s="5">
        <f>IFERROR(VLOOKUP(Labs!A2743,Mapping!D:E,2,FALSE),0)</f>
        <v>0</v>
      </c>
      <c r="C2743" t="str">
        <f>Source!F2743</f>
        <v>Chem/Haem</v>
      </c>
      <c r="D2743" s="5" t="str">
        <f>Source!D2743</f>
        <v>URINE CREATININE</v>
      </c>
      <c r="E2743" s="5" t="str">
        <f>Source!L2743</f>
        <v>URINE CREATININE</v>
      </c>
      <c r="F2743" s="5" t="str">
        <f>IF(ISBLANK(Source!E2743),NA(),Source!E2743)</f>
        <v>mmol/l</v>
      </c>
      <c r="G2743" s="5">
        <f>Source!I2743</f>
        <v>25</v>
      </c>
      <c r="H2743" s="5" t="str">
        <f>IF(B2743&lt;&gt;0,NA(),Source!B2743)</f>
        <v>UCRE</v>
      </c>
      <c r="I2743" s="5" t="str">
        <f>VLOOKUP(H2743,Mapping!B:E,4,FALSE)</f>
        <v>14683-7</v>
      </c>
      <c r="J2743" s="9" t="str">
        <f>VLOOKUP(H2743,Mapping!B:M,12,FALSE)</f>
        <v>Creatinine [Moles/volume] in Urine</v>
      </c>
      <c r="K2743" s="5" t="str">
        <f>VLOOKUP(H2743,Mapping!B:H,7,FALSE)</f>
        <v>MICROALBUMIN</v>
      </c>
      <c r="L2743" s="5" t="e">
        <f>IF(B2743&lt;&gt;0,B2743,IF(M2743=1,I2743,NA()))</f>
        <v>#N/A</v>
      </c>
      <c r="N2743" s="9">
        <f>IFERROR(VLOOKUP(Labs!A2743,Mapping!D:M,10,FALSE),0)</f>
        <v>0</v>
      </c>
    </row>
    <row r="2744" spans="1:14" x14ac:dyDescent="0.25">
      <c r="A2744" s="5" t="str">
        <f>Source!B2744&amp;"|"&amp;Source!K2744</f>
        <v>ZZOS_ITR|GCUL</v>
      </c>
      <c r="B2744" s="5">
        <f>IFERROR(VLOOKUP(Labs!A2744,Mapping!D:E,2,FALSE),0)</f>
        <v>0</v>
      </c>
      <c r="C2744" t="str">
        <f>Source!F2744</f>
        <v>Microbiology</v>
      </c>
      <c r="D2744" s="5" t="str">
        <f>Source!D2744</f>
        <v>Itraconazole</v>
      </c>
      <c r="E2744" s="5" t="str">
        <f>Source!L2744</f>
        <v>GU Culture</v>
      </c>
      <c r="F2744" s="5" t="e">
        <f>IF(ISBLANK(Source!E2744),NA(),Source!E2744)</f>
        <v>#N/A</v>
      </c>
      <c r="G2744" s="5">
        <f>Source!I2744</f>
        <v>25</v>
      </c>
      <c r="H2744" s="5" t="str">
        <f>IF(B2744&lt;&gt;0,NA(),Source!B2744)</f>
        <v>ZZOS_ITR</v>
      </c>
      <c r="I2744" s="5">
        <f>VLOOKUP(H2744,Mapping!B:E,4,FALSE)</f>
        <v>0</v>
      </c>
      <c r="J2744" s="9" t="str">
        <f>VLOOKUP(H2744,Mapping!B:M,12,FALSE)</f>
        <v/>
      </c>
      <c r="K2744" s="5" t="str">
        <f>VLOOKUP(H2744,Mapping!B:H,7,FALSE)</f>
        <v>GU Culture</v>
      </c>
      <c r="L2744" s="5" t="e">
        <f>IF(B2744&lt;&gt;0,B2744,IF(M2744=1,I2744,NA()))</f>
        <v>#N/A</v>
      </c>
      <c r="N2744" s="9" t="str">
        <f>IFERROR(VLOOKUP(Labs!A2744,Mapping!D:M,10,FALSE),0)</f>
        <v/>
      </c>
    </row>
    <row r="2745" spans="1:14" x14ac:dyDescent="0.25">
      <c r="A2745" s="5" t="str">
        <f>Source!B2745&amp;"|"&amp;Source!K2745</f>
        <v>ZZOS_CLI|TICU</v>
      </c>
      <c r="B2745" s="5">
        <f>IFERROR(VLOOKUP(Labs!A2745,Mapping!D:E,2,FALSE),0)</f>
        <v>0</v>
      </c>
      <c r="C2745" t="str">
        <f>Source!F2745</f>
        <v>Microbiology</v>
      </c>
      <c r="D2745" s="5" t="str">
        <f>Source!D2745</f>
        <v>Clindamycin</v>
      </c>
      <c r="E2745" s="5" t="str">
        <f>Source!L2745</f>
        <v>Wound Culture</v>
      </c>
      <c r="F2745" s="5" t="e">
        <f>IF(ISBLANK(Source!E2745),NA(),Source!E2745)</f>
        <v>#N/A</v>
      </c>
      <c r="G2745" s="5">
        <f>Source!I2745</f>
        <v>25</v>
      </c>
      <c r="H2745" s="5" t="str">
        <f>IF(B2745&lt;&gt;0,NA(),Source!B2745)</f>
        <v>ZZOS_CLI</v>
      </c>
      <c r="I2745" s="5" t="str">
        <f>VLOOKUP(H2745,Mapping!B:E,4,FALSE)</f>
        <v>18908-4</v>
      </c>
      <c r="J2745" s="9" t="str">
        <f>VLOOKUP(H2745,Mapping!B:M,12,FALSE)</f>
        <v/>
      </c>
      <c r="K2745" s="5" t="str">
        <f>VLOOKUP(H2745,Mapping!B:H,7,FALSE)</f>
        <v>Wound Culture</v>
      </c>
      <c r="L2745" s="5" t="e">
        <f>IF(B2745&lt;&gt;0,B2745,IF(M2745=1,I2745,NA()))</f>
        <v>#N/A</v>
      </c>
      <c r="N2745" s="9">
        <f>IFERROR(VLOOKUP(Labs!A2745,Mapping!D:M,10,FALSE),0)</f>
        <v>0</v>
      </c>
    </row>
    <row r="2746" spans="1:14" x14ac:dyDescent="0.25">
      <c r="A2746" s="5" t="str">
        <f>Source!B2746&amp;"|"&amp;Source!K2746</f>
        <v>ZZOS_SXT|W2RC</v>
      </c>
      <c r="B2746" s="5">
        <f>IFERROR(VLOOKUP(Labs!A2746,Mapping!D:E,2,FALSE),0)</f>
        <v>0</v>
      </c>
      <c r="C2746" t="str">
        <f>Source!F2746</f>
        <v>Microbiology</v>
      </c>
      <c r="D2746" s="5" t="str">
        <f>Source!D2746</f>
        <v>Co-trimoxazole</v>
      </c>
      <c r="E2746" s="5" t="str">
        <f>Source!L2746</f>
        <v>Culture:</v>
      </c>
      <c r="F2746" s="5" t="e">
        <f>IF(ISBLANK(Source!E2746),NA(),Source!E2746)</f>
        <v>#N/A</v>
      </c>
      <c r="G2746" s="5">
        <f>Source!I2746</f>
        <v>25</v>
      </c>
      <c r="H2746" s="5" t="str">
        <f>IF(B2746&lt;&gt;0,NA(),Source!B2746)</f>
        <v>ZZOS_SXT</v>
      </c>
      <c r="I2746" s="5" t="str">
        <f>VLOOKUP(H2746,Mapping!B:E,4,FALSE)</f>
        <v>18998-5</v>
      </c>
      <c r="J2746" s="9" t="str">
        <f>VLOOKUP(H2746,Mapping!B:M,12,FALSE)</f>
        <v/>
      </c>
      <c r="K2746" s="5" t="str">
        <f>VLOOKUP(H2746,Mapping!B:H,7,FALSE)</f>
        <v>Urine Culture</v>
      </c>
      <c r="L2746" s="5" t="e">
        <f>IF(B2746&lt;&gt;0,B2746,IF(M2746=1,I2746,NA()))</f>
        <v>#N/A</v>
      </c>
      <c r="N2746" s="9">
        <f>IFERROR(VLOOKUP(Labs!A2746,Mapping!D:M,10,FALSE),0)</f>
        <v>0</v>
      </c>
    </row>
    <row r="2747" spans="1:14" x14ac:dyDescent="0.25">
      <c r="A2747" s="5" t="str">
        <f>Source!B2747&amp;"|"&amp;Source!K2747</f>
        <v>ZZOS_TAZ|ACUL</v>
      </c>
      <c r="B2747" s="5">
        <f>IFERROR(VLOOKUP(Labs!A2747,Mapping!D:E,2,FALSE),0)</f>
        <v>0</v>
      </c>
      <c r="C2747" t="str">
        <f>Source!F2747</f>
        <v>Microbiology</v>
      </c>
      <c r="D2747" s="5" t="str">
        <f>Source!D2747</f>
        <v>Tazocin</v>
      </c>
      <c r="E2747" s="5" t="str">
        <f>Source!L2747</f>
        <v>Blood culture (aerobic) cult</v>
      </c>
      <c r="F2747" s="5" t="e">
        <f>IF(ISBLANK(Source!E2747),NA(),Source!E2747)</f>
        <v>#N/A</v>
      </c>
      <c r="G2747" s="5">
        <f>Source!I2747</f>
        <v>25</v>
      </c>
      <c r="H2747" s="5" t="str">
        <f>IF(B2747&lt;&gt;0,NA(),Source!B2747)</f>
        <v>ZZOS_TAZ</v>
      </c>
      <c r="I2747" s="5">
        <f>VLOOKUP(H2747,Mapping!B:E,4,FALSE)</f>
        <v>0</v>
      </c>
      <c r="J2747" s="9" t="str">
        <f>VLOOKUP(H2747,Mapping!B:M,12,FALSE)</f>
        <v/>
      </c>
      <c r="K2747" s="5" t="str">
        <f>VLOOKUP(H2747,Mapping!B:H,7,FALSE)</f>
        <v>Sputum Culture</v>
      </c>
      <c r="L2747" s="5" t="e">
        <f>IF(B2747&lt;&gt;0,B2747,IF(M2747=1,I2747,NA()))</f>
        <v>#N/A</v>
      </c>
      <c r="N2747" s="9">
        <f>IFERROR(VLOOKUP(Labs!A2747,Mapping!D:M,10,FALSE),0)</f>
        <v>0</v>
      </c>
    </row>
    <row r="2748" spans="1:14" x14ac:dyDescent="0.25">
      <c r="A2748" s="5" t="str">
        <f>Source!B2748&amp;"|"&amp;Source!K2748</f>
        <v>ZZOS_PEN|TISO</v>
      </c>
      <c r="B2748" s="5">
        <f>IFERROR(VLOOKUP(Labs!A2748,Mapping!D:E,2,FALSE),0)</f>
        <v>0</v>
      </c>
      <c r="C2748" t="str">
        <f>Source!F2748</f>
        <v>Microbiology</v>
      </c>
      <c r="D2748" s="5" t="str">
        <f>Source!D2748</f>
        <v>Penicillin</v>
      </c>
      <c r="E2748" s="5" t="str">
        <f>Source!L2748</f>
        <v>Culture:</v>
      </c>
      <c r="F2748" s="5" t="e">
        <f>IF(ISBLANK(Source!E2748),NA(),Source!E2748)</f>
        <v>#N/A</v>
      </c>
      <c r="G2748" s="5">
        <f>Source!I2748</f>
        <v>25</v>
      </c>
      <c r="H2748" s="5" t="str">
        <f>IF(B2748&lt;&gt;0,NA(),Source!B2748)</f>
        <v>ZZOS_PEN</v>
      </c>
      <c r="I2748" s="5" t="str">
        <f>VLOOKUP(H2748,Mapping!B:E,4,FALSE)</f>
        <v>18964-7</v>
      </c>
      <c r="J2748" s="9" t="str">
        <f>VLOOKUP(H2748,Mapping!B:M,12,FALSE)</f>
        <v/>
      </c>
      <c r="K2748" s="5" t="str">
        <f>VLOOKUP(H2748,Mapping!B:H,7,FALSE)</f>
        <v>Wound Culture</v>
      </c>
      <c r="L2748" s="5" t="e">
        <f>IF(B2748&lt;&gt;0,B2748,IF(M2748=1,I2748,NA()))</f>
        <v>#N/A</v>
      </c>
      <c r="N2748" s="9">
        <f>IFERROR(VLOOKUP(Labs!A2748,Mapping!D:M,10,FALSE),0)</f>
        <v>0</v>
      </c>
    </row>
    <row r="2749" spans="1:14" x14ac:dyDescent="0.25">
      <c r="A2749" s="5" t="str">
        <f>Source!B2749&amp;"|"&amp;Source!K2749</f>
        <v>ZZOS_PYR|TCUL</v>
      </c>
      <c r="B2749" s="5" t="str">
        <f>IFERROR(VLOOKUP(Labs!A2749,Mapping!D:E,2,FALSE),0)</f>
        <v>18973-8</v>
      </c>
      <c r="C2749" t="str">
        <f>Source!F2749</f>
        <v>Microbiology</v>
      </c>
      <c r="D2749" s="5" t="str">
        <f>Source!D2749</f>
        <v>Pyrazinamide</v>
      </c>
      <c r="E2749" s="5" t="str">
        <f>Source!L2749</f>
        <v>TB Culture</v>
      </c>
      <c r="F2749" s="5" t="e">
        <f>IF(ISBLANK(Source!E2749),NA(),Source!E2749)</f>
        <v>#N/A</v>
      </c>
      <c r="G2749" s="5">
        <f>Source!I2749</f>
        <v>25</v>
      </c>
      <c r="H2749" s="5" t="e">
        <f>IF(B2749&lt;&gt;0,NA(),Source!B2749)</f>
        <v>#N/A</v>
      </c>
      <c r="I2749" s="5" t="e">
        <f>VLOOKUP(H2749,Mapping!B:E,4,FALSE)</f>
        <v>#N/A</v>
      </c>
      <c r="J2749" s="9" t="e">
        <f>VLOOKUP(H2749,Mapping!B:M,12,FALSE)</f>
        <v>#N/A</v>
      </c>
      <c r="K2749" s="5" t="e">
        <f>VLOOKUP(H2749,Mapping!B:H,7,FALSE)</f>
        <v>#N/A</v>
      </c>
      <c r="L2749" s="5" t="str">
        <f>IF(B2749&lt;&gt;0,B2749,IF(M2749=1,I2749,NA()))</f>
        <v>18973-8</v>
      </c>
      <c r="N2749" s="9" t="str">
        <f>IFERROR(VLOOKUP(Labs!A2749,Mapping!D:M,10,FALSE),0)</f>
        <v/>
      </c>
    </row>
    <row r="2750" spans="1:14" x14ac:dyDescent="0.25">
      <c r="A2750" s="5" t="str">
        <f>Source!B2750&amp;"|"&amp;Source!K2750</f>
        <v>CHVG|ARBO</v>
      </c>
      <c r="B2750" s="5">
        <f>IFERROR(VLOOKUP(Labs!A2750,Mapping!D:E,2,FALSE),0)</f>
        <v>0</v>
      </c>
      <c r="C2750" t="str">
        <f>Source!F2750</f>
        <v>Chem/Haem</v>
      </c>
      <c r="D2750" s="5" t="str">
        <f>Source!D2750</f>
        <v>Chikungunya virus IgG</v>
      </c>
      <c r="E2750" s="5" t="str">
        <f>Source!L2750</f>
        <v>Arbovirus Serology</v>
      </c>
      <c r="F2750" s="5" t="e">
        <f>IF(ISBLANK(Source!E2750),NA(),Source!E2750)</f>
        <v>#N/A</v>
      </c>
      <c r="G2750" s="5">
        <f>Source!I2750</f>
        <v>24</v>
      </c>
      <c r="H2750" s="5" t="str">
        <f>IF(B2750&lt;&gt;0,NA(),Source!B2750)</f>
        <v>CHVG</v>
      </c>
      <c r="I2750" s="5">
        <f>VLOOKUP(H2750,Mapping!B:E,4,FALSE)</f>
        <v>0</v>
      </c>
      <c r="J2750" s="9" t="str">
        <f>VLOOKUP(H2750,Mapping!B:M,12,FALSE)</f>
        <v/>
      </c>
      <c r="K2750" s="5" t="str">
        <f>VLOOKUP(H2750,Mapping!B:H,7,FALSE)</f>
        <v>Arbovirus Serology</v>
      </c>
      <c r="L2750" s="5" t="e">
        <f>IF(B2750&lt;&gt;0,B2750,IF(M2750=1,I2750,NA()))</f>
        <v>#N/A</v>
      </c>
      <c r="N2750" s="9" t="str">
        <f>IFERROR(VLOOKUP(Labs!A2750,Mapping!D:M,10,FALSE),0)</f>
        <v/>
      </c>
    </row>
    <row r="2751" spans="1:14" x14ac:dyDescent="0.25">
      <c r="A2751" s="5" t="str">
        <f>Source!B2751&amp;"|"&amp;Source!K2751</f>
        <v>CHVM|ARBO</v>
      </c>
      <c r="B2751" s="5">
        <f>IFERROR(VLOOKUP(Labs!A2751,Mapping!D:E,2,FALSE),0)</f>
        <v>0</v>
      </c>
      <c r="C2751" t="str">
        <f>Source!F2751</f>
        <v>Chem/Haem</v>
      </c>
      <c r="D2751" s="5" t="str">
        <f>Source!D2751</f>
        <v>Chikungunya virus IgM</v>
      </c>
      <c r="E2751" s="5" t="str">
        <f>Source!L2751</f>
        <v>Arbovirus Serology</v>
      </c>
      <c r="F2751" s="5" t="e">
        <f>IF(ISBLANK(Source!E2751),NA(),Source!E2751)</f>
        <v>#N/A</v>
      </c>
      <c r="G2751" s="5">
        <f>Source!I2751</f>
        <v>24</v>
      </c>
      <c r="H2751" s="5" t="str">
        <f>IF(B2751&lt;&gt;0,NA(),Source!B2751)</f>
        <v>CHVM</v>
      </c>
      <c r="I2751" s="5">
        <f>VLOOKUP(H2751,Mapping!B:E,4,FALSE)</f>
        <v>0</v>
      </c>
      <c r="J2751" s="9" t="str">
        <f>VLOOKUP(H2751,Mapping!B:M,12,FALSE)</f>
        <v/>
      </c>
      <c r="K2751" s="5" t="str">
        <f>VLOOKUP(H2751,Mapping!B:H,7,FALSE)</f>
        <v>Arbovirus Serology</v>
      </c>
      <c r="L2751" s="5" t="e">
        <f>IF(B2751&lt;&gt;0,B2751,IF(M2751=1,I2751,NA()))</f>
        <v>#N/A</v>
      </c>
      <c r="N2751" s="9" t="str">
        <f>IFERROR(VLOOKUP(Labs!A2751,Mapping!D:M,10,FALSE),0)</f>
        <v/>
      </c>
    </row>
    <row r="2752" spans="1:14" x14ac:dyDescent="0.25">
      <c r="A2752" s="5" t="str">
        <f>Source!B2752&amp;"|"&amp;Source!K2752</f>
        <v>ACAT|ACAT</v>
      </c>
      <c r="B2752" s="5">
        <f>IFERROR(VLOOKUP(Labs!A2752,Mapping!D:E,2,FALSE),0)</f>
        <v>0</v>
      </c>
      <c r="C2752" t="str">
        <f>Source!F2752</f>
        <v>Chem/Haem</v>
      </c>
      <c r="D2752" s="5" t="str">
        <f>Source!D2752</f>
        <v>ALBUMIN CREATININE RATIO</v>
      </c>
      <c r="E2752" s="5" t="str">
        <f>Source!L2752</f>
        <v>ALBUMIN CREATININE RATIO</v>
      </c>
      <c r="F2752" s="5" t="str">
        <f>IF(ISBLANK(Source!E2752),NA(),Source!E2752)</f>
        <v>mg/mmol</v>
      </c>
      <c r="G2752" s="5">
        <f>Source!I2752</f>
        <v>24</v>
      </c>
      <c r="H2752" s="5" t="str">
        <f>IF(B2752&lt;&gt;0,NA(),Source!B2752)</f>
        <v>ACAT</v>
      </c>
      <c r="I2752" s="5" t="str">
        <f>VLOOKUP(H2752,Mapping!B:E,4,FALSE)</f>
        <v>32294-1</v>
      </c>
      <c r="J2752" s="9" t="str">
        <f>VLOOKUP(H2752,Mapping!B:M,12,FALSE)</f>
        <v>Albumin/Creatinine [Ratio] in Urine</v>
      </c>
      <c r="K2752" s="5" t="str">
        <f>VLOOKUP(H2752,Mapping!B:H,7,FALSE)</f>
        <v>MICROALBUMIN</v>
      </c>
      <c r="L2752" s="5" t="e">
        <f>IF(B2752&lt;&gt;0,B2752,IF(M2752=1,I2752,NA()))</f>
        <v>#N/A</v>
      </c>
      <c r="N2752" s="9">
        <f>IFERROR(VLOOKUP(Labs!A2752,Mapping!D:M,10,FALSE),0)</f>
        <v>0</v>
      </c>
    </row>
    <row r="2753" spans="1:14" x14ac:dyDescent="0.25">
      <c r="A2753" s="5" t="str">
        <f>Source!B2753&amp;"|"&amp;Source!K2753</f>
        <v>COM1|AMIC</v>
      </c>
      <c r="B2753" s="5">
        <f>IFERROR(VLOOKUP(Labs!A2753,Mapping!D:E,2,FALSE),0)</f>
        <v>0</v>
      </c>
      <c r="C2753" t="str">
        <f>Source!F2753</f>
        <v>Microbiology</v>
      </c>
      <c r="D2753" s="5" t="str">
        <f>Source!D2753</f>
        <v>Comment............:</v>
      </c>
      <c r="E2753" s="5" t="str">
        <f>Source!L2753</f>
        <v>Microscopy</v>
      </c>
      <c r="F2753" s="5" t="e">
        <f>IF(ISBLANK(Source!E2753),NA(),Source!E2753)</f>
        <v>#N/A</v>
      </c>
      <c r="G2753" s="5">
        <f>Source!I2753</f>
        <v>24</v>
      </c>
      <c r="H2753" s="5" t="str">
        <f>IF(B2753&lt;&gt;0,NA(),Source!B2753)</f>
        <v>COM1</v>
      </c>
      <c r="I2753" s="5">
        <f>VLOOKUP(H2753,Mapping!B:E,4,FALSE)</f>
        <v>0</v>
      </c>
      <c r="J2753" s="9" t="str">
        <f>VLOOKUP(H2753,Mapping!B:M,12,FALSE)</f>
        <v/>
      </c>
      <c r="K2753" s="5" t="str">
        <f>VLOOKUP(H2753,Mapping!B:H,7,FALSE)</f>
        <v>CSF/PDF Microscopy</v>
      </c>
      <c r="L2753" s="5" t="e">
        <f>IF(B2753&lt;&gt;0,B2753,IF(M2753=1,I2753,NA()))</f>
        <v>#N/A</v>
      </c>
      <c r="N2753" s="9">
        <f>IFERROR(VLOOKUP(Labs!A2753,Mapping!D:M,10,FALSE),0)</f>
        <v>0</v>
      </c>
    </row>
    <row r="2754" spans="1:14" x14ac:dyDescent="0.25">
      <c r="A2754" s="5" t="str">
        <f>Source!B2754&amp;"|"&amp;Source!K2754</f>
        <v>HCVP|HCVC</v>
      </c>
      <c r="B2754" s="5">
        <f>IFERROR(VLOOKUP(Labs!A2754,Mapping!D:E,2,FALSE),0)</f>
        <v>0</v>
      </c>
      <c r="C2754" t="str">
        <f>Source!F2754</f>
        <v>Virology</v>
      </c>
      <c r="D2754" s="5" t="str">
        <f>Source!D2754</f>
        <v>PASTEUR HEP C EIA</v>
      </c>
      <c r="E2754" s="5" t="str">
        <f>Source!L2754</f>
        <v>Hepatitis C confirmation :</v>
      </c>
      <c r="F2754" s="5" t="e">
        <f>IF(ISBLANK(Source!E2754),NA(),Source!E2754)</f>
        <v>#N/A</v>
      </c>
      <c r="G2754" s="5">
        <f>Source!I2754</f>
        <v>24</v>
      </c>
      <c r="H2754" s="5" t="str">
        <f>IF(B2754&lt;&gt;0,NA(),Source!B2754)</f>
        <v>HCVP</v>
      </c>
      <c r="I2754" s="5">
        <f>VLOOKUP(H2754,Mapping!B:E,4,FALSE)</f>
        <v>0</v>
      </c>
      <c r="J2754" s="9" t="str">
        <f>VLOOKUP(H2754,Mapping!B:M,12,FALSE)</f>
        <v/>
      </c>
      <c r="K2754" s="5" t="str">
        <f>VLOOKUP(H2754,Mapping!B:H,7,FALSE)</f>
        <v>Hepatitis C confirmation :</v>
      </c>
      <c r="L2754" s="5" t="e">
        <f>IF(B2754&lt;&gt;0,B2754,IF(M2754=1,I2754,NA()))</f>
        <v>#N/A</v>
      </c>
      <c r="N2754" s="9" t="str">
        <f>IFERROR(VLOOKUP(Labs!A2754,Mapping!D:M,10,FALSE),0)</f>
        <v/>
      </c>
    </row>
    <row r="2755" spans="1:14" x14ac:dyDescent="0.25">
      <c r="A2755" s="5" t="str">
        <f>Source!B2755&amp;"|"&amp;Source!K2755</f>
        <v>HYD|HYD</v>
      </c>
      <c r="B2755" s="5">
        <f>IFERROR(VLOOKUP(Labs!A2755,Mapping!D:E,2,FALSE),0)</f>
        <v>0</v>
      </c>
      <c r="C2755" t="str">
        <f>Source!F2755</f>
        <v>Virology</v>
      </c>
      <c r="D2755" s="5" t="str">
        <f>Source!D2755</f>
        <v>Hydatid Serology ............:</v>
      </c>
      <c r="E2755" s="5" t="str">
        <f>Source!L2755</f>
        <v>HYDATID SEROLOGY</v>
      </c>
      <c r="F2755" s="5" t="e">
        <f>IF(ISBLANK(Source!E2755),NA(),Source!E2755)</f>
        <v>#N/A</v>
      </c>
      <c r="G2755" s="5">
        <f>Source!I2755</f>
        <v>24</v>
      </c>
      <c r="H2755" s="5" t="str">
        <f>IF(B2755&lt;&gt;0,NA(),Source!B2755)</f>
        <v>HYD</v>
      </c>
      <c r="I2755" s="5">
        <f>VLOOKUP(H2755,Mapping!B:E,4,FALSE)</f>
        <v>0</v>
      </c>
      <c r="J2755" s="9" t="str">
        <f>VLOOKUP(H2755,Mapping!B:M,12,FALSE)</f>
        <v/>
      </c>
      <c r="K2755" s="5" t="str">
        <f>VLOOKUP(H2755,Mapping!B:H,7,FALSE)</f>
        <v>Hydatid Serology</v>
      </c>
      <c r="L2755" s="5" t="e">
        <f>IF(B2755&lt;&gt;0,B2755,IF(M2755=1,I2755,NA()))</f>
        <v>#N/A</v>
      </c>
      <c r="N2755" s="9" t="str">
        <f>IFERROR(VLOOKUP(Labs!A2755,Mapping!D:M,10,FALSE),0)</f>
        <v/>
      </c>
    </row>
    <row r="2756" spans="1:14" x14ac:dyDescent="0.25">
      <c r="A2756" s="5" t="str">
        <f>Source!B2756&amp;"|"&amp;Source!K2756</f>
        <v>IGG1|IGSB</v>
      </c>
      <c r="B2756" s="5">
        <f>IFERROR(VLOOKUP(Labs!A2756,Mapping!D:E,2,FALSE),0)</f>
        <v>0</v>
      </c>
      <c r="C2756" t="str">
        <f>Source!F2756</f>
        <v>Chem/Haem</v>
      </c>
      <c r="D2756" s="5" t="str">
        <f>Source!D2756</f>
        <v>IGG1</v>
      </c>
      <c r="E2756" s="5" t="str">
        <f>Source!L2756</f>
        <v>IgG SUBCLASSES</v>
      </c>
      <c r="F2756" s="5" t="str">
        <f>IF(ISBLANK(Source!E2756),NA(),Source!E2756)</f>
        <v>g/l</v>
      </c>
      <c r="G2756" s="5">
        <f>Source!I2756</f>
        <v>24</v>
      </c>
      <c r="H2756" s="5" t="str">
        <f>IF(B2756&lt;&gt;0,NA(),Source!B2756)</f>
        <v>IGG1</v>
      </c>
      <c r="I2756" s="5">
        <f>VLOOKUP(H2756,Mapping!B:E,4,FALSE)</f>
        <v>0</v>
      </c>
      <c r="J2756" s="9" t="str">
        <f>VLOOKUP(H2756,Mapping!B:M,12,FALSE)</f>
        <v/>
      </c>
      <c r="K2756" s="5" t="str">
        <f>VLOOKUP(H2756,Mapping!B:H,7,FALSE)</f>
        <v>IgG SUBCLASSES</v>
      </c>
      <c r="L2756" s="5" t="e">
        <f>IF(B2756&lt;&gt;0,B2756,IF(M2756=1,I2756,NA()))</f>
        <v>#N/A</v>
      </c>
      <c r="N2756" s="9" t="str">
        <f>IFERROR(VLOOKUP(Labs!A2756,Mapping!D:M,10,FALSE),0)</f>
        <v/>
      </c>
    </row>
    <row r="2757" spans="1:14" x14ac:dyDescent="0.25">
      <c r="A2757" s="5" t="str">
        <f>Source!B2757&amp;"|"&amp;Source!K2757</f>
        <v>IGG3|IGSB</v>
      </c>
      <c r="B2757" s="5">
        <f>IFERROR(VLOOKUP(Labs!A2757,Mapping!D:E,2,FALSE),0)</f>
        <v>0</v>
      </c>
      <c r="C2757" t="str">
        <f>Source!F2757</f>
        <v>Chem/Haem</v>
      </c>
      <c r="D2757" s="5" t="str">
        <f>Source!D2757</f>
        <v>IGG3</v>
      </c>
      <c r="E2757" s="5" t="str">
        <f>Source!L2757</f>
        <v>IgG SUBCLASSES</v>
      </c>
      <c r="F2757" s="5" t="str">
        <f>IF(ISBLANK(Source!E2757),NA(),Source!E2757)</f>
        <v>g/l</v>
      </c>
      <c r="G2757" s="5">
        <f>Source!I2757</f>
        <v>24</v>
      </c>
      <c r="H2757" s="5" t="str">
        <f>IF(B2757&lt;&gt;0,NA(),Source!B2757)</f>
        <v>IGG3</v>
      </c>
      <c r="I2757" s="5">
        <f>VLOOKUP(H2757,Mapping!B:E,4,FALSE)</f>
        <v>0</v>
      </c>
      <c r="J2757" s="9" t="str">
        <f>VLOOKUP(H2757,Mapping!B:M,12,FALSE)</f>
        <v/>
      </c>
      <c r="K2757" s="5" t="str">
        <f>VLOOKUP(H2757,Mapping!B:H,7,FALSE)</f>
        <v>IgG SUBCLASSES</v>
      </c>
      <c r="L2757" s="5" t="e">
        <f>IF(B2757&lt;&gt;0,B2757,IF(M2757=1,I2757,NA()))</f>
        <v>#N/A</v>
      </c>
      <c r="N2757" s="9" t="str">
        <f>IFERROR(VLOOKUP(Labs!A2757,Mapping!D:M,10,FALSE),0)</f>
        <v/>
      </c>
    </row>
    <row r="2758" spans="1:14" x14ac:dyDescent="0.25">
      <c r="A2758" s="5" t="str">
        <f>Source!B2758&amp;"|"&amp;Source!K2758</f>
        <v>IGG2|IGSB</v>
      </c>
      <c r="B2758" s="5">
        <f>IFERROR(VLOOKUP(Labs!A2758,Mapping!D:E,2,FALSE),0)</f>
        <v>0</v>
      </c>
      <c r="C2758" t="str">
        <f>Source!F2758</f>
        <v>Chem/Haem</v>
      </c>
      <c r="D2758" s="5" t="str">
        <f>Source!D2758</f>
        <v>IGG2</v>
      </c>
      <c r="E2758" s="5" t="str">
        <f>Source!L2758</f>
        <v>IgG SUBCLASSES</v>
      </c>
      <c r="F2758" s="5" t="str">
        <f>IF(ISBLANK(Source!E2758),NA(),Source!E2758)</f>
        <v>g/l</v>
      </c>
      <c r="G2758" s="5">
        <f>Source!I2758</f>
        <v>24</v>
      </c>
      <c r="H2758" s="5" t="str">
        <f>IF(B2758&lt;&gt;0,NA(),Source!B2758)</f>
        <v>IGG2</v>
      </c>
      <c r="I2758" s="5">
        <f>VLOOKUP(H2758,Mapping!B:E,4,FALSE)</f>
        <v>0</v>
      </c>
      <c r="J2758" s="9" t="str">
        <f>VLOOKUP(H2758,Mapping!B:M,12,FALSE)</f>
        <v/>
      </c>
      <c r="K2758" s="5" t="str">
        <f>VLOOKUP(H2758,Mapping!B:H,7,FALSE)</f>
        <v>IgG SUBCLASSES</v>
      </c>
      <c r="L2758" s="5" t="e">
        <f>IF(B2758&lt;&gt;0,B2758,IF(M2758=1,I2758,NA()))</f>
        <v>#N/A</v>
      </c>
      <c r="N2758" s="9" t="str">
        <f>IFERROR(VLOOKUP(Labs!A2758,Mapping!D:M,10,FALSE),0)</f>
        <v/>
      </c>
    </row>
    <row r="2759" spans="1:14" x14ac:dyDescent="0.25">
      <c r="A2759" s="5" t="str">
        <f>Source!B2759&amp;"|"&amp;Source!K2759</f>
        <v>IGG1|IGSB</v>
      </c>
      <c r="B2759" s="5">
        <f>IFERROR(VLOOKUP(Labs!A2759,Mapping!D:E,2,FALSE),0)</f>
        <v>0</v>
      </c>
      <c r="C2759" t="str">
        <f>Source!F2759</f>
        <v>Chem/Haem</v>
      </c>
      <c r="D2759" s="5" t="str">
        <f>Source!D2759</f>
        <v>IGG1</v>
      </c>
      <c r="E2759" s="5" t="str">
        <f>Source!L2759</f>
        <v>IgG SUBCLASSES</v>
      </c>
      <c r="F2759" s="5" t="str">
        <f>IF(ISBLANK(Source!E2759),NA(),Source!E2759)</f>
        <v>g/l</v>
      </c>
      <c r="G2759" s="5">
        <f>Source!I2759</f>
        <v>24</v>
      </c>
      <c r="H2759" s="5" t="str">
        <f>IF(B2759&lt;&gt;0,NA(),Source!B2759)</f>
        <v>IGG1</v>
      </c>
      <c r="I2759" s="5">
        <f>VLOOKUP(H2759,Mapping!B:E,4,FALSE)</f>
        <v>0</v>
      </c>
      <c r="J2759" s="9" t="str">
        <f>VLOOKUP(H2759,Mapping!B:M,12,FALSE)</f>
        <v/>
      </c>
      <c r="K2759" s="5" t="str">
        <f>VLOOKUP(H2759,Mapping!B:H,7,FALSE)</f>
        <v>IgG SUBCLASSES</v>
      </c>
      <c r="L2759" s="5" t="e">
        <f>IF(B2759&lt;&gt;0,B2759,IF(M2759=1,I2759,NA()))</f>
        <v>#N/A</v>
      </c>
      <c r="N2759" s="9" t="str">
        <f>IFERROR(VLOOKUP(Labs!A2759,Mapping!D:M,10,FALSE),0)</f>
        <v/>
      </c>
    </row>
    <row r="2760" spans="1:14" x14ac:dyDescent="0.25">
      <c r="A2760" s="5" t="str">
        <f>Source!B2760&amp;"|"&amp;Source!K2760</f>
        <v>IGG2|IGSB</v>
      </c>
      <c r="B2760" s="5">
        <f>IFERROR(VLOOKUP(Labs!A2760,Mapping!D:E,2,FALSE),0)</f>
        <v>0</v>
      </c>
      <c r="C2760" t="str">
        <f>Source!F2760</f>
        <v>Chem/Haem</v>
      </c>
      <c r="D2760" s="5" t="str">
        <f>Source!D2760</f>
        <v>IGG2</v>
      </c>
      <c r="E2760" s="5" t="str">
        <f>Source!L2760</f>
        <v>IgG SUBCLASSES</v>
      </c>
      <c r="F2760" s="5" t="str">
        <f>IF(ISBLANK(Source!E2760),NA(),Source!E2760)</f>
        <v>g/l</v>
      </c>
      <c r="G2760" s="5">
        <f>Source!I2760</f>
        <v>24</v>
      </c>
      <c r="H2760" s="5" t="str">
        <f>IF(B2760&lt;&gt;0,NA(),Source!B2760)</f>
        <v>IGG2</v>
      </c>
      <c r="I2760" s="5">
        <f>VLOOKUP(H2760,Mapping!B:E,4,FALSE)</f>
        <v>0</v>
      </c>
      <c r="J2760" s="9" t="str">
        <f>VLOOKUP(H2760,Mapping!B:M,12,FALSE)</f>
        <v/>
      </c>
      <c r="K2760" s="5" t="str">
        <f>VLOOKUP(H2760,Mapping!B:H,7,FALSE)</f>
        <v>IgG SUBCLASSES</v>
      </c>
      <c r="L2760" s="5" t="e">
        <f>IF(B2760&lt;&gt;0,B2760,IF(M2760=1,I2760,NA()))</f>
        <v>#N/A</v>
      </c>
      <c r="N2760" s="9" t="str">
        <f>IFERROR(VLOOKUP(Labs!A2760,Mapping!D:M,10,FALSE),0)</f>
        <v/>
      </c>
    </row>
    <row r="2761" spans="1:14" x14ac:dyDescent="0.25">
      <c r="A2761" s="5" t="str">
        <f>Source!B2761&amp;"|"&amp;Source!K2761</f>
        <v>FR|FR</v>
      </c>
      <c r="B2761" s="5">
        <f>IFERROR(VLOOKUP(Labs!A2761,Mapping!D:E,2,FALSE),0)</f>
        <v>0</v>
      </c>
      <c r="C2761" t="str">
        <f>Source!F2761</f>
        <v>Virology</v>
      </c>
      <c r="D2761" s="5" t="str">
        <f>Source!D2761</f>
        <v>FURTHER REPORT</v>
      </c>
      <c r="E2761" s="5" t="str">
        <f>Source!L2761</f>
        <v>FURTHER REPORT</v>
      </c>
      <c r="F2761" s="5" t="e">
        <f>IF(ISBLANK(Source!E2761),NA(),Source!E2761)</f>
        <v>#N/A</v>
      </c>
      <c r="G2761" s="5">
        <f>Source!I2761</f>
        <v>24</v>
      </c>
      <c r="H2761" s="5" t="str">
        <f>IF(B2761&lt;&gt;0,NA(),Source!B2761)</f>
        <v>FR</v>
      </c>
      <c r="I2761" s="5">
        <f>VLOOKUP(H2761,Mapping!B:E,4,FALSE)</f>
        <v>0</v>
      </c>
      <c r="J2761" s="9" t="str">
        <f>VLOOKUP(H2761,Mapping!B:M,12,FALSE)</f>
        <v/>
      </c>
      <c r="K2761" s="5" t="str">
        <f>VLOOKUP(H2761,Mapping!B:H,7,FALSE)</f>
        <v>FURTHER REPORT</v>
      </c>
      <c r="L2761" s="5" t="e">
        <f>IF(B2761&lt;&gt;0,B2761,IF(M2761=1,I2761,NA()))</f>
        <v>#N/A</v>
      </c>
      <c r="N2761" s="9" t="str">
        <f>IFERROR(VLOOKUP(Labs!A2761,Mapping!D:M,10,FALSE),0)</f>
        <v/>
      </c>
    </row>
    <row r="2762" spans="1:14" x14ac:dyDescent="0.25">
      <c r="A2762" s="5" t="str">
        <f>Source!B2762&amp;"|"&amp;Source!K2762</f>
        <v>METN|METU</v>
      </c>
      <c r="B2762" s="5">
        <f>IFERROR(VLOOKUP(Labs!A2762,Mapping!D:E,2,FALSE),0)</f>
        <v>0</v>
      </c>
      <c r="C2762" t="str">
        <f>Source!F2762</f>
        <v>Chem/Haem</v>
      </c>
      <c r="D2762" s="5" t="str">
        <f>Source!D2762</f>
        <v>URINE NORMETADRENALINE</v>
      </c>
      <c r="E2762" s="5" t="str">
        <f>Source!L2762</f>
        <v>URINE METADRENALINES</v>
      </c>
      <c r="F2762" s="5" t="str">
        <f>IF(ISBLANK(Source!E2762),NA(),Source!E2762)</f>
        <v>umol/24h</v>
      </c>
      <c r="G2762" s="5">
        <f>Source!I2762</f>
        <v>24</v>
      </c>
      <c r="H2762" s="5" t="str">
        <f>IF(B2762&lt;&gt;0,NA(),Source!B2762)</f>
        <v>METN</v>
      </c>
      <c r="I2762" s="5">
        <f>VLOOKUP(H2762,Mapping!B:E,4,FALSE)</f>
        <v>0</v>
      </c>
      <c r="J2762" s="9" t="str">
        <f>VLOOKUP(H2762,Mapping!B:M,12,FALSE)</f>
        <v/>
      </c>
      <c r="K2762" s="5" t="str">
        <f>VLOOKUP(H2762,Mapping!B:H,7,FALSE)</f>
        <v>URINE METADRENALINES</v>
      </c>
      <c r="L2762" s="5" t="e">
        <f>IF(B2762&lt;&gt;0,B2762,IF(M2762=1,I2762,NA()))</f>
        <v>#N/A</v>
      </c>
      <c r="N2762" s="9" t="str">
        <f>IFERROR(VLOOKUP(Labs!A2762,Mapping!D:M,10,FALSE),0)</f>
        <v/>
      </c>
    </row>
    <row r="2763" spans="1:14" x14ac:dyDescent="0.25">
      <c r="A2763" s="5" t="str">
        <f>Source!B2763&amp;"|"&amp;Source!K2763</f>
        <v>HYDE|HYD</v>
      </c>
      <c r="B2763" s="5">
        <f>IFERROR(VLOOKUP(Labs!A2763,Mapping!D:E,2,FALSE),0)</f>
        <v>0</v>
      </c>
      <c r="C2763" t="str">
        <f>Source!F2763</f>
        <v>Virology</v>
      </c>
      <c r="D2763" s="5" t="str">
        <f>Source!D2763</f>
        <v>HYDATID ELISA</v>
      </c>
      <c r="E2763" s="5" t="str">
        <f>Source!L2763</f>
        <v>HYDATID SEROLOGY</v>
      </c>
      <c r="F2763" s="5" t="e">
        <f>IF(ISBLANK(Source!E2763),NA(),Source!E2763)</f>
        <v>#N/A</v>
      </c>
      <c r="G2763" s="5">
        <f>Source!I2763</f>
        <v>24</v>
      </c>
      <c r="H2763" s="5" t="str">
        <f>IF(B2763&lt;&gt;0,NA(),Source!B2763)</f>
        <v>HYDE</v>
      </c>
      <c r="I2763" s="5">
        <f>VLOOKUP(H2763,Mapping!B:E,4,FALSE)</f>
        <v>0</v>
      </c>
      <c r="J2763" s="9" t="str">
        <f>VLOOKUP(H2763,Mapping!B:M,12,FALSE)</f>
        <v/>
      </c>
      <c r="K2763" s="5" t="str">
        <f>VLOOKUP(H2763,Mapping!B:H,7,FALSE)</f>
        <v>Hydatid Serology</v>
      </c>
      <c r="L2763" s="5" t="e">
        <f>IF(B2763&lt;&gt;0,B2763,IF(M2763=1,I2763,NA()))</f>
        <v>#N/A</v>
      </c>
      <c r="N2763" s="9" t="str">
        <f>IFERROR(VLOOKUP(Labs!A2763,Mapping!D:M,10,FALSE),0)</f>
        <v/>
      </c>
    </row>
    <row r="2764" spans="1:14" x14ac:dyDescent="0.25">
      <c r="A2764" s="5" t="str">
        <f>Source!B2764&amp;"|"&amp;Source!K2764</f>
        <v>IGG3|IGSB</v>
      </c>
      <c r="B2764" s="5">
        <f>IFERROR(VLOOKUP(Labs!A2764,Mapping!D:E,2,FALSE),0)</f>
        <v>0</v>
      </c>
      <c r="C2764" t="str">
        <f>Source!F2764</f>
        <v>Chem/Haem</v>
      </c>
      <c r="D2764" s="5" t="str">
        <f>Source!D2764</f>
        <v>IGG3</v>
      </c>
      <c r="E2764" s="5" t="str">
        <f>Source!L2764</f>
        <v>IgG SUBCLASSES</v>
      </c>
      <c r="F2764" s="5" t="str">
        <f>IF(ISBLANK(Source!E2764),NA(),Source!E2764)</f>
        <v>g/l</v>
      </c>
      <c r="G2764" s="5">
        <f>Source!I2764</f>
        <v>24</v>
      </c>
      <c r="H2764" s="5" t="str">
        <f>IF(B2764&lt;&gt;0,NA(),Source!B2764)</f>
        <v>IGG3</v>
      </c>
      <c r="I2764" s="5">
        <f>VLOOKUP(H2764,Mapping!B:E,4,FALSE)</f>
        <v>0</v>
      </c>
      <c r="J2764" s="9" t="str">
        <f>VLOOKUP(H2764,Mapping!B:M,12,FALSE)</f>
        <v/>
      </c>
      <c r="K2764" s="5" t="str">
        <f>VLOOKUP(H2764,Mapping!B:H,7,FALSE)</f>
        <v>IgG SUBCLASSES</v>
      </c>
      <c r="L2764" s="5" t="e">
        <f>IF(B2764&lt;&gt;0,B2764,IF(M2764=1,I2764,NA()))</f>
        <v>#N/A</v>
      </c>
      <c r="N2764" s="9" t="str">
        <f>IFERROR(VLOOKUP(Labs!A2764,Mapping!D:M,10,FALSE),0)</f>
        <v/>
      </c>
    </row>
    <row r="2765" spans="1:14" x14ac:dyDescent="0.25">
      <c r="A2765" s="5" t="str">
        <f>Source!B2765&amp;"|"&amp;Source!K2765</f>
        <v>IGG1|IGSB</v>
      </c>
      <c r="B2765" s="5">
        <f>IFERROR(VLOOKUP(Labs!A2765,Mapping!D:E,2,FALSE),0)</f>
        <v>0</v>
      </c>
      <c r="C2765" t="str">
        <f>Source!F2765</f>
        <v>Chem/Haem</v>
      </c>
      <c r="D2765" s="5" t="str">
        <f>Source!D2765</f>
        <v>IGG1</v>
      </c>
      <c r="E2765" s="5" t="str">
        <f>Source!L2765</f>
        <v>IgG SUBCLASSES</v>
      </c>
      <c r="F2765" s="5" t="str">
        <f>IF(ISBLANK(Source!E2765),NA(),Source!E2765)</f>
        <v>g/l</v>
      </c>
      <c r="G2765" s="5">
        <f>Source!I2765</f>
        <v>24</v>
      </c>
      <c r="H2765" s="5" t="str">
        <f>IF(B2765&lt;&gt;0,NA(),Source!B2765)</f>
        <v>IGG1</v>
      </c>
      <c r="I2765" s="5">
        <f>VLOOKUP(H2765,Mapping!B:E,4,FALSE)</f>
        <v>0</v>
      </c>
      <c r="J2765" s="9" t="str">
        <f>VLOOKUP(H2765,Mapping!B:M,12,FALSE)</f>
        <v/>
      </c>
      <c r="K2765" s="5" t="str">
        <f>VLOOKUP(H2765,Mapping!B:H,7,FALSE)</f>
        <v>IgG SUBCLASSES</v>
      </c>
      <c r="L2765" s="5" t="e">
        <f>IF(B2765&lt;&gt;0,B2765,IF(M2765=1,I2765,NA()))</f>
        <v>#N/A</v>
      </c>
      <c r="N2765" s="9" t="str">
        <f>IFERROR(VLOOKUP(Labs!A2765,Mapping!D:M,10,FALSE),0)</f>
        <v/>
      </c>
    </row>
    <row r="2766" spans="1:14" x14ac:dyDescent="0.25">
      <c r="A2766" s="5" t="str">
        <f>Source!B2766&amp;"|"&amp;Source!K2766</f>
        <v>IGG4|IGSB</v>
      </c>
      <c r="B2766" s="5">
        <f>IFERROR(VLOOKUP(Labs!A2766,Mapping!D:E,2,FALSE),0)</f>
        <v>0</v>
      </c>
      <c r="C2766" t="str">
        <f>Source!F2766</f>
        <v>Chem/Haem</v>
      </c>
      <c r="D2766" s="5" t="str">
        <f>Source!D2766</f>
        <v>IGG4</v>
      </c>
      <c r="E2766" s="5" t="str">
        <f>Source!L2766</f>
        <v>IgG SUBCLASSES</v>
      </c>
      <c r="F2766" s="5" t="str">
        <f>IF(ISBLANK(Source!E2766),NA(),Source!E2766)</f>
        <v>g/l</v>
      </c>
      <c r="G2766" s="5">
        <f>Source!I2766</f>
        <v>24</v>
      </c>
      <c r="H2766" s="5" t="str">
        <f>IF(B2766&lt;&gt;0,NA(),Source!B2766)</f>
        <v>IGG4</v>
      </c>
      <c r="I2766" s="5">
        <f>VLOOKUP(H2766,Mapping!B:E,4,FALSE)</f>
        <v>0</v>
      </c>
      <c r="J2766" s="9" t="str">
        <f>VLOOKUP(H2766,Mapping!B:M,12,FALSE)</f>
        <v/>
      </c>
      <c r="K2766" s="5" t="str">
        <f>VLOOKUP(H2766,Mapping!B:H,7,FALSE)</f>
        <v>IgG SUBCLASSES</v>
      </c>
      <c r="L2766" s="5" t="e">
        <f>IF(B2766&lt;&gt;0,B2766,IF(M2766=1,I2766,NA()))</f>
        <v>#N/A</v>
      </c>
      <c r="N2766" s="9" t="str">
        <f>IFERROR(VLOOKUP(Labs!A2766,Mapping!D:M,10,FALSE),0)</f>
        <v/>
      </c>
    </row>
    <row r="2767" spans="1:14" x14ac:dyDescent="0.25">
      <c r="A2767" s="5" t="str">
        <f>Source!B2767&amp;"|"&amp;Source!K2767</f>
        <v>IGG3|IGSB</v>
      </c>
      <c r="B2767" s="5">
        <f>IFERROR(VLOOKUP(Labs!A2767,Mapping!D:E,2,FALSE),0)</f>
        <v>0</v>
      </c>
      <c r="C2767" t="str">
        <f>Source!F2767</f>
        <v>Chem/Haem</v>
      </c>
      <c r="D2767" s="5" t="str">
        <f>Source!D2767</f>
        <v>IGG3</v>
      </c>
      <c r="E2767" s="5" t="str">
        <f>Source!L2767</f>
        <v>IgG SUBCLASSES</v>
      </c>
      <c r="F2767" s="5" t="str">
        <f>IF(ISBLANK(Source!E2767),NA(),Source!E2767)</f>
        <v>g/l</v>
      </c>
      <c r="G2767" s="5">
        <f>Source!I2767</f>
        <v>24</v>
      </c>
      <c r="H2767" s="5" t="str">
        <f>IF(B2767&lt;&gt;0,NA(),Source!B2767)</f>
        <v>IGG3</v>
      </c>
      <c r="I2767" s="5">
        <f>VLOOKUP(H2767,Mapping!B:E,4,FALSE)</f>
        <v>0</v>
      </c>
      <c r="J2767" s="9" t="str">
        <f>VLOOKUP(H2767,Mapping!B:M,12,FALSE)</f>
        <v/>
      </c>
      <c r="K2767" s="5" t="str">
        <f>VLOOKUP(H2767,Mapping!B:H,7,FALSE)</f>
        <v>IgG SUBCLASSES</v>
      </c>
      <c r="L2767" s="5" t="e">
        <f>IF(B2767&lt;&gt;0,B2767,IF(M2767=1,I2767,NA()))</f>
        <v>#N/A</v>
      </c>
      <c r="N2767" s="9" t="str">
        <f>IFERROR(VLOOKUP(Labs!A2767,Mapping!D:M,10,FALSE),0)</f>
        <v/>
      </c>
    </row>
    <row r="2768" spans="1:14" x14ac:dyDescent="0.25">
      <c r="A2768" s="5" t="str">
        <f>Source!B2768&amp;"|"&amp;Source!K2768</f>
        <v>HILI|HIVC</v>
      </c>
      <c r="B2768" s="5">
        <f>IFERROR(VLOOKUP(Labs!A2768,Mapping!D:E,2,FALSE),0)</f>
        <v>0</v>
      </c>
      <c r="C2768" t="str">
        <f>Source!F2768</f>
        <v>Virology</v>
      </c>
      <c r="D2768" s="5" t="str">
        <f>Source!D2768</f>
        <v>HIV LINE IMMUNOASSAY</v>
      </c>
      <c r="E2768" s="5" t="str">
        <f>Source!L2768</f>
        <v>HIV confirmation tests :</v>
      </c>
      <c r="F2768" s="5" t="e">
        <f>IF(ISBLANK(Source!E2768),NA(),Source!E2768)</f>
        <v>#N/A</v>
      </c>
      <c r="G2768" s="5">
        <f>Source!I2768</f>
        <v>24</v>
      </c>
      <c r="H2768" s="5" t="str">
        <f>IF(B2768&lt;&gt;0,NA(),Source!B2768)</f>
        <v>HILI</v>
      </c>
      <c r="I2768" s="5">
        <f>VLOOKUP(H2768,Mapping!B:E,4,FALSE)</f>
        <v>0</v>
      </c>
      <c r="J2768" s="9" t="str">
        <f>VLOOKUP(H2768,Mapping!B:M,12,FALSE)</f>
        <v/>
      </c>
      <c r="K2768" s="5" t="str">
        <f>VLOOKUP(H2768,Mapping!B:H,7,FALSE)</f>
        <v>HIV confirmation tests :</v>
      </c>
      <c r="L2768" s="5" t="e">
        <f>IF(B2768&lt;&gt;0,B2768,IF(M2768=1,I2768,NA()))</f>
        <v>#N/A</v>
      </c>
      <c r="N2768" s="9" t="str">
        <f>IFERROR(VLOOKUP(Labs!A2768,Mapping!D:M,10,FALSE),0)</f>
        <v/>
      </c>
    </row>
    <row r="2769" spans="1:14" x14ac:dyDescent="0.25">
      <c r="A2769" s="5" t="str">
        <f>Source!B2769&amp;"|"&amp;Source!K2769</f>
        <v>INFL|INFL</v>
      </c>
      <c r="B2769" s="5">
        <f>IFERROR(VLOOKUP(Labs!A2769,Mapping!D:E,2,FALSE),0)</f>
        <v>0</v>
      </c>
      <c r="C2769" t="str">
        <f>Source!F2769</f>
        <v>Chem/Haem</v>
      </c>
      <c r="D2769" s="5" t="str">
        <f>Source!D2769</f>
        <v>INFLIXIMAB DRUG LEVEL</v>
      </c>
      <c r="E2769" s="5" t="str">
        <f>Source!L2769</f>
        <v>INFLIXIMAB DRUG LEVEL</v>
      </c>
      <c r="F2769" s="5" t="e">
        <f>IF(ISBLANK(Source!E2769),NA(),Source!E2769)</f>
        <v>#N/A</v>
      </c>
      <c r="G2769" s="5">
        <f>Source!I2769</f>
        <v>24</v>
      </c>
      <c r="H2769" s="5" t="str">
        <f>IF(B2769&lt;&gt;0,NA(),Source!B2769)</f>
        <v>INFL</v>
      </c>
      <c r="I2769" s="5">
        <f>VLOOKUP(H2769,Mapping!B:E,4,FALSE)</f>
        <v>0</v>
      </c>
      <c r="J2769" s="9" t="str">
        <f>VLOOKUP(H2769,Mapping!B:M,12,FALSE)</f>
        <v/>
      </c>
      <c r="K2769" s="5" t="str">
        <f>VLOOKUP(H2769,Mapping!B:H,7,FALSE)</f>
        <v>INFLIXIMAB DRUG LEVEL</v>
      </c>
      <c r="L2769" s="5" t="e">
        <f>IF(B2769&lt;&gt;0,B2769,IF(M2769=1,I2769,NA()))</f>
        <v>#N/A</v>
      </c>
      <c r="N2769" s="9" t="str">
        <f>IFERROR(VLOOKUP(Labs!A2769,Mapping!D:M,10,FALSE),0)</f>
        <v/>
      </c>
    </row>
    <row r="2770" spans="1:14" x14ac:dyDescent="0.25">
      <c r="A2770" s="5" t="str">
        <f>Source!B2770&amp;"|"&amp;Source!K2770</f>
        <v>IGA|IGA</v>
      </c>
      <c r="B2770" s="5">
        <f>IFERROR(VLOOKUP(Labs!A2770,Mapping!D:E,2,FALSE),0)</f>
        <v>0</v>
      </c>
      <c r="C2770" t="str">
        <f>Source!F2770</f>
        <v>Chem/Haem</v>
      </c>
      <c r="D2770" s="5" t="str">
        <f>Source!D2770</f>
        <v>IGA</v>
      </c>
      <c r="E2770" s="5" t="str">
        <f>Source!L2770</f>
        <v>IGA</v>
      </c>
      <c r="F2770" s="5" t="str">
        <f>IF(ISBLANK(Source!E2770),NA(),Source!E2770)</f>
        <v>g/L</v>
      </c>
      <c r="G2770" s="5">
        <f>Source!I2770</f>
        <v>24</v>
      </c>
      <c r="H2770" s="5" t="str">
        <f>IF(B2770&lt;&gt;0,NA(),Source!B2770)</f>
        <v>IGA</v>
      </c>
      <c r="I2770" s="5" t="str">
        <f>VLOOKUP(H2770,Mapping!B:E,4,FALSE)</f>
        <v>2458-8</v>
      </c>
      <c r="J2770" s="9" t="str">
        <f>VLOOKUP(H2770,Mapping!B:M,12,FALSE)</f>
        <v>IgA [Mass/volume] in Serum or Plasma</v>
      </c>
      <c r="K2770" s="5" t="str">
        <f>VLOOKUP(H2770,Mapping!B:H,7,FALSE)</f>
        <v>IMMUNOGLOBULINS</v>
      </c>
      <c r="L2770" s="5" t="e">
        <f>IF(B2770&lt;&gt;0,B2770,IF(M2770=1,I2770,NA()))</f>
        <v>#N/A</v>
      </c>
      <c r="N2770" s="9">
        <f>IFERROR(VLOOKUP(Labs!A2770,Mapping!D:M,10,FALSE),0)</f>
        <v>0</v>
      </c>
    </row>
    <row r="2771" spans="1:14" x14ac:dyDescent="0.25">
      <c r="A2771" s="5" t="str">
        <f>Source!B2771&amp;"|"&amp;Source!K2771</f>
        <v>IGG2|IGSB</v>
      </c>
      <c r="B2771" s="5">
        <f>IFERROR(VLOOKUP(Labs!A2771,Mapping!D:E,2,FALSE),0)</f>
        <v>0</v>
      </c>
      <c r="C2771" t="str">
        <f>Source!F2771</f>
        <v>Chem/Haem</v>
      </c>
      <c r="D2771" s="5" t="str">
        <f>Source!D2771</f>
        <v>IGG2</v>
      </c>
      <c r="E2771" s="5" t="str">
        <f>Source!L2771</f>
        <v>IgG SUBCLASSES</v>
      </c>
      <c r="F2771" s="5" t="str">
        <f>IF(ISBLANK(Source!E2771),NA(),Source!E2771)</f>
        <v>g/l</v>
      </c>
      <c r="G2771" s="5">
        <f>Source!I2771</f>
        <v>24</v>
      </c>
      <c r="H2771" s="5" t="str">
        <f>IF(B2771&lt;&gt;0,NA(),Source!B2771)</f>
        <v>IGG2</v>
      </c>
      <c r="I2771" s="5">
        <f>VLOOKUP(H2771,Mapping!B:E,4,FALSE)</f>
        <v>0</v>
      </c>
      <c r="J2771" s="9" t="str">
        <f>VLOOKUP(H2771,Mapping!B:M,12,FALSE)</f>
        <v/>
      </c>
      <c r="K2771" s="5" t="str">
        <f>VLOOKUP(H2771,Mapping!B:H,7,FALSE)</f>
        <v>IgG SUBCLASSES</v>
      </c>
      <c r="L2771" s="5" t="e">
        <f>IF(B2771&lt;&gt;0,B2771,IF(M2771=1,I2771,NA()))</f>
        <v>#N/A</v>
      </c>
      <c r="N2771" s="9" t="str">
        <f>IFERROR(VLOOKUP(Labs!A2771,Mapping!D:M,10,FALSE),0)</f>
        <v/>
      </c>
    </row>
    <row r="2772" spans="1:14" x14ac:dyDescent="0.25">
      <c r="A2772" s="5" t="str">
        <f>Source!B2772&amp;"|"&amp;Source!K2772</f>
        <v>NORV|NORV</v>
      </c>
      <c r="B2772" s="5">
        <f>IFERROR(VLOOKUP(Labs!A2772,Mapping!D:E,2,FALSE),0)</f>
        <v>0</v>
      </c>
      <c r="C2772" t="str">
        <f>Source!F2772</f>
        <v>Chem/Haem</v>
      </c>
      <c r="D2772" s="5" t="str">
        <f>Source!D2772</f>
        <v>Norovirus PCR</v>
      </c>
      <c r="E2772" s="5" t="str">
        <f>Source!L2772</f>
        <v>Norovirus PCR</v>
      </c>
      <c r="F2772" s="5" t="e">
        <f>IF(ISBLANK(Source!E2772),NA(),Source!E2772)</f>
        <v>#N/A</v>
      </c>
      <c r="G2772" s="5">
        <f>Source!I2772</f>
        <v>24</v>
      </c>
      <c r="H2772" s="5" t="str">
        <f>IF(B2772&lt;&gt;0,NA(),Source!B2772)</f>
        <v>NORV</v>
      </c>
      <c r="I2772" s="5">
        <f>VLOOKUP(H2772,Mapping!B:E,4,FALSE)</f>
        <v>0</v>
      </c>
      <c r="J2772" s="9" t="str">
        <f>VLOOKUP(H2772,Mapping!B:M,12,FALSE)</f>
        <v/>
      </c>
      <c r="K2772" s="5" t="str">
        <f>VLOOKUP(H2772,Mapping!B:H,7,FALSE)</f>
        <v>Norovirus PCR</v>
      </c>
      <c r="L2772" s="5" t="e">
        <f>IF(B2772&lt;&gt;0,B2772,IF(M2772=1,I2772,NA()))</f>
        <v>#N/A</v>
      </c>
      <c r="N2772" s="9" t="str">
        <f>IFERROR(VLOOKUP(Labs!A2772,Mapping!D:M,10,FALSE),0)</f>
        <v/>
      </c>
    </row>
    <row r="2773" spans="1:14" x14ac:dyDescent="0.25">
      <c r="A2773" s="5" t="str">
        <f>Source!B2773&amp;"|"&amp;Source!K2773</f>
        <v>RPT|YPLFL</v>
      </c>
      <c r="B2773" s="5">
        <f>IFERROR(VLOOKUP(Labs!A2773,Mapping!D:E,2,FALSE),0)</f>
        <v>0</v>
      </c>
      <c r="C2773" t="str">
        <f>Source!F2773</f>
        <v>Non-Gynae Cytology</v>
      </c>
      <c r="D2773" s="5" t="str">
        <f>Source!D2773</f>
        <v>Report</v>
      </c>
      <c r="E2773" s="5" t="str">
        <f>Source!L2773</f>
        <v>Pleural fluid</v>
      </c>
      <c r="F2773" s="5" t="e">
        <f>IF(ISBLANK(Source!E2773),NA(),Source!E2773)</f>
        <v>#N/A</v>
      </c>
      <c r="G2773" s="5">
        <f>Source!I2773</f>
        <v>24</v>
      </c>
      <c r="H2773" s="5" t="str">
        <f>IF(B2773&lt;&gt;0,NA(),Source!B2773)</f>
        <v>RPT</v>
      </c>
      <c r="I2773" s="5">
        <f>VLOOKUP(H2773,Mapping!B:E,4,FALSE)</f>
        <v>0</v>
      </c>
      <c r="J2773" s="9" t="str">
        <f>VLOOKUP(H2773,Mapping!B:M,12,FALSE)</f>
        <v/>
      </c>
      <c r="K2773" s="5" t="str">
        <f>VLOOKUP(H2773,Mapping!B:H,7,FALSE)</f>
        <v>FNA Breast</v>
      </c>
      <c r="L2773" s="5" t="e">
        <f>IF(B2773&lt;&gt;0,B2773,IF(M2773=1,I2773,NA()))</f>
        <v>#N/A</v>
      </c>
      <c r="N2773" s="9">
        <f>IFERROR(VLOOKUP(Labs!A2773,Mapping!D:M,10,FALSE),0)</f>
        <v>0</v>
      </c>
    </row>
    <row r="2774" spans="1:14" x14ac:dyDescent="0.25">
      <c r="A2774" s="5" t="str">
        <f>Source!B2774&amp;"|"&amp;Source!K2774</f>
        <v>UVOL|24CT</v>
      </c>
      <c r="B2774" s="5">
        <f>IFERROR(VLOOKUP(Labs!A2774,Mapping!D:E,2,FALSE),0)</f>
        <v>0</v>
      </c>
      <c r="C2774" t="str">
        <f>Source!F2774</f>
        <v>Chem/Haem</v>
      </c>
      <c r="D2774" s="5" t="str">
        <f>Source!D2774</f>
        <v>URINE VOLUME</v>
      </c>
      <c r="E2774" s="5" t="str">
        <f>Source!L2774</f>
        <v>24hr CITRATE OUTPUT</v>
      </c>
      <c r="F2774" s="5" t="str">
        <f>IF(ISBLANK(Source!E2774),NA(),Source!E2774)</f>
        <v>mls</v>
      </c>
      <c r="G2774" s="5">
        <f>Source!I2774</f>
        <v>24</v>
      </c>
      <c r="H2774" s="5" t="str">
        <f>IF(B2774&lt;&gt;0,NA(),Source!B2774)</f>
        <v>UVOL</v>
      </c>
      <c r="I2774" s="5">
        <f>VLOOKUP(H2774,Mapping!B:E,4,FALSE)</f>
        <v>0</v>
      </c>
      <c r="J2774" s="9" t="str">
        <f>VLOOKUP(H2774,Mapping!B:M,12,FALSE)</f>
        <v/>
      </c>
      <c r="K2774" s="5" t="str">
        <f>VLOOKUP(H2774,Mapping!B:H,7,FALSE)</f>
        <v>CATECHOLAMINES</v>
      </c>
      <c r="L2774" s="5" t="e">
        <f>IF(B2774&lt;&gt;0,B2774,IF(M2774=1,I2774,NA()))</f>
        <v>#N/A</v>
      </c>
      <c r="N2774" s="9">
        <f>IFERROR(VLOOKUP(Labs!A2774,Mapping!D:M,10,FALSE),0)</f>
        <v>0</v>
      </c>
    </row>
    <row r="2775" spans="1:14" x14ac:dyDescent="0.25">
      <c r="A2775" s="5" t="str">
        <f>Source!B2775&amp;"|"&amp;Source!K2775</f>
        <v>RPT|TENBR</v>
      </c>
      <c r="B2775" s="5">
        <f>IFERROR(VLOOKUP(Labs!A2775,Mapping!D:E,2,FALSE),0)</f>
        <v>0</v>
      </c>
      <c r="C2775" t="str">
        <f>Source!F2775</f>
        <v>Non-Gynae Cytology</v>
      </c>
      <c r="D2775" s="5" t="str">
        <f>Source!D2775</f>
        <v>Report</v>
      </c>
      <c r="E2775" s="5" t="str">
        <f>Source!L2775</f>
        <v>Endoscopic brushings</v>
      </c>
      <c r="F2775" s="5" t="e">
        <f>IF(ISBLANK(Source!E2775),NA(),Source!E2775)</f>
        <v>#N/A</v>
      </c>
      <c r="G2775" s="5">
        <f>Source!I2775</f>
        <v>24</v>
      </c>
      <c r="H2775" s="5" t="str">
        <f>IF(B2775&lt;&gt;0,NA(),Source!B2775)</f>
        <v>RPT</v>
      </c>
      <c r="I2775" s="5">
        <f>VLOOKUP(H2775,Mapping!B:E,4,FALSE)</f>
        <v>0</v>
      </c>
      <c r="J2775" s="9" t="str">
        <f>VLOOKUP(H2775,Mapping!B:M,12,FALSE)</f>
        <v/>
      </c>
      <c r="K2775" s="5" t="str">
        <f>VLOOKUP(H2775,Mapping!B:H,7,FALSE)</f>
        <v>FNA Breast</v>
      </c>
      <c r="L2775" s="5" t="e">
        <f>IF(B2775&lt;&gt;0,B2775,IF(M2775=1,I2775,NA()))</f>
        <v>#N/A</v>
      </c>
      <c r="N2775" s="9">
        <f>IFERROR(VLOOKUP(Labs!A2775,Mapping!D:M,10,FALSE),0)</f>
        <v>0</v>
      </c>
    </row>
    <row r="2776" spans="1:14" x14ac:dyDescent="0.25">
      <c r="A2776" s="5" t="str">
        <f>Source!B2776&amp;"|"&amp;Source!K2776</f>
        <v>UBIC|UBIC</v>
      </c>
      <c r="B2776" s="5">
        <f>IFERROR(VLOOKUP(Labs!A2776,Mapping!D:E,2,FALSE),0)</f>
        <v>0</v>
      </c>
      <c r="C2776" t="str">
        <f>Source!F2776</f>
        <v>Chem/Haem</v>
      </c>
      <c r="D2776" s="5" t="str">
        <f>Source!D2776</f>
        <v>URINE BICARBONATE</v>
      </c>
      <c r="E2776" s="5" t="str">
        <f>Source!L2776</f>
        <v>URINE BICARBONATE</v>
      </c>
      <c r="F2776" s="5" t="str">
        <f>IF(ISBLANK(Source!E2776),NA(),Source!E2776)</f>
        <v>mmol/l</v>
      </c>
      <c r="G2776" s="5">
        <f>Source!I2776</f>
        <v>24</v>
      </c>
      <c r="H2776" s="5" t="str">
        <f>IF(B2776&lt;&gt;0,NA(),Source!B2776)</f>
        <v>UBIC</v>
      </c>
      <c r="I2776" s="5">
        <f>VLOOKUP(H2776,Mapping!B:E,4,FALSE)</f>
        <v>0</v>
      </c>
      <c r="J2776" s="9" t="str">
        <f>VLOOKUP(H2776,Mapping!B:M,12,FALSE)</f>
        <v/>
      </c>
      <c r="K2776" s="5" t="str">
        <f>VLOOKUP(H2776,Mapping!B:H,7,FALSE)</f>
        <v>URINE BICARBONATE</v>
      </c>
      <c r="L2776" s="5" t="e">
        <f>IF(B2776&lt;&gt;0,B2776,IF(M2776=1,I2776,NA()))</f>
        <v>#N/A</v>
      </c>
      <c r="N2776" s="9" t="str">
        <f>IFERROR(VLOOKUP(Labs!A2776,Mapping!D:M,10,FALSE),0)</f>
        <v/>
      </c>
    </row>
    <row r="2777" spans="1:14" x14ac:dyDescent="0.25">
      <c r="A2777" s="5" t="str">
        <f>Source!B2777&amp;"|"&amp;Source!K2777</f>
        <v>T2GRP|FLT</v>
      </c>
      <c r="B2777" s="5">
        <f>IFERROR(VLOOKUP(Labs!A2777,Mapping!D:E,2,FALSE),0)</f>
        <v>0</v>
      </c>
      <c r="C2777" t="str">
        <f>Source!F2777</f>
        <v>Blood Transfusion</v>
      </c>
      <c r="D2777" s="5" t="str">
        <f>Source!D2777</f>
        <v>CORD GROUP TWIN 2</v>
      </c>
      <c r="E2777" s="5" t="str">
        <f>Source!L2777</f>
        <v>FOETAL LEAK - TWINS</v>
      </c>
      <c r="F2777" s="5" t="e">
        <f>IF(ISBLANK(Source!E2777),NA(),Source!E2777)</f>
        <v>#N/A</v>
      </c>
      <c r="G2777" s="5">
        <f>Source!I2777</f>
        <v>24</v>
      </c>
      <c r="H2777" s="5" t="str">
        <f>IF(B2777&lt;&gt;0,NA(),Source!B2777)</f>
        <v>T2GRP</v>
      </c>
      <c r="I2777" s="5">
        <f>VLOOKUP(H2777,Mapping!B:E,4,FALSE)</f>
        <v>0</v>
      </c>
      <c r="J2777" s="9" t="str">
        <f>VLOOKUP(H2777,Mapping!B:M,12,FALSE)</f>
        <v/>
      </c>
      <c r="K2777" s="5" t="str">
        <f>VLOOKUP(H2777,Mapping!B:H,7,FALSE)</f>
        <v>FOETAL LEAK - TWINS</v>
      </c>
      <c r="L2777" s="5" t="e">
        <f>IF(B2777&lt;&gt;0,B2777,IF(M2777=1,I2777,NA()))</f>
        <v>#N/A</v>
      </c>
      <c r="N2777" s="9" t="str">
        <f>IFERROR(VLOOKUP(Labs!A2777,Mapping!D:M,10,FALSE),0)</f>
        <v/>
      </c>
    </row>
    <row r="2778" spans="1:14" x14ac:dyDescent="0.25">
      <c r="A2778" s="5" t="str">
        <f>Source!B2778&amp;"|"&amp;Source!K2778</f>
        <v>T1GRP|FLT</v>
      </c>
      <c r="B2778" s="5">
        <f>IFERROR(VLOOKUP(Labs!A2778,Mapping!D:E,2,FALSE),0)</f>
        <v>0</v>
      </c>
      <c r="C2778" t="str">
        <f>Source!F2778</f>
        <v>Blood Transfusion</v>
      </c>
      <c r="D2778" s="5" t="str">
        <f>Source!D2778</f>
        <v>CORD GROUP TWIN 1</v>
      </c>
      <c r="E2778" s="5" t="str">
        <f>Source!L2778</f>
        <v>FOETAL LEAK - TWINS</v>
      </c>
      <c r="F2778" s="5" t="e">
        <f>IF(ISBLANK(Source!E2778),NA(),Source!E2778)</f>
        <v>#N/A</v>
      </c>
      <c r="G2778" s="5">
        <f>Source!I2778</f>
        <v>24</v>
      </c>
      <c r="H2778" s="5" t="str">
        <f>IF(B2778&lt;&gt;0,NA(),Source!B2778)</f>
        <v>T1GRP</v>
      </c>
      <c r="I2778" s="5">
        <f>VLOOKUP(H2778,Mapping!B:E,4,FALSE)</f>
        <v>0</v>
      </c>
      <c r="J2778" s="9" t="str">
        <f>VLOOKUP(H2778,Mapping!B:M,12,FALSE)</f>
        <v/>
      </c>
      <c r="K2778" s="5" t="str">
        <f>VLOOKUP(H2778,Mapping!B:H,7,FALSE)</f>
        <v>FOETAL LEAK - TWINS</v>
      </c>
      <c r="L2778" s="5" t="e">
        <f>IF(B2778&lt;&gt;0,B2778,IF(M2778=1,I2778,NA()))</f>
        <v>#N/A</v>
      </c>
      <c r="N2778" s="9" t="str">
        <f>IFERROR(VLOOKUP(Labs!A2778,Mapping!D:M,10,FALSE),0)</f>
        <v/>
      </c>
    </row>
    <row r="2779" spans="1:14" x14ac:dyDescent="0.25">
      <c r="A2779" s="5" t="str">
        <f>Source!B2779&amp;"|"&amp;Source!K2779</f>
        <v>TVPT|FLSA</v>
      </c>
      <c r="B2779" s="5">
        <f>IFERROR(VLOOKUP(Labs!A2779,Mapping!D:E,2,FALSE),0)</f>
        <v>0</v>
      </c>
      <c r="C2779" t="str">
        <f>Source!F2779</f>
        <v>Virology</v>
      </c>
      <c r="D2779" s="5" t="str">
        <f>Source!D2779</f>
        <v>Thermoactinomyces Vulgaris</v>
      </c>
      <c r="E2779" s="5" t="str">
        <f>Source!L2779</f>
        <v>FARMERS LUNG SEROLOGY</v>
      </c>
      <c r="F2779" s="5" t="e">
        <f>IF(ISBLANK(Source!E2779),NA(),Source!E2779)</f>
        <v>#N/A</v>
      </c>
      <c r="G2779" s="5">
        <f>Source!I2779</f>
        <v>24</v>
      </c>
      <c r="H2779" s="5" t="str">
        <f>IF(B2779&lt;&gt;0,NA(),Source!B2779)</f>
        <v>TVPT</v>
      </c>
      <c r="I2779" s="5">
        <f>VLOOKUP(H2779,Mapping!B:E,4,FALSE)</f>
        <v>0</v>
      </c>
      <c r="J2779" s="9" t="str">
        <f>VLOOKUP(H2779,Mapping!B:M,12,FALSE)</f>
        <v/>
      </c>
      <c r="K2779" s="5" t="str">
        <f>VLOOKUP(H2779,Mapping!B:H,7,FALSE)</f>
        <v>FARMERS LUNG SEROLOGY</v>
      </c>
      <c r="L2779" s="5" t="e">
        <f>IF(B2779&lt;&gt;0,B2779,IF(M2779=1,I2779,NA()))</f>
        <v>#N/A</v>
      </c>
      <c r="N2779" s="9" t="str">
        <f>IFERROR(VLOOKUP(Labs!A2779,Mapping!D:M,10,FALSE),0)</f>
        <v/>
      </c>
    </row>
    <row r="2780" spans="1:14" x14ac:dyDescent="0.25">
      <c r="A2780" s="5" t="str">
        <f>Source!B2780&amp;"|"&amp;Source!K2780</f>
        <v>UALC|ALCU</v>
      </c>
      <c r="B2780" s="5">
        <f>IFERROR(VLOOKUP(Labs!A2780,Mapping!D:E,2,FALSE),0)</f>
        <v>0</v>
      </c>
      <c r="C2780" t="str">
        <f>Source!F2780</f>
        <v>Chem/Haem</v>
      </c>
      <c r="D2780" s="5" t="str">
        <f>Source!D2780</f>
        <v>URINE ALCOHOL</v>
      </c>
      <c r="E2780" s="5" t="str">
        <f>Source!L2780</f>
        <v>URINE ALCOHOL</v>
      </c>
      <c r="F2780" s="5" t="str">
        <f>IF(ISBLANK(Source!E2780),NA(),Source!E2780)</f>
        <v>mg/100ml</v>
      </c>
      <c r="G2780" s="5">
        <f>Source!I2780</f>
        <v>24</v>
      </c>
      <c r="H2780" s="5" t="str">
        <f>IF(B2780&lt;&gt;0,NA(),Source!B2780)</f>
        <v>UALC</v>
      </c>
      <c r="I2780" s="5">
        <f>VLOOKUP(H2780,Mapping!B:E,4,FALSE)</f>
        <v>0</v>
      </c>
      <c r="J2780" s="9" t="str">
        <f>VLOOKUP(H2780,Mapping!B:M,12,FALSE)</f>
        <v/>
      </c>
      <c r="K2780" s="5" t="str">
        <f>VLOOKUP(H2780,Mapping!B:H,7,FALSE)</f>
        <v>URINE ALCOHOL</v>
      </c>
      <c r="L2780" s="5" t="e">
        <f>IF(B2780&lt;&gt;0,B2780,IF(M2780=1,I2780,NA()))</f>
        <v>#N/A</v>
      </c>
      <c r="N2780" s="9">
        <f>IFERROR(VLOOKUP(Labs!A2780,Mapping!D:M,10,FALSE),0)</f>
        <v>0</v>
      </c>
    </row>
    <row r="2781" spans="1:14" x14ac:dyDescent="0.25">
      <c r="A2781" s="5" t="str">
        <f>Source!B2781&amp;"|"&amp;Source!K2781</f>
        <v>ZZOS_CIP|W2RC</v>
      </c>
      <c r="B2781" s="5">
        <f>IFERROR(VLOOKUP(Labs!A2781,Mapping!D:E,2,FALSE),0)</f>
        <v>0</v>
      </c>
      <c r="C2781" t="str">
        <f>Source!F2781</f>
        <v>Microbiology</v>
      </c>
      <c r="D2781" s="5" t="str">
        <f>Source!D2781</f>
        <v>Ciprofloxacin</v>
      </c>
      <c r="E2781" s="5" t="str">
        <f>Source!L2781</f>
        <v>Culture:</v>
      </c>
      <c r="F2781" s="5" t="e">
        <f>IF(ISBLANK(Source!E2781),NA(),Source!E2781)</f>
        <v>#N/A</v>
      </c>
      <c r="G2781" s="5">
        <f>Source!I2781</f>
        <v>24</v>
      </c>
      <c r="H2781" s="5" t="str">
        <f>IF(B2781&lt;&gt;0,NA(),Source!B2781)</f>
        <v>ZZOS_CIP</v>
      </c>
      <c r="I2781" s="5" t="str">
        <f>VLOOKUP(H2781,Mapping!B:E,4,FALSE)</f>
        <v>18906-8</v>
      </c>
      <c r="J2781" s="9" t="str">
        <f>VLOOKUP(H2781,Mapping!B:M,12,FALSE)</f>
        <v/>
      </c>
      <c r="K2781" s="5" t="str">
        <f>VLOOKUP(H2781,Mapping!B:H,7,FALSE)</f>
        <v>Urine Culture</v>
      </c>
      <c r="L2781" s="5" t="e">
        <f>IF(B2781&lt;&gt;0,B2781,IF(M2781=1,I2781,NA()))</f>
        <v>#N/A</v>
      </c>
      <c r="N2781" s="9">
        <f>IFERROR(VLOOKUP(Labs!A2781,Mapping!D:M,10,FALSE),0)</f>
        <v>0</v>
      </c>
    </row>
    <row r="2782" spans="1:14" x14ac:dyDescent="0.25">
      <c r="A2782" s="5" t="str">
        <f>Source!B2782&amp;"|"&amp;Source!K2782</f>
        <v>ZZOS_FUC|URCU</v>
      </c>
      <c r="B2782" s="5">
        <f>IFERROR(VLOOKUP(Labs!A2782,Mapping!D:E,2,FALSE),0)</f>
        <v>0</v>
      </c>
      <c r="C2782" t="str">
        <f>Source!F2782</f>
        <v>Microbiology</v>
      </c>
      <c r="D2782" s="5" t="str">
        <f>Source!D2782</f>
        <v>Fucidin</v>
      </c>
      <c r="E2782" s="5" t="str">
        <f>Source!L2782</f>
        <v>Upper Respiratory Culture</v>
      </c>
      <c r="F2782" s="5" t="e">
        <f>IF(ISBLANK(Source!E2782),NA(),Source!E2782)</f>
        <v>#N/A</v>
      </c>
      <c r="G2782" s="5">
        <f>Source!I2782</f>
        <v>24</v>
      </c>
      <c r="H2782" s="5" t="str">
        <f>IF(B2782&lt;&gt;0,NA(),Source!B2782)</f>
        <v>ZZOS_FUC</v>
      </c>
      <c r="I2782" s="5" t="str">
        <f>VLOOKUP(H2782,Mapping!B:E,4,FALSE)</f>
        <v>18927-4</v>
      </c>
      <c r="J2782" s="9" t="str">
        <f>VLOOKUP(H2782,Mapping!B:M,12,FALSE)</f>
        <v/>
      </c>
      <c r="K2782" s="5" t="str">
        <f>VLOOKUP(H2782,Mapping!B:H,7,FALSE)</f>
        <v>Wound Culture</v>
      </c>
      <c r="L2782" s="5" t="e">
        <f>IF(B2782&lt;&gt;0,B2782,IF(M2782=1,I2782,NA()))</f>
        <v>#N/A</v>
      </c>
      <c r="N2782" s="9">
        <f>IFERROR(VLOOKUP(Labs!A2782,Mapping!D:M,10,FALSE),0)</f>
        <v>0</v>
      </c>
    </row>
    <row r="2783" spans="1:14" x14ac:dyDescent="0.25">
      <c r="A2783" s="5" t="str">
        <f>Source!B2783&amp;"|"&amp;Source!K2783</f>
        <v>ZZOS_CAZ|SPBC</v>
      </c>
      <c r="B2783" s="5">
        <f>IFERROR(VLOOKUP(Labs!A2783,Mapping!D:E,2,FALSE),0)</f>
        <v>0</v>
      </c>
      <c r="C2783" t="str">
        <f>Source!F2783</f>
        <v>Microbiology</v>
      </c>
      <c r="D2783" s="5" t="str">
        <f>Source!D2783</f>
        <v>Ceftazidime</v>
      </c>
      <c r="E2783" s="5" t="str">
        <f>Source!L2783</f>
        <v>Bronchiectasis Culture</v>
      </c>
      <c r="F2783" s="5" t="e">
        <f>IF(ISBLANK(Source!E2783),NA(),Source!E2783)</f>
        <v>#N/A</v>
      </c>
      <c r="G2783" s="5">
        <f>Source!I2783</f>
        <v>24</v>
      </c>
      <c r="H2783" s="5" t="str">
        <f>IF(B2783&lt;&gt;0,NA(),Source!B2783)</f>
        <v>ZZOS_CAZ</v>
      </c>
      <c r="I2783" s="5" t="str">
        <f>VLOOKUP(H2783,Mapping!B:E,4,FALSE)</f>
        <v>18893-8</v>
      </c>
      <c r="J2783" s="9" t="str">
        <f>VLOOKUP(H2783,Mapping!B:M,12,FALSE)</f>
        <v/>
      </c>
      <c r="K2783" s="5" t="str">
        <f>VLOOKUP(H2783,Mapping!B:H,7,FALSE)</f>
        <v>Sputum Culture</v>
      </c>
      <c r="L2783" s="5" t="e">
        <f>IF(B2783&lt;&gt;0,B2783,IF(M2783=1,I2783,NA()))</f>
        <v>#N/A</v>
      </c>
      <c r="N2783" s="9">
        <f>IFERROR(VLOOKUP(Labs!A2783,Mapping!D:M,10,FALSE),0)</f>
        <v>0</v>
      </c>
    </row>
    <row r="2784" spans="1:14" x14ac:dyDescent="0.25">
      <c r="A2784" s="5" t="str">
        <f>Source!B2784&amp;"|"&amp;Source!K2784</f>
        <v>ZZOS_TET|TISO</v>
      </c>
      <c r="B2784" s="5">
        <f>IFERROR(VLOOKUP(Labs!A2784,Mapping!D:E,2,FALSE),0)</f>
        <v>0</v>
      </c>
      <c r="C2784" t="str">
        <f>Source!F2784</f>
        <v>Microbiology</v>
      </c>
      <c r="D2784" s="5" t="str">
        <f>Source!D2784</f>
        <v>Tetracycline</v>
      </c>
      <c r="E2784" s="5" t="str">
        <f>Source!L2784</f>
        <v>Culture:</v>
      </c>
      <c r="F2784" s="5" t="e">
        <f>IF(ISBLANK(Source!E2784),NA(),Source!E2784)</f>
        <v>#N/A</v>
      </c>
      <c r="G2784" s="5">
        <f>Source!I2784</f>
        <v>24</v>
      </c>
      <c r="H2784" s="5" t="str">
        <f>IF(B2784&lt;&gt;0,NA(),Source!B2784)</f>
        <v>ZZOS_TET</v>
      </c>
      <c r="I2784" s="5" t="str">
        <f>VLOOKUP(H2784,Mapping!B:E,4,FALSE)</f>
        <v>18993-6</v>
      </c>
      <c r="J2784" s="9" t="str">
        <f>VLOOKUP(H2784,Mapping!B:M,12,FALSE)</f>
        <v/>
      </c>
      <c r="K2784" s="5" t="str">
        <f>VLOOKUP(H2784,Mapping!B:H,7,FALSE)</f>
        <v>Culture:</v>
      </c>
      <c r="L2784" s="5" t="e">
        <f>IF(B2784&lt;&gt;0,B2784,IF(M2784=1,I2784,NA()))</f>
        <v>#N/A</v>
      </c>
      <c r="N2784" s="9">
        <f>IFERROR(VLOOKUP(Labs!A2784,Mapping!D:M,10,FALSE),0)</f>
        <v>0</v>
      </c>
    </row>
    <row r="2785" spans="1:14" x14ac:dyDescent="0.25">
      <c r="A2785" s="5" t="str">
        <f>Source!B2785&amp;"|"&amp;Source!K2785</f>
        <v>ZZOS_SXT|W2CU</v>
      </c>
      <c r="B2785" s="5">
        <f>IFERROR(VLOOKUP(Labs!A2785,Mapping!D:E,2,FALSE),0)</f>
        <v>0</v>
      </c>
      <c r="C2785" t="str">
        <f>Source!F2785</f>
        <v>Microbiology</v>
      </c>
      <c r="D2785" s="5" t="str">
        <f>Source!D2785</f>
        <v>Co-trimoxazole</v>
      </c>
      <c r="E2785" s="5" t="str">
        <f>Source!L2785</f>
        <v>Culture:</v>
      </c>
      <c r="F2785" s="5" t="e">
        <f>IF(ISBLANK(Source!E2785),NA(),Source!E2785)</f>
        <v>#N/A</v>
      </c>
      <c r="G2785" s="5">
        <f>Source!I2785</f>
        <v>24</v>
      </c>
      <c r="H2785" s="5" t="str">
        <f>IF(B2785&lt;&gt;0,NA(),Source!B2785)</f>
        <v>ZZOS_SXT</v>
      </c>
      <c r="I2785" s="5" t="str">
        <f>VLOOKUP(H2785,Mapping!B:E,4,FALSE)</f>
        <v>18998-5</v>
      </c>
      <c r="J2785" s="9" t="str">
        <f>VLOOKUP(H2785,Mapping!B:M,12,FALSE)</f>
        <v/>
      </c>
      <c r="K2785" s="5" t="str">
        <f>VLOOKUP(H2785,Mapping!B:H,7,FALSE)</f>
        <v>Urine Culture</v>
      </c>
      <c r="L2785" s="5" t="e">
        <f>IF(B2785&lt;&gt;0,B2785,IF(M2785=1,I2785,NA()))</f>
        <v>#N/A</v>
      </c>
      <c r="N2785" s="9">
        <f>IFERROR(VLOOKUP(Labs!A2785,Mapping!D:M,10,FALSE),0)</f>
        <v>0</v>
      </c>
    </row>
    <row r="2786" spans="1:14" x14ac:dyDescent="0.25">
      <c r="A2786" s="5" t="str">
        <f>Source!B2786&amp;"|"&amp;Source!K2786</f>
        <v>ZZOS_CTR|WCUL</v>
      </c>
      <c r="B2786" s="5">
        <f>IFERROR(VLOOKUP(Labs!A2786,Mapping!D:E,2,FALSE),0)</f>
        <v>0</v>
      </c>
      <c r="C2786" t="str">
        <f>Source!F2786</f>
        <v>Microbiology</v>
      </c>
      <c r="D2786" s="5" t="str">
        <f>Source!D2786</f>
        <v>Ceftriaxone</v>
      </c>
      <c r="E2786" s="5" t="str">
        <f>Source!L2786</f>
        <v>Wound Culture</v>
      </c>
      <c r="F2786" s="5" t="e">
        <f>IF(ISBLANK(Source!E2786),NA(),Source!E2786)</f>
        <v>#N/A</v>
      </c>
      <c r="G2786" s="5">
        <f>Source!I2786</f>
        <v>24</v>
      </c>
      <c r="H2786" s="5" t="str">
        <f>IF(B2786&lt;&gt;0,NA(),Source!B2786)</f>
        <v>ZZOS_CTR</v>
      </c>
      <c r="I2786" s="5" t="str">
        <f>VLOOKUP(H2786,Mapping!B:E,4,FALSE)</f>
        <v>18895-3</v>
      </c>
      <c r="J2786" s="9" t="str">
        <f>VLOOKUP(H2786,Mapping!B:M,12,FALSE)</f>
        <v/>
      </c>
      <c r="K2786" s="5" t="str">
        <f>VLOOKUP(H2786,Mapping!B:H,7,FALSE)</f>
        <v>Blood culture (aerobic) cult</v>
      </c>
      <c r="L2786" s="5" t="e">
        <f>IF(B2786&lt;&gt;0,B2786,IF(M2786=1,I2786,NA()))</f>
        <v>#N/A</v>
      </c>
      <c r="N2786" s="9">
        <f>IFERROR(VLOOKUP(Labs!A2786,Mapping!D:M,10,FALSE),0)</f>
        <v>0</v>
      </c>
    </row>
    <row r="2787" spans="1:14" x14ac:dyDescent="0.25">
      <c r="A2787" s="5" t="str">
        <f>Source!B2787&amp;"|"&amp;Source!K2787</f>
        <v>CH|BREAST</v>
      </c>
      <c r="B2787" s="5">
        <f>IFERROR(VLOOKUP(Labs!A2787,Mapping!D:E,2,FALSE),0)</f>
        <v>0</v>
      </c>
      <c r="C2787" t="str">
        <f>Source!F2787</f>
        <v>Non-Gynae Cytology</v>
      </c>
      <c r="D2787" s="5" t="str">
        <f>Source!D2787</f>
        <v>Clinical History</v>
      </c>
      <c r="E2787" s="5" t="str">
        <f>Source!L2787</f>
        <v>Mammary Fluids NOS</v>
      </c>
      <c r="F2787" s="5" t="e">
        <f>IF(ISBLANK(Source!E2787),NA(),Source!E2787)</f>
        <v>#N/A</v>
      </c>
      <c r="G2787" s="5">
        <f>Source!I2787</f>
        <v>23</v>
      </c>
      <c r="H2787" s="5" t="str">
        <f>IF(B2787&lt;&gt;0,NA(),Source!B2787)</f>
        <v>CH</v>
      </c>
      <c r="I2787" s="5">
        <f>VLOOKUP(H2787,Mapping!B:E,4,FALSE)</f>
        <v>0</v>
      </c>
      <c r="J2787" s="9" t="str">
        <f>VLOOKUP(H2787,Mapping!B:M,12,FALSE)</f>
        <v/>
      </c>
      <c r="K2787" s="5" t="str">
        <f>VLOOKUP(H2787,Mapping!B:H,7,FALSE)</f>
        <v>FNA Breast</v>
      </c>
      <c r="L2787" s="5" t="e">
        <f>IF(B2787&lt;&gt;0,B2787,IF(M2787=1,I2787,NA()))</f>
        <v>#N/A</v>
      </c>
      <c r="N2787" s="9">
        <f>IFERROR(VLOOKUP(Labs!A2787,Mapping!D:M,10,FALSE),0)</f>
        <v>0</v>
      </c>
    </row>
    <row r="2788" spans="1:14" x14ac:dyDescent="0.25">
      <c r="A2788" s="5" t="str">
        <f>Source!B2788&amp;"|"&amp;Source!K2788</f>
        <v>CONF|XGS2</v>
      </c>
      <c r="B2788" s="5">
        <f>IFERROR(VLOOKUP(Labs!A2788,Mapping!D:E,2,FALSE),0)</f>
        <v>0</v>
      </c>
      <c r="C2788" t="str">
        <f>Source!F2788</f>
        <v>Blood Transfusion</v>
      </c>
      <c r="D2788" s="5" t="str">
        <f>Source!D2788</f>
        <v>BLOOD GROUP</v>
      </c>
      <c r="E2788" s="5" t="str">
        <f>Source!L2788</f>
        <v>GROUP &amp; SCREEN + CONFIRM GROUP</v>
      </c>
      <c r="F2788" s="5" t="e">
        <f>IF(ISBLANK(Source!E2788),NA(),Source!E2788)</f>
        <v>#N/A</v>
      </c>
      <c r="G2788" s="5">
        <f>Source!I2788</f>
        <v>23</v>
      </c>
      <c r="H2788" s="5" t="str">
        <f>IF(B2788&lt;&gt;0,NA(),Source!B2788)</f>
        <v>CONF</v>
      </c>
      <c r="I2788" s="5" t="str">
        <f>VLOOKUP(H2788,Mapping!B:E,4,FALSE)</f>
        <v>883-9</v>
      </c>
      <c r="J2788" s="9" t="str">
        <f>VLOOKUP(H2788,Mapping!B:M,12,FALSE)</f>
        <v>ABO group [Type] in Blood</v>
      </c>
      <c r="K2788" s="5" t="str">
        <f>VLOOKUP(H2788,Mapping!B:H,7,FALSE)</f>
        <v>CONFIRM GROUP &amp; SCREEN</v>
      </c>
      <c r="L2788" s="5" t="e">
        <f>IF(B2788&lt;&gt;0,B2788,IF(M2788=1,I2788,NA()))</f>
        <v>#N/A</v>
      </c>
      <c r="N2788" s="9">
        <f>IFERROR(VLOOKUP(Labs!A2788,Mapping!D:M,10,FALSE),0)</f>
        <v>0</v>
      </c>
    </row>
    <row r="2789" spans="1:14" x14ac:dyDescent="0.25">
      <c r="A2789" s="5" t="str">
        <f>Source!B2789&amp;"|"&amp;Source!K2789</f>
        <v>A3PT|REST</v>
      </c>
      <c r="B2789" s="5">
        <f>IFERROR(VLOOKUP(Labs!A2789,Mapping!D:E,2,FALSE),0)</f>
        <v>0</v>
      </c>
      <c r="C2789" t="str">
        <f>Source!F2789</f>
        <v>Chem/Haem</v>
      </c>
      <c r="D2789" s="5" t="str">
        <f>Source!D2789</f>
        <v>Influenza A H3 (seasonal)</v>
      </c>
      <c r="E2789" s="5" t="str">
        <f>Source!L2789</f>
        <v>Respiratory multiplex PCR</v>
      </c>
      <c r="F2789" s="5" t="e">
        <f>IF(ISBLANK(Source!E2789),NA(),Source!E2789)</f>
        <v>#N/A</v>
      </c>
      <c r="G2789" s="5">
        <f>Source!I2789</f>
        <v>23</v>
      </c>
      <c r="H2789" s="5" t="str">
        <f>IF(B2789&lt;&gt;0,NA(),Source!B2789)</f>
        <v>A3PT</v>
      </c>
      <c r="I2789" s="5">
        <f>VLOOKUP(H2789,Mapping!B:E,4,FALSE)</f>
        <v>0</v>
      </c>
      <c r="J2789" s="9" t="str">
        <f>VLOOKUP(H2789,Mapping!B:M,12,FALSE)</f>
        <v/>
      </c>
      <c r="K2789" s="5" t="str">
        <f>VLOOKUP(H2789,Mapping!B:H,7,FALSE)</f>
        <v>Respiratory multiplex PCR</v>
      </c>
      <c r="L2789" s="5" t="e">
        <f>IF(B2789&lt;&gt;0,B2789,IF(M2789=1,I2789,NA()))</f>
        <v>#N/A</v>
      </c>
      <c r="N2789" s="9" t="str">
        <f>IFERROR(VLOOKUP(Labs!A2789,Mapping!D:M,10,FALSE),0)</f>
        <v/>
      </c>
    </row>
    <row r="2790" spans="1:14" x14ac:dyDescent="0.25">
      <c r="A2790" s="5" t="str">
        <f>Source!B2790&amp;"|"&amp;Source!K2790</f>
        <v>CKMB|CKMB</v>
      </c>
      <c r="B2790" s="5">
        <f>IFERROR(VLOOKUP(Labs!A2790,Mapping!D:E,2,FALSE),0)</f>
        <v>0</v>
      </c>
      <c r="C2790" t="str">
        <f>Source!F2790</f>
        <v>Chem/Haem</v>
      </c>
      <c r="D2790" s="5" t="str">
        <f>Source!D2790</f>
        <v>CKMB ISOENZYME</v>
      </c>
      <c r="E2790" s="5" t="str">
        <f>Source!L2790</f>
        <v>CKMB ISOENZYME</v>
      </c>
      <c r="F2790" s="5" t="str">
        <f>IF(ISBLANK(Source!E2790),NA(),Source!E2790)</f>
        <v>U/L</v>
      </c>
      <c r="G2790" s="5">
        <f>Source!I2790</f>
        <v>23</v>
      </c>
      <c r="H2790" s="5" t="str">
        <f>IF(B2790&lt;&gt;0,NA(),Source!B2790)</f>
        <v>CKMB</v>
      </c>
      <c r="I2790" s="5">
        <f>VLOOKUP(H2790,Mapping!B:E,4,FALSE)</f>
        <v>0</v>
      </c>
      <c r="J2790" s="9" t="str">
        <f>VLOOKUP(H2790,Mapping!B:M,12,FALSE)</f>
        <v/>
      </c>
      <c r="K2790" s="5" t="str">
        <f>VLOOKUP(H2790,Mapping!B:H,7,FALSE)</f>
        <v>CKMB ISOENZYME</v>
      </c>
      <c r="L2790" s="5" t="e">
        <f>IF(B2790&lt;&gt;0,B2790,IF(M2790=1,I2790,NA()))</f>
        <v>#N/A</v>
      </c>
      <c r="N2790" s="9" t="str">
        <f>IFERROR(VLOOKUP(Labs!A2790,Mapping!D:M,10,FALSE),0)</f>
        <v/>
      </c>
    </row>
    <row r="2791" spans="1:14" x14ac:dyDescent="0.25">
      <c r="A2791" s="5" t="str">
        <f>Source!B2791&amp;"|"&amp;Source!K2791</f>
        <v>GROUP|XGS2</v>
      </c>
      <c r="B2791" s="5">
        <f>IFERROR(VLOOKUP(Labs!A2791,Mapping!D:E,2,FALSE),0)</f>
        <v>0</v>
      </c>
      <c r="C2791" t="str">
        <f>Source!F2791</f>
        <v>Blood Transfusion</v>
      </c>
      <c r="D2791" s="5" t="str">
        <f>Source!D2791</f>
        <v>BLOOD GROUP</v>
      </c>
      <c r="E2791" s="5" t="str">
        <f>Source!L2791</f>
        <v>GROUP &amp; SCREEN + CONFIRM GROUP</v>
      </c>
      <c r="F2791" s="5" t="e">
        <f>IF(ISBLANK(Source!E2791),NA(),Source!E2791)</f>
        <v>#N/A</v>
      </c>
      <c r="G2791" s="5">
        <f>Source!I2791</f>
        <v>23</v>
      </c>
      <c r="H2791" s="5" t="str">
        <f>IF(B2791&lt;&gt;0,NA(),Source!B2791)</f>
        <v>GROUP</v>
      </c>
      <c r="I2791" s="5" t="str">
        <f>VLOOKUP(H2791,Mapping!B:E,4,FALSE)</f>
        <v>883-9</v>
      </c>
      <c r="J2791" s="9" t="str">
        <f>VLOOKUP(H2791,Mapping!B:M,12,FALSE)</f>
        <v>ABO group [Type] in Blood</v>
      </c>
      <c r="K2791" s="5" t="str">
        <f>VLOOKUP(H2791,Mapping!B:H,7,FALSE)</f>
        <v>GROUP &amp; SCREEN</v>
      </c>
      <c r="L2791" s="5" t="e">
        <f>IF(B2791&lt;&gt;0,B2791,IF(M2791=1,I2791,NA()))</f>
        <v>#N/A</v>
      </c>
      <c r="N2791" s="9">
        <f>IFERROR(VLOOKUP(Labs!A2791,Mapping!D:M,10,FALSE),0)</f>
        <v>0</v>
      </c>
    </row>
    <row r="2792" spans="1:14" x14ac:dyDescent="0.25">
      <c r="A2792" s="5" t="str">
        <f>Source!B2792&amp;"|"&amp;Source!K2792</f>
        <v>A1PT|REST</v>
      </c>
      <c r="B2792" s="5">
        <f>IFERROR(VLOOKUP(Labs!A2792,Mapping!D:E,2,FALSE),0)</f>
        <v>0</v>
      </c>
      <c r="C2792" t="str">
        <f>Source!F2792</f>
        <v>Chem/Haem</v>
      </c>
      <c r="D2792" s="5" t="str">
        <f>Source!D2792</f>
        <v>Influenza A H1 (seasonal)</v>
      </c>
      <c r="E2792" s="5" t="str">
        <f>Source!L2792</f>
        <v>Respiratory multiplex PCR</v>
      </c>
      <c r="F2792" s="5" t="e">
        <f>IF(ISBLANK(Source!E2792),NA(),Source!E2792)</f>
        <v>#N/A</v>
      </c>
      <c r="G2792" s="5">
        <f>Source!I2792</f>
        <v>23</v>
      </c>
      <c r="H2792" s="5" t="str">
        <f>IF(B2792&lt;&gt;0,NA(),Source!B2792)</f>
        <v>A1PT</v>
      </c>
      <c r="I2792" s="5">
        <f>VLOOKUP(H2792,Mapping!B:E,4,FALSE)</f>
        <v>0</v>
      </c>
      <c r="J2792" s="9" t="str">
        <f>VLOOKUP(H2792,Mapping!B:M,12,FALSE)</f>
        <v/>
      </c>
      <c r="K2792" s="5" t="str">
        <f>VLOOKUP(H2792,Mapping!B:H,7,FALSE)</f>
        <v>Respiratory multiplex PCR</v>
      </c>
      <c r="L2792" s="5" t="e">
        <f>IF(B2792&lt;&gt;0,B2792,IF(M2792=1,I2792,NA()))</f>
        <v>#N/A</v>
      </c>
      <c r="N2792" s="9" t="str">
        <f>IFERROR(VLOOKUP(Labs!A2792,Mapping!D:M,10,FALSE),0)</f>
        <v/>
      </c>
    </row>
    <row r="2793" spans="1:14" x14ac:dyDescent="0.25">
      <c r="A2793" s="5" t="str">
        <f>Source!B2793&amp;"|"&amp;Source!K2793</f>
        <v>HPCR|HPED</v>
      </c>
      <c r="B2793" s="5">
        <f>IFERROR(VLOOKUP(Labs!A2793,Mapping!D:E,2,FALSE),0)</f>
        <v>0</v>
      </c>
      <c r="C2793" t="str">
        <f>Source!F2793</f>
        <v>Chem/Haem</v>
      </c>
      <c r="D2793" s="5" t="str">
        <f>Source!D2793</f>
        <v>HSV PCR</v>
      </c>
      <c r="E2793" s="5" t="str">
        <f>Source!L2793</f>
        <v>Herpes Simplex virus PCR</v>
      </c>
      <c r="F2793" s="5" t="e">
        <f>IF(ISBLANK(Source!E2793),NA(),Source!E2793)</f>
        <v>#N/A</v>
      </c>
      <c r="G2793" s="5">
        <f>Source!I2793</f>
        <v>23</v>
      </c>
      <c r="H2793" s="5" t="str">
        <f>IF(B2793&lt;&gt;0,NA(),Source!B2793)</f>
        <v>HPCR</v>
      </c>
      <c r="I2793" s="5">
        <f>VLOOKUP(H2793,Mapping!B:E,4,FALSE)</f>
        <v>0</v>
      </c>
      <c r="J2793" s="9" t="str">
        <f>VLOOKUP(H2793,Mapping!B:M,12,FALSE)</f>
        <v/>
      </c>
      <c r="K2793" s="5" t="str">
        <f>VLOOKUP(H2793,Mapping!B:H,7,FALSE)</f>
        <v>HERPES SIMPLEX PCR</v>
      </c>
      <c r="L2793" s="5" t="e">
        <f>IF(B2793&lt;&gt;0,B2793,IF(M2793=1,I2793,NA()))</f>
        <v>#N/A</v>
      </c>
      <c r="N2793" s="9">
        <f>IFERROR(VLOOKUP(Labs!A2793,Mapping!D:M,10,FALSE),0)</f>
        <v>0</v>
      </c>
    </row>
    <row r="2794" spans="1:14" x14ac:dyDescent="0.25">
      <c r="A2794" s="5" t="str">
        <f>Source!B2794&amp;"|"&amp;Source!K2794</f>
        <v>HSE1|HPED</v>
      </c>
      <c r="B2794" s="5">
        <f>IFERROR(VLOOKUP(Labs!A2794,Mapping!D:E,2,FALSE),0)</f>
        <v>0</v>
      </c>
      <c r="C2794" t="str">
        <f>Source!F2794</f>
        <v>Chem/Haem</v>
      </c>
      <c r="D2794" s="5" t="str">
        <f>Source!D2794</f>
        <v>Herpes Simplex virus Type 1</v>
      </c>
      <c r="E2794" s="5" t="str">
        <f>Source!L2794</f>
        <v>Herpes Simplex virus PCR</v>
      </c>
      <c r="F2794" s="5" t="e">
        <f>IF(ISBLANK(Source!E2794),NA(),Source!E2794)</f>
        <v>#N/A</v>
      </c>
      <c r="G2794" s="5">
        <f>Source!I2794</f>
        <v>23</v>
      </c>
      <c r="H2794" s="5" t="str">
        <f>IF(B2794&lt;&gt;0,NA(),Source!B2794)</f>
        <v>HSE1</v>
      </c>
      <c r="I2794" s="5">
        <f>VLOOKUP(H2794,Mapping!B:E,4,FALSE)</f>
        <v>0</v>
      </c>
      <c r="J2794" s="9" t="str">
        <f>VLOOKUP(H2794,Mapping!B:M,12,FALSE)</f>
        <v/>
      </c>
      <c r="K2794" s="5" t="str">
        <f>VLOOKUP(H2794,Mapping!B:H,7,FALSE)</f>
        <v>Herpes Simplex virus PCR</v>
      </c>
      <c r="L2794" s="5" t="e">
        <f>IF(B2794&lt;&gt;0,B2794,IF(M2794=1,I2794,NA()))</f>
        <v>#N/A</v>
      </c>
      <c r="N2794" s="9" t="str">
        <f>IFERROR(VLOOKUP(Labs!A2794,Mapping!D:M,10,FALSE),0)</f>
        <v/>
      </c>
    </row>
    <row r="2795" spans="1:14" x14ac:dyDescent="0.25">
      <c r="A2795" s="5" t="str">
        <f>Source!B2795&amp;"|"&amp;Source!K2795</f>
        <v>HIVV|HIVV</v>
      </c>
      <c r="B2795" s="5">
        <f>IFERROR(VLOOKUP(Labs!A2795,Mapping!D:E,2,FALSE),0)</f>
        <v>0</v>
      </c>
      <c r="C2795" t="str">
        <f>Source!F2795</f>
        <v>Chem/Haem</v>
      </c>
      <c r="D2795" s="5" t="str">
        <f>Source!D2795</f>
        <v>HIV Maternal Transfer Serol:</v>
      </c>
      <c r="E2795" s="5" t="str">
        <f>Source!L2795</f>
        <v>HIV Vertical Transmission</v>
      </c>
      <c r="F2795" s="5" t="e">
        <f>IF(ISBLANK(Source!E2795),NA(),Source!E2795)</f>
        <v>#N/A</v>
      </c>
      <c r="G2795" s="5">
        <f>Source!I2795</f>
        <v>23</v>
      </c>
      <c r="H2795" s="5" t="str">
        <f>IF(B2795&lt;&gt;0,NA(),Source!B2795)</f>
        <v>HIVV</v>
      </c>
      <c r="I2795" s="5">
        <f>VLOOKUP(H2795,Mapping!B:E,4,FALSE)</f>
        <v>0</v>
      </c>
      <c r="J2795" s="9" t="str">
        <f>VLOOKUP(H2795,Mapping!B:M,12,FALSE)</f>
        <v/>
      </c>
      <c r="K2795" s="5" t="str">
        <f>VLOOKUP(H2795,Mapping!B:H,7,FALSE)</f>
        <v>HIV confirmation tests :</v>
      </c>
      <c r="L2795" s="5" t="e">
        <f>IF(B2795&lt;&gt;0,B2795,IF(M2795=1,I2795,NA()))</f>
        <v>#N/A</v>
      </c>
      <c r="N2795" s="9">
        <f>IFERROR(VLOOKUP(Labs!A2795,Mapping!D:M,10,FALSE),0)</f>
        <v>0</v>
      </c>
    </row>
    <row r="2796" spans="1:14" x14ac:dyDescent="0.25">
      <c r="A2796" s="5" t="str">
        <f>Source!B2796&amp;"|"&amp;Source!K2796</f>
        <v>LYMA|LYMC</v>
      </c>
      <c r="B2796" s="5">
        <f>IFERROR(VLOOKUP(Labs!A2796,Mapping!D:E,2,FALSE),0)</f>
        <v>0</v>
      </c>
      <c r="C2796" t="str">
        <f>Source!F2796</f>
        <v>Virology</v>
      </c>
      <c r="D2796" s="5" t="str">
        <f>Source!D2796</f>
        <v>B.burgdorferi IgG + IgM ELFA</v>
      </c>
      <c r="E2796" s="5" t="str">
        <f>Source!L2796</f>
        <v>LYME DISEASE SEROLOGY</v>
      </c>
      <c r="F2796" s="5" t="e">
        <f>IF(ISBLANK(Source!E2796),NA(),Source!E2796)</f>
        <v>#N/A</v>
      </c>
      <c r="G2796" s="5">
        <f>Source!I2796</f>
        <v>23</v>
      </c>
      <c r="H2796" s="5" t="str">
        <f>IF(B2796&lt;&gt;0,NA(),Source!B2796)</f>
        <v>LYMA</v>
      </c>
      <c r="I2796" s="5">
        <f>VLOOKUP(H2796,Mapping!B:E,4,FALSE)</f>
        <v>0</v>
      </c>
      <c r="J2796" s="9" t="str">
        <f>VLOOKUP(H2796,Mapping!B:M,12,FALSE)</f>
        <v/>
      </c>
      <c r="K2796" s="5" t="str">
        <f>VLOOKUP(H2796,Mapping!B:H,7,FALSE)</f>
        <v>LYME DISEASE SEROLOGY</v>
      </c>
      <c r="L2796" s="5" t="e">
        <f>IF(B2796&lt;&gt;0,B2796,IF(M2796=1,I2796,NA()))</f>
        <v>#N/A</v>
      </c>
      <c r="N2796" s="9" t="str">
        <f>IFERROR(VLOOKUP(Labs!A2796,Mapping!D:M,10,FALSE),0)</f>
        <v/>
      </c>
    </row>
    <row r="2797" spans="1:14" x14ac:dyDescent="0.25">
      <c r="A2797" s="5" t="str">
        <f>Source!B2797&amp;"|"&amp;Source!K2797</f>
        <v>HSE2|HPED</v>
      </c>
      <c r="B2797" s="5">
        <f>IFERROR(VLOOKUP(Labs!A2797,Mapping!D:E,2,FALSE),0)</f>
        <v>0</v>
      </c>
      <c r="C2797" t="str">
        <f>Source!F2797</f>
        <v>Chem/Haem</v>
      </c>
      <c r="D2797" s="5" t="str">
        <f>Source!D2797</f>
        <v>Herpes Simplex virus Type 2</v>
      </c>
      <c r="E2797" s="5" t="str">
        <f>Source!L2797</f>
        <v>Herpes Simplex virus PCR</v>
      </c>
      <c r="F2797" s="5" t="e">
        <f>IF(ISBLANK(Source!E2797),NA(),Source!E2797)</f>
        <v>#N/A</v>
      </c>
      <c r="G2797" s="5">
        <f>Source!I2797</f>
        <v>23</v>
      </c>
      <c r="H2797" s="5" t="str">
        <f>IF(B2797&lt;&gt;0,NA(),Source!B2797)</f>
        <v>HSE2</v>
      </c>
      <c r="I2797" s="5">
        <f>VLOOKUP(H2797,Mapping!B:E,4,FALSE)</f>
        <v>0</v>
      </c>
      <c r="J2797" s="9" t="str">
        <f>VLOOKUP(H2797,Mapping!B:M,12,FALSE)</f>
        <v/>
      </c>
      <c r="K2797" s="5" t="str">
        <f>VLOOKUP(H2797,Mapping!B:H,7,FALSE)</f>
        <v>Herpes Simplex virus PCR</v>
      </c>
      <c r="L2797" s="5" t="e">
        <f>IF(B2797&lt;&gt;0,B2797,IF(M2797=1,I2797,NA()))</f>
        <v>#N/A</v>
      </c>
      <c r="N2797" s="9" t="str">
        <f>IFERROR(VLOOKUP(Labs!A2797,Mapping!D:M,10,FALSE),0)</f>
        <v/>
      </c>
    </row>
    <row r="2798" spans="1:14" x14ac:dyDescent="0.25">
      <c r="A2798" s="5" t="str">
        <f>Source!B2798&amp;"|"&amp;Source!K2798</f>
        <v>IGF|IGF</v>
      </c>
      <c r="B2798" s="5">
        <f>IFERROR(VLOOKUP(Labs!A2798,Mapping!D:E,2,FALSE),0)</f>
        <v>0</v>
      </c>
      <c r="C2798" t="str">
        <f>Source!F2798</f>
        <v>Chem/Haem</v>
      </c>
      <c r="D2798" s="5" t="str">
        <f>Source!D2798</f>
        <v>IGF</v>
      </c>
      <c r="E2798" s="5" t="str">
        <f>Source!L2798</f>
        <v>INSULIN LIKE GROWTH FACTOR</v>
      </c>
      <c r="F2798" s="5" t="str">
        <f>IF(ISBLANK(Source!E2798),NA(),Source!E2798)</f>
        <v>nmol/l</v>
      </c>
      <c r="G2798" s="5">
        <f>Source!I2798</f>
        <v>23</v>
      </c>
      <c r="H2798" s="5" t="str">
        <f>IF(B2798&lt;&gt;0,NA(),Source!B2798)</f>
        <v>IGF</v>
      </c>
      <c r="I2798" s="5">
        <f>VLOOKUP(H2798,Mapping!B:E,4,FALSE)</f>
        <v>0</v>
      </c>
      <c r="J2798" s="9" t="str">
        <f>VLOOKUP(H2798,Mapping!B:M,12,FALSE)</f>
        <v/>
      </c>
      <c r="K2798" s="5" t="str">
        <f>VLOOKUP(H2798,Mapping!B:H,7,FALSE)</f>
        <v>INSULIN LIKE GROWTH FACTOR</v>
      </c>
      <c r="L2798" s="5" t="e">
        <f>IF(B2798&lt;&gt;0,B2798,IF(M2798=1,I2798,NA()))</f>
        <v>#N/A</v>
      </c>
      <c r="N2798" s="9" t="str">
        <f>IFERROR(VLOOKUP(Labs!A2798,Mapping!D:M,10,FALSE),0)</f>
        <v/>
      </c>
    </row>
    <row r="2799" spans="1:14" x14ac:dyDescent="0.25">
      <c r="A2799" s="5" t="str">
        <f>Source!B2799&amp;"|"&amp;Source!K2799</f>
        <v>IGA|IGA</v>
      </c>
      <c r="B2799" s="5">
        <f>IFERROR(VLOOKUP(Labs!A2799,Mapping!D:E,2,FALSE),0)</f>
        <v>0</v>
      </c>
      <c r="C2799" t="str">
        <f>Source!F2799</f>
        <v>Chem/Haem</v>
      </c>
      <c r="D2799" s="5" t="str">
        <f>Source!D2799</f>
        <v>IGA</v>
      </c>
      <c r="E2799" s="5" t="str">
        <f>Source!L2799</f>
        <v>IGA</v>
      </c>
      <c r="F2799" s="5" t="str">
        <f>IF(ISBLANK(Source!E2799),NA(),Source!E2799)</f>
        <v>g/L</v>
      </c>
      <c r="G2799" s="5">
        <f>Source!I2799</f>
        <v>23</v>
      </c>
      <c r="H2799" s="5" t="str">
        <f>IF(B2799&lt;&gt;0,NA(),Source!B2799)</f>
        <v>IGA</v>
      </c>
      <c r="I2799" s="5" t="str">
        <f>VLOOKUP(H2799,Mapping!B:E,4,FALSE)</f>
        <v>2458-8</v>
      </c>
      <c r="J2799" s="9" t="str">
        <f>VLOOKUP(H2799,Mapping!B:M,12,FALSE)</f>
        <v>IgA [Mass/volume] in Serum or Plasma</v>
      </c>
      <c r="K2799" s="5" t="str">
        <f>VLOOKUP(H2799,Mapping!B:H,7,FALSE)</f>
        <v>IMMUNOGLOBULINS</v>
      </c>
      <c r="L2799" s="5" t="e">
        <f>IF(B2799&lt;&gt;0,B2799,IF(M2799=1,I2799,NA()))</f>
        <v>#N/A</v>
      </c>
      <c r="N2799" s="9">
        <f>IFERROR(VLOOKUP(Labs!A2799,Mapping!D:M,10,FALSE),0)</f>
        <v>0</v>
      </c>
    </row>
    <row r="2800" spans="1:14" x14ac:dyDescent="0.25">
      <c r="A2800" s="5" t="str">
        <f>Source!B2800&amp;"|"&amp;Source!K2800</f>
        <v>RET|VPRO</v>
      </c>
      <c r="B2800" s="5">
        <f>IFERROR(VLOOKUP(Labs!A2800,Mapping!D:E,2,FALSE),0)</f>
        <v>0</v>
      </c>
      <c r="C2800" t="str">
        <f>Source!F2800</f>
        <v>Chem/Haem</v>
      </c>
      <c r="D2800" s="5" t="str">
        <f>Source!D2800</f>
        <v>RETINOL</v>
      </c>
      <c r="E2800" s="5" t="str">
        <f>Source!L2800</f>
        <v>FAT SOLUBLE VITAMIN PROFILE</v>
      </c>
      <c r="F2800" s="5" t="str">
        <f>IF(ISBLANK(Source!E2800),NA(),Source!E2800)</f>
        <v>umol/l</v>
      </c>
      <c r="G2800" s="5">
        <f>Source!I2800</f>
        <v>23</v>
      </c>
      <c r="H2800" s="5" t="str">
        <f>IF(B2800&lt;&gt;0,NA(),Source!B2800)</f>
        <v>RET</v>
      </c>
      <c r="I2800" s="5">
        <f>VLOOKUP(H2800,Mapping!B:E,4,FALSE)</f>
        <v>0</v>
      </c>
      <c r="J2800" s="9" t="str">
        <f>VLOOKUP(H2800,Mapping!B:M,12,FALSE)</f>
        <v/>
      </c>
      <c r="K2800" s="5" t="str">
        <f>VLOOKUP(H2800,Mapping!B:H,7,FALSE)</f>
        <v>FAT SOLUBLE VITAMIN PROFILE</v>
      </c>
      <c r="L2800" s="5" t="e">
        <f>IF(B2800&lt;&gt;0,B2800,IF(M2800=1,I2800,NA()))</f>
        <v>#N/A</v>
      </c>
      <c r="N2800" s="9" t="str">
        <f>IFERROR(VLOOKUP(Labs!A2800,Mapping!D:M,10,FALSE),0)</f>
        <v/>
      </c>
    </row>
    <row r="2801" spans="1:14" x14ac:dyDescent="0.25">
      <c r="A2801" s="5" t="str">
        <f>Source!B2801&amp;"|"&amp;Source!K2801</f>
        <v>PDMT|REST</v>
      </c>
      <c r="B2801" s="5">
        <f>IFERROR(VLOOKUP(Labs!A2801,Mapping!D:E,2,FALSE),0)</f>
        <v>0</v>
      </c>
      <c r="C2801" t="str">
        <f>Source!F2801</f>
        <v>Chem/Haem</v>
      </c>
      <c r="D2801" s="5" t="str">
        <f>Source!D2801</f>
        <v>Influenza A H1N1 pdm09</v>
      </c>
      <c r="E2801" s="5" t="str">
        <f>Source!L2801</f>
        <v>Respiratory multiplex PCR</v>
      </c>
      <c r="F2801" s="5" t="e">
        <f>IF(ISBLANK(Source!E2801),NA(),Source!E2801)</f>
        <v>#N/A</v>
      </c>
      <c r="G2801" s="5">
        <f>Source!I2801</f>
        <v>23</v>
      </c>
      <c r="H2801" s="5" t="str">
        <f>IF(B2801&lt;&gt;0,NA(),Source!B2801)</f>
        <v>PDMT</v>
      </c>
      <c r="I2801" s="5">
        <f>VLOOKUP(H2801,Mapping!B:E,4,FALSE)</f>
        <v>0</v>
      </c>
      <c r="J2801" s="9" t="str">
        <f>VLOOKUP(H2801,Mapping!B:M,12,FALSE)</f>
        <v/>
      </c>
      <c r="K2801" s="5" t="str">
        <f>VLOOKUP(H2801,Mapping!B:H,7,FALSE)</f>
        <v>Respiratory multiplex PCR</v>
      </c>
      <c r="L2801" s="5" t="e">
        <f>IF(B2801&lt;&gt;0,B2801,IF(M2801=1,I2801,NA()))</f>
        <v>#N/A</v>
      </c>
      <c r="N2801" s="9" t="str">
        <f>IFERROR(VLOOKUP(Labs!A2801,Mapping!D:M,10,FALSE),0)</f>
        <v/>
      </c>
    </row>
    <row r="2802" spans="1:14" x14ac:dyDescent="0.25">
      <c r="A2802" s="5" t="str">
        <f>Source!B2802&amp;"|"&amp;Source!K2802</f>
        <v>ZZAD|XGS2</v>
      </c>
      <c r="B2802" s="5">
        <f>IFERROR(VLOOKUP(Labs!A2802,Mapping!D:E,2,FALSE),0)</f>
        <v>0</v>
      </c>
      <c r="C2802" t="str">
        <f>Source!F2802</f>
        <v>Blood Transfusion</v>
      </c>
      <c r="D2802" s="5" t="str">
        <f>Source!D2802</f>
        <v>Antibody Detected</v>
      </c>
      <c r="E2802" s="5" t="str">
        <f>Source!L2802</f>
        <v>GROUP &amp; SCREEN + CONFIRM GROUP</v>
      </c>
      <c r="F2802" s="5" t="e">
        <f>IF(ISBLANK(Source!E2802),NA(),Source!E2802)</f>
        <v>#N/A</v>
      </c>
      <c r="G2802" s="5">
        <f>Source!I2802</f>
        <v>23</v>
      </c>
      <c r="H2802" s="5" t="str">
        <f>IF(B2802&lt;&gt;0,NA(),Source!B2802)</f>
        <v>ZZAD</v>
      </c>
      <c r="I2802" s="5">
        <f>VLOOKUP(H2802,Mapping!B:E,4,FALSE)</f>
        <v>0</v>
      </c>
      <c r="J2802" s="9" t="str">
        <f>VLOOKUP(H2802,Mapping!B:M,12,FALSE)</f>
        <v/>
      </c>
      <c r="K2802" s="5" t="str">
        <f>VLOOKUP(H2802,Mapping!B:H,7,FALSE)</f>
        <v>GROUP &amp; SCREEN</v>
      </c>
      <c r="L2802" s="5" t="e">
        <f>IF(B2802&lt;&gt;0,B2802,IF(M2802=1,I2802,NA()))</f>
        <v>#N/A</v>
      </c>
      <c r="N2802" s="9">
        <f>IFERROR(VLOOKUP(Labs!A2802,Mapping!D:M,10,FALSE),0)</f>
        <v>0</v>
      </c>
    </row>
    <row r="2803" spans="1:14" x14ac:dyDescent="0.25">
      <c r="A2803" s="5" t="str">
        <f>Source!B2803&amp;"|"&amp;Source!K2803</f>
        <v>TET|TET</v>
      </c>
      <c r="B2803" s="5">
        <f>IFERROR(VLOOKUP(Labs!A2803,Mapping!D:E,2,FALSE),0)</f>
        <v>0</v>
      </c>
      <c r="C2803" t="str">
        <f>Source!F2803</f>
        <v>Chem/Haem</v>
      </c>
      <c r="D2803" s="5" t="str">
        <f>Source!D2803</f>
        <v>Tetanus Serology:</v>
      </c>
      <c r="E2803" s="5" t="str">
        <f>Source!L2803</f>
        <v>Tetanus Serology</v>
      </c>
      <c r="F2803" s="5" t="e">
        <f>IF(ISBLANK(Source!E2803),NA(),Source!E2803)</f>
        <v>#N/A</v>
      </c>
      <c r="G2803" s="5">
        <f>Source!I2803</f>
        <v>23</v>
      </c>
      <c r="H2803" s="5" t="str">
        <f>IF(B2803&lt;&gt;0,NA(),Source!B2803)</f>
        <v>TET</v>
      </c>
      <c r="I2803" s="5">
        <f>VLOOKUP(H2803,Mapping!B:E,4,FALSE)</f>
        <v>0</v>
      </c>
      <c r="J2803" s="9" t="str">
        <f>VLOOKUP(H2803,Mapping!B:M,12,FALSE)</f>
        <v/>
      </c>
      <c r="K2803" s="5" t="str">
        <f>VLOOKUP(H2803,Mapping!B:H,7,FALSE)</f>
        <v>TETANUS SEROLOGY</v>
      </c>
      <c r="L2803" s="5" t="e">
        <f>IF(B2803&lt;&gt;0,B2803,IF(M2803=1,I2803,NA()))</f>
        <v>#N/A</v>
      </c>
      <c r="N2803" s="9" t="str">
        <f>IFERROR(VLOOKUP(Labs!A2803,Mapping!D:M,10,FALSE),0)</f>
        <v/>
      </c>
    </row>
    <row r="2804" spans="1:14" x14ac:dyDescent="0.25">
      <c r="A2804" s="5" t="str">
        <f>Source!B2804&amp;"|"&amp;Source!K2804</f>
        <v>TOC|TOC</v>
      </c>
      <c r="B2804" s="5">
        <f>IFERROR(VLOOKUP(Labs!A2804,Mapping!D:E,2,FALSE),0)</f>
        <v>0</v>
      </c>
      <c r="C2804" t="str">
        <f>Source!F2804</f>
        <v>Chem/Haem</v>
      </c>
      <c r="D2804" s="5" t="str">
        <f>Source!D2804</f>
        <v>Toxocara Serology:</v>
      </c>
      <c r="E2804" s="5" t="str">
        <f>Source!L2804</f>
        <v>Toxocara Serology</v>
      </c>
      <c r="F2804" s="5" t="e">
        <f>IF(ISBLANK(Source!E2804),NA(),Source!E2804)</f>
        <v>#N/A</v>
      </c>
      <c r="G2804" s="5">
        <f>Source!I2804</f>
        <v>23</v>
      </c>
      <c r="H2804" s="5" t="str">
        <f>IF(B2804&lt;&gt;0,NA(),Source!B2804)</f>
        <v>TOC</v>
      </c>
      <c r="I2804" s="5">
        <f>VLOOKUP(H2804,Mapping!B:E,4,FALSE)</f>
        <v>0</v>
      </c>
      <c r="J2804" s="9" t="str">
        <f>VLOOKUP(H2804,Mapping!B:M,12,FALSE)</f>
        <v/>
      </c>
      <c r="K2804" s="5" t="str">
        <f>VLOOKUP(H2804,Mapping!B:H,7,FALSE)</f>
        <v>Toxocara Serology</v>
      </c>
      <c r="L2804" s="5" t="e">
        <f>IF(B2804&lt;&gt;0,B2804,IF(M2804=1,I2804,NA()))</f>
        <v>#N/A</v>
      </c>
      <c r="N2804" s="9" t="str">
        <f>IFERROR(VLOOKUP(Labs!A2804,Mapping!D:M,10,FALSE),0)</f>
        <v/>
      </c>
    </row>
    <row r="2805" spans="1:14" x14ac:dyDescent="0.25">
      <c r="A2805" s="5" t="str">
        <f>Source!B2805&amp;"|"&amp;Source!K2805</f>
        <v>TPMT|TPMT</v>
      </c>
      <c r="B2805" s="5">
        <f>IFERROR(VLOOKUP(Labs!A2805,Mapping!D:E,2,FALSE),0)</f>
        <v>0</v>
      </c>
      <c r="C2805" t="str">
        <f>Source!F2805</f>
        <v>Chem/Haem</v>
      </c>
      <c r="D2805" s="5" t="str">
        <f>Source!D2805</f>
        <v>THIOPURINE METHYL TRANSFERASE</v>
      </c>
      <c r="E2805" s="5" t="str">
        <f>Source!L2805</f>
        <v>THIOPURINE METHYL TRANSFERASE</v>
      </c>
      <c r="F2805" s="5" t="str">
        <f>IF(ISBLANK(Source!E2805),NA(),Source!E2805)</f>
        <v>mU/L</v>
      </c>
      <c r="G2805" s="5">
        <f>Source!I2805</f>
        <v>23</v>
      </c>
      <c r="H2805" s="5" t="str">
        <f>IF(B2805&lt;&gt;0,NA(),Source!B2805)</f>
        <v>TPMT</v>
      </c>
      <c r="I2805" s="5">
        <f>VLOOKUP(H2805,Mapping!B:E,4,FALSE)</f>
        <v>0</v>
      </c>
      <c r="J2805" s="9" t="str">
        <f>VLOOKUP(H2805,Mapping!B:M,12,FALSE)</f>
        <v/>
      </c>
      <c r="K2805" s="5" t="str">
        <f>VLOOKUP(H2805,Mapping!B:H,7,FALSE)</f>
        <v>THIOPURINE METHYL TRANSFERASE</v>
      </c>
      <c r="L2805" s="5" t="e">
        <f>IF(B2805&lt;&gt;0,B2805,IF(M2805=1,I2805,NA()))</f>
        <v>#N/A</v>
      </c>
      <c r="N2805" s="9" t="str">
        <f>IFERROR(VLOOKUP(Labs!A2805,Mapping!D:M,10,FALSE),0)</f>
        <v/>
      </c>
    </row>
    <row r="2806" spans="1:14" x14ac:dyDescent="0.25">
      <c r="A2806" s="5" t="str">
        <f>Source!B2806&amp;"|"&amp;Source!K2806</f>
        <v>ZZOI|FRCC</v>
      </c>
      <c r="B2806" s="5">
        <f>IFERROR(VLOOKUP(Labs!A2806,Mapping!D:E,2,FALSE),0)</f>
        <v>0</v>
      </c>
      <c r="C2806" t="str">
        <f>Source!F2806</f>
        <v>Microbiology</v>
      </c>
      <c r="D2806" s="5" t="str">
        <f>Source!D2806</f>
        <v>Organism</v>
      </c>
      <c r="E2806" s="5" t="str">
        <f>Source!L2806</f>
        <v>Organisms</v>
      </c>
      <c r="F2806" s="5" t="e">
        <f>IF(ISBLANK(Source!E2806),NA(),Source!E2806)</f>
        <v>#N/A</v>
      </c>
      <c r="G2806" s="5">
        <f>Source!I2806</f>
        <v>23</v>
      </c>
      <c r="H2806" s="5" t="str">
        <f>IF(B2806&lt;&gt;0,NA(),Source!B2806)</f>
        <v>ZZOI</v>
      </c>
      <c r="I2806" s="5">
        <f>VLOOKUP(H2806,Mapping!B:E,4,FALSE)</f>
        <v>0</v>
      </c>
      <c r="J2806" s="9" t="str">
        <f>VLOOKUP(H2806,Mapping!B:M,12,FALSE)</f>
        <v/>
      </c>
      <c r="K2806" s="5" t="str">
        <f>VLOOKUP(H2806,Mapping!B:H,7,FALSE)</f>
        <v>Urine Culture</v>
      </c>
      <c r="L2806" s="5" t="e">
        <f>IF(B2806&lt;&gt;0,B2806,IF(M2806=1,I2806,NA()))</f>
        <v>#N/A</v>
      </c>
      <c r="N2806" s="9">
        <f>IFERROR(VLOOKUP(Labs!A2806,Mapping!D:M,10,FALSE),0)</f>
        <v>0</v>
      </c>
    </row>
    <row r="2807" spans="1:14" x14ac:dyDescent="0.25">
      <c r="A2807" s="5" t="str">
        <f>Source!B2807&amp;"|"&amp;Source!K2807</f>
        <v>SUM|BREAST</v>
      </c>
      <c r="B2807" s="5">
        <f>IFERROR(VLOOKUP(Labs!A2807,Mapping!D:E,2,FALSE),0)</f>
        <v>0</v>
      </c>
      <c r="C2807" t="str">
        <f>Source!F2807</f>
        <v>Non-Gynae Cytology</v>
      </c>
      <c r="D2807" s="5" t="str">
        <f>Source!D2807</f>
        <v>Summary</v>
      </c>
      <c r="E2807" s="5" t="str">
        <f>Source!L2807</f>
        <v>Mammary Fluids NOS</v>
      </c>
      <c r="F2807" s="5" t="e">
        <f>IF(ISBLANK(Source!E2807),NA(),Source!E2807)</f>
        <v>#N/A</v>
      </c>
      <c r="G2807" s="5">
        <f>Source!I2807</f>
        <v>23</v>
      </c>
      <c r="H2807" s="5" t="str">
        <f>IF(B2807&lt;&gt;0,NA(),Source!B2807)</f>
        <v>SUM</v>
      </c>
      <c r="I2807" s="5">
        <f>VLOOKUP(H2807,Mapping!B:E,4,FALSE)</f>
        <v>0</v>
      </c>
      <c r="J2807" s="9" t="str">
        <f>VLOOKUP(H2807,Mapping!B:M,12,FALSE)</f>
        <v/>
      </c>
      <c r="K2807" s="5" t="str">
        <f>VLOOKUP(H2807,Mapping!B:H,7,FALSE)</f>
        <v>FNA Breast</v>
      </c>
      <c r="L2807" s="5" t="e">
        <f>IF(B2807&lt;&gt;0,B2807,IF(M2807=1,I2807,NA()))</f>
        <v>#N/A</v>
      </c>
      <c r="N2807" s="9">
        <f>IFERROR(VLOOKUP(Labs!A2807,Mapping!D:M,10,FALSE),0)</f>
        <v>0</v>
      </c>
    </row>
    <row r="2808" spans="1:14" x14ac:dyDescent="0.25">
      <c r="A2808" s="5" t="str">
        <f>Source!B2808&amp;"|"&amp;Source!K2808</f>
        <v>TETE|TET</v>
      </c>
      <c r="B2808" s="5">
        <f>IFERROR(VLOOKUP(Labs!A2808,Mapping!D:E,2,FALSE),0)</f>
        <v>0</v>
      </c>
      <c r="C2808" t="str">
        <f>Source!F2808</f>
        <v>Chem/Haem</v>
      </c>
      <c r="D2808" s="5" t="str">
        <f>Source!D2808</f>
        <v>Tetanus ELISA</v>
      </c>
      <c r="E2808" s="5" t="str">
        <f>Source!L2808</f>
        <v>Tetanus Serology</v>
      </c>
      <c r="F2808" s="5" t="str">
        <f>IF(ISBLANK(Source!E2808),NA(),Source!E2808)</f>
        <v>IU/ml</v>
      </c>
      <c r="G2808" s="5">
        <f>Source!I2808</f>
        <v>23</v>
      </c>
      <c r="H2808" s="5" t="str">
        <f>IF(B2808&lt;&gt;0,NA(),Source!B2808)</f>
        <v>TETE</v>
      </c>
      <c r="I2808" s="5">
        <f>VLOOKUP(H2808,Mapping!B:E,4,FALSE)</f>
        <v>0</v>
      </c>
      <c r="J2808" s="9" t="str">
        <f>VLOOKUP(H2808,Mapping!B:M,12,FALSE)</f>
        <v/>
      </c>
      <c r="K2808" s="5" t="str">
        <f>VLOOKUP(H2808,Mapping!B:H,7,FALSE)</f>
        <v>TETANUS SEROLOGY</v>
      </c>
      <c r="L2808" s="5" t="e">
        <f>IF(B2808&lt;&gt;0,B2808,IF(M2808=1,I2808,NA()))</f>
        <v>#N/A</v>
      </c>
      <c r="N2808" s="9" t="str">
        <f>IFERROR(VLOOKUP(Labs!A2808,Mapping!D:M,10,FALSE),0)</f>
        <v/>
      </c>
    </row>
    <row r="2809" spans="1:14" x14ac:dyDescent="0.25">
      <c r="A2809" s="5" t="str">
        <f>Source!B2809&amp;"|"&amp;Source!K2809</f>
        <v>ZZOG|FRCC</v>
      </c>
      <c r="B2809" s="5">
        <f>IFERROR(VLOOKUP(Labs!A2809,Mapping!D:E,2,FALSE),0)</f>
        <v>0</v>
      </c>
      <c r="C2809" t="str">
        <f>Source!F2809</f>
        <v>Microbiology</v>
      </c>
      <c r="D2809" s="5" t="str">
        <f>Source!D2809</f>
        <v>Organism Growth</v>
      </c>
      <c r="E2809" s="5" t="str">
        <f>Source!L2809</f>
        <v>Organisms</v>
      </c>
      <c r="F2809" s="5" t="e">
        <f>IF(ISBLANK(Source!E2809),NA(),Source!E2809)</f>
        <v>#N/A</v>
      </c>
      <c r="G2809" s="5">
        <f>Source!I2809</f>
        <v>23</v>
      </c>
      <c r="H2809" s="5" t="str">
        <f>IF(B2809&lt;&gt;0,NA(),Source!B2809)</f>
        <v>ZZOG</v>
      </c>
      <c r="I2809" s="5">
        <f>VLOOKUP(H2809,Mapping!B:E,4,FALSE)</f>
        <v>365698005</v>
      </c>
      <c r="J2809" s="9" t="str">
        <f>VLOOKUP(H2809,Mapping!B:M,12,FALSE)</f>
        <v/>
      </c>
      <c r="K2809" s="5" t="str">
        <f>VLOOKUP(H2809,Mapping!B:H,7,FALSE)</f>
        <v>Urine Culture</v>
      </c>
      <c r="L2809" s="5" t="e">
        <f>IF(B2809&lt;&gt;0,B2809,IF(M2809=1,I2809,NA()))</f>
        <v>#N/A</v>
      </c>
      <c r="N2809" s="9">
        <f>IFERROR(VLOOKUP(Labs!A2809,Mapping!D:M,10,FALSE),0)</f>
        <v>0</v>
      </c>
    </row>
    <row r="2810" spans="1:14" x14ac:dyDescent="0.25">
      <c r="A2810" s="5" t="str">
        <f>Source!B2810&amp;"|"&amp;Source!K2810</f>
        <v>TOCB|TOC</v>
      </c>
      <c r="B2810" s="5">
        <f>IFERROR(VLOOKUP(Labs!A2810,Mapping!D:E,2,FALSE),0)</f>
        <v>0</v>
      </c>
      <c r="C2810" t="str">
        <f>Source!F2810</f>
        <v>Chem/Haem</v>
      </c>
      <c r="D2810" s="5" t="str">
        <f>Source!D2810</f>
        <v>Bordier (Toxocara) ELISA</v>
      </c>
      <c r="E2810" s="5" t="str">
        <f>Source!L2810</f>
        <v>Toxocara Serology</v>
      </c>
      <c r="F2810" s="5" t="e">
        <f>IF(ISBLANK(Source!E2810),NA(),Source!E2810)</f>
        <v>#N/A</v>
      </c>
      <c r="G2810" s="5">
        <f>Source!I2810</f>
        <v>23</v>
      </c>
      <c r="H2810" s="5" t="str">
        <f>IF(B2810&lt;&gt;0,NA(),Source!B2810)</f>
        <v>TOCB</v>
      </c>
      <c r="I2810" s="5">
        <f>VLOOKUP(H2810,Mapping!B:E,4,FALSE)</f>
        <v>0</v>
      </c>
      <c r="J2810" s="9" t="str">
        <f>VLOOKUP(H2810,Mapping!B:M,12,FALSE)</f>
        <v/>
      </c>
      <c r="K2810" s="5" t="str">
        <f>VLOOKUP(H2810,Mapping!B:H,7,FALSE)</f>
        <v>Toxocara Serology</v>
      </c>
      <c r="L2810" s="5" t="e">
        <f>IF(B2810&lt;&gt;0,B2810,IF(M2810=1,I2810,NA()))</f>
        <v>#N/A</v>
      </c>
      <c r="N2810" s="9" t="str">
        <f>IFERROR(VLOOKUP(Labs!A2810,Mapping!D:M,10,FALSE),0)</f>
        <v/>
      </c>
    </row>
    <row r="2811" spans="1:14" x14ac:dyDescent="0.25">
      <c r="A2811" s="5" t="str">
        <f>Source!B2811&amp;"|"&amp;Source!K2811</f>
        <v>ZZOS_CTR|ACUL</v>
      </c>
      <c r="B2811" s="5" t="str">
        <f>IFERROR(VLOOKUP(Labs!A2811,Mapping!D:E,2,FALSE),0)</f>
        <v>18895-3</v>
      </c>
      <c r="C2811" t="str">
        <f>Source!F2811</f>
        <v>Microbiology</v>
      </c>
      <c r="D2811" s="5" t="str">
        <f>Source!D2811</f>
        <v>Ceftriaxone</v>
      </c>
      <c r="E2811" s="5" t="str">
        <f>Source!L2811</f>
        <v>Blood culture (aerobic) cult</v>
      </c>
      <c r="F2811" s="5" t="e">
        <f>IF(ISBLANK(Source!E2811),NA(),Source!E2811)</f>
        <v>#N/A</v>
      </c>
      <c r="G2811" s="5">
        <f>Source!I2811</f>
        <v>23</v>
      </c>
      <c r="H2811" s="5" t="e">
        <f>IF(B2811&lt;&gt;0,NA(),Source!B2811)</f>
        <v>#N/A</v>
      </c>
      <c r="I2811" s="5" t="e">
        <f>VLOOKUP(H2811,Mapping!B:E,4,FALSE)</f>
        <v>#N/A</v>
      </c>
      <c r="J2811" s="9" t="e">
        <f>VLOOKUP(H2811,Mapping!B:M,12,FALSE)</f>
        <v>#N/A</v>
      </c>
      <c r="K2811" s="5" t="e">
        <f>VLOOKUP(H2811,Mapping!B:H,7,FALSE)</f>
        <v>#N/A</v>
      </c>
      <c r="L2811" s="5" t="str">
        <f>IF(B2811&lt;&gt;0,B2811,IF(M2811=1,I2811,NA()))</f>
        <v>18895-3</v>
      </c>
      <c r="N2811" s="9" t="str">
        <f>IFERROR(VLOOKUP(Labs!A2811,Mapping!D:M,10,FALSE),0)</f>
        <v/>
      </c>
    </row>
    <row r="2812" spans="1:14" x14ac:dyDescent="0.25">
      <c r="A2812" s="5" t="str">
        <f>Source!B2812&amp;"|"&amp;Source!K2812</f>
        <v>ZZOS_ERY|W2SC</v>
      </c>
      <c r="B2812" s="5">
        <f>IFERROR(VLOOKUP(Labs!A2812,Mapping!D:E,2,FALSE),0)</f>
        <v>0</v>
      </c>
      <c r="C2812" t="str">
        <f>Source!F2812</f>
        <v>Microbiology</v>
      </c>
      <c r="D2812" s="5" t="str">
        <f>Source!D2812</f>
        <v>Erythromycin</v>
      </c>
      <c r="E2812" s="5" t="str">
        <f>Source!L2812</f>
        <v>Culture:</v>
      </c>
      <c r="F2812" s="5" t="e">
        <f>IF(ISBLANK(Source!E2812),NA(),Source!E2812)</f>
        <v>#N/A</v>
      </c>
      <c r="G2812" s="5">
        <f>Source!I2812</f>
        <v>23</v>
      </c>
      <c r="H2812" s="5" t="str">
        <f>IF(B2812&lt;&gt;0,NA(),Source!B2812)</f>
        <v>ZZOS_ERY</v>
      </c>
      <c r="I2812" s="5" t="str">
        <f>VLOOKUP(H2812,Mapping!B:E,4,FALSE)</f>
        <v>18919-1</v>
      </c>
      <c r="J2812" s="9" t="str">
        <f>VLOOKUP(H2812,Mapping!B:M,12,FALSE)</f>
        <v/>
      </c>
      <c r="K2812" s="5" t="str">
        <f>VLOOKUP(H2812,Mapping!B:H,7,FALSE)</f>
        <v>Wound Culture</v>
      </c>
      <c r="L2812" s="5" t="e">
        <f>IF(B2812&lt;&gt;0,B2812,IF(M2812=1,I2812,NA()))</f>
        <v>#N/A</v>
      </c>
      <c r="N2812" s="9">
        <f>IFERROR(VLOOKUP(Labs!A2812,Mapping!D:M,10,FALSE),0)</f>
        <v>0</v>
      </c>
    </row>
    <row r="2813" spans="1:14" x14ac:dyDescent="0.25">
      <c r="A2813" s="5" t="str">
        <f>Source!B2813&amp;"|"&amp;Source!K2813</f>
        <v>ZZOI|W1CC</v>
      </c>
      <c r="B2813" s="5">
        <f>IFERROR(VLOOKUP(Labs!A2813,Mapping!D:E,2,FALSE),0)</f>
        <v>0</v>
      </c>
      <c r="C2813" t="str">
        <f>Source!F2813</f>
        <v>Microbiology</v>
      </c>
      <c r="D2813" s="5" t="str">
        <f>Source!D2813</f>
        <v>Organism</v>
      </c>
      <c r="E2813" s="5" t="str">
        <f>Source!L2813</f>
        <v>Culture:</v>
      </c>
      <c r="F2813" s="5" t="e">
        <f>IF(ISBLANK(Source!E2813),NA(),Source!E2813)</f>
        <v>#N/A</v>
      </c>
      <c r="G2813" s="5">
        <f>Source!I2813</f>
        <v>23</v>
      </c>
      <c r="H2813" s="5" t="str">
        <f>IF(B2813&lt;&gt;0,NA(),Source!B2813)</f>
        <v>ZZOI</v>
      </c>
      <c r="I2813" s="5">
        <f>VLOOKUP(H2813,Mapping!B:E,4,FALSE)</f>
        <v>0</v>
      </c>
      <c r="J2813" s="9" t="str">
        <f>VLOOKUP(H2813,Mapping!B:M,12,FALSE)</f>
        <v/>
      </c>
      <c r="K2813" s="5" t="str">
        <f>VLOOKUP(H2813,Mapping!B:H,7,FALSE)</f>
        <v>Urine Culture</v>
      </c>
      <c r="L2813" s="5" t="e">
        <f>IF(B2813&lt;&gt;0,B2813,IF(M2813=1,I2813,NA()))</f>
        <v>#N/A</v>
      </c>
      <c r="N2813" s="9">
        <f>IFERROR(VLOOKUP(Labs!A2813,Mapping!D:M,10,FALSE),0)</f>
        <v>0</v>
      </c>
    </row>
    <row r="2814" spans="1:14" x14ac:dyDescent="0.25">
      <c r="A2814" s="5" t="str">
        <f>Source!B2814&amp;"|"&amp;Source!K2814</f>
        <v>ZZOS_FUC|EYCU</v>
      </c>
      <c r="B2814" s="5">
        <f>IFERROR(VLOOKUP(Labs!A2814,Mapping!D:E,2,FALSE),0)</f>
        <v>0</v>
      </c>
      <c r="C2814" t="str">
        <f>Source!F2814</f>
        <v>Microbiology</v>
      </c>
      <c r="D2814" s="5" t="str">
        <f>Source!D2814</f>
        <v>Fucidin</v>
      </c>
      <c r="E2814" s="5" t="str">
        <f>Source!L2814</f>
        <v>Wound Culture</v>
      </c>
      <c r="F2814" s="5" t="e">
        <f>IF(ISBLANK(Source!E2814),NA(),Source!E2814)</f>
        <v>#N/A</v>
      </c>
      <c r="G2814" s="5">
        <f>Source!I2814</f>
        <v>23</v>
      </c>
      <c r="H2814" s="5" t="str">
        <f>IF(B2814&lt;&gt;0,NA(),Source!B2814)</f>
        <v>ZZOS_FUC</v>
      </c>
      <c r="I2814" s="5" t="str">
        <f>VLOOKUP(H2814,Mapping!B:E,4,FALSE)</f>
        <v>18927-4</v>
      </c>
      <c r="J2814" s="9" t="str">
        <f>VLOOKUP(H2814,Mapping!B:M,12,FALSE)</f>
        <v/>
      </c>
      <c r="K2814" s="5" t="str">
        <f>VLOOKUP(H2814,Mapping!B:H,7,FALSE)</f>
        <v>Wound Culture</v>
      </c>
      <c r="L2814" s="5" t="e">
        <f>IF(B2814&lt;&gt;0,B2814,IF(M2814=1,I2814,NA()))</f>
        <v>#N/A</v>
      </c>
      <c r="N2814" s="9">
        <f>IFERROR(VLOOKUP(Labs!A2814,Mapping!D:M,10,FALSE),0)</f>
        <v>0</v>
      </c>
    </row>
    <row r="2815" spans="1:14" x14ac:dyDescent="0.25">
      <c r="A2815" s="5" t="str">
        <f>Source!B2815&amp;"|"&amp;Source!K2815</f>
        <v>ZZOS_FUC|WMCU</v>
      </c>
      <c r="B2815" s="5">
        <f>IFERROR(VLOOKUP(Labs!A2815,Mapping!D:E,2,FALSE),0)</f>
        <v>0</v>
      </c>
      <c r="C2815" t="str">
        <f>Source!F2815</f>
        <v>Microbiology</v>
      </c>
      <c r="D2815" s="5" t="str">
        <f>Source!D2815</f>
        <v>Fucidin</v>
      </c>
      <c r="E2815" s="5" t="str">
        <f>Source!L2815</f>
        <v>Wound Culture</v>
      </c>
      <c r="F2815" s="5" t="e">
        <f>IF(ISBLANK(Source!E2815),NA(),Source!E2815)</f>
        <v>#N/A</v>
      </c>
      <c r="G2815" s="5">
        <f>Source!I2815</f>
        <v>23</v>
      </c>
      <c r="H2815" s="5" t="str">
        <f>IF(B2815&lt;&gt;0,NA(),Source!B2815)</f>
        <v>ZZOS_FUC</v>
      </c>
      <c r="I2815" s="5" t="str">
        <f>VLOOKUP(H2815,Mapping!B:E,4,FALSE)</f>
        <v>18927-4</v>
      </c>
      <c r="J2815" s="9" t="str">
        <f>VLOOKUP(H2815,Mapping!B:M,12,FALSE)</f>
        <v/>
      </c>
      <c r="K2815" s="5" t="str">
        <f>VLOOKUP(H2815,Mapping!B:H,7,FALSE)</f>
        <v>Wound Culture</v>
      </c>
      <c r="L2815" s="5" t="e">
        <f>IF(B2815&lt;&gt;0,B2815,IF(M2815=1,I2815,NA()))</f>
        <v>#N/A</v>
      </c>
      <c r="N2815" s="9">
        <f>IFERROR(VLOOKUP(Labs!A2815,Mapping!D:M,10,FALSE),0)</f>
        <v>0</v>
      </c>
    </row>
    <row r="2816" spans="1:14" x14ac:dyDescent="0.25">
      <c r="A2816" s="5" t="str">
        <f>Source!B2816&amp;"|"&amp;Source!K2816</f>
        <v>ZZOG|W1CC</v>
      </c>
      <c r="B2816" s="5">
        <f>IFERROR(VLOOKUP(Labs!A2816,Mapping!D:E,2,FALSE),0)</f>
        <v>0</v>
      </c>
      <c r="C2816" t="str">
        <f>Source!F2816</f>
        <v>Microbiology</v>
      </c>
      <c r="D2816" s="5" t="str">
        <f>Source!D2816</f>
        <v>Organism Growth</v>
      </c>
      <c r="E2816" s="5" t="str">
        <f>Source!L2816</f>
        <v>Culture:</v>
      </c>
      <c r="F2816" s="5" t="e">
        <f>IF(ISBLANK(Source!E2816),NA(),Source!E2816)</f>
        <v>#N/A</v>
      </c>
      <c r="G2816" s="5">
        <f>Source!I2816</f>
        <v>23</v>
      </c>
      <c r="H2816" s="5" t="str">
        <f>IF(B2816&lt;&gt;0,NA(),Source!B2816)</f>
        <v>ZZOG</v>
      </c>
      <c r="I2816" s="5">
        <f>VLOOKUP(H2816,Mapping!B:E,4,FALSE)</f>
        <v>365698005</v>
      </c>
      <c r="J2816" s="9" t="str">
        <f>VLOOKUP(H2816,Mapping!B:M,12,FALSE)</f>
        <v/>
      </c>
      <c r="K2816" s="5" t="str">
        <f>VLOOKUP(H2816,Mapping!B:H,7,FALSE)</f>
        <v>Urine Culture</v>
      </c>
      <c r="L2816" s="5" t="e">
        <f>IF(B2816&lt;&gt;0,B2816,IF(M2816=1,I2816,NA()))</f>
        <v>#N/A</v>
      </c>
      <c r="N2816" s="9">
        <f>IFERROR(VLOOKUP(Labs!A2816,Mapping!D:M,10,FALSE),0)</f>
        <v>0</v>
      </c>
    </row>
    <row r="2817" spans="1:14" x14ac:dyDescent="0.25">
      <c r="A2817" s="5" t="str">
        <f>Source!B2817&amp;"|"&amp;Source!K2817</f>
        <v>ZZOS_AMX|TISO</v>
      </c>
      <c r="B2817" s="5">
        <f>IFERROR(VLOOKUP(Labs!A2817,Mapping!D:E,2,FALSE),0)</f>
        <v>0</v>
      </c>
      <c r="C2817" t="str">
        <f>Source!F2817</f>
        <v>Microbiology</v>
      </c>
      <c r="D2817" s="5" t="str">
        <f>Source!D2817</f>
        <v>Amoxicillin</v>
      </c>
      <c r="E2817" s="5" t="str">
        <f>Source!L2817</f>
        <v>Culture:</v>
      </c>
      <c r="F2817" s="5" t="e">
        <f>IF(ISBLANK(Source!E2817),NA(),Source!E2817)</f>
        <v>#N/A</v>
      </c>
      <c r="G2817" s="5">
        <f>Source!I2817</f>
        <v>23</v>
      </c>
      <c r="H2817" s="5" t="str">
        <f>IF(B2817&lt;&gt;0,NA(),Source!B2817)</f>
        <v>ZZOS_AMX</v>
      </c>
      <c r="I2817" s="5" t="str">
        <f>VLOOKUP(H2817,Mapping!B:E,4,FALSE)</f>
        <v>18861-5</v>
      </c>
      <c r="J2817" s="9" t="str">
        <f>VLOOKUP(H2817,Mapping!B:M,12,FALSE)</f>
        <v/>
      </c>
      <c r="K2817" s="5" t="str">
        <f>VLOOKUP(H2817,Mapping!B:H,7,FALSE)</f>
        <v>Urine Culture</v>
      </c>
      <c r="L2817" s="5" t="e">
        <f>IF(B2817&lt;&gt;0,B2817,IF(M2817=1,I2817,NA()))</f>
        <v>#N/A</v>
      </c>
      <c r="N2817" s="9">
        <f>IFERROR(VLOOKUP(Labs!A2817,Mapping!D:M,10,FALSE),0)</f>
        <v>0</v>
      </c>
    </row>
    <row r="2818" spans="1:14" x14ac:dyDescent="0.25">
      <c r="A2818" s="5" t="str">
        <f>Source!B2818&amp;"|"&amp;Source!K2818</f>
        <v>ZZOS_FUC|MBCC</v>
      </c>
      <c r="B2818" s="5">
        <f>IFERROR(VLOOKUP(Labs!A2818,Mapping!D:E,2,FALSE),0)</f>
        <v>0</v>
      </c>
      <c r="C2818" t="str">
        <f>Source!F2818</f>
        <v>Microbiology</v>
      </c>
      <c r="D2818" s="5" t="str">
        <f>Source!D2818</f>
        <v>Fucidin</v>
      </c>
      <c r="E2818" s="5" t="str">
        <f>Source!L2818</f>
        <v>MRSA &amp; MSSA - Nose &amp; Groin</v>
      </c>
      <c r="F2818" s="5" t="e">
        <f>IF(ISBLANK(Source!E2818),NA(),Source!E2818)</f>
        <v>#N/A</v>
      </c>
      <c r="G2818" s="5">
        <f>Source!I2818</f>
        <v>23</v>
      </c>
      <c r="H2818" s="5" t="str">
        <f>IF(B2818&lt;&gt;0,NA(),Source!B2818)</f>
        <v>ZZOS_FUC</v>
      </c>
      <c r="I2818" s="5" t="str">
        <f>VLOOKUP(H2818,Mapping!B:E,4,FALSE)</f>
        <v>18927-4</v>
      </c>
      <c r="J2818" s="9" t="str">
        <f>VLOOKUP(H2818,Mapping!B:M,12,FALSE)</f>
        <v/>
      </c>
      <c r="K2818" s="5" t="str">
        <f>VLOOKUP(H2818,Mapping!B:H,7,FALSE)</f>
        <v>Wound Culture</v>
      </c>
      <c r="L2818" s="5" t="e">
        <f>IF(B2818&lt;&gt;0,B2818,IF(M2818=1,I2818,NA()))</f>
        <v>#N/A</v>
      </c>
      <c r="N2818" s="9">
        <f>IFERROR(VLOOKUP(Labs!A2818,Mapping!D:M,10,FALSE),0)</f>
        <v>0</v>
      </c>
    </row>
    <row r="2819" spans="1:14" x14ac:dyDescent="0.25">
      <c r="A2819" s="5" t="str">
        <f>Source!B2819&amp;"|"&amp;Source!K2819</f>
        <v>ZZOS_TET|GPEC</v>
      </c>
      <c r="B2819" s="5">
        <f>IFERROR(VLOOKUP(Labs!A2819,Mapping!D:E,2,FALSE),0)</f>
        <v>0</v>
      </c>
      <c r="C2819" t="str">
        <f>Source!F2819</f>
        <v>Microbiology</v>
      </c>
      <c r="D2819" s="5" t="str">
        <f>Source!D2819</f>
        <v>Tetracycline</v>
      </c>
      <c r="E2819" s="5" t="str">
        <f>Source!L2819</f>
        <v>SSSAB ONLY</v>
      </c>
      <c r="F2819" s="5" t="e">
        <f>IF(ISBLANK(Source!E2819),NA(),Source!E2819)</f>
        <v>#N/A</v>
      </c>
      <c r="G2819" s="5">
        <f>Source!I2819</f>
        <v>23</v>
      </c>
      <c r="H2819" s="5" t="str">
        <f>IF(B2819&lt;&gt;0,NA(),Source!B2819)</f>
        <v>ZZOS_TET</v>
      </c>
      <c r="I2819" s="5" t="str">
        <f>VLOOKUP(H2819,Mapping!B:E,4,FALSE)</f>
        <v>18993-6</v>
      </c>
      <c r="J2819" s="9" t="str">
        <f>VLOOKUP(H2819,Mapping!B:M,12,FALSE)</f>
        <v/>
      </c>
      <c r="K2819" s="5" t="str">
        <f>VLOOKUP(H2819,Mapping!B:H,7,FALSE)</f>
        <v>Culture:</v>
      </c>
      <c r="L2819" s="5" t="e">
        <f>IF(B2819&lt;&gt;0,B2819,IF(M2819=1,I2819,NA()))</f>
        <v>#N/A</v>
      </c>
      <c r="N2819" s="9">
        <f>IFERROR(VLOOKUP(Labs!A2819,Mapping!D:M,10,FALSE),0)</f>
        <v>0</v>
      </c>
    </row>
    <row r="2820" spans="1:14" x14ac:dyDescent="0.25">
      <c r="A2820" s="5" t="str">
        <f>Source!B2820&amp;"|"&amp;Source!K2820</f>
        <v>ZZOS_TET|WMCU</v>
      </c>
      <c r="B2820" s="5">
        <f>IFERROR(VLOOKUP(Labs!A2820,Mapping!D:E,2,FALSE),0)</f>
        <v>0</v>
      </c>
      <c r="C2820" t="str">
        <f>Source!F2820</f>
        <v>Microbiology</v>
      </c>
      <c r="D2820" s="5" t="str">
        <f>Source!D2820</f>
        <v>Tetracycline</v>
      </c>
      <c r="E2820" s="5" t="str">
        <f>Source!L2820</f>
        <v>Wound Culture</v>
      </c>
      <c r="F2820" s="5" t="e">
        <f>IF(ISBLANK(Source!E2820),NA(),Source!E2820)</f>
        <v>#N/A</v>
      </c>
      <c r="G2820" s="5">
        <f>Source!I2820</f>
        <v>23</v>
      </c>
      <c r="H2820" s="5" t="str">
        <f>IF(B2820&lt;&gt;0,NA(),Source!B2820)</f>
        <v>ZZOS_TET</v>
      </c>
      <c r="I2820" s="5" t="str">
        <f>VLOOKUP(H2820,Mapping!B:E,4,FALSE)</f>
        <v>18993-6</v>
      </c>
      <c r="J2820" s="9" t="str">
        <f>VLOOKUP(H2820,Mapping!B:M,12,FALSE)</f>
        <v/>
      </c>
      <c r="K2820" s="5" t="str">
        <f>VLOOKUP(H2820,Mapping!B:H,7,FALSE)</f>
        <v>Culture:</v>
      </c>
      <c r="L2820" s="5" t="e">
        <f>IF(B2820&lt;&gt;0,B2820,IF(M2820=1,I2820,NA()))</f>
        <v>#N/A</v>
      </c>
      <c r="N2820" s="9">
        <f>IFERROR(VLOOKUP(Labs!A2820,Mapping!D:M,10,FALSE),0)</f>
        <v>0</v>
      </c>
    </row>
    <row r="2821" spans="1:14" x14ac:dyDescent="0.25">
      <c r="A2821" s="5" t="str">
        <f>Source!B2821&amp;"|"&amp;Source!K2821</f>
        <v>24CR|UUEC</v>
      </c>
      <c r="B2821" s="5">
        <f>IFERROR(VLOOKUP(Labs!A2821,Mapping!D:E,2,FALSE),0)</f>
        <v>0</v>
      </c>
      <c r="C2821" t="str">
        <f>Source!F2821</f>
        <v>Chem/Haem</v>
      </c>
      <c r="D2821" s="5" t="str">
        <f>Source!D2821</f>
        <v>24hr CREATININE OUTPUT</v>
      </c>
      <c r="E2821" s="5" t="str">
        <f>Source!L2821</f>
        <v>24HR URINE UREA, ELEC, CREAT</v>
      </c>
      <c r="F2821" s="5" t="str">
        <f>IF(ISBLANK(Source!E2821),NA(),Source!E2821)</f>
        <v>mmol/24h</v>
      </c>
      <c r="G2821" s="5">
        <f>Source!I2821</f>
        <v>22</v>
      </c>
      <c r="H2821" s="5" t="str">
        <f>IF(B2821&lt;&gt;0,NA(),Source!B2821)</f>
        <v>24CR</v>
      </c>
      <c r="I2821" s="5" t="str">
        <f>VLOOKUP(H2821,Mapping!B:E,4,FALSE)</f>
        <v>14684-5</v>
      </c>
      <c r="J2821" s="9" t="str">
        <f>VLOOKUP(H2821,Mapping!B:M,12,FALSE)</f>
        <v>Creatinine [Moles/time] in 24 hour Urine</v>
      </c>
      <c r="K2821" s="5" t="str">
        <f>VLOOKUP(H2821,Mapping!B:H,7,FALSE)</f>
        <v>24hr CREATININE OUTPUT</v>
      </c>
      <c r="L2821" s="5" t="e">
        <f>IF(B2821&lt;&gt;0,B2821,IF(M2821=1,I2821,NA()))</f>
        <v>#N/A</v>
      </c>
      <c r="N2821" s="9">
        <f>IFERROR(VLOOKUP(Labs!A2821,Mapping!D:M,10,FALSE),0)</f>
        <v>0</v>
      </c>
    </row>
    <row r="2822" spans="1:14" x14ac:dyDescent="0.25">
      <c r="A2822" s="5" t="str">
        <f>Source!B2822&amp;"|"&amp;Source!K2822</f>
        <v>DHEA|DHEA</v>
      </c>
      <c r="B2822" s="5">
        <f>IFERROR(VLOOKUP(Labs!A2822,Mapping!D:E,2,FALSE),0)</f>
        <v>0</v>
      </c>
      <c r="C2822" t="str">
        <f>Source!F2822</f>
        <v>Chem/Haem</v>
      </c>
      <c r="D2822" s="5" t="str">
        <f>Source!D2822</f>
        <v>DHEAS</v>
      </c>
      <c r="E2822" s="5" t="str">
        <f>Source!L2822</f>
        <v>DHEAS</v>
      </c>
      <c r="F2822" s="5" t="str">
        <f>IF(ISBLANK(Source!E2822),NA(),Source!E2822)</f>
        <v>umol/l</v>
      </c>
      <c r="G2822" s="5">
        <f>Source!I2822</f>
        <v>22</v>
      </c>
      <c r="H2822" s="5" t="str">
        <f>IF(B2822&lt;&gt;0,NA(),Source!B2822)</f>
        <v>DHEA</v>
      </c>
      <c r="I2822" s="5">
        <f>VLOOKUP(H2822,Mapping!B:E,4,FALSE)</f>
        <v>0</v>
      </c>
      <c r="J2822" s="9" t="str">
        <f>VLOOKUP(H2822,Mapping!B:M,12,FALSE)</f>
        <v/>
      </c>
      <c r="K2822" s="5" t="str">
        <f>VLOOKUP(H2822,Mapping!B:H,7,FALSE)</f>
        <v>DHEAS</v>
      </c>
      <c r="L2822" s="5" t="e">
        <f>IF(B2822&lt;&gt;0,B2822,IF(M2822=1,I2822,NA()))</f>
        <v>#N/A</v>
      </c>
      <c r="N2822" s="9" t="str">
        <f>IFERROR(VLOOKUP(Labs!A2822,Mapping!D:M,10,FALSE),0)</f>
        <v/>
      </c>
    </row>
    <row r="2823" spans="1:14" x14ac:dyDescent="0.25">
      <c r="A2823" s="5" t="str">
        <f>Source!B2823&amp;"|"&amp;Source!K2823</f>
        <v>CU|CU</v>
      </c>
      <c r="B2823" s="5">
        <f>IFERROR(VLOOKUP(Labs!A2823,Mapping!D:E,2,FALSE),0)</f>
        <v>0</v>
      </c>
      <c r="C2823" t="str">
        <f>Source!F2823</f>
        <v>Chem/Haem</v>
      </c>
      <c r="D2823" s="5" t="str">
        <f>Source!D2823</f>
        <v>COPPER</v>
      </c>
      <c r="E2823" s="5" t="str">
        <f>Source!L2823</f>
        <v>COPPER</v>
      </c>
      <c r="F2823" s="5" t="str">
        <f>IF(ISBLANK(Source!E2823),NA(),Source!E2823)</f>
        <v>umol/l</v>
      </c>
      <c r="G2823" s="5">
        <f>Source!I2823</f>
        <v>22</v>
      </c>
      <c r="H2823" s="5" t="str">
        <f>IF(B2823&lt;&gt;0,NA(),Source!B2823)</f>
        <v>CU</v>
      </c>
      <c r="I2823" s="5">
        <f>VLOOKUP(H2823,Mapping!B:E,4,FALSE)</f>
        <v>0</v>
      </c>
      <c r="J2823" s="9" t="str">
        <f>VLOOKUP(H2823,Mapping!B:M,12,FALSE)</f>
        <v/>
      </c>
      <c r="K2823" s="5" t="str">
        <f>VLOOKUP(H2823,Mapping!B:H,7,FALSE)</f>
        <v>COPPER/CAERULOPLASMIN</v>
      </c>
      <c r="L2823" s="5" t="e">
        <f>IF(B2823&lt;&gt;0,B2823,IF(M2823=1,I2823,NA()))</f>
        <v>#N/A</v>
      </c>
      <c r="N2823" s="9">
        <f>IFERROR(VLOOKUP(Labs!A2823,Mapping!D:M,10,FALSE),0)</f>
        <v>0</v>
      </c>
    </row>
    <row r="2824" spans="1:14" x14ac:dyDescent="0.25">
      <c r="A2824" s="5" t="str">
        <f>Source!B2824&amp;"|"&amp;Source!K2824</f>
        <v>ALPH|ARBO</v>
      </c>
      <c r="B2824" s="5">
        <f>IFERROR(VLOOKUP(Labs!A2824,Mapping!D:E,2,FALSE),0)</f>
        <v>0</v>
      </c>
      <c r="C2824" t="str">
        <f>Source!F2824</f>
        <v>Chem/Haem</v>
      </c>
      <c r="D2824" s="5" t="str">
        <f>Source!D2824</f>
        <v>Alphavirus Results</v>
      </c>
      <c r="E2824" s="5" t="str">
        <f>Source!L2824</f>
        <v>Arbovirus Serology</v>
      </c>
      <c r="F2824" s="5" t="e">
        <f>IF(ISBLANK(Source!E2824),NA(),Source!E2824)</f>
        <v>#N/A</v>
      </c>
      <c r="G2824" s="5">
        <f>Source!I2824</f>
        <v>22</v>
      </c>
      <c r="H2824" s="5" t="str">
        <f>IF(B2824&lt;&gt;0,NA(),Source!B2824)</f>
        <v>ALPH</v>
      </c>
      <c r="I2824" s="5">
        <f>VLOOKUP(H2824,Mapping!B:E,4,FALSE)</f>
        <v>0</v>
      </c>
      <c r="J2824" s="9" t="str">
        <f>VLOOKUP(H2824,Mapping!B:M,12,FALSE)</f>
        <v/>
      </c>
      <c r="K2824" s="5" t="str">
        <f>VLOOKUP(H2824,Mapping!B:H,7,FALSE)</f>
        <v>ARBOVIRUS</v>
      </c>
      <c r="L2824" s="5" t="e">
        <f>IF(B2824&lt;&gt;0,B2824,IF(M2824=1,I2824,NA()))</f>
        <v>#N/A</v>
      </c>
      <c r="N2824" s="9" t="str">
        <f>IFERROR(VLOOKUP(Labs!A2824,Mapping!D:M,10,FALSE),0)</f>
        <v/>
      </c>
    </row>
    <row r="2825" spans="1:14" x14ac:dyDescent="0.25">
      <c r="A2825" s="5" t="str">
        <f>Source!B2825&amp;"|"&amp;Source!K2825</f>
        <v>24K|24K</v>
      </c>
      <c r="B2825" s="5" t="str">
        <f>IFERROR(VLOOKUP(Labs!A2825,Mapping!D:E,2,FALSE),0)</f>
        <v>2829-0</v>
      </c>
      <c r="C2825" t="str">
        <f>Source!F2825</f>
        <v>Chem/Haem</v>
      </c>
      <c r="D2825" s="5" t="str">
        <f>Source!D2825</f>
        <v>24hr POTASSIUM OUTPUT</v>
      </c>
      <c r="E2825" s="5" t="str">
        <f>Source!L2825</f>
        <v>24hr POTASSIUM OUTPUT</v>
      </c>
      <c r="F2825" s="5" t="str">
        <f>IF(ISBLANK(Source!E2825),NA(),Source!E2825)</f>
        <v>mmol/24h</v>
      </c>
      <c r="G2825" s="5">
        <f>Source!I2825</f>
        <v>22</v>
      </c>
      <c r="H2825" s="5" t="e">
        <f>IF(B2825&lt;&gt;0,NA(),Source!B2825)</f>
        <v>#N/A</v>
      </c>
      <c r="I2825" s="5" t="e">
        <f>VLOOKUP(H2825,Mapping!B:E,4,FALSE)</f>
        <v>#N/A</v>
      </c>
      <c r="J2825" s="9" t="e">
        <f>VLOOKUP(H2825,Mapping!B:M,12,FALSE)</f>
        <v>#N/A</v>
      </c>
      <c r="K2825" s="5" t="e">
        <f>VLOOKUP(H2825,Mapping!B:H,7,FALSE)</f>
        <v>#N/A</v>
      </c>
      <c r="L2825" s="5" t="str">
        <f>IF(B2825&lt;&gt;0,B2825,IF(M2825=1,I2825,NA()))</f>
        <v>2829-0</v>
      </c>
      <c r="N2825" s="9" t="str">
        <f>IFERROR(VLOOKUP(Labs!A2825,Mapping!D:M,10,FALSE),0)</f>
        <v>Potassium [Moles/time] in 24 hour Urine</v>
      </c>
    </row>
    <row r="2826" spans="1:14" x14ac:dyDescent="0.25">
      <c r="A2826" s="5" t="str">
        <f>Source!B2826&amp;"|"&amp;Source!K2826</f>
        <v>24UR|UUEC</v>
      </c>
      <c r="B2826" s="5" t="str">
        <f>IFERROR(VLOOKUP(Labs!A2826,Mapping!D:E,2,FALSE),0)</f>
        <v>3096-5</v>
      </c>
      <c r="C2826" t="str">
        <f>Source!F2826</f>
        <v>Chem/Haem</v>
      </c>
      <c r="D2826" s="5" t="str">
        <f>Source!D2826</f>
        <v>24hr UREA OUTPUT</v>
      </c>
      <c r="E2826" s="5" t="str">
        <f>Source!L2826</f>
        <v>24HR URINE UREA, ELEC, CREAT</v>
      </c>
      <c r="F2826" s="5" t="str">
        <f>IF(ISBLANK(Source!E2826),NA(),Source!E2826)</f>
        <v>mmol/24h</v>
      </c>
      <c r="G2826" s="5">
        <f>Source!I2826</f>
        <v>22</v>
      </c>
      <c r="H2826" s="5" t="e">
        <f>IF(B2826&lt;&gt;0,NA(),Source!B2826)</f>
        <v>#N/A</v>
      </c>
      <c r="I2826" s="5" t="e">
        <f>VLOOKUP(H2826,Mapping!B:E,4,FALSE)</f>
        <v>#N/A</v>
      </c>
      <c r="J2826" s="9" t="e">
        <f>VLOOKUP(H2826,Mapping!B:M,12,FALSE)</f>
        <v>#N/A</v>
      </c>
      <c r="K2826" s="5" t="e">
        <f>VLOOKUP(H2826,Mapping!B:H,7,FALSE)</f>
        <v>#N/A</v>
      </c>
      <c r="L2826" s="5" t="str">
        <f>IF(B2826&lt;&gt;0,B2826,IF(M2826=1,I2826,NA()))</f>
        <v>3096-5</v>
      </c>
      <c r="N2826" s="9" t="str">
        <f>IFERROR(VLOOKUP(Labs!A2826,Mapping!D:M,10,FALSE),0)</f>
        <v>Urea nitrogen [Mass/time] in 24 hour Urine</v>
      </c>
    </row>
    <row r="2827" spans="1:14" x14ac:dyDescent="0.25">
      <c r="A2827" s="5" t="str">
        <f>Source!B2827&amp;"|"&amp;Source!K2827</f>
        <v>COND|SWET</v>
      </c>
      <c r="B2827" s="5">
        <f>IFERROR(VLOOKUP(Labs!A2827,Mapping!D:E,2,FALSE),0)</f>
        <v>0</v>
      </c>
      <c r="C2827" t="str">
        <f>Source!F2827</f>
        <v>Chem/Haem</v>
      </c>
      <c r="D2827" s="5" t="str">
        <f>Source!D2827</f>
        <v>CONDUCTIVITY</v>
      </c>
      <c r="E2827" s="5" t="str">
        <f>Source!L2827</f>
        <v>SWEAT TEST</v>
      </c>
      <c r="F2827" s="5" t="str">
        <f>IF(ISBLANK(Source!E2827),NA(),Source!E2827)</f>
        <v>mmol/L</v>
      </c>
      <c r="G2827" s="5">
        <f>Source!I2827</f>
        <v>22</v>
      </c>
      <c r="H2827" s="5" t="str">
        <f>IF(B2827&lt;&gt;0,NA(),Source!B2827)</f>
        <v>COND</v>
      </c>
      <c r="I2827" s="5">
        <f>VLOOKUP(H2827,Mapping!B:E,4,FALSE)</f>
        <v>0</v>
      </c>
      <c r="J2827" s="9" t="str">
        <f>VLOOKUP(H2827,Mapping!B:M,12,FALSE)</f>
        <v/>
      </c>
      <c r="K2827" s="5" t="str">
        <f>VLOOKUP(H2827,Mapping!B:H,7,FALSE)</f>
        <v>SWEAT TEST</v>
      </c>
      <c r="L2827" s="5" t="e">
        <f>IF(B2827&lt;&gt;0,B2827,IF(M2827=1,I2827,NA()))</f>
        <v>#N/A</v>
      </c>
      <c r="N2827" s="9" t="str">
        <f>IFERROR(VLOOKUP(Labs!A2827,Mapping!D:M,10,FALSE),0)</f>
        <v/>
      </c>
    </row>
    <row r="2828" spans="1:14" x14ac:dyDescent="0.25">
      <c r="A2828" s="5" t="str">
        <f>Source!B2828&amp;"|"&amp;Source!K2828</f>
        <v>CHEB|CHEB</v>
      </c>
      <c r="B2828" s="5">
        <f>IFERROR(VLOOKUP(Labs!A2828,Mapping!D:E,2,FALSE),0)</f>
        <v>0</v>
      </c>
      <c r="C2828" t="str">
        <f>Source!F2828</f>
        <v>Chem/Haem</v>
      </c>
      <c r="D2828" s="5" t="str">
        <f>Source!D2828</f>
        <v>CHOLINESTERASE</v>
      </c>
      <c r="E2828" s="5" t="str">
        <f>Source!L2828</f>
        <v>CHOLINESTERASE</v>
      </c>
      <c r="F2828" s="5" t="str">
        <f>IF(ISBLANK(Source!E2828),NA(),Source!E2828)</f>
        <v>kU/l</v>
      </c>
      <c r="G2828" s="5">
        <f>Source!I2828</f>
        <v>22</v>
      </c>
      <c r="H2828" s="5" t="str">
        <f>IF(B2828&lt;&gt;0,NA(),Source!B2828)</f>
        <v>CHEB</v>
      </c>
      <c r="I2828" s="5">
        <f>VLOOKUP(H2828,Mapping!B:E,4,FALSE)</f>
        <v>0</v>
      </c>
      <c r="J2828" s="9" t="str">
        <f>VLOOKUP(H2828,Mapping!B:M,12,FALSE)</f>
        <v/>
      </c>
      <c r="K2828" s="5" t="str">
        <f>VLOOKUP(H2828,Mapping!B:H,7,FALSE)</f>
        <v>CHOLINESTERASE</v>
      </c>
      <c r="L2828" s="5" t="e">
        <f>IF(B2828&lt;&gt;0,B2828,IF(M2828=1,I2828,NA()))</f>
        <v>#N/A</v>
      </c>
      <c r="N2828" s="9" t="str">
        <f>IFERROR(VLOOKUP(Labs!A2828,Mapping!D:M,10,FALSE),0)</f>
        <v/>
      </c>
    </row>
    <row r="2829" spans="1:14" x14ac:dyDescent="0.25">
      <c r="A2829" s="5" t="str">
        <f>Source!B2829&amp;"|"&amp;Source!K2829</f>
        <v>CEN|CEN</v>
      </c>
      <c r="B2829" s="5">
        <f>IFERROR(VLOOKUP(Labs!A2829,Mapping!D:E,2,FALSE),0)</f>
        <v>0</v>
      </c>
      <c r="C2829" t="str">
        <f>Source!F2829</f>
        <v>Chem/Haem</v>
      </c>
      <c r="D2829" s="5" t="str">
        <f>Source!D2829</f>
        <v>Centromere Antibodies</v>
      </c>
      <c r="E2829" s="5" t="str">
        <f>Source!L2829</f>
        <v>CENTROMERE ANTIBODIES</v>
      </c>
      <c r="F2829" s="5" t="e">
        <f>IF(ISBLANK(Source!E2829),NA(),Source!E2829)</f>
        <v>#N/A</v>
      </c>
      <c r="G2829" s="5">
        <f>Source!I2829</f>
        <v>22</v>
      </c>
      <c r="H2829" s="5" t="str">
        <f>IF(B2829&lt;&gt;0,NA(),Source!B2829)</f>
        <v>CEN</v>
      </c>
      <c r="I2829" s="5" t="str">
        <f>VLOOKUP(H2829,Mapping!B:E,4,FALSE)</f>
        <v>42196-6</v>
      </c>
      <c r="J2829" s="9" t="str">
        <f>VLOOKUP(H2829,Mapping!B:M,12,FALSE)</f>
        <v/>
      </c>
      <c r="K2829" s="5" t="str">
        <f>VLOOKUP(H2829,Mapping!B:H,7,FALSE)</f>
        <v>HEP2 INDENTIFICATION OF ANA'S</v>
      </c>
      <c r="L2829" s="5" t="e">
        <f>IF(B2829&lt;&gt;0,B2829,IF(M2829=1,I2829,NA()))</f>
        <v>#N/A</v>
      </c>
      <c r="N2829" s="9">
        <f>IFERROR(VLOOKUP(Labs!A2829,Mapping!D:M,10,FALSE),0)</f>
        <v>0</v>
      </c>
    </row>
    <row r="2830" spans="1:14" x14ac:dyDescent="0.25">
      <c r="A2830" s="5" t="str">
        <f>Source!B2830&amp;"|"&amp;Source!K2830</f>
        <v>24K|UUEC</v>
      </c>
      <c r="B2830" s="5">
        <f>IFERROR(VLOOKUP(Labs!A2830,Mapping!D:E,2,FALSE),0)</f>
        <v>0</v>
      </c>
      <c r="C2830" t="str">
        <f>Source!F2830</f>
        <v>Chem/Haem</v>
      </c>
      <c r="D2830" s="5" t="str">
        <f>Source!D2830</f>
        <v>24hr POTASSIUM OUTPUT</v>
      </c>
      <c r="E2830" s="5" t="str">
        <f>Source!L2830</f>
        <v>24HR URINE UREA, ELEC, CREAT</v>
      </c>
      <c r="F2830" s="5" t="str">
        <f>IF(ISBLANK(Source!E2830),NA(),Source!E2830)</f>
        <v>mmol/24h</v>
      </c>
      <c r="G2830" s="5">
        <f>Source!I2830</f>
        <v>22</v>
      </c>
      <c r="H2830" s="5" t="str">
        <f>IF(B2830&lt;&gt;0,NA(),Source!B2830)</f>
        <v>24K</v>
      </c>
      <c r="I2830" s="5" t="str">
        <f>VLOOKUP(H2830,Mapping!B:E,4,FALSE)</f>
        <v>2829-0</v>
      </c>
      <c r="J2830" s="9" t="str">
        <f>VLOOKUP(H2830,Mapping!B:M,12,FALSE)</f>
        <v>Potassium [Moles/time] in 24 hour Urine</v>
      </c>
      <c r="K2830" s="5" t="str">
        <f>VLOOKUP(H2830,Mapping!B:H,7,FALSE)</f>
        <v>24hr POTASSIUM OUTPUT</v>
      </c>
      <c r="L2830" s="5" t="e">
        <f>IF(B2830&lt;&gt;0,B2830,IF(M2830=1,I2830,NA()))</f>
        <v>#N/A</v>
      </c>
      <c r="N2830" s="9">
        <f>IFERROR(VLOOKUP(Labs!A2830,Mapping!D:M,10,FALSE),0)</f>
        <v>0</v>
      </c>
    </row>
    <row r="2831" spans="1:14" x14ac:dyDescent="0.25">
      <c r="A2831" s="5" t="str">
        <f>Source!B2831&amp;"|"&amp;Source!K2831</f>
        <v>AMMO|AMMO</v>
      </c>
      <c r="B2831" s="5">
        <f>IFERROR(VLOOKUP(Labs!A2831,Mapping!D:E,2,FALSE),0)</f>
        <v>0</v>
      </c>
      <c r="C2831" t="str">
        <f>Source!F2831</f>
        <v>Chem/Haem</v>
      </c>
      <c r="D2831" s="5" t="str">
        <f>Source!D2831</f>
        <v>AMMONIA</v>
      </c>
      <c r="E2831" s="5" t="str">
        <f>Source!L2831</f>
        <v>AMMONIA</v>
      </c>
      <c r="F2831" s="5" t="str">
        <f>IF(ISBLANK(Source!E2831),NA(),Source!E2831)</f>
        <v>umol/l</v>
      </c>
      <c r="G2831" s="5">
        <f>Source!I2831</f>
        <v>22</v>
      </c>
      <c r="H2831" s="5" t="str">
        <f>IF(B2831&lt;&gt;0,NA(),Source!B2831)</f>
        <v>AMMO</v>
      </c>
      <c r="I2831" s="5">
        <f>VLOOKUP(H2831,Mapping!B:E,4,FALSE)</f>
        <v>0</v>
      </c>
      <c r="J2831" s="9" t="str">
        <f>VLOOKUP(H2831,Mapping!B:M,12,FALSE)</f>
        <v/>
      </c>
      <c r="K2831" s="5" t="str">
        <f>VLOOKUP(H2831,Mapping!B:H,7,FALSE)</f>
        <v>AMMONIA</v>
      </c>
      <c r="L2831" s="5" t="e">
        <f>IF(B2831&lt;&gt;0,B2831,IF(M2831=1,I2831,NA()))</f>
        <v>#N/A</v>
      </c>
      <c r="N2831" s="9" t="str">
        <f>IFERROR(VLOOKUP(Labs!A2831,Mapping!D:M,10,FALSE),0)</f>
        <v/>
      </c>
    </row>
    <row r="2832" spans="1:14" x14ac:dyDescent="0.25">
      <c r="A2832" s="5" t="str">
        <f>Source!B2832&amp;"|"&amp;Source!K2832</f>
        <v>A13I|AD13</v>
      </c>
      <c r="B2832" s="5">
        <f>IFERROR(VLOOKUP(Labs!A2832,Mapping!D:E,2,FALSE),0)</f>
        <v>0</v>
      </c>
      <c r="C2832" t="str">
        <f>Source!F2832</f>
        <v>Chem/Haem</v>
      </c>
      <c r="D2832" s="5" t="str">
        <f>Source!D2832</f>
        <v>IgG ANTI-ADAMTS13 ASSAY</v>
      </c>
      <c r="E2832" s="5" t="str">
        <f>Source!L2832</f>
        <v>ADAMTS 13 ASSAY</v>
      </c>
      <c r="F2832" s="5" t="str">
        <f>IF(ISBLANK(Source!E2832),NA(),Source!E2832)</f>
        <v>%</v>
      </c>
      <c r="G2832" s="5">
        <f>Source!I2832</f>
        <v>22</v>
      </c>
      <c r="H2832" s="5" t="str">
        <f>IF(B2832&lt;&gt;0,NA(),Source!B2832)</f>
        <v>A13I</v>
      </c>
      <c r="I2832" s="5">
        <f>VLOOKUP(H2832,Mapping!B:E,4,FALSE)</f>
        <v>0</v>
      </c>
      <c r="J2832" s="9" t="str">
        <f>VLOOKUP(H2832,Mapping!B:M,12,FALSE)</f>
        <v/>
      </c>
      <c r="K2832" s="5" t="str">
        <f>VLOOKUP(H2832,Mapping!B:H,7,FALSE)</f>
        <v>ADAMTS 13 ASSAY</v>
      </c>
      <c r="L2832" s="5" t="e">
        <f>IF(B2832&lt;&gt;0,B2832,IF(M2832=1,I2832,NA()))</f>
        <v>#N/A</v>
      </c>
      <c r="N2832" s="9" t="str">
        <f>IFERROR(VLOOKUP(Labs!A2832,Mapping!D:M,10,FALSE),0)</f>
        <v/>
      </c>
    </row>
    <row r="2833" spans="1:14" x14ac:dyDescent="0.25">
      <c r="A2833" s="5" t="str">
        <f>Source!B2833&amp;"|"&amp;Source!K2833</f>
        <v>FRUC|FRUC</v>
      </c>
      <c r="B2833" s="5">
        <f>IFERROR(VLOOKUP(Labs!A2833,Mapping!D:E,2,FALSE),0)</f>
        <v>0</v>
      </c>
      <c r="C2833" t="str">
        <f>Source!F2833</f>
        <v>Chem/Haem</v>
      </c>
      <c r="D2833" s="5" t="str">
        <f>Source!D2833</f>
        <v>FRUCTOSAMINE</v>
      </c>
      <c r="E2833" s="5" t="str">
        <f>Source!L2833</f>
        <v>FRUCTOSAMINE</v>
      </c>
      <c r="F2833" s="5" t="str">
        <f>IF(ISBLANK(Source!E2833),NA(),Source!E2833)</f>
        <v>mmol/l</v>
      </c>
      <c r="G2833" s="5">
        <f>Source!I2833</f>
        <v>22</v>
      </c>
      <c r="H2833" s="5" t="str">
        <f>IF(B2833&lt;&gt;0,NA(),Source!B2833)</f>
        <v>FRUC</v>
      </c>
      <c r="I2833" s="5">
        <f>VLOOKUP(H2833,Mapping!B:E,4,FALSE)</f>
        <v>0</v>
      </c>
      <c r="J2833" s="9" t="str">
        <f>VLOOKUP(H2833,Mapping!B:M,12,FALSE)</f>
        <v/>
      </c>
      <c r="K2833" s="5" t="str">
        <f>VLOOKUP(H2833,Mapping!B:H,7,FALSE)</f>
        <v>FRUCTOSAMINE</v>
      </c>
      <c r="L2833" s="5" t="e">
        <f>IF(B2833&lt;&gt;0,B2833,IF(M2833=1,I2833,NA()))</f>
        <v>#N/A</v>
      </c>
      <c r="N2833" s="9" t="str">
        <f>IFERROR(VLOOKUP(Labs!A2833,Mapping!D:M,10,FALSE),0)</f>
        <v/>
      </c>
    </row>
    <row r="2834" spans="1:14" x14ac:dyDescent="0.25">
      <c r="A2834" s="5" t="str">
        <f>Source!B2834&amp;"|"&amp;Source!K2834</f>
        <v>IGG4|IGSB</v>
      </c>
      <c r="B2834" s="5">
        <f>IFERROR(VLOOKUP(Labs!A2834,Mapping!D:E,2,FALSE),0)</f>
        <v>0</v>
      </c>
      <c r="C2834" t="str">
        <f>Source!F2834</f>
        <v>Chem/Haem</v>
      </c>
      <c r="D2834" s="5" t="str">
        <f>Source!D2834</f>
        <v>IGG4</v>
      </c>
      <c r="E2834" s="5" t="str">
        <f>Source!L2834</f>
        <v>IgG SUBCLASSES</v>
      </c>
      <c r="F2834" s="5" t="str">
        <f>IF(ISBLANK(Source!E2834),NA(),Source!E2834)</f>
        <v>g/l</v>
      </c>
      <c r="G2834" s="5">
        <f>Source!I2834</f>
        <v>22</v>
      </c>
      <c r="H2834" s="5" t="str">
        <f>IF(B2834&lt;&gt;0,NA(),Source!B2834)</f>
        <v>IGG4</v>
      </c>
      <c r="I2834" s="5">
        <f>VLOOKUP(H2834,Mapping!B:E,4,FALSE)</f>
        <v>0</v>
      </c>
      <c r="J2834" s="9" t="str">
        <f>VLOOKUP(H2834,Mapping!B:M,12,FALSE)</f>
        <v/>
      </c>
      <c r="K2834" s="5" t="str">
        <f>VLOOKUP(H2834,Mapping!B:H,7,FALSE)</f>
        <v>IgG SUBCLASSES</v>
      </c>
      <c r="L2834" s="5" t="e">
        <f>IF(B2834&lt;&gt;0,B2834,IF(M2834=1,I2834,NA()))</f>
        <v>#N/A</v>
      </c>
      <c r="N2834" s="9" t="str">
        <f>IFERROR(VLOOKUP(Labs!A2834,Mapping!D:M,10,FALSE),0)</f>
        <v/>
      </c>
    </row>
    <row r="2835" spans="1:14" x14ac:dyDescent="0.25">
      <c r="A2835" s="5" t="str">
        <f>Source!B2835&amp;"|"&amp;Source!K2835</f>
        <v>IGG|IMM</v>
      </c>
      <c r="B2835" s="5" t="str">
        <f>IFERROR(VLOOKUP(Labs!A2835,Mapping!D:E,2,FALSE),0)</f>
        <v>2465-3</v>
      </c>
      <c r="C2835" t="str">
        <f>Source!F2835</f>
        <v>Chem/Haem</v>
      </c>
      <c r="D2835" s="5" t="str">
        <f>Source!D2835</f>
        <v>IGG</v>
      </c>
      <c r="E2835" s="5" t="str">
        <f>Source!L2835</f>
        <v>IMMUNOGLOBULINS</v>
      </c>
      <c r="F2835" s="5" t="str">
        <f>IF(ISBLANK(Source!E2835),NA(),Source!E2835)</f>
        <v>g/L</v>
      </c>
      <c r="G2835" s="5">
        <f>Source!I2835</f>
        <v>22</v>
      </c>
      <c r="H2835" s="5" t="e">
        <f>IF(B2835&lt;&gt;0,NA(),Source!B2835)</f>
        <v>#N/A</v>
      </c>
      <c r="I2835" s="5" t="e">
        <f>VLOOKUP(H2835,Mapping!B:E,4,FALSE)</f>
        <v>#N/A</v>
      </c>
      <c r="J2835" s="9" t="e">
        <f>VLOOKUP(H2835,Mapping!B:M,12,FALSE)</f>
        <v>#N/A</v>
      </c>
      <c r="K2835" s="5" t="e">
        <f>VLOOKUP(H2835,Mapping!B:H,7,FALSE)</f>
        <v>#N/A</v>
      </c>
      <c r="L2835" s="5" t="str">
        <f>IF(B2835&lt;&gt;0,B2835,IF(M2835=1,I2835,NA()))</f>
        <v>2465-3</v>
      </c>
      <c r="N2835" s="9" t="str">
        <f>IFERROR(VLOOKUP(Labs!A2835,Mapping!D:M,10,FALSE),0)</f>
        <v>IgG [Mass/volume] in Serum or Plasma</v>
      </c>
    </row>
    <row r="2836" spans="1:14" x14ac:dyDescent="0.25">
      <c r="A2836" s="5" t="str">
        <f>Source!B2836&amp;"|"&amp;Source!K2836</f>
        <v>IGM|IMM</v>
      </c>
      <c r="B2836" s="5" t="str">
        <f>IFERROR(VLOOKUP(Labs!A2836,Mapping!D:E,2,FALSE),0)</f>
        <v>2472-9</v>
      </c>
      <c r="C2836" t="str">
        <f>Source!F2836</f>
        <v>Chem/Haem</v>
      </c>
      <c r="D2836" s="5" t="str">
        <f>Source!D2836</f>
        <v>IGM</v>
      </c>
      <c r="E2836" s="5" t="str">
        <f>Source!L2836</f>
        <v>IMMUNOGLOBULINS</v>
      </c>
      <c r="F2836" s="5" t="str">
        <f>IF(ISBLANK(Source!E2836),NA(),Source!E2836)</f>
        <v>g/L</v>
      </c>
      <c r="G2836" s="5">
        <f>Source!I2836</f>
        <v>22</v>
      </c>
      <c r="H2836" s="5" t="e">
        <f>IF(B2836&lt;&gt;0,NA(),Source!B2836)</f>
        <v>#N/A</v>
      </c>
      <c r="I2836" s="5" t="e">
        <f>VLOOKUP(H2836,Mapping!B:E,4,FALSE)</f>
        <v>#N/A</v>
      </c>
      <c r="J2836" s="9" t="e">
        <f>VLOOKUP(H2836,Mapping!B:M,12,FALSE)</f>
        <v>#N/A</v>
      </c>
      <c r="K2836" s="5" t="e">
        <f>VLOOKUP(H2836,Mapping!B:H,7,FALSE)</f>
        <v>#N/A</v>
      </c>
      <c r="L2836" s="5" t="str">
        <f>IF(B2836&lt;&gt;0,B2836,IF(M2836=1,I2836,NA()))</f>
        <v>2472-9</v>
      </c>
      <c r="N2836" s="9" t="str">
        <f>IFERROR(VLOOKUP(Labs!A2836,Mapping!D:M,10,FALSE),0)</f>
        <v>IgM [Mass/volume] in Serum or Plasma</v>
      </c>
    </row>
    <row r="2837" spans="1:14" x14ac:dyDescent="0.25">
      <c r="A2837" s="5" t="str">
        <f>Source!B2837&amp;"|"&amp;Source!K2837</f>
        <v>HF|HBOP</v>
      </c>
      <c r="B2837" s="5">
        <f>IFERROR(VLOOKUP(Labs!A2837,Mapping!D:E,2,FALSE),0)</f>
        <v>0</v>
      </c>
      <c r="C2837" t="str">
        <f>Source!F2837</f>
        <v>Chem/Haem</v>
      </c>
      <c r="D2837" s="5" t="str">
        <f>Source!D2837</f>
        <v>HbF</v>
      </c>
      <c r="E2837" s="5" t="str">
        <f>Source!L2837</f>
        <v>HAEMOGLOBINOPATHY SCREEN</v>
      </c>
      <c r="F2837" s="5" t="str">
        <f>IF(ISBLANK(Source!E2837),NA(),Source!E2837)</f>
        <v>%</v>
      </c>
      <c r="G2837" s="5">
        <f>Source!I2837</f>
        <v>22</v>
      </c>
      <c r="H2837" s="5" t="str">
        <f>IF(B2837&lt;&gt;0,NA(),Source!B2837)</f>
        <v>HF</v>
      </c>
      <c r="I2837" s="5">
        <f>VLOOKUP(H2837,Mapping!B:E,4,FALSE)</f>
        <v>0</v>
      </c>
      <c r="J2837" s="9" t="str">
        <f>VLOOKUP(H2837,Mapping!B:M,12,FALSE)</f>
        <v/>
      </c>
      <c r="K2837" s="5" t="str">
        <f>VLOOKUP(H2837,Mapping!B:H,7,FALSE)</f>
        <v>ANTE-NATAL HB'OPATHY SCREEN</v>
      </c>
      <c r="L2837" s="5" t="e">
        <f>IF(B2837&lt;&gt;0,B2837,IF(M2837=1,I2837,NA()))</f>
        <v>#N/A</v>
      </c>
      <c r="N2837" s="9">
        <f>IFERROR(VLOOKUP(Labs!A2837,Mapping!D:M,10,FALSE),0)</f>
        <v>0</v>
      </c>
    </row>
    <row r="2838" spans="1:14" x14ac:dyDescent="0.25">
      <c r="A2838" s="5" t="str">
        <f>Source!B2838&amp;"|"&amp;Source!K2838</f>
        <v>HCT|FOQT</v>
      </c>
      <c r="B2838" s="5">
        <f>IFERROR(VLOOKUP(Labs!A2838,Mapping!D:E,2,FALSE),0)</f>
        <v>0</v>
      </c>
      <c r="C2838" t="str">
        <f>Source!F2838</f>
        <v>Chem/Haem</v>
      </c>
      <c r="D2838" s="5" t="str">
        <f>Source!D2838</f>
        <v>HCT</v>
      </c>
      <c r="E2838" s="5" t="str">
        <f>Source!L2838</f>
        <v>FOQ (TAUNTON)</v>
      </c>
      <c r="F2838" s="5" t="e">
        <f>IF(ISBLANK(Source!E2838),NA(),Source!E2838)</f>
        <v>#N/A</v>
      </c>
      <c r="G2838" s="5">
        <f>Source!I2838</f>
        <v>22</v>
      </c>
      <c r="H2838" s="5" t="str">
        <f>IF(B2838&lt;&gt;0,NA(),Source!B2838)</f>
        <v>HCT</v>
      </c>
      <c r="I2838" s="5" t="str">
        <f>VLOOKUP(H2838,Mapping!B:E,4,FALSE)</f>
        <v>4544-3</v>
      </c>
      <c r="J2838" s="9" t="str">
        <f>VLOOKUP(H2838,Mapping!B:M,12,FALSE)</f>
        <v>Hematocrit [Volume Fraction] of Blood by Automated count</v>
      </c>
      <c r="K2838" s="5" t="str">
        <f>VLOOKUP(H2838,Mapping!B:H,7,FALSE)</f>
        <v>Full Blood Count</v>
      </c>
      <c r="L2838" s="5" t="e">
        <f>IF(B2838&lt;&gt;0,B2838,IF(M2838=1,I2838,NA()))</f>
        <v>#N/A</v>
      </c>
      <c r="N2838" s="9">
        <f>IFERROR(VLOOKUP(Labs!A2838,Mapping!D:M,10,FALSE),0)</f>
        <v>0</v>
      </c>
    </row>
    <row r="2839" spans="1:14" x14ac:dyDescent="0.25">
      <c r="A2839" s="5" t="str">
        <f>Source!B2839&amp;"|"&amp;Source!K2839</f>
        <v>HI1|HIVV</v>
      </c>
      <c r="B2839" s="5">
        <f>IFERROR(VLOOKUP(Labs!A2839,Mapping!D:E,2,FALSE),0)</f>
        <v>0</v>
      </c>
      <c r="C2839" t="str">
        <f>Source!F2839</f>
        <v>Chem/Haem</v>
      </c>
      <c r="D2839" s="5" t="str">
        <f>Source!D2839</f>
        <v>Anti-HIV 1 (In house GACPAT)</v>
      </c>
      <c r="E2839" s="5" t="str">
        <f>Source!L2839</f>
        <v>HIV Vertical Transmission</v>
      </c>
      <c r="F2839" s="5" t="e">
        <f>IF(ISBLANK(Source!E2839),NA(),Source!E2839)</f>
        <v>#N/A</v>
      </c>
      <c r="G2839" s="5">
        <f>Source!I2839</f>
        <v>22</v>
      </c>
      <c r="H2839" s="5" t="str">
        <f>IF(B2839&lt;&gt;0,NA(),Source!B2839)</f>
        <v>HI1</v>
      </c>
      <c r="I2839" s="5">
        <f>VLOOKUP(H2839,Mapping!B:E,4,FALSE)</f>
        <v>0</v>
      </c>
      <c r="J2839" s="9" t="str">
        <f>VLOOKUP(H2839,Mapping!B:M,12,FALSE)</f>
        <v/>
      </c>
      <c r="K2839" s="5" t="str">
        <f>VLOOKUP(H2839,Mapping!B:H,7,FALSE)</f>
        <v>HIV Vertical Transmission</v>
      </c>
      <c r="L2839" s="5" t="e">
        <f>IF(B2839&lt;&gt;0,B2839,IF(M2839=1,I2839,NA()))</f>
        <v>#N/A</v>
      </c>
      <c r="N2839" s="9" t="str">
        <f>IFERROR(VLOOKUP(Labs!A2839,Mapping!D:M,10,FALSE),0)</f>
        <v/>
      </c>
    </row>
    <row r="2840" spans="1:14" x14ac:dyDescent="0.25">
      <c r="A2840" s="5" t="str">
        <f>Source!B2840&amp;"|"&amp;Source!K2840</f>
        <v>HI2|HIVV</v>
      </c>
      <c r="B2840" s="5">
        <f>IFERROR(VLOOKUP(Labs!A2840,Mapping!D:E,2,FALSE),0)</f>
        <v>0</v>
      </c>
      <c r="C2840" t="str">
        <f>Source!F2840</f>
        <v>Chem/Haem</v>
      </c>
      <c r="D2840" s="5" t="str">
        <f>Source!D2840</f>
        <v>Anti-HIV 2 (In house GACPAT)</v>
      </c>
      <c r="E2840" s="5" t="str">
        <f>Source!L2840</f>
        <v>HIV Vertical Transmission</v>
      </c>
      <c r="F2840" s="5" t="e">
        <f>IF(ISBLANK(Source!E2840),NA(),Source!E2840)</f>
        <v>#N/A</v>
      </c>
      <c r="G2840" s="5">
        <f>Source!I2840</f>
        <v>22</v>
      </c>
      <c r="H2840" s="5" t="str">
        <f>IF(B2840&lt;&gt;0,NA(),Source!B2840)</f>
        <v>HI2</v>
      </c>
      <c r="I2840" s="5">
        <f>VLOOKUP(H2840,Mapping!B:E,4,FALSE)</f>
        <v>0</v>
      </c>
      <c r="J2840" s="9" t="str">
        <f>VLOOKUP(H2840,Mapping!B:M,12,FALSE)</f>
        <v/>
      </c>
      <c r="K2840" s="5" t="str">
        <f>VLOOKUP(H2840,Mapping!B:H,7,FALSE)</f>
        <v>HIV Vertical Transmission</v>
      </c>
      <c r="L2840" s="5" t="e">
        <f>IF(B2840&lt;&gt;0,B2840,IF(M2840=1,I2840,NA()))</f>
        <v>#N/A</v>
      </c>
      <c r="N2840" s="9" t="str">
        <f>IFERROR(VLOOKUP(Labs!A2840,Mapping!D:M,10,FALSE),0)</f>
        <v/>
      </c>
    </row>
    <row r="2841" spans="1:14" x14ac:dyDescent="0.25">
      <c r="A2841" s="5" t="str">
        <f>Source!B2841&amp;"|"&amp;Source!K2841</f>
        <v>MRO|MBO</v>
      </c>
      <c r="B2841" s="5">
        <f>IFERROR(VLOOKUP(Labs!A2841,Mapping!D:E,2,FALSE),0)</f>
        <v>0</v>
      </c>
      <c r="C2841" t="str">
        <f>Source!F2841</f>
        <v>Microbiology</v>
      </c>
      <c r="D2841" s="5" t="str">
        <f>Source!D2841</f>
        <v>MRSA Other Site........:</v>
      </c>
      <c r="E2841" s="5" t="str">
        <f>Source!L2841</f>
        <v>MRSA/MSSA Screen</v>
      </c>
      <c r="F2841" s="5" t="e">
        <f>IF(ISBLANK(Source!E2841),NA(),Source!E2841)</f>
        <v>#N/A</v>
      </c>
      <c r="G2841" s="5">
        <f>Source!I2841</f>
        <v>22</v>
      </c>
      <c r="H2841" s="5" t="str">
        <f>IF(B2841&lt;&gt;0,NA(),Source!B2841)</f>
        <v>MRO</v>
      </c>
      <c r="I2841" s="5">
        <f>VLOOKUP(H2841,Mapping!B:E,4,FALSE)</f>
        <v>0</v>
      </c>
      <c r="J2841" s="9" t="str">
        <f>VLOOKUP(H2841,Mapping!B:M,12,FALSE)</f>
        <v/>
      </c>
      <c r="K2841" s="5" t="str">
        <f>VLOOKUP(H2841,Mapping!B:H,7,FALSE)</f>
        <v>MRSA Screen</v>
      </c>
      <c r="L2841" s="5" t="e">
        <f>IF(B2841&lt;&gt;0,B2841,IF(M2841=1,I2841,NA()))</f>
        <v>#N/A</v>
      </c>
      <c r="N2841" s="9">
        <f>IFERROR(VLOOKUP(Labs!A2841,Mapping!D:M,10,FALSE),0)</f>
        <v>0</v>
      </c>
    </row>
    <row r="2842" spans="1:14" x14ac:dyDescent="0.25">
      <c r="A2842" s="5" t="str">
        <f>Source!B2842&amp;"|"&amp;Source!K2842</f>
        <v>ID2|ID</v>
      </c>
      <c r="B2842" s="5">
        <f>IFERROR(VLOOKUP(Labs!A2842,Mapping!D:E,2,FALSE),0)</f>
        <v>0</v>
      </c>
      <c r="C2842" t="str">
        <f>Source!F2842</f>
        <v>Microbiology</v>
      </c>
      <c r="D2842" s="5" t="str">
        <f>Source!D2842</f>
        <v>Identification (cont.)</v>
      </c>
      <c r="E2842" s="5" t="str">
        <f>Source!L2842</f>
        <v>Identification</v>
      </c>
      <c r="F2842" s="5" t="e">
        <f>IF(ISBLANK(Source!E2842),NA(),Source!E2842)</f>
        <v>#N/A</v>
      </c>
      <c r="G2842" s="5">
        <f>Source!I2842</f>
        <v>22</v>
      </c>
      <c r="H2842" s="5" t="str">
        <f>IF(B2842&lt;&gt;0,NA(),Source!B2842)</f>
        <v>ID2</v>
      </c>
      <c r="I2842" s="5">
        <f>VLOOKUP(H2842,Mapping!B:E,4,FALSE)</f>
        <v>0</v>
      </c>
      <c r="J2842" s="9" t="str">
        <f>VLOOKUP(H2842,Mapping!B:M,12,FALSE)</f>
        <v/>
      </c>
      <c r="K2842" s="5" t="str">
        <f>VLOOKUP(H2842,Mapping!B:H,7,FALSE)</f>
        <v>Identification</v>
      </c>
      <c r="L2842" s="5" t="e">
        <f>IF(B2842&lt;&gt;0,B2842,IF(M2842=1,I2842,NA()))</f>
        <v>#N/A</v>
      </c>
      <c r="N2842" s="9" t="str">
        <f>IFERROR(VLOOKUP(Labs!A2842,Mapping!D:M,10,FALSE),0)</f>
        <v/>
      </c>
    </row>
    <row r="2843" spans="1:14" x14ac:dyDescent="0.25">
      <c r="A2843" s="5" t="str">
        <f>Source!B2843&amp;"|"&amp;Source!K2843</f>
        <v>MAST|MAST</v>
      </c>
      <c r="B2843" s="5">
        <f>IFERROR(VLOOKUP(Labs!A2843,Mapping!D:E,2,FALSE),0)</f>
        <v>0</v>
      </c>
      <c r="C2843" t="str">
        <f>Source!F2843</f>
        <v>Chem/Haem</v>
      </c>
      <c r="D2843" s="5" t="str">
        <f>Source!D2843</f>
        <v>MAST CELL TRYPTASE</v>
      </c>
      <c r="E2843" s="5" t="str">
        <f>Source!L2843</f>
        <v>MAST CELL TRYPTASE</v>
      </c>
      <c r="F2843" s="5" t="e">
        <f>IF(ISBLANK(Source!E2843),NA(),Source!E2843)</f>
        <v>#N/A</v>
      </c>
      <c r="G2843" s="5">
        <f>Source!I2843</f>
        <v>22</v>
      </c>
      <c r="H2843" s="5" t="str">
        <f>IF(B2843&lt;&gt;0,NA(),Source!B2843)</f>
        <v>MAST</v>
      </c>
      <c r="I2843" s="5">
        <f>VLOOKUP(H2843,Mapping!B:E,4,FALSE)</f>
        <v>0</v>
      </c>
      <c r="J2843" s="9" t="str">
        <f>VLOOKUP(H2843,Mapping!B:M,12,FALSE)</f>
        <v/>
      </c>
      <c r="K2843" s="5" t="str">
        <f>VLOOKUP(H2843,Mapping!B:H,7,FALSE)</f>
        <v>MAST CELL TRYPTASE</v>
      </c>
      <c r="L2843" s="5" t="e">
        <f>IF(B2843&lt;&gt;0,B2843,IF(M2843=1,I2843,NA()))</f>
        <v>#N/A</v>
      </c>
      <c r="N2843" s="9" t="str">
        <f>IFERROR(VLOOKUP(Labs!A2843,Mapping!D:M,10,FALSE),0)</f>
        <v/>
      </c>
    </row>
    <row r="2844" spans="1:14" x14ac:dyDescent="0.25">
      <c r="A2844" s="5" t="str">
        <f>Source!B2844&amp;"|"&amp;Source!K2844</f>
        <v>RET|VPRO</v>
      </c>
      <c r="B2844" s="5">
        <f>IFERROR(VLOOKUP(Labs!A2844,Mapping!D:E,2,FALSE),0)</f>
        <v>0</v>
      </c>
      <c r="C2844" t="str">
        <f>Source!F2844</f>
        <v>Chem/Haem</v>
      </c>
      <c r="D2844" s="5" t="str">
        <f>Source!D2844</f>
        <v>RETINOL</v>
      </c>
      <c r="E2844" s="5" t="str">
        <f>Source!L2844</f>
        <v>FAT SOLUBLE VITAMIN PROFILE</v>
      </c>
      <c r="F2844" s="5" t="str">
        <f>IF(ISBLANK(Source!E2844),NA(),Source!E2844)</f>
        <v>umol/l</v>
      </c>
      <c r="G2844" s="5">
        <f>Source!I2844</f>
        <v>22</v>
      </c>
      <c r="H2844" s="5" t="str">
        <f>IF(B2844&lt;&gt;0,NA(),Source!B2844)</f>
        <v>RET</v>
      </c>
      <c r="I2844" s="5">
        <f>VLOOKUP(H2844,Mapping!B:E,4,FALSE)</f>
        <v>0</v>
      </c>
      <c r="J2844" s="9" t="str">
        <f>VLOOKUP(H2844,Mapping!B:M,12,FALSE)</f>
        <v/>
      </c>
      <c r="K2844" s="5" t="str">
        <f>VLOOKUP(H2844,Mapping!B:H,7,FALSE)</f>
        <v>FAT SOLUBLE VITAMIN PROFILE</v>
      </c>
      <c r="L2844" s="5" t="e">
        <f>IF(B2844&lt;&gt;0,B2844,IF(M2844=1,I2844,NA()))</f>
        <v>#N/A</v>
      </c>
      <c r="N2844" s="9" t="str">
        <f>IFERROR(VLOOKUP(Labs!A2844,Mapping!D:M,10,FALSE),0)</f>
        <v/>
      </c>
    </row>
    <row r="2845" spans="1:14" x14ac:dyDescent="0.25">
      <c r="A2845" s="5" t="str">
        <f>Source!B2845&amp;"|"&amp;Source!K2845</f>
        <v>UK|24K</v>
      </c>
      <c r="B2845" s="5">
        <f>IFERROR(VLOOKUP(Labs!A2845,Mapping!D:E,2,FALSE),0)</f>
        <v>0</v>
      </c>
      <c r="C2845" t="str">
        <f>Source!F2845</f>
        <v>Chem/Haem</v>
      </c>
      <c r="D2845" s="5" t="str">
        <f>Source!D2845</f>
        <v>URINE POTASSIUM</v>
      </c>
      <c r="E2845" s="5" t="str">
        <f>Source!L2845</f>
        <v>24hr POTASSIUM OUTPUT</v>
      </c>
      <c r="F2845" s="5" t="str">
        <f>IF(ISBLANK(Source!E2845),NA(),Source!E2845)</f>
        <v>mmol/l</v>
      </c>
      <c r="G2845" s="5">
        <f>Source!I2845</f>
        <v>22</v>
      </c>
      <c r="H2845" s="5" t="str">
        <f>IF(B2845&lt;&gt;0,NA(),Source!B2845)</f>
        <v>UK</v>
      </c>
      <c r="I2845" s="5" t="str">
        <f>VLOOKUP(H2845,Mapping!B:E,4,FALSE)</f>
        <v>2828-2</v>
      </c>
      <c r="J2845" s="9" t="str">
        <f>VLOOKUP(H2845,Mapping!B:M,12,FALSE)</f>
        <v>Potassium [Moles/volume] in Urine</v>
      </c>
      <c r="K2845" s="5" t="str">
        <f>VLOOKUP(H2845,Mapping!B:H,7,FALSE)</f>
        <v>URINE ELECTROLYTES</v>
      </c>
      <c r="L2845" s="5" t="e">
        <f>IF(B2845&lt;&gt;0,B2845,IF(M2845=1,I2845,NA()))</f>
        <v>#N/A</v>
      </c>
      <c r="N2845" s="9">
        <f>IFERROR(VLOOKUP(Labs!A2845,Mapping!D:M,10,FALSE),0)</f>
        <v>0</v>
      </c>
    </row>
    <row r="2846" spans="1:14" x14ac:dyDescent="0.25">
      <c r="A2846" s="5" t="str">
        <f>Source!B2846&amp;"|"&amp;Source!K2846</f>
        <v>TTPT|FLSA</v>
      </c>
      <c r="B2846" s="5">
        <f>IFERROR(VLOOKUP(Labs!A2846,Mapping!D:E,2,FALSE),0)</f>
        <v>0</v>
      </c>
      <c r="C2846" t="str">
        <f>Source!F2846</f>
        <v>Virology</v>
      </c>
      <c r="D2846" s="5" t="str">
        <f>Source!D2846</f>
        <v>Thermoactinomyces thalophilus</v>
      </c>
      <c r="E2846" s="5" t="str">
        <f>Source!L2846</f>
        <v>FARMERS LUNG SEROLOGY</v>
      </c>
      <c r="F2846" s="5" t="e">
        <f>IF(ISBLANK(Source!E2846),NA(),Source!E2846)</f>
        <v>#N/A</v>
      </c>
      <c r="G2846" s="5">
        <f>Source!I2846</f>
        <v>22</v>
      </c>
      <c r="H2846" s="5" t="str">
        <f>IF(B2846&lt;&gt;0,NA(),Source!B2846)</f>
        <v>TTPT</v>
      </c>
      <c r="I2846" s="5">
        <f>VLOOKUP(H2846,Mapping!B:E,4,FALSE)</f>
        <v>0</v>
      </c>
      <c r="J2846" s="9" t="str">
        <f>VLOOKUP(H2846,Mapping!B:M,12,FALSE)</f>
        <v/>
      </c>
      <c r="K2846" s="5" t="str">
        <f>VLOOKUP(H2846,Mapping!B:H,7,FALSE)</f>
        <v>FARMERS LUNG SEROLOGY</v>
      </c>
      <c r="L2846" s="5" t="e">
        <f>IF(B2846&lt;&gt;0,B2846,IF(M2846=1,I2846,NA()))</f>
        <v>#N/A</v>
      </c>
      <c r="N2846" s="9" t="str">
        <f>IFERROR(VLOOKUP(Labs!A2846,Mapping!D:M,10,FALSE),0)</f>
        <v/>
      </c>
    </row>
    <row r="2847" spans="1:14" x14ac:dyDescent="0.25">
      <c r="A2847" s="5" t="str">
        <f>Source!B2847&amp;"|"&amp;Source!K2847</f>
        <v>SVOL|SWET</v>
      </c>
      <c r="B2847" s="5">
        <f>IFERROR(VLOOKUP(Labs!A2847,Mapping!D:E,2,FALSE),0)</f>
        <v>0</v>
      </c>
      <c r="C2847" t="str">
        <f>Source!F2847</f>
        <v>Chem/Haem</v>
      </c>
      <c r="D2847" s="5" t="str">
        <f>Source!D2847</f>
        <v>SWEAT VOLUME</v>
      </c>
      <c r="E2847" s="5" t="str">
        <f>Source!L2847</f>
        <v>SWEAT TEST</v>
      </c>
      <c r="F2847" s="5" t="str">
        <f>IF(ISBLANK(Source!E2847),NA(),Source!E2847)</f>
        <v>ul</v>
      </c>
      <c r="G2847" s="5">
        <f>Source!I2847</f>
        <v>22</v>
      </c>
      <c r="H2847" s="5" t="str">
        <f>IF(B2847&lt;&gt;0,NA(),Source!B2847)</f>
        <v>SVOL</v>
      </c>
      <c r="I2847" s="5">
        <f>VLOOKUP(H2847,Mapping!B:E,4,FALSE)</f>
        <v>0</v>
      </c>
      <c r="J2847" s="9" t="str">
        <f>VLOOKUP(H2847,Mapping!B:M,12,FALSE)</f>
        <v/>
      </c>
      <c r="K2847" s="5" t="str">
        <f>VLOOKUP(H2847,Mapping!B:H,7,FALSE)</f>
        <v>SWEAT TEST</v>
      </c>
      <c r="L2847" s="5" t="e">
        <f>IF(B2847&lt;&gt;0,B2847,IF(M2847=1,I2847,NA()))</f>
        <v>#N/A</v>
      </c>
      <c r="N2847" s="9" t="str">
        <f>IFERROR(VLOOKUP(Labs!A2847,Mapping!D:M,10,FALSE),0)</f>
        <v/>
      </c>
    </row>
    <row r="2848" spans="1:14" x14ac:dyDescent="0.25">
      <c r="A2848" s="5" t="str">
        <f>Source!B2848&amp;"|"&amp;Source!K2848</f>
        <v>UK|UUEC</v>
      </c>
      <c r="B2848" s="5">
        <f>IFERROR(VLOOKUP(Labs!A2848,Mapping!D:E,2,FALSE),0)</f>
        <v>0</v>
      </c>
      <c r="C2848" t="str">
        <f>Source!F2848</f>
        <v>Chem/Haem</v>
      </c>
      <c r="D2848" s="5" t="str">
        <f>Source!D2848</f>
        <v>URINE POTASSIUM</v>
      </c>
      <c r="E2848" s="5" t="str">
        <f>Source!L2848</f>
        <v>24HR URINE UREA, ELEC, CREAT</v>
      </c>
      <c r="F2848" s="5" t="str">
        <f>IF(ISBLANK(Source!E2848),NA(),Source!E2848)</f>
        <v>mmol/l</v>
      </c>
      <c r="G2848" s="5">
        <f>Source!I2848</f>
        <v>22</v>
      </c>
      <c r="H2848" s="5" t="str">
        <f>IF(B2848&lt;&gt;0,NA(),Source!B2848)</f>
        <v>UK</v>
      </c>
      <c r="I2848" s="5" t="str">
        <f>VLOOKUP(H2848,Mapping!B:E,4,FALSE)</f>
        <v>2828-2</v>
      </c>
      <c r="J2848" s="9" t="str">
        <f>VLOOKUP(H2848,Mapping!B:M,12,FALSE)</f>
        <v>Potassium [Moles/volume] in Urine</v>
      </c>
      <c r="K2848" s="5" t="str">
        <f>VLOOKUP(H2848,Mapping!B:H,7,FALSE)</f>
        <v>URINE ELECTROLYTES</v>
      </c>
      <c r="L2848" s="5" t="e">
        <f>IF(B2848&lt;&gt;0,B2848,IF(M2848=1,I2848,NA()))</f>
        <v>#N/A</v>
      </c>
      <c r="N2848" s="9">
        <f>IFERROR(VLOOKUP(Labs!A2848,Mapping!D:M,10,FALSE),0)</f>
        <v>0</v>
      </c>
    </row>
    <row r="2849" spans="1:14" x14ac:dyDescent="0.25">
      <c r="A2849" s="5" t="str">
        <f>Source!B2849&amp;"|"&amp;Source!K2849</f>
        <v>MSO|MBO</v>
      </c>
      <c r="B2849" s="5">
        <f>IFERROR(VLOOKUP(Labs!A2849,Mapping!D:E,2,FALSE),0)</f>
        <v>0</v>
      </c>
      <c r="C2849" t="str">
        <f>Source!F2849</f>
        <v>Microbiology</v>
      </c>
      <c r="D2849" s="5" t="str">
        <f>Source!D2849</f>
        <v>MSSA - Other Site.........:</v>
      </c>
      <c r="E2849" s="5" t="str">
        <f>Source!L2849</f>
        <v>MRSA/MSSA Screen</v>
      </c>
      <c r="F2849" s="5" t="e">
        <f>IF(ISBLANK(Source!E2849),NA(),Source!E2849)</f>
        <v>#N/A</v>
      </c>
      <c r="G2849" s="5">
        <f>Source!I2849</f>
        <v>22</v>
      </c>
      <c r="H2849" s="5" t="str">
        <f>IF(B2849&lt;&gt;0,NA(),Source!B2849)</f>
        <v>MSO</v>
      </c>
      <c r="I2849" s="5">
        <f>VLOOKUP(H2849,Mapping!B:E,4,FALSE)</f>
        <v>0</v>
      </c>
      <c r="J2849" s="9" t="str">
        <f>VLOOKUP(H2849,Mapping!B:M,12,FALSE)</f>
        <v/>
      </c>
      <c r="K2849" s="5" t="str">
        <f>VLOOKUP(H2849,Mapping!B:H,7,FALSE)</f>
        <v>MRSA/MSSA Screen</v>
      </c>
      <c r="L2849" s="5" t="e">
        <f>IF(B2849&lt;&gt;0,B2849,IF(M2849=1,I2849,NA()))</f>
        <v>#N/A</v>
      </c>
      <c r="N2849" s="9" t="str">
        <f>IFERROR(VLOOKUP(Labs!A2849,Mapping!D:M,10,FALSE),0)</f>
        <v/>
      </c>
    </row>
    <row r="2850" spans="1:14" x14ac:dyDescent="0.25">
      <c r="A2850" s="5" t="str">
        <f>Source!B2850&amp;"|"&amp;Source!K2850</f>
        <v>TRIC|TRIC</v>
      </c>
      <c r="B2850" s="5">
        <f>IFERROR(VLOOKUP(Labs!A2850,Mapping!D:E,2,FALSE),0)</f>
        <v>0</v>
      </c>
      <c r="C2850" t="str">
        <f>Source!F2850</f>
        <v>Microbiology</v>
      </c>
      <c r="D2850" s="5" t="str">
        <f>Source!D2850</f>
        <v>Trichomonas........:</v>
      </c>
      <c r="E2850" s="5" t="str">
        <f>Source!L2850</f>
        <v>Microscopy</v>
      </c>
      <c r="F2850" s="5" t="e">
        <f>IF(ISBLANK(Source!E2850),NA(),Source!E2850)</f>
        <v>#N/A</v>
      </c>
      <c r="G2850" s="5">
        <f>Source!I2850</f>
        <v>22</v>
      </c>
      <c r="H2850" s="5" t="str">
        <f>IF(B2850&lt;&gt;0,NA(),Source!B2850)</f>
        <v>TRIC</v>
      </c>
      <c r="I2850" s="5" t="str">
        <f>VLOOKUP(H2850,Mapping!B:E,4,FALSE)</f>
        <v>10728-4</v>
      </c>
      <c r="J2850" s="9" t="str">
        <f>VLOOKUP(H2850,Mapping!B:M,12,FALSE)</f>
        <v/>
      </c>
      <c r="K2850" s="5" t="str">
        <f>VLOOKUP(H2850,Mapping!B:H,7,FALSE)</f>
        <v>GU Microscopy</v>
      </c>
      <c r="L2850" s="5" t="e">
        <f>IF(B2850&lt;&gt;0,B2850,IF(M2850=1,I2850,NA()))</f>
        <v>#N/A</v>
      </c>
      <c r="N2850" s="9">
        <f>IFERROR(VLOOKUP(Labs!A2850,Mapping!D:M,10,FALSE),0)</f>
        <v>0</v>
      </c>
    </row>
    <row r="2851" spans="1:14" x14ac:dyDescent="0.25">
      <c r="A2851" s="5" t="str">
        <f>Source!B2851&amp;"|"&amp;Source!K2851</f>
        <v>RBC|UMIC</v>
      </c>
      <c r="B2851" s="5">
        <f>IFERROR(VLOOKUP(Labs!A2851,Mapping!D:E,2,FALSE),0)</f>
        <v>0</v>
      </c>
      <c r="C2851" t="str">
        <f>Source!F2851</f>
        <v>Microbiology</v>
      </c>
      <c r="D2851" s="5" t="str">
        <f>Source!D2851</f>
        <v>Red Blood Cells....:</v>
      </c>
      <c r="E2851" s="5" t="str">
        <f>Source!L2851</f>
        <v>Urine - Bag Urine</v>
      </c>
      <c r="F2851" s="5" t="str">
        <f>IF(ISBLANK(Source!E2851),NA(),Source!E2851)</f>
        <v>x10*6/L</v>
      </c>
      <c r="G2851" s="5">
        <f>Source!I2851</f>
        <v>22</v>
      </c>
      <c r="H2851" s="5" t="str">
        <f>IF(B2851&lt;&gt;0,NA(),Source!B2851)</f>
        <v>RBC</v>
      </c>
      <c r="I2851" s="5" t="str">
        <f>VLOOKUP(H2851,Mapping!B:E,4,FALSE)</f>
        <v>789-8</v>
      </c>
      <c r="J2851" s="9" t="str">
        <f>VLOOKUP(H2851,Mapping!B:M,12,FALSE)</f>
        <v>Erythrocytes [#/volume] in Blood by Automated count</v>
      </c>
      <c r="K2851" s="5" t="str">
        <f>VLOOKUP(H2851,Mapping!B:H,7,FALSE)</f>
        <v>Full Blood Count</v>
      </c>
      <c r="L2851" s="5" t="e">
        <f>IF(B2851&lt;&gt;0,B2851,IF(M2851=1,I2851,NA()))</f>
        <v>#N/A</v>
      </c>
      <c r="N2851" s="9">
        <f>IFERROR(VLOOKUP(Labs!A2851,Mapping!D:M,10,FALSE),0)</f>
        <v>0</v>
      </c>
    </row>
    <row r="2852" spans="1:14" x14ac:dyDescent="0.25">
      <c r="A2852" s="5" t="str">
        <f>Source!B2852&amp;"|"&amp;Source!K2852</f>
        <v>ZZDF|DAVP</v>
      </c>
      <c r="B2852" s="5">
        <f>IFERROR(VLOOKUP(Labs!A2852,Mapping!D:E,2,FALSE),0)</f>
        <v>0</v>
      </c>
      <c r="C2852" t="str">
        <f>Source!F2852</f>
        <v>Chem/Haem</v>
      </c>
      <c r="D2852" s="5" t="str">
        <f>Source!D2852</f>
        <v>Dynamic Function Test</v>
      </c>
      <c r="E2852" s="5" t="str">
        <f>Source!L2852</f>
        <v>DDAVP TRIAL</v>
      </c>
      <c r="F2852" s="5" t="e">
        <f>IF(ISBLANK(Source!E2852),NA(),Source!E2852)</f>
        <v>#N/A</v>
      </c>
      <c r="G2852" s="5">
        <f>Source!I2852</f>
        <v>22</v>
      </c>
      <c r="H2852" s="5" t="str">
        <f>IF(B2852&lt;&gt;0,NA(),Source!B2852)</f>
        <v>ZZDF</v>
      </c>
      <c r="I2852" s="5">
        <f>VLOOKUP(H2852,Mapping!B:E,4,FALSE)</f>
        <v>0</v>
      </c>
      <c r="J2852" s="9" t="str">
        <f>VLOOKUP(H2852,Mapping!B:M,12,FALSE)</f>
        <v/>
      </c>
      <c r="K2852" s="5" t="str">
        <f>VLOOKUP(H2852,Mapping!B:H,7,FALSE)</f>
        <v>GLUCOSE TOLERANCE TEST</v>
      </c>
      <c r="L2852" s="5" t="e">
        <f>IF(B2852&lt;&gt;0,B2852,IF(M2852=1,I2852,NA()))</f>
        <v>#N/A</v>
      </c>
      <c r="N2852" s="9">
        <f>IFERROR(VLOOKUP(Labs!A2852,Mapping!D:M,10,FALSE),0)</f>
        <v>0</v>
      </c>
    </row>
    <row r="2853" spans="1:14" x14ac:dyDescent="0.25">
      <c r="A2853" s="5" t="str">
        <f>Source!B2853&amp;"|"&amp;Source!K2853</f>
        <v>RBC|FOQT</v>
      </c>
      <c r="B2853" s="5">
        <f>IFERROR(VLOOKUP(Labs!A2853,Mapping!D:E,2,FALSE),0)</f>
        <v>0</v>
      </c>
      <c r="C2853" t="str">
        <f>Source!F2853</f>
        <v>Chem/Haem</v>
      </c>
      <c r="D2853" s="5" t="str">
        <f>Source!D2853</f>
        <v>RBC</v>
      </c>
      <c r="E2853" s="5" t="str">
        <f>Source!L2853</f>
        <v>FOQ (TAUNTON)</v>
      </c>
      <c r="F2853" s="5" t="str">
        <f>IF(ISBLANK(Source!E2853),NA(),Source!E2853)</f>
        <v>10*12/L</v>
      </c>
      <c r="G2853" s="5">
        <f>Source!I2853</f>
        <v>22</v>
      </c>
      <c r="H2853" s="5" t="str">
        <f>IF(B2853&lt;&gt;0,NA(),Source!B2853)</f>
        <v>RBC</v>
      </c>
      <c r="I2853" s="5" t="str">
        <f>VLOOKUP(H2853,Mapping!B:E,4,FALSE)</f>
        <v>789-8</v>
      </c>
      <c r="J2853" s="9" t="str">
        <f>VLOOKUP(H2853,Mapping!B:M,12,FALSE)</f>
        <v>Erythrocytes [#/volume] in Blood by Automated count</v>
      </c>
      <c r="K2853" s="5" t="str">
        <f>VLOOKUP(H2853,Mapping!B:H,7,FALSE)</f>
        <v>Full Blood Count</v>
      </c>
      <c r="L2853" s="5" t="e">
        <f>IF(B2853&lt;&gt;0,B2853,IF(M2853=1,I2853,NA()))</f>
        <v>#N/A</v>
      </c>
      <c r="N2853" s="9">
        <f>IFERROR(VLOOKUP(Labs!A2853,Mapping!D:M,10,FALSE),0)</f>
        <v>0</v>
      </c>
    </row>
    <row r="2854" spans="1:14" x14ac:dyDescent="0.25">
      <c r="A2854" s="5" t="str">
        <f>Source!B2854&amp;"|"&amp;Source!K2854</f>
        <v>UURE|UUEC</v>
      </c>
      <c r="B2854" s="5">
        <f>IFERROR(VLOOKUP(Labs!A2854,Mapping!D:E,2,FALSE),0)</f>
        <v>0</v>
      </c>
      <c r="C2854" t="str">
        <f>Source!F2854</f>
        <v>Chem/Haem</v>
      </c>
      <c r="D2854" s="5" t="str">
        <f>Source!D2854</f>
        <v>URINE UREA</v>
      </c>
      <c r="E2854" s="5" t="str">
        <f>Source!L2854</f>
        <v>24HR URINE UREA, ELEC, CREAT</v>
      </c>
      <c r="F2854" s="5" t="str">
        <f>IF(ISBLANK(Source!E2854),NA(),Source!E2854)</f>
        <v>mmol/l</v>
      </c>
      <c r="G2854" s="5">
        <f>Source!I2854</f>
        <v>22</v>
      </c>
      <c r="H2854" s="5" t="str">
        <f>IF(B2854&lt;&gt;0,NA(),Source!B2854)</f>
        <v>UURE</v>
      </c>
      <c r="I2854" s="5" t="str">
        <f>VLOOKUP(H2854,Mapping!B:E,4,FALSE)</f>
        <v>3095-7</v>
      </c>
      <c r="J2854" s="9" t="str">
        <f>VLOOKUP(H2854,Mapping!B:M,12,FALSE)</f>
        <v>Urea nitrogen [Mass/volume] in Urine</v>
      </c>
      <c r="K2854" s="5" t="str">
        <f>VLOOKUP(H2854,Mapping!B:H,7,FALSE)</f>
        <v>URINE UREA</v>
      </c>
      <c r="L2854" s="5" t="e">
        <f>IF(B2854&lt;&gt;0,B2854,IF(M2854=1,I2854,NA()))</f>
        <v>#N/A</v>
      </c>
      <c r="N2854" s="9">
        <f>IFERROR(VLOOKUP(Labs!A2854,Mapping!D:M,10,FALSE),0)</f>
        <v>0</v>
      </c>
    </row>
    <row r="2855" spans="1:14" x14ac:dyDescent="0.25">
      <c r="A2855" s="5" t="str">
        <f>Source!B2855&amp;"|"&amp;Source!K2855</f>
        <v>ZZOS_MER|ECUL</v>
      </c>
      <c r="B2855" s="5">
        <f>IFERROR(VLOOKUP(Labs!A2855,Mapping!D:E,2,FALSE),0)</f>
        <v>0</v>
      </c>
      <c r="C2855" t="str">
        <f>Source!F2855</f>
        <v>Microbiology</v>
      </c>
      <c r="D2855" s="5" t="str">
        <f>Source!D2855</f>
        <v>Meropenem</v>
      </c>
      <c r="E2855" s="5" t="str">
        <f>Source!L2855</f>
        <v>Wound Culture</v>
      </c>
      <c r="F2855" s="5" t="e">
        <f>IF(ISBLANK(Source!E2855),NA(),Source!E2855)</f>
        <v>#N/A</v>
      </c>
      <c r="G2855" s="5">
        <f>Source!I2855</f>
        <v>22</v>
      </c>
      <c r="H2855" s="5" t="str">
        <f>IF(B2855&lt;&gt;0,NA(),Source!B2855)</f>
        <v>ZZOS_MER</v>
      </c>
      <c r="I2855" s="5" t="str">
        <f>VLOOKUP(H2855,Mapping!B:E,4,FALSE)</f>
        <v>18943-1</v>
      </c>
      <c r="J2855" s="9" t="str">
        <f>VLOOKUP(H2855,Mapping!B:M,12,FALSE)</f>
        <v/>
      </c>
      <c r="K2855" s="5" t="str">
        <f>VLOOKUP(H2855,Mapping!B:H,7,FALSE)</f>
        <v>Urine Culture</v>
      </c>
      <c r="L2855" s="5" t="e">
        <f>IF(B2855&lt;&gt;0,B2855,IF(M2855=1,I2855,NA()))</f>
        <v>#N/A</v>
      </c>
      <c r="N2855" s="9">
        <f>IFERROR(VLOOKUP(Labs!A2855,Mapping!D:M,10,FALSE),0)</f>
        <v>0</v>
      </c>
    </row>
    <row r="2856" spans="1:14" x14ac:dyDescent="0.25">
      <c r="A2856" s="5" t="str">
        <f>Source!B2856&amp;"|"&amp;Source!K2856</f>
        <v>ZZAD|ANM</v>
      </c>
      <c r="B2856" s="5">
        <f>IFERROR(VLOOKUP(Labs!A2856,Mapping!D:E,2,FALSE),0)</f>
        <v>0</v>
      </c>
      <c r="C2856" t="str">
        <f>Source!F2856</f>
        <v>Blood Transfusion</v>
      </c>
      <c r="D2856" s="5" t="str">
        <f>Source!D2856</f>
        <v>Antibody Detected</v>
      </c>
      <c r="E2856" s="5" t="str">
        <f>Source!L2856</f>
        <v>ANTE NATAL SCREEN (MANUAL)</v>
      </c>
      <c r="F2856" s="5" t="e">
        <f>IF(ISBLANK(Source!E2856),NA(),Source!E2856)</f>
        <v>#N/A</v>
      </c>
      <c r="G2856" s="5">
        <f>Source!I2856</f>
        <v>22</v>
      </c>
      <c r="H2856" s="5" t="str">
        <f>IF(B2856&lt;&gt;0,NA(),Source!B2856)</f>
        <v>ZZAD</v>
      </c>
      <c r="I2856" s="5">
        <f>VLOOKUP(H2856,Mapping!B:E,4,FALSE)</f>
        <v>0</v>
      </c>
      <c r="J2856" s="9" t="str">
        <f>VLOOKUP(H2856,Mapping!B:M,12,FALSE)</f>
        <v/>
      </c>
      <c r="K2856" s="5" t="str">
        <f>VLOOKUP(H2856,Mapping!B:H,7,FALSE)</f>
        <v>GROUP &amp; SCREEN</v>
      </c>
      <c r="L2856" s="5" t="e">
        <f>IF(B2856&lt;&gt;0,B2856,IF(M2856=1,I2856,NA()))</f>
        <v>#N/A</v>
      </c>
      <c r="N2856" s="9">
        <f>IFERROR(VLOOKUP(Labs!A2856,Mapping!D:M,10,FALSE),0)</f>
        <v>0</v>
      </c>
    </row>
    <row r="2857" spans="1:14" x14ac:dyDescent="0.25">
      <c r="A2857" s="5" t="str">
        <f>Source!B2857&amp;"|"&amp;Source!K2857</f>
        <v>ZZOS_GEN|WMCU</v>
      </c>
      <c r="B2857" s="5">
        <f>IFERROR(VLOOKUP(Labs!A2857,Mapping!D:E,2,FALSE),0)</f>
        <v>0</v>
      </c>
      <c r="C2857" t="str">
        <f>Source!F2857</f>
        <v>Microbiology</v>
      </c>
      <c r="D2857" s="5" t="str">
        <f>Source!D2857</f>
        <v>Gentamicin</v>
      </c>
      <c r="E2857" s="5" t="str">
        <f>Source!L2857</f>
        <v>Wound Culture</v>
      </c>
      <c r="F2857" s="5" t="e">
        <f>IF(ISBLANK(Source!E2857),NA(),Source!E2857)</f>
        <v>#N/A</v>
      </c>
      <c r="G2857" s="5">
        <f>Source!I2857</f>
        <v>22</v>
      </c>
      <c r="H2857" s="5" t="str">
        <f>IF(B2857&lt;&gt;0,NA(),Source!B2857)</f>
        <v>ZZOS_GEN</v>
      </c>
      <c r="I2857" s="5" t="str">
        <f>VLOOKUP(H2857,Mapping!B:E,4,FALSE)</f>
        <v>18928-2</v>
      </c>
      <c r="J2857" s="9" t="str">
        <f>VLOOKUP(H2857,Mapping!B:M,12,FALSE)</f>
        <v/>
      </c>
      <c r="K2857" s="5" t="str">
        <f>VLOOKUP(H2857,Mapping!B:H,7,FALSE)</f>
        <v>Urine Culture</v>
      </c>
      <c r="L2857" s="5" t="e">
        <f>IF(B2857&lt;&gt;0,B2857,IF(M2857=1,I2857,NA()))</f>
        <v>#N/A</v>
      </c>
      <c r="N2857" s="9">
        <f>IFERROR(VLOOKUP(Labs!A2857,Mapping!D:M,10,FALSE),0)</f>
        <v>0</v>
      </c>
    </row>
    <row r="2858" spans="1:14" x14ac:dyDescent="0.25">
      <c r="A2858" s="5" t="str">
        <f>Source!B2858&amp;"|"&amp;Source!K2858</f>
        <v>ZZOS_FLU|SECU</v>
      </c>
      <c r="B2858" s="5">
        <f>IFERROR(VLOOKUP(Labs!A2858,Mapping!D:E,2,FALSE),0)</f>
        <v>0</v>
      </c>
      <c r="C2858" t="str">
        <f>Source!F2858</f>
        <v>Microbiology</v>
      </c>
      <c r="D2858" s="5" t="str">
        <f>Source!D2858</f>
        <v>Flucloxacillin</v>
      </c>
      <c r="E2858" s="5" t="str">
        <f>Source!L2858</f>
        <v>Culture:</v>
      </c>
      <c r="F2858" s="5" t="e">
        <f>IF(ISBLANK(Source!E2858),NA(),Source!E2858)</f>
        <v>#N/A</v>
      </c>
      <c r="G2858" s="5">
        <f>Source!I2858</f>
        <v>22</v>
      </c>
      <c r="H2858" s="5" t="str">
        <f>IF(B2858&lt;&gt;0,NA(),Source!B2858)</f>
        <v>ZZOS_FLU</v>
      </c>
      <c r="I2858" s="5">
        <f>VLOOKUP(H2858,Mapping!B:E,4,FALSE)</f>
        <v>0</v>
      </c>
      <c r="J2858" s="9" t="str">
        <f>VLOOKUP(H2858,Mapping!B:M,12,FALSE)</f>
        <v/>
      </c>
      <c r="K2858" s="5" t="str">
        <f>VLOOKUP(H2858,Mapping!B:H,7,FALSE)</f>
        <v>Wound Culture</v>
      </c>
      <c r="L2858" s="5" t="e">
        <f>IF(B2858&lt;&gt;0,B2858,IF(M2858=1,I2858,NA()))</f>
        <v>#N/A</v>
      </c>
      <c r="N2858" s="9">
        <f>IFERROR(VLOOKUP(Labs!A2858,Mapping!D:M,10,FALSE),0)</f>
        <v>0</v>
      </c>
    </row>
    <row r="2859" spans="1:14" x14ac:dyDescent="0.25">
      <c r="A2859" s="5" t="str">
        <f>Source!B2859&amp;"|"&amp;Source!K2859</f>
        <v>ZZOS_TET|SPIC</v>
      </c>
      <c r="B2859" s="5">
        <f>IFERROR(VLOOKUP(Labs!A2859,Mapping!D:E,2,FALSE),0)</f>
        <v>0</v>
      </c>
      <c r="C2859" t="str">
        <f>Source!F2859</f>
        <v>Microbiology</v>
      </c>
      <c r="D2859" s="5" t="str">
        <f>Source!D2859</f>
        <v>Tetracycline</v>
      </c>
      <c r="E2859" s="5" t="str">
        <f>Source!L2859</f>
        <v>ITU/ Immuno Sputum Cult.</v>
      </c>
      <c r="F2859" s="5" t="e">
        <f>IF(ISBLANK(Source!E2859),NA(),Source!E2859)</f>
        <v>#N/A</v>
      </c>
      <c r="G2859" s="5">
        <f>Source!I2859</f>
        <v>22</v>
      </c>
      <c r="H2859" s="5" t="str">
        <f>IF(B2859&lt;&gt;0,NA(),Source!B2859)</f>
        <v>ZZOS_TET</v>
      </c>
      <c r="I2859" s="5" t="str">
        <f>VLOOKUP(H2859,Mapping!B:E,4,FALSE)</f>
        <v>18993-6</v>
      </c>
      <c r="J2859" s="9" t="str">
        <f>VLOOKUP(H2859,Mapping!B:M,12,FALSE)</f>
        <v/>
      </c>
      <c r="K2859" s="5" t="str">
        <f>VLOOKUP(H2859,Mapping!B:H,7,FALSE)</f>
        <v>Culture:</v>
      </c>
      <c r="L2859" s="5" t="e">
        <f>IF(B2859&lt;&gt;0,B2859,IF(M2859=1,I2859,NA()))</f>
        <v>#N/A</v>
      </c>
      <c r="N2859" s="9">
        <f>IFERROR(VLOOKUP(Labs!A2859,Mapping!D:M,10,FALSE),0)</f>
        <v>0</v>
      </c>
    </row>
    <row r="2860" spans="1:14" x14ac:dyDescent="0.25">
      <c r="A2860" s="5" t="str">
        <f>Source!B2860&amp;"|"&amp;Source!K2860</f>
        <v>ZZOS_CIP|GCUL</v>
      </c>
      <c r="B2860" s="5">
        <f>IFERROR(VLOOKUP(Labs!A2860,Mapping!D:E,2,FALSE),0)</f>
        <v>0</v>
      </c>
      <c r="C2860" t="str">
        <f>Source!F2860</f>
        <v>Microbiology</v>
      </c>
      <c r="D2860" s="5" t="str">
        <f>Source!D2860</f>
        <v>Ciprofloxacin</v>
      </c>
      <c r="E2860" s="5" t="str">
        <f>Source!L2860</f>
        <v>GU Culture</v>
      </c>
      <c r="F2860" s="5" t="e">
        <f>IF(ISBLANK(Source!E2860),NA(),Source!E2860)</f>
        <v>#N/A</v>
      </c>
      <c r="G2860" s="5">
        <f>Source!I2860</f>
        <v>22</v>
      </c>
      <c r="H2860" s="5" t="str">
        <f>IF(B2860&lt;&gt;0,NA(),Source!B2860)</f>
        <v>ZZOS_CIP</v>
      </c>
      <c r="I2860" s="5" t="str">
        <f>VLOOKUP(H2860,Mapping!B:E,4,FALSE)</f>
        <v>18906-8</v>
      </c>
      <c r="J2860" s="9" t="str">
        <f>VLOOKUP(H2860,Mapping!B:M,12,FALSE)</f>
        <v/>
      </c>
      <c r="K2860" s="5" t="str">
        <f>VLOOKUP(H2860,Mapping!B:H,7,FALSE)</f>
        <v>Urine Culture</v>
      </c>
      <c r="L2860" s="5" t="e">
        <f>IF(B2860&lt;&gt;0,B2860,IF(M2860=1,I2860,NA()))</f>
        <v>#N/A</v>
      </c>
      <c r="N2860" s="9">
        <f>IFERROR(VLOOKUP(Labs!A2860,Mapping!D:M,10,FALSE),0)</f>
        <v>0</v>
      </c>
    </row>
    <row r="2861" spans="1:14" x14ac:dyDescent="0.25">
      <c r="A2861" s="5" t="str">
        <f>Source!B2861&amp;"|"&amp;Source!K2861</f>
        <v>ZZOS_TOB|WCUL</v>
      </c>
      <c r="B2861" s="5">
        <f>IFERROR(VLOOKUP(Labs!A2861,Mapping!D:E,2,FALSE),0)</f>
        <v>0</v>
      </c>
      <c r="C2861" t="str">
        <f>Source!F2861</f>
        <v>Microbiology</v>
      </c>
      <c r="D2861" s="5" t="str">
        <f>Source!D2861</f>
        <v>Tobramycin</v>
      </c>
      <c r="E2861" s="5" t="str">
        <f>Source!L2861</f>
        <v>Wound Culture</v>
      </c>
      <c r="F2861" s="5" t="e">
        <f>IF(ISBLANK(Source!E2861),NA(),Source!E2861)</f>
        <v>#N/A</v>
      </c>
      <c r="G2861" s="5">
        <f>Source!I2861</f>
        <v>22</v>
      </c>
      <c r="H2861" s="5" t="str">
        <f>IF(B2861&lt;&gt;0,NA(),Source!B2861)</f>
        <v>ZZOS_TOB</v>
      </c>
      <c r="I2861" s="5" t="str">
        <f>VLOOKUP(H2861,Mapping!B:E,4,FALSE)</f>
        <v>18996-9</v>
      </c>
      <c r="J2861" s="9" t="str">
        <f>VLOOKUP(H2861,Mapping!B:M,12,FALSE)</f>
        <v/>
      </c>
      <c r="K2861" s="5" t="str">
        <f>VLOOKUP(H2861,Mapping!B:H,7,FALSE)</f>
        <v>Urine Culture</v>
      </c>
      <c r="L2861" s="5" t="e">
        <f>IF(B2861&lt;&gt;0,B2861,IF(M2861=1,I2861,NA()))</f>
        <v>#N/A</v>
      </c>
      <c r="N2861" s="9">
        <f>IFERROR(VLOOKUP(Labs!A2861,Mapping!D:M,10,FALSE),0)</f>
        <v>0</v>
      </c>
    </row>
    <row r="2862" spans="1:14" x14ac:dyDescent="0.25">
      <c r="A2862" s="5" t="str">
        <f>Source!B2862&amp;"|"&amp;Source!K2862</f>
        <v>24NA|UUEC</v>
      </c>
      <c r="B2862" s="5">
        <f>IFERROR(VLOOKUP(Labs!A2862,Mapping!D:E,2,FALSE),0)</f>
        <v>0</v>
      </c>
      <c r="C2862" t="str">
        <f>Source!F2862</f>
        <v>Chem/Haem</v>
      </c>
      <c r="D2862" s="5" t="str">
        <f>Source!D2862</f>
        <v>24hr SODIUM OUTPUT</v>
      </c>
      <c r="E2862" s="5" t="str">
        <f>Source!L2862</f>
        <v>24HR URINE UREA, ELEC, CREAT</v>
      </c>
      <c r="F2862" s="5" t="str">
        <f>IF(ISBLANK(Source!E2862),NA(),Source!E2862)</f>
        <v>mmol/24h</v>
      </c>
      <c r="G2862" s="5">
        <f>Source!I2862</f>
        <v>21</v>
      </c>
      <c r="H2862" s="5" t="str">
        <f>IF(B2862&lt;&gt;0,NA(),Source!B2862)</f>
        <v>24NA</v>
      </c>
      <c r="I2862" s="5" t="str">
        <f>VLOOKUP(H2862,Mapping!B:E,4,FALSE)</f>
        <v>2956-1</v>
      </c>
      <c r="J2862" s="9" t="str">
        <f>VLOOKUP(H2862,Mapping!B:M,12,FALSE)</f>
        <v>Sodium [Moles/time] in 24 hour Urine</v>
      </c>
      <c r="K2862" s="5" t="str">
        <f>VLOOKUP(H2862,Mapping!B:H,7,FALSE)</f>
        <v>24hr SODIUM OUTPUT</v>
      </c>
      <c r="L2862" s="5" t="e">
        <f>IF(B2862&lt;&gt;0,B2862,IF(M2862=1,I2862,NA()))</f>
        <v>#N/A</v>
      </c>
      <c r="N2862" s="9">
        <f>IFERROR(VLOOKUP(Labs!A2862,Mapping!D:M,10,FALSE),0)</f>
        <v>0</v>
      </c>
    </row>
    <row r="2863" spans="1:14" x14ac:dyDescent="0.25">
      <c r="A2863" s="5" t="str">
        <f>Source!B2863&amp;"|"&amp;Source!K2863</f>
        <v>CPRO|CPRO</v>
      </c>
      <c r="B2863" s="5">
        <f>IFERROR(VLOOKUP(Labs!A2863,Mapping!D:E,2,FALSE),0)</f>
        <v>0</v>
      </c>
      <c r="C2863" t="str">
        <f>Source!F2863</f>
        <v>Chem/Haem</v>
      </c>
      <c r="D2863" s="5" t="str">
        <f>Source!D2863</f>
        <v>CSF PROTEIN</v>
      </c>
      <c r="E2863" s="5" t="str">
        <f>Source!L2863</f>
        <v>CSF PROTEIN</v>
      </c>
      <c r="F2863" s="5" t="str">
        <f>IF(ISBLANK(Source!E2863),NA(),Source!E2863)</f>
        <v>g/l</v>
      </c>
      <c r="G2863" s="5">
        <f>Source!I2863</f>
        <v>21</v>
      </c>
      <c r="H2863" s="5" t="str">
        <f>IF(B2863&lt;&gt;0,NA(),Source!B2863)</f>
        <v>CPRO</v>
      </c>
      <c r="I2863" s="5">
        <f>VLOOKUP(H2863,Mapping!B:E,4,FALSE)</f>
        <v>0</v>
      </c>
      <c r="J2863" s="9" t="str">
        <f>VLOOKUP(H2863,Mapping!B:M,12,FALSE)</f>
        <v/>
      </c>
      <c r="K2863" s="5" t="str">
        <f>VLOOKUP(H2863,Mapping!B:H,7,FALSE)</f>
        <v>CSF PROTEIN</v>
      </c>
      <c r="L2863" s="5" t="e">
        <f>IF(B2863&lt;&gt;0,B2863,IF(M2863=1,I2863,NA()))</f>
        <v>#N/A</v>
      </c>
      <c r="N2863" s="9" t="str">
        <f>IFERROR(VLOOKUP(Labs!A2863,Mapping!D:M,10,FALSE),0)</f>
        <v/>
      </c>
    </row>
    <row r="2864" spans="1:14" x14ac:dyDescent="0.25">
      <c r="A2864" s="5" t="str">
        <f>Source!B2864&amp;"|"&amp;Source!K2864</f>
        <v>ENT|ENT</v>
      </c>
      <c r="B2864" s="5">
        <f>IFERROR(VLOOKUP(Labs!A2864,Mapping!D:E,2,FALSE),0)</f>
        <v>0</v>
      </c>
      <c r="C2864" t="str">
        <f>Source!F2864</f>
        <v>Chem/Haem</v>
      </c>
      <c r="D2864" s="5" t="str">
        <f>Source!D2864</f>
        <v>Enterovirus Serology:</v>
      </c>
      <c r="E2864" s="5" t="str">
        <f>Source!L2864</f>
        <v>Enterovirus Serology</v>
      </c>
      <c r="F2864" s="5" t="e">
        <f>IF(ISBLANK(Source!E2864),NA(),Source!E2864)</f>
        <v>#N/A</v>
      </c>
      <c r="G2864" s="5">
        <f>Source!I2864</f>
        <v>21</v>
      </c>
      <c r="H2864" s="5" t="str">
        <f>IF(B2864&lt;&gt;0,NA(),Source!B2864)</f>
        <v>ENT</v>
      </c>
      <c r="I2864" s="5">
        <f>VLOOKUP(H2864,Mapping!B:E,4,FALSE)</f>
        <v>0</v>
      </c>
      <c r="J2864" s="9" t="str">
        <f>VLOOKUP(H2864,Mapping!B:M,12,FALSE)</f>
        <v/>
      </c>
      <c r="K2864" s="5" t="str">
        <f>VLOOKUP(H2864,Mapping!B:H,7,FALSE)</f>
        <v>Enterovirus Serology ........:</v>
      </c>
      <c r="L2864" s="5" t="e">
        <f>IF(B2864&lt;&gt;0,B2864,IF(M2864=1,I2864,NA()))</f>
        <v>#N/A</v>
      </c>
      <c r="N2864" s="9" t="str">
        <f>IFERROR(VLOOKUP(Labs!A2864,Mapping!D:M,10,FALSE),0)</f>
        <v/>
      </c>
    </row>
    <row r="2865" spans="1:14" x14ac:dyDescent="0.25">
      <c r="A2865" s="5" t="str">
        <f>Source!B2865&amp;"|"&amp;Source!K2865</f>
        <v>CSFB|CXAN</v>
      </c>
      <c r="B2865" s="5">
        <f>IFERROR(VLOOKUP(Labs!A2865,Mapping!D:E,2,FALSE),0)</f>
        <v>0</v>
      </c>
      <c r="C2865" t="str">
        <f>Source!F2865</f>
        <v>Chem/Haem</v>
      </c>
      <c r="D2865" s="5" t="str">
        <f>Source!D2865</f>
        <v>SERUM BILIRUBIN</v>
      </c>
      <c r="E2865" s="5" t="str">
        <f>Source!L2865</f>
        <v>CSF XANTHOCHROMIA SCREEN</v>
      </c>
      <c r="F2865" s="5" t="str">
        <f>IF(ISBLANK(Source!E2865),NA(),Source!E2865)</f>
        <v>umol/l</v>
      </c>
      <c r="G2865" s="5">
        <f>Source!I2865</f>
        <v>21</v>
      </c>
      <c r="H2865" s="5" t="str">
        <f>IF(B2865&lt;&gt;0,NA(),Source!B2865)</f>
        <v>CSFB</v>
      </c>
      <c r="I2865" s="5">
        <f>VLOOKUP(H2865,Mapping!B:E,4,FALSE)</f>
        <v>0</v>
      </c>
      <c r="J2865" s="9" t="str">
        <f>VLOOKUP(H2865,Mapping!B:M,12,FALSE)</f>
        <v/>
      </c>
      <c r="K2865" s="5" t="str">
        <f>VLOOKUP(H2865,Mapping!B:H,7,FALSE)</f>
        <v>CSF XANTHOCHROMASIA</v>
      </c>
      <c r="L2865" s="5" t="e">
        <f>IF(B2865&lt;&gt;0,B2865,IF(M2865=1,I2865,NA()))</f>
        <v>#N/A</v>
      </c>
      <c r="N2865" s="9">
        <f>IFERROR(VLOOKUP(Labs!A2865,Mapping!D:M,10,FALSE),0)</f>
        <v>0</v>
      </c>
    </row>
    <row r="2866" spans="1:14" x14ac:dyDescent="0.25">
      <c r="A2866" s="5" t="str">
        <f>Source!B2866&amp;"|"&amp;Source!K2866</f>
        <v>CHOL|H</v>
      </c>
      <c r="B2866" s="5">
        <f>IFERROR(VLOOKUP(Labs!A2866,Mapping!D:E,2,FALSE),0)</f>
        <v>0</v>
      </c>
      <c r="C2866" t="str">
        <f>Source!F2866</f>
        <v>Chem/Haem</v>
      </c>
      <c r="D2866" s="5" t="str">
        <f>Source!D2866</f>
        <v>CHOLESTEROL</v>
      </c>
      <c r="E2866" s="5" t="str">
        <f>Source!L2866</f>
        <v>LIPIDS (COMPLETE PROFILE)</v>
      </c>
      <c r="F2866" s="5" t="str">
        <f>IF(ISBLANK(Source!E2866),NA(),Source!E2866)</f>
        <v>mmol/L</v>
      </c>
      <c r="G2866" s="5">
        <f>Source!I2866</f>
        <v>21</v>
      </c>
      <c r="H2866" s="5" t="str">
        <f>IF(B2866&lt;&gt;0,NA(),Source!B2866)</f>
        <v>CHOL</v>
      </c>
      <c r="I2866" s="5" t="str">
        <f>VLOOKUP(H2866,Mapping!B:E,4,FALSE)</f>
        <v>14647-2</v>
      </c>
      <c r="J2866" s="9" t="str">
        <f>VLOOKUP(H2866,Mapping!B:M,12,FALSE)</f>
        <v>Cholesterol [Moles/volume] in Serum or Plasma</v>
      </c>
      <c r="K2866" s="5" t="str">
        <f>VLOOKUP(H2866,Mapping!B:H,7,FALSE)</f>
        <v>CHOLESTEROL</v>
      </c>
      <c r="L2866" s="5" t="e">
        <f>IF(B2866&lt;&gt;0,B2866,IF(M2866=1,I2866,NA()))</f>
        <v>#N/A</v>
      </c>
      <c r="N2866" s="9">
        <f>IFERROR(VLOOKUP(Labs!A2866,Mapping!D:M,10,FALSE),0)</f>
        <v>0</v>
      </c>
    </row>
    <row r="2867" spans="1:14" x14ac:dyDescent="0.25">
      <c r="A2867" s="5" t="str">
        <f>Source!B2867&amp;"|"&amp;Source!K2867</f>
        <v>AAT|AAT</v>
      </c>
      <c r="B2867" s="5" t="str">
        <f>IFERROR(VLOOKUP(Labs!A2867,Mapping!D:E,2,FALSE),0)</f>
        <v>1825-9</v>
      </c>
      <c r="C2867" t="str">
        <f>Source!F2867</f>
        <v>Chem/Haem</v>
      </c>
      <c r="D2867" s="5" t="str">
        <f>Source!D2867</f>
        <v>ALPHA 1 ANTITRYPSIN</v>
      </c>
      <c r="E2867" s="5" t="str">
        <f>Source!L2867</f>
        <v>ALPHA 1 ANTITRYPSIN</v>
      </c>
      <c r="F2867" s="5" t="str">
        <f>IF(ISBLANK(Source!E2867),NA(),Source!E2867)</f>
        <v>g/L</v>
      </c>
      <c r="G2867" s="5">
        <f>Source!I2867</f>
        <v>21</v>
      </c>
      <c r="H2867" s="5" t="e">
        <f>IF(B2867&lt;&gt;0,NA(),Source!B2867)</f>
        <v>#N/A</v>
      </c>
      <c r="I2867" s="5" t="e">
        <f>VLOOKUP(H2867,Mapping!B:E,4,FALSE)</f>
        <v>#N/A</v>
      </c>
      <c r="J2867" s="9" t="e">
        <f>VLOOKUP(H2867,Mapping!B:M,12,FALSE)</f>
        <v>#N/A</v>
      </c>
      <c r="K2867" s="5" t="e">
        <f>VLOOKUP(H2867,Mapping!B:H,7,FALSE)</f>
        <v>#N/A</v>
      </c>
      <c r="L2867" s="5" t="str">
        <f>IF(B2867&lt;&gt;0,B2867,IF(M2867=1,I2867,NA()))</f>
        <v>1825-9</v>
      </c>
      <c r="N2867" s="9" t="str">
        <f>IFERROR(VLOOKUP(Labs!A2867,Mapping!D:M,10,FALSE),0)</f>
        <v>Alpha 1 antitrypsin [Mass/volume] in Serum or Plasma</v>
      </c>
    </row>
    <row r="2868" spans="1:14" x14ac:dyDescent="0.25">
      <c r="A2868" s="5" t="str">
        <f>Source!B2868&amp;"|"&amp;Source!K2868</f>
        <v>HA2|HBOP</v>
      </c>
      <c r="B2868" s="5">
        <f>IFERROR(VLOOKUP(Labs!A2868,Mapping!D:E,2,FALSE),0)</f>
        <v>0</v>
      </c>
      <c r="C2868" t="str">
        <f>Source!F2868</f>
        <v>Chem/Haem</v>
      </c>
      <c r="D2868" s="5" t="str">
        <f>Source!D2868</f>
        <v>HbA2</v>
      </c>
      <c r="E2868" s="5" t="str">
        <f>Source!L2868</f>
        <v>HAEMOGLOBINOPATHY SCREEN</v>
      </c>
      <c r="F2868" s="5" t="str">
        <f>IF(ISBLANK(Source!E2868),NA(),Source!E2868)</f>
        <v>%</v>
      </c>
      <c r="G2868" s="5">
        <f>Source!I2868</f>
        <v>21</v>
      </c>
      <c r="H2868" s="5" t="str">
        <f>IF(B2868&lt;&gt;0,NA(),Source!B2868)</f>
        <v>HA2</v>
      </c>
      <c r="I2868" s="5">
        <f>VLOOKUP(H2868,Mapping!B:E,4,FALSE)</f>
        <v>0</v>
      </c>
      <c r="J2868" s="9" t="str">
        <f>VLOOKUP(H2868,Mapping!B:M,12,FALSE)</f>
        <v/>
      </c>
      <c r="K2868" s="5" t="str">
        <f>VLOOKUP(H2868,Mapping!B:H,7,FALSE)</f>
        <v>ANTE-NATAL HB'OPATHY SCREEN</v>
      </c>
      <c r="L2868" s="5" t="e">
        <f>IF(B2868&lt;&gt;0,B2868,IF(M2868=1,I2868,NA()))</f>
        <v>#N/A</v>
      </c>
      <c r="N2868" s="9">
        <f>IFERROR(VLOOKUP(Labs!A2868,Mapping!D:M,10,FALSE),0)</f>
        <v>0</v>
      </c>
    </row>
    <row r="2869" spans="1:14" x14ac:dyDescent="0.25">
      <c r="A2869" s="5" t="str">
        <f>Source!B2869&amp;"|"&amp;Source!K2869</f>
        <v>CSFP|CXAN</v>
      </c>
      <c r="B2869" s="5">
        <f>IFERROR(VLOOKUP(Labs!A2869,Mapping!D:E,2,FALSE),0)</f>
        <v>0</v>
      </c>
      <c r="C2869" t="str">
        <f>Source!F2869</f>
        <v>Chem/Haem</v>
      </c>
      <c r="D2869" s="5" t="str">
        <f>Source!D2869</f>
        <v>SERUM PROTEIN</v>
      </c>
      <c r="E2869" s="5" t="str">
        <f>Source!L2869</f>
        <v>CSF XANTHOCHROMIA SCREEN</v>
      </c>
      <c r="F2869" s="5" t="str">
        <f>IF(ISBLANK(Source!E2869),NA(),Source!E2869)</f>
        <v>g/l</v>
      </c>
      <c r="G2869" s="5">
        <f>Source!I2869</f>
        <v>21</v>
      </c>
      <c r="H2869" s="5" t="str">
        <f>IF(B2869&lt;&gt;0,NA(),Source!B2869)</f>
        <v>CSFP</v>
      </c>
      <c r="I2869" s="5">
        <f>VLOOKUP(H2869,Mapping!B:E,4,FALSE)</f>
        <v>0</v>
      </c>
      <c r="J2869" s="9" t="str">
        <f>VLOOKUP(H2869,Mapping!B:M,12,FALSE)</f>
        <v/>
      </c>
      <c r="K2869" s="5" t="str">
        <f>VLOOKUP(H2869,Mapping!B:H,7,FALSE)</f>
        <v>CSF XANTHOCHROMASIA</v>
      </c>
      <c r="L2869" s="5" t="e">
        <f>IF(B2869&lt;&gt;0,B2869,IF(M2869=1,I2869,NA()))</f>
        <v>#N/A</v>
      </c>
      <c r="N2869" s="9">
        <f>IFERROR(VLOOKUP(Labs!A2869,Mapping!D:M,10,FALSE),0)</f>
        <v>0</v>
      </c>
    </row>
    <row r="2870" spans="1:14" x14ac:dyDescent="0.25">
      <c r="A2870" s="5" t="str">
        <f>Source!B2870&amp;"|"&amp;Source!K2870</f>
        <v>HEVR|HEPE</v>
      </c>
      <c r="B2870" s="5">
        <f>IFERROR(VLOOKUP(Labs!A2870,Mapping!D:E,2,FALSE),0)</f>
        <v>0</v>
      </c>
      <c r="C2870" t="str">
        <f>Source!F2870</f>
        <v>Chem/Haem</v>
      </c>
      <c r="D2870" s="5" t="str">
        <f>Source!D2870</f>
        <v>HEV RNA (in house nested PCR)</v>
      </c>
      <c r="E2870" s="5" t="str">
        <f>Source!L2870</f>
        <v>Hepatitis E Serology</v>
      </c>
      <c r="F2870" s="5" t="e">
        <f>IF(ISBLANK(Source!E2870),NA(),Source!E2870)</f>
        <v>#N/A</v>
      </c>
      <c r="G2870" s="5">
        <f>Source!I2870</f>
        <v>21</v>
      </c>
      <c r="H2870" s="5" t="str">
        <f>IF(B2870&lt;&gt;0,NA(),Source!B2870)</f>
        <v>HEVR</v>
      </c>
      <c r="I2870" s="5">
        <f>VLOOKUP(H2870,Mapping!B:E,4,FALSE)</f>
        <v>0</v>
      </c>
      <c r="J2870" s="9" t="str">
        <f>VLOOKUP(H2870,Mapping!B:M,12,FALSE)</f>
        <v/>
      </c>
      <c r="K2870" s="5" t="str">
        <f>VLOOKUP(H2870,Mapping!B:H,7,FALSE)</f>
        <v>Hepatitis E Serology</v>
      </c>
      <c r="L2870" s="5" t="e">
        <f>IF(B2870&lt;&gt;0,B2870,IF(M2870=1,I2870,NA()))</f>
        <v>#N/A</v>
      </c>
      <c r="N2870" s="9" t="str">
        <f>IFERROR(VLOOKUP(Labs!A2870,Mapping!D:M,10,FALSE),0)</f>
        <v/>
      </c>
    </row>
    <row r="2871" spans="1:14" x14ac:dyDescent="0.25">
      <c r="A2871" s="5" t="str">
        <f>Source!B2871&amp;"|"&amp;Source!K2871</f>
        <v>IGG4|IGSB</v>
      </c>
      <c r="B2871" s="5">
        <f>IFERROR(VLOOKUP(Labs!A2871,Mapping!D:E,2,FALSE),0)</f>
        <v>0</v>
      </c>
      <c r="C2871" t="str">
        <f>Source!F2871</f>
        <v>Chem/Haem</v>
      </c>
      <c r="D2871" s="5" t="str">
        <f>Source!D2871</f>
        <v>IGG4</v>
      </c>
      <c r="E2871" s="5" t="str">
        <f>Source!L2871</f>
        <v>IgG SUBCLASSES</v>
      </c>
      <c r="F2871" s="5" t="str">
        <f>IF(ISBLANK(Source!E2871),NA(),Source!E2871)</f>
        <v>g/l</v>
      </c>
      <c r="G2871" s="5">
        <f>Source!I2871</f>
        <v>21</v>
      </c>
      <c r="H2871" s="5" t="str">
        <f>IF(B2871&lt;&gt;0,NA(),Source!B2871)</f>
        <v>IGG4</v>
      </c>
      <c r="I2871" s="5">
        <f>VLOOKUP(H2871,Mapping!B:E,4,FALSE)</f>
        <v>0</v>
      </c>
      <c r="J2871" s="9" t="str">
        <f>VLOOKUP(H2871,Mapping!B:M,12,FALSE)</f>
        <v/>
      </c>
      <c r="K2871" s="5" t="str">
        <f>VLOOKUP(H2871,Mapping!B:H,7,FALSE)</f>
        <v>IgG SUBCLASSES</v>
      </c>
      <c r="L2871" s="5" t="e">
        <f>IF(B2871&lt;&gt;0,B2871,IF(M2871=1,I2871,NA()))</f>
        <v>#N/A</v>
      </c>
      <c r="N2871" s="9" t="str">
        <f>IFERROR(VLOOKUP(Labs!A2871,Mapping!D:M,10,FALSE),0)</f>
        <v/>
      </c>
    </row>
    <row r="2872" spans="1:14" x14ac:dyDescent="0.25">
      <c r="A2872" s="5" t="str">
        <f>Source!B2872&amp;"|"&amp;Source!K2872</f>
        <v>HIVG|HIVC</v>
      </c>
      <c r="B2872" s="5">
        <f>IFERROR(VLOOKUP(Labs!A2872,Mapping!D:E,2,FALSE),0)</f>
        <v>0</v>
      </c>
      <c r="C2872" t="str">
        <f>Source!F2872</f>
        <v>Virology</v>
      </c>
      <c r="D2872" s="5" t="str">
        <f>Source!D2872</f>
        <v>GENSCREEN HIV 1+2 AG/AB</v>
      </c>
      <c r="E2872" s="5" t="str">
        <f>Source!L2872</f>
        <v>HIV confirmation tests :</v>
      </c>
      <c r="F2872" s="5" t="e">
        <f>IF(ISBLANK(Source!E2872),NA(),Source!E2872)</f>
        <v>#N/A</v>
      </c>
      <c r="G2872" s="5">
        <f>Source!I2872</f>
        <v>21</v>
      </c>
      <c r="H2872" s="5" t="str">
        <f>IF(B2872&lt;&gt;0,NA(),Source!B2872)</f>
        <v>HIVG</v>
      </c>
      <c r="I2872" s="5">
        <f>VLOOKUP(H2872,Mapping!B:E,4,FALSE)</f>
        <v>0</v>
      </c>
      <c r="J2872" s="9" t="str">
        <f>VLOOKUP(H2872,Mapping!B:M,12,FALSE)</f>
        <v/>
      </c>
      <c r="K2872" s="5" t="str">
        <f>VLOOKUP(H2872,Mapping!B:H,7,FALSE)</f>
        <v>HIV confirmation tests :</v>
      </c>
      <c r="L2872" s="5" t="e">
        <f>IF(B2872&lt;&gt;0,B2872,IF(M2872=1,I2872,NA()))</f>
        <v>#N/A</v>
      </c>
      <c r="N2872" s="9" t="str">
        <f>IFERROR(VLOOKUP(Labs!A2872,Mapping!D:M,10,FALSE),0)</f>
        <v/>
      </c>
    </row>
    <row r="2873" spans="1:14" x14ac:dyDescent="0.25">
      <c r="A2873" s="5" t="str">
        <f>Source!B2873&amp;"|"&amp;Source!K2873</f>
        <v>GPH|FFP</v>
      </c>
      <c r="B2873" s="5">
        <f>IFERROR(VLOOKUP(Labs!A2873,Mapping!D:E,2,FALSE),0)</f>
        <v>0</v>
      </c>
      <c r="C2873" t="str">
        <f>Source!F2873</f>
        <v>Blood Transfusion</v>
      </c>
      <c r="D2873" s="5" t="str">
        <f>Source!D2873</f>
        <v>BLOOD GROUP</v>
      </c>
      <c r="E2873" s="5" t="str">
        <f>Source!L2873</f>
        <v>FRESH FROZEN PLASMA ISSUE</v>
      </c>
      <c r="F2873" s="5" t="e">
        <f>IF(ISBLANK(Source!E2873),NA(),Source!E2873)</f>
        <v>#N/A</v>
      </c>
      <c r="G2873" s="5">
        <f>Source!I2873</f>
        <v>21</v>
      </c>
      <c r="H2873" s="5" t="str">
        <f>IF(B2873&lt;&gt;0,NA(),Source!B2873)</f>
        <v>GPH</v>
      </c>
      <c r="I2873" s="5">
        <f>VLOOKUP(H2873,Mapping!B:E,4,FALSE)</f>
        <v>0</v>
      </c>
      <c r="J2873" s="9" t="str">
        <f>VLOOKUP(H2873,Mapping!B:M,12,FALSE)</f>
        <v/>
      </c>
      <c r="K2873" s="5" t="str">
        <f>VLOOKUP(H2873,Mapping!B:H,7,FALSE)</f>
        <v>PROPHYLACTIC ANTI-D ISSUE</v>
      </c>
      <c r="L2873" s="5" t="e">
        <f>IF(B2873&lt;&gt;0,B2873,IF(M2873=1,I2873,NA()))</f>
        <v>#N/A</v>
      </c>
      <c r="N2873" s="9">
        <f>IFERROR(VLOOKUP(Labs!A2873,Mapping!D:M,10,FALSE),0)</f>
        <v>0</v>
      </c>
    </row>
    <row r="2874" spans="1:14" x14ac:dyDescent="0.25">
      <c r="A2874" s="5" t="str">
        <f>Source!B2874&amp;"|"&amp;Source!K2874</f>
        <v>IGF|IGF</v>
      </c>
      <c r="B2874" s="5">
        <f>IFERROR(VLOOKUP(Labs!A2874,Mapping!D:E,2,FALSE),0)</f>
        <v>0</v>
      </c>
      <c r="C2874" t="str">
        <f>Source!F2874</f>
        <v>Chem/Haem</v>
      </c>
      <c r="D2874" s="5" t="str">
        <f>Source!D2874</f>
        <v>IGF</v>
      </c>
      <c r="E2874" s="5" t="str">
        <f>Source!L2874</f>
        <v>INSULIN LIKE GROWTH FACTOR</v>
      </c>
      <c r="F2874" s="5" t="str">
        <f>IF(ISBLANK(Source!E2874),NA(),Source!E2874)</f>
        <v>nmol/l</v>
      </c>
      <c r="G2874" s="5">
        <f>Source!I2874</f>
        <v>21</v>
      </c>
      <c r="H2874" s="5" t="str">
        <f>IF(B2874&lt;&gt;0,NA(),Source!B2874)</f>
        <v>IGF</v>
      </c>
      <c r="I2874" s="5">
        <f>VLOOKUP(H2874,Mapping!B:E,4,FALSE)</f>
        <v>0</v>
      </c>
      <c r="J2874" s="9" t="str">
        <f>VLOOKUP(H2874,Mapping!B:M,12,FALSE)</f>
        <v/>
      </c>
      <c r="K2874" s="5" t="str">
        <f>VLOOKUP(H2874,Mapping!B:H,7,FALSE)</f>
        <v>INSULIN LIKE GROWTH FACTOR</v>
      </c>
      <c r="L2874" s="5" t="e">
        <f>IF(B2874&lt;&gt;0,B2874,IF(M2874=1,I2874,NA()))</f>
        <v>#N/A</v>
      </c>
      <c r="N2874" s="9" t="str">
        <f>IFERROR(VLOOKUP(Labs!A2874,Mapping!D:M,10,FALSE),0)</f>
        <v/>
      </c>
    </row>
    <row r="2875" spans="1:14" x14ac:dyDescent="0.25">
      <c r="A2875" s="5" t="str">
        <f>Source!B2875&amp;"|"&amp;Source!K2875</f>
        <v>IGA|IGA</v>
      </c>
      <c r="B2875" s="5">
        <f>IFERROR(VLOOKUP(Labs!A2875,Mapping!D:E,2,FALSE),0)</f>
        <v>0</v>
      </c>
      <c r="C2875" t="str">
        <f>Source!F2875</f>
        <v>Chem/Haem</v>
      </c>
      <c r="D2875" s="5" t="str">
        <f>Source!D2875</f>
        <v>IGA</v>
      </c>
      <c r="E2875" s="5" t="str">
        <f>Source!L2875</f>
        <v>IGA</v>
      </c>
      <c r="F2875" s="5" t="str">
        <f>IF(ISBLANK(Source!E2875),NA(),Source!E2875)</f>
        <v>g/L</v>
      </c>
      <c r="G2875" s="5">
        <f>Source!I2875</f>
        <v>21</v>
      </c>
      <c r="H2875" s="5" t="str">
        <f>IF(B2875&lt;&gt;0,NA(),Source!B2875)</f>
        <v>IGA</v>
      </c>
      <c r="I2875" s="5" t="str">
        <f>VLOOKUP(H2875,Mapping!B:E,4,FALSE)</f>
        <v>2458-8</v>
      </c>
      <c r="J2875" s="9" t="str">
        <f>VLOOKUP(H2875,Mapping!B:M,12,FALSE)</f>
        <v>IgA [Mass/volume] in Serum or Plasma</v>
      </c>
      <c r="K2875" s="5" t="str">
        <f>VLOOKUP(H2875,Mapping!B:H,7,FALSE)</f>
        <v>IMMUNOGLOBULINS</v>
      </c>
      <c r="L2875" s="5" t="e">
        <f>IF(B2875&lt;&gt;0,B2875,IF(M2875=1,I2875,NA()))</f>
        <v>#N/A</v>
      </c>
      <c r="N2875" s="9">
        <f>IFERROR(VLOOKUP(Labs!A2875,Mapping!D:M,10,FALSE),0)</f>
        <v>0</v>
      </c>
    </row>
    <row r="2876" spans="1:14" x14ac:dyDescent="0.25">
      <c r="A2876" s="5" t="str">
        <f>Source!B2876&amp;"|"&amp;Source!K2876</f>
        <v>FELA|FELA</v>
      </c>
      <c r="B2876" s="5">
        <f>IFERROR(VLOOKUP(Labs!A2876,Mapping!D:E,2,FALSE),0)</f>
        <v>0</v>
      </c>
      <c r="C2876" t="str">
        <f>Source!F2876</f>
        <v>Chem/Haem</v>
      </c>
      <c r="D2876" s="5" t="str">
        <f>Source!D2876</f>
        <v>FAECAL ELASTASE</v>
      </c>
      <c r="E2876" s="5" t="str">
        <f>Source!L2876</f>
        <v>FAECAL ELASTASE</v>
      </c>
      <c r="F2876" s="5" t="str">
        <f>IF(ISBLANK(Source!E2876),NA(),Source!E2876)</f>
        <v>ug/g</v>
      </c>
      <c r="G2876" s="5">
        <f>Source!I2876</f>
        <v>21</v>
      </c>
      <c r="H2876" s="5" t="str">
        <f>IF(B2876&lt;&gt;0,NA(),Source!B2876)</f>
        <v>FELA</v>
      </c>
      <c r="I2876" s="5">
        <f>VLOOKUP(H2876,Mapping!B:E,4,FALSE)</f>
        <v>0</v>
      </c>
      <c r="J2876" s="9" t="str">
        <f>VLOOKUP(H2876,Mapping!B:M,12,FALSE)</f>
        <v/>
      </c>
      <c r="K2876" s="5" t="str">
        <f>VLOOKUP(H2876,Mapping!B:H,7,FALSE)</f>
        <v>FAECAL ELASTASE</v>
      </c>
      <c r="L2876" s="5" t="e">
        <f>IF(B2876&lt;&gt;0,B2876,IF(M2876=1,I2876,NA()))</f>
        <v>#N/A</v>
      </c>
      <c r="N2876" s="9" t="str">
        <f>IFERROR(VLOOKUP(Labs!A2876,Mapping!D:M,10,FALSE),0)</f>
        <v/>
      </c>
    </row>
    <row r="2877" spans="1:14" x14ac:dyDescent="0.25">
      <c r="A2877" s="5" t="str">
        <f>Source!B2877&amp;"|"&amp;Source!K2877</f>
        <v>FRA|FRA</v>
      </c>
      <c r="B2877" s="5">
        <f>IFERROR(VLOOKUP(Labs!A2877,Mapping!D:E,2,FALSE),0)</f>
        <v>0</v>
      </c>
      <c r="C2877" t="str">
        <f>Source!F2877</f>
        <v>Chem/Haem</v>
      </c>
      <c r="D2877" s="5" t="str">
        <f>Source!D2877</f>
        <v>FLUID RHEUMATOID FACTOR</v>
      </c>
      <c r="E2877" s="5" t="str">
        <f>Source!L2877</f>
        <v>FLUID RHEUMATOID FACTOR</v>
      </c>
      <c r="F2877" s="5" t="e">
        <f>IF(ISBLANK(Source!E2877),NA(),Source!E2877)</f>
        <v>#N/A</v>
      </c>
      <c r="G2877" s="5">
        <f>Source!I2877</f>
        <v>21</v>
      </c>
      <c r="H2877" s="5" t="str">
        <f>IF(B2877&lt;&gt;0,NA(),Source!B2877)</f>
        <v>FRA</v>
      </c>
      <c r="I2877" s="5">
        <f>VLOOKUP(H2877,Mapping!B:E,4,FALSE)</f>
        <v>0</v>
      </c>
      <c r="J2877" s="9" t="str">
        <f>VLOOKUP(H2877,Mapping!B:M,12,FALSE)</f>
        <v/>
      </c>
      <c r="K2877" s="5" t="str">
        <f>VLOOKUP(H2877,Mapping!B:H,7,FALSE)</f>
        <v>FLUID RHEUMATOID FACTOR</v>
      </c>
      <c r="L2877" s="5" t="e">
        <f>IF(B2877&lt;&gt;0,B2877,IF(M2877=1,I2877,NA()))</f>
        <v>#N/A</v>
      </c>
      <c r="N2877" s="9" t="str">
        <f>IFERROR(VLOOKUP(Labs!A2877,Mapping!D:M,10,FALSE),0)</f>
        <v/>
      </c>
    </row>
    <row r="2878" spans="1:14" x14ac:dyDescent="0.25">
      <c r="A2878" s="5" t="str">
        <f>Source!B2878&amp;"|"&amp;Source!K2878</f>
        <v>RAG|VWDY</v>
      </c>
      <c r="B2878" s="5">
        <f>IFERROR(VLOOKUP(Labs!A2878,Mapping!D:E,2,FALSE),0)</f>
        <v>0</v>
      </c>
      <c r="C2878" t="str">
        <f>Source!F2878</f>
        <v>Chem/Haem</v>
      </c>
      <c r="D2878" s="5" t="str">
        <f>Source!D2878</f>
        <v>VWF FACTOR ANTIGEN</v>
      </c>
      <c r="E2878" s="5" t="str">
        <f>Source!L2878</f>
        <v>VON WILLEBRAND'S SCREEN (YEOVI</v>
      </c>
      <c r="F2878" s="5" t="str">
        <f>IF(ISBLANK(Source!E2878),NA(),Source!E2878)</f>
        <v>iu/dl</v>
      </c>
      <c r="G2878" s="5">
        <f>Source!I2878</f>
        <v>21</v>
      </c>
      <c r="H2878" s="5" t="str">
        <f>IF(B2878&lt;&gt;0,NA(),Source!B2878)</f>
        <v>RAG</v>
      </c>
      <c r="I2878" s="5">
        <f>VLOOKUP(H2878,Mapping!B:E,4,FALSE)</f>
        <v>0</v>
      </c>
      <c r="J2878" s="9" t="str">
        <f>VLOOKUP(H2878,Mapping!B:M,12,FALSE)</f>
        <v/>
      </c>
      <c r="K2878" s="5" t="str">
        <f>VLOOKUP(H2878,Mapping!B:H,7,FALSE)</f>
        <v>VON WILLEBRANDS SCREEN</v>
      </c>
      <c r="L2878" s="5" t="e">
        <f>IF(B2878&lt;&gt;0,B2878,IF(M2878=1,I2878,NA()))</f>
        <v>#N/A</v>
      </c>
      <c r="N2878" s="9">
        <f>IFERROR(VLOOKUP(Labs!A2878,Mapping!D:M,10,FALSE),0)</f>
        <v>0</v>
      </c>
    </row>
    <row r="2879" spans="1:14" x14ac:dyDescent="0.25">
      <c r="A2879" s="5" t="str">
        <f>Source!B2879&amp;"|"&amp;Source!K2879</f>
        <v>IGG4|IGSB</v>
      </c>
      <c r="B2879" s="5">
        <f>IFERROR(VLOOKUP(Labs!A2879,Mapping!D:E,2,FALSE),0)</f>
        <v>0</v>
      </c>
      <c r="C2879" t="str">
        <f>Source!F2879</f>
        <v>Chem/Haem</v>
      </c>
      <c r="D2879" s="5" t="str">
        <f>Source!D2879</f>
        <v>IGG4</v>
      </c>
      <c r="E2879" s="5" t="str">
        <f>Source!L2879</f>
        <v>IgG SUBCLASSES</v>
      </c>
      <c r="F2879" s="5" t="str">
        <f>IF(ISBLANK(Source!E2879),NA(),Source!E2879)</f>
        <v>g/l</v>
      </c>
      <c r="G2879" s="5">
        <f>Source!I2879</f>
        <v>21</v>
      </c>
      <c r="H2879" s="5" t="str">
        <f>IF(B2879&lt;&gt;0,NA(),Source!B2879)</f>
        <v>IGG4</v>
      </c>
      <c r="I2879" s="5">
        <f>VLOOKUP(H2879,Mapping!B:E,4,FALSE)</f>
        <v>0</v>
      </c>
      <c r="J2879" s="9" t="str">
        <f>VLOOKUP(H2879,Mapping!B:M,12,FALSE)</f>
        <v/>
      </c>
      <c r="K2879" s="5" t="str">
        <f>VLOOKUP(H2879,Mapping!B:H,7,FALSE)</f>
        <v>IgG SUBCLASSES</v>
      </c>
      <c r="L2879" s="5" t="e">
        <f>IF(B2879&lt;&gt;0,B2879,IF(M2879=1,I2879,NA()))</f>
        <v>#N/A</v>
      </c>
      <c r="N2879" s="9" t="str">
        <f>IFERROR(VLOOKUP(Labs!A2879,Mapping!D:M,10,FALSE),0)</f>
        <v/>
      </c>
    </row>
    <row r="2880" spans="1:14" x14ac:dyDescent="0.25">
      <c r="A2880" s="5" t="str">
        <f>Source!B2880&amp;"|"&amp;Source!K2880</f>
        <v>RPT|YBRFN, YNW</v>
      </c>
      <c r="B2880" s="5">
        <f>IFERROR(VLOOKUP(Labs!A2880,Mapping!D:E,2,FALSE),0)</f>
        <v>0</v>
      </c>
      <c r="C2880" t="str">
        <f>Source!F2880</f>
        <v>Non-Gynae Cytology</v>
      </c>
      <c r="D2880" s="5" t="str">
        <f>Source!D2880</f>
        <v>Report</v>
      </c>
      <c r="E2880" s="5" t="str">
        <f>Source!L2880</f>
        <v>FNA breast, Fine needle washings</v>
      </c>
      <c r="F2880" s="5" t="e">
        <f>IF(ISBLANK(Source!E2880),NA(),Source!E2880)</f>
        <v>#N/A</v>
      </c>
      <c r="G2880" s="5">
        <f>Source!I2880</f>
        <v>21</v>
      </c>
      <c r="H2880" s="5" t="str">
        <f>IF(B2880&lt;&gt;0,NA(),Source!B2880)</f>
        <v>RPT</v>
      </c>
      <c r="I2880" s="5">
        <f>VLOOKUP(H2880,Mapping!B:E,4,FALSE)</f>
        <v>0</v>
      </c>
      <c r="J2880" s="9" t="str">
        <f>VLOOKUP(H2880,Mapping!B:M,12,FALSE)</f>
        <v/>
      </c>
      <c r="K2880" s="5" t="str">
        <f>VLOOKUP(H2880,Mapping!B:H,7,FALSE)</f>
        <v>FNA Breast</v>
      </c>
      <c r="L2880" s="5" t="e">
        <f>IF(B2880&lt;&gt;0,B2880,IF(M2880=1,I2880,NA()))</f>
        <v>#N/A</v>
      </c>
      <c r="N2880" s="9">
        <f>IFERROR(VLOOKUP(Labs!A2880,Mapping!D:M,10,FALSE),0)</f>
        <v>0</v>
      </c>
    </row>
    <row r="2881" spans="1:14" x14ac:dyDescent="0.25">
      <c r="A2881" s="5" t="str">
        <f>Source!B2881&amp;"|"&amp;Source!K2881</f>
        <v>UVOL|24CY</v>
      </c>
      <c r="B2881" s="5">
        <f>IFERROR(VLOOKUP(Labs!A2881,Mapping!D:E,2,FALSE),0)</f>
        <v>0</v>
      </c>
      <c r="C2881" t="str">
        <f>Source!F2881</f>
        <v>Chem/Haem</v>
      </c>
      <c r="D2881" s="5" t="str">
        <f>Source!D2881</f>
        <v>URINE VOLUME</v>
      </c>
      <c r="E2881" s="5" t="str">
        <f>Source!L2881</f>
        <v>24hr CYSTINE OUTPUT</v>
      </c>
      <c r="F2881" s="5" t="str">
        <f>IF(ISBLANK(Source!E2881),NA(),Source!E2881)</f>
        <v>mls</v>
      </c>
      <c r="G2881" s="5">
        <f>Source!I2881</f>
        <v>21</v>
      </c>
      <c r="H2881" s="5" t="str">
        <f>IF(B2881&lt;&gt;0,NA(),Source!B2881)</f>
        <v>UVOL</v>
      </c>
      <c r="I2881" s="5">
        <f>VLOOKUP(H2881,Mapping!B:E,4,FALSE)</f>
        <v>0</v>
      </c>
      <c r="J2881" s="9" t="str">
        <f>VLOOKUP(H2881,Mapping!B:M,12,FALSE)</f>
        <v/>
      </c>
      <c r="K2881" s="5" t="str">
        <f>VLOOKUP(H2881,Mapping!B:H,7,FALSE)</f>
        <v>CATECHOLAMINES</v>
      </c>
      <c r="L2881" s="5" t="e">
        <f>IF(B2881&lt;&gt;0,B2881,IF(M2881=1,I2881,NA()))</f>
        <v>#N/A</v>
      </c>
      <c r="N2881" s="9">
        <f>IFERROR(VLOOKUP(Labs!A2881,Mapping!D:M,10,FALSE),0)</f>
        <v>0</v>
      </c>
    </row>
    <row r="2882" spans="1:14" x14ac:dyDescent="0.25">
      <c r="A2882" s="5" t="str">
        <f>Source!B2882&amp;"|"&amp;Source!K2882</f>
        <v>RPT|PW</v>
      </c>
      <c r="B2882" s="5">
        <f>IFERROR(VLOOKUP(Labs!A2882,Mapping!D:E,2,FALSE),0)</f>
        <v>0</v>
      </c>
      <c r="C2882" t="str">
        <f>Source!F2882</f>
        <v>Non-Gynae Cytology</v>
      </c>
      <c r="D2882" s="5" t="str">
        <f>Source!D2882</f>
        <v>Report</v>
      </c>
      <c r="E2882" s="5" t="str">
        <f>Source!L2882</f>
        <v>Peritoneal washings</v>
      </c>
      <c r="F2882" s="5" t="e">
        <f>IF(ISBLANK(Source!E2882),NA(),Source!E2882)</f>
        <v>#N/A</v>
      </c>
      <c r="G2882" s="5">
        <f>Source!I2882</f>
        <v>21</v>
      </c>
      <c r="H2882" s="5" t="str">
        <f>IF(B2882&lt;&gt;0,NA(),Source!B2882)</f>
        <v>RPT</v>
      </c>
      <c r="I2882" s="5">
        <f>VLOOKUP(H2882,Mapping!B:E,4,FALSE)</f>
        <v>0</v>
      </c>
      <c r="J2882" s="9" t="str">
        <f>VLOOKUP(H2882,Mapping!B:M,12,FALSE)</f>
        <v/>
      </c>
      <c r="K2882" s="5" t="str">
        <f>VLOOKUP(H2882,Mapping!B:H,7,FALSE)</f>
        <v>FNA Breast</v>
      </c>
      <c r="L2882" s="5" t="e">
        <f>IF(B2882&lt;&gt;0,B2882,IF(M2882=1,I2882,NA()))</f>
        <v>#N/A</v>
      </c>
      <c r="N2882" s="9">
        <f>IFERROR(VLOOKUP(Labs!A2882,Mapping!D:M,10,FALSE),0)</f>
        <v>0</v>
      </c>
    </row>
    <row r="2883" spans="1:14" x14ac:dyDescent="0.25">
      <c r="A2883" s="5" t="str">
        <f>Source!B2883&amp;"|"&amp;Source!K2883</f>
        <v>RPT|YNSFN</v>
      </c>
      <c r="B2883" s="5">
        <f>IFERROR(VLOOKUP(Labs!A2883,Mapping!D:E,2,FALSE),0)</f>
        <v>0</v>
      </c>
      <c r="C2883" t="str">
        <f>Source!F2883</f>
        <v>Non-Gynae Cytology</v>
      </c>
      <c r="D2883" s="5" t="str">
        <f>Source!D2883</f>
        <v>Report</v>
      </c>
      <c r="E2883" s="5" t="str">
        <f>Source!L2883</f>
        <v>FNA NOS</v>
      </c>
      <c r="F2883" s="5" t="e">
        <f>IF(ISBLANK(Source!E2883),NA(),Source!E2883)</f>
        <v>#N/A</v>
      </c>
      <c r="G2883" s="5">
        <f>Source!I2883</f>
        <v>21</v>
      </c>
      <c r="H2883" s="5" t="str">
        <f>IF(B2883&lt;&gt;0,NA(),Source!B2883)</f>
        <v>RPT</v>
      </c>
      <c r="I2883" s="5">
        <f>VLOOKUP(H2883,Mapping!B:E,4,FALSE)</f>
        <v>0</v>
      </c>
      <c r="J2883" s="9" t="str">
        <f>VLOOKUP(H2883,Mapping!B:M,12,FALSE)</f>
        <v/>
      </c>
      <c r="K2883" s="5" t="str">
        <f>VLOOKUP(H2883,Mapping!B:H,7,FALSE)</f>
        <v>FNA Breast</v>
      </c>
      <c r="L2883" s="5" t="e">
        <f>IF(B2883&lt;&gt;0,B2883,IF(M2883=1,I2883,NA()))</f>
        <v>#N/A</v>
      </c>
      <c r="N2883" s="9">
        <f>IFERROR(VLOOKUP(Labs!A2883,Mapping!D:M,10,FALSE),0)</f>
        <v>0</v>
      </c>
    </row>
    <row r="2884" spans="1:14" x14ac:dyDescent="0.25">
      <c r="A2884" s="5" t="str">
        <f>Source!B2884&amp;"|"&amp;Source!K2884</f>
        <v>PHLE|ARBO</v>
      </c>
      <c r="B2884" s="5">
        <f>IFERROR(VLOOKUP(Labs!A2884,Mapping!D:E,2,FALSE),0)</f>
        <v>0</v>
      </c>
      <c r="C2884" t="str">
        <f>Source!F2884</f>
        <v>Chem/Haem</v>
      </c>
      <c r="D2884" s="5" t="str">
        <f>Source!D2884</f>
        <v>Phlebovirus Results</v>
      </c>
      <c r="E2884" s="5" t="str">
        <f>Source!L2884</f>
        <v>Arbovirus Serology</v>
      </c>
      <c r="F2884" s="5" t="e">
        <f>IF(ISBLANK(Source!E2884),NA(),Source!E2884)</f>
        <v>#N/A</v>
      </c>
      <c r="G2884" s="5">
        <f>Source!I2884</f>
        <v>21</v>
      </c>
      <c r="H2884" s="5" t="str">
        <f>IF(B2884&lt;&gt;0,NA(),Source!B2884)</f>
        <v>PHLE</v>
      </c>
      <c r="I2884" s="5">
        <f>VLOOKUP(H2884,Mapping!B:E,4,FALSE)</f>
        <v>0</v>
      </c>
      <c r="J2884" s="9" t="str">
        <f>VLOOKUP(H2884,Mapping!B:M,12,FALSE)</f>
        <v/>
      </c>
      <c r="K2884" s="5" t="str">
        <f>VLOOKUP(H2884,Mapping!B:H,7,FALSE)</f>
        <v>Arbovirus Serology</v>
      </c>
      <c r="L2884" s="5" t="e">
        <f>IF(B2884&lt;&gt;0,B2884,IF(M2884=1,I2884,NA()))</f>
        <v>#N/A</v>
      </c>
      <c r="N2884" s="9" t="str">
        <f>IFERROR(VLOOKUP(Labs!A2884,Mapping!D:M,10,FALSE),0)</f>
        <v/>
      </c>
    </row>
    <row r="2885" spans="1:14" x14ac:dyDescent="0.25">
      <c r="A2885" s="5" t="str">
        <f>Source!B2885&amp;"|"&amp;Source!K2885</f>
        <v>SWCL|SWET</v>
      </c>
      <c r="B2885" s="5">
        <f>IFERROR(VLOOKUP(Labs!A2885,Mapping!D:E,2,FALSE),0)</f>
        <v>0</v>
      </c>
      <c r="C2885" t="str">
        <f>Source!F2885</f>
        <v>Chem/Haem</v>
      </c>
      <c r="D2885" s="5" t="str">
        <f>Source!D2885</f>
        <v>SWEAT CHLORIDE</v>
      </c>
      <c r="E2885" s="5" t="str">
        <f>Source!L2885</f>
        <v>SWEAT TEST</v>
      </c>
      <c r="F2885" s="5" t="str">
        <f>IF(ISBLANK(Source!E2885),NA(),Source!E2885)</f>
        <v>mmol/l</v>
      </c>
      <c r="G2885" s="5">
        <f>Source!I2885</f>
        <v>21</v>
      </c>
      <c r="H2885" s="5" t="str">
        <f>IF(B2885&lt;&gt;0,NA(),Source!B2885)</f>
        <v>SWCL</v>
      </c>
      <c r="I2885" s="5">
        <f>VLOOKUP(H2885,Mapping!B:E,4,FALSE)</f>
        <v>0</v>
      </c>
      <c r="J2885" s="9" t="str">
        <f>VLOOKUP(H2885,Mapping!B:M,12,FALSE)</f>
        <v/>
      </c>
      <c r="K2885" s="5" t="str">
        <f>VLOOKUP(H2885,Mapping!B:H,7,FALSE)</f>
        <v>SWEAT TEST</v>
      </c>
      <c r="L2885" s="5" t="e">
        <f>IF(B2885&lt;&gt;0,B2885,IF(M2885=1,I2885,NA()))</f>
        <v>#N/A</v>
      </c>
      <c r="N2885" s="9" t="str">
        <f>IFERROR(VLOOKUP(Labs!A2885,Mapping!D:M,10,FALSE),0)</f>
        <v/>
      </c>
    </row>
    <row r="2886" spans="1:14" x14ac:dyDescent="0.25">
      <c r="A2886" s="5" t="str">
        <f>Source!B2886&amp;"|"&amp;Source!K2886</f>
        <v>ZZOG|JFCU</v>
      </c>
      <c r="B2886" s="5">
        <f>IFERROR(VLOOKUP(Labs!A2886,Mapping!D:E,2,FALSE),0)</f>
        <v>0</v>
      </c>
      <c r="C2886" t="str">
        <f>Source!F2886</f>
        <v>Microbiology</v>
      </c>
      <c r="D2886" s="5" t="str">
        <f>Source!D2886</f>
        <v>Organism Growth</v>
      </c>
      <c r="E2886" s="5" t="str">
        <f>Source!L2886</f>
        <v>Wound Culture</v>
      </c>
      <c r="F2886" s="5" t="e">
        <f>IF(ISBLANK(Source!E2886),NA(),Source!E2886)</f>
        <v>#N/A</v>
      </c>
      <c r="G2886" s="5">
        <f>Source!I2886</f>
        <v>21</v>
      </c>
      <c r="H2886" s="5" t="str">
        <f>IF(B2886&lt;&gt;0,NA(),Source!B2886)</f>
        <v>ZZOG</v>
      </c>
      <c r="I2886" s="5">
        <f>VLOOKUP(H2886,Mapping!B:E,4,FALSE)</f>
        <v>365698005</v>
      </c>
      <c r="J2886" s="9" t="str">
        <f>VLOOKUP(H2886,Mapping!B:M,12,FALSE)</f>
        <v/>
      </c>
      <c r="K2886" s="5" t="str">
        <f>VLOOKUP(H2886,Mapping!B:H,7,FALSE)</f>
        <v>Urine Culture</v>
      </c>
      <c r="L2886" s="5" t="e">
        <f>IF(B2886&lt;&gt;0,B2886,IF(M2886=1,I2886,NA()))</f>
        <v>#N/A</v>
      </c>
      <c r="N2886" s="9">
        <f>IFERROR(VLOOKUP(Labs!A2886,Mapping!D:M,10,FALSE),0)</f>
        <v>0</v>
      </c>
    </row>
    <row r="2887" spans="1:14" x14ac:dyDescent="0.25">
      <c r="A2887" s="5" t="str">
        <f>Source!B2887&amp;"|"&amp;Source!K2887</f>
        <v>UNA|UUEC</v>
      </c>
      <c r="B2887" s="5">
        <f>IFERROR(VLOOKUP(Labs!A2887,Mapping!D:E,2,FALSE),0)</f>
        <v>0</v>
      </c>
      <c r="C2887" t="str">
        <f>Source!F2887</f>
        <v>Chem/Haem</v>
      </c>
      <c r="D2887" s="5" t="str">
        <f>Source!D2887</f>
        <v>URINE SODIUM</v>
      </c>
      <c r="E2887" s="5" t="str">
        <f>Source!L2887</f>
        <v>24HR URINE UREA, ELEC, CREAT</v>
      </c>
      <c r="F2887" s="5" t="str">
        <f>IF(ISBLANK(Source!E2887),NA(),Source!E2887)</f>
        <v>mmol/l</v>
      </c>
      <c r="G2887" s="5">
        <f>Source!I2887</f>
        <v>21</v>
      </c>
      <c r="H2887" s="5" t="str">
        <f>IF(B2887&lt;&gt;0,NA(),Source!B2887)</f>
        <v>UNA</v>
      </c>
      <c r="I2887" s="5" t="str">
        <f>VLOOKUP(H2887,Mapping!B:E,4,FALSE)</f>
        <v>2955-3</v>
      </c>
      <c r="J2887" s="9" t="str">
        <f>VLOOKUP(H2887,Mapping!B:M,12,FALSE)</f>
        <v>Sodium [Moles/volume] in Urine</v>
      </c>
      <c r="K2887" s="5" t="str">
        <f>VLOOKUP(H2887,Mapping!B:H,7,FALSE)</f>
        <v>URINE ELECTROLYTES</v>
      </c>
      <c r="L2887" s="5" t="e">
        <f>IF(B2887&lt;&gt;0,B2887,IF(M2887=1,I2887,NA()))</f>
        <v>#N/A</v>
      </c>
      <c r="N2887" s="9">
        <f>IFERROR(VLOOKUP(Labs!A2887,Mapping!D:M,10,FALSE),0)</f>
        <v>0</v>
      </c>
    </row>
    <row r="2888" spans="1:14" x14ac:dyDescent="0.25">
      <c r="A2888" s="5" t="str">
        <f>Source!B2888&amp;"|"&amp;Source!K2888</f>
        <v>ZZAD|ABS</v>
      </c>
      <c r="B2888" s="5">
        <f>IFERROR(VLOOKUP(Labs!A2888,Mapping!D:E,2,FALSE),0)</f>
        <v>0</v>
      </c>
      <c r="C2888" t="str">
        <f>Source!F2888</f>
        <v>Blood Transfusion</v>
      </c>
      <c r="D2888" s="5" t="str">
        <f>Source!D2888</f>
        <v>Antibody Comment</v>
      </c>
      <c r="E2888" s="5" t="str">
        <f>Source!L2888</f>
        <v>ANTIBODY SCREEN</v>
      </c>
      <c r="F2888" s="5" t="e">
        <f>IF(ISBLANK(Source!E2888),NA(),Source!E2888)</f>
        <v>#N/A</v>
      </c>
      <c r="G2888" s="5">
        <f>Source!I2888</f>
        <v>21</v>
      </c>
      <c r="H2888" s="5" t="str">
        <f>IF(B2888&lt;&gt;0,NA(),Source!B2888)</f>
        <v>ZZAD</v>
      </c>
      <c r="I2888" s="5">
        <f>VLOOKUP(H2888,Mapping!B:E,4,FALSE)</f>
        <v>0</v>
      </c>
      <c r="J2888" s="9" t="str">
        <f>VLOOKUP(H2888,Mapping!B:M,12,FALSE)</f>
        <v/>
      </c>
      <c r="K2888" s="5" t="str">
        <f>VLOOKUP(H2888,Mapping!B:H,7,FALSE)</f>
        <v>GROUP &amp; SCREEN</v>
      </c>
      <c r="L2888" s="5" t="e">
        <f>IF(B2888&lt;&gt;0,B2888,IF(M2888=1,I2888,NA()))</f>
        <v>#N/A</v>
      </c>
      <c r="N2888" s="9">
        <f>IFERROR(VLOOKUP(Labs!A2888,Mapping!D:M,10,FALSE),0)</f>
        <v>0</v>
      </c>
    </row>
    <row r="2889" spans="1:14" x14ac:dyDescent="0.25">
      <c r="A2889" s="5" t="str">
        <f>Source!B2889&amp;"|"&amp;Source!K2889</f>
        <v>ZZOI|JFCU</v>
      </c>
      <c r="B2889" s="5">
        <f>IFERROR(VLOOKUP(Labs!A2889,Mapping!D:E,2,FALSE),0)</f>
        <v>0</v>
      </c>
      <c r="C2889" t="str">
        <f>Source!F2889</f>
        <v>Microbiology</v>
      </c>
      <c r="D2889" s="5" t="str">
        <f>Source!D2889</f>
        <v>Organism</v>
      </c>
      <c r="E2889" s="5" t="str">
        <f>Source!L2889</f>
        <v>Wound Culture</v>
      </c>
      <c r="F2889" s="5" t="e">
        <f>IF(ISBLANK(Source!E2889),NA(),Source!E2889)</f>
        <v>#N/A</v>
      </c>
      <c r="G2889" s="5">
        <f>Source!I2889</f>
        <v>21</v>
      </c>
      <c r="H2889" s="5" t="str">
        <f>IF(B2889&lt;&gt;0,NA(),Source!B2889)</f>
        <v>ZZOI</v>
      </c>
      <c r="I2889" s="5">
        <f>VLOOKUP(H2889,Mapping!B:E,4,FALSE)</f>
        <v>0</v>
      </c>
      <c r="J2889" s="9" t="str">
        <f>VLOOKUP(H2889,Mapping!B:M,12,FALSE)</f>
        <v/>
      </c>
      <c r="K2889" s="5" t="str">
        <f>VLOOKUP(H2889,Mapping!B:H,7,FALSE)</f>
        <v>Urine Culture</v>
      </c>
      <c r="L2889" s="5" t="e">
        <f>IF(B2889&lt;&gt;0,B2889,IF(M2889=1,I2889,NA()))</f>
        <v>#N/A</v>
      </c>
      <c r="N2889" s="9">
        <f>IFERROR(VLOOKUP(Labs!A2889,Mapping!D:M,10,FALSE),0)</f>
        <v>0</v>
      </c>
    </row>
    <row r="2890" spans="1:14" x14ac:dyDescent="0.25">
      <c r="A2890" s="5" t="str">
        <f>Source!B2890&amp;"|"&amp;Source!K2890</f>
        <v>ZZOS_CEF|W1CU</v>
      </c>
      <c r="B2890" s="5">
        <f>IFERROR(VLOOKUP(Labs!A2890,Mapping!D:E,2,FALSE),0)</f>
        <v>0</v>
      </c>
      <c r="C2890" t="str">
        <f>Source!F2890</f>
        <v>Microbiology</v>
      </c>
      <c r="D2890" s="5" t="str">
        <f>Source!D2890</f>
        <v>Cefuroxime</v>
      </c>
      <c r="E2890" s="5" t="str">
        <f>Source!L2890</f>
        <v>Culture:</v>
      </c>
      <c r="F2890" s="5" t="e">
        <f>IF(ISBLANK(Source!E2890),NA(),Source!E2890)</f>
        <v>#N/A</v>
      </c>
      <c r="G2890" s="5">
        <f>Source!I2890</f>
        <v>21</v>
      </c>
      <c r="H2890" s="5" t="str">
        <f>IF(B2890&lt;&gt;0,NA(),Source!B2890)</f>
        <v>ZZOS_CEF</v>
      </c>
      <c r="I2890" s="5" t="str">
        <f>VLOOKUP(H2890,Mapping!B:E,4,FALSE)</f>
        <v>51724-3</v>
      </c>
      <c r="J2890" s="9" t="str">
        <f>VLOOKUP(H2890,Mapping!B:M,12,FALSE)</f>
        <v/>
      </c>
      <c r="K2890" s="5" t="str">
        <f>VLOOKUP(H2890,Mapping!B:H,7,FALSE)</f>
        <v>Wound Culture</v>
      </c>
      <c r="L2890" s="5" t="e">
        <f>IF(B2890&lt;&gt;0,B2890,IF(M2890=1,I2890,NA()))</f>
        <v>#N/A</v>
      </c>
      <c r="N2890" s="9">
        <f>IFERROR(VLOOKUP(Labs!A2890,Mapping!D:M,10,FALSE),0)</f>
        <v>0</v>
      </c>
    </row>
    <row r="2891" spans="1:14" x14ac:dyDescent="0.25">
      <c r="A2891" s="5" t="str">
        <f>Source!B2891&amp;"|"&amp;Source!K2891</f>
        <v>ZZOS_CIP|TISO</v>
      </c>
      <c r="B2891" s="5">
        <f>IFERROR(VLOOKUP(Labs!A2891,Mapping!D:E,2,FALSE),0)</f>
        <v>0</v>
      </c>
      <c r="C2891" t="str">
        <f>Source!F2891</f>
        <v>Microbiology</v>
      </c>
      <c r="D2891" s="5" t="str">
        <f>Source!D2891</f>
        <v>Ciprofloxacin</v>
      </c>
      <c r="E2891" s="5" t="str">
        <f>Source!L2891</f>
        <v>Culture:</v>
      </c>
      <c r="F2891" s="5" t="e">
        <f>IF(ISBLANK(Source!E2891),NA(),Source!E2891)</f>
        <v>#N/A</v>
      </c>
      <c r="G2891" s="5">
        <f>Source!I2891</f>
        <v>21</v>
      </c>
      <c r="H2891" s="5" t="str">
        <f>IF(B2891&lt;&gt;0,NA(),Source!B2891)</f>
        <v>ZZOS_CIP</v>
      </c>
      <c r="I2891" s="5" t="str">
        <f>VLOOKUP(H2891,Mapping!B:E,4,FALSE)</f>
        <v>18906-8</v>
      </c>
      <c r="J2891" s="9" t="str">
        <f>VLOOKUP(H2891,Mapping!B:M,12,FALSE)</f>
        <v/>
      </c>
      <c r="K2891" s="5" t="str">
        <f>VLOOKUP(H2891,Mapping!B:H,7,FALSE)</f>
        <v>Urine Culture</v>
      </c>
      <c r="L2891" s="5" t="e">
        <f>IF(B2891&lt;&gt;0,B2891,IF(M2891=1,I2891,NA()))</f>
        <v>#N/A</v>
      </c>
      <c r="N2891" s="9">
        <f>IFERROR(VLOOKUP(Labs!A2891,Mapping!D:M,10,FALSE),0)</f>
        <v>0</v>
      </c>
    </row>
    <row r="2892" spans="1:14" x14ac:dyDescent="0.25">
      <c r="A2892" s="5" t="str">
        <f>Source!B2892&amp;"|"&amp;Source!K2892</f>
        <v>ZZOS_TOB|SPCC</v>
      </c>
      <c r="B2892" s="5">
        <f>IFERROR(VLOOKUP(Labs!A2892,Mapping!D:E,2,FALSE),0)</f>
        <v>0</v>
      </c>
      <c r="C2892" t="str">
        <f>Source!F2892</f>
        <v>Microbiology</v>
      </c>
      <c r="D2892" s="5" t="str">
        <f>Source!D2892</f>
        <v>Tobramycin</v>
      </c>
      <c r="E2892" s="5" t="str">
        <f>Source!L2892</f>
        <v>CF Sputum Culture</v>
      </c>
      <c r="F2892" s="5" t="e">
        <f>IF(ISBLANK(Source!E2892),NA(),Source!E2892)</f>
        <v>#N/A</v>
      </c>
      <c r="G2892" s="5">
        <f>Source!I2892</f>
        <v>21</v>
      </c>
      <c r="H2892" s="5" t="str">
        <f>IF(B2892&lt;&gt;0,NA(),Source!B2892)</f>
        <v>ZZOS_TOB</v>
      </c>
      <c r="I2892" s="5" t="str">
        <f>VLOOKUP(H2892,Mapping!B:E,4,FALSE)</f>
        <v>18996-9</v>
      </c>
      <c r="J2892" s="9" t="str">
        <f>VLOOKUP(H2892,Mapping!B:M,12,FALSE)</f>
        <v/>
      </c>
      <c r="K2892" s="5" t="str">
        <f>VLOOKUP(H2892,Mapping!B:H,7,FALSE)</f>
        <v>Urine Culture</v>
      </c>
      <c r="L2892" s="5" t="e">
        <f>IF(B2892&lt;&gt;0,B2892,IF(M2892=1,I2892,NA()))</f>
        <v>#N/A</v>
      </c>
      <c r="N2892" s="9">
        <f>IFERROR(VLOOKUP(Labs!A2892,Mapping!D:M,10,FALSE),0)</f>
        <v>0</v>
      </c>
    </row>
    <row r="2893" spans="1:14" x14ac:dyDescent="0.25">
      <c r="A2893" s="5" t="str">
        <f>Source!B2893&amp;"|"&amp;Source!K2893</f>
        <v>ZZOS_PEN|W2CC</v>
      </c>
      <c r="B2893" s="5">
        <f>IFERROR(VLOOKUP(Labs!A2893,Mapping!D:E,2,FALSE),0)</f>
        <v>0</v>
      </c>
      <c r="C2893" t="str">
        <f>Source!F2893</f>
        <v>Microbiology</v>
      </c>
      <c r="D2893" s="5" t="str">
        <f>Source!D2893</f>
        <v>Penicillin</v>
      </c>
      <c r="E2893" s="5" t="str">
        <f>Source!L2893</f>
        <v>Culture:</v>
      </c>
      <c r="F2893" s="5" t="e">
        <f>IF(ISBLANK(Source!E2893),NA(),Source!E2893)</f>
        <v>#N/A</v>
      </c>
      <c r="G2893" s="5">
        <f>Source!I2893</f>
        <v>21</v>
      </c>
      <c r="H2893" s="5" t="str">
        <f>IF(B2893&lt;&gt;0,NA(),Source!B2893)</f>
        <v>ZZOS_PEN</v>
      </c>
      <c r="I2893" s="5" t="str">
        <f>VLOOKUP(H2893,Mapping!B:E,4,FALSE)</f>
        <v>18964-7</v>
      </c>
      <c r="J2893" s="9" t="str">
        <f>VLOOKUP(H2893,Mapping!B:M,12,FALSE)</f>
        <v/>
      </c>
      <c r="K2893" s="5" t="str">
        <f>VLOOKUP(H2893,Mapping!B:H,7,FALSE)</f>
        <v>Wound Culture</v>
      </c>
      <c r="L2893" s="5" t="e">
        <f>IF(B2893&lt;&gt;0,B2893,IF(M2893=1,I2893,NA()))</f>
        <v>#N/A</v>
      </c>
      <c r="N2893" s="9">
        <f>IFERROR(VLOOKUP(Labs!A2893,Mapping!D:M,10,FALSE),0)</f>
        <v>0</v>
      </c>
    </row>
    <row r="2894" spans="1:14" x14ac:dyDescent="0.25">
      <c r="A2894" s="5" t="str">
        <f>Source!B2894&amp;"|"&amp;Source!K2894</f>
        <v>ZZOS_GEN|TICU</v>
      </c>
      <c r="B2894" s="5">
        <f>IFERROR(VLOOKUP(Labs!A2894,Mapping!D:E,2,FALSE),0)</f>
        <v>0</v>
      </c>
      <c r="C2894" t="str">
        <f>Source!F2894</f>
        <v>Microbiology</v>
      </c>
      <c r="D2894" s="5" t="str">
        <f>Source!D2894</f>
        <v>Gentamicin</v>
      </c>
      <c r="E2894" s="5" t="str">
        <f>Source!L2894</f>
        <v>Culture:</v>
      </c>
      <c r="F2894" s="5" t="e">
        <f>IF(ISBLANK(Source!E2894),NA(),Source!E2894)</f>
        <v>#N/A</v>
      </c>
      <c r="G2894" s="5">
        <f>Source!I2894</f>
        <v>21</v>
      </c>
      <c r="H2894" s="5" t="str">
        <f>IF(B2894&lt;&gt;0,NA(),Source!B2894)</f>
        <v>ZZOS_GEN</v>
      </c>
      <c r="I2894" s="5" t="str">
        <f>VLOOKUP(H2894,Mapping!B:E,4,FALSE)</f>
        <v>18928-2</v>
      </c>
      <c r="J2894" s="9" t="str">
        <f>VLOOKUP(H2894,Mapping!B:M,12,FALSE)</f>
        <v/>
      </c>
      <c r="K2894" s="5" t="str">
        <f>VLOOKUP(H2894,Mapping!B:H,7,FALSE)</f>
        <v>Urine Culture</v>
      </c>
      <c r="L2894" s="5" t="e">
        <f>IF(B2894&lt;&gt;0,B2894,IF(M2894=1,I2894,NA()))</f>
        <v>#N/A</v>
      </c>
      <c r="N2894" s="9">
        <f>IFERROR(VLOOKUP(Labs!A2894,Mapping!D:M,10,FALSE),0)</f>
        <v>0</v>
      </c>
    </row>
    <row r="2895" spans="1:14" x14ac:dyDescent="0.25">
      <c r="A2895" s="5" t="str">
        <f>Source!B2895&amp;"|"&amp;Source!K2895</f>
        <v>ZZOS_FUC|NOCU</v>
      </c>
      <c r="B2895" s="5">
        <f>IFERROR(VLOOKUP(Labs!A2895,Mapping!D:E,2,FALSE),0)</f>
        <v>0</v>
      </c>
      <c r="C2895" t="str">
        <f>Source!F2895</f>
        <v>Microbiology</v>
      </c>
      <c r="D2895" s="5" t="str">
        <f>Source!D2895</f>
        <v>Fucidin</v>
      </c>
      <c r="E2895" s="5" t="str">
        <f>Source!L2895</f>
        <v>Culture:</v>
      </c>
      <c r="F2895" s="5" t="e">
        <f>IF(ISBLANK(Source!E2895),NA(),Source!E2895)</f>
        <v>#N/A</v>
      </c>
      <c r="G2895" s="5">
        <f>Source!I2895</f>
        <v>21</v>
      </c>
      <c r="H2895" s="5" t="str">
        <f>IF(B2895&lt;&gt;0,NA(),Source!B2895)</f>
        <v>ZZOS_FUC</v>
      </c>
      <c r="I2895" s="5" t="str">
        <f>VLOOKUP(H2895,Mapping!B:E,4,FALSE)</f>
        <v>18927-4</v>
      </c>
      <c r="J2895" s="9" t="str">
        <f>VLOOKUP(H2895,Mapping!B:M,12,FALSE)</f>
        <v/>
      </c>
      <c r="K2895" s="5" t="str">
        <f>VLOOKUP(H2895,Mapping!B:H,7,FALSE)</f>
        <v>Wound Culture</v>
      </c>
      <c r="L2895" s="5" t="e">
        <f>IF(B2895&lt;&gt;0,B2895,IF(M2895=1,I2895,NA()))</f>
        <v>#N/A</v>
      </c>
      <c r="N2895" s="9">
        <f>IFERROR(VLOOKUP(Labs!A2895,Mapping!D:M,10,FALSE),0)</f>
        <v>0</v>
      </c>
    </row>
    <row r="2896" spans="1:14" x14ac:dyDescent="0.25">
      <c r="A2896" s="5" t="str">
        <f>Source!B2896&amp;"|"&amp;Source!K2896</f>
        <v>ZZOS_PEN|PCUL</v>
      </c>
      <c r="B2896" s="5">
        <f>IFERROR(VLOOKUP(Labs!A2896,Mapping!D:E,2,FALSE),0)</f>
        <v>0</v>
      </c>
      <c r="C2896" t="str">
        <f>Source!F2896</f>
        <v>Microbiology</v>
      </c>
      <c r="D2896" s="5" t="str">
        <f>Source!D2896</f>
        <v>Penicillin</v>
      </c>
      <c r="E2896" s="5" t="str">
        <f>Source!L2896</f>
        <v>Blood culture (paed.) cult.</v>
      </c>
      <c r="F2896" s="5" t="e">
        <f>IF(ISBLANK(Source!E2896),NA(),Source!E2896)</f>
        <v>#N/A</v>
      </c>
      <c r="G2896" s="5">
        <f>Source!I2896</f>
        <v>21</v>
      </c>
      <c r="H2896" s="5" t="str">
        <f>IF(B2896&lt;&gt;0,NA(),Source!B2896)</f>
        <v>ZZOS_PEN</v>
      </c>
      <c r="I2896" s="5" t="str">
        <f>VLOOKUP(H2896,Mapping!B:E,4,FALSE)</f>
        <v>18964-7</v>
      </c>
      <c r="J2896" s="9" t="str">
        <f>VLOOKUP(H2896,Mapping!B:M,12,FALSE)</f>
        <v/>
      </c>
      <c r="K2896" s="5" t="str">
        <f>VLOOKUP(H2896,Mapping!B:H,7,FALSE)</f>
        <v>Wound Culture</v>
      </c>
      <c r="L2896" s="5" t="e">
        <f>IF(B2896&lt;&gt;0,B2896,IF(M2896=1,I2896,NA()))</f>
        <v>#N/A</v>
      </c>
      <c r="N2896" s="9">
        <f>IFERROR(VLOOKUP(Labs!A2896,Mapping!D:M,10,FALSE),0)</f>
        <v>0</v>
      </c>
    </row>
    <row r="2897" spans="1:14" x14ac:dyDescent="0.25">
      <c r="A2897" s="5" t="str">
        <f>Source!B2897&amp;"|"&amp;Source!K2897</f>
        <v>ZZOS_TET|BVCU</v>
      </c>
      <c r="B2897" s="5">
        <f>IFERROR(VLOOKUP(Labs!A2897,Mapping!D:E,2,FALSE),0)</f>
        <v>0</v>
      </c>
      <c r="C2897" t="str">
        <f>Source!F2897</f>
        <v>Microbiology</v>
      </c>
      <c r="D2897" s="5" t="str">
        <f>Source!D2897</f>
        <v>Tetracycline</v>
      </c>
      <c r="E2897" s="5" t="str">
        <f>Source!L2897</f>
        <v>GU Culture</v>
      </c>
      <c r="F2897" s="5" t="e">
        <f>IF(ISBLANK(Source!E2897),NA(),Source!E2897)</f>
        <v>#N/A</v>
      </c>
      <c r="G2897" s="5">
        <f>Source!I2897</f>
        <v>21</v>
      </c>
      <c r="H2897" s="5" t="str">
        <f>IF(B2897&lt;&gt;0,NA(),Source!B2897)</f>
        <v>ZZOS_TET</v>
      </c>
      <c r="I2897" s="5" t="str">
        <f>VLOOKUP(H2897,Mapping!B:E,4,FALSE)</f>
        <v>18993-6</v>
      </c>
      <c r="J2897" s="9" t="str">
        <f>VLOOKUP(H2897,Mapping!B:M,12,FALSE)</f>
        <v/>
      </c>
      <c r="K2897" s="5" t="str">
        <f>VLOOKUP(H2897,Mapping!B:H,7,FALSE)</f>
        <v>Culture:</v>
      </c>
      <c r="L2897" s="5" t="e">
        <f>IF(B2897&lt;&gt;0,B2897,IF(M2897=1,I2897,NA()))</f>
        <v>#N/A</v>
      </c>
      <c r="N2897" s="9">
        <f>IFERROR(VLOOKUP(Labs!A2897,Mapping!D:M,10,FALSE),0)</f>
        <v>0</v>
      </c>
    </row>
    <row r="2898" spans="1:14" x14ac:dyDescent="0.25">
      <c r="A2898" s="5" t="str">
        <f>Source!B2898&amp;"|"&amp;Source!K2898</f>
        <v>ZZOS_FUC|W1MS</v>
      </c>
      <c r="B2898" s="5">
        <f>IFERROR(VLOOKUP(Labs!A2898,Mapping!D:E,2,FALSE),0)</f>
        <v>0</v>
      </c>
      <c r="C2898" t="str">
        <f>Source!F2898</f>
        <v>Microbiology</v>
      </c>
      <c r="D2898" s="5" t="str">
        <f>Source!D2898</f>
        <v>Fucidin</v>
      </c>
      <c r="E2898" s="5" t="str">
        <f>Source!L2898</f>
        <v>Wound MRSA SAB</v>
      </c>
      <c r="F2898" s="5" t="e">
        <f>IF(ISBLANK(Source!E2898),NA(),Source!E2898)</f>
        <v>#N/A</v>
      </c>
      <c r="G2898" s="5">
        <f>Source!I2898</f>
        <v>21</v>
      </c>
      <c r="H2898" s="5" t="str">
        <f>IF(B2898&lt;&gt;0,NA(),Source!B2898)</f>
        <v>ZZOS_FUC</v>
      </c>
      <c r="I2898" s="5" t="str">
        <f>VLOOKUP(H2898,Mapping!B:E,4,FALSE)</f>
        <v>18927-4</v>
      </c>
      <c r="J2898" s="9" t="str">
        <f>VLOOKUP(H2898,Mapping!B:M,12,FALSE)</f>
        <v/>
      </c>
      <c r="K2898" s="5" t="str">
        <f>VLOOKUP(H2898,Mapping!B:H,7,FALSE)</f>
        <v>Wound Culture</v>
      </c>
      <c r="L2898" s="5" t="e">
        <f>IF(B2898&lt;&gt;0,B2898,IF(M2898=1,I2898,NA()))</f>
        <v>#N/A</v>
      </c>
      <c r="N2898" s="9">
        <f>IFERROR(VLOOKUP(Labs!A2898,Mapping!D:M,10,FALSE),0)</f>
        <v>0</v>
      </c>
    </row>
    <row r="2899" spans="1:14" x14ac:dyDescent="0.25">
      <c r="A2899" s="5" t="str">
        <f>Source!B2899&amp;"|"&amp;Source!K2899</f>
        <v>ZZOS_TET|THCU</v>
      </c>
      <c r="B2899" s="5">
        <f>IFERROR(VLOOKUP(Labs!A2899,Mapping!D:E,2,FALSE),0)</f>
        <v>0</v>
      </c>
      <c r="C2899" t="str">
        <f>Source!F2899</f>
        <v>Microbiology</v>
      </c>
      <c r="D2899" s="5" t="str">
        <f>Source!D2899</f>
        <v>Tetracycline</v>
      </c>
      <c r="E2899" s="5" t="str">
        <f>Source!L2899</f>
        <v>Upper Respiratory Culture</v>
      </c>
      <c r="F2899" s="5" t="e">
        <f>IF(ISBLANK(Source!E2899),NA(),Source!E2899)</f>
        <v>#N/A</v>
      </c>
      <c r="G2899" s="5">
        <f>Source!I2899</f>
        <v>21</v>
      </c>
      <c r="H2899" s="5" t="str">
        <f>IF(B2899&lt;&gt;0,NA(),Source!B2899)</f>
        <v>ZZOS_TET</v>
      </c>
      <c r="I2899" s="5" t="str">
        <f>VLOOKUP(H2899,Mapping!B:E,4,FALSE)</f>
        <v>18993-6</v>
      </c>
      <c r="J2899" s="9" t="str">
        <f>VLOOKUP(H2899,Mapping!B:M,12,FALSE)</f>
        <v/>
      </c>
      <c r="K2899" s="5" t="str">
        <f>VLOOKUP(H2899,Mapping!B:H,7,FALSE)</f>
        <v>Culture:</v>
      </c>
      <c r="L2899" s="5" t="e">
        <f>IF(B2899&lt;&gt;0,B2899,IF(M2899=1,I2899,NA()))</f>
        <v>#N/A</v>
      </c>
      <c r="N2899" s="9">
        <f>IFERROR(VLOOKUP(Labs!A2899,Mapping!D:M,10,FALSE),0)</f>
        <v>0</v>
      </c>
    </row>
    <row r="2900" spans="1:14" x14ac:dyDescent="0.25">
      <c r="A2900" s="5" t="str">
        <f>Source!B2900&amp;"|"&amp;Source!K2900</f>
        <v>ENTM|ENT</v>
      </c>
      <c r="B2900" s="5">
        <f>IFERROR(VLOOKUP(Labs!A2900,Mapping!D:E,2,FALSE),0)</f>
        <v>0</v>
      </c>
      <c r="C2900" t="str">
        <f>Source!F2900</f>
        <v>Chem/Haem</v>
      </c>
      <c r="D2900" s="5" t="str">
        <f>Source!D2900</f>
        <v>Enterovirus IgM</v>
      </c>
      <c r="E2900" s="5" t="str">
        <f>Source!L2900</f>
        <v>Enterovirus Serology</v>
      </c>
      <c r="F2900" s="5" t="e">
        <f>IF(ISBLANK(Source!E2900),NA(),Source!E2900)</f>
        <v>#N/A</v>
      </c>
      <c r="G2900" s="5">
        <f>Source!I2900</f>
        <v>20</v>
      </c>
      <c r="H2900" s="5" t="str">
        <f>IF(B2900&lt;&gt;0,NA(),Source!B2900)</f>
        <v>ENTM</v>
      </c>
      <c r="I2900" s="5">
        <f>VLOOKUP(H2900,Mapping!B:E,4,FALSE)</f>
        <v>0</v>
      </c>
      <c r="J2900" s="9" t="str">
        <f>VLOOKUP(H2900,Mapping!B:M,12,FALSE)</f>
        <v/>
      </c>
      <c r="K2900" s="5" t="str">
        <f>VLOOKUP(H2900,Mapping!B:H,7,FALSE)</f>
        <v>Enterovirus Serology ........:</v>
      </c>
      <c r="L2900" s="5" t="e">
        <f>IF(B2900&lt;&gt;0,B2900,IF(M2900=1,I2900,NA()))</f>
        <v>#N/A</v>
      </c>
      <c r="N2900" s="9" t="str">
        <f>IFERROR(VLOOKUP(Labs!A2900,Mapping!D:M,10,FALSE),0)</f>
        <v/>
      </c>
    </row>
    <row r="2901" spans="1:14" x14ac:dyDescent="0.25">
      <c r="A2901" s="5" t="str">
        <f>Source!B2901&amp;"|"&amp;Source!K2901</f>
        <v>EAE|CHSA</v>
      </c>
      <c r="B2901" s="5">
        <f>IFERROR(VLOOKUP(Labs!A2901,Mapping!D:E,2,FALSE),0)</f>
        <v>0</v>
      </c>
      <c r="C2901" t="str">
        <f>Source!F2901</f>
        <v>Chem/Haem</v>
      </c>
      <c r="D2901" s="5" t="str">
        <f>Source!D2901</f>
        <v>Antibody to EAE (C.psittaci)</v>
      </c>
      <c r="E2901" s="5" t="str">
        <f>Source!L2901</f>
        <v>Chlamydia Serology</v>
      </c>
      <c r="F2901" s="5" t="e">
        <f>IF(ISBLANK(Source!E2901),NA(),Source!E2901)</f>
        <v>#N/A</v>
      </c>
      <c r="G2901" s="5">
        <f>Source!I2901</f>
        <v>20</v>
      </c>
      <c r="H2901" s="5" t="str">
        <f>IF(B2901&lt;&gt;0,NA(),Source!B2901)</f>
        <v>EAE</v>
      </c>
      <c r="I2901" s="5">
        <f>VLOOKUP(H2901,Mapping!B:E,4,FALSE)</f>
        <v>0</v>
      </c>
      <c r="J2901" s="9" t="str">
        <f>VLOOKUP(H2901,Mapping!B:M,12,FALSE)</f>
        <v/>
      </c>
      <c r="K2901" s="5" t="str">
        <f>VLOOKUP(H2901,Mapping!B:H,7,FALSE)</f>
        <v>Chlamydia Serology :</v>
      </c>
      <c r="L2901" s="5" t="e">
        <f>IF(B2901&lt;&gt;0,B2901,IF(M2901=1,I2901,NA()))</f>
        <v>#N/A</v>
      </c>
      <c r="N2901" s="9" t="str">
        <f>IFERROR(VLOOKUP(Labs!A2901,Mapping!D:M,10,FALSE),0)</f>
        <v/>
      </c>
    </row>
    <row r="2902" spans="1:14" x14ac:dyDescent="0.25">
      <c r="A2902" s="5" t="str">
        <f>Source!B2902&amp;"|"&amp;Source!K2902</f>
        <v>AAPP|GPFS</v>
      </c>
      <c r="B2902" s="5">
        <f>IFERROR(VLOOKUP(Labs!A2902,Mapping!D:E,2,FALSE),0)</f>
        <v>0</v>
      </c>
      <c r="C2902" t="str">
        <f>Source!F2902</f>
        <v>Andrology</v>
      </c>
      <c r="D2902" s="5" t="str">
        <f>Source!D2902</f>
        <v>Andrology Appointment</v>
      </c>
      <c r="E2902" s="5" t="str">
        <f>Source!L2902</f>
        <v>GP Fertility Screen</v>
      </c>
      <c r="F2902" s="5" t="e">
        <f>IF(ISBLANK(Source!E2902),NA(),Source!E2902)</f>
        <v>#N/A</v>
      </c>
      <c r="G2902" s="5">
        <f>Source!I2902</f>
        <v>20</v>
      </c>
      <c r="H2902" s="5" t="str">
        <f>IF(B2902&lt;&gt;0,NA(),Source!B2902)</f>
        <v>AAPP</v>
      </c>
      <c r="I2902" s="5">
        <f>VLOOKUP(H2902,Mapping!B:E,4,FALSE)</f>
        <v>0</v>
      </c>
      <c r="J2902" s="9" t="str">
        <f>VLOOKUP(H2902,Mapping!B:M,12,FALSE)</f>
        <v/>
      </c>
      <c r="K2902" s="5" t="str">
        <f>VLOOKUP(H2902,Mapping!B:H,7,FALSE)</f>
        <v>GP Fertility Screen</v>
      </c>
      <c r="L2902" s="5" t="e">
        <f>IF(B2902&lt;&gt;0,B2902,IF(M2902=1,I2902,NA()))</f>
        <v>#N/A</v>
      </c>
      <c r="N2902" s="9" t="str">
        <f>IFERROR(VLOOKUP(Labs!A2902,Mapping!D:M,10,FALSE),0)</f>
        <v/>
      </c>
    </row>
    <row r="2903" spans="1:14" x14ac:dyDescent="0.25">
      <c r="A2903" s="5" t="str">
        <f>Source!B2903&amp;"|"&amp;Source!K2903</f>
        <v>CEA|CEA</v>
      </c>
      <c r="B2903" s="5" t="str">
        <f>IFERROR(VLOOKUP(Labs!A2903,Mapping!D:E,2,FALSE),0)</f>
        <v>2039-6</v>
      </c>
      <c r="C2903" t="str">
        <f>Source!F2903</f>
        <v>Chem/Haem</v>
      </c>
      <c r="D2903" s="5" t="str">
        <f>Source!D2903</f>
        <v>CEA</v>
      </c>
      <c r="E2903" s="5" t="str">
        <f>Source!L2903</f>
        <v>CEA</v>
      </c>
      <c r="F2903" s="5" t="str">
        <f>IF(ISBLANK(Source!E2903),NA(),Source!E2903)</f>
        <v>ng/ml</v>
      </c>
      <c r="G2903" s="5">
        <f>Source!I2903</f>
        <v>20</v>
      </c>
      <c r="H2903" s="5" t="e">
        <f>IF(B2903&lt;&gt;0,NA(),Source!B2903)</f>
        <v>#N/A</v>
      </c>
      <c r="I2903" s="5" t="e">
        <f>VLOOKUP(H2903,Mapping!B:E,4,FALSE)</f>
        <v>#N/A</v>
      </c>
      <c r="J2903" s="9" t="e">
        <f>VLOOKUP(H2903,Mapping!B:M,12,FALSE)</f>
        <v>#N/A</v>
      </c>
      <c r="K2903" s="5" t="e">
        <f>VLOOKUP(H2903,Mapping!B:H,7,FALSE)</f>
        <v>#N/A</v>
      </c>
      <c r="L2903" s="5" t="str">
        <f>IF(B2903&lt;&gt;0,B2903,IF(M2903=1,I2903,NA()))</f>
        <v>2039-6</v>
      </c>
      <c r="N2903" s="9" t="str">
        <f>IFERROR(VLOOKUP(Labs!A2903,Mapping!D:M,10,FALSE),0)</f>
        <v>Carcinoembryonic Ag [Mass/volume] in Serum or Plasma</v>
      </c>
    </row>
    <row r="2904" spans="1:14" x14ac:dyDescent="0.25">
      <c r="A2904" s="5" t="str">
        <f>Source!B2904&amp;"|"&amp;Source!K2904</f>
        <v>FLPH|FLPH</v>
      </c>
      <c r="B2904" s="5">
        <f>IFERROR(VLOOKUP(Labs!A2904,Mapping!D:E,2,FALSE),0)</f>
        <v>0</v>
      </c>
      <c r="C2904" t="str">
        <f>Source!F2904</f>
        <v>Chem/Haem</v>
      </c>
      <c r="D2904" s="5" t="str">
        <f>Source!D2904</f>
        <v>FLUID PH</v>
      </c>
      <c r="E2904" s="5" t="str">
        <f>Source!L2904</f>
        <v>FLUID PH</v>
      </c>
      <c r="F2904" s="5" t="e">
        <f>IF(ISBLANK(Source!E2904),NA(),Source!E2904)</f>
        <v>#N/A</v>
      </c>
      <c r="G2904" s="5">
        <f>Source!I2904</f>
        <v>20</v>
      </c>
      <c r="H2904" s="5" t="str">
        <f>IF(B2904&lt;&gt;0,NA(),Source!B2904)</f>
        <v>FLPH</v>
      </c>
      <c r="I2904" s="5">
        <f>VLOOKUP(H2904,Mapping!B:E,4,FALSE)</f>
        <v>0</v>
      </c>
      <c r="J2904" s="9" t="str">
        <f>VLOOKUP(H2904,Mapping!B:M,12,FALSE)</f>
        <v/>
      </c>
      <c r="K2904" s="5" t="str">
        <f>VLOOKUP(H2904,Mapping!B:H,7,FALSE)</f>
        <v>FLUID PH</v>
      </c>
      <c r="L2904" s="5" t="e">
        <f>IF(B2904&lt;&gt;0,B2904,IF(M2904=1,I2904,NA()))</f>
        <v>#N/A</v>
      </c>
      <c r="N2904" s="9" t="str">
        <f>IFERROR(VLOOKUP(Labs!A2904,Mapping!D:M,10,FALSE),0)</f>
        <v/>
      </c>
    </row>
    <row r="2905" spans="1:14" x14ac:dyDescent="0.25">
      <c r="A2905" s="5" t="str">
        <f>Source!B2905&amp;"|"&amp;Source!K2905</f>
        <v>FIB|FIB</v>
      </c>
      <c r="B2905" s="5">
        <f>IFERROR(VLOOKUP(Labs!A2905,Mapping!D:E,2,FALSE),0)</f>
        <v>0</v>
      </c>
      <c r="C2905" t="str">
        <f>Source!F2905</f>
        <v>Chem/Haem</v>
      </c>
      <c r="D2905" s="5" t="str">
        <f>Source!D2905</f>
        <v>FIBRINOGEN</v>
      </c>
      <c r="E2905" s="5" t="str">
        <f>Source!L2905</f>
        <v>FIBRINOGEN</v>
      </c>
      <c r="F2905" s="5" t="str">
        <f>IF(ISBLANK(Source!E2905),NA(),Source!E2905)</f>
        <v>g/L</v>
      </c>
      <c r="G2905" s="5">
        <f>Source!I2905</f>
        <v>20</v>
      </c>
      <c r="H2905" s="5" t="str">
        <f>IF(B2905&lt;&gt;0,NA(),Source!B2905)</f>
        <v>FIB</v>
      </c>
      <c r="I2905" s="5">
        <f>VLOOKUP(H2905,Mapping!B:E,4,FALSE)</f>
        <v>0</v>
      </c>
      <c r="J2905" s="9" t="str">
        <f>VLOOKUP(H2905,Mapping!B:M,12,FALSE)</f>
        <v/>
      </c>
      <c r="K2905" s="5" t="str">
        <f>VLOOKUP(H2905,Mapping!B:H,7,FALSE)</f>
        <v>FIBRINOGEN</v>
      </c>
      <c r="L2905" s="5" t="e">
        <f>IF(B2905&lt;&gt;0,B2905,IF(M2905=1,I2905,NA()))</f>
        <v>#N/A</v>
      </c>
      <c r="N2905" s="9" t="str">
        <f>IFERROR(VLOOKUP(Labs!A2905,Mapping!D:M,10,FALSE),0)</f>
        <v/>
      </c>
    </row>
    <row r="2906" spans="1:14" x14ac:dyDescent="0.25">
      <c r="A2906" s="5" t="str">
        <f>Source!B2906&amp;"|"&amp;Source!K2906</f>
        <v>HVLA|HIVL</v>
      </c>
      <c r="B2906" s="5">
        <f>IFERROR(VLOOKUP(Labs!A2906,Mapping!D:E,2,FALSE),0)</f>
        <v>0</v>
      </c>
      <c r="C2906" t="str">
        <f>Source!F2906</f>
        <v>Virology</v>
      </c>
      <c r="D2906" s="5" t="str">
        <f>Source!D2906</f>
        <v>HIV-1 Viral Load Assay</v>
      </c>
      <c r="E2906" s="5" t="str">
        <f>Source!L2906</f>
        <v>HIV-1 VIRAL LOAD ASSAY</v>
      </c>
      <c r="F2906" s="5" t="e">
        <f>IF(ISBLANK(Source!E2906),NA(),Source!E2906)</f>
        <v>#N/A</v>
      </c>
      <c r="G2906" s="5">
        <f>Source!I2906</f>
        <v>20</v>
      </c>
      <c r="H2906" s="5" t="str">
        <f>IF(B2906&lt;&gt;0,NA(),Source!B2906)</f>
        <v>HVLA</v>
      </c>
      <c r="I2906" s="5">
        <f>VLOOKUP(H2906,Mapping!B:E,4,FALSE)</f>
        <v>0</v>
      </c>
      <c r="J2906" s="9" t="str">
        <f>VLOOKUP(H2906,Mapping!B:M,12,FALSE)</f>
        <v/>
      </c>
      <c r="K2906" s="5" t="str">
        <f>VLOOKUP(H2906,Mapping!B:H,7,FALSE)</f>
        <v>HIV-1 Viral Load Assay</v>
      </c>
      <c r="L2906" s="5" t="e">
        <f>IF(B2906&lt;&gt;0,B2906,IF(M2906=1,I2906,NA()))</f>
        <v>#N/A</v>
      </c>
      <c r="N2906" s="9" t="str">
        <f>IFERROR(VLOOKUP(Labs!A2906,Mapping!D:M,10,FALSE),0)</f>
        <v/>
      </c>
    </row>
    <row r="2907" spans="1:14" x14ac:dyDescent="0.25">
      <c r="A2907" s="5" t="str">
        <f>Source!B2907&amp;"|"&amp;Source!K2907</f>
        <v>HIVL|HIVL</v>
      </c>
      <c r="B2907" s="5">
        <f>IFERROR(VLOOKUP(Labs!A2907,Mapping!D:E,2,FALSE),0)</f>
        <v>0</v>
      </c>
      <c r="C2907" t="str">
        <f>Source!F2907</f>
        <v>Virology</v>
      </c>
      <c r="D2907" s="5" t="str">
        <f>Source!D2907</f>
        <v>HIV-1 VIRAL LOAD ASSAY</v>
      </c>
      <c r="E2907" s="5" t="str">
        <f>Source!L2907</f>
        <v>HIV-1 VIRAL LOAD ASSAY</v>
      </c>
      <c r="F2907" s="5" t="e">
        <f>IF(ISBLANK(Source!E2907),NA(),Source!E2907)</f>
        <v>#N/A</v>
      </c>
      <c r="G2907" s="5">
        <f>Source!I2907</f>
        <v>20</v>
      </c>
      <c r="H2907" s="5" t="str">
        <f>IF(B2907&lt;&gt;0,NA(),Source!B2907)</f>
        <v>HIVL</v>
      </c>
      <c r="I2907" s="5">
        <f>VLOOKUP(H2907,Mapping!B:E,4,FALSE)</f>
        <v>0</v>
      </c>
      <c r="J2907" s="9" t="str">
        <f>VLOOKUP(H2907,Mapping!B:M,12,FALSE)</f>
        <v/>
      </c>
      <c r="K2907" s="5" t="str">
        <f>VLOOKUP(H2907,Mapping!B:H,7,FALSE)</f>
        <v>HIV-1 Viral Load Assay</v>
      </c>
      <c r="L2907" s="5" t="e">
        <f>IF(B2907&lt;&gt;0,B2907,IF(M2907=1,I2907,NA()))</f>
        <v>#N/A</v>
      </c>
      <c r="N2907" s="9" t="str">
        <f>IFERROR(VLOOKUP(Labs!A2907,Mapping!D:M,10,FALSE),0)</f>
        <v/>
      </c>
    </row>
    <row r="2908" spans="1:14" x14ac:dyDescent="0.25">
      <c r="A2908" s="5" t="str">
        <f>Source!B2908&amp;"|"&amp;Source!K2908</f>
        <v>HS1P|HPCP</v>
      </c>
      <c r="B2908" s="5">
        <f>IFERROR(VLOOKUP(Labs!A2908,Mapping!D:E,2,FALSE),0)</f>
        <v>0</v>
      </c>
      <c r="C2908" t="str">
        <f>Source!F2908</f>
        <v>Chem/Haem</v>
      </c>
      <c r="D2908" s="5" t="str">
        <f>Source!D2908</f>
        <v>Herpes Simplex virus Type 1</v>
      </c>
      <c r="E2908" s="5" t="str">
        <f>Source!L2908</f>
        <v>Herpes Simplex virus PCR</v>
      </c>
      <c r="F2908" s="5" t="e">
        <f>IF(ISBLANK(Source!E2908),NA(),Source!E2908)</f>
        <v>#N/A</v>
      </c>
      <c r="G2908" s="5">
        <f>Source!I2908</f>
        <v>20</v>
      </c>
      <c r="H2908" s="5" t="str">
        <f>IF(B2908&lt;&gt;0,NA(),Source!B2908)</f>
        <v>HS1P</v>
      </c>
      <c r="I2908" s="5">
        <f>VLOOKUP(H2908,Mapping!B:E,4,FALSE)</f>
        <v>0</v>
      </c>
      <c r="J2908" s="9" t="str">
        <f>VLOOKUP(H2908,Mapping!B:M,12,FALSE)</f>
        <v/>
      </c>
      <c r="K2908" s="5" t="str">
        <f>VLOOKUP(H2908,Mapping!B:H,7,FALSE)</f>
        <v>Herpes Simplex virus PCR</v>
      </c>
      <c r="L2908" s="5" t="e">
        <f>IF(B2908&lt;&gt;0,B2908,IF(M2908=1,I2908,NA()))</f>
        <v>#N/A</v>
      </c>
      <c r="N2908" s="9" t="str">
        <f>IFERROR(VLOOKUP(Labs!A2908,Mapping!D:M,10,FALSE),0)</f>
        <v/>
      </c>
    </row>
    <row r="2909" spans="1:14" x14ac:dyDescent="0.25">
      <c r="A2909" s="5" t="str">
        <f>Source!B2909&amp;"|"&amp;Source!K2909</f>
        <v>HGB|HB</v>
      </c>
      <c r="B2909" s="5">
        <f>IFERROR(VLOOKUP(Labs!A2909,Mapping!D:E,2,FALSE),0)</f>
        <v>0</v>
      </c>
      <c r="C2909" t="str">
        <f>Source!F2909</f>
        <v>Chem/Haem</v>
      </c>
      <c r="D2909" s="5" t="str">
        <f>Source!D2909</f>
        <v>HB</v>
      </c>
      <c r="E2909" s="5" t="str">
        <f>Source!L2909</f>
        <v>Antenatal FBC</v>
      </c>
      <c r="F2909" s="5" t="str">
        <f>IF(ISBLANK(Source!E2909),NA(),Source!E2909)</f>
        <v>g/L</v>
      </c>
      <c r="G2909" s="5">
        <f>Source!I2909</f>
        <v>20</v>
      </c>
      <c r="H2909" s="5" t="str">
        <f>IF(B2909&lt;&gt;0,NA(),Source!B2909)</f>
        <v>HGB</v>
      </c>
      <c r="I2909" s="5" t="str">
        <f>VLOOKUP(H2909,Mapping!B:E,4,FALSE)</f>
        <v>718-7</v>
      </c>
      <c r="J2909" s="9" t="str">
        <f>VLOOKUP(H2909,Mapping!B:M,12,FALSE)</f>
        <v>Hemoglobin [Mass/volume] in Blood</v>
      </c>
      <c r="K2909" s="5" t="str">
        <f>VLOOKUP(H2909,Mapping!B:H,7,FALSE)</f>
        <v>Full Blood Count</v>
      </c>
      <c r="L2909" s="5" t="e">
        <f>IF(B2909&lt;&gt;0,B2909,IF(M2909=1,I2909,NA()))</f>
        <v>#N/A</v>
      </c>
      <c r="N2909" s="9">
        <f>IFERROR(VLOOKUP(Labs!A2909,Mapping!D:M,10,FALSE),0)</f>
        <v>0</v>
      </c>
    </row>
    <row r="2910" spans="1:14" x14ac:dyDescent="0.25">
      <c r="A2910" s="5" t="str">
        <f>Source!B2910&amp;"|"&amp;Source!K2910</f>
        <v>IGA|IMM</v>
      </c>
      <c r="B2910" s="5" t="str">
        <f>IFERROR(VLOOKUP(Labs!A2910,Mapping!D:E,2,FALSE),0)</f>
        <v>2458-8</v>
      </c>
      <c r="C2910" t="str">
        <f>Source!F2910</f>
        <v>Chem/Haem</v>
      </c>
      <c r="D2910" s="5" t="str">
        <f>Source!D2910</f>
        <v>IGA</v>
      </c>
      <c r="E2910" s="5" t="str">
        <f>Source!L2910</f>
        <v>IMMUNOGLOBULINS</v>
      </c>
      <c r="F2910" s="5" t="str">
        <f>IF(ISBLANK(Source!E2910),NA(),Source!E2910)</f>
        <v>g/L</v>
      </c>
      <c r="G2910" s="5">
        <f>Source!I2910</f>
        <v>20</v>
      </c>
      <c r="H2910" s="5" t="e">
        <f>IF(B2910&lt;&gt;0,NA(),Source!B2910)</f>
        <v>#N/A</v>
      </c>
      <c r="I2910" s="5" t="e">
        <f>VLOOKUP(H2910,Mapping!B:E,4,FALSE)</f>
        <v>#N/A</v>
      </c>
      <c r="J2910" s="9" t="e">
        <f>VLOOKUP(H2910,Mapping!B:M,12,FALSE)</f>
        <v>#N/A</v>
      </c>
      <c r="K2910" s="5" t="e">
        <f>VLOOKUP(H2910,Mapping!B:H,7,FALSE)</f>
        <v>#N/A</v>
      </c>
      <c r="L2910" s="5" t="str">
        <f>IF(B2910&lt;&gt;0,B2910,IF(M2910=1,I2910,NA()))</f>
        <v>2458-8</v>
      </c>
      <c r="N2910" s="9" t="str">
        <f>IFERROR(VLOOKUP(Labs!A2910,Mapping!D:M,10,FALSE),0)</f>
        <v>IgA [Mass/volume] in Serum or Plasma</v>
      </c>
    </row>
    <row r="2911" spans="1:14" x14ac:dyDescent="0.25">
      <c r="A2911" s="5" t="str">
        <f>Source!B2911&amp;"|"&amp;Source!K2911</f>
        <v>HSV1|HPCV</v>
      </c>
      <c r="B2911" s="5">
        <f>IFERROR(VLOOKUP(Labs!A2911,Mapping!D:E,2,FALSE),0)</f>
        <v>0</v>
      </c>
      <c r="C2911" t="str">
        <f>Source!F2911</f>
        <v>Chem/Haem</v>
      </c>
      <c r="D2911" s="5" t="str">
        <f>Source!D2911</f>
        <v>Herpes Simplex virus Type 1</v>
      </c>
      <c r="E2911" s="5" t="str">
        <f>Source!L2911</f>
        <v>Herpes Simplex virus PCR</v>
      </c>
      <c r="F2911" s="5" t="e">
        <f>IF(ISBLANK(Source!E2911),NA(),Source!E2911)</f>
        <v>#N/A</v>
      </c>
      <c r="G2911" s="5">
        <f>Source!I2911</f>
        <v>20</v>
      </c>
      <c r="H2911" s="5" t="str">
        <f>IF(B2911&lt;&gt;0,NA(),Source!B2911)</f>
        <v>HSV1</v>
      </c>
      <c r="I2911" s="5">
        <f>VLOOKUP(H2911,Mapping!B:E,4,FALSE)</f>
        <v>0</v>
      </c>
      <c r="J2911" s="9" t="str">
        <f>VLOOKUP(H2911,Mapping!B:M,12,FALSE)</f>
        <v/>
      </c>
      <c r="K2911" s="5" t="str">
        <f>VLOOKUP(H2911,Mapping!B:H,7,FALSE)</f>
        <v>Herpes Simplex virus PCR</v>
      </c>
      <c r="L2911" s="5" t="e">
        <f>IF(B2911&lt;&gt;0,B2911,IF(M2911=1,I2911,NA()))</f>
        <v>#N/A</v>
      </c>
      <c r="N2911" s="9" t="str">
        <f>IFERROR(VLOOKUP(Labs!A2911,Mapping!D:M,10,FALSE),0)</f>
        <v/>
      </c>
    </row>
    <row r="2912" spans="1:14" x14ac:dyDescent="0.25">
      <c r="A2912" s="5" t="str">
        <f>Source!B2912&amp;"|"&amp;Source!K2912</f>
        <v>HSV2|HPCV</v>
      </c>
      <c r="B2912" s="5">
        <f>IFERROR(VLOOKUP(Labs!A2912,Mapping!D:E,2,FALSE),0)</f>
        <v>0</v>
      </c>
      <c r="C2912" t="str">
        <f>Source!F2912</f>
        <v>Chem/Haem</v>
      </c>
      <c r="D2912" s="5" t="str">
        <f>Source!D2912</f>
        <v>Herpes Simplex virus Type 2</v>
      </c>
      <c r="E2912" s="5" t="str">
        <f>Source!L2912</f>
        <v>Herpes Simplex virus PCR</v>
      </c>
      <c r="F2912" s="5" t="e">
        <f>IF(ISBLANK(Source!E2912),NA(),Source!E2912)</f>
        <v>#N/A</v>
      </c>
      <c r="G2912" s="5">
        <f>Source!I2912</f>
        <v>20</v>
      </c>
      <c r="H2912" s="5" t="str">
        <f>IF(B2912&lt;&gt;0,NA(),Source!B2912)</f>
        <v>HSV2</v>
      </c>
      <c r="I2912" s="5">
        <f>VLOOKUP(H2912,Mapping!B:E,4,FALSE)</f>
        <v>0</v>
      </c>
      <c r="J2912" s="9" t="str">
        <f>VLOOKUP(H2912,Mapping!B:M,12,FALSE)</f>
        <v/>
      </c>
      <c r="K2912" s="5" t="str">
        <f>VLOOKUP(H2912,Mapping!B:H,7,FALSE)</f>
        <v>Herpes Simplex virus PCR</v>
      </c>
      <c r="L2912" s="5" t="e">
        <f>IF(B2912&lt;&gt;0,B2912,IF(M2912=1,I2912,NA()))</f>
        <v>#N/A</v>
      </c>
      <c r="N2912" s="9" t="str">
        <f>IFERROR(VLOOKUP(Labs!A2912,Mapping!D:M,10,FALSE),0)</f>
        <v/>
      </c>
    </row>
    <row r="2913" spans="1:14" x14ac:dyDescent="0.25">
      <c r="A2913" s="5" t="str">
        <f>Source!B2913&amp;"|"&amp;Source!K2913</f>
        <v>IGF|IGF</v>
      </c>
      <c r="B2913" s="5">
        <f>IFERROR(VLOOKUP(Labs!A2913,Mapping!D:E,2,FALSE),0)</f>
        <v>0</v>
      </c>
      <c r="C2913" t="str">
        <f>Source!F2913</f>
        <v>Chem/Haem</v>
      </c>
      <c r="D2913" s="5" t="str">
        <f>Source!D2913</f>
        <v>IGF</v>
      </c>
      <c r="E2913" s="5" t="str">
        <f>Source!L2913</f>
        <v>INSULIN LIKE GROWTH FACTOR</v>
      </c>
      <c r="F2913" s="5" t="str">
        <f>IF(ISBLANK(Source!E2913),NA(),Source!E2913)</f>
        <v>nmol/l</v>
      </c>
      <c r="G2913" s="5">
        <f>Source!I2913</f>
        <v>20</v>
      </c>
      <c r="H2913" s="5" t="str">
        <f>IF(B2913&lt;&gt;0,NA(),Source!B2913)</f>
        <v>IGF</v>
      </c>
      <c r="I2913" s="5">
        <f>VLOOKUP(H2913,Mapping!B:E,4,FALSE)</f>
        <v>0</v>
      </c>
      <c r="J2913" s="9" t="str">
        <f>VLOOKUP(H2913,Mapping!B:M,12,FALSE)</f>
        <v/>
      </c>
      <c r="K2913" s="5" t="str">
        <f>VLOOKUP(H2913,Mapping!B:H,7,FALSE)</f>
        <v>INSULIN LIKE GROWTH FACTOR</v>
      </c>
      <c r="L2913" s="5" t="e">
        <f>IF(B2913&lt;&gt;0,B2913,IF(M2913=1,I2913,NA()))</f>
        <v>#N/A</v>
      </c>
      <c r="N2913" s="9" t="str">
        <f>IFERROR(VLOOKUP(Labs!A2913,Mapping!D:M,10,FALSE),0)</f>
        <v/>
      </c>
    </row>
    <row r="2914" spans="1:14" x14ac:dyDescent="0.25">
      <c r="A2914" s="5" t="str">
        <f>Source!B2914&amp;"|"&amp;Source!K2914</f>
        <v>LYMP|B</v>
      </c>
      <c r="B2914" s="5" t="str">
        <f>IFERROR(VLOOKUP(Labs!A2914,Mapping!D:E,2,FALSE),0)</f>
        <v>731-0</v>
      </c>
      <c r="C2914" t="str">
        <f>Source!F2914</f>
        <v>Chem/Haem</v>
      </c>
      <c r="D2914" s="5" t="str">
        <f>Source!D2914</f>
        <v>Lymphocytes</v>
      </c>
      <c r="E2914" s="5" t="str">
        <f>Source!L2914</f>
        <v>Full Blood Count</v>
      </c>
      <c r="F2914" s="5" t="str">
        <f>IF(ISBLANK(Source!E2914),NA(),Source!E2914)</f>
        <v>10*9/L</v>
      </c>
      <c r="G2914" s="5">
        <f>Source!I2914</f>
        <v>20</v>
      </c>
      <c r="H2914" s="5" t="e">
        <f>IF(B2914&lt;&gt;0,NA(),Source!B2914)</f>
        <v>#N/A</v>
      </c>
      <c r="I2914" s="5" t="e">
        <f>VLOOKUP(H2914,Mapping!B:E,4,FALSE)</f>
        <v>#N/A</v>
      </c>
      <c r="J2914" s="9" t="e">
        <f>VLOOKUP(H2914,Mapping!B:M,12,FALSE)</f>
        <v>#N/A</v>
      </c>
      <c r="K2914" s="5" t="e">
        <f>VLOOKUP(H2914,Mapping!B:H,7,FALSE)</f>
        <v>#N/A</v>
      </c>
      <c r="L2914" s="5" t="str">
        <f>IF(B2914&lt;&gt;0,B2914,IF(M2914=1,I2914,NA()))</f>
        <v>731-0</v>
      </c>
      <c r="N2914" s="9" t="str">
        <f>IFERROR(VLOOKUP(Labs!A2914,Mapping!D:M,10,FALSE),0)</f>
        <v>Lymphocytes [#/volume] in Blood by Automated count</v>
      </c>
    </row>
    <row r="2915" spans="1:14" x14ac:dyDescent="0.25">
      <c r="A2915" s="5" t="str">
        <f>Source!B2915&amp;"|"&amp;Source!K2915</f>
        <v>IGF|IGF</v>
      </c>
      <c r="B2915" s="5">
        <f>IFERROR(VLOOKUP(Labs!A2915,Mapping!D:E,2,FALSE),0)</f>
        <v>0</v>
      </c>
      <c r="C2915" t="str">
        <f>Source!F2915</f>
        <v>Chem/Haem</v>
      </c>
      <c r="D2915" s="5" t="str">
        <f>Source!D2915</f>
        <v>IGF</v>
      </c>
      <c r="E2915" s="5" t="str">
        <f>Source!L2915</f>
        <v>INSULIN LIKE GROWTH FACTOR</v>
      </c>
      <c r="F2915" s="5" t="str">
        <f>IF(ISBLANK(Source!E2915),NA(),Source!E2915)</f>
        <v>nmol/l</v>
      </c>
      <c r="G2915" s="5">
        <f>Source!I2915</f>
        <v>20</v>
      </c>
      <c r="H2915" s="5" t="str">
        <f>IF(B2915&lt;&gt;0,NA(),Source!B2915)</f>
        <v>IGF</v>
      </c>
      <c r="I2915" s="5">
        <f>VLOOKUP(H2915,Mapping!B:E,4,FALSE)</f>
        <v>0</v>
      </c>
      <c r="J2915" s="9" t="str">
        <f>VLOOKUP(H2915,Mapping!B:M,12,FALSE)</f>
        <v/>
      </c>
      <c r="K2915" s="5" t="str">
        <f>VLOOKUP(H2915,Mapping!B:H,7,FALSE)</f>
        <v>INSULIN LIKE GROWTH FACTOR</v>
      </c>
      <c r="L2915" s="5" t="e">
        <f>IF(B2915&lt;&gt;0,B2915,IF(M2915=1,I2915,NA()))</f>
        <v>#N/A</v>
      </c>
      <c r="N2915" s="9" t="str">
        <f>IFERROR(VLOOKUP(Labs!A2915,Mapping!D:M,10,FALSE),0)</f>
        <v/>
      </c>
    </row>
    <row r="2916" spans="1:14" x14ac:dyDescent="0.25">
      <c r="A2916" s="5" t="str">
        <f>Source!B2916&amp;"|"&amp;Source!K2916</f>
        <v>GPM|ANM</v>
      </c>
      <c r="B2916" s="5">
        <f>IFERROR(VLOOKUP(Labs!A2916,Mapping!D:E,2,FALSE),0)</f>
        <v>0</v>
      </c>
      <c r="C2916" t="str">
        <f>Source!F2916</f>
        <v>Blood Transfusion</v>
      </c>
      <c r="D2916" s="5" t="str">
        <f>Source!D2916</f>
        <v>BLOOD GROUP</v>
      </c>
      <c r="E2916" s="5" t="str">
        <f>Source!L2916</f>
        <v>ANTE NATAL SCREEN (MANUAL)</v>
      </c>
      <c r="F2916" s="5" t="e">
        <f>IF(ISBLANK(Source!E2916),NA(),Source!E2916)</f>
        <v>#N/A</v>
      </c>
      <c r="G2916" s="5">
        <f>Source!I2916</f>
        <v>20</v>
      </c>
      <c r="H2916" s="5" t="str">
        <f>IF(B2916&lt;&gt;0,NA(),Source!B2916)</f>
        <v>GPM</v>
      </c>
      <c r="I2916" s="5">
        <f>VLOOKUP(H2916,Mapping!B:E,4,FALSE)</f>
        <v>0</v>
      </c>
      <c r="J2916" s="9" t="str">
        <f>VLOOKUP(H2916,Mapping!B:M,12,FALSE)</f>
        <v/>
      </c>
      <c r="K2916" s="5" t="str">
        <f>VLOOKUP(H2916,Mapping!B:H,7,FALSE)</f>
        <v>GROUP(MANUAL)</v>
      </c>
      <c r="L2916" s="5" t="e">
        <f>IF(B2916&lt;&gt;0,B2916,IF(M2916=1,I2916,NA()))</f>
        <v>#N/A</v>
      </c>
      <c r="N2916" s="9">
        <f>IFERROR(VLOOKUP(Labs!A2916,Mapping!D:M,10,FALSE),0)</f>
        <v>0</v>
      </c>
    </row>
    <row r="2917" spans="1:14" x14ac:dyDescent="0.25">
      <c r="A2917" s="5" t="str">
        <f>Source!B2917&amp;"|"&amp;Source!K2917</f>
        <v>HS2P|HPCP</v>
      </c>
      <c r="B2917" s="5">
        <f>IFERROR(VLOOKUP(Labs!A2917,Mapping!D:E,2,FALSE),0)</f>
        <v>0</v>
      </c>
      <c r="C2917" t="str">
        <f>Source!F2917</f>
        <v>Chem/Haem</v>
      </c>
      <c r="D2917" s="5" t="str">
        <f>Source!D2917</f>
        <v>Herpes Simplex virus Type 2</v>
      </c>
      <c r="E2917" s="5" t="str">
        <f>Source!L2917</f>
        <v>Herpes Simplex virus PCR</v>
      </c>
      <c r="F2917" s="5" t="e">
        <f>IF(ISBLANK(Source!E2917),NA(),Source!E2917)</f>
        <v>#N/A</v>
      </c>
      <c r="G2917" s="5">
        <f>Source!I2917</f>
        <v>20</v>
      </c>
      <c r="H2917" s="5" t="str">
        <f>IF(B2917&lt;&gt;0,NA(),Source!B2917)</f>
        <v>HS2P</v>
      </c>
      <c r="I2917" s="5">
        <f>VLOOKUP(H2917,Mapping!B:E,4,FALSE)</f>
        <v>0</v>
      </c>
      <c r="J2917" s="9" t="str">
        <f>VLOOKUP(H2917,Mapping!B:M,12,FALSE)</f>
        <v/>
      </c>
      <c r="K2917" s="5" t="str">
        <f>VLOOKUP(H2917,Mapping!B:H,7,FALSE)</f>
        <v>Herpes Simplex virus PCR</v>
      </c>
      <c r="L2917" s="5" t="e">
        <f>IF(B2917&lt;&gt;0,B2917,IF(M2917=1,I2917,NA()))</f>
        <v>#N/A</v>
      </c>
      <c r="N2917" s="9" t="str">
        <f>IFERROR(VLOOKUP(Labs!A2917,Mapping!D:M,10,FALSE),0)</f>
        <v/>
      </c>
    </row>
    <row r="2918" spans="1:14" x14ac:dyDescent="0.25">
      <c r="A2918" s="5" t="str">
        <f>Source!B2918&amp;"|"&amp;Source!K2918</f>
        <v>NP20|CORR</v>
      </c>
      <c r="B2918" s="5">
        <f>IFERROR(VLOOKUP(Labs!A2918,Mapping!D:E,2,FALSE),0)</f>
        <v>0</v>
      </c>
      <c r="C2918" t="str">
        <f>Source!F2918</f>
        <v>Chem/Haem</v>
      </c>
      <c r="D2918" s="5" t="str">
        <f>Source!D2918</f>
        <v>+20% NP</v>
      </c>
      <c r="E2918" s="5" t="str">
        <f>Source!L2918</f>
        <v>CORRECTION TESTS</v>
      </c>
      <c r="F2918" s="5" t="str">
        <f>IF(ISBLANK(Source!E2918),NA(),Source!E2918)</f>
        <v>secs</v>
      </c>
      <c r="G2918" s="5">
        <f>Source!I2918</f>
        <v>20</v>
      </c>
      <c r="H2918" s="5" t="str">
        <f>IF(B2918&lt;&gt;0,NA(),Source!B2918)</f>
        <v>NP20</v>
      </c>
      <c r="I2918" s="5">
        <f>VLOOKUP(H2918,Mapping!B:E,4,FALSE)</f>
        <v>0</v>
      </c>
      <c r="J2918" s="9" t="str">
        <f>VLOOKUP(H2918,Mapping!B:M,12,FALSE)</f>
        <v/>
      </c>
      <c r="K2918" s="5" t="str">
        <f>VLOOKUP(H2918,Mapping!B:H,7,FALSE)</f>
        <v>CORRECTION TESTS</v>
      </c>
      <c r="L2918" s="5" t="e">
        <f>IF(B2918&lt;&gt;0,B2918,IF(M2918=1,I2918,NA()))</f>
        <v>#N/A</v>
      </c>
      <c r="N2918" s="9" t="str">
        <f>IFERROR(VLOOKUP(Labs!A2918,Mapping!D:M,10,FALSE),0)</f>
        <v/>
      </c>
    </row>
    <row r="2919" spans="1:14" x14ac:dyDescent="0.25">
      <c r="A2919" s="5" t="str">
        <f>Source!B2919&amp;"|"&amp;Source!K2919</f>
        <v>MCHC|HB</v>
      </c>
      <c r="B2919" s="5">
        <f>IFERROR(VLOOKUP(Labs!A2919,Mapping!D:E,2,FALSE),0)</f>
        <v>0</v>
      </c>
      <c r="C2919" t="str">
        <f>Source!F2919</f>
        <v>Chem/Haem</v>
      </c>
      <c r="D2919" s="5" t="str">
        <f>Source!D2919</f>
        <v>MCHC</v>
      </c>
      <c r="E2919" s="5" t="str">
        <f>Source!L2919</f>
        <v>Antenatal FBC</v>
      </c>
      <c r="F2919" s="5" t="str">
        <f>IF(ISBLANK(Source!E2919),NA(),Source!E2919)</f>
        <v>g/L</v>
      </c>
      <c r="G2919" s="5">
        <f>Source!I2919</f>
        <v>20</v>
      </c>
      <c r="H2919" s="5" t="str">
        <f>IF(B2919&lt;&gt;0,NA(),Source!B2919)</f>
        <v>MCHC</v>
      </c>
      <c r="I2919" s="5" t="str">
        <f>VLOOKUP(H2919,Mapping!B:E,4,FALSE)</f>
        <v>786-4</v>
      </c>
      <c r="J2919" s="9" t="str">
        <f>VLOOKUP(H2919,Mapping!B:M,12,FALSE)</f>
        <v>MCHC [Mass/volume] by Automated count</v>
      </c>
      <c r="K2919" s="5" t="str">
        <f>VLOOKUP(H2919,Mapping!B:H,7,FALSE)</f>
        <v>Full Blood Count</v>
      </c>
      <c r="L2919" s="5" t="e">
        <f>IF(B2919&lt;&gt;0,B2919,IF(M2919=1,I2919,NA()))</f>
        <v>#N/A</v>
      </c>
      <c r="N2919" s="9">
        <f>IFERROR(VLOOKUP(Labs!A2919,Mapping!D:M,10,FALSE),0)</f>
        <v>0</v>
      </c>
    </row>
    <row r="2920" spans="1:14" x14ac:dyDescent="0.25">
      <c r="A2920" s="5" t="str">
        <f>Source!B2920&amp;"|"&amp;Source!K2920</f>
        <v>TPO|TAB</v>
      </c>
      <c r="B2920" s="5">
        <f>IFERROR(VLOOKUP(Labs!A2920,Mapping!D:E,2,FALSE),0)</f>
        <v>0</v>
      </c>
      <c r="C2920" t="str">
        <f>Source!F2920</f>
        <v>Chem/Haem</v>
      </c>
      <c r="D2920" s="5" t="str">
        <f>Source!D2920</f>
        <v>THYROID AB'S MICROSOMAL</v>
      </c>
      <c r="E2920" s="5" t="str">
        <f>Source!L2920</f>
        <v>THYROID MICROSOMAL ANTIBODIES</v>
      </c>
      <c r="F2920" s="5" t="e">
        <f>IF(ISBLANK(Source!E2920),NA(),Source!E2920)</f>
        <v>#N/A</v>
      </c>
      <c r="G2920" s="5">
        <f>Source!I2920</f>
        <v>20</v>
      </c>
      <c r="H2920" s="5" t="str">
        <f>IF(B2920&lt;&gt;0,NA(),Source!B2920)</f>
        <v>TPO</v>
      </c>
      <c r="I2920" s="5">
        <f>VLOOKUP(H2920,Mapping!B:E,4,FALSE)</f>
        <v>0</v>
      </c>
      <c r="J2920" s="9" t="str">
        <f>VLOOKUP(H2920,Mapping!B:M,12,FALSE)</f>
        <v/>
      </c>
      <c r="K2920" s="5" t="str">
        <f>VLOOKUP(H2920,Mapping!B:H,7,FALSE)</f>
        <v>THYROID MICROSOMAL ANTIBODIES</v>
      </c>
      <c r="L2920" s="5" t="e">
        <f>IF(B2920&lt;&gt;0,B2920,IF(M2920=1,I2920,NA()))</f>
        <v>#N/A</v>
      </c>
      <c r="N2920" s="9" t="str">
        <f>IFERROR(VLOOKUP(Labs!A2920,Mapping!D:M,10,FALSE),0)</f>
        <v/>
      </c>
    </row>
    <row r="2921" spans="1:14" x14ac:dyDescent="0.25">
      <c r="A2921" s="5" t="str">
        <f>Source!B2921&amp;"|"&amp;Source!K2921</f>
        <v>SACE|SACE</v>
      </c>
      <c r="B2921" s="5">
        <f>IFERROR(VLOOKUP(Labs!A2921,Mapping!D:E,2,FALSE),0)</f>
        <v>0</v>
      </c>
      <c r="C2921" t="str">
        <f>Source!F2921</f>
        <v>Chem/Haem</v>
      </c>
      <c r="D2921" s="5" t="str">
        <f>Source!D2921</f>
        <v>SACE</v>
      </c>
      <c r="E2921" s="5" t="str">
        <f>Source!L2921</f>
        <v>SACE</v>
      </c>
      <c r="F2921" s="5" t="str">
        <f>IF(ISBLANK(Source!E2921),NA(),Source!E2921)</f>
        <v>nm/ml/mi</v>
      </c>
      <c r="G2921" s="5">
        <f>Source!I2921</f>
        <v>20</v>
      </c>
      <c r="H2921" s="5" t="str">
        <f>IF(B2921&lt;&gt;0,NA(),Source!B2921)</f>
        <v>SACE</v>
      </c>
      <c r="I2921" s="5">
        <f>VLOOKUP(H2921,Mapping!B:E,4,FALSE)</f>
        <v>0</v>
      </c>
      <c r="J2921" s="9" t="str">
        <f>VLOOKUP(H2921,Mapping!B:M,12,FALSE)</f>
        <v/>
      </c>
      <c r="K2921" s="5" t="str">
        <f>VLOOKUP(H2921,Mapping!B:H,7,FALSE)</f>
        <v>SACE</v>
      </c>
      <c r="L2921" s="5" t="e">
        <f>IF(B2921&lt;&gt;0,B2921,IF(M2921=1,I2921,NA()))</f>
        <v>#N/A</v>
      </c>
      <c r="N2921" s="9" t="str">
        <f>IFERROR(VLOOKUP(Labs!A2921,Mapping!D:M,10,FALSE),0)</f>
        <v/>
      </c>
    </row>
    <row r="2922" spans="1:14" x14ac:dyDescent="0.25">
      <c r="A2922" s="5" t="str">
        <f>Source!B2922&amp;"|"&amp;Source!K2922</f>
        <v>TSAT|TRF</v>
      </c>
      <c r="B2922" s="5" t="str">
        <f>IFERROR(VLOOKUP(Labs!A2922,Mapping!D:E,2,FALSE),0)</f>
        <v>14801-5</v>
      </c>
      <c r="C2922" t="str">
        <f>Source!F2922</f>
        <v>Chem/Haem</v>
      </c>
      <c r="D2922" s="5" t="str">
        <f>Source!D2922</f>
        <v>TRANSFERRIN SATURATION</v>
      </c>
      <c r="E2922" s="5" t="str">
        <f>Source!L2922</f>
        <v>TRANSFERRIN</v>
      </c>
      <c r="F2922" s="5" t="str">
        <f>IF(ISBLANK(Source!E2922),NA(),Source!E2922)</f>
        <v>%</v>
      </c>
      <c r="G2922" s="5">
        <f>Source!I2922</f>
        <v>20</v>
      </c>
      <c r="H2922" s="5" t="e">
        <f>IF(B2922&lt;&gt;0,NA(),Source!B2922)</f>
        <v>#N/A</v>
      </c>
      <c r="I2922" s="5" t="e">
        <f>VLOOKUP(H2922,Mapping!B:E,4,FALSE)</f>
        <v>#N/A</v>
      </c>
      <c r="J2922" s="9" t="e">
        <f>VLOOKUP(H2922,Mapping!B:M,12,FALSE)</f>
        <v>#N/A</v>
      </c>
      <c r="K2922" s="5" t="e">
        <f>VLOOKUP(H2922,Mapping!B:H,7,FALSE)</f>
        <v>#N/A</v>
      </c>
      <c r="L2922" s="5" t="str">
        <f>IF(B2922&lt;&gt;0,B2922,IF(M2922=1,I2922,NA()))</f>
        <v>14801-5</v>
      </c>
      <c r="N2922" s="9" t="str">
        <f>IFERROR(VLOOKUP(Labs!A2922,Mapping!D:M,10,FALSE),0)</f>
        <v>Iron saturation [Molar fraction] in Serum or Plasma</v>
      </c>
    </row>
    <row r="2923" spans="1:14" x14ac:dyDescent="0.25">
      <c r="A2923" s="5" t="str">
        <f>Source!B2923&amp;"|"&amp;Source!K2923</f>
        <v>PCFT|CHSA</v>
      </c>
      <c r="B2923" s="5">
        <f>IFERROR(VLOOKUP(Labs!A2923,Mapping!D:E,2,FALSE),0)</f>
        <v>0</v>
      </c>
      <c r="C2923" t="str">
        <f>Source!F2923</f>
        <v>Chem/Haem</v>
      </c>
      <c r="D2923" s="5" t="str">
        <f>Source!D2923</f>
        <v>Psittacosis/LGV group CFT</v>
      </c>
      <c r="E2923" s="5" t="str">
        <f>Source!L2923</f>
        <v>Chlamydia Serology</v>
      </c>
      <c r="F2923" s="5" t="e">
        <f>IF(ISBLANK(Source!E2923),NA(),Source!E2923)</f>
        <v>#N/A</v>
      </c>
      <c r="G2923" s="5">
        <f>Source!I2923</f>
        <v>20</v>
      </c>
      <c r="H2923" s="5" t="str">
        <f>IF(B2923&lt;&gt;0,NA(),Source!B2923)</f>
        <v>PCFT</v>
      </c>
      <c r="I2923" s="5">
        <f>VLOOKUP(H2923,Mapping!B:E,4,FALSE)</f>
        <v>0</v>
      </c>
      <c r="J2923" s="9" t="str">
        <f>VLOOKUP(H2923,Mapping!B:M,12,FALSE)</f>
        <v/>
      </c>
      <c r="K2923" s="5" t="str">
        <f>VLOOKUP(H2923,Mapping!B:H,7,FALSE)</f>
        <v>Chlamydia Serology :</v>
      </c>
      <c r="L2923" s="5" t="e">
        <f>IF(B2923&lt;&gt;0,B2923,IF(M2923=1,I2923,NA()))</f>
        <v>#N/A</v>
      </c>
      <c r="N2923" s="9" t="str">
        <f>IFERROR(VLOOKUP(Labs!A2923,Mapping!D:M,10,FALSE),0)</f>
        <v/>
      </c>
    </row>
    <row r="2924" spans="1:14" x14ac:dyDescent="0.25">
      <c r="A2924" s="5" t="str">
        <f>Source!B2924&amp;"|"&amp;Source!K2924</f>
        <v>VZPC|VZPC</v>
      </c>
      <c r="B2924" s="5">
        <f>IFERROR(VLOOKUP(Labs!A2924,Mapping!D:E,2,FALSE),0)</f>
        <v>0</v>
      </c>
      <c r="C2924" t="str">
        <f>Source!F2924</f>
        <v>Chem/Haem</v>
      </c>
      <c r="D2924" s="5" t="str">
        <f>Source!D2924</f>
        <v>Varicella Zoster virus PCR:</v>
      </c>
      <c r="E2924" s="5" t="str">
        <f>Source!L2924</f>
        <v>Varicella Zoster virus PCR</v>
      </c>
      <c r="F2924" s="5" t="e">
        <f>IF(ISBLANK(Source!E2924),NA(),Source!E2924)</f>
        <v>#N/A</v>
      </c>
      <c r="G2924" s="5">
        <f>Source!I2924</f>
        <v>20</v>
      </c>
      <c r="H2924" s="5" t="str">
        <f>IF(B2924&lt;&gt;0,NA(),Source!B2924)</f>
        <v>VZPC</v>
      </c>
      <c r="I2924" s="5">
        <f>VLOOKUP(H2924,Mapping!B:E,4,FALSE)</f>
        <v>0</v>
      </c>
      <c r="J2924" s="9" t="str">
        <f>VLOOKUP(H2924,Mapping!B:M,12,FALSE)</f>
        <v/>
      </c>
      <c r="K2924" s="5" t="str">
        <f>VLOOKUP(H2924,Mapping!B:H,7,FALSE)</f>
        <v>Varicella Zoster virus PCR</v>
      </c>
      <c r="L2924" s="5" t="e">
        <f>IF(B2924&lt;&gt;0,B2924,IF(M2924=1,I2924,NA()))</f>
        <v>#N/A</v>
      </c>
      <c r="N2924" s="9" t="str">
        <f>IFERROR(VLOOKUP(Labs!A2924,Mapping!D:M,10,FALSE),0)</f>
        <v/>
      </c>
    </row>
    <row r="2925" spans="1:14" x14ac:dyDescent="0.25">
      <c r="A2925" s="5" t="str">
        <f>Source!B2925&amp;"|"&amp;Source!K2925</f>
        <v>PHLE|ARBO</v>
      </c>
      <c r="B2925" s="5">
        <f>IFERROR(VLOOKUP(Labs!A2925,Mapping!D:E,2,FALSE),0)</f>
        <v>0</v>
      </c>
      <c r="C2925" t="str">
        <f>Source!F2925</f>
        <v>Virology</v>
      </c>
      <c r="D2925" s="5" t="str">
        <f>Source!D2925</f>
        <v>Phlebovirus</v>
      </c>
      <c r="E2925" s="5" t="str">
        <f>Source!L2925</f>
        <v>ARBOVIRUS</v>
      </c>
      <c r="F2925" s="5" t="e">
        <f>IF(ISBLANK(Source!E2925),NA(),Source!E2925)</f>
        <v>#N/A</v>
      </c>
      <c r="G2925" s="5">
        <f>Source!I2925</f>
        <v>20</v>
      </c>
      <c r="H2925" s="5" t="str">
        <f>IF(B2925&lt;&gt;0,NA(),Source!B2925)</f>
        <v>PHLE</v>
      </c>
      <c r="I2925" s="5">
        <f>VLOOKUP(H2925,Mapping!B:E,4,FALSE)</f>
        <v>0</v>
      </c>
      <c r="J2925" s="9" t="str">
        <f>VLOOKUP(H2925,Mapping!B:M,12,FALSE)</f>
        <v/>
      </c>
      <c r="K2925" s="5" t="str">
        <f>VLOOKUP(H2925,Mapping!B:H,7,FALSE)</f>
        <v>Arbovirus Serology</v>
      </c>
      <c r="L2925" s="5" t="e">
        <f>IF(B2925&lt;&gt;0,B2925,IF(M2925=1,I2925,NA()))</f>
        <v>#N/A</v>
      </c>
      <c r="N2925" s="9" t="str">
        <f>IFERROR(VLOOKUP(Labs!A2925,Mapping!D:M,10,FALSE),0)</f>
        <v/>
      </c>
    </row>
    <row r="2926" spans="1:14" x14ac:dyDescent="0.25">
      <c r="A2926" s="5" t="str">
        <f>Source!B2926&amp;"|"&amp;Source!K2926</f>
        <v>RPT|TTHFN x2</v>
      </c>
      <c r="B2926" s="5">
        <f>IFERROR(VLOOKUP(Labs!A2926,Mapping!D:E,2,FALSE),0)</f>
        <v>0</v>
      </c>
      <c r="C2926" t="str">
        <f>Source!F2926</f>
        <v>Non-Gynae Cytology</v>
      </c>
      <c r="D2926" s="5" t="str">
        <f>Source!D2926</f>
        <v>Report</v>
      </c>
      <c r="E2926" s="5" t="str">
        <f>Source!L2926</f>
        <v>FNA Thyroid x2</v>
      </c>
      <c r="F2926" s="5" t="e">
        <f>IF(ISBLANK(Source!E2926),NA(),Source!E2926)</f>
        <v>#N/A</v>
      </c>
      <c r="G2926" s="5">
        <f>Source!I2926</f>
        <v>20</v>
      </c>
      <c r="H2926" s="5" t="str">
        <f>IF(B2926&lt;&gt;0,NA(),Source!B2926)</f>
        <v>RPT</v>
      </c>
      <c r="I2926" s="5">
        <f>VLOOKUP(H2926,Mapping!B:E,4,FALSE)</f>
        <v>0</v>
      </c>
      <c r="J2926" s="9" t="str">
        <f>VLOOKUP(H2926,Mapping!B:M,12,FALSE)</f>
        <v/>
      </c>
      <c r="K2926" s="5" t="str">
        <f>VLOOKUP(H2926,Mapping!B:H,7,FALSE)</f>
        <v>FNA Breast</v>
      </c>
      <c r="L2926" s="5" t="e">
        <f>IF(B2926&lt;&gt;0,B2926,IF(M2926=1,I2926,NA()))</f>
        <v>#N/A</v>
      </c>
      <c r="N2926" s="9">
        <f>IFERROR(VLOOKUP(Labs!A2926,Mapping!D:M,10,FALSE),0)</f>
        <v>0</v>
      </c>
    </row>
    <row r="2927" spans="1:14" x14ac:dyDescent="0.25">
      <c r="A2927" s="5" t="str">
        <f>Source!B2927&amp;"|"&amp;Source!K2927</f>
        <v>WNM|ARBO</v>
      </c>
      <c r="B2927" s="5">
        <f>IFERROR(VLOOKUP(Labs!A2927,Mapping!D:E,2,FALSE),0)</f>
        <v>0</v>
      </c>
      <c r="C2927" t="str">
        <f>Source!F2927</f>
        <v>Chem/Haem</v>
      </c>
      <c r="D2927" s="5" t="str">
        <f>Source!D2927</f>
        <v>West Nile IgM</v>
      </c>
      <c r="E2927" s="5" t="str">
        <f>Source!L2927</f>
        <v>Arbovirus Serology</v>
      </c>
      <c r="F2927" s="5" t="e">
        <f>IF(ISBLANK(Source!E2927),NA(),Source!E2927)</f>
        <v>#N/A</v>
      </c>
      <c r="G2927" s="5">
        <f>Source!I2927</f>
        <v>20</v>
      </c>
      <c r="H2927" s="5" t="str">
        <f>IF(B2927&lt;&gt;0,NA(),Source!B2927)</f>
        <v>WNM</v>
      </c>
      <c r="I2927" s="5">
        <f>VLOOKUP(H2927,Mapping!B:E,4,FALSE)</f>
        <v>0</v>
      </c>
      <c r="J2927" s="9" t="str">
        <f>VLOOKUP(H2927,Mapping!B:M,12,FALSE)</f>
        <v/>
      </c>
      <c r="K2927" s="5" t="str">
        <f>VLOOKUP(H2927,Mapping!B:H,7,FALSE)</f>
        <v>Arbovirus Serology</v>
      </c>
      <c r="L2927" s="5" t="e">
        <f>IF(B2927&lt;&gt;0,B2927,IF(M2927=1,I2927,NA()))</f>
        <v>#N/A</v>
      </c>
      <c r="N2927" s="9" t="str">
        <f>IFERROR(VLOOKUP(Labs!A2927,Mapping!D:M,10,FALSE),0)</f>
        <v/>
      </c>
    </row>
    <row r="2928" spans="1:14" x14ac:dyDescent="0.25">
      <c r="A2928" s="5" t="str">
        <f>Source!B2928&amp;"|"&amp;Source!K2928</f>
        <v>ZZOS_AUG|SPIC</v>
      </c>
      <c r="B2928" s="5">
        <f>IFERROR(VLOOKUP(Labs!A2928,Mapping!D:E,2,FALSE),0)</f>
        <v>0</v>
      </c>
      <c r="C2928" t="str">
        <f>Source!F2928</f>
        <v>Microbiology</v>
      </c>
      <c r="D2928" s="5" t="str">
        <f>Source!D2928</f>
        <v>Co-amoxiclav</v>
      </c>
      <c r="E2928" s="5" t="str">
        <f>Source!L2928</f>
        <v>ITU/ Immuno Sputum Cult.</v>
      </c>
      <c r="F2928" s="5" t="e">
        <f>IF(ISBLANK(Source!E2928),NA(),Source!E2928)</f>
        <v>#N/A</v>
      </c>
      <c r="G2928" s="5">
        <f>Source!I2928</f>
        <v>20</v>
      </c>
      <c r="H2928" s="5" t="str">
        <f>IF(B2928&lt;&gt;0,NA(),Source!B2928)</f>
        <v>ZZOS_AUG</v>
      </c>
      <c r="I2928" s="5" t="str">
        <f>VLOOKUP(H2928,Mapping!B:E,4,FALSE)</f>
        <v>18862-3</v>
      </c>
      <c r="J2928" s="9" t="str">
        <f>VLOOKUP(H2928,Mapping!B:M,12,FALSE)</f>
        <v/>
      </c>
      <c r="K2928" s="5" t="str">
        <f>VLOOKUP(H2928,Mapping!B:H,7,FALSE)</f>
        <v>Urine Culture</v>
      </c>
      <c r="L2928" s="5" t="e">
        <f>IF(B2928&lt;&gt;0,B2928,IF(M2928=1,I2928,NA()))</f>
        <v>#N/A</v>
      </c>
      <c r="N2928" s="9">
        <f>IFERROR(VLOOKUP(Labs!A2928,Mapping!D:M,10,FALSE),0)</f>
        <v>0</v>
      </c>
    </row>
    <row r="2929" spans="1:14" x14ac:dyDescent="0.25">
      <c r="A2929" s="5" t="str">
        <f>Source!B2929&amp;"|"&amp;Source!K2929</f>
        <v>ZZOS_CEF|SPCC</v>
      </c>
      <c r="B2929" s="5">
        <f>IFERROR(VLOOKUP(Labs!A2929,Mapping!D:E,2,FALSE),0)</f>
        <v>0</v>
      </c>
      <c r="C2929" t="str">
        <f>Source!F2929</f>
        <v>Microbiology</v>
      </c>
      <c r="D2929" s="5" t="str">
        <f>Source!D2929</f>
        <v>Cefuroxime</v>
      </c>
      <c r="E2929" s="5" t="str">
        <f>Source!L2929</f>
        <v>CF Sputum Culture</v>
      </c>
      <c r="F2929" s="5" t="e">
        <f>IF(ISBLANK(Source!E2929),NA(),Source!E2929)</f>
        <v>#N/A</v>
      </c>
      <c r="G2929" s="5">
        <f>Source!I2929</f>
        <v>20</v>
      </c>
      <c r="H2929" s="5" t="str">
        <f>IF(B2929&lt;&gt;0,NA(),Source!B2929)</f>
        <v>ZZOS_CEF</v>
      </c>
      <c r="I2929" s="5" t="str">
        <f>VLOOKUP(H2929,Mapping!B:E,4,FALSE)</f>
        <v>51724-3</v>
      </c>
      <c r="J2929" s="9" t="str">
        <f>VLOOKUP(H2929,Mapping!B:M,12,FALSE)</f>
        <v/>
      </c>
      <c r="K2929" s="5" t="str">
        <f>VLOOKUP(H2929,Mapping!B:H,7,FALSE)</f>
        <v>Wound Culture</v>
      </c>
      <c r="L2929" s="5" t="e">
        <f>IF(B2929&lt;&gt;0,B2929,IF(M2929=1,I2929,NA()))</f>
        <v>#N/A</v>
      </c>
      <c r="N2929" s="9">
        <f>IFERROR(VLOOKUP(Labs!A2929,Mapping!D:M,10,FALSE),0)</f>
        <v>0</v>
      </c>
    </row>
    <row r="2930" spans="1:14" x14ac:dyDescent="0.25">
      <c r="A2930" s="5" t="str">
        <f>Source!B2930&amp;"|"&amp;Source!K2930</f>
        <v>WBC|UMIC</v>
      </c>
      <c r="B2930" s="5">
        <f>IFERROR(VLOOKUP(Labs!A2930,Mapping!D:E,2,FALSE),0)</f>
        <v>0</v>
      </c>
      <c r="C2930" t="str">
        <f>Source!F2930</f>
        <v>Microbiology</v>
      </c>
      <c r="D2930" s="5" t="str">
        <f>Source!D2930</f>
        <v>White Blood Cells..:</v>
      </c>
      <c r="E2930" s="5" t="str">
        <f>Source!L2930</f>
        <v>Urine - Bag Urine</v>
      </c>
      <c r="F2930" s="5" t="str">
        <f>IF(ISBLANK(Source!E2930),NA(),Source!E2930)</f>
        <v>x10*6/L</v>
      </c>
      <c r="G2930" s="5">
        <f>Source!I2930</f>
        <v>20</v>
      </c>
      <c r="H2930" s="5" t="str">
        <f>IF(B2930&lt;&gt;0,NA(),Source!B2930)</f>
        <v>WBC</v>
      </c>
      <c r="I2930" s="5" t="str">
        <f>VLOOKUP(H2930,Mapping!B:E,4,FALSE)</f>
        <v>6690-2</v>
      </c>
      <c r="J2930" s="9" t="str">
        <f>VLOOKUP(H2930,Mapping!B:M,12,FALSE)</f>
        <v>Leukocytes [#/volume] in Blood by Automated count</v>
      </c>
      <c r="K2930" s="5" t="str">
        <f>VLOOKUP(H2930,Mapping!B:H,7,FALSE)</f>
        <v>Full Blood Count</v>
      </c>
      <c r="L2930" s="5" t="e">
        <f>IF(B2930&lt;&gt;0,B2930,IF(M2930=1,I2930,NA()))</f>
        <v>#N/A</v>
      </c>
      <c r="N2930" s="9">
        <f>IFERROR(VLOOKUP(Labs!A2930,Mapping!D:M,10,FALSE),0)</f>
        <v>0</v>
      </c>
    </row>
    <row r="2931" spans="1:14" x14ac:dyDescent="0.25">
      <c r="A2931" s="5" t="str">
        <f>Source!B2931&amp;"|"&amp;Source!K2931</f>
        <v>TW18|CHSA</v>
      </c>
      <c r="B2931" s="5">
        <f>IFERROR(VLOOKUP(Labs!A2931,Mapping!D:E,2,FALSE),0)</f>
        <v>0</v>
      </c>
      <c r="C2931" t="str">
        <f>Source!F2931</f>
        <v>Chem/Haem</v>
      </c>
      <c r="D2931" s="5" t="str">
        <f>Source!D2931</f>
        <v>Antibody to TW183 C.pneumoniae</v>
      </c>
      <c r="E2931" s="5" t="str">
        <f>Source!L2931</f>
        <v>Chlamydia Serology</v>
      </c>
      <c r="F2931" s="5" t="e">
        <f>IF(ISBLANK(Source!E2931),NA(),Source!E2931)</f>
        <v>#N/A</v>
      </c>
      <c r="G2931" s="5">
        <f>Source!I2931</f>
        <v>20</v>
      </c>
      <c r="H2931" s="5" t="str">
        <f>IF(B2931&lt;&gt;0,NA(),Source!B2931)</f>
        <v>TW18</v>
      </c>
      <c r="I2931" s="5">
        <f>VLOOKUP(H2931,Mapping!B:E,4,FALSE)</f>
        <v>0</v>
      </c>
      <c r="J2931" s="9" t="str">
        <f>VLOOKUP(H2931,Mapping!B:M,12,FALSE)</f>
        <v/>
      </c>
      <c r="K2931" s="5" t="str">
        <f>VLOOKUP(H2931,Mapping!B:H,7,FALSE)</f>
        <v>Chlamydia Serology :</v>
      </c>
      <c r="L2931" s="5" t="e">
        <f>IF(B2931&lt;&gt;0,B2931,IF(M2931=1,I2931,NA()))</f>
        <v>#N/A</v>
      </c>
      <c r="N2931" s="9" t="str">
        <f>IFERROR(VLOOKUP(Labs!A2931,Mapping!D:M,10,FALSE),0)</f>
        <v/>
      </c>
    </row>
    <row r="2932" spans="1:14" x14ac:dyDescent="0.25">
      <c r="A2932" s="5" t="str">
        <f>Source!B2932&amp;"|"&amp;Source!K2932</f>
        <v>ZZOG|UMCU</v>
      </c>
      <c r="B2932" s="5">
        <f>IFERROR(VLOOKUP(Labs!A2932,Mapping!D:E,2,FALSE),0)</f>
        <v>0</v>
      </c>
      <c r="C2932" t="str">
        <f>Source!F2932</f>
        <v>Microbiology</v>
      </c>
      <c r="D2932" s="5" t="str">
        <f>Source!D2932</f>
        <v>Organism Growth</v>
      </c>
      <c r="E2932" s="5" t="str">
        <f>Source!L2932</f>
        <v>Urine Culture</v>
      </c>
      <c r="F2932" s="5" t="e">
        <f>IF(ISBLANK(Source!E2932),NA(),Source!E2932)</f>
        <v>#N/A</v>
      </c>
      <c r="G2932" s="5">
        <f>Source!I2932</f>
        <v>20</v>
      </c>
      <c r="H2932" s="5" t="str">
        <f>IF(B2932&lt;&gt;0,NA(),Source!B2932)</f>
        <v>ZZOG</v>
      </c>
      <c r="I2932" s="5">
        <f>VLOOKUP(H2932,Mapping!B:E,4,FALSE)</f>
        <v>365698005</v>
      </c>
      <c r="J2932" s="9" t="str">
        <f>VLOOKUP(H2932,Mapping!B:M,12,FALSE)</f>
        <v/>
      </c>
      <c r="K2932" s="5" t="str">
        <f>VLOOKUP(H2932,Mapping!B:H,7,FALSE)</f>
        <v>Urine Culture</v>
      </c>
      <c r="L2932" s="5" t="e">
        <f>IF(B2932&lt;&gt;0,B2932,IF(M2932=1,I2932,NA()))</f>
        <v>#N/A</v>
      </c>
      <c r="N2932" s="9">
        <f>IFERROR(VLOOKUP(Labs!A2932,Mapping!D:M,10,FALSE),0)</f>
        <v>0</v>
      </c>
    </row>
    <row r="2933" spans="1:14" x14ac:dyDescent="0.25">
      <c r="A2933" s="5" t="str">
        <f>Source!B2933&amp;"|"&amp;Source!K2933</f>
        <v>UAA|UMS</v>
      </c>
      <c r="B2933" s="5">
        <f>IFERROR(VLOOKUP(Labs!A2933,Mapping!D:E,2,FALSE),0)</f>
        <v>0</v>
      </c>
      <c r="C2933" t="str">
        <f>Source!F2933</f>
        <v>Chem/Haem</v>
      </c>
      <c r="D2933" s="5" t="str">
        <f>Source!D2933</f>
        <v>URINE AMINO ACIDS</v>
      </c>
      <c r="E2933" s="5" t="str">
        <f>Source!L2933</f>
        <v>URINE METABOLIC SCREEN</v>
      </c>
      <c r="F2933" s="5" t="e">
        <f>IF(ISBLANK(Source!E2933),NA(),Source!E2933)</f>
        <v>#N/A</v>
      </c>
      <c r="G2933" s="5">
        <f>Source!I2933</f>
        <v>20</v>
      </c>
      <c r="H2933" s="5" t="str">
        <f>IF(B2933&lt;&gt;0,NA(),Source!B2933)</f>
        <v>UAA</v>
      </c>
      <c r="I2933" s="5">
        <f>VLOOKUP(H2933,Mapping!B:E,4,FALSE)</f>
        <v>0</v>
      </c>
      <c r="J2933" s="9" t="str">
        <f>VLOOKUP(H2933,Mapping!B:M,12,FALSE)</f>
        <v/>
      </c>
      <c r="K2933" s="5" t="str">
        <f>VLOOKUP(H2933,Mapping!B:H,7,FALSE)</f>
        <v>URINE METABOLIC SCREEN</v>
      </c>
      <c r="L2933" s="5" t="e">
        <f>IF(B2933&lt;&gt;0,B2933,IF(M2933=1,I2933,NA()))</f>
        <v>#N/A</v>
      </c>
      <c r="N2933" s="9" t="str">
        <f>IFERROR(VLOOKUP(Labs!A2933,Mapping!D:M,10,FALSE),0)</f>
        <v/>
      </c>
    </row>
    <row r="2934" spans="1:14" x14ac:dyDescent="0.25">
      <c r="A2934" s="5" t="str">
        <f>Source!B2934&amp;"|"&amp;Source!K2934</f>
        <v>VZVD|VZPC</v>
      </c>
      <c r="B2934" s="5">
        <f>IFERROR(VLOOKUP(Labs!A2934,Mapping!D:E,2,FALSE),0)</f>
        <v>0</v>
      </c>
      <c r="C2934" t="str">
        <f>Source!F2934</f>
        <v>Chem/Haem</v>
      </c>
      <c r="D2934" s="5" t="str">
        <f>Source!D2934</f>
        <v>Varicella Zoster virus DNA</v>
      </c>
      <c r="E2934" s="5" t="str">
        <f>Source!L2934</f>
        <v>Varicella Zoster virus PCR</v>
      </c>
      <c r="F2934" s="5" t="e">
        <f>IF(ISBLANK(Source!E2934),NA(),Source!E2934)</f>
        <v>#N/A</v>
      </c>
      <c r="G2934" s="5">
        <f>Source!I2934</f>
        <v>20</v>
      </c>
      <c r="H2934" s="5" t="str">
        <f>IF(B2934&lt;&gt;0,NA(),Source!B2934)</f>
        <v>VZVD</v>
      </c>
      <c r="I2934" s="5">
        <f>VLOOKUP(H2934,Mapping!B:E,4,FALSE)</f>
        <v>0</v>
      </c>
      <c r="J2934" s="9" t="str">
        <f>VLOOKUP(H2934,Mapping!B:M,12,FALSE)</f>
        <v/>
      </c>
      <c r="K2934" s="5" t="str">
        <f>VLOOKUP(H2934,Mapping!B:H,7,FALSE)</f>
        <v>VARICELLA ZOSTER PCR</v>
      </c>
      <c r="L2934" s="5" t="e">
        <f>IF(B2934&lt;&gt;0,B2934,IF(M2934=1,I2934,NA()))</f>
        <v>#N/A</v>
      </c>
      <c r="N2934" s="9">
        <f>IFERROR(VLOOKUP(Labs!A2934,Mapping!D:M,10,FALSE),0)</f>
        <v>0</v>
      </c>
    </row>
    <row r="2935" spans="1:14" x14ac:dyDescent="0.25">
      <c r="A2935" s="5" t="str">
        <f>Source!B2935&amp;"|"&amp;Source!K2935</f>
        <v>ZZOS_CHL|SCUL</v>
      </c>
      <c r="B2935" s="5">
        <f>IFERROR(VLOOKUP(Labs!A2935,Mapping!D:E,2,FALSE),0)</f>
        <v>0</v>
      </c>
      <c r="C2935" t="str">
        <f>Source!F2935</f>
        <v>Microbiology</v>
      </c>
      <c r="D2935" s="5" t="str">
        <f>Source!D2935</f>
        <v>Chloramphenicol</v>
      </c>
      <c r="E2935" s="5" t="str">
        <f>Source!L2935</f>
        <v>Sputum Culture</v>
      </c>
      <c r="F2935" s="5" t="e">
        <f>IF(ISBLANK(Source!E2935),NA(),Source!E2935)</f>
        <v>#N/A</v>
      </c>
      <c r="G2935" s="5">
        <f>Source!I2935</f>
        <v>20</v>
      </c>
      <c r="H2935" s="5" t="str">
        <f>IF(B2935&lt;&gt;0,NA(),Source!B2935)</f>
        <v>ZZOS_CHL</v>
      </c>
      <c r="I2935" s="5" t="str">
        <f>VLOOKUP(H2935,Mapping!B:E,4,FALSE)</f>
        <v>18903-5</v>
      </c>
      <c r="J2935" s="9" t="str">
        <f>VLOOKUP(H2935,Mapping!B:M,12,FALSE)</f>
        <v/>
      </c>
      <c r="K2935" s="5" t="str">
        <f>VLOOKUP(H2935,Mapping!B:H,7,FALSE)</f>
        <v>Wound Culture</v>
      </c>
      <c r="L2935" s="5" t="e">
        <f>IF(B2935&lt;&gt;0,B2935,IF(M2935=1,I2935,NA()))</f>
        <v>#N/A</v>
      </c>
      <c r="N2935" s="9">
        <f>IFERROR(VLOOKUP(Labs!A2935,Mapping!D:M,10,FALSE),0)</f>
        <v>0</v>
      </c>
    </row>
    <row r="2936" spans="1:14" x14ac:dyDescent="0.25">
      <c r="A2936" s="5" t="str">
        <f>Source!B2936&amp;"|"&amp;Source!K2936</f>
        <v>ZZOI|UMCU</v>
      </c>
      <c r="B2936" s="5">
        <f>IFERROR(VLOOKUP(Labs!A2936,Mapping!D:E,2,FALSE),0)</f>
        <v>0</v>
      </c>
      <c r="C2936" t="str">
        <f>Source!F2936</f>
        <v>Microbiology</v>
      </c>
      <c r="D2936" s="5" t="str">
        <f>Source!D2936</f>
        <v>Organism</v>
      </c>
      <c r="E2936" s="5" t="str">
        <f>Source!L2936</f>
        <v>Urine Culture</v>
      </c>
      <c r="F2936" s="5" t="e">
        <f>IF(ISBLANK(Source!E2936),NA(),Source!E2936)</f>
        <v>#N/A</v>
      </c>
      <c r="G2936" s="5">
        <f>Source!I2936</f>
        <v>20</v>
      </c>
      <c r="H2936" s="5" t="str">
        <f>IF(B2936&lt;&gt;0,NA(),Source!B2936)</f>
        <v>ZZOI</v>
      </c>
      <c r="I2936" s="5">
        <f>VLOOKUP(H2936,Mapping!B:E,4,FALSE)</f>
        <v>0</v>
      </c>
      <c r="J2936" s="9" t="str">
        <f>VLOOKUP(H2936,Mapping!B:M,12,FALSE)</f>
        <v/>
      </c>
      <c r="K2936" s="5" t="str">
        <f>VLOOKUP(H2936,Mapping!B:H,7,FALSE)</f>
        <v>Urine Culture</v>
      </c>
      <c r="L2936" s="5" t="e">
        <f>IF(B2936&lt;&gt;0,B2936,IF(M2936=1,I2936,NA()))</f>
        <v>#N/A</v>
      </c>
      <c r="N2936" s="9">
        <f>IFERROR(VLOOKUP(Labs!A2936,Mapping!D:M,10,FALSE),0)</f>
        <v>0</v>
      </c>
    </row>
    <row r="2937" spans="1:14" x14ac:dyDescent="0.25">
      <c r="A2937" s="5" t="str">
        <f>Source!B2937&amp;"|"&amp;Source!K2937</f>
        <v>ZZOS_MER|ACUL</v>
      </c>
      <c r="B2937" s="5">
        <f>IFERROR(VLOOKUP(Labs!A2937,Mapping!D:E,2,FALSE),0)</f>
        <v>0</v>
      </c>
      <c r="C2937" t="str">
        <f>Source!F2937</f>
        <v>Microbiology</v>
      </c>
      <c r="D2937" s="5" t="str">
        <f>Source!D2937</f>
        <v>Meropenem</v>
      </c>
      <c r="E2937" s="5" t="str">
        <f>Source!L2937</f>
        <v>Blood culture (aerobic) cult</v>
      </c>
      <c r="F2937" s="5" t="e">
        <f>IF(ISBLANK(Source!E2937),NA(),Source!E2937)</f>
        <v>#N/A</v>
      </c>
      <c r="G2937" s="5">
        <f>Source!I2937</f>
        <v>20</v>
      </c>
      <c r="H2937" s="5" t="str">
        <f>IF(B2937&lt;&gt;0,NA(),Source!B2937)</f>
        <v>ZZOS_MER</v>
      </c>
      <c r="I2937" s="5" t="str">
        <f>VLOOKUP(H2937,Mapping!B:E,4,FALSE)</f>
        <v>18943-1</v>
      </c>
      <c r="J2937" s="9" t="str">
        <f>VLOOKUP(H2937,Mapping!B:M,12,FALSE)</f>
        <v/>
      </c>
      <c r="K2937" s="5" t="str">
        <f>VLOOKUP(H2937,Mapping!B:H,7,FALSE)</f>
        <v>Urine Culture</v>
      </c>
      <c r="L2937" s="5" t="e">
        <f>IF(B2937&lt;&gt;0,B2937,IF(M2937=1,I2937,NA()))</f>
        <v>#N/A</v>
      </c>
      <c r="N2937" s="9">
        <f>IFERROR(VLOOKUP(Labs!A2937,Mapping!D:M,10,FALSE),0)</f>
        <v>0</v>
      </c>
    </row>
    <row r="2938" spans="1:14" x14ac:dyDescent="0.25">
      <c r="A2938" s="5" t="str">
        <f>Source!B2938&amp;"|"&amp;Source!K2938</f>
        <v>ZZOS_CLA|W1CU</v>
      </c>
      <c r="B2938" s="5">
        <f>IFERROR(VLOOKUP(Labs!A2938,Mapping!D:E,2,FALSE),0)</f>
        <v>0</v>
      </c>
      <c r="C2938" t="str">
        <f>Source!F2938</f>
        <v>Microbiology</v>
      </c>
      <c r="D2938" s="5" t="str">
        <f>Source!D2938</f>
        <v>Clarithromycin</v>
      </c>
      <c r="E2938" s="5" t="str">
        <f>Source!L2938</f>
        <v>Culture:</v>
      </c>
      <c r="F2938" s="5" t="e">
        <f>IF(ISBLANK(Source!E2938),NA(),Source!E2938)</f>
        <v>#N/A</v>
      </c>
      <c r="G2938" s="5">
        <f>Source!I2938</f>
        <v>20</v>
      </c>
      <c r="H2938" s="5" t="str">
        <f>IF(B2938&lt;&gt;0,NA(),Source!B2938)</f>
        <v>ZZOS_CLA</v>
      </c>
      <c r="I2938" s="5" t="str">
        <f>VLOOKUP(H2938,Mapping!B:E,4,FALSE)</f>
        <v>18907-6</v>
      </c>
      <c r="J2938" s="9" t="str">
        <f>VLOOKUP(H2938,Mapping!B:M,12,FALSE)</f>
        <v/>
      </c>
      <c r="K2938" s="5" t="str">
        <f>VLOOKUP(H2938,Mapping!B:H,7,FALSE)</f>
        <v>Sputum Culture</v>
      </c>
      <c r="L2938" s="5" t="e">
        <f>IF(B2938&lt;&gt;0,B2938,IF(M2938=1,I2938,NA()))</f>
        <v>#N/A</v>
      </c>
      <c r="N2938" s="9">
        <f>IFERROR(VLOOKUP(Labs!A2938,Mapping!D:M,10,FALSE),0)</f>
        <v>0</v>
      </c>
    </row>
    <row r="2939" spans="1:14" x14ac:dyDescent="0.25">
      <c r="A2939" s="5" t="str">
        <f>Source!B2939&amp;"|"&amp;Source!K2939</f>
        <v>ALP|ALK</v>
      </c>
      <c r="B2939" s="5">
        <f>IFERROR(VLOOKUP(Labs!A2939,Mapping!D:E,2,FALSE),0)</f>
        <v>0</v>
      </c>
      <c r="C2939" t="str">
        <f>Source!F2939</f>
        <v>Chem/Haem</v>
      </c>
      <c r="D2939" s="5" t="str">
        <f>Source!D2939</f>
        <v>ALKALINE PHOSPHATASE</v>
      </c>
      <c r="E2939" s="5" t="str">
        <f>Source!L2939</f>
        <v>ALKALINE PHOSPHATASE</v>
      </c>
      <c r="F2939" s="5" t="str">
        <f>IF(ISBLANK(Source!E2939),NA(),Source!E2939)</f>
        <v>u/L</v>
      </c>
      <c r="G2939" s="5">
        <f>Source!I2939</f>
        <v>19</v>
      </c>
      <c r="H2939" s="5" t="str">
        <f>IF(B2939&lt;&gt;0,NA(),Source!B2939)</f>
        <v>ALP</v>
      </c>
      <c r="I2939" s="5" t="str">
        <f>VLOOKUP(H2939,Mapping!B:E,4,FALSE)</f>
        <v>6768-6</v>
      </c>
      <c r="J2939" s="9" t="str">
        <f>VLOOKUP(H2939,Mapping!B:M,12,FALSE)</f>
        <v>Alkaline phosphatase [Enzymatic activity/volume] in Serum or Plasma</v>
      </c>
      <c r="K2939" s="5" t="str">
        <f>VLOOKUP(H2939,Mapping!B:H,7,FALSE)</f>
        <v>LIVER FUNCTION TEST</v>
      </c>
      <c r="L2939" s="5" t="e">
        <f>IF(B2939&lt;&gt;0,B2939,IF(M2939=1,I2939,NA()))</f>
        <v>#N/A</v>
      </c>
      <c r="N2939" s="9">
        <f>IFERROR(VLOOKUP(Labs!A2939,Mapping!D:M,10,FALSE),0)</f>
        <v>0</v>
      </c>
    </row>
    <row r="2940" spans="1:14" x14ac:dyDescent="0.25">
      <c r="A2940" s="5" t="str">
        <f>Source!B2940&amp;"|"&amp;Source!K2940</f>
        <v>2J|2J</v>
      </c>
      <c r="B2940" s="5">
        <f>IFERROR(VLOOKUP(Labs!A2940,Mapping!D:E,2,FALSE),0)</f>
        <v>0</v>
      </c>
      <c r="C2940" t="str">
        <f>Source!F2940</f>
        <v>Chem/Haem</v>
      </c>
      <c r="D2940" s="5" t="str">
        <f>Source!D2940</f>
        <v>NBS 2J Stem cell</v>
      </c>
      <c r="E2940" s="5" t="str">
        <f>Source!L2940</f>
        <v>2J Stem cell transplant</v>
      </c>
      <c r="F2940" s="5" t="e">
        <f>IF(ISBLANK(Source!E2940),NA(),Source!E2940)</f>
        <v>#N/A</v>
      </c>
      <c r="G2940" s="5">
        <f>Source!I2940</f>
        <v>19</v>
      </c>
      <c r="H2940" s="5" t="str">
        <f>IF(B2940&lt;&gt;0,NA(),Source!B2940)</f>
        <v>2J</v>
      </c>
      <c r="I2940" s="5">
        <f>VLOOKUP(H2940,Mapping!B:E,4,FALSE)</f>
        <v>0</v>
      </c>
      <c r="J2940" s="9" t="str">
        <f>VLOOKUP(H2940,Mapping!B:M,12,FALSE)</f>
        <v/>
      </c>
      <c r="K2940" s="5" t="str">
        <f>VLOOKUP(H2940,Mapping!B:H,7,FALSE)</f>
        <v>2J Stem cell transplant</v>
      </c>
      <c r="L2940" s="5" t="e">
        <f>IF(B2940&lt;&gt;0,B2940,IF(M2940=1,I2940,NA()))</f>
        <v>#N/A</v>
      </c>
      <c r="N2940" s="9" t="str">
        <f>IFERROR(VLOOKUP(Labs!A2940,Mapping!D:M,10,FALSE),0)</f>
        <v/>
      </c>
    </row>
    <row r="2941" spans="1:14" x14ac:dyDescent="0.25">
      <c r="A2941" s="5" t="str">
        <f>Source!B2941&amp;"|"&amp;Source!K2941</f>
        <v>ASAM|ASAM</v>
      </c>
      <c r="B2941" s="5">
        <f>IFERROR(VLOOKUP(Labs!A2941,Mapping!D:E,2,FALSE),0)</f>
        <v>0</v>
      </c>
      <c r="C2941" t="str">
        <f>Source!F2941</f>
        <v>Chem/Haem</v>
      </c>
      <c r="D2941" s="5" t="str">
        <f>Source!D2941</f>
        <v>ASCITIC FLUID AMYLASE</v>
      </c>
      <c r="E2941" s="5" t="str">
        <f>Source!L2941</f>
        <v>ASCITIC FLUID AMYLASE</v>
      </c>
      <c r="F2941" s="5" t="str">
        <f>IF(ISBLANK(Source!E2941),NA(),Source!E2941)</f>
        <v>u/L</v>
      </c>
      <c r="G2941" s="5">
        <f>Source!I2941</f>
        <v>19</v>
      </c>
      <c r="H2941" s="5" t="str">
        <f>IF(B2941&lt;&gt;0,NA(),Source!B2941)</f>
        <v>ASAM</v>
      </c>
      <c r="I2941" s="5">
        <f>VLOOKUP(H2941,Mapping!B:E,4,FALSE)</f>
        <v>0</v>
      </c>
      <c r="J2941" s="9" t="str">
        <f>VLOOKUP(H2941,Mapping!B:M,12,FALSE)</f>
        <v/>
      </c>
      <c r="K2941" s="5" t="str">
        <f>VLOOKUP(H2941,Mapping!B:H,7,FALSE)</f>
        <v>ASCITIC FLUID AMYLASE</v>
      </c>
      <c r="L2941" s="5" t="e">
        <f>IF(B2941&lt;&gt;0,B2941,IF(M2941=1,I2941,NA()))</f>
        <v>#N/A</v>
      </c>
      <c r="N2941" s="9" t="str">
        <f>IFERROR(VLOOKUP(Labs!A2941,Mapping!D:M,10,FALSE),0)</f>
        <v/>
      </c>
    </row>
    <row r="2942" spans="1:14" x14ac:dyDescent="0.25">
      <c r="A2942" s="5" t="str">
        <f>Source!B2942&amp;"|"&amp;Source!K2942</f>
        <v>BIOT|BIOT</v>
      </c>
      <c r="B2942" s="5">
        <f>IFERROR(VLOOKUP(Labs!A2942,Mapping!D:E,2,FALSE),0)</f>
        <v>0</v>
      </c>
      <c r="C2942" t="str">
        <f>Source!F2942</f>
        <v>Chem/Haem</v>
      </c>
      <c r="D2942" s="5" t="str">
        <f>Source!D2942</f>
        <v>BIOTINIDASE</v>
      </c>
      <c r="E2942" s="5" t="str">
        <f>Source!L2942</f>
        <v>BIOTINIDASE</v>
      </c>
      <c r="F2942" s="5" t="e">
        <f>IF(ISBLANK(Source!E2942),NA(),Source!E2942)</f>
        <v>#N/A</v>
      </c>
      <c r="G2942" s="5">
        <f>Source!I2942</f>
        <v>19</v>
      </c>
      <c r="H2942" s="5" t="str">
        <f>IF(B2942&lt;&gt;0,NA(),Source!B2942)</f>
        <v>BIOT</v>
      </c>
      <c r="I2942" s="5">
        <f>VLOOKUP(H2942,Mapping!B:E,4,FALSE)</f>
        <v>0</v>
      </c>
      <c r="J2942" s="9" t="str">
        <f>VLOOKUP(H2942,Mapping!B:M,12,FALSE)</f>
        <v/>
      </c>
      <c r="K2942" s="5" t="str">
        <f>VLOOKUP(H2942,Mapping!B:H,7,FALSE)</f>
        <v>BIOTINIDASE</v>
      </c>
      <c r="L2942" s="5" t="e">
        <f>IF(B2942&lt;&gt;0,B2942,IF(M2942=1,I2942,NA()))</f>
        <v>#N/A</v>
      </c>
      <c r="N2942" s="9" t="str">
        <f>IFERROR(VLOOKUP(Labs!A2942,Mapping!D:M,10,FALSE),0)</f>
        <v/>
      </c>
    </row>
    <row r="2943" spans="1:14" x14ac:dyDescent="0.25">
      <c r="A2943" s="5" t="str">
        <f>Source!B2943&amp;"|"&amp;Source!K2943</f>
        <v>MULL|MULL</v>
      </c>
      <c r="B2943" s="5">
        <f>IFERROR(VLOOKUP(Labs!A2943,Mapping!D:E,2,FALSE),0)</f>
        <v>0</v>
      </c>
      <c r="C2943" t="str">
        <f>Source!F2943</f>
        <v>Chem/Haem</v>
      </c>
      <c r="D2943" s="5" t="str">
        <f>Source!D2943</f>
        <v>ANTI MULLERIAN HORMONE</v>
      </c>
      <c r="E2943" s="5" t="str">
        <f>Source!L2943</f>
        <v>ANTI MULLERIAN HORMONE</v>
      </c>
      <c r="F2943" s="5" t="str">
        <f>IF(ISBLANK(Source!E2943),NA(),Source!E2943)</f>
        <v>pmol/l</v>
      </c>
      <c r="G2943" s="5">
        <f>Source!I2943</f>
        <v>19</v>
      </c>
      <c r="H2943" s="5" t="str">
        <f>IF(B2943&lt;&gt;0,NA(),Source!B2943)</f>
        <v>MULL</v>
      </c>
      <c r="I2943" s="5">
        <f>VLOOKUP(H2943,Mapping!B:E,4,FALSE)</f>
        <v>0</v>
      </c>
      <c r="J2943" s="9" t="str">
        <f>VLOOKUP(H2943,Mapping!B:M,12,FALSE)</f>
        <v/>
      </c>
      <c r="K2943" s="5" t="str">
        <f>VLOOKUP(H2943,Mapping!B:H,7,FALSE)</f>
        <v>ANTI MULLERIAN HORMONE</v>
      </c>
      <c r="L2943" s="5" t="e">
        <f>IF(B2943&lt;&gt;0,B2943,IF(M2943=1,I2943,NA()))</f>
        <v>#N/A</v>
      </c>
      <c r="N2943" s="9" t="str">
        <f>IFERROR(VLOOKUP(Labs!A2943,Mapping!D:M,10,FALSE),0)</f>
        <v/>
      </c>
    </row>
    <row r="2944" spans="1:14" x14ac:dyDescent="0.25">
      <c r="A2944" s="5" t="str">
        <f>Source!B2944&amp;"|"&amp;Source!K2944</f>
        <v>IGFB|IGF</v>
      </c>
      <c r="B2944" s="5">
        <f>IFERROR(VLOOKUP(Labs!A2944,Mapping!D:E,2,FALSE),0)</f>
        <v>0</v>
      </c>
      <c r="C2944" t="str">
        <f>Source!F2944</f>
        <v>Chem/Haem</v>
      </c>
      <c r="D2944" s="5" t="str">
        <f>Source!D2944</f>
        <v>IGF BP3</v>
      </c>
      <c r="E2944" s="5" t="str">
        <f>Source!L2944</f>
        <v>INSULIN LIKE GROWTH FACTOR</v>
      </c>
      <c r="F2944" s="5" t="str">
        <f>IF(ISBLANK(Source!E2944),NA(),Source!E2944)</f>
        <v>mg/l</v>
      </c>
      <c r="G2944" s="5">
        <f>Source!I2944</f>
        <v>19</v>
      </c>
      <c r="H2944" s="5" t="str">
        <f>IF(B2944&lt;&gt;0,NA(),Source!B2944)</f>
        <v>IGFB</v>
      </c>
      <c r="I2944" s="5">
        <f>VLOOKUP(H2944,Mapping!B:E,4,FALSE)</f>
        <v>0</v>
      </c>
      <c r="J2944" s="9" t="str">
        <f>VLOOKUP(H2944,Mapping!B:M,12,FALSE)</f>
        <v/>
      </c>
      <c r="K2944" s="5" t="str">
        <f>VLOOKUP(H2944,Mapping!B:H,7,FALSE)</f>
        <v>INSULIN LIKE GROWTH FACTOR</v>
      </c>
      <c r="L2944" s="5" t="e">
        <f>IF(B2944&lt;&gt;0,B2944,IF(M2944=1,I2944,NA()))</f>
        <v>#N/A</v>
      </c>
      <c r="N2944" s="9" t="str">
        <f>IFERROR(VLOOKUP(Labs!A2944,Mapping!D:M,10,FALSE),0)</f>
        <v/>
      </c>
    </row>
    <row r="2945" spans="1:14" x14ac:dyDescent="0.25">
      <c r="A2945" s="5" t="str">
        <f>Source!B2945&amp;"|"&amp;Source!K2945</f>
        <v>OVAB|OVAB</v>
      </c>
      <c r="B2945" s="5">
        <f>IFERROR(VLOOKUP(Labs!A2945,Mapping!D:E,2,FALSE),0)</f>
        <v>0</v>
      </c>
      <c r="C2945" t="str">
        <f>Source!F2945</f>
        <v>Chem/Haem</v>
      </c>
      <c r="D2945" s="5" t="str">
        <f>Source!D2945</f>
        <v>OVARIAN ABS</v>
      </c>
      <c r="E2945" s="5" t="str">
        <f>Source!L2945</f>
        <v>OVARIAN ABS</v>
      </c>
      <c r="F2945" s="5" t="e">
        <f>IF(ISBLANK(Source!E2945),NA(),Source!E2945)</f>
        <v>#N/A</v>
      </c>
      <c r="G2945" s="5">
        <f>Source!I2945</f>
        <v>19</v>
      </c>
      <c r="H2945" s="5" t="str">
        <f>IF(B2945&lt;&gt;0,NA(),Source!B2945)</f>
        <v>OVAB</v>
      </c>
      <c r="I2945" s="5">
        <f>VLOOKUP(H2945,Mapping!B:E,4,FALSE)</f>
        <v>0</v>
      </c>
      <c r="J2945" s="9" t="str">
        <f>VLOOKUP(H2945,Mapping!B:M,12,FALSE)</f>
        <v/>
      </c>
      <c r="K2945" s="5" t="str">
        <f>VLOOKUP(H2945,Mapping!B:H,7,FALSE)</f>
        <v>OVARIAN ABS</v>
      </c>
      <c r="L2945" s="5" t="e">
        <f>IF(B2945&lt;&gt;0,B2945,IF(M2945=1,I2945,NA()))</f>
        <v>#N/A</v>
      </c>
      <c r="N2945" s="9" t="str">
        <f>IFERROR(VLOOKUP(Labs!A2945,Mapping!D:M,10,FALSE),0)</f>
        <v/>
      </c>
    </row>
    <row r="2946" spans="1:14" x14ac:dyDescent="0.25">
      <c r="A2946" s="5" t="str">
        <f>Source!B2946&amp;"|"&amp;Source!K2946</f>
        <v>RPT|FNABR x2</v>
      </c>
      <c r="B2946" s="5">
        <f>IFERROR(VLOOKUP(Labs!A2946,Mapping!D:E,2,FALSE),0)</f>
        <v>0</v>
      </c>
      <c r="C2946" t="str">
        <f>Source!F2946</f>
        <v>Non-Gynae Cytology</v>
      </c>
      <c r="D2946" s="5" t="str">
        <f>Source!D2946</f>
        <v>Report</v>
      </c>
      <c r="E2946" s="5" t="str">
        <f>Source!L2946</f>
        <v>FNA Breast x2</v>
      </c>
      <c r="F2946" s="5" t="e">
        <f>IF(ISBLANK(Source!E2946),NA(),Source!E2946)</f>
        <v>#N/A</v>
      </c>
      <c r="G2946" s="5">
        <f>Source!I2946</f>
        <v>19</v>
      </c>
      <c r="H2946" s="5" t="str">
        <f>IF(B2946&lt;&gt;0,NA(),Source!B2946)</f>
        <v>RPT</v>
      </c>
      <c r="I2946" s="5">
        <f>VLOOKUP(H2946,Mapping!B:E,4,FALSE)</f>
        <v>0</v>
      </c>
      <c r="J2946" s="9" t="str">
        <f>VLOOKUP(H2946,Mapping!B:M,12,FALSE)</f>
        <v/>
      </c>
      <c r="K2946" s="5" t="str">
        <f>VLOOKUP(H2946,Mapping!B:H,7,FALSE)</f>
        <v>FNA Breast</v>
      </c>
      <c r="L2946" s="5" t="e">
        <f>IF(B2946&lt;&gt;0,B2946,IF(M2946=1,I2946,NA()))</f>
        <v>#N/A</v>
      </c>
      <c r="N2946" s="9">
        <f>IFERROR(VLOOKUP(Labs!A2946,Mapping!D:M,10,FALSE),0)</f>
        <v>0</v>
      </c>
    </row>
    <row r="2947" spans="1:14" x14ac:dyDescent="0.25">
      <c r="A2947" s="5" t="str">
        <f>Source!B2947&amp;"|"&amp;Source!K2947</f>
        <v>RPT|YPEFL</v>
      </c>
      <c r="B2947" s="5">
        <f>IFERROR(VLOOKUP(Labs!A2947,Mapping!D:E,2,FALSE),0)</f>
        <v>0</v>
      </c>
      <c r="C2947" t="str">
        <f>Source!F2947</f>
        <v>Non-Gynae Cytology</v>
      </c>
      <c r="D2947" s="5" t="str">
        <f>Source!D2947</f>
        <v>Report</v>
      </c>
      <c r="E2947" s="5" t="str">
        <f>Source!L2947</f>
        <v>Peritoneal fluid</v>
      </c>
      <c r="F2947" s="5" t="e">
        <f>IF(ISBLANK(Source!E2947),NA(),Source!E2947)</f>
        <v>#N/A</v>
      </c>
      <c r="G2947" s="5">
        <f>Source!I2947</f>
        <v>19</v>
      </c>
      <c r="H2947" s="5" t="str">
        <f>IF(B2947&lt;&gt;0,NA(),Source!B2947)</f>
        <v>RPT</v>
      </c>
      <c r="I2947" s="5">
        <f>VLOOKUP(H2947,Mapping!B:E,4,FALSE)</f>
        <v>0</v>
      </c>
      <c r="J2947" s="9" t="str">
        <f>VLOOKUP(H2947,Mapping!B:M,12,FALSE)</f>
        <v/>
      </c>
      <c r="K2947" s="5" t="str">
        <f>VLOOKUP(H2947,Mapping!B:H,7,FALSE)</f>
        <v>FNA Breast</v>
      </c>
      <c r="L2947" s="5" t="e">
        <f>IF(B2947&lt;&gt;0,B2947,IF(M2947=1,I2947,NA()))</f>
        <v>#N/A</v>
      </c>
      <c r="N2947" s="9">
        <f>IFERROR(VLOOKUP(Labs!A2947,Mapping!D:M,10,FALSE),0)</f>
        <v>0</v>
      </c>
    </row>
    <row r="2948" spans="1:14" x14ac:dyDescent="0.25">
      <c r="A2948" s="5" t="str">
        <f>Source!B2948&amp;"|"&amp;Source!K2948</f>
        <v>PPCR|PPCR</v>
      </c>
      <c r="B2948" s="5">
        <f>IFERROR(VLOOKUP(Labs!A2948,Mapping!D:E,2,FALSE),0)</f>
        <v>0</v>
      </c>
      <c r="C2948" t="str">
        <f>Source!F2948</f>
        <v>Virology</v>
      </c>
      <c r="D2948" s="5" t="str">
        <f>Source!D2948</f>
        <v>Pneumococcal PCR</v>
      </c>
      <c r="E2948" s="5" t="str">
        <f>Source!L2948</f>
        <v>PNEUMOCOCCAL PCR</v>
      </c>
      <c r="F2948" s="5" t="e">
        <f>IF(ISBLANK(Source!E2948),NA(),Source!E2948)</f>
        <v>#N/A</v>
      </c>
      <c r="G2948" s="5">
        <f>Source!I2948</f>
        <v>19</v>
      </c>
      <c r="H2948" s="5" t="str">
        <f>IF(B2948&lt;&gt;0,NA(),Source!B2948)</f>
        <v>PPCR</v>
      </c>
      <c r="I2948" s="5">
        <f>VLOOKUP(H2948,Mapping!B:E,4,FALSE)</f>
        <v>0</v>
      </c>
      <c r="J2948" s="9" t="str">
        <f>VLOOKUP(H2948,Mapping!B:M,12,FALSE)</f>
        <v/>
      </c>
      <c r="K2948" s="5" t="str">
        <f>VLOOKUP(H2948,Mapping!B:H,7,FALSE)</f>
        <v>Pneumococcal PCR</v>
      </c>
      <c r="L2948" s="5" t="e">
        <f>IF(B2948&lt;&gt;0,B2948,IF(M2948=1,I2948,NA()))</f>
        <v>#N/A</v>
      </c>
      <c r="N2948" s="9" t="str">
        <f>IFERROR(VLOOKUP(Labs!A2948,Mapping!D:M,10,FALSE),0)</f>
        <v/>
      </c>
    </row>
    <row r="2949" spans="1:14" x14ac:dyDescent="0.25">
      <c r="A2949" s="5" t="str">
        <f>Source!B2949&amp;"|"&amp;Source!K2949</f>
        <v>TET|TET</v>
      </c>
      <c r="B2949" s="5">
        <f>IFERROR(VLOOKUP(Labs!A2949,Mapping!D:E,2,FALSE),0)</f>
        <v>0</v>
      </c>
      <c r="C2949" t="str">
        <f>Source!F2949</f>
        <v>Virology</v>
      </c>
      <c r="D2949" s="5" t="str">
        <f>Source!D2949</f>
        <v>Tetanus Serology ............:</v>
      </c>
      <c r="E2949" s="5" t="str">
        <f>Source!L2949</f>
        <v>TETANUS SEROLOGY</v>
      </c>
      <c r="F2949" s="5" t="e">
        <f>IF(ISBLANK(Source!E2949),NA(),Source!E2949)</f>
        <v>#N/A</v>
      </c>
      <c r="G2949" s="5">
        <f>Source!I2949</f>
        <v>19</v>
      </c>
      <c r="H2949" s="5" t="str">
        <f>IF(B2949&lt;&gt;0,NA(),Source!B2949)</f>
        <v>TET</v>
      </c>
      <c r="I2949" s="5">
        <f>VLOOKUP(H2949,Mapping!B:E,4,FALSE)</f>
        <v>0</v>
      </c>
      <c r="J2949" s="9" t="str">
        <f>VLOOKUP(H2949,Mapping!B:M,12,FALSE)</f>
        <v/>
      </c>
      <c r="K2949" s="5" t="str">
        <f>VLOOKUP(H2949,Mapping!B:H,7,FALSE)</f>
        <v>TETANUS SEROLOGY</v>
      </c>
      <c r="L2949" s="5" t="e">
        <f>IF(B2949&lt;&gt;0,B2949,IF(M2949=1,I2949,NA()))</f>
        <v>#N/A</v>
      </c>
      <c r="N2949" s="9" t="str">
        <f>IFERROR(VLOOKUP(Labs!A2949,Mapping!D:M,10,FALSE),0)</f>
        <v/>
      </c>
    </row>
    <row r="2950" spans="1:14" x14ac:dyDescent="0.25">
      <c r="A2950" s="5" t="str">
        <f>Source!B2950&amp;"|"&amp;Source!K2950</f>
        <v>ZZAD|XGS</v>
      </c>
      <c r="B2950" s="5">
        <f>IFERROR(VLOOKUP(Labs!A2950,Mapping!D:E,2,FALSE),0)</f>
        <v>0</v>
      </c>
      <c r="C2950" t="str">
        <f>Source!F2950</f>
        <v>Blood Transfusion</v>
      </c>
      <c r="D2950" s="5" t="str">
        <f>Source!D2950</f>
        <v>Antibody Comment</v>
      </c>
      <c r="E2950" s="5" t="str">
        <f>Source!L2950</f>
        <v>GROUP &amp; SCREEN (NO E-XM)</v>
      </c>
      <c r="F2950" s="5" t="e">
        <f>IF(ISBLANK(Source!E2950),NA(),Source!E2950)</f>
        <v>#N/A</v>
      </c>
      <c r="G2950" s="5">
        <f>Source!I2950</f>
        <v>19</v>
      </c>
      <c r="H2950" s="5" t="str">
        <f>IF(B2950&lt;&gt;0,NA(),Source!B2950)</f>
        <v>ZZAD</v>
      </c>
      <c r="I2950" s="5">
        <f>VLOOKUP(H2950,Mapping!B:E,4,FALSE)</f>
        <v>0</v>
      </c>
      <c r="J2950" s="9" t="str">
        <f>VLOOKUP(H2950,Mapping!B:M,12,FALSE)</f>
        <v/>
      </c>
      <c r="K2950" s="5" t="str">
        <f>VLOOKUP(H2950,Mapping!B:H,7,FALSE)</f>
        <v>GROUP &amp; SCREEN</v>
      </c>
      <c r="L2950" s="5" t="e">
        <f>IF(B2950&lt;&gt;0,B2950,IF(M2950=1,I2950,NA()))</f>
        <v>#N/A</v>
      </c>
      <c r="N2950" s="9">
        <f>IFERROR(VLOOKUP(Labs!A2950,Mapping!D:M,10,FALSE),0)</f>
        <v>0</v>
      </c>
    </row>
    <row r="2951" spans="1:14" x14ac:dyDescent="0.25">
      <c r="A2951" s="5" t="str">
        <f>Source!B2951&amp;"|"&amp;Source!K2951</f>
        <v>RPT|TBRFNR</v>
      </c>
      <c r="B2951" s="5">
        <f>IFERROR(VLOOKUP(Labs!A2951,Mapping!D:E,2,FALSE),0)</f>
        <v>0</v>
      </c>
      <c r="C2951" t="str">
        <f>Source!F2951</f>
        <v>Non-Gynae Cytology</v>
      </c>
      <c r="D2951" s="5" t="str">
        <f>Source!D2951</f>
        <v>Report</v>
      </c>
      <c r="E2951" s="5" t="str">
        <f>Source!L2951</f>
        <v>FNA Breast - RT</v>
      </c>
      <c r="F2951" s="5" t="e">
        <f>IF(ISBLANK(Source!E2951),NA(),Source!E2951)</f>
        <v>#N/A</v>
      </c>
      <c r="G2951" s="5">
        <f>Source!I2951</f>
        <v>19</v>
      </c>
      <c r="H2951" s="5" t="str">
        <f>IF(B2951&lt;&gt;0,NA(),Source!B2951)</f>
        <v>RPT</v>
      </c>
      <c r="I2951" s="5">
        <f>VLOOKUP(H2951,Mapping!B:E,4,FALSE)</f>
        <v>0</v>
      </c>
      <c r="J2951" s="9" t="str">
        <f>VLOOKUP(H2951,Mapping!B:M,12,FALSE)</f>
        <v/>
      </c>
      <c r="K2951" s="5" t="str">
        <f>VLOOKUP(H2951,Mapping!B:H,7,FALSE)</f>
        <v>FNA Breast</v>
      </c>
      <c r="L2951" s="5" t="e">
        <f>IF(B2951&lt;&gt;0,B2951,IF(M2951=1,I2951,NA()))</f>
        <v>#N/A</v>
      </c>
      <c r="N2951" s="9">
        <f>IFERROR(VLOOKUP(Labs!A2951,Mapping!D:M,10,FALSE),0)</f>
        <v>0</v>
      </c>
    </row>
    <row r="2952" spans="1:14" x14ac:dyDescent="0.25">
      <c r="A2952" s="5" t="str">
        <f>Source!B2952&amp;"|"&amp;Source!K2952</f>
        <v>PNPC|PPCR</v>
      </c>
      <c r="B2952" s="5">
        <f>IFERROR(VLOOKUP(Labs!A2952,Mapping!D:E,2,FALSE),0)</f>
        <v>0</v>
      </c>
      <c r="C2952" t="str">
        <f>Source!F2952</f>
        <v>Virology</v>
      </c>
      <c r="D2952" s="5" t="str">
        <f>Source!D2952</f>
        <v>Pneumococcal PCR</v>
      </c>
      <c r="E2952" s="5" t="str">
        <f>Source!L2952</f>
        <v>PNEUMOCOCCAL PCR</v>
      </c>
      <c r="F2952" s="5" t="e">
        <f>IF(ISBLANK(Source!E2952),NA(),Source!E2952)</f>
        <v>#N/A</v>
      </c>
      <c r="G2952" s="5">
        <f>Source!I2952</f>
        <v>19</v>
      </c>
      <c r="H2952" s="5" t="str">
        <f>IF(B2952&lt;&gt;0,NA(),Source!B2952)</f>
        <v>PNPC</v>
      </c>
      <c r="I2952" s="5">
        <f>VLOOKUP(H2952,Mapping!B:E,4,FALSE)</f>
        <v>0</v>
      </c>
      <c r="J2952" s="9" t="str">
        <f>VLOOKUP(H2952,Mapping!B:M,12,FALSE)</f>
        <v/>
      </c>
      <c r="K2952" s="5" t="str">
        <f>VLOOKUP(H2952,Mapping!B:H,7,FALSE)</f>
        <v>Pneumococcal PCR</v>
      </c>
      <c r="L2952" s="5" t="e">
        <f>IF(B2952&lt;&gt;0,B2952,IF(M2952=1,I2952,NA()))</f>
        <v>#N/A</v>
      </c>
      <c r="N2952" s="9" t="str">
        <f>IFERROR(VLOOKUP(Labs!A2952,Mapping!D:M,10,FALSE),0)</f>
        <v/>
      </c>
    </row>
    <row r="2953" spans="1:14" x14ac:dyDescent="0.25">
      <c r="A2953" s="5" t="str">
        <f>Source!B2953&amp;"|"&amp;Source!K2953</f>
        <v>ZZOG|THCU</v>
      </c>
      <c r="B2953" s="5">
        <f>IFERROR(VLOOKUP(Labs!A2953,Mapping!D:E,2,FALSE),0)</f>
        <v>0</v>
      </c>
      <c r="C2953" t="str">
        <f>Source!F2953</f>
        <v>Microbiology</v>
      </c>
      <c r="D2953" s="5" t="str">
        <f>Source!D2953</f>
        <v>Organism Growth</v>
      </c>
      <c r="E2953" s="5" t="str">
        <f>Source!L2953</f>
        <v>Culture:</v>
      </c>
      <c r="F2953" s="5" t="e">
        <f>IF(ISBLANK(Source!E2953),NA(),Source!E2953)</f>
        <v>#N/A</v>
      </c>
      <c r="G2953" s="5">
        <f>Source!I2953</f>
        <v>19</v>
      </c>
      <c r="H2953" s="5" t="str">
        <f>IF(B2953&lt;&gt;0,NA(),Source!B2953)</f>
        <v>ZZOG</v>
      </c>
      <c r="I2953" s="5">
        <f>VLOOKUP(H2953,Mapping!B:E,4,FALSE)</f>
        <v>365698005</v>
      </c>
      <c r="J2953" s="9" t="str">
        <f>VLOOKUP(H2953,Mapping!B:M,12,FALSE)</f>
        <v/>
      </c>
      <c r="K2953" s="5" t="str">
        <f>VLOOKUP(H2953,Mapping!B:H,7,FALSE)</f>
        <v>Urine Culture</v>
      </c>
      <c r="L2953" s="5" t="e">
        <f>IF(B2953&lt;&gt;0,B2953,IF(M2953=1,I2953,NA()))</f>
        <v>#N/A</v>
      </c>
      <c r="N2953" s="9">
        <f>IFERROR(VLOOKUP(Labs!A2953,Mapping!D:M,10,FALSE),0)</f>
        <v>0</v>
      </c>
    </row>
    <row r="2954" spans="1:14" x14ac:dyDescent="0.25">
      <c r="A2954" s="5" t="str">
        <f>Source!B2954&amp;"|"&amp;Source!K2954</f>
        <v>WHEA|WHEA</v>
      </c>
      <c r="B2954" s="5">
        <f>IFERROR(VLOOKUP(Labs!A2954,Mapping!D:E,2,FALSE),0)</f>
        <v>0</v>
      </c>
      <c r="C2954" t="str">
        <f>Source!F2954</f>
        <v>Chem/Haem</v>
      </c>
      <c r="D2954" s="5" t="str">
        <f>Source!D2954</f>
        <v>SP IGE WHEAT</v>
      </c>
      <c r="E2954" s="5" t="str">
        <f>Source!L2954</f>
        <v>SP IGE WHEAT</v>
      </c>
      <c r="F2954" s="5" t="e">
        <f>IF(ISBLANK(Source!E2954),NA(),Source!E2954)</f>
        <v>#N/A</v>
      </c>
      <c r="G2954" s="5">
        <f>Source!I2954</f>
        <v>19</v>
      </c>
      <c r="H2954" s="5" t="str">
        <f>IF(B2954&lt;&gt;0,NA(),Source!B2954)</f>
        <v>WHEA</v>
      </c>
      <c r="I2954" s="5">
        <f>VLOOKUP(H2954,Mapping!B:E,4,FALSE)</f>
        <v>0</v>
      </c>
      <c r="J2954" s="9" t="str">
        <f>VLOOKUP(H2954,Mapping!B:M,12,FALSE)</f>
        <v/>
      </c>
      <c r="K2954" s="5" t="str">
        <f>VLOOKUP(H2954,Mapping!B:H,7,FALSE)</f>
        <v>SP IGE WHEAT</v>
      </c>
      <c r="L2954" s="5" t="e">
        <f>IF(B2954&lt;&gt;0,B2954,IF(M2954=1,I2954,NA()))</f>
        <v>#N/A</v>
      </c>
      <c r="N2954" s="9" t="str">
        <f>IFERROR(VLOOKUP(Labs!A2954,Mapping!D:M,10,FALSE),0)</f>
        <v/>
      </c>
    </row>
    <row r="2955" spans="1:14" x14ac:dyDescent="0.25">
      <c r="A2955" s="5" t="str">
        <f>Source!B2955&amp;"|"&amp;Source!K2955</f>
        <v>TRIG|TG</v>
      </c>
      <c r="B2955" s="5">
        <f>IFERROR(VLOOKUP(Labs!A2955,Mapping!D:E,2,FALSE),0)</f>
        <v>0</v>
      </c>
      <c r="C2955" t="str">
        <f>Source!F2955</f>
        <v>Chem/Haem</v>
      </c>
      <c r="D2955" s="5" t="str">
        <f>Source!D2955</f>
        <v>TRIGLYCERIDES</v>
      </c>
      <c r="E2955" s="5" t="str">
        <f>Source!L2955</f>
        <v>TRIGLYCERIDES</v>
      </c>
      <c r="F2955" s="5" t="str">
        <f>IF(ISBLANK(Source!E2955),NA(),Source!E2955)</f>
        <v>mmol/l</v>
      </c>
      <c r="G2955" s="5">
        <f>Source!I2955</f>
        <v>19</v>
      </c>
      <c r="H2955" s="5" t="str">
        <f>IF(B2955&lt;&gt;0,NA(),Source!B2955)</f>
        <v>TRIG</v>
      </c>
      <c r="I2955" s="5" t="str">
        <f>VLOOKUP(H2955,Mapping!B:E,4,FALSE)</f>
        <v>14927-8</v>
      </c>
      <c r="J2955" s="9" t="str">
        <f>VLOOKUP(H2955,Mapping!B:M,12,FALSE)</f>
        <v>Triglyceride [Moles/volume] in Serum or Plasma</v>
      </c>
      <c r="K2955" s="5" t="str">
        <f>VLOOKUP(H2955,Mapping!B:H,7,FALSE)</f>
        <v>LIPIDS (COMPLETE PROFILE)</v>
      </c>
      <c r="L2955" s="5" t="e">
        <f>IF(B2955&lt;&gt;0,B2955,IF(M2955=1,I2955,NA()))</f>
        <v>#N/A</v>
      </c>
      <c r="N2955" s="9">
        <f>IFERROR(VLOOKUP(Labs!A2955,Mapping!D:M,10,FALSE),0)</f>
        <v>0</v>
      </c>
    </row>
    <row r="2956" spans="1:14" x14ac:dyDescent="0.25">
      <c r="A2956" s="5" t="str">
        <f>Source!B2956&amp;"|"&amp;Source!K2956</f>
        <v>WHEC|WHEA</v>
      </c>
      <c r="B2956" s="5">
        <f>IFERROR(VLOOKUP(Labs!A2956,Mapping!D:E,2,FALSE),0)</f>
        <v>0</v>
      </c>
      <c r="C2956" t="str">
        <f>Source!F2956</f>
        <v>Chem/Haem</v>
      </c>
      <c r="D2956" s="5" t="str">
        <f>Source!D2956</f>
        <v>SP IGE WHEAT CLASS</v>
      </c>
      <c r="E2956" s="5" t="str">
        <f>Source!L2956</f>
        <v>SP IGE WHEAT</v>
      </c>
      <c r="F2956" s="5" t="e">
        <f>IF(ISBLANK(Source!E2956),NA(),Source!E2956)</f>
        <v>#N/A</v>
      </c>
      <c r="G2956" s="5">
        <f>Source!I2956</f>
        <v>19</v>
      </c>
      <c r="H2956" s="5" t="str">
        <f>IF(B2956&lt;&gt;0,NA(),Source!B2956)</f>
        <v>WHEC</v>
      </c>
      <c r="I2956" s="5">
        <f>VLOOKUP(H2956,Mapping!B:E,4,FALSE)</f>
        <v>0</v>
      </c>
      <c r="J2956" s="9" t="str">
        <f>VLOOKUP(H2956,Mapping!B:M,12,FALSE)</f>
        <v/>
      </c>
      <c r="K2956" s="5" t="str">
        <f>VLOOKUP(H2956,Mapping!B:H,7,FALSE)</f>
        <v>SP IGE WHEAT</v>
      </c>
      <c r="L2956" s="5" t="e">
        <f>IF(B2956&lt;&gt;0,B2956,IF(M2956=1,I2956,NA()))</f>
        <v>#N/A</v>
      </c>
      <c r="N2956" s="9" t="str">
        <f>IFERROR(VLOOKUP(Labs!A2956,Mapping!D:M,10,FALSE),0)</f>
        <v/>
      </c>
    </row>
    <row r="2957" spans="1:14" x14ac:dyDescent="0.25">
      <c r="A2957" s="5" t="str">
        <f>Source!B2957&amp;"|"&amp;Source!K2957</f>
        <v>ZZOI|EYCU</v>
      </c>
      <c r="B2957" s="5">
        <f>IFERROR(VLOOKUP(Labs!A2957,Mapping!D:E,2,FALSE),0)</f>
        <v>0</v>
      </c>
      <c r="C2957" t="str">
        <f>Source!F2957</f>
        <v>Microbiology</v>
      </c>
      <c r="D2957" s="5" t="str">
        <f>Source!D2957</f>
        <v>Organism</v>
      </c>
      <c r="E2957" s="5" t="str">
        <f>Source!L2957</f>
        <v>Culture:</v>
      </c>
      <c r="F2957" s="5" t="e">
        <f>IF(ISBLANK(Source!E2957),NA(),Source!E2957)</f>
        <v>#N/A</v>
      </c>
      <c r="G2957" s="5">
        <f>Source!I2957</f>
        <v>19</v>
      </c>
      <c r="H2957" s="5" t="str">
        <f>IF(B2957&lt;&gt;0,NA(),Source!B2957)</f>
        <v>ZZOI</v>
      </c>
      <c r="I2957" s="5">
        <f>VLOOKUP(H2957,Mapping!B:E,4,FALSE)</f>
        <v>0</v>
      </c>
      <c r="J2957" s="9" t="str">
        <f>VLOOKUP(H2957,Mapping!B:M,12,FALSE)</f>
        <v/>
      </c>
      <c r="K2957" s="5" t="str">
        <f>VLOOKUP(H2957,Mapping!B:H,7,FALSE)</f>
        <v>Urine Culture</v>
      </c>
      <c r="L2957" s="5" t="e">
        <f>IF(B2957&lt;&gt;0,B2957,IF(M2957=1,I2957,NA()))</f>
        <v>#N/A</v>
      </c>
      <c r="N2957" s="9">
        <f>IFERROR(VLOOKUP(Labs!A2957,Mapping!D:M,10,FALSE),0)</f>
        <v>0</v>
      </c>
    </row>
    <row r="2958" spans="1:14" x14ac:dyDescent="0.25">
      <c r="A2958" s="5" t="str">
        <f>Source!B2958&amp;"|"&amp;Source!K2958</f>
        <v>TETE|TET</v>
      </c>
      <c r="B2958" s="5">
        <f>IFERROR(VLOOKUP(Labs!A2958,Mapping!D:E,2,FALSE),0)</f>
        <v>0</v>
      </c>
      <c r="C2958" t="str">
        <f>Source!F2958</f>
        <v>Virology</v>
      </c>
      <c r="D2958" s="5" t="str">
        <f>Source!D2958</f>
        <v>Tetanus ELISA</v>
      </c>
      <c r="E2958" s="5" t="str">
        <f>Source!L2958</f>
        <v>TETANUS SEROLOGY</v>
      </c>
      <c r="F2958" s="5" t="e">
        <f>IF(ISBLANK(Source!E2958),NA(),Source!E2958)</f>
        <v>#N/A</v>
      </c>
      <c r="G2958" s="5">
        <f>Source!I2958</f>
        <v>19</v>
      </c>
      <c r="H2958" s="5" t="str">
        <f>IF(B2958&lt;&gt;0,NA(),Source!B2958)</f>
        <v>TETE</v>
      </c>
      <c r="I2958" s="5">
        <f>VLOOKUP(H2958,Mapping!B:E,4,FALSE)</f>
        <v>0</v>
      </c>
      <c r="J2958" s="9" t="str">
        <f>VLOOKUP(H2958,Mapping!B:M,12,FALSE)</f>
        <v/>
      </c>
      <c r="K2958" s="5" t="str">
        <f>VLOOKUP(H2958,Mapping!B:H,7,FALSE)</f>
        <v>TETANUS SEROLOGY</v>
      </c>
      <c r="L2958" s="5" t="e">
        <f>IF(B2958&lt;&gt;0,B2958,IF(M2958=1,I2958,NA()))</f>
        <v>#N/A</v>
      </c>
      <c r="N2958" s="9" t="str">
        <f>IFERROR(VLOOKUP(Labs!A2958,Mapping!D:M,10,FALSE),0)</f>
        <v/>
      </c>
    </row>
    <row r="2959" spans="1:14" x14ac:dyDescent="0.25">
      <c r="A2959" s="5" t="str">
        <f>Source!B2959&amp;"|"&amp;Source!K2959</f>
        <v>SIAD|MPCR</v>
      </c>
      <c r="B2959" s="5">
        <f>IFERROR(VLOOKUP(Labs!A2959,Mapping!D:E,2,FALSE),0)</f>
        <v>0</v>
      </c>
      <c r="C2959" t="str">
        <f>Source!F2959</f>
        <v>Virology</v>
      </c>
      <c r="D2959" s="5" t="str">
        <f>Source!D2959</f>
        <v>SiaD PCR</v>
      </c>
      <c r="E2959" s="5" t="str">
        <f>Source!L2959</f>
        <v>MENINGOCOCCAL PCR</v>
      </c>
      <c r="F2959" s="5" t="e">
        <f>IF(ISBLANK(Source!E2959),NA(),Source!E2959)</f>
        <v>#N/A</v>
      </c>
      <c r="G2959" s="5">
        <f>Source!I2959</f>
        <v>19</v>
      </c>
      <c r="H2959" s="5" t="str">
        <f>IF(B2959&lt;&gt;0,NA(),Source!B2959)</f>
        <v>SIAD</v>
      </c>
      <c r="I2959" s="5">
        <f>VLOOKUP(H2959,Mapping!B:E,4,FALSE)</f>
        <v>0</v>
      </c>
      <c r="J2959" s="9" t="str">
        <f>VLOOKUP(H2959,Mapping!B:M,12,FALSE)</f>
        <v/>
      </c>
      <c r="K2959" s="5" t="str">
        <f>VLOOKUP(H2959,Mapping!B:H,7,FALSE)</f>
        <v>MENINGOCOCCAL PCR</v>
      </c>
      <c r="L2959" s="5" t="e">
        <f>IF(B2959&lt;&gt;0,B2959,IF(M2959=1,I2959,NA()))</f>
        <v>#N/A</v>
      </c>
      <c r="N2959" s="9" t="str">
        <f>IFERROR(VLOOKUP(Labs!A2959,Mapping!D:M,10,FALSE),0)</f>
        <v/>
      </c>
    </row>
    <row r="2960" spans="1:14" x14ac:dyDescent="0.25">
      <c r="A2960" s="5" t="str">
        <f>Source!B2960&amp;"|"&amp;Source!K2960</f>
        <v>ZZOS_ERY|THCU</v>
      </c>
      <c r="B2960" s="5">
        <f>IFERROR(VLOOKUP(Labs!A2960,Mapping!D:E,2,FALSE),0)</f>
        <v>0</v>
      </c>
      <c r="C2960" t="str">
        <f>Source!F2960</f>
        <v>Microbiology</v>
      </c>
      <c r="D2960" s="5" t="str">
        <f>Source!D2960</f>
        <v>Erythromycin</v>
      </c>
      <c r="E2960" s="5" t="str">
        <f>Source!L2960</f>
        <v>Culture:</v>
      </c>
      <c r="F2960" s="5" t="e">
        <f>IF(ISBLANK(Source!E2960),NA(),Source!E2960)</f>
        <v>#N/A</v>
      </c>
      <c r="G2960" s="5">
        <f>Source!I2960</f>
        <v>19</v>
      </c>
      <c r="H2960" s="5" t="str">
        <f>IF(B2960&lt;&gt;0,NA(),Source!B2960)</f>
        <v>ZZOS_ERY</v>
      </c>
      <c r="I2960" s="5" t="str">
        <f>VLOOKUP(H2960,Mapping!B:E,4,FALSE)</f>
        <v>18919-1</v>
      </c>
      <c r="J2960" s="9" t="str">
        <f>VLOOKUP(H2960,Mapping!B:M,12,FALSE)</f>
        <v/>
      </c>
      <c r="K2960" s="5" t="str">
        <f>VLOOKUP(H2960,Mapping!B:H,7,FALSE)</f>
        <v>Wound Culture</v>
      </c>
      <c r="L2960" s="5" t="e">
        <f>IF(B2960&lt;&gt;0,B2960,IF(M2960=1,I2960,NA()))</f>
        <v>#N/A</v>
      </c>
      <c r="N2960" s="9">
        <f>IFERROR(VLOOKUP(Labs!A2960,Mapping!D:M,10,FALSE),0)</f>
        <v>0</v>
      </c>
    </row>
    <row r="2961" spans="1:14" x14ac:dyDescent="0.25">
      <c r="A2961" s="5" t="str">
        <f>Source!B2961&amp;"|"&amp;Source!K2961</f>
        <v>ZZOS_FUC|ACUL</v>
      </c>
      <c r="B2961" s="5">
        <f>IFERROR(VLOOKUP(Labs!A2961,Mapping!D:E,2,FALSE),0)</f>
        <v>0</v>
      </c>
      <c r="C2961" t="str">
        <f>Source!F2961</f>
        <v>Microbiology</v>
      </c>
      <c r="D2961" s="5" t="str">
        <f>Source!D2961</f>
        <v>Fucidin</v>
      </c>
      <c r="E2961" s="5" t="str">
        <f>Source!L2961</f>
        <v>Blood culture (aerobic) cult</v>
      </c>
      <c r="F2961" s="5" t="e">
        <f>IF(ISBLANK(Source!E2961),NA(),Source!E2961)</f>
        <v>#N/A</v>
      </c>
      <c r="G2961" s="5">
        <f>Source!I2961</f>
        <v>19</v>
      </c>
      <c r="H2961" s="5" t="str">
        <f>IF(B2961&lt;&gt;0,NA(),Source!B2961)</f>
        <v>ZZOS_FUC</v>
      </c>
      <c r="I2961" s="5" t="str">
        <f>VLOOKUP(H2961,Mapping!B:E,4,FALSE)</f>
        <v>18927-4</v>
      </c>
      <c r="J2961" s="9" t="str">
        <f>VLOOKUP(H2961,Mapping!B:M,12,FALSE)</f>
        <v/>
      </c>
      <c r="K2961" s="5" t="str">
        <f>VLOOKUP(H2961,Mapping!B:H,7,FALSE)</f>
        <v>Wound Culture</v>
      </c>
      <c r="L2961" s="5" t="e">
        <f>IF(B2961&lt;&gt;0,B2961,IF(M2961=1,I2961,NA()))</f>
        <v>#N/A</v>
      </c>
      <c r="N2961" s="9">
        <f>IFERROR(VLOOKUP(Labs!A2961,Mapping!D:M,10,FALSE),0)</f>
        <v>0</v>
      </c>
    </row>
    <row r="2962" spans="1:14" x14ac:dyDescent="0.25">
      <c r="A2962" s="5" t="str">
        <f>Source!B2962&amp;"|"&amp;Source!K2962</f>
        <v>ZZOI|THCU</v>
      </c>
      <c r="B2962" s="5">
        <f>IFERROR(VLOOKUP(Labs!A2962,Mapping!D:E,2,FALSE),0)</f>
        <v>0</v>
      </c>
      <c r="C2962" t="str">
        <f>Source!F2962</f>
        <v>Microbiology</v>
      </c>
      <c r="D2962" s="5" t="str">
        <f>Source!D2962</f>
        <v>Organism</v>
      </c>
      <c r="E2962" s="5" t="str">
        <f>Source!L2962</f>
        <v>Culture:</v>
      </c>
      <c r="F2962" s="5" t="e">
        <f>IF(ISBLANK(Source!E2962),NA(),Source!E2962)</f>
        <v>#N/A</v>
      </c>
      <c r="G2962" s="5">
        <f>Source!I2962</f>
        <v>19</v>
      </c>
      <c r="H2962" s="5" t="str">
        <f>IF(B2962&lt;&gt;0,NA(),Source!B2962)</f>
        <v>ZZOI</v>
      </c>
      <c r="I2962" s="5">
        <f>VLOOKUP(H2962,Mapping!B:E,4,FALSE)</f>
        <v>0</v>
      </c>
      <c r="J2962" s="9" t="str">
        <f>VLOOKUP(H2962,Mapping!B:M,12,FALSE)</f>
        <v/>
      </c>
      <c r="K2962" s="5" t="str">
        <f>VLOOKUP(H2962,Mapping!B:H,7,FALSE)</f>
        <v>Urine Culture</v>
      </c>
      <c r="L2962" s="5" t="e">
        <f>IF(B2962&lt;&gt;0,B2962,IF(M2962=1,I2962,NA()))</f>
        <v>#N/A</v>
      </c>
      <c r="N2962" s="9">
        <f>IFERROR(VLOOKUP(Labs!A2962,Mapping!D:M,10,FALSE),0)</f>
        <v>0</v>
      </c>
    </row>
    <row r="2963" spans="1:14" x14ac:dyDescent="0.25">
      <c r="A2963" s="5" t="str">
        <f>Source!B2963&amp;"|"&amp;Source!K2963</f>
        <v>ZZOS_PEN|SPIC</v>
      </c>
      <c r="B2963" s="5">
        <f>IFERROR(VLOOKUP(Labs!A2963,Mapping!D:E,2,FALSE),0)</f>
        <v>0</v>
      </c>
      <c r="C2963" t="str">
        <f>Source!F2963</f>
        <v>Microbiology</v>
      </c>
      <c r="D2963" s="5" t="str">
        <f>Source!D2963</f>
        <v>Penicillin</v>
      </c>
      <c r="E2963" s="5" t="str">
        <f>Source!L2963</f>
        <v>ITU/ Immuno Sputum Cult.</v>
      </c>
      <c r="F2963" s="5" t="e">
        <f>IF(ISBLANK(Source!E2963),NA(),Source!E2963)</f>
        <v>#N/A</v>
      </c>
      <c r="G2963" s="5">
        <f>Source!I2963</f>
        <v>19</v>
      </c>
      <c r="H2963" s="5" t="str">
        <f>IF(B2963&lt;&gt;0,NA(),Source!B2963)</f>
        <v>ZZOS_PEN</v>
      </c>
      <c r="I2963" s="5" t="str">
        <f>VLOOKUP(H2963,Mapping!B:E,4,FALSE)</f>
        <v>18964-7</v>
      </c>
      <c r="J2963" s="9" t="str">
        <f>VLOOKUP(H2963,Mapping!B:M,12,FALSE)</f>
        <v/>
      </c>
      <c r="K2963" s="5" t="str">
        <f>VLOOKUP(H2963,Mapping!B:H,7,FALSE)</f>
        <v>Wound Culture</v>
      </c>
      <c r="L2963" s="5" t="e">
        <f>IF(B2963&lt;&gt;0,B2963,IF(M2963=1,I2963,NA()))</f>
        <v>#N/A</v>
      </c>
      <c r="N2963" s="9">
        <f>IFERROR(VLOOKUP(Labs!A2963,Mapping!D:M,10,FALSE),0)</f>
        <v>0</v>
      </c>
    </row>
    <row r="2964" spans="1:14" x14ac:dyDescent="0.25">
      <c r="A2964" s="5" t="str">
        <f>Source!B2964&amp;"|"&amp;Source!K2964</f>
        <v>ZZOG|EYCU</v>
      </c>
      <c r="B2964" s="5">
        <f>IFERROR(VLOOKUP(Labs!A2964,Mapping!D:E,2,FALSE),0)</f>
        <v>0</v>
      </c>
      <c r="C2964" t="str">
        <f>Source!F2964</f>
        <v>Microbiology</v>
      </c>
      <c r="D2964" s="5" t="str">
        <f>Source!D2964</f>
        <v>Organism Growth</v>
      </c>
      <c r="E2964" s="5" t="str">
        <f>Source!L2964</f>
        <v>Culture:</v>
      </c>
      <c r="F2964" s="5" t="e">
        <f>IF(ISBLANK(Source!E2964),NA(),Source!E2964)</f>
        <v>#N/A</v>
      </c>
      <c r="G2964" s="5">
        <f>Source!I2964</f>
        <v>19</v>
      </c>
      <c r="H2964" s="5" t="str">
        <f>IF(B2964&lt;&gt;0,NA(),Source!B2964)</f>
        <v>ZZOG</v>
      </c>
      <c r="I2964" s="5">
        <f>VLOOKUP(H2964,Mapping!B:E,4,FALSE)</f>
        <v>365698005</v>
      </c>
      <c r="J2964" s="9" t="str">
        <f>VLOOKUP(H2964,Mapping!B:M,12,FALSE)</f>
        <v/>
      </c>
      <c r="K2964" s="5" t="str">
        <f>VLOOKUP(H2964,Mapping!B:H,7,FALSE)</f>
        <v>Urine Culture</v>
      </c>
      <c r="L2964" s="5" t="e">
        <f>IF(B2964&lt;&gt;0,B2964,IF(M2964=1,I2964,NA()))</f>
        <v>#N/A</v>
      </c>
      <c r="N2964" s="9">
        <f>IFERROR(VLOOKUP(Labs!A2964,Mapping!D:M,10,FALSE),0)</f>
        <v>0</v>
      </c>
    </row>
    <row r="2965" spans="1:14" x14ac:dyDescent="0.25">
      <c r="A2965" s="5" t="str">
        <f>Source!B2965&amp;"|"&amp;Source!K2965</f>
        <v>ZZOS_PEN|THCU</v>
      </c>
      <c r="B2965" s="5">
        <f>IFERROR(VLOOKUP(Labs!A2965,Mapping!D:E,2,FALSE),0)</f>
        <v>0</v>
      </c>
      <c r="C2965" t="str">
        <f>Source!F2965</f>
        <v>Microbiology</v>
      </c>
      <c r="D2965" s="5" t="str">
        <f>Source!D2965</f>
        <v>Penicillin</v>
      </c>
      <c r="E2965" s="5" t="str">
        <f>Source!L2965</f>
        <v>Culture:</v>
      </c>
      <c r="F2965" s="5" t="e">
        <f>IF(ISBLANK(Source!E2965),NA(),Source!E2965)</f>
        <v>#N/A</v>
      </c>
      <c r="G2965" s="5">
        <f>Source!I2965</f>
        <v>19</v>
      </c>
      <c r="H2965" s="5" t="str">
        <f>IF(B2965&lt;&gt;0,NA(),Source!B2965)</f>
        <v>ZZOS_PEN</v>
      </c>
      <c r="I2965" s="5" t="str">
        <f>VLOOKUP(H2965,Mapping!B:E,4,FALSE)</f>
        <v>18964-7</v>
      </c>
      <c r="J2965" s="9" t="str">
        <f>VLOOKUP(H2965,Mapping!B:M,12,FALSE)</f>
        <v/>
      </c>
      <c r="K2965" s="5" t="str">
        <f>VLOOKUP(H2965,Mapping!B:H,7,FALSE)</f>
        <v>Wound Culture</v>
      </c>
      <c r="L2965" s="5" t="e">
        <f>IF(B2965&lt;&gt;0,B2965,IF(M2965=1,I2965,NA()))</f>
        <v>#N/A</v>
      </c>
      <c r="N2965" s="9">
        <f>IFERROR(VLOOKUP(Labs!A2965,Mapping!D:M,10,FALSE),0)</f>
        <v>0</v>
      </c>
    </row>
    <row r="2966" spans="1:14" x14ac:dyDescent="0.25">
      <c r="A2966" s="5" t="str">
        <f>Source!B2966&amp;"|"&amp;Source!K2966</f>
        <v>ZZOS_CTR|SCUL</v>
      </c>
      <c r="B2966" s="5">
        <f>IFERROR(VLOOKUP(Labs!A2966,Mapping!D:E,2,FALSE),0)</f>
        <v>0</v>
      </c>
      <c r="C2966" t="str">
        <f>Source!F2966</f>
        <v>Microbiology</v>
      </c>
      <c r="D2966" s="5" t="str">
        <f>Source!D2966</f>
        <v>Ceftriaxone</v>
      </c>
      <c r="E2966" s="5" t="str">
        <f>Source!L2966</f>
        <v>Sputum Culture</v>
      </c>
      <c r="F2966" s="5" t="e">
        <f>IF(ISBLANK(Source!E2966),NA(),Source!E2966)</f>
        <v>#N/A</v>
      </c>
      <c r="G2966" s="5">
        <f>Source!I2966</f>
        <v>19</v>
      </c>
      <c r="H2966" s="5" t="str">
        <f>IF(B2966&lt;&gt;0,NA(),Source!B2966)</f>
        <v>ZZOS_CTR</v>
      </c>
      <c r="I2966" s="5" t="str">
        <f>VLOOKUP(H2966,Mapping!B:E,4,FALSE)</f>
        <v>18895-3</v>
      </c>
      <c r="J2966" s="9" t="str">
        <f>VLOOKUP(H2966,Mapping!B:M,12,FALSE)</f>
        <v/>
      </c>
      <c r="K2966" s="5" t="str">
        <f>VLOOKUP(H2966,Mapping!B:H,7,FALSE)</f>
        <v>Blood culture (aerobic) cult</v>
      </c>
      <c r="L2966" s="5" t="e">
        <f>IF(B2966&lt;&gt;0,B2966,IF(M2966=1,I2966,NA()))</f>
        <v>#N/A</v>
      </c>
      <c r="N2966" s="9">
        <f>IFERROR(VLOOKUP(Labs!A2966,Mapping!D:M,10,FALSE),0)</f>
        <v>0</v>
      </c>
    </row>
    <row r="2967" spans="1:14" x14ac:dyDescent="0.25">
      <c r="A2967" s="5" t="str">
        <f>Source!B2967&amp;"|"&amp;Source!K2967</f>
        <v>ZZOS_TRI|SPBC</v>
      </c>
      <c r="B2967" s="5">
        <f>IFERROR(VLOOKUP(Labs!A2967,Mapping!D:E,2,FALSE),0)</f>
        <v>0</v>
      </c>
      <c r="C2967" t="str">
        <f>Source!F2967</f>
        <v>Microbiology</v>
      </c>
      <c r="D2967" s="5" t="str">
        <f>Source!D2967</f>
        <v>Trimethoprim</v>
      </c>
      <c r="E2967" s="5" t="str">
        <f>Source!L2967</f>
        <v>Bronchiectasis Culture</v>
      </c>
      <c r="F2967" s="5" t="e">
        <f>IF(ISBLANK(Source!E2967),NA(),Source!E2967)</f>
        <v>#N/A</v>
      </c>
      <c r="G2967" s="5">
        <f>Source!I2967</f>
        <v>19</v>
      </c>
      <c r="H2967" s="5" t="str">
        <f>IF(B2967&lt;&gt;0,NA(),Source!B2967)</f>
        <v>ZZOS_TRI</v>
      </c>
      <c r="I2967" s="5" t="str">
        <f>VLOOKUP(H2967,Mapping!B:E,4,FALSE)</f>
        <v>18997-7</v>
      </c>
      <c r="J2967" s="9" t="str">
        <f>VLOOKUP(H2967,Mapping!B:M,12,FALSE)</f>
        <v/>
      </c>
      <c r="K2967" s="5" t="str">
        <f>VLOOKUP(H2967,Mapping!B:H,7,FALSE)</f>
        <v>Urine Culture</v>
      </c>
      <c r="L2967" s="5" t="e">
        <f>IF(B2967&lt;&gt;0,B2967,IF(M2967=1,I2967,NA()))</f>
        <v>#N/A</v>
      </c>
      <c r="N2967" s="9">
        <f>IFERROR(VLOOKUP(Labs!A2967,Mapping!D:M,10,FALSE),0)</f>
        <v>0</v>
      </c>
    </row>
    <row r="2968" spans="1:14" x14ac:dyDescent="0.25">
      <c r="A2968" s="5" t="str">
        <f>Source!B2968&amp;"|"&amp;Source!K2968</f>
        <v>ZZOS_FLU|BVCU</v>
      </c>
      <c r="B2968" s="5">
        <f>IFERROR(VLOOKUP(Labs!A2968,Mapping!D:E,2,FALSE),0)</f>
        <v>0</v>
      </c>
      <c r="C2968" t="str">
        <f>Source!F2968</f>
        <v>Microbiology</v>
      </c>
      <c r="D2968" s="5" t="str">
        <f>Source!D2968</f>
        <v>Flucloxacillin</v>
      </c>
      <c r="E2968" s="5" t="str">
        <f>Source!L2968</f>
        <v>GU Culture</v>
      </c>
      <c r="F2968" s="5" t="e">
        <f>IF(ISBLANK(Source!E2968),NA(),Source!E2968)</f>
        <v>#N/A</v>
      </c>
      <c r="G2968" s="5">
        <f>Source!I2968</f>
        <v>19</v>
      </c>
      <c r="H2968" s="5" t="str">
        <f>IF(B2968&lt;&gt;0,NA(),Source!B2968)</f>
        <v>ZZOS_FLU</v>
      </c>
      <c r="I2968" s="5">
        <f>VLOOKUP(H2968,Mapping!B:E,4,FALSE)</f>
        <v>0</v>
      </c>
      <c r="J2968" s="9" t="str">
        <f>VLOOKUP(H2968,Mapping!B:M,12,FALSE)</f>
        <v/>
      </c>
      <c r="K2968" s="5" t="str">
        <f>VLOOKUP(H2968,Mapping!B:H,7,FALSE)</f>
        <v>Wound Culture</v>
      </c>
      <c r="L2968" s="5" t="e">
        <f>IF(B2968&lt;&gt;0,B2968,IF(M2968=1,I2968,NA()))</f>
        <v>#N/A</v>
      </c>
      <c r="N2968" s="9">
        <f>IFERROR(VLOOKUP(Labs!A2968,Mapping!D:M,10,FALSE),0)</f>
        <v>0</v>
      </c>
    </row>
    <row r="2969" spans="1:14" x14ac:dyDescent="0.25">
      <c r="A2969" s="5" t="str">
        <f>Source!B2969&amp;"|"&amp;Source!K2969</f>
        <v>ZZOS_CAZ|ECUL</v>
      </c>
      <c r="B2969" s="5">
        <f>IFERROR(VLOOKUP(Labs!A2969,Mapping!D:E,2,FALSE),0)</f>
        <v>0</v>
      </c>
      <c r="C2969" t="str">
        <f>Source!F2969</f>
        <v>Microbiology</v>
      </c>
      <c r="D2969" s="5" t="str">
        <f>Source!D2969</f>
        <v>Ceftazidime</v>
      </c>
      <c r="E2969" s="5" t="str">
        <f>Source!L2969</f>
        <v>Wound Culture</v>
      </c>
      <c r="F2969" s="5" t="e">
        <f>IF(ISBLANK(Source!E2969),NA(),Source!E2969)</f>
        <v>#N/A</v>
      </c>
      <c r="G2969" s="5">
        <f>Source!I2969</f>
        <v>19</v>
      </c>
      <c r="H2969" s="5" t="str">
        <f>IF(B2969&lt;&gt;0,NA(),Source!B2969)</f>
        <v>ZZOS_CAZ</v>
      </c>
      <c r="I2969" s="5" t="str">
        <f>VLOOKUP(H2969,Mapping!B:E,4,FALSE)</f>
        <v>18893-8</v>
      </c>
      <c r="J2969" s="9" t="str">
        <f>VLOOKUP(H2969,Mapping!B:M,12,FALSE)</f>
        <v/>
      </c>
      <c r="K2969" s="5" t="str">
        <f>VLOOKUP(H2969,Mapping!B:H,7,FALSE)</f>
        <v>Sputum Culture</v>
      </c>
      <c r="L2969" s="5" t="e">
        <f>IF(B2969&lt;&gt;0,B2969,IF(M2969=1,I2969,NA()))</f>
        <v>#N/A</v>
      </c>
      <c r="N2969" s="9">
        <f>IFERROR(VLOOKUP(Labs!A2969,Mapping!D:M,10,FALSE),0)</f>
        <v>0</v>
      </c>
    </row>
    <row r="2970" spans="1:14" x14ac:dyDescent="0.25">
      <c r="A2970" s="5" t="str">
        <f>Source!B2970&amp;"|"&amp;Source!K2970</f>
        <v>ZZOS_ERY|SPIC</v>
      </c>
      <c r="B2970" s="5">
        <f>IFERROR(VLOOKUP(Labs!A2970,Mapping!D:E,2,FALSE),0)</f>
        <v>0</v>
      </c>
      <c r="C2970" t="str">
        <f>Source!F2970</f>
        <v>Microbiology</v>
      </c>
      <c r="D2970" s="5" t="str">
        <f>Source!D2970</f>
        <v>Erythromycin</v>
      </c>
      <c r="E2970" s="5" t="str">
        <f>Source!L2970</f>
        <v>ITU/ Immuno Sputum Cult.</v>
      </c>
      <c r="F2970" s="5" t="e">
        <f>IF(ISBLANK(Source!E2970),NA(),Source!E2970)</f>
        <v>#N/A</v>
      </c>
      <c r="G2970" s="5">
        <f>Source!I2970</f>
        <v>19</v>
      </c>
      <c r="H2970" s="5" t="str">
        <f>IF(B2970&lt;&gt;0,NA(),Source!B2970)</f>
        <v>ZZOS_ERY</v>
      </c>
      <c r="I2970" s="5" t="str">
        <f>VLOOKUP(H2970,Mapping!B:E,4,FALSE)</f>
        <v>18919-1</v>
      </c>
      <c r="J2970" s="9" t="str">
        <f>VLOOKUP(H2970,Mapping!B:M,12,FALSE)</f>
        <v/>
      </c>
      <c r="K2970" s="5" t="str">
        <f>VLOOKUP(H2970,Mapping!B:H,7,FALSE)</f>
        <v>Wound Culture</v>
      </c>
      <c r="L2970" s="5" t="e">
        <f>IF(B2970&lt;&gt;0,B2970,IF(M2970=1,I2970,NA()))</f>
        <v>#N/A</v>
      </c>
      <c r="N2970" s="9">
        <f>IFERROR(VLOOKUP(Labs!A2970,Mapping!D:M,10,FALSE),0)</f>
        <v>0</v>
      </c>
    </row>
    <row r="2971" spans="1:14" x14ac:dyDescent="0.25">
      <c r="A2971" s="5" t="str">
        <f>Source!B2971&amp;"|"&amp;Source!K2971</f>
        <v>ZZOS_MET|GACU</v>
      </c>
      <c r="B2971" s="5">
        <f>IFERROR(VLOOKUP(Labs!A2971,Mapping!D:E,2,FALSE),0)</f>
        <v>0</v>
      </c>
      <c r="C2971" t="str">
        <f>Source!F2971</f>
        <v>Microbiology</v>
      </c>
      <c r="D2971" s="5" t="str">
        <f>Source!D2971</f>
        <v>Metronidazole</v>
      </c>
      <c r="E2971" s="5" t="str">
        <f>Source!L2971</f>
        <v>ANO2</v>
      </c>
      <c r="F2971" s="5" t="e">
        <f>IF(ISBLANK(Source!E2971),NA(),Source!E2971)</f>
        <v>#N/A</v>
      </c>
      <c r="G2971" s="5">
        <f>Source!I2971</f>
        <v>19</v>
      </c>
      <c r="H2971" s="5" t="str">
        <f>IF(B2971&lt;&gt;0,NA(),Source!B2971)</f>
        <v>ZZOS_MET</v>
      </c>
      <c r="I2971" s="5" t="str">
        <f>VLOOKUP(H2971,Mapping!B:E,4,FALSE)</f>
        <v>18946-4</v>
      </c>
      <c r="J2971" s="9" t="str">
        <f>VLOOKUP(H2971,Mapping!B:M,12,FALSE)</f>
        <v/>
      </c>
      <c r="K2971" s="5" t="str">
        <f>VLOOKUP(H2971,Mapping!B:H,7,FALSE)</f>
        <v>Wound Culture</v>
      </c>
      <c r="L2971" s="5" t="e">
        <f>IF(B2971&lt;&gt;0,B2971,IF(M2971=1,I2971,NA()))</f>
        <v>#N/A</v>
      </c>
      <c r="N2971" s="9">
        <f>IFERROR(VLOOKUP(Labs!A2971,Mapping!D:M,10,FALSE),0)</f>
        <v>0</v>
      </c>
    </row>
    <row r="2972" spans="1:14" x14ac:dyDescent="0.25">
      <c r="A2972" s="5" t="str">
        <f>Source!B2972&amp;"|"&amp;Source!K2972</f>
        <v>ZZOS_MER|SPCC</v>
      </c>
      <c r="B2972" s="5">
        <f>IFERROR(VLOOKUP(Labs!A2972,Mapping!D:E,2,FALSE),0)</f>
        <v>0</v>
      </c>
      <c r="C2972" t="str">
        <f>Source!F2972</f>
        <v>Microbiology</v>
      </c>
      <c r="D2972" s="5" t="str">
        <f>Source!D2972</f>
        <v>Meropenem</v>
      </c>
      <c r="E2972" s="5" t="str">
        <f>Source!L2972</f>
        <v>CF Sputum Culture</v>
      </c>
      <c r="F2972" s="5" t="e">
        <f>IF(ISBLANK(Source!E2972),NA(),Source!E2972)</f>
        <v>#N/A</v>
      </c>
      <c r="G2972" s="5">
        <f>Source!I2972</f>
        <v>19</v>
      </c>
      <c r="H2972" s="5" t="str">
        <f>IF(B2972&lt;&gt;0,NA(),Source!B2972)</f>
        <v>ZZOS_MER</v>
      </c>
      <c r="I2972" s="5" t="str">
        <f>VLOOKUP(H2972,Mapping!B:E,4,FALSE)</f>
        <v>18943-1</v>
      </c>
      <c r="J2972" s="9" t="str">
        <f>VLOOKUP(H2972,Mapping!B:M,12,FALSE)</f>
        <v/>
      </c>
      <c r="K2972" s="5" t="str">
        <f>VLOOKUP(H2972,Mapping!B:H,7,FALSE)</f>
        <v>Urine Culture</v>
      </c>
      <c r="L2972" s="5" t="e">
        <f>IF(B2972&lt;&gt;0,B2972,IF(M2972=1,I2972,NA()))</f>
        <v>#N/A</v>
      </c>
      <c r="N2972" s="9">
        <f>IFERROR(VLOOKUP(Labs!A2972,Mapping!D:M,10,FALSE),0)</f>
        <v>0</v>
      </c>
    </row>
    <row r="2973" spans="1:14" x14ac:dyDescent="0.25">
      <c r="A2973" s="5" t="str">
        <f>Source!B2973&amp;"|"&amp;Source!K2973</f>
        <v>CL10|CPCR</v>
      </c>
      <c r="B2973" s="5">
        <f>IFERROR(VLOOKUP(Labs!A2973,Mapping!D:E,2,FALSE),0)</f>
        <v>0</v>
      </c>
      <c r="C2973" t="str">
        <f>Source!F2973</f>
        <v>Chem/Haem</v>
      </c>
      <c r="D2973" s="5" t="str">
        <f>Source!D2973</f>
        <v>Log (10) Viral Load</v>
      </c>
      <c r="E2973" s="5" t="str">
        <f>Source!L2973</f>
        <v>CMV PCR</v>
      </c>
      <c r="F2973" s="5" t="str">
        <f>IF(ISBLANK(Source!E2973),NA(),Source!E2973)</f>
        <v>.</v>
      </c>
      <c r="G2973" s="5">
        <f>Source!I2973</f>
        <v>18</v>
      </c>
      <c r="H2973" s="5" t="str">
        <f>IF(B2973&lt;&gt;0,NA(),Source!B2973)</f>
        <v>CL10</v>
      </c>
      <c r="I2973" s="5">
        <f>VLOOKUP(H2973,Mapping!B:E,4,FALSE)</f>
        <v>0</v>
      </c>
      <c r="J2973" s="9" t="str">
        <f>VLOOKUP(H2973,Mapping!B:M,12,FALSE)</f>
        <v/>
      </c>
      <c r="K2973" s="5" t="str">
        <f>VLOOKUP(H2973,Mapping!B:H,7,FALSE)</f>
        <v>CMV PCR</v>
      </c>
      <c r="L2973" s="5" t="e">
        <f>IF(B2973&lt;&gt;0,B2973,IF(M2973=1,I2973,NA()))</f>
        <v>#N/A</v>
      </c>
      <c r="N2973" s="9" t="str">
        <f>IFERROR(VLOOKUP(Labs!A2973,Mapping!D:M,10,FALSE),0)</f>
        <v/>
      </c>
    </row>
    <row r="2974" spans="1:14" x14ac:dyDescent="0.25">
      <c r="A2974" s="5" t="str">
        <f>Source!B2974&amp;"|"&amp;Source!K2974</f>
        <v>EGGC|EGG</v>
      </c>
      <c r="B2974" s="5">
        <f>IFERROR(VLOOKUP(Labs!A2974,Mapping!D:E,2,FALSE),0)</f>
        <v>0</v>
      </c>
      <c r="C2974" t="str">
        <f>Source!F2974</f>
        <v>Chem/Haem</v>
      </c>
      <c r="D2974" s="5" t="str">
        <f>Source!D2974</f>
        <v>SP IGE EGG WHITE CLASS</v>
      </c>
      <c r="E2974" s="5" t="str">
        <f>Source!L2974</f>
        <v>SP IGE EGG WHITE</v>
      </c>
      <c r="F2974" s="5" t="e">
        <f>IF(ISBLANK(Source!E2974),NA(),Source!E2974)</f>
        <v>#N/A</v>
      </c>
      <c r="G2974" s="5">
        <f>Source!I2974</f>
        <v>18</v>
      </c>
      <c r="H2974" s="5" t="str">
        <f>IF(B2974&lt;&gt;0,NA(),Source!B2974)</f>
        <v>EGGC</v>
      </c>
      <c r="I2974" s="5">
        <f>VLOOKUP(H2974,Mapping!B:E,4,FALSE)</f>
        <v>0</v>
      </c>
      <c r="J2974" s="9" t="str">
        <f>VLOOKUP(H2974,Mapping!B:M,12,FALSE)</f>
        <v/>
      </c>
      <c r="K2974" s="5" t="str">
        <f>VLOOKUP(H2974,Mapping!B:H,7,FALSE)</f>
        <v>SP IGE EGG WHITE</v>
      </c>
      <c r="L2974" s="5" t="e">
        <f>IF(B2974&lt;&gt;0,B2974,IF(M2974=1,I2974,NA()))</f>
        <v>#N/A</v>
      </c>
      <c r="N2974" s="9" t="str">
        <f>IFERROR(VLOOKUP(Labs!A2974,Mapping!D:M,10,FALSE),0)</f>
        <v/>
      </c>
    </row>
    <row r="2975" spans="1:14" x14ac:dyDescent="0.25">
      <c r="A2975" s="5" t="str">
        <f>Source!B2975&amp;"|"&amp;Source!K2975</f>
        <v>DIF|DIF</v>
      </c>
      <c r="B2975" s="5">
        <f>IFERROR(VLOOKUP(Labs!A2975,Mapping!D:E,2,FALSE),0)</f>
        <v>0</v>
      </c>
      <c r="C2975" t="str">
        <f>Source!F2975</f>
        <v>Virology</v>
      </c>
      <c r="D2975" s="5" t="str">
        <f>Source!D2975</f>
        <v>Direct Immunofluorescence Test</v>
      </c>
      <c r="E2975" s="5" t="str">
        <f>Source!L2975</f>
        <v>DIRECT IMMUNOFLUORESCENCE</v>
      </c>
      <c r="F2975" s="5" t="e">
        <f>IF(ISBLANK(Source!E2975),NA(),Source!E2975)</f>
        <v>#N/A</v>
      </c>
      <c r="G2975" s="5">
        <f>Source!I2975</f>
        <v>18</v>
      </c>
      <c r="H2975" s="5" t="str">
        <f>IF(B2975&lt;&gt;0,NA(),Source!B2975)</f>
        <v>DIF</v>
      </c>
      <c r="I2975" s="5">
        <f>VLOOKUP(H2975,Mapping!B:E,4,FALSE)</f>
        <v>0</v>
      </c>
      <c r="J2975" s="9" t="str">
        <f>VLOOKUP(H2975,Mapping!B:M,12,FALSE)</f>
        <v/>
      </c>
      <c r="K2975" s="5" t="str">
        <f>VLOOKUP(H2975,Mapping!B:H,7,FALSE)</f>
        <v>DIRECT IMMUNOFLUORESCENCE</v>
      </c>
      <c r="L2975" s="5" t="e">
        <f>IF(B2975&lt;&gt;0,B2975,IF(M2975=1,I2975,NA()))</f>
        <v>#N/A</v>
      </c>
      <c r="N2975" s="9" t="str">
        <f>IFERROR(VLOOKUP(Labs!A2975,Mapping!D:M,10,FALSE),0)</f>
        <v/>
      </c>
    </row>
    <row r="2976" spans="1:14" x14ac:dyDescent="0.25">
      <c r="A2976" s="5" t="str">
        <f>Source!B2976&amp;"|"&amp;Source!K2976</f>
        <v>ACPC|APCR</v>
      </c>
      <c r="B2976" s="5">
        <f>IFERROR(VLOOKUP(Labs!A2976,Mapping!D:E,2,FALSE),0)</f>
        <v>0</v>
      </c>
      <c r="C2976" t="str">
        <f>Source!F2976</f>
        <v>Microbiology</v>
      </c>
      <c r="D2976" s="5" t="str">
        <f>Source!D2976</f>
        <v>Acanthamoeba PCR:</v>
      </c>
      <c r="E2976" s="5" t="str">
        <f>Source!L2976</f>
        <v>Acanthamoeba PCR</v>
      </c>
      <c r="F2976" s="5" t="e">
        <f>IF(ISBLANK(Source!E2976),NA(),Source!E2976)</f>
        <v>#N/A</v>
      </c>
      <c r="G2976" s="5">
        <f>Source!I2976</f>
        <v>18</v>
      </c>
      <c r="H2976" s="5" t="str">
        <f>IF(B2976&lt;&gt;0,NA(),Source!B2976)</f>
        <v>ACPC</v>
      </c>
      <c r="I2976" s="5">
        <f>VLOOKUP(H2976,Mapping!B:E,4,FALSE)</f>
        <v>0</v>
      </c>
      <c r="J2976" s="9" t="str">
        <f>VLOOKUP(H2976,Mapping!B:M,12,FALSE)</f>
        <v/>
      </c>
      <c r="K2976" s="5" t="str">
        <f>VLOOKUP(H2976,Mapping!B:H,7,FALSE)</f>
        <v>Acanthamoeba PCR</v>
      </c>
      <c r="L2976" s="5" t="e">
        <f>IF(B2976&lt;&gt;0,B2976,IF(M2976=1,I2976,NA()))</f>
        <v>#N/A</v>
      </c>
      <c r="N2976" s="9" t="str">
        <f>IFERROR(VLOOKUP(Labs!A2976,Mapping!D:M,10,FALSE),0)</f>
        <v/>
      </c>
    </row>
    <row r="2977" spans="1:14" x14ac:dyDescent="0.25">
      <c r="A2977" s="5" t="str">
        <f>Source!B2977&amp;"|"&amp;Source!K2977</f>
        <v>AGAD|AGAD</v>
      </c>
      <c r="B2977" s="5">
        <f>IFERROR(VLOOKUP(Labs!A2977,Mapping!D:E,2,FALSE),0)</f>
        <v>0</v>
      </c>
      <c r="C2977" t="str">
        <f>Source!F2977</f>
        <v>Chem/Haem</v>
      </c>
      <c r="D2977" s="5" t="str">
        <f>Source!D2977</f>
        <v>ANTI GAD ANTIBODIES</v>
      </c>
      <c r="E2977" s="5" t="str">
        <f>Source!L2977</f>
        <v>ANTI-GAD ABS</v>
      </c>
      <c r="F2977" s="5" t="e">
        <f>IF(ISBLANK(Source!E2977),NA(),Source!E2977)</f>
        <v>#N/A</v>
      </c>
      <c r="G2977" s="5">
        <f>Source!I2977</f>
        <v>18</v>
      </c>
      <c r="H2977" s="5" t="str">
        <f>IF(B2977&lt;&gt;0,NA(),Source!B2977)</f>
        <v>AGAD</v>
      </c>
      <c r="I2977" s="5">
        <f>VLOOKUP(H2977,Mapping!B:E,4,FALSE)</f>
        <v>0</v>
      </c>
      <c r="J2977" s="9" t="str">
        <f>VLOOKUP(H2977,Mapping!B:M,12,FALSE)</f>
        <v/>
      </c>
      <c r="K2977" s="5" t="str">
        <f>VLOOKUP(H2977,Mapping!B:H,7,FALSE)</f>
        <v>ANTI-GAD ABS</v>
      </c>
      <c r="L2977" s="5" t="e">
        <f>IF(B2977&lt;&gt;0,B2977,IF(M2977=1,I2977,NA()))</f>
        <v>#N/A</v>
      </c>
      <c r="N2977" s="9" t="str">
        <f>IFERROR(VLOOKUP(Labs!A2977,Mapping!D:M,10,FALSE),0)</f>
        <v/>
      </c>
    </row>
    <row r="2978" spans="1:14" x14ac:dyDescent="0.25">
      <c r="A2978" s="5" t="str">
        <f>Source!B2978&amp;"|"&amp;Source!K2978</f>
        <v>8344|MDNA</v>
      </c>
      <c r="B2978" s="5">
        <f>IFERROR(VLOOKUP(Labs!A2978,Mapping!D:E,2,FALSE),0)</f>
        <v>0</v>
      </c>
      <c r="C2978" t="str">
        <f>Source!F2978</f>
        <v>Chem/Haem</v>
      </c>
      <c r="D2978" s="5" t="str">
        <f>Source!D2978</f>
        <v>MTDNA PROBE 8344</v>
      </c>
      <c r="E2978" s="5" t="str">
        <f>Source!L2978</f>
        <v>MITOCHONDRIAL DNA</v>
      </c>
      <c r="F2978" s="5" t="e">
        <f>IF(ISBLANK(Source!E2978),NA(),Source!E2978)</f>
        <v>#N/A</v>
      </c>
      <c r="G2978" s="5">
        <f>Source!I2978</f>
        <v>18</v>
      </c>
      <c r="H2978" s="5">
        <f>IF(B2978&lt;&gt;0,NA(),Source!B2978)</f>
        <v>8344</v>
      </c>
      <c r="I2978" s="5" t="e">
        <f>VLOOKUP(H2978,Mapping!B:E,4,FALSE)</f>
        <v>#N/A</v>
      </c>
      <c r="J2978" s="9" t="e">
        <f>VLOOKUP(H2978,Mapping!B:M,12,FALSE)</f>
        <v>#N/A</v>
      </c>
      <c r="K2978" s="5" t="e">
        <f>VLOOKUP(H2978,Mapping!B:H,7,FALSE)</f>
        <v>#N/A</v>
      </c>
      <c r="L2978" s="5" t="e">
        <f>IF(B2978&lt;&gt;0,B2978,IF(M2978=1,I2978,NA()))</f>
        <v>#N/A</v>
      </c>
      <c r="N2978" s="9" t="str">
        <f>IFERROR(VLOOKUP(Labs!A2978,Mapping!D:M,10,FALSE),0)</f>
        <v/>
      </c>
    </row>
    <row r="2979" spans="1:14" x14ac:dyDescent="0.25">
      <c r="A2979" s="5" t="str">
        <f>Source!B2979&amp;"|"&amp;Source!K2979</f>
        <v>3243|MDNA</v>
      </c>
      <c r="B2979" s="5">
        <f>IFERROR(VLOOKUP(Labs!A2979,Mapping!D:E,2,FALSE),0)</f>
        <v>0</v>
      </c>
      <c r="C2979" t="str">
        <f>Source!F2979</f>
        <v>Chem/Haem</v>
      </c>
      <c r="D2979" s="5" t="str">
        <f>Source!D2979</f>
        <v>MTDNA PROBE 3243</v>
      </c>
      <c r="E2979" s="5" t="str">
        <f>Source!L2979</f>
        <v>MITOCHONDRIAL DNA</v>
      </c>
      <c r="F2979" s="5" t="e">
        <f>IF(ISBLANK(Source!E2979),NA(),Source!E2979)</f>
        <v>#N/A</v>
      </c>
      <c r="G2979" s="5">
        <f>Source!I2979</f>
        <v>18</v>
      </c>
      <c r="H2979" s="5">
        <f>IF(B2979&lt;&gt;0,NA(),Source!B2979)</f>
        <v>3243</v>
      </c>
      <c r="I2979" s="5" t="e">
        <f>VLOOKUP(H2979,Mapping!B:E,4,FALSE)</f>
        <v>#N/A</v>
      </c>
      <c r="J2979" s="9" t="e">
        <f>VLOOKUP(H2979,Mapping!B:M,12,FALSE)</f>
        <v>#N/A</v>
      </c>
      <c r="K2979" s="5" t="e">
        <f>VLOOKUP(H2979,Mapping!B:H,7,FALSE)</f>
        <v>#N/A</v>
      </c>
      <c r="L2979" s="5" t="e">
        <f>IF(B2979&lt;&gt;0,B2979,IF(M2979=1,I2979,NA()))</f>
        <v>#N/A</v>
      </c>
      <c r="N2979" s="9" t="str">
        <f>IFERROR(VLOOKUP(Labs!A2979,Mapping!D:M,10,FALSE),0)</f>
        <v/>
      </c>
    </row>
    <row r="2980" spans="1:14" x14ac:dyDescent="0.25">
      <c r="A2980" s="5" t="str">
        <f>Source!B2980&amp;"|"&amp;Source!K2980</f>
        <v>8993|MDNA</v>
      </c>
      <c r="B2980" s="5">
        <f>IFERROR(VLOOKUP(Labs!A2980,Mapping!D:E,2,FALSE),0)</f>
        <v>0</v>
      </c>
      <c r="C2980" t="str">
        <f>Source!F2980</f>
        <v>Chem/Haem</v>
      </c>
      <c r="D2980" s="5" t="str">
        <f>Source!D2980</f>
        <v>MTDNA PROBE 8993</v>
      </c>
      <c r="E2980" s="5" t="str">
        <f>Source!L2980</f>
        <v>MITOCHONDRIAL DNA</v>
      </c>
      <c r="F2980" s="5" t="e">
        <f>IF(ISBLANK(Source!E2980),NA(),Source!E2980)</f>
        <v>#N/A</v>
      </c>
      <c r="G2980" s="5">
        <f>Source!I2980</f>
        <v>18</v>
      </c>
      <c r="H2980" s="5">
        <f>IF(B2980&lt;&gt;0,NA(),Source!B2980)</f>
        <v>8993</v>
      </c>
      <c r="I2980" s="5" t="e">
        <f>VLOOKUP(H2980,Mapping!B:E,4,FALSE)</f>
        <v>#N/A</v>
      </c>
      <c r="J2980" s="9" t="e">
        <f>VLOOKUP(H2980,Mapping!B:M,12,FALSE)</f>
        <v>#N/A</v>
      </c>
      <c r="K2980" s="5" t="e">
        <f>VLOOKUP(H2980,Mapping!B:H,7,FALSE)</f>
        <v>#N/A</v>
      </c>
      <c r="L2980" s="5" t="e">
        <f>IF(B2980&lt;&gt;0,B2980,IF(M2980=1,I2980,NA()))</f>
        <v>#N/A</v>
      </c>
      <c r="N2980" s="9" t="str">
        <f>IFERROR(VLOOKUP(Labs!A2980,Mapping!D:M,10,FALSE),0)</f>
        <v/>
      </c>
    </row>
    <row r="2981" spans="1:14" x14ac:dyDescent="0.25">
      <c r="A2981" s="5" t="str">
        <f>Source!B2981&amp;"|"&amp;Source!K2981</f>
        <v>DIP|DIP</v>
      </c>
      <c r="B2981" s="5">
        <f>IFERROR(VLOOKUP(Labs!A2981,Mapping!D:E,2,FALSE),0)</f>
        <v>0</v>
      </c>
      <c r="C2981" t="str">
        <f>Source!F2981</f>
        <v>Chem/Haem</v>
      </c>
      <c r="D2981" s="5" t="str">
        <f>Source!D2981</f>
        <v>Diphtheria Serology:</v>
      </c>
      <c r="E2981" s="5" t="str">
        <f>Source!L2981</f>
        <v>Diphtheria Serology</v>
      </c>
      <c r="F2981" s="5" t="e">
        <f>IF(ISBLANK(Source!E2981),NA(),Source!E2981)</f>
        <v>#N/A</v>
      </c>
      <c r="G2981" s="5">
        <f>Source!I2981</f>
        <v>18</v>
      </c>
      <c r="H2981" s="5" t="str">
        <f>IF(B2981&lt;&gt;0,NA(),Source!B2981)</f>
        <v>DIP</v>
      </c>
      <c r="I2981" s="5">
        <f>VLOOKUP(H2981,Mapping!B:E,4,FALSE)</f>
        <v>0</v>
      </c>
      <c r="J2981" s="9" t="str">
        <f>VLOOKUP(H2981,Mapping!B:M,12,FALSE)</f>
        <v/>
      </c>
      <c r="K2981" s="5" t="str">
        <f>VLOOKUP(H2981,Mapping!B:H,7,FALSE)</f>
        <v>Diphtheria Serology .........:</v>
      </c>
      <c r="L2981" s="5" t="e">
        <f>IF(B2981&lt;&gt;0,B2981,IF(M2981=1,I2981,NA()))</f>
        <v>#N/A</v>
      </c>
      <c r="N2981" s="9" t="str">
        <f>IFERROR(VLOOKUP(Labs!A2981,Mapping!D:M,10,FALSE),0)</f>
        <v/>
      </c>
    </row>
    <row r="2982" spans="1:14" x14ac:dyDescent="0.25">
      <c r="A2982" s="5" t="str">
        <f>Source!B2982&amp;"|"&amp;Source!K2982</f>
        <v>EGG|EGG</v>
      </c>
      <c r="B2982" s="5">
        <f>IFERROR(VLOOKUP(Labs!A2982,Mapping!D:E,2,FALSE),0)</f>
        <v>0</v>
      </c>
      <c r="C2982" t="str">
        <f>Source!F2982</f>
        <v>Chem/Haem</v>
      </c>
      <c r="D2982" s="5" t="str">
        <f>Source!D2982</f>
        <v>SP IGE EGG WHITE</v>
      </c>
      <c r="E2982" s="5" t="str">
        <f>Source!L2982</f>
        <v>SP IGE EGG WHITE</v>
      </c>
      <c r="F2982" s="5" t="e">
        <f>IF(ISBLANK(Source!E2982),NA(),Source!E2982)</f>
        <v>#N/A</v>
      </c>
      <c r="G2982" s="5">
        <f>Source!I2982</f>
        <v>18</v>
      </c>
      <c r="H2982" s="5" t="str">
        <f>IF(B2982&lt;&gt;0,NA(),Source!B2982)</f>
        <v>EGG</v>
      </c>
      <c r="I2982" s="5">
        <f>VLOOKUP(H2982,Mapping!B:E,4,FALSE)</f>
        <v>0</v>
      </c>
      <c r="J2982" s="9" t="str">
        <f>VLOOKUP(H2982,Mapping!B:M,12,FALSE)</f>
        <v/>
      </c>
      <c r="K2982" s="5" t="str">
        <f>VLOOKUP(H2982,Mapping!B:H,7,FALSE)</f>
        <v>SP IGE EGG WHITE</v>
      </c>
      <c r="L2982" s="5" t="e">
        <f>IF(B2982&lt;&gt;0,B2982,IF(M2982=1,I2982,NA()))</f>
        <v>#N/A</v>
      </c>
      <c r="N2982" s="9" t="str">
        <f>IFERROR(VLOOKUP(Labs!A2982,Mapping!D:M,10,FALSE),0)</f>
        <v/>
      </c>
    </row>
    <row r="2983" spans="1:14" x14ac:dyDescent="0.25">
      <c r="A2983" s="5" t="str">
        <f>Source!B2983&amp;"|"&amp;Source!K2983</f>
        <v>HF|HBOP</v>
      </c>
      <c r="B2983" s="5">
        <f>IFERROR(VLOOKUP(Labs!A2983,Mapping!D:E,2,FALSE),0)</f>
        <v>0</v>
      </c>
      <c r="C2983" t="str">
        <f>Source!F2983</f>
        <v>Chem/Haem</v>
      </c>
      <c r="D2983" s="5" t="str">
        <f>Source!D2983</f>
        <v>HbF</v>
      </c>
      <c r="E2983" s="5" t="str">
        <f>Source!L2983</f>
        <v>HAEMOGLOBINOPATHY SCREEN</v>
      </c>
      <c r="F2983" s="5" t="str">
        <f>IF(ISBLANK(Source!E2983),NA(),Source!E2983)</f>
        <v>%</v>
      </c>
      <c r="G2983" s="5">
        <f>Source!I2983</f>
        <v>18</v>
      </c>
      <c r="H2983" s="5" t="str">
        <f>IF(B2983&lt;&gt;0,NA(),Source!B2983)</f>
        <v>HF</v>
      </c>
      <c r="I2983" s="5">
        <f>VLOOKUP(H2983,Mapping!B:E,4,FALSE)</f>
        <v>0</v>
      </c>
      <c r="J2983" s="9" t="str">
        <f>VLOOKUP(H2983,Mapping!B:M,12,FALSE)</f>
        <v/>
      </c>
      <c r="K2983" s="5" t="str">
        <f>VLOOKUP(H2983,Mapping!B:H,7,FALSE)</f>
        <v>ANTE-NATAL HB'OPATHY SCREEN</v>
      </c>
      <c r="L2983" s="5" t="e">
        <f>IF(B2983&lt;&gt;0,B2983,IF(M2983=1,I2983,NA()))</f>
        <v>#N/A</v>
      </c>
      <c r="N2983" s="9">
        <f>IFERROR(VLOOKUP(Labs!A2983,Mapping!D:M,10,FALSE),0)</f>
        <v>0</v>
      </c>
    </row>
    <row r="2984" spans="1:14" x14ac:dyDescent="0.25">
      <c r="A2984" s="5" t="str">
        <f>Source!B2984&amp;"|"&amp;Source!K2984</f>
        <v>HBEL|SDX</v>
      </c>
      <c r="B2984" s="5">
        <f>IFERROR(VLOOKUP(Labs!A2984,Mapping!D:E,2,FALSE),0)</f>
        <v>0</v>
      </c>
      <c r="C2984" t="str">
        <f>Source!F2984</f>
        <v>Chem/Haem</v>
      </c>
      <c r="D2984" s="5" t="str">
        <f>Source!D2984</f>
        <v>HAEMOGLOBIN ELECTROPHORESIS</v>
      </c>
      <c r="E2984" s="5" t="str">
        <f>Source!L2984</f>
        <v>HAEMOGLOBIN S SCREEN</v>
      </c>
      <c r="F2984" s="5" t="e">
        <f>IF(ISBLANK(Source!E2984),NA(),Source!E2984)</f>
        <v>#N/A</v>
      </c>
      <c r="G2984" s="5">
        <f>Source!I2984</f>
        <v>18</v>
      </c>
      <c r="H2984" s="5" t="str">
        <f>IF(B2984&lt;&gt;0,NA(),Source!B2984)</f>
        <v>HBEL</v>
      </c>
      <c r="I2984" s="5">
        <f>VLOOKUP(H2984,Mapping!B:E,4,FALSE)</f>
        <v>0</v>
      </c>
      <c r="J2984" s="9" t="str">
        <f>VLOOKUP(H2984,Mapping!B:M,12,FALSE)</f>
        <v/>
      </c>
      <c r="K2984" s="5" t="str">
        <f>VLOOKUP(H2984,Mapping!B:H,7,FALSE)</f>
        <v>HAEMOGLOBIN ELECTROPHORESIS</v>
      </c>
      <c r="L2984" s="5" t="e">
        <f>IF(B2984&lt;&gt;0,B2984,IF(M2984=1,I2984,NA()))</f>
        <v>#N/A</v>
      </c>
      <c r="N2984" s="9">
        <f>IFERROR(VLOOKUP(Labs!A2984,Mapping!D:M,10,FALSE),0)</f>
        <v>0</v>
      </c>
    </row>
    <row r="2985" spans="1:14" x14ac:dyDescent="0.25">
      <c r="A2985" s="5" t="str">
        <f>Source!B2985&amp;"|"&amp;Source!K2985</f>
        <v>DIPN|DIP</v>
      </c>
      <c r="B2985" s="5">
        <f>IFERROR(VLOOKUP(Labs!A2985,Mapping!D:E,2,FALSE),0)</f>
        <v>0</v>
      </c>
      <c r="C2985" t="str">
        <f>Source!F2985</f>
        <v>Chem/Haem</v>
      </c>
      <c r="D2985" s="5" t="str">
        <f>Source!D2985</f>
        <v>Diphtheria neutralisation test</v>
      </c>
      <c r="E2985" s="5" t="str">
        <f>Source!L2985</f>
        <v>Diphtheria Serology</v>
      </c>
      <c r="F2985" s="5" t="str">
        <f>IF(ISBLANK(Source!E2985),NA(),Source!E2985)</f>
        <v>IU/ml</v>
      </c>
      <c r="G2985" s="5">
        <f>Source!I2985</f>
        <v>18</v>
      </c>
      <c r="H2985" s="5" t="str">
        <f>IF(B2985&lt;&gt;0,NA(),Source!B2985)</f>
        <v>DIPN</v>
      </c>
      <c r="I2985" s="5">
        <f>VLOOKUP(H2985,Mapping!B:E,4,FALSE)</f>
        <v>0</v>
      </c>
      <c r="J2985" s="9" t="str">
        <f>VLOOKUP(H2985,Mapping!B:M,12,FALSE)</f>
        <v/>
      </c>
      <c r="K2985" s="5" t="str">
        <f>VLOOKUP(H2985,Mapping!B:H,7,FALSE)</f>
        <v>Diphtheria Serology .........:</v>
      </c>
      <c r="L2985" s="5" t="e">
        <f>IF(B2985&lt;&gt;0,B2985,IF(M2985=1,I2985,NA()))</f>
        <v>#N/A</v>
      </c>
      <c r="N2985" s="9" t="str">
        <f>IFERROR(VLOOKUP(Labs!A2985,Mapping!D:M,10,FALSE),0)</f>
        <v/>
      </c>
    </row>
    <row r="2986" spans="1:14" x14ac:dyDescent="0.25">
      <c r="A2986" s="5" t="str">
        <f>Source!B2986&amp;"|"&amp;Source!K2986</f>
        <v>IGG3|IGSB</v>
      </c>
      <c r="B2986" s="5">
        <f>IFERROR(VLOOKUP(Labs!A2986,Mapping!D:E,2,FALSE),0)</f>
        <v>0</v>
      </c>
      <c r="C2986" t="str">
        <f>Source!F2986</f>
        <v>Chem/Haem</v>
      </c>
      <c r="D2986" s="5" t="str">
        <f>Source!D2986</f>
        <v>IGG3</v>
      </c>
      <c r="E2986" s="5" t="str">
        <f>Source!L2986</f>
        <v>IgG SUBCLASSES</v>
      </c>
      <c r="F2986" s="5" t="str">
        <f>IF(ISBLANK(Source!E2986),NA(),Source!E2986)</f>
        <v>g/l</v>
      </c>
      <c r="G2986" s="5">
        <f>Source!I2986</f>
        <v>18</v>
      </c>
      <c r="H2986" s="5" t="str">
        <f>IF(B2986&lt;&gt;0,NA(),Source!B2986)</f>
        <v>IGG3</v>
      </c>
      <c r="I2986" s="5">
        <f>VLOOKUP(H2986,Mapping!B:E,4,FALSE)</f>
        <v>0</v>
      </c>
      <c r="J2986" s="9" t="str">
        <f>VLOOKUP(H2986,Mapping!B:M,12,FALSE)</f>
        <v/>
      </c>
      <c r="K2986" s="5" t="str">
        <f>VLOOKUP(H2986,Mapping!B:H,7,FALSE)</f>
        <v>IgG SUBCLASSES</v>
      </c>
      <c r="L2986" s="5" t="e">
        <f>IF(B2986&lt;&gt;0,B2986,IF(M2986=1,I2986,NA()))</f>
        <v>#N/A</v>
      </c>
      <c r="N2986" s="9" t="str">
        <f>IFERROR(VLOOKUP(Labs!A2986,Mapping!D:M,10,FALSE),0)</f>
        <v/>
      </c>
    </row>
    <row r="2987" spans="1:14" x14ac:dyDescent="0.25">
      <c r="A2987" s="5" t="str">
        <f>Source!B2987&amp;"|"&amp;Source!K2987</f>
        <v>HOMO|HOMO</v>
      </c>
      <c r="B2987" s="5">
        <f>IFERROR(VLOOKUP(Labs!A2987,Mapping!D:E,2,FALSE),0)</f>
        <v>0</v>
      </c>
      <c r="C2987" t="str">
        <f>Source!F2987</f>
        <v>Chem/Haem</v>
      </c>
      <c r="D2987" s="5" t="str">
        <f>Source!D2987</f>
        <v>HOMOCYTSEINE</v>
      </c>
      <c r="E2987" s="5" t="str">
        <f>Source!L2987</f>
        <v>HOMOCYSTEINE</v>
      </c>
      <c r="F2987" s="5" t="str">
        <f>IF(ISBLANK(Source!E2987),NA(),Source!E2987)</f>
        <v>umol/l</v>
      </c>
      <c r="G2987" s="5">
        <f>Source!I2987</f>
        <v>18</v>
      </c>
      <c r="H2987" s="5" t="str">
        <f>IF(B2987&lt;&gt;0,NA(),Source!B2987)</f>
        <v>HOMO</v>
      </c>
      <c r="I2987" s="5">
        <f>VLOOKUP(H2987,Mapping!B:E,4,FALSE)</f>
        <v>0</v>
      </c>
      <c r="J2987" s="9" t="str">
        <f>VLOOKUP(H2987,Mapping!B:M,12,FALSE)</f>
        <v/>
      </c>
      <c r="K2987" s="5" t="str">
        <f>VLOOKUP(H2987,Mapping!B:H,7,FALSE)</f>
        <v>HOMOCYSTEINE</v>
      </c>
      <c r="L2987" s="5" t="e">
        <f>IF(B2987&lt;&gt;0,B2987,IF(M2987=1,I2987,NA()))</f>
        <v>#N/A</v>
      </c>
      <c r="N2987" s="9" t="str">
        <f>IFERROR(VLOOKUP(Labs!A2987,Mapping!D:M,10,FALSE),0)</f>
        <v/>
      </c>
    </row>
    <row r="2988" spans="1:14" x14ac:dyDescent="0.25">
      <c r="A2988" s="5" t="str">
        <f>Source!B2988&amp;"|"&amp;Source!K2988</f>
        <v>IGG1|IGSB</v>
      </c>
      <c r="B2988" s="5">
        <f>IFERROR(VLOOKUP(Labs!A2988,Mapping!D:E,2,FALSE),0)</f>
        <v>0</v>
      </c>
      <c r="C2988" t="str">
        <f>Source!F2988</f>
        <v>Chem/Haem</v>
      </c>
      <c r="D2988" s="5" t="str">
        <f>Source!D2988</f>
        <v>IGG1</v>
      </c>
      <c r="E2988" s="5" t="str">
        <f>Source!L2988</f>
        <v>IgG SUBCLASSES</v>
      </c>
      <c r="F2988" s="5" t="str">
        <f>IF(ISBLANK(Source!E2988),NA(),Source!E2988)</f>
        <v>g/l</v>
      </c>
      <c r="G2988" s="5">
        <f>Source!I2988</f>
        <v>18</v>
      </c>
      <c r="H2988" s="5" t="str">
        <f>IF(B2988&lt;&gt;0,NA(),Source!B2988)</f>
        <v>IGG1</v>
      </c>
      <c r="I2988" s="5">
        <f>VLOOKUP(H2988,Mapping!B:E,4,FALSE)</f>
        <v>0</v>
      </c>
      <c r="J2988" s="9" t="str">
        <f>VLOOKUP(H2988,Mapping!B:M,12,FALSE)</f>
        <v/>
      </c>
      <c r="K2988" s="5" t="str">
        <f>VLOOKUP(H2988,Mapping!B:H,7,FALSE)</f>
        <v>IgG SUBCLASSES</v>
      </c>
      <c r="L2988" s="5" t="e">
        <f>IF(B2988&lt;&gt;0,B2988,IF(M2988=1,I2988,NA()))</f>
        <v>#N/A</v>
      </c>
      <c r="N2988" s="9" t="str">
        <f>IFERROR(VLOOKUP(Labs!A2988,Mapping!D:M,10,FALSE),0)</f>
        <v/>
      </c>
    </row>
    <row r="2989" spans="1:14" x14ac:dyDescent="0.25">
      <c r="A2989" s="5" t="str">
        <f>Source!B2989&amp;"|"&amp;Source!K2989</f>
        <v>IGG|IGSB</v>
      </c>
      <c r="B2989" s="5">
        <f>IFERROR(VLOOKUP(Labs!A2989,Mapping!D:E,2,FALSE),0)</f>
        <v>0</v>
      </c>
      <c r="C2989" t="str">
        <f>Source!F2989</f>
        <v>Chem/Haem</v>
      </c>
      <c r="D2989" s="5" t="str">
        <f>Source!D2989</f>
        <v>IGG</v>
      </c>
      <c r="E2989" s="5" t="str">
        <f>Source!L2989</f>
        <v>IgG SUBCLASSES</v>
      </c>
      <c r="F2989" s="5" t="str">
        <f>IF(ISBLANK(Source!E2989),NA(),Source!E2989)</f>
        <v>g/L</v>
      </c>
      <c r="G2989" s="5">
        <f>Source!I2989</f>
        <v>18</v>
      </c>
      <c r="H2989" s="5" t="str">
        <f>IF(B2989&lt;&gt;0,NA(),Source!B2989)</f>
        <v>IGG</v>
      </c>
      <c r="I2989" s="5" t="str">
        <f>VLOOKUP(H2989,Mapping!B:E,4,FALSE)</f>
        <v>2465-3</v>
      </c>
      <c r="J2989" s="9" t="str">
        <f>VLOOKUP(H2989,Mapping!B:M,12,FALSE)</f>
        <v>IgG [Mass/volume] in Serum or Plasma</v>
      </c>
      <c r="K2989" s="5" t="str">
        <f>VLOOKUP(H2989,Mapping!B:H,7,FALSE)</f>
        <v>IMMUNOGLOBULINS</v>
      </c>
      <c r="L2989" s="5" t="e">
        <f>IF(B2989&lt;&gt;0,B2989,IF(M2989=1,I2989,NA()))</f>
        <v>#N/A</v>
      </c>
      <c r="N2989" s="9">
        <f>IFERROR(VLOOKUP(Labs!A2989,Mapping!D:M,10,FALSE),0)</f>
        <v>0</v>
      </c>
    </row>
    <row r="2990" spans="1:14" x14ac:dyDescent="0.25">
      <c r="A2990" s="5" t="str">
        <f>Source!B2990&amp;"|"&amp;Source!K2990</f>
        <v>HAZE|HAZE</v>
      </c>
      <c r="B2990" s="5">
        <f>IFERROR(VLOOKUP(Labs!A2990,Mapping!D:E,2,FALSE),0)</f>
        <v>0</v>
      </c>
      <c r="C2990" t="str">
        <f>Source!F2990</f>
        <v>Chem/Haem</v>
      </c>
      <c r="D2990" s="5" t="str">
        <f>Source!D2990</f>
        <v>SP IGE HAZEL NUT</v>
      </c>
      <c r="E2990" s="5" t="str">
        <f>Source!L2990</f>
        <v>SP IGE HAZEL NUT</v>
      </c>
      <c r="F2990" s="5" t="e">
        <f>IF(ISBLANK(Source!E2990),NA(),Source!E2990)</f>
        <v>#N/A</v>
      </c>
      <c r="G2990" s="5">
        <f>Source!I2990</f>
        <v>18</v>
      </c>
      <c r="H2990" s="5" t="str">
        <f>IF(B2990&lt;&gt;0,NA(),Source!B2990)</f>
        <v>HAZE</v>
      </c>
      <c r="I2990" s="5">
        <f>VLOOKUP(H2990,Mapping!B:E,4,FALSE)</f>
        <v>0</v>
      </c>
      <c r="J2990" s="9" t="str">
        <f>VLOOKUP(H2990,Mapping!B:M,12,FALSE)</f>
        <v/>
      </c>
      <c r="K2990" s="5" t="str">
        <f>VLOOKUP(H2990,Mapping!B:H,7,FALSE)</f>
        <v>SP IGE HAZEL NUT</v>
      </c>
      <c r="L2990" s="5" t="e">
        <f>IF(B2990&lt;&gt;0,B2990,IF(M2990=1,I2990,NA()))</f>
        <v>#N/A</v>
      </c>
      <c r="N2990" s="9" t="str">
        <f>IFERROR(VLOOKUP(Labs!A2990,Mapping!D:M,10,FALSE),0)</f>
        <v/>
      </c>
    </row>
    <row r="2991" spans="1:14" x14ac:dyDescent="0.25">
      <c r="A2991" s="5" t="str">
        <f>Source!B2991&amp;"|"&amp;Source!K2991</f>
        <v>GH|GH</v>
      </c>
      <c r="B2991" s="5">
        <f>IFERROR(VLOOKUP(Labs!A2991,Mapping!D:E,2,FALSE),0)</f>
        <v>0</v>
      </c>
      <c r="C2991" t="str">
        <f>Source!F2991</f>
        <v>Chem/Haem</v>
      </c>
      <c r="D2991" s="5" t="str">
        <f>Source!D2991</f>
        <v>GROWTH HORMONE</v>
      </c>
      <c r="E2991" s="5" t="str">
        <f>Source!L2991</f>
        <v>GROWTH HORMONE</v>
      </c>
      <c r="F2991" s="5" t="str">
        <f>IF(ISBLANK(Source!E2991),NA(),Source!E2991)</f>
        <v>ug/l</v>
      </c>
      <c r="G2991" s="5">
        <f>Source!I2991</f>
        <v>18</v>
      </c>
      <c r="H2991" s="5" t="str">
        <f>IF(B2991&lt;&gt;0,NA(),Source!B2991)</f>
        <v>GH</v>
      </c>
      <c r="I2991" s="5">
        <f>VLOOKUP(H2991,Mapping!B:E,4,FALSE)</f>
        <v>0</v>
      </c>
      <c r="J2991" s="9" t="str">
        <f>VLOOKUP(H2991,Mapping!B:M,12,FALSE)</f>
        <v/>
      </c>
      <c r="K2991" s="5" t="str">
        <f>VLOOKUP(H2991,Mapping!B:H,7,FALSE)</f>
        <v>GROWTH HORMONE</v>
      </c>
      <c r="L2991" s="5" t="e">
        <f>IF(B2991&lt;&gt;0,B2991,IF(M2991=1,I2991,NA()))</f>
        <v>#N/A</v>
      </c>
      <c r="N2991" s="9" t="str">
        <f>IFERROR(VLOOKUP(Labs!A2991,Mapping!D:M,10,FALSE),0)</f>
        <v/>
      </c>
    </row>
    <row r="2992" spans="1:14" x14ac:dyDescent="0.25">
      <c r="A2992" s="5" t="str">
        <f>Source!B2992&amp;"|"&amp;Source!K2992</f>
        <v>HIVI|HICT</v>
      </c>
      <c r="B2992" s="5">
        <f>IFERROR(VLOOKUP(Labs!A2992,Mapping!D:E,2,FALSE),0)</f>
        <v>0</v>
      </c>
      <c r="C2992" t="str">
        <f>Source!F2992</f>
        <v>Chem/Haem</v>
      </c>
      <c r="D2992" s="5" t="str">
        <f>Source!D2992</f>
        <v>HIV 1+2 Antigen/Antibody Vidas</v>
      </c>
      <c r="E2992" s="5" t="str">
        <f>Source!L2992</f>
        <v>HIV Confirmation tests:</v>
      </c>
      <c r="F2992" s="5" t="e">
        <f>IF(ISBLANK(Source!E2992),NA(),Source!E2992)</f>
        <v>#N/A</v>
      </c>
      <c r="G2992" s="5">
        <f>Source!I2992</f>
        <v>18</v>
      </c>
      <c r="H2992" s="5" t="str">
        <f>IF(B2992&lt;&gt;0,NA(),Source!B2992)</f>
        <v>HIVI</v>
      </c>
      <c r="I2992" s="5">
        <f>VLOOKUP(H2992,Mapping!B:E,4,FALSE)</f>
        <v>0</v>
      </c>
      <c r="J2992" s="9" t="str">
        <f>VLOOKUP(H2992,Mapping!B:M,12,FALSE)</f>
        <v/>
      </c>
      <c r="K2992" s="5" t="str">
        <f>VLOOKUP(H2992,Mapping!B:H,7,FALSE)</f>
        <v>HIV Confirmation tests:</v>
      </c>
      <c r="L2992" s="5" t="e">
        <f>IF(B2992&lt;&gt;0,B2992,IF(M2992=1,I2992,NA()))</f>
        <v>#N/A</v>
      </c>
      <c r="N2992" s="9" t="str">
        <f>IFERROR(VLOOKUP(Labs!A2992,Mapping!D:M,10,FALSE),0)</f>
        <v/>
      </c>
    </row>
    <row r="2993" spans="1:14" x14ac:dyDescent="0.25">
      <c r="A2993" s="5" t="str">
        <f>Source!B2993&amp;"|"&amp;Source!K2993</f>
        <v>IGF|IGF</v>
      </c>
      <c r="B2993" s="5">
        <f>IFERROR(VLOOKUP(Labs!A2993,Mapping!D:E,2,FALSE),0)</f>
        <v>0</v>
      </c>
      <c r="C2993" t="str">
        <f>Source!F2993</f>
        <v>Chem/Haem</v>
      </c>
      <c r="D2993" s="5" t="str">
        <f>Source!D2993</f>
        <v>IGF</v>
      </c>
      <c r="E2993" s="5" t="str">
        <f>Source!L2993</f>
        <v>INSULIN LIKE GROWTH FACTOR</v>
      </c>
      <c r="F2993" s="5" t="str">
        <f>IF(ISBLANK(Source!E2993),NA(),Source!E2993)</f>
        <v>nmol/l</v>
      </c>
      <c r="G2993" s="5">
        <f>Source!I2993</f>
        <v>18</v>
      </c>
      <c r="H2993" s="5" t="str">
        <f>IF(B2993&lt;&gt;0,NA(),Source!B2993)</f>
        <v>IGF</v>
      </c>
      <c r="I2993" s="5">
        <f>VLOOKUP(H2993,Mapping!B:E,4,FALSE)</f>
        <v>0</v>
      </c>
      <c r="J2993" s="9" t="str">
        <f>VLOOKUP(H2993,Mapping!B:M,12,FALSE)</f>
        <v/>
      </c>
      <c r="K2993" s="5" t="str">
        <f>VLOOKUP(H2993,Mapping!B:H,7,FALSE)</f>
        <v>INSULIN LIKE GROWTH FACTOR</v>
      </c>
      <c r="L2993" s="5" t="e">
        <f>IF(B2993&lt;&gt;0,B2993,IF(M2993=1,I2993,NA()))</f>
        <v>#N/A</v>
      </c>
      <c r="N2993" s="9" t="str">
        <f>IFERROR(VLOOKUP(Labs!A2993,Mapping!D:M,10,FALSE),0)</f>
        <v/>
      </c>
    </row>
    <row r="2994" spans="1:14" x14ac:dyDescent="0.25">
      <c r="A2994" s="5" t="str">
        <f>Source!B2994&amp;"|"&amp;Source!K2994</f>
        <v>HIVD|HICT</v>
      </c>
      <c r="B2994" s="5">
        <f>IFERROR(VLOOKUP(Labs!A2994,Mapping!D:E,2,FALSE),0)</f>
        <v>0</v>
      </c>
      <c r="C2994" t="str">
        <f>Source!F2994</f>
        <v>Chem/Haem</v>
      </c>
      <c r="D2994" s="5" t="str">
        <f>Source!D2994</f>
        <v>HIV 1+2 Ag/Ab (Determine)</v>
      </c>
      <c r="E2994" s="5" t="str">
        <f>Source!L2994</f>
        <v>HIV Confirmation tests:</v>
      </c>
      <c r="F2994" s="5" t="e">
        <f>IF(ISBLANK(Source!E2994),NA(),Source!E2994)</f>
        <v>#N/A</v>
      </c>
      <c r="G2994" s="5">
        <f>Source!I2994</f>
        <v>18</v>
      </c>
      <c r="H2994" s="5" t="str">
        <f>IF(B2994&lt;&gt;0,NA(),Source!B2994)</f>
        <v>HIVD</v>
      </c>
      <c r="I2994" s="5">
        <f>VLOOKUP(H2994,Mapping!B:E,4,FALSE)</f>
        <v>0</v>
      </c>
      <c r="J2994" s="9" t="str">
        <f>VLOOKUP(H2994,Mapping!B:M,12,FALSE)</f>
        <v/>
      </c>
      <c r="K2994" s="5" t="str">
        <f>VLOOKUP(H2994,Mapping!B:H,7,FALSE)</f>
        <v>HIV Confirmation tests:</v>
      </c>
      <c r="L2994" s="5" t="e">
        <f>IF(B2994&lt;&gt;0,B2994,IF(M2994=1,I2994,NA()))</f>
        <v>#N/A</v>
      </c>
      <c r="N2994" s="9" t="str">
        <f>IFERROR(VLOOKUP(Labs!A2994,Mapping!D:M,10,FALSE),0)</f>
        <v/>
      </c>
    </row>
    <row r="2995" spans="1:14" x14ac:dyDescent="0.25">
      <c r="A2995" s="5" t="str">
        <f>Source!B2995&amp;"|"&amp;Source!K2995</f>
        <v>IGG2|IGSB</v>
      </c>
      <c r="B2995" s="5">
        <f>IFERROR(VLOOKUP(Labs!A2995,Mapping!D:E,2,FALSE),0)</f>
        <v>0</v>
      </c>
      <c r="C2995" t="str">
        <f>Source!F2995</f>
        <v>Chem/Haem</v>
      </c>
      <c r="D2995" s="5" t="str">
        <f>Source!D2995</f>
        <v>IGG2</v>
      </c>
      <c r="E2995" s="5" t="str">
        <f>Source!L2995</f>
        <v>IgG SUBCLASSES</v>
      </c>
      <c r="F2995" s="5" t="str">
        <f>IF(ISBLANK(Source!E2995),NA(),Source!E2995)</f>
        <v>g/l</v>
      </c>
      <c r="G2995" s="5">
        <f>Source!I2995</f>
        <v>18</v>
      </c>
      <c r="H2995" s="5" t="str">
        <f>IF(B2995&lt;&gt;0,NA(),Source!B2995)</f>
        <v>IGG2</v>
      </c>
      <c r="I2995" s="5">
        <f>VLOOKUP(H2995,Mapping!B:E,4,FALSE)</f>
        <v>0</v>
      </c>
      <c r="J2995" s="9" t="str">
        <f>VLOOKUP(H2995,Mapping!B:M,12,FALSE)</f>
        <v/>
      </c>
      <c r="K2995" s="5" t="str">
        <f>VLOOKUP(H2995,Mapping!B:H,7,FALSE)</f>
        <v>IgG SUBCLASSES</v>
      </c>
      <c r="L2995" s="5" t="e">
        <f>IF(B2995&lt;&gt;0,B2995,IF(M2995=1,I2995,NA()))</f>
        <v>#N/A</v>
      </c>
      <c r="N2995" s="9" t="str">
        <f>IFERROR(VLOOKUP(Labs!A2995,Mapping!D:M,10,FALSE),0)</f>
        <v/>
      </c>
    </row>
    <row r="2996" spans="1:14" x14ac:dyDescent="0.25">
      <c r="A2996" s="5" t="str">
        <f>Source!B2996&amp;"|"&amp;Source!K2996</f>
        <v>RPT|YBRNI</v>
      </c>
      <c r="B2996" s="5">
        <f>IFERROR(VLOOKUP(Labs!A2996,Mapping!D:E,2,FALSE),0)</f>
        <v>0</v>
      </c>
      <c r="C2996" t="str">
        <f>Source!F2996</f>
        <v>Non-Gynae Cytology</v>
      </c>
      <c r="D2996" s="5" t="str">
        <f>Source!D2996</f>
        <v>Report</v>
      </c>
      <c r="E2996" s="5" t="str">
        <f>Source!L2996</f>
        <v>Nipple scrape</v>
      </c>
      <c r="F2996" s="5" t="e">
        <f>IF(ISBLANK(Source!E2996),NA(),Source!E2996)</f>
        <v>#N/A</v>
      </c>
      <c r="G2996" s="5">
        <f>Source!I2996</f>
        <v>18</v>
      </c>
      <c r="H2996" s="5" t="str">
        <f>IF(B2996&lt;&gt;0,NA(),Source!B2996)</f>
        <v>RPT</v>
      </c>
      <c r="I2996" s="5">
        <f>VLOOKUP(H2996,Mapping!B:E,4,FALSE)</f>
        <v>0</v>
      </c>
      <c r="J2996" s="9" t="str">
        <f>VLOOKUP(H2996,Mapping!B:M,12,FALSE)</f>
        <v/>
      </c>
      <c r="K2996" s="5" t="str">
        <f>VLOOKUP(H2996,Mapping!B:H,7,FALSE)</f>
        <v>FNA Breast</v>
      </c>
      <c r="L2996" s="5" t="e">
        <f>IF(B2996&lt;&gt;0,B2996,IF(M2996=1,I2996,NA()))</f>
        <v>#N/A</v>
      </c>
      <c r="N2996" s="9">
        <f>IFERROR(VLOOKUP(Labs!A2996,Mapping!D:M,10,FALSE),0)</f>
        <v>0</v>
      </c>
    </row>
    <row r="2997" spans="1:14" x14ac:dyDescent="0.25">
      <c r="A2997" s="5" t="str">
        <f>Source!B2997&amp;"|"&amp;Source!K2997</f>
        <v>NBS|NBSGP</v>
      </c>
      <c r="B2997" s="5">
        <f>IFERROR(VLOOKUP(Labs!A2997,Mapping!D:E,2,FALSE),0)</f>
        <v>0</v>
      </c>
      <c r="C2997" t="str">
        <f>Source!F2997</f>
        <v>Blood Transfusion</v>
      </c>
      <c r="D2997" s="5" t="str">
        <f>Source!D2997</f>
        <v>NBS Report</v>
      </c>
      <c r="E2997" s="5" t="str">
        <f>Source!L2997</f>
        <v>REFER TO NBS</v>
      </c>
      <c r="F2997" s="5" t="e">
        <f>IF(ISBLANK(Source!E2997),NA(),Source!E2997)</f>
        <v>#N/A</v>
      </c>
      <c r="G2997" s="5">
        <f>Source!I2997</f>
        <v>18</v>
      </c>
      <c r="H2997" s="5" t="str">
        <f>IF(B2997&lt;&gt;0,NA(),Source!B2997)</f>
        <v>NBS</v>
      </c>
      <c r="I2997" s="5">
        <f>VLOOKUP(H2997,Mapping!B:E,4,FALSE)</f>
        <v>0</v>
      </c>
      <c r="J2997" s="9" t="str">
        <f>VLOOKUP(H2997,Mapping!B:M,12,FALSE)</f>
        <v/>
      </c>
      <c r="K2997" s="5" t="str">
        <f>VLOOKUP(H2997,Mapping!B:H,7,FALSE)</f>
        <v>REFER TO NBS</v>
      </c>
      <c r="L2997" s="5" t="e">
        <f>IF(B2997&lt;&gt;0,B2997,IF(M2997=1,I2997,NA()))</f>
        <v>#N/A</v>
      </c>
      <c r="N2997" s="9">
        <f>IFERROR(VLOOKUP(Labs!A2997,Mapping!D:M,10,FALSE),0)</f>
        <v>0</v>
      </c>
    </row>
    <row r="2998" spans="1:14" x14ac:dyDescent="0.25">
      <c r="A2998" s="5" t="str">
        <f>Source!B2998&amp;"|"&amp;Source!K2998</f>
        <v>WALC|WALN</v>
      </c>
      <c r="B2998" s="5">
        <f>IFERROR(VLOOKUP(Labs!A2998,Mapping!D:E,2,FALSE),0)</f>
        <v>0</v>
      </c>
      <c r="C2998" t="str">
        <f>Source!F2998</f>
        <v>Chem/Haem</v>
      </c>
      <c r="D2998" s="5" t="str">
        <f>Source!D2998</f>
        <v>SP IGE WALNUT CLASS</v>
      </c>
      <c r="E2998" s="5" t="str">
        <f>Source!L2998</f>
        <v>SP IGE WALNUT</v>
      </c>
      <c r="F2998" s="5" t="e">
        <f>IF(ISBLANK(Source!E2998),NA(),Source!E2998)</f>
        <v>#N/A</v>
      </c>
      <c r="G2998" s="5">
        <f>Source!I2998</f>
        <v>18</v>
      </c>
      <c r="H2998" s="5" t="str">
        <f>IF(B2998&lt;&gt;0,NA(),Source!B2998)</f>
        <v>WALC</v>
      </c>
      <c r="I2998" s="5">
        <f>VLOOKUP(H2998,Mapping!B:E,4,FALSE)</f>
        <v>0</v>
      </c>
      <c r="J2998" s="9" t="str">
        <f>VLOOKUP(H2998,Mapping!B:M,12,FALSE)</f>
        <v/>
      </c>
      <c r="K2998" s="5" t="str">
        <f>VLOOKUP(H2998,Mapping!B:H,7,FALSE)</f>
        <v>SP IGE WALNUT</v>
      </c>
      <c r="L2998" s="5" t="e">
        <f>IF(B2998&lt;&gt;0,B2998,IF(M2998=1,I2998,NA()))</f>
        <v>#N/A</v>
      </c>
      <c r="N2998" s="9" t="str">
        <f>IFERROR(VLOOKUP(Labs!A2998,Mapping!D:M,10,FALSE),0)</f>
        <v/>
      </c>
    </row>
    <row r="2999" spans="1:14" x14ac:dyDescent="0.25">
      <c r="A2999" s="5" t="str">
        <f>Source!B2999&amp;"|"&amp;Source!K2999</f>
        <v>UCRE|UUEC</v>
      </c>
      <c r="B2999" s="5">
        <f>IFERROR(VLOOKUP(Labs!A2999,Mapping!D:E,2,FALSE),0)</f>
        <v>0</v>
      </c>
      <c r="C2999" t="str">
        <f>Source!F2999</f>
        <v>Chem/Haem</v>
      </c>
      <c r="D2999" s="5" t="str">
        <f>Source!D2999</f>
        <v>URINE CREATININE</v>
      </c>
      <c r="E2999" s="5" t="str">
        <f>Source!L2999</f>
        <v>24HR URINE UREA, ELEC, CREAT</v>
      </c>
      <c r="F2999" s="5" t="str">
        <f>IF(ISBLANK(Source!E2999),NA(),Source!E2999)</f>
        <v>mmol/l</v>
      </c>
      <c r="G2999" s="5">
        <f>Source!I2999</f>
        <v>18</v>
      </c>
      <c r="H2999" s="5" t="str">
        <f>IF(B2999&lt;&gt;0,NA(),Source!B2999)</f>
        <v>UCRE</v>
      </c>
      <c r="I2999" s="5" t="str">
        <f>VLOOKUP(H2999,Mapping!B:E,4,FALSE)</f>
        <v>14683-7</v>
      </c>
      <c r="J2999" s="9" t="str">
        <f>VLOOKUP(H2999,Mapping!B:M,12,FALSE)</f>
        <v>Creatinine [Moles/volume] in Urine</v>
      </c>
      <c r="K2999" s="5" t="str">
        <f>VLOOKUP(H2999,Mapping!B:H,7,FALSE)</f>
        <v>MICROALBUMIN</v>
      </c>
      <c r="L2999" s="5" t="e">
        <f>IF(B2999&lt;&gt;0,B2999,IF(M2999=1,I2999,NA()))</f>
        <v>#N/A</v>
      </c>
      <c r="N2999" s="9">
        <f>IFERROR(VLOOKUP(Labs!A2999,Mapping!D:M,10,FALSE),0)</f>
        <v>0</v>
      </c>
    </row>
    <row r="3000" spans="1:14" x14ac:dyDescent="0.25">
      <c r="A3000" s="5" t="str">
        <f>Source!B3000&amp;"|"&amp;Source!K3000</f>
        <v>NBSGP|NBSGP</v>
      </c>
      <c r="B3000" s="5">
        <f>IFERROR(VLOOKUP(Labs!A3000,Mapping!D:E,2,FALSE),0)</f>
        <v>0</v>
      </c>
      <c r="C3000" t="str">
        <f>Source!F3000</f>
        <v>Blood Transfusion</v>
      </c>
      <c r="D3000" s="5" t="str">
        <f>Source!D3000</f>
        <v>BLOOD GROUP</v>
      </c>
      <c r="E3000" s="5" t="str">
        <f>Source!L3000</f>
        <v>REFER TO NBS</v>
      </c>
      <c r="F3000" s="5" t="e">
        <f>IF(ISBLANK(Source!E3000),NA(),Source!E3000)</f>
        <v>#N/A</v>
      </c>
      <c r="G3000" s="5">
        <f>Source!I3000</f>
        <v>18</v>
      </c>
      <c r="H3000" s="5" t="str">
        <f>IF(B3000&lt;&gt;0,NA(),Source!B3000)</f>
        <v>NBSGP</v>
      </c>
      <c r="I3000" s="5">
        <f>VLOOKUP(H3000,Mapping!B:E,4,FALSE)</f>
        <v>0</v>
      </c>
      <c r="J3000" s="9" t="str">
        <f>VLOOKUP(H3000,Mapping!B:M,12,FALSE)</f>
        <v/>
      </c>
      <c r="K3000" s="5" t="str">
        <f>VLOOKUP(H3000,Mapping!B:H,7,FALSE)</f>
        <v>REFER TO NBS</v>
      </c>
      <c r="L3000" s="5" t="e">
        <f>IF(B3000&lt;&gt;0,B3000,IF(M3000=1,I3000,NA()))</f>
        <v>#N/A</v>
      </c>
      <c r="N3000" s="9">
        <f>IFERROR(VLOOKUP(Labs!A3000,Mapping!D:M,10,FALSE),0)</f>
        <v>0</v>
      </c>
    </row>
    <row r="3001" spans="1:14" x14ac:dyDescent="0.25">
      <c r="A3001" s="5" t="str">
        <f>Source!B3001&amp;"|"&amp;Source!K3001</f>
        <v>WALN|WALN</v>
      </c>
      <c r="B3001" s="5">
        <f>IFERROR(VLOOKUP(Labs!A3001,Mapping!D:E,2,FALSE),0)</f>
        <v>0</v>
      </c>
      <c r="C3001" t="str">
        <f>Source!F3001</f>
        <v>Chem/Haem</v>
      </c>
      <c r="D3001" s="5" t="str">
        <f>Source!D3001</f>
        <v>SP IGE WALNUT</v>
      </c>
      <c r="E3001" s="5" t="str">
        <f>Source!L3001</f>
        <v>SP IGE WALNUT</v>
      </c>
      <c r="F3001" s="5" t="e">
        <f>IF(ISBLANK(Source!E3001),NA(),Source!E3001)</f>
        <v>#N/A</v>
      </c>
      <c r="G3001" s="5">
        <f>Source!I3001</f>
        <v>18</v>
      </c>
      <c r="H3001" s="5" t="str">
        <f>IF(B3001&lt;&gt;0,NA(),Source!B3001)</f>
        <v>WALN</v>
      </c>
      <c r="I3001" s="5">
        <f>VLOOKUP(H3001,Mapping!B:E,4,FALSE)</f>
        <v>0</v>
      </c>
      <c r="J3001" s="9" t="str">
        <f>VLOOKUP(H3001,Mapping!B:M,12,FALSE)</f>
        <v/>
      </c>
      <c r="K3001" s="5" t="str">
        <f>VLOOKUP(H3001,Mapping!B:H,7,FALSE)</f>
        <v>SP IGE WALNUT</v>
      </c>
      <c r="L3001" s="5" t="e">
        <f>IF(B3001&lt;&gt;0,B3001,IF(M3001=1,I3001,NA()))</f>
        <v>#N/A</v>
      </c>
      <c r="N3001" s="9" t="str">
        <f>IFERROR(VLOOKUP(Labs!A3001,Mapping!D:M,10,FALSE),0)</f>
        <v/>
      </c>
    </row>
    <row r="3002" spans="1:14" x14ac:dyDescent="0.25">
      <c r="A3002" s="5" t="str">
        <f>Source!B3002&amp;"|"&amp;Source!K3002</f>
        <v>ZZOS_CEF|W2RC</v>
      </c>
      <c r="B3002" s="5">
        <f>IFERROR(VLOOKUP(Labs!A3002,Mapping!D:E,2,FALSE),0)</f>
        <v>0</v>
      </c>
      <c r="C3002" t="str">
        <f>Source!F3002</f>
        <v>Microbiology</v>
      </c>
      <c r="D3002" s="5" t="str">
        <f>Source!D3002</f>
        <v>Cefuroxime</v>
      </c>
      <c r="E3002" s="5" t="str">
        <f>Source!L3002</f>
        <v>Culture:</v>
      </c>
      <c r="F3002" s="5" t="e">
        <f>IF(ISBLANK(Source!E3002),NA(),Source!E3002)</f>
        <v>#N/A</v>
      </c>
      <c r="G3002" s="5">
        <f>Source!I3002</f>
        <v>18</v>
      </c>
      <c r="H3002" s="5" t="str">
        <f>IF(B3002&lt;&gt;0,NA(),Source!B3002)</f>
        <v>ZZOS_CEF</v>
      </c>
      <c r="I3002" s="5" t="str">
        <f>VLOOKUP(H3002,Mapping!B:E,4,FALSE)</f>
        <v>51724-3</v>
      </c>
      <c r="J3002" s="9" t="str">
        <f>VLOOKUP(H3002,Mapping!B:M,12,FALSE)</f>
        <v/>
      </c>
      <c r="K3002" s="5" t="str">
        <f>VLOOKUP(H3002,Mapping!B:H,7,FALSE)</f>
        <v>Wound Culture</v>
      </c>
      <c r="L3002" s="5" t="e">
        <f>IF(B3002&lt;&gt;0,B3002,IF(M3002=1,I3002,NA()))</f>
        <v>#N/A</v>
      </c>
      <c r="N3002" s="9">
        <f>IFERROR(VLOOKUP(Labs!A3002,Mapping!D:M,10,FALSE),0)</f>
        <v>0</v>
      </c>
    </row>
    <row r="3003" spans="1:14" x14ac:dyDescent="0.25">
      <c r="A3003" s="5" t="str">
        <f>Source!B3003&amp;"|"&amp;Source!K3003</f>
        <v>SEND|AWAY</v>
      </c>
      <c r="B3003" s="5">
        <f>IFERROR(VLOOKUP(Labs!A3003,Mapping!D:E,2,FALSE),0)</f>
        <v>0</v>
      </c>
      <c r="C3003" t="str">
        <f>Source!F3003</f>
        <v>Chem/Haem</v>
      </c>
      <c r="D3003" s="5" t="str">
        <f>Source!D3003</f>
        <v>Please analyse for:</v>
      </c>
      <c r="E3003" s="5" t="str">
        <f>Source!L3003</f>
        <v>SEND AWAY</v>
      </c>
      <c r="F3003" s="5" t="e">
        <f>IF(ISBLANK(Source!E3003),NA(),Source!E3003)</f>
        <v>#N/A</v>
      </c>
      <c r="G3003" s="5">
        <f>Source!I3003</f>
        <v>18</v>
      </c>
      <c r="H3003" s="5" t="str">
        <f>IF(B3003&lt;&gt;0,NA(),Source!B3003)</f>
        <v>SEND</v>
      </c>
      <c r="I3003" s="5">
        <f>VLOOKUP(H3003,Mapping!B:E,4,FALSE)</f>
        <v>0</v>
      </c>
      <c r="J3003" s="9" t="str">
        <f>VLOOKUP(H3003,Mapping!B:M,12,FALSE)</f>
        <v/>
      </c>
      <c r="K3003" s="5" t="str">
        <f>VLOOKUP(H3003,Mapping!B:H,7,FALSE)</f>
        <v>Send away</v>
      </c>
      <c r="L3003" s="5" t="e">
        <f>IF(B3003&lt;&gt;0,B3003,IF(M3003=1,I3003,NA()))</f>
        <v>#N/A</v>
      </c>
      <c r="N3003" s="9">
        <f>IFERROR(VLOOKUP(Labs!A3003,Mapping!D:M,10,FALSE),0)</f>
        <v>0</v>
      </c>
    </row>
    <row r="3004" spans="1:14" x14ac:dyDescent="0.25">
      <c r="A3004" s="5" t="str">
        <f>Source!B3004&amp;"|"&amp;Source!K3004</f>
        <v>ZZOS_FLU|W2SC</v>
      </c>
      <c r="B3004" s="5">
        <f>IFERROR(VLOOKUP(Labs!A3004,Mapping!D:E,2,FALSE),0)</f>
        <v>0</v>
      </c>
      <c r="C3004" t="str">
        <f>Source!F3004</f>
        <v>Microbiology</v>
      </c>
      <c r="D3004" s="5" t="str">
        <f>Source!D3004</f>
        <v>Flucloxacillin</v>
      </c>
      <c r="E3004" s="5" t="str">
        <f>Source!L3004</f>
        <v>Culture:</v>
      </c>
      <c r="F3004" s="5" t="e">
        <f>IF(ISBLANK(Source!E3004),NA(),Source!E3004)</f>
        <v>#N/A</v>
      </c>
      <c r="G3004" s="5">
        <f>Source!I3004</f>
        <v>18</v>
      </c>
      <c r="H3004" s="5" t="str">
        <f>IF(B3004&lt;&gt;0,NA(),Source!B3004)</f>
        <v>ZZOS_FLU</v>
      </c>
      <c r="I3004" s="5">
        <f>VLOOKUP(H3004,Mapping!B:E,4,FALSE)</f>
        <v>0</v>
      </c>
      <c r="J3004" s="9" t="str">
        <f>VLOOKUP(H3004,Mapping!B:M,12,FALSE)</f>
        <v/>
      </c>
      <c r="K3004" s="5" t="str">
        <f>VLOOKUP(H3004,Mapping!B:H,7,FALSE)</f>
        <v>Wound Culture</v>
      </c>
      <c r="L3004" s="5" t="e">
        <f>IF(B3004&lt;&gt;0,B3004,IF(M3004=1,I3004,NA()))</f>
        <v>#N/A</v>
      </c>
      <c r="N3004" s="9">
        <f>IFERROR(VLOOKUP(Labs!A3004,Mapping!D:M,10,FALSE),0)</f>
        <v>0</v>
      </c>
    </row>
    <row r="3005" spans="1:14" x14ac:dyDescent="0.25">
      <c r="A3005" s="5" t="str">
        <f>Source!B3005&amp;"|"&amp;Source!K3005</f>
        <v>ZZOS_GEN|TISO</v>
      </c>
      <c r="B3005" s="5">
        <f>IFERROR(VLOOKUP(Labs!A3005,Mapping!D:E,2,FALSE),0)</f>
        <v>0</v>
      </c>
      <c r="C3005" t="str">
        <f>Source!F3005</f>
        <v>Microbiology</v>
      </c>
      <c r="D3005" s="5" t="str">
        <f>Source!D3005</f>
        <v>Gentamicin</v>
      </c>
      <c r="E3005" s="5" t="str">
        <f>Source!L3005</f>
        <v>Culture:</v>
      </c>
      <c r="F3005" s="5" t="e">
        <f>IF(ISBLANK(Source!E3005),NA(),Source!E3005)</f>
        <v>#N/A</v>
      </c>
      <c r="G3005" s="5">
        <f>Source!I3005</f>
        <v>18</v>
      </c>
      <c r="H3005" s="5" t="str">
        <f>IF(B3005&lt;&gt;0,NA(),Source!B3005)</f>
        <v>ZZOS_GEN</v>
      </c>
      <c r="I3005" s="5" t="str">
        <f>VLOOKUP(H3005,Mapping!B:E,4,FALSE)</f>
        <v>18928-2</v>
      </c>
      <c r="J3005" s="9" t="str">
        <f>VLOOKUP(H3005,Mapping!B:M,12,FALSE)</f>
        <v/>
      </c>
      <c r="K3005" s="5" t="str">
        <f>VLOOKUP(H3005,Mapping!B:H,7,FALSE)</f>
        <v>Urine Culture</v>
      </c>
      <c r="L3005" s="5" t="e">
        <f>IF(B3005&lt;&gt;0,B3005,IF(M3005=1,I3005,NA()))</f>
        <v>#N/A</v>
      </c>
      <c r="N3005" s="9">
        <f>IFERROR(VLOOKUP(Labs!A3005,Mapping!D:M,10,FALSE),0)</f>
        <v>0</v>
      </c>
    </row>
    <row r="3006" spans="1:14" x14ac:dyDescent="0.25">
      <c r="A3006" s="5" t="str">
        <f>Source!B3006&amp;"|"&amp;Source!K3006</f>
        <v>ZZOS_FLU|TISO</v>
      </c>
      <c r="B3006" s="5">
        <f>IFERROR(VLOOKUP(Labs!A3006,Mapping!D:E,2,FALSE),0)</f>
        <v>0</v>
      </c>
      <c r="C3006" t="str">
        <f>Source!F3006</f>
        <v>Microbiology</v>
      </c>
      <c r="D3006" s="5" t="str">
        <f>Source!D3006</f>
        <v>Flucloxacillin</v>
      </c>
      <c r="E3006" s="5" t="str">
        <f>Source!L3006</f>
        <v>Culture:</v>
      </c>
      <c r="F3006" s="5" t="e">
        <f>IF(ISBLANK(Source!E3006),NA(),Source!E3006)</f>
        <v>#N/A</v>
      </c>
      <c r="G3006" s="5">
        <f>Source!I3006</f>
        <v>18</v>
      </c>
      <c r="H3006" s="5" t="str">
        <f>IF(B3006&lt;&gt;0,NA(),Source!B3006)</f>
        <v>ZZOS_FLU</v>
      </c>
      <c r="I3006" s="5">
        <f>VLOOKUP(H3006,Mapping!B:E,4,FALSE)</f>
        <v>0</v>
      </c>
      <c r="J3006" s="9" t="str">
        <f>VLOOKUP(H3006,Mapping!B:M,12,FALSE)</f>
        <v/>
      </c>
      <c r="K3006" s="5" t="str">
        <f>VLOOKUP(H3006,Mapping!B:H,7,FALSE)</f>
        <v>Wound Culture</v>
      </c>
      <c r="L3006" s="5" t="e">
        <f>IF(B3006&lt;&gt;0,B3006,IF(M3006=1,I3006,NA()))</f>
        <v>#N/A</v>
      </c>
      <c r="N3006" s="9">
        <f>IFERROR(VLOOKUP(Labs!A3006,Mapping!D:M,10,FALSE),0)</f>
        <v>0</v>
      </c>
    </row>
    <row r="3007" spans="1:14" x14ac:dyDescent="0.25">
      <c r="A3007" s="5" t="str">
        <f>Source!B3007&amp;"|"&amp;Source!K3007</f>
        <v>ZZOS_TET|W2CU</v>
      </c>
      <c r="B3007" s="5">
        <f>IFERROR(VLOOKUP(Labs!A3007,Mapping!D:E,2,FALSE),0)</f>
        <v>0</v>
      </c>
      <c r="C3007" t="str">
        <f>Source!F3007</f>
        <v>Microbiology</v>
      </c>
      <c r="D3007" s="5" t="str">
        <f>Source!D3007</f>
        <v>Tetracycline</v>
      </c>
      <c r="E3007" s="5" t="str">
        <f>Source!L3007</f>
        <v>Wound Culture</v>
      </c>
      <c r="F3007" s="5" t="e">
        <f>IF(ISBLANK(Source!E3007),NA(),Source!E3007)</f>
        <v>#N/A</v>
      </c>
      <c r="G3007" s="5">
        <f>Source!I3007</f>
        <v>18</v>
      </c>
      <c r="H3007" s="5" t="str">
        <f>IF(B3007&lt;&gt;0,NA(),Source!B3007)</f>
        <v>ZZOS_TET</v>
      </c>
      <c r="I3007" s="5" t="str">
        <f>VLOOKUP(H3007,Mapping!B:E,4,FALSE)</f>
        <v>18993-6</v>
      </c>
      <c r="J3007" s="9" t="str">
        <f>VLOOKUP(H3007,Mapping!B:M,12,FALSE)</f>
        <v/>
      </c>
      <c r="K3007" s="5" t="str">
        <f>VLOOKUP(H3007,Mapping!B:H,7,FALSE)</f>
        <v>Culture:</v>
      </c>
      <c r="L3007" s="5" t="e">
        <f>IF(B3007&lt;&gt;0,B3007,IF(M3007=1,I3007,NA()))</f>
        <v>#N/A</v>
      </c>
      <c r="N3007" s="9">
        <f>IFERROR(VLOOKUP(Labs!A3007,Mapping!D:M,10,FALSE),0)</f>
        <v>0</v>
      </c>
    </row>
    <row r="3008" spans="1:14" x14ac:dyDescent="0.25">
      <c r="A3008" s="5" t="str">
        <f>Source!B3008&amp;"|"&amp;Source!K3008</f>
        <v>ZZOS_TEC|UCUL</v>
      </c>
      <c r="B3008" s="5">
        <f>IFERROR(VLOOKUP(Labs!A3008,Mapping!D:E,2,FALSE),0)</f>
        <v>0</v>
      </c>
      <c r="C3008" t="str">
        <f>Source!F3008</f>
        <v>Microbiology</v>
      </c>
      <c r="D3008" s="5" t="str">
        <f>Source!D3008</f>
        <v>Teicoplanin</v>
      </c>
      <c r="E3008" s="5" t="str">
        <f>Source!L3008</f>
        <v>Urine Culture</v>
      </c>
      <c r="F3008" s="5" t="e">
        <f>IF(ISBLANK(Source!E3008),NA(),Source!E3008)</f>
        <v>#N/A</v>
      </c>
      <c r="G3008" s="5">
        <f>Source!I3008</f>
        <v>18</v>
      </c>
      <c r="H3008" s="5" t="str">
        <f>IF(B3008&lt;&gt;0,NA(),Source!B3008)</f>
        <v>ZZOS_TEC</v>
      </c>
      <c r="I3008" s="5" t="str">
        <f>VLOOKUP(H3008,Mapping!B:E,4,FALSE)</f>
        <v>18989-4</v>
      </c>
      <c r="J3008" s="9" t="str">
        <f>VLOOKUP(H3008,Mapping!B:M,12,FALSE)</f>
        <v/>
      </c>
      <c r="K3008" s="5" t="str">
        <f>VLOOKUP(H3008,Mapping!B:H,7,FALSE)</f>
        <v>Wound Culture</v>
      </c>
      <c r="L3008" s="5" t="e">
        <f>IF(B3008&lt;&gt;0,B3008,IF(M3008=1,I3008,NA()))</f>
        <v>#N/A</v>
      </c>
      <c r="N3008" s="9">
        <f>IFERROR(VLOOKUP(Labs!A3008,Mapping!D:M,10,FALSE),0)</f>
        <v>0</v>
      </c>
    </row>
    <row r="3009" spans="1:14" x14ac:dyDescent="0.25">
      <c r="A3009" s="5" t="str">
        <f>Source!B3009&amp;"|"&amp;Source!K3009</f>
        <v>ZZOS_ERY|TISO</v>
      </c>
      <c r="B3009" s="5">
        <f>IFERROR(VLOOKUP(Labs!A3009,Mapping!D:E,2,FALSE),0)</f>
        <v>0</v>
      </c>
      <c r="C3009" t="str">
        <f>Source!F3009</f>
        <v>Microbiology</v>
      </c>
      <c r="D3009" s="5" t="str">
        <f>Source!D3009</f>
        <v>Erythromycin</v>
      </c>
      <c r="E3009" s="5" t="str">
        <f>Source!L3009</f>
        <v>Culture:</v>
      </c>
      <c r="F3009" s="5" t="e">
        <f>IF(ISBLANK(Source!E3009),NA(),Source!E3009)</f>
        <v>#N/A</v>
      </c>
      <c r="G3009" s="5">
        <f>Source!I3009</f>
        <v>18</v>
      </c>
      <c r="H3009" s="5" t="str">
        <f>IF(B3009&lt;&gt;0,NA(),Source!B3009)</f>
        <v>ZZOS_ERY</v>
      </c>
      <c r="I3009" s="5" t="str">
        <f>VLOOKUP(H3009,Mapping!B:E,4,FALSE)</f>
        <v>18919-1</v>
      </c>
      <c r="J3009" s="9" t="str">
        <f>VLOOKUP(H3009,Mapping!B:M,12,FALSE)</f>
        <v/>
      </c>
      <c r="K3009" s="5" t="str">
        <f>VLOOKUP(H3009,Mapping!B:H,7,FALSE)</f>
        <v>Wound Culture</v>
      </c>
      <c r="L3009" s="5" t="e">
        <f>IF(B3009&lt;&gt;0,B3009,IF(M3009=1,I3009,NA()))</f>
        <v>#N/A</v>
      </c>
      <c r="N3009" s="9">
        <f>IFERROR(VLOOKUP(Labs!A3009,Mapping!D:M,10,FALSE),0)</f>
        <v>0</v>
      </c>
    </row>
    <row r="3010" spans="1:14" x14ac:dyDescent="0.25">
      <c r="A3010" s="5" t="str">
        <f>Source!B3010&amp;"|"&amp;Source!K3010</f>
        <v>ZZOS_FUC|SCUL</v>
      </c>
      <c r="B3010" s="5">
        <f>IFERROR(VLOOKUP(Labs!A3010,Mapping!D:E,2,FALSE),0)</f>
        <v>0</v>
      </c>
      <c r="C3010" t="str">
        <f>Source!F3010</f>
        <v>Microbiology</v>
      </c>
      <c r="D3010" s="5" t="str">
        <f>Source!D3010</f>
        <v>Fucidin</v>
      </c>
      <c r="E3010" s="5" t="str">
        <f>Source!L3010</f>
        <v>Sputum Culture</v>
      </c>
      <c r="F3010" s="5" t="e">
        <f>IF(ISBLANK(Source!E3010),NA(),Source!E3010)</f>
        <v>#N/A</v>
      </c>
      <c r="G3010" s="5">
        <f>Source!I3010</f>
        <v>18</v>
      </c>
      <c r="H3010" s="5" t="str">
        <f>IF(B3010&lt;&gt;0,NA(),Source!B3010)</f>
        <v>ZZOS_FUC</v>
      </c>
      <c r="I3010" s="5" t="str">
        <f>VLOOKUP(H3010,Mapping!B:E,4,FALSE)</f>
        <v>18927-4</v>
      </c>
      <c r="J3010" s="9" t="str">
        <f>VLOOKUP(H3010,Mapping!B:M,12,FALSE)</f>
        <v/>
      </c>
      <c r="K3010" s="5" t="str">
        <f>VLOOKUP(H3010,Mapping!B:H,7,FALSE)</f>
        <v>Wound Culture</v>
      </c>
      <c r="L3010" s="5" t="e">
        <f>IF(B3010&lt;&gt;0,B3010,IF(M3010=1,I3010,NA()))</f>
        <v>#N/A</v>
      </c>
      <c r="N3010" s="9">
        <f>IFERROR(VLOOKUP(Labs!A3010,Mapping!D:M,10,FALSE),0)</f>
        <v>0</v>
      </c>
    </row>
    <row r="3011" spans="1:14" x14ac:dyDescent="0.25">
      <c r="A3011" s="5" t="str">
        <f>Source!B3011&amp;"|"&amp;Source!K3011</f>
        <v>AFA|VORI</v>
      </c>
      <c r="B3011" s="5">
        <f>IFERROR(VLOOKUP(Labs!A3011,Mapping!D:E,2,FALSE),0)</f>
        <v>0</v>
      </c>
      <c r="C3011" t="str">
        <f>Source!F3011</f>
        <v>Chem/Haem</v>
      </c>
      <c r="D3011" s="5" t="str">
        <f>Source!D3011</f>
        <v>Antifungal Assay</v>
      </c>
      <c r="E3011" s="5" t="str">
        <f>Source!L3011</f>
        <v>Voriconazole level</v>
      </c>
      <c r="F3011" s="5" t="e">
        <f>IF(ISBLANK(Source!E3011),NA(),Source!E3011)</f>
        <v>#N/A</v>
      </c>
      <c r="G3011" s="5">
        <f>Source!I3011</f>
        <v>17</v>
      </c>
      <c r="H3011" s="5" t="str">
        <f>IF(B3011&lt;&gt;0,NA(),Source!B3011)</f>
        <v>AFA</v>
      </c>
      <c r="I3011" s="5">
        <f>VLOOKUP(H3011,Mapping!B:E,4,FALSE)</f>
        <v>0</v>
      </c>
      <c r="J3011" s="9" t="str">
        <f>VLOOKUP(H3011,Mapping!B:M,12,FALSE)</f>
        <v/>
      </c>
      <c r="K3011" s="5" t="str">
        <f>VLOOKUP(H3011,Mapping!B:H,7,FALSE)</f>
        <v>Voriconazole level</v>
      </c>
      <c r="L3011" s="5" t="e">
        <f>IF(B3011&lt;&gt;0,B3011,IF(M3011=1,I3011,NA()))</f>
        <v>#N/A</v>
      </c>
      <c r="N3011" s="9" t="str">
        <f>IFERROR(VLOOKUP(Labs!A3011,Mapping!D:M,10,FALSE),0)</f>
        <v/>
      </c>
    </row>
    <row r="3012" spans="1:14" x14ac:dyDescent="0.25">
      <c r="A3012" s="5" t="str">
        <f>Source!B3012&amp;"|"&amp;Source!K3012</f>
        <v>ADAL|ADAL</v>
      </c>
      <c r="B3012" s="5">
        <f>IFERROR(VLOOKUP(Labs!A3012,Mapping!D:E,2,FALSE),0)</f>
        <v>0</v>
      </c>
      <c r="C3012" t="str">
        <f>Source!F3012</f>
        <v>Chem/Haem</v>
      </c>
      <c r="D3012" s="5" t="str">
        <f>Source!D3012</f>
        <v>ADALIMUMAB LEVEL</v>
      </c>
      <c r="E3012" s="5" t="str">
        <f>Source!L3012</f>
        <v>ADALIMUMAB DRUG &amp; ABS</v>
      </c>
      <c r="F3012" s="5" t="str">
        <f>IF(ISBLANK(Source!E3012),NA(),Source!E3012)</f>
        <v>ug/mL</v>
      </c>
      <c r="G3012" s="5">
        <f>Source!I3012</f>
        <v>17</v>
      </c>
      <c r="H3012" s="5" t="str">
        <f>IF(B3012&lt;&gt;0,NA(),Source!B3012)</f>
        <v>ADAL</v>
      </c>
      <c r="I3012" s="5">
        <f>VLOOKUP(H3012,Mapping!B:E,4,FALSE)</f>
        <v>0</v>
      </c>
      <c r="J3012" s="9" t="str">
        <f>VLOOKUP(H3012,Mapping!B:M,12,FALSE)</f>
        <v/>
      </c>
      <c r="K3012" s="5" t="str">
        <f>VLOOKUP(H3012,Mapping!B:H,7,FALSE)</f>
        <v>ADALIMUMAB DRUG &amp; ABS</v>
      </c>
      <c r="L3012" s="5" t="e">
        <f>IF(B3012&lt;&gt;0,B3012,IF(M3012=1,I3012,NA()))</f>
        <v>#N/A</v>
      </c>
      <c r="N3012" s="9" t="str">
        <f>IFERROR(VLOOKUP(Labs!A3012,Mapping!D:M,10,FALSE),0)</f>
        <v/>
      </c>
    </row>
    <row r="3013" spans="1:14" x14ac:dyDescent="0.25">
      <c r="A3013" s="5" t="str">
        <f>Source!B3013&amp;"|"&amp;Source!K3013</f>
        <v>CONC|FMIC</v>
      </c>
      <c r="B3013" s="5">
        <f>IFERROR(VLOOKUP(Labs!A3013,Mapping!D:E,2,FALSE),0)</f>
        <v>0</v>
      </c>
      <c r="C3013" t="str">
        <f>Source!F3013</f>
        <v>Microbiology</v>
      </c>
      <c r="D3013" s="5" t="str">
        <f>Source!D3013</f>
        <v>Concentration......:</v>
      </c>
      <c r="E3013" s="5" t="str">
        <f>Source!L3013</f>
        <v>Faeces Microscopy</v>
      </c>
      <c r="F3013" s="5" t="e">
        <f>IF(ISBLANK(Source!E3013),NA(),Source!E3013)</f>
        <v>#N/A</v>
      </c>
      <c r="G3013" s="5">
        <f>Source!I3013</f>
        <v>17</v>
      </c>
      <c r="H3013" s="5" t="str">
        <f>IF(B3013&lt;&gt;0,NA(),Source!B3013)</f>
        <v>CONC</v>
      </c>
      <c r="I3013" s="5">
        <f>VLOOKUP(H3013,Mapping!B:E,4,FALSE)</f>
        <v>0</v>
      </c>
      <c r="J3013" s="9" t="str">
        <f>VLOOKUP(H3013,Mapping!B:M,12,FALSE)</f>
        <v/>
      </c>
      <c r="K3013" s="5" t="str">
        <f>VLOOKUP(H3013,Mapping!B:H,7,FALSE)</f>
        <v>FAECAL MICROSCOPY</v>
      </c>
      <c r="L3013" s="5" t="e">
        <f>IF(B3013&lt;&gt;0,B3013,IF(M3013=1,I3013,NA()))</f>
        <v>#N/A</v>
      </c>
      <c r="N3013" s="9" t="str">
        <f>IFERROR(VLOOKUP(Labs!A3013,Mapping!D:M,10,FALSE),0)</f>
        <v/>
      </c>
    </row>
    <row r="3014" spans="1:14" x14ac:dyDescent="0.25">
      <c r="A3014" s="5" t="str">
        <f>Source!B3014&amp;"|"&amp;Source!K3014</f>
        <v>CH|THY</v>
      </c>
      <c r="B3014" s="5">
        <f>IFERROR(VLOOKUP(Labs!A3014,Mapping!D:E,2,FALSE),0)</f>
        <v>0</v>
      </c>
      <c r="C3014" t="str">
        <f>Source!F3014</f>
        <v>Non-Gynae Cytology</v>
      </c>
      <c r="D3014" s="5" t="str">
        <f>Source!D3014</f>
        <v>Clinical History</v>
      </c>
      <c r="E3014" s="5" t="str">
        <f>Source!L3014</f>
        <v>Thyroid</v>
      </c>
      <c r="F3014" s="5" t="e">
        <f>IF(ISBLANK(Source!E3014),NA(),Source!E3014)</f>
        <v>#N/A</v>
      </c>
      <c r="G3014" s="5">
        <f>Source!I3014</f>
        <v>17</v>
      </c>
      <c r="H3014" s="5" t="str">
        <f>IF(B3014&lt;&gt;0,NA(),Source!B3014)</f>
        <v>CH</v>
      </c>
      <c r="I3014" s="5">
        <f>VLOOKUP(H3014,Mapping!B:E,4,FALSE)</f>
        <v>0</v>
      </c>
      <c r="J3014" s="9" t="str">
        <f>VLOOKUP(H3014,Mapping!B:M,12,FALSE)</f>
        <v/>
      </c>
      <c r="K3014" s="5" t="str">
        <f>VLOOKUP(H3014,Mapping!B:H,7,FALSE)</f>
        <v>FNA Breast</v>
      </c>
      <c r="L3014" s="5" t="e">
        <f>IF(B3014&lt;&gt;0,B3014,IF(M3014=1,I3014,NA()))</f>
        <v>#N/A</v>
      </c>
      <c r="N3014" s="9">
        <f>IFERROR(VLOOKUP(Labs!A3014,Mapping!D:M,10,FALSE),0)</f>
        <v>0</v>
      </c>
    </row>
    <row r="3015" spans="1:14" x14ac:dyDescent="0.25">
      <c r="A3015" s="5" t="str">
        <f>Source!B3015&amp;"|"&amp;Source!K3015</f>
        <v>AT3|THRY</v>
      </c>
      <c r="B3015" s="5">
        <f>IFERROR(VLOOKUP(Labs!A3015,Mapping!D:E,2,FALSE),0)</f>
        <v>0</v>
      </c>
      <c r="C3015" t="str">
        <f>Source!F3015</f>
        <v>Chem/Haem</v>
      </c>
      <c r="D3015" s="5" t="str">
        <f>Source!D3015</f>
        <v>ATIII</v>
      </c>
      <c r="E3015" s="5" t="str">
        <f>Source!L3015</f>
        <v>THROMBOPHILIA SCREEN (YEOVIL)</v>
      </c>
      <c r="F3015" s="5" t="str">
        <f>IF(ISBLANK(Source!E3015),NA(),Source!E3015)</f>
        <v>iu/dl</v>
      </c>
      <c r="G3015" s="5">
        <f>Source!I3015</f>
        <v>17</v>
      </c>
      <c r="H3015" s="5" t="str">
        <f>IF(B3015&lt;&gt;0,NA(),Source!B3015)</f>
        <v>AT3</v>
      </c>
      <c r="I3015" s="5">
        <f>VLOOKUP(H3015,Mapping!B:E,4,FALSE)</f>
        <v>0</v>
      </c>
      <c r="J3015" s="9" t="str">
        <f>VLOOKUP(H3015,Mapping!B:M,12,FALSE)</f>
        <v/>
      </c>
      <c r="K3015" s="5" t="str">
        <f>VLOOKUP(H3015,Mapping!B:H,7,FALSE)</f>
        <v>THROMBOPHILIA SCREEN</v>
      </c>
      <c r="L3015" s="5" t="e">
        <f>IF(B3015&lt;&gt;0,B3015,IF(M3015=1,I3015,NA()))</f>
        <v>#N/A</v>
      </c>
      <c r="N3015" s="9">
        <f>IFERROR(VLOOKUP(Labs!A3015,Mapping!D:M,10,FALSE),0)</f>
        <v>0</v>
      </c>
    </row>
    <row r="3016" spans="1:14" x14ac:dyDescent="0.25">
      <c r="A3016" s="5" t="str">
        <f>Source!B3016&amp;"|"&amp;Source!K3016</f>
        <v>FAK|FAEL</v>
      </c>
      <c r="B3016" s="5" t="str">
        <f>IFERROR(VLOOKUP(Labs!A3016,Mapping!D:E,2,FALSE),0)</f>
        <v>15202-5</v>
      </c>
      <c r="C3016" t="str">
        <f>Source!F3016</f>
        <v>Chem/Haem</v>
      </c>
      <c r="D3016" s="5" t="str">
        <f>Source!D3016</f>
        <v>FAECAL POTASSIUM</v>
      </c>
      <c r="E3016" s="5" t="str">
        <f>Source!L3016</f>
        <v>FAECAL ELECTROLYTES</v>
      </c>
      <c r="F3016" s="5" t="str">
        <f>IF(ISBLANK(Source!E3016),NA(),Source!E3016)</f>
        <v>mmol/l</v>
      </c>
      <c r="G3016" s="5">
        <f>Source!I3016</f>
        <v>17</v>
      </c>
      <c r="H3016" s="5" t="e">
        <f>IF(B3016&lt;&gt;0,NA(),Source!B3016)</f>
        <v>#N/A</v>
      </c>
      <c r="I3016" s="5" t="e">
        <f>VLOOKUP(H3016,Mapping!B:E,4,FALSE)</f>
        <v>#N/A</v>
      </c>
      <c r="J3016" s="9" t="e">
        <f>VLOOKUP(H3016,Mapping!B:M,12,FALSE)</f>
        <v>#N/A</v>
      </c>
      <c r="K3016" s="5" t="e">
        <f>VLOOKUP(H3016,Mapping!B:H,7,FALSE)</f>
        <v>#N/A</v>
      </c>
      <c r="L3016" s="5" t="str">
        <f>IF(B3016&lt;&gt;0,B3016,IF(M3016=1,I3016,NA()))</f>
        <v>15202-5</v>
      </c>
      <c r="N3016" s="9" t="str">
        <f>IFERROR(VLOOKUP(Labs!A3016,Mapping!D:M,10,FALSE),0)</f>
        <v>Potassium [Moles/volume] in Stool</v>
      </c>
    </row>
    <row r="3017" spans="1:14" x14ac:dyDescent="0.25">
      <c r="A3017" s="5" t="str">
        <f>Source!B3017&amp;"|"&amp;Source!K3017</f>
        <v>ADAA|ADAL</v>
      </c>
      <c r="B3017" s="5">
        <f>IFERROR(VLOOKUP(Labs!A3017,Mapping!D:E,2,FALSE),0)</f>
        <v>0</v>
      </c>
      <c r="C3017" t="str">
        <f>Source!F3017</f>
        <v>Chem/Haem</v>
      </c>
      <c r="D3017" s="5" t="str">
        <f>Source!D3017</f>
        <v>ADALIMUMAB ANTIBODIES</v>
      </c>
      <c r="E3017" s="5" t="str">
        <f>Source!L3017</f>
        <v>ADALIMUMAB DRUG &amp; ABS</v>
      </c>
      <c r="F3017" s="5" t="str">
        <f>IF(ISBLANK(Source!E3017),NA(),Source!E3017)</f>
        <v>ng/mL</v>
      </c>
      <c r="G3017" s="5">
        <f>Source!I3017</f>
        <v>17</v>
      </c>
      <c r="H3017" s="5" t="str">
        <f>IF(B3017&lt;&gt;0,NA(),Source!B3017)</f>
        <v>ADAA</v>
      </c>
      <c r="I3017" s="5">
        <f>VLOOKUP(H3017,Mapping!B:E,4,FALSE)</f>
        <v>0</v>
      </c>
      <c r="J3017" s="9" t="str">
        <f>VLOOKUP(H3017,Mapping!B:M,12,FALSE)</f>
        <v/>
      </c>
      <c r="K3017" s="5" t="str">
        <f>VLOOKUP(H3017,Mapping!B:H,7,FALSE)</f>
        <v>ADALIMUMAB DRUG &amp; ABS</v>
      </c>
      <c r="L3017" s="5" t="e">
        <f>IF(B3017&lt;&gt;0,B3017,IF(M3017=1,I3017,NA()))</f>
        <v>#N/A</v>
      </c>
      <c r="N3017" s="9" t="str">
        <f>IFERROR(VLOOKUP(Labs!A3017,Mapping!D:M,10,FALSE),0)</f>
        <v/>
      </c>
    </row>
    <row r="3018" spans="1:14" x14ac:dyDescent="0.25">
      <c r="A3018" s="5" t="str">
        <f>Source!B3018&amp;"|"&amp;Source!K3018</f>
        <v>FANA|FAEL</v>
      </c>
      <c r="B3018" s="5" t="str">
        <f>IFERROR(VLOOKUP(Labs!A3018,Mapping!D:E,2,FALSE),0)</f>
        <v>15207-4</v>
      </c>
      <c r="C3018" t="str">
        <f>Source!F3018</f>
        <v>Chem/Haem</v>
      </c>
      <c r="D3018" s="5" t="str">
        <f>Source!D3018</f>
        <v>FAECAL SODIUM</v>
      </c>
      <c r="E3018" s="5" t="str">
        <f>Source!L3018</f>
        <v>FAECAL ELECTROLYTES</v>
      </c>
      <c r="F3018" s="5" t="str">
        <f>IF(ISBLANK(Source!E3018),NA(),Source!E3018)</f>
        <v>mmol/l</v>
      </c>
      <c r="G3018" s="5">
        <f>Source!I3018</f>
        <v>17</v>
      </c>
      <c r="H3018" s="5" t="e">
        <f>IF(B3018&lt;&gt;0,NA(),Source!B3018)</f>
        <v>#N/A</v>
      </c>
      <c r="I3018" s="5" t="e">
        <f>VLOOKUP(H3018,Mapping!B:E,4,FALSE)</f>
        <v>#N/A</v>
      </c>
      <c r="J3018" s="9" t="e">
        <f>VLOOKUP(H3018,Mapping!B:M,12,FALSE)</f>
        <v>#N/A</v>
      </c>
      <c r="K3018" s="5" t="e">
        <f>VLOOKUP(H3018,Mapping!B:H,7,FALSE)</f>
        <v>#N/A</v>
      </c>
      <c r="L3018" s="5" t="str">
        <f>IF(B3018&lt;&gt;0,B3018,IF(M3018=1,I3018,NA()))</f>
        <v>15207-4</v>
      </c>
      <c r="N3018" s="9" t="str">
        <f>IFERROR(VLOOKUP(Labs!A3018,Mapping!D:M,10,FALSE),0)</f>
        <v>Sodium [Moles/volume] in Stool</v>
      </c>
    </row>
    <row r="3019" spans="1:14" x14ac:dyDescent="0.25">
      <c r="A3019" s="5" t="str">
        <f>Source!B3019&amp;"|"&amp;Source!K3019</f>
        <v>HAZC|HAZE</v>
      </c>
      <c r="B3019" s="5">
        <f>IFERROR(VLOOKUP(Labs!A3019,Mapping!D:E,2,FALSE),0)</f>
        <v>0</v>
      </c>
      <c r="C3019" t="str">
        <f>Source!F3019</f>
        <v>Chem/Haem</v>
      </c>
      <c r="D3019" s="5" t="str">
        <f>Source!D3019</f>
        <v>SP IGE HAZELNUT CLASS</v>
      </c>
      <c r="E3019" s="5" t="str">
        <f>Source!L3019</f>
        <v>SP IGE HAZEL NUT</v>
      </c>
      <c r="F3019" s="5" t="e">
        <f>IF(ISBLANK(Source!E3019),NA(),Source!E3019)</f>
        <v>#N/A</v>
      </c>
      <c r="G3019" s="5">
        <f>Source!I3019</f>
        <v>17</v>
      </c>
      <c r="H3019" s="5" t="str">
        <f>IF(B3019&lt;&gt;0,NA(),Source!B3019)</f>
        <v>HAZC</v>
      </c>
      <c r="I3019" s="5">
        <f>VLOOKUP(H3019,Mapping!B:E,4,FALSE)</f>
        <v>0</v>
      </c>
      <c r="J3019" s="9" t="str">
        <f>VLOOKUP(H3019,Mapping!B:M,12,FALSE)</f>
        <v/>
      </c>
      <c r="K3019" s="5" t="str">
        <f>VLOOKUP(H3019,Mapping!B:H,7,FALSE)</f>
        <v>SP IGE HAZEL NUT</v>
      </c>
      <c r="L3019" s="5" t="e">
        <f>IF(B3019&lt;&gt;0,B3019,IF(M3019=1,I3019,NA()))</f>
        <v>#N/A</v>
      </c>
      <c r="N3019" s="9" t="str">
        <f>IFERROR(VLOOKUP(Labs!A3019,Mapping!D:M,10,FALSE),0)</f>
        <v/>
      </c>
    </row>
    <row r="3020" spans="1:14" x14ac:dyDescent="0.25">
      <c r="A3020" s="5" t="str">
        <f>Source!B3020&amp;"|"&amp;Source!K3020</f>
        <v>IUIM|IUIA</v>
      </c>
      <c r="B3020" s="5">
        <f>IFERROR(VLOOKUP(Labs!A3020,Mapping!D:E,2,FALSE),0)</f>
        <v>0</v>
      </c>
      <c r="C3020" t="str">
        <f>Source!F3020</f>
        <v>Andrology</v>
      </c>
      <c r="D3020" s="5" t="str">
        <f>Source!D3020</f>
        <v>Total motile count %</v>
      </c>
      <c r="E3020" s="5" t="str">
        <f>Source!L3020</f>
        <v>IUI Assessment</v>
      </c>
      <c r="F3020" s="5" t="e">
        <f>IF(ISBLANK(Source!E3020),NA(),Source!E3020)</f>
        <v>#N/A</v>
      </c>
      <c r="G3020" s="5">
        <f>Source!I3020</f>
        <v>17</v>
      </c>
      <c r="H3020" s="5" t="str">
        <f>IF(B3020&lt;&gt;0,NA(),Source!B3020)</f>
        <v>IUIM</v>
      </c>
      <c r="I3020" s="5">
        <f>VLOOKUP(H3020,Mapping!B:E,4,FALSE)</f>
        <v>0</v>
      </c>
      <c r="J3020" s="9" t="str">
        <f>VLOOKUP(H3020,Mapping!B:M,12,FALSE)</f>
        <v/>
      </c>
      <c r="K3020" s="5" t="str">
        <f>VLOOKUP(H3020,Mapping!B:H,7,FALSE)</f>
        <v>IUI Assessment</v>
      </c>
      <c r="L3020" s="5" t="e">
        <f>IF(B3020&lt;&gt;0,B3020,IF(M3020=1,I3020,NA()))</f>
        <v>#N/A</v>
      </c>
      <c r="N3020" s="9" t="str">
        <f>IFERROR(VLOOKUP(Labs!A3020,Mapping!D:M,10,FALSE),0)</f>
        <v/>
      </c>
    </row>
    <row r="3021" spans="1:14" x14ac:dyDescent="0.25">
      <c r="A3021" s="5" t="str">
        <f>Source!B3021&amp;"|"&amp;Source!K3021</f>
        <v>IGF|IGFQ</v>
      </c>
      <c r="B3021" s="5">
        <f>IFERROR(VLOOKUP(Labs!A3021,Mapping!D:E,2,FALSE),0)</f>
        <v>0</v>
      </c>
      <c r="C3021" t="str">
        <f>Source!F3021</f>
        <v>Chem/Haem</v>
      </c>
      <c r="D3021" s="5" t="str">
        <f>Source!D3021</f>
        <v>IGF</v>
      </c>
      <c r="E3021" s="5" t="str">
        <f>Source!L3021</f>
        <v>INSULIN LIKE GROWTH FACTOR</v>
      </c>
      <c r="F3021" s="5" t="str">
        <f>IF(ISBLANK(Source!E3021),NA(),Source!E3021)</f>
        <v>ug/l</v>
      </c>
      <c r="G3021" s="5">
        <f>Source!I3021</f>
        <v>17</v>
      </c>
      <c r="H3021" s="5" t="str">
        <f>IF(B3021&lt;&gt;0,NA(),Source!B3021)</f>
        <v>IGF</v>
      </c>
      <c r="I3021" s="5">
        <f>VLOOKUP(H3021,Mapping!B:E,4,FALSE)</f>
        <v>0</v>
      </c>
      <c r="J3021" s="9" t="str">
        <f>VLOOKUP(H3021,Mapping!B:M,12,FALSE)</f>
        <v/>
      </c>
      <c r="K3021" s="5" t="str">
        <f>VLOOKUP(H3021,Mapping!B:H,7,FALSE)</f>
        <v>INSULIN LIKE GROWTH FACTOR</v>
      </c>
      <c r="L3021" s="5" t="e">
        <f>IF(B3021&lt;&gt;0,B3021,IF(M3021=1,I3021,NA()))</f>
        <v>#N/A</v>
      </c>
      <c r="N3021" s="9">
        <f>IFERROR(VLOOKUP(Labs!A3021,Mapping!D:M,10,FALSE),0)</f>
        <v>0</v>
      </c>
    </row>
    <row r="3022" spans="1:14" x14ac:dyDescent="0.25">
      <c r="A3022" s="5" t="str">
        <f>Source!B3022&amp;"|"&amp;Source!K3022</f>
        <v>MAR|IUIA</v>
      </c>
      <c r="B3022" s="5">
        <f>IFERROR(VLOOKUP(Labs!A3022,Mapping!D:E,2,FALSE),0)</f>
        <v>0</v>
      </c>
      <c r="C3022" t="str">
        <f>Source!F3022</f>
        <v>Andrology</v>
      </c>
      <c r="D3022" s="5" t="str">
        <f>Source!D3022</f>
        <v>Mixed Antibody Reaction</v>
      </c>
      <c r="E3022" s="5" t="str">
        <f>Source!L3022</f>
        <v>IUI Assessment</v>
      </c>
      <c r="F3022" s="5" t="str">
        <f>IF(ISBLANK(Source!E3022),NA(),Source!E3022)</f>
        <v>% adherence</v>
      </c>
      <c r="G3022" s="5">
        <f>Source!I3022</f>
        <v>17</v>
      </c>
      <c r="H3022" s="5" t="str">
        <f>IF(B3022&lt;&gt;0,NA(),Source!B3022)</f>
        <v>MAR</v>
      </c>
      <c r="I3022" s="5">
        <f>VLOOKUP(H3022,Mapping!B:E,4,FALSE)</f>
        <v>0</v>
      </c>
      <c r="J3022" s="9" t="str">
        <f>VLOOKUP(H3022,Mapping!B:M,12,FALSE)</f>
        <v/>
      </c>
      <c r="K3022" s="5" t="str">
        <f>VLOOKUP(H3022,Mapping!B:H,7,FALSE)</f>
        <v>Semen - fertility</v>
      </c>
      <c r="L3022" s="5" t="e">
        <f>IF(B3022&lt;&gt;0,B3022,IF(M3022=1,I3022,NA()))</f>
        <v>#N/A</v>
      </c>
      <c r="N3022" s="9">
        <f>IFERROR(VLOOKUP(Labs!A3022,Mapping!D:M,10,FALSE),0)</f>
        <v>0</v>
      </c>
    </row>
    <row r="3023" spans="1:14" x14ac:dyDescent="0.25">
      <c r="A3023" s="5" t="str">
        <f>Source!B3023&amp;"|"&amp;Source!K3023</f>
        <v>MDA|IUIA</v>
      </c>
      <c r="B3023" s="5">
        <f>IFERROR(VLOOKUP(Labs!A3023,Mapping!D:E,2,FALSE),0)</f>
        <v>0</v>
      </c>
      <c r="C3023" t="str">
        <f>Source!F3023</f>
        <v>Andrology</v>
      </c>
      <c r="D3023" s="5" t="str">
        <f>Source!D3023</f>
        <v>Duration of abstinence</v>
      </c>
      <c r="E3023" s="5" t="str">
        <f>Source!L3023</f>
        <v>IUI Assessment</v>
      </c>
      <c r="F3023" s="5" t="str">
        <f>IF(ISBLANK(Source!E3023),NA(),Source!E3023)</f>
        <v>days</v>
      </c>
      <c r="G3023" s="5">
        <f>Source!I3023</f>
        <v>17</v>
      </c>
      <c r="H3023" s="5" t="str">
        <f>IF(B3023&lt;&gt;0,NA(),Source!B3023)</f>
        <v>MDA</v>
      </c>
      <c r="I3023" s="5">
        <f>VLOOKUP(H3023,Mapping!B:E,4,FALSE)</f>
        <v>0</v>
      </c>
      <c r="J3023" s="9" t="str">
        <f>VLOOKUP(H3023,Mapping!B:M,12,FALSE)</f>
        <v/>
      </c>
      <c r="K3023" s="5" t="str">
        <f>VLOOKUP(H3023,Mapping!B:H,7,FALSE)</f>
        <v>Semen - fertility</v>
      </c>
      <c r="L3023" s="5" t="e">
        <f>IF(B3023&lt;&gt;0,B3023,IF(M3023=1,I3023,NA()))</f>
        <v>#N/A</v>
      </c>
      <c r="N3023" s="9">
        <f>IFERROR(VLOOKUP(Labs!A3023,Mapping!D:M,10,FALSE),0)</f>
        <v>0</v>
      </c>
    </row>
    <row r="3024" spans="1:14" x14ac:dyDescent="0.25">
      <c r="A3024" s="5" t="str">
        <f>Source!B3024&amp;"|"&amp;Source!K3024</f>
        <v>HGB|HBOP</v>
      </c>
      <c r="B3024" s="5">
        <f>IFERROR(VLOOKUP(Labs!A3024,Mapping!D:E,2,FALSE),0)</f>
        <v>0</v>
      </c>
      <c r="C3024" t="str">
        <f>Source!F3024</f>
        <v>Chem/Haem</v>
      </c>
      <c r="D3024" s="5" t="str">
        <f>Source!D3024</f>
        <v>HB</v>
      </c>
      <c r="E3024" s="5" t="str">
        <f>Source!L3024</f>
        <v>HAEMOGLOBINOPATHY SCREEN</v>
      </c>
      <c r="F3024" s="5" t="str">
        <f>IF(ISBLANK(Source!E3024),NA(),Source!E3024)</f>
        <v>g/L</v>
      </c>
      <c r="G3024" s="5">
        <f>Source!I3024</f>
        <v>17</v>
      </c>
      <c r="H3024" s="5" t="str">
        <f>IF(B3024&lt;&gt;0,NA(),Source!B3024)</f>
        <v>HGB</v>
      </c>
      <c r="I3024" s="5" t="str">
        <f>VLOOKUP(H3024,Mapping!B:E,4,FALSE)</f>
        <v>718-7</v>
      </c>
      <c r="J3024" s="9" t="str">
        <f>VLOOKUP(H3024,Mapping!B:M,12,FALSE)</f>
        <v>Hemoglobin [Mass/volume] in Blood</v>
      </c>
      <c r="K3024" s="5" t="str">
        <f>VLOOKUP(H3024,Mapping!B:H,7,FALSE)</f>
        <v>Full Blood Count</v>
      </c>
      <c r="L3024" s="5" t="e">
        <f>IF(B3024&lt;&gt;0,B3024,IF(M3024=1,I3024,NA()))</f>
        <v>#N/A</v>
      </c>
      <c r="N3024" s="9">
        <f>IFERROR(VLOOKUP(Labs!A3024,Mapping!D:M,10,FALSE),0)</f>
        <v>0</v>
      </c>
    </row>
    <row r="3025" spans="1:14" x14ac:dyDescent="0.25">
      <c r="A3025" s="5" t="str">
        <f>Source!B3025&amp;"|"&amp;Source!K3025</f>
        <v>IUIC|IUIA</v>
      </c>
      <c r="B3025" s="5">
        <f>IFERROR(VLOOKUP(Labs!A3025,Mapping!D:E,2,FALSE),0)</f>
        <v>0</v>
      </c>
      <c r="C3025" t="str">
        <f>Source!F3025</f>
        <v>Andrology</v>
      </c>
      <c r="D3025" s="5" t="str">
        <f>Source!D3025</f>
        <v>Count</v>
      </c>
      <c r="E3025" s="5" t="str">
        <f>Source!L3025</f>
        <v>IUI Assessment</v>
      </c>
      <c r="F3025" s="5" t="str">
        <f>IF(ISBLANK(Source!E3025),NA(),Source!E3025)</f>
        <v>x10^6/ml</v>
      </c>
      <c r="G3025" s="5">
        <f>Source!I3025</f>
        <v>17</v>
      </c>
      <c r="H3025" s="5" t="str">
        <f>IF(B3025&lt;&gt;0,NA(),Source!B3025)</f>
        <v>IUIC</v>
      </c>
      <c r="I3025" s="5">
        <f>VLOOKUP(H3025,Mapping!B:E,4,FALSE)</f>
        <v>0</v>
      </c>
      <c r="J3025" s="9" t="str">
        <f>VLOOKUP(H3025,Mapping!B:M,12,FALSE)</f>
        <v/>
      </c>
      <c r="K3025" s="5" t="str">
        <f>VLOOKUP(H3025,Mapping!B:H,7,FALSE)</f>
        <v>IUI Assessment</v>
      </c>
      <c r="L3025" s="5" t="e">
        <f>IF(B3025&lt;&gt;0,B3025,IF(M3025=1,I3025,NA()))</f>
        <v>#N/A</v>
      </c>
      <c r="N3025" s="9" t="str">
        <f>IFERROR(VLOOKUP(Labs!A3025,Mapping!D:M,10,FALSE),0)</f>
        <v/>
      </c>
    </row>
    <row r="3026" spans="1:14" x14ac:dyDescent="0.25">
      <c r="A3026" s="5" t="str">
        <f>Source!B3026&amp;"|"&amp;Source!K3026</f>
        <v>PA|IUIA</v>
      </c>
      <c r="B3026" s="5">
        <f>IFERROR(VLOOKUP(Labs!A3026,Mapping!D:E,2,FALSE),0)</f>
        <v>0</v>
      </c>
      <c r="C3026" t="str">
        <f>Source!F3026</f>
        <v>Andrology</v>
      </c>
      <c r="D3026" s="5" t="str">
        <f>Source!D3026</f>
        <v>Appearance</v>
      </c>
      <c r="E3026" s="5" t="str">
        <f>Source!L3026</f>
        <v>IUI Assessment</v>
      </c>
      <c r="F3026" s="5" t="e">
        <f>IF(ISBLANK(Source!E3026),NA(),Source!E3026)</f>
        <v>#N/A</v>
      </c>
      <c r="G3026" s="5">
        <f>Source!I3026</f>
        <v>17</v>
      </c>
      <c r="H3026" s="5" t="str">
        <f>IF(B3026&lt;&gt;0,NA(),Source!B3026)</f>
        <v>PA</v>
      </c>
      <c r="I3026" s="5">
        <f>VLOOKUP(H3026,Mapping!B:E,4,FALSE)</f>
        <v>0</v>
      </c>
      <c r="J3026" s="9" t="str">
        <f>VLOOKUP(H3026,Mapping!B:M,12,FALSE)</f>
        <v/>
      </c>
      <c r="K3026" s="5" t="str">
        <f>VLOOKUP(H3026,Mapping!B:H,7,FALSE)</f>
        <v>Semen - fertility</v>
      </c>
      <c r="L3026" s="5" t="e">
        <f>IF(B3026&lt;&gt;0,B3026,IF(M3026=1,I3026,NA()))</f>
        <v>#N/A</v>
      </c>
      <c r="N3026" s="9">
        <f>IFERROR(VLOOKUP(Labs!A3026,Mapping!D:M,10,FALSE),0)</f>
        <v>0</v>
      </c>
    </row>
    <row r="3027" spans="1:14" x14ac:dyDescent="0.25">
      <c r="A3027" s="5" t="str">
        <f>Source!B3027&amp;"|"&amp;Source!K3027</f>
        <v>IUIN|IUIA</v>
      </c>
      <c r="B3027" s="5">
        <f>IFERROR(VLOOKUP(Labs!A3027,Mapping!D:E,2,FALSE),0)</f>
        <v>0</v>
      </c>
      <c r="C3027" t="str">
        <f>Source!F3027</f>
        <v>Andrology</v>
      </c>
      <c r="D3027" s="5" t="str">
        <f>Source!D3027</f>
        <v>% Normal</v>
      </c>
      <c r="E3027" s="5" t="str">
        <f>Source!L3027</f>
        <v>IUI Assessment</v>
      </c>
      <c r="F3027" s="5" t="e">
        <f>IF(ISBLANK(Source!E3027),NA(),Source!E3027)</f>
        <v>#N/A</v>
      </c>
      <c r="G3027" s="5">
        <f>Source!I3027</f>
        <v>17</v>
      </c>
      <c r="H3027" s="5" t="str">
        <f>IF(B3027&lt;&gt;0,NA(),Source!B3027)</f>
        <v>IUIN</v>
      </c>
      <c r="I3027" s="5">
        <f>VLOOKUP(H3027,Mapping!B:E,4,FALSE)</f>
        <v>0</v>
      </c>
      <c r="J3027" s="9" t="str">
        <f>VLOOKUP(H3027,Mapping!B:M,12,FALSE)</f>
        <v/>
      </c>
      <c r="K3027" s="5" t="str">
        <f>VLOOKUP(H3027,Mapping!B:H,7,FALSE)</f>
        <v>IUI Assessment</v>
      </c>
      <c r="L3027" s="5" t="e">
        <f>IF(B3027&lt;&gt;0,B3027,IF(M3027=1,I3027,NA()))</f>
        <v>#N/A</v>
      </c>
      <c r="N3027" s="9" t="str">
        <f>IFERROR(VLOOKUP(Labs!A3027,Mapping!D:M,10,FALSE),0)</f>
        <v/>
      </c>
    </row>
    <row r="3028" spans="1:14" x14ac:dyDescent="0.25">
      <c r="A3028" s="5" t="str">
        <f>Source!B3028&amp;"|"&amp;Source!K3028</f>
        <v>HCVS|HCCO</v>
      </c>
      <c r="B3028" s="5">
        <f>IFERROR(VLOOKUP(Labs!A3028,Mapping!D:E,2,FALSE),0)</f>
        <v>0</v>
      </c>
      <c r="C3028" t="str">
        <f>Source!F3028</f>
        <v>Virology</v>
      </c>
      <c r="D3028" s="5" t="str">
        <f>Source!D3028</f>
        <v>HCV RNA sequence</v>
      </c>
      <c r="E3028" s="5" t="str">
        <f>Source!L3028</f>
        <v>HEPATITIS C COLINDALE</v>
      </c>
      <c r="F3028" s="5" t="e">
        <f>IF(ISBLANK(Source!E3028),NA(),Source!E3028)</f>
        <v>#N/A</v>
      </c>
      <c r="G3028" s="5">
        <f>Source!I3028</f>
        <v>17</v>
      </c>
      <c r="H3028" s="5" t="str">
        <f>IF(B3028&lt;&gt;0,NA(),Source!B3028)</f>
        <v>HCVS</v>
      </c>
      <c r="I3028" s="5">
        <f>VLOOKUP(H3028,Mapping!B:E,4,FALSE)</f>
        <v>0</v>
      </c>
      <c r="J3028" s="9" t="str">
        <f>VLOOKUP(H3028,Mapping!B:M,12,FALSE)</f>
        <v/>
      </c>
      <c r="K3028" s="5" t="str">
        <f>VLOOKUP(H3028,Mapping!B:H,7,FALSE)</f>
        <v>Hepatitis C Genotype</v>
      </c>
      <c r="L3028" s="5" t="e">
        <f>IF(B3028&lt;&gt;0,B3028,IF(M3028=1,I3028,NA()))</f>
        <v>#N/A</v>
      </c>
      <c r="N3028" s="9">
        <f>IFERROR(VLOOKUP(Labs!A3028,Mapping!D:M,10,FALSE),0)</f>
        <v>0</v>
      </c>
    </row>
    <row r="3029" spans="1:14" x14ac:dyDescent="0.25">
      <c r="A3029" s="5" t="str">
        <f>Source!B3029&amp;"|"&amp;Source!K3029</f>
        <v>IA2|IA2</v>
      </c>
      <c r="B3029" s="5">
        <f>IFERROR(VLOOKUP(Labs!A3029,Mapping!D:E,2,FALSE),0)</f>
        <v>0</v>
      </c>
      <c r="C3029" t="str">
        <f>Source!F3029</f>
        <v>Chem/Haem</v>
      </c>
      <c r="D3029" s="5" t="str">
        <f>Source!D3029</f>
        <v>ISLET ANTIGEN IA2 ABS</v>
      </c>
      <c r="E3029" s="5" t="str">
        <f>Source!L3029</f>
        <v>ISLET ANTIGEN IA2 ABS</v>
      </c>
      <c r="F3029" s="5" t="e">
        <f>IF(ISBLANK(Source!E3029),NA(),Source!E3029)</f>
        <v>#N/A</v>
      </c>
      <c r="G3029" s="5">
        <f>Source!I3029</f>
        <v>17</v>
      </c>
      <c r="H3029" s="5" t="str">
        <f>IF(B3029&lt;&gt;0,NA(),Source!B3029)</f>
        <v>IA2</v>
      </c>
      <c r="I3029" s="5">
        <f>VLOOKUP(H3029,Mapping!B:E,4,FALSE)</f>
        <v>0</v>
      </c>
      <c r="J3029" s="9" t="str">
        <f>VLOOKUP(H3029,Mapping!B:M,12,FALSE)</f>
        <v/>
      </c>
      <c r="K3029" s="5" t="str">
        <f>VLOOKUP(H3029,Mapping!B:H,7,FALSE)</f>
        <v>ISLET AUTOANTIBODY PROFILE</v>
      </c>
      <c r="L3029" s="5" t="e">
        <f>IF(B3029&lt;&gt;0,B3029,IF(M3029=1,I3029,NA()))</f>
        <v>#N/A</v>
      </c>
      <c r="N3029" s="9">
        <f>IFERROR(VLOOKUP(Labs!A3029,Mapping!D:M,10,FALSE),0)</f>
        <v>0</v>
      </c>
    </row>
    <row r="3030" spans="1:14" x14ac:dyDescent="0.25">
      <c r="A3030" s="5" t="str">
        <f>Source!B3030&amp;"|"&amp;Source!K3030</f>
        <v>DHEA|DHEA</v>
      </c>
      <c r="B3030" s="5">
        <f>IFERROR(VLOOKUP(Labs!A3030,Mapping!D:E,2,FALSE),0)</f>
        <v>0</v>
      </c>
      <c r="C3030" t="str">
        <f>Source!F3030</f>
        <v>Chem/Haem</v>
      </c>
      <c r="D3030" s="5" t="str">
        <f>Source!D3030</f>
        <v>DHEAS</v>
      </c>
      <c r="E3030" s="5" t="str">
        <f>Source!L3030</f>
        <v>DHEAS</v>
      </c>
      <c r="F3030" s="5" t="str">
        <f>IF(ISBLANK(Source!E3030),NA(),Source!E3030)</f>
        <v>umol/L</v>
      </c>
      <c r="G3030" s="5">
        <f>Source!I3030</f>
        <v>17</v>
      </c>
      <c r="H3030" s="5" t="str">
        <f>IF(B3030&lt;&gt;0,NA(),Source!B3030)</f>
        <v>DHEA</v>
      </c>
      <c r="I3030" s="5">
        <f>VLOOKUP(H3030,Mapping!B:E,4,FALSE)</f>
        <v>0</v>
      </c>
      <c r="J3030" s="9" t="str">
        <f>VLOOKUP(H3030,Mapping!B:M,12,FALSE)</f>
        <v/>
      </c>
      <c r="K3030" s="5" t="str">
        <f>VLOOKUP(H3030,Mapping!B:H,7,FALSE)</f>
        <v>DHEAS</v>
      </c>
      <c r="L3030" s="5" t="e">
        <f>IF(B3030&lt;&gt;0,B3030,IF(M3030=1,I3030,NA()))</f>
        <v>#N/A</v>
      </c>
      <c r="N3030" s="9" t="str">
        <f>IFERROR(VLOOKUP(Labs!A3030,Mapping!D:M,10,FALSE),0)</f>
        <v/>
      </c>
    </row>
    <row r="3031" spans="1:14" x14ac:dyDescent="0.25">
      <c r="A3031" s="5" t="str">
        <f>Source!B3031&amp;"|"&amp;Source!K3031</f>
        <v>PMN|IUIA</v>
      </c>
      <c r="B3031" s="5">
        <f>IFERROR(VLOOKUP(Labs!A3031,Mapping!D:E,2,FALSE),0)</f>
        <v>0</v>
      </c>
      <c r="C3031" t="str">
        <f>Source!F3031</f>
        <v>Andrology</v>
      </c>
      <c r="D3031" s="5" t="str">
        <f>Source!D3031</f>
        <v>Non-progressive motility</v>
      </c>
      <c r="E3031" s="5" t="str">
        <f>Source!L3031</f>
        <v>IUI Assessment</v>
      </c>
      <c r="F3031" s="5" t="e">
        <f>IF(ISBLANK(Source!E3031),NA(),Source!E3031)</f>
        <v>#N/A</v>
      </c>
      <c r="G3031" s="5">
        <f>Source!I3031</f>
        <v>17</v>
      </c>
      <c r="H3031" s="5" t="str">
        <f>IF(B3031&lt;&gt;0,NA(),Source!B3031)</f>
        <v>PMN</v>
      </c>
      <c r="I3031" s="5">
        <f>VLOOKUP(H3031,Mapping!B:E,4,FALSE)</f>
        <v>0</v>
      </c>
      <c r="J3031" s="9" t="str">
        <f>VLOOKUP(H3031,Mapping!B:M,12,FALSE)</f>
        <v/>
      </c>
      <c r="K3031" s="5" t="str">
        <f>VLOOKUP(H3031,Mapping!B:H,7,FALSE)</f>
        <v>Semen - fertility</v>
      </c>
      <c r="L3031" s="5" t="e">
        <f>IF(B3031&lt;&gt;0,B3031,IF(M3031=1,I3031,NA()))</f>
        <v>#N/A</v>
      </c>
      <c r="N3031" s="9">
        <f>IFERROR(VLOOKUP(Labs!A3031,Mapping!D:M,10,FALSE),0)</f>
        <v>0</v>
      </c>
    </row>
    <row r="3032" spans="1:14" x14ac:dyDescent="0.25">
      <c r="A3032" s="5" t="str">
        <f>Source!B3032&amp;"|"&amp;Source!K3032</f>
        <v>MNSD|IUIA</v>
      </c>
      <c r="B3032" s="5">
        <f>IFERROR(VLOOKUP(Labs!A3032,Mapping!D:E,2,FALSE),0)</f>
        <v>0</v>
      </c>
      <c r="C3032" t="str">
        <f>Source!F3032</f>
        <v>Andrology</v>
      </c>
      <c r="D3032" s="5" t="str">
        <f>Source!D3032</f>
        <v>Motile normal sperm density</v>
      </c>
      <c r="E3032" s="5" t="str">
        <f>Source!L3032</f>
        <v>IUI Assessment</v>
      </c>
      <c r="F3032" s="5" t="e">
        <f>IF(ISBLANK(Source!E3032),NA(),Source!E3032)</f>
        <v>#N/A</v>
      </c>
      <c r="G3032" s="5">
        <f>Source!I3032</f>
        <v>17</v>
      </c>
      <c r="H3032" s="5" t="str">
        <f>IF(B3032&lt;&gt;0,NA(),Source!B3032)</f>
        <v>MNSD</v>
      </c>
      <c r="I3032" s="5">
        <f>VLOOKUP(H3032,Mapping!B:E,4,FALSE)</f>
        <v>0</v>
      </c>
      <c r="J3032" s="9" t="str">
        <f>VLOOKUP(H3032,Mapping!B:M,12,FALSE)</f>
        <v/>
      </c>
      <c r="K3032" s="5" t="str">
        <f>VLOOKUP(H3032,Mapping!B:H,7,FALSE)</f>
        <v>Semen - fertility</v>
      </c>
      <c r="L3032" s="5" t="e">
        <f>IF(B3032&lt;&gt;0,B3032,IF(M3032=1,I3032,NA()))</f>
        <v>#N/A</v>
      </c>
      <c r="N3032" s="9">
        <f>IFERROR(VLOOKUP(Labs!A3032,Mapping!D:M,10,FALSE),0)</f>
        <v>0</v>
      </c>
    </row>
    <row r="3033" spans="1:14" x14ac:dyDescent="0.25">
      <c r="A3033" s="5" t="str">
        <f>Source!B3033&amp;"|"&amp;Source!K3033</f>
        <v>PN|IUIA</v>
      </c>
      <c r="B3033" s="5">
        <f>IFERROR(VLOOKUP(Labs!A3033,Mapping!D:E,2,FALSE),0)</f>
        <v>0</v>
      </c>
      <c r="C3033" t="str">
        <f>Source!F3033</f>
        <v>Andrology</v>
      </c>
      <c r="D3033" s="5" t="str">
        <f>Source!D3033</f>
        <v>Normal morphology</v>
      </c>
      <c r="E3033" s="5" t="str">
        <f>Source!L3033</f>
        <v>IUI Assessment</v>
      </c>
      <c r="F3033" s="5" t="e">
        <f>IF(ISBLANK(Source!E3033),NA(),Source!E3033)</f>
        <v>#N/A</v>
      </c>
      <c r="G3033" s="5">
        <f>Source!I3033</f>
        <v>17</v>
      </c>
      <c r="H3033" s="5" t="str">
        <f>IF(B3033&lt;&gt;0,NA(),Source!B3033)</f>
        <v>PN</v>
      </c>
      <c r="I3033" s="5">
        <f>VLOOKUP(H3033,Mapping!B:E,4,FALSE)</f>
        <v>0</v>
      </c>
      <c r="J3033" s="9" t="str">
        <f>VLOOKUP(H3033,Mapping!B:M,12,FALSE)</f>
        <v/>
      </c>
      <c r="K3033" s="5" t="str">
        <f>VLOOKUP(H3033,Mapping!B:H,7,FALSE)</f>
        <v>Semen - fertility</v>
      </c>
      <c r="L3033" s="5" t="e">
        <f>IF(B3033&lt;&gt;0,B3033,IF(M3033=1,I3033,NA()))</f>
        <v>#N/A</v>
      </c>
      <c r="N3033" s="9">
        <f>IFERROR(VLOOKUP(Labs!A3033,Mapping!D:M,10,FALSE),0)</f>
        <v>0</v>
      </c>
    </row>
    <row r="3034" spans="1:14" x14ac:dyDescent="0.25">
      <c r="A3034" s="5" t="str">
        <f>Source!B3034&amp;"|"&amp;Source!K3034</f>
        <v>RPT|TBRFNL</v>
      </c>
      <c r="B3034" s="5">
        <f>IFERROR(VLOOKUP(Labs!A3034,Mapping!D:E,2,FALSE),0)</f>
        <v>0</v>
      </c>
      <c r="C3034" t="str">
        <f>Source!F3034</f>
        <v>Non-Gynae Cytology</v>
      </c>
      <c r="D3034" s="5" t="str">
        <f>Source!D3034</f>
        <v>Report</v>
      </c>
      <c r="E3034" s="5" t="str">
        <f>Source!L3034</f>
        <v>FNA Breast - LT</v>
      </c>
      <c r="F3034" s="5" t="e">
        <f>IF(ISBLANK(Source!E3034),NA(),Source!E3034)</f>
        <v>#N/A</v>
      </c>
      <c r="G3034" s="5">
        <f>Source!I3034</f>
        <v>17</v>
      </c>
      <c r="H3034" s="5" t="str">
        <f>IF(B3034&lt;&gt;0,NA(),Source!B3034)</f>
        <v>RPT</v>
      </c>
      <c r="I3034" s="5">
        <f>VLOOKUP(H3034,Mapping!B:E,4,FALSE)</f>
        <v>0</v>
      </c>
      <c r="J3034" s="9" t="str">
        <f>VLOOKUP(H3034,Mapping!B:M,12,FALSE)</f>
        <v/>
      </c>
      <c r="K3034" s="5" t="str">
        <f>VLOOKUP(H3034,Mapping!B:H,7,FALSE)</f>
        <v>FNA Breast</v>
      </c>
      <c r="L3034" s="5" t="e">
        <f>IF(B3034&lt;&gt;0,B3034,IF(M3034=1,I3034,NA()))</f>
        <v>#N/A</v>
      </c>
      <c r="N3034" s="9">
        <f>IFERROR(VLOOKUP(Labs!A3034,Mapping!D:M,10,FALSE),0)</f>
        <v>0</v>
      </c>
    </row>
    <row r="3035" spans="1:14" x14ac:dyDescent="0.25">
      <c r="A3035" s="5" t="str">
        <f>Source!B3035&amp;"|"&amp;Source!K3035</f>
        <v>PMI|IUIA</v>
      </c>
      <c r="B3035" s="5">
        <f>IFERROR(VLOOKUP(Labs!A3035,Mapping!D:E,2,FALSE),0)</f>
        <v>0</v>
      </c>
      <c r="C3035" t="str">
        <f>Source!F3035</f>
        <v>Andrology</v>
      </c>
      <c r="D3035" s="5" t="str">
        <f>Source!D3035</f>
        <v>Immotile</v>
      </c>
      <c r="E3035" s="5" t="str">
        <f>Source!L3035</f>
        <v>IUI Assessment</v>
      </c>
      <c r="F3035" s="5" t="e">
        <f>IF(ISBLANK(Source!E3035),NA(),Source!E3035)</f>
        <v>#N/A</v>
      </c>
      <c r="G3035" s="5">
        <f>Source!I3035</f>
        <v>17</v>
      </c>
      <c r="H3035" s="5" t="str">
        <f>IF(B3035&lt;&gt;0,NA(),Source!B3035)</f>
        <v>PMI</v>
      </c>
      <c r="I3035" s="5">
        <f>VLOOKUP(H3035,Mapping!B:E,4,FALSE)</f>
        <v>0</v>
      </c>
      <c r="J3035" s="9" t="str">
        <f>VLOOKUP(H3035,Mapping!B:M,12,FALSE)</f>
        <v/>
      </c>
      <c r="K3035" s="5" t="str">
        <f>VLOOKUP(H3035,Mapping!B:H,7,FALSE)</f>
        <v>Semen - fertility</v>
      </c>
      <c r="L3035" s="5" t="e">
        <f>IF(B3035&lt;&gt;0,B3035,IF(M3035=1,I3035,NA()))</f>
        <v>#N/A</v>
      </c>
      <c r="N3035" s="9">
        <f>IFERROR(VLOOKUP(Labs!A3035,Mapping!D:M,10,FALSE),0)</f>
        <v>0</v>
      </c>
    </row>
    <row r="3036" spans="1:14" x14ac:dyDescent="0.25">
      <c r="A3036" s="5" t="str">
        <f>Source!B3036&amp;"|"&amp;Source!K3036</f>
        <v>PO|IUIA</v>
      </c>
      <c r="B3036" s="5">
        <f>IFERROR(VLOOKUP(Labs!A3036,Mapping!D:E,2,FALSE),0)</f>
        <v>0</v>
      </c>
      <c r="C3036" t="str">
        <f>Source!F3036</f>
        <v>Andrology</v>
      </c>
      <c r="D3036" s="5" t="str">
        <f>Source!D3036</f>
        <v>Partner of:</v>
      </c>
      <c r="E3036" s="5" t="str">
        <f>Source!L3036</f>
        <v>IUI Assessment</v>
      </c>
      <c r="F3036" s="5" t="e">
        <f>IF(ISBLANK(Source!E3036),NA(),Source!E3036)</f>
        <v>#N/A</v>
      </c>
      <c r="G3036" s="5">
        <f>Source!I3036</f>
        <v>17</v>
      </c>
      <c r="H3036" s="5" t="str">
        <f>IF(B3036&lt;&gt;0,NA(),Source!B3036)</f>
        <v>PO</v>
      </c>
      <c r="I3036" s="5">
        <f>VLOOKUP(H3036,Mapping!B:E,4,FALSE)</f>
        <v>0</v>
      </c>
      <c r="J3036" s="9" t="str">
        <f>VLOOKUP(H3036,Mapping!B:M,12,FALSE)</f>
        <v/>
      </c>
      <c r="K3036" s="5" t="str">
        <f>VLOOKUP(H3036,Mapping!B:H,7,FALSE)</f>
        <v>Semen - fertility</v>
      </c>
      <c r="L3036" s="5" t="e">
        <f>IF(B3036&lt;&gt;0,B3036,IF(M3036=1,I3036,NA()))</f>
        <v>#N/A</v>
      </c>
      <c r="N3036" s="9">
        <f>IFERROR(VLOOKUP(Labs!A3036,Mapping!D:M,10,FALSE),0)</f>
        <v>0</v>
      </c>
    </row>
    <row r="3037" spans="1:14" x14ac:dyDescent="0.25">
      <c r="A3037" s="5" t="str">
        <f>Source!B3037&amp;"|"&amp;Source!K3037</f>
        <v>PL|IUIA</v>
      </c>
      <c r="B3037" s="5">
        <f>IFERROR(VLOOKUP(Labs!A3037,Mapping!D:E,2,FALSE),0)</f>
        <v>0</v>
      </c>
      <c r="C3037" t="str">
        <f>Source!F3037</f>
        <v>Andrology</v>
      </c>
      <c r="D3037" s="5" t="str">
        <f>Source!D3037</f>
        <v>Liquefaction</v>
      </c>
      <c r="E3037" s="5" t="str">
        <f>Source!L3037</f>
        <v>IUI Assessment</v>
      </c>
      <c r="F3037" s="5" t="e">
        <f>IF(ISBLANK(Source!E3037),NA(),Source!E3037)</f>
        <v>#N/A</v>
      </c>
      <c r="G3037" s="5">
        <f>Source!I3037</f>
        <v>17</v>
      </c>
      <c r="H3037" s="5" t="str">
        <f>IF(B3037&lt;&gt;0,NA(),Source!B3037)</f>
        <v>PL</v>
      </c>
      <c r="I3037" s="5">
        <f>VLOOKUP(H3037,Mapping!B:E,4,FALSE)</f>
        <v>0</v>
      </c>
      <c r="J3037" s="9" t="str">
        <f>VLOOKUP(H3037,Mapping!B:M,12,FALSE)</f>
        <v/>
      </c>
      <c r="K3037" s="5" t="str">
        <f>VLOOKUP(H3037,Mapping!B:H,7,FALSE)</f>
        <v>Semen - fertility</v>
      </c>
      <c r="L3037" s="5" t="e">
        <f>IF(B3037&lt;&gt;0,B3037,IF(M3037=1,I3037,NA()))</f>
        <v>#N/A</v>
      </c>
      <c r="N3037" s="9">
        <f>IFERROR(VLOOKUP(Labs!A3037,Mapping!D:M,10,FALSE),0)</f>
        <v>0</v>
      </c>
    </row>
    <row r="3038" spans="1:14" x14ac:dyDescent="0.25">
      <c r="A3038" s="5" t="str">
        <f>Source!B3038&amp;"|"&amp;Source!K3038</f>
        <v>PVI|IUIA</v>
      </c>
      <c r="B3038" s="5">
        <f>IFERROR(VLOOKUP(Labs!A3038,Mapping!D:E,2,FALSE),0)</f>
        <v>0</v>
      </c>
      <c r="C3038" t="str">
        <f>Source!F3038</f>
        <v>Andrology</v>
      </c>
      <c r="D3038" s="5" t="str">
        <f>Source!D3038</f>
        <v>Vitality</v>
      </c>
      <c r="E3038" s="5" t="str">
        <f>Source!L3038</f>
        <v>IUI Assessment</v>
      </c>
      <c r="F3038" s="5" t="str">
        <f>IF(ISBLANK(Source!E3038),NA(),Source!E3038)</f>
        <v>% alive</v>
      </c>
      <c r="G3038" s="5">
        <f>Source!I3038</f>
        <v>17</v>
      </c>
      <c r="H3038" s="5" t="str">
        <f>IF(B3038&lt;&gt;0,NA(),Source!B3038)</f>
        <v>PVI</v>
      </c>
      <c r="I3038" s="5">
        <f>VLOOKUP(H3038,Mapping!B:E,4,FALSE)</f>
        <v>0</v>
      </c>
      <c r="J3038" s="9" t="str">
        <f>VLOOKUP(H3038,Mapping!B:M,12,FALSE)</f>
        <v/>
      </c>
      <c r="K3038" s="5" t="str">
        <f>VLOOKUP(H3038,Mapping!B:H,7,FALSE)</f>
        <v>Semen - fertility</v>
      </c>
      <c r="L3038" s="5" t="e">
        <f>IF(B3038&lt;&gt;0,B3038,IF(M3038=1,I3038,NA()))</f>
        <v>#N/A</v>
      </c>
      <c r="N3038" s="9">
        <f>IFERROR(VLOOKUP(Labs!A3038,Mapping!D:M,10,FALSE),0)</f>
        <v>0</v>
      </c>
    </row>
    <row r="3039" spans="1:14" x14ac:dyDescent="0.25">
      <c r="A3039" s="5" t="str">
        <f>Source!B3039&amp;"|"&amp;Source!K3039</f>
        <v>PMS|IUIA</v>
      </c>
      <c r="B3039" s="5">
        <f>IFERROR(VLOOKUP(Labs!A3039,Mapping!D:E,2,FALSE),0)</f>
        <v>0</v>
      </c>
      <c r="C3039" t="str">
        <f>Source!F3039</f>
        <v>Andrology</v>
      </c>
      <c r="D3039" s="5" t="str">
        <f>Source!D3039</f>
        <v>Slow progressive motility</v>
      </c>
      <c r="E3039" s="5" t="str">
        <f>Source!L3039</f>
        <v>IUI Assessment</v>
      </c>
      <c r="F3039" s="5" t="e">
        <f>IF(ISBLANK(Source!E3039),NA(),Source!E3039)</f>
        <v>#N/A</v>
      </c>
      <c r="G3039" s="5">
        <f>Source!I3039</f>
        <v>17</v>
      </c>
      <c r="H3039" s="5" t="str">
        <f>IF(B3039&lt;&gt;0,NA(),Source!B3039)</f>
        <v>PMS</v>
      </c>
      <c r="I3039" s="5">
        <f>VLOOKUP(H3039,Mapping!B:E,4,FALSE)</f>
        <v>0</v>
      </c>
      <c r="J3039" s="9" t="str">
        <f>VLOOKUP(H3039,Mapping!B:M,12,FALSE)</f>
        <v/>
      </c>
      <c r="K3039" s="5" t="str">
        <f>VLOOKUP(H3039,Mapping!B:H,7,FALSE)</f>
        <v>Semen - fertility</v>
      </c>
      <c r="L3039" s="5" t="e">
        <f>IF(B3039&lt;&gt;0,B3039,IF(M3039=1,I3039,NA()))</f>
        <v>#N/A</v>
      </c>
      <c r="N3039" s="9">
        <f>IFERROR(VLOOKUP(Labs!A3039,Mapping!D:M,10,FALSE),0)</f>
        <v>0</v>
      </c>
    </row>
    <row r="3040" spans="1:14" x14ac:dyDescent="0.25">
      <c r="A3040" s="5" t="str">
        <f>Source!B3040&amp;"|"&amp;Source!K3040</f>
        <v>PAB|IUIA</v>
      </c>
      <c r="B3040" s="5">
        <f>IFERROR(VLOOKUP(Labs!A3040,Mapping!D:E,2,FALSE),0)</f>
        <v>0</v>
      </c>
      <c r="C3040" t="str">
        <f>Source!F3040</f>
        <v>Andrology</v>
      </c>
      <c r="D3040" s="5" t="str">
        <f>Source!D3040</f>
        <v>Abnormal morphology</v>
      </c>
      <c r="E3040" s="5" t="str">
        <f>Source!L3040</f>
        <v>IUI Assessment</v>
      </c>
      <c r="F3040" s="5" t="e">
        <f>IF(ISBLANK(Source!E3040),NA(),Source!E3040)</f>
        <v>#N/A</v>
      </c>
      <c r="G3040" s="5">
        <f>Source!I3040</f>
        <v>17</v>
      </c>
      <c r="H3040" s="5" t="str">
        <f>IF(B3040&lt;&gt;0,NA(),Source!B3040)</f>
        <v>PAB</v>
      </c>
      <c r="I3040" s="5">
        <f>VLOOKUP(H3040,Mapping!B:E,4,FALSE)</f>
        <v>0</v>
      </c>
      <c r="J3040" s="9" t="str">
        <f>VLOOKUP(H3040,Mapping!B:M,12,FALSE)</f>
        <v/>
      </c>
      <c r="K3040" s="5" t="str">
        <f>VLOOKUP(H3040,Mapping!B:H,7,FALSE)</f>
        <v>Semen - fertility</v>
      </c>
      <c r="L3040" s="5" t="e">
        <f>IF(B3040&lt;&gt;0,B3040,IF(M3040=1,I3040,NA()))</f>
        <v>#N/A</v>
      </c>
      <c r="N3040" s="9">
        <f>IFERROR(VLOOKUP(Labs!A3040,Mapping!D:M,10,FALSE),0)</f>
        <v>0</v>
      </c>
    </row>
    <row r="3041" spans="1:14" x14ac:dyDescent="0.25">
      <c r="A3041" s="5" t="str">
        <f>Source!B3041&amp;"|"&amp;Source!K3041</f>
        <v>UCOR|UCOR</v>
      </c>
      <c r="B3041" s="5">
        <f>IFERROR(VLOOKUP(Labs!A3041,Mapping!D:E,2,FALSE),0)</f>
        <v>0</v>
      </c>
      <c r="C3041" t="str">
        <f>Source!F3041</f>
        <v>Chem/Haem</v>
      </c>
      <c r="D3041" s="5" t="str">
        <f>Source!D3041</f>
        <v>24hr URINE CORTISOL FREE</v>
      </c>
      <c r="E3041" s="5" t="str">
        <f>Source!L3041</f>
        <v>URINE CORTISOL</v>
      </c>
      <c r="F3041" s="5" t="str">
        <f>IF(ISBLANK(Source!E3041),NA(),Source!E3041)</f>
        <v>nmol/24hr</v>
      </c>
      <c r="G3041" s="5">
        <f>Source!I3041</f>
        <v>17</v>
      </c>
      <c r="H3041" s="5" t="str">
        <f>IF(B3041&lt;&gt;0,NA(),Source!B3041)</f>
        <v>UCOR</v>
      </c>
      <c r="I3041" s="5">
        <f>VLOOKUP(H3041,Mapping!B:E,4,FALSE)</f>
        <v>0</v>
      </c>
      <c r="J3041" s="9" t="str">
        <f>VLOOKUP(H3041,Mapping!B:M,12,FALSE)</f>
        <v/>
      </c>
      <c r="K3041" s="5" t="str">
        <f>VLOOKUP(H3041,Mapping!B:H,7,FALSE)</f>
        <v>URINE CORTISOL (QUEST)</v>
      </c>
      <c r="L3041" s="5" t="e">
        <f>IF(B3041&lt;&gt;0,B3041,IF(M3041=1,I3041,NA()))</f>
        <v>#N/A</v>
      </c>
      <c r="N3041" s="9">
        <f>IFERROR(VLOOKUP(Labs!A3041,Mapping!D:M,10,FALSE),0)</f>
        <v>0</v>
      </c>
    </row>
    <row r="3042" spans="1:14" x14ac:dyDescent="0.25">
      <c r="A3042" s="5" t="str">
        <f>Source!B3042&amp;"|"&amp;Source!K3042</f>
        <v>PMR|IUIA</v>
      </c>
      <c r="B3042" s="5">
        <f>IFERROR(VLOOKUP(Labs!A3042,Mapping!D:E,2,FALSE),0)</f>
        <v>0</v>
      </c>
      <c r="C3042" t="str">
        <f>Source!F3042</f>
        <v>Andrology</v>
      </c>
      <c r="D3042" s="5" t="str">
        <f>Source!D3042</f>
        <v>Rapid progressive motility</v>
      </c>
      <c r="E3042" s="5" t="str">
        <f>Source!L3042</f>
        <v>IUI Assessment</v>
      </c>
      <c r="F3042" s="5" t="e">
        <f>IF(ISBLANK(Source!E3042),NA(),Source!E3042)</f>
        <v>#N/A</v>
      </c>
      <c r="G3042" s="5">
        <f>Source!I3042</f>
        <v>17</v>
      </c>
      <c r="H3042" s="5" t="str">
        <f>IF(B3042&lt;&gt;0,NA(),Source!B3042)</f>
        <v>PMR</v>
      </c>
      <c r="I3042" s="5">
        <f>VLOOKUP(H3042,Mapping!B:E,4,FALSE)</f>
        <v>0</v>
      </c>
      <c r="J3042" s="9" t="str">
        <f>VLOOKUP(H3042,Mapping!B:M,12,FALSE)</f>
        <v/>
      </c>
      <c r="K3042" s="5" t="str">
        <f>VLOOKUP(H3042,Mapping!B:H,7,FALSE)</f>
        <v>Semen - fertility</v>
      </c>
      <c r="L3042" s="5" t="e">
        <f>IF(B3042&lt;&gt;0,B3042,IF(M3042=1,I3042,NA()))</f>
        <v>#N/A</v>
      </c>
      <c r="N3042" s="9">
        <f>IFERROR(VLOOKUP(Labs!A3042,Mapping!D:M,10,FALSE),0)</f>
        <v>0</v>
      </c>
    </row>
    <row r="3043" spans="1:14" x14ac:dyDescent="0.25">
      <c r="A3043" s="5" t="str">
        <f>Source!B3043&amp;"|"&amp;Source!K3043</f>
        <v>VORI|VORI</v>
      </c>
      <c r="B3043" s="5">
        <f>IFERROR(VLOOKUP(Labs!A3043,Mapping!D:E,2,FALSE),0)</f>
        <v>0</v>
      </c>
      <c r="C3043" t="str">
        <f>Source!F3043</f>
        <v>Chem/Haem</v>
      </c>
      <c r="D3043" s="5" t="str">
        <f>Source!D3043</f>
        <v>Voriconazole level:</v>
      </c>
      <c r="E3043" s="5" t="str">
        <f>Source!L3043</f>
        <v>Voriconazole level</v>
      </c>
      <c r="F3043" s="5" t="str">
        <f>IF(ISBLANK(Source!E3043),NA(),Source!E3043)</f>
        <v>mg/L</v>
      </c>
      <c r="G3043" s="5">
        <f>Source!I3043</f>
        <v>17</v>
      </c>
      <c r="H3043" s="5" t="str">
        <f>IF(B3043&lt;&gt;0,NA(),Source!B3043)</f>
        <v>VORI</v>
      </c>
      <c r="I3043" s="5">
        <f>VLOOKUP(H3043,Mapping!B:E,4,FALSE)</f>
        <v>0</v>
      </c>
      <c r="J3043" s="9" t="str">
        <f>VLOOKUP(H3043,Mapping!B:M,12,FALSE)</f>
        <v/>
      </c>
      <c r="K3043" s="5" t="str">
        <f>VLOOKUP(H3043,Mapping!B:H,7,FALSE)</f>
        <v>Voriconazole level</v>
      </c>
      <c r="L3043" s="5" t="e">
        <f>IF(B3043&lt;&gt;0,B3043,IF(M3043=1,I3043,NA()))</f>
        <v>#N/A</v>
      </c>
      <c r="N3043" s="9" t="str">
        <f>IFERROR(VLOOKUP(Labs!A3043,Mapping!D:M,10,FALSE),0)</f>
        <v/>
      </c>
    </row>
    <row r="3044" spans="1:14" x14ac:dyDescent="0.25">
      <c r="A3044" s="5" t="str">
        <f>Source!B3044&amp;"|"&amp;Source!K3044</f>
        <v>UCL|UCL</v>
      </c>
      <c r="B3044" s="5">
        <f>IFERROR(VLOOKUP(Labs!A3044,Mapping!D:E,2,FALSE),0)</f>
        <v>0</v>
      </c>
      <c r="C3044" t="str">
        <f>Source!F3044</f>
        <v>Chem/Haem</v>
      </c>
      <c r="D3044" s="5" t="str">
        <f>Source!D3044</f>
        <v>URINE CHLORIDE</v>
      </c>
      <c r="E3044" s="5" t="str">
        <f>Source!L3044</f>
        <v>URINE CHLORIDE</v>
      </c>
      <c r="F3044" s="5" t="str">
        <f>IF(ISBLANK(Source!E3044),NA(),Source!E3044)</f>
        <v>mmol/l</v>
      </c>
      <c r="G3044" s="5">
        <f>Source!I3044</f>
        <v>17</v>
      </c>
      <c r="H3044" s="5" t="str">
        <f>IF(B3044&lt;&gt;0,NA(),Source!B3044)</f>
        <v>UCL</v>
      </c>
      <c r="I3044" s="5">
        <f>VLOOKUP(H3044,Mapping!B:E,4,FALSE)</f>
        <v>0</v>
      </c>
      <c r="J3044" s="9" t="str">
        <f>VLOOKUP(H3044,Mapping!B:M,12,FALSE)</f>
        <v/>
      </c>
      <c r="K3044" s="5" t="str">
        <f>VLOOKUP(H3044,Mapping!B:H,7,FALSE)</f>
        <v>URINE CHLORIDE</v>
      </c>
      <c r="L3044" s="5" t="e">
        <f>IF(B3044&lt;&gt;0,B3044,IF(M3044=1,I3044,NA()))</f>
        <v>#N/A</v>
      </c>
      <c r="N3044" s="9" t="str">
        <f>IFERROR(VLOOKUP(Labs!A3044,Mapping!D:M,10,FALSE),0)</f>
        <v/>
      </c>
    </row>
    <row r="3045" spans="1:14" x14ac:dyDescent="0.25">
      <c r="A3045" s="5" t="str">
        <f>Source!B3045&amp;"|"&amp;Source!K3045</f>
        <v>PROT|ELEC</v>
      </c>
      <c r="B3045" s="5">
        <f>IFERROR(VLOOKUP(Labs!A3045,Mapping!D:E,2,FALSE),0)</f>
        <v>0</v>
      </c>
      <c r="C3045" t="str">
        <f>Source!F3045</f>
        <v>Chem/Haem</v>
      </c>
      <c r="D3045" s="5" t="str">
        <f>Source!D3045</f>
        <v>TOTAL PROTEIN</v>
      </c>
      <c r="E3045" s="5" t="str">
        <f>Source!L3045</f>
        <v>ELECTROPHORESIS</v>
      </c>
      <c r="F3045" s="5" t="str">
        <f>IF(ISBLANK(Source!E3045),NA(),Source!E3045)</f>
        <v>g/l</v>
      </c>
      <c r="G3045" s="5">
        <f>Source!I3045</f>
        <v>17</v>
      </c>
      <c r="H3045" s="5" t="str">
        <f>IF(B3045&lt;&gt;0,NA(),Source!B3045)</f>
        <v>PROT</v>
      </c>
      <c r="I3045" s="5" t="str">
        <f>VLOOKUP(H3045,Mapping!B:E,4,FALSE)</f>
        <v>2885-2</v>
      </c>
      <c r="J3045" s="9" t="str">
        <f>VLOOKUP(H3045,Mapping!B:M,12,FALSE)</f>
        <v>Protein [Mass/volume] in Serum or Plasma</v>
      </c>
      <c r="K3045" s="5" t="str">
        <f>VLOOKUP(H3045,Mapping!B:H,7,FALSE)</f>
        <v>TOTAL PROTEIN</v>
      </c>
      <c r="L3045" s="5" t="e">
        <f>IF(B3045&lt;&gt;0,B3045,IF(M3045=1,I3045,NA()))</f>
        <v>#N/A</v>
      </c>
      <c r="N3045" s="9">
        <f>IFERROR(VLOOKUP(Labs!A3045,Mapping!D:M,10,FALSE),0)</f>
        <v>0</v>
      </c>
    </row>
    <row r="3046" spans="1:14" x14ac:dyDescent="0.25">
      <c r="A3046" s="5" t="str">
        <f>Source!B3046&amp;"|"&amp;Source!K3046</f>
        <v>PR|IUIA</v>
      </c>
      <c r="B3046" s="5">
        <f>IFERROR(VLOOKUP(Labs!A3046,Mapping!D:E,2,FALSE),0)</f>
        <v>0</v>
      </c>
      <c r="C3046" t="str">
        <f>Source!F3046</f>
        <v>Andrology</v>
      </c>
      <c r="D3046" s="5" t="str">
        <f>Source!D3046</f>
        <v>Round cells</v>
      </c>
      <c r="E3046" s="5" t="str">
        <f>Source!L3046</f>
        <v>IUI Assessment</v>
      </c>
      <c r="F3046" s="5" t="str">
        <f>IF(ISBLANK(Source!E3046),NA(),Source!E3046)</f>
        <v>x10^6/ml</v>
      </c>
      <c r="G3046" s="5">
        <f>Source!I3046</f>
        <v>17</v>
      </c>
      <c r="H3046" s="5" t="str">
        <f>IF(B3046&lt;&gt;0,NA(),Source!B3046)</f>
        <v>PR</v>
      </c>
      <c r="I3046" s="5">
        <f>VLOOKUP(H3046,Mapping!B:E,4,FALSE)</f>
        <v>0</v>
      </c>
      <c r="J3046" s="9" t="str">
        <f>VLOOKUP(H3046,Mapping!B:M,12,FALSE)</f>
        <v/>
      </c>
      <c r="K3046" s="5" t="str">
        <f>VLOOKUP(H3046,Mapping!B:H,7,FALSE)</f>
        <v>Semen - fertility</v>
      </c>
      <c r="L3046" s="5" t="e">
        <f>IF(B3046&lt;&gt;0,B3046,IF(M3046=1,I3046,NA()))</f>
        <v>#N/A</v>
      </c>
      <c r="N3046" s="9">
        <f>IFERROR(VLOOKUP(Labs!A3046,Mapping!D:M,10,FALSE),0)</f>
        <v>0</v>
      </c>
    </row>
    <row r="3047" spans="1:14" x14ac:dyDescent="0.25">
      <c r="A3047" s="5" t="str">
        <f>Source!B3047&amp;"|"&amp;Source!K3047</f>
        <v>RAG|COPR</v>
      </c>
      <c r="B3047" s="5">
        <f>IFERROR(VLOOKUP(Labs!A3047,Mapping!D:E,2,FALSE),0)</f>
        <v>0</v>
      </c>
      <c r="C3047" t="str">
        <f>Source!F3047</f>
        <v>Chem/Haem</v>
      </c>
      <c r="D3047" s="5" t="str">
        <f>Source!D3047</f>
        <v>VWF FACTOR ANTIGEN</v>
      </c>
      <c r="E3047" s="5" t="str">
        <f>Source!L3047</f>
        <v>COAGULATION PROFILE</v>
      </c>
      <c r="F3047" s="5" t="str">
        <f>IF(ISBLANK(Source!E3047),NA(),Source!E3047)</f>
        <v>iu/dl</v>
      </c>
      <c r="G3047" s="5">
        <f>Source!I3047</f>
        <v>17</v>
      </c>
      <c r="H3047" s="5" t="str">
        <f>IF(B3047&lt;&gt;0,NA(),Source!B3047)</f>
        <v>RAG</v>
      </c>
      <c r="I3047" s="5">
        <f>VLOOKUP(H3047,Mapping!B:E,4,FALSE)</f>
        <v>0</v>
      </c>
      <c r="J3047" s="9" t="str">
        <f>VLOOKUP(H3047,Mapping!B:M,12,FALSE)</f>
        <v/>
      </c>
      <c r="K3047" s="5" t="str">
        <f>VLOOKUP(H3047,Mapping!B:H,7,FALSE)</f>
        <v>VON WILLEBRANDS SCREEN</v>
      </c>
      <c r="L3047" s="5" t="e">
        <f>IF(B3047&lt;&gt;0,B3047,IF(M3047=1,I3047,NA()))</f>
        <v>#N/A</v>
      </c>
      <c r="N3047" s="9">
        <f>IFERROR(VLOOKUP(Labs!A3047,Mapping!D:M,10,FALSE),0)</f>
        <v>0</v>
      </c>
    </row>
    <row r="3048" spans="1:14" x14ac:dyDescent="0.25">
      <c r="A3048" s="5" t="str">
        <f>Source!B3048&amp;"|"&amp;Source!K3048</f>
        <v>ZZBG|NEOIS</v>
      </c>
      <c r="B3048" s="5">
        <f>IFERROR(VLOOKUP(Labs!A3048,Mapping!D:E,2,FALSE),0)</f>
        <v>0</v>
      </c>
      <c r="C3048" t="str">
        <f>Source!F3048</f>
        <v>Blood Transfusion</v>
      </c>
      <c r="D3048" s="5" t="str">
        <f>Source!D3048</f>
        <v>Blood Group</v>
      </c>
      <c r="E3048" s="5" t="str">
        <f>Source!L3048</f>
        <v>NEONATAL BLOOD ISSUE</v>
      </c>
      <c r="F3048" s="5" t="e">
        <f>IF(ISBLANK(Source!E3048),NA(),Source!E3048)</f>
        <v>#N/A</v>
      </c>
      <c r="G3048" s="5">
        <f>Source!I3048</f>
        <v>17</v>
      </c>
      <c r="H3048" s="5" t="str">
        <f>IF(B3048&lt;&gt;0,NA(),Source!B3048)</f>
        <v>ZZBG</v>
      </c>
      <c r="I3048" s="5">
        <f>VLOOKUP(H3048,Mapping!B:E,4,FALSE)</f>
        <v>0</v>
      </c>
      <c r="J3048" s="9" t="str">
        <f>VLOOKUP(H3048,Mapping!B:M,12,FALSE)</f>
        <v/>
      </c>
      <c r="K3048" s="5" t="str">
        <f>VLOOKUP(H3048,Mapping!B:H,7,FALSE)</f>
        <v>ELECTRONIC CROSSMATCH</v>
      </c>
      <c r="L3048" s="5" t="e">
        <f>IF(B3048&lt;&gt;0,B3048,IF(M3048=1,I3048,NA()))</f>
        <v>#N/A</v>
      </c>
      <c r="N3048" s="9">
        <f>IFERROR(VLOOKUP(Labs!A3048,Mapping!D:M,10,FALSE),0)</f>
        <v>0</v>
      </c>
    </row>
    <row r="3049" spans="1:14" x14ac:dyDescent="0.25">
      <c r="A3049" s="5" t="str">
        <f>Source!B3049&amp;"|"&amp;Source!K3049</f>
        <v>ZZBG|XM3</v>
      </c>
      <c r="B3049" s="5">
        <f>IFERROR(VLOOKUP(Labs!A3049,Mapping!D:E,2,FALSE),0)</f>
        <v>0</v>
      </c>
      <c r="C3049" t="str">
        <f>Source!F3049</f>
        <v>Blood Transfusion</v>
      </c>
      <c r="D3049" s="5" t="str">
        <f>Source!D3049</f>
        <v>Blood Group</v>
      </c>
      <c r="E3049" s="5" t="str">
        <f>Source!L3049</f>
        <v>IAT CROSSMATCH</v>
      </c>
      <c r="F3049" s="5" t="e">
        <f>IF(ISBLANK(Source!E3049),NA(),Source!E3049)</f>
        <v>#N/A</v>
      </c>
      <c r="G3049" s="5">
        <f>Source!I3049</f>
        <v>17</v>
      </c>
      <c r="H3049" s="5" t="str">
        <f>IF(B3049&lt;&gt;0,NA(),Source!B3049)</f>
        <v>ZZBG</v>
      </c>
      <c r="I3049" s="5">
        <f>VLOOKUP(H3049,Mapping!B:E,4,FALSE)</f>
        <v>0</v>
      </c>
      <c r="J3049" s="9" t="str">
        <f>VLOOKUP(H3049,Mapping!B:M,12,FALSE)</f>
        <v/>
      </c>
      <c r="K3049" s="5" t="str">
        <f>VLOOKUP(H3049,Mapping!B:H,7,FALSE)</f>
        <v>ELECTRONIC CROSSMATCH</v>
      </c>
      <c r="L3049" s="5" t="e">
        <f>IF(B3049&lt;&gt;0,B3049,IF(M3049=1,I3049,NA()))</f>
        <v>#N/A</v>
      </c>
      <c r="N3049" s="9">
        <f>IFERROR(VLOOKUP(Labs!A3049,Mapping!D:M,10,FALSE),0)</f>
        <v>0</v>
      </c>
    </row>
    <row r="3050" spans="1:14" x14ac:dyDescent="0.25">
      <c r="A3050" s="5" t="str">
        <f>Source!B3050&amp;"|"&amp;Source!K3050</f>
        <v>ZZDF|WDT</v>
      </c>
      <c r="B3050" s="5">
        <f>IFERROR(VLOOKUP(Labs!A3050,Mapping!D:E,2,FALSE),0)</f>
        <v>0</v>
      </c>
      <c r="C3050" t="str">
        <f>Source!F3050</f>
        <v>Chem/Haem</v>
      </c>
      <c r="D3050" s="5" t="str">
        <f>Source!D3050</f>
        <v>Dynamic Function Test</v>
      </c>
      <c r="E3050" s="5" t="str">
        <f>Source!L3050</f>
        <v>WATER DEPRIVATION TEST</v>
      </c>
      <c r="F3050" s="5" t="e">
        <f>IF(ISBLANK(Source!E3050),NA(),Source!E3050)</f>
        <v>#N/A</v>
      </c>
      <c r="G3050" s="5">
        <f>Source!I3050</f>
        <v>17</v>
      </c>
      <c r="H3050" s="5" t="str">
        <f>IF(B3050&lt;&gt;0,NA(),Source!B3050)</f>
        <v>ZZDF</v>
      </c>
      <c r="I3050" s="5">
        <f>VLOOKUP(H3050,Mapping!B:E,4,FALSE)</f>
        <v>0</v>
      </c>
      <c r="J3050" s="9" t="str">
        <f>VLOOKUP(H3050,Mapping!B:M,12,FALSE)</f>
        <v/>
      </c>
      <c r="K3050" s="5" t="str">
        <f>VLOOKUP(H3050,Mapping!B:H,7,FALSE)</f>
        <v>GLUCOSE TOLERANCE TEST</v>
      </c>
      <c r="L3050" s="5" t="e">
        <f>IF(B3050&lt;&gt;0,B3050,IF(M3050=1,I3050,NA()))</f>
        <v>#N/A</v>
      </c>
      <c r="N3050" s="9">
        <f>IFERROR(VLOOKUP(Labs!A3050,Mapping!D:M,10,FALSE),0)</f>
        <v>0</v>
      </c>
    </row>
    <row r="3051" spans="1:14" x14ac:dyDescent="0.25">
      <c r="A3051" s="5" t="str">
        <f>Source!B3051&amp;"|"&amp;Source!K3051</f>
        <v>PI|IUIA</v>
      </c>
      <c r="B3051" s="5">
        <f>IFERROR(VLOOKUP(Labs!A3051,Mapping!D:E,2,FALSE),0)</f>
        <v>0</v>
      </c>
      <c r="C3051" t="str">
        <f>Source!F3051</f>
        <v>Andrology</v>
      </c>
      <c r="D3051" s="5" t="str">
        <f>Source!D3051</f>
        <v>Interval (prod. to analysis)</v>
      </c>
      <c r="E3051" s="5" t="str">
        <f>Source!L3051</f>
        <v>IUI Assessment</v>
      </c>
      <c r="F3051" s="5" t="str">
        <f>IF(ISBLANK(Source!E3051),NA(),Source!E3051)</f>
        <v>minutes</v>
      </c>
      <c r="G3051" s="5">
        <f>Source!I3051</f>
        <v>17</v>
      </c>
      <c r="H3051" s="5" t="str">
        <f>IF(B3051&lt;&gt;0,NA(),Source!B3051)</f>
        <v>PI</v>
      </c>
      <c r="I3051" s="5">
        <f>VLOOKUP(H3051,Mapping!B:E,4,FALSE)</f>
        <v>0</v>
      </c>
      <c r="J3051" s="9" t="str">
        <f>VLOOKUP(H3051,Mapping!B:M,12,FALSE)</f>
        <v/>
      </c>
      <c r="K3051" s="5" t="str">
        <f>VLOOKUP(H3051,Mapping!B:H,7,FALSE)</f>
        <v>Semen - fertility</v>
      </c>
      <c r="L3051" s="5" t="e">
        <f>IF(B3051&lt;&gt;0,B3051,IF(M3051=1,I3051,NA()))</f>
        <v>#N/A</v>
      </c>
      <c r="N3051" s="9">
        <f>IFERROR(VLOOKUP(Labs!A3051,Mapping!D:M,10,FALSE),0)</f>
        <v>0</v>
      </c>
    </row>
    <row r="3052" spans="1:14" x14ac:dyDescent="0.25">
      <c r="A3052" s="5" t="str">
        <f>Source!B3052&amp;"|"&amp;Source!K3052</f>
        <v>PH|IUIA</v>
      </c>
      <c r="B3052" s="5">
        <f>IFERROR(VLOOKUP(Labs!A3052,Mapping!D:E,2,FALSE),0)</f>
        <v>0</v>
      </c>
      <c r="C3052" t="str">
        <f>Source!F3052</f>
        <v>Andrology</v>
      </c>
      <c r="D3052" s="5" t="str">
        <f>Source!D3052</f>
        <v>pH</v>
      </c>
      <c r="E3052" s="5" t="str">
        <f>Source!L3052</f>
        <v>IUI Assessment</v>
      </c>
      <c r="F3052" s="5" t="e">
        <f>IF(ISBLANK(Source!E3052),NA(),Source!E3052)</f>
        <v>#N/A</v>
      </c>
      <c r="G3052" s="5">
        <f>Source!I3052</f>
        <v>17</v>
      </c>
      <c r="H3052" s="5" t="str">
        <f>IF(B3052&lt;&gt;0,NA(),Source!B3052)</f>
        <v>PH</v>
      </c>
      <c r="I3052" s="5" t="str">
        <f>VLOOKUP(H3052,Mapping!B:E,4,FALSE)</f>
        <v>11558-4</v>
      </c>
      <c r="J3052" s="9" t="str">
        <f>VLOOKUP(H3052,Mapping!B:M,12,FALSE)</f>
        <v>pH of Blood</v>
      </c>
      <c r="K3052" s="5" t="str">
        <f>VLOOKUP(H3052,Mapping!B:H,7,FALSE)</f>
        <v>GASES</v>
      </c>
      <c r="L3052" s="5" t="e">
        <f>IF(B3052&lt;&gt;0,B3052,IF(M3052=1,I3052,NA()))</f>
        <v>#N/A</v>
      </c>
      <c r="N3052" s="9">
        <f>IFERROR(VLOOKUP(Labs!A3052,Mapping!D:M,10,FALSE),0)</f>
        <v>0</v>
      </c>
    </row>
    <row r="3053" spans="1:14" x14ac:dyDescent="0.25">
      <c r="A3053" s="5" t="str">
        <f>Source!B3053&amp;"|"&amp;Source!K3053</f>
        <v>SUM|THY</v>
      </c>
      <c r="B3053" s="5">
        <f>IFERROR(VLOOKUP(Labs!A3053,Mapping!D:E,2,FALSE),0)</f>
        <v>0</v>
      </c>
      <c r="C3053" t="str">
        <f>Source!F3053</f>
        <v>Non-Gynae Cytology</v>
      </c>
      <c r="D3053" s="5" t="str">
        <f>Source!D3053</f>
        <v>Summary</v>
      </c>
      <c r="E3053" s="5" t="str">
        <f>Source!L3053</f>
        <v>Thyroid</v>
      </c>
      <c r="F3053" s="5" t="e">
        <f>IF(ISBLANK(Source!E3053),NA(),Source!E3053)</f>
        <v>#N/A</v>
      </c>
      <c r="G3053" s="5">
        <f>Source!I3053</f>
        <v>17</v>
      </c>
      <c r="H3053" s="5" t="str">
        <f>IF(B3053&lt;&gt;0,NA(),Source!B3053)</f>
        <v>SUM</v>
      </c>
      <c r="I3053" s="5">
        <f>VLOOKUP(H3053,Mapping!B:E,4,FALSE)</f>
        <v>0</v>
      </c>
      <c r="J3053" s="9" t="str">
        <f>VLOOKUP(H3053,Mapping!B:M,12,FALSE)</f>
        <v/>
      </c>
      <c r="K3053" s="5" t="str">
        <f>VLOOKUP(H3053,Mapping!B:H,7,FALSE)</f>
        <v>FNA Breast</v>
      </c>
      <c r="L3053" s="5" t="e">
        <f>IF(B3053&lt;&gt;0,B3053,IF(M3053=1,I3053,NA()))</f>
        <v>#N/A</v>
      </c>
      <c r="N3053" s="9">
        <f>IFERROR(VLOOKUP(Labs!A3053,Mapping!D:M,10,FALSE),0)</f>
        <v>0</v>
      </c>
    </row>
    <row r="3054" spans="1:14" x14ac:dyDescent="0.25">
      <c r="A3054" s="5" t="str">
        <f>Source!B3054&amp;"|"&amp;Source!K3054</f>
        <v>UAMY|UAMY</v>
      </c>
      <c r="B3054" s="5">
        <f>IFERROR(VLOOKUP(Labs!A3054,Mapping!D:E,2,FALSE),0)</f>
        <v>0</v>
      </c>
      <c r="C3054" t="str">
        <f>Source!F3054</f>
        <v>Chem/Haem</v>
      </c>
      <c r="D3054" s="5" t="str">
        <f>Source!D3054</f>
        <v>URINE AMYLASE</v>
      </c>
      <c r="E3054" s="5" t="str">
        <f>Source!L3054</f>
        <v>URINE AMYLASE</v>
      </c>
      <c r="F3054" s="5" t="str">
        <f>IF(ISBLANK(Source!E3054),NA(),Source!E3054)</f>
        <v>U/L</v>
      </c>
      <c r="G3054" s="5">
        <f>Source!I3054</f>
        <v>17</v>
      </c>
      <c r="H3054" s="5" t="str">
        <f>IF(B3054&lt;&gt;0,NA(),Source!B3054)</f>
        <v>UAMY</v>
      </c>
      <c r="I3054" s="5">
        <f>VLOOKUP(H3054,Mapping!B:E,4,FALSE)</f>
        <v>0</v>
      </c>
      <c r="J3054" s="9" t="str">
        <f>VLOOKUP(H3054,Mapping!B:M,12,FALSE)</f>
        <v/>
      </c>
      <c r="K3054" s="5" t="str">
        <f>VLOOKUP(H3054,Mapping!B:H,7,FALSE)</f>
        <v>URINE AMYLASE</v>
      </c>
      <c r="L3054" s="5" t="e">
        <f>IF(B3054&lt;&gt;0,B3054,IF(M3054=1,I3054,NA()))</f>
        <v>#N/A</v>
      </c>
      <c r="N3054" s="9" t="str">
        <f>IFERROR(VLOOKUP(Labs!A3054,Mapping!D:M,10,FALSE),0)</f>
        <v/>
      </c>
    </row>
    <row r="3055" spans="1:14" x14ac:dyDescent="0.25">
      <c r="A3055" s="5" t="str">
        <f>Source!B3055&amp;"|"&amp;Source!K3055</f>
        <v>PSA|IUIA</v>
      </c>
      <c r="B3055" s="5">
        <f>IFERROR(VLOOKUP(Labs!A3055,Mapping!D:E,2,FALSE),0)</f>
        <v>0</v>
      </c>
      <c r="C3055" t="str">
        <f>Source!F3055</f>
        <v>Andrology</v>
      </c>
      <c r="D3055" s="5" t="str">
        <f>Source!D3055</f>
        <v>Agglutination</v>
      </c>
      <c r="E3055" s="5" t="str">
        <f>Source!L3055</f>
        <v>IUI Assessment</v>
      </c>
      <c r="F3055" s="5" t="str">
        <f>IF(ISBLANK(Source!E3055),NA(),Source!E3055)</f>
        <v>%</v>
      </c>
      <c r="G3055" s="5">
        <f>Source!I3055</f>
        <v>17</v>
      </c>
      <c r="H3055" s="5" t="str">
        <f>IF(B3055&lt;&gt;0,NA(),Source!B3055)</f>
        <v>PSA</v>
      </c>
      <c r="I3055" s="5" t="str">
        <f>VLOOKUP(H3055,Mapping!B:E,4,FALSE)</f>
        <v>2857-1</v>
      </c>
      <c r="J3055" s="9" t="str">
        <f>VLOOKUP(H3055,Mapping!B:M,12,FALSE)</f>
        <v>Prostate specific Ag [Mass/volume] in Serum or Plasma</v>
      </c>
      <c r="K3055" s="5" t="str">
        <f>VLOOKUP(H3055,Mapping!B:H,7,FALSE)</f>
        <v>PSA</v>
      </c>
      <c r="L3055" s="5" t="e">
        <f>IF(B3055&lt;&gt;0,B3055,IF(M3055=1,I3055,NA()))</f>
        <v>#N/A</v>
      </c>
      <c r="N3055" s="9">
        <f>IFERROR(VLOOKUP(Labs!A3055,Mapping!D:M,10,FALSE),0)</f>
        <v>0</v>
      </c>
    </row>
    <row r="3056" spans="1:14" x14ac:dyDescent="0.25">
      <c r="A3056" s="5" t="str">
        <f>Source!B3056&amp;"|"&amp;Source!K3056</f>
        <v>SC|IUIA</v>
      </c>
      <c r="B3056" s="5">
        <f>IFERROR(VLOOKUP(Labs!A3056,Mapping!D:E,2,FALSE),0)</f>
        <v>0</v>
      </c>
      <c r="C3056" t="str">
        <f>Source!F3056</f>
        <v>Andrology</v>
      </c>
      <c r="D3056" s="5" t="str">
        <f>Source!D3056</f>
        <v>Sperm concentration</v>
      </c>
      <c r="E3056" s="5" t="str">
        <f>Source!L3056</f>
        <v>IUI Assessment</v>
      </c>
      <c r="F3056" s="5" t="str">
        <f>IF(ISBLANK(Source!E3056),NA(),Source!E3056)</f>
        <v>x10^6/ml</v>
      </c>
      <c r="G3056" s="5">
        <f>Source!I3056</f>
        <v>17</v>
      </c>
      <c r="H3056" s="5" t="str">
        <f>IF(B3056&lt;&gt;0,NA(),Source!B3056)</f>
        <v>SC</v>
      </c>
      <c r="I3056" s="5">
        <f>VLOOKUP(H3056,Mapping!B:E,4,FALSE)</f>
        <v>0</v>
      </c>
      <c r="J3056" s="9" t="str">
        <f>VLOOKUP(H3056,Mapping!B:M,12,FALSE)</f>
        <v/>
      </c>
      <c r="K3056" s="5" t="str">
        <f>VLOOKUP(H3056,Mapping!B:H,7,FALSE)</f>
        <v>Semen - fertility</v>
      </c>
      <c r="L3056" s="5" t="e">
        <f>IF(B3056&lt;&gt;0,B3056,IF(M3056=1,I3056,NA()))</f>
        <v>#N/A</v>
      </c>
      <c r="N3056" s="9">
        <f>IFERROR(VLOOKUP(Labs!A3056,Mapping!D:M,10,FALSE),0)</f>
        <v>0</v>
      </c>
    </row>
    <row r="3057" spans="1:14" x14ac:dyDescent="0.25">
      <c r="A3057" s="5" t="str">
        <f>Source!B3057&amp;"|"&amp;Source!K3057</f>
        <v>THYR|THYR</v>
      </c>
      <c r="B3057" s="5">
        <f>IFERROR(VLOOKUP(Labs!A3057,Mapping!D:E,2,FALSE),0)</f>
        <v>0</v>
      </c>
      <c r="C3057" t="str">
        <f>Source!F3057</f>
        <v>Chem/Haem</v>
      </c>
      <c r="D3057" s="5" t="str">
        <f>Source!D3057</f>
        <v>THYROGLOBULIN</v>
      </c>
      <c r="E3057" s="5" t="str">
        <f>Source!L3057</f>
        <v>THYROGLOBULIN</v>
      </c>
      <c r="F3057" s="5" t="str">
        <f>IF(ISBLANK(Source!E3057),NA(),Source!E3057)</f>
        <v>ug/l</v>
      </c>
      <c r="G3057" s="5">
        <f>Source!I3057</f>
        <v>17</v>
      </c>
      <c r="H3057" s="5" t="str">
        <f>IF(B3057&lt;&gt;0,NA(),Source!B3057)</f>
        <v>THYR</v>
      </c>
      <c r="I3057" s="5">
        <f>VLOOKUP(H3057,Mapping!B:E,4,FALSE)</f>
        <v>0</v>
      </c>
      <c r="J3057" s="9" t="str">
        <f>VLOOKUP(H3057,Mapping!B:M,12,FALSE)</f>
        <v/>
      </c>
      <c r="K3057" s="5" t="str">
        <f>VLOOKUP(H3057,Mapping!B:H,7,FALSE)</f>
        <v>THYROGLOBULIN</v>
      </c>
      <c r="L3057" s="5" t="e">
        <f>IF(B3057&lt;&gt;0,B3057,IF(M3057=1,I3057,NA()))</f>
        <v>#N/A</v>
      </c>
      <c r="N3057" s="9" t="str">
        <f>IFERROR(VLOOKUP(Labs!A3057,Mapping!D:M,10,FALSE),0)</f>
        <v/>
      </c>
    </row>
    <row r="3058" spans="1:14" x14ac:dyDescent="0.25">
      <c r="A3058" s="5" t="str">
        <f>Source!B3058&amp;"|"&amp;Source!K3058</f>
        <v>ZZOS_AMX|UMCU</v>
      </c>
      <c r="B3058" s="5">
        <f>IFERROR(VLOOKUP(Labs!A3058,Mapping!D:E,2,FALSE),0)</f>
        <v>0</v>
      </c>
      <c r="C3058" t="str">
        <f>Source!F3058</f>
        <v>Microbiology</v>
      </c>
      <c r="D3058" s="5" t="str">
        <f>Source!D3058</f>
        <v>Amoxicillin</v>
      </c>
      <c r="E3058" s="5" t="str">
        <f>Source!L3058</f>
        <v>Urine Culture</v>
      </c>
      <c r="F3058" s="5" t="e">
        <f>IF(ISBLANK(Source!E3058),NA(),Source!E3058)</f>
        <v>#N/A</v>
      </c>
      <c r="G3058" s="5">
        <f>Source!I3058</f>
        <v>17</v>
      </c>
      <c r="H3058" s="5" t="str">
        <f>IF(B3058&lt;&gt;0,NA(),Source!B3058)</f>
        <v>ZZOS_AMX</v>
      </c>
      <c r="I3058" s="5" t="str">
        <f>VLOOKUP(H3058,Mapping!B:E,4,FALSE)</f>
        <v>18861-5</v>
      </c>
      <c r="J3058" s="9" t="str">
        <f>VLOOKUP(H3058,Mapping!B:M,12,FALSE)</f>
        <v/>
      </c>
      <c r="K3058" s="5" t="str">
        <f>VLOOKUP(H3058,Mapping!B:H,7,FALSE)</f>
        <v>Urine Culture</v>
      </c>
      <c r="L3058" s="5" t="e">
        <f>IF(B3058&lt;&gt;0,B3058,IF(M3058=1,I3058,NA()))</f>
        <v>#N/A</v>
      </c>
      <c r="N3058" s="9">
        <f>IFERROR(VLOOKUP(Labs!A3058,Mapping!D:M,10,FALSE),0)</f>
        <v>0</v>
      </c>
    </row>
    <row r="3059" spans="1:14" x14ac:dyDescent="0.25">
      <c r="A3059" s="5" t="str">
        <f>Source!B3059&amp;"|"&amp;Source!K3059</f>
        <v>PC|IUIA</v>
      </c>
      <c r="B3059" s="5">
        <f>IFERROR(VLOOKUP(Labs!A3059,Mapping!D:E,2,FALSE),0)</f>
        <v>0</v>
      </c>
      <c r="C3059" t="str">
        <f>Source!F3059</f>
        <v>Andrology</v>
      </c>
      <c r="D3059" s="5" t="str">
        <f>Source!D3059</f>
        <v>Consistency</v>
      </c>
      <c r="E3059" s="5" t="str">
        <f>Source!L3059</f>
        <v>IUI Assessment</v>
      </c>
      <c r="F3059" s="5" t="e">
        <f>IF(ISBLANK(Source!E3059),NA(),Source!E3059)</f>
        <v>#N/A</v>
      </c>
      <c r="G3059" s="5">
        <f>Source!I3059</f>
        <v>17</v>
      </c>
      <c r="H3059" s="5" t="str">
        <f>IF(B3059&lt;&gt;0,NA(),Source!B3059)</f>
        <v>PC</v>
      </c>
      <c r="I3059" s="5">
        <f>VLOOKUP(H3059,Mapping!B:E,4,FALSE)</f>
        <v>0</v>
      </c>
      <c r="J3059" s="9" t="str">
        <f>VLOOKUP(H3059,Mapping!B:M,12,FALSE)</f>
        <v/>
      </c>
      <c r="K3059" s="5" t="str">
        <f>VLOOKUP(H3059,Mapping!B:H,7,FALSE)</f>
        <v>Semen - fertility</v>
      </c>
      <c r="L3059" s="5" t="e">
        <f>IF(B3059&lt;&gt;0,B3059,IF(M3059=1,I3059,NA()))</f>
        <v>#N/A</v>
      </c>
      <c r="N3059" s="9">
        <f>IFERROR(VLOOKUP(Labs!A3059,Mapping!D:M,10,FALSE),0)</f>
        <v>0</v>
      </c>
    </row>
    <row r="3060" spans="1:14" x14ac:dyDescent="0.25">
      <c r="A3060" s="5" t="str">
        <f>Source!B3060&amp;"|"&amp;Source!K3060</f>
        <v>PV|IUIA</v>
      </c>
      <c r="B3060" s="5">
        <f>IFERROR(VLOOKUP(Labs!A3060,Mapping!D:E,2,FALSE),0)</f>
        <v>0</v>
      </c>
      <c r="C3060" t="str">
        <f>Source!F3060</f>
        <v>Andrology</v>
      </c>
      <c r="D3060" s="5" t="str">
        <f>Source!D3060</f>
        <v>Volume</v>
      </c>
      <c r="E3060" s="5" t="str">
        <f>Source!L3060</f>
        <v>IUI Assessment</v>
      </c>
      <c r="F3060" s="5" t="str">
        <f>IF(ISBLANK(Source!E3060),NA(),Source!E3060)</f>
        <v>mls</v>
      </c>
      <c r="G3060" s="5">
        <f>Source!I3060</f>
        <v>17</v>
      </c>
      <c r="H3060" s="5" t="str">
        <f>IF(B3060&lt;&gt;0,NA(),Source!B3060)</f>
        <v>PV</v>
      </c>
      <c r="I3060" s="5">
        <f>VLOOKUP(H3060,Mapping!B:E,4,FALSE)</f>
        <v>0</v>
      </c>
      <c r="J3060" s="9" t="str">
        <f>VLOOKUP(H3060,Mapping!B:M,12,FALSE)</f>
        <v/>
      </c>
      <c r="K3060" s="5" t="str">
        <f>VLOOKUP(H3060,Mapping!B:H,7,FALSE)</f>
        <v>Semen - fertility</v>
      </c>
      <c r="L3060" s="5" t="e">
        <f>IF(B3060&lt;&gt;0,B3060,IF(M3060=1,I3060,NA()))</f>
        <v>#N/A</v>
      </c>
      <c r="N3060" s="9">
        <f>IFERROR(VLOOKUP(Labs!A3060,Mapping!D:M,10,FALSE),0)</f>
        <v>0</v>
      </c>
    </row>
    <row r="3061" spans="1:14" x14ac:dyDescent="0.25">
      <c r="A3061" s="5" t="str">
        <f>Source!B3061&amp;"|"&amp;Source!K3061</f>
        <v>ZZAD|ASM</v>
      </c>
      <c r="B3061" s="5">
        <f>IFERROR(VLOOKUP(Labs!A3061,Mapping!D:E,2,FALSE),0)</f>
        <v>0</v>
      </c>
      <c r="C3061" t="str">
        <f>Source!F3061</f>
        <v>Blood Transfusion</v>
      </c>
      <c r="D3061" s="5" t="str">
        <f>Source!D3061</f>
        <v>Antibody Detected</v>
      </c>
      <c r="E3061" s="5" t="str">
        <f>Source!L3061</f>
        <v>ANTIBODY SCREEN (MANUAL)</v>
      </c>
      <c r="F3061" s="5" t="e">
        <f>IF(ISBLANK(Source!E3061),NA(),Source!E3061)</f>
        <v>#N/A</v>
      </c>
      <c r="G3061" s="5">
        <f>Source!I3061</f>
        <v>17</v>
      </c>
      <c r="H3061" s="5" t="str">
        <f>IF(B3061&lt;&gt;0,NA(),Source!B3061)</f>
        <v>ZZAD</v>
      </c>
      <c r="I3061" s="5">
        <f>VLOOKUP(H3061,Mapping!B:E,4,FALSE)</f>
        <v>0</v>
      </c>
      <c r="J3061" s="9" t="str">
        <f>VLOOKUP(H3061,Mapping!B:M,12,FALSE)</f>
        <v/>
      </c>
      <c r="K3061" s="5" t="str">
        <f>VLOOKUP(H3061,Mapping!B:H,7,FALSE)</f>
        <v>GROUP &amp; SCREEN</v>
      </c>
      <c r="L3061" s="5" t="e">
        <f>IF(B3061&lt;&gt;0,B3061,IF(M3061=1,I3061,NA()))</f>
        <v>#N/A</v>
      </c>
      <c r="N3061" s="9">
        <f>IFERROR(VLOOKUP(Labs!A3061,Mapping!D:M,10,FALSE),0)</f>
        <v>0</v>
      </c>
    </row>
    <row r="3062" spans="1:14" x14ac:dyDescent="0.25">
      <c r="A3062" s="5" t="str">
        <f>Source!B3062&amp;"|"&amp;Source!K3062</f>
        <v>ZZOS_PEN|MCUL</v>
      </c>
      <c r="B3062" s="5">
        <f>IFERROR(VLOOKUP(Labs!A3062,Mapping!D:E,2,FALSE),0)</f>
        <v>0</v>
      </c>
      <c r="C3062" t="str">
        <f>Source!F3062</f>
        <v>Microbiology</v>
      </c>
      <c r="D3062" s="5" t="str">
        <f>Source!D3062</f>
        <v>Penicillin</v>
      </c>
      <c r="E3062" s="5" t="str">
        <f>Source!L3062</f>
        <v>MRSA Culture</v>
      </c>
      <c r="F3062" s="5" t="e">
        <f>IF(ISBLANK(Source!E3062),NA(),Source!E3062)</f>
        <v>#N/A</v>
      </c>
      <c r="G3062" s="5">
        <f>Source!I3062</f>
        <v>17</v>
      </c>
      <c r="H3062" s="5" t="str">
        <f>IF(B3062&lt;&gt;0,NA(),Source!B3062)</f>
        <v>ZZOS_PEN</v>
      </c>
      <c r="I3062" s="5" t="str">
        <f>VLOOKUP(H3062,Mapping!B:E,4,FALSE)</f>
        <v>18964-7</v>
      </c>
      <c r="J3062" s="9" t="str">
        <f>VLOOKUP(H3062,Mapping!B:M,12,FALSE)</f>
        <v/>
      </c>
      <c r="K3062" s="5" t="str">
        <f>VLOOKUP(H3062,Mapping!B:H,7,FALSE)</f>
        <v>Wound Culture</v>
      </c>
      <c r="L3062" s="5" t="e">
        <f>IF(B3062&lt;&gt;0,B3062,IF(M3062=1,I3062,NA()))</f>
        <v>#N/A</v>
      </c>
      <c r="N3062" s="9">
        <f>IFERROR(VLOOKUP(Labs!A3062,Mapping!D:M,10,FALSE),0)</f>
        <v>0</v>
      </c>
    </row>
    <row r="3063" spans="1:14" x14ac:dyDescent="0.25">
      <c r="A3063" s="5" t="str">
        <f>Source!B3063&amp;"|"&amp;Source!K3063</f>
        <v>ZZOS_CLA|SPRC</v>
      </c>
      <c r="B3063" s="5">
        <f>IFERROR(VLOOKUP(Labs!A3063,Mapping!D:E,2,FALSE),0)</f>
        <v>0</v>
      </c>
      <c r="C3063" t="str">
        <f>Source!F3063</f>
        <v>Microbiology</v>
      </c>
      <c r="D3063" s="5" t="str">
        <f>Source!D3063</f>
        <v>Clarithromycin</v>
      </c>
      <c r="E3063" s="5" t="str">
        <f>Source!L3063</f>
        <v>Routine Sputum Culture</v>
      </c>
      <c r="F3063" s="5" t="e">
        <f>IF(ISBLANK(Source!E3063),NA(),Source!E3063)</f>
        <v>#N/A</v>
      </c>
      <c r="G3063" s="5">
        <f>Source!I3063</f>
        <v>17</v>
      </c>
      <c r="H3063" s="5" t="str">
        <f>IF(B3063&lt;&gt;0,NA(),Source!B3063)</f>
        <v>ZZOS_CLA</v>
      </c>
      <c r="I3063" s="5" t="str">
        <f>VLOOKUP(H3063,Mapping!B:E,4,FALSE)</f>
        <v>18907-6</v>
      </c>
      <c r="J3063" s="9" t="str">
        <f>VLOOKUP(H3063,Mapping!B:M,12,FALSE)</f>
        <v/>
      </c>
      <c r="K3063" s="5" t="str">
        <f>VLOOKUP(H3063,Mapping!B:H,7,FALSE)</f>
        <v>Sputum Culture</v>
      </c>
      <c r="L3063" s="5" t="e">
        <f>IF(B3063&lt;&gt;0,B3063,IF(M3063=1,I3063,NA()))</f>
        <v>#N/A</v>
      </c>
      <c r="N3063" s="9">
        <f>IFERROR(VLOOKUP(Labs!A3063,Mapping!D:M,10,FALSE),0)</f>
        <v>0</v>
      </c>
    </row>
    <row r="3064" spans="1:14" x14ac:dyDescent="0.25">
      <c r="A3064" s="5" t="str">
        <f>Source!B3064&amp;"|"&amp;Source!K3064</f>
        <v>ZZOS_MET|ADCU</v>
      </c>
      <c r="B3064" s="5">
        <f>IFERROR(VLOOKUP(Labs!A3064,Mapping!D:E,2,FALSE),0)</f>
        <v>0</v>
      </c>
      <c r="C3064" t="str">
        <f>Source!F3064</f>
        <v>Microbiology</v>
      </c>
      <c r="D3064" s="5" t="str">
        <f>Source!D3064</f>
        <v>Metronidazole</v>
      </c>
      <c r="E3064" s="5" t="str">
        <f>Source!L3064</f>
        <v>Culture (aerobic bottle)</v>
      </c>
      <c r="F3064" s="5" t="e">
        <f>IF(ISBLANK(Source!E3064),NA(),Source!E3064)</f>
        <v>#N/A</v>
      </c>
      <c r="G3064" s="5">
        <f>Source!I3064</f>
        <v>17</v>
      </c>
      <c r="H3064" s="5" t="str">
        <f>IF(B3064&lt;&gt;0,NA(),Source!B3064)</f>
        <v>ZZOS_MET</v>
      </c>
      <c r="I3064" s="5" t="str">
        <f>VLOOKUP(H3064,Mapping!B:E,4,FALSE)</f>
        <v>18946-4</v>
      </c>
      <c r="J3064" s="9" t="str">
        <f>VLOOKUP(H3064,Mapping!B:M,12,FALSE)</f>
        <v/>
      </c>
      <c r="K3064" s="5" t="str">
        <f>VLOOKUP(H3064,Mapping!B:H,7,FALSE)</f>
        <v>Wound Culture</v>
      </c>
      <c r="L3064" s="5" t="e">
        <f>IF(B3064&lt;&gt;0,B3064,IF(M3064=1,I3064,NA()))</f>
        <v>#N/A</v>
      </c>
      <c r="N3064" s="9">
        <f>IFERROR(VLOOKUP(Labs!A3064,Mapping!D:M,10,FALSE),0)</f>
        <v>0</v>
      </c>
    </row>
    <row r="3065" spans="1:14" x14ac:dyDescent="0.25">
      <c r="A3065" s="5" t="str">
        <f>Source!B3065&amp;"|"&amp;Source!K3065</f>
        <v>ZZOS_TEC|W1CU</v>
      </c>
      <c r="B3065" s="5">
        <f>IFERROR(VLOOKUP(Labs!A3065,Mapping!D:E,2,FALSE),0)</f>
        <v>0</v>
      </c>
      <c r="C3065" t="str">
        <f>Source!F3065</f>
        <v>Microbiology</v>
      </c>
      <c r="D3065" s="5" t="str">
        <f>Source!D3065</f>
        <v>Teicoplanin</v>
      </c>
      <c r="E3065" s="5" t="str">
        <f>Source!L3065</f>
        <v>Culture:</v>
      </c>
      <c r="F3065" s="5" t="e">
        <f>IF(ISBLANK(Source!E3065),NA(),Source!E3065)</f>
        <v>#N/A</v>
      </c>
      <c r="G3065" s="5">
        <f>Source!I3065</f>
        <v>17</v>
      </c>
      <c r="H3065" s="5" t="str">
        <f>IF(B3065&lt;&gt;0,NA(),Source!B3065)</f>
        <v>ZZOS_TEC</v>
      </c>
      <c r="I3065" s="5" t="str">
        <f>VLOOKUP(H3065,Mapping!B:E,4,FALSE)</f>
        <v>18989-4</v>
      </c>
      <c r="J3065" s="9" t="str">
        <f>VLOOKUP(H3065,Mapping!B:M,12,FALSE)</f>
        <v/>
      </c>
      <c r="K3065" s="5" t="str">
        <f>VLOOKUP(H3065,Mapping!B:H,7,FALSE)</f>
        <v>Wound Culture</v>
      </c>
      <c r="L3065" s="5" t="e">
        <f>IF(B3065&lt;&gt;0,B3065,IF(M3065=1,I3065,NA()))</f>
        <v>#N/A</v>
      </c>
      <c r="N3065" s="9">
        <f>IFERROR(VLOOKUP(Labs!A3065,Mapping!D:M,10,FALSE),0)</f>
        <v>0</v>
      </c>
    </row>
    <row r="3066" spans="1:14" x14ac:dyDescent="0.25">
      <c r="A3066" s="5" t="str">
        <f>Source!B3066&amp;"|"&amp;Source!K3066</f>
        <v>ZZOS_CIP|USRC</v>
      </c>
      <c r="B3066" s="5">
        <f>IFERROR(VLOOKUP(Labs!A3066,Mapping!D:E,2,FALSE),0)</f>
        <v>0</v>
      </c>
      <c r="C3066" t="str">
        <f>Source!F3066</f>
        <v>Microbiology</v>
      </c>
      <c r="D3066" s="5" t="str">
        <f>Source!D3066</f>
        <v>Ciprofloxacin</v>
      </c>
      <c r="E3066" s="5" t="str">
        <f>Source!L3066</f>
        <v>Urine Culture</v>
      </c>
      <c r="F3066" s="5" t="e">
        <f>IF(ISBLANK(Source!E3066),NA(),Source!E3066)</f>
        <v>#N/A</v>
      </c>
      <c r="G3066" s="5">
        <f>Source!I3066</f>
        <v>17</v>
      </c>
      <c r="H3066" s="5" t="str">
        <f>IF(B3066&lt;&gt;0,NA(),Source!B3066)</f>
        <v>ZZOS_CIP</v>
      </c>
      <c r="I3066" s="5" t="str">
        <f>VLOOKUP(H3066,Mapping!B:E,4,FALSE)</f>
        <v>18906-8</v>
      </c>
      <c r="J3066" s="9" t="str">
        <f>VLOOKUP(H3066,Mapping!B:M,12,FALSE)</f>
        <v/>
      </c>
      <c r="K3066" s="5" t="str">
        <f>VLOOKUP(H3066,Mapping!B:H,7,FALSE)</f>
        <v>Urine Culture</v>
      </c>
      <c r="L3066" s="5" t="e">
        <f>IF(B3066&lt;&gt;0,B3066,IF(M3066=1,I3066,NA()))</f>
        <v>#N/A</v>
      </c>
      <c r="N3066" s="9">
        <f>IFERROR(VLOOKUP(Labs!A3066,Mapping!D:M,10,FALSE),0)</f>
        <v>0</v>
      </c>
    </row>
    <row r="3067" spans="1:14" x14ac:dyDescent="0.25">
      <c r="A3067" s="5" t="str">
        <f>Source!B3067&amp;"|"&amp;Source!K3067</f>
        <v>ZZOS_VAN|MCUL</v>
      </c>
      <c r="B3067" s="5">
        <f>IFERROR(VLOOKUP(Labs!A3067,Mapping!D:E,2,FALSE),0)</f>
        <v>0</v>
      </c>
      <c r="C3067" t="str">
        <f>Source!F3067</f>
        <v>Microbiology</v>
      </c>
      <c r="D3067" s="5" t="str">
        <f>Source!D3067</f>
        <v>Vancomycin</v>
      </c>
      <c r="E3067" s="5" t="str">
        <f>Source!L3067</f>
        <v>MRSA Culture</v>
      </c>
      <c r="F3067" s="5" t="e">
        <f>IF(ISBLANK(Source!E3067),NA(),Source!E3067)</f>
        <v>#N/A</v>
      </c>
      <c r="G3067" s="5">
        <f>Source!I3067</f>
        <v>17</v>
      </c>
      <c r="H3067" s="5" t="str">
        <f>IF(B3067&lt;&gt;0,NA(),Source!B3067)</f>
        <v>ZZOS_VAN</v>
      </c>
      <c r="I3067" s="5" t="str">
        <f>VLOOKUP(H3067,Mapping!B:E,4,FALSE)</f>
        <v>19000-9</v>
      </c>
      <c r="J3067" s="9" t="str">
        <f>VLOOKUP(H3067,Mapping!B:M,12,FALSE)</f>
        <v/>
      </c>
      <c r="K3067" s="5" t="str">
        <f>VLOOKUP(H3067,Mapping!B:H,7,FALSE)</f>
        <v>Wound Culture</v>
      </c>
      <c r="L3067" s="5" t="e">
        <f>IF(B3067&lt;&gt;0,B3067,IF(M3067=1,I3067,NA()))</f>
        <v>#N/A</v>
      </c>
      <c r="N3067" s="9">
        <f>IFERROR(VLOOKUP(Labs!A3067,Mapping!D:M,10,FALSE),0)</f>
        <v>0</v>
      </c>
    </row>
    <row r="3068" spans="1:14" x14ac:dyDescent="0.25">
      <c r="A3068" s="5" t="str">
        <f>Source!B3068&amp;"|"&amp;Source!K3068</f>
        <v>ZZOS_AUG|TICU</v>
      </c>
      <c r="B3068" s="5">
        <f>IFERROR(VLOOKUP(Labs!A3068,Mapping!D:E,2,FALSE),0)</f>
        <v>0</v>
      </c>
      <c r="C3068" t="str">
        <f>Source!F3068</f>
        <v>Microbiology</v>
      </c>
      <c r="D3068" s="5" t="str">
        <f>Source!D3068</f>
        <v>Co-amoxiclav</v>
      </c>
      <c r="E3068" s="5" t="str">
        <f>Source!L3068</f>
        <v>Culture:</v>
      </c>
      <c r="F3068" s="5" t="e">
        <f>IF(ISBLANK(Source!E3068),NA(),Source!E3068)</f>
        <v>#N/A</v>
      </c>
      <c r="G3068" s="5">
        <f>Source!I3068</f>
        <v>17</v>
      </c>
      <c r="H3068" s="5" t="str">
        <f>IF(B3068&lt;&gt;0,NA(),Source!B3068)</f>
        <v>ZZOS_AUG</v>
      </c>
      <c r="I3068" s="5" t="str">
        <f>VLOOKUP(H3068,Mapping!B:E,4,FALSE)</f>
        <v>18862-3</v>
      </c>
      <c r="J3068" s="9" t="str">
        <f>VLOOKUP(H3068,Mapping!B:M,12,FALSE)</f>
        <v/>
      </c>
      <c r="K3068" s="5" t="str">
        <f>VLOOKUP(H3068,Mapping!B:H,7,FALSE)</f>
        <v>Urine Culture</v>
      </c>
      <c r="L3068" s="5" t="e">
        <f>IF(B3068&lt;&gt;0,B3068,IF(M3068=1,I3068,NA()))</f>
        <v>#N/A</v>
      </c>
      <c r="N3068" s="9">
        <f>IFERROR(VLOOKUP(Labs!A3068,Mapping!D:M,10,FALSE),0)</f>
        <v>0</v>
      </c>
    </row>
    <row r="3069" spans="1:14" x14ac:dyDescent="0.25">
      <c r="A3069" s="5" t="str">
        <f>Source!B3069&amp;"|"&amp;Source!K3069</f>
        <v>ZZUN|NEOIS</v>
      </c>
      <c r="B3069" s="5">
        <f>IFERROR(VLOOKUP(Labs!A3069,Mapping!D:E,2,FALSE),0)</f>
        <v>0</v>
      </c>
      <c r="C3069" t="str">
        <f>Source!F3069</f>
        <v>Blood Transfusion</v>
      </c>
      <c r="D3069" s="5" t="str">
        <f>Source!D3069</f>
        <v>Unit Number</v>
      </c>
      <c r="E3069" s="5" t="str">
        <f>Source!L3069</f>
        <v>NEONATAL BLOOD ISSUE</v>
      </c>
      <c r="F3069" s="5" t="e">
        <f>IF(ISBLANK(Source!E3069),NA(),Source!E3069)</f>
        <v>#N/A</v>
      </c>
      <c r="G3069" s="5">
        <f>Source!I3069</f>
        <v>17</v>
      </c>
      <c r="H3069" s="5" t="str">
        <f>IF(B3069&lt;&gt;0,NA(),Source!B3069)</f>
        <v>ZZUN</v>
      </c>
      <c r="I3069" s="5">
        <f>VLOOKUP(H3069,Mapping!B:E,4,FALSE)</f>
        <v>0</v>
      </c>
      <c r="J3069" s="9" t="str">
        <f>VLOOKUP(H3069,Mapping!B:M,12,FALSE)</f>
        <v/>
      </c>
      <c r="K3069" s="5" t="str">
        <f>VLOOKUP(H3069,Mapping!B:H,7,FALSE)</f>
        <v>ELECTRONIC CROSSMATCH</v>
      </c>
      <c r="L3069" s="5" t="e">
        <f>IF(B3069&lt;&gt;0,B3069,IF(M3069=1,I3069,NA()))</f>
        <v>#N/A</v>
      </c>
      <c r="N3069" s="9">
        <f>IFERROR(VLOOKUP(Labs!A3069,Mapping!D:M,10,FALSE),0)</f>
        <v>0</v>
      </c>
    </row>
    <row r="3070" spans="1:14" x14ac:dyDescent="0.25">
      <c r="A3070" s="5" t="str">
        <f>Source!B3070&amp;"|"&amp;Source!K3070</f>
        <v>ZZPT|NEOIS</v>
      </c>
      <c r="B3070" s="5">
        <f>IFERROR(VLOOKUP(Labs!A3070,Mapping!D:E,2,FALSE),0)</f>
        <v>0</v>
      </c>
      <c r="C3070" t="str">
        <f>Source!F3070</f>
        <v>Blood Transfusion</v>
      </c>
      <c r="D3070" s="5" t="str">
        <f>Source!D3070</f>
        <v>Blood Product</v>
      </c>
      <c r="E3070" s="5" t="str">
        <f>Source!L3070</f>
        <v>NEONATAL BLOOD ISSUE</v>
      </c>
      <c r="F3070" s="5" t="e">
        <f>IF(ISBLANK(Source!E3070),NA(),Source!E3070)</f>
        <v>#N/A</v>
      </c>
      <c r="G3070" s="5">
        <f>Source!I3070</f>
        <v>17</v>
      </c>
      <c r="H3070" s="5" t="str">
        <f>IF(B3070&lt;&gt;0,NA(),Source!B3070)</f>
        <v>ZZPT</v>
      </c>
      <c r="I3070" s="5">
        <f>VLOOKUP(H3070,Mapping!B:E,4,FALSE)</f>
        <v>0</v>
      </c>
      <c r="J3070" s="9" t="str">
        <f>VLOOKUP(H3070,Mapping!B:M,12,FALSE)</f>
        <v/>
      </c>
      <c r="K3070" s="5" t="str">
        <f>VLOOKUP(H3070,Mapping!B:H,7,FALSE)</f>
        <v>ELECTRONIC CROSSMATCH</v>
      </c>
      <c r="L3070" s="5" t="e">
        <f>IF(B3070&lt;&gt;0,B3070,IF(M3070=1,I3070,NA()))</f>
        <v>#N/A</v>
      </c>
      <c r="N3070" s="9">
        <f>IFERROR(VLOOKUP(Labs!A3070,Mapping!D:M,10,FALSE),0)</f>
        <v>0</v>
      </c>
    </row>
    <row r="3071" spans="1:14" x14ac:dyDescent="0.25">
      <c r="A3071" s="5" t="str">
        <f>Source!B3071&amp;"|"&amp;Source!K3071</f>
        <v>ZZUN|XM3</v>
      </c>
      <c r="B3071" s="5">
        <f>IFERROR(VLOOKUP(Labs!A3071,Mapping!D:E,2,FALSE),0)</f>
        <v>0</v>
      </c>
      <c r="C3071" t="str">
        <f>Source!F3071</f>
        <v>Blood Transfusion</v>
      </c>
      <c r="D3071" s="5" t="str">
        <f>Source!D3071</f>
        <v>Unit Number</v>
      </c>
      <c r="E3071" s="5" t="str">
        <f>Source!L3071</f>
        <v>IAT CROSSMATCH</v>
      </c>
      <c r="F3071" s="5" t="e">
        <f>IF(ISBLANK(Source!E3071),NA(),Source!E3071)</f>
        <v>#N/A</v>
      </c>
      <c r="G3071" s="5">
        <f>Source!I3071</f>
        <v>17</v>
      </c>
      <c r="H3071" s="5" t="str">
        <f>IF(B3071&lt;&gt;0,NA(),Source!B3071)</f>
        <v>ZZUN</v>
      </c>
      <c r="I3071" s="5">
        <f>VLOOKUP(H3071,Mapping!B:E,4,FALSE)</f>
        <v>0</v>
      </c>
      <c r="J3071" s="9" t="str">
        <f>VLOOKUP(H3071,Mapping!B:M,12,FALSE)</f>
        <v/>
      </c>
      <c r="K3071" s="5" t="str">
        <f>VLOOKUP(H3071,Mapping!B:H,7,FALSE)</f>
        <v>ELECTRONIC CROSSMATCH</v>
      </c>
      <c r="L3071" s="5" t="e">
        <f>IF(B3071&lt;&gt;0,B3071,IF(M3071=1,I3071,NA()))</f>
        <v>#N/A</v>
      </c>
      <c r="N3071" s="9">
        <f>IFERROR(VLOOKUP(Labs!A3071,Mapping!D:M,10,FALSE),0)</f>
        <v>0</v>
      </c>
    </row>
    <row r="3072" spans="1:14" x14ac:dyDescent="0.25">
      <c r="A3072" s="5" t="str">
        <f>Source!B3072&amp;"|"&amp;Source!K3072</f>
        <v>ZZST|NEOIS</v>
      </c>
      <c r="B3072" s="5">
        <f>IFERROR(VLOOKUP(Labs!A3072,Mapping!D:E,2,FALSE),0)</f>
        <v>0</v>
      </c>
      <c r="C3072" t="str">
        <f>Source!F3072</f>
        <v>Blood Transfusion</v>
      </c>
      <c r="D3072" s="5" t="str">
        <f>Source!D3072</f>
        <v>Status</v>
      </c>
      <c r="E3072" s="5" t="str">
        <f>Source!L3072</f>
        <v>NEONATAL BLOOD ISSUE</v>
      </c>
      <c r="F3072" s="5" t="e">
        <f>IF(ISBLANK(Source!E3072),NA(),Source!E3072)</f>
        <v>#N/A</v>
      </c>
      <c r="G3072" s="5">
        <f>Source!I3072</f>
        <v>17</v>
      </c>
      <c r="H3072" s="5" t="str">
        <f>IF(B3072&lt;&gt;0,NA(),Source!B3072)</f>
        <v>ZZST</v>
      </c>
      <c r="I3072" s="5">
        <f>VLOOKUP(H3072,Mapping!B:E,4,FALSE)</f>
        <v>0</v>
      </c>
      <c r="J3072" s="9" t="str">
        <f>VLOOKUP(H3072,Mapping!B:M,12,FALSE)</f>
        <v/>
      </c>
      <c r="K3072" s="5" t="str">
        <f>VLOOKUP(H3072,Mapping!B:H,7,FALSE)</f>
        <v>BATCH PRODUCT ISSUE</v>
      </c>
      <c r="L3072" s="5" t="e">
        <f>IF(B3072&lt;&gt;0,B3072,IF(M3072=1,I3072,NA()))</f>
        <v>#N/A</v>
      </c>
      <c r="N3072" s="9">
        <f>IFERROR(VLOOKUP(Labs!A3072,Mapping!D:M,10,FALSE),0)</f>
        <v>0</v>
      </c>
    </row>
    <row r="3073" spans="1:14" x14ac:dyDescent="0.25">
      <c r="A3073" s="5" t="str">
        <f>Source!B3073&amp;"|"&amp;Source!K3073</f>
        <v>ZZOS_MET|IUCU</v>
      </c>
      <c r="B3073" s="5">
        <f>IFERROR(VLOOKUP(Labs!A3073,Mapping!D:E,2,FALSE),0)</f>
        <v>0</v>
      </c>
      <c r="C3073" t="str">
        <f>Source!F3073</f>
        <v>Microbiology</v>
      </c>
      <c r="D3073" s="5" t="str">
        <f>Source!D3073</f>
        <v>Metronidazole</v>
      </c>
      <c r="E3073" s="5" t="str">
        <f>Source!L3073</f>
        <v>Wound Culture</v>
      </c>
      <c r="F3073" s="5" t="e">
        <f>IF(ISBLANK(Source!E3073),NA(),Source!E3073)</f>
        <v>#N/A</v>
      </c>
      <c r="G3073" s="5">
        <f>Source!I3073</f>
        <v>17</v>
      </c>
      <c r="H3073" s="5" t="str">
        <f>IF(B3073&lt;&gt;0,NA(),Source!B3073)</f>
        <v>ZZOS_MET</v>
      </c>
      <c r="I3073" s="5" t="str">
        <f>VLOOKUP(H3073,Mapping!B:E,4,FALSE)</f>
        <v>18946-4</v>
      </c>
      <c r="J3073" s="9" t="str">
        <f>VLOOKUP(H3073,Mapping!B:M,12,FALSE)</f>
        <v/>
      </c>
      <c r="K3073" s="5" t="str">
        <f>VLOOKUP(H3073,Mapping!B:H,7,FALSE)</f>
        <v>Wound Culture</v>
      </c>
      <c r="L3073" s="5" t="e">
        <f>IF(B3073&lt;&gt;0,B3073,IF(M3073=1,I3073,NA()))</f>
        <v>#N/A</v>
      </c>
      <c r="N3073" s="9">
        <f>IFERROR(VLOOKUP(Labs!A3073,Mapping!D:M,10,FALSE),0)</f>
        <v>0</v>
      </c>
    </row>
    <row r="3074" spans="1:14" x14ac:dyDescent="0.25">
      <c r="A3074" s="5" t="str">
        <f>Source!B3074&amp;"|"&amp;Source!K3074</f>
        <v>ZZPT|XM3</v>
      </c>
      <c r="B3074" s="5">
        <f>IFERROR(VLOOKUP(Labs!A3074,Mapping!D:E,2,FALSE),0)</f>
        <v>0</v>
      </c>
      <c r="C3074" t="str">
        <f>Source!F3074</f>
        <v>Blood Transfusion</v>
      </c>
      <c r="D3074" s="5" t="str">
        <f>Source!D3074</f>
        <v>Blood Product</v>
      </c>
      <c r="E3074" s="5" t="str">
        <f>Source!L3074</f>
        <v>IAT CROSSMATCH</v>
      </c>
      <c r="F3074" s="5" t="e">
        <f>IF(ISBLANK(Source!E3074),NA(),Source!E3074)</f>
        <v>#N/A</v>
      </c>
      <c r="G3074" s="5">
        <f>Source!I3074</f>
        <v>17</v>
      </c>
      <c r="H3074" s="5" t="str">
        <f>IF(B3074&lt;&gt;0,NA(),Source!B3074)</f>
        <v>ZZPT</v>
      </c>
      <c r="I3074" s="5">
        <f>VLOOKUP(H3074,Mapping!B:E,4,FALSE)</f>
        <v>0</v>
      </c>
      <c r="J3074" s="9" t="str">
        <f>VLOOKUP(H3074,Mapping!B:M,12,FALSE)</f>
        <v/>
      </c>
      <c r="K3074" s="5" t="str">
        <f>VLOOKUP(H3074,Mapping!B:H,7,FALSE)</f>
        <v>ELECTRONIC CROSSMATCH</v>
      </c>
      <c r="L3074" s="5" t="e">
        <f>IF(B3074&lt;&gt;0,B3074,IF(M3074=1,I3074,NA()))</f>
        <v>#N/A</v>
      </c>
      <c r="N3074" s="9">
        <f>IFERROR(VLOOKUP(Labs!A3074,Mapping!D:M,10,FALSE),0)</f>
        <v>0</v>
      </c>
    </row>
    <row r="3075" spans="1:14" x14ac:dyDescent="0.25">
      <c r="A3075" s="5" t="str">
        <f>Source!B3075&amp;"|"&amp;Source!K3075</f>
        <v>ZZOS_TRI|UMCU</v>
      </c>
      <c r="B3075" s="5">
        <f>IFERROR(VLOOKUP(Labs!A3075,Mapping!D:E,2,FALSE),0)</f>
        <v>0</v>
      </c>
      <c r="C3075" t="str">
        <f>Source!F3075</f>
        <v>Microbiology</v>
      </c>
      <c r="D3075" s="5" t="str">
        <f>Source!D3075</f>
        <v>Trimethoprim</v>
      </c>
      <c r="E3075" s="5" t="str">
        <f>Source!L3075</f>
        <v>Urine Culture</v>
      </c>
      <c r="F3075" s="5" t="e">
        <f>IF(ISBLANK(Source!E3075),NA(),Source!E3075)</f>
        <v>#N/A</v>
      </c>
      <c r="G3075" s="5">
        <f>Source!I3075</f>
        <v>17</v>
      </c>
      <c r="H3075" s="5" t="str">
        <f>IF(B3075&lt;&gt;0,NA(),Source!B3075)</f>
        <v>ZZOS_TRI</v>
      </c>
      <c r="I3075" s="5" t="str">
        <f>VLOOKUP(H3075,Mapping!B:E,4,FALSE)</f>
        <v>18997-7</v>
      </c>
      <c r="J3075" s="9" t="str">
        <f>VLOOKUP(H3075,Mapping!B:M,12,FALSE)</f>
        <v/>
      </c>
      <c r="K3075" s="5" t="str">
        <f>VLOOKUP(H3075,Mapping!B:H,7,FALSE)</f>
        <v>Urine Culture</v>
      </c>
      <c r="L3075" s="5" t="e">
        <f>IF(B3075&lt;&gt;0,B3075,IF(M3075=1,I3075,NA()))</f>
        <v>#N/A</v>
      </c>
      <c r="N3075" s="9">
        <f>IFERROR(VLOOKUP(Labs!A3075,Mapping!D:M,10,FALSE),0)</f>
        <v>0</v>
      </c>
    </row>
    <row r="3076" spans="1:14" x14ac:dyDescent="0.25">
      <c r="A3076" s="5" t="str">
        <f>Source!B3076&amp;"|"&amp;Source!K3076</f>
        <v>ZZST|XM3</v>
      </c>
      <c r="B3076" s="5">
        <f>IFERROR(VLOOKUP(Labs!A3076,Mapping!D:E,2,FALSE),0)</f>
        <v>0</v>
      </c>
      <c r="C3076" t="str">
        <f>Source!F3076</f>
        <v>Blood Transfusion</v>
      </c>
      <c r="D3076" s="5" t="str">
        <f>Source!D3076</f>
        <v>Status</v>
      </c>
      <c r="E3076" s="5" t="str">
        <f>Source!L3076</f>
        <v>IAT CROSSMATCH</v>
      </c>
      <c r="F3076" s="5" t="e">
        <f>IF(ISBLANK(Source!E3076),NA(),Source!E3076)</f>
        <v>#N/A</v>
      </c>
      <c r="G3076" s="5">
        <f>Source!I3076</f>
        <v>17</v>
      </c>
      <c r="H3076" s="5" t="str">
        <f>IF(B3076&lt;&gt;0,NA(),Source!B3076)</f>
        <v>ZZST</v>
      </c>
      <c r="I3076" s="5">
        <f>VLOOKUP(H3076,Mapping!B:E,4,FALSE)</f>
        <v>0</v>
      </c>
      <c r="J3076" s="9" t="str">
        <f>VLOOKUP(H3076,Mapping!B:M,12,FALSE)</f>
        <v/>
      </c>
      <c r="K3076" s="5" t="str">
        <f>VLOOKUP(H3076,Mapping!B:H,7,FALSE)</f>
        <v>BATCH PRODUCT ISSUE</v>
      </c>
      <c r="L3076" s="5" t="e">
        <f>IF(B3076&lt;&gt;0,B3076,IF(M3076=1,I3076,NA()))</f>
        <v>#N/A</v>
      </c>
      <c r="N3076" s="9">
        <f>IFERROR(VLOOKUP(Labs!A3076,Mapping!D:M,10,FALSE),0)</f>
        <v>0</v>
      </c>
    </row>
    <row r="3077" spans="1:14" x14ac:dyDescent="0.25">
      <c r="A3077" s="5" t="str">
        <f>Source!B3077&amp;"|"&amp;Source!K3077</f>
        <v>ALRR|ALDO</v>
      </c>
      <c r="B3077" s="5">
        <f>IFERROR(VLOOKUP(Labs!A3077,Mapping!D:E,2,FALSE),0)</f>
        <v>0</v>
      </c>
      <c r="C3077" t="str">
        <f>Source!F3077</f>
        <v>Chem/Haem</v>
      </c>
      <c r="D3077" s="5" t="str">
        <f>Source!D3077</f>
        <v>ALDOSTERONE/RENIN RATIO</v>
      </c>
      <c r="E3077" s="5" t="str">
        <f>Source!L3077</f>
        <v>RENIN/ALDOSTERONE</v>
      </c>
      <c r="F3077" s="5" t="e">
        <f>IF(ISBLANK(Source!E3077),NA(),Source!E3077)</f>
        <v>#N/A</v>
      </c>
      <c r="G3077" s="5">
        <f>Source!I3077</f>
        <v>16</v>
      </c>
      <c r="H3077" s="5" t="str">
        <f>IF(B3077&lt;&gt;0,NA(),Source!B3077)</f>
        <v>ALRR</v>
      </c>
      <c r="I3077" s="5">
        <f>VLOOKUP(H3077,Mapping!B:E,4,FALSE)</f>
        <v>0</v>
      </c>
      <c r="J3077" s="9" t="str">
        <f>VLOOKUP(H3077,Mapping!B:M,12,FALSE)</f>
        <v/>
      </c>
      <c r="K3077" s="5" t="str">
        <f>VLOOKUP(H3077,Mapping!B:H,7,FALSE)</f>
        <v>RENIN/ALDOSTERONE</v>
      </c>
      <c r="L3077" s="5" t="e">
        <f>IF(B3077&lt;&gt;0,B3077,IF(M3077=1,I3077,NA()))</f>
        <v>#N/A</v>
      </c>
      <c r="N3077" s="9" t="str">
        <f>IFERROR(VLOOKUP(Labs!A3077,Mapping!D:M,10,FALSE),0)</f>
        <v/>
      </c>
    </row>
    <row r="3078" spans="1:14" x14ac:dyDescent="0.25">
      <c r="A3078" s="5" t="str">
        <f>Source!B3078&amp;"|"&amp;Source!K3078</f>
        <v>CH|FNATHY</v>
      </c>
      <c r="B3078" s="5">
        <f>IFERROR(VLOOKUP(Labs!A3078,Mapping!D:E,2,FALSE),0)</f>
        <v>0</v>
      </c>
      <c r="C3078" t="str">
        <f>Source!F3078</f>
        <v>Non-Gynae Cytology</v>
      </c>
      <c r="D3078" s="5" t="str">
        <f>Source!D3078</f>
        <v>Clinical History</v>
      </c>
      <c r="E3078" s="5" t="str">
        <f>Source!L3078</f>
        <v>FNA Thyroid</v>
      </c>
      <c r="F3078" s="5" t="e">
        <f>IF(ISBLANK(Source!E3078),NA(),Source!E3078)</f>
        <v>#N/A</v>
      </c>
      <c r="G3078" s="5">
        <f>Source!I3078</f>
        <v>16</v>
      </c>
      <c r="H3078" s="5" t="str">
        <f>IF(B3078&lt;&gt;0,NA(),Source!B3078)</f>
        <v>CH</v>
      </c>
      <c r="I3078" s="5">
        <f>VLOOKUP(H3078,Mapping!B:E,4,FALSE)</f>
        <v>0</v>
      </c>
      <c r="J3078" s="9" t="str">
        <f>VLOOKUP(H3078,Mapping!B:M,12,FALSE)</f>
        <v/>
      </c>
      <c r="K3078" s="5" t="str">
        <f>VLOOKUP(H3078,Mapping!B:H,7,FALSE)</f>
        <v>FNA Breast</v>
      </c>
      <c r="L3078" s="5" t="e">
        <f>IF(B3078&lt;&gt;0,B3078,IF(M3078=1,I3078,NA()))</f>
        <v>#N/A</v>
      </c>
      <c r="N3078" s="9">
        <f>IFERROR(VLOOKUP(Labs!A3078,Mapping!D:M,10,FALSE),0)</f>
        <v>0</v>
      </c>
    </row>
    <row r="3079" spans="1:14" x14ac:dyDescent="0.25">
      <c r="A3079" s="5" t="str">
        <f>Source!B3079&amp;"|"&amp;Source!K3079</f>
        <v>A13A|AD13</v>
      </c>
      <c r="B3079" s="5">
        <f>IFERROR(VLOOKUP(Labs!A3079,Mapping!D:E,2,FALSE),0)</f>
        <v>0</v>
      </c>
      <c r="C3079" t="str">
        <f>Source!F3079</f>
        <v>Chem/Haem</v>
      </c>
      <c r="D3079" s="5" t="str">
        <f>Source!D3079</f>
        <v>ADAMTS13 ACTIVITY</v>
      </c>
      <c r="E3079" s="5" t="str">
        <f>Source!L3079</f>
        <v>ADAMTS 13 ASSAY</v>
      </c>
      <c r="F3079" s="5" t="str">
        <f>IF(ISBLANK(Source!E3079),NA(),Source!E3079)</f>
        <v>%</v>
      </c>
      <c r="G3079" s="5">
        <f>Source!I3079</f>
        <v>16</v>
      </c>
      <c r="H3079" s="5" t="str">
        <f>IF(B3079&lt;&gt;0,NA(),Source!B3079)</f>
        <v>A13A</v>
      </c>
      <c r="I3079" s="5">
        <f>VLOOKUP(H3079,Mapping!B:E,4,FALSE)</f>
        <v>0</v>
      </c>
      <c r="J3079" s="9" t="str">
        <f>VLOOKUP(H3079,Mapping!B:M,12,FALSE)</f>
        <v/>
      </c>
      <c r="K3079" s="5" t="str">
        <f>VLOOKUP(H3079,Mapping!B:H,7,FALSE)</f>
        <v>ADAMTS 13 ASSAY</v>
      </c>
      <c r="L3079" s="5" t="e">
        <f>IF(B3079&lt;&gt;0,B3079,IF(M3079=1,I3079,NA()))</f>
        <v>#N/A</v>
      </c>
      <c r="N3079" s="9" t="str">
        <f>IFERROR(VLOOKUP(Labs!A3079,Mapping!D:M,10,FALSE),0)</f>
        <v/>
      </c>
    </row>
    <row r="3080" spans="1:14" x14ac:dyDescent="0.25">
      <c r="A3080" s="5" t="str">
        <f>Source!B3080&amp;"|"&amp;Source!K3080</f>
        <v>CHS|CHS</v>
      </c>
      <c r="B3080" s="5">
        <f>IFERROR(VLOOKUP(Labs!A3080,Mapping!D:E,2,FALSE),0)</f>
        <v>0</v>
      </c>
      <c r="C3080" t="str">
        <f>Source!F3080</f>
        <v>Chem/Haem</v>
      </c>
      <c r="D3080" s="5" t="str">
        <f>Source!D3080</f>
        <v>Chlamydia PCR</v>
      </c>
      <c r="E3080" s="5" t="str">
        <f>Source!L3080</f>
        <v>Chlamydia PCR</v>
      </c>
      <c r="F3080" s="5" t="e">
        <f>IF(ISBLANK(Source!E3080),NA(),Source!E3080)</f>
        <v>#N/A</v>
      </c>
      <c r="G3080" s="5">
        <f>Source!I3080</f>
        <v>16</v>
      </c>
      <c r="H3080" s="5" t="str">
        <f>IF(B3080&lt;&gt;0,NA(),Source!B3080)</f>
        <v>CHS</v>
      </c>
      <c r="I3080" s="5">
        <f>VLOOKUP(H3080,Mapping!B:E,4,FALSE)</f>
        <v>0</v>
      </c>
      <c r="J3080" s="9" t="str">
        <f>VLOOKUP(H3080,Mapping!B:M,12,FALSE)</f>
        <v/>
      </c>
      <c r="K3080" s="5" t="str">
        <f>VLOOKUP(H3080,Mapping!B:H,7,FALSE)</f>
        <v>Chlamydia PCR</v>
      </c>
      <c r="L3080" s="5" t="e">
        <f>IF(B3080&lt;&gt;0,B3080,IF(M3080=1,I3080,NA()))</f>
        <v>#N/A</v>
      </c>
      <c r="N3080" s="9" t="str">
        <f>IFERROR(VLOOKUP(Labs!A3080,Mapping!D:M,10,FALSE),0)</f>
        <v/>
      </c>
    </row>
    <row r="3081" spans="1:14" x14ac:dyDescent="0.25">
      <c r="A3081" s="5" t="str">
        <f>Source!B3081&amp;"|"&amp;Source!K3081</f>
        <v>F13|F13</v>
      </c>
      <c r="B3081" s="5">
        <f>IFERROR(VLOOKUP(Labs!A3081,Mapping!D:E,2,FALSE),0)</f>
        <v>0</v>
      </c>
      <c r="C3081" t="str">
        <f>Source!F3081</f>
        <v>Chem/Haem</v>
      </c>
      <c r="D3081" s="5" t="str">
        <f>Source!D3081</f>
        <v>FACTOR XIII ASSAY</v>
      </c>
      <c r="E3081" s="5" t="str">
        <f>Source!L3081</f>
        <v>FACTOR XIII ASSAY</v>
      </c>
      <c r="F3081" s="5" t="e">
        <f>IF(ISBLANK(Source!E3081),NA(),Source!E3081)</f>
        <v>#N/A</v>
      </c>
      <c r="G3081" s="5">
        <f>Source!I3081</f>
        <v>16</v>
      </c>
      <c r="H3081" s="5" t="str">
        <f>IF(B3081&lt;&gt;0,NA(),Source!B3081)</f>
        <v>F13</v>
      </c>
      <c r="I3081" s="5">
        <f>VLOOKUP(H3081,Mapping!B:E,4,FALSE)</f>
        <v>0</v>
      </c>
      <c r="J3081" s="9" t="str">
        <f>VLOOKUP(H3081,Mapping!B:M,12,FALSE)</f>
        <v/>
      </c>
      <c r="K3081" s="5" t="str">
        <f>VLOOKUP(H3081,Mapping!B:H,7,FALSE)</f>
        <v>FACTOR XIII ASSAY</v>
      </c>
      <c r="L3081" s="5" t="e">
        <f>IF(B3081&lt;&gt;0,B3081,IF(M3081=1,I3081,NA()))</f>
        <v>#N/A</v>
      </c>
      <c r="N3081" s="9" t="str">
        <f>IFERROR(VLOOKUP(Labs!A3081,Mapping!D:M,10,FALSE),0)</f>
        <v/>
      </c>
    </row>
    <row r="3082" spans="1:14" x14ac:dyDescent="0.25">
      <c r="A3082" s="5" t="str">
        <f>Source!B3082&amp;"|"&amp;Source!K3082</f>
        <v>IGFB|IGF</v>
      </c>
      <c r="B3082" s="5">
        <f>IFERROR(VLOOKUP(Labs!A3082,Mapping!D:E,2,FALSE),0)</f>
        <v>0</v>
      </c>
      <c r="C3082" t="str">
        <f>Source!F3082</f>
        <v>Chem/Haem</v>
      </c>
      <c r="D3082" s="5" t="str">
        <f>Source!D3082</f>
        <v>IGF BP3</v>
      </c>
      <c r="E3082" s="5" t="str">
        <f>Source!L3082</f>
        <v>INSULIN LIKE GROWTH FACTOR</v>
      </c>
      <c r="F3082" s="5" t="str">
        <f>IF(ISBLANK(Source!E3082),NA(),Source!E3082)</f>
        <v>mg/l</v>
      </c>
      <c r="G3082" s="5">
        <f>Source!I3082</f>
        <v>16</v>
      </c>
      <c r="H3082" s="5" t="str">
        <f>IF(B3082&lt;&gt;0,NA(),Source!B3082)</f>
        <v>IGFB</v>
      </c>
      <c r="I3082" s="5">
        <f>VLOOKUP(H3082,Mapping!B:E,4,FALSE)</f>
        <v>0</v>
      </c>
      <c r="J3082" s="9" t="str">
        <f>VLOOKUP(H3082,Mapping!B:M,12,FALSE)</f>
        <v/>
      </c>
      <c r="K3082" s="5" t="str">
        <f>VLOOKUP(H3082,Mapping!B:H,7,FALSE)</f>
        <v>INSULIN LIKE GROWTH FACTOR</v>
      </c>
      <c r="L3082" s="5" t="e">
        <f>IF(B3082&lt;&gt;0,B3082,IF(M3082=1,I3082,NA()))</f>
        <v>#N/A</v>
      </c>
      <c r="N3082" s="9" t="str">
        <f>IFERROR(VLOOKUP(Labs!A3082,Mapping!D:M,10,FALSE),0)</f>
        <v/>
      </c>
    </row>
    <row r="3083" spans="1:14" x14ac:dyDescent="0.25">
      <c r="A3083" s="5" t="str">
        <f>Source!B3083&amp;"|"&amp;Source!K3083</f>
        <v>IGF|IGF</v>
      </c>
      <c r="B3083" s="5">
        <f>IFERROR(VLOOKUP(Labs!A3083,Mapping!D:E,2,FALSE),0)</f>
        <v>0</v>
      </c>
      <c r="C3083" t="str">
        <f>Source!F3083</f>
        <v>Chem/Haem</v>
      </c>
      <c r="D3083" s="5" t="str">
        <f>Source!D3083</f>
        <v>IGF</v>
      </c>
      <c r="E3083" s="5" t="str">
        <f>Source!L3083</f>
        <v>INSULIN LIKE GROWTH FACTOR</v>
      </c>
      <c r="F3083" s="5" t="str">
        <f>IF(ISBLANK(Source!E3083),NA(),Source!E3083)</f>
        <v>nmol/l</v>
      </c>
      <c r="G3083" s="5">
        <f>Source!I3083</f>
        <v>16</v>
      </c>
      <c r="H3083" s="5" t="str">
        <f>IF(B3083&lt;&gt;0,NA(),Source!B3083)</f>
        <v>IGF</v>
      </c>
      <c r="I3083" s="5">
        <f>VLOOKUP(H3083,Mapping!B:E,4,FALSE)</f>
        <v>0</v>
      </c>
      <c r="J3083" s="9" t="str">
        <f>VLOOKUP(H3083,Mapping!B:M,12,FALSE)</f>
        <v/>
      </c>
      <c r="K3083" s="5" t="str">
        <f>VLOOKUP(H3083,Mapping!B:H,7,FALSE)</f>
        <v>INSULIN LIKE GROWTH FACTOR</v>
      </c>
      <c r="L3083" s="5" t="e">
        <f>IF(B3083&lt;&gt;0,B3083,IF(M3083=1,I3083,NA()))</f>
        <v>#N/A</v>
      </c>
      <c r="N3083" s="9" t="str">
        <f>IFERROR(VLOOKUP(Labs!A3083,Mapping!D:M,10,FALSE),0)</f>
        <v/>
      </c>
    </row>
    <row r="3084" spans="1:14" x14ac:dyDescent="0.25">
      <c r="A3084" s="5" t="str">
        <f>Source!B3084&amp;"|"&amp;Source!K3084</f>
        <v>MCHC|FOQT</v>
      </c>
      <c r="B3084" s="5">
        <f>IFERROR(VLOOKUP(Labs!A3084,Mapping!D:E,2,FALSE),0)</f>
        <v>0</v>
      </c>
      <c r="C3084" t="str">
        <f>Source!F3084</f>
        <v>Chem/Haem</v>
      </c>
      <c r="D3084" s="5" t="str">
        <f>Source!D3084</f>
        <v>MCHC</v>
      </c>
      <c r="E3084" s="5" t="str">
        <f>Source!L3084</f>
        <v>FOQ (TAUNTON)</v>
      </c>
      <c r="F3084" s="5" t="str">
        <f>IF(ISBLANK(Source!E3084),NA(),Source!E3084)</f>
        <v>g/L</v>
      </c>
      <c r="G3084" s="5">
        <f>Source!I3084</f>
        <v>16</v>
      </c>
      <c r="H3084" s="5" t="str">
        <f>IF(B3084&lt;&gt;0,NA(),Source!B3084)</f>
        <v>MCHC</v>
      </c>
      <c r="I3084" s="5" t="str">
        <f>VLOOKUP(H3084,Mapping!B:E,4,FALSE)</f>
        <v>786-4</v>
      </c>
      <c r="J3084" s="9" t="str">
        <f>VLOOKUP(H3084,Mapping!B:M,12,FALSE)</f>
        <v>MCHC [Mass/volume] by Automated count</v>
      </c>
      <c r="K3084" s="5" t="str">
        <f>VLOOKUP(H3084,Mapping!B:H,7,FALSE)</f>
        <v>Full Blood Count</v>
      </c>
      <c r="L3084" s="5" t="e">
        <f>IF(B3084&lt;&gt;0,B3084,IF(M3084=1,I3084,NA()))</f>
        <v>#N/A</v>
      </c>
      <c r="N3084" s="9">
        <f>IFERROR(VLOOKUP(Labs!A3084,Mapping!D:M,10,FALSE),0)</f>
        <v>0</v>
      </c>
    </row>
    <row r="3085" spans="1:14" x14ac:dyDescent="0.25">
      <c r="A3085" s="5" t="str">
        <f>Source!B3085&amp;"|"&amp;Source!K3085</f>
        <v>FURI|FURI</v>
      </c>
      <c r="B3085" s="5">
        <f>IFERROR(VLOOKUP(Labs!A3085,Mapping!D:E,2,FALSE),0)</f>
        <v>0</v>
      </c>
      <c r="C3085" t="str">
        <f>Source!F3085</f>
        <v>Chem/Haem</v>
      </c>
      <c r="D3085" s="5" t="str">
        <f>Source!D3085</f>
        <v>FLUID URIC ACID</v>
      </c>
      <c r="E3085" s="5" t="str">
        <f>Source!L3085</f>
        <v>FLUID URIC ACID</v>
      </c>
      <c r="F3085" s="5" t="str">
        <f>IF(ISBLANK(Source!E3085),NA(),Source!E3085)</f>
        <v>mmol/l</v>
      </c>
      <c r="G3085" s="5">
        <f>Source!I3085</f>
        <v>16</v>
      </c>
      <c r="H3085" s="5" t="str">
        <f>IF(B3085&lt;&gt;0,NA(),Source!B3085)</f>
        <v>FURI</v>
      </c>
      <c r="I3085" s="5">
        <f>VLOOKUP(H3085,Mapping!B:E,4,FALSE)</f>
        <v>0</v>
      </c>
      <c r="J3085" s="9" t="str">
        <f>VLOOKUP(H3085,Mapping!B:M,12,FALSE)</f>
        <v/>
      </c>
      <c r="K3085" s="5" t="str">
        <f>VLOOKUP(H3085,Mapping!B:H,7,FALSE)</f>
        <v>FLUID URIC ACID</v>
      </c>
      <c r="L3085" s="5" t="e">
        <f>IF(B3085&lt;&gt;0,B3085,IF(M3085=1,I3085,NA()))</f>
        <v>#N/A</v>
      </c>
      <c r="N3085" s="9" t="str">
        <f>IFERROR(VLOOKUP(Labs!A3085,Mapping!D:M,10,FALSE),0)</f>
        <v/>
      </c>
    </row>
    <row r="3086" spans="1:14" x14ac:dyDescent="0.25">
      <c r="A3086" s="5" t="str">
        <f>Source!B3086&amp;"|"&amp;Source!K3086</f>
        <v>MRS|MRSA</v>
      </c>
      <c r="B3086" s="5">
        <f>IFERROR(VLOOKUP(Labs!A3086,Mapping!D:E,2,FALSE),0)</f>
        <v>0</v>
      </c>
      <c r="C3086" t="str">
        <f>Source!F3086</f>
        <v>Microbiology</v>
      </c>
      <c r="D3086" s="5" t="str">
        <f>Source!D3086</f>
        <v>Sputum..........:</v>
      </c>
      <c r="E3086" s="5" t="str">
        <f>Source!L3086</f>
        <v>MRSA Screen</v>
      </c>
      <c r="F3086" s="5" t="e">
        <f>IF(ISBLANK(Source!E3086),NA(),Source!E3086)</f>
        <v>#N/A</v>
      </c>
      <c r="G3086" s="5">
        <f>Source!I3086</f>
        <v>16</v>
      </c>
      <c r="H3086" s="5" t="str">
        <f>IF(B3086&lt;&gt;0,NA(),Source!B3086)</f>
        <v>MRS</v>
      </c>
      <c r="I3086" s="5">
        <f>VLOOKUP(H3086,Mapping!B:E,4,FALSE)</f>
        <v>0</v>
      </c>
      <c r="J3086" s="9" t="str">
        <f>VLOOKUP(H3086,Mapping!B:M,12,FALSE)</f>
        <v/>
      </c>
      <c r="K3086" s="5" t="str">
        <f>VLOOKUP(H3086,Mapping!B:H,7,FALSE)</f>
        <v>MRSA Screen</v>
      </c>
      <c r="L3086" s="5" t="e">
        <f>IF(B3086&lt;&gt;0,B3086,IF(M3086=1,I3086,NA()))</f>
        <v>#N/A</v>
      </c>
      <c r="N3086" s="9" t="str">
        <f>IFERROR(VLOOKUP(Labs!A3086,Mapping!D:M,10,FALSE),0)</f>
        <v/>
      </c>
    </row>
    <row r="3087" spans="1:14" x14ac:dyDescent="0.25">
      <c r="A3087" s="5" t="str">
        <f>Source!B3087&amp;"|"&amp;Source!K3087</f>
        <v>LEPC|LEP</v>
      </c>
      <c r="B3087" s="5">
        <f>IFERROR(VLOOKUP(Labs!A3087,Mapping!D:E,2,FALSE),0)</f>
        <v>0</v>
      </c>
      <c r="C3087" t="str">
        <f>Source!F3087</f>
        <v>Chem/Haem</v>
      </c>
      <c r="D3087" s="5" t="str">
        <f>Source!D3087</f>
        <v>Leptospira DNA</v>
      </c>
      <c r="E3087" s="5" t="str">
        <f>Source!L3087</f>
        <v>Leptospira Serology</v>
      </c>
      <c r="F3087" s="5" t="e">
        <f>IF(ISBLANK(Source!E3087),NA(),Source!E3087)</f>
        <v>#N/A</v>
      </c>
      <c r="G3087" s="5">
        <f>Source!I3087</f>
        <v>16</v>
      </c>
      <c r="H3087" s="5" t="str">
        <f>IF(B3087&lt;&gt;0,NA(),Source!B3087)</f>
        <v>LEPC</v>
      </c>
      <c r="I3087" s="5">
        <f>VLOOKUP(H3087,Mapping!B:E,4,FALSE)</f>
        <v>0</v>
      </c>
      <c r="J3087" s="9" t="str">
        <f>VLOOKUP(H3087,Mapping!B:M,12,FALSE)</f>
        <v/>
      </c>
      <c r="K3087" s="5" t="str">
        <f>VLOOKUP(H3087,Mapping!B:H,7,FALSE)</f>
        <v>Leptospira Serology</v>
      </c>
      <c r="L3087" s="5" t="e">
        <f>IF(B3087&lt;&gt;0,B3087,IF(M3087=1,I3087,NA()))</f>
        <v>#N/A</v>
      </c>
      <c r="N3087" s="9" t="str">
        <f>IFERROR(VLOOKUP(Labs!A3087,Mapping!D:M,10,FALSE),0)</f>
        <v/>
      </c>
    </row>
    <row r="3088" spans="1:14" x14ac:dyDescent="0.25">
      <c r="A3088" s="5" t="str">
        <f>Source!B3088&amp;"|"&amp;Source!K3088</f>
        <v>HGB|FOQT</v>
      </c>
      <c r="B3088" s="5">
        <f>IFERROR(VLOOKUP(Labs!A3088,Mapping!D:E,2,FALSE),0)</f>
        <v>0</v>
      </c>
      <c r="C3088" t="str">
        <f>Source!F3088</f>
        <v>Chem/Haem</v>
      </c>
      <c r="D3088" s="5" t="str">
        <f>Source!D3088</f>
        <v>HB</v>
      </c>
      <c r="E3088" s="5" t="str">
        <f>Source!L3088</f>
        <v>FOQ (TAUNTON)</v>
      </c>
      <c r="F3088" s="5" t="str">
        <f>IF(ISBLANK(Source!E3088),NA(),Source!E3088)</f>
        <v>g/L</v>
      </c>
      <c r="G3088" s="5">
        <f>Source!I3088</f>
        <v>16</v>
      </c>
      <c r="H3088" s="5" t="str">
        <f>IF(B3088&lt;&gt;0,NA(),Source!B3088)</f>
        <v>HGB</v>
      </c>
      <c r="I3088" s="5" t="str">
        <f>VLOOKUP(H3088,Mapping!B:E,4,FALSE)</f>
        <v>718-7</v>
      </c>
      <c r="J3088" s="9" t="str">
        <f>VLOOKUP(H3088,Mapping!B:M,12,FALSE)</f>
        <v>Hemoglobin [Mass/volume] in Blood</v>
      </c>
      <c r="K3088" s="5" t="str">
        <f>VLOOKUP(H3088,Mapping!B:H,7,FALSE)</f>
        <v>Full Blood Count</v>
      </c>
      <c r="L3088" s="5" t="e">
        <f>IF(B3088&lt;&gt;0,B3088,IF(M3088=1,I3088,NA()))</f>
        <v>#N/A</v>
      </c>
      <c r="N3088" s="9">
        <f>IFERROR(VLOOKUP(Labs!A3088,Mapping!D:M,10,FALSE),0)</f>
        <v>0</v>
      </c>
    </row>
    <row r="3089" spans="1:14" x14ac:dyDescent="0.25">
      <c r="A3089" s="5" t="str">
        <f>Source!B3089&amp;"|"&amp;Source!K3089</f>
        <v>NFT|NFT</v>
      </c>
      <c r="B3089" s="5">
        <f>IFERROR(VLOOKUP(Labs!A3089,Mapping!D:E,2,FALSE),0)</f>
        <v>0</v>
      </c>
      <c r="C3089" t="str">
        <f>Source!F3089</f>
        <v>Chem/Haem</v>
      </c>
      <c r="D3089" s="5" t="str">
        <f>Source!D3089</f>
        <v>NEUTROPHIL FUNCTION TESTS</v>
      </c>
      <c r="E3089" s="5" t="str">
        <f>Source!L3089</f>
        <v>NEUTROPHIL FUNCTION TESTS</v>
      </c>
      <c r="F3089" s="5" t="e">
        <f>IF(ISBLANK(Source!E3089),NA(),Source!E3089)</f>
        <v>#N/A</v>
      </c>
      <c r="G3089" s="5">
        <f>Source!I3089</f>
        <v>16</v>
      </c>
      <c r="H3089" s="5" t="str">
        <f>IF(B3089&lt;&gt;0,NA(),Source!B3089)</f>
        <v>NFT</v>
      </c>
      <c r="I3089" s="5">
        <f>VLOOKUP(H3089,Mapping!B:E,4,FALSE)</f>
        <v>0</v>
      </c>
      <c r="J3089" s="9" t="str">
        <f>VLOOKUP(H3089,Mapping!B:M,12,FALSE)</f>
        <v/>
      </c>
      <c r="K3089" s="5" t="str">
        <f>VLOOKUP(H3089,Mapping!B:H,7,FALSE)</f>
        <v>NEUTROPHIL FUNCTION TESTS</v>
      </c>
      <c r="L3089" s="5" t="e">
        <f>IF(B3089&lt;&gt;0,B3089,IF(M3089=1,I3089,NA()))</f>
        <v>#N/A</v>
      </c>
      <c r="N3089" s="9" t="str">
        <f>IFERROR(VLOOKUP(Labs!A3089,Mapping!D:M,10,FALSE),0)</f>
        <v/>
      </c>
    </row>
    <row r="3090" spans="1:14" x14ac:dyDescent="0.25">
      <c r="A3090" s="5" t="str">
        <f>Source!B3090&amp;"|"&amp;Source!K3090</f>
        <v>RPT|YAXFN</v>
      </c>
      <c r="B3090" s="5">
        <f>IFERROR(VLOOKUP(Labs!A3090,Mapping!D:E,2,FALSE),0)</f>
        <v>0</v>
      </c>
      <c r="C3090" t="str">
        <f>Source!F3090</f>
        <v>Non-Gynae Cytology</v>
      </c>
      <c r="D3090" s="5" t="str">
        <f>Source!D3090</f>
        <v>Report</v>
      </c>
      <c r="E3090" s="5" t="str">
        <f>Source!L3090</f>
        <v>FNA axilla</v>
      </c>
      <c r="F3090" s="5" t="e">
        <f>IF(ISBLANK(Source!E3090),NA(),Source!E3090)</f>
        <v>#N/A</v>
      </c>
      <c r="G3090" s="5">
        <f>Source!I3090</f>
        <v>16</v>
      </c>
      <c r="H3090" s="5" t="str">
        <f>IF(B3090&lt;&gt;0,NA(),Source!B3090)</f>
        <v>RPT</v>
      </c>
      <c r="I3090" s="5">
        <f>VLOOKUP(H3090,Mapping!B:E,4,FALSE)</f>
        <v>0</v>
      </c>
      <c r="J3090" s="9" t="str">
        <f>VLOOKUP(H3090,Mapping!B:M,12,FALSE)</f>
        <v/>
      </c>
      <c r="K3090" s="5" t="str">
        <f>VLOOKUP(H3090,Mapping!B:H,7,FALSE)</f>
        <v>FNA Breast</v>
      </c>
      <c r="L3090" s="5" t="e">
        <f>IF(B3090&lt;&gt;0,B3090,IF(M3090=1,I3090,NA()))</f>
        <v>#N/A</v>
      </c>
      <c r="N3090" s="9">
        <f>IFERROR(VLOOKUP(Labs!A3090,Mapping!D:M,10,FALSE),0)</f>
        <v>0</v>
      </c>
    </row>
    <row r="3091" spans="1:14" x14ac:dyDescent="0.25">
      <c r="A3091" s="5" t="str">
        <f>Source!B3091&amp;"|"&amp;Source!K3091</f>
        <v>IGF|IGF</v>
      </c>
      <c r="B3091" s="5">
        <f>IFERROR(VLOOKUP(Labs!A3091,Mapping!D:E,2,FALSE),0)</f>
        <v>0</v>
      </c>
      <c r="C3091" t="str">
        <f>Source!F3091</f>
        <v>Chem/Haem</v>
      </c>
      <c r="D3091" s="5" t="str">
        <f>Source!D3091</f>
        <v>IGF</v>
      </c>
      <c r="E3091" s="5" t="str">
        <f>Source!L3091</f>
        <v>INSULIN LIKE GROWTH FACTOR</v>
      </c>
      <c r="F3091" s="5" t="str">
        <f>IF(ISBLANK(Source!E3091),NA(),Source!E3091)</f>
        <v>nmol/l</v>
      </c>
      <c r="G3091" s="5">
        <f>Source!I3091</f>
        <v>16</v>
      </c>
      <c r="H3091" s="5" t="str">
        <f>IF(B3091&lt;&gt;0,NA(),Source!B3091)</f>
        <v>IGF</v>
      </c>
      <c r="I3091" s="5">
        <f>VLOOKUP(H3091,Mapping!B:E,4,FALSE)</f>
        <v>0</v>
      </c>
      <c r="J3091" s="9" t="str">
        <f>VLOOKUP(H3091,Mapping!B:M,12,FALSE)</f>
        <v/>
      </c>
      <c r="K3091" s="5" t="str">
        <f>VLOOKUP(H3091,Mapping!B:H,7,FALSE)</f>
        <v>INSULIN LIKE GROWTH FACTOR</v>
      </c>
      <c r="L3091" s="5" t="e">
        <f>IF(B3091&lt;&gt;0,B3091,IF(M3091=1,I3091,NA()))</f>
        <v>#N/A</v>
      </c>
      <c r="N3091" s="9" t="str">
        <f>IFERROR(VLOOKUP(Labs!A3091,Mapping!D:M,10,FALSE),0)</f>
        <v/>
      </c>
    </row>
    <row r="3092" spans="1:14" x14ac:dyDescent="0.25">
      <c r="A3092" s="5" t="str">
        <f>Source!B3092&amp;"|"&amp;Source!K3092</f>
        <v>IGG|IMM</v>
      </c>
      <c r="B3092" s="5" t="str">
        <f>IFERROR(VLOOKUP(Labs!A3092,Mapping!D:E,2,FALSE),0)</f>
        <v>2465-3</v>
      </c>
      <c r="C3092" t="str">
        <f>Source!F3092</f>
        <v>Chem/Haem</v>
      </c>
      <c r="D3092" s="5" t="str">
        <f>Source!D3092</f>
        <v>IGG</v>
      </c>
      <c r="E3092" s="5" t="str">
        <f>Source!L3092</f>
        <v>IMMUNOGLOBULINS</v>
      </c>
      <c r="F3092" s="5" t="str">
        <f>IF(ISBLANK(Source!E3092),NA(),Source!E3092)</f>
        <v>g/L</v>
      </c>
      <c r="G3092" s="5">
        <f>Source!I3092</f>
        <v>16</v>
      </c>
      <c r="H3092" s="5" t="e">
        <f>IF(B3092&lt;&gt;0,NA(),Source!B3092)</f>
        <v>#N/A</v>
      </c>
      <c r="I3092" s="5" t="e">
        <f>VLOOKUP(H3092,Mapping!B:E,4,FALSE)</f>
        <v>#N/A</v>
      </c>
      <c r="J3092" s="9" t="e">
        <f>VLOOKUP(H3092,Mapping!B:M,12,FALSE)</f>
        <v>#N/A</v>
      </c>
      <c r="K3092" s="5" t="e">
        <f>VLOOKUP(H3092,Mapping!B:H,7,FALSE)</f>
        <v>#N/A</v>
      </c>
      <c r="L3092" s="5" t="str">
        <f>IF(B3092&lt;&gt;0,B3092,IF(M3092=1,I3092,NA()))</f>
        <v>2465-3</v>
      </c>
      <c r="N3092" s="9" t="str">
        <f>IFERROR(VLOOKUP(Labs!A3092,Mapping!D:M,10,FALSE),0)</f>
        <v>IgG [Mass/volume] in Serum or Plasma</v>
      </c>
    </row>
    <row r="3093" spans="1:14" x14ac:dyDescent="0.25">
      <c r="A3093" s="5" t="str">
        <f>Source!B3093&amp;"|"&amp;Source!K3093</f>
        <v>IGM|IMM</v>
      </c>
      <c r="B3093" s="5" t="str">
        <f>IFERROR(VLOOKUP(Labs!A3093,Mapping!D:E,2,FALSE),0)</f>
        <v>2472-9</v>
      </c>
      <c r="C3093" t="str">
        <f>Source!F3093</f>
        <v>Chem/Haem</v>
      </c>
      <c r="D3093" s="5" t="str">
        <f>Source!D3093</f>
        <v>IGM</v>
      </c>
      <c r="E3093" s="5" t="str">
        <f>Source!L3093</f>
        <v>IMMUNOGLOBULINS</v>
      </c>
      <c r="F3093" s="5" t="str">
        <f>IF(ISBLANK(Source!E3093),NA(),Source!E3093)</f>
        <v>g/L</v>
      </c>
      <c r="G3093" s="5">
        <f>Source!I3093</f>
        <v>16</v>
      </c>
      <c r="H3093" s="5" t="e">
        <f>IF(B3093&lt;&gt;0,NA(),Source!B3093)</f>
        <v>#N/A</v>
      </c>
      <c r="I3093" s="5" t="e">
        <f>VLOOKUP(H3093,Mapping!B:E,4,FALSE)</f>
        <v>#N/A</v>
      </c>
      <c r="J3093" s="9" t="e">
        <f>VLOOKUP(H3093,Mapping!B:M,12,FALSE)</f>
        <v>#N/A</v>
      </c>
      <c r="K3093" s="5" t="e">
        <f>VLOOKUP(H3093,Mapping!B:H,7,FALSE)</f>
        <v>#N/A</v>
      </c>
      <c r="L3093" s="5" t="str">
        <f>IF(B3093&lt;&gt;0,B3093,IF(M3093=1,I3093,NA()))</f>
        <v>2472-9</v>
      </c>
      <c r="N3093" s="9" t="str">
        <f>IFERROR(VLOOKUP(Labs!A3093,Mapping!D:M,10,FALSE),0)</f>
        <v>IgM [Mass/volume] in Serum or Plasma</v>
      </c>
    </row>
    <row r="3094" spans="1:14" x14ac:dyDescent="0.25">
      <c r="A3094" s="5" t="str">
        <f>Source!B3094&amp;"|"&amp;Source!K3094</f>
        <v>PC|PC</v>
      </c>
      <c r="B3094" s="5">
        <f>IFERROR(VLOOKUP(Labs!A3094,Mapping!D:E,2,FALSE),0)</f>
        <v>0</v>
      </c>
      <c r="C3094" t="str">
        <f>Source!F3094</f>
        <v>Chem/Haem</v>
      </c>
      <c r="D3094" s="5" t="str">
        <f>Source!D3094</f>
        <v>PROTEIN C</v>
      </c>
      <c r="E3094" s="5" t="str">
        <f>Source!L3094</f>
        <v>PROTEIN C</v>
      </c>
      <c r="F3094" s="5" t="str">
        <f>IF(ISBLANK(Source!E3094),NA(),Source!E3094)</f>
        <v>iu/dl</v>
      </c>
      <c r="G3094" s="5">
        <f>Source!I3094</f>
        <v>16</v>
      </c>
      <c r="H3094" s="5" t="str">
        <f>IF(B3094&lt;&gt;0,NA(),Source!B3094)</f>
        <v>PC</v>
      </c>
      <c r="I3094" s="5">
        <f>VLOOKUP(H3094,Mapping!B:E,4,FALSE)</f>
        <v>0</v>
      </c>
      <c r="J3094" s="9" t="str">
        <f>VLOOKUP(H3094,Mapping!B:M,12,FALSE)</f>
        <v/>
      </c>
      <c r="K3094" s="5" t="str">
        <f>VLOOKUP(H3094,Mapping!B:H,7,FALSE)</f>
        <v>Semen - fertility</v>
      </c>
      <c r="L3094" s="5" t="e">
        <f>IF(B3094&lt;&gt;0,B3094,IF(M3094=1,I3094,NA()))</f>
        <v>#N/A</v>
      </c>
      <c r="N3094" s="9">
        <f>IFERROR(VLOOKUP(Labs!A3094,Mapping!D:M,10,FALSE),0)</f>
        <v>0</v>
      </c>
    </row>
    <row r="3095" spans="1:14" x14ac:dyDescent="0.25">
      <c r="A3095" s="5" t="str">
        <f>Source!B3095&amp;"|"&amp;Source!K3095</f>
        <v>IGF|IGFQ</v>
      </c>
      <c r="B3095" s="5">
        <f>IFERROR(VLOOKUP(Labs!A3095,Mapping!D:E,2,FALSE),0)</f>
        <v>0</v>
      </c>
      <c r="C3095" t="str">
        <f>Source!F3095</f>
        <v>Chem/Haem</v>
      </c>
      <c r="D3095" s="5" t="str">
        <f>Source!D3095</f>
        <v>IGF</v>
      </c>
      <c r="E3095" s="5" t="str">
        <f>Source!L3095</f>
        <v>INSULIN LIKE GROWTH FACTOR</v>
      </c>
      <c r="F3095" s="5" t="str">
        <f>IF(ISBLANK(Source!E3095),NA(),Source!E3095)</f>
        <v>ug/l</v>
      </c>
      <c r="G3095" s="5">
        <f>Source!I3095</f>
        <v>16</v>
      </c>
      <c r="H3095" s="5" t="str">
        <f>IF(B3095&lt;&gt;0,NA(),Source!B3095)</f>
        <v>IGF</v>
      </c>
      <c r="I3095" s="5">
        <f>VLOOKUP(H3095,Mapping!B:E,4,FALSE)</f>
        <v>0</v>
      </c>
      <c r="J3095" s="9" t="str">
        <f>VLOOKUP(H3095,Mapping!B:M,12,FALSE)</f>
        <v/>
      </c>
      <c r="K3095" s="5" t="str">
        <f>VLOOKUP(H3095,Mapping!B:H,7,FALSE)</f>
        <v>INSULIN LIKE GROWTH FACTOR</v>
      </c>
      <c r="L3095" s="5" t="e">
        <f>IF(B3095&lt;&gt;0,B3095,IF(M3095=1,I3095,NA()))</f>
        <v>#N/A</v>
      </c>
      <c r="N3095" s="9">
        <f>IFERROR(VLOOKUP(Labs!A3095,Mapping!D:M,10,FALSE),0)</f>
        <v>0</v>
      </c>
    </row>
    <row r="3096" spans="1:14" x14ac:dyDescent="0.25">
      <c r="A3096" s="5" t="str">
        <f>Source!B3096&amp;"|"&amp;Source!K3096</f>
        <v>RPT|TGRFN</v>
      </c>
      <c r="B3096" s="5">
        <f>IFERROR(VLOOKUP(Labs!A3096,Mapping!D:E,2,FALSE),0)</f>
        <v>0</v>
      </c>
      <c r="C3096" t="str">
        <f>Source!F3096</f>
        <v>Non-Gynae Cytology</v>
      </c>
      <c r="D3096" s="5" t="str">
        <f>Source!D3096</f>
        <v>Report</v>
      </c>
      <c r="E3096" s="5" t="str">
        <f>Source!L3096</f>
        <v>FNA Groin</v>
      </c>
      <c r="F3096" s="5" t="e">
        <f>IF(ISBLANK(Source!E3096),NA(),Source!E3096)</f>
        <v>#N/A</v>
      </c>
      <c r="G3096" s="5">
        <f>Source!I3096</f>
        <v>16</v>
      </c>
      <c r="H3096" s="5" t="str">
        <f>IF(B3096&lt;&gt;0,NA(),Source!B3096)</f>
        <v>RPT</v>
      </c>
      <c r="I3096" s="5">
        <f>VLOOKUP(H3096,Mapping!B:E,4,FALSE)</f>
        <v>0</v>
      </c>
      <c r="J3096" s="9" t="str">
        <f>VLOOKUP(H3096,Mapping!B:M,12,FALSE)</f>
        <v/>
      </c>
      <c r="K3096" s="5" t="str">
        <f>VLOOKUP(H3096,Mapping!B:H,7,FALSE)</f>
        <v>FNA Breast</v>
      </c>
      <c r="L3096" s="5" t="e">
        <f>IF(B3096&lt;&gt;0,B3096,IF(M3096=1,I3096,NA()))</f>
        <v>#N/A</v>
      </c>
      <c r="N3096" s="9">
        <f>IFERROR(VLOOKUP(Labs!A3096,Mapping!D:M,10,FALSE),0)</f>
        <v>0</v>
      </c>
    </row>
    <row r="3097" spans="1:14" x14ac:dyDescent="0.25">
      <c r="A3097" s="5" t="str">
        <f>Source!B3097&amp;"|"&amp;Source!K3097</f>
        <v>RPT|UC</v>
      </c>
      <c r="B3097" s="5">
        <f>IFERROR(VLOOKUP(Labs!A3097,Mapping!D:E,2,FALSE),0)</f>
        <v>0</v>
      </c>
      <c r="C3097" t="str">
        <f>Source!F3097</f>
        <v>Non-Gynae Cytology</v>
      </c>
      <c r="D3097" s="5" t="str">
        <f>Source!D3097</f>
        <v>Report</v>
      </c>
      <c r="E3097" s="5" t="str">
        <f>Source!L3097</f>
        <v>Urine Clear</v>
      </c>
      <c r="F3097" s="5" t="e">
        <f>IF(ISBLANK(Source!E3097),NA(),Source!E3097)</f>
        <v>#N/A</v>
      </c>
      <c r="G3097" s="5">
        <f>Source!I3097</f>
        <v>16</v>
      </c>
      <c r="H3097" s="5" t="str">
        <f>IF(B3097&lt;&gt;0,NA(),Source!B3097)</f>
        <v>RPT</v>
      </c>
      <c r="I3097" s="5">
        <f>VLOOKUP(H3097,Mapping!B:E,4,FALSE)</f>
        <v>0</v>
      </c>
      <c r="J3097" s="9" t="str">
        <f>VLOOKUP(H3097,Mapping!B:M,12,FALSE)</f>
        <v/>
      </c>
      <c r="K3097" s="5" t="str">
        <f>VLOOKUP(H3097,Mapping!B:H,7,FALSE)</f>
        <v>FNA Breast</v>
      </c>
      <c r="L3097" s="5" t="e">
        <f>IF(B3097&lt;&gt;0,B3097,IF(M3097=1,I3097,NA()))</f>
        <v>#N/A</v>
      </c>
      <c r="N3097" s="9">
        <f>IFERROR(VLOOKUP(Labs!A3097,Mapping!D:M,10,FALSE),0)</f>
        <v>0</v>
      </c>
    </row>
    <row r="3098" spans="1:14" x14ac:dyDescent="0.25">
      <c r="A3098" s="5" t="str">
        <f>Source!B3098&amp;"|"&amp;Source!K3098</f>
        <v>SCOR|SCOR</v>
      </c>
      <c r="B3098" s="5">
        <f>IFERROR(VLOOKUP(Labs!A3098,Mapping!D:E,2,FALSE),0)</f>
        <v>0</v>
      </c>
      <c r="C3098" t="str">
        <f>Source!F3098</f>
        <v>Chem/Haem</v>
      </c>
      <c r="D3098" s="5" t="str">
        <f>Source!D3098</f>
        <v>SALIVARY CORTISOL</v>
      </c>
      <c r="E3098" s="5" t="str">
        <f>Source!L3098</f>
        <v>SALIVARY CORTISOL</v>
      </c>
      <c r="F3098" s="5" t="str">
        <f>IF(ISBLANK(Source!E3098),NA(),Source!E3098)</f>
        <v>nmol/l</v>
      </c>
      <c r="G3098" s="5">
        <f>Source!I3098</f>
        <v>16</v>
      </c>
      <c r="H3098" s="5" t="str">
        <f>IF(B3098&lt;&gt;0,NA(),Source!B3098)</f>
        <v>SCOR</v>
      </c>
      <c r="I3098" s="5">
        <f>VLOOKUP(H3098,Mapping!B:E,4,FALSE)</f>
        <v>0</v>
      </c>
      <c r="J3098" s="9" t="str">
        <f>VLOOKUP(H3098,Mapping!B:M,12,FALSE)</f>
        <v/>
      </c>
      <c r="K3098" s="5" t="str">
        <f>VLOOKUP(H3098,Mapping!B:H,7,FALSE)</f>
        <v>SALIVARY CORTISOL</v>
      </c>
      <c r="L3098" s="5" t="e">
        <f>IF(B3098&lt;&gt;0,B3098,IF(M3098=1,I3098,NA()))</f>
        <v>#N/A</v>
      </c>
      <c r="N3098" s="9" t="str">
        <f>IFERROR(VLOOKUP(Labs!A3098,Mapping!D:M,10,FALSE),0)</f>
        <v/>
      </c>
    </row>
    <row r="3099" spans="1:14" x14ac:dyDescent="0.25">
      <c r="A3099" s="5" t="str">
        <f>Source!B3099&amp;"|"&amp;Source!K3099</f>
        <v>SUM|FNATHY</v>
      </c>
      <c r="B3099" s="5">
        <f>IFERROR(VLOOKUP(Labs!A3099,Mapping!D:E,2,FALSE),0)</f>
        <v>0</v>
      </c>
      <c r="C3099" t="str">
        <f>Source!F3099</f>
        <v>Non-Gynae Cytology</v>
      </c>
      <c r="D3099" s="5" t="str">
        <f>Source!D3099</f>
        <v>Summary</v>
      </c>
      <c r="E3099" s="5" t="str">
        <f>Source!L3099</f>
        <v>FNA Thyroid</v>
      </c>
      <c r="F3099" s="5" t="e">
        <f>IF(ISBLANK(Source!E3099),NA(),Source!E3099)</f>
        <v>#N/A</v>
      </c>
      <c r="G3099" s="5">
        <f>Source!I3099</f>
        <v>16</v>
      </c>
      <c r="H3099" s="5" t="str">
        <f>IF(B3099&lt;&gt;0,NA(),Source!B3099)</f>
        <v>SUM</v>
      </c>
      <c r="I3099" s="5">
        <f>VLOOKUP(H3099,Mapping!B:E,4,FALSE)</f>
        <v>0</v>
      </c>
      <c r="J3099" s="9" t="str">
        <f>VLOOKUP(H3099,Mapping!B:M,12,FALSE)</f>
        <v/>
      </c>
      <c r="K3099" s="5" t="str">
        <f>VLOOKUP(H3099,Mapping!B:H,7,FALSE)</f>
        <v>FNA Breast</v>
      </c>
      <c r="L3099" s="5" t="e">
        <f>IF(B3099&lt;&gt;0,B3099,IF(M3099=1,I3099,NA()))</f>
        <v>#N/A</v>
      </c>
      <c r="N3099" s="9">
        <f>IFERROR(VLOOKUP(Labs!A3099,Mapping!D:M,10,FALSE),0)</f>
        <v>0</v>
      </c>
    </row>
    <row r="3100" spans="1:14" x14ac:dyDescent="0.25">
      <c r="A3100" s="5" t="str">
        <f>Source!B3100&amp;"|"&amp;Source!K3100</f>
        <v>ZZOS_AMX|SECU</v>
      </c>
      <c r="B3100" s="5">
        <f>IFERROR(VLOOKUP(Labs!A3100,Mapping!D:E,2,FALSE),0)</f>
        <v>0</v>
      </c>
      <c r="C3100" t="str">
        <f>Source!F3100</f>
        <v>Microbiology</v>
      </c>
      <c r="D3100" s="5" t="str">
        <f>Source!D3100</f>
        <v>Amoxicillin</v>
      </c>
      <c r="E3100" s="5" t="str">
        <f>Source!L3100</f>
        <v>Culture:</v>
      </c>
      <c r="F3100" s="5" t="e">
        <f>IF(ISBLANK(Source!E3100),NA(),Source!E3100)</f>
        <v>#N/A</v>
      </c>
      <c r="G3100" s="5">
        <f>Source!I3100</f>
        <v>16</v>
      </c>
      <c r="H3100" s="5" t="str">
        <f>IF(B3100&lt;&gt;0,NA(),Source!B3100)</f>
        <v>ZZOS_AMX</v>
      </c>
      <c r="I3100" s="5" t="str">
        <f>VLOOKUP(H3100,Mapping!B:E,4,FALSE)</f>
        <v>18861-5</v>
      </c>
      <c r="J3100" s="9" t="str">
        <f>VLOOKUP(H3100,Mapping!B:M,12,FALSE)</f>
        <v/>
      </c>
      <c r="K3100" s="5" t="str">
        <f>VLOOKUP(H3100,Mapping!B:H,7,FALSE)</f>
        <v>Urine Culture</v>
      </c>
      <c r="L3100" s="5" t="e">
        <f>IF(B3100&lt;&gt;0,B3100,IF(M3100=1,I3100,NA()))</f>
        <v>#N/A</v>
      </c>
      <c r="N3100" s="9">
        <f>IFERROR(VLOOKUP(Labs!A3100,Mapping!D:M,10,FALSE),0)</f>
        <v>0</v>
      </c>
    </row>
    <row r="3101" spans="1:14" x14ac:dyDescent="0.25">
      <c r="A3101" s="5" t="str">
        <f>Source!B3101&amp;"|"&amp;Source!K3101</f>
        <v>ZZOS_AMX|BRCU</v>
      </c>
      <c r="B3101" s="5">
        <f>IFERROR(VLOOKUP(Labs!A3101,Mapping!D:E,2,FALSE),0)</f>
        <v>0</v>
      </c>
      <c r="C3101" t="str">
        <f>Source!F3101</f>
        <v>Microbiology</v>
      </c>
      <c r="D3101" s="5" t="str">
        <f>Source!D3101</f>
        <v>Amoxicillin</v>
      </c>
      <c r="E3101" s="5" t="str">
        <f>Source!L3101</f>
        <v>Culture</v>
      </c>
      <c r="F3101" s="5" t="e">
        <f>IF(ISBLANK(Source!E3101),NA(),Source!E3101)</f>
        <v>#N/A</v>
      </c>
      <c r="G3101" s="5">
        <f>Source!I3101</f>
        <v>16</v>
      </c>
      <c r="H3101" s="5" t="str">
        <f>IF(B3101&lt;&gt;0,NA(),Source!B3101)</f>
        <v>ZZOS_AMX</v>
      </c>
      <c r="I3101" s="5" t="str">
        <f>VLOOKUP(H3101,Mapping!B:E,4,FALSE)</f>
        <v>18861-5</v>
      </c>
      <c r="J3101" s="9" t="str">
        <f>VLOOKUP(H3101,Mapping!B:M,12,FALSE)</f>
        <v/>
      </c>
      <c r="K3101" s="5" t="str">
        <f>VLOOKUP(H3101,Mapping!B:H,7,FALSE)</f>
        <v>Urine Culture</v>
      </c>
      <c r="L3101" s="5" t="e">
        <f>IF(B3101&lt;&gt;0,B3101,IF(M3101=1,I3101,NA()))</f>
        <v>#N/A</v>
      </c>
      <c r="N3101" s="9">
        <f>IFERROR(VLOOKUP(Labs!A3101,Mapping!D:M,10,FALSE),0)</f>
        <v>0</v>
      </c>
    </row>
    <row r="3102" spans="1:14" x14ac:dyDescent="0.25">
      <c r="A3102" s="5" t="str">
        <f>Source!B3102&amp;"|"&amp;Source!K3102</f>
        <v>UVOL|UUEC</v>
      </c>
      <c r="B3102" s="5">
        <f>IFERROR(VLOOKUP(Labs!A3102,Mapping!D:E,2,FALSE),0)</f>
        <v>0</v>
      </c>
      <c r="C3102" t="str">
        <f>Source!F3102</f>
        <v>Chem/Haem</v>
      </c>
      <c r="D3102" s="5" t="str">
        <f>Source!D3102</f>
        <v>URINE VOLUME</v>
      </c>
      <c r="E3102" s="5" t="str">
        <f>Source!L3102</f>
        <v>24HR URINE UREA, ELEC, CREAT</v>
      </c>
      <c r="F3102" s="5" t="str">
        <f>IF(ISBLANK(Source!E3102),NA(),Source!E3102)</f>
        <v>mls</v>
      </c>
      <c r="G3102" s="5">
        <f>Source!I3102</f>
        <v>16</v>
      </c>
      <c r="H3102" s="5" t="str">
        <f>IF(B3102&lt;&gt;0,NA(),Source!B3102)</f>
        <v>UVOL</v>
      </c>
      <c r="I3102" s="5">
        <f>VLOOKUP(H3102,Mapping!B:E,4,FALSE)</f>
        <v>0</v>
      </c>
      <c r="J3102" s="9" t="str">
        <f>VLOOKUP(H3102,Mapping!B:M,12,FALSE)</f>
        <v/>
      </c>
      <c r="K3102" s="5" t="str">
        <f>VLOOKUP(H3102,Mapping!B:H,7,FALSE)</f>
        <v>CATECHOLAMINES</v>
      </c>
      <c r="L3102" s="5" t="e">
        <f>IF(B3102&lt;&gt;0,B3102,IF(M3102=1,I3102,NA()))</f>
        <v>#N/A</v>
      </c>
      <c r="N3102" s="9">
        <f>IFERROR(VLOOKUP(Labs!A3102,Mapping!D:M,10,FALSE),0)</f>
        <v>0</v>
      </c>
    </row>
    <row r="3103" spans="1:14" x14ac:dyDescent="0.25">
      <c r="A3103" s="5" t="str">
        <f>Source!B3103&amp;"|"&amp;Source!K3103</f>
        <v>ZZOS_AMX|FCUL</v>
      </c>
      <c r="B3103" s="5">
        <f>IFERROR(VLOOKUP(Labs!A3103,Mapping!D:E,2,FALSE),0)</f>
        <v>0</v>
      </c>
      <c r="C3103" t="str">
        <f>Source!F3103</f>
        <v>Microbiology</v>
      </c>
      <c r="D3103" s="5" t="str">
        <f>Source!D3103</f>
        <v>Amoxicillin</v>
      </c>
      <c r="E3103" s="5" t="str">
        <f>Source!L3103</f>
        <v>Faeces Culture</v>
      </c>
      <c r="F3103" s="5" t="e">
        <f>IF(ISBLANK(Source!E3103),NA(),Source!E3103)</f>
        <v>#N/A</v>
      </c>
      <c r="G3103" s="5">
        <f>Source!I3103</f>
        <v>16</v>
      </c>
      <c r="H3103" s="5" t="str">
        <f>IF(B3103&lt;&gt;0,NA(),Source!B3103)</f>
        <v>ZZOS_AMX</v>
      </c>
      <c r="I3103" s="5" t="str">
        <f>VLOOKUP(H3103,Mapping!B:E,4,FALSE)</f>
        <v>18861-5</v>
      </c>
      <c r="J3103" s="9" t="str">
        <f>VLOOKUP(H3103,Mapping!B:M,12,FALSE)</f>
        <v/>
      </c>
      <c r="K3103" s="5" t="str">
        <f>VLOOKUP(H3103,Mapping!B:H,7,FALSE)</f>
        <v>Urine Culture</v>
      </c>
      <c r="L3103" s="5" t="e">
        <f>IF(B3103&lt;&gt;0,B3103,IF(M3103=1,I3103,NA()))</f>
        <v>#N/A</v>
      </c>
      <c r="N3103" s="9">
        <f>IFERROR(VLOOKUP(Labs!A3103,Mapping!D:M,10,FALSE),0)</f>
        <v>0</v>
      </c>
    </row>
    <row r="3104" spans="1:14" x14ac:dyDescent="0.25">
      <c r="A3104" s="5" t="str">
        <f>Source!B3104&amp;"|"&amp;Source!K3104</f>
        <v>ZZOS_CTR|UCUL</v>
      </c>
      <c r="B3104" s="5">
        <f>IFERROR(VLOOKUP(Labs!A3104,Mapping!D:E,2,FALSE),0)</f>
        <v>0</v>
      </c>
      <c r="C3104" t="str">
        <f>Source!F3104</f>
        <v>Microbiology</v>
      </c>
      <c r="D3104" s="5" t="str">
        <f>Source!D3104</f>
        <v>Ceftriaxone</v>
      </c>
      <c r="E3104" s="5" t="str">
        <f>Source!L3104</f>
        <v>Urine Culture</v>
      </c>
      <c r="F3104" s="5" t="e">
        <f>IF(ISBLANK(Source!E3104),NA(),Source!E3104)</f>
        <v>#N/A</v>
      </c>
      <c r="G3104" s="5">
        <f>Source!I3104</f>
        <v>16</v>
      </c>
      <c r="H3104" s="5" t="str">
        <f>IF(B3104&lt;&gt;0,NA(),Source!B3104)</f>
        <v>ZZOS_CTR</v>
      </c>
      <c r="I3104" s="5" t="str">
        <f>VLOOKUP(H3104,Mapping!B:E,4,FALSE)</f>
        <v>18895-3</v>
      </c>
      <c r="J3104" s="9" t="str">
        <f>VLOOKUP(H3104,Mapping!B:M,12,FALSE)</f>
        <v/>
      </c>
      <c r="K3104" s="5" t="str">
        <f>VLOOKUP(H3104,Mapping!B:H,7,FALSE)</f>
        <v>Blood culture (aerobic) cult</v>
      </c>
      <c r="L3104" s="5" t="e">
        <f>IF(B3104&lt;&gt;0,B3104,IF(M3104=1,I3104,NA()))</f>
        <v>#N/A</v>
      </c>
      <c r="N3104" s="9">
        <f>IFERROR(VLOOKUP(Labs!A3104,Mapping!D:M,10,FALSE),0)</f>
        <v>0</v>
      </c>
    </row>
    <row r="3105" spans="1:14" x14ac:dyDescent="0.25">
      <c r="A3105" s="5" t="str">
        <f>Source!B3105&amp;"|"&amp;Source!K3105</f>
        <v>ZZOS_NIT|UMCU</v>
      </c>
      <c r="B3105" s="5">
        <f>IFERROR(VLOOKUP(Labs!A3105,Mapping!D:E,2,FALSE),0)</f>
        <v>0</v>
      </c>
      <c r="C3105" t="str">
        <f>Source!F3105</f>
        <v>Microbiology</v>
      </c>
      <c r="D3105" s="5" t="str">
        <f>Source!D3105</f>
        <v>Nitrofurantoin</v>
      </c>
      <c r="E3105" s="5" t="str">
        <f>Source!L3105</f>
        <v>Urine Culture</v>
      </c>
      <c r="F3105" s="5" t="e">
        <f>IF(ISBLANK(Source!E3105),NA(),Source!E3105)</f>
        <v>#N/A</v>
      </c>
      <c r="G3105" s="5">
        <f>Source!I3105</f>
        <v>16</v>
      </c>
      <c r="H3105" s="5" t="str">
        <f>IF(B3105&lt;&gt;0,NA(),Source!B3105)</f>
        <v>ZZOS_NIT</v>
      </c>
      <c r="I3105" s="5" t="str">
        <f>VLOOKUP(H3105,Mapping!B:E,4,FALSE)</f>
        <v>18955-5</v>
      </c>
      <c r="J3105" s="9" t="str">
        <f>VLOOKUP(H3105,Mapping!B:M,12,FALSE)</f>
        <v/>
      </c>
      <c r="K3105" s="5" t="str">
        <f>VLOOKUP(H3105,Mapping!B:H,7,FALSE)</f>
        <v>Urine Culture</v>
      </c>
      <c r="L3105" s="5" t="e">
        <f>IF(B3105&lt;&gt;0,B3105,IF(M3105=1,I3105,NA()))</f>
        <v>#N/A</v>
      </c>
      <c r="N3105" s="9">
        <f>IFERROR(VLOOKUP(Labs!A3105,Mapping!D:M,10,FALSE),0)</f>
        <v>0</v>
      </c>
    </row>
    <row r="3106" spans="1:14" x14ac:dyDescent="0.25">
      <c r="A3106" s="5" t="str">
        <f>Source!B3106&amp;"|"&amp;Source!K3106</f>
        <v>ZZBG|REDEX</v>
      </c>
      <c r="B3106" s="5">
        <f>IFERROR(VLOOKUP(Labs!A3106,Mapping!D:E,2,FALSE),0)</f>
        <v>0</v>
      </c>
      <c r="C3106" t="str">
        <f>Source!F3106</f>
        <v>Blood Transfusion</v>
      </c>
      <c r="D3106" s="5" t="str">
        <f>Source!D3106</f>
        <v>Blood Group</v>
      </c>
      <c r="E3106" s="5" t="str">
        <f>Source!L3106</f>
        <v>POST RED LABEL EXM</v>
      </c>
      <c r="F3106" s="5" t="e">
        <f>IF(ISBLANK(Source!E3106),NA(),Source!E3106)</f>
        <v>#N/A</v>
      </c>
      <c r="G3106" s="5">
        <f>Source!I3106</f>
        <v>16</v>
      </c>
      <c r="H3106" s="5" t="str">
        <f>IF(B3106&lt;&gt;0,NA(),Source!B3106)</f>
        <v>ZZBG</v>
      </c>
      <c r="I3106" s="5">
        <f>VLOOKUP(H3106,Mapping!B:E,4,FALSE)</f>
        <v>0</v>
      </c>
      <c r="J3106" s="9" t="str">
        <f>VLOOKUP(H3106,Mapping!B:M,12,FALSE)</f>
        <v/>
      </c>
      <c r="K3106" s="5" t="str">
        <f>VLOOKUP(H3106,Mapping!B:H,7,FALSE)</f>
        <v>ELECTRONIC CROSSMATCH</v>
      </c>
      <c r="L3106" s="5" t="e">
        <f>IF(B3106&lt;&gt;0,B3106,IF(M3106=1,I3106,NA()))</f>
        <v>#N/A</v>
      </c>
      <c r="N3106" s="9">
        <f>IFERROR(VLOOKUP(Labs!A3106,Mapping!D:M,10,FALSE),0)</f>
        <v>0</v>
      </c>
    </row>
    <row r="3107" spans="1:14" x14ac:dyDescent="0.25">
      <c r="A3107" s="5" t="str">
        <f>Source!B3107&amp;"|"&amp;Source!K3107</f>
        <v>ZZOS_CIP|SPIC</v>
      </c>
      <c r="B3107" s="5">
        <f>IFERROR(VLOOKUP(Labs!A3107,Mapping!D:E,2,FALSE),0)</f>
        <v>0</v>
      </c>
      <c r="C3107" t="str">
        <f>Source!F3107</f>
        <v>Microbiology</v>
      </c>
      <c r="D3107" s="5" t="str">
        <f>Source!D3107</f>
        <v>Ciprofloxacin</v>
      </c>
      <c r="E3107" s="5" t="str">
        <f>Source!L3107</f>
        <v>ITU/ Immuno Sputum Cult.</v>
      </c>
      <c r="F3107" s="5" t="e">
        <f>IF(ISBLANK(Source!E3107),NA(),Source!E3107)</f>
        <v>#N/A</v>
      </c>
      <c r="G3107" s="5">
        <f>Source!I3107</f>
        <v>16</v>
      </c>
      <c r="H3107" s="5" t="str">
        <f>IF(B3107&lt;&gt;0,NA(),Source!B3107)</f>
        <v>ZZOS_CIP</v>
      </c>
      <c r="I3107" s="5" t="str">
        <f>VLOOKUP(H3107,Mapping!B:E,4,FALSE)</f>
        <v>18906-8</v>
      </c>
      <c r="J3107" s="9" t="str">
        <f>VLOOKUP(H3107,Mapping!B:M,12,FALSE)</f>
        <v/>
      </c>
      <c r="K3107" s="5" t="str">
        <f>VLOOKUP(H3107,Mapping!B:H,7,FALSE)</f>
        <v>Urine Culture</v>
      </c>
      <c r="L3107" s="5" t="e">
        <f>IF(B3107&lt;&gt;0,B3107,IF(M3107=1,I3107,NA()))</f>
        <v>#N/A</v>
      </c>
      <c r="N3107" s="9">
        <f>IFERROR(VLOOKUP(Labs!A3107,Mapping!D:M,10,FALSE),0)</f>
        <v>0</v>
      </c>
    </row>
    <row r="3108" spans="1:14" x14ac:dyDescent="0.25">
      <c r="A3108" s="5" t="str">
        <f>Source!B3108&amp;"|"&amp;Source!K3108</f>
        <v>ZZOS_TEC|NCUL</v>
      </c>
      <c r="B3108" s="5">
        <f>IFERROR(VLOOKUP(Labs!A3108,Mapping!D:E,2,FALSE),0)</f>
        <v>0</v>
      </c>
      <c r="C3108" t="str">
        <f>Source!F3108</f>
        <v>Microbiology</v>
      </c>
      <c r="D3108" s="5" t="str">
        <f>Source!D3108</f>
        <v>Teicoplanin</v>
      </c>
      <c r="E3108" s="5" t="str">
        <f>Source!L3108</f>
        <v>Blood culture (anaerobic) cult</v>
      </c>
      <c r="F3108" s="5" t="e">
        <f>IF(ISBLANK(Source!E3108),NA(),Source!E3108)</f>
        <v>#N/A</v>
      </c>
      <c r="G3108" s="5">
        <f>Source!I3108</f>
        <v>16</v>
      </c>
      <c r="H3108" s="5" t="str">
        <f>IF(B3108&lt;&gt;0,NA(),Source!B3108)</f>
        <v>ZZOS_TEC</v>
      </c>
      <c r="I3108" s="5" t="str">
        <f>VLOOKUP(H3108,Mapping!B:E,4,FALSE)</f>
        <v>18989-4</v>
      </c>
      <c r="J3108" s="9" t="str">
        <f>VLOOKUP(H3108,Mapping!B:M,12,FALSE)</f>
        <v/>
      </c>
      <c r="K3108" s="5" t="str">
        <f>VLOOKUP(H3108,Mapping!B:H,7,FALSE)</f>
        <v>Wound Culture</v>
      </c>
      <c r="L3108" s="5" t="e">
        <f>IF(B3108&lt;&gt;0,B3108,IF(M3108=1,I3108,NA()))</f>
        <v>#N/A</v>
      </c>
      <c r="N3108" s="9">
        <f>IFERROR(VLOOKUP(Labs!A3108,Mapping!D:M,10,FALSE),0)</f>
        <v>0</v>
      </c>
    </row>
    <row r="3109" spans="1:14" x14ac:dyDescent="0.25">
      <c r="A3109" s="5" t="str">
        <f>Source!B3109&amp;"|"&amp;Source!K3109</f>
        <v>ZZOS_VAN|TISO</v>
      </c>
      <c r="B3109" s="5">
        <f>IFERROR(VLOOKUP(Labs!A3109,Mapping!D:E,2,FALSE),0)</f>
        <v>0</v>
      </c>
      <c r="C3109" t="str">
        <f>Source!F3109</f>
        <v>Microbiology</v>
      </c>
      <c r="D3109" s="5" t="str">
        <f>Source!D3109</f>
        <v>Vancomycin</v>
      </c>
      <c r="E3109" s="5" t="str">
        <f>Source!L3109</f>
        <v>Culture:</v>
      </c>
      <c r="F3109" s="5" t="e">
        <f>IF(ISBLANK(Source!E3109),NA(),Source!E3109)</f>
        <v>#N/A</v>
      </c>
      <c r="G3109" s="5">
        <f>Source!I3109</f>
        <v>16</v>
      </c>
      <c r="H3109" s="5" t="str">
        <f>IF(B3109&lt;&gt;0,NA(),Source!B3109)</f>
        <v>ZZOS_VAN</v>
      </c>
      <c r="I3109" s="5" t="str">
        <f>VLOOKUP(H3109,Mapping!B:E,4,FALSE)</f>
        <v>19000-9</v>
      </c>
      <c r="J3109" s="9" t="str">
        <f>VLOOKUP(H3109,Mapping!B:M,12,FALSE)</f>
        <v/>
      </c>
      <c r="K3109" s="5" t="str">
        <f>VLOOKUP(H3109,Mapping!B:H,7,FALSE)</f>
        <v>Wound Culture</v>
      </c>
      <c r="L3109" s="5" t="e">
        <f>IF(B3109&lt;&gt;0,B3109,IF(M3109=1,I3109,NA()))</f>
        <v>#N/A</v>
      </c>
      <c r="N3109" s="9">
        <f>IFERROR(VLOOKUP(Labs!A3109,Mapping!D:M,10,FALSE),0)</f>
        <v>0</v>
      </c>
    </row>
    <row r="3110" spans="1:14" x14ac:dyDescent="0.25">
      <c r="A3110" s="5" t="str">
        <f>Source!B3110&amp;"|"&amp;Source!K3110</f>
        <v>ZZUN|REDEX</v>
      </c>
      <c r="B3110" s="5">
        <f>IFERROR(VLOOKUP(Labs!A3110,Mapping!D:E,2,FALSE),0)</f>
        <v>0</v>
      </c>
      <c r="C3110" t="str">
        <f>Source!F3110</f>
        <v>Blood Transfusion</v>
      </c>
      <c r="D3110" s="5" t="str">
        <f>Source!D3110</f>
        <v>Unit Number</v>
      </c>
      <c r="E3110" s="5" t="str">
        <f>Source!L3110</f>
        <v>POST RED LABEL EXM</v>
      </c>
      <c r="F3110" s="5" t="e">
        <f>IF(ISBLANK(Source!E3110),NA(),Source!E3110)</f>
        <v>#N/A</v>
      </c>
      <c r="G3110" s="5">
        <f>Source!I3110</f>
        <v>16</v>
      </c>
      <c r="H3110" s="5" t="str">
        <f>IF(B3110&lt;&gt;0,NA(),Source!B3110)</f>
        <v>ZZUN</v>
      </c>
      <c r="I3110" s="5">
        <f>VLOOKUP(H3110,Mapping!B:E,4,FALSE)</f>
        <v>0</v>
      </c>
      <c r="J3110" s="9" t="str">
        <f>VLOOKUP(H3110,Mapping!B:M,12,FALSE)</f>
        <v/>
      </c>
      <c r="K3110" s="5" t="str">
        <f>VLOOKUP(H3110,Mapping!B:H,7,FALSE)</f>
        <v>ELECTRONIC CROSSMATCH</v>
      </c>
      <c r="L3110" s="5" t="e">
        <f>IF(B3110&lt;&gt;0,B3110,IF(M3110=1,I3110,NA()))</f>
        <v>#N/A</v>
      </c>
      <c r="N3110" s="9">
        <f>IFERROR(VLOOKUP(Labs!A3110,Mapping!D:M,10,FALSE),0)</f>
        <v>0</v>
      </c>
    </row>
    <row r="3111" spans="1:14" x14ac:dyDescent="0.25">
      <c r="A3111" s="5" t="str">
        <f>Source!B3111&amp;"|"&amp;Source!K3111</f>
        <v>ZZOS_RIF|ACUL</v>
      </c>
      <c r="B3111" s="5">
        <f>IFERROR(VLOOKUP(Labs!A3111,Mapping!D:E,2,FALSE),0)</f>
        <v>0</v>
      </c>
      <c r="C3111" t="str">
        <f>Source!F3111</f>
        <v>Microbiology</v>
      </c>
      <c r="D3111" s="5" t="str">
        <f>Source!D3111</f>
        <v>Rifampicin</v>
      </c>
      <c r="E3111" s="5" t="str">
        <f>Source!L3111</f>
        <v>Blood culture (aerobic) cult</v>
      </c>
      <c r="F3111" s="5" t="e">
        <f>IF(ISBLANK(Source!E3111),NA(),Source!E3111)</f>
        <v>#N/A</v>
      </c>
      <c r="G3111" s="5">
        <f>Source!I3111</f>
        <v>16</v>
      </c>
      <c r="H3111" s="5" t="str">
        <f>IF(B3111&lt;&gt;0,NA(),Source!B3111)</f>
        <v>ZZOS_RIF</v>
      </c>
      <c r="I3111" s="5" t="str">
        <f>VLOOKUP(H3111,Mapping!B:E,4,FALSE)</f>
        <v>18974-6</v>
      </c>
      <c r="J3111" s="9" t="str">
        <f>VLOOKUP(H3111,Mapping!B:M,12,FALSE)</f>
        <v/>
      </c>
      <c r="K3111" s="5" t="str">
        <f>VLOOKUP(H3111,Mapping!B:H,7,FALSE)</f>
        <v>Wound Culture</v>
      </c>
      <c r="L3111" s="5" t="e">
        <f>IF(B3111&lt;&gt;0,B3111,IF(M3111=1,I3111,NA()))</f>
        <v>#N/A</v>
      </c>
      <c r="N3111" s="9">
        <f>IFERROR(VLOOKUP(Labs!A3111,Mapping!D:M,10,FALSE),0)</f>
        <v>0</v>
      </c>
    </row>
    <row r="3112" spans="1:14" x14ac:dyDescent="0.25">
      <c r="A3112" s="5" t="str">
        <f>Source!B3112&amp;"|"&amp;Source!K3112</f>
        <v>ZZOS_PEN|BACU</v>
      </c>
      <c r="B3112" s="5">
        <f>IFERROR(VLOOKUP(Labs!A3112,Mapping!D:E,2,FALSE),0)</f>
        <v>0</v>
      </c>
      <c r="C3112" t="str">
        <f>Source!F3112</f>
        <v>Microbiology</v>
      </c>
      <c r="D3112" s="5" t="str">
        <f>Source!D3112</f>
        <v>Penicillin</v>
      </c>
      <c r="E3112" s="5" t="str">
        <f>Source!L3112</f>
        <v>Culture:</v>
      </c>
      <c r="F3112" s="5" t="e">
        <f>IF(ISBLANK(Source!E3112),NA(),Source!E3112)</f>
        <v>#N/A</v>
      </c>
      <c r="G3112" s="5">
        <f>Source!I3112</f>
        <v>16</v>
      </c>
      <c r="H3112" s="5" t="str">
        <f>IF(B3112&lt;&gt;0,NA(),Source!B3112)</f>
        <v>ZZOS_PEN</v>
      </c>
      <c r="I3112" s="5" t="str">
        <f>VLOOKUP(H3112,Mapping!B:E,4,FALSE)</f>
        <v>18964-7</v>
      </c>
      <c r="J3112" s="9" t="str">
        <f>VLOOKUP(H3112,Mapping!B:M,12,FALSE)</f>
        <v/>
      </c>
      <c r="K3112" s="5" t="str">
        <f>VLOOKUP(H3112,Mapping!B:H,7,FALSE)</f>
        <v>Wound Culture</v>
      </c>
      <c r="L3112" s="5" t="e">
        <f>IF(B3112&lt;&gt;0,B3112,IF(M3112=1,I3112,NA()))</f>
        <v>#N/A</v>
      </c>
      <c r="N3112" s="9">
        <f>IFERROR(VLOOKUP(Labs!A3112,Mapping!D:M,10,FALSE),0)</f>
        <v>0</v>
      </c>
    </row>
    <row r="3113" spans="1:14" x14ac:dyDescent="0.25">
      <c r="A3113" s="5" t="str">
        <f>Source!B3113&amp;"|"&amp;Source!K3113</f>
        <v>ZZPT|REDEX</v>
      </c>
      <c r="B3113" s="5">
        <f>IFERROR(VLOOKUP(Labs!A3113,Mapping!D:E,2,FALSE),0)</f>
        <v>0</v>
      </c>
      <c r="C3113" t="str">
        <f>Source!F3113</f>
        <v>Blood Transfusion</v>
      </c>
      <c r="D3113" s="5" t="str">
        <f>Source!D3113</f>
        <v>Blood Product</v>
      </c>
      <c r="E3113" s="5" t="str">
        <f>Source!L3113</f>
        <v>POST RED LABEL EXM</v>
      </c>
      <c r="F3113" s="5" t="e">
        <f>IF(ISBLANK(Source!E3113),NA(),Source!E3113)</f>
        <v>#N/A</v>
      </c>
      <c r="G3113" s="5">
        <f>Source!I3113</f>
        <v>16</v>
      </c>
      <c r="H3113" s="5" t="str">
        <f>IF(B3113&lt;&gt;0,NA(),Source!B3113)</f>
        <v>ZZPT</v>
      </c>
      <c r="I3113" s="5">
        <f>VLOOKUP(H3113,Mapping!B:E,4,FALSE)</f>
        <v>0</v>
      </c>
      <c r="J3113" s="9" t="str">
        <f>VLOOKUP(H3113,Mapping!B:M,12,FALSE)</f>
        <v/>
      </c>
      <c r="K3113" s="5" t="str">
        <f>VLOOKUP(H3113,Mapping!B:H,7,FALSE)</f>
        <v>ELECTRONIC CROSSMATCH</v>
      </c>
      <c r="L3113" s="5" t="e">
        <f>IF(B3113&lt;&gt;0,B3113,IF(M3113=1,I3113,NA()))</f>
        <v>#N/A</v>
      </c>
      <c r="N3113" s="9">
        <f>IFERROR(VLOOKUP(Labs!A3113,Mapping!D:M,10,FALSE),0)</f>
        <v>0</v>
      </c>
    </row>
    <row r="3114" spans="1:14" x14ac:dyDescent="0.25">
      <c r="A3114" s="5" t="str">
        <f>Source!B3114&amp;"|"&amp;Source!K3114</f>
        <v>ZZOS_PEN|BRCU</v>
      </c>
      <c r="B3114" s="5">
        <f>IFERROR(VLOOKUP(Labs!A3114,Mapping!D:E,2,FALSE),0)</f>
        <v>0</v>
      </c>
      <c r="C3114" t="str">
        <f>Source!F3114</f>
        <v>Microbiology</v>
      </c>
      <c r="D3114" s="5" t="str">
        <f>Source!D3114</f>
        <v>Penicillin</v>
      </c>
      <c r="E3114" s="5" t="str">
        <f>Source!L3114</f>
        <v>Culture</v>
      </c>
      <c r="F3114" s="5" t="e">
        <f>IF(ISBLANK(Source!E3114),NA(),Source!E3114)</f>
        <v>#N/A</v>
      </c>
      <c r="G3114" s="5">
        <f>Source!I3114</f>
        <v>16</v>
      </c>
      <c r="H3114" s="5" t="str">
        <f>IF(B3114&lt;&gt;0,NA(),Source!B3114)</f>
        <v>ZZOS_PEN</v>
      </c>
      <c r="I3114" s="5" t="str">
        <f>VLOOKUP(H3114,Mapping!B:E,4,FALSE)</f>
        <v>18964-7</v>
      </c>
      <c r="J3114" s="9" t="str">
        <f>VLOOKUP(H3114,Mapping!B:M,12,FALSE)</f>
        <v/>
      </c>
      <c r="K3114" s="5" t="str">
        <f>VLOOKUP(H3114,Mapping!B:H,7,FALSE)</f>
        <v>Wound Culture</v>
      </c>
      <c r="L3114" s="5" t="e">
        <f>IF(B3114&lt;&gt;0,B3114,IF(M3114=1,I3114,NA()))</f>
        <v>#N/A</v>
      </c>
      <c r="N3114" s="9">
        <f>IFERROR(VLOOKUP(Labs!A3114,Mapping!D:M,10,FALSE),0)</f>
        <v>0</v>
      </c>
    </row>
    <row r="3115" spans="1:14" x14ac:dyDescent="0.25">
      <c r="A3115" s="5" t="str">
        <f>Source!B3115&amp;"|"&amp;Source!K3115</f>
        <v>ZZST|REDEX</v>
      </c>
      <c r="B3115" s="5">
        <f>IFERROR(VLOOKUP(Labs!A3115,Mapping!D:E,2,FALSE),0)</f>
        <v>0</v>
      </c>
      <c r="C3115" t="str">
        <f>Source!F3115</f>
        <v>Blood Transfusion</v>
      </c>
      <c r="D3115" s="5" t="str">
        <f>Source!D3115</f>
        <v>Status</v>
      </c>
      <c r="E3115" s="5" t="str">
        <f>Source!L3115</f>
        <v>POST RED LABEL EXM</v>
      </c>
      <c r="F3115" s="5" t="e">
        <f>IF(ISBLANK(Source!E3115),NA(),Source!E3115)</f>
        <v>#N/A</v>
      </c>
      <c r="G3115" s="5">
        <f>Source!I3115</f>
        <v>16</v>
      </c>
      <c r="H3115" s="5" t="str">
        <f>IF(B3115&lt;&gt;0,NA(),Source!B3115)</f>
        <v>ZZST</v>
      </c>
      <c r="I3115" s="5">
        <f>VLOOKUP(H3115,Mapping!B:E,4,FALSE)</f>
        <v>0</v>
      </c>
      <c r="J3115" s="9" t="str">
        <f>VLOOKUP(H3115,Mapping!B:M,12,FALSE)</f>
        <v/>
      </c>
      <c r="K3115" s="5" t="str">
        <f>VLOOKUP(H3115,Mapping!B:H,7,FALSE)</f>
        <v>BATCH PRODUCT ISSUE</v>
      </c>
      <c r="L3115" s="5" t="e">
        <f>IF(B3115&lt;&gt;0,B3115,IF(M3115=1,I3115,NA()))</f>
        <v>#N/A</v>
      </c>
      <c r="N3115" s="9">
        <f>IFERROR(VLOOKUP(Labs!A3115,Mapping!D:M,10,FALSE),0)</f>
        <v>0</v>
      </c>
    </row>
    <row r="3116" spans="1:14" x14ac:dyDescent="0.25">
      <c r="A3116" s="5" t="str">
        <f>Source!B3116&amp;"|"&amp;Source!K3116</f>
        <v>ZZOS_ERY|BACU</v>
      </c>
      <c r="B3116" s="5">
        <f>IFERROR(VLOOKUP(Labs!A3116,Mapping!D:E,2,FALSE),0)</f>
        <v>0</v>
      </c>
      <c r="C3116" t="str">
        <f>Source!F3116</f>
        <v>Microbiology</v>
      </c>
      <c r="D3116" s="5" t="str">
        <f>Source!D3116</f>
        <v>Erythromycin</v>
      </c>
      <c r="E3116" s="5" t="str">
        <f>Source!L3116</f>
        <v>Culture:</v>
      </c>
      <c r="F3116" s="5" t="e">
        <f>IF(ISBLANK(Source!E3116),NA(),Source!E3116)</f>
        <v>#N/A</v>
      </c>
      <c r="G3116" s="5">
        <f>Source!I3116</f>
        <v>16</v>
      </c>
      <c r="H3116" s="5" t="str">
        <f>IF(B3116&lt;&gt;0,NA(),Source!B3116)</f>
        <v>ZZOS_ERY</v>
      </c>
      <c r="I3116" s="5" t="str">
        <f>VLOOKUP(H3116,Mapping!B:E,4,FALSE)</f>
        <v>18919-1</v>
      </c>
      <c r="J3116" s="9" t="str">
        <f>VLOOKUP(H3116,Mapping!B:M,12,FALSE)</f>
        <v/>
      </c>
      <c r="K3116" s="5" t="str">
        <f>VLOOKUP(H3116,Mapping!B:H,7,FALSE)</f>
        <v>Wound Culture</v>
      </c>
      <c r="L3116" s="5" t="e">
        <f>IF(B3116&lt;&gt;0,B3116,IF(M3116=1,I3116,NA()))</f>
        <v>#N/A</v>
      </c>
      <c r="N3116" s="9">
        <f>IFERROR(VLOOKUP(Labs!A3116,Mapping!D:M,10,FALSE),0)</f>
        <v>0</v>
      </c>
    </row>
    <row r="3117" spans="1:14" x14ac:dyDescent="0.25">
      <c r="A3117" s="5" t="str">
        <f>Source!B3117&amp;"|"&amp;Source!K3117</f>
        <v>ZZOS_ERY|BRCU</v>
      </c>
      <c r="B3117" s="5">
        <f>IFERROR(VLOOKUP(Labs!A3117,Mapping!D:E,2,FALSE),0)</f>
        <v>0</v>
      </c>
      <c r="C3117" t="str">
        <f>Source!F3117</f>
        <v>Microbiology</v>
      </c>
      <c r="D3117" s="5" t="str">
        <f>Source!D3117</f>
        <v>Erythromycin</v>
      </c>
      <c r="E3117" s="5" t="str">
        <f>Source!L3117</f>
        <v>Culture</v>
      </c>
      <c r="F3117" s="5" t="e">
        <f>IF(ISBLANK(Source!E3117),NA(),Source!E3117)</f>
        <v>#N/A</v>
      </c>
      <c r="G3117" s="5">
        <f>Source!I3117</f>
        <v>16</v>
      </c>
      <c r="H3117" s="5" t="str">
        <f>IF(B3117&lt;&gt;0,NA(),Source!B3117)</f>
        <v>ZZOS_ERY</v>
      </c>
      <c r="I3117" s="5" t="str">
        <f>VLOOKUP(H3117,Mapping!B:E,4,FALSE)</f>
        <v>18919-1</v>
      </c>
      <c r="J3117" s="9" t="str">
        <f>VLOOKUP(H3117,Mapping!B:M,12,FALSE)</f>
        <v/>
      </c>
      <c r="K3117" s="5" t="str">
        <f>VLOOKUP(H3117,Mapping!B:H,7,FALSE)</f>
        <v>Wound Culture</v>
      </c>
      <c r="L3117" s="5" t="e">
        <f>IF(B3117&lt;&gt;0,B3117,IF(M3117=1,I3117,NA()))</f>
        <v>#N/A</v>
      </c>
      <c r="N3117" s="9">
        <f>IFERROR(VLOOKUP(Labs!A3117,Mapping!D:M,10,FALSE),0)</f>
        <v>0</v>
      </c>
    </row>
    <row r="3118" spans="1:14" x14ac:dyDescent="0.25">
      <c r="A3118" s="5" t="str">
        <f>Source!B3118&amp;"|"&amp;Source!K3118</f>
        <v>BP|IA</v>
      </c>
      <c r="B3118" s="5">
        <f>IFERROR(VLOOKUP(Labs!A3118,Mapping!D:E,2,FALSE),0)</f>
        <v>0</v>
      </c>
      <c r="C3118" t="str">
        <f>Source!F3118</f>
        <v>Chem/Haem</v>
      </c>
      <c r="D3118" s="5" t="str">
        <f>Source!D3118</f>
        <v>BIRCH POLLEN</v>
      </c>
      <c r="E3118" s="5" t="str">
        <f>Source!L3118</f>
        <v>INHALENT ALLERGEN SCREEN</v>
      </c>
      <c r="F3118" s="5" t="e">
        <f>IF(ISBLANK(Source!E3118),NA(),Source!E3118)</f>
        <v>#N/A</v>
      </c>
      <c r="G3118" s="5">
        <f>Source!I3118</f>
        <v>15</v>
      </c>
      <c r="H3118" s="5" t="str">
        <f>IF(B3118&lt;&gt;0,NA(),Source!B3118)</f>
        <v>BP</v>
      </c>
      <c r="I3118" s="5">
        <f>VLOOKUP(H3118,Mapping!B:E,4,FALSE)</f>
        <v>0</v>
      </c>
      <c r="J3118" s="9" t="str">
        <f>VLOOKUP(H3118,Mapping!B:M,12,FALSE)</f>
        <v/>
      </c>
      <c r="K3118" s="5" t="str">
        <f>VLOOKUP(H3118,Mapping!B:H,7,FALSE)</f>
        <v>INHALENT ALLERGEN SCREEN</v>
      </c>
      <c r="L3118" s="5" t="e">
        <f>IF(B3118&lt;&gt;0,B3118,IF(M3118=1,I3118,NA()))</f>
        <v>#N/A</v>
      </c>
      <c r="N3118" s="9" t="str">
        <f>IFERROR(VLOOKUP(Labs!A3118,Mapping!D:M,10,FALSE),0)</f>
        <v/>
      </c>
    </row>
    <row r="3119" spans="1:14" x14ac:dyDescent="0.25">
      <c r="A3119" s="5" t="str">
        <f>Source!B3119&amp;"|"&amp;Source!K3119</f>
        <v>ALP|ALK</v>
      </c>
      <c r="B3119" s="5">
        <f>IFERROR(VLOOKUP(Labs!A3119,Mapping!D:E,2,FALSE),0)</f>
        <v>0</v>
      </c>
      <c r="C3119" t="str">
        <f>Source!F3119</f>
        <v>Chem/Haem</v>
      </c>
      <c r="D3119" s="5" t="str">
        <f>Source!D3119</f>
        <v>ALKALINE PHOSPHATASE</v>
      </c>
      <c r="E3119" s="5" t="str">
        <f>Source!L3119</f>
        <v>ALKALINE PHOSPHATASE</v>
      </c>
      <c r="F3119" s="5" t="str">
        <f>IF(ISBLANK(Source!E3119),NA(),Source!E3119)</f>
        <v>u/L</v>
      </c>
      <c r="G3119" s="5">
        <f>Source!I3119</f>
        <v>15</v>
      </c>
      <c r="H3119" s="5" t="str">
        <f>IF(B3119&lt;&gt;0,NA(),Source!B3119)</f>
        <v>ALP</v>
      </c>
      <c r="I3119" s="5" t="str">
        <f>VLOOKUP(H3119,Mapping!B:E,4,FALSE)</f>
        <v>6768-6</v>
      </c>
      <c r="J3119" s="9" t="str">
        <f>VLOOKUP(H3119,Mapping!B:M,12,FALSE)</f>
        <v>Alkaline phosphatase [Enzymatic activity/volume] in Serum or Plasma</v>
      </c>
      <c r="K3119" s="5" t="str">
        <f>VLOOKUP(H3119,Mapping!B:H,7,FALSE)</f>
        <v>LIVER FUNCTION TEST</v>
      </c>
      <c r="L3119" s="5" t="e">
        <f>IF(B3119&lt;&gt;0,B3119,IF(M3119=1,I3119,NA()))</f>
        <v>#N/A</v>
      </c>
      <c r="N3119" s="9">
        <f>IFERROR(VLOOKUP(Labs!A3119,Mapping!D:M,10,FALSE),0)</f>
        <v>0</v>
      </c>
    </row>
    <row r="3120" spans="1:14" x14ac:dyDescent="0.25">
      <c r="A3120" s="5" t="str">
        <f>Source!B3120&amp;"|"&amp;Source!K3120</f>
        <v>AGE2|S</v>
      </c>
      <c r="B3120" s="5">
        <f>IFERROR(VLOOKUP(Labs!A3120,Mapping!D:E,2,FALSE),0)</f>
        <v>0</v>
      </c>
      <c r="C3120" t="str">
        <f>Source!F3120</f>
        <v>Downs Screening</v>
      </c>
      <c r="D3120" s="5" t="str">
        <f>Source!D3120</f>
        <v>Maternal Age at EDD</v>
      </c>
      <c r="E3120" s="5" t="str">
        <f>Source!L3120</f>
        <v>Extra Tests for Report Only</v>
      </c>
      <c r="F3120" s="5" t="e">
        <f>IF(ISBLANK(Source!E3120),NA(),Source!E3120)</f>
        <v>#N/A</v>
      </c>
      <c r="G3120" s="5">
        <f>Source!I3120</f>
        <v>15</v>
      </c>
      <c r="H3120" s="5" t="str">
        <f>IF(B3120&lt;&gt;0,NA(),Source!B3120)</f>
        <v>AGE2</v>
      </c>
      <c r="I3120" s="5">
        <f>VLOOKUP(H3120,Mapping!B:E,4,FALSE)</f>
        <v>0</v>
      </c>
      <c r="J3120" s="9" t="str">
        <f>VLOOKUP(H3120,Mapping!B:M,12,FALSE)</f>
        <v/>
      </c>
      <c r="K3120" s="5" t="str">
        <f>VLOOKUP(H3120,Mapping!B:H,7,FALSE)</f>
        <v>Extra Tests for Report Only</v>
      </c>
      <c r="L3120" s="5" t="e">
        <f>IF(B3120&lt;&gt;0,B3120,IF(M3120=1,I3120,NA()))</f>
        <v>#N/A</v>
      </c>
      <c r="N3120" s="9" t="str">
        <f>IFERROR(VLOOKUP(Labs!A3120,Mapping!D:M,10,FALSE),0)</f>
        <v/>
      </c>
    </row>
    <row r="3121" spans="1:14" x14ac:dyDescent="0.25">
      <c r="A3121" s="5" t="str">
        <f>Source!B3121&amp;"|"&amp;Source!K3121</f>
        <v>BRAC|BRAZ</v>
      </c>
      <c r="B3121" s="5">
        <f>IFERROR(VLOOKUP(Labs!A3121,Mapping!D:E,2,FALSE),0)</f>
        <v>0</v>
      </c>
      <c r="C3121" t="str">
        <f>Source!F3121</f>
        <v>Chem/Haem</v>
      </c>
      <c r="D3121" s="5" t="str">
        <f>Source!D3121</f>
        <v>SP IGE BRAZIL NUT CLASS</v>
      </c>
      <c r="E3121" s="5" t="str">
        <f>Source!L3121</f>
        <v>SP IGE BRAZIL NUT</v>
      </c>
      <c r="F3121" s="5" t="e">
        <f>IF(ISBLANK(Source!E3121),NA(),Source!E3121)</f>
        <v>#N/A</v>
      </c>
      <c r="G3121" s="5">
        <f>Source!I3121</f>
        <v>15</v>
      </c>
      <c r="H3121" s="5" t="str">
        <f>IF(B3121&lt;&gt;0,NA(),Source!B3121)</f>
        <v>BRAC</v>
      </c>
      <c r="I3121" s="5">
        <f>VLOOKUP(H3121,Mapping!B:E,4,FALSE)</f>
        <v>0</v>
      </c>
      <c r="J3121" s="9" t="str">
        <f>VLOOKUP(H3121,Mapping!B:M,12,FALSE)</f>
        <v/>
      </c>
      <c r="K3121" s="5" t="str">
        <f>VLOOKUP(H3121,Mapping!B:H,7,FALSE)</f>
        <v>SP IGE BRAZIL NUT</v>
      </c>
      <c r="L3121" s="5" t="e">
        <f>IF(B3121&lt;&gt;0,B3121,IF(M3121=1,I3121,NA()))</f>
        <v>#N/A</v>
      </c>
      <c r="N3121" s="9" t="str">
        <f>IFERROR(VLOOKUP(Labs!A3121,Mapping!D:M,10,FALSE),0)</f>
        <v/>
      </c>
    </row>
    <row r="3122" spans="1:14" x14ac:dyDescent="0.25">
      <c r="A3122" s="5" t="str">
        <f>Source!B3122&amp;"|"&amp;Source!K3122</f>
        <v>AMIO|AMIO</v>
      </c>
      <c r="B3122" s="5">
        <f>IFERROR(VLOOKUP(Labs!A3122,Mapping!D:E,2,FALSE),0)</f>
        <v>0</v>
      </c>
      <c r="C3122" t="str">
        <f>Source!F3122</f>
        <v>Chem/Haem</v>
      </c>
      <c r="D3122" s="5" t="str">
        <f>Source!D3122</f>
        <v>AMIODARONE</v>
      </c>
      <c r="E3122" s="5" t="str">
        <f>Source!L3122</f>
        <v>AMIODARONE</v>
      </c>
      <c r="F3122" s="5" t="str">
        <f>IF(ISBLANK(Source!E3122),NA(),Source!E3122)</f>
        <v>mg/l</v>
      </c>
      <c r="G3122" s="5">
        <f>Source!I3122</f>
        <v>15</v>
      </c>
      <c r="H3122" s="5" t="str">
        <f>IF(B3122&lt;&gt;0,NA(),Source!B3122)</f>
        <v>AMIO</v>
      </c>
      <c r="I3122" s="5">
        <f>VLOOKUP(H3122,Mapping!B:E,4,FALSE)</f>
        <v>0</v>
      </c>
      <c r="J3122" s="9" t="str">
        <f>VLOOKUP(H3122,Mapping!B:M,12,FALSE)</f>
        <v/>
      </c>
      <c r="K3122" s="5" t="str">
        <f>VLOOKUP(H3122,Mapping!B:H,7,FALSE)</f>
        <v>AMIODARONE</v>
      </c>
      <c r="L3122" s="5" t="e">
        <f>IF(B3122&lt;&gt;0,B3122,IF(M3122=1,I3122,NA()))</f>
        <v>#N/A</v>
      </c>
      <c r="N3122" s="9" t="str">
        <f>IFERROR(VLOOKUP(Labs!A3122,Mapping!D:M,10,FALSE),0)</f>
        <v/>
      </c>
    </row>
    <row r="3123" spans="1:14" x14ac:dyDescent="0.25">
      <c r="A3123" s="5" t="str">
        <f>Source!B3123&amp;"|"&amp;Source!K3123</f>
        <v>CE|IA</v>
      </c>
      <c r="B3123" s="5">
        <f>IFERROR(VLOOKUP(Labs!A3123,Mapping!D:E,2,FALSE),0)</f>
        <v>0</v>
      </c>
      <c r="C3123" t="str">
        <f>Source!F3123</f>
        <v>Chem/Haem</v>
      </c>
      <c r="D3123" s="5" t="str">
        <f>Source!D3123</f>
        <v>CAT EPITHELIA</v>
      </c>
      <c r="E3123" s="5" t="str">
        <f>Source!L3123</f>
        <v>INHALENT ALLERGEN SCREEN</v>
      </c>
      <c r="F3123" s="5" t="e">
        <f>IF(ISBLANK(Source!E3123),NA(),Source!E3123)</f>
        <v>#N/A</v>
      </c>
      <c r="G3123" s="5">
        <f>Source!I3123</f>
        <v>15</v>
      </c>
      <c r="H3123" s="5" t="str">
        <f>IF(B3123&lt;&gt;0,NA(),Source!B3123)</f>
        <v>CE</v>
      </c>
      <c r="I3123" s="5">
        <f>VLOOKUP(H3123,Mapping!B:E,4,FALSE)</f>
        <v>0</v>
      </c>
      <c r="J3123" s="9" t="str">
        <f>VLOOKUP(H3123,Mapping!B:M,12,FALSE)</f>
        <v/>
      </c>
      <c r="K3123" s="5" t="str">
        <f>VLOOKUP(H3123,Mapping!B:H,7,FALSE)</f>
        <v>Semen - fertility</v>
      </c>
      <c r="L3123" s="5" t="e">
        <f>IF(B3123&lt;&gt;0,B3123,IF(M3123=1,I3123,NA()))</f>
        <v>#N/A</v>
      </c>
      <c r="N3123" s="9">
        <f>IFERROR(VLOOKUP(Labs!A3123,Mapping!D:M,10,FALSE),0)</f>
        <v>0</v>
      </c>
    </row>
    <row r="3124" spans="1:14" x14ac:dyDescent="0.25">
      <c r="A3124" s="5" t="str">
        <f>Source!B3124&amp;"|"&amp;Source!K3124</f>
        <v>24PR|24PR</v>
      </c>
      <c r="B3124" s="5">
        <f>IFERROR(VLOOKUP(Labs!A3124,Mapping!D:E,2,FALSE),0)</f>
        <v>0</v>
      </c>
      <c r="C3124" t="str">
        <f>Source!F3124</f>
        <v>Chem/Haem</v>
      </c>
      <c r="D3124" s="5" t="str">
        <f>Source!D3124</f>
        <v>24hr PROTEIN OUTPUT</v>
      </c>
      <c r="E3124" s="5" t="str">
        <f>Source!L3124</f>
        <v>24hr PROTEIN OUTPUT</v>
      </c>
      <c r="F3124" s="5" t="str">
        <f>IF(ISBLANK(Source!E3124),NA(),Source!E3124)</f>
        <v>g/24hr</v>
      </c>
      <c r="G3124" s="5">
        <f>Source!I3124</f>
        <v>15</v>
      </c>
      <c r="H3124" s="5" t="str">
        <f>IF(B3124&lt;&gt;0,NA(),Source!B3124)</f>
        <v>24PR</v>
      </c>
      <c r="I3124" s="5">
        <f>VLOOKUP(H3124,Mapping!B:E,4,FALSE)</f>
        <v>0</v>
      </c>
      <c r="J3124" s="9" t="str">
        <f>VLOOKUP(H3124,Mapping!B:M,12,FALSE)</f>
        <v/>
      </c>
      <c r="K3124" s="5" t="str">
        <f>VLOOKUP(H3124,Mapping!B:H,7,FALSE)</f>
        <v>24hr PROTEIN OUTPUT</v>
      </c>
      <c r="L3124" s="5" t="e">
        <f>IF(B3124&lt;&gt;0,B3124,IF(M3124=1,I3124,NA()))</f>
        <v>#N/A</v>
      </c>
      <c r="N3124" s="9" t="str">
        <f>IFERROR(VLOOKUP(Labs!A3124,Mapping!D:M,10,FALSE),0)</f>
        <v/>
      </c>
    </row>
    <row r="3125" spans="1:14" x14ac:dyDescent="0.25">
      <c r="A3125" s="5" t="str">
        <f>Source!B3125&amp;"|"&amp;Source!K3125</f>
        <v>BRAZ|BRAZ</v>
      </c>
      <c r="B3125" s="5">
        <f>IFERROR(VLOOKUP(Labs!A3125,Mapping!D:E,2,FALSE),0)</f>
        <v>0</v>
      </c>
      <c r="C3125" t="str">
        <f>Source!F3125</f>
        <v>Chem/Haem</v>
      </c>
      <c r="D3125" s="5" t="str">
        <f>Source!D3125</f>
        <v>SP IGE BRAZIL NUT</v>
      </c>
      <c r="E3125" s="5" t="str">
        <f>Source!L3125</f>
        <v>SP IGE BRAZIL NUT</v>
      </c>
      <c r="F3125" s="5" t="e">
        <f>IF(ISBLANK(Source!E3125),NA(),Source!E3125)</f>
        <v>#N/A</v>
      </c>
      <c r="G3125" s="5">
        <f>Source!I3125</f>
        <v>15</v>
      </c>
      <c r="H3125" s="5" t="str">
        <f>IF(B3125&lt;&gt;0,NA(),Source!B3125)</f>
        <v>BRAZ</v>
      </c>
      <c r="I3125" s="5">
        <f>VLOOKUP(H3125,Mapping!B:E,4,FALSE)</f>
        <v>0</v>
      </c>
      <c r="J3125" s="9" t="str">
        <f>VLOOKUP(H3125,Mapping!B:M,12,FALSE)</f>
        <v/>
      </c>
      <c r="K3125" s="5" t="str">
        <f>VLOOKUP(H3125,Mapping!B:H,7,FALSE)</f>
        <v>SP IGE BRAZIL NUT</v>
      </c>
      <c r="L3125" s="5" t="e">
        <f>IF(B3125&lt;&gt;0,B3125,IF(M3125=1,I3125,NA()))</f>
        <v>#N/A</v>
      </c>
      <c r="N3125" s="9" t="str">
        <f>IFERROR(VLOOKUP(Labs!A3125,Mapping!D:M,10,FALSE),0)</f>
        <v/>
      </c>
    </row>
    <row r="3126" spans="1:14" x14ac:dyDescent="0.25">
      <c r="A3126" s="5" t="str">
        <f>Source!B3126&amp;"|"&amp;Source!K3126</f>
        <v>BILI|CONJ</v>
      </c>
      <c r="B3126" s="5">
        <f>IFERROR(VLOOKUP(Labs!A3126,Mapping!D:E,2,FALSE),0)</f>
        <v>0</v>
      </c>
      <c r="C3126" t="str">
        <f>Source!F3126</f>
        <v>Chem/Haem</v>
      </c>
      <c r="D3126" s="5" t="str">
        <f>Source!D3126</f>
        <v>BILIRUBIN</v>
      </c>
      <c r="E3126" s="5" t="str">
        <f>Source!L3126</f>
        <v>CONJUGATED BILIRUBIN</v>
      </c>
      <c r="F3126" s="5" t="str">
        <f>IF(ISBLANK(Source!E3126),NA(),Source!E3126)</f>
        <v>umol/L</v>
      </c>
      <c r="G3126" s="5">
        <f>Source!I3126</f>
        <v>15</v>
      </c>
      <c r="H3126" s="5" t="str">
        <f>IF(B3126&lt;&gt;0,NA(),Source!B3126)</f>
        <v>BILI</v>
      </c>
      <c r="I3126" s="5" t="str">
        <f>VLOOKUP(H3126,Mapping!B:E,4,FALSE)</f>
        <v>14631-6</v>
      </c>
      <c r="J3126" s="9" t="str">
        <f>VLOOKUP(H3126,Mapping!B:M,12,FALSE)</f>
        <v>Bilirubin.total [Moles/volume] in Serum or Plasma</v>
      </c>
      <c r="K3126" s="5" t="str">
        <f>VLOOKUP(H3126,Mapping!B:H,7,FALSE)</f>
        <v>LIVER FUNCTION TEST</v>
      </c>
      <c r="L3126" s="5" t="e">
        <f>IF(B3126&lt;&gt;0,B3126,IF(M3126=1,I3126,NA()))</f>
        <v>#N/A</v>
      </c>
      <c r="N3126" s="9">
        <f>IFERROR(VLOOKUP(Labs!A3126,Mapping!D:M,10,FALSE),0)</f>
        <v>0</v>
      </c>
    </row>
    <row r="3127" spans="1:14" x14ac:dyDescent="0.25">
      <c r="A3127" s="5" t="str">
        <f>Source!B3127&amp;"|"&amp;Source!K3127</f>
        <v>ACAR|CAPR</v>
      </c>
      <c r="B3127" s="5">
        <f>IFERROR(VLOOKUP(Labs!A3127,Mapping!D:E,2,FALSE),0)</f>
        <v>0</v>
      </c>
      <c r="C3127" t="str">
        <f>Source!F3127</f>
        <v>Chem/Haem</v>
      </c>
      <c r="D3127" s="5" t="str">
        <f>Source!D3127</f>
        <v>ACYL CARNITINE</v>
      </c>
      <c r="E3127" s="5" t="str">
        <f>Source!L3127</f>
        <v>CARNITINE PROFILE</v>
      </c>
      <c r="F3127" s="5" t="str">
        <f>IF(ISBLANK(Source!E3127),NA(),Source!E3127)</f>
        <v>umol/l</v>
      </c>
      <c r="G3127" s="5">
        <f>Source!I3127</f>
        <v>15</v>
      </c>
      <c r="H3127" s="5" t="str">
        <f>IF(B3127&lt;&gt;0,NA(),Source!B3127)</f>
        <v>ACAR</v>
      </c>
      <c r="I3127" s="5">
        <f>VLOOKUP(H3127,Mapping!B:E,4,FALSE)</f>
        <v>0</v>
      </c>
      <c r="J3127" s="9" t="str">
        <f>VLOOKUP(H3127,Mapping!B:M,12,FALSE)</f>
        <v/>
      </c>
      <c r="K3127" s="5" t="str">
        <f>VLOOKUP(H3127,Mapping!B:H,7,FALSE)</f>
        <v>CARNITINE PROFILE</v>
      </c>
      <c r="L3127" s="5" t="e">
        <f>IF(B3127&lt;&gt;0,B3127,IF(M3127=1,I3127,NA()))</f>
        <v>#N/A</v>
      </c>
      <c r="N3127" s="9" t="str">
        <f>IFERROR(VLOOKUP(Labs!A3127,Mapping!D:M,10,FALSE),0)</f>
        <v/>
      </c>
    </row>
    <row r="3128" spans="1:14" x14ac:dyDescent="0.25">
      <c r="A3128" s="5" t="str">
        <f>Source!B3128&amp;"|"&amp;Source!K3128</f>
        <v>DPCR|ARBO</v>
      </c>
      <c r="B3128" s="5">
        <f>IFERROR(VLOOKUP(Labs!A3128,Mapping!D:E,2,FALSE),0)</f>
        <v>0</v>
      </c>
      <c r="C3128" t="str">
        <f>Source!F3128</f>
        <v>Chem/Haem</v>
      </c>
      <c r="D3128" s="5" t="str">
        <f>Source!D3128</f>
        <v>Dengue RT PCR</v>
      </c>
      <c r="E3128" s="5" t="str">
        <f>Source!L3128</f>
        <v>Arbovirus Serology</v>
      </c>
      <c r="F3128" s="5" t="e">
        <f>IF(ISBLANK(Source!E3128),NA(),Source!E3128)</f>
        <v>#N/A</v>
      </c>
      <c r="G3128" s="5">
        <f>Source!I3128</f>
        <v>15</v>
      </c>
      <c r="H3128" s="5" t="str">
        <f>IF(B3128&lt;&gt;0,NA(),Source!B3128)</f>
        <v>DPCR</v>
      </c>
      <c r="I3128" s="5">
        <f>VLOOKUP(H3128,Mapping!B:E,4,FALSE)</f>
        <v>0</v>
      </c>
      <c r="J3128" s="9" t="str">
        <f>VLOOKUP(H3128,Mapping!B:M,12,FALSE)</f>
        <v/>
      </c>
      <c r="K3128" s="5" t="str">
        <f>VLOOKUP(H3128,Mapping!B:H,7,FALSE)</f>
        <v>Arbovirus Serology</v>
      </c>
      <c r="L3128" s="5" t="e">
        <f>IF(B3128&lt;&gt;0,B3128,IF(M3128=1,I3128,NA()))</f>
        <v>#N/A</v>
      </c>
      <c r="N3128" s="9" t="str">
        <f>IFERROR(VLOOKUP(Labs!A3128,Mapping!D:M,10,FALSE),0)</f>
        <v/>
      </c>
    </row>
    <row r="3129" spans="1:14" x14ac:dyDescent="0.25">
      <c r="A3129" s="5" t="str">
        <f>Source!B3129&amp;"|"&amp;Source!K3129</f>
        <v>CPRO|CXAN</v>
      </c>
      <c r="B3129" s="5">
        <f>IFERROR(VLOOKUP(Labs!A3129,Mapping!D:E,2,FALSE),0)</f>
        <v>0</v>
      </c>
      <c r="C3129" t="str">
        <f>Source!F3129</f>
        <v>Chem/Haem</v>
      </c>
      <c r="D3129" s="5" t="str">
        <f>Source!D3129</f>
        <v>CSF PROTEIN</v>
      </c>
      <c r="E3129" s="5" t="str">
        <f>Source!L3129</f>
        <v>CSF XANTHOCHROMIA SCREEN</v>
      </c>
      <c r="F3129" s="5" t="str">
        <f>IF(ISBLANK(Source!E3129),NA(),Source!E3129)</f>
        <v>g/l</v>
      </c>
      <c r="G3129" s="5">
        <f>Source!I3129</f>
        <v>15</v>
      </c>
      <c r="H3129" s="5" t="str">
        <f>IF(B3129&lt;&gt;0,NA(),Source!B3129)</f>
        <v>CPRO</v>
      </c>
      <c r="I3129" s="5">
        <f>VLOOKUP(H3129,Mapping!B:E,4,FALSE)</f>
        <v>0</v>
      </c>
      <c r="J3129" s="9" t="str">
        <f>VLOOKUP(H3129,Mapping!B:M,12,FALSE)</f>
        <v/>
      </c>
      <c r="K3129" s="5" t="str">
        <f>VLOOKUP(H3129,Mapping!B:H,7,FALSE)</f>
        <v>CSF PROTEIN</v>
      </c>
      <c r="L3129" s="5" t="e">
        <f>IF(B3129&lt;&gt;0,B3129,IF(M3129=1,I3129,NA()))</f>
        <v>#N/A</v>
      </c>
      <c r="N3129" s="9">
        <f>IFERROR(VLOOKUP(Labs!A3129,Mapping!D:M,10,FALSE),0)</f>
        <v>0</v>
      </c>
    </row>
    <row r="3130" spans="1:14" x14ac:dyDescent="0.25">
      <c r="A3130" s="5" t="str">
        <f>Source!B3130&amp;"|"&amp;Source!K3130</f>
        <v>GRAS|IA</v>
      </c>
      <c r="B3130" s="5">
        <f>IFERROR(VLOOKUP(Labs!A3130,Mapping!D:E,2,FALSE),0)</f>
        <v>0</v>
      </c>
      <c r="C3130" t="str">
        <f>Source!F3130</f>
        <v>Chem/Haem</v>
      </c>
      <c r="D3130" s="5" t="str">
        <f>Source!D3130</f>
        <v>6-GRASS POLLEN MIX</v>
      </c>
      <c r="E3130" s="5" t="str">
        <f>Source!L3130</f>
        <v>INHALENT ALLERGEN SCREEN</v>
      </c>
      <c r="F3130" s="5" t="e">
        <f>IF(ISBLANK(Source!E3130),NA(),Source!E3130)</f>
        <v>#N/A</v>
      </c>
      <c r="G3130" s="5">
        <f>Source!I3130</f>
        <v>15</v>
      </c>
      <c r="H3130" s="5" t="str">
        <f>IF(B3130&lt;&gt;0,NA(),Source!B3130)</f>
        <v>GRAS</v>
      </c>
      <c r="I3130" s="5">
        <f>VLOOKUP(H3130,Mapping!B:E,4,FALSE)</f>
        <v>0</v>
      </c>
      <c r="J3130" s="9" t="str">
        <f>VLOOKUP(H3130,Mapping!B:M,12,FALSE)</f>
        <v/>
      </c>
      <c r="K3130" s="5" t="str">
        <f>VLOOKUP(H3130,Mapping!B:H,7,FALSE)</f>
        <v>SP IGE GRASS POLLEN MIX</v>
      </c>
      <c r="L3130" s="5" t="e">
        <f>IF(B3130&lt;&gt;0,B3130,IF(M3130=1,I3130,NA()))</f>
        <v>#N/A</v>
      </c>
      <c r="N3130" s="9">
        <f>IFERROR(VLOOKUP(Labs!A3130,Mapping!D:M,10,FALSE),0)</f>
        <v>0</v>
      </c>
    </row>
    <row r="3131" spans="1:14" x14ac:dyDescent="0.25">
      <c r="A3131" s="5" t="str">
        <f>Source!B3131&amp;"|"&amp;Source!K3131</f>
        <v>ALDO|ALDO</v>
      </c>
      <c r="B3131" s="5">
        <f>IFERROR(VLOOKUP(Labs!A3131,Mapping!D:E,2,FALSE),0)</f>
        <v>0</v>
      </c>
      <c r="C3131" t="str">
        <f>Source!F3131</f>
        <v>Chem/Haem</v>
      </c>
      <c r="D3131" s="5" t="str">
        <f>Source!D3131</f>
        <v>ALDOSTERONE</v>
      </c>
      <c r="E3131" s="5" t="str">
        <f>Source!L3131</f>
        <v>RENIN/ALDOSTERONE</v>
      </c>
      <c r="F3131" s="5" t="str">
        <f>IF(ISBLANK(Source!E3131),NA(),Source!E3131)</f>
        <v>pmol/L</v>
      </c>
      <c r="G3131" s="5">
        <f>Source!I3131</f>
        <v>15</v>
      </c>
      <c r="H3131" s="5" t="str">
        <f>IF(B3131&lt;&gt;0,NA(),Source!B3131)</f>
        <v>ALDO</v>
      </c>
      <c r="I3131" s="5">
        <f>VLOOKUP(H3131,Mapping!B:E,4,FALSE)</f>
        <v>0</v>
      </c>
      <c r="J3131" s="9" t="str">
        <f>VLOOKUP(H3131,Mapping!B:M,12,FALSE)</f>
        <v/>
      </c>
      <c r="K3131" s="5" t="str">
        <f>VLOOKUP(H3131,Mapping!B:H,7,FALSE)</f>
        <v>RENIN/ALDOSTERONE</v>
      </c>
      <c r="L3131" s="5" t="e">
        <f>IF(B3131&lt;&gt;0,B3131,IF(M3131=1,I3131,NA()))</f>
        <v>#N/A</v>
      </c>
      <c r="N3131" s="9" t="str">
        <f>IFERROR(VLOOKUP(Labs!A3131,Mapping!D:M,10,FALSE),0)</f>
        <v/>
      </c>
    </row>
    <row r="3132" spans="1:14" x14ac:dyDescent="0.25">
      <c r="A3132" s="5" t="str">
        <f>Source!B3132&amp;"|"&amp;Source!K3132</f>
        <v>DOGE|IA</v>
      </c>
      <c r="B3132" s="5">
        <f>IFERROR(VLOOKUP(Labs!A3132,Mapping!D:E,2,FALSE),0)</f>
        <v>0</v>
      </c>
      <c r="C3132" t="str">
        <f>Source!F3132</f>
        <v>Chem/Haem</v>
      </c>
      <c r="D3132" s="5" t="str">
        <f>Source!D3132</f>
        <v>DOG EPITHELIA</v>
      </c>
      <c r="E3132" s="5" t="str">
        <f>Source!L3132</f>
        <v>INHALENT ALLERGEN SCREEN</v>
      </c>
      <c r="F3132" s="5" t="e">
        <f>IF(ISBLANK(Source!E3132),NA(),Source!E3132)</f>
        <v>#N/A</v>
      </c>
      <c r="G3132" s="5">
        <f>Source!I3132</f>
        <v>15</v>
      </c>
      <c r="H3132" s="5" t="str">
        <f>IF(B3132&lt;&gt;0,NA(),Source!B3132)</f>
        <v>DOGE</v>
      </c>
      <c r="I3132" s="5">
        <f>VLOOKUP(H3132,Mapping!B:E,4,FALSE)</f>
        <v>0</v>
      </c>
      <c r="J3132" s="9" t="str">
        <f>VLOOKUP(H3132,Mapping!B:M,12,FALSE)</f>
        <v/>
      </c>
      <c r="K3132" s="5" t="str">
        <f>VLOOKUP(H3132,Mapping!B:H,7,FALSE)</f>
        <v>INHALENT ALLERGEN SCREEN</v>
      </c>
      <c r="L3132" s="5" t="e">
        <f>IF(B3132&lt;&gt;0,B3132,IF(M3132=1,I3132,NA()))</f>
        <v>#N/A</v>
      </c>
      <c r="N3132" s="9" t="str">
        <f>IFERROR(VLOOKUP(Labs!A3132,Mapping!D:M,10,FALSE),0)</f>
        <v/>
      </c>
    </row>
    <row r="3133" spans="1:14" x14ac:dyDescent="0.25">
      <c r="A3133" s="5" t="str">
        <f>Source!B3133&amp;"|"&amp;Source!K3133</f>
        <v>LP41|LYMC</v>
      </c>
      <c r="B3133" s="5">
        <f>IFERROR(VLOOKUP(Labs!A3133,Mapping!D:E,2,FALSE),0)</f>
        <v>0</v>
      </c>
      <c r="C3133" t="str">
        <f>Source!F3133</f>
        <v>Virology</v>
      </c>
      <c r="D3133" s="5" t="str">
        <f>Source!D3133</f>
        <v>IgG to Borrelia P41 antigen</v>
      </c>
      <c r="E3133" s="5" t="str">
        <f>Source!L3133</f>
        <v>LYME DISEASE SEROLOGY</v>
      </c>
      <c r="F3133" s="5" t="e">
        <f>IF(ISBLANK(Source!E3133),NA(),Source!E3133)</f>
        <v>#N/A</v>
      </c>
      <c r="G3133" s="5">
        <f>Source!I3133</f>
        <v>15</v>
      </c>
      <c r="H3133" s="5" t="str">
        <f>IF(B3133&lt;&gt;0,NA(),Source!B3133)</f>
        <v>LP41</v>
      </c>
      <c r="I3133" s="5">
        <f>VLOOKUP(H3133,Mapping!B:E,4,FALSE)</f>
        <v>0</v>
      </c>
      <c r="J3133" s="9" t="str">
        <f>VLOOKUP(H3133,Mapping!B:M,12,FALSE)</f>
        <v/>
      </c>
      <c r="K3133" s="5" t="str">
        <f>VLOOKUP(H3133,Mapping!B:H,7,FALSE)</f>
        <v>LYME DISEASE SEROLOGY</v>
      </c>
      <c r="L3133" s="5" t="e">
        <f>IF(B3133&lt;&gt;0,B3133,IF(M3133=1,I3133,NA()))</f>
        <v>#N/A</v>
      </c>
      <c r="N3133" s="9" t="str">
        <f>IFERROR(VLOOKUP(Labs!A3133,Mapping!D:M,10,FALSE),0)</f>
        <v/>
      </c>
    </row>
    <row r="3134" spans="1:14" x14ac:dyDescent="0.25">
      <c r="A3134" s="5" t="str">
        <f>Source!B3134&amp;"|"&amp;Source!K3134</f>
        <v>HSVT|HSVB</v>
      </c>
      <c r="B3134" s="5">
        <f>IFERROR(VLOOKUP(Labs!A3134,Mapping!D:E,2,FALSE),0)</f>
        <v>0</v>
      </c>
      <c r="C3134" t="str">
        <f>Source!F3134</f>
        <v>Chem/Haem</v>
      </c>
      <c r="D3134" s="5" t="str">
        <f>Source!D3134</f>
        <v>Anti-HSV 2 IgG</v>
      </c>
      <c r="E3134" s="5" t="str">
        <f>Source!L3134</f>
        <v>HSV Serology</v>
      </c>
      <c r="F3134" s="5" t="e">
        <f>IF(ISBLANK(Source!E3134),NA(),Source!E3134)</f>
        <v>#N/A</v>
      </c>
      <c r="G3134" s="5">
        <f>Source!I3134</f>
        <v>15</v>
      </c>
      <c r="H3134" s="5" t="str">
        <f>IF(B3134&lt;&gt;0,NA(),Source!B3134)</f>
        <v>HSVT</v>
      </c>
      <c r="I3134" s="5">
        <f>VLOOKUP(H3134,Mapping!B:E,4,FALSE)</f>
        <v>0</v>
      </c>
      <c r="J3134" s="9" t="str">
        <f>VLOOKUP(H3134,Mapping!B:M,12,FALSE)</f>
        <v/>
      </c>
      <c r="K3134" s="5" t="str">
        <f>VLOOKUP(H3134,Mapping!B:H,7,FALSE)</f>
        <v>HSV Serology</v>
      </c>
      <c r="L3134" s="5" t="e">
        <f>IF(B3134&lt;&gt;0,B3134,IF(M3134=1,I3134,NA()))</f>
        <v>#N/A</v>
      </c>
      <c r="N3134" s="9" t="str">
        <f>IFERROR(VLOOKUP(Labs!A3134,Mapping!D:M,10,FALSE),0)</f>
        <v/>
      </c>
    </row>
    <row r="3135" spans="1:14" x14ac:dyDescent="0.25">
      <c r="A3135" s="5" t="str">
        <f>Source!B3135&amp;"|"&amp;Source!K3135</f>
        <v>IGF|IGF</v>
      </c>
      <c r="B3135" s="5">
        <f>IFERROR(VLOOKUP(Labs!A3135,Mapping!D:E,2,FALSE),0)</f>
        <v>0</v>
      </c>
      <c r="C3135" t="str">
        <f>Source!F3135</f>
        <v>Chem/Haem</v>
      </c>
      <c r="D3135" s="5" t="str">
        <f>Source!D3135</f>
        <v>IGF</v>
      </c>
      <c r="E3135" s="5" t="str">
        <f>Source!L3135</f>
        <v>INSULIN LIKE GROWTH FACTOR</v>
      </c>
      <c r="F3135" s="5" t="str">
        <f>IF(ISBLANK(Source!E3135),NA(),Source!E3135)</f>
        <v>nmol/l</v>
      </c>
      <c r="G3135" s="5">
        <f>Source!I3135</f>
        <v>15</v>
      </c>
      <c r="H3135" s="5" t="str">
        <f>IF(B3135&lt;&gt;0,NA(),Source!B3135)</f>
        <v>IGF</v>
      </c>
      <c r="I3135" s="5">
        <f>VLOOKUP(H3135,Mapping!B:E,4,FALSE)</f>
        <v>0</v>
      </c>
      <c r="J3135" s="9" t="str">
        <f>VLOOKUP(H3135,Mapping!B:M,12,FALSE)</f>
        <v/>
      </c>
      <c r="K3135" s="5" t="str">
        <f>VLOOKUP(H3135,Mapping!B:H,7,FALSE)</f>
        <v>INSULIN LIKE GROWTH FACTOR</v>
      </c>
      <c r="L3135" s="5" t="e">
        <f>IF(B3135&lt;&gt;0,B3135,IF(M3135=1,I3135,NA()))</f>
        <v>#N/A</v>
      </c>
      <c r="N3135" s="9" t="str">
        <f>IFERROR(VLOOKUP(Labs!A3135,Mapping!D:M,10,FALSE),0)</f>
        <v/>
      </c>
    </row>
    <row r="3136" spans="1:14" x14ac:dyDescent="0.25">
      <c r="A3136" s="5" t="str">
        <f>Source!B3136&amp;"|"&amp;Source!K3136</f>
        <v>FATB|FAST</v>
      </c>
      <c r="B3136" s="5">
        <f>IFERROR(VLOOKUP(Labs!A3136,Mapping!D:E,2,FALSE),0)</f>
        <v>0</v>
      </c>
      <c r="C3136" t="str">
        <f>Source!F3136</f>
        <v>Microbiology</v>
      </c>
      <c r="D3136" s="5" t="str">
        <f>Source!D3136</f>
        <v>Fastrack TB:</v>
      </c>
      <c r="E3136" s="5" t="str">
        <f>Source!L3136</f>
        <v>TB Fastrack</v>
      </c>
      <c r="F3136" s="5" t="e">
        <f>IF(ISBLANK(Source!E3136),NA(),Source!E3136)</f>
        <v>#N/A</v>
      </c>
      <c r="G3136" s="5">
        <f>Source!I3136</f>
        <v>15</v>
      </c>
      <c r="H3136" s="5" t="str">
        <f>IF(B3136&lt;&gt;0,NA(),Source!B3136)</f>
        <v>FATB</v>
      </c>
      <c r="I3136" s="5">
        <f>VLOOKUP(H3136,Mapping!B:E,4,FALSE)</f>
        <v>0</v>
      </c>
      <c r="J3136" s="9" t="str">
        <f>VLOOKUP(H3136,Mapping!B:M,12,FALSE)</f>
        <v/>
      </c>
      <c r="K3136" s="5" t="str">
        <f>VLOOKUP(H3136,Mapping!B:H,7,FALSE)</f>
        <v>TB Fastrack</v>
      </c>
      <c r="L3136" s="5" t="e">
        <f>IF(B3136&lt;&gt;0,B3136,IF(M3136=1,I3136,NA()))</f>
        <v>#N/A</v>
      </c>
      <c r="N3136" s="9" t="str">
        <f>IFERROR(VLOOKUP(Labs!A3136,Mapping!D:M,10,FALSE),0)</f>
        <v/>
      </c>
    </row>
    <row r="3137" spans="1:14" x14ac:dyDescent="0.25">
      <c r="A3137" s="5" t="str">
        <f>Source!B3137&amp;"|"&amp;Source!K3137</f>
        <v>HGB|FOQT</v>
      </c>
      <c r="B3137" s="5">
        <f>IFERROR(VLOOKUP(Labs!A3137,Mapping!D:E,2,FALSE),0)</f>
        <v>0</v>
      </c>
      <c r="C3137" t="str">
        <f>Source!F3137</f>
        <v>Chem/Haem</v>
      </c>
      <c r="D3137" s="5" t="str">
        <f>Source!D3137</f>
        <v>HB</v>
      </c>
      <c r="E3137" s="5" t="str">
        <f>Source!L3137</f>
        <v>FOQ (TAUNTON)</v>
      </c>
      <c r="F3137" s="5" t="str">
        <f>IF(ISBLANK(Source!E3137),NA(),Source!E3137)</f>
        <v>g/dL</v>
      </c>
      <c r="G3137" s="5">
        <f>Source!I3137</f>
        <v>15</v>
      </c>
      <c r="H3137" s="5" t="str">
        <f>IF(B3137&lt;&gt;0,NA(),Source!B3137)</f>
        <v>HGB</v>
      </c>
      <c r="I3137" s="5" t="str">
        <f>VLOOKUP(H3137,Mapping!B:E,4,FALSE)</f>
        <v>718-7</v>
      </c>
      <c r="J3137" s="9" t="str">
        <f>VLOOKUP(H3137,Mapping!B:M,12,FALSE)</f>
        <v>Hemoglobin [Mass/volume] in Blood</v>
      </c>
      <c r="K3137" s="5" t="str">
        <f>VLOOKUP(H3137,Mapping!B:H,7,FALSE)</f>
        <v>Full Blood Count</v>
      </c>
      <c r="L3137" s="5" t="e">
        <f>IF(B3137&lt;&gt;0,B3137,IF(M3137=1,I3137,NA()))</f>
        <v>#N/A</v>
      </c>
      <c r="N3137" s="9">
        <f>IFERROR(VLOOKUP(Labs!A3137,Mapping!D:M,10,FALSE),0)</f>
        <v>0</v>
      </c>
    </row>
    <row r="3138" spans="1:14" x14ac:dyDescent="0.25">
      <c r="A3138" s="5" t="str">
        <f>Source!B3138&amp;"|"&amp;Source!K3138</f>
        <v>HAPT|HAPT</v>
      </c>
      <c r="B3138" s="5">
        <f>IFERROR(VLOOKUP(Labs!A3138,Mapping!D:E,2,FALSE),0)</f>
        <v>0</v>
      </c>
      <c r="C3138" t="str">
        <f>Source!F3138</f>
        <v>Chem/Haem</v>
      </c>
      <c r="D3138" s="5" t="str">
        <f>Source!D3138</f>
        <v>HAPTOGLOBIN</v>
      </c>
      <c r="E3138" s="5" t="str">
        <f>Source!L3138</f>
        <v>HAPTOGLOBIN</v>
      </c>
      <c r="F3138" s="5" t="str">
        <f>IF(ISBLANK(Source!E3138),NA(),Source!E3138)</f>
        <v>g/l</v>
      </c>
      <c r="G3138" s="5">
        <f>Source!I3138</f>
        <v>15</v>
      </c>
      <c r="H3138" s="5" t="str">
        <f>IF(B3138&lt;&gt;0,NA(),Source!B3138)</f>
        <v>HAPT</v>
      </c>
      <c r="I3138" s="5">
        <f>VLOOKUP(H3138,Mapping!B:E,4,FALSE)</f>
        <v>0</v>
      </c>
      <c r="J3138" s="9" t="str">
        <f>VLOOKUP(H3138,Mapping!B:M,12,FALSE)</f>
        <v/>
      </c>
      <c r="K3138" s="5" t="str">
        <f>VLOOKUP(H3138,Mapping!B:H,7,FALSE)</f>
        <v>HAPTOGLOBIN</v>
      </c>
      <c r="L3138" s="5" t="e">
        <f>IF(B3138&lt;&gt;0,B3138,IF(M3138=1,I3138,NA()))</f>
        <v>#N/A</v>
      </c>
      <c r="N3138" s="9" t="str">
        <f>IFERROR(VLOOKUP(Labs!A3138,Mapping!D:M,10,FALSE),0)</f>
        <v/>
      </c>
    </row>
    <row r="3139" spans="1:14" x14ac:dyDescent="0.25">
      <c r="A3139" s="5" t="str">
        <f>Source!B3139&amp;"|"&amp;Source!K3139</f>
        <v>MUGP|IA</v>
      </c>
      <c r="B3139" s="5">
        <f>IFERROR(VLOOKUP(Labs!A3139,Mapping!D:E,2,FALSE),0)</f>
        <v>0</v>
      </c>
      <c r="C3139" t="str">
        <f>Source!F3139</f>
        <v>Chem/Haem</v>
      </c>
      <c r="D3139" s="5" t="str">
        <f>Source!D3139</f>
        <v>MUGWORT POLLEN</v>
      </c>
      <c r="E3139" s="5" t="str">
        <f>Source!L3139</f>
        <v>INHALENT ALLERGEN SCREEN</v>
      </c>
      <c r="F3139" s="5" t="e">
        <f>IF(ISBLANK(Source!E3139),NA(),Source!E3139)</f>
        <v>#N/A</v>
      </c>
      <c r="G3139" s="5">
        <f>Source!I3139</f>
        <v>15</v>
      </c>
      <c r="H3139" s="5" t="str">
        <f>IF(B3139&lt;&gt;0,NA(),Source!B3139)</f>
        <v>MUGP</v>
      </c>
      <c r="I3139" s="5">
        <f>VLOOKUP(H3139,Mapping!B:E,4,FALSE)</f>
        <v>0</v>
      </c>
      <c r="J3139" s="9" t="str">
        <f>VLOOKUP(H3139,Mapping!B:M,12,FALSE)</f>
        <v/>
      </c>
      <c r="K3139" s="5" t="str">
        <f>VLOOKUP(H3139,Mapping!B:H,7,FALSE)</f>
        <v>INHALENT ALLERGEN SCREEN</v>
      </c>
      <c r="L3139" s="5" t="e">
        <f>IF(B3139&lt;&gt;0,B3139,IF(M3139=1,I3139,NA()))</f>
        <v>#N/A</v>
      </c>
      <c r="N3139" s="9" t="str">
        <f>IFERROR(VLOOKUP(Labs!A3139,Mapping!D:M,10,FALSE),0)</f>
        <v/>
      </c>
    </row>
    <row r="3140" spans="1:14" x14ac:dyDescent="0.25">
      <c r="A3140" s="5" t="str">
        <f>Source!B3140&amp;"|"&amp;Source!K3140</f>
        <v>HA2|HBAN</v>
      </c>
      <c r="B3140" s="5">
        <f>IFERROR(VLOOKUP(Labs!A3140,Mapping!D:E,2,FALSE),0)</f>
        <v>0</v>
      </c>
      <c r="C3140" t="str">
        <f>Source!F3140</f>
        <v>Chem/Haem</v>
      </c>
      <c r="D3140" s="5" t="str">
        <f>Source!D3140</f>
        <v>HbA2</v>
      </c>
      <c r="E3140" s="5" t="str">
        <f>Source!L3140</f>
        <v>ANTE-NATAL HB'OPATHY SCREEN</v>
      </c>
      <c r="F3140" s="5" t="str">
        <f>IF(ISBLANK(Source!E3140),NA(),Source!E3140)</f>
        <v>%</v>
      </c>
      <c r="G3140" s="5">
        <f>Source!I3140</f>
        <v>15</v>
      </c>
      <c r="H3140" s="5" t="str">
        <f>IF(B3140&lt;&gt;0,NA(),Source!B3140)</f>
        <v>HA2</v>
      </c>
      <c r="I3140" s="5">
        <f>VLOOKUP(H3140,Mapping!B:E,4,FALSE)</f>
        <v>0</v>
      </c>
      <c r="J3140" s="9" t="str">
        <f>VLOOKUP(H3140,Mapping!B:M,12,FALSE)</f>
        <v/>
      </c>
      <c r="K3140" s="5" t="str">
        <f>VLOOKUP(H3140,Mapping!B:H,7,FALSE)</f>
        <v>ANTE-NATAL HB'OPATHY SCREEN</v>
      </c>
      <c r="L3140" s="5" t="e">
        <f>IF(B3140&lt;&gt;0,B3140,IF(M3140=1,I3140,NA()))</f>
        <v>#N/A</v>
      </c>
      <c r="N3140" s="9" t="str">
        <f>IFERROR(VLOOKUP(Labs!A3140,Mapping!D:M,10,FALSE),0)</f>
        <v/>
      </c>
    </row>
    <row r="3141" spans="1:14" x14ac:dyDescent="0.25">
      <c r="A3141" s="5" t="str">
        <f>Source!B3141&amp;"|"&amp;Source!K3141</f>
        <v>MRUR|MRUM</v>
      </c>
      <c r="B3141" s="5">
        <f>IFERROR(VLOOKUP(Labs!A3141,Mapping!D:E,2,FALSE),0)</f>
        <v>0</v>
      </c>
      <c r="C3141" t="str">
        <f>Source!F3141</f>
        <v>Microbiology</v>
      </c>
      <c r="D3141" s="5" t="str">
        <f>Source!D3141</f>
        <v>Umbilical.......:</v>
      </c>
      <c r="E3141" s="5" t="str">
        <f>Source!L3141</f>
        <v>MRSA Screen</v>
      </c>
      <c r="F3141" s="5" t="e">
        <f>IF(ISBLANK(Source!E3141),NA(),Source!E3141)</f>
        <v>#N/A</v>
      </c>
      <c r="G3141" s="5">
        <f>Source!I3141</f>
        <v>15</v>
      </c>
      <c r="H3141" s="5" t="str">
        <f>IF(B3141&lt;&gt;0,NA(),Source!B3141)</f>
        <v>MRUR</v>
      </c>
      <c r="I3141" s="5">
        <f>VLOOKUP(H3141,Mapping!B:E,4,FALSE)</f>
        <v>0</v>
      </c>
      <c r="J3141" s="9" t="str">
        <f>VLOOKUP(H3141,Mapping!B:M,12,FALSE)</f>
        <v/>
      </c>
      <c r="K3141" s="5" t="str">
        <f>VLOOKUP(H3141,Mapping!B:H,7,FALSE)</f>
        <v>MRSA Screen</v>
      </c>
      <c r="L3141" s="5" t="e">
        <f>IF(B3141&lt;&gt;0,B3141,IF(M3141=1,I3141,NA()))</f>
        <v>#N/A</v>
      </c>
      <c r="N3141" s="9">
        <f>IFERROR(VLOOKUP(Labs!A3141,Mapping!D:M,10,FALSE),0)</f>
        <v>0</v>
      </c>
    </row>
    <row r="3142" spans="1:14" x14ac:dyDescent="0.25">
      <c r="A3142" s="5" t="str">
        <f>Source!B3142&amp;"|"&amp;Source!K3142</f>
        <v>IGF|IGF</v>
      </c>
      <c r="B3142" s="5">
        <f>IFERROR(VLOOKUP(Labs!A3142,Mapping!D:E,2,FALSE),0)</f>
        <v>0</v>
      </c>
      <c r="C3142" t="str">
        <f>Source!F3142</f>
        <v>Chem/Haem</v>
      </c>
      <c r="D3142" s="5" t="str">
        <f>Source!D3142</f>
        <v>IGF</v>
      </c>
      <c r="E3142" s="5" t="str">
        <f>Source!L3142</f>
        <v>INSULIN LIKE GROWTH FACTOR</v>
      </c>
      <c r="F3142" s="5" t="str">
        <f>IF(ISBLANK(Source!E3142),NA(),Source!E3142)</f>
        <v>nmol/l</v>
      </c>
      <c r="G3142" s="5">
        <f>Source!I3142</f>
        <v>15</v>
      </c>
      <c r="H3142" s="5" t="str">
        <f>IF(B3142&lt;&gt;0,NA(),Source!B3142)</f>
        <v>IGF</v>
      </c>
      <c r="I3142" s="5">
        <f>VLOOKUP(H3142,Mapping!B:E,4,FALSE)</f>
        <v>0</v>
      </c>
      <c r="J3142" s="9" t="str">
        <f>VLOOKUP(H3142,Mapping!B:M,12,FALSE)</f>
        <v/>
      </c>
      <c r="K3142" s="5" t="str">
        <f>VLOOKUP(H3142,Mapping!B:H,7,FALSE)</f>
        <v>INSULIN LIKE GROWTH FACTOR</v>
      </c>
      <c r="L3142" s="5" t="e">
        <f>IF(B3142&lt;&gt;0,B3142,IF(M3142=1,I3142,NA()))</f>
        <v>#N/A</v>
      </c>
      <c r="N3142" s="9" t="str">
        <f>IFERROR(VLOOKUP(Labs!A3142,Mapping!D:M,10,FALSE),0)</f>
        <v/>
      </c>
    </row>
    <row r="3143" spans="1:14" x14ac:dyDescent="0.25">
      <c r="A3143" s="5" t="str">
        <f>Source!B3143&amp;"|"&amp;Source!K3143</f>
        <v>HIVE|HIVV</v>
      </c>
      <c r="B3143" s="5">
        <f>IFERROR(VLOOKUP(Labs!A3143,Mapping!D:E,2,FALSE),0)</f>
        <v>0</v>
      </c>
      <c r="C3143" t="str">
        <f>Source!F3143</f>
        <v>Virology</v>
      </c>
      <c r="D3143" s="5" t="str">
        <f>Source!D3143</f>
        <v>HIV SEROLOGY</v>
      </c>
      <c r="E3143" s="5" t="str">
        <f>Source!L3143</f>
        <v>HIV VERTICAL TRANSMISSION</v>
      </c>
      <c r="F3143" s="5" t="e">
        <f>IF(ISBLANK(Source!E3143),NA(),Source!E3143)</f>
        <v>#N/A</v>
      </c>
      <c r="G3143" s="5">
        <f>Source!I3143</f>
        <v>15</v>
      </c>
      <c r="H3143" s="5" t="str">
        <f>IF(B3143&lt;&gt;0,NA(),Source!B3143)</f>
        <v>HIVE</v>
      </c>
      <c r="I3143" s="5">
        <f>VLOOKUP(H3143,Mapping!B:E,4,FALSE)</f>
        <v>0</v>
      </c>
      <c r="J3143" s="9" t="str">
        <f>VLOOKUP(H3143,Mapping!B:M,12,FALSE)</f>
        <v/>
      </c>
      <c r="K3143" s="5" t="str">
        <f>VLOOKUP(H3143,Mapping!B:H,7,FALSE)</f>
        <v>HIV VERTICAL TRANSMISSION</v>
      </c>
      <c r="L3143" s="5" t="e">
        <f>IF(B3143&lt;&gt;0,B3143,IF(M3143=1,I3143,NA()))</f>
        <v>#N/A</v>
      </c>
      <c r="N3143" s="9" t="str">
        <f>IFERROR(VLOOKUP(Labs!A3143,Mapping!D:M,10,FALSE),0)</f>
        <v/>
      </c>
    </row>
    <row r="3144" spans="1:14" x14ac:dyDescent="0.25">
      <c r="A3144" s="5" t="str">
        <f>Source!B3144&amp;"|"&amp;Source!K3144</f>
        <v>IGA|IBT</v>
      </c>
      <c r="B3144" s="5">
        <f>IFERROR(VLOOKUP(Labs!A3144,Mapping!D:E,2,FALSE),0)</f>
        <v>0</v>
      </c>
      <c r="C3144" t="str">
        <f>Source!F3144</f>
        <v>Andrology</v>
      </c>
      <c r="D3144" s="5" t="str">
        <f>Source!D3144</f>
        <v>IgA</v>
      </c>
      <c r="E3144" s="5" t="str">
        <f>Source!L3144</f>
        <v>Sperm antibodies</v>
      </c>
      <c r="F3144" s="5" t="e">
        <f>IF(ISBLANK(Source!E3144),NA(),Source!E3144)</f>
        <v>#N/A</v>
      </c>
      <c r="G3144" s="5">
        <f>Source!I3144</f>
        <v>15</v>
      </c>
      <c r="H3144" s="5" t="str">
        <f>IF(B3144&lt;&gt;0,NA(),Source!B3144)</f>
        <v>IGA</v>
      </c>
      <c r="I3144" s="5" t="str">
        <f>VLOOKUP(H3144,Mapping!B:E,4,FALSE)</f>
        <v>2458-8</v>
      </c>
      <c r="J3144" s="9" t="str">
        <f>VLOOKUP(H3144,Mapping!B:M,12,FALSE)</f>
        <v>IgA [Mass/volume] in Serum or Plasma</v>
      </c>
      <c r="K3144" s="5" t="str">
        <f>VLOOKUP(H3144,Mapping!B:H,7,FALSE)</f>
        <v>IMMUNOGLOBULINS</v>
      </c>
      <c r="L3144" s="5" t="e">
        <f>IF(B3144&lt;&gt;0,B3144,IF(M3144=1,I3144,NA()))</f>
        <v>#N/A</v>
      </c>
      <c r="N3144" s="9">
        <f>IFERROR(VLOOKUP(Labs!A3144,Mapping!D:M,10,FALSE),0)</f>
        <v>0</v>
      </c>
    </row>
    <row r="3145" spans="1:14" x14ac:dyDescent="0.25">
      <c r="A3145" s="5" t="str">
        <f>Source!B3145&amp;"|"&amp;Source!K3145</f>
        <v>HSVF|HSVB</v>
      </c>
      <c r="B3145" s="5">
        <f>IFERROR(VLOOKUP(Labs!A3145,Mapping!D:E,2,FALSE),0)</f>
        <v>0</v>
      </c>
      <c r="C3145" t="str">
        <f>Source!F3145</f>
        <v>Chem/Haem</v>
      </c>
      <c r="D3145" s="5" t="str">
        <f>Source!D3145</f>
        <v>Anti-HSV 1 IgG</v>
      </c>
      <c r="E3145" s="5" t="str">
        <f>Source!L3145</f>
        <v>HSV Serology</v>
      </c>
      <c r="F3145" s="5" t="e">
        <f>IF(ISBLANK(Source!E3145),NA(),Source!E3145)</f>
        <v>#N/A</v>
      </c>
      <c r="G3145" s="5">
        <f>Source!I3145</f>
        <v>15</v>
      </c>
      <c r="H3145" s="5" t="str">
        <f>IF(B3145&lt;&gt;0,NA(),Source!B3145)</f>
        <v>HSVF</v>
      </c>
      <c r="I3145" s="5">
        <f>VLOOKUP(H3145,Mapping!B:E,4,FALSE)</f>
        <v>0</v>
      </c>
      <c r="J3145" s="9" t="str">
        <f>VLOOKUP(H3145,Mapping!B:M,12,FALSE)</f>
        <v/>
      </c>
      <c r="K3145" s="5" t="str">
        <f>VLOOKUP(H3145,Mapping!B:H,7,FALSE)</f>
        <v>HSV Serology</v>
      </c>
      <c r="L3145" s="5" t="e">
        <f>IF(B3145&lt;&gt;0,B3145,IF(M3145=1,I3145,NA()))</f>
        <v>#N/A</v>
      </c>
      <c r="N3145" s="9" t="str">
        <f>IFERROR(VLOOKUP(Labs!A3145,Mapping!D:M,10,FALSE),0)</f>
        <v/>
      </c>
    </row>
    <row r="3146" spans="1:14" x14ac:dyDescent="0.25">
      <c r="A3146" s="5" t="str">
        <f>Source!B3146&amp;"|"&amp;Source!K3146</f>
        <v>IGF|IGF</v>
      </c>
      <c r="B3146" s="5">
        <f>IFERROR(VLOOKUP(Labs!A3146,Mapping!D:E,2,FALSE),0)</f>
        <v>0</v>
      </c>
      <c r="C3146" t="str">
        <f>Source!F3146</f>
        <v>Chem/Haem</v>
      </c>
      <c r="D3146" s="5" t="str">
        <f>Source!D3146</f>
        <v>IGF</v>
      </c>
      <c r="E3146" s="5" t="str">
        <f>Source!L3146</f>
        <v>INSULIN LIKE GROWTH FACTOR</v>
      </c>
      <c r="F3146" s="5" t="str">
        <f>IF(ISBLANK(Source!E3146),NA(),Source!E3146)</f>
        <v>nmol/l</v>
      </c>
      <c r="G3146" s="5">
        <f>Source!I3146</f>
        <v>15</v>
      </c>
      <c r="H3146" s="5" t="str">
        <f>IF(B3146&lt;&gt;0,NA(),Source!B3146)</f>
        <v>IGF</v>
      </c>
      <c r="I3146" s="5">
        <f>VLOOKUP(H3146,Mapping!B:E,4,FALSE)</f>
        <v>0</v>
      </c>
      <c r="J3146" s="9" t="str">
        <f>VLOOKUP(H3146,Mapping!B:M,12,FALSE)</f>
        <v/>
      </c>
      <c r="K3146" s="5" t="str">
        <f>VLOOKUP(H3146,Mapping!B:H,7,FALSE)</f>
        <v>INSULIN LIKE GROWTH FACTOR</v>
      </c>
      <c r="L3146" s="5" t="e">
        <f>IF(B3146&lt;&gt;0,B3146,IF(M3146=1,I3146,NA()))</f>
        <v>#N/A</v>
      </c>
      <c r="N3146" s="9" t="str">
        <f>IFERROR(VLOOKUP(Labs!A3146,Mapping!D:M,10,FALSE),0)</f>
        <v/>
      </c>
    </row>
    <row r="3147" spans="1:14" x14ac:dyDescent="0.25">
      <c r="A3147" s="5" t="str">
        <f>Source!B3147&amp;"|"&amp;Source!K3147</f>
        <v>IGG|IBT</v>
      </c>
      <c r="B3147" s="5">
        <f>IFERROR(VLOOKUP(Labs!A3147,Mapping!D:E,2,FALSE),0)</f>
        <v>0</v>
      </c>
      <c r="C3147" t="str">
        <f>Source!F3147</f>
        <v>Andrology</v>
      </c>
      <c r="D3147" s="5" t="str">
        <f>Source!D3147</f>
        <v>IgG</v>
      </c>
      <c r="E3147" s="5" t="str">
        <f>Source!L3147</f>
        <v>Sperm antibodies</v>
      </c>
      <c r="F3147" s="5" t="e">
        <f>IF(ISBLANK(Source!E3147),NA(),Source!E3147)</f>
        <v>#N/A</v>
      </c>
      <c r="G3147" s="5">
        <f>Source!I3147</f>
        <v>15</v>
      </c>
      <c r="H3147" s="5" t="str">
        <f>IF(B3147&lt;&gt;0,NA(),Source!B3147)</f>
        <v>IGG</v>
      </c>
      <c r="I3147" s="5" t="str">
        <f>VLOOKUP(H3147,Mapping!B:E,4,FALSE)</f>
        <v>2465-3</v>
      </c>
      <c r="J3147" s="9" t="str">
        <f>VLOOKUP(H3147,Mapping!B:M,12,FALSE)</f>
        <v>IgG [Mass/volume] in Serum or Plasma</v>
      </c>
      <c r="K3147" s="5" t="str">
        <f>VLOOKUP(H3147,Mapping!B:H,7,FALSE)</f>
        <v>IMMUNOGLOBULINS</v>
      </c>
      <c r="L3147" s="5" t="e">
        <f>IF(B3147&lt;&gt;0,B3147,IF(M3147=1,I3147,NA()))</f>
        <v>#N/A</v>
      </c>
      <c r="N3147" s="9">
        <f>IFERROR(VLOOKUP(Labs!A3147,Mapping!D:M,10,FALSE),0)</f>
        <v>0</v>
      </c>
    </row>
    <row r="3148" spans="1:14" x14ac:dyDescent="0.25">
      <c r="A3148" s="5" t="str">
        <f>Source!B3148&amp;"|"&amp;Source!K3148</f>
        <v>HSVS|HSVB</v>
      </c>
      <c r="B3148" s="5">
        <f>IFERROR(VLOOKUP(Labs!A3148,Mapping!D:E,2,FALSE),0)</f>
        <v>0</v>
      </c>
      <c r="C3148" t="str">
        <f>Source!F3148</f>
        <v>Chem/Haem</v>
      </c>
      <c r="D3148" s="5" t="str">
        <f>Source!D3148</f>
        <v>HSV Serology:</v>
      </c>
      <c r="E3148" s="5" t="str">
        <f>Source!L3148</f>
        <v>HSV Serology</v>
      </c>
      <c r="F3148" s="5" t="e">
        <f>IF(ISBLANK(Source!E3148),NA(),Source!E3148)</f>
        <v>#N/A</v>
      </c>
      <c r="G3148" s="5">
        <f>Source!I3148</f>
        <v>15</v>
      </c>
      <c r="H3148" s="5" t="str">
        <f>IF(B3148&lt;&gt;0,NA(),Source!B3148)</f>
        <v>HSVS</v>
      </c>
      <c r="I3148" s="5">
        <f>VLOOKUP(H3148,Mapping!B:E,4,FALSE)</f>
        <v>0</v>
      </c>
      <c r="J3148" s="9" t="str">
        <f>VLOOKUP(H3148,Mapping!B:M,12,FALSE)</f>
        <v/>
      </c>
      <c r="K3148" s="5" t="str">
        <f>VLOOKUP(H3148,Mapping!B:H,7,FALSE)</f>
        <v>HSV Serology</v>
      </c>
      <c r="L3148" s="5" t="e">
        <f>IF(B3148&lt;&gt;0,B3148,IF(M3148=1,I3148,NA()))</f>
        <v>#N/A</v>
      </c>
      <c r="N3148" s="9" t="str">
        <f>IFERROR(VLOOKUP(Labs!A3148,Mapping!D:M,10,FALSE),0)</f>
        <v/>
      </c>
    </row>
    <row r="3149" spans="1:14" x14ac:dyDescent="0.25">
      <c r="A3149" s="5" t="str">
        <f>Source!B3149&amp;"|"&amp;Source!K3149</f>
        <v>IGF|IGF</v>
      </c>
      <c r="B3149" s="5">
        <f>IFERROR(VLOOKUP(Labs!A3149,Mapping!D:E,2,FALSE),0)</f>
        <v>0</v>
      </c>
      <c r="C3149" t="str">
        <f>Source!F3149</f>
        <v>Chem/Haem</v>
      </c>
      <c r="D3149" s="5" t="str">
        <f>Source!D3149</f>
        <v>IGF</v>
      </c>
      <c r="E3149" s="5" t="str">
        <f>Source!L3149</f>
        <v>INSULIN LIKE GROWTH FACTOR</v>
      </c>
      <c r="F3149" s="5" t="str">
        <f>IF(ISBLANK(Source!E3149),NA(),Source!E3149)</f>
        <v>nmol/l</v>
      </c>
      <c r="G3149" s="5">
        <f>Source!I3149</f>
        <v>15</v>
      </c>
      <c r="H3149" s="5" t="str">
        <f>IF(B3149&lt;&gt;0,NA(),Source!B3149)</f>
        <v>IGF</v>
      </c>
      <c r="I3149" s="5">
        <f>VLOOKUP(H3149,Mapping!B:E,4,FALSE)</f>
        <v>0</v>
      </c>
      <c r="J3149" s="9" t="str">
        <f>VLOOKUP(H3149,Mapping!B:M,12,FALSE)</f>
        <v/>
      </c>
      <c r="K3149" s="5" t="str">
        <f>VLOOKUP(H3149,Mapping!B:H,7,FALSE)</f>
        <v>INSULIN LIKE GROWTH FACTOR</v>
      </c>
      <c r="L3149" s="5" t="e">
        <f>IF(B3149&lt;&gt;0,B3149,IF(M3149=1,I3149,NA()))</f>
        <v>#N/A</v>
      </c>
      <c r="N3149" s="9" t="str">
        <f>IFERROR(VLOOKUP(Labs!A3149,Mapping!D:M,10,FALSE),0)</f>
        <v/>
      </c>
    </row>
    <row r="3150" spans="1:14" x14ac:dyDescent="0.25">
      <c r="A3150" s="5" t="str">
        <f>Source!B3150&amp;"|"&amp;Source!K3150</f>
        <v>MONO|D</v>
      </c>
      <c r="B3150" s="5">
        <f>IFERROR(VLOOKUP(Labs!A3150,Mapping!D:E,2,FALSE),0)</f>
        <v>0</v>
      </c>
      <c r="C3150" t="str">
        <f>Source!F3150</f>
        <v>Chem/Haem</v>
      </c>
      <c r="D3150" s="5" t="str">
        <f>Source!D3150</f>
        <v>Monocytes</v>
      </c>
      <c r="E3150" s="5" t="str">
        <f>Source!L3150</f>
        <v>Differential</v>
      </c>
      <c r="F3150" s="5" t="str">
        <f>IF(ISBLANK(Source!E3150),NA(),Source!E3150)</f>
        <v>10*9/L</v>
      </c>
      <c r="G3150" s="5">
        <f>Source!I3150</f>
        <v>15</v>
      </c>
      <c r="H3150" s="5" t="str">
        <f>IF(B3150&lt;&gt;0,NA(),Source!B3150)</f>
        <v>MONO</v>
      </c>
      <c r="I3150" s="5" t="str">
        <f>VLOOKUP(H3150,Mapping!B:E,4,FALSE)</f>
        <v>742-7</v>
      </c>
      <c r="J3150" s="9" t="str">
        <f>VLOOKUP(H3150,Mapping!B:M,12,FALSE)</f>
        <v>Monocytes [#/volume] in Blood by Automated count</v>
      </c>
      <c r="K3150" s="5" t="str">
        <f>VLOOKUP(H3150,Mapping!B:H,7,FALSE)</f>
        <v>Full Blood Count</v>
      </c>
      <c r="L3150" s="5" t="e">
        <f>IF(B3150&lt;&gt;0,B3150,IF(M3150=1,I3150,NA()))</f>
        <v>#N/A</v>
      </c>
      <c r="N3150" s="9">
        <f>IFERROR(VLOOKUP(Labs!A3150,Mapping!D:M,10,FALSE),0)</f>
        <v>0</v>
      </c>
    </row>
    <row r="3151" spans="1:14" x14ac:dyDescent="0.25">
      <c r="A3151" s="5" t="str">
        <f>Source!B3151&amp;"|"&amp;Source!K3151</f>
        <v>MOUL|IA</v>
      </c>
      <c r="B3151" s="5">
        <f>IFERROR(VLOOKUP(Labs!A3151,Mapping!D:E,2,FALSE),0)</f>
        <v>0</v>
      </c>
      <c r="C3151" t="str">
        <f>Source!F3151</f>
        <v>Chem/Haem</v>
      </c>
      <c r="D3151" s="5" t="str">
        <f>Source!D3151</f>
        <v>MOULD(ALTERNARIA)</v>
      </c>
      <c r="E3151" s="5" t="str">
        <f>Source!L3151</f>
        <v>INHALENT ALLERGEN SCREEN</v>
      </c>
      <c r="F3151" s="5" t="e">
        <f>IF(ISBLANK(Source!E3151),NA(),Source!E3151)</f>
        <v>#N/A</v>
      </c>
      <c r="G3151" s="5">
        <f>Source!I3151</f>
        <v>15</v>
      </c>
      <c r="H3151" s="5" t="str">
        <f>IF(B3151&lt;&gt;0,NA(),Source!B3151)</f>
        <v>MOUL</v>
      </c>
      <c r="I3151" s="5">
        <f>VLOOKUP(H3151,Mapping!B:E,4,FALSE)</f>
        <v>0</v>
      </c>
      <c r="J3151" s="9" t="str">
        <f>VLOOKUP(H3151,Mapping!B:M,12,FALSE)</f>
        <v/>
      </c>
      <c r="K3151" s="5" t="str">
        <f>VLOOKUP(H3151,Mapping!B:H,7,FALSE)</f>
        <v>INHALENT ALLERGEN SCREEN</v>
      </c>
      <c r="L3151" s="5" t="e">
        <f>IF(B3151&lt;&gt;0,B3151,IF(M3151=1,I3151,NA()))</f>
        <v>#N/A</v>
      </c>
      <c r="N3151" s="9" t="str">
        <f>IFERROR(VLOOKUP(Labs!A3151,Mapping!D:M,10,FALSE),0)</f>
        <v/>
      </c>
    </row>
    <row r="3152" spans="1:14" x14ac:dyDescent="0.25">
      <c r="A3152" s="5" t="str">
        <f>Source!B3152&amp;"|"&amp;Source!K3152</f>
        <v>IGA|IGA</v>
      </c>
      <c r="B3152" s="5">
        <f>IFERROR(VLOOKUP(Labs!A3152,Mapping!D:E,2,FALSE),0)</f>
        <v>0</v>
      </c>
      <c r="C3152" t="str">
        <f>Source!F3152</f>
        <v>Chem/Haem</v>
      </c>
      <c r="D3152" s="5" t="str">
        <f>Source!D3152</f>
        <v>IGA</v>
      </c>
      <c r="E3152" s="5" t="str">
        <f>Source!L3152</f>
        <v>IGA</v>
      </c>
      <c r="F3152" s="5" t="str">
        <f>IF(ISBLANK(Source!E3152),NA(),Source!E3152)</f>
        <v>g/L</v>
      </c>
      <c r="G3152" s="5">
        <f>Source!I3152</f>
        <v>15</v>
      </c>
      <c r="H3152" s="5" t="str">
        <f>IF(B3152&lt;&gt;0,NA(),Source!B3152)</f>
        <v>IGA</v>
      </c>
      <c r="I3152" s="5" t="str">
        <f>VLOOKUP(H3152,Mapping!B:E,4,FALSE)</f>
        <v>2458-8</v>
      </c>
      <c r="J3152" s="9" t="str">
        <f>VLOOKUP(H3152,Mapping!B:M,12,FALSE)</f>
        <v>IgA [Mass/volume] in Serum or Plasma</v>
      </c>
      <c r="K3152" s="5" t="str">
        <f>VLOOKUP(H3152,Mapping!B:H,7,FALSE)</f>
        <v>IMMUNOGLOBULINS</v>
      </c>
      <c r="L3152" s="5" t="e">
        <f>IF(B3152&lt;&gt;0,B3152,IF(M3152=1,I3152,NA()))</f>
        <v>#N/A</v>
      </c>
      <c r="N3152" s="9">
        <f>IFERROR(VLOOKUP(Labs!A3152,Mapping!D:M,10,FALSE),0)</f>
        <v>0</v>
      </c>
    </row>
    <row r="3153" spans="1:14" x14ac:dyDescent="0.25">
      <c r="A3153" s="5" t="str">
        <f>Source!B3153&amp;"|"&amp;Source!K3153</f>
        <v>IGM|IBT</v>
      </c>
      <c r="B3153" s="5">
        <f>IFERROR(VLOOKUP(Labs!A3153,Mapping!D:E,2,FALSE),0)</f>
        <v>0</v>
      </c>
      <c r="C3153" t="str">
        <f>Source!F3153</f>
        <v>Andrology</v>
      </c>
      <c r="D3153" s="5" t="str">
        <f>Source!D3153</f>
        <v>IgM</v>
      </c>
      <c r="E3153" s="5" t="str">
        <f>Source!L3153</f>
        <v>Sperm antibodies</v>
      </c>
      <c r="F3153" s="5" t="e">
        <f>IF(ISBLANK(Source!E3153),NA(),Source!E3153)</f>
        <v>#N/A</v>
      </c>
      <c r="G3153" s="5">
        <f>Source!I3153</f>
        <v>15</v>
      </c>
      <c r="H3153" s="5" t="str">
        <f>IF(B3153&lt;&gt;0,NA(),Source!B3153)</f>
        <v>IGM</v>
      </c>
      <c r="I3153" s="5" t="str">
        <f>VLOOKUP(H3153,Mapping!B:E,4,FALSE)</f>
        <v>2472-9</v>
      </c>
      <c r="J3153" s="9" t="str">
        <f>VLOOKUP(H3153,Mapping!B:M,12,FALSE)</f>
        <v>IgM [Mass/volume] in Serum or Plasma</v>
      </c>
      <c r="K3153" s="5" t="str">
        <f>VLOOKUP(H3153,Mapping!B:H,7,FALSE)</f>
        <v>IMMUNOGLOBULINS</v>
      </c>
      <c r="L3153" s="5" t="e">
        <f>IF(B3153&lt;&gt;0,B3153,IF(M3153=1,I3153,NA()))</f>
        <v>#N/A</v>
      </c>
      <c r="N3153" s="9">
        <f>IFERROR(VLOOKUP(Labs!A3153,Mapping!D:M,10,FALSE),0)</f>
        <v>0</v>
      </c>
    </row>
    <row r="3154" spans="1:14" x14ac:dyDescent="0.25">
      <c r="A3154" s="5" t="str">
        <f>Source!B3154&amp;"|"&amp;Source!K3154</f>
        <v>RAG|COPR</v>
      </c>
      <c r="B3154" s="5">
        <f>IFERROR(VLOOKUP(Labs!A3154,Mapping!D:E,2,FALSE),0)</f>
        <v>0</v>
      </c>
      <c r="C3154" t="str">
        <f>Source!F3154</f>
        <v>Chem/Haem</v>
      </c>
      <c r="D3154" s="5" t="str">
        <f>Source!D3154</f>
        <v>VWF FACTOR ANTIGEN</v>
      </c>
      <c r="E3154" s="5" t="str">
        <f>Source!L3154</f>
        <v>COAGULATION PROFILE</v>
      </c>
      <c r="F3154" s="5" t="str">
        <f>IF(ISBLANK(Source!E3154),NA(),Source!E3154)</f>
        <v>iu/dl</v>
      </c>
      <c r="G3154" s="5">
        <f>Source!I3154</f>
        <v>15</v>
      </c>
      <c r="H3154" s="5" t="str">
        <f>IF(B3154&lt;&gt;0,NA(),Source!B3154)</f>
        <v>RAG</v>
      </c>
      <c r="I3154" s="5">
        <f>VLOOKUP(H3154,Mapping!B:E,4,FALSE)</f>
        <v>0</v>
      </c>
      <c r="J3154" s="9" t="str">
        <f>VLOOKUP(H3154,Mapping!B:M,12,FALSE)</f>
        <v/>
      </c>
      <c r="K3154" s="5" t="str">
        <f>VLOOKUP(H3154,Mapping!B:H,7,FALSE)</f>
        <v>VON WILLEBRANDS SCREEN</v>
      </c>
      <c r="L3154" s="5" t="e">
        <f>IF(B3154&lt;&gt;0,B3154,IF(M3154=1,I3154,NA()))</f>
        <v>#N/A</v>
      </c>
      <c r="N3154" s="9">
        <f>IFERROR(VLOOKUP(Labs!A3154,Mapping!D:M,10,FALSE),0)</f>
        <v>0</v>
      </c>
    </row>
    <row r="3155" spans="1:14" x14ac:dyDescent="0.25">
      <c r="A3155" s="5" t="str">
        <f>Source!B3155&amp;"|"&amp;Source!K3155</f>
        <v>RYEP|IA</v>
      </c>
      <c r="B3155" s="5">
        <f>IFERROR(VLOOKUP(Labs!A3155,Mapping!D:E,2,FALSE),0)</f>
        <v>0</v>
      </c>
      <c r="C3155" t="str">
        <f>Source!F3155</f>
        <v>Chem/Haem</v>
      </c>
      <c r="D3155" s="5" t="str">
        <f>Source!D3155</f>
        <v>RYE POLLEN</v>
      </c>
      <c r="E3155" s="5" t="str">
        <f>Source!L3155</f>
        <v>INHALENT ALLERGEN SCREEN</v>
      </c>
      <c r="F3155" s="5" t="e">
        <f>IF(ISBLANK(Source!E3155),NA(),Source!E3155)</f>
        <v>#N/A</v>
      </c>
      <c r="G3155" s="5">
        <f>Source!I3155</f>
        <v>15</v>
      </c>
      <c r="H3155" s="5" t="str">
        <f>IF(B3155&lt;&gt;0,NA(),Source!B3155)</f>
        <v>RYEP</v>
      </c>
      <c r="I3155" s="5">
        <f>VLOOKUP(H3155,Mapping!B:E,4,FALSE)</f>
        <v>0</v>
      </c>
      <c r="J3155" s="9" t="str">
        <f>VLOOKUP(H3155,Mapping!B:M,12,FALSE)</f>
        <v/>
      </c>
      <c r="K3155" s="5" t="str">
        <f>VLOOKUP(H3155,Mapping!B:H,7,FALSE)</f>
        <v>INHALENT ALLERGEN SCREEN</v>
      </c>
      <c r="L3155" s="5" t="e">
        <f>IF(B3155&lt;&gt;0,B3155,IF(M3155=1,I3155,NA()))</f>
        <v>#N/A</v>
      </c>
      <c r="N3155" s="9" t="str">
        <f>IFERROR(VLOOKUP(Labs!A3155,Mapping!D:M,10,FALSE),0)</f>
        <v/>
      </c>
    </row>
    <row r="3156" spans="1:14" x14ac:dyDescent="0.25">
      <c r="A3156" s="5" t="str">
        <f>Source!B3156&amp;"|"&amp;Source!K3156</f>
        <v>RAG|VWDY</v>
      </c>
      <c r="B3156" s="5">
        <f>IFERROR(VLOOKUP(Labs!A3156,Mapping!D:E,2,FALSE),0)</f>
        <v>0</v>
      </c>
      <c r="C3156" t="str">
        <f>Source!F3156</f>
        <v>Chem/Haem</v>
      </c>
      <c r="D3156" s="5" t="str">
        <f>Source!D3156</f>
        <v>VWF FACTOR ANTIGEN</v>
      </c>
      <c r="E3156" s="5" t="str">
        <f>Source!L3156</f>
        <v>VON WILLEBRAND'S SCREEN (YEOVI</v>
      </c>
      <c r="F3156" s="5" t="str">
        <f>IF(ISBLANK(Source!E3156),NA(),Source!E3156)</f>
        <v>iu/dl</v>
      </c>
      <c r="G3156" s="5">
        <f>Source!I3156</f>
        <v>15</v>
      </c>
      <c r="H3156" s="5" t="str">
        <f>IF(B3156&lt;&gt;0,NA(),Source!B3156)</f>
        <v>RAG</v>
      </c>
      <c r="I3156" s="5">
        <f>VLOOKUP(H3156,Mapping!B:E,4,FALSE)</f>
        <v>0</v>
      </c>
      <c r="J3156" s="9" t="str">
        <f>VLOOKUP(H3156,Mapping!B:M,12,FALSE)</f>
        <v/>
      </c>
      <c r="K3156" s="5" t="str">
        <f>VLOOKUP(H3156,Mapping!B:H,7,FALSE)</f>
        <v>VON WILLEBRANDS SCREEN</v>
      </c>
      <c r="L3156" s="5" t="e">
        <f>IF(B3156&lt;&gt;0,B3156,IF(M3156=1,I3156,NA()))</f>
        <v>#N/A</v>
      </c>
      <c r="N3156" s="9">
        <f>IFERROR(VLOOKUP(Labs!A3156,Mapping!D:M,10,FALSE),0)</f>
        <v>0</v>
      </c>
    </row>
    <row r="3157" spans="1:14" x14ac:dyDescent="0.25">
      <c r="A3157" s="5" t="str">
        <f>Source!B3157&amp;"|"&amp;Source!K3157</f>
        <v>RPT|TPCFL</v>
      </c>
      <c r="B3157" s="5">
        <f>IFERROR(VLOOKUP(Labs!A3157,Mapping!D:E,2,FALSE),0)</f>
        <v>0</v>
      </c>
      <c r="C3157" t="str">
        <f>Source!F3157</f>
        <v>Non-Gynae Cytology</v>
      </c>
      <c r="D3157" s="5" t="str">
        <f>Source!D3157</f>
        <v>Report</v>
      </c>
      <c r="E3157" s="5" t="str">
        <f>Source!L3157</f>
        <v>Pericardial fluid</v>
      </c>
      <c r="F3157" s="5" t="e">
        <f>IF(ISBLANK(Source!E3157),NA(),Source!E3157)</f>
        <v>#N/A</v>
      </c>
      <c r="G3157" s="5">
        <f>Source!I3157</f>
        <v>15</v>
      </c>
      <c r="H3157" s="5" t="str">
        <f>IF(B3157&lt;&gt;0,NA(),Source!B3157)</f>
        <v>RPT</v>
      </c>
      <c r="I3157" s="5">
        <f>VLOOKUP(H3157,Mapping!B:E,4,FALSE)</f>
        <v>0</v>
      </c>
      <c r="J3157" s="9" t="str">
        <f>VLOOKUP(H3157,Mapping!B:M,12,FALSE)</f>
        <v/>
      </c>
      <c r="K3157" s="5" t="str">
        <f>VLOOKUP(H3157,Mapping!B:H,7,FALSE)</f>
        <v>FNA Breast</v>
      </c>
      <c r="L3157" s="5" t="e">
        <f>IF(B3157&lt;&gt;0,B3157,IF(M3157=1,I3157,NA()))</f>
        <v>#N/A</v>
      </c>
      <c r="N3157" s="9">
        <f>IFERROR(VLOOKUP(Labs!A3157,Mapping!D:M,10,FALSE),0)</f>
        <v>0</v>
      </c>
    </row>
    <row r="3158" spans="1:14" x14ac:dyDescent="0.25">
      <c r="A3158" s="5" t="str">
        <f>Source!B3158&amp;"|"&amp;Source!K3158</f>
        <v>UMG|UMG</v>
      </c>
      <c r="B3158" s="5">
        <f>IFERROR(VLOOKUP(Labs!A3158,Mapping!D:E,2,FALSE),0)</f>
        <v>0</v>
      </c>
      <c r="C3158" t="str">
        <f>Source!F3158</f>
        <v>Chem/Haem</v>
      </c>
      <c r="D3158" s="5" t="str">
        <f>Source!D3158</f>
        <v>URINE MAGNESIUM</v>
      </c>
      <c r="E3158" s="5" t="str">
        <f>Source!L3158</f>
        <v>URINE MAGNESIUM</v>
      </c>
      <c r="F3158" s="5" t="str">
        <f>IF(ISBLANK(Source!E3158),NA(),Source!E3158)</f>
        <v>mmol/l</v>
      </c>
      <c r="G3158" s="5">
        <f>Source!I3158</f>
        <v>15</v>
      </c>
      <c r="H3158" s="5" t="str">
        <f>IF(B3158&lt;&gt;0,NA(),Source!B3158)</f>
        <v>UMG</v>
      </c>
      <c r="I3158" s="5">
        <f>VLOOKUP(H3158,Mapping!B:E,4,FALSE)</f>
        <v>0</v>
      </c>
      <c r="J3158" s="9" t="str">
        <f>VLOOKUP(H3158,Mapping!B:M,12,FALSE)</f>
        <v/>
      </c>
      <c r="K3158" s="5" t="str">
        <f>VLOOKUP(H3158,Mapping!B:H,7,FALSE)</f>
        <v>24hr URINE MAGNESIUM</v>
      </c>
      <c r="L3158" s="5" t="e">
        <f>IF(B3158&lt;&gt;0,B3158,IF(M3158=1,I3158,NA()))</f>
        <v>#N/A</v>
      </c>
      <c r="N3158" s="9">
        <f>IFERROR(VLOOKUP(Labs!A3158,Mapping!D:M,10,FALSE),0)</f>
        <v>0</v>
      </c>
    </row>
    <row r="3159" spans="1:14" x14ac:dyDescent="0.25">
      <c r="A3159" s="5" t="str">
        <f>Source!B3159&amp;"|"&amp;Source!K3159</f>
        <v>MSO|MSO</v>
      </c>
      <c r="B3159" s="5">
        <f>IFERROR(VLOOKUP(Labs!A3159,Mapping!D:E,2,FALSE),0)</f>
        <v>0</v>
      </c>
      <c r="C3159" t="str">
        <f>Source!F3159</f>
        <v>Microbiology</v>
      </c>
      <c r="D3159" s="5" t="str">
        <f>Source!D3159</f>
        <v>MSSA - Other Site.........:</v>
      </c>
      <c r="E3159" s="5" t="str">
        <f>Source!L3159</f>
        <v>MSSA Screen</v>
      </c>
      <c r="F3159" s="5" t="e">
        <f>IF(ISBLANK(Source!E3159),NA(),Source!E3159)</f>
        <v>#N/A</v>
      </c>
      <c r="G3159" s="5">
        <f>Source!I3159</f>
        <v>15</v>
      </c>
      <c r="H3159" s="5" t="str">
        <f>IF(B3159&lt;&gt;0,NA(),Source!B3159)</f>
        <v>MSO</v>
      </c>
      <c r="I3159" s="5">
        <f>VLOOKUP(H3159,Mapping!B:E,4,FALSE)</f>
        <v>0</v>
      </c>
      <c r="J3159" s="9" t="str">
        <f>VLOOKUP(H3159,Mapping!B:M,12,FALSE)</f>
        <v/>
      </c>
      <c r="K3159" s="5" t="str">
        <f>VLOOKUP(H3159,Mapping!B:H,7,FALSE)</f>
        <v>MRSA/MSSA Screen</v>
      </c>
      <c r="L3159" s="5" t="e">
        <f>IF(B3159&lt;&gt;0,B3159,IF(M3159=1,I3159,NA()))</f>
        <v>#N/A</v>
      </c>
      <c r="N3159" s="9">
        <f>IFERROR(VLOOKUP(Labs!A3159,Mapping!D:M,10,FALSE),0)</f>
        <v>0</v>
      </c>
    </row>
    <row r="3160" spans="1:14" x14ac:dyDescent="0.25">
      <c r="A3160" s="5" t="str">
        <f>Source!B3160&amp;"|"&amp;Source!K3160</f>
        <v>SWNA|SWET</v>
      </c>
      <c r="B3160" s="5" t="str">
        <f>IFERROR(VLOOKUP(Labs!A3160,Mapping!D:E,2,FALSE),0)</f>
        <v>2954-6</v>
      </c>
      <c r="C3160" t="str">
        <f>Source!F3160</f>
        <v>Chem/Haem</v>
      </c>
      <c r="D3160" s="5" t="str">
        <f>Source!D3160</f>
        <v>SWEAT SODIUM</v>
      </c>
      <c r="E3160" s="5" t="str">
        <f>Source!L3160</f>
        <v>SWEAT TEST</v>
      </c>
      <c r="F3160" s="5" t="str">
        <f>IF(ISBLANK(Source!E3160),NA(),Source!E3160)</f>
        <v>mmol/L</v>
      </c>
      <c r="G3160" s="5">
        <f>Source!I3160</f>
        <v>15</v>
      </c>
      <c r="H3160" s="5" t="e">
        <f>IF(B3160&lt;&gt;0,NA(),Source!B3160)</f>
        <v>#N/A</v>
      </c>
      <c r="I3160" s="5" t="e">
        <f>VLOOKUP(H3160,Mapping!B:E,4,FALSE)</f>
        <v>#N/A</v>
      </c>
      <c r="J3160" s="9" t="e">
        <f>VLOOKUP(H3160,Mapping!B:M,12,FALSE)</f>
        <v>#N/A</v>
      </c>
      <c r="K3160" s="5" t="e">
        <f>VLOOKUP(H3160,Mapping!B:H,7,FALSE)</f>
        <v>#N/A</v>
      </c>
      <c r="L3160" s="5" t="str">
        <f>IF(B3160&lt;&gt;0,B3160,IF(M3160=1,I3160,NA()))</f>
        <v>2954-6</v>
      </c>
      <c r="N3160" s="9" t="str">
        <f>IFERROR(VLOOKUP(Labs!A3160,Mapping!D:M,10,FALSE),0)</f>
        <v>Sodium [Moles/volume] in Sweat</v>
      </c>
    </row>
    <row r="3161" spans="1:14" x14ac:dyDescent="0.25">
      <c r="A3161" s="5" t="str">
        <f>Source!B3161&amp;"|"&amp;Source!K3161</f>
        <v>UCRE|CC</v>
      </c>
      <c r="B3161" s="5">
        <f>IFERROR(VLOOKUP(Labs!A3161,Mapping!D:E,2,FALSE),0)</f>
        <v>0</v>
      </c>
      <c r="C3161" t="str">
        <f>Source!F3161</f>
        <v>Chem/Haem</v>
      </c>
      <c r="D3161" s="5" t="str">
        <f>Source!D3161</f>
        <v>URINE CREATININE</v>
      </c>
      <c r="E3161" s="5" t="str">
        <f>Source!L3161</f>
        <v>CREATININE CLEARANCE</v>
      </c>
      <c r="F3161" s="5" t="str">
        <f>IF(ISBLANK(Source!E3161),NA(),Source!E3161)</f>
        <v>mmol/l</v>
      </c>
      <c r="G3161" s="5">
        <f>Source!I3161</f>
        <v>15</v>
      </c>
      <c r="H3161" s="5" t="str">
        <f>IF(B3161&lt;&gt;0,NA(),Source!B3161)</f>
        <v>UCRE</v>
      </c>
      <c r="I3161" s="5" t="str">
        <f>VLOOKUP(H3161,Mapping!B:E,4,FALSE)</f>
        <v>14683-7</v>
      </c>
      <c r="J3161" s="9" t="str">
        <f>VLOOKUP(H3161,Mapping!B:M,12,FALSE)</f>
        <v>Creatinine [Moles/volume] in Urine</v>
      </c>
      <c r="K3161" s="5" t="str">
        <f>VLOOKUP(H3161,Mapping!B:H,7,FALSE)</f>
        <v>MICROALBUMIN</v>
      </c>
      <c r="L3161" s="5" t="e">
        <f>IF(B3161&lt;&gt;0,B3161,IF(M3161=1,I3161,NA()))</f>
        <v>#N/A</v>
      </c>
      <c r="N3161" s="9">
        <f>IFERROR(VLOOKUP(Labs!A3161,Mapping!D:M,10,FALSE),0)</f>
        <v>0</v>
      </c>
    </row>
    <row r="3162" spans="1:14" x14ac:dyDescent="0.25">
      <c r="A3162" s="5" t="str">
        <f>Source!B3162&amp;"|"&amp;Source!K3162</f>
        <v>RPT|THY</v>
      </c>
      <c r="B3162" s="5">
        <f>IFERROR(VLOOKUP(Labs!A3162,Mapping!D:E,2,FALSE),0)</f>
        <v>0</v>
      </c>
      <c r="C3162" t="str">
        <f>Source!F3162</f>
        <v>Non-Gynae Cytology</v>
      </c>
      <c r="D3162" s="5" t="str">
        <f>Source!D3162</f>
        <v>Report</v>
      </c>
      <c r="E3162" s="5" t="str">
        <f>Source!L3162</f>
        <v>Thyroid</v>
      </c>
      <c r="F3162" s="5" t="e">
        <f>IF(ISBLANK(Source!E3162),NA(),Source!E3162)</f>
        <v>#N/A</v>
      </c>
      <c r="G3162" s="5">
        <f>Source!I3162</f>
        <v>15</v>
      </c>
      <c r="H3162" s="5" t="str">
        <f>IF(B3162&lt;&gt;0,NA(),Source!B3162)</f>
        <v>RPT</v>
      </c>
      <c r="I3162" s="5">
        <f>VLOOKUP(H3162,Mapping!B:E,4,FALSE)</f>
        <v>0</v>
      </c>
      <c r="J3162" s="9" t="str">
        <f>VLOOKUP(H3162,Mapping!B:M,12,FALSE)</f>
        <v/>
      </c>
      <c r="K3162" s="5" t="str">
        <f>VLOOKUP(H3162,Mapping!B:H,7,FALSE)</f>
        <v>FNA Breast</v>
      </c>
      <c r="L3162" s="5" t="e">
        <f>IF(B3162&lt;&gt;0,B3162,IF(M3162=1,I3162,NA()))</f>
        <v>#N/A</v>
      </c>
      <c r="N3162" s="9">
        <f>IFERROR(VLOOKUP(Labs!A3162,Mapping!D:M,10,FALSE),0)</f>
        <v>0</v>
      </c>
    </row>
    <row r="3163" spans="1:14" x14ac:dyDescent="0.25">
      <c r="A3163" s="5" t="str">
        <f>Source!B3163&amp;"|"&amp;Source!K3163</f>
        <v>PLAN|IA</v>
      </c>
      <c r="B3163" s="5">
        <f>IFERROR(VLOOKUP(Labs!A3163,Mapping!D:E,2,FALSE),0)</f>
        <v>0</v>
      </c>
      <c r="C3163" t="str">
        <f>Source!F3163</f>
        <v>Chem/Haem</v>
      </c>
      <c r="D3163" s="5" t="str">
        <f>Source!D3163</f>
        <v>PLANTAIN POLLEN</v>
      </c>
      <c r="E3163" s="5" t="str">
        <f>Source!L3163</f>
        <v>INHALENT ALLERGEN SCREEN</v>
      </c>
      <c r="F3163" s="5" t="e">
        <f>IF(ISBLANK(Source!E3163),NA(),Source!E3163)</f>
        <v>#N/A</v>
      </c>
      <c r="G3163" s="5">
        <f>Source!I3163</f>
        <v>15</v>
      </c>
      <c r="H3163" s="5" t="str">
        <f>IF(B3163&lt;&gt;0,NA(),Source!B3163)</f>
        <v>PLAN</v>
      </c>
      <c r="I3163" s="5">
        <f>VLOOKUP(H3163,Mapping!B:E,4,FALSE)</f>
        <v>0</v>
      </c>
      <c r="J3163" s="9" t="str">
        <f>VLOOKUP(H3163,Mapping!B:M,12,FALSE)</f>
        <v/>
      </c>
      <c r="K3163" s="5" t="str">
        <f>VLOOKUP(H3163,Mapping!B:H,7,FALSE)</f>
        <v>INHALENT ALLERGEN SCREEN</v>
      </c>
      <c r="L3163" s="5" t="e">
        <f>IF(B3163&lt;&gt;0,B3163,IF(M3163=1,I3163,NA()))</f>
        <v>#N/A</v>
      </c>
      <c r="N3163" s="9" t="str">
        <f>IFERROR(VLOOKUP(Labs!A3163,Mapping!D:M,10,FALSE),0)</f>
        <v/>
      </c>
    </row>
    <row r="3164" spans="1:14" x14ac:dyDescent="0.25">
      <c r="A3164" s="5" t="str">
        <f>Source!B3164&amp;"|"&amp;Source!K3164</f>
        <v>ZZOG|CCUL</v>
      </c>
      <c r="B3164" s="5">
        <f>IFERROR(VLOOKUP(Labs!A3164,Mapping!D:E,2,FALSE),0)</f>
        <v>0</v>
      </c>
      <c r="C3164" t="str">
        <f>Source!F3164</f>
        <v>Microbiology</v>
      </c>
      <c r="D3164" s="5" t="str">
        <f>Source!D3164</f>
        <v>Organism Growth</v>
      </c>
      <c r="E3164" s="5" t="str">
        <f>Source!L3164</f>
        <v>CSF Culture</v>
      </c>
      <c r="F3164" s="5" t="e">
        <f>IF(ISBLANK(Source!E3164),NA(),Source!E3164)</f>
        <v>#N/A</v>
      </c>
      <c r="G3164" s="5">
        <f>Source!I3164</f>
        <v>15</v>
      </c>
      <c r="H3164" s="5" t="str">
        <f>IF(B3164&lt;&gt;0,NA(),Source!B3164)</f>
        <v>ZZOG</v>
      </c>
      <c r="I3164" s="5">
        <f>VLOOKUP(H3164,Mapping!B:E,4,FALSE)</f>
        <v>365698005</v>
      </c>
      <c r="J3164" s="9" t="str">
        <f>VLOOKUP(H3164,Mapping!B:M,12,FALSE)</f>
        <v/>
      </c>
      <c r="K3164" s="5" t="str">
        <f>VLOOKUP(H3164,Mapping!B:H,7,FALSE)</f>
        <v>Urine Culture</v>
      </c>
      <c r="L3164" s="5" t="e">
        <f>IF(B3164&lt;&gt;0,B3164,IF(M3164=1,I3164,NA()))</f>
        <v>#N/A</v>
      </c>
      <c r="N3164" s="9">
        <f>IFERROR(VLOOKUP(Labs!A3164,Mapping!D:M,10,FALSE),0)</f>
        <v>0</v>
      </c>
    </row>
    <row r="3165" spans="1:14" x14ac:dyDescent="0.25">
      <c r="A3165" s="5" t="str">
        <f>Source!B3165&amp;"|"&amp;Source!K3165</f>
        <v>THAB|THAB</v>
      </c>
      <c r="B3165" s="5">
        <f>IFERROR(VLOOKUP(Labs!A3165,Mapping!D:E,2,FALSE),0)</f>
        <v>0</v>
      </c>
      <c r="C3165" t="str">
        <f>Source!F3165</f>
        <v>Chem/Haem</v>
      </c>
      <c r="D3165" s="5" t="str">
        <f>Source!D3165</f>
        <v>THYROGLOBULIN ABs</v>
      </c>
      <c r="E3165" s="5" t="str">
        <f>Source!L3165</f>
        <v>THYROGLOBULIN ABs</v>
      </c>
      <c r="F3165" s="5" t="e">
        <f>IF(ISBLANK(Source!E3165),NA(),Source!E3165)</f>
        <v>#N/A</v>
      </c>
      <c r="G3165" s="5">
        <f>Source!I3165</f>
        <v>15</v>
      </c>
      <c r="H3165" s="5" t="str">
        <f>IF(B3165&lt;&gt;0,NA(),Source!B3165)</f>
        <v>THAB</v>
      </c>
      <c r="I3165" s="5">
        <f>VLOOKUP(H3165,Mapping!B:E,4,FALSE)</f>
        <v>0</v>
      </c>
      <c r="J3165" s="9" t="str">
        <f>VLOOKUP(H3165,Mapping!B:M,12,FALSE)</f>
        <v/>
      </c>
      <c r="K3165" s="5" t="str">
        <f>VLOOKUP(H3165,Mapping!B:H,7,FALSE)</f>
        <v>THYROGLOBULIN ABs</v>
      </c>
      <c r="L3165" s="5" t="e">
        <f>IF(B3165&lt;&gt;0,B3165,IF(M3165=1,I3165,NA()))</f>
        <v>#N/A</v>
      </c>
      <c r="N3165" s="9" t="str">
        <f>IFERROR(VLOOKUP(Labs!A3165,Mapping!D:M,10,FALSE),0)</f>
        <v/>
      </c>
    </row>
    <row r="3166" spans="1:14" x14ac:dyDescent="0.25">
      <c r="A3166" s="5" t="str">
        <f>Source!B3166&amp;"|"&amp;Source!K3166</f>
        <v>RENI|ALDO</v>
      </c>
      <c r="B3166" s="5">
        <f>IFERROR(VLOOKUP(Labs!A3166,Mapping!D:E,2,FALSE),0)</f>
        <v>0</v>
      </c>
      <c r="C3166" t="str">
        <f>Source!F3166</f>
        <v>Chem/Haem</v>
      </c>
      <c r="D3166" s="5" t="str">
        <f>Source!D3166</f>
        <v>RENIN</v>
      </c>
      <c r="E3166" s="5" t="str">
        <f>Source!L3166</f>
        <v>RENIN/ALDOSTERONE</v>
      </c>
      <c r="F3166" s="5" t="str">
        <f>IF(ISBLANK(Source!E3166),NA(),Source!E3166)</f>
        <v>mU/L</v>
      </c>
      <c r="G3166" s="5">
        <f>Source!I3166</f>
        <v>15</v>
      </c>
      <c r="H3166" s="5" t="str">
        <f>IF(B3166&lt;&gt;0,NA(),Source!B3166)</f>
        <v>RENI</v>
      </c>
      <c r="I3166" s="5">
        <f>VLOOKUP(H3166,Mapping!B:E,4,FALSE)</f>
        <v>0</v>
      </c>
      <c r="J3166" s="9" t="str">
        <f>VLOOKUP(H3166,Mapping!B:M,12,FALSE)</f>
        <v/>
      </c>
      <c r="K3166" s="5" t="str">
        <f>VLOOKUP(H3166,Mapping!B:H,7,FALSE)</f>
        <v>RENIN/ALDOSTERONE</v>
      </c>
      <c r="L3166" s="5" t="e">
        <f>IF(B3166&lt;&gt;0,B3166,IF(M3166=1,I3166,NA()))</f>
        <v>#N/A</v>
      </c>
      <c r="N3166" s="9" t="str">
        <f>IFERROR(VLOOKUP(Labs!A3166,Mapping!D:M,10,FALSE),0)</f>
        <v/>
      </c>
    </row>
    <row r="3167" spans="1:14" x14ac:dyDescent="0.25">
      <c r="A3167" s="5" t="str">
        <f>Source!B3167&amp;"|"&amp;Source!K3167</f>
        <v>ZZOI|FRYC</v>
      </c>
      <c r="B3167" s="5">
        <f>IFERROR(VLOOKUP(Labs!A3167,Mapping!D:E,2,FALSE),0)</f>
        <v>0</v>
      </c>
      <c r="C3167" t="str">
        <f>Source!F3167</f>
        <v>Microbiology</v>
      </c>
      <c r="D3167" s="5" t="str">
        <f>Source!D3167</f>
        <v>Organism</v>
      </c>
      <c r="E3167" s="5" t="str">
        <f>Source!L3167</f>
        <v>Organisms</v>
      </c>
      <c r="F3167" s="5" t="e">
        <f>IF(ISBLANK(Source!E3167),NA(),Source!E3167)</f>
        <v>#N/A</v>
      </c>
      <c r="G3167" s="5">
        <f>Source!I3167</f>
        <v>15</v>
      </c>
      <c r="H3167" s="5" t="str">
        <f>IF(B3167&lt;&gt;0,NA(),Source!B3167)</f>
        <v>ZZOI</v>
      </c>
      <c r="I3167" s="5">
        <f>VLOOKUP(H3167,Mapping!B:E,4,FALSE)</f>
        <v>0</v>
      </c>
      <c r="J3167" s="9" t="str">
        <f>VLOOKUP(H3167,Mapping!B:M,12,FALSE)</f>
        <v/>
      </c>
      <c r="K3167" s="5" t="str">
        <f>VLOOKUP(H3167,Mapping!B:H,7,FALSE)</f>
        <v>Urine Culture</v>
      </c>
      <c r="L3167" s="5" t="e">
        <f>IF(B3167&lt;&gt;0,B3167,IF(M3167=1,I3167,NA()))</f>
        <v>#N/A</v>
      </c>
      <c r="N3167" s="9">
        <f>IFERROR(VLOOKUP(Labs!A3167,Mapping!D:M,10,FALSE),0)</f>
        <v>0</v>
      </c>
    </row>
    <row r="3168" spans="1:14" x14ac:dyDescent="0.25">
      <c r="A3168" s="5" t="str">
        <f>Source!B3168&amp;"|"&amp;Source!K3168</f>
        <v>SCHI|SCHI</v>
      </c>
      <c r="B3168" s="5">
        <f>IFERROR(VLOOKUP(Labs!A3168,Mapping!D:E,2,FALSE),0)</f>
        <v>0</v>
      </c>
      <c r="C3168" t="str">
        <f>Source!F3168</f>
        <v>Chem/Haem</v>
      </c>
      <c r="D3168" s="5" t="str">
        <f>Source!D3168</f>
        <v>Schistosoma Serology:</v>
      </c>
      <c r="E3168" s="5" t="str">
        <f>Source!L3168</f>
        <v>Schistosoma Serology</v>
      </c>
      <c r="F3168" s="5" t="e">
        <f>IF(ISBLANK(Source!E3168),NA(),Source!E3168)</f>
        <v>#N/A</v>
      </c>
      <c r="G3168" s="5">
        <f>Source!I3168</f>
        <v>15</v>
      </c>
      <c r="H3168" s="5" t="str">
        <f>IF(B3168&lt;&gt;0,NA(),Source!B3168)</f>
        <v>SCHI</v>
      </c>
      <c r="I3168" s="5">
        <f>VLOOKUP(H3168,Mapping!B:E,4,FALSE)</f>
        <v>0</v>
      </c>
      <c r="J3168" s="9" t="str">
        <f>VLOOKUP(H3168,Mapping!B:M,12,FALSE)</f>
        <v/>
      </c>
      <c r="K3168" s="5" t="str">
        <f>VLOOKUP(H3168,Mapping!B:H,7,FALSE)</f>
        <v>Schistosoma ELISA ...........:</v>
      </c>
      <c r="L3168" s="5" t="e">
        <f>IF(B3168&lt;&gt;0,B3168,IF(M3168=1,I3168,NA()))</f>
        <v>#N/A</v>
      </c>
      <c r="N3168" s="9" t="str">
        <f>IFERROR(VLOOKUP(Labs!A3168,Mapping!D:M,10,FALSE),0)</f>
        <v/>
      </c>
    </row>
    <row r="3169" spans="1:14" x14ac:dyDescent="0.25">
      <c r="A3169" s="5" t="str">
        <f>Source!B3169&amp;"|"&amp;Source!K3169</f>
        <v>ZZOS_CHL|URCU</v>
      </c>
      <c r="B3169" s="5">
        <f>IFERROR(VLOOKUP(Labs!A3169,Mapping!D:E,2,FALSE),0)</f>
        <v>0</v>
      </c>
      <c r="C3169" t="str">
        <f>Source!F3169</f>
        <v>Microbiology</v>
      </c>
      <c r="D3169" s="5" t="str">
        <f>Source!D3169</f>
        <v>Chloramphenicol</v>
      </c>
      <c r="E3169" s="5" t="str">
        <f>Source!L3169</f>
        <v>Upper Respiratory Culture</v>
      </c>
      <c r="F3169" s="5" t="e">
        <f>IF(ISBLANK(Source!E3169),NA(),Source!E3169)</f>
        <v>#N/A</v>
      </c>
      <c r="G3169" s="5">
        <f>Source!I3169</f>
        <v>15</v>
      </c>
      <c r="H3169" s="5" t="str">
        <f>IF(B3169&lt;&gt;0,NA(),Source!B3169)</f>
        <v>ZZOS_CHL</v>
      </c>
      <c r="I3169" s="5" t="str">
        <f>VLOOKUP(H3169,Mapping!B:E,4,FALSE)</f>
        <v>18903-5</v>
      </c>
      <c r="J3169" s="9" t="str">
        <f>VLOOKUP(H3169,Mapping!B:M,12,FALSE)</f>
        <v/>
      </c>
      <c r="K3169" s="5" t="str">
        <f>VLOOKUP(H3169,Mapping!B:H,7,FALSE)</f>
        <v>Wound Culture</v>
      </c>
      <c r="L3169" s="5" t="e">
        <f>IF(B3169&lt;&gt;0,B3169,IF(M3169=1,I3169,NA()))</f>
        <v>#N/A</v>
      </c>
      <c r="N3169" s="9">
        <f>IFERROR(VLOOKUP(Labs!A3169,Mapping!D:M,10,FALSE),0)</f>
        <v>0</v>
      </c>
    </row>
    <row r="3170" spans="1:14" x14ac:dyDescent="0.25">
      <c r="A3170" s="5" t="str">
        <f>Source!B3170&amp;"|"&amp;Source!K3170</f>
        <v>ZZOS_FLU|GAGC</v>
      </c>
      <c r="B3170" s="5">
        <f>IFERROR(VLOOKUP(Labs!A3170,Mapping!D:E,2,FALSE),0)</f>
        <v>0</v>
      </c>
      <c r="C3170" t="str">
        <f>Source!F3170</f>
        <v>Microbiology</v>
      </c>
      <c r="D3170" s="5" t="str">
        <f>Source!D3170</f>
        <v>Flucloxacillin</v>
      </c>
      <c r="E3170" s="5" t="str">
        <f>Source!L3170</f>
        <v>SSSAB, NY</v>
      </c>
      <c r="F3170" s="5" t="e">
        <f>IF(ISBLANK(Source!E3170),NA(),Source!E3170)</f>
        <v>#N/A</v>
      </c>
      <c r="G3170" s="5">
        <f>Source!I3170</f>
        <v>15</v>
      </c>
      <c r="H3170" s="5" t="str">
        <f>IF(B3170&lt;&gt;0,NA(),Source!B3170)</f>
        <v>ZZOS_FLU</v>
      </c>
      <c r="I3170" s="5">
        <f>VLOOKUP(H3170,Mapping!B:E,4,FALSE)</f>
        <v>0</v>
      </c>
      <c r="J3170" s="9" t="str">
        <f>VLOOKUP(H3170,Mapping!B:M,12,FALSE)</f>
        <v/>
      </c>
      <c r="K3170" s="5" t="str">
        <f>VLOOKUP(H3170,Mapping!B:H,7,FALSE)</f>
        <v>Wound Culture</v>
      </c>
      <c r="L3170" s="5" t="e">
        <f>IF(B3170&lt;&gt;0,B3170,IF(M3170=1,I3170,NA()))</f>
        <v>#N/A</v>
      </c>
      <c r="N3170" s="9">
        <f>IFERROR(VLOOKUP(Labs!A3170,Mapping!D:M,10,FALSE),0)</f>
        <v>0</v>
      </c>
    </row>
    <row r="3171" spans="1:14" x14ac:dyDescent="0.25">
      <c r="A3171" s="5" t="str">
        <f>Source!B3171&amp;"|"&amp;Source!K3171</f>
        <v>ZZOS_GEN|SPIC</v>
      </c>
      <c r="B3171" s="5">
        <f>IFERROR(VLOOKUP(Labs!A3171,Mapping!D:E,2,FALSE),0)</f>
        <v>0</v>
      </c>
      <c r="C3171" t="str">
        <f>Source!F3171</f>
        <v>Microbiology</v>
      </c>
      <c r="D3171" s="5" t="str">
        <f>Source!D3171</f>
        <v>Gentamicin</v>
      </c>
      <c r="E3171" s="5" t="str">
        <f>Source!L3171</f>
        <v>ITU/ Immuno Sputum Cult.</v>
      </c>
      <c r="F3171" s="5" t="e">
        <f>IF(ISBLANK(Source!E3171),NA(),Source!E3171)</f>
        <v>#N/A</v>
      </c>
      <c r="G3171" s="5">
        <f>Source!I3171</f>
        <v>15</v>
      </c>
      <c r="H3171" s="5" t="str">
        <f>IF(B3171&lt;&gt;0,NA(),Source!B3171)</f>
        <v>ZZOS_GEN</v>
      </c>
      <c r="I3171" s="5" t="str">
        <f>VLOOKUP(H3171,Mapping!B:E,4,FALSE)</f>
        <v>18928-2</v>
      </c>
      <c r="J3171" s="9" t="str">
        <f>VLOOKUP(H3171,Mapping!B:M,12,FALSE)</f>
        <v/>
      </c>
      <c r="K3171" s="5" t="str">
        <f>VLOOKUP(H3171,Mapping!B:H,7,FALSE)</f>
        <v>Urine Culture</v>
      </c>
      <c r="L3171" s="5" t="e">
        <f>IF(B3171&lt;&gt;0,B3171,IF(M3171=1,I3171,NA()))</f>
        <v>#N/A</v>
      </c>
      <c r="N3171" s="9">
        <f>IFERROR(VLOOKUP(Labs!A3171,Mapping!D:M,10,FALSE),0)</f>
        <v>0</v>
      </c>
    </row>
    <row r="3172" spans="1:14" x14ac:dyDescent="0.25">
      <c r="A3172" s="5" t="str">
        <f>Source!B3172&amp;"|"&amp;Source!K3172</f>
        <v>ZZOS_MET|TISO</v>
      </c>
      <c r="B3172" s="5">
        <f>IFERROR(VLOOKUP(Labs!A3172,Mapping!D:E,2,FALSE),0)</f>
        <v>0</v>
      </c>
      <c r="C3172" t="str">
        <f>Source!F3172</f>
        <v>Microbiology</v>
      </c>
      <c r="D3172" s="5" t="str">
        <f>Source!D3172</f>
        <v>Metronidazole</v>
      </c>
      <c r="E3172" s="5" t="str">
        <f>Source!L3172</f>
        <v>Culture:</v>
      </c>
      <c r="F3172" s="5" t="e">
        <f>IF(ISBLANK(Source!E3172),NA(),Source!E3172)</f>
        <v>#N/A</v>
      </c>
      <c r="G3172" s="5">
        <f>Source!I3172</f>
        <v>15</v>
      </c>
      <c r="H3172" s="5" t="str">
        <f>IF(B3172&lt;&gt;0,NA(),Source!B3172)</f>
        <v>ZZOS_MET</v>
      </c>
      <c r="I3172" s="5" t="str">
        <f>VLOOKUP(H3172,Mapping!B:E,4,FALSE)</f>
        <v>18946-4</v>
      </c>
      <c r="J3172" s="9" t="str">
        <f>VLOOKUP(H3172,Mapping!B:M,12,FALSE)</f>
        <v/>
      </c>
      <c r="K3172" s="5" t="str">
        <f>VLOOKUP(H3172,Mapping!B:H,7,FALSE)</f>
        <v>Wound Culture</v>
      </c>
      <c r="L3172" s="5" t="e">
        <f>IF(B3172&lt;&gt;0,B3172,IF(M3172=1,I3172,NA()))</f>
        <v>#N/A</v>
      </c>
      <c r="N3172" s="9">
        <f>IFERROR(VLOOKUP(Labs!A3172,Mapping!D:M,10,FALSE),0)</f>
        <v>0</v>
      </c>
    </row>
    <row r="3173" spans="1:14" x14ac:dyDescent="0.25">
      <c r="A3173" s="5" t="str">
        <f>Source!B3173&amp;"|"&amp;Source!K3173</f>
        <v>ZZOI|CCUL</v>
      </c>
      <c r="B3173" s="5">
        <f>IFERROR(VLOOKUP(Labs!A3173,Mapping!D:E,2,FALSE),0)</f>
        <v>0</v>
      </c>
      <c r="C3173" t="str">
        <f>Source!F3173</f>
        <v>Microbiology</v>
      </c>
      <c r="D3173" s="5" t="str">
        <f>Source!D3173</f>
        <v>Organism</v>
      </c>
      <c r="E3173" s="5" t="str">
        <f>Source!L3173</f>
        <v>CSF Culture</v>
      </c>
      <c r="F3173" s="5" t="e">
        <f>IF(ISBLANK(Source!E3173),NA(),Source!E3173)</f>
        <v>#N/A</v>
      </c>
      <c r="G3173" s="5">
        <f>Source!I3173</f>
        <v>15</v>
      </c>
      <c r="H3173" s="5" t="str">
        <f>IF(B3173&lt;&gt;0,NA(),Source!B3173)</f>
        <v>ZZOI</v>
      </c>
      <c r="I3173" s="5">
        <f>VLOOKUP(H3173,Mapping!B:E,4,FALSE)</f>
        <v>0</v>
      </c>
      <c r="J3173" s="9" t="str">
        <f>VLOOKUP(H3173,Mapping!B:M,12,FALSE)</f>
        <v/>
      </c>
      <c r="K3173" s="5" t="str">
        <f>VLOOKUP(H3173,Mapping!B:H,7,FALSE)</f>
        <v>Urine Culture</v>
      </c>
      <c r="L3173" s="5" t="e">
        <f>IF(B3173&lt;&gt;0,B3173,IF(M3173=1,I3173,NA()))</f>
        <v>#N/A</v>
      </c>
      <c r="N3173" s="9">
        <f>IFERROR(VLOOKUP(Labs!A3173,Mapping!D:M,10,FALSE),0)</f>
        <v>0</v>
      </c>
    </row>
    <row r="3174" spans="1:14" x14ac:dyDescent="0.25">
      <c r="A3174" s="5" t="str">
        <f>Source!B3174&amp;"|"&amp;Source!K3174</f>
        <v>ZZOG|JFCU</v>
      </c>
      <c r="B3174" s="5">
        <f>IFERROR(VLOOKUP(Labs!A3174,Mapping!D:E,2,FALSE),0)</f>
        <v>0</v>
      </c>
      <c r="C3174" t="str">
        <f>Source!F3174</f>
        <v>Microbiology</v>
      </c>
      <c r="D3174" s="5" t="str">
        <f>Source!D3174</f>
        <v>Organism Growth</v>
      </c>
      <c r="E3174" s="5" t="str">
        <f>Source!L3174</f>
        <v>Culture:</v>
      </c>
      <c r="F3174" s="5" t="e">
        <f>IF(ISBLANK(Source!E3174),NA(),Source!E3174)</f>
        <v>#N/A</v>
      </c>
      <c r="G3174" s="5">
        <f>Source!I3174</f>
        <v>15</v>
      </c>
      <c r="H3174" s="5" t="str">
        <f>IF(B3174&lt;&gt;0,NA(),Source!B3174)</f>
        <v>ZZOG</v>
      </c>
      <c r="I3174" s="5">
        <f>VLOOKUP(H3174,Mapping!B:E,4,FALSE)</f>
        <v>365698005</v>
      </c>
      <c r="J3174" s="9" t="str">
        <f>VLOOKUP(H3174,Mapping!B:M,12,FALSE)</f>
        <v/>
      </c>
      <c r="K3174" s="5" t="str">
        <f>VLOOKUP(H3174,Mapping!B:H,7,FALSE)</f>
        <v>Urine Culture</v>
      </c>
      <c r="L3174" s="5" t="e">
        <f>IF(B3174&lt;&gt;0,B3174,IF(M3174=1,I3174,NA()))</f>
        <v>#N/A</v>
      </c>
      <c r="N3174" s="9">
        <f>IFERROR(VLOOKUP(Labs!A3174,Mapping!D:M,10,FALSE),0)</f>
        <v>0</v>
      </c>
    </row>
    <row r="3175" spans="1:14" x14ac:dyDescent="0.25">
      <c r="A3175" s="5" t="str">
        <f>Source!B3175&amp;"|"&amp;Source!K3175</f>
        <v>ZZAD|AS</v>
      </c>
      <c r="B3175" s="5">
        <f>IFERROR(VLOOKUP(Labs!A3175,Mapping!D:E,2,FALSE),0)</f>
        <v>0</v>
      </c>
      <c r="C3175" t="str">
        <f>Source!F3175</f>
        <v>Blood Transfusion</v>
      </c>
      <c r="D3175" s="5" t="str">
        <f>Source!D3175</f>
        <v>Antibody Detected</v>
      </c>
      <c r="E3175" s="5" t="str">
        <f>Source!L3175</f>
        <v>SCREEN ONLY</v>
      </c>
      <c r="F3175" s="5" t="e">
        <f>IF(ISBLANK(Source!E3175),NA(),Source!E3175)</f>
        <v>#N/A</v>
      </c>
      <c r="G3175" s="5">
        <f>Source!I3175</f>
        <v>15</v>
      </c>
      <c r="H3175" s="5" t="str">
        <f>IF(B3175&lt;&gt;0,NA(),Source!B3175)</f>
        <v>ZZAD</v>
      </c>
      <c r="I3175" s="5">
        <f>VLOOKUP(H3175,Mapping!B:E,4,FALSE)</f>
        <v>0</v>
      </c>
      <c r="J3175" s="9" t="str">
        <f>VLOOKUP(H3175,Mapping!B:M,12,FALSE)</f>
        <v/>
      </c>
      <c r="K3175" s="5" t="str">
        <f>VLOOKUP(H3175,Mapping!B:H,7,FALSE)</f>
        <v>GROUP &amp; SCREEN</v>
      </c>
      <c r="L3175" s="5" t="e">
        <f>IF(B3175&lt;&gt;0,B3175,IF(M3175=1,I3175,NA()))</f>
        <v>#N/A</v>
      </c>
      <c r="N3175" s="9">
        <f>IFERROR(VLOOKUP(Labs!A3175,Mapping!D:M,10,FALSE),0)</f>
        <v>0</v>
      </c>
    </row>
    <row r="3176" spans="1:14" x14ac:dyDescent="0.25">
      <c r="A3176" s="5" t="str">
        <f>Source!B3176&amp;"|"&amp;Source!K3176</f>
        <v>ZZOG|FRYC</v>
      </c>
      <c r="B3176" s="5">
        <f>IFERROR(VLOOKUP(Labs!A3176,Mapping!D:E,2,FALSE),0)</f>
        <v>0</v>
      </c>
      <c r="C3176" t="str">
        <f>Source!F3176</f>
        <v>Microbiology</v>
      </c>
      <c r="D3176" s="5" t="str">
        <f>Source!D3176</f>
        <v>Organism Growth</v>
      </c>
      <c r="E3176" s="5" t="str">
        <f>Source!L3176</f>
        <v>Organisms</v>
      </c>
      <c r="F3176" s="5" t="e">
        <f>IF(ISBLANK(Source!E3176),NA(),Source!E3176)</f>
        <v>#N/A</v>
      </c>
      <c r="G3176" s="5">
        <f>Source!I3176</f>
        <v>15</v>
      </c>
      <c r="H3176" s="5" t="str">
        <f>IF(B3176&lt;&gt;0,NA(),Source!B3176)</f>
        <v>ZZOG</v>
      </c>
      <c r="I3176" s="5">
        <f>VLOOKUP(H3176,Mapping!B:E,4,FALSE)</f>
        <v>365698005</v>
      </c>
      <c r="J3176" s="9" t="str">
        <f>VLOOKUP(H3176,Mapping!B:M,12,FALSE)</f>
        <v/>
      </c>
      <c r="K3176" s="5" t="str">
        <f>VLOOKUP(H3176,Mapping!B:H,7,FALSE)</f>
        <v>Urine Culture</v>
      </c>
      <c r="L3176" s="5" t="e">
        <f>IF(B3176&lt;&gt;0,B3176,IF(M3176=1,I3176,NA()))</f>
        <v>#N/A</v>
      </c>
      <c r="N3176" s="9">
        <f>IFERROR(VLOOKUP(Labs!A3176,Mapping!D:M,10,FALSE),0)</f>
        <v>0</v>
      </c>
    </row>
    <row r="3177" spans="1:14" x14ac:dyDescent="0.25">
      <c r="A3177" s="5" t="str">
        <f>Source!B3177&amp;"|"&amp;Source!K3177</f>
        <v>ZZOS_NET|SCUL</v>
      </c>
      <c r="B3177" s="5" t="str">
        <f>IFERROR(VLOOKUP(Labs!A3177,Mapping!D:E,2,FALSE),0)</f>
        <v>18954-8</v>
      </c>
      <c r="C3177" t="str">
        <f>Source!F3177</f>
        <v>Microbiology</v>
      </c>
      <c r="D3177" s="5" t="str">
        <f>Source!D3177</f>
        <v>Netilmicin</v>
      </c>
      <c r="E3177" s="5" t="str">
        <f>Source!L3177</f>
        <v>Sputum Culture</v>
      </c>
      <c r="F3177" s="5" t="e">
        <f>IF(ISBLANK(Source!E3177),NA(),Source!E3177)</f>
        <v>#N/A</v>
      </c>
      <c r="G3177" s="5">
        <f>Source!I3177</f>
        <v>15</v>
      </c>
      <c r="H3177" s="5" t="e">
        <f>IF(B3177&lt;&gt;0,NA(),Source!B3177)</f>
        <v>#N/A</v>
      </c>
      <c r="I3177" s="5" t="e">
        <f>VLOOKUP(H3177,Mapping!B:E,4,FALSE)</f>
        <v>#N/A</v>
      </c>
      <c r="J3177" s="9" t="e">
        <f>VLOOKUP(H3177,Mapping!B:M,12,FALSE)</f>
        <v>#N/A</v>
      </c>
      <c r="K3177" s="5" t="e">
        <f>VLOOKUP(H3177,Mapping!B:H,7,FALSE)</f>
        <v>#N/A</v>
      </c>
      <c r="L3177" s="5" t="str">
        <f>IF(B3177&lt;&gt;0,B3177,IF(M3177=1,I3177,NA()))</f>
        <v>18954-8</v>
      </c>
      <c r="N3177" s="9" t="str">
        <f>IFERROR(VLOOKUP(Labs!A3177,Mapping!D:M,10,FALSE),0)</f>
        <v/>
      </c>
    </row>
    <row r="3178" spans="1:14" x14ac:dyDescent="0.25">
      <c r="A3178" s="5" t="str">
        <f>Source!B3178&amp;"|"&amp;Source!K3178</f>
        <v>ZZOS_FLU|ADCU</v>
      </c>
      <c r="B3178" s="5">
        <f>IFERROR(VLOOKUP(Labs!A3178,Mapping!D:E,2,FALSE),0)</f>
        <v>0</v>
      </c>
      <c r="C3178" t="str">
        <f>Source!F3178</f>
        <v>Microbiology</v>
      </c>
      <c r="D3178" s="5" t="str">
        <f>Source!D3178</f>
        <v>Flucloxacillin</v>
      </c>
      <c r="E3178" s="5" t="str">
        <f>Source!L3178</f>
        <v>Culture (aerobic bottle)</v>
      </c>
      <c r="F3178" s="5" t="e">
        <f>IF(ISBLANK(Source!E3178),NA(),Source!E3178)</f>
        <v>#N/A</v>
      </c>
      <c r="G3178" s="5">
        <f>Source!I3178</f>
        <v>15</v>
      </c>
      <c r="H3178" s="5" t="str">
        <f>IF(B3178&lt;&gt;0,NA(),Source!B3178)</f>
        <v>ZZOS_FLU</v>
      </c>
      <c r="I3178" s="5">
        <f>VLOOKUP(H3178,Mapping!B:E,4,FALSE)</f>
        <v>0</v>
      </c>
      <c r="J3178" s="9" t="str">
        <f>VLOOKUP(H3178,Mapping!B:M,12,FALSE)</f>
        <v/>
      </c>
      <c r="K3178" s="5" t="str">
        <f>VLOOKUP(H3178,Mapping!B:H,7,FALSE)</f>
        <v>Wound Culture</v>
      </c>
      <c r="L3178" s="5" t="e">
        <f>IF(B3178&lt;&gt;0,B3178,IF(M3178=1,I3178,NA()))</f>
        <v>#N/A</v>
      </c>
      <c r="N3178" s="9">
        <f>IFERROR(VLOOKUP(Labs!A3178,Mapping!D:M,10,FALSE),0)</f>
        <v>0</v>
      </c>
    </row>
    <row r="3179" spans="1:14" x14ac:dyDescent="0.25">
      <c r="A3179" s="5" t="str">
        <f>Source!B3179&amp;"|"&amp;Source!K3179</f>
        <v>ZZOI|JFCU</v>
      </c>
      <c r="B3179" s="5">
        <f>IFERROR(VLOOKUP(Labs!A3179,Mapping!D:E,2,FALSE),0)</f>
        <v>0</v>
      </c>
      <c r="C3179" t="str">
        <f>Source!F3179</f>
        <v>Microbiology</v>
      </c>
      <c r="D3179" s="5" t="str">
        <f>Source!D3179</f>
        <v>Organism</v>
      </c>
      <c r="E3179" s="5" t="str">
        <f>Source!L3179</f>
        <v>Culture:</v>
      </c>
      <c r="F3179" s="5" t="e">
        <f>IF(ISBLANK(Source!E3179),NA(),Source!E3179)</f>
        <v>#N/A</v>
      </c>
      <c r="G3179" s="5">
        <f>Source!I3179</f>
        <v>15</v>
      </c>
      <c r="H3179" s="5" t="str">
        <f>IF(B3179&lt;&gt;0,NA(),Source!B3179)</f>
        <v>ZZOI</v>
      </c>
      <c r="I3179" s="5">
        <f>VLOOKUP(H3179,Mapping!B:E,4,FALSE)</f>
        <v>0</v>
      </c>
      <c r="J3179" s="9" t="str">
        <f>VLOOKUP(H3179,Mapping!B:M,12,FALSE)</f>
        <v/>
      </c>
      <c r="K3179" s="5" t="str">
        <f>VLOOKUP(H3179,Mapping!B:H,7,FALSE)</f>
        <v>Urine Culture</v>
      </c>
      <c r="L3179" s="5" t="e">
        <f>IF(B3179&lt;&gt;0,B3179,IF(M3179=1,I3179,NA()))</f>
        <v>#N/A</v>
      </c>
      <c r="N3179" s="9">
        <f>IFERROR(VLOOKUP(Labs!A3179,Mapping!D:M,10,FALSE),0)</f>
        <v>0</v>
      </c>
    </row>
    <row r="3180" spans="1:14" x14ac:dyDescent="0.25">
      <c r="A3180" s="5" t="str">
        <f>Source!B3180&amp;"|"&amp;Source!K3180</f>
        <v>ZZOS_AUG|USRC</v>
      </c>
      <c r="B3180" s="5">
        <f>IFERROR(VLOOKUP(Labs!A3180,Mapping!D:E,2,FALSE),0)</f>
        <v>0</v>
      </c>
      <c r="C3180" t="str">
        <f>Source!F3180</f>
        <v>Microbiology</v>
      </c>
      <c r="D3180" s="5" t="str">
        <f>Source!D3180</f>
        <v>Co-amoxiclav</v>
      </c>
      <c r="E3180" s="5" t="str">
        <f>Source!L3180</f>
        <v>Urine Culture</v>
      </c>
      <c r="F3180" s="5" t="e">
        <f>IF(ISBLANK(Source!E3180),NA(),Source!E3180)</f>
        <v>#N/A</v>
      </c>
      <c r="G3180" s="5">
        <f>Source!I3180</f>
        <v>15</v>
      </c>
      <c r="H3180" s="5" t="str">
        <f>IF(B3180&lt;&gt;0,NA(),Source!B3180)</f>
        <v>ZZOS_AUG</v>
      </c>
      <c r="I3180" s="5" t="str">
        <f>VLOOKUP(H3180,Mapping!B:E,4,FALSE)</f>
        <v>18862-3</v>
      </c>
      <c r="J3180" s="9" t="str">
        <f>VLOOKUP(H3180,Mapping!B:M,12,FALSE)</f>
        <v/>
      </c>
      <c r="K3180" s="5" t="str">
        <f>VLOOKUP(H3180,Mapping!B:H,7,FALSE)</f>
        <v>Urine Culture</v>
      </c>
      <c r="L3180" s="5" t="e">
        <f>IF(B3180&lt;&gt;0,B3180,IF(M3180=1,I3180,NA()))</f>
        <v>#N/A</v>
      </c>
      <c r="N3180" s="9">
        <f>IFERROR(VLOOKUP(Labs!A3180,Mapping!D:M,10,FALSE),0)</f>
        <v>0</v>
      </c>
    </row>
    <row r="3181" spans="1:14" x14ac:dyDescent="0.25">
      <c r="A3181" s="5" t="str">
        <f>Source!B3181&amp;"|"&amp;Source!K3181</f>
        <v>ZZOS_MER|ADCU</v>
      </c>
      <c r="B3181" s="5">
        <f>IFERROR(VLOOKUP(Labs!A3181,Mapping!D:E,2,FALSE),0)</f>
        <v>0</v>
      </c>
      <c r="C3181" t="str">
        <f>Source!F3181</f>
        <v>Microbiology</v>
      </c>
      <c r="D3181" s="5" t="str">
        <f>Source!D3181</f>
        <v>Meropenem</v>
      </c>
      <c r="E3181" s="5" t="str">
        <f>Source!L3181</f>
        <v>Culture (aerobic bottle)</v>
      </c>
      <c r="F3181" s="5" t="e">
        <f>IF(ISBLANK(Source!E3181),NA(),Source!E3181)</f>
        <v>#N/A</v>
      </c>
      <c r="G3181" s="5">
        <f>Source!I3181</f>
        <v>15</v>
      </c>
      <c r="H3181" s="5" t="str">
        <f>IF(B3181&lt;&gt;0,NA(),Source!B3181)</f>
        <v>ZZOS_MER</v>
      </c>
      <c r="I3181" s="5" t="str">
        <f>VLOOKUP(H3181,Mapping!B:E,4,FALSE)</f>
        <v>18943-1</v>
      </c>
      <c r="J3181" s="9" t="str">
        <f>VLOOKUP(H3181,Mapping!B:M,12,FALSE)</f>
        <v/>
      </c>
      <c r="K3181" s="5" t="str">
        <f>VLOOKUP(H3181,Mapping!B:H,7,FALSE)</f>
        <v>Urine Culture</v>
      </c>
      <c r="L3181" s="5" t="e">
        <f>IF(B3181&lt;&gt;0,B3181,IF(M3181=1,I3181,NA()))</f>
        <v>#N/A</v>
      </c>
      <c r="N3181" s="9">
        <f>IFERROR(VLOOKUP(Labs!A3181,Mapping!D:M,10,FALSE),0)</f>
        <v>0</v>
      </c>
    </row>
    <row r="3182" spans="1:14" x14ac:dyDescent="0.25">
      <c r="A3182" s="5" t="str">
        <f>Source!B3182&amp;"|"&amp;Source!K3182</f>
        <v>ZZOS_MET|NCUL</v>
      </c>
      <c r="B3182" s="5">
        <f>IFERROR(VLOOKUP(Labs!A3182,Mapping!D:E,2,FALSE),0)</f>
        <v>0</v>
      </c>
      <c r="C3182" t="str">
        <f>Source!F3182</f>
        <v>Microbiology</v>
      </c>
      <c r="D3182" s="5" t="str">
        <f>Source!D3182</f>
        <v>Metronidazole</v>
      </c>
      <c r="E3182" s="5" t="str">
        <f>Source!L3182</f>
        <v>Blood culture (anaerobic) cult</v>
      </c>
      <c r="F3182" s="5" t="e">
        <f>IF(ISBLANK(Source!E3182),NA(),Source!E3182)</f>
        <v>#N/A</v>
      </c>
      <c r="G3182" s="5">
        <f>Source!I3182</f>
        <v>15</v>
      </c>
      <c r="H3182" s="5" t="str">
        <f>IF(B3182&lt;&gt;0,NA(),Source!B3182)</f>
        <v>ZZOS_MET</v>
      </c>
      <c r="I3182" s="5" t="str">
        <f>VLOOKUP(H3182,Mapping!B:E,4,FALSE)</f>
        <v>18946-4</v>
      </c>
      <c r="J3182" s="9" t="str">
        <f>VLOOKUP(H3182,Mapping!B:M,12,FALSE)</f>
        <v/>
      </c>
      <c r="K3182" s="5" t="str">
        <f>VLOOKUP(H3182,Mapping!B:H,7,FALSE)</f>
        <v>Wound Culture</v>
      </c>
      <c r="L3182" s="5" t="e">
        <f>IF(B3182&lt;&gt;0,B3182,IF(M3182=1,I3182,NA()))</f>
        <v>#N/A</v>
      </c>
      <c r="N3182" s="9">
        <f>IFERROR(VLOOKUP(Labs!A3182,Mapping!D:M,10,FALSE),0)</f>
        <v>0</v>
      </c>
    </row>
    <row r="3183" spans="1:14" x14ac:dyDescent="0.25">
      <c r="A3183" s="5" t="str">
        <f>Source!B3183&amp;"|"&amp;Source!K3183</f>
        <v>ZZOS_FLU|BVTC</v>
      </c>
      <c r="B3183" s="5">
        <f>IFERROR(VLOOKUP(Labs!A3183,Mapping!D:E,2,FALSE),0)</f>
        <v>0</v>
      </c>
      <c r="C3183" t="str">
        <f>Source!F3183</f>
        <v>Microbiology</v>
      </c>
      <c r="D3183" s="5" t="str">
        <f>Source!D3183</f>
        <v>Flucloxacillin</v>
      </c>
      <c r="E3183" s="5" t="str">
        <f>Source!L3183</f>
        <v>GU Culture</v>
      </c>
      <c r="F3183" s="5" t="e">
        <f>IF(ISBLANK(Source!E3183),NA(),Source!E3183)</f>
        <v>#N/A</v>
      </c>
      <c r="G3183" s="5">
        <f>Source!I3183</f>
        <v>15</v>
      </c>
      <c r="H3183" s="5" t="str">
        <f>IF(B3183&lt;&gt;0,NA(),Source!B3183)</f>
        <v>ZZOS_FLU</v>
      </c>
      <c r="I3183" s="5">
        <f>VLOOKUP(H3183,Mapping!B:E,4,FALSE)</f>
        <v>0</v>
      </c>
      <c r="J3183" s="9" t="str">
        <f>VLOOKUP(H3183,Mapping!B:M,12,FALSE)</f>
        <v/>
      </c>
      <c r="K3183" s="5" t="str">
        <f>VLOOKUP(H3183,Mapping!B:H,7,FALSE)</f>
        <v>Wound Culture</v>
      </c>
      <c r="L3183" s="5" t="e">
        <f>IF(B3183&lt;&gt;0,B3183,IF(M3183=1,I3183,NA()))</f>
        <v>#N/A</v>
      </c>
      <c r="N3183" s="9">
        <f>IFERROR(VLOOKUP(Labs!A3183,Mapping!D:M,10,FALSE),0)</f>
        <v>0</v>
      </c>
    </row>
    <row r="3184" spans="1:14" x14ac:dyDescent="0.25">
      <c r="A3184" s="5" t="str">
        <f>Source!B3184&amp;"|"&amp;Source!K3184</f>
        <v>ZZOS_PIP|SCUL</v>
      </c>
      <c r="B3184" s="5" t="str">
        <f>IFERROR(VLOOKUP(Labs!A3184,Mapping!D:E,2,FALSE),0)</f>
        <v>18969-6</v>
      </c>
      <c r="C3184" t="str">
        <f>Source!F3184</f>
        <v>Microbiology</v>
      </c>
      <c r="D3184" s="5" t="str">
        <f>Source!D3184</f>
        <v>Piperacillin</v>
      </c>
      <c r="E3184" s="5" t="str">
        <f>Source!L3184</f>
        <v>Sputum Culture</v>
      </c>
      <c r="F3184" s="5" t="e">
        <f>IF(ISBLANK(Source!E3184),NA(),Source!E3184)</f>
        <v>#N/A</v>
      </c>
      <c r="G3184" s="5">
        <f>Source!I3184</f>
        <v>15</v>
      </c>
      <c r="H3184" s="5" t="e">
        <f>IF(B3184&lt;&gt;0,NA(),Source!B3184)</f>
        <v>#N/A</v>
      </c>
      <c r="I3184" s="5" t="e">
        <f>VLOOKUP(H3184,Mapping!B:E,4,FALSE)</f>
        <v>#N/A</v>
      </c>
      <c r="J3184" s="9" t="e">
        <f>VLOOKUP(H3184,Mapping!B:M,12,FALSE)</f>
        <v>#N/A</v>
      </c>
      <c r="K3184" s="5" t="e">
        <f>VLOOKUP(H3184,Mapping!B:H,7,FALSE)</f>
        <v>#N/A</v>
      </c>
      <c r="L3184" s="5" t="str">
        <f>IF(B3184&lt;&gt;0,B3184,IF(M3184=1,I3184,NA()))</f>
        <v>18969-6</v>
      </c>
      <c r="N3184" s="9" t="str">
        <f>IFERROR(VLOOKUP(Labs!A3184,Mapping!D:M,10,FALSE),0)</f>
        <v/>
      </c>
    </row>
    <row r="3185" spans="1:14" x14ac:dyDescent="0.25">
      <c r="A3185" s="5" t="str">
        <f>Source!B3185&amp;"|"&amp;Source!K3185</f>
        <v>ZZOS_VAN|W2CU</v>
      </c>
      <c r="B3185" s="5">
        <f>IFERROR(VLOOKUP(Labs!A3185,Mapping!D:E,2,FALSE),0)</f>
        <v>0</v>
      </c>
      <c r="C3185" t="str">
        <f>Source!F3185</f>
        <v>Microbiology</v>
      </c>
      <c r="D3185" s="5" t="str">
        <f>Source!D3185</f>
        <v>Vancomycin</v>
      </c>
      <c r="E3185" s="5" t="str">
        <f>Source!L3185</f>
        <v>Culture:</v>
      </c>
      <c r="F3185" s="5" t="e">
        <f>IF(ISBLANK(Source!E3185),NA(),Source!E3185)</f>
        <v>#N/A</v>
      </c>
      <c r="G3185" s="5">
        <f>Source!I3185</f>
        <v>15</v>
      </c>
      <c r="H3185" s="5" t="str">
        <f>IF(B3185&lt;&gt;0,NA(),Source!B3185)</f>
        <v>ZZOS_VAN</v>
      </c>
      <c r="I3185" s="5" t="str">
        <f>VLOOKUP(H3185,Mapping!B:E,4,FALSE)</f>
        <v>19000-9</v>
      </c>
      <c r="J3185" s="9" t="str">
        <f>VLOOKUP(H3185,Mapping!B:M,12,FALSE)</f>
        <v/>
      </c>
      <c r="K3185" s="5" t="str">
        <f>VLOOKUP(H3185,Mapping!B:H,7,FALSE)</f>
        <v>Wound Culture</v>
      </c>
      <c r="L3185" s="5" t="e">
        <f>IF(B3185&lt;&gt;0,B3185,IF(M3185=1,I3185,NA()))</f>
        <v>#N/A</v>
      </c>
      <c r="N3185" s="9">
        <f>IFERROR(VLOOKUP(Labs!A3185,Mapping!D:M,10,FALSE),0)</f>
        <v>0</v>
      </c>
    </row>
    <row r="3186" spans="1:14" x14ac:dyDescent="0.25">
      <c r="A3186" s="5" t="str">
        <f>Source!B3186&amp;"|"&amp;Source!K3186</f>
        <v>ZZOS_SXT|TISO</v>
      </c>
      <c r="B3186" s="5">
        <f>IFERROR(VLOOKUP(Labs!A3186,Mapping!D:E,2,FALSE),0)</f>
        <v>0</v>
      </c>
      <c r="C3186" t="str">
        <f>Source!F3186</f>
        <v>Microbiology</v>
      </c>
      <c r="D3186" s="5" t="str">
        <f>Source!D3186</f>
        <v>Co-trimoxazole</v>
      </c>
      <c r="E3186" s="5" t="str">
        <f>Source!L3186</f>
        <v>Culture:</v>
      </c>
      <c r="F3186" s="5" t="e">
        <f>IF(ISBLANK(Source!E3186),NA(),Source!E3186)</f>
        <v>#N/A</v>
      </c>
      <c r="G3186" s="5">
        <f>Source!I3186</f>
        <v>15</v>
      </c>
      <c r="H3186" s="5" t="str">
        <f>IF(B3186&lt;&gt;0,NA(),Source!B3186)</f>
        <v>ZZOS_SXT</v>
      </c>
      <c r="I3186" s="5" t="str">
        <f>VLOOKUP(H3186,Mapping!B:E,4,FALSE)</f>
        <v>18998-5</v>
      </c>
      <c r="J3186" s="9" t="str">
        <f>VLOOKUP(H3186,Mapping!B:M,12,FALSE)</f>
        <v/>
      </c>
      <c r="K3186" s="5" t="str">
        <f>VLOOKUP(H3186,Mapping!B:H,7,FALSE)</f>
        <v>Urine Culture</v>
      </c>
      <c r="L3186" s="5" t="e">
        <f>IF(B3186&lt;&gt;0,B3186,IF(M3186=1,I3186,NA()))</f>
        <v>#N/A</v>
      </c>
      <c r="N3186" s="9">
        <f>IFERROR(VLOOKUP(Labs!A3186,Mapping!D:M,10,FALSE),0)</f>
        <v>0</v>
      </c>
    </row>
    <row r="3187" spans="1:14" x14ac:dyDescent="0.25">
      <c r="A3187" s="5" t="str">
        <f>Source!B3187&amp;"|"&amp;Source!K3187</f>
        <v>ZZOS_TRI|MCUL</v>
      </c>
      <c r="B3187" s="5">
        <f>IFERROR(VLOOKUP(Labs!A3187,Mapping!D:E,2,FALSE),0)</f>
        <v>0</v>
      </c>
      <c r="C3187" t="str">
        <f>Source!F3187</f>
        <v>Microbiology</v>
      </c>
      <c r="D3187" s="5" t="str">
        <f>Source!D3187</f>
        <v>Trimethoprim</v>
      </c>
      <c r="E3187" s="5" t="str">
        <f>Source!L3187</f>
        <v>MRSA Culture</v>
      </c>
      <c r="F3187" s="5" t="e">
        <f>IF(ISBLANK(Source!E3187),NA(),Source!E3187)</f>
        <v>#N/A</v>
      </c>
      <c r="G3187" s="5">
        <f>Source!I3187</f>
        <v>15</v>
      </c>
      <c r="H3187" s="5" t="str">
        <f>IF(B3187&lt;&gt;0,NA(),Source!B3187)</f>
        <v>ZZOS_TRI</v>
      </c>
      <c r="I3187" s="5" t="str">
        <f>VLOOKUP(H3187,Mapping!B:E,4,FALSE)</f>
        <v>18997-7</v>
      </c>
      <c r="J3187" s="9" t="str">
        <f>VLOOKUP(H3187,Mapping!B:M,12,FALSE)</f>
        <v/>
      </c>
      <c r="K3187" s="5" t="str">
        <f>VLOOKUP(H3187,Mapping!B:H,7,FALSE)</f>
        <v>Urine Culture</v>
      </c>
      <c r="L3187" s="5" t="e">
        <f>IF(B3187&lt;&gt;0,B3187,IF(M3187=1,I3187,NA()))</f>
        <v>#N/A</v>
      </c>
      <c r="N3187" s="9">
        <f>IFERROR(VLOOKUP(Labs!A3187,Mapping!D:M,10,FALSE),0)</f>
        <v>0</v>
      </c>
    </row>
    <row r="3188" spans="1:14" x14ac:dyDescent="0.25">
      <c r="A3188" s="5" t="str">
        <f>Source!B3188&amp;"|"&amp;Source!K3188</f>
        <v>ZZOS_TET|ADCU</v>
      </c>
      <c r="B3188" s="5">
        <f>IFERROR(VLOOKUP(Labs!A3188,Mapping!D:E,2,FALSE),0)</f>
        <v>0</v>
      </c>
      <c r="C3188" t="str">
        <f>Source!F3188</f>
        <v>Microbiology</v>
      </c>
      <c r="D3188" s="5" t="str">
        <f>Source!D3188</f>
        <v>Tetracycline</v>
      </c>
      <c r="E3188" s="5" t="str">
        <f>Source!L3188</f>
        <v>Culture (aerobic bottle)</v>
      </c>
      <c r="F3188" s="5" t="e">
        <f>IF(ISBLANK(Source!E3188),NA(),Source!E3188)</f>
        <v>#N/A</v>
      </c>
      <c r="G3188" s="5">
        <f>Source!I3188</f>
        <v>15</v>
      </c>
      <c r="H3188" s="5" t="str">
        <f>IF(B3188&lt;&gt;0,NA(),Source!B3188)</f>
        <v>ZZOS_TET</v>
      </c>
      <c r="I3188" s="5" t="str">
        <f>VLOOKUP(H3188,Mapping!B:E,4,FALSE)</f>
        <v>18993-6</v>
      </c>
      <c r="J3188" s="9" t="str">
        <f>VLOOKUP(H3188,Mapping!B:M,12,FALSE)</f>
        <v/>
      </c>
      <c r="K3188" s="5" t="str">
        <f>VLOOKUP(H3188,Mapping!B:H,7,FALSE)</f>
        <v>Culture:</v>
      </c>
      <c r="L3188" s="5" t="e">
        <f>IF(B3188&lt;&gt;0,B3188,IF(M3188=1,I3188,NA()))</f>
        <v>#N/A</v>
      </c>
      <c r="N3188" s="9">
        <f>IFERROR(VLOOKUP(Labs!A3188,Mapping!D:M,10,FALSE),0)</f>
        <v>0</v>
      </c>
    </row>
    <row r="3189" spans="1:14" x14ac:dyDescent="0.25">
      <c r="A3189" s="5" t="str">
        <f>Source!B3189&amp;"|"&amp;Source!K3189</f>
        <v>ZZOS_TET|MCUL</v>
      </c>
      <c r="B3189" s="5">
        <f>IFERROR(VLOOKUP(Labs!A3189,Mapping!D:E,2,FALSE),0)</f>
        <v>0</v>
      </c>
      <c r="C3189" t="str">
        <f>Source!F3189</f>
        <v>Microbiology</v>
      </c>
      <c r="D3189" s="5" t="str">
        <f>Source!D3189</f>
        <v>Tetracycline</v>
      </c>
      <c r="E3189" s="5" t="str">
        <f>Source!L3189</f>
        <v>Culture</v>
      </c>
      <c r="F3189" s="5" t="e">
        <f>IF(ISBLANK(Source!E3189),NA(),Source!E3189)</f>
        <v>#N/A</v>
      </c>
      <c r="G3189" s="5">
        <f>Source!I3189</f>
        <v>15</v>
      </c>
      <c r="H3189" s="5" t="str">
        <f>IF(B3189&lt;&gt;0,NA(),Source!B3189)</f>
        <v>ZZOS_TET</v>
      </c>
      <c r="I3189" s="5" t="str">
        <f>VLOOKUP(H3189,Mapping!B:E,4,FALSE)</f>
        <v>18993-6</v>
      </c>
      <c r="J3189" s="9" t="str">
        <f>VLOOKUP(H3189,Mapping!B:M,12,FALSE)</f>
        <v/>
      </c>
      <c r="K3189" s="5" t="str">
        <f>VLOOKUP(H3189,Mapping!B:H,7,FALSE)</f>
        <v>Culture:</v>
      </c>
      <c r="L3189" s="5" t="e">
        <f>IF(B3189&lt;&gt;0,B3189,IF(M3189=1,I3189,NA()))</f>
        <v>#N/A</v>
      </c>
      <c r="N3189" s="9">
        <f>IFERROR(VLOOKUP(Labs!A3189,Mapping!D:M,10,FALSE),0)</f>
        <v>0</v>
      </c>
    </row>
    <row r="3190" spans="1:14" x14ac:dyDescent="0.25">
      <c r="A3190" s="5" t="str">
        <f>Source!B3190&amp;"|"&amp;Source!K3190</f>
        <v>CH|FNANECK</v>
      </c>
      <c r="B3190" s="5">
        <f>IFERROR(VLOOKUP(Labs!A3190,Mapping!D:E,2,FALSE),0)</f>
        <v>0</v>
      </c>
      <c r="C3190" t="str">
        <f>Source!F3190</f>
        <v>Non-Gynae Cytology</v>
      </c>
      <c r="D3190" s="5" t="str">
        <f>Source!D3190</f>
        <v>Clinical History</v>
      </c>
      <c r="E3190" s="5" t="str">
        <f>Source!L3190</f>
        <v>FNA Neck</v>
      </c>
      <c r="F3190" s="5" t="e">
        <f>IF(ISBLANK(Source!E3190),NA(),Source!E3190)</f>
        <v>#N/A</v>
      </c>
      <c r="G3190" s="5">
        <f>Source!I3190</f>
        <v>14</v>
      </c>
      <c r="H3190" s="5" t="str">
        <f>IF(B3190&lt;&gt;0,NA(),Source!B3190)</f>
        <v>CH</v>
      </c>
      <c r="I3190" s="5">
        <f>VLOOKUP(H3190,Mapping!B:E,4,FALSE)</f>
        <v>0</v>
      </c>
      <c r="J3190" s="9" t="str">
        <f>VLOOKUP(H3190,Mapping!B:M,12,FALSE)</f>
        <v/>
      </c>
      <c r="K3190" s="5" t="str">
        <f>VLOOKUP(H3190,Mapping!B:H,7,FALSE)</f>
        <v>FNA Breast</v>
      </c>
      <c r="L3190" s="5" t="e">
        <f>IF(B3190&lt;&gt;0,B3190,IF(M3190=1,I3190,NA()))</f>
        <v>#N/A</v>
      </c>
      <c r="N3190" s="9">
        <f>IFERROR(VLOOKUP(Labs!A3190,Mapping!D:M,10,FALSE),0)</f>
        <v>0</v>
      </c>
    </row>
    <row r="3191" spans="1:14" x14ac:dyDescent="0.25">
      <c r="A3191" s="5" t="str">
        <f>Source!B3191&amp;"|"&amp;Source!K3191</f>
        <v>A34|FSC</v>
      </c>
      <c r="B3191" s="5">
        <f>IFERROR(VLOOKUP(Labs!A3191,Mapping!D:E,2,FALSE),0)</f>
        <v>0</v>
      </c>
      <c r="C3191" t="str">
        <f>Source!F3191</f>
        <v>Chem/Haem</v>
      </c>
      <c r="D3191" s="5" t="str">
        <f>Source!D3191</f>
        <v>Absolute CD34</v>
      </c>
      <c r="E3191" s="5" t="str">
        <f>Source!L3191</f>
        <v>FACS Stem Cell (Blood)</v>
      </c>
      <c r="F3191" s="5" t="str">
        <f>IF(ISBLANK(Source!E3191),NA(),Source!E3191)</f>
        <v>/ul</v>
      </c>
      <c r="G3191" s="5">
        <f>Source!I3191</f>
        <v>14</v>
      </c>
      <c r="H3191" s="5" t="str">
        <f>IF(B3191&lt;&gt;0,NA(),Source!B3191)</f>
        <v>A34</v>
      </c>
      <c r="I3191" s="5">
        <f>VLOOKUP(H3191,Mapping!B:E,4,FALSE)</f>
        <v>0</v>
      </c>
      <c r="J3191" s="9" t="str">
        <f>VLOOKUP(H3191,Mapping!B:M,12,FALSE)</f>
        <v/>
      </c>
      <c r="K3191" s="5" t="str">
        <f>VLOOKUP(H3191,Mapping!B:H,7,FALSE)</f>
        <v>FACS Stem Cell (Blood)</v>
      </c>
      <c r="L3191" s="5" t="e">
        <f>IF(B3191&lt;&gt;0,B3191,IF(M3191=1,I3191,NA()))</f>
        <v>#N/A</v>
      </c>
      <c r="N3191" s="9" t="str">
        <f>IFERROR(VLOOKUP(Labs!A3191,Mapping!D:M,10,FALSE),0)</f>
        <v/>
      </c>
    </row>
    <row r="3192" spans="1:14" x14ac:dyDescent="0.25">
      <c r="A3192" s="5" t="str">
        <f>Source!B3192&amp;"|"&amp;Source!K3192</f>
        <v>BASO|D</v>
      </c>
      <c r="B3192" s="5">
        <f>IFERROR(VLOOKUP(Labs!A3192,Mapping!D:E,2,FALSE),0)</f>
        <v>0</v>
      </c>
      <c r="C3192" t="str">
        <f>Source!F3192</f>
        <v>Chem/Haem</v>
      </c>
      <c r="D3192" s="5" t="str">
        <f>Source!D3192</f>
        <v>Basophils</v>
      </c>
      <c r="E3192" s="5" t="str">
        <f>Source!L3192</f>
        <v>Differential</v>
      </c>
      <c r="F3192" s="5" t="str">
        <f>IF(ISBLANK(Source!E3192),NA(),Source!E3192)</f>
        <v>10*9/L</v>
      </c>
      <c r="G3192" s="5">
        <f>Source!I3192</f>
        <v>14</v>
      </c>
      <c r="H3192" s="5" t="str">
        <f>IF(B3192&lt;&gt;0,NA(),Source!B3192)</f>
        <v>BASO</v>
      </c>
      <c r="I3192" s="5" t="str">
        <f>VLOOKUP(H3192,Mapping!B:E,4,FALSE)</f>
        <v>704-7</v>
      </c>
      <c r="J3192" s="9" t="str">
        <f>VLOOKUP(H3192,Mapping!B:M,12,FALSE)</f>
        <v>Basophils [#/volume] in Blood by Automated count</v>
      </c>
      <c r="K3192" s="5" t="str">
        <f>VLOOKUP(H3192,Mapping!B:H,7,FALSE)</f>
        <v>Full Blood Count</v>
      </c>
      <c r="L3192" s="5" t="e">
        <f>IF(B3192&lt;&gt;0,B3192,IF(M3192=1,I3192,NA()))</f>
        <v>#N/A</v>
      </c>
      <c r="N3192" s="9">
        <f>IFERROR(VLOOKUP(Labs!A3192,Mapping!D:M,10,FALSE),0)</f>
        <v>0</v>
      </c>
    </row>
    <row r="3193" spans="1:14" x14ac:dyDescent="0.25">
      <c r="A3193" s="5" t="str">
        <f>Source!B3193&amp;"|"&amp;Source!K3193</f>
        <v>C3NF|C3NF</v>
      </c>
      <c r="B3193" s="5">
        <f>IFERROR(VLOOKUP(Labs!A3193,Mapping!D:E,2,FALSE),0)</f>
        <v>0</v>
      </c>
      <c r="C3193" t="str">
        <f>Source!F3193</f>
        <v>Chem/Haem</v>
      </c>
      <c r="D3193" s="5" t="str">
        <f>Source!D3193</f>
        <v>C3 NEPHRITIC FACTOR</v>
      </c>
      <c r="E3193" s="5" t="str">
        <f>Source!L3193</f>
        <v>C3 NEPRITIC FACTOR</v>
      </c>
      <c r="F3193" s="5" t="e">
        <f>IF(ISBLANK(Source!E3193),NA(),Source!E3193)</f>
        <v>#N/A</v>
      </c>
      <c r="G3193" s="5">
        <f>Source!I3193</f>
        <v>14</v>
      </c>
      <c r="H3193" s="5" t="str">
        <f>IF(B3193&lt;&gt;0,NA(),Source!B3193)</f>
        <v>C3NF</v>
      </c>
      <c r="I3193" s="5">
        <f>VLOOKUP(H3193,Mapping!B:E,4,FALSE)</f>
        <v>0</v>
      </c>
      <c r="J3193" s="9" t="str">
        <f>VLOOKUP(H3193,Mapping!B:M,12,FALSE)</f>
        <v/>
      </c>
      <c r="K3193" s="5" t="str">
        <f>VLOOKUP(H3193,Mapping!B:H,7,FALSE)</f>
        <v>C3 NEPRITIC FACTOR</v>
      </c>
      <c r="L3193" s="5" t="e">
        <f>IF(B3193&lt;&gt;0,B3193,IF(M3193=1,I3193,NA()))</f>
        <v>#N/A</v>
      </c>
      <c r="N3193" s="9" t="str">
        <f>IFERROR(VLOOKUP(Labs!A3193,Mapping!D:M,10,FALSE),0)</f>
        <v/>
      </c>
    </row>
    <row r="3194" spans="1:14" x14ac:dyDescent="0.25">
      <c r="A3194" s="5" t="str">
        <f>Source!B3194&amp;"|"&amp;Source!K3194</f>
        <v>CD34|FSC</v>
      </c>
      <c r="B3194" s="5">
        <f>IFERROR(VLOOKUP(Labs!A3194,Mapping!D:E,2,FALSE),0)</f>
        <v>0</v>
      </c>
      <c r="C3194" t="str">
        <f>Source!F3194</f>
        <v>Chem/Haem</v>
      </c>
      <c r="D3194" s="5" t="str">
        <f>Source!D3194</f>
        <v>CD34</v>
      </c>
      <c r="E3194" s="5" t="str">
        <f>Source!L3194</f>
        <v>FACS Stem Cell (Blood)</v>
      </c>
      <c r="F3194" s="5" t="str">
        <f>IF(ISBLANK(Source!E3194),NA(),Source!E3194)</f>
        <v>%</v>
      </c>
      <c r="G3194" s="5">
        <f>Source!I3194</f>
        <v>14</v>
      </c>
      <c r="H3194" s="5" t="str">
        <f>IF(B3194&lt;&gt;0,NA(),Source!B3194)</f>
        <v>CD34</v>
      </c>
      <c r="I3194" s="5">
        <f>VLOOKUP(H3194,Mapping!B:E,4,FALSE)</f>
        <v>0</v>
      </c>
      <c r="J3194" s="9" t="str">
        <f>VLOOKUP(H3194,Mapping!B:M,12,FALSE)</f>
        <v/>
      </c>
      <c r="K3194" s="5" t="str">
        <f>VLOOKUP(H3194,Mapping!B:H,7,FALSE)</f>
        <v>FACS Stem Cell (Blood)</v>
      </c>
      <c r="L3194" s="5" t="e">
        <f>IF(B3194&lt;&gt;0,B3194,IF(M3194=1,I3194,NA()))</f>
        <v>#N/A</v>
      </c>
      <c r="N3194" s="9" t="str">
        <f>IFERROR(VLOOKUP(Labs!A3194,Mapping!D:M,10,FALSE),0)</f>
        <v/>
      </c>
    </row>
    <row r="3195" spans="1:14" x14ac:dyDescent="0.25">
      <c r="A3195" s="5" t="str">
        <f>Source!B3195&amp;"|"&amp;Source!K3195</f>
        <v>CKPC|ARBO</v>
      </c>
      <c r="B3195" s="5">
        <f>IFERROR(VLOOKUP(Labs!A3195,Mapping!D:E,2,FALSE),0)</f>
        <v>0</v>
      </c>
      <c r="C3195" t="str">
        <f>Source!F3195</f>
        <v>Chem/Haem</v>
      </c>
      <c r="D3195" s="5" t="str">
        <f>Source!D3195</f>
        <v>Chikungunya virus PCR</v>
      </c>
      <c r="E3195" s="5" t="str">
        <f>Source!L3195</f>
        <v>Arbovirus Serology</v>
      </c>
      <c r="F3195" s="5" t="e">
        <f>IF(ISBLANK(Source!E3195),NA(),Source!E3195)</f>
        <v>#N/A</v>
      </c>
      <c r="G3195" s="5">
        <f>Source!I3195</f>
        <v>14</v>
      </c>
      <c r="H3195" s="5" t="str">
        <f>IF(B3195&lt;&gt;0,NA(),Source!B3195)</f>
        <v>CKPC</v>
      </c>
      <c r="I3195" s="5">
        <f>VLOOKUP(H3195,Mapping!B:E,4,FALSE)</f>
        <v>0</v>
      </c>
      <c r="J3195" s="9" t="str">
        <f>VLOOKUP(H3195,Mapping!B:M,12,FALSE)</f>
        <v/>
      </c>
      <c r="K3195" s="5" t="str">
        <f>VLOOKUP(H3195,Mapping!B:H,7,FALSE)</f>
        <v>Arbovirus Serology</v>
      </c>
      <c r="L3195" s="5" t="e">
        <f>IF(B3195&lt;&gt;0,B3195,IF(M3195=1,I3195,NA()))</f>
        <v>#N/A</v>
      </c>
      <c r="N3195" s="9" t="str">
        <f>IFERROR(VLOOKUP(Labs!A3195,Mapping!D:M,10,FALSE),0)</f>
        <v/>
      </c>
    </row>
    <row r="3196" spans="1:14" x14ac:dyDescent="0.25">
      <c r="A3196" s="5" t="str">
        <f>Source!B3196&amp;"|"&amp;Source!K3196</f>
        <v>AVPA|AVSA</v>
      </c>
      <c r="B3196" s="5">
        <f>IFERROR(VLOOKUP(Labs!A3196,Mapping!D:E,2,FALSE),0)</f>
        <v>0</v>
      </c>
      <c r="C3196" t="str">
        <f>Source!F3196</f>
        <v>Virology</v>
      </c>
      <c r="D3196" s="5" t="str">
        <f>Source!D3196</f>
        <v>PARROT SERUM ANTIGEN</v>
      </c>
      <c r="E3196" s="5" t="str">
        <f>Source!L3196</f>
        <v>Avian precipitins ...........:</v>
      </c>
      <c r="F3196" s="5" t="e">
        <f>IF(ISBLANK(Source!E3196),NA(),Source!E3196)</f>
        <v>#N/A</v>
      </c>
      <c r="G3196" s="5">
        <f>Source!I3196</f>
        <v>14</v>
      </c>
      <c r="H3196" s="5" t="str">
        <f>IF(B3196&lt;&gt;0,NA(),Source!B3196)</f>
        <v>AVPA</v>
      </c>
      <c r="I3196" s="5">
        <f>VLOOKUP(H3196,Mapping!B:E,4,FALSE)</f>
        <v>0</v>
      </c>
      <c r="J3196" s="9" t="str">
        <f>VLOOKUP(H3196,Mapping!B:M,12,FALSE)</f>
        <v/>
      </c>
      <c r="K3196" s="5" t="str">
        <f>VLOOKUP(H3196,Mapping!B:H,7,FALSE)</f>
        <v>Avian precipitins ...........:</v>
      </c>
      <c r="L3196" s="5" t="e">
        <f>IF(B3196&lt;&gt;0,B3196,IF(M3196=1,I3196,NA()))</f>
        <v>#N/A</v>
      </c>
      <c r="N3196" s="9" t="str">
        <f>IFERROR(VLOOKUP(Labs!A3196,Mapping!D:M,10,FALSE),0)</f>
        <v/>
      </c>
    </row>
    <row r="3197" spans="1:14" x14ac:dyDescent="0.25">
      <c r="A3197" s="5" t="str">
        <f>Source!B3197&amp;"|"&amp;Source!K3197</f>
        <v>AD|CATS</v>
      </c>
      <c r="B3197" s="5">
        <f>IFERROR(VLOOKUP(Labs!A3197,Mapping!D:E,2,FALSE),0)</f>
        <v>0</v>
      </c>
      <c r="C3197" t="str">
        <f>Source!F3197</f>
        <v>Chem/Haem</v>
      </c>
      <c r="D3197" s="5" t="str">
        <f>Source!D3197</f>
        <v>URINE ADRENALINE</v>
      </c>
      <c r="E3197" s="5" t="str">
        <f>Source!L3197</f>
        <v>CATECHOLAMINES</v>
      </c>
      <c r="F3197" s="5" t="str">
        <f>IF(ISBLANK(Source!E3197),NA(),Source!E3197)</f>
        <v>nmol/24h</v>
      </c>
      <c r="G3197" s="5">
        <f>Source!I3197</f>
        <v>14</v>
      </c>
      <c r="H3197" s="5" t="str">
        <f>IF(B3197&lt;&gt;0,NA(),Source!B3197)</f>
        <v>AD</v>
      </c>
      <c r="I3197" s="5">
        <f>VLOOKUP(H3197,Mapping!B:E,4,FALSE)</f>
        <v>0</v>
      </c>
      <c r="J3197" s="9" t="str">
        <f>VLOOKUP(H3197,Mapping!B:M,12,FALSE)</f>
        <v/>
      </c>
      <c r="K3197" s="5" t="str">
        <f>VLOOKUP(H3197,Mapping!B:H,7,FALSE)</f>
        <v>CATECHOLAMINES</v>
      </c>
      <c r="L3197" s="5" t="e">
        <f>IF(B3197&lt;&gt;0,B3197,IF(M3197=1,I3197,NA()))</f>
        <v>#N/A</v>
      </c>
      <c r="N3197" s="9" t="str">
        <f>IFERROR(VLOOKUP(Labs!A3197,Mapping!D:M,10,FALSE),0)</f>
        <v/>
      </c>
    </row>
    <row r="3198" spans="1:14" x14ac:dyDescent="0.25">
      <c r="A3198" s="5" t="str">
        <f>Source!B3198&amp;"|"&amp;Source!K3198</f>
        <v>ALP|ALK</v>
      </c>
      <c r="B3198" s="5">
        <f>IFERROR(VLOOKUP(Labs!A3198,Mapping!D:E,2,FALSE),0)</f>
        <v>0</v>
      </c>
      <c r="C3198" t="str">
        <f>Source!F3198</f>
        <v>Chem/Haem</v>
      </c>
      <c r="D3198" s="5" t="str">
        <f>Source!D3198</f>
        <v>ALKALINE PHOSPHATASE</v>
      </c>
      <c r="E3198" s="5" t="str">
        <f>Source!L3198</f>
        <v>ALKALINE PHOSPHATASE</v>
      </c>
      <c r="F3198" s="5" t="str">
        <f>IF(ISBLANK(Source!E3198),NA(),Source!E3198)</f>
        <v>u/L</v>
      </c>
      <c r="G3198" s="5">
        <f>Source!I3198</f>
        <v>14</v>
      </c>
      <c r="H3198" s="5" t="str">
        <f>IF(B3198&lt;&gt;0,NA(),Source!B3198)</f>
        <v>ALP</v>
      </c>
      <c r="I3198" s="5" t="str">
        <f>VLOOKUP(H3198,Mapping!B:E,4,FALSE)</f>
        <v>6768-6</v>
      </c>
      <c r="J3198" s="9" t="str">
        <f>VLOOKUP(H3198,Mapping!B:M,12,FALSE)</f>
        <v>Alkaline phosphatase [Enzymatic activity/volume] in Serum or Plasma</v>
      </c>
      <c r="K3198" s="5" t="str">
        <f>VLOOKUP(H3198,Mapping!B:H,7,FALSE)</f>
        <v>LIVER FUNCTION TEST</v>
      </c>
      <c r="L3198" s="5" t="e">
        <f>IF(B3198&lt;&gt;0,B3198,IF(M3198=1,I3198,NA()))</f>
        <v>#N/A</v>
      </c>
      <c r="N3198" s="9">
        <f>IFERROR(VLOOKUP(Labs!A3198,Mapping!D:M,10,FALSE),0)</f>
        <v>0</v>
      </c>
    </row>
    <row r="3199" spans="1:14" x14ac:dyDescent="0.25">
      <c r="A3199" s="5" t="str">
        <f>Source!B3199&amp;"|"&amp;Source!K3199</f>
        <v>ALP|ALK</v>
      </c>
      <c r="B3199" s="5">
        <f>IFERROR(VLOOKUP(Labs!A3199,Mapping!D:E,2,FALSE),0)</f>
        <v>0</v>
      </c>
      <c r="C3199" t="str">
        <f>Source!F3199</f>
        <v>Chem/Haem</v>
      </c>
      <c r="D3199" s="5" t="str">
        <f>Source!D3199</f>
        <v>ALKALINE PHOSPHATASE</v>
      </c>
      <c r="E3199" s="5" t="str">
        <f>Source!L3199</f>
        <v>ALKALINE PHOSPHATASE</v>
      </c>
      <c r="F3199" s="5" t="str">
        <f>IF(ISBLANK(Source!E3199),NA(),Source!E3199)</f>
        <v>u/L</v>
      </c>
      <c r="G3199" s="5">
        <f>Source!I3199</f>
        <v>14</v>
      </c>
      <c r="H3199" s="5" t="str">
        <f>IF(B3199&lt;&gt;0,NA(),Source!B3199)</f>
        <v>ALP</v>
      </c>
      <c r="I3199" s="5" t="str">
        <f>VLOOKUP(H3199,Mapping!B:E,4,FALSE)</f>
        <v>6768-6</v>
      </c>
      <c r="J3199" s="9" t="str">
        <f>VLOOKUP(H3199,Mapping!B:M,12,FALSE)</f>
        <v>Alkaline phosphatase [Enzymatic activity/volume] in Serum or Plasma</v>
      </c>
      <c r="K3199" s="5" t="str">
        <f>VLOOKUP(H3199,Mapping!B:H,7,FALSE)</f>
        <v>LIVER FUNCTION TEST</v>
      </c>
      <c r="L3199" s="5" t="e">
        <f>IF(B3199&lt;&gt;0,B3199,IF(M3199=1,I3199,NA()))</f>
        <v>#N/A</v>
      </c>
      <c r="N3199" s="9">
        <f>IFERROR(VLOOKUP(Labs!A3199,Mapping!D:M,10,FALSE),0)</f>
        <v>0</v>
      </c>
    </row>
    <row r="3200" spans="1:14" x14ac:dyDescent="0.25">
      <c r="A3200" s="5" t="str">
        <f>Source!B3200&amp;"|"&amp;Source!K3200</f>
        <v>AVFP|AVSA</v>
      </c>
      <c r="B3200" s="5">
        <f>IFERROR(VLOOKUP(Labs!A3200,Mapping!D:E,2,FALSE),0)</f>
        <v>0</v>
      </c>
      <c r="C3200" t="str">
        <f>Source!F3200</f>
        <v>Virology</v>
      </c>
      <c r="D3200" s="5" t="str">
        <f>Source!D3200</f>
        <v>PARROT FAECAL ANTIGEN</v>
      </c>
      <c r="E3200" s="5" t="str">
        <f>Source!L3200</f>
        <v>Avian precipitins ...........:</v>
      </c>
      <c r="F3200" s="5" t="e">
        <f>IF(ISBLANK(Source!E3200),NA(),Source!E3200)</f>
        <v>#N/A</v>
      </c>
      <c r="G3200" s="5">
        <f>Source!I3200</f>
        <v>14</v>
      </c>
      <c r="H3200" s="5" t="str">
        <f>IF(B3200&lt;&gt;0,NA(),Source!B3200)</f>
        <v>AVFP</v>
      </c>
      <c r="I3200" s="5">
        <f>VLOOKUP(H3200,Mapping!B:E,4,FALSE)</f>
        <v>0</v>
      </c>
      <c r="J3200" s="9" t="str">
        <f>VLOOKUP(H3200,Mapping!B:M,12,FALSE)</f>
        <v/>
      </c>
      <c r="K3200" s="5" t="str">
        <f>VLOOKUP(H3200,Mapping!B:H,7,FALSE)</f>
        <v>Avian precipitins ...........:</v>
      </c>
      <c r="L3200" s="5" t="e">
        <f>IF(B3200&lt;&gt;0,B3200,IF(M3200=1,I3200,NA()))</f>
        <v>#N/A</v>
      </c>
      <c r="N3200" s="9" t="str">
        <f>IFERROR(VLOOKUP(Labs!A3200,Mapping!D:M,10,FALSE),0)</f>
        <v/>
      </c>
    </row>
    <row r="3201" spans="1:14" x14ac:dyDescent="0.25">
      <c r="A3201" s="5" t="str">
        <f>Source!B3201&amp;"|"&amp;Source!K3201</f>
        <v>HF|HBOP</v>
      </c>
      <c r="B3201" s="5">
        <f>IFERROR(VLOOKUP(Labs!A3201,Mapping!D:E,2,FALSE),0)</f>
        <v>0</v>
      </c>
      <c r="C3201" t="str">
        <f>Source!F3201</f>
        <v>Chem/Haem</v>
      </c>
      <c r="D3201" s="5" t="str">
        <f>Source!D3201</f>
        <v>HbF</v>
      </c>
      <c r="E3201" s="5" t="str">
        <f>Source!L3201</f>
        <v>HAEMOGLOBINOPATHY SCREEN</v>
      </c>
      <c r="F3201" s="5" t="str">
        <f>IF(ISBLANK(Source!E3201),NA(),Source!E3201)</f>
        <v>%</v>
      </c>
      <c r="G3201" s="5">
        <f>Source!I3201</f>
        <v>14</v>
      </c>
      <c r="H3201" s="5" t="str">
        <f>IF(B3201&lt;&gt;0,NA(),Source!B3201)</f>
        <v>HF</v>
      </c>
      <c r="I3201" s="5">
        <f>VLOOKUP(H3201,Mapping!B:E,4,FALSE)</f>
        <v>0</v>
      </c>
      <c r="J3201" s="9" t="str">
        <f>VLOOKUP(H3201,Mapping!B:M,12,FALSE)</f>
        <v/>
      </c>
      <c r="K3201" s="5" t="str">
        <f>VLOOKUP(H3201,Mapping!B:H,7,FALSE)</f>
        <v>ANTE-NATAL HB'OPATHY SCREEN</v>
      </c>
      <c r="L3201" s="5" t="e">
        <f>IF(B3201&lt;&gt;0,B3201,IF(M3201=1,I3201,NA()))</f>
        <v>#N/A</v>
      </c>
      <c r="N3201" s="9">
        <f>IFERROR(VLOOKUP(Labs!A3201,Mapping!D:M,10,FALSE),0)</f>
        <v>0</v>
      </c>
    </row>
    <row r="3202" spans="1:14" x14ac:dyDescent="0.25">
      <c r="A3202" s="5" t="str">
        <f>Source!B3202&amp;"|"&amp;Source!K3202</f>
        <v>ASPA|ASPA</v>
      </c>
      <c r="B3202" s="5">
        <f>IFERROR(VLOOKUP(Labs!A3202,Mapping!D:E,2,FALSE),0)</f>
        <v>0</v>
      </c>
      <c r="C3202" t="str">
        <f>Source!F3202</f>
        <v>Chem/Haem</v>
      </c>
      <c r="D3202" s="5" t="str">
        <f>Source!D3202</f>
        <v>Aspergillus Antigen:</v>
      </c>
      <c r="E3202" s="5" t="str">
        <f>Source!L3202</f>
        <v>Aspergillus Antigen</v>
      </c>
      <c r="F3202" s="5" t="e">
        <f>IF(ISBLANK(Source!E3202),NA(),Source!E3202)</f>
        <v>#N/A</v>
      </c>
      <c r="G3202" s="5">
        <f>Source!I3202</f>
        <v>14</v>
      </c>
      <c r="H3202" s="5" t="str">
        <f>IF(B3202&lt;&gt;0,NA(),Source!B3202)</f>
        <v>ASPA</v>
      </c>
      <c r="I3202" s="5">
        <f>VLOOKUP(H3202,Mapping!B:E,4,FALSE)</f>
        <v>0</v>
      </c>
      <c r="J3202" s="9" t="str">
        <f>VLOOKUP(H3202,Mapping!B:M,12,FALSE)</f>
        <v/>
      </c>
      <c r="K3202" s="5" t="str">
        <f>VLOOKUP(H3202,Mapping!B:H,7,FALSE)</f>
        <v>Aspergillus Antigen</v>
      </c>
      <c r="L3202" s="5" t="e">
        <f>IF(B3202&lt;&gt;0,B3202,IF(M3202=1,I3202,NA()))</f>
        <v>#N/A</v>
      </c>
      <c r="N3202" s="9" t="str">
        <f>IFERROR(VLOOKUP(Labs!A3202,Mapping!D:M,10,FALSE),0)</f>
        <v/>
      </c>
    </row>
    <row r="3203" spans="1:14" x14ac:dyDescent="0.25">
      <c r="A3203" s="5" t="str">
        <f>Source!B3203&amp;"|"&amp;Source!K3203</f>
        <v>IGA|IGAI</v>
      </c>
      <c r="B3203" s="5">
        <f>IFERROR(VLOOKUP(Labs!A3203,Mapping!D:E,2,FALSE),0)</f>
        <v>0</v>
      </c>
      <c r="C3203" t="str">
        <f>Source!F3203</f>
        <v>Chem/Haem</v>
      </c>
      <c r="D3203" s="5" t="str">
        <f>Source!D3203</f>
        <v>IGA</v>
      </c>
      <c r="E3203" s="5" t="str">
        <f>Source!L3203</f>
        <v>IgA FOR TTG</v>
      </c>
      <c r="F3203" s="5" t="str">
        <f>IF(ISBLANK(Source!E3203),NA(),Source!E3203)</f>
        <v>g/L</v>
      </c>
      <c r="G3203" s="5">
        <f>Source!I3203</f>
        <v>14</v>
      </c>
      <c r="H3203" s="5" t="str">
        <f>IF(B3203&lt;&gt;0,NA(),Source!B3203)</f>
        <v>IGA</v>
      </c>
      <c r="I3203" s="5" t="str">
        <f>VLOOKUP(H3203,Mapping!B:E,4,FALSE)</f>
        <v>2458-8</v>
      </c>
      <c r="J3203" s="9" t="str">
        <f>VLOOKUP(H3203,Mapping!B:M,12,FALSE)</f>
        <v>IgA [Mass/volume] in Serum or Plasma</v>
      </c>
      <c r="K3203" s="5" t="str">
        <f>VLOOKUP(H3203,Mapping!B:H,7,FALSE)</f>
        <v>IMMUNOGLOBULINS</v>
      </c>
      <c r="L3203" s="5" t="e">
        <f>IF(B3203&lt;&gt;0,B3203,IF(M3203=1,I3203,NA()))</f>
        <v>#N/A</v>
      </c>
      <c r="N3203" s="9">
        <f>IFERROR(VLOOKUP(Labs!A3203,Mapping!D:M,10,FALSE),0)</f>
        <v>0</v>
      </c>
    </row>
    <row r="3204" spans="1:14" x14ac:dyDescent="0.25">
      <c r="A3204" s="5" t="str">
        <f>Source!B3204&amp;"|"&amp;Source!K3204</f>
        <v>MEA|MEA</v>
      </c>
      <c r="B3204" s="5">
        <f>IFERROR(VLOOKUP(Labs!A3204,Mapping!D:E,2,FALSE),0)</f>
        <v>0</v>
      </c>
      <c r="C3204" t="str">
        <f>Source!F3204</f>
        <v>Virology</v>
      </c>
      <c r="D3204" s="5" t="str">
        <f>Source!D3204</f>
        <v>Measles Virus ...........(CFT)</v>
      </c>
      <c r="E3204" s="5" t="str">
        <f>Source!L3204</f>
        <v>Measles Virus CFT</v>
      </c>
      <c r="F3204" s="5" t="e">
        <f>IF(ISBLANK(Source!E3204),NA(),Source!E3204)</f>
        <v>#N/A</v>
      </c>
      <c r="G3204" s="5">
        <f>Source!I3204</f>
        <v>14</v>
      </c>
      <c r="H3204" s="5" t="str">
        <f>IF(B3204&lt;&gt;0,NA(),Source!B3204)</f>
        <v>MEA</v>
      </c>
      <c r="I3204" s="5">
        <f>VLOOKUP(H3204,Mapping!B:E,4,FALSE)</f>
        <v>0</v>
      </c>
      <c r="J3204" s="9" t="str">
        <f>VLOOKUP(H3204,Mapping!B:M,12,FALSE)</f>
        <v/>
      </c>
      <c r="K3204" s="5" t="str">
        <f>VLOOKUP(H3204,Mapping!B:H,7,FALSE)</f>
        <v>Measles Virus CFT</v>
      </c>
      <c r="L3204" s="5" t="e">
        <f>IF(B3204&lt;&gt;0,B3204,IF(M3204=1,I3204,NA()))</f>
        <v>#N/A</v>
      </c>
      <c r="N3204" s="9" t="str">
        <f>IFERROR(VLOOKUP(Labs!A3204,Mapping!D:M,10,FALSE),0)</f>
        <v/>
      </c>
    </row>
    <row r="3205" spans="1:14" x14ac:dyDescent="0.25">
      <c r="A3205" s="5" t="str">
        <f>Source!B3205&amp;"|"&amp;Source!K3205</f>
        <v>IGG1|IGSB</v>
      </c>
      <c r="B3205" s="5">
        <f>IFERROR(VLOOKUP(Labs!A3205,Mapping!D:E,2,FALSE),0)</f>
        <v>0</v>
      </c>
      <c r="C3205" t="str">
        <f>Source!F3205</f>
        <v>Chem/Haem</v>
      </c>
      <c r="D3205" s="5" t="str">
        <f>Source!D3205</f>
        <v>IGG1</v>
      </c>
      <c r="E3205" s="5" t="str">
        <f>Source!L3205</f>
        <v>IgG SUBCLASSES</v>
      </c>
      <c r="F3205" s="5" t="str">
        <f>IF(ISBLANK(Source!E3205),NA(),Source!E3205)</f>
        <v>g/l</v>
      </c>
      <c r="G3205" s="5">
        <f>Source!I3205</f>
        <v>14</v>
      </c>
      <c r="H3205" s="5" t="str">
        <f>IF(B3205&lt;&gt;0,NA(),Source!B3205)</f>
        <v>IGG1</v>
      </c>
      <c r="I3205" s="5">
        <f>VLOOKUP(H3205,Mapping!B:E,4,FALSE)</f>
        <v>0</v>
      </c>
      <c r="J3205" s="9" t="str">
        <f>VLOOKUP(H3205,Mapping!B:M,12,FALSE)</f>
        <v/>
      </c>
      <c r="K3205" s="5" t="str">
        <f>VLOOKUP(H3205,Mapping!B:H,7,FALSE)</f>
        <v>IgG SUBCLASSES</v>
      </c>
      <c r="L3205" s="5" t="e">
        <f>IF(B3205&lt;&gt;0,B3205,IF(M3205=1,I3205,NA()))</f>
        <v>#N/A</v>
      </c>
      <c r="N3205" s="9" t="str">
        <f>IFERROR(VLOOKUP(Labs!A3205,Mapping!D:M,10,FALSE),0)</f>
        <v/>
      </c>
    </row>
    <row r="3206" spans="1:14" x14ac:dyDescent="0.25">
      <c r="A3206" s="5" t="str">
        <f>Source!B3206&amp;"|"&amp;Source!K3206</f>
        <v>IGG2|IGSB</v>
      </c>
      <c r="B3206" s="5">
        <f>IFERROR(VLOOKUP(Labs!A3206,Mapping!D:E,2,FALSE),0)</f>
        <v>0</v>
      </c>
      <c r="C3206" t="str">
        <f>Source!F3206</f>
        <v>Chem/Haem</v>
      </c>
      <c r="D3206" s="5" t="str">
        <f>Source!D3206</f>
        <v>IGG2</v>
      </c>
      <c r="E3206" s="5" t="str">
        <f>Source!L3206</f>
        <v>IgG SUBCLASSES</v>
      </c>
      <c r="F3206" s="5" t="str">
        <f>IF(ISBLANK(Source!E3206),NA(),Source!E3206)</f>
        <v>g/l</v>
      </c>
      <c r="G3206" s="5">
        <f>Source!I3206</f>
        <v>14</v>
      </c>
      <c r="H3206" s="5" t="str">
        <f>IF(B3206&lt;&gt;0,NA(),Source!B3206)</f>
        <v>IGG2</v>
      </c>
      <c r="I3206" s="5">
        <f>VLOOKUP(H3206,Mapping!B:E,4,FALSE)</f>
        <v>0</v>
      </c>
      <c r="J3206" s="9" t="str">
        <f>VLOOKUP(H3206,Mapping!B:M,12,FALSE)</f>
        <v/>
      </c>
      <c r="K3206" s="5" t="str">
        <f>VLOOKUP(H3206,Mapping!B:H,7,FALSE)</f>
        <v>IgG SUBCLASSES</v>
      </c>
      <c r="L3206" s="5" t="e">
        <f>IF(B3206&lt;&gt;0,B3206,IF(M3206=1,I3206,NA()))</f>
        <v>#N/A</v>
      </c>
      <c r="N3206" s="9" t="str">
        <f>IFERROR(VLOOKUP(Labs!A3206,Mapping!D:M,10,FALSE),0)</f>
        <v/>
      </c>
    </row>
    <row r="3207" spans="1:14" x14ac:dyDescent="0.25">
      <c r="A3207" s="5" t="str">
        <f>Source!B3207&amp;"|"&amp;Source!K3207</f>
        <v>HIP|HIVV</v>
      </c>
      <c r="B3207" s="5">
        <f>IFERROR(VLOOKUP(Labs!A3207,Mapping!D:E,2,FALSE),0)</f>
        <v>0</v>
      </c>
      <c r="C3207" t="str">
        <f>Source!F3207</f>
        <v>Virology</v>
      </c>
      <c r="D3207" s="5" t="str">
        <f>Source!D3207</f>
        <v>HIV-1 proviral DNA</v>
      </c>
      <c r="E3207" s="5" t="str">
        <f>Source!L3207</f>
        <v>HIV VERTICAL TRANSMISSION</v>
      </c>
      <c r="F3207" s="5" t="e">
        <f>IF(ISBLANK(Source!E3207),NA(),Source!E3207)</f>
        <v>#N/A</v>
      </c>
      <c r="G3207" s="5">
        <f>Source!I3207</f>
        <v>14</v>
      </c>
      <c r="H3207" s="5" t="str">
        <f>IF(B3207&lt;&gt;0,NA(),Source!B3207)</f>
        <v>HIP</v>
      </c>
      <c r="I3207" s="5">
        <f>VLOOKUP(H3207,Mapping!B:E,4,FALSE)</f>
        <v>0</v>
      </c>
      <c r="J3207" s="9" t="str">
        <f>VLOOKUP(H3207,Mapping!B:M,12,FALSE)</f>
        <v/>
      </c>
      <c r="K3207" s="5" t="str">
        <f>VLOOKUP(H3207,Mapping!B:H,7,FALSE)</f>
        <v>HIV VERTICAL TRANSMISSION</v>
      </c>
      <c r="L3207" s="5" t="e">
        <f>IF(B3207&lt;&gt;0,B3207,IF(M3207=1,I3207,NA()))</f>
        <v>#N/A</v>
      </c>
      <c r="N3207" s="9" t="str">
        <f>IFERROR(VLOOKUP(Labs!A3207,Mapping!D:M,10,FALSE),0)</f>
        <v/>
      </c>
    </row>
    <row r="3208" spans="1:14" x14ac:dyDescent="0.25">
      <c r="A3208" s="5" t="str">
        <f>Source!B3208&amp;"|"&amp;Source!K3208</f>
        <v>HGB|HBOP</v>
      </c>
      <c r="B3208" s="5">
        <f>IFERROR(VLOOKUP(Labs!A3208,Mapping!D:E,2,FALSE),0)</f>
        <v>0</v>
      </c>
      <c r="C3208" t="str">
        <f>Source!F3208</f>
        <v>Chem/Haem</v>
      </c>
      <c r="D3208" s="5" t="str">
        <f>Source!D3208</f>
        <v>HB</v>
      </c>
      <c r="E3208" s="5" t="str">
        <f>Source!L3208</f>
        <v>HAEMOGLOBINOPATHY SCREEN</v>
      </c>
      <c r="F3208" s="5" t="str">
        <f>IF(ISBLANK(Source!E3208),NA(),Source!E3208)</f>
        <v>g/dL</v>
      </c>
      <c r="G3208" s="5">
        <f>Source!I3208</f>
        <v>14</v>
      </c>
      <c r="H3208" s="5" t="str">
        <f>IF(B3208&lt;&gt;0,NA(),Source!B3208)</f>
        <v>HGB</v>
      </c>
      <c r="I3208" s="5" t="str">
        <f>VLOOKUP(H3208,Mapping!B:E,4,FALSE)</f>
        <v>718-7</v>
      </c>
      <c r="J3208" s="9" t="str">
        <f>VLOOKUP(H3208,Mapping!B:M,12,FALSE)</f>
        <v>Hemoglobin [Mass/volume] in Blood</v>
      </c>
      <c r="K3208" s="5" t="str">
        <f>VLOOKUP(H3208,Mapping!B:H,7,FALSE)</f>
        <v>Full Blood Count</v>
      </c>
      <c r="L3208" s="5" t="e">
        <f>IF(B3208&lt;&gt;0,B3208,IF(M3208=1,I3208,NA()))</f>
        <v>#N/A</v>
      </c>
      <c r="N3208" s="9">
        <f>IFERROR(VLOOKUP(Labs!A3208,Mapping!D:M,10,FALSE),0)</f>
        <v>0</v>
      </c>
    </row>
    <row r="3209" spans="1:14" x14ac:dyDescent="0.25">
      <c r="A3209" s="5" t="str">
        <f>Source!B3209&amp;"|"&amp;Source!K3209</f>
        <v>HIB|HIB</v>
      </c>
      <c r="B3209" s="5">
        <f>IFERROR(VLOOKUP(Labs!A3209,Mapping!D:E,2,FALSE),0)</f>
        <v>0</v>
      </c>
      <c r="C3209" t="str">
        <f>Source!F3209</f>
        <v>Virology</v>
      </c>
      <c r="D3209" s="5" t="str">
        <f>Source!D3209</f>
        <v>Haemophilus Influenza B abs. :</v>
      </c>
      <c r="E3209" s="5" t="str">
        <f>Source!L3209</f>
        <v>HAEM INFL B SEROLOGY</v>
      </c>
      <c r="F3209" s="5" t="e">
        <f>IF(ISBLANK(Source!E3209),NA(),Source!E3209)</f>
        <v>#N/A</v>
      </c>
      <c r="G3209" s="5">
        <f>Source!I3209</f>
        <v>14</v>
      </c>
      <c r="H3209" s="5" t="str">
        <f>IF(B3209&lt;&gt;0,NA(),Source!B3209)</f>
        <v>HIB</v>
      </c>
      <c r="I3209" s="5">
        <f>VLOOKUP(H3209,Mapping!B:E,4,FALSE)</f>
        <v>0</v>
      </c>
      <c r="J3209" s="9" t="str">
        <f>VLOOKUP(H3209,Mapping!B:M,12,FALSE)</f>
        <v/>
      </c>
      <c r="K3209" s="5" t="str">
        <f>VLOOKUP(H3209,Mapping!B:H,7,FALSE)</f>
        <v>Haem. Infl. B Serology</v>
      </c>
      <c r="L3209" s="5" t="e">
        <f>IF(B3209&lt;&gt;0,B3209,IF(M3209=1,I3209,NA()))</f>
        <v>#N/A</v>
      </c>
      <c r="N3209" s="9" t="str">
        <f>IFERROR(VLOOKUP(Labs!A3209,Mapping!D:M,10,FALSE),0)</f>
        <v/>
      </c>
    </row>
    <row r="3210" spans="1:14" x14ac:dyDescent="0.25">
      <c r="A3210" s="5" t="str">
        <f>Source!B3210&amp;"|"&amp;Source!K3210</f>
        <v>IGFB|IGF</v>
      </c>
      <c r="B3210" s="5">
        <f>IFERROR(VLOOKUP(Labs!A3210,Mapping!D:E,2,FALSE),0)</f>
        <v>0</v>
      </c>
      <c r="C3210" t="str">
        <f>Source!F3210</f>
        <v>Chem/Haem</v>
      </c>
      <c r="D3210" s="5" t="str">
        <f>Source!D3210</f>
        <v>IGF BP3</v>
      </c>
      <c r="E3210" s="5" t="str">
        <f>Source!L3210</f>
        <v>INSULIN LIKE GROWTH FACTOR</v>
      </c>
      <c r="F3210" s="5" t="str">
        <f>IF(ISBLANK(Source!E3210),NA(),Source!E3210)</f>
        <v>mg/l</v>
      </c>
      <c r="G3210" s="5">
        <f>Source!I3210</f>
        <v>14</v>
      </c>
      <c r="H3210" s="5" t="str">
        <f>IF(B3210&lt;&gt;0,NA(),Source!B3210)</f>
        <v>IGFB</v>
      </c>
      <c r="I3210" s="5">
        <f>VLOOKUP(H3210,Mapping!B:E,4,FALSE)</f>
        <v>0</v>
      </c>
      <c r="J3210" s="9" t="str">
        <f>VLOOKUP(H3210,Mapping!B:M,12,FALSE)</f>
        <v/>
      </c>
      <c r="K3210" s="5" t="str">
        <f>VLOOKUP(H3210,Mapping!B:H,7,FALSE)</f>
        <v>INSULIN LIKE GROWTH FACTOR</v>
      </c>
      <c r="L3210" s="5" t="e">
        <f>IF(B3210&lt;&gt;0,B3210,IF(M3210=1,I3210,NA()))</f>
        <v>#N/A</v>
      </c>
      <c r="N3210" s="9" t="str">
        <f>IFERROR(VLOOKUP(Labs!A3210,Mapping!D:M,10,FALSE),0)</f>
        <v/>
      </c>
    </row>
    <row r="3211" spans="1:14" x14ac:dyDescent="0.25">
      <c r="A3211" s="5" t="str">
        <f>Source!B3211&amp;"|"&amp;Source!K3211</f>
        <v>MCPC|MPCC</v>
      </c>
      <c r="B3211" s="5">
        <f>IFERROR(VLOOKUP(Labs!A3211,Mapping!D:E,2,FALSE),0)</f>
        <v>0</v>
      </c>
      <c r="C3211" t="str">
        <f>Source!F3211</f>
        <v>Chem/Haem</v>
      </c>
      <c r="D3211" s="5" t="str">
        <f>Source!D3211</f>
        <v>Meningococcal Screening PCR</v>
      </c>
      <c r="E3211" s="5" t="str">
        <f>Source!L3211</f>
        <v>Meningococcal PCR</v>
      </c>
      <c r="F3211" s="5" t="e">
        <f>IF(ISBLANK(Source!E3211),NA(),Source!E3211)</f>
        <v>#N/A</v>
      </c>
      <c r="G3211" s="5">
        <f>Source!I3211</f>
        <v>14</v>
      </c>
      <c r="H3211" s="5" t="str">
        <f>IF(B3211&lt;&gt;0,NA(),Source!B3211)</f>
        <v>MCPC</v>
      </c>
      <c r="I3211" s="5">
        <f>VLOOKUP(H3211,Mapping!B:E,4,FALSE)</f>
        <v>0</v>
      </c>
      <c r="J3211" s="9" t="str">
        <f>VLOOKUP(H3211,Mapping!B:M,12,FALSE)</f>
        <v/>
      </c>
      <c r="K3211" s="5" t="str">
        <f>VLOOKUP(H3211,Mapping!B:H,7,FALSE)</f>
        <v>Meningococcal PCR</v>
      </c>
      <c r="L3211" s="5" t="e">
        <f>IF(B3211&lt;&gt;0,B3211,IF(M3211=1,I3211,NA()))</f>
        <v>#N/A</v>
      </c>
      <c r="N3211" s="9" t="str">
        <f>IFERROR(VLOOKUP(Labs!A3211,Mapping!D:M,10,FALSE),0)</f>
        <v/>
      </c>
    </row>
    <row r="3212" spans="1:14" x14ac:dyDescent="0.25">
      <c r="A3212" s="5" t="str">
        <f>Source!B3212&amp;"|"&amp;Source!K3212</f>
        <v>HSID|HSID</v>
      </c>
      <c r="B3212" s="5">
        <f>IFERROR(VLOOKUP(Labs!A3212,Mapping!D:E,2,FALSE),0)</f>
        <v>0</v>
      </c>
      <c r="C3212" t="str">
        <f>Source!F3212</f>
        <v>Chem/Haem</v>
      </c>
      <c r="D3212" s="5" t="str">
        <f>Source!D3212</f>
        <v>Haemosiderin</v>
      </c>
      <c r="E3212" s="5" t="str">
        <f>Source!L3212</f>
        <v>HAEMOSIDERIN</v>
      </c>
      <c r="F3212" s="5" t="e">
        <f>IF(ISBLANK(Source!E3212),NA(),Source!E3212)</f>
        <v>#N/A</v>
      </c>
      <c r="G3212" s="5">
        <f>Source!I3212</f>
        <v>14</v>
      </c>
      <c r="H3212" s="5" t="str">
        <f>IF(B3212&lt;&gt;0,NA(),Source!B3212)</f>
        <v>HSID</v>
      </c>
      <c r="I3212" s="5">
        <f>VLOOKUP(H3212,Mapping!B:E,4,FALSE)</f>
        <v>0</v>
      </c>
      <c r="J3212" s="9" t="str">
        <f>VLOOKUP(H3212,Mapping!B:M,12,FALSE)</f>
        <v/>
      </c>
      <c r="K3212" s="5" t="str">
        <f>VLOOKUP(H3212,Mapping!B:H,7,FALSE)</f>
        <v>HAEMOSIDERIN</v>
      </c>
      <c r="L3212" s="5" t="e">
        <f>IF(B3212&lt;&gt;0,B3212,IF(M3212=1,I3212,NA()))</f>
        <v>#N/A</v>
      </c>
      <c r="N3212" s="9" t="str">
        <f>IFERROR(VLOOKUP(Labs!A3212,Mapping!D:M,10,FALSE),0)</f>
        <v/>
      </c>
    </row>
    <row r="3213" spans="1:14" x14ac:dyDescent="0.25">
      <c r="A3213" s="5" t="str">
        <f>Source!B3213&amp;"|"&amp;Source!K3213</f>
        <v>HDM|IA</v>
      </c>
      <c r="B3213" s="5">
        <f>IFERROR(VLOOKUP(Labs!A3213,Mapping!D:E,2,FALSE),0)</f>
        <v>0</v>
      </c>
      <c r="C3213" t="str">
        <f>Source!F3213</f>
        <v>Chem/Haem</v>
      </c>
      <c r="D3213" s="5" t="str">
        <f>Source!D3213</f>
        <v>HOUSE DUST MITE</v>
      </c>
      <c r="E3213" s="5" t="str">
        <f>Source!L3213</f>
        <v>INHALENT ALLERGEN SCREEN</v>
      </c>
      <c r="F3213" s="5" t="e">
        <f>IF(ISBLANK(Source!E3213),NA(),Source!E3213)</f>
        <v>#N/A</v>
      </c>
      <c r="G3213" s="5">
        <f>Source!I3213</f>
        <v>14</v>
      </c>
      <c r="H3213" s="5" t="str">
        <f>IF(B3213&lt;&gt;0,NA(),Source!B3213)</f>
        <v>HDM</v>
      </c>
      <c r="I3213" s="5">
        <f>VLOOKUP(H3213,Mapping!B:E,4,FALSE)</f>
        <v>0</v>
      </c>
      <c r="J3213" s="9" t="str">
        <f>VLOOKUP(H3213,Mapping!B:M,12,FALSE)</f>
        <v/>
      </c>
      <c r="K3213" s="5" t="str">
        <f>VLOOKUP(H3213,Mapping!B:H,7,FALSE)</f>
        <v>SP IGE HOUSE DUST MITE</v>
      </c>
      <c r="L3213" s="5" t="e">
        <f>IF(B3213&lt;&gt;0,B3213,IF(M3213=1,I3213,NA()))</f>
        <v>#N/A</v>
      </c>
      <c r="N3213" s="9">
        <f>IFERROR(VLOOKUP(Labs!A3213,Mapping!D:M,10,FALSE),0)</f>
        <v>0</v>
      </c>
    </row>
    <row r="3214" spans="1:14" x14ac:dyDescent="0.25">
      <c r="A3214" s="5" t="str">
        <f>Source!B3214&amp;"|"&amp;Source!K3214</f>
        <v>IGG3|IGSB</v>
      </c>
      <c r="B3214" s="5">
        <f>IFERROR(VLOOKUP(Labs!A3214,Mapping!D:E,2,FALSE),0)</f>
        <v>0</v>
      </c>
      <c r="C3214" t="str">
        <f>Source!F3214</f>
        <v>Chem/Haem</v>
      </c>
      <c r="D3214" s="5" t="str">
        <f>Source!D3214</f>
        <v>IGG3</v>
      </c>
      <c r="E3214" s="5" t="str">
        <f>Source!L3214</f>
        <v>IgG SUBCLASSES</v>
      </c>
      <c r="F3214" s="5" t="str">
        <f>IF(ISBLANK(Source!E3214),NA(),Source!E3214)</f>
        <v>g/l</v>
      </c>
      <c r="G3214" s="5">
        <f>Source!I3214</f>
        <v>14</v>
      </c>
      <c r="H3214" s="5" t="str">
        <f>IF(B3214&lt;&gt;0,NA(),Source!B3214)</f>
        <v>IGG3</v>
      </c>
      <c r="I3214" s="5">
        <f>VLOOKUP(H3214,Mapping!B:E,4,FALSE)</f>
        <v>0</v>
      </c>
      <c r="J3214" s="9" t="str">
        <f>VLOOKUP(H3214,Mapping!B:M,12,FALSE)</f>
        <v/>
      </c>
      <c r="K3214" s="5" t="str">
        <f>VLOOKUP(H3214,Mapping!B:H,7,FALSE)</f>
        <v>IgG SUBCLASSES</v>
      </c>
      <c r="L3214" s="5" t="e">
        <f>IF(B3214&lt;&gt;0,B3214,IF(M3214=1,I3214,NA()))</f>
        <v>#N/A</v>
      </c>
      <c r="N3214" s="9" t="str">
        <f>IFERROR(VLOOKUP(Labs!A3214,Mapping!D:M,10,FALSE),0)</f>
        <v/>
      </c>
    </row>
    <row r="3215" spans="1:14" x14ac:dyDescent="0.25">
      <c r="A3215" s="5" t="str">
        <f>Source!B3215&amp;"|"&amp;Source!K3215</f>
        <v>IGG4|IGSB</v>
      </c>
      <c r="B3215" s="5">
        <f>IFERROR(VLOOKUP(Labs!A3215,Mapping!D:E,2,FALSE),0)</f>
        <v>0</v>
      </c>
      <c r="C3215" t="str">
        <f>Source!F3215</f>
        <v>Chem/Haem</v>
      </c>
      <c r="D3215" s="5" t="str">
        <f>Source!D3215</f>
        <v>IGG4</v>
      </c>
      <c r="E3215" s="5" t="str">
        <f>Source!L3215</f>
        <v>IgG SUBCLASSES</v>
      </c>
      <c r="F3215" s="5" t="str">
        <f>IF(ISBLANK(Source!E3215),NA(),Source!E3215)</f>
        <v>g/l</v>
      </c>
      <c r="G3215" s="5">
        <f>Source!I3215</f>
        <v>14</v>
      </c>
      <c r="H3215" s="5" t="str">
        <f>IF(B3215&lt;&gt;0,NA(),Source!B3215)</f>
        <v>IGG4</v>
      </c>
      <c r="I3215" s="5">
        <f>VLOOKUP(H3215,Mapping!B:E,4,FALSE)</f>
        <v>0</v>
      </c>
      <c r="J3215" s="9" t="str">
        <f>VLOOKUP(H3215,Mapping!B:M,12,FALSE)</f>
        <v/>
      </c>
      <c r="K3215" s="5" t="str">
        <f>VLOOKUP(H3215,Mapping!B:H,7,FALSE)</f>
        <v>IgG SUBCLASSES</v>
      </c>
      <c r="L3215" s="5" t="e">
        <f>IF(B3215&lt;&gt;0,B3215,IF(M3215=1,I3215,NA()))</f>
        <v>#N/A</v>
      </c>
      <c r="N3215" s="9" t="str">
        <f>IFERROR(VLOOKUP(Labs!A3215,Mapping!D:M,10,FALSE),0)</f>
        <v/>
      </c>
    </row>
    <row r="3216" spans="1:14" x14ac:dyDescent="0.25">
      <c r="A3216" s="5" t="str">
        <f>Source!B3216&amp;"|"&amp;Source!K3216</f>
        <v>INSU|INS</v>
      </c>
      <c r="B3216" s="5">
        <f>IFERROR(VLOOKUP(Labs!A3216,Mapping!D:E,2,FALSE),0)</f>
        <v>0</v>
      </c>
      <c r="C3216" t="str">
        <f>Source!F3216</f>
        <v>Chem/Haem</v>
      </c>
      <c r="D3216" s="5" t="str">
        <f>Source!D3216</f>
        <v>INSULIN</v>
      </c>
      <c r="E3216" s="5" t="str">
        <f>Source!L3216</f>
        <v>INSULIN</v>
      </c>
      <c r="F3216" s="5" t="str">
        <f>IF(ISBLANK(Source!E3216),NA(),Source!E3216)</f>
        <v>mu/l</v>
      </c>
      <c r="G3216" s="5">
        <f>Source!I3216</f>
        <v>14</v>
      </c>
      <c r="H3216" s="5" t="str">
        <f>IF(B3216&lt;&gt;0,NA(),Source!B3216)</f>
        <v>INSU</v>
      </c>
      <c r="I3216" s="5">
        <f>VLOOKUP(H3216,Mapping!B:E,4,FALSE)</f>
        <v>0</v>
      </c>
      <c r="J3216" s="9" t="str">
        <f>VLOOKUP(H3216,Mapping!B:M,12,FALSE)</f>
        <v/>
      </c>
      <c r="K3216" s="5" t="str">
        <f>VLOOKUP(H3216,Mapping!B:H,7,FALSE)</f>
        <v>INSULIN</v>
      </c>
      <c r="L3216" s="5" t="e">
        <f>IF(B3216&lt;&gt;0,B3216,IF(M3216=1,I3216,NA()))</f>
        <v>#N/A</v>
      </c>
      <c r="N3216" s="9">
        <f>IFERROR(VLOOKUP(Labs!A3216,Mapping!D:M,10,FALSE),0)</f>
        <v>0</v>
      </c>
    </row>
    <row r="3217" spans="1:14" x14ac:dyDescent="0.25">
      <c r="A3217" s="5" t="str">
        <f>Source!B3217&amp;"|"&amp;Source!K3217</f>
        <v>IGG|IGG</v>
      </c>
      <c r="B3217" s="5">
        <f>IFERROR(VLOOKUP(Labs!A3217,Mapping!D:E,2,FALSE),0)</f>
        <v>0</v>
      </c>
      <c r="C3217" t="str">
        <f>Source!F3217</f>
        <v>Chem/Haem</v>
      </c>
      <c r="D3217" s="5" t="str">
        <f>Source!D3217</f>
        <v>IGG</v>
      </c>
      <c r="E3217" s="5" t="str">
        <f>Source!L3217</f>
        <v>IGG</v>
      </c>
      <c r="F3217" s="5" t="str">
        <f>IF(ISBLANK(Source!E3217),NA(),Source!E3217)</f>
        <v>g/L</v>
      </c>
      <c r="G3217" s="5">
        <f>Source!I3217</f>
        <v>14</v>
      </c>
      <c r="H3217" s="5" t="str">
        <f>IF(B3217&lt;&gt;0,NA(),Source!B3217)</f>
        <v>IGG</v>
      </c>
      <c r="I3217" s="5" t="str">
        <f>VLOOKUP(H3217,Mapping!B:E,4,FALSE)</f>
        <v>2465-3</v>
      </c>
      <c r="J3217" s="9" t="str">
        <f>VLOOKUP(H3217,Mapping!B:M,12,FALSE)</f>
        <v>IgG [Mass/volume] in Serum or Plasma</v>
      </c>
      <c r="K3217" s="5" t="str">
        <f>VLOOKUP(H3217,Mapping!B:H,7,FALSE)</f>
        <v>IMMUNOGLOBULINS</v>
      </c>
      <c r="L3217" s="5" t="e">
        <f>IF(B3217&lt;&gt;0,B3217,IF(M3217=1,I3217,NA()))</f>
        <v>#N/A</v>
      </c>
      <c r="N3217" s="9">
        <f>IFERROR(VLOOKUP(Labs!A3217,Mapping!D:M,10,FALSE),0)</f>
        <v>0</v>
      </c>
    </row>
    <row r="3218" spans="1:14" x14ac:dyDescent="0.25">
      <c r="A3218" s="5" t="str">
        <f>Source!B3218&amp;"|"&amp;Source!K3218</f>
        <v>MPCC|MPCC</v>
      </c>
      <c r="B3218" s="5">
        <f>IFERROR(VLOOKUP(Labs!A3218,Mapping!D:E,2,FALSE),0)</f>
        <v>0</v>
      </c>
      <c r="C3218" t="str">
        <f>Source!F3218</f>
        <v>Chem/Haem</v>
      </c>
      <c r="D3218" s="5" t="str">
        <f>Source!D3218</f>
        <v>Meningococcal PCR:</v>
      </c>
      <c r="E3218" s="5" t="str">
        <f>Source!L3218</f>
        <v>Meningococcal PCR</v>
      </c>
      <c r="F3218" s="5" t="e">
        <f>IF(ISBLANK(Source!E3218),NA(),Source!E3218)</f>
        <v>#N/A</v>
      </c>
      <c r="G3218" s="5">
        <f>Source!I3218</f>
        <v>14</v>
      </c>
      <c r="H3218" s="5" t="str">
        <f>IF(B3218&lt;&gt;0,NA(),Source!B3218)</f>
        <v>MPCC</v>
      </c>
      <c r="I3218" s="5">
        <f>VLOOKUP(H3218,Mapping!B:E,4,FALSE)</f>
        <v>0</v>
      </c>
      <c r="J3218" s="9" t="str">
        <f>VLOOKUP(H3218,Mapping!B:M,12,FALSE)</f>
        <v/>
      </c>
      <c r="K3218" s="5" t="str">
        <f>VLOOKUP(H3218,Mapping!B:H,7,FALSE)</f>
        <v>Meningococcal PCR</v>
      </c>
      <c r="L3218" s="5" t="e">
        <f>IF(B3218&lt;&gt;0,B3218,IF(M3218=1,I3218,NA()))</f>
        <v>#N/A</v>
      </c>
      <c r="N3218" s="9" t="str">
        <f>IFERROR(VLOOKUP(Labs!A3218,Mapping!D:M,10,FALSE),0)</f>
        <v/>
      </c>
    </row>
    <row r="3219" spans="1:14" x14ac:dyDescent="0.25">
      <c r="A3219" s="5" t="str">
        <f>Source!B3219&amp;"|"&amp;Source!K3219</f>
        <v>HIBA|HIB</v>
      </c>
      <c r="B3219" s="5">
        <f>IFERROR(VLOOKUP(Labs!A3219,Mapping!D:E,2,FALSE),0)</f>
        <v>0</v>
      </c>
      <c r="C3219" t="str">
        <f>Source!F3219</f>
        <v>Virology</v>
      </c>
      <c r="D3219" s="5" t="str">
        <f>Source!D3219</f>
        <v>HAEM INFL B ABS</v>
      </c>
      <c r="E3219" s="5" t="str">
        <f>Source!L3219</f>
        <v>HAEM INFL B SEROLOGY</v>
      </c>
      <c r="F3219" s="5" t="e">
        <f>IF(ISBLANK(Source!E3219),NA(),Source!E3219)</f>
        <v>#N/A</v>
      </c>
      <c r="G3219" s="5">
        <f>Source!I3219</f>
        <v>14</v>
      </c>
      <c r="H3219" s="5" t="str">
        <f>IF(B3219&lt;&gt;0,NA(),Source!B3219)</f>
        <v>HIBA</v>
      </c>
      <c r="I3219" s="5">
        <f>VLOOKUP(H3219,Mapping!B:E,4,FALSE)</f>
        <v>0</v>
      </c>
      <c r="J3219" s="9" t="str">
        <f>VLOOKUP(H3219,Mapping!B:M,12,FALSE)</f>
        <v/>
      </c>
      <c r="K3219" s="5" t="str">
        <f>VLOOKUP(H3219,Mapping!B:H,7,FALSE)</f>
        <v>Haem. Infl. B Serology</v>
      </c>
      <c r="L3219" s="5" t="e">
        <f>IF(B3219&lt;&gt;0,B3219,IF(M3219=1,I3219,NA()))</f>
        <v>#N/A</v>
      </c>
      <c r="N3219" s="9" t="str">
        <f>IFERROR(VLOOKUP(Labs!A3219,Mapping!D:M,10,FALSE),0)</f>
        <v/>
      </c>
    </row>
    <row r="3220" spans="1:14" x14ac:dyDescent="0.25">
      <c r="A3220" s="5" t="str">
        <f>Source!B3220&amp;"|"&amp;Source!K3220</f>
        <v>SFCV|ARBO</v>
      </c>
      <c r="B3220" s="5">
        <f>IFERROR(VLOOKUP(Labs!A3220,Mapping!D:E,2,FALSE),0)</f>
        <v>0</v>
      </c>
      <c r="C3220" t="str">
        <f>Source!F3220</f>
        <v>Chem/Haem</v>
      </c>
      <c r="D3220" s="5" t="str">
        <f>Source!D3220</f>
        <v>Sandfly fever Cyprus virus IgG</v>
      </c>
      <c r="E3220" s="5" t="str">
        <f>Source!L3220</f>
        <v>Arbovirus Serology</v>
      </c>
      <c r="F3220" s="5" t="e">
        <f>IF(ISBLANK(Source!E3220),NA(),Source!E3220)</f>
        <v>#N/A</v>
      </c>
      <c r="G3220" s="5">
        <f>Source!I3220</f>
        <v>14</v>
      </c>
      <c r="H3220" s="5" t="str">
        <f>IF(B3220&lt;&gt;0,NA(),Source!B3220)</f>
        <v>SFCV</v>
      </c>
      <c r="I3220" s="5">
        <f>VLOOKUP(H3220,Mapping!B:E,4,FALSE)</f>
        <v>0</v>
      </c>
      <c r="J3220" s="9" t="str">
        <f>VLOOKUP(H3220,Mapping!B:M,12,FALSE)</f>
        <v/>
      </c>
      <c r="K3220" s="5" t="str">
        <f>VLOOKUP(H3220,Mapping!B:H,7,FALSE)</f>
        <v>Arbovirus Serology</v>
      </c>
      <c r="L3220" s="5" t="e">
        <f>IF(B3220&lt;&gt;0,B3220,IF(M3220=1,I3220,NA()))</f>
        <v>#N/A</v>
      </c>
      <c r="N3220" s="9" t="str">
        <f>IFERROR(VLOOKUP(Labs!A3220,Mapping!D:M,10,FALSE),0)</f>
        <v/>
      </c>
    </row>
    <row r="3221" spans="1:14" x14ac:dyDescent="0.25">
      <c r="A3221" s="5" t="str">
        <f>Source!B3221&amp;"|"&amp;Source!K3221</f>
        <v>UALC|UALC</v>
      </c>
      <c r="B3221" s="5">
        <f>IFERROR(VLOOKUP(Labs!A3221,Mapping!D:E,2,FALSE),0)</f>
        <v>0</v>
      </c>
      <c r="C3221" t="str">
        <f>Source!F3221</f>
        <v>Chem/Haem</v>
      </c>
      <c r="D3221" s="5" t="str">
        <f>Source!D3221</f>
        <v>URINE ALCOHOL</v>
      </c>
      <c r="E3221" s="5" t="str">
        <f>Source!L3221</f>
        <v>URINE ALCOHOL</v>
      </c>
      <c r="F3221" s="5" t="str">
        <f>IF(ISBLANK(Source!E3221),NA(),Source!E3221)</f>
        <v>mg/100ml</v>
      </c>
      <c r="G3221" s="5">
        <f>Source!I3221</f>
        <v>14</v>
      </c>
      <c r="H3221" s="5" t="str">
        <f>IF(B3221&lt;&gt;0,NA(),Source!B3221)</f>
        <v>UALC</v>
      </c>
      <c r="I3221" s="5">
        <f>VLOOKUP(H3221,Mapping!B:E,4,FALSE)</f>
        <v>0</v>
      </c>
      <c r="J3221" s="9" t="str">
        <f>VLOOKUP(H3221,Mapping!B:M,12,FALSE)</f>
        <v/>
      </c>
      <c r="K3221" s="5" t="str">
        <f>VLOOKUP(H3221,Mapping!B:H,7,FALSE)</f>
        <v>URINE ALCOHOL</v>
      </c>
      <c r="L3221" s="5" t="e">
        <f>IF(B3221&lt;&gt;0,B3221,IF(M3221=1,I3221,NA()))</f>
        <v>#N/A</v>
      </c>
      <c r="N3221" s="9" t="str">
        <f>IFERROR(VLOOKUP(Labs!A3221,Mapping!D:M,10,FALSE),0)</f>
        <v/>
      </c>
    </row>
    <row r="3222" spans="1:14" x14ac:dyDescent="0.25">
      <c r="A3222" s="5" t="str">
        <f>Source!B3222&amp;"|"&amp;Source!K3222</f>
        <v>TT|TT</v>
      </c>
      <c r="B3222" s="5">
        <f>IFERROR(VLOOKUP(Labs!A3222,Mapping!D:E,2,FALSE),0)</f>
        <v>0</v>
      </c>
      <c r="C3222" t="str">
        <f>Source!F3222</f>
        <v>Chem/Haem</v>
      </c>
      <c r="D3222" s="5" t="str">
        <f>Source!D3222</f>
        <v>TT</v>
      </c>
      <c r="E3222" s="5" t="str">
        <f>Source!L3222</f>
        <v>THROMBIN TIME</v>
      </c>
      <c r="F3222" s="5" t="str">
        <f>IF(ISBLANK(Source!E3222),NA(),Source!E3222)</f>
        <v>secs</v>
      </c>
      <c r="G3222" s="5">
        <f>Source!I3222</f>
        <v>14</v>
      </c>
      <c r="H3222" s="5" t="str">
        <f>IF(B3222&lt;&gt;0,NA(),Source!B3222)</f>
        <v>TT</v>
      </c>
      <c r="I3222" s="5">
        <f>VLOOKUP(H3222,Mapping!B:E,4,FALSE)</f>
        <v>0</v>
      </c>
      <c r="J3222" s="9" t="str">
        <f>VLOOKUP(H3222,Mapping!B:M,12,FALSE)</f>
        <v/>
      </c>
      <c r="K3222" s="5" t="str">
        <f>VLOOKUP(H3222,Mapping!B:H,7,FALSE)</f>
        <v>THROMBIN TIME</v>
      </c>
      <c r="L3222" s="5" t="e">
        <f>IF(B3222&lt;&gt;0,B3222,IF(M3222=1,I3222,NA()))</f>
        <v>#N/A</v>
      </c>
      <c r="N3222" s="9" t="str">
        <f>IFERROR(VLOOKUP(Labs!A3222,Mapping!D:M,10,FALSE),0)</f>
        <v/>
      </c>
    </row>
    <row r="3223" spans="1:14" x14ac:dyDescent="0.25">
      <c r="A3223" s="5" t="str">
        <f>Source!B3223&amp;"|"&amp;Source!K3223</f>
        <v>UPRO|24PR</v>
      </c>
      <c r="B3223" s="5">
        <f>IFERROR(VLOOKUP(Labs!A3223,Mapping!D:E,2,FALSE),0)</f>
        <v>0</v>
      </c>
      <c r="C3223" t="str">
        <f>Source!F3223</f>
        <v>Chem/Haem</v>
      </c>
      <c r="D3223" s="5" t="str">
        <f>Source!D3223</f>
        <v>URINE PROTEIN</v>
      </c>
      <c r="E3223" s="5" t="str">
        <f>Source!L3223</f>
        <v>24hr PROTEIN OUTPUT</v>
      </c>
      <c r="F3223" s="5" t="str">
        <f>IF(ISBLANK(Source!E3223),NA(),Source!E3223)</f>
        <v>g/l</v>
      </c>
      <c r="G3223" s="5">
        <f>Source!I3223</f>
        <v>14</v>
      </c>
      <c r="H3223" s="5" t="str">
        <f>IF(B3223&lt;&gt;0,NA(),Source!B3223)</f>
        <v>UPRO</v>
      </c>
      <c r="I3223" s="5" t="str">
        <f>VLOOKUP(H3223,Mapping!B:E,4,FALSE)</f>
        <v>2888-6</v>
      </c>
      <c r="J3223" s="9" t="str">
        <f>VLOOKUP(H3223,Mapping!B:M,12,FALSE)</f>
        <v>Protein [Mass/volume] in Urine</v>
      </c>
      <c r="K3223" s="5" t="str">
        <f>VLOOKUP(H3223,Mapping!B:H,7,FALSE)</f>
        <v>PROTEIN/CREAT RATIO</v>
      </c>
      <c r="L3223" s="5" t="e">
        <f>IF(B3223&lt;&gt;0,B3223,IF(M3223=1,I3223,NA()))</f>
        <v>#N/A</v>
      </c>
      <c r="N3223" s="9">
        <f>IFERROR(VLOOKUP(Labs!A3223,Mapping!D:M,10,FALSE),0)</f>
        <v>0</v>
      </c>
    </row>
    <row r="3224" spans="1:14" x14ac:dyDescent="0.25">
      <c r="A3224" s="5" t="str">
        <f>Source!B3224&amp;"|"&amp;Source!K3224</f>
        <v>STP|ELEC</v>
      </c>
      <c r="B3224" s="5">
        <f>IFERROR(VLOOKUP(Labs!A3224,Mapping!D:E,2,FALSE),0)</f>
        <v>0</v>
      </c>
      <c r="C3224" t="str">
        <f>Source!F3224</f>
        <v>Chem/Haem</v>
      </c>
      <c r="D3224" s="5" t="str">
        <f>Source!D3224</f>
        <v>TOTAL PROTEIN</v>
      </c>
      <c r="E3224" s="5" t="str">
        <f>Source!L3224</f>
        <v>ELECTROPHORESIS</v>
      </c>
      <c r="F3224" s="5" t="str">
        <f>IF(ISBLANK(Source!E3224),NA(),Source!E3224)</f>
        <v>g/l</v>
      </c>
      <c r="G3224" s="5">
        <f>Source!I3224</f>
        <v>14</v>
      </c>
      <c r="H3224" s="5" t="str">
        <f>IF(B3224&lt;&gt;0,NA(),Source!B3224)</f>
        <v>STP</v>
      </c>
      <c r="I3224" s="5" t="str">
        <f>VLOOKUP(H3224,Mapping!B:E,4,FALSE)</f>
        <v>2885-2</v>
      </c>
      <c r="J3224" s="9" t="str">
        <f>VLOOKUP(H3224,Mapping!B:M,12,FALSE)</f>
        <v>Protein [Mass/volume] in Serum or Plasma</v>
      </c>
      <c r="K3224" s="5" t="str">
        <f>VLOOKUP(H3224,Mapping!B:H,7,FALSE)</f>
        <v>ELECTROPHORESIS</v>
      </c>
      <c r="L3224" s="5" t="e">
        <f>IF(B3224&lt;&gt;0,B3224,IF(M3224=1,I3224,NA()))</f>
        <v>#N/A</v>
      </c>
      <c r="N3224" s="9">
        <f>IFERROR(VLOOKUP(Labs!A3224,Mapping!D:M,10,FALSE),0)</f>
        <v>0</v>
      </c>
    </row>
    <row r="3225" spans="1:14" x14ac:dyDescent="0.25">
      <c r="A3225" s="5" t="str">
        <f>Source!B3225&amp;"|"&amp;Source!K3225</f>
        <v>SFSV|ARBO</v>
      </c>
      <c r="B3225" s="5">
        <f>IFERROR(VLOOKUP(Labs!A3225,Mapping!D:E,2,FALSE),0)</f>
        <v>0</v>
      </c>
      <c r="C3225" t="str">
        <f>Source!F3225</f>
        <v>Chem/Haem</v>
      </c>
      <c r="D3225" s="5" t="str">
        <f>Source!D3225</f>
        <v>Sandfly fever Sicilian IgG</v>
      </c>
      <c r="E3225" s="5" t="str">
        <f>Source!L3225</f>
        <v>Arbovirus Serology</v>
      </c>
      <c r="F3225" s="5" t="e">
        <f>IF(ISBLANK(Source!E3225),NA(),Source!E3225)</f>
        <v>#N/A</v>
      </c>
      <c r="G3225" s="5">
        <f>Source!I3225</f>
        <v>14</v>
      </c>
      <c r="H3225" s="5" t="str">
        <f>IF(B3225&lt;&gt;0,NA(),Source!B3225)</f>
        <v>SFSV</v>
      </c>
      <c r="I3225" s="5">
        <f>VLOOKUP(H3225,Mapping!B:E,4,FALSE)</f>
        <v>0</v>
      </c>
      <c r="J3225" s="9" t="str">
        <f>VLOOKUP(H3225,Mapping!B:M,12,FALSE)</f>
        <v/>
      </c>
      <c r="K3225" s="5" t="str">
        <f>VLOOKUP(H3225,Mapping!B:H,7,FALSE)</f>
        <v>Arbovirus Serology</v>
      </c>
      <c r="L3225" s="5" t="e">
        <f>IF(B3225&lt;&gt;0,B3225,IF(M3225=1,I3225,NA()))</f>
        <v>#N/A</v>
      </c>
      <c r="N3225" s="9" t="str">
        <f>IFERROR(VLOOKUP(Labs!A3225,Mapping!D:M,10,FALSE),0)</f>
        <v/>
      </c>
    </row>
    <row r="3226" spans="1:14" x14ac:dyDescent="0.25">
      <c r="A3226" s="5" t="str">
        <f>Source!B3226&amp;"|"&amp;Source!K3226</f>
        <v>SUM|FNANECK</v>
      </c>
      <c r="B3226" s="5">
        <f>IFERROR(VLOOKUP(Labs!A3226,Mapping!D:E,2,FALSE),0)</f>
        <v>0</v>
      </c>
      <c r="C3226" t="str">
        <f>Source!F3226</f>
        <v>Non-Gynae Cytology</v>
      </c>
      <c r="D3226" s="5" t="str">
        <f>Source!D3226</f>
        <v>Summary</v>
      </c>
      <c r="E3226" s="5" t="str">
        <f>Source!L3226</f>
        <v>FNA Neck</v>
      </c>
      <c r="F3226" s="5" t="e">
        <f>IF(ISBLANK(Source!E3226),NA(),Source!E3226)</f>
        <v>#N/A</v>
      </c>
      <c r="G3226" s="5">
        <f>Source!I3226</f>
        <v>14</v>
      </c>
      <c r="H3226" s="5" t="str">
        <f>IF(B3226&lt;&gt;0,NA(),Source!B3226)</f>
        <v>SUM</v>
      </c>
      <c r="I3226" s="5">
        <f>VLOOKUP(H3226,Mapping!B:E,4,FALSE)</f>
        <v>0</v>
      </c>
      <c r="J3226" s="9" t="str">
        <f>VLOOKUP(H3226,Mapping!B:M,12,FALSE)</f>
        <v/>
      </c>
      <c r="K3226" s="5" t="str">
        <f>VLOOKUP(H3226,Mapping!B:H,7,FALSE)</f>
        <v>FNA Breast</v>
      </c>
      <c r="L3226" s="5" t="e">
        <f>IF(B3226&lt;&gt;0,B3226,IF(M3226=1,I3226,NA()))</f>
        <v>#N/A</v>
      </c>
      <c r="N3226" s="9">
        <f>IFERROR(VLOOKUP(Labs!A3226,Mapping!D:M,10,FALSE),0)</f>
        <v>0</v>
      </c>
    </row>
    <row r="3227" spans="1:14" x14ac:dyDescent="0.25">
      <c r="A3227" s="5" t="str">
        <f>Source!B3227&amp;"|"&amp;Source!K3227</f>
        <v>SCHL|SCHI</v>
      </c>
      <c r="B3227" s="5">
        <f>IFERROR(VLOOKUP(Labs!A3227,Mapping!D:E,2,FALSE),0)</f>
        <v>0</v>
      </c>
      <c r="C3227" t="str">
        <f>Source!F3227</f>
        <v>Chem/Haem</v>
      </c>
      <c r="D3227" s="5" t="str">
        <f>Source!D3227</f>
        <v>Schistosomal ELISA</v>
      </c>
      <c r="E3227" s="5" t="str">
        <f>Source!L3227</f>
        <v>Schistosoma Serology</v>
      </c>
      <c r="F3227" s="5" t="e">
        <f>IF(ISBLANK(Source!E3227),NA(),Source!E3227)</f>
        <v>#N/A</v>
      </c>
      <c r="G3227" s="5">
        <f>Source!I3227</f>
        <v>14</v>
      </c>
      <c r="H3227" s="5" t="str">
        <f>IF(B3227&lt;&gt;0,NA(),Source!B3227)</f>
        <v>SCHL</v>
      </c>
      <c r="I3227" s="5">
        <f>VLOOKUP(H3227,Mapping!B:E,4,FALSE)</f>
        <v>0</v>
      </c>
      <c r="J3227" s="9" t="str">
        <f>VLOOKUP(H3227,Mapping!B:M,12,FALSE)</f>
        <v/>
      </c>
      <c r="K3227" s="5" t="str">
        <f>VLOOKUP(H3227,Mapping!B:H,7,FALSE)</f>
        <v>Schistosoma ELISA ...........:</v>
      </c>
      <c r="L3227" s="5" t="e">
        <f>IF(B3227&lt;&gt;0,B3227,IF(M3227=1,I3227,NA()))</f>
        <v>#N/A</v>
      </c>
      <c r="N3227" s="9" t="str">
        <f>IFERROR(VLOOKUP(Labs!A3227,Mapping!D:M,10,FALSE),0)</f>
        <v/>
      </c>
    </row>
    <row r="3228" spans="1:14" x14ac:dyDescent="0.25">
      <c r="A3228" s="5" t="str">
        <f>Source!B3228&amp;"|"&amp;Source!K3228</f>
        <v>PBUQ|PBCR</v>
      </c>
      <c r="B3228" s="5">
        <f>IFERROR(VLOOKUP(Labs!A3228,Mapping!D:E,2,FALSE),0)</f>
        <v>0</v>
      </c>
      <c r="C3228" t="str">
        <f>Source!F3228</f>
        <v>Chem/Haem</v>
      </c>
      <c r="D3228" s="5" t="str">
        <f>Source!D3228</f>
        <v>URINE PORPHOBILINOGEN</v>
      </c>
      <c r="E3228" s="5" t="str">
        <f>Source!L3228</f>
        <v>PORPHOBILINOGEN/CREAT RATIO</v>
      </c>
      <c r="F3228" s="5" t="str">
        <f>IF(ISBLANK(Source!E3228),NA(),Source!E3228)</f>
        <v>umol/l</v>
      </c>
      <c r="G3228" s="5">
        <f>Source!I3228</f>
        <v>14</v>
      </c>
      <c r="H3228" s="5" t="str">
        <f>IF(B3228&lt;&gt;0,NA(),Source!B3228)</f>
        <v>PBUQ</v>
      </c>
      <c r="I3228" s="5">
        <f>VLOOKUP(H3228,Mapping!B:E,4,FALSE)</f>
        <v>0</v>
      </c>
      <c r="J3228" s="9" t="str">
        <f>VLOOKUP(H3228,Mapping!B:M,12,FALSE)</f>
        <v/>
      </c>
      <c r="K3228" s="5" t="str">
        <f>VLOOKUP(H3228,Mapping!B:H,7,FALSE)</f>
        <v>URINE PORPHYRINS</v>
      </c>
      <c r="L3228" s="5" t="e">
        <f>IF(B3228&lt;&gt;0,B3228,IF(M3228=1,I3228,NA()))</f>
        <v>#N/A</v>
      </c>
      <c r="N3228" s="9">
        <f>IFERROR(VLOOKUP(Labs!A3228,Mapping!D:M,10,FALSE),0)</f>
        <v>0</v>
      </c>
    </row>
    <row r="3229" spans="1:14" x14ac:dyDescent="0.25">
      <c r="A3229" s="5" t="str">
        <f>Source!B3229&amp;"|"&amp;Source!K3229</f>
        <v>RPT|YLNFN, YNW</v>
      </c>
      <c r="B3229" s="5">
        <f>IFERROR(VLOOKUP(Labs!A3229,Mapping!D:E,2,FALSE),0)</f>
        <v>0</v>
      </c>
      <c r="C3229" t="str">
        <f>Source!F3229</f>
        <v>Non-Gynae Cytology</v>
      </c>
      <c r="D3229" s="5" t="str">
        <f>Source!D3229</f>
        <v>Report</v>
      </c>
      <c r="E3229" s="5" t="str">
        <f>Source!L3229</f>
        <v>FNA Lymph node, Fine needle washings</v>
      </c>
      <c r="F3229" s="5" t="e">
        <f>IF(ISBLANK(Source!E3229),NA(),Source!E3229)</f>
        <v>#N/A</v>
      </c>
      <c r="G3229" s="5">
        <f>Source!I3229</f>
        <v>14</v>
      </c>
      <c r="H3229" s="5" t="str">
        <f>IF(B3229&lt;&gt;0,NA(),Source!B3229)</f>
        <v>RPT</v>
      </c>
      <c r="I3229" s="5">
        <f>VLOOKUP(H3229,Mapping!B:E,4,FALSE)</f>
        <v>0</v>
      </c>
      <c r="J3229" s="9" t="str">
        <f>VLOOKUP(H3229,Mapping!B:M,12,FALSE)</f>
        <v/>
      </c>
      <c r="K3229" s="5" t="str">
        <f>VLOOKUP(H3229,Mapping!B:H,7,FALSE)</f>
        <v>FNA Breast</v>
      </c>
      <c r="L3229" s="5" t="e">
        <f>IF(B3229&lt;&gt;0,B3229,IF(M3229=1,I3229,NA()))</f>
        <v>#N/A</v>
      </c>
      <c r="N3229" s="9">
        <f>IFERROR(VLOOKUP(Labs!A3229,Mapping!D:M,10,FALSE),0)</f>
        <v>0</v>
      </c>
    </row>
    <row r="3230" spans="1:14" x14ac:dyDescent="0.25">
      <c r="A3230" s="5" t="str">
        <f>Source!B3230&amp;"|"&amp;Source!K3230</f>
        <v>RPT|YBRNI</v>
      </c>
      <c r="B3230" s="5">
        <f>IFERROR(VLOOKUP(Labs!A3230,Mapping!D:E,2,FALSE),0)</f>
        <v>0</v>
      </c>
      <c r="C3230" t="str">
        <f>Source!F3230</f>
        <v>Non-Gynae Cytology</v>
      </c>
      <c r="D3230" s="5" t="str">
        <f>Source!D3230</f>
        <v>Report</v>
      </c>
      <c r="E3230" s="5" t="str">
        <f>Source!L3230</f>
        <v>Nipple scrape/smear</v>
      </c>
      <c r="F3230" s="5" t="e">
        <f>IF(ISBLANK(Source!E3230),NA(),Source!E3230)</f>
        <v>#N/A</v>
      </c>
      <c r="G3230" s="5">
        <f>Source!I3230</f>
        <v>14</v>
      </c>
      <c r="H3230" s="5" t="str">
        <f>IF(B3230&lt;&gt;0,NA(),Source!B3230)</f>
        <v>RPT</v>
      </c>
      <c r="I3230" s="5">
        <f>VLOOKUP(H3230,Mapping!B:E,4,FALSE)</f>
        <v>0</v>
      </c>
      <c r="J3230" s="9" t="str">
        <f>VLOOKUP(H3230,Mapping!B:M,12,FALSE)</f>
        <v/>
      </c>
      <c r="K3230" s="5" t="str">
        <f>VLOOKUP(H3230,Mapping!B:H,7,FALSE)</f>
        <v>FNA Breast</v>
      </c>
      <c r="L3230" s="5" t="e">
        <f>IF(B3230&lt;&gt;0,B3230,IF(M3230=1,I3230,NA()))</f>
        <v>#N/A</v>
      </c>
      <c r="N3230" s="9">
        <f>IFERROR(VLOOKUP(Labs!A3230,Mapping!D:M,10,FALSE),0)</f>
        <v>0</v>
      </c>
    </row>
    <row r="3231" spans="1:14" x14ac:dyDescent="0.25">
      <c r="A3231" s="5" t="str">
        <f>Source!B3231&amp;"|"&amp;Source!K3231</f>
        <v>TTR|TT</v>
      </c>
      <c r="B3231" s="5">
        <f>IFERROR(VLOOKUP(Labs!A3231,Mapping!D:E,2,FALSE),0)</f>
        <v>0</v>
      </c>
      <c r="C3231" t="str">
        <f>Source!F3231</f>
        <v>Chem/Haem</v>
      </c>
      <c r="D3231" s="5" t="str">
        <f>Source!D3231</f>
        <v>THROMBIN TIME RATIO</v>
      </c>
      <c r="E3231" s="5" t="str">
        <f>Source!L3231</f>
        <v>THROMBIN TIME</v>
      </c>
      <c r="F3231" s="5" t="e">
        <f>IF(ISBLANK(Source!E3231),NA(),Source!E3231)</f>
        <v>#N/A</v>
      </c>
      <c r="G3231" s="5">
        <f>Source!I3231</f>
        <v>14</v>
      </c>
      <c r="H3231" s="5" t="str">
        <f>IF(B3231&lt;&gt;0,NA(),Source!B3231)</f>
        <v>TTR</v>
      </c>
      <c r="I3231" s="5">
        <f>VLOOKUP(H3231,Mapping!B:E,4,FALSE)</f>
        <v>0</v>
      </c>
      <c r="J3231" s="9" t="str">
        <f>VLOOKUP(H3231,Mapping!B:M,12,FALSE)</f>
        <v/>
      </c>
      <c r="K3231" s="5" t="str">
        <f>VLOOKUP(H3231,Mapping!B:H,7,FALSE)</f>
        <v>THROMBIN TIME</v>
      </c>
      <c r="L3231" s="5" t="e">
        <f>IF(B3231&lt;&gt;0,B3231,IF(M3231=1,I3231,NA()))</f>
        <v>#N/A</v>
      </c>
      <c r="N3231" s="9" t="str">
        <f>IFERROR(VLOOKUP(Labs!A3231,Mapping!D:M,10,FALSE),0)</f>
        <v/>
      </c>
    </row>
    <row r="3232" spans="1:14" x14ac:dyDescent="0.25">
      <c r="A3232" s="5" t="str">
        <f>Source!B3232&amp;"|"&amp;Source!K3232</f>
        <v>TCL|TT</v>
      </c>
      <c r="B3232" s="5">
        <f>IFERROR(VLOOKUP(Labs!A3232,Mapping!D:E,2,FALSE),0)</f>
        <v>0</v>
      </c>
      <c r="C3232" t="str">
        <f>Source!F3232</f>
        <v>Chem/Haem</v>
      </c>
      <c r="D3232" s="5" t="str">
        <f>Source!D3232</f>
        <v>CONTROL TIME</v>
      </c>
      <c r="E3232" s="5" t="str">
        <f>Source!L3232</f>
        <v>THROMBIN TIME</v>
      </c>
      <c r="F3232" s="5" t="str">
        <f>IF(ISBLANK(Source!E3232),NA(),Source!E3232)</f>
        <v>secs</v>
      </c>
      <c r="G3232" s="5">
        <f>Source!I3232</f>
        <v>14</v>
      </c>
      <c r="H3232" s="5" t="str">
        <f>IF(B3232&lt;&gt;0,NA(),Source!B3232)</f>
        <v>TCL</v>
      </c>
      <c r="I3232" s="5">
        <f>VLOOKUP(H3232,Mapping!B:E,4,FALSE)</f>
        <v>0</v>
      </c>
      <c r="J3232" s="9" t="str">
        <f>VLOOKUP(H3232,Mapping!B:M,12,FALSE)</f>
        <v/>
      </c>
      <c r="K3232" s="5" t="str">
        <f>VLOOKUP(H3232,Mapping!B:H,7,FALSE)</f>
        <v>THROMBIN TIME</v>
      </c>
      <c r="L3232" s="5" t="e">
        <f>IF(B3232&lt;&gt;0,B3232,IF(M3232=1,I3232,NA()))</f>
        <v>#N/A</v>
      </c>
      <c r="N3232" s="9" t="str">
        <f>IFERROR(VLOOKUP(Labs!A3232,Mapping!D:M,10,FALSE),0)</f>
        <v/>
      </c>
    </row>
    <row r="3233" spans="1:14" x14ac:dyDescent="0.25">
      <c r="A3233" s="5" t="str">
        <f>Source!B3233&amp;"|"&amp;Source!K3233</f>
        <v>VWF|VWFY</v>
      </c>
      <c r="B3233" s="5">
        <f>IFERROR(VLOOKUP(Labs!A3233,Mapping!D:E,2,FALSE),0)</f>
        <v>0</v>
      </c>
      <c r="C3233" t="str">
        <f>Source!F3233</f>
        <v>Chem/Haem</v>
      </c>
      <c r="D3233" s="5" t="str">
        <f>Source!D3233</f>
        <v>VWF FACTOR ACTIVITY</v>
      </c>
      <c r="E3233" s="5" t="str">
        <f>Source!L3233</f>
        <v>VON WILLEBRANDS ACTIVITY (YEOV</v>
      </c>
      <c r="F3233" s="5" t="str">
        <f>IF(ISBLANK(Source!E3233),NA(),Source!E3233)</f>
        <v>iu/dl</v>
      </c>
      <c r="G3233" s="5">
        <f>Source!I3233</f>
        <v>14</v>
      </c>
      <c r="H3233" s="5" t="str">
        <f>IF(B3233&lt;&gt;0,NA(),Source!B3233)</f>
        <v>VWF</v>
      </c>
      <c r="I3233" s="5">
        <f>VLOOKUP(H3233,Mapping!B:E,4,FALSE)</f>
        <v>0</v>
      </c>
      <c r="J3233" s="9" t="str">
        <f>VLOOKUP(H3233,Mapping!B:M,12,FALSE)</f>
        <v/>
      </c>
      <c r="K3233" s="5" t="str">
        <f>VLOOKUP(H3233,Mapping!B:H,7,FALSE)</f>
        <v>VON WILLEBRANDS ACTIVITY</v>
      </c>
      <c r="L3233" s="5" t="e">
        <f>IF(B3233&lt;&gt;0,B3233,IF(M3233=1,I3233,NA()))</f>
        <v>#N/A</v>
      </c>
      <c r="N3233" s="9">
        <f>IFERROR(VLOOKUP(Labs!A3233,Mapping!D:M,10,FALSE),0)</f>
        <v>0</v>
      </c>
    </row>
    <row r="3234" spans="1:14" x14ac:dyDescent="0.25">
      <c r="A3234" s="5" t="str">
        <f>Source!B3234&amp;"|"&amp;Source!K3234</f>
        <v>SFNV|ARBO</v>
      </c>
      <c r="B3234" s="5">
        <f>IFERROR(VLOOKUP(Labs!A3234,Mapping!D:E,2,FALSE),0)</f>
        <v>0</v>
      </c>
      <c r="C3234" t="str">
        <f>Source!F3234</f>
        <v>Chem/Haem</v>
      </c>
      <c r="D3234" s="5" t="str">
        <f>Source!D3234</f>
        <v>Sandfly fever Naples virus IgG</v>
      </c>
      <c r="E3234" s="5" t="str">
        <f>Source!L3234</f>
        <v>Arbovirus Serology</v>
      </c>
      <c r="F3234" s="5" t="e">
        <f>IF(ISBLANK(Source!E3234),NA(),Source!E3234)</f>
        <v>#N/A</v>
      </c>
      <c r="G3234" s="5">
        <f>Source!I3234</f>
        <v>14</v>
      </c>
      <c r="H3234" s="5" t="str">
        <f>IF(B3234&lt;&gt;0,NA(),Source!B3234)</f>
        <v>SFNV</v>
      </c>
      <c r="I3234" s="5">
        <f>VLOOKUP(H3234,Mapping!B:E,4,FALSE)</f>
        <v>0</v>
      </c>
      <c r="J3234" s="9" t="str">
        <f>VLOOKUP(H3234,Mapping!B:M,12,FALSE)</f>
        <v/>
      </c>
      <c r="K3234" s="5" t="str">
        <f>VLOOKUP(H3234,Mapping!B:H,7,FALSE)</f>
        <v>Arbovirus Serology</v>
      </c>
      <c r="L3234" s="5" t="e">
        <f>IF(B3234&lt;&gt;0,B3234,IF(M3234=1,I3234,NA()))</f>
        <v>#N/A</v>
      </c>
      <c r="N3234" s="9" t="str">
        <f>IFERROR(VLOOKUP(Labs!A3234,Mapping!D:M,10,FALSE),0)</f>
        <v/>
      </c>
    </row>
    <row r="3235" spans="1:14" x14ac:dyDescent="0.25">
      <c r="A3235" s="5" t="str">
        <f>Source!B3235&amp;"|"&amp;Source!K3235</f>
        <v>SFTV|ARBO</v>
      </c>
      <c r="B3235" s="5">
        <f>IFERROR(VLOOKUP(Labs!A3235,Mapping!D:E,2,FALSE),0)</f>
        <v>0</v>
      </c>
      <c r="C3235" t="str">
        <f>Source!F3235</f>
        <v>Chem/Haem</v>
      </c>
      <c r="D3235" s="5" t="str">
        <f>Source!D3235</f>
        <v>Sandfly fever Toscana IgG</v>
      </c>
      <c r="E3235" s="5" t="str">
        <f>Source!L3235</f>
        <v>Arbovirus Serology</v>
      </c>
      <c r="F3235" s="5" t="e">
        <f>IF(ISBLANK(Source!E3235),NA(),Source!E3235)</f>
        <v>#N/A</v>
      </c>
      <c r="G3235" s="5">
        <f>Source!I3235</f>
        <v>14</v>
      </c>
      <c r="H3235" s="5" t="str">
        <f>IF(B3235&lt;&gt;0,NA(),Source!B3235)</f>
        <v>SFTV</v>
      </c>
      <c r="I3235" s="5">
        <f>VLOOKUP(H3235,Mapping!B:E,4,FALSE)</f>
        <v>0</v>
      </c>
      <c r="J3235" s="9" t="str">
        <f>VLOOKUP(H3235,Mapping!B:M,12,FALSE)</f>
        <v/>
      </c>
      <c r="K3235" s="5" t="str">
        <f>VLOOKUP(H3235,Mapping!B:H,7,FALSE)</f>
        <v>Arbovirus Serology</v>
      </c>
      <c r="L3235" s="5" t="e">
        <f>IF(B3235&lt;&gt;0,B3235,IF(M3235=1,I3235,NA()))</f>
        <v>#N/A</v>
      </c>
      <c r="N3235" s="9" t="str">
        <f>IFERROR(VLOOKUP(Labs!A3235,Mapping!D:M,10,FALSE),0)</f>
        <v/>
      </c>
    </row>
    <row r="3236" spans="1:14" x14ac:dyDescent="0.25">
      <c r="A3236" s="5" t="str">
        <f>Source!B3236&amp;"|"&amp;Source!K3236</f>
        <v>ZZOG|PFCU</v>
      </c>
      <c r="B3236" s="5">
        <f>IFERROR(VLOOKUP(Labs!A3236,Mapping!D:E,2,FALSE),0)</f>
        <v>0</v>
      </c>
      <c r="C3236" t="str">
        <f>Source!F3236</f>
        <v>Microbiology</v>
      </c>
      <c r="D3236" s="5" t="str">
        <f>Source!D3236</f>
        <v>Organism Growth</v>
      </c>
      <c r="E3236" s="5" t="str">
        <f>Source!L3236</f>
        <v>Pleural Fluid Culture</v>
      </c>
      <c r="F3236" s="5" t="e">
        <f>IF(ISBLANK(Source!E3236),NA(),Source!E3236)</f>
        <v>#N/A</v>
      </c>
      <c r="G3236" s="5">
        <f>Source!I3236</f>
        <v>14</v>
      </c>
      <c r="H3236" s="5" t="str">
        <f>IF(B3236&lt;&gt;0,NA(),Source!B3236)</f>
        <v>ZZOG</v>
      </c>
      <c r="I3236" s="5">
        <f>VLOOKUP(H3236,Mapping!B:E,4,FALSE)</f>
        <v>365698005</v>
      </c>
      <c r="J3236" s="9" t="str">
        <f>VLOOKUP(H3236,Mapping!B:M,12,FALSE)</f>
        <v/>
      </c>
      <c r="K3236" s="5" t="str">
        <f>VLOOKUP(H3236,Mapping!B:H,7,FALSE)</f>
        <v>Urine Culture</v>
      </c>
      <c r="L3236" s="5" t="e">
        <f>IF(B3236&lt;&gt;0,B3236,IF(M3236=1,I3236,NA()))</f>
        <v>#N/A</v>
      </c>
      <c r="N3236" s="9">
        <f>IFERROR(VLOOKUP(Labs!A3236,Mapping!D:M,10,FALSE),0)</f>
        <v>0</v>
      </c>
    </row>
    <row r="3237" spans="1:14" x14ac:dyDescent="0.25">
      <c r="A3237" s="5" t="str">
        <f>Source!B3237&amp;"|"&amp;Source!K3237</f>
        <v>TOB|TOB</v>
      </c>
      <c r="B3237" s="5">
        <f>IFERROR(VLOOKUP(Labs!A3237,Mapping!D:E,2,FALSE),0)</f>
        <v>0</v>
      </c>
      <c r="C3237" t="str">
        <f>Source!F3237</f>
        <v>Chem/Haem</v>
      </c>
      <c r="D3237" s="5" t="str">
        <f>Source!D3237</f>
        <v>Tobramycin level:</v>
      </c>
      <c r="E3237" s="5" t="str">
        <f>Source!L3237</f>
        <v>Tobramycin level</v>
      </c>
      <c r="F3237" s="5" t="str">
        <f>IF(ISBLANK(Source!E3237),NA(),Source!E3237)</f>
        <v>mg/L</v>
      </c>
      <c r="G3237" s="5">
        <f>Source!I3237</f>
        <v>14</v>
      </c>
      <c r="H3237" s="5" t="str">
        <f>IF(B3237&lt;&gt;0,NA(),Source!B3237)</f>
        <v>TOB</v>
      </c>
      <c r="I3237" s="5">
        <f>VLOOKUP(H3237,Mapping!B:E,4,FALSE)</f>
        <v>0</v>
      </c>
      <c r="J3237" s="9" t="str">
        <f>VLOOKUP(H3237,Mapping!B:M,12,FALSE)</f>
        <v/>
      </c>
      <c r="K3237" s="5" t="str">
        <f>VLOOKUP(H3237,Mapping!B:H,7,FALSE)</f>
        <v>Tobramycin level</v>
      </c>
      <c r="L3237" s="5" t="e">
        <f>IF(B3237&lt;&gt;0,B3237,IF(M3237=1,I3237,NA()))</f>
        <v>#N/A</v>
      </c>
      <c r="N3237" s="9" t="str">
        <f>IFERROR(VLOOKUP(Labs!A3237,Mapping!D:M,10,FALSE),0)</f>
        <v/>
      </c>
    </row>
    <row r="3238" spans="1:14" x14ac:dyDescent="0.25">
      <c r="A3238" s="5" t="str">
        <f>Source!B3238&amp;"|"&amp;Source!K3238</f>
        <v>ZZOS_ERY|THSC</v>
      </c>
      <c r="B3238" s="5">
        <f>IFERROR(VLOOKUP(Labs!A3238,Mapping!D:E,2,FALSE),0)</f>
        <v>0</v>
      </c>
      <c r="C3238" t="str">
        <f>Source!F3238</f>
        <v>Microbiology</v>
      </c>
      <c r="D3238" s="5" t="str">
        <f>Source!D3238</f>
        <v>Erythromycin</v>
      </c>
      <c r="E3238" s="5" t="str">
        <f>Source!L3238</f>
        <v>Throat + SAB Culture</v>
      </c>
      <c r="F3238" s="5" t="e">
        <f>IF(ISBLANK(Source!E3238),NA(),Source!E3238)</f>
        <v>#N/A</v>
      </c>
      <c r="G3238" s="5">
        <f>Source!I3238</f>
        <v>14</v>
      </c>
      <c r="H3238" s="5" t="str">
        <f>IF(B3238&lt;&gt;0,NA(),Source!B3238)</f>
        <v>ZZOS_ERY</v>
      </c>
      <c r="I3238" s="5" t="str">
        <f>VLOOKUP(H3238,Mapping!B:E,4,FALSE)</f>
        <v>18919-1</v>
      </c>
      <c r="J3238" s="9" t="str">
        <f>VLOOKUP(H3238,Mapping!B:M,12,FALSE)</f>
        <v/>
      </c>
      <c r="K3238" s="5" t="str">
        <f>VLOOKUP(H3238,Mapping!B:H,7,FALSE)</f>
        <v>Wound Culture</v>
      </c>
      <c r="L3238" s="5" t="e">
        <f>IF(B3238&lt;&gt;0,B3238,IF(M3238=1,I3238,NA()))</f>
        <v>#N/A</v>
      </c>
      <c r="N3238" s="9">
        <f>IFERROR(VLOOKUP(Labs!A3238,Mapping!D:M,10,FALSE),0)</f>
        <v>0</v>
      </c>
    </row>
    <row r="3239" spans="1:14" x14ac:dyDescent="0.25">
      <c r="A3239" s="5" t="str">
        <f>Source!B3239&amp;"|"&amp;Source!K3239</f>
        <v>ZZOS_MUP|W1CU</v>
      </c>
      <c r="B3239" s="5">
        <f>IFERROR(VLOOKUP(Labs!A3239,Mapping!D:E,2,FALSE),0)</f>
        <v>0</v>
      </c>
      <c r="C3239" t="str">
        <f>Source!F3239</f>
        <v>Microbiology</v>
      </c>
      <c r="D3239" s="5" t="str">
        <f>Source!D3239</f>
        <v>Mupirocin</v>
      </c>
      <c r="E3239" s="5" t="str">
        <f>Source!L3239</f>
        <v>Culture:</v>
      </c>
      <c r="F3239" s="5" t="e">
        <f>IF(ISBLANK(Source!E3239),NA(),Source!E3239)</f>
        <v>#N/A</v>
      </c>
      <c r="G3239" s="5">
        <f>Source!I3239</f>
        <v>14</v>
      </c>
      <c r="H3239" s="5" t="str">
        <f>IF(B3239&lt;&gt;0,NA(),Source!B3239)</f>
        <v>ZZOS_MUP</v>
      </c>
      <c r="I3239" s="5" t="str">
        <f>VLOOKUP(H3239,Mapping!B:E,4,FALSE)</f>
        <v>20389-3</v>
      </c>
      <c r="J3239" s="9" t="str">
        <f>VLOOKUP(H3239,Mapping!B:M,12,FALSE)</f>
        <v/>
      </c>
      <c r="K3239" s="5" t="str">
        <f>VLOOKUP(H3239,Mapping!B:H,7,FALSE)</f>
        <v>Upper Respiratory Culture</v>
      </c>
      <c r="L3239" s="5" t="e">
        <f>IF(B3239&lt;&gt;0,B3239,IF(M3239=1,I3239,NA()))</f>
        <v>#N/A</v>
      </c>
      <c r="N3239" s="9">
        <f>IFERROR(VLOOKUP(Labs!A3239,Mapping!D:M,10,FALSE),0)</f>
        <v>0</v>
      </c>
    </row>
    <row r="3240" spans="1:14" x14ac:dyDescent="0.25">
      <c r="A3240" s="5" t="str">
        <f>Source!B3240&amp;"|"&amp;Source!K3240</f>
        <v>ZZOS_AUG|TISO</v>
      </c>
      <c r="B3240" s="5">
        <f>IFERROR(VLOOKUP(Labs!A3240,Mapping!D:E,2,FALSE),0)</f>
        <v>0</v>
      </c>
      <c r="C3240" t="str">
        <f>Source!F3240</f>
        <v>Microbiology</v>
      </c>
      <c r="D3240" s="5" t="str">
        <f>Source!D3240</f>
        <v>Co-amoxiclav</v>
      </c>
      <c r="E3240" s="5" t="str">
        <f>Source!L3240</f>
        <v>Culture:</v>
      </c>
      <c r="F3240" s="5" t="e">
        <f>IF(ISBLANK(Source!E3240),NA(),Source!E3240)</f>
        <v>#N/A</v>
      </c>
      <c r="G3240" s="5">
        <f>Source!I3240</f>
        <v>14</v>
      </c>
      <c r="H3240" s="5" t="str">
        <f>IF(B3240&lt;&gt;0,NA(),Source!B3240)</f>
        <v>ZZOS_AUG</v>
      </c>
      <c r="I3240" s="5" t="str">
        <f>VLOOKUP(H3240,Mapping!B:E,4,FALSE)</f>
        <v>18862-3</v>
      </c>
      <c r="J3240" s="9" t="str">
        <f>VLOOKUP(H3240,Mapping!B:M,12,FALSE)</f>
        <v/>
      </c>
      <c r="K3240" s="5" t="str">
        <f>VLOOKUP(H3240,Mapping!B:H,7,FALSE)</f>
        <v>Urine Culture</v>
      </c>
      <c r="L3240" s="5" t="e">
        <f>IF(B3240&lt;&gt;0,B3240,IF(M3240=1,I3240,NA()))</f>
        <v>#N/A</v>
      </c>
      <c r="N3240" s="9">
        <f>IFERROR(VLOOKUP(Labs!A3240,Mapping!D:M,10,FALSE),0)</f>
        <v>0</v>
      </c>
    </row>
    <row r="3241" spans="1:14" x14ac:dyDescent="0.25">
      <c r="A3241" s="5" t="str">
        <f>Source!B3241&amp;"|"&amp;Source!K3241</f>
        <v>ZZOS_GEN|PCUL</v>
      </c>
      <c r="B3241" s="5">
        <f>IFERROR(VLOOKUP(Labs!A3241,Mapping!D:E,2,FALSE),0)</f>
        <v>0</v>
      </c>
      <c r="C3241" t="str">
        <f>Source!F3241</f>
        <v>Microbiology</v>
      </c>
      <c r="D3241" s="5" t="str">
        <f>Source!D3241</f>
        <v>Gentamicin</v>
      </c>
      <c r="E3241" s="5" t="str">
        <f>Source!L3241</f>
        <v>Blood culture (paed.) cult.</v>
      </c>
      <c r="F3241" s="5" t="e">
        <f>IF(ISBLANK(Source!E3241),NA(),Source!E3241)</f>
        <v>#N/A</v>
      </c>
      <c r="G3241" s="5">
        <f>Source!I3241</f>
        <v>14</v>
      </c>
      <c r="H3241" s="5" t="str">
        <f>IF(B3241&lt;&gt;0,NA(),Source!B3241)</f>
        <v>ZZOS_GEN</v>
      </c>
      <c r="I3241" s="5" t="str">
        <f>VLOOKUP(H3241,Mapping!B:E,4,FALSE)</f>
        <v>18928-2</v>
      </c>
      <c r="J3241" s="9" t="str">
        <f>VLOOKUP(H3241,Mapping!B:M,12,FALSE)</f>
        <v/>
      </c>
      <c r="K3241" s="5" t="str">
        <f>VLOOKUP(H3241,Mapping!B:H,7,FALSE)</f>
        <v>Urine Culture</v>
      </c>
      <c r="L3241" s="5" t="e">
        <f>IF(B3241&lt;&gt;0,B3241,IF(M3241=1,I3241,NA()))</f>
        <v>#N/A</v>
      </c>
      <c r="N3241" s="9">
        <f>IFERROR(VLOOKUP(Labs!A3241,Mapping!D:M,10,FALSE),0)</f>
        <v>0</v>
      </c>
    </row>
    <row r="3242" spans="1:14" x14ac:dyDescent="0.25">
      <c r="A3242" s="5" t="str">
        <f>Source!B3242&amp;"|"&amp;Source!K3242</f>
        <v>ZZOI|PFCU</v>
      </c>
      <c r="B3242" s="5">
        <f>IFERROR(VLOOKUP(Labs!A3242,Mapping!D:E,2,FALSE),0)</f>
        <v>0</v>
      </c>
      <c r="C3242" t="str">
        <f>Source!F3242</f>
        <v>Microbiology</v>
      </c>
      <c r="D3242" s="5" t="str">
        <f>Source!D3242</f>
        <v>Organism</v>
      </c>
      <c r="E3242" s="5" t="str">
        <f>Source!L3242</f>
        <v>Pleural Fluid Culture</v>
      </c>
      <c r="F3242" s="5" t="e">
        <f>IF(ISBLANK(Source!E3242),NA(),Source!E3242)</f>
        <v>#N/A</v>
      </c>
      <c r="G3242" s="5">
        <f>Source!I3242</f>
        <v>14</v>
      </c>
      <c r="H3242" s="5" t="str">
        <f>IF(B3242&lt;&gt;0,NA(),Source!B3242)</f>
        <v>ZZOI</v>
      </c>
      <c r="I3242" s="5">
        <f>VLOOKUP(H3242,Mapping!B:E,4,FALSE)</f>
        <v>0</v>
      </c>
      <c r="J3242" s="9" t="str">
        <f>VLOOKUP(H3242,Mapping!B:M,12,FALSE)</f>
        <v/>
      </c>
      <c r="K3242" s="5" t="str">
        <f>VLOOKUP(H3242,Mapping!B:H,7,FALSE)</f>
        <v>Urine Culture</v>
      </c>
      <c r="L3242" s="5" t="e">
        <f>IF(B3242&lt;&gt;0,B3242,IF(M3242=1,I3242,NA()))</f>
        <v>#N/A</v>
      </c>
      <c r="N3242" s="9">
        <f>IFERROR(VLOOKUP(Labs!A3242,Mapping!D:M,10,FALSE),0)</f>
        <v>0</v>
      </c>
    </row>
    <row r="3243" spans="1:14" x14ac:dyDescent="0.25">
      <c r="A3243" s="5" t="str">
        <f>Source!B3243&amp;"|"&amp;Source!K3243</f>
        <v>ZZOS_CIP|FFCU</v>
      </c>
      <c r="B3243" s="5">
        <f>IFERROR(VLOOKUP(Labs!A3243,Mapping!D:E,2,FALSE),0)</f>
        <v>0</v>
      </c>
      <c r="C3243" t="str">
        <f>Source!F3243</f>
        <v>Microbiology</v>
      </c>
      <c r="D3243" s="5" t="str">
        <f>Source!D3243</f>
        <v>Ciprofloxacin</v>
      </c>
      <c r="E3243" s="5" t="str">
        <f>Source!L3243</f>
        <v>Organisms</v>
      </c>
      <c r="F3243" s="5" t="e">
        <f>IF(ISBLANK(Source!E3243),NA(),Source!E3243)</f>
        <v>#N/A</v>
      </c>
      <c r="G3243" s="5">
        <f>Source!I3243</f>
        <v>14</v>
      </c>
      <c r="H3243" s="5" t="str">
        <f>IF(B3243&lt;&gt;0,NA(),Source!B3243)</f>
        <v>ZZOS_CIP</v>
      </c>
      <c r="I3243" s="5" t="str">
        <f>VLOOKUP(H3243,Mapping!B:E,4,FALSE)</f>
        <v>18906-8</v>
      </c>
      <c r="J3243" s="9" t="str">
        <f>VLOOKUP(H3243,Mapping!B:M,12,FALSE)</f>
        <v/>
      </c>
      <c r="K3243" s="5" t="str">
        <f>VLOOKUP(H3243,Mapping!B:H,7,FALSE)</f>
        <v>Urine Culture</v>
      </c>
      <c r="L3243" s="5" t="e">
        <f>IF(B3243&lt;&gt;0,B3243,IF(M3243=1,I3243,NA()))</f>
        <v>#N/A</v>
      </c>
      <c r="N3243" s="9">
        <f>IFERROR(VLOOKUP(Labs!A3243,Mapping!D:M,10,FALSE),0)</f>
        <v>0</v>
      </c>
    </row>
    <row r="3244" spans="1:14" x14ac:dyDescent="0.25">
      <c r="A3244" s="5" t="str">
        <f>Source!B3244&amp;"|"&amp;Source!K3244</f>
        <v>ZZOS_ERY|MRNC</v>
      </c>
      <c r="B3244" s="5">
        <f>IFERROR(VLOOKUP(Labs!A3244,Mapping!D:E,2,FALSE),0)</f>
        <v>0</v>
      </c>
      <c r="C3244" t="str">
        <f>Source!F3244</f>
        <v>Microbiology</v>
      </c>
      <c r="D3244" s="5" t="str">
        <f>Source!D3244</f>
        <v>Erythromycin</v>
      </c>
      <c r="E3244" s="5" t="str">
        <f>Source!L3244</f>
        <v>MRSA - Nose only</v>
      </c>
      <c r="F3244" s="5" t="e">
        <f>IF(ISBLANK(Source!E3244),NA(),Source!E3244)</f>
        <v>#N/A</v>
      </c>
      <c r="G3244" s="5">
        <f>Source!I3244</f>
        <v>14</v>
      </c>
      <c r="H3244" s="5" t="str">
        <f>IF(B3244&lt;&gt;0,NA(),Source!B3244)</f>
        <v>ZZOS_ERY</v>
      </c>
      <c r="I3244" s="5" t="str">
        <f>VLOOKUP(H3244,Mapping!B:E,4,FALSE)</f>
        <v>18919-1</v>
      </c>
      <c r="J3244" s="9" t="str">
        <f>VLOOKUP(H3244,Mapping!B:M,12,FALSE)</f>
        <v/>
      </c>
      <c r="K3244" s="5" t="str">
        <f>VLOOKUP(H3244,Mapping!B:H,7,FALSE)</f>
        <v>Wound Culture</v>
      </c>
      <c r="L3244" s="5" t="e">
        <f>IF(B3244&lt;&gt;0,B3244,IF(M3244=1,I3244,NA()))</f>
        <v>#N/A</v>
      </c>
      <c r="N3244" s="9">
        <f>IFERROR(VLOOKUP(Labs!A3244,Mapping!D:M,10,FALSE),0)</f>
        <v>0</v>
      </c>
    </row>
    <row r="3245" spans="1:14" x14ac:dyDescent="0.25">
      <c r="A3245" s="5" t="str">
        <f>Source!B3245&amp;"|"&amp;Source!K3245</f>
        <v>ZZOS_PEN|THSC</v>
      </c>
      <c r="B3245" s="5">
        <f>IFERROR(VLOOKUP(Labs!A3245,Mapping!D:E,2,FALSE),0)</f>
        <v>0</v>
      </c>
      <c r="C3245" t="str">
        <f>Source!F3245</f>
        <v>Microbiology</v>
      </c>
      <c r="D3245" s="5" t="str">
        <f>Source!D3245</f>
        <v>Penicillin</v>
      </c>
      <c r="E3245" s="5" t="str">
        <f>Source!L3245</f>
        <v>Throat + SAB Culture</v>
      </c>
      <c r="F3245" s="5" t="e">
        <f>IF(ISBLANK(Source!E3245),NA(),Source!E3245)</f>
        <v>#N/A</v>
      </c>
      <c r="G3245" s="5">
        <f>Source!I3245</f>
        <v>14</v>
      </c>
      <c r="H3245" s="5" t="str">
        <f>IF(B3245&lt;&gt;0,NA(),Source!B3245)</f>
        <v>ZZOS_PEN</v>
      </c>
      <c r="I3245" s="5" t="str">
        <f>VLOOKUP(H3245,Mapping!B:E,4,FALSE)</f>
        <v>18964-7</v>
      </c>
      <c r="J3245" s="9" t="str">
        <f>VLOOKUP(H3245,Mapping!B:M,12,FALSE)</f>
        <v/>
      </c>
      <c r="K3245" s="5" t="str">
        <f>VLOOKUP(H3245,Mapping!B:H,7,FALSE)</f>
        <v>Wound Culture</v>
      </c>
      <c r="L3245" s="5" t="e">
        <f>IF(B3245&lt;&gt;0,B3245,IF(M3245=1,I3245,NA()))</f>
        <v>#N/A</v>
      </c>
      <c r="N3245" s="9">
        <f>IFERROR(VLOOKUP(Labs!A3245,Mapping!D:M,10,FALSE),0)</f>
        <v>0</v>
      </c>
    </row>
    <row r="3246" spans="1:14" x14ac:dyDescent="0.25">
      <c r="A3246" s="5" t="str">
        <f>Source!B3246&amp;"|"&amp;Source!K3246</f>
        <v>ZZOS_TET|BVTC</v>
      </c>
      <c r="B3246" s="5">
        <f>IFERROR(VLOOKUP(Labs!A3246,Mapping!D:E,2,FALSE),0)</f>
        <v>0</v>
      </c>
      <c r="C3246" t="str">
        <f>Source!F3246</f>
        <v>Microbiology</v>
      </c>
      <c r="D3246" s="5" t="str">
        <f>Source!D3246</f>
        <v>Tetracycline</v>
      </c>
      <c r="E3246" s="5" t="str">
        <f>Source!L3246</f>
        <v>GU Culture</v>
      </c>
      <c r="F3246" s="5" t="e">
        <f>IF(ISBLANK(Source!E3246),NA(),Source!E3246)</f>
        <v>#N/A</v>
      </c>
      <c r="G3246" s="5">
        <f>Source!I3246</f>
        <v>14</v>
      </c>
      <c r="H3246" s="5" t="str">
        <f>IF(B3246&lt;&gt;0,NA(),Source!B3246)</f>
        <v>ZZOS_TET</v>
      </c>
      <c r="I3246" s="5" t="str">
        <f>VLOOKUP(H3246,Mapping!B:E,4,FALSE)</f>
        <v>18993-6</v>
      </c>
      <c r="J3246" s="9" t="str">
        <f>VLOOKUP(H3246,Mapping!B:M,12,FALSE)</f>
        <v/>
      </c>
      <c r="K3246" s="5" t="str">
        <f>VLOOKUP(H3246,Mapping!B:H,7,FALSE)</f>
        <v>Culture:</v>
      </c>
      <c r="L3246" s="5" t="e">
        <f>IF(B3246&lt;&gt;0,B3246,IF(M3246=1,I3246,NA()))</f>
        <v>#N/A</v>
      </c>
      <c r="N3246" s="9">
        <f>IFERROR(VLOOKUP(Labs!A3246,Mapping!D:M,10,FALSE),0)</f>
        <v>0</v>
      </c>
    </row>
    <row r="3247" spans="1:14" x14ac:dyDescent="0.25">
      <c r="A3247" s="5" t="str">
        <f>Source!B3247&amp;"|"&amp;Source!K3247</f>
        <v>ZZOS_TAZ|ADCU</v>
      </c>
      <c r="B3247" s="5">
        <f>IFERROR(VLOOKUP(Labs!A3247,Mapping!D:E,2,FALSE),0)</f>
        <v>0</v>
      </c>
      <c r="C3247" t="str">
        <f>Source!F3247</f>
        <v>Microbiology</v>
      </c>
      <c r="D3247" s="5" t="str">
        <f>Source!D3247</f>
        <v>Tazocin</v>
      </c>
      <c r="E3247" s="5" t="str">
        <f>Source!L3247</f>
        <v>Culture (aerobic bottle)</v>
      </c>
      <c r="F3247" s="5" t="e">
        <f>IF(ISBLANK(Source!E3247),NA(),Source!E3247)</f>
        <v>#N/A</v>
      </c>
      <c r="G3247" s="5">
        <f>Source!I3247</f>
        <v>14</v>
      </c>
      <c r="H3247" s="5" t="str">
        <f>IF(B3247&lt;&gt;0,NA(),Source!B3247)</f>
        <v>ZZOS_TAZ</v>
      </c>
      <c r="I3247" s="5">
        <f>VLOOKUP(H3247,Mapping!B:E,4,FALSE)</f>
        <v>0</v>
      </c>
      <c r="J3247" s="9" t="str">
        <f>VLOOKUP(H3247,Mapping!B:M,12,FALSE)</f>
        <v/>
      </c>
      <c r="K3247" s="5" t="str">
        <f>VLOOKUP(H3247,Mapping!B:H,7,FALSE)</f>
        <v>Sputum Culture</v>
      </c>
      <c r="L3247" s="5" t="e">
        <f>IF(B3247&lt;&gt;0,B3247,IF(M3247=1,I3247,NA()))</f>
        <v>#N/A</v>
      </c>
      <c r="N3247" s="9">
        <f>IFERROR(VLOOKUP(Labs!A3247,Mapping!D:M,10,FALSE),0)</f>
        <v>0</v>
      </c>
    </row>
    <row r="3248" spans="1:14" x14ac:dyDescent="0.25">
      <c r="A3248" s="5" t="str">
        <f>Source!B3248&amp;"|"&amp;Source!K3248</f>
        <v>ZZOS_PEN|W1CC</v>
      </c>
      <c r="B3248" s="5">
        <f>IFERROR(VLOOKUP(Labs!A3248,Mapping!D:E,2,FALSE),0)</f>
        <v>0</v>
      </c>
      <c r="C3248" t="str">
        <f>Source!F3248</f>
        <v>Microbiology</v>
      </c>
      <c r="D3248" s="5" t="str">
        <f>Source!D3248</f>
        <v>Penicillin</v>
      </c>
      <c r="E3248" s="5" t="str">
        <f>Source!L3248</f>
        <v>Culture:</v>
      </c>
      <c r="F3248" s="5" t="e">
        <f>IF(ISBLANK(Source!E3248),NA(),Source!E3248)</f>
        <v>#N/A</v>
      </c>
      <c r="G3248" s="5">
        <f>Source!I3248</f>
        <v>14</v>
      </c>
      <c r="H3248" s="5" t="str">
        <f>IF(B3248&lt;&gt;0,NA(),Source!B3248)</f>
        <v>ZZOS_PEN</v>
      </c>
      <c r="I3248" s="5" t="str">
        <f>VLOOKUP(H3248,Mapping!B:E,4,FALSE)</f>
        <v>18964-7</v>
      </c>
      <c r="J3248" s="9" t="str">
        <f>VLOOKUP(H3248,Mapping!B:M,12,FALSE)</f>
        <v/>
      </c>
      <c r="K3248" s="5" t="str">
        <f>VLOOKUP(H3248,Mapping!B:H,7,FALSE)</f>
        <v>Wound Culture</v>
      </c>
      <c r="L3248" s="5" t="e">
        <f>IF(B3248&lt;&gt;0,B3248,IF(M3248=1,I3248,NA()))</f>
        <v>#N/A</v>
      </c>
      <c r="N3248" s="9">
        <f>IFERROR(VLOOKUP(Labs!A3248,Mapping!D:M,10,FALSE),0)</f>
        <v>0</v>
      </c>
    </row>
    <row r="3249" spans="1:14" x14ac:dyDescent="0.25">
      <c r="A3249" s="5" t="str">
        <f>Source!B3249&amp;"|"&amp;Source!K3249</f>
        <v>ZZOS_GEN|CSCU</v>
      </c>
      <c r="B3249" s="5">
        <f>IFERROR(VLOOKUP(Labs!A3249,Mapping!D:E,2,FALSE),0)</f>
        <v>0</v>
      </c>
      <c r="C3249" t="str">
        <f>Source!F3249</f>
        <v>Microbiology</v>
      </c>
      <c r="D3249" s="5" t="str">
        <f>Source!D3249</f>
        <v>Gentamicin</v>
      </c>
      <c r="E3249" s="5" t="str">
        <f>Source!L3249</f>
        <v>Culture:</v>
      </c>
      <c r="F3249" s="5" t="e">
        <f>IF(ISBLANK(Source!E3249),NA(),Source!E3249)</f>
        <v>#N/A</v>
      </c>
      <c r="G3249" s="5">
        <f>Source!I3249</f>
        <v>14</v>
      </c>
      <c r="H3249" s="5" t="str">
        <f>IF(B3249&lt;&gt;0,NA(),Source!B3249)</f>
        <v>ZZOS_GEN</v>
      </c>
      <c r="I3249" s="5" t="str">
        <f>VLOOKUP(H3249,Mapping!B:E,4,FALSE)</f>
        <v>18928-2</v>
      </c>
      <c r="J3249" s="9" t="str">
        <f>VLOOKUP(H3249,Mapping!B:M,12,FALSE)</f>
        <v/>
      </c>
      <c r="K3249" s="5" t="str">
        <f>VLOOKUP(H3249,Mapping!B:H,7,FALSE)</f>
        <v>Urine Culture</v>
      </c>
      <c r="L3249" s="5" t="e">
        <f>IF(B3249&lt;&gt;0,B3249,IF(M3249=1,I3249,NA()))</f>
        <v>#N/A</v>
      </c>
      <c r="N3249" s="9">
        <f>IFERROR(VLOOKUP(Labs!A3249,Mapping!D:M,10,FALSE),0)</f>
        <v>0</v>
      </c>
    </row>
    <row r="3250" spans="1:14" x14ac:dyDescent="0.25">
      <c r="A3250" s="5" t="str">
        <f>Source!B3250&amp;"|"&amp;Source!K3250</f>
        <v>ZZOS_TET|ACUL</v>
      </c>
      <c r="B3250" s="5">
        <f>IFERROR(VLOOKUP(Labs!A3250,Mapping!D:E,2,FALSE),0)</f>
        <v>0</v>
      </c>
      <c r="C3250" t="str">
        <f>Source!F3250</f>
        <v>Microbiology</v>
      </c>
      <c r="D3250" s="5" t="str">
        <f>Source!D3250</f>
        <v>Tetracycline</v>
      </c>
      <c r="E3250" s="5" t="str">
        <f>Source!L3250</f>
        <v>Blood culture (aerobic) cult</v>
      </c>
      <c r="F3250" s="5" t="e">
        <f>IF(ISBLANK(Source!E3250),NA(),Source!E3250)</f>
        <v>#N/A</v>
      </c>
      <c r="G3250" s="5">
        <f>Source!I3250</f>
        <v>14</v>
      </c>
      <c r="H3250" s="5" t="str">
        <f>IF(B3250&lt;&gt;0,NA(),Source!B3250)</f>
        <v>ZZOS_TET</v>
      </c>
      <c r="I3250" s="5" t="str">
        <f>VLOOKUP(H3250,Mapping!B:E,4,FALSE)</f>
        <v>18993-6</v>
      </c>
      <c r="J3250" s="9" t="str">
        <f>VLOOKUP(H3250,Mapping!B:M,12,FALSE)</f>
        <v/>
      </c>
      <c r="K3250" s="5" t="str">
        <f>VLOOKUP(H3250,Mapping!B:H,7,FALSE)</f>
        <v>Culture:</v>
      </c>
      <c r="L3250" s="5" t="e">
        <f>IF(B3250&lt;&gt;0,B3250,IF(M3250=1,I3250,NA()))</f>
        <v>#N/A</v>
      </c>
      <c r="N3250" s="9">
        <f>IFERROR(VLOOKUP(Labs!A3250,Mapping!D:M,10,FALSE),0)</f>
        <v>0</v>
      </c>
    </row>
    <row r="3251" spans="1:14" x14ac:dyDescent="0.25">
      <c r="A3251" s="5" t="str">
        <f>Source!B3251&amp;"|"&amp;Source!K3251</f>
        <v>ALP|ALK</v>
      </c>
      <c r="B3251" s="5">
        <f>IFERROR(VLOOKUP(Labs!A3251,Mapping!D:E,2,FALSE),0)</f>
        <v>0</v>
      </c>
      <c r="C3251" t="str">
        <f>Source!F3251</f>
        <v>Chem/Haem</v>
      </c>
      <c r="D3251" s="5" t="str">
        <f>Source!D3251</f>
        <v>ALKALINE PHOSPHATASE</v>
      </c>
      <c r="E3251" s="5" t="str">
        <f>Source!L3251</f>
        <v>ALKALINE PHOSPHATASE</v>
      </c>
      <c r="F3251" s="5" t="str">
        <f>IF(ISBLANK(Source!E3251),NA(),Source!E3251)</f>
        <v>u/L</v>
      </c>
      <c r="G3251" s="5">
        <f>Source!I3251</f>
        <v>13</v>
      </c>
      <c r="H3251" s="5" t="str">
        <f>IF(B3251&lt;&gt;0,NA(),Source!B3251)</f>
        <v>ALP</v>
      </c>
      <c r="I3251" s="5" t="str">
        <f>VLOOKUP(H3251,Mapping!B:E,4,FALSE)</f>
        <v>6768-6</v>
      </c>
      <c r="J3251" s="9" t="str">
        <f>VLOOKUP(H3251,Mapping!B:M,12,FALSE)</f>
        <v>Alkaline phosphatase [Enzymatic activity/volume] in Serum or Plasma</v>
      </c>
      <c r="K3251" s="5" t="str">
        <f>VLOOKUP(H3251,Mapping!B:H,7,FALSE)</f>
        <v>LIVER FUNCTION TEST</v>
      </c>
      <c r="L3251" s="5" t="e">
        <f>IF(B3251&lt;&gt;0,B3251,IF(M3251=1,I3251,NA()))</f>
        <v>#N/A</v>
      </c>
      <c r="N3251" s="9">
        <f>IFERROR(VLOOKUP(Labs!A3251,Mapping!D:M,10,FALSE),0)</f>
        <v>0</v>
      </c>
    </row>
    <row r="3252" spans="1:14" x14ac:dyDescent="0.25">
      <c r="A3252" s="5" t="str">
        <f>Source!B3252&amp;"|"&amp;Source!K3252</f>
        <v>CPCC|CPCC</v>
      </c>
      <c r="B3252" s="5">
        <f>IFERROR(VLOOKUP(Labs!A3252,Mapping!D:E,2,FALSE),0)</f>
        <v>0</v>
      </c>
      <c r="C3252" t="str">
        <f>Source!F3252</f>
        <v>Chem/Haem</v>
      </c>
      <c r="D3252" s="5" t="str">
        <f>Source!D3252</f>
        <v>CMV PCR:</v>
      </c>
      <c r="E3252" s="5" t="str">
        <f>Source!L3252</f>
        <v>CMV PCR</v>
      </c>
      <c r="F3252" s="5" t="e">
        <f>IF(ISBLANK(Source!E3252),NA(),Source!E3252)</f>
        <v>#N/A</v>
      </c>
      <c r="G3252" s="5">
        <f>Source!I3252</f>
        <v>13</v>
      </c>
      <c r="H3252" s="5" t="str">
        <f>IF(B3252&lt;&gt;0,NA(),Source!B3252)</f>
        <v>CPCC</v>
      </c>
      <c r="I3252" s="5">
        <f>VLOOKUP(H3252,Mapping!B:E,4,FALSE)</f>
        <v>0</v>
      </c>
      <c r="J3252" s="9" t="str">
        <f>VLOOKUP(H3252,Mapping!B:M,12,FALSE)</f>
        <v/>
      </c>
      <c r="K3252" s="5" t="str">
        <f>VLOOKUP(H3252,Mapping!B:H,7,FALSE)</f>
        <v>CMV PCR</v>
      </c>
      <c r="L3252" s="5" t="e">
        <f>IF(B3252&lt;&gt;0,B3252,IF(M3252=1,I3252,NA()))</f>
        <v>#N/A</v>
      </c>
      <c r="N3252" s="9" t="str">
        <f>IFERROR(VLOOKUP(Labs!A3252,Mapping!D:M,10,FALSE),0)</f>
        <v/>
      </c>
    </row>
    <row r="3253" spans="1:14" x14ac:dyDescent="0.25">
      <c r="A3253" s="5" t="str">
        <f>Source!B3253&amp;"|"&amp;Source!K3253</f>
        <v>ALCO|ALC</v>
      </c>
      <c r="B3253" s="5">
        <f>IFERROR(VLOOKUP(Labs!A3253,Mapping!D:E,2,FALSE),0)</f>
        <v>0</v>
      </c>
      <c r="C3253" t="str">
        <f>Source!F3253</f>
        <v>Chem/Haem</v>
      </c>
      <c r="D3253" s="5" t="str">
        <f>Source!D3253</f>
        <v>ETHANOL</v>
      </c>
      <c r="E3253" s="5" t="str">
        <f>Source!L3253</f>
        <v>ALCOHOL</v>
      </c>
      <c r="F3253" s="5" t="str">
        <f>IF(ISBLANK(Source!E3253),NA(),Source!E3253)</f>
        <v>mg/L</v>
      </c>
      <c r="G3253" s="5">
        <f>Source!I3253</f>
        <v>13</v>
      </c>
      <c r="H3253" s="5" t="str">
        <f>IF(B3253&lt;&gt;0,NA(),Source!B3253)</f>
        <v>ALCO</v>
      </c>
      <c r="I3253" s="5">
        <f>VLOOKUP(H3253,Mapping!B:E,4,FALSE)</f>
        <v>0</v>
      </c>
      <c r="J3253" s="9" t="str">
        <f>VLOOKUP(H3253,Mapping!B:M,12,FALSE)</f>
        <v/>
      </c>
      <c r="K3253" s="5" t="str">
        <f>VLOOKUP(H3253,Mapping!B:H,7,FALSE)</f>
        <v>ALCOHOL</v>
      </c>
      <c r="L3253" s="5" t="e">
        <f>IF(B3253&lt;&gt;0,B3253,IF(M3253=1,I3253,NA()))</f>
        <v>#N/A</v>
      </c>
      <c r="N3253" s="9" t="str">
        <f>IFERROR(VLOOKUP(Labs!A3253,Mapping!D:M,10,FALSE),0)</f>
        <v/>
      </c>
    </row>
    <row r="3254" spans="1:14" x14ac:dyDescent="0.25">
      <c r="A3254" s="5" t="str">
        <f>Source!B3254&amp;"|"&amp;Source!K3254</f>
        <v>DPCR|ARBO</v>
      </c>
      <c r="B3254" s="5">
        <f>IFERROR(VLOOKUP(Labs!A3254,Mapping!D:E,2,FALSE),0)</f>
        <v>0</v>
      </c>
      <c r="C3254" t="str">
        <f>Source!F3254</f>
        <v>Virology</v>
      </c>
      <c r="D3254" s="5" t="str">
        <f>Source!D3254</f>
        <v>Dengue IgM</v>
      </c>
      <c r="E3254" s="5" t="str">
        <f>Source!L3254</f>
        <v>ARBOVIRUS</v>
      </c>
      <c r="F3254" s="5" t="e">
        <f>IF(ISBLANK(Source!E3254),NA(),Source!E3254)</f>
        <v>#N/A</v>
      </c>
      <c r="G3254" s="5">
        <f>Source!I3254</f>
        <v>13</v>
      </c>
      <c r="H3254" s="5" t="str">
        <f>IF(B3254&lt;&gt;0,NA(),Source!B3254)</f>
        <v>DPCR</v>
      </c>
      <c r="I3254" s="5">
        <f>VLOOKUP(H3254,Mapping!B:E,4,FALSE)</f>
        <v>0</v>
      </c>
      <c r="J3254" s="9" t="str">
        <f>VLOOKUP(H3254,Mapping!B:M,12,FALSE)</f>
        <v/>
      </c>
      <c r="K3254" s="5" t="str">
        <f>VLOOKUP(H3254,Mapping!B:H,7,FALSE)</f>
        <v>Arbovirus Serology</v>
      </c>
      <c r="L3254" s="5" t="e">
        <f>IF(B3254&lt;&gt;0,B3254,IF(M3254=1,I3254,NA()))</f>
        <v>#N/A</v>
      </c>
      <c r="N3254" s="9" t="str">
        <f>IFERROR(VLOOKUP(Labs!A3254,Mapping!D:M,10,FALSE),0)</f>
        <v/>
      </c>
    </row>
    <row r="3255" spans="1:14" x14ac:dyDescent="0.25">
      <c r="A3255" s="5" t="str">
        <f>Source!B3255&amp;"|"&amp;Source!K3255</f>
        <v>API|API</v>
      </c>
      <c r="B3255" s="5">
        <f>IFERROR(VLOOKUP(Labs!A3255,Mapping!D:E,2,FALSE),0)</f>
        <v>0</v>
      </c>
      <c r="C3255" t="str">
        <f>Source!F3255</f>
        <v>Chem/Haem</v>
      </c>
      <c r="D3255" s="5" t="str">
        <f>Source!D3255</f>
        <v>ALK.PHOS ISOENZYMES</v>
      </c>
      <c r="E3255" s="5" t="str">
        <f>Source!L3255</f>
        <v>ALK.PHOS. ISOENZYMES</v>
      </c>
      <c r="F3255" s="5" t="e">
        <f>IF(ISBLANK(Source!E3255),NA(),Source!E3255)</f>
        <v>#N/A</v>
      </c>
      <c r="G3255" s="5">
        <f>Source!I3255</f>
        <v>13</v>
      </c>
      <c r="H3255" s="5" t="str">
        <f>IF(B3255&lt;&gt;0,NA(),Source!B3255)</f>
        <v>API</v>
      </c>
      <c r="I3255" s="5">
        <f>VLOOKUP(H3255,Mapping!B:E,4,FALSE)</f>
        <v>0</v>
      </c>
      <c r="J3255" s="9" t="str">
        <f>VLOOKUP(H3255,Mapping!B:M,12,FALSE)</f>
        <v/>
      </c>
      <c r="K3255" s="5" t="str">
        <f>VLOOKUP(H3255,Mapping!B:H,7,FALSE)</f>
        <v>ALK.PHOS. ISOENZYMES</v>
      </c>
      <c r="L3255" s="5" t="e">
        <f>IF(B3255&lt;&gt;0,B3255,IF(M3255=1,I3255,NA()))</f>
        <v>#N/A</v>
      </c>
      <c r="N3255" s="9" t="str">
        <f>IFERROR(VLOOKUP(Labs!A3255,Mapping!D:M,10,FALSE),0)</f>
        <v/>
      </c>
    </row>
    <row r="3256" spans="1:14" x14ac:dyDescent="0.25">
      <c r="A3256" s="5" t="str">
        <f>Source!B3256&amp;"|"&amp;Source!K3256</f>
        <v>CMVC|CPCC</v>
      </c>
      <c r="B3256" s="5">
        <f>IFERROR(VLOOKUP(Labs!A3256,Mapping!D:E,2,FALSE),0)</f>
        <v>0</v>
      </c>
      <c r="C3256" t="str">
        <f>Source!F3256</f>
        <v>Chem/Haem</v>
      </c>
      <c r="D3256" s="5" t="str">
        <f>Source!D3256</f>
        <v>Cytomegalovirus DNA</v>
      </c>
      <c r="E3256" s="5" t="str">
        <f>Source!L3256</f>
        <v>CMV PCR</v>
      </c>
      <c r="F3256" s="5" t="str">
        <f>IF(ISBLANK(Source!E3256),NA(),Source!E3256)</f>
        <v>copies/ml</v>
      </c>
      <c r="G3256" s="5">
        <f>Source!I3256</f>
        <v>13</v>
      </c>
      <c r="H3256" s="5" t="str">
        <f>IF(B3256&lt;&gt;0,NA(),Source!B3256)</f>
        <v>CMVC</v>
      </c>
      <c r="I3256" s="5">
        <f>VLOOKUP(H3256,Mapping!B:E,4,FALSE)</f>
        <v>0</v>
      </c>
      <c r="J3256" s="9" t="str">
        <f>VLOOKUP(H3256,Mapping!B:M,12,FALSE)</f>
        <v/>
      </c>
      <c r="K3256" s="5" t="str">
        <f>VLOOKUP(H3256,Mapping!B:H,7,FALSE)</f>
        <v>CMV PCR</v>
      </c>
      <c r="L3256" s="5" t="e">
        <f>IF(B3256&lt;&gt;0,B3256,IF(M3256=1,I3256,NA()))</f>
        <v>#N/A</v>
      </c>
      <c r="N3256" s="9" t="str">
        <f>IFERROR(VLOOKUP(Labs!A3256,Mapping!D:M,10,FALSE),0)</f>
        <v/>
      </c>
    </row>
    <row r="3257" spans="1:14" x14ac:dyDescent="0.25">
      <c r="A3257" s="5" t="str">
        <f>Source!B3257&amp;"|"&amp;Source!K3257</f>
        <v>CHRO|CHRO</v>
      </c>
      <c r="B3257" s="5">
        <f>IFERROR(VLOOKUP(Labs!A3257,Mapping!D:E,2,FALSE),0)</f>
        <v>0</v>
      </c>
      <c r="C3257" t="str">
        <f>Source!F3257</f>
        <v>Chem/Haem</v>
      </c>
      <c r="D3257" s="5" t="str">
        <f>Source!D3257</f>
        <v>CHROMOGRANNIN</v>
      </c>
      <c r="E3257" s="5" t="str">
        <f>Source!L3257</f>
        <v>CHROMOGRANIN</v>
      </c>
      <c r="F3257" s="5" t="e">
        <f>IF(ISBLANK(Source!E3257),NA(),Source!E3257)</f>
        <v>#N/A</v>
      </c>
      <c r="G3257" s="5">
        <f>Source!I3257</f>
        <v>13</v>
      </c>
      <c r="H3257" s="5" t="str">
        <f>IF(B3257&lt;&gt;0,NA(),Source!B3257)</f>
        <v>CHRO</v>
      </c>
      <c r="I3257" s="5">
        <f>VLOOKUP(H3257,Mapping!B:E,4,FALSE)</f>
        <v>0</v>
      </c>
      <c r="J3257" s="9" t="str">
        <f>VLOOKUP(H3257,Mapping!B:M,12,FALSE)</f>
        <v/>
      </c>
      <c r="K3257" s="5" t="str">
        <f>VLOOKUP(H3257,Mapping!B:H,7,FALSE)</f>
        <v>CHROMOGRANIN</v>
      </c>
      <c r="L3257" s="5" t="e">
        <f>IF(B3257&lt;&gt;0,B3257,IF(M3257=1,I3257,NA()))</f>
        <v>#N/A</v>
      </c>
      <c r="N3257" s="9" t="str">
        <f>IFERROR(VLOOKUP(Labs!A3257,Mapping!D:M,10,FALSE),0)</f>
        <v/>
      </c>
    </row>
    <row r="3258" spans="1:14" x14ac:dyDescent="0.25">
      <c r="A3258" s="5" t="str">
        <f>Source!B3258&amp;"|"&amp;Source!K3258</f>
        <v>ALMD|ALMD</v>
      </c>
      <c r="B3258" s="5">
        <f>IFERROR(VLOOKUP(Labs!A3258,Mapping!D:E,2,FALSE),0)</f>
        <v>0</v>
      </c>
      <c r="C3258" t="str">
        <f>Source!F3258</f>
        <v>Chem/Haem</v>
      </c>
      <c r="D3258" s="5" t="str">
        <f>Source!D3258</f>
        <v>SP IGE ALMOND</v>
      </c>
      <c r="E3258" s="5" t="str">
        <f>Source!L3258</f>
        <v>SP IGE ALMOND</v>
      </c>
      <c r="F3258" s="5" t="e">
        <f>IF(ISBLANK(Source!E3258),NA(),Source!E3258)</f>
        <v>#N/A</v>
      </c>
      <c r="G3258" s="5">
        <f>Source!I3258</f>
        <v>13</v>
      </c>
      <c r="H3258" s="5" t="str">
        <f>IF(B3258&lt;&gt;0,NA(),Source!B3258)</f>
        <v>ALMD</v>
      </c>
      <c r="I3258" s="5">
        <f>VLOOKUP(H3258,Mapping!B:E,4,FALSE)</f>
        <v>0</v>
      </c>
      <c r="J3258" s="9" t="str">
        <f>VLOOKUP(H3258,Mapping!B:M,12,FALSE)</f>
        <v/>
      </c>
      <c r="K3258" s="5" t="str">
        <f>VLOOKUP(H3258,Mapping!B:H,7,FALSE)</f>
        <v>SP IGE ALMOND</v>
      </c>
      <c r="L3258" s="5" t="e">
        <f>IF(B3258&lt;&gt;0,B3258,IF(M3258=1,I3258,NA()))</f>
        <v>#N/A</v>
      </c>
      <c r="N3258" s="9" t="str">
        <f>IFERROR(VLOOKUP(Labs!A3258,Mapping!D:M,10,FALSE),0)</f>
        <v/>
      </c>
    </row>
    <row r="3259" spans="1:14" x14ac:dyDescent="0.25">
      <c r="A3259" s="5" t="str">
        <f>Source!B3259&amp;"|"&amp;Source!K3259</f>
        <v>HOMO|HOMO</v>
      </c>
      <c r="B3259" s="5">
        <f>IFERROR(VLOOKUP(Labs!A3259,Mapping!D:E,2,FALSE),0)</f>
        <v>0</v>
      </c>
      <c r="C3259" t="str">
        <f>Source!F3259</f>
        <v>Chem/Haem</v>
      </c>
      <c r="D3259" s="5" t="str">
        <f>Source!D3259</f>
        <v>HOMOCYSTEINE</v>
      </c>
      <c r="E3259" s="5" t="str">
        <f>Source!L3259</f>
        <v>HOMOCYSTEINE</v>
      </c>
      <c r="F3259" s="5" t="str">
        <f>IF(ISBLANK(Source!E3259),NA(),Source!E3259)</f>
        <v>umol/l</v>
      </c>
      <c r="G3259" s="5">
        <f>Source!I3259</f>
        <v>13</v>
      </c>
      <c r="H3259" s="5" t="str">
        <f>IF(B3259&lt;&gt;0,NA(),Source!B3259)</f>
        <v>HOMO</v>
      </c>
      <c r="I3259" s="5">
        <f>VLOOKUP(H3259,Mapping!B:E,4,FALSE)</f>
        <v>0</v>
      </c>
      <c r="J3259" s="9" t="str">
        <f>VLOOKUP(H3259,Mapping!B:M,12,FALSE)</f>
        <v/>
      </c>
      <c r="K3259" s="5" t="str">
        <f>VLOOKUP(H3259,Mapping!B:H,7,FALSE)</f>
        <v>HOMOCYSTEINE</v>
      </c>
      <c r="L3259" s="5" t="e">
        <f>IF(B3259&lt;&gt;0,B3259,IF(M3259=1,I3259,NA()))</f>
        <v>#N/A</v>
      </c>
      <c r="N3259" s="9" t="str">
        <f>IFERROR(VLOOKUP(Labs!A3259,Mapping!D:M,10,FALSE),0)</f>
        <v/>
      </c>
    </row>
    <row r="3260" spans="1:14" x14ac:dyDescent="0.25">
      <c r="A3260" s="5" t="str">
        <f>Source!B3260&amp;"|"&amp;Source!K3260</f>
        <v>IGF|IGF</v>
      </c>
      <c r="B3260" s="5">
        <f>IFERROR(VLOOKUP(Labs!A3260,Mapping!D:E,2,FALSE),0)</f>
        <v>0</v>
      </c>
      <c r="C3260" t="str">
        <f>Source!F3260</f>
        <v>Chem/Haem</v>
      </c>
      <c r="D3260" s="5" t="str">
        <f>Source!D3260</f>
        <v>IGF</v>
      </c>
      <c r="E3260" s="5" t="str">
        <f>Source!L3260</f>
        <v>INSULIN LIKE GROWTH FACTOR</v>
      </c>
      <c r="F3260" s="5" t="str">
        <f>IF(ISBLANK(Source!E3260),NA(),Source!E3260)</f>
        <v>nmol/l</v>
      </c>
      <c r="G3260" s="5">
        <f>Source!I3260</f>
        <v>13</v>
      </c>
      <c r="H3260" s="5" t="str">
        <f>IF(B3260&lt;&gt;0,NA(),Source!B3260)</f>
        <v>IGF</v>
      </c>
      <c r="I3260" s="5">
        <f>VLOOKUP(H3260,Mapping!B:E,4,FALSE)</f>
        <v>0</v>
      </c>
      <c r="J3260" s="9" t="str">
        <f>VLOOKUP(H3260,Mapping!B:M,12,FALSE)</f>
        <v/>
      </c>
      <c r="K3260" s="5" t="str">
        <f>VLOOKUP(H3260,Mapping!B:H,7,FALSE)</f>
        <v>INSULIN LIKE GROWTH FACTOR</v>
      </c>
      <c r="L3260" s="5" t="e">
        <f>IF(B3260&lt;&gt;0,B3260,IF(M3260=1,I3260,NA()))</f>
        <v>#N/A</v>
      </c>
      <c r="N3260" s="9" t="str">
        <f>IFERROR(VLOOKUP(Labs!A3260,Mapping!D:M,10,FALSE),0)</f>
        <v/>
      </c>
    </row>
    <row r="3261" spans="1:14" x14ac:dyDescent="0.25">
      <c r="A3261" s="5" t="str">
        <f>Source!B3261&amp;"|"&amp;Source!K3261</f>
        <v>IGD|IGD</v>
      </c>
      <c r="B3261" s="5">
        <f>IFERROR(VLOOKUP(Labs!A3261,Mapping!D:E,2,FALSE),0)</f>
        <v>0</v>
      </c>
      <c r="C3261" t="str">
        <f>Source!F3261</f>
        <v>Chem/Haem</v>
      </c>
      <c r="D3261" s="5" t="str">
        <f>Source!D3261</f>
        <v>IgD</v>
      </c>
      <c r="E3261" s="5" t="str">
        <f>Source!L3261</f>
        <v>IgD</v>
      </c>
      <c r="F3261" s="5" t="str">
        <f>IF(ISBLANK(Source!E3261),NA(),Source!E3261)</f>
        <v>mg/L</v>
      </c>
      <c r="G3261" s="5">
        <f>Source!I3261</f>
        <v>13</v>
      </c>
      <c r="H3261" s="5" t="str">
        <f>IF(B3261&lt;&gt;0,NA(),Source!B3261)</f>
        <v>IGD</v>
      </c>
      <c r="I3261" s="5">
        <f>VLOOKUP(H3261,Mapping!B:E,4,FALSE)</f>
        <v>0</v>
      </c>
      <c r="J3261" s="9" t="str">
        <f>VLOOKUP(H3261,Mapping!B:M,12,FALSE)</f>
        <v/>
      </c>
      <c r="K3261" s="5" t="str">
        <f>VLOOKUP(H3261,Mapping!B:H,7,FALSE)</f>
        <v>IgD</v>
      </c>
      <c r="L3261" s="5" t="e">
        <f>IF(B3261&lt;&gt;0,B3261,IF(M3261=1,I3261,NA()))</f>
        <v>#N/A</v>
      </c>
      <c r="N3261" s="9" t="str">
        <f>IFERROR(VLOOKUP(Labs!A3261,Mapping!D:M,10,FALSE),0)</f>
        <v/>
      </c>
    </row>
    <row r="3262" spans="1:14" x14ac:dyDescent="0.25">
      <c r="A3262" s="5" t="str">
        <f>Source!B3262&amp;"|"&amp;Source!K3262</f>
        <v>LATC|LATX</v>
      </c>
      <c r="B3262" s="5">
        <f>IFERROR(VLOOKUP(Labs!A3262,Mapping!D:E,2,FALSE),0)</f>
        <v>0</v>
      </c>
      <c r="C3262" t="str">
        <f>Source!F3262</f>
        <v>Chem/Haem</v>
      </c>
      <c r="D3262" s="5" t="str">
        <f>Source!D3262</f>
        <v>SP IGE LATEX CLASS</v>
      </c>
      <c r="E3262" s="5" t="str">
        <f>Source!L3262</f>
        <v>SP IGE LATEX</v>
      </c>
      <c r="F3262" s="5" t="e">
        <f>IF(ISBLANK(Source!E3262),NA(),Source!E3262)</f>
        <v>#N/A</v>
      </c>
      <c r="G3262" s="5">
        <f>Source!I3262</f>
        <v>13</v>
      </c>
      <c r="H3262" s="5" t="str">
        <f>IF(B3262&lt;&gt;0,NA(),Source!B3262)</f>
        <v>LATC</v>
      </c>
      <c r="I3262" s="5">
        <f>VLOOKUP(H3262,Mapping!B:E,4,FALSE)</f>
        <v>0</v>
      </c>
      <c r="J3262" s="9" t="str">
        <f>VLOOKUP(H3262,Mapping!B:M,12,FALSE)</f>
        <v/>
      </c>
      <c r="K3262" s="5" t="str">
        <f>VLOOKUP(H3262,Mapping!B:H,7,FALSE)</f>
        <v>SP IGE LATEX</v>
      </c>
      <c r="L3262" s="5" t="e">
        <f>IF(B3262&lt;&gt;0,B3262,IF(M3262=1,I3262,NA()))</f>
        <v>#N/A</v>
      </c>
      <c r="N3262" s="9" t="str">
        <f>IFERROR(VLOOKUP(Labs!A3262,Mapping!D:M,10,FALSE),0)</f>
        <v/>
      </c>
    </row>
    <row r="3263" spans="1:14" x14ac:dyDescent="0.25">
      <c r="A3263" s="5" t="str">
        <f>Source!B3263&amp;"|"&amp;Source!K3263</f>
        <v>IGF|IGF</v>
      </c>
      <c r="B3263" s="5">
        <f>IFERROR(VLOOKUP(Labs!A3263,Mapping!D:E,2,FALSE),0)</f>
        <v>0</v>
      </c>
      <c r="C3263" t="str">
        <f>Source!F3263</f>
        <v>Chem/Haem</v>
      </c>
      <c r="D3263" s="5" t="str">
        <f>Source!D3263</f>
        <v>IGF</v>
      </c>
      <c r="E3263" s="5" t="str">
        <f>Source!L3263</f>
        <v>INSULIN LIKE GROWTH FACTOR</v>
      </c>
      <c r="F3263" s="5" t="str">
        <f>IF(ISBLANK(Source!E3263),NA(),Source!E3263)</f>
        <v>nmol/l</v>
      </c>
      <c r="G3263" s="5">
        <f>Source!I3263</f>
        <v>13</v>
      </c>
      <c r="H3263" s="5" t="str">
        <f>IF(B3263&lt;&gt;0,NA(),Source!B3263)</f>
        <v>IGF</v>
      </c>
      <c r="I3263" s="5">
        <f>VLOOKUP(H3263,Mapping!B:E,4,FALSE)</f>
        <v>0</v>
      </c>
      <c r="J3263" s="9" t="str">
        <f>VLOOKUP(H3263,Mapping!B:M,12,FALSE)</f>
        <v/>
      </c>
      <c r="K3263" s="5" t="str">
        <f>VLOOKUP(H3263,Mapping!B:H,7,FALSE)</f>
        <v>INSULIN LIKE GROWTH FACTOR</v>
      </c>
      <c r="L3263" s="5" t="e">
        <f>IF(B3263&lt;&gt;0,B3263,IF(M3263=1,I3263,NA()))</f>
        <v>#N/A</v>
      </c>
      <c r="N3263" s="9" t="str">
        <f>IFERROR(VLOOKUP(Labs!A3263,Mapping!D:M,10,FALSE),0)</f>
        <v/>
      </c>
    </row>
    <row r="3264" spans="1:14" x14ac:dyDescent="0.25">
      <c r="A3264" s="5" t="str">
        <f>Source!B3264&amp;"|"&amp;Source!K3264</f>
        <v>LATX|LATX</v>
      </c>
      <c r="B3264" s="5">
        <f>IFERROR(VLOOKUP(Labs!A3264,Mapping!D:E,2,FALSE),0)</f>
        <v>0</v>
      </c>
      <c r="C3264" t="str">
        <f>Source!F3264</f>
        <v>Chem/Haem</v>
      </c>
      <c r="D3264" s="5" t="str">
        <f>Source!D3264</f>
        <v>SP IGE LATEX</v>
      </c>
      <c r="E3264" s="5" t="str">
        <f>Source!L3264</f>
        <v>SP IGE LATEX</v>
      </c>
      <c r="F3264" s="5" t="e">
        <f>IF(ISBLANK(Source!E3264),NA(),Source!E3264)</f>
        <v>#N/A</v>
      </c>
      <c r="G3264" s="5">
        <f>Source!I3264</f>
        <v>13</v>
      </c>
      <c r="H3264" s="5" t="str">
        <f>IF(B3264&lt;&gt;0,NA(),Source!B3264)</f>
        <v>LATX</v>
      </c>
      <c r="I3264" s="5">
        <f>VLOOKUP(H3264,Mapping!B:E,4,FALSE)</f>
        <v>0</v>
      </c>
      <c r="J3264" s="9" t="str">
        <f>VLOOKUP(H3264,Mapping!B:M,12,FALSE)</f>
        <v/>
      </c>
      <c r="K3264" s="5" t="str">
        <f>VLOOKUP(H3264,Mapping!B:H,7,FALSE)</f>
        <v>SP IGE LATEX</v>
      </c>
      <c r="L3264" s="5" t="e">
        <f>IF(B3264&lt;&gt;0,B3264,IF(M3264=1,I3264,NA()))</f>
        <v>#N/A</v>
      </c>
      <c r="N3264" s="9" t="str">
        <f>IFERROR(VLOOKUP(Labs!A3264,Mapping!D:M,10,FALSE),0)</f>
        <v/>
      </c>
    </row>
    <row r="3265" spans="1:14" x14ac:dyDescent="0.25">
      <c r="A3265" s="5" t="str">
        <f>Source!B3265&amp;"|"&amp;Source!K3265</f>
        <v>IGG|IGSB</v>
      </c>
      <c r="B3265" s="5">
        <f>IFERROR(VLOOKUP(Labs!A3265,Mapping!D:E,2,FALSE),0)</f>
        <v>0</v>
      </c>
      <c r="C3265" t="str">
        <f>Source!F3265</f>
        <v>Chem/Haem</v>
      </c>
      <c r="D3265" s="5" t="str">
        <f>Source!D3265</f>
        <v>IGG</v>
      </c>
      <c r="E3265" s="5" t="str">
        <f>Source!L3265</f>
        <v>IgG SUBCLASSES</v>
      </c>
      <c r="F3265" s="5" t="str">
        <f>IF(ISBLANK(Source!E3265),NA(),Source!E3265)</f>
        <v>g/L</v>
      </c>
      <c r="G3265" s="5">
        <f>Source!I3265</f>
        <v>13</v>
      </c>
      <c r="H3265" s="5" t="str">
        <f>IF(B3265&lt;&gt;0,NA(),Source!B3265)</f>
        <v>IGG</v>
      </c>
      <c r="I3265" s="5" t="str">
        <f>VLOOKUP(H3265,Mapping!B:E,4,FALSE)</f>
        <v>2465-3</v>
      </c>
      <c r="J3265" s="9" t="str">
        <f>VLOOKUP(H3265,Mapping!B:M,12,FALSE)</f>
        <v>IgG [Mass/volume] in Serum or Plasma</v>
      </c>
      <c r="K3265" s="5" t="str">
        <f>VLOOKUP(H3265,Mapping!B:H,7,FALSE)</f>
        <v>IMMUNOGLOBULINS</v>
      </c>
      <c r="L3265" s="5" t="e">
        <f>IF(B3265&lt;&gt;0,B3265,IF(M3265=1,I3265,NA()))</f>
        <v>#N/A</v>
      </c>
      <c r="N3265" s="9">
        <f>IFERROR(VLOOKUP(Labs!A3265,Mapping!D:M,10,FALSE),0)</f>
        <v>0</v>
      </c>
    </row>
    <row r="3266" spans="1:14" x14ac:dyDescent="0.25">
      <c r="A3266" s="5" t="str">
        <f>Source!B3266&amp;"|"&amp;Source!K3266</f>
        <v>MEA|MEA</v>
      </c>
      <c r="B3266" s="5">
        <f>IFERROR(VLOOKUP(Labs!A3266,Mapping!D:E,2,FALSE),0)</f>
        <v>0</v>
      </c>
      <c r="C3266" t="str">
        <f>Source!F3266</f>
        <v>Chem/Haem</v>
      </c>
      <c r="D3266" s="5" t="str">
        <f>Source!D3266</f>
        <v>Measles virus ...........(CFT)</v>
      </c>
      <c r="E3266" s="5" t="str">
        <f>Source!L3266</f>
        <v>Measles virus CFT</v>
      </c>
      <c r="F3266" s="5" t="e">
        <f>IF(ISBLANK(Source!E3266),NA(),Source!E3266)</f>
        <v>#N/A</v>
      </c>
      <c r="G3266" s="5">
        <f>Source!I3266</f>
        <v>13</v>
      </c>
      <c r="H3266" s="5" t="str">
        <f>IF(B3266&lt;&gt;0,NA(),Source!B3266)</f>
        <v>MEA</v>
      </c>
      <c r="I3266" s="5">
        <f>VLOOKUP(H3266,Mapping!B:E,4,FALSE)</f>
        <v>0</v>
      </c>
      <c r="J3266" s="9" t="str">
        <f>VLOOKUP(H3266,Mapping!B:M,12,FALSE)</f>
        <v/>
      </c>
      <c r="K3266" s="5" t="str">
        <f>VLOOKUP(H3266,Mapping!B:H,7,FALSE)</f>
        <v>Measles Virus CFT</v>
      </c>
      <c r="L3266" s="5" t="e">
        <f>IF(B3266&lt;&gt;0,B3266,IF(M3266=1,I3266,NA()))</f>
        <v>#N/A</v>
      </c>
      <c r="N3266" s="9" t="str">
        <f>IFERROR(VLOOKUP(Labs!A3266,Mapping!D:M,10,FALSE),0)</f>
        <v/>
      </c>
    </row>
    <row r="3267" spans="1:14" x14ac:dyDescent="0.25">
      <c r="A3267" s="5" t="str">
        <f>Source!B3267&amp;"|"&amp;Source!K3267</f>
        <v>IGF|IGF</v>
      </c>
      <c r="B3267" s="5">
        <f>IFERROR(VLOOKUP(Labs!A3267,Mapping!D:E,2,FALSE),0)</f>
        <v>0</v>
      </c>
      <c r="C3267" t="str">
        <f>Source!F3267</f>
        <v>Chem/Haem</v>
      </c>
      <c r="D3267" s="5" t="str">
        <f>Source!D3267</f>
        <v>IGF</v>
      </c>
      <c r="E3267" s="5" t="str">
        <f>Source!L3267</f>
        <v>INSULIN LIKE GROWTH FACTOR</v>
      </c>
      <c r="F3267" s="5" t="str">
        <f>IF(ISBLANK(Source!E3267),NA(),Source!E3267)</f>
        <v>nmol/l</v>
      </c>
      <c r="G3267" s="5">
        <f>Source!I3267</f>
        <v>13</v>
      </c>
      <c r="H3267" s="5" t="str">
        <f>IF(B3267&lt;&gt;0,NA(),Source!B3267)</f>
        <v>IGF</v>
      </c>
      <c r="I3267" s="5">
        <f>VLOOKUP(H3267,Mapping!B:E,4,FALSE)</f>
        <v>0</v>
      </c>
      <c r="J3267" s="9" t="str">
        <f>VLOOKUP(H3267,Mapping!B:M,12,FALSE)</f>
        <v/>
      </c>
      <c r="K3267" s="5" t="str">
        <f>VLOOKUP(H3267,Mapping!B:H,7,FALSE)</f>
        <v>INSULIN LIKE GROWTH FACTOR</v>
      </c>
      <c r="L3267" s="5" t="e">
        <f>IF(B3267&lt;&gt;0,B3267,IF(M3267=1,I3267,NA()))</f>
        <v>#N/A</v>
      </c>
      <c r="N3267" s="9" t="str">
        <f>IFERROR(VLOOKUP(Labs!A3267,Mapping!D:M,10,FALSE),0)</f>
        <v/>
      </c>
    </row>
    <row r="3268" spans="1:14" x14ac:dyDescent="0.25">
      <c r="A3268" s="5" t="str">
        <f>Source!B3268&amp;"|"&amp;Source!K3268</f>
        <v>IGF|IGF</v>
      </c>
      <c r="B3268" s="5">
        <f>IFERROR(VLOOKUP(Labs!A3268,Mapping!D:E,2,FALSE),0)</f>
        <v>0</v>
      </c>
      <c r="C3268" t="str">
        <f>Source!F3268</f>
        <v>Chem/Haem</v>
      </c>
      <c r="D3268" s="5" t="str">
        <f>Source!D3268</f>
        <v>IGF</v>
      </c>
      <c r="E3268" s="5" t="str">
        <f>Source!L3268</f>
        <v>INSULIN LIKE GROWTH FACTOR</v>
      </c>
      <c r="F3268" s="5" t="str">
        <f>IF(ISBLANK(Source!E3268),NA(),Source!E3268)</f>
        <v>nmol/l</v>
      </c>
      <c r="G3268" s="5">
        <f>Source!I3268</f>
        <v>13</v>
      </c>
      <c r="H3268" s="5" t="str">
        <f>IF(B3268&lt;&gt;0,NA(),Source!B3268)</f>
        <v>IGF</v>
      </c>
      <c r="I3268" s="5">
        <f>VLOOKUP(H3268,Mapping!B:E,4,FALSE)</f>
        <v>0</v>
      </c>
      <c r="J3268" s="9" t="str">
        <f>VLOOKUP(H3268,Mapping!B:M,12,FALSE)</f>
        <v/>
      </c>
      <c r="K3268" s="5" t="str">
        <f>VLOOKUP(H3268,Mapping!B:H,7,FALSE)</f>
        <v>INSULIN LIKE GROWTH FACTOR</v>
      </c>
      <c r="L3268" s="5" t="e">
        <f>IF(B3268&lt;&gt;0,B3268,IF(M3268=1,I3268,NA()))</f>
        <v>#N/A</v>
      </c>
      <c r="N3268" s="9" t="str">
        <f>IFERROR(VLOOKUP(Labs!A3268,Mapping!D:M,10,FALSE),0)</f>
        <v/>
      </c>
    </row>
    <row r="3269" spans="1:14" x14ac:dyDescent="0.25">
      <c r="A3269" s="5" t="str">
        <f>Source!B3269&amp;"|"&amp;Source!K3269</f>
        <v>IGA|IGA</v>
      </c>
      <c r="B3269" s="5">
        <f>IFERROR(VLOOKUP(Labs!A3269,Mapping!D:E,2,FALSE),0)</f>
        <v>0</v>
      </c>
      <c r="C3269" t="str">
        <f>Source!F3269</f>
        <v>Chem/Haem</v>
      </c>
      <c r="D3269" s="5" t="str">
        <f>Source!D3269</f>
        <v>IGA</v>
      </c>
      <c r="E3269" s="5" t="str">
        <f>Source!L3269</f>
        <v>IGA</v>
      </c>
      <c r="F3269" s="5" t="str">
        <f>IF(ISBLANK(Source!E3269),NA(),Source!E3269)</f>
        <v>g/L</v>
      </c>
      <c r="G3269" s="5">
        <f>Source!I3269</f>
        <v>13</v>
      </c>
      <c r="H3269" s="5" t="str">
        <f>IF(B3269&lt;&gt;0,NA(),Source!B3269)</f>
        <v>IGA</v>
      </c>
      <c r="I3269" s="5" t="str">
        <f>VLOOKUP(H3269,Mapping!B:E,4,FALSE)</f>
        <v>2458-8</v>
      </c>
      <c r="J3269" s="9" t="str">
        <f>VLOOKUP(H3269,Mapping!B:M,12,FALSE)</f>
        <v>IgA [Mass/volume] in Serum or Plasma</v>
      </c>
      <c r="K3269" s="5" t="str">
        <f>VLOOKUP(H3269,Mapping!B:H,7,FALSE)</f>
        <v>IMMUNOGLOBULINS</v>
      </c>
      <c r="L3269" s="5" t="e">
        <f>IF(B3269&lt;&gt;0,B3269,IF(M3269=1,I3269,NA()))</f>
        <v>#N/A</v>
      </c>
      <c r="N3269" s="9">
        <f>IFERROR(VLOOKUP(Labs!A3269,Mapping!D:M,10,FALSE),0)</f>
        <v>0</v>
      </c>
    </row>
    <row r="3270" spans="1:14" x14ac:dyDescent="0.25">
      <c r="A3270" s="5" t="str">
        <f>Source!B3270&amp;"|"&amp;Source!K3270</f>
        <v>RPT|TBRFN x2</v>
      </c>
      <c r="B3270" s="5">
        <f>IFERROR(VLOOKUP(Labs!A3270,Mapping!D:E,2,FALSE),0)</f>
        <v>0</v>
      </c>
      <c r="C3270" t="str">
        <f>Source!F3270</f>
        <v>Non-Gynae Cytology</v>
      </c>
      <c r="D3270" s="5" t="str">
        <f>Source!D3270</f>
        <v>Report</v>
      </c>
      <c r="E3270" s="5" t="str">
        <f>Source!L3270</f>
        <v>FNA Breast x2</v>
      </c>
      <c r="F3270" s="5" t="e">
        <f>IF(ISBLANK(Source!E3270),NA(),Source!E3270)</f>
        <v>#N/A</v>
      </c>
      <c r="G3270" s="5">
        <f>Source!I3270</f>
        <v>13</v>
      </c>
      <c r="H3270" s="5" t="str">
        <f>IF(B3270&lt;&gt;0,NA(),Source!B3270)</f>
        <v>RPT</v>
      </c>
      <c r="I3270" s="5">
        <f>VLOOKUP(H3270,Mapping!B:E,4,FALSE)</f>
        <v>0</v>
      </c>
      <c r="J3270" s="9" t="str">
        <f>VLOOKUP(H3270,Mapping!B:M,12,FALSE)</f>
        <v/>
      </c>
      <c r="K3270" s="5" t="str">
        <f>VLOOKUP(H3270,Mapping!B:H,7,FALSE)</f>
        <v>FNA Breast</v>
      </c>
      <c r="L3270" s="5" t="e">
        <f>IF(B3270&lt;&gt;0,B3270,IF(M3270=1,I3270,NA()))</f>
        <v>#N/A</v>
      </c>
      <c r="N3270" s="9">
        <f>IFERROR(VLOOKUP(Labs!A3270,Mapping!D:M,10,FALSE),0)</f>
        <v>0</v>
      </c>
    </row>
    <row r="3271" spans="1:14" x14ac:dyDescent="0.25">
      <c r="A3271" s="5" t="str">
        <f>Source!B3271&amp;"|"&amp;Source!K3271</f>
        <v>RPT|YPLFLB</v>
      </c>
      <c r="B3271" s="5">
        <f>IFERROR(VLOOKUP(Labs!A3271,Mapping!D:E,2,FALSE),0)</f>
        <v>0</v>
      </c>
      <c r="C3271" t="str">
        <f>Source!F3271</f>
        <v>Non-Gynae Cytology</v>
      </c>
      <c r="D3271" s="5" t="str">
        <f>Source!D3271</f>
        <v>Report</v>
      </c>
      <c r="E3271" s="5" t="str">
        <f>Source!L3271</f>
        <v>Pleural fluid B/S</v>
      </c>
      <c r="F3271" s="5" t="e">
        <f>IF(ISBLANK(Source!E3271),NA(),Source!E3271)</f>
        <v>#N/A</v>
      </c>
      <c r="G3271" s="5">
        <f>Source!I3271</f>
        <v>13</v>
      </c>
      <c r="H3271" s="5" t="str">
        <f>IF(B3271&lt;&gt;0,NA(),Source!B3271)</f>
        <v>RPT</v>
      </c>
      <c r="I3271" s="5">
        <f>VLOOKUP(H3271,Mapping!B:E,4,FALSE)</f>
        <v>0</v>
      </c>
      <c r="J3271" s="9" t="str">
        <f>VLOOKUP(H3271,Mapping!B:M,12,FALSE)</f>
        <v/>
      </c>
      <c r="K3271" s="5" t="str">
        <f>VLOOKUP(H3271,Mapping!B:H,7,FALSE)</f>
        <v>FNA Breast</v>
      </c>
      <c r="L3271" s="5" t="e">
        <f>IF(B3271&lt;&gt;0,B3271,IF(M3271=1,I3271,NA()))</f>
        <v>#N/A</v>
      </c>
      <c r="N3271" s="9">
        <f>IFERROR(VLOOKUP(Labs!A3271,Mapping!D:M,10,FALSE),0)</f>
        <v>0</v>
      </c>
    </row>
    <row r="3272" spans="1:14" x14ac:dyDescent="0.25">
      <c r="A3272" s="5" t="str">
        <f>Source!B3272&amp;"|"&amp;Source!K3272</f>
        <v>HV10|HCCO</v>
      </c>
      <c r="B3272" s="5">
        <f>IFERROR(VLOOKUP(Labs!A3272,Mapping!D:E,2,FALSE),0)</f>
        <v>0</v>
      </c>
      <c r="C3272" t="str">
        <f>Source!F3272</f>
        <v>Chem/Haem</v>
      </c>
      <c r="D3272" s="5" t="str">
        <f>Source!D3272</f>
        <v>Log (10) Viral Load</v>
      </c>
      <c r="E3272" s="5" t="str">
        <f>Source!L3272</f>
        <v>Hepatitis Viral Load.</v>
      </c>
      <c r="F3272" s="5" t="str">
        <f>IF(ISBLANK(Source!E3272),NA(),Source!E3272)</f>
        <v>.</v>
      </c>
      <c r="G3272" s="5">
        <f>Source!I3272</f>
        <v>13</v>
      </c>
      <c r="H3272" s="5" t="str">
        <f>IF(B3272&lt;&gt;0,NA(),Source!B3272)</f>
        <v>HV10</v>
      </c>
      <c r="I3272" s="5">
        <f>VLOOKUP(H3272,Mapping!B:E,4,FALSE)</f>
        <v>0</v>
      </c>
      <c r="J3272" s="9" t="str">
        <f>VLOOKUP(H3272,Mapping!B:M,12,FALSE)</f>
        <v/>
      </c>
      <c r="K3272" s="5" t="str">
        <f>VLOOKUP(H3272,Mapping!B:H,7,FALSE)</f>
        <v>Hepatitis Viral Load.</v>
      </c>
      <c r="L3272" s="5" t="e">
        <f>IF(B3272&lt;&gt;0,B3272,IF(M3272=1,I3272,NA()))</f>
        <v>#N/A</v>
      </c>
      <c r="N3272" s="9" t="str">
        <f>IFERROR(VLOOKUP(Labs!A3272,Mapping!D:M,10,FALSE),0)</f>
        <v/>
      </c>
    </row>
    <row r="3273" spans="1:14" x14ac:dyDescent="0.25">
      <c r="A3273" s="5" t="str">
        <f>Source!B3273&amp;"|"&amp;Source!K3273</f>
        <v>IGA|IMM</v>
      </c>
      <c r="B3273" s="5" t="str">
        <f>IFERROR(VLOOKUP(Labs!A3273,Mapping!D:E,2,FALSE),0)</f>
        <v>2458-8</v>
      </c>
      <c r="C3273" t="str">
        <f>Source!F3273</f>
        <v>Chem/Haem</v>
      </c>
      <c r="D3273" s="5" t="str">
        <f>Source!D3273</f>
        <v>IGA</v>
      </c>
      <c r="E3273" s="5" t="str">
        <f>Source!L3273</f>
        <v>IMMUNOGLOBULINS</v>
      </c>
      <c r="F3273" s="5" t="str">
        <f>IF(ISBLANK(Source!E3273),NA(),Source!E3273)</f>
        <v>g/L</v>
      </c>
      <c r="G3273" s="5">
        <f>Source!I3273</f>
        <v>13</v>
      </c>
      <c r="H3273" s="5" t="e">
        <f>IF(B3273&lt;&gt;0,NA(),Source!B3273)</f>
        <v>#N/A</v>
      </c>
      <c r="I3273" s="5" t="e">
        <f>VLOOKUP(H3273,Mapping!B:E,4,FALSE)</f>
        <v>#N/A</v>
      </c>
      <c r="J3273" s="9" t="e">
        <f>VLOOKUP(H3273,Mapping!B:M,12,FALSE)</f>
        <v>#N/A</v>
      </c>
      <c r="K3273" s="5" t="e">
        <f>VLOOKUP(H3273,Mapping!B:H,7,FALSE)</f>
        <v>#N/A</v>
      </c>
      <c r="L3273" s="5" t="str">
        <f>IF(B3273&lt;&gt;0,B3273,IF(M3273=1,I3273,NA()))</f>
        <v>2458-8</v>
      </c>
      <c r="N3273" s="9" t="str">
        <f>IFERROR(VLOOKUP(Labs!A3273,Mapping!D:M,10,FALSE),0)</f>
        <v>IgA [Mass/volume] in Serum or Plasma</v>
      </c>
    </row>
    <row r="3274" spans="1:14" x14ac:dyDescent="0.25">
      <c r="A3274" s="5" t="str">
        <f>Source!B3274&amp;"|"&amp;Source!K3274</f>
        <v>MMA|MMA</v>
      </c>
      <c r="B3274" s="5">
        <f>IFERROR(VLOOKUP(Labs!A3274,Mapping!D:E,2,FALSE),0)</f>
        <v>0</v>
      </c>
      <c r="C3274" t="str">
        <f>Source!F3274</f>
        <v>Chem/Haem</v>
      </c>
      <c r="D3274" s="5" t="str">
        <f>Source!D3274</f>
        <v>METHYL MALONIC ACID</v>
      </c>
      <c r="E3274" s="5" t="str">
        <f>Source!L3274</f>
        <v>METHYL MALONIC ACID</v>
      </c>
      <c r="F3274" s="5" t="e">
        <f>IF(ISBLANK(Source!E3274),NA(),Source!E3274)</f>
        <v>#N/A</v>
      </c>
      <c r="G3274" s="5">
        <f>Source!I3274</f>
        <v>13</v>
      </c>
      <c r="H3274" s="5" t="str">
        <f>IF(B3274&lt;&gt;0,NA(),Source!B3274)</f>
        <v>MMA</v>
      </c>
      <c r="I3274" s="5">
        <f>VLOOKUP(H3274,Mapping!B:E,4,FALSE)</f>
        <v>0</v>
      </c>
      <c r="J3274" s="9" t="str">
        <f>VLOOKUP(H3274,Mapping!B:M,12,FALSE)</f>
        <v/>
      </c>
      <c r="K3274" s="5" t="str">
        <f>VLOOKUP(H3274,Mapping!B:H,7,FALSE)</f>
        <v>METHYL MALONIC ACID</v>
      </c>
      <c r="L3274" s="5" t="e">
        <f>IF(B3274&lt;&gt;0,B3274,IF(M3274=1,I3274,NA()))</f>
        <v>#N/A</v>
      </c>
      <c r="N3274" s="9" t="str">
        <f>IFERROR(VLOOKUP(Labs!A3274,Mapping!D:M,10,FALSE),0)</f>
        <v/>
      </c>
    </row>
    <row r="3275" spans="1:14" x14ac:dyDescent="0.25">
      <c r="A3275" s="5" t="str">
        <f>Source!B3275&amp;"|"&amp;Source!K3275</f>
        <v>RICK|ARBO</v>
      </c>
      <c r="B3275" s="5">
        <f>IFERROR(VLOOKUP(Labs!A3275,Mapping!D:E,2,FALSE),0)</f>
        <v>0</v>
      </c>
      <c r="C3275" t="str">
        <f>Source!F3275</f>
        <v>Virology</v>
      </c>
      <c r="D3275" s="5" t="str">
        <f>Source!D3275</f>
        <v>Rickettsial Antibody tests</v>
      </c>
      <c r="E3275" s="5" t="str">
        <f>Source!L3275</f>
        <v>ARBOVIRUS</v>
      </c>
      <c r="F3275" s="5" t="e">
        <f>IF(ISBLANK(Source!E3275),NA(),Source!E3275)</f>
        <v>#N/A</v>
      </c>
      <c r="G3275" s="5">
        <f>Source!I3275</f>
        <v>13</v>
      </c>
      <c r="H3275" s="5" t="str">
        <f>IF(B3275&lt;&gt;0,NA(),Source!B3275)</f>
        <v>RICK</v>
      </c>
      <c r="I3275" s="5">
        <f>VLOOKUP(H3275,Mapping!B:E,4,FALSE)</f>
        <v>0</v>
      </c>
      <c r="J3275" s="9" t="str">
        <f>VLOOKUP(H3275,Mapping!B:M,12,FALSE)</f>
        <v/>
      </c>
      <c r="K3275" s="5" t="str">
        <f>VLOOKUP(H3275,Mapping!B:H,7,FALSE)</f>
        <v>Arbovirus Serology</v>
      </c>
      <c r="L3275" s="5" t="e">
        <f>IF(B3275&lt;&gt;0,B3275,IF(M3275=1,I3275,NA()))</f>
        <v>#N/A</v>
      </c>
      <c r="N3275" s="9" t="str">
        <f>IFERROR(VLOOKUP(Labs!A3275,Mapping!D:M,10,FALSE),0)</f>
        <v/>
      </c>
    </row>
    <row r="3276" spans="1:14" x14ac:dyDescent="0.25">
      <c r="A3276" s="5" t="str">
        <f>Source!B3276&amp;"|"&amp;Source!K3276</f>
        <v>RPT|TPEFL, TCYFL</v>
      </c>
      <c r="B3276" s="5">
        <f>IFERROR(VLOOKUP(Labs!A3276,Mapping!D:E,2,FALSE),0)</f>
        <v>0</v>
      </c>
      <c r="C3276" t="str">
        <f>Source!F3276</f>
        <v>Non-Gynae Cytology</v>
      </c>
      <c r="D3276" s="5" t="str">
        <f>Source!D3276</f>
        <v>Report</v>
      </c>
      <c r="E3276" s="5" t="str">
        <f>Source!L3276</f>
        <v>Peritoneal fluid, Cyst fluid</v>
      </c>
      <c r="F3276" s="5" t="e">
        <f>IF(ISBLANK(Source!E3276),NA(),Source!E3276)</f>
        <v>#N/A</v>
      </c>
      <c r="G3276" s="5">
        <f>Source!I3276</f>
        <v>13</v>
      </c>
      <c r="H3276" s="5" t="str">
        <f>IF(B3276&lt;&gt;0,NA(),Source!B3276)</f>
        <v>RPT</v>
      </c>
      <c r="I3276" s="5">
        <f>VLOOKUP(H3276,Mapping!B:E,4,FALSE)</f>
        <v>0</v>
      </c>
      <c r="J3276" s="9" t="str">
        <f>VLOOKUP(H3276,Mapping!B:M,12,FALSE)</f>
        <v/>
      </c>
      <c r="K3276" s="5" t="str">
        <f>VLOOKUP(H3276,Mapping!B:H,7,FALSE)</f>
        <v>FNA Breast</v>
      </c>
      <c r="L3276" s="5" t="e">
        <f>IF(B3276&lt;&gt;0,B3276,IF(M3276=1,I3276,NA()))</f>
        <v>#N/A</v>
      </c>
      <c r="N3276" s="9">
        <f>IFERROR(VLOOKUP(Labs!A3276,Mapping!D:M,10,FALSE),0)</f>
        <v>0</v>
      </c>
    </row>
    <row r="3277" spans="1:14" x14ac:dyDescent="0.25">
      <c r="A3277" s="5" t="str">
        <f>Source!B3277&amp;"|"&amp;Source!K3277</f>
        <v>RSVA|RSVA</v>
      </c>
      <c r="B3277" s="5">
        <f>IFERROR(VLOOKUP(Labs!A3277,Mapping!D:E,2,FALSE),0)</f>
        <v>0</v>
      </c>
      <c r="C3277" t="str">
        <f>Source!F3277</f>
        <v>Chem/Haem</v>
      </c>
      <c r="D3277" s="5" t="str">
        <f>Source!D3277</f>
        <v>Respiratory Syncytial Virus</v>
      </c>
      <c r="E3277" s="5" t="str">
        <f>Source!L3277</f>
        <v>Respiratory Syncytial Virus</v>
      </c>
      <c r="F3277" s="5" t="e">
        <f>IF(ISBLANK(Source!E3277),NA(),Source!E3277)</f>
        <v>#N/A</v>
      </c>
      <c r="G3277" s="5">
        <f>Source!I3277</f>
        <v>13</v>
      </c>
      <c r="H3277" s="5" t="str">
        <f>IF(B3277&lt;&gt;0,NA(),Source!B3277)</f>
        <v>RSVA</v>
      </c>
      <c r="I3277" s="5">
        <f>VLOOKUP(H3277,Mapping!B:E,4,FALSE)</f>
        <v>0</v>
      </c>
      <c r="J3277" s="9" t="str">
        <f>VLOOKUP(H3277,Mapping!B:M,12,FALSE)</f>
        <v/>
      </c>
      <c r="K3277" s="5" t="str">
        <f>VLOOKUP(H3277,Mapping!B:H,7,FALSE)</f>
        <v>Respiratory Syncytial Virus</v>
      </c>
      <c r="L3277" s="5" t="e">
        <f>IF(B3277&lt;&gt;0,B3277,IF(M3277=1,I3277,NA()))</f>
        <v>#N/A</v>
      </c>
      <c r="N3277" s="9" t="str">
        <f>IFERROR(VLOOKUP(Labs!A3277,Mapping!D:M,10,FALSE),0)</f>
        <v/>
      </c>
    </row>
    <row r="3278" spans="1:14" x14ac:dyDescent="0.25">
      <c r="A3278" s="5" t="str">
        <f>Source!B3278&amp;"|"&amp;Source!K3278</f>
        <v>RPT|YNSFL</v>
      </c>
      <c r="B3278" s="5">
        <f>IFERROR(VLOOKUP(Labs!A3278,Mapping!D:E,2,FALSE),0)</f>
        <v>0</v>
      </c>
      <c r="C3278" t="str">
        <f>Source!F3278</f>
        <v>Non-Gynae Cytology</v>
      </c>
      <c r="D3278" s="5" t="str">
        <f>Source!D3278</f>
        <v>Report</v>
      </c>
      <c r="E3278" s="5" t="str">
        <f>Source!L3278</f>
        <v>Fluid NOS</v>
      </c>
      <c r="F3278" s="5" t="e">
        <f>IF(ISBLANK(Source!E3278),NA(),Source!E3278)</f>
        <v>#N/A</v>
      </c>
      <c r="G3278" s="5">
        <f>Source!I3278</f>
        <v>13</v>
      </c>
      <c r="H3278" s="5" t="str">
        <f>IF(B3278&lt;&gt;0,NA(),Source!B3278)</f>
        <v>RPT</v>
      </c>
      <c r="I3278" s="5">
        <f>VLOOKUP(H3278,Mapping!B:E,4,FALSE)</f>
        <v>0</v>
      </c>
      <c r="J3278" s="9" t="str">
        <f>VLOOKUP(H3278,Mapping!B:M,12,FALSE)</f>
        <v/>
      </c>
      <c r="K3278" s="5" t="str">
        <f>VLOOKUP(H3278,Mapping!B:H,7,FALSE)</f>
        <v>FNA Breast</v>
      </c>
      <c r="L3278" s="5" t="e">
        <f>IF(B3278&lt;&gt;0,B3278,IF(M3278=1,I3278,NA()))</f>
        <v>#N/A</v>
      </c>
      <c r="N3278" s="9">
        <f>IFERROR(VLOOKUP(Labs!A3278,Mapping!D:M,10,FALSE),0)</f>
        <v>0</v>
      </c>
    </row>
    <row r="3279" spans="1:14" x14ac:dyDescent="0.25">
      <c r="A3279" s="5" t="str">
        <f>Source!B3279&amp;"|"&amp;Source!K3279</f>
        <v>TOC|TOC</v>
      </c>
      <c r="B3279" s="5">
        <f>IFERROR(VLOOKUP(Labs!A3279,Mapping!D:E,2,FALSE),0)</f>
        <v>0</v>
      </c>
      <c r="C3279" t="str">
        <f>Source!F3279</f>
        <v>Virology</v>
      </c>
      <c r="D3279" s="5" t="str">
        <f>Source!D3279</f>
        <v>Toxocara canis serology .....:</v>
      </c>
      <c r="E3279" s="5" t="str">
        <f>Source!L3279</f>
        <v>TOXOCARA SEROLOGY</v>
      </c>
      <c r="F3279" s="5" t="e">
        <f>IF(ISBLANK(Source!E3279),NA(),Source!E3279)</f>
        <v>#N/A</v>
      </c>
      <c r="G3279" s="5">
        <f>Source!I3279</f>
        <v>13</v>
      </c>
      <c r="H3279" s="5" t="str">
        <f>IF(B3279&lt;&gt;0,NA(),Source!B3279)</f>
        <v>TOC</v>
      </c>
      <c r="I3279" s="5">
        <f>VLOOKUP(H3279,Mapping!B:E,4,FALSE)</f>
        <v>0</v>
      </c>
      <c r="J3279" s="9" t="str">
        <f>VLOOKUP(H3279,Mapping!B:M,12,FALSE)</f>
        <v/>
      </c>
      <c r="K3279" s="5" t="str">
        <f>VLOOKUP(H3279,Mapping!B:H,7,FALSE)</f>
        <v>Toxocara Serology</v>
      </c>
      <c r="L3279" s="5" t="e">
        <f>IF(B3279&lt;&gt;0,B3279,IF(M3279=1,I3279,NA()))</f>
        <v>#N/A</v>
      </c>
      <c r="N3279" s="9" t="str">
        <f>IFERROR(VLOOKUP(Labs!A3279,Mapping!D:M,10,FALSE),0)</f>
        <v/>
      </c>
    </row>
    <row r="3280" spans="1:14" x14ac:dyDescent="0.25">
      <c r="A3280" s="5" t="str">
        <f>Source!B3280&amp;"|"&amp;Source!K3280</f>
        <v>ZIKG|ARBO</v>
      </c>
      <c r="B3280" s="5">
        <f>IFERROR(VLOOKUP(Labs!A3280,Mapping!D:E,2,FALSE),0)</f>
        <v>0</v>
      </c>
      <c r="C3280" t="str">
        <f>Source!F3280</f>
        <v>Chem/Haem</v>
      </c>
      <c r="D3280" s="5" t="str">
        <f>Source!D3280</f>
        <v>Zika virus IgG (EIA)</v>
      </c>
      <c r="E3280" s="5" t="str">
        <f>Source!L3280</f>
        <v>Arbovirus Serology</v>
      </c>
      <c r="F3280" s="5" t="e">
        <f>IF(ISBLANK(Source!E3280),NA(),Source!E3280)</f>
        <v>#N/A</v>
      </c>
      <c r="G3280" s="5">
        <f>Source!I3280</f>
        <v>13</v>
      </c>
      <c r="H3280" s="5" t="str">
        <f>IF(B3280&lt;&gt;0,NA(),Source!B3280)</f>
        <v>ZIKG</v>
      </c>
      <c r="I3280" s="5">
        <f>VLOOKUP(H3280,Mapping!B:E,4,FALSE)</f>
        <v>0</v>
      </c>
      <c r="J3280" s="9" t="str">
        <f>VLOOKUP(H3280,Mapping!B:M,12,FALSE)</f>
        <v/>
      </c>
      <c r="K3280" s="5" t="str">
        <f>VLOOKUP(H3280,Mapping!B:H,7,FALSE)</f>
        <v>Arbovirus Serology</v>
      </c>
      <c r="L3280" s="5" t="e">
        <f>IF(B3280&lt;&gt;0,B3280,IF(M3280=1,I3280,NA()))</f>
        <v>#N/A</v>
      </c>
      <c r="N3280" s="9" t="str">
        <f>IFERROR(VLOOKUP(Labs!A3280,Mapping!D:M,10,FALSE),0)</f>
        <v/>
      </c>
    </row>
    <row r="3281" spans="1:14" x14ac:dyDescent="0.25">
      <c r="A3281" s="5" t="str">
        <f>Source!B3281&amp;"|"&amp;Source!K3281</f>
        <v>TBEG|ARBO</v>
      </c>
      <c r="B3281" s="5">
        <f>IFERROR(VLOOKUP(Labs!A3281,Mapping!D:E,2,FALSE),0)</f>
        <v>0</v>
      </c>
      <c r="C3281" t="str">
        <f>Source!F3281</f>
        <v>Chem/Haem</v>
      </c>
      <c r="D3281" s="5" t="str">
        <f>Source!D3281</f>
        <v>Tick borne encephalitis IgG</v>
      </c>
      <c r="E3281" s="5" t="str">
        <f>Source!L3281</f>
        <v>Arbovirus Serology</v>
      </c>
      <c r="F3281" s="5" t="e">
        <f>IF(ISBLANK(Source!E3281),NA(),Source!E3281)</f>
        <v>#N/A</v>
      </c>
      <c r="G3281" s="5">
        <f>Source!I3281</f>
        <v>13</v>
      </c>
      <c r="H3281" s="5" t="str">
        <f>IF(B3281&lt;&gt;0,NA(),Source!B3281)</f>
        <v>TBEG</v>
      </c>
      <c r="I3281" s="5">
        <f>VLOOKUP(H3281,Mapping!B:E,4,FALSE)</f>
        <v>0</v>
      </c>
      <c r="J3281" s="9" t="str">
        <f>VLOOKUP(H3281,Mapping!B:M,12,FALSE)</f>
        <v/>
      </c>
      <c r="K3281" s="5" t="str">
        <f>VLOOKUP(H3281,Mapping!B:H,7,FALSE)</f>
        <v>Arbovirus Serology</v>
      </c>
      <c r="L3281" s="5" t="e">
        <f>IF(B3281&lt;&gt;0,B3281,IF(M3281=1,I3281,NA()))</f>
        <v>#N/A</v>
      </c>
      <c r="N3281" s="9" t="str">
        <f>IFERROR(VLOOKUP(Labs!A3281,Mapping!D:M,10,FALSE),0)</f>
        <v/>
      </c>
    </row>
    <row r="3282" spans="1:14" x14ac:dyDescent="0.25">
      <c r="A3282" s="5" t="str">
        <f>Source!B3282&amp;"|"&amp;Source!K3282</f>
        <v>SALB|ELEC</v>
      </c>
      <c r="B3282" s="5">
        <f>IFERROR(VLOOKUP(Labs!A3282,Mapping!D:E,2,FALSE),0)</f>
        <v>0</v>
      </c>
      <c r="C3282" t="str">
        <f>Source!F3282</f>
        <v>Chem/Haem</v>
      </c>
      <c r="D3282" s="5" t="str">
        <f>Source!D3282</f>
        <v>ALBUMIN</v>
      </c>
      <c r="E3282" s="5" t="str">
        <f>Source!L3282</f>
        <v>ELECTROPHORESIS</v>
      </c>
      <c r="F3282" s="5" t="str">
        <f>IF(ISBLANK(Source!E3282),NA(),Source!E3282)</f>
        <v>g/l</v>
      </c>
      <c r="G3282" s="5">
        <f>Source!I3282</f>
        <v>13</v>
      </c>
      <c r="H3282" s="5" t="str">
        <f>IF(B3282&lt;&gt;0,NA(),Source!B3282)</f>
        <v>SALB</v>
      </c>
      <c r="I3282" s="5" t="str">
        <f>VLOOKUP(H3282,Mapping!B:E,4,FALSE)</f>
        <v>1751-7</v>
      </c>
      <c r="J3282" s="9" t="str">
        <f>VLOOKUP(H3282,Mapping!B:M,12,FALSE)</f>
        <v>Albumin [Mass/volume] in Serum or Plasma</v>
      </c>
      <c r="K3282" s="5" t="str">
        <f>VLOOKUP(H3282,Mapping!B:H,7,FALSE)</f>
        <v>ELECTROPHORESIS</v>
      </c>
      <c r="L3282" s="5" t="e">
        <f>IF(B3282&lt;&gt;0,B3282,IF(M3282=1,I3282,NA()))</f>
        <v>#N/A</v>
      </c>
      <c r="N3282" s="9">
        <f>IFERROR(VLOOKUP(Labs!A3282,Mapping!D:M,10,FALSE),0)</f>
        <v>0</v>
      </c>
    </row>
    <row r="3283" spans="1:14" x14ac:dyDescent="0.25">
      <c r="A3283" s="5" t="str">
        <f>Source!B3283&amp;"|"&amp;Source!K3283</f>
        <v>ZZOG|CVCU</v>
      </c>
      <c r="B3283" s="5">
        <f>IFERROR(VLOOKUP(Labs!A3283,Mapping!D:E,2,FALSE),0)</f>
        <v>0</v>
      </c>
      <c r="C3283" t="str">
        <f>Source!F3283</f>
        <v>Microbiology</v>
      </c>
      <c r="D3283" s="5" t="str">
        <f>Source!D3283</f>
        <v>Organism Growth</v>
      </c>
      <c r="E3283" s="5" t="str">
        <f>Source!L3283</f>
        <v>Culture:</v>
      </c>
      <c r="F3283" s="5" t="e">
        <f>IF(ISBLANK(Source!E3283),NA(),Source!E3283)</f>
        <v>#N/A</v>
      </c>
      <c r="G3283" s="5">
        <f>Source!I3283</f>
        <v>13</v>
      </c>
      <c r="H3283" s="5" t="str">
        <f>IF(B3283&lt;&gt;0,NA(),Source!B3283)</f>
        <v>ZZOG</v>
      </c>
      <c r="I3283" s="5">
        <f>VLOOKUP(H3283,Mapping!B:E,4,FALSE)</f>
        <v>365698005</v>
      </c>
      <c r="J3283" s="9" t="str">
        <f>VLOOKUP(H3283,Mapping!B:M,12,FALSE)</f>
        <v/>
      </c>
      <c r="K3283" s="5" t="str">
        <f>VLOOKUP(H3283,Mapping!B:H,7,FALSE)</f>
        <v>Urine Culture</v>
      </c>
      <c r="L3283" s="5" t="e">
        <f>IF(B3283&lt;&gt;0,B3283,IF(M3283=1,I3283,NA()))</f>
        <v>#N/A</v>
      </c>
      <c r="N3283" s="9">
        <f>IFERROR(VLOOKUP(Labs!A3283,Mapping!D:M,10,FALSE),0)</f>
        <v>0</v>
      </c>
    </row>
    <row r="3284" spans="1:14" x14ac:dyDescent="0.25">
      <c r="A3284" s="5" t="str">
        <f>Source!B3284&amp;"|"&amp;Source!K3284</f>
        <v>TITRE|TITRE</v>
      </c>
      <c r="B3284" s="5">
        <f>IFERROR(VLOOKUP(Labs!A3284,Mapping!D:E,2,FALSE),0)</f>
        <v>0</v>
      </c>
      <c r="C3284" t="str">
        <f>Source!F3284</f>
        <v>Blood Transfusion</v>
      </c>
      <c r="D3284" s="5" t="str">
        <f>Source!D3284</f>
        <v>ANTIBODY TITRE</v>
      </c>
      <c r="E3284" s="5" t="str">
        <f>Source!L3284</f>
        <v>ANTIBODY TITRATION</v>
      </c>
      <c r="F3284" s="5" t="e">
        <f>IF(ISBLANK(Source!E3284),NA(),Source!E3284)</f>
        <v>#N/A</v>
      </c>
      <c r="G3284" s="5">
        <f>Source!I3284</f>
        <v>13</v>
      </c>
      <c r="H3284" s="5" t="str">
        <f>IF(B3284&lt;&gt;0,NA(),Source!B3284)</f>
        <v>TITRE</v>
      </c>
      <c r="I3284" s="5">
        <f>VLOOKUP(H3284,Mapping!B:E,4,FALSE)</f>
        <v>0</v>
      </c>
      <c r="J3284" s="9" t="str">
        <f>VLOOKUP(H3284,Mapping!B:M,12,FALSE)</f>
        <v/>
      </c>
      <c r="K3284" s="5" t="str">
        <f>VLOOKUP(H3284,Mapping!B:H,7,FALSE)</f>
        <v>ANTIBODY TITRE</v>
      </c>
      <c r="L3284" s="5" t="e">
        <f>IF(B3284&lt;&gt;0,B3284,IF(M3284=1,I3284,NA()))</f>
        <v>#N/A</v>
      </c>
      <c r="N3284" s="9">
        <f>IFERROR(VLOOKUP(Labs!A3284,Mapping!D:M,10,FALSE),0)</f>
        <v>0</v>
      </c>
    </row>
    <row r="3285" spans="1:14" x14ac:dyDescent="0.25">
      <c r="A3285" s="5" t="str">
        <f>Source!B3285&amp;"|"&amp;Source!K3285</f>
        <v>ZZOS_CTX|UCUL</v>
      </c>
      <c r="B3285" s="5" t="str">
        <f>IFERROR(VLOOKUP(Labs!A3285,Mapping!D:E,2,FALSE),0)</f>
        <v>18886-2</v>
      </c>
      <c r="C3285" t="str">
        <f>Source!F3285</f>
        <v>Microbiology</v>
      </c>
      <c r="D3285" s="5" t="str">
        <f>Source!D3285</f>
        <v>Cefotaxime</v>
      </c>
      <c r="E3285" s="5" t="str">
        <f>Source!L3285</f>
        <v>Urine Culture</v>
      </c>
      <c r="F3285" s="5" t="e">
        <f>IF(ISBLANK(Source!E3285),NA(),Source!E3285)</f>
        <v>#N/A</v>
      </c>
      <c r="G3285" s="5">
        <f>Source!I3285</f>
        <v>13</v>
      </c>
      <c r="H3285" s="5" t="e">
        <f>IF(B3285&lt;&gt;0,NA(),Source!B3285)</f>
        <v>#N/A</v>
      </c>
      <c r="I3285" s="5" t="e">
        <f>VLOOKUP(H3285,Mapping!B:E,4,FALSE)</f>
        <v>#N/A</v>
      </c>
      <c r="J3285" s="9" t="e">
        <f>VLOOKUP(H3285,Mapping!B:M,12,FALSE)</f>
        <v>#N/A</v>
      </c>
      <c r="K3285" s="5" t="e">
        <f>VLOOKUP(H3285,Mapping!B:H,7,FALSE)</f>
        <v>#N/A</v>
      </c>
      <c r="L3285" s="5" t="str">
        <f>IF(B3285&lt;&gt;0,B3285,IF(M3285=1,I3285,NA()))</f>
        <v>18886-2</v>
      </c>
      <c r="N3285" s="9" t="str">
        <f>IFERROR(VLOOKUP(Labs!A3285,Mapping!D:M,10,FALSE),0)</f>
        <v/>
      </c>
    </row>
    <row r="3286" spans="1:14" x14ac:dyDescent="0.25">
      <c r="A3286" s="5" t="str">
        <f>Source!B3286&amp;"|"&amp;Source!K3286</f>
        <v>ZIKM|ARBO</v>
      </c>
      <c r="B3286" s="5">
        <f>IFERROR(VLOOKUP(Labs!A3286,Mapping!D:E,2,FALSE),0)</f>
        <v>0</v>
      </c>
      <c r="C3286" t="str">
        <f>Source!F3286</f>
        <v>Chem/Haem</v>
      </c>
      <c r="D3286" s="5" t="str">
        <f>Source!D3286</f>
        <v>Zika virus IgM (EIA)</v>
      </c>
      <c r="E3286" s="5" t="str">
        <f>Source!L3286</f>
        <v>Arbovirus Serology</v>
      </c>
      <c r="F3286" s="5" t="e">
        <f>IF(ISBLANK(Source!E3286),NA(),Source!E3286)</f>
        <v>#N/A</v>
      </c>
      <c r="G3286" s="5">
        <f>Source!I3286</f>
        <v>13</v>
      </c>
      <c r="H3286" s="5" t="str">
        <f>IF(B3286&lt;&gt;0,NA(),Source!B3286)</f>
        <v>ZIKM</v>
      </c>
      <c r="I3286" s="5">
        <f>VLOOKUP(H3286,Mapping!B:E,4,FALSE)</f>
        <v>0</v>
      </c>
      <c r="J3286" s="9" t="str">
        <f>VLOOKUP(H3286,Mapping!B:M,12,FALSE)</f>
        <v/>
      </c>
      <c r="K3286" s="5" t="str">
        <f>VLOOKUP(H3286,Mapping!B:H,7,FALSE)</f>
        <v>Arbovirus Serology</v>
      </c>
      <c r="L3286" s="5" t="e">
        <f>IF(B3286&lt;&gt;0,B3286,IF(M3286=1,I3286,NA()))</f>
        <v>#N/A</v>
      </c>
      <c r="N3286" s="9" t="str">
        <f>IFERROR(VLOOKUP(Labs!A3286,Mapping!D:M,10,FALSE),0)</f>
        <v/>
      </c>
    </row>
    <row r="3287" spans="1:14" x14ac:dyDescent="0.25">
      <c r="A3287" s="5" t="str">
        <f>Source!B3287&amp;"|"&amp;Source!K3287</f>
        <v>ZZOS_AMX|W2CU</v>
      </c>
      <c r="B3287" s="5">
        <f>IFERROR(VLOOKUP(Labs!A3287,Mapping!D:E,2,FALSE),0)</f>
        <v>0</v>
      </c>
      <c r="C3287" t="str">
        <f>Source!F3287</f>
        <v>Microbiology</v>
      </c>
      <c r="D3287" s="5" t="str">
        <f>Source!D3287</f>
        <v>Amoxicillin</v>
      </c>
      <c r="E3287" s="5" t="str">
        <f>Source!L3287</f>
        <v>Wound Culture</v>
      </c>
      <c r="F3287" s="5" t="e">
        <f>IF(ISBLANK(Source!E3287),NA(),Source!E3287)</f>
        <v>#N/A</v>
      </c>
      <c r="G3287" s="5">
        <f>Source!I3287</f>
        <v>13</v>
      </c>
      <c r="H3287" s="5" t="str">
        <f>IF(B3287&lt;&gt;0,NA(),Source!B3287)</f>
        <v>ZZOS_AMX</v>
      </c>
      <c r="I3287" s="5" t="str">
        <f>VLOOKUP(H3287,Mapping!B:E,4,FALSE)</f>
        <v>18861-5</v>
      </c>
      <c r="J3287" s="9" t="str">
        <f>VLOOKUP(H3287,Mapping!B:M,12,FALSE)</f>
        <v/>
      </c>
      <c r="K3287" s="5" t="str">
        <f>VLOOKUP(H3287,Mapping!B:H,7,FALSE)</f>
        <v>Urine Culture</v>
      </c>
      <c r="L3287" s="5" t="e">
        <f>IF(B3287&lt;&gt;0,B3287,IF(M3287=1,I3287,NA()))</f>
        <v>#N/A</v>
      </c>
      <c r="N3287" s="9">
        <f>IFERROR(VLOOKUP(Labs!A3287,Mapping!D:M,10,FALSE),0)</f>
        <v>0</v>
      </c>
    </row>
    <row r="3288" spans="1:14" x14ac:dyDescent="0.25">
      <c r="A3288" s="5" t="str">
        <f>Source!B3288&amp;"|"&amp;Source!K3288</f>
        <v>ZZOS_CTR|GCUL</v>
      </c>
      <c r="B3288" s="5">
        <f>IFERROR(VLOOKUP(Labs!A3288,Mapping!D:E,2,FALSE),0)</f>
        <v>0</v>
      </c>
      <c r="C3288" t="str">
        <f>Source!F3288</f>
        <v>Microbiology</v>
      </c>
      <c r="D3288" s="5" t="str">
        <f>Source!D3288</f>
        <v>Ceftriaxone</v>
      </c>
      <c r="E3288" s="5" t="str">
        <f>Source!L3288</f>
        <v>GU Culture</v>
      </c>
      <c r="F3288" s="5" t="e">
        <f>IF(ISBLANK(Source!E3288),NA(),Source!E3288)</f>
        <v>#N/A</v>
      </c>
      <c r="G3288" s="5">
        <f>Source!I3288</f>
        <v>13</v>
      </c>
      <c r="H3288" s="5" t="str">
        <f>IF(B3288&lt;&gt;0,NA(),Source!B3288)</f>
        <v>ZZOS_CTR</v>
      </c>
      <c r="I3288" s="5" t="str">
        <f>VLOOKUP(H3288,Mapping!B:E,4,FALSE)</f>
        <v>18895-3</v>
      </c>
      <c r="J3288" s="9" t="str">
        <f>VLOOKUP(H3288,Mapping!B:M,12,FALSE)</f>
        <v/>
      </c>
      <c r="K3288" s="5" t="str">
        <f>VLOOKUP(H3288,Mapping!B:H,7,FALSE)</f>
        <v>Blood culture (aerobic) cult</v>
      </c>
      <c r="L3288" s="5" t="e">
        <f>IF(B3288&lt;&gt;0,B3288,IF(M3288=1,I3288,NA()))</f>
        <v>#N/A</v>
      </c>
      <c r="N3288" s="9">
        <f>IFERROR(VLOOKUP(Labs!A3288,Mapping!D:M,10,FALSE),0)</f>
        <v>0</v>
      </c>
    </row>
    <row r="3289" spans="1:14" x14ac:dyDescent="0.25">
      <c r="A3289" s="5" t="str">
        <f>Source!B3289&amp;"|"&amp;Source!K3289</f>
        <v>ZZOS_ERY|SMCU</v>
      </c>
      <c r="B3289" s="5">
        <f>IFERROR(VLOOKUP(Labs!A3289,Mapping!D:E,2,FALSE),0)</f>
        <v>0</v>
      </c>
      <c r="C3289" t="str">
        <f>Source!F3289</f>
        <v>Microbiology</v>
      </c>
      <c r="D3289" s="5" t="str">
        <f>Source!D3289</f>
        <v>Erythromycin</v>
      </c>
      <c r="E3289" s="5" t="str">
        <f>Source!L3289</f>
        <v>Sputum Culture</v>
      </c>
      <c r="F3289" s="5" t="e">
        <f>IF(ISBLANK(Source!E3289),NA(),Source!E3289)</f>
        <v>#N/A</v>
      </c>
      <c r="G3289" s="5">
        <f>Source!I3289</f>
        <v>13</v>
      </c>
      <c r="H3289" s="5" t="str">
        <f>IF(B3289&lt;&gt;0,NA(),Source!B3289)</f>
        <v>ZZOS_ERY</v>
      </c>
      <c r="I3289" s="5" t="str">
        <f>VLOOKUP(H3289,Mapping!B:E,4,FALSE)</f>
        <v>18919-1</v>
      </c>
      <c r="J3289" s="9" t="str">
        <f>VLOOKUP(H3289,Mapping!B:M,12,FALSE)</f>
        <v/>
      </c>
      <c r="K3289" s="5" t="str">
        <f>VLOOKUP(H3289,Mapping!B:H,7,FALSE)</f>
        <v>Wound Culture</v>
      </c>
      <c r="L3289" s="5" t="e">
        <f>IF(B3289&lt;&gt;0,B3289,IF(M3289=1,I3289,NA()))</f>
        <v>#N/A</v>
      </c>
      <c r="N3289" s="9">
        <f>IFERROR(VLOOKUP(Labs!A3289,Mapping!D:M,10,FALSE),0)</f>
        <v>0</v>
      </c>
    </row>
    <row r="3290" spans="1:14" x14ac:dyDescent="0.25">
      <c r="A3290" s="5" t="str">
        <f>Source!B3290&amp;"|"&amp;Source!K3290</f>
        <v>ZZOS_MER|SPBC</v>
      </c>
      <c r="B3290" s="5">
        <f>IFERROR(VLOOKUP(Labs!A3290,Mapping!D:E,2,FALSE),0)</f>
        <v>0</v>
      </c>
      <c r="C3290" t="str">
        <f>Source!F3290</f>
        <v>Microbiology</v>
      </c>
      <c r="D3290" s="5" t="str">
        <f>Source!D3290</f>
        <v>Meropenem</v>
      </c>
      <c r="E3290" s="5" t="str">
        <f>Source!L3290</f>
        <v>Bronchiectasis Culture</v>
      </c>
      <c r="F3290" s="5" t="e">
        <f>IF(ISBLANK(Source!E3290),NA(),Source!E3290)</f>
        <v>#N/A</v>
      </c>
      <c r="G3290" s="5">
        <f>Source!I3290</f>
        <v>13</v>
      </c>
      <c r="H3290" s="5" t="str">
        <f>IF(B3290&lt;&gt;0,NA(),Source!B3290)</f>
        <v>ZZOS_MER</v>
      </c>
      <c r="I3290" s="5" t="str">
        <f>VLOOKUP(H3290,Mapping!B:E,4,FALSE)</f>
        <v>18943-1</v>
      </c>
      <c r="J3290" s="9" t="str">
        <f>VLOOKUP(H3290,Mapping!B:M,12,FALSE)</f>
        <v/>
      </c>
      <c r="K3290" s="5" t="str">
        <f>VLOOKUP(H3290,Mapping!B:H,7,FALSE)</f>
        <v>Urine Culture</v>
      </c>
      <c r="L3290" s="5" t="e">
        <f>IF(B3290&lt;&gt;0,B3290,IF(M3290=1,I3290,NA()))</f>
        <v>#N/A</v>
      </c>
      <c r="N3290" s="9">
        <f>IFERROR(VLOOKUP(Labs!A3290,Mapping!D:M,10,FALSE),0)</f>
        <v>0</v>
      </c>
    </row>
    <row r="3291" spans="1:14" x14ac:dyDescent="0.25">
      <c r="A3291" s="5" t="str">
        <f>Source!B3291&amp;"|"&amp;Source!K3291</f>
        <v>ZZOI|CVCU</v>
      </c>
      <c r="B3291" s="5">
        <f>IFERROR(VLOOKUP(Labs!A3291,Mapping!D:E,2,FALSE),0)</f>
        <v>0</v>
      </c>
      <c r="C3291" t="str">
        <f>Source!F3291</f>
        <v>Microbiology</v>
      </c>
      <c r="D3291" s="5" t="str">
        <f>Source!D3291</f>
        <v>Organism</v>
      </c>
      <c r="E3291" s="5" t="str">
        <f>Source!L3291</f>
        <v>Culture:</v>
      </c>
      <c r="F3291" s="5" t="e">
        <f>IF(ISBLANK(Source!E3291),NA(),Source!E3291)</f>
        <v>#N/A</v>
      </c>
      <c r="G3291" s="5">
        <f>Source!I3291</f>
        <v>13</v>
      </c>
      <c r="H3291" s="5" t="str">
        <f>IF(B3291&lt;&gt;0,NA(),Source!B3291)</f>
        <v>ZZOI</v>
      </c>
      <c r="I3291" s="5">
        <f>VLOOKUP(H3291,Mapping!B:E,4,FALSE)</f>
        <v>0</v>
      </c>
      <c r="J3291" s="9" t="str">
        <f>VLOOKUP(H3291,Mapping!B:M,12,FALSE)</f>
        <v/>
      </c>
      <c r="K3291" s="5" t="str">
        <f>VLOOKUP(H3291,Mapping!B:H,7,FALSE)</f>
        <v>Urine Culture</v>
      </c>
      <c r="L3291" s="5" t="e">
        <f>IF(B3291&lt;&gt;0,B3291,IF(M3291=1,I3291,NA()))</f>
        <v>#N/A</v>
      </c>
      <c r="N3291" s="9">
        <f>IFERROR(VLOOKUP(Labs!A3291,Mapping!D:M,10,FALSE),0)</f>
        <v>0</v>
      </c>
    </row>
    <row r="3292" spans="1:14" x14ac:dyDescent="0.25">
      <c r="A3292" s="5" t="str">
        <f>Source!B3292&amp;"|"&amp;Source!K3292</f>
        <v>ZZOS_COL|SPCC</v>
      </c>
      <c r="B3292" s="5">
        <f>IFERROR(VLOOKUP(Labs!A3292,Mapping!D:E,2,FALSE),0)</f>
        <v>0</v>
      </c>
      <c r="C3292" t="str">
        <f>Source!F3292</f>
        <v>Microbiology</v>
      </c>
      <c r="D3292" s="5" t="str">
        <f>Source!D3292</f>
        <v>Colistin</v>
      </c>
      <c r="E3292" s="5" t="str">
        <f>Source!L3292</f>
        <v>CF Sputum Culture</v>
      </c>
      <c r="F3292" s="5" t="e">
        <f>IF(ISBLANK(Source!E3292),NA(),Source!E3292)</f>
        <v>#N/A</v>
      </c>
      <c r="G3292" s="5">
        <f>Source!I3292</f>
        <v>13</v>
      </c>
      <c r="H3292" s="5" t="str">
        <f>IF(B3292&lt;&gt;0,NA(),Source!B3292)</f>
        <v>ZZOS_COL</v>
      </c>
      <c r="I3292" s="5" t="str">
        <f>VLOOKUP(H3292,Mapping!B:E,4,FALSE)</f>
        <v>18912-6</v>
      </c>
      <c r="J3292" s="9" t="str">
        <f>VLOOKUP(H3292,Mapping!B:M,12,FALSE)</f>
        <v/>
      </c>
      <c r="K3292" s="5" t="str">
        <f>VLOOKUP(H3292,Mapping!B:H,7,FALSE)</f>
        <v>Sputum Culture</v>
      </c>
      <c r="L3292" s="5" t="e">
        <f>IF(B3292&lt;&gt;0,B3292,IF(M3292=1,I3292,NA()))</f>
        <v>#N/A</v>
      </c>
      <c r="N3292" s="9">
        <f>IFERROR(VLOOKUP(Labs!A3292,Mapping!D:M,10,FALSE),0)</f>
        <v>0</v>
      </c>
    </row>
    <row r="3293" spans="1:14" x14ac:dyDescent="0.25">
      <c r="A3293" s="5" t="str">
        <f>Source!B3293&amp;"|"&amp;Source!K3293</f>
        <v>ZZOS_PEN|SMCU</v>
      </c>
      <c r="B3293" s="5">
        <f>IFERROR(VLOOKUP(Labs!A3293,Mapping!D:E,2,FALSE),0)</f>
        <v>0</v>
      </c>
      <c r="C3293" t="str">
        <f>Source!F3293</f>
        <v>Microbiology</v>
      </c>
      <c r="D3293" s="5" t="str">
        <f>Source!D3293</f>
        <v>Penicillin</v>
      </c>
      <c r="E3293" s="5" t="str">
        <f>Source!L3293</f>
        <v>Sputum Culture</v>
      </c>
      <c r="F3293" s="5" t="e">
        <f>IF(ISBLANK(Source!E3293),NA(),Source!E3293)</f>
        <v>#N/A</v>
      </c>
      <c r="G3293" s="5">
        <f>Source!I3293</f>
        <v>13</v>
      </c>
      <c r="H3293" s="5" t="str">
        <f>IF(B3293&lt;&gt;0,NA(),Source!B3293)</f>
        <v>ZZOS_PEN</v>
      </c>
      <c r="I3293" s="5" t="str">
        <f>VLOOKUP(H3293,Mapping!B:E,4,FALSE)</f>
        <v>18964-7</v>
      </c>
      <c r="J3293" s="9" t="str">
        <f>VLOOKUP(H3293,Mapping!B:M,12,FALSE)</f>
        <v/>
      </c>
      <c r="K3293" s="5" t="str">
        <f>VLOOKUP(H3293,Mapping!B:H,7,FALSE)</f>
        <v>Wound Culture</v>
      </c>
      <c r="L3293" s="5" t="e">
        <f>IF(B3293&lt;&gt;0,B3293,IF(M3293=1,I3293,NA()))</f>
        <v>#N/A</v>
      </c>
      <c r="N3293" s="9">
        <f>IFERROR(VLOOKUP(Labs!A3293,Mapping!D:M,10,FALSE),0)</f>
        <v>0</v>
      </c>
    </row>
    <row r="3294" spans="1:14" x14ac:dyDescent="0.25">
      <c r="A3294" s="5" t="str">
        <f>Source!B3294&amp;"|"&amp;Source!K3294</f>
        <v>ZZOS_SXT|TICU</v>
      </c>
      <c r="B3294" s="5">
        <f>IFERROR(VLOOKUP(Labs!A3294,Mapping!D:E,2,FALSE),0)</f>
        <v>0</v>
      </c>
      <c r="C3294" t="str">
        <f>Source!F3294</f>
        <v>Microbiology</v>
      </c>
      <c r="D3294" s="5" t="str">
        <f>Source!D3294</f>
        <v>Co-trimoxazole</v>
      </c>
      <c r="E3294" s="5" t="str">
        <f>Source!L3294</f>
        <v>Culture:</v>
      </c>
      <c r="F3294" s="5" t="e">
        <f>IF(ISBLANK(Source!E3294),NA(),Source!E3294)</f>
        <v>#N/A</v>
      </c>
      <c r="G3294" s="5">
        <f>Source!I3294</f>
        <v>13</v>
      </c>
      <c r="H3294" s="5" t="str">
        <f>IF(B3294&lt;&gt;0,NA(),Source!B3294)</f>
        <v>ZZOS_SXT</v>
      </c>
      <c r="I3294" s="5" t="str">
        <f>VLOOKUP(H3294,Mapping!B:E,4,FALSE)</f>
        <v>18998-5</v>
      </c>
      <c r="J3294" s="9" t="str">
        <f>VLOOKUP(H3294,Mapping!B:M,12,FALSE)</f>
        <v/>
      </c>
      <c r="K3294" s="5" t="str">
        <f>VLOOKUP(H3294,Mapping!B:H,7,FALSE)</f>
        <v>Urine Culture</v>
      </c>
      <c r="L3294" s="5" t="e">
        <f>IF(B3294&lt;&gt;0,B3294,IF(M3294=1,I3294,NA()))</f>
        <v>#N/A</v>
      </c>
      <c r="N3294" s="9">
        <f>IFERROR(VLOOKUP(Labs!A3294,Mapping!D:M,10,FALSE),0)</f>
        <v>0</v>
      </c>
    </row>
    <row r="3295" spans="1:14" x14ac:dyDescent="0.25">
      <c r="A3295" s="5" t="str">
        <f>Source!B3295&amp;"|"&amp;Source!K3295</f>
        <v>ZZOS_TET|GAGC</v>
      </c>
      <c r="B3295" s="5">
        <f>IFERROR(VLOOKUP(Labs!A3295,Mapping!D:E,2,FALSE),0)</f>
        <v>0</v>
      </c>
      <c r="C3295" t="str">
        <f>Source!F3295</f>
        <v>Microbiology</v>
      </c>
      <c r="D3295" s="5" t="str">
        <f>Source!D3295</f>
        <v>Tetracycline</v>
      </c>
      <c r="E3295" s="5" t="str">
        <f>Source!L3295</f>
        <v>SSSAB, NY</v>
      </c>
      <c r="F3295" s="5" t="e">
        <f>IF(ISBLANK(Source!E3295),NA(),Source!E3295)</f>
        <v>#N/A</v>
      </c>
      <c r="G3295" s="5">
        <f>Source!I3295</f>
        <v>13</v>
      </c>
      <c r="H3295" s="5" t="str">
        <f>IF(B3295&lt;&gt;0,NA(),Source!B3295)</f>
        <v>ZZOS_TET</v>
      </c>
      <c r="I3295" s="5" t="str">
        <f>VLOOKUP(H3295,Mapping!B:E,4,FALSE)</f>
        <v>18993-6</v>
      </c>
      <c r="J3295" s="9" t="str">
        <f>VLOOKUP(H3295,Mapping!B:M,12,FALSE)</f>
        <v/>
      </c>
      <c r="K3295" s="5" t="str">
        <f>VLOOKUP(H3295,Mapping!B:H,7,FALSE)</f>
        <v>Culture:</v>
      </c>
      <c r="L3295" s="5" t="e">
        <f>IF(B3295&lt;&gt;0,B3295,IF(M3295=1,I3295,NA()))</f>
        <v>#N/A</v>
      </c>
      <c r="N3295" s="9">
        <f>IFERROR(VLOOKUP(Labs!A3295,Mapping!D:M,10,FALSE),0)</f>
        <v>0</v>
      </c>
    </row>
    <row r="3296" spans="1:14" x14ac:dyDescent="0.25">
      <c r="A3296" s="5" t="str">
        <f>Source!B3296&amp;"|"&amp;Source!K3296</f>
        <v>ZZOS_CIP|CSCU</v>
      </c>
      <c r="B3296" s="5">
        <f>IFERROR(VLOOKUP(Labs!A3296,Mapping!D:E,2,FALSE),0)</f>
        <v>0</v>
      </c>
      <c r="C3296" t="str">
        <f>Source!F3296</f>
        <v>Microbiology</v>
      </c>
      <c r="D3296" s="5" t="str">
        <f>Source!D3296</f>
        <v>Ciprofloxacin</v>
      </c>
      <c r="E3296" s="5" t="str">
        <f>Source!L3296</f>
        <v>Culture:</v>
      </c>
      <c r="F3296" s="5" t="e">
        <f>IF(ISBLANK(Source!E3296),NA(),Source!E3296)</f>
        <v>#N/A</v>
      </c>
      <c r="G3296" s="5">
        <f>Source!I3296</f>
        <v>13</v>
      </c>
      <c r="H3296" s="5" t="str">
        <f>IF(B3296&lt;&gt;0,NA(),Source!B3296)</f>
        <v>ZZOS_CIP</v>
      </c>
      <c r="I3296" s="5" t="str">
        <f>VLOOKUP(H3296,Mapping!B:E,4,FALSE)</f>
        <v>18906-8</v>
      </c>
      <c r="J3296" s="9" t="str">
        <f>VLOOKUP(H3296,Mapping!B:M,12,FALSE)</f>
        <v/>
      </c>
      <c r="K3296" s="5" t="str">
        <f>VLOOKUP(H3296,Mapping!B:H,7,FALSE)</f>
        <v>Urine Culture</v>
      </c>
      <c r="L3296" s="5" t="e">
        <f>IF(B3296&lt;&gt;0,B3296,IF(M3296=1,I3296,NA()))</f>
        <v>#N/A</v>
      </c>
      <c r="N3296" s="9">
        <f>IFERROR(VLOOKUP(Labs!A3296,Mapping!D:M,10,FALSE),0)</f>
        <v>0</v>
      </c>
    </row>
    <row r="3297" spans="1:14" x14ac:dyDescent="0.25">
      <c r="A3297" s="5" t="str">
        <f>Source!B3297&amp;"|"&amp;Source!K3297</f>
        <v>ZZOS_TET|MRCC</v>
      </c>
      <c r="B3297" s="5">
        <f>IFERROR(VLOOKUP(Labs!A3297,Mapping!D:E,2,FALSE),0)</f>
        <v>0</v>
      </c>
      <c r="C3297" t="str">
        <f>Source!F3297</f>
        <v>Microbiology</v>
      </c>
      <c r="D3297" s="5" t="str">
        <f>Source!D3297</f>
        <v>Tetracycline</v>
      </c>
      <c r="E3297" s="5" t="str">
        <f>Source!L3297</f>
        <v>MRSA - Nose &amp; Groin</v>
      </c>
      <c r="F3297" s="5" t="e">
        <f>IF(ISBLANK(Source!E3297),NA(),Source!E3297)</f>
        <v>#N/A</v>
      </c>
      <c r="G3297" s="5">
        <f>Source!I3297</f>
        <v>13</v>
      </c>
      <c r="H3297" s="5" t="str">
        <f>IF(B3297&lt;&gt;0,NA(),Source!B3297)</f>
        <v>ZZOS_TET</v>
      </c>
      <c r="I3297" s="5" t="str">
        <f>VLOOKUP(H3297,Mapping!B:E,4,FALSE)</f>
        <v>18993-6</v>
      </c>
      <c r="J3297" s="9" t="str">
        <f>VLOOKUP(H3297,Mapping!B:M,12,FALSE)</f>
        <v/>
      </c>
      <c r="K3297" s="5" t="str">
        <f>VLOOKUP(H3297,Mapping!B:H,7,FALSE)</f>
        <v>Culture:</v>
      </c>
      <c r="L3297" s="5" t="e">
        <f>IF(B3297&lt;&gt;0,B3297,IF(M3297=1,I3297,NA()))</f>
        <v>#N/A</v>
      </c>
      <c r="N3297" s="9">
        <f>IFERROR(VLOOKUP(Labs!A3297,Mapping!D:M,10,FALSE),0)</f>
        <v>0</v>
      </c>
    </row>
    <row r="3298" spans="1:14" x14ac:dyDescent="0.25">
      <c r="A3298" s="5" t="str">
        <f>Source!B3298&amp;"|"&amp;Source!K3298</f>
        <v>ZZOS_SXT|THCU</v>
      </c>
      <c r="B3298" s="5">
        <f>IFERROR(VLOOKUP(Labs!A3298,Mapping!D:E,2,FALSE),0)</f>
        <v>0</v>
      </c>
      <c r="C3298" t="str">
        <f>Source!F3298</f>
        <v>Microbiology</v>
      </c>
      <c r="D3298" s="5" t="str">
        <f>Source!D3298</f>
        <v>Co-trimoxazole</v>
      </c>
      <c r="E3298" s="5" t="str">
        <f>Source!L3298</f>
        <v>Upper Respiratory Culture</v>
      </c>
      <c r="F3298" s="5" t="e">
        <f>IF(ISBLANK(Source!E3298),NA(),Source!E3298)</f>
        <v>#N/A</v>
      </c>
      <c r="G3298" s="5">
        <f>Source!I3298</f>
        <v>13</v>
      </c>
      <c r="H3298" s="5" t="str">
        <f>IF(B3298&lt;&gt;0,NA(),Source!B3298)</f>
        <v>ZZOS_SXT</v>
      </c>
      <c r="I3298" s="5" t="str">
        <f>VLOOKUP(H3298,Mapping!B:E,4,FALSE)</f>
        <v>18998-5</v>
      </c>
      <c r="J3298" s="9" t="str">
        <f>VLOOKUP(H3298,Mapping!B:M,12,FALSE)</f>
        <v/>
      </c>
      <c r="K3298" s="5" t="str">
        <f>VLOOKUP(H3298,Mapping!B:H,7,FALSE)</f>
        <v>Urine Culture</v>
      </c>
      <c r="L3298" s="5" t="e">
        <f>IF(B3298&lt;&gt;0,B3298,IF(M3298=1,I3298,NA()))</f>
        <v>#N/A</v>
      </c>
      <c r="N3298" s="9">
        <f>IFERROR(VLOOKUP(Labs!A3298,Mapping!D:M,10,FALSE),0)</f>
        <v>0</v>
      </c>
    </row>
    <row r="3299" spans="1:14" x14ac:dyDescent="0.25">
      <c r="A3299" s="5" t="str">
        <f>Source!B3299&amp;"|"&amp;Source!K3299</f>
        <v>ZZOS_FLC|GUCU</v>
      </c>
      <c r="B3299" s="5">
        <f>IFERROR(VLOOKUP(Labs!A3299,Mapping!D:E,2,FALSE),0)</f>
        <v>0</v>
      </c>
      <c r="C3299" t="str">
        <f>Source!F3299</f>
        <v>Microbiology</v>
      </c>
      <c r="D3299" s="5" t="str">
        <f>Source!D3299</f>
        <v>Fluconazole</v>
      </c>
      <c r="E3299" s="5" t="str">
        <f>Source!L3299</f>
        <v>SSSAB &amp; SLIDES</v>
      </c>
      <c r="F3299" s="5" t="e">
        <f>IF(ISBLANK(Source!E3299),NA(),Source!E3299)</f>
        <v>#N/A</v>
      </c>
      <c r="G3299" s="5">
        <f>Source!I3299</f>
        <v>13</v>
      </c>
      <c r="H3299" s="5" t="str">
        <f>IF(B3299&lt;&gt;0,NA(),Source!B3299)</f>
        <v>ZZOS_FLC</v>
      </c>
      <c r="I3299" s="5" t="str">
        <f>VLOOKUP(H3299,Mapping!B:E,4,FALSE)</f>
        <v>18924-1</v>
      </c>
      <c r="J3299" s="9" t="str">
        <f>VLOOKUP(H3299,Mapping!B:M,12,FALSE)</f>
        <v/>
      </c>
      <c r="K3299" s="5" t="str">
        <f>VLOOKUP(H3299,Mapping!B:H,7,FALSE)</f>
        <v>GU Culture</v>
      </c>
      <c r="L3299" s="5" t="e">
        <f>IF(B3299&lt;&gt;0,B3299,IF(M3299=1,I3299,NA()))</f>
        <v>#N/A</v>
      </c>
      <c r="N3299" s="9">
        <f>IFERROR(VLOOKUP(Labs!A3299,Mapping!D:M,10,FALSE),0)</f>
        <v>0</v>
      </c>
    </row>
    <row r="3300" spans="1:14" x14ac:dyDescent="0.25">
      <c r="A3300" s="5" t="str">
        <f>Source!B3300&amp;"|"&amp;Source!K3300</f>
        <v>ZZOS_MUP|MRNC</v>
      </c>
      <c r="B3300" s="5">
        <f>IFERROR(VLOOKUP(Labs!A3300,Mapping!D:E,2,FALSE),0)</f>
        <v>0</v>
      </c>
      <c r="C3300" t="str">
        <f>Source!F3300</f>
        <v>Microbiology</v>
      </c>
      <c r="D3300" s="5" t="str">
        <f>Source!D3300</f>
        <v>Mupirocin</v>
      </c>
      <c r="E3300" s="5" t="str">
        <f>Source!L3300</f>
        <v>MRSA - Nose only</v>
      </c>
      <c r="F3300" s="5" t="e">
        <f>IF(ISBLANK(Source!E3300),NA(),Source!E3300)</f>
        <v>#N/A</v>
      </c>
      <c r="G3300" s="5">
        <f>Source!I3300</f>
        <v>13</v>
      </c>
      <c r="H3300" s="5" t="str">
        <f>IF(B3300&lt;&gt;0,NA(),Source!B3300)</f>
        <v>ZZOS_MUP</v>
      </c>
      <c r="I3300" s="5" t="str">
        <f>VLOOKUP(H3300,Mapping!B:E,4,FALSE)</f>
        <v>20389-3</v>
      </c>
      <c r="J3300" s="9" t="str">
        <f>VLOOKUP(H3300,Mapping!B:M,12,FALSE)</f>
        <v/>
      </c>
      <c r="K3300" s="5" t="str">
        <f>VLOOKUP(H3300,Mapping!B:H,7,FALSE)</f>
        <v>Upper Respiratory Culture</v>
      </c>
      <c r="L3300" s="5" t="e">
        <f>IF(B3300&lt;&gt;0,B3300,IF(M3300=1,I3300,NA()))</f>
        <v>#N/A</v>
      </c>
      <c r="N3300" s="9">
        <f>IFERROR(VLOOKUP(Labs!A3300,Mapping!D:M,10,FALSE),0)</f>
        <v>0</v>
      </c>
    </row>
    <row r="3301" spans="1:14" x14ac:dyDescent="0.25">
      <c r="A3301" s="5" t="str">
        <f>Source!B3301&amp;"|"&amp;Source!K3301</f>
        <v>ZZOS_TEC|TICU</v>
      </c>
      <c r="B3301" s="5">
        <f>IFERROR(VLOOKUP(Labs!A3301,Mapping!D:E,2,FALSE),0)</f>
        <v>0</v>
      </c>
      <c r="C3301" t="str">
        <f>Source!F3301</f>
        <v>Microbiology</v>
      </c>
      <c r="D3301" s="5" t="str">
        <f>Source!D3301</f>
        <v>Teicoplanin</v>
      </c>
      <c r="E3301" s="5" t="str">
        <f>Source!L3301</f>
        <v>Wound Culture</v>
      </c>
      <c r="F3301" s="5" t="e">
        <f>IF(ISBLANK(Source!E3301),NA(),Source!E3301)</f>
        <v>#N/A</v>
      </c>
      <c r="G3301" s="5">
        <f>Source!I3301</f>
        <v>13</v>
      </c>
      <c r="H3301" s="5" t="str">
        <f>IF(B3301&lt;&gt;0,NA(),Source!B3301)</f>
        <v>ZZOS_TEC</v>
      </c>
      <c r="I3301" s="5" t="str">
        <f>VLOOKUP(H3301,Mapping!B:E,4,FALSE)</f>
        <v>18989-4</v>
      </c>
      <c r="J3301" s="9" t="str">
        <f>VLOOKUP(H3301,Mapping!B:M,12,FALSE)</f>
        <v/>
      </c>
      <c r="K3301" s="5" t="str">
        <f>VLOOKUP(H3301,Mapping!B:H,7,FALSE)</f>
        <v>Wound Culture</v>
      </c>
      <c r="L3301" s="5" t="e">
        <f>IF(B3301&lt;&gt;0,B3301,IF(M3301=1,I3301,NA()))</f>
        <v>#N/A</v>
      </c>
      <c r="N3301" s="9">
        <f>IFERROR(VLOOKUP(Labs!A3301,Mapping!D:M,10,FALSE),0)</f>
        <v>0</v>
      </c>
    </row>
    <row r="3302" spans="1:14" x14ac:dyDescent="0.25">
      <c r="A3302" s="5" t="str">
        <f>Source!B3302&amp;"|"&amp;Source!K3302</f>
        <v>ZZOS_TET|FRCU</v>
      </c>
      <c r="B3302" s="5">
        <f>IFERROR(VLOOKUP(Labs!A3302,Mapping!D:E,2,FALSE),0)</f>
        <v>0</v>
      </c>
      <c r="C3302" t="str">
        <f>Source!F3302</f>
        <v>Microbiology</v>
      </c>
      <c r="D3302" s="5" t="str">
        <f>Source!D3302</f>
        <v>Tetracycline</v>
      </c>
      <c r="E3302" s="5" t="str">
        <f>Source!L3302</f>
        <v>Organisms</v>
      </c>
      <c r="F3302" s="5" t="e">
        <f>IF(ISBLANK(Source!E3302),NA(),Source!E3302)</f>
        <v>#N/A</v>
      </c>
      <c r="G3302" s="5">
        <f>Source!I3302</f>
        <v>13</v>
      </c>
      <c r="H3302" s="5" t="str">
        <f>IF(B3302&lt;&gt;0,NA(),Source!B3302)</f>
        <v>ZZOS_TET</v>
      </c>
      <c r="I3302" s="5" t="str">
        <f>VLOOKUP(H3302,Mapping!B:E,4,FALSE)</f>
        <v>18993-6</v>
      </c>
      <c r="J3302" s="9" t="str">
        <f>VLOOKUP(H3302,Mapping!B:M,12,FALSE)</f>
        <v/>
      </c>
      <c r="K3302" s="5" t="str">
        <f>VLOOKUP(H3302,Mapping!B:H,7,FALSE)</f>
        <v>Culture:</v>
      </c>
      <c r="L3302" s="5" t="e">
        <f>IF(B3302&lt;&gt;0,B3302,IF(M3302=1,I3302,NA()))</f>
        <v>#N/A</v>
      </c>
      <c r="N3302" s="9">
        <f>IFERROR(VLOOKUP(Labs!A3302,Mapping!D:M,10,FALSE),0)</f>
        <v>0</v>
      </c>
    </row>
    <row r="3303" spans="1:14" x14ac:dyDescent="0.25">
      <c r="A3303" s="5" t="str">
        <f>Source!B3303&amp;"|"&amp;Source!K3303</f>
        <v>ZZOS_VAN|PCUL</v>
      </c>
      <c r="B3303" s="5">
        <f>IFERROR(VLOOKUP(Labs!A3303,Mapping!D:E,2,FALSE),0)</f>
        <v>0</v>
      </c>
      <c r="C3303" t="str">
        <f>Source!F3303</f>
        <v>Microbiology</v>
      </c>
      <c r="D3303" s="5" t="str">
        <f>Source!D3303</f>
        <v>Vancomycin</v>
      </c>
      <c r="E3303" s="5" t="str">
        <f>Source!L3303</f>
        <v>Blood culture (paed.) cult.</v>
      </c>
      <c r="F3303" s="5" t="e">
        <f>IF(ISBLANK(Source!E3303),NA(),Source!E3303)</f>
        <v>#N/A</v>
      </c>
      <c r="G3303" s="5">
        <f>Source!I3303</f>
        <v>13</v>
      </c>
      <c r="H3303" s="5" t="str">
        <f>IF(B3303&lt;&gt;0,NA(),Source!B3303)</f>
        <v>ZZOS_VAN</v>
      </c>
      <c r="I3303" s="5" t="str">
        <f>VLOOKUP(H3303,Mapping!B:E,4,FALSE)</f>
        <v>19000-9</v>
      </c>
      <c r="J3303" s="9" t="str">
        <f>VLOOKUP(H3303,Mapping!B:M,12,FALSE)</f>
        <v/>
      </c>
      <c r="K3303" s="5" t="str">
        <f>VLOOKUP(H3303,Mapping!B:H,7,FALSE)</f>
        <v>Wound Culture</v>
      </c>
      <c r="L3303" s="5" t="e">
        <f>IF(B3303&lt;&gt;0,B3303,IF(M3303=1,I3303,NA()))</f>
        <v>#N/A</v>
      </c>
      <c r="N3303" s="9">
        <f>IFERROR(VLOOKUP(Labs!A3303,Mapping!D:M,10,FALSE),0)</f>
        <v>0</v>
      </c>
    </row>
    <row r="3304" spans="1:14" x14ac:dyDescent="0.25">
      <c r="A3304" s="5" t="str">
        <f>Source!B3304&amp;"|"&amp;Source!K3304</f>
        <v>ZZOS_SXT|EYCU</v>
      </c>
      <c r="B3304" s="5">
        <f>IFERROR(VLOOKUP(Labs!A3304,Mapping!D:E,2,FALSE),0)</f>
        <v>0</v>
      </c>
      <c r="C3304" t="str">
        <f>Source!F3304</f>
        <v>Microbiology</v>
      </c>
      <c r="D3304" s="5" t="str">
        <f>Source!D3304</f>
        <v>Co-trimoxazole</v>
      </c>
      <c r="E3304" s="5" t="str">
        <f>Source!L3304</f>
        <v>Wound Culture</v>
      </c>
      <c r="F3304" s="5" t="e">
        <f>IF(ISBLANK(Source!E3304),NA(),Source!E3304)</f>
        <v>#N/A</v>
      </c>
      <c r="G3304" s="5">
        <f>Source!I3304</f>
        <v>13</v>
      </c>
      <c r="H3304" s="5" t="str">
        <f>IF(B3304&lt;&gt;0,NA(),Source!B3304)</f>
        <v>ZZOS_SXT</v>
      </c>
      <c r="I3304" s="5" t="str">
        <f>VLOOKUP(H3304,Mapping!B:E,4,FALSE)</f>
        <v>18998-5</v>
      </c>
      <c r="J3304" s="9" t="str">
        <f>VLOOKUP(H3304,Mapping!B:M,12,FALSE)</f>
        <v/>
      </c>
      <c r="K3304" s="5" t="str">
        <f>VLOOKUP(H3304,Mapping!B:H,7,FALSE)</f>
        <v>Urine Culture</v>
      </c>
      <c r="L3304" s="5" t="e">
        <f>IF(B3304&lt;&gt;0,B3304,IF(M3304=1,I3304,NA()))</f>
        <v>#N/A</v>
      </c>
      <c r="N3304" s="9">
        <f>IFERROR(VLOOKUP(Labs!A3304,Mapping!D:M,10,FALSE),0)</f>
        <v>0</v>
      </c>
    </row>
    <row r="3305" spans="1:14" x14ac:dyDescent="0.25">
      <c r="A3305" s="5" t="str">
        <f>Source!B3305&amp;"|"&amp;Source!K3305</f>
        <v>CREA|CR</v>
      </c>
      <c r="B3305" s="5">
        <f>IFERROR(VLOOKUP(Labs!A3305,Mapping!D:E,2,FALSE),0)</f>
        <v>0</v>
      </c>
      <c r="C3305" t="str">
        <f>Source!F3305</f>
        <v>Chem/Haem</v>
      </c>
      <c r="D3305" s="5" t="str">
        <f>Source!D3305</f>
        <v>CREATININE</v>
      </c>
      <c r="E3305" s="5" t="str">
        <f>Source!L3305</f>
        <v>CREATININE</v>
      </c>
      <c r="F3305" s="5" t="str">
        <f>IF(ISBLANK(Source!E3305),NA(),Source!E3305)</f>
        <v>umol/L</v>
      </c>
      <c r="G3305" s="5">
        <f>Source!I3305</f>
        <v>12</v>
      </c>
      <c r="H3305" s="5" t="str">
        <f>IF(B3305&lt;&gt;0,NA(),Source!B3305)</f>
        <v>CREA</v>
      </c>
      <c r="I3305" s="5" t="str">
        <f>VLOOKUP(H3305,Mapping!B:E,4,FALSE)</f>
        <v>14682-9</v>
      </c>
      <c r="J3305" s="9" t="str">
        <f>VLOOKUP(H3305,Mapping!B:M,12,FALSE)</f>
        <v>Creatinine [Moles/volume] in Serum or Plasma</v>
      </c>
      <c r="K3305" s="5" t="str">
        <f>VLOOKUP(H3305,Mapping!B:H,7,FALSE)</f>
        <v>U/E/CREAT</v>
      </c>
      <c r="L3305" s="5" t="e">
        <f>IF(B3305&lt;&gt;0,B3305,IF(M3305=1,I3305,NA()))</f>
        <v>#N/A</v>
      </c>
      <c r="N3305" s="9">
        <f>IFERROR(VLOOKUP(Labs!A3305,Mapping!D:M,10,FALSE),0)</f>
        <v>0</v>
      </c>
    </row>
    <row r="3306" spans="1:14" x14ac:dyDescent="0.25">
      <c r="A3306" s="5" t="str">
        <f>Source!B3306&amp;"|"&amp;Source!K3306</f>
        <v>ALP|ALK</v>
      </c>
      <c r="B3306" s="5">
        <f>IFERROR(VLOOKUP(Labs!A3306,Mapping!D:E,2,FALSE),0)</f>
        <v>0</v>
      </c>
      <c r="C3306" t="str">
        <f>Source!F3306</f>
        <v>Chem/Haem</v>
      </c>
      <c r="D3306" s="5" t="str">
        <f>Source!D3306</f>
        <v>ALKALINE PHOSPHATASE</v>
      </c>
      <c r="E3306" s="5" t="str">
        <f>Source!L3306</f>
        <v>ALKALINE PHOSPHATASE</v>
      </c>
      <c r="F3306" s="5" t="str">
        <f>IF(ISBLANK(Source!E3306),NA(),Source!E3306)</f>
        <v>u/L</v>
      </c>
      <c r="G3306" s="5">
        <f>Source!I3306</f>
        <v>12</v>
      </c>
      <c r="H3306" s="5" t="str">
        <f>IF(B3306&lt;&gt;0,NA(),Source!B3306)</f>
        <v>ALP</v>
      </c>
      <c r="I3306" s="5" t="str">
        <f>VLOOKUP(H3306,Mapping!B:E,4,FALSE)</f>
        <v>6768-6</v>
      </c>
      <c r="J3306" s="9" t="str">
        <f>VLOOKUP(H3306,Mapping!B:M,12,FALSE)</f>
        <v>Alkaline phosphatase [Enzymatic activity/volume] in Serum or Plasma</v>
      </c>
      <c r="K3306" s="5" t="str">
        <f>VLOOKUP(H3306,Mapping!B:H,7,FALSE)</f>
        <v>LIVER FUNCTION TEST</v>
      </c>
      <c r="L3306" s="5" t="e">
        <f>IF(B3306&lt;&gt;0,B3306,IF(M3306=1,I3306,NA()))</f>
        <v>#N/A</v>
      </c>
      <c r="N3306" s="9">
        <f>IFERROR(VLOOKUP(Labs!A3306,Mapping!D:M,10,FALSE),0)</f>
        <v>0</v>
      </c>
    </row>
    <row r="3307" spans="1:14" x14ac:dyDescent="0.25">
      <c r="A3307" s="5" t="str">
        <f>Source!B3307&amp;"|"&amp;Source!K3307</f>
        <v>CREA|UECR</v>
      </c>
      <c r="B3307" s="5">
        <f>IFERROR(VLOOKUP(Labs!A3307,Mapping!D:E,2,FALSE),0)</f>
        <v>0</v>
      </c>
      <c r="C3307" t="str">
        <f>Source!F3307</f>
        <v>Chem/Haem</v>
      </c>
      <c r="D3307" s="5" t="str">
        <f>Source!D3307</f>
        <v>CREATININE</v>
      </c>
      <c r="E3307" s="5" t="str">
        <f>Source!L3307</f>
        <v>U/E/CREAT (RESPUN)</v>
      </c>
      <c r="F3307" s="5" t="str">
        <f>IF(ISBLANK(Source!E3307),NA(),Source!E3307)</f>
        <v>umol/L</v>
      </c>
      <c r="G3307" s="5">
        <f>Source!I3307</f>
        <v>12</v>
      </c>
      <c r="H3307" s="5" t="str">
        <f>IF(B3307&lt;&gt;0,NA(),Source!B3307)</f>
        <v>CREA</v>
      </c>
      <c r="I3307" s="5" t="str">
        <f>VLOOKUP(H3307,Mapping!B:E,4,FALSE)</f>
        <v>14682-9</v>
      </c>
      <c r="J3307" s="9" t="str">
        <f>VLOOKUP(H3307,Mapping!B:M,12,FALSE)</f>
        <v>Creatinine [Moles/volume] in Serum or Plasma</v>
      </c>
      <c r="K3307" s="5" t="str">
        <f>VLOOKUP(H3307,Mapping!B:H,7,FALSE)</f>
        <v>U/E/CREAT</v>
      </c>
      <c r="L3307" s="5" t="e">
        <f>IF(B3307&lt;&gt;0,B3307,IF(M3307=1,I3307,NA()))</f>
        <v>#N/A</v>
      </c>
      <c r="N3307" s="9">
        <f>IFERROR(VLOOKUP(Labs!A3307,Mapping!D:M,10,FALSE),0)</f>
        <v>0</v>
      </c>
    </row>
    <row r="3308" spans="1:14" x14ac:dyDescent="0.25">
      <c r="A3308" s="5" t="str">
        <f>Source!B3308&amp;"|"&amp;Source!K3308</f>
        <v>CC4|CC4</v>
      </c>
      <c r="B3308" s="5">
        <f>IFERROR(VLOOKUP(Labs!A3308,Mapping!D:E,2,FALSE),0)</f>
        <v>0</v>
      </c>
      <c r="C3308" t="str">
        <f>Source!F3308</f>
        <v>Chem/Haem</v>
      </c>
      <c r="D3308" s="5" t="str">
        <f>Source!D3308</f>
        <v>CREATININE CLEARANCE</v>
      </c>
      <c r="E3308" s="5" t="str">
        <f>Source!L3308</f>
        <v>CREATININE CLEARANCE (4hr)</v>
      </c>
      <c r="F3308" s="5" t="str">
        <f>IF(ISBLANK(Source!E3308),NA(),Source!E3308)</f>
        <v>ml/min</v>
      </c>
      <c r="G3308" s="5">
        <f>Source!I3308</f>
        <v>12</v>
      </c>
      <c r="H3308" s="5" t="str">
        <f>IF(B3308&lt;&gt;0,NA(),Source!B3308)</f>
        <v>CC4</v>
      </c>
      <c r="I3308" s="5">
        <f>VLOOKUP(H3308,Mapping!B:E,4,FALSE)</f>
        <v>0</v>
      </c>
      <c r="J3308" s="9" t="str">
        <f>VLOOKUP(H3308,Mapping!B:M,12,FALSE)</f>
        <v/>
      </c>
      <c r="K3308" s="5" t="str">
        <f>VLOOKUP(H3308,Mapping!B:H,7,FALSE)</f>
        <v>CREATININE CLEARANCE (4hr)</v>
      </c>
      <c r="L3308" s="5" t="e">
        <f>IF(B3308&lt;&gt;0,B3308,IF(M3308=1,I3308,NA()))</f>
        <v>#N/A</v>
      </c>
      <c r="N3308" s="9" t="str">
        <f>IFERROR(VLOOKUP(Labs!A3308,Mapping!D:M,10,FALSE),0)</f>
        <v/>
      </c>
    </row>
    <row r="3309" spans="1:14" x14ac:dyDescent="0.25">
      <c r="A3309" s="5" t="str">
        <f>Source!B3309&amp;"|"&amp;Source!K3309</f>
        <v>F9|F9</v>
      </c>
      <c r="B3309" s="5">
        <f>IFERROR(VLOOKUP(Labs!A3309,Mapping!D:E,2,FALSE),0)</f>
        <v>0</v>
      </c>
      <c r="C3309" t="str">
        <f>Source!F3309</f>
        <v>Chem/Haem</v>
      </c>
      <c r="D3309" s="5" t="str">
        <f>Source!D3309</f>
        <v>FACTOR IX ASSAY</v>
      </c>
      <c r="E3309" s="5" t="str">
        <f>Source!L3309</f>
        <v>FACTOR IX ASSAY</v>
      </c>
      <c r="F3309" s="5" t="str">
        <f>IF(ISBLANK(Source!E3309),NA(),Source!E3309)</f>
        <v>iu/dl</v>
      </c>
      <c r="G3309" s="5">
        <f>Source!I3309</f>
        <v>12</v>
      </c>
      <c r="H3309" s="5" t="str">
        <f>IF(B3309&lt;&gt;0,NA(),Source!B3309)</f>
        <v>F9</v>
      </c>
      <c r="I3309" s="5">
        <f>VLOOKUP(H3309,Mapping!B:E,4,FALSE)</f>
        <v>0</v>
      </c>
      <c r="J3309" s="9" t="str">
        <f>VLOOKUP(H3309,Mapping!B:M,12,FALSE)</f>
        <v/>
      </c>
      <c r="K3309" s="5" t="str">
        <f>VLOOKUP(H3309,Mapping!B:H,7,FALSE)</f>
        <v>FACTOR IX ASSAY</v>
      </c>
      <c r="L3309" s="5" t="e">
        <f>IF(B3309&lt;&gt;0,B3309,IF(M3309=1,I3309,NA()))</f>
        <v>#N/A</v>
      </c>
      <c r="N3309" s="9" t="str">
        <f>IFERROR(VLOOKUP(Labs!A3309,Mapping!D:M,10,FALSE),0)</f>
        <v/>
      </c>
    </row>
    <row r="3310" spans="1:14" x14ac:dyDescent="0.25">
      <c r="A3310" s="5" t="str">
        <f>Source!B3310&amp;"|"&amp;Source!K3310</f>
        <v>CON2|OF</v>
      </c>
      <c r="B3310" s="5">
        <f>IFERROR(VLOOKUP(Labs!A3310,Mapping!D:E,2,FALSE),0)</f>
        <v>0</v>
      </c>
      <c r="C3310" t="str">
        <f>Source!F3310</f>
        <v>Chem/Haem</v>
      </c>
      <c r="D3310" s="5" t="str">
        <f>Source!D3310</f>
        <v>CONTROL (INCUBATED)</v>
      </c>
      <c r="E3310" s="5" t="str">
        <f>Source!L3310</f>
        <v>OSMOTIC FRAGILITY</v>
      </c>
      <c r="F3310" s="5" t="str">
        <f>IF(ISBLANK(Source!E3310),NA(),Source!E3310)</f>
        <v>g/l NaCL</v>
      </c>
      <c r="G3310" s="5">
        <f>Source!I3310</f>
        <v>12</v>
      </c>
      <c r="H3310" s="5" t="str">
        <f>IF(B3310&lt;&gt;0,NA(),Source!B3310)</f>
        <v>CON2</v>
      </c>
      <c r="I3310" s="5">
        <f>VLOOKUP(H3310,Mapping!B:E,4,FALSE)</f>
        <v>0</v>
      </c>
      <c r="J3310" s="9" t="str">
        <f>VLOOKUP(H3310,Mapping!B:M,12,FALSE)</f>
        <v/>
      </c>
      <c r="K3310" s="5" t="str">
        <f>VLOOKUP(H3310,Mapping!B:H,7,FALSE)</f>
        <v>OSMOTIC FRAGILITY</v>
      </c>
      <c r="L3310" s="5" t="e">
        <f>IF(B3310&lt;&gt;0,B3310,IF(M3310=1,I3310,NA()))</f>
        <v>#N/A</v>
      </c>
      <c r="N3310" s="9" t="str">
        <f>IFERROR(VLOOKUP(Labs!A3310,Mapping!D:M,10,FALSE),0)</f>
        <v/>
      </c>
    </row>
    <row r="3311" spans="1:14" x14ac:dyDescent="0.25">
      <c r="A3311" s="5" t="str">
        <f>Source!B3311&amp;"|"&amp;Source!K3311</f>
        <v>CC|CC</v>
      </c>
      <c r="B3311" s="5">
        <f>IFERROR(VLOOKUP(Labs!A3311,Mapping!D:E,2,FALSE),0)</f>
        <v>0</v>
      </c>
      <c r="C3311" t="str">
        <f>Source!F3311</f>
        <v>Chem/Haem</v>
      </c>
      <c r="D3311" s="5" t="str">
        <f>Source!D3311</f>
        <v>CREATININE CLEARANCE</v>
      </c>
      <c r="E3311" s="5" t="str">
        <f>Source!L3311</f>
        <v>CREATININE CLEARANCE</v>
      </c>
      <c r="F3311" s="5" t="str">
        <f>IF(ISBLANK(Source!E3311),NA(),Source!E3311)</f>
        <v>ml/min</v>
      </c>
      <c r="G3311" s="5">
        <f>Source!I3311</f>
        <v>12</v>
      </c>
      <c r="H3311" s="5" t="str">
        <f>IF(B3311&lt;&gt;0,NA(),Source!B3311)</f>
        <v>CC</v>
      </c>
      <c r="I3311" s="5">
        <f>VLOOKUP(H3311,Mapping!B:E,4,FALSE)</f>
        <v>0</v>
      </c>
      <c r="J3311" s="9" t="str">
        <f>VLOOKUP(H3311,Mapping!B:M,12,FALSE)</f>
        <v/>
      </c>
      <c r="K3311" s="5" t="str">
        <f>VLOOKUP(H3311,Mapping!B:H,7,FALSE)</f>
        <v>CREATININE CLEARANCE</v>
      </c>
      <c r="L3311" s="5" t="e">
        <f>IF(B3311&lt;&gt;0,B3311,IF(M3311=1,I3311,NA()))</f>
        <v>#N/A</v>
      </c>
      <c r="N3311" s="9" t="str">
        <f>IFERROR(VLOOKUP(Labs!A3311,Mapping!D:M,10,FALSE),0)</f>
        <v/>
      </c>
    </row>
    <row r="3312" spans="1:14" x14ac:dyDescent="0.25">
      <c r="A3312" s="5" t="str">
        <f>Source!B3312&amp;"|"&amp;Source!K3312</f>
        <v>CON1|OF</v>
      </c>
      <c r="B3312" s="5">
        <f>IFERROR(VLOOKUP(Labs!A3312,Mapping!D:E,2,FALSE),0)</f>
        <v>0</v>
      </c>
      <c r="C3312" t="str">
        <f>Source!F3312</f>
        <v>Chem/Haem</v>
      </c>
      <c r="D3312" s="5" t="str">
        <f>Source!D3312</f>
        <v>CONTROL (FRESH)</v>
      </c>
      <c r="E3312" s="5" t="str">
        <f>Source!L3312</f>
        <v>OSMOTIC FRAGILITY</v>
      </c>
      <c r="F3312" s="5" t="str">
        <f>IF(ISBLANK(Source!E3312),NA(),Source!E3312)</f>
        <v>g/l NaCL</v>
      </c>
      <c r="G3312" s="5">
        <f>Source!I3312</f>
        <v>12</v>
      </c>
      <c r="H3312" s="5" t="str">
        <f>IF(B3312&lt;&gt;0,NA(),Source!B3312)</f>
        <v>CON1</v>
      </c>
      <c r="I3312" s="5">
        <f>VLOOKUP(H3312,Mapping!B:E,4,FALSE)</f>
        <v>0</v>
      </c>
      <c r="J3312" s="9" t="str">
        <f>VLOOKUP(H3312,Mapping!B:M,12,FALSE)</f>
        <v/>
      </c>
      <c r="K3312" s="5" t="str">
        <f>VLOOKUP(H3312,Mapping!B:H,7,FALSE)</f>
        <v>OSMOTIC FRAGILITY</v>
      </c>
      <c r="L3312" s="5" t="e">
        <f>IF(B3312&lt;&gt;0,B3312,IF(M3312=1,I3312,NA()))</f>
        <v>#N/A</v>
      </c>
      <c r="N3312" s="9" t="str">
        <f>IFERROR(VLOOKUP(Labs!A3312,Mapping!D:M,10,FALSE),0)</f>
        <v/>
      </c>
    </row>
    <row r="3313" spans="1:14" x14ac:dyDescent="0.25">
      <c r="A3313" s="5" t="str">
        <f>Source!B3313&amp;"|"&amp;Source!K3313</f>
        <v>ALP|ALK</v>
      </c>
      <c r="B3313" s="5">
        <f>IFERROR(VLOOKUP(Labs!A3313,Mapping!D:E,2,FALSE),0)</f>
        <v>0</v>
      </c>
      <c r="C3313" t="str">
        <f>Source!F3313</f>
        <v>Chem/Haem</v>
      </c>
      <c r="D3313" s="5" t="str">
        <f>Source!D3313</f>
        <v>ALKALINE PHOSPHATASE</v>
      </c>
      <c r="E3313" s="5" t="str">
        <f>Source!L3313</f>
        <v>ALKALINE PHOSPHATASE</v>
      </c>
      <c r="F3313" s="5" t="str">
        <f>IF(ISBLANK(Source!E3313),NA(),Source!E3313)</f>
        <v>u/L</v>
      </c>
      <c r="G3313" s="5">
        <f>Source!I3313</f>
        <v>12</v>
      </c>
      <c r="H3313" s="5" t="str">
        <f>IF(B3313&lt;&gt;0,NA(),Source!B3313)</f>
        <v>ALP</v>
      </c>
      <c r="I3313" s="5" t="str">
        <f>VLOOKUP(H3313,Mapping!B:E,4,FALSE)</f>
        <v>6768-6</v>
      </c>
      <c r="J3313" s="9" t="str">
        <f>VLOOKUP(H3313,Mapping!B:M,12,FALSE)</f>
        <v>Alkaline phosphatase [Enzymatic activity/volume] in Serum or Plasma</v>
      </c>
      <c r="K3313" s="5" t="str">
        <f>VLOOKUP(H3313,Mapping!B:H,7,FALSE)</f>
        <v>LIVER FUNCTION TEST</v>
      </c>
      <c r="L3313" s="5" t="e">
        <f>IF(B3313&lt;&gt;0,B3313,IF(M3313=1,I3313,NA()))</f>
        <v>#N/A</v>
      </c>
      <c r="N3313" s="9">
        <f>IFERROR(VLOOKUP(Labs!A3313,Mapping!D:M,10,FALSE),0)</f>
        <v>0</v>
      </c>
    </row>
    <row r="3314" spans="1:14" x14ac:dyDescent="0.25">
      <c r="A3314" s="5" t="str">
        <f>Source!B3314&amp;"|"&amp;Source!K3314</f>
        <v>BLCR|CC4</v>
      </c>
      <c r="B3314" s="5">
        <f>IFERROR(VLOOKUP(Labs!A3314,Mapping!D:E,2,FALSE),0)</f>
        <v>0</v>
      </c>
      <c r="C3314" t="str">
        <f>Source!F3314</f>
        <v>Chem/Haem</v>
      </c>
      <c r="D3314" s="5" t="str">
        <f>Source!D3314</f>
        <v>BLOOD CREATININE</v>
      </c>
      <c r="E3314" s="5" t="str">
        <f>Source!L3314</f>
        <v>CREATININE CLEARANCE (4hr)</v>
      </c>
      <c r="F3314" s="5" t="str">
        <f>IF(ISBLANK(Source!E3314),NA(),Source!E3314)</f>
        <v>umol/L</v>
      </c>
      <c r="G3314" s="5">
        <f>Source!I3314</f>
        <v>12</v>
      </c>
      <c r="H3314" s="5" t="str">
        <f>IF(B3314&lt;&gt;0,NA(),Source!B3314)</f>
        <v>BLCR</v>
      </c>
      <c r="I3314" s="5" t="str">
        <f>VLOOKUP(H3314,Mapping!B:E,4,FALSE)</f>
        <v>59826-8</v>
      </c>
      <c r="J3314" s="9" t="str">
        <f>VLOOKUP(H3314,Mapping!B:M,12,FALSE)</f>
        <v>Creatinine [Moles/volume] in Blood</v>
      </c>
      <c r="K3314" s="5" t="str">
        <f>VLOOKUP(H3314,Mapping!B:H,7,FALSE)</f>
        <v>CREATININE CLEARANCE</v>
      </c>
      <c r="L3314" s="5" t="e">
        <f>IF(B3314&lt;&gt;0,B3314,IF(M3314=1,I3314,NA()))</f>
        <v>#N/A</v>
      </c>
      <c r="N3314" s="9">
        <f>IFERROR(VLOOKUP(Labs!A3314,Mapping!D:M,10,FALSE),0)</f>
        <v>0</v>
      </c>
    </row>
    <row r="3315" spans="1:14" x14ac:dyDescent="0.25">
      <c r="A3315" s="5" t="str">
        <f>Source!B3315&amp;"|"&amp;Source!K3315</f>
        <v>ACTH|ACTH</v>
      </c>
      <c r="B3315" s="5">
        <f>IFERROR(VLOOKUP(Labs!A3315,Mapping!D:E,2,FALSE),0)</f>
        <v>0</v>
      </c>
      <c r="C3315" t="str">
        <f>Source!F3315</f>
        <v>Chem/Haem</v>
      </c>
      <c r="D3315" s="5" t="str">
        <f>Source!D3315</f>
        <v>ACTH</v>
      </c>
      <c r="E3315" s="5" t="str">
        <f>Source!L3315</f>
        <v>ACTH</v>
      </c>
      <c r="F3315" s="5" t="str">
        <f>IF(ISBLANK(Source!E3315),NA(),Source!E3315)</f>
        <v>pmol/L</v>
      </c>
      <c r="G3315" s="5">
        <f>Source!I3315</f>
        <v>12</v>
      </c>
      <c r="H3315" s="5" t="str">
        <f>IF(B3315&lt;&gt;0,NA(),Source!B3315)</f>
        <v>ACTH</v>
      </c>
      <c r="I3315" s="5">
        <f>VLOOKUP(H3315,Mapping!B:E,4,FALSE)</f>
        <v>0</v>
      </c>
      <c r="J3315" s="9" t="str">
        <f>VLOOKUP(H3315,Mapping!B:M,12,FALSE)</f>
        <v/>
      </c>
      <c r="K3315" s="5" t="str">
        <f>VLOOKUP(H3315,Mapping!B:H,7,FALSE)</f>
        <v>ACTH</v>
      </c>
      <c r="L3315" s="5" t="e">
        <f>IF(B3315&lt;&gt;0,B3315,IF(M3315=1,I3315,NA()))</f>
        <v>#N/A</v>
      </c>
      <c r="N3315" s="9" t="str">
        <f>IFERROR(VLOOKUP(Labs!A3315,Mapping!D:M,10,FALSE),0)</f>
        <v/>
      </c>
    </row>
    <row r="3316" spans="1:14" x14ac:dyDescent="0.25">
      <c r="A3316" s="5" t="str">
        <f>Source!B3316&amp;"|"&amp;Source!K3316</f>
        <v>GPOS|GPOS</v>
      </c>
      <c r="B3316" s="5">
        <f>IFERROR(VLOOKUP(Labs!A3316,Mapping!D:E,2,FALSE),0)</f>
        <v>0</v>
      </c>
      <c r="C3316" t="str">
        <f>Source!F3316</f>
        <v>Microbiology</v>
      </c>
      <c r="D3316" s="5" t="str">
        <f>Source!D3316</f>
        <v>Post-dose Gentamicin:</v>
      </c>
      <c r="E3316" s="5" t="str">
        <f>Source!L3316</f>
        <v>Post-dose Gentamicin</v>
      </c>
      <c r="F3316" s="5" t="str">
        <f>IF(ISBLANK(Source!E3316),NA(),Source!E3316)</f>
        <v>mg/L</v>
      </c>
      <c r="G3316" s="5">
        <f>Source!I3316</f>
        <v>12</v>
      </c>
      <c r="H3316" s="5" t="str">
        <f>IF(B3316&lt;&gt;0,NA(),Source!B3316)</f>
        <v>GPOS</v>
      </c>
      <c r="I3316" s="5">
        <f>VLOOKUP(H3316,Mapping!B:E,4,FALSE)</f>
        <v>0</v>
      </c>
      <c r="J3316" s="9" t="str">
        <f>VLOOKUP(H3316,Mapping!B:M,12,FALSE)</f>
        <v/>
      </c>
      <c r="K3316" s="5" t="str">
        <f>VLOOKUP(H3316,Mapping!B:H,7,FALSE)</f>
        <v>Post-dose Gentamicin</v>
      </c>
      <c r="L3316" s="5" t="e">
        <f>IF(B3316&lt;&gt;0,B3316,IF(M3316=1,I3316,NA()))</f>
        <v>#N/A</v>
      </c>
      <c r="N3316" s="9" t="str">
        <f>IFERROR(VLOOKUP(Labs!A3316,Mapping!D:M,10,FALSE),0)</f>
        <v/>
      </c>
    </row>
    <row r="3317" spans="1:14" x14ac:dyDescent="0.25">
      <c r="A3317" s="5" t="str">
        <f>Source!B3317&amp;"|"&amp;Source!K3317</f>
        <v>ALMC|ALMD</v>
      </c>
      <c r="B3317" s="5">
        <f>IFERROR(VLOOKUP(Labs!A3317,Mapping!D:E,2,FALSE),0)</f>
        <v>0</v>
      </c>
      <c r="C3317" t="str">
        <f>Source!F3317</f>
        <v>Chem/Haem</v>
      </c>
      <c r="D3317" s="5" t="str">
        <f>Source!D3317</f>
        <v>SP IGE ALMOND CLASS</v>
      </c>
      <c r="E3317" s="5" t="str">
        <f>Source!L3317</f>
        <v>SP IGE ALMOND</v>
      </c>
      <c r="F3317" s="5" t="e">
        <f>IF(ISBLANK(Source!E3317),NA(),Source!E3317)</f>
        <v>#N/A</v>
      </c>
      <c r="G3317" s="5">
        <f>Source!I3317</f>
        <v>12</v>
      </c>
      <c r="H3317" s="5" t="str">
        <f>IF(B3317&lt;&gt;0,NA(),Source!B3317)</f>
        <v>ALMC</v>
      </c>
      <c r="I3317" s="5">
        <f>VLOOKUP(H3317,Mapping!B:E,4,FALSE)</f>
        <v>0</v>
      </c>
      <c r="J3317" s="9" t="str">
        <f>VLOOKUP(H3317,Mapping!B:M,12,FALSE)</f>
        <v/>
      </c>
      <c r="K3317" s="5" t="str">
        <f>VLOOKUP(H3317,Mapping!B:H,7,FALSE)</f>
        <v>SP IGE ALMOND</v>
      </c>
      <c r="L3317" s="5" t="e">
        <f>IF(B3317&lt;&gt;0,B3317,IF(M3317=1,I3317,NA()))</f>
        <v>#N/A</v>
      </c>
      <c r="N3317" s="9" t="str">
        <f>IFERROR(VLOOKUP(Labs!A3317,Mapping!D:M,10,FALSE),0)</f>
        <v/>
      </c>
    </row>
    <row r="3318" spans="1:14" x14ac:dyDescent="0.25">
      <c r="A3318" s="5" t="str">
        <f>Source!B3318&amp;"|"&amp;Source!K3318</f>
        <v>FPH|FPH</v>
      </c>
      <c r="B3318" s="5">
        <f>IFERROR(VLOOKUP(Labs!A3318,Mapping!D:E,2,FALSE),0)</f>
        <v>0</v>
      </c>
      <c r="C3318" t="str">
        <f>Source!F3318</f>
        <v>Chem/Haem</v>
      </c>
      <c r="D3318" s="5" t="str">
        <f>Source!D3318</f>
        <v>FAECAL PH</v>
      </c>
      <c r="E3318" s="5" t="str">
        <f>Source!L3318</f>
        <v>FAECAL PH</v>
      </c>
      <c r="F3318" s="5" t="e">
        <f>IF(ISBLANK(Source!E3318),NA(),Source!E3318)</f>
        <v>#N/A</v>
      </c>
      <c r="G3318" s="5">
        <f>Source!I3318</f>
        <v>12</v>
      </c>
      <c r="H3318" s="5" t="str">
        <f>IF(B3318&lt;&gt;0,NA(),Source!B3318)</f>
        <v>FPH</v>
      </c>
      <c r="I3318" s="5">
        <f>VLOOKUP(H3318,Mapping!B:E,4,FALSE)</f>
        <v>0</v>
      </c>
      <c r="J3318" s="9" t="str">
        <f>VLOOKUP(H3318,Mapping!B:M,12,FALSE)</f>
        <v/>
      </c>
      <c r="K3318" s="5" t="str">
        <f>VLOOKUP(H3318,Mapping!B:H,7,FALSE)</f>
        <v>FAECAL PH</v>
      </c>
      <c r="L3318" s="5" t="e">
        <f>IF(B3318&lt;&gt;0,B3318,IF(M3318=1,I3318,NA()))</f>
        <v>#N/A</v>
      </c>
      <c r="N3318" s="9" t="str">
        <f>IFERROR(VLOOKUP(Labs!A3318,Mapping!D:M,10,FALSE),0)</f>
        <v/>
      </c>
    </row>
    <row r="3319" spans="1:14" x14ac:dyDescent="0.25">
      <c r="A3319" s="5" t="str">
        <f>Source!B3319&amp;"|"&amp;Source!K3319</f>
        <v>HAPT|HAPQ</v>
      </c>
      <c r="B3319" s="5">
        <f>IFERROR(VLOOKUP(Labs!A3319,Mapping!D:E,2,FALSE),0)</f>
        <v>0</v>
      </c>
      <c r="C3319" t="str">
        <f>Source!F3319</f>
        <v>Chem/Haem</v>
      </c>
      <c r="D3319" s="5" t="str">
        <f>Source!D3319</f>
        <v>HAPTOGLOBIN</v>
      </c>
      <c r="E3319" s="5" t="str">
        <f>Source!L3319</f>
        <v>HAPTOGLOBIN</v>
      </c>
      <c r="F3319" s="5" t="str">
        <f>IF(ISBLANK(Source!E3319),NA(),Source!E3319)</f>
        <v>g/L</v>
      </c>
      <c r="G3319" s="5">
        <f>Source!I3319</f>
        <v>12</v>
      </c>
      <c r="H3319" s="5" t="str">
        <f>IF(B3319&lt;&gt;0,NA(),Source!B3319)</f>
        <v>HAPT</v>
      </c>
      <c r="I3319" s="5">
        <f>VLOOKUP(H3319,Mapping!B:E,4,FALSE)</f>
        <v>0</v>
      </c>
      <c r="J3319" s="9" t="str">
        <f>VLOOKUP(H3319,Mapping!B:M,12,FALSE)</f>
        <v/>
      </c>
      <c r="K3319" s="5" t="str">
        <f>VLOOKUP(H3319,Mapping!B:H,7,FALSE)</f>
        <v>HAPTOGLOBIN</v>
      </c>
      <c r="L3319" s="5" t="e">
        <f>IF(B3319&lt;&gt;0,B3319,IF(M3319=1,I3319,NA()))</f>
        <v>#N/A</v>
      </c>
      <c r="N3319" s="9">
        <f>IFERROR(VLOOKUP(Labs!A3319,Mapping!D:M,10,FALSE),0)</f>
        <v>0</v>
      </c>
    </row>
    <row r="3320" spans="1:14" x14ac:dyDescent="0.25">
      <c r="A3320" s="5" t="str">
        <f>Source!B3320&amp;"|"&amp;Source!K3320</f>
        <v>DIST|MULT</v>
      </c>
      <c r="B3320" s="5">
        <f>IFERROR(VLOOKUP(Labs!A3320,Mapping!D:E,2,FALSE),0)</f>
        <v>0</v>
      </c>
      <c r="C3320" t="str">
        <f>Source!F3320</f>
        <v>Chem/Haem</v>
      </c>
      <c r="D3320" s="5" t="str">
        <f>Source!D3320</f>
        <v>MULTIMER DISTRIBUTION</v>
      </c>
      <c r="E3320" s="5" t="str">
        <f>Source!L3320</f>
        <v>MULTIMERIC ANALYSIS</v>
      </c>
      <c r="F3320" s="5" t="e">
        <f>IF(ISBLANK(Source!E3320),NA(),Source!E3320)</f>
        <v>#N/A</v>
      </c>
      <c r="G3320" s="5">
        <f>Source!I3320</f>
        <v>12</v>
      </c>
      <c r="H3320" s="5" t="str">
        <f>IF(B3320&lt;&gt;0,NA(),Source!B3320)</f>
        <v>DIST</v>
      </c>
      <c r="I3320" s="5">
        <f>VLOOKUP(H3320,Mapping!B:E,4,FALSE)</f>
        <v>0</v>
      </c>
      <c r="J3320" s="9" t="str">
        <f>VLOOKUP(H3320,Mapping!B:M,12,FALSE)</f>
        <v/>
      </c>
      <c r="K3320" s="5" t="str">
        <f>VLOOKUP(H3320,Mapping!B:H,7,FALSE)</f>
        <v>MULTIMERIC ANALYSIS</v>
      </c>
      <c r="L3320" s="5" t="e">
        <f>IF(B3320&lt;&gt;0,B3320,IF(M3320=1,I3320,NA()))</f>
        <v>#N/A</v>
      </c>
      <c r="N3320" s="9" t="str">
        <f>IFERROR(VLOOKUP(Labs!A3320,Mapping!D:M,10,FALSE),0)</f>
        <v/>
      </c>
    </row>
    <row r="3321" spans="1:14" x14ac:dyDescent="0.25">
      <c r="A3321" s="5" t="str">
        <f>Source!B3321&amp;"|"&amp;Source!K3321</f>
        <v>HSG2|HPCG</v>
      </c>
      <c r="B3321" s="5">
        <f>IFERROR(VLOOKUP(Labs!A3321,Mapping!D:E,2,FALSE),0)</f>
        <v>0</v>
      </c>
      <c r="C3321" t="str">
        <f>Source!F3321</f>
        <v>Chem/Haem</v>
      </c>
      <c r="D3321" s="5" t="str">
        <f>Source!D3321</f>
        <v>Herpes Simplex virus Type 2</v>
      </c>
      <c r="E3321" s="5" t="str">
        <f>Source!L3321</f>
        <v>Herpes Simplex virus PCR</v>
      </c>
      <c r="F3321" s="5" t="e">
        <f>IF(ISBLANK(Source!E3321),NA(),Source!E3321)</f>
        <v>#N/A</v>
      </c>
      <c r="G3321" s="5">
        <f>Source!I3321</f>
        <v>12</v>
      </c>
      <c r="H3321" s="5" t="str">
        <f>IF(B3321&lt;&gt;0,NA(),Source!B3321)</f>
        <v>HSG2</v>
      </c>
      <c r="I3321" s="5">
        <f>VLOOKUP(H3321,Mapping!B:E,4,FALSE)</f>
        <v>0</v>
      </c>
      <c r="J3321" s="9" t="str">
        <f>VLOOKUP(H3321,Mapping!B:M,12,FALSE)</f>
        <v/>
      </c>
      <c r="K3321" s="5" t="str">
        <f>VLOOKUP(H3321,Mapping!B:H,7,FALSE)</f>
        <v>Herpes Simplex virus PCR</v>
      </c>
      <c r="L3321" s="5" t="e">
        <f>IF(B3321&lt;&gt;0,B3321,IF(M3321=1,I3321,NA()))</f>
        <v>#N/A</v>
      </c>
      <c r="N3321" s="9" t="str">
        <f>IFERROR(VLOOKUP(Labs!A3321,Mapping!D:M,10,FALSE),0)</f>
        <v/>
      </c>
    </row>
    <row r="3322" spans="1:14" x14ac:dyDescent="0.25">
      <c r="A3322" s="5" t="str">
        <f>Source!B3322&amp;"|"&amp;Source!K3322</f>
        <v>IGFB|IGF</v>
      </c>
      <c r="B3322" s="5">
        <f>IFERROR(VLOOKUP(Labs!A3322,Mapping!D:E,2,FALSE),0)</f>
        <v>0</v>
      </c>
      <c r="C3322" t="str">
        <f>Source!F3322</f>
        <v>Chem/Haem</v>
      </c>
      <c r="D3322" s="5" t="str">
        <f>Source!D3322</f>
        <v>IGF BP3</v>
      </c>
      <c r="E3322" s="5" t="str">
        <f>Source!L3322</f>
        <v>INSULIN LIKE GROWTH FACTOR</v>
      </c>
      <c r="F3322" s="5" t="str">
        <f>IF(ISBLANK(Source!E3322),NA(),Source!E3322)</f>
        <v>mg/l</v>
      </c>
      <c r="G3322" s="5">
        <f>Source!I3322</f>
        <v>12</v>
      </c>
      <c r="H3322" s="5" t="str">
        <f>IF(B3322&lt;&gt;0,NA(),Source!B3322)</f>
        <v>IGFB</v>
      </c>
      <c r="I3322" s="5">
        <f>VLOOKUP(H3322,Mapping!B:E,4,FALSE)</f>
        <v>0</v>
      </c>
      <c r="J3322" s="9" t="str">
        <f>VLOOKUP(H3322,Mapping!B:M,12,FALSE)</f>
        <v/>
      </c>
      <c r="K3322" s="5" t="str">
        <f>VLOOKUP(H3322,Mapping!B:H,7,FALSE)</f>
        <v>INSULIN LIKE GROWTH FACTOR</v>
      </c>
      <c r="L3322" s="5" t="e">
        <f>IF(B3322&lt;&gt;0,B3322,IF(M3322=1,I3322,NA()))</f>
        <v>#N/A</v>
      </c>
      <c r="N3322" s="9" t="str">
        <f>IFERROR(VLOOKUP(Labs!A3322,Mapping!D:M,10,FALSE),0)</f>
        <v/>
      </c>
    </row>
    <row r="3323" spans="1:14" x14ac:dyDescent="0.25">
      <c r="A3323" s="5" t="str">
        <f>Source!B3323&amp;"|"&amp;Source!K3323</f>
        <v>MCF1|OF</v>
      </c>
      <c r="B3323" s="5">
        <f>IFERROR(VLOOKUP(Labs!A3323,Mapping!D:E,2,FALSE),0)</f>
        <v>0</v>
      </c>
      <c r="C3323" t="str">
        <f>Source!F3323</f>
        <v>Chem/Haem</v>
      </c>
      <c r="D3323" s="5" t="str">
        <f>Source!D3323</f>
        <v>MEAN CELL FRAGILITY (FRESH)</v>
      </c>
      <c r="E3323" s="5" t="str">
        <f>Source!L3323</f>
        <v>OSMOTIC FRAGILITY</v>
      </c>
      <c r="F3323" s="5" t="str">
        <f>IF(ISBLANK(Source!E3323),NA(),Source!E3323)</f>
        <v>g/l NaCL</v>
      </c>
      <c r="G3323" s="5">
        <f>Source!I3323</f>
        <v>12</v>
      </c>
      <c r="H3323" s="5" t="str">
        <f>IF(B3323&lt;&gt;0,NA(),Source!B3323)</f>
        <v>MCF1</v>
      </c>
      <c r="I3323" s="5">
        <f>VLOOKUP(H3323,Mapping!B:E,4,FALSE)</f>
        <v>0</v>
      </c>
      <c r="J3323" s="9" t="str">
        <f>VLOOKUP(H3323,Mapping!B:M,12,FALSE)</f>
        <v/>
      </c>
      <c r="K3323" s="5" t="str">
        <f>VLOOKUP(H3323,Mapping!B:H,7,FALSE)</f>
        <v>OSMOTIC FRAGILITY</v>
      </c>
      <c r="L3323" s="5" t="e">
        <f>IF(B3323&lt;&gt;0,B3323,IF(M3323=1,I3323,NA()))</f>
        <v>#N/A</v>
      </c>
      <c r="N3323" s="9" t="str">
        <f>IFERROR(VLOOKUP(Labs!A3323,Mapping!D:M,10,FALSE),0)</f>
        <v/>
      </c>
    </row>
    <row r="3324" spans="1:14" x14ac:dyDescent="0.25">
      <c r="A3324" s="5" t="str">
        <f>Source!B3324&amp;"|"&amp;Source!K3324</f>
        <v>F11|F11</v>
      </c>
      <c r="B3324" s="5">
        <f>IFERROR(VLOOKUP(Labs!A3324,Mapping!D:E,2,FALSE),0)</f>
        <v>0</v>
      </c>
      <c r="C3324" t="str">
        <f>Source!F3324</f>
        <v>Chem/Haem</v>
      </c>
      <c r="D3324" s="5" t="str">
        <f>Source!D3324</f>
        <v>FACTOR XI ASSAY</v>
      </c>
      <c r="E3324" s="5" t="str">
        <f>Source!L3324</f>
        <v>FACTOR XI ASSAY</v>
      </c>
      <c r="F3324" s="5" t="str">
        <f>IF(ISBLANK(Source!E3324),NA(),Source!E3324)</f>
        <v>iu/dl</v>
      </c>
      <c r="G3324" s="5">
        <f>Source!I3324</f>
        <v>12</v>
      </c>
      <c r="H3324" s="5" t="str">
        <f>IF(B3324&lt;&gt;0,NA(),Source!B3324)</f>
        <v>F11</v>
      </c>
      <c r="I3324" s="5">
        <f>VLOOKUP(H3324,Mapping!B:E,4,FALSE)</f>
        <v>0</v>
      </c>
      <c r="J3324" s="9" t="str">
        <f>VLOOKUP(H3324,Mapping!B:M,12,FALSE)</f>
        <v/>
      </c>
      <c r="K3324" s="5" t="str">
        <f>VLOOKUP(H3324,Mapping!B:H,7,FALSE)</f>
        <v>FACTOR XI ASSAY</v>
      </c>
      <c r="L3324" s="5" t="e">
        <f>IF(B3324&lt;&gt;0,B3324,IF(M3324=1,I3324,NA()))</f>
        <v>#N/A</v>
      </c>
      <c r="N3324" s="9" t="str">
        <f>IFERROR(VLOOKUP(Labs!A3324,Mapping!D:M,10,FALSE),0)</f>
        <v/>
      </c>
    </row>
    <row r="3325" spans="1:14" x14ac:dyDescent="0.25">
      <c r="A3325" s="5" t="str">
        <f>Source!B3325&amp;"|"&amp;Source!K3325</f>
        <v>HSG1|HPCG</v>
      </c>
      <c r="B3325" s="5">
        <f>IFERROR(VLOOKUP(Labs!A3325,Mapping!D:E,2,FALSE),0)</f>
        <v>0</v>
      </c>
      <c r="C3325" t="str">
        <f>Source!F3325</f>
        <v>Chem/Haem</v>
      </c>
      <c r="D3325" s="5" t="str">
        <f>Source!D3325</f>
        <v>Herpes Simplex virus Type 1</v>
      </c>
      <c r="E3325" s="5" t="str">
        <f>Source!L3325</f>
        <v>Herpes Simplex virus PCR</v>
      </c>
      <c r="F3325" s="5" t="e">
        <f>IF(ISBLANK(Source!E3325),NA(),Source!E3325)</f>
        <v>#N/A</v>
      </c>
      <c r="G3325" s="5">
        <f>Source!I3325</f>
        <v>12</v>
      </c>
      <c r="H3325" s="5" t="str">
        <f>IF(B3325&lt;&gt;0,NA(),Source!B3325)</f>
        <v>HSG1</v>
      </c>
      <c r="I3325" s="5">
        <f>VLOOKUP(H3325,Mapping!B:E,4,FALSE)</f>
        <v>0</v>
      </c>
      <c r="J3325" s="9" t="str">
        <f>VLOOKUP(H3325,Mapping!B:M,12,FALSE)</f>
        <v/>
      </c>
      <c r="K3325" s="5" t="str">
        <f>VLOOKUP(H3325,Mapping!B:H,7,FALSE)</f>
        <v>Herpes Simplex virus PCR</v>
      </c>
      <c r="L3325" s="5" t="e">
        <f>IF(B3325&lt;&gt;0,B3325,IF(M3325=1,I3325,NA()))</f>
        <v>#N/A</v>
      </c>
      <c r="N3325" s="9" t="str">
        <f>IFERROR(VLOOKUP(Labs!A3325,Mapping!D:M,10,FALSE),0)</f>
        <v/>
      </c>
    </row>
    <row r="3326" spans="1:14" x14ac:dyDescent="0.25">
      <c r="A3326" s="5" t="str">
        <f>Source!B3326&amp;"|"&amp;Source!K3326</f>
        <v>IGFB|IGF</v>
      </c>
      <c r="B3326" s="5">
        <f>IFERROR(VLOOKUP(Labs!A3326,Mapping!D:E,2,FALSE),0)</f>
        <v>0</v>
      </c>
      <c r="C3326" t="str">
        <f>Source!F3326</f>
        <v>Chem/Haem</v>
      </c>
      <c r="D3326" s="5" t="str">
        <f>Source!D3326</f>
        <v>IGF BP3</v>
      </c>
      <c r="E3326" s="5" t="str">
        <f>Source!L3326</f>
        <v>INSULIN LIKE GROWTH FACTOR</v>
      </c>
      <c r="F3326" s="5" t="str">
        <f>IF(ISBLANK(Source!E3326),NA(),Source!E3326)</f>
        <v>mg/l</v>
      </c>
      <c r="G3326" s="5">
        <f>Source!I3326</f>
        <v>12</v>
      </c>
      <c r="H3326" s="5" t="str">
        <f>IF(B3326&lt;&gt;0,NA(),Source!B3326)</f>
        <v>IGFB</v>
      </c>
      <c r="I3326" s="5">
        <f>VLOOKUP(H3326,Mapping!B:E,4,FALSE)</f>
        <v>0</v>
      </c>
      <c r="J3326" s="9" t="str">
        <f>VLOOKUP(H3326,Mapping!B:M,12,FALSE)</f>
        <v/>
      </c>
      <c r="K3326" s="5" t="str">
        <f>VLOOKUP(H3326,Mapping!B:H,7,FALSE)</f>
        <v>INSULIN LIKE GROWTH FACTOR</v>
      </c>
      <c r="L3326" s="5" t="e">
        <f>IF(B3326&lt;&gt;0,B3326,IF(M3326=1,I3326,NA()))</f>
        <v>#N/A</v>
      </c>
      <c r="N3326" s="9" t="str">
        <f>IFERROR(VLOOKUP(Labs!A3326,Mapping!D:M,10,FALSE),0)</f>
        <v/>
      </c>
    </row>
    <row r="3327" spans="1:14" x14ac:dyDescent="0.25">
      <c r="A3327" s="5" t="str">
        <f>Source!B3327&amp;"|"&amp;Source!K3327</f>
        <v>HBBI|HBC</v>
      </c>
      <c r="B3327" s="5">
        <f>IFERROR(VLOOKUP(Labs!A3327,Mapping!D:E,2,FALSE),0)</f>
        <v>0</v>
      </c>
      <c r="C3327" t="str">
        <f>Source!F3327</f>
        <v>Virology</v>
      </c>
      <c r="D3327" s="5" t="str">
        <f>Source!D3327</f>
        <v>BIOELISA HBsAg EIA</v>
      </c>
      <c r="E3327" s="5" t="str">
        <f>Source!L3327</f>
        <v>Hepatitis B confirmation tests</v>
      </c>
      <c r="F3327" s="5" t="e">
        <f>IF(ISBLANK(Source!E3327),NA(),Source!E3327)</f>
        <v>#N/A</v>
      </c>
      <c r="G3327" s="5">
        <f>Source!I3327</f>
        <v>12</v>
      </c>
      <c r="H3327" s="5" t="str">
        <f>IF(B3327&lt;&gt;0,NA(),Source!B3327)</f>
        <v>HBBI</v>
      </c>
      <c r="I3327" s="5">
        <f>VLOOKUP(H3327,Mapping!B:E,4,FALSE)</f>
        <v>0</v>
      </c>
      <c r="J3327" s="9" t="str">
        <f>VLOOKUP(H3327,Mapping!B:M,12,FALSE)</f>
        <v/>
      </c>
      <c r="K3327" s="5" t="str">
        <f>VLOOKUP(H3327,Mapping!B:H,7,FALSE)</f>
        <v>Hepatitis B confirmation tests</v>
      </c>
      <c r="L3327" s="5" t="e">
        <f>IF(B3327&lt;&gt;0,B3327,IF(M3327=1,I3327,NA()))</f>
        <v>#N/A</v>
      </c>
      <c r="N3327" s="9" t="str">
        <f>IFERROR(VLOOKUP(Labs!A3327,Mapping!D:M,10,FALSE),0)</f>
        <v/>
      </c>
    </row>
    <row r="3328" spans="1:14" x14ac:dyDescent="0.25">
      <c r="A3328" s="5" t="str">
        <f>Source!B3328&amp;"|"&amp;Source!K3328</f>
        <v>MCF2|OF</v>
      </c>
      <c r="B3328" s="5">
        <f>IFERROR(VLOOKUP(Labs!A3328,Mapping!D:E,2,FALSE),0)</f>
        <v>0</v>
      </c>
      <c r="C3328" t="str">
        <f>Source!F3328</f>
        <v>Chem/Haem</v>
      </c>
      <c r="D3328" s="5" t="str">
        <f>Source!D3328</f>
        <v>MEAN CELL FRAGILITY (INCUBATED</v>
      </c>
      <c r="E3328" s="5" t="str">
        <f>Source!L3328</f>
        <v>OSMOTIC FRAGILITY</v>
      </c>
      <c r="F3328" s="5" t="str">
        <f>IF(ISBLANK(Source!E3328),NA(),Source!E3328)</f>
        <v>g/l NaCL</v>
      </c>
      <c r="G3328" s="5">
        <f>Source!I3328</f>
        <v>12</v>
      </c>
      <c r="H3328" s="5" t="str">
        <f>IF(B3328&lt;&gt;0,NA(),Source!B3328)</f>
        <v>MCF2</v>
      </c>
      <c r="I3328" s="5">
        <f>VLOOKUP(H3328,Mapping!B:E,4,FALSE)</f>
        <v>0</v>
      </c>
      <c r="J3328" s="9" t="str">
        <f>VLOOKUP(H3328,Mapping!B:M,12,FALSE)</f>
        <v/>
      </c>
      <c r="K3328" s="5" t="str">
        <f>VLOOKUP(H3328,Mapping!B:H,7,FALSE)</f>
        <v>OSMOTIC FRAGILITY</v>
      </c>
      <c r="L3328" s="5" t="e">
        <f>IF(B3328&lt;&gt;0,B3328,IF(M3328=1,I3328,NA()))</f>
        <v>#N/A</v>
      </c>
      <c r="N3328" s="9" t="str">
        <f>IFERROR(VLOOKUP(Labs!A3328,Mapping!D:M,10,FALSE),0)</f>
        <v/>
      </c>
    </row>
    <row r="3329" spans="1:14" x14ac:dyDescent="0.25">
      <c r="A3329" s="5" t="str">
        <f>Source!B3329&amp;"|"&amp;Source!K3329</f>
        <v>LYMP|D</v>
      </c>
      <c r="B3329" s="5">
        <f>IFERROR(VLOOKUP(Labs!A3329,Mapping!D:E,2,FALSE),0)</f>
        <v>0</v>
      </c>
      <c r="C3329" t="str">
        <f>Source!F3329</f>
        <v>Chem/Haem</v>
      </c>
      <c r="D3329" s="5" t="str">
        <f>Source!D3329</f>
        <v>Lymphocytes</v>
      </c>
      <c r="E3329" s="5" t="str">
        <f>Source!L3329</f>
        <v>Differential</v>
      </c>
      <c r="F3329" s="5" t="str">
        <f>IF(ISBLANK(Source!E3329),NA(),Source!E3329)</f>
        <v>10*9/L</v>
      </c>
      <c r="G3329" s="5">
        <f>Source!I3329</f>
        <v>12</v>
      </c>
      <c r="H3329" s="5" t="str">
        <f>IF(B3329&lt;&gt;0,NA(),Source!B3329)</f>
        <v>LYMP</v>
      </c>
      <c r="I3329" s="5" t="str">
        <f>VLOOKUP(H3329,Mapping!B:E,4,FALSE)</f>
        <v>731-0</v>
      </c>
      <c r="J3329" s="9" t="str">
        <f>VLOOKUP(H3329,Mapping!B:M,12,FALSE)</f>
        <v>Lymphocytes [#/volume] in Blood by Automated count</v>
      </c>
      <c r="K3329" s="5" t="str">
        <f>VLOOKUP(H3329,Mapping!B:H,7,FALSE)</f>
        <v>Full Blood Count</v>
      </c>
      <c r="L3329" s="5" t="e">
        <f>IF(B3329&lt;&gt;0,B3329,IF(M3329=1,I3329,NA()))</f>
        <v>#N/A</v>
      </c>
      <c r="N3329" s="9">
        <f>IFERROR(VLOOKUP(Labs!A3329,Mapping!D:M,10,FALSE),0)</f>
        <v>0</v>
      </c>
    </row>
    <row r="3330" spans="1:14" x14ac:dyDescent="0.25">
      <c r="A3330" s="5" t="str">
        <f>Source!B3330&amp;"|"&amp;Source!K3330</f>
        <v>NA|UECR</v>
      </c>
      <c r="B3330" s="5">
        <f>IFERROR(VLOOKUP(Labs!A3330,Mapping!D:E,2,FALSE),0)</f>
        <v>0</v>
      </c>
      <c r="C3330" t="str">
        <f>Source!F3330</f>
        <v>Chem/Haem</v>
      </c>
      <c r="D3330" s="5" t="str">
        <f>Source!D3330</f>
        <v>SODIUM</v>
      </c>
      <c r="E3330" s="5" t="str">
        <f>Source!L3330</f>
        <v>U/E/CREAT (RESPUN)</v>
      </c>
      <c r="F3330" s="5" t="str">
        <f>IF(ISBLANK(Source!E3330),NA(),Source!E3330)</f>
        <v>mmol/L</v>
      </c>
      <c r="G3330" s="5">
        <f>Source!I3330</f>
        <v>12</v>
      </c>
      <c r="H3330" s="5" t="str">
        <f>IF(B3330&lt;&gt;0,NA(),Source!B3330)</f>
        <v>NA</v>
      </c>
      <c r="I3330" s="5" t="str">
        <f>VLOOKUP(H3330,Mapping!B:E,4,FALSE)</f>
        <v>2951-2</v>
      </c>
      <c r="J3330" s="9" t="str">
        <f>VLOOKUP(H3330,Mapping!B:M,12,FALSE)</f>
        <v>Sodium serum/plasma</v>
      </c>
      <c r="K3330" s="5" t="str">
        <f>VLOOKUP(H3330,Mapping!B:H,7,FALSE)</f>
        <v>U/E/CREAT</v>
      </c>
      <c r="L3330" s="5" t="e">
        <f>IF(B3330&lt;&gt;0,B3330,IF(M3330=1,I3330,NA()))</f>
        <v>#N/A</v>
      </c>
      <c r="N3330" s="9">
        <f>IFERROR(VLOOKUP(Labs!A3330,Mapping!D:M,10,FALSE),0)</f>
        <v>0</v>
      </c>
    </row>
    <row r="3331" spans="1:14" x14ac:dyDescent="0.25">
      <c r="A3331" s="5" t="str">
        <f>Source!B3331&amp;"|"&amp;Source!K3331</f>
        <v>IGFB|IGF</v>
      </c>
      <c r="B3331" s="5">
        <f>IFERROR(VLOOKUP(Labs!A3331,Mapping!D:E,2,FALSE),0)</f>
        <v>0</v>
      </c>
      <c r="C3331" t="str">
        <f>Source!F3331</f>
        <v>Chem/Haem</v>
      </c>
      <c r="D3331" s="5" t="str">
        <f>Source!D3331</f>
        <v>IGF BP3</v>
      </c>
      <c r="E3331" s="5" t="str">
        <f>Source!L3331</f>
        <v>INSULIN LIKE GROWTH FACTOR</v>
      </c>
      <c r="F3331" s="5" t="str">
        <f>IF(ISBLANK(Source!E3331),NA(),Source!E3331)</f>
        <v>mg/l</v>
      </c>
      <c r="G3331" s="5">
        <f>Source!I3331</f>
        <v>12</v>
      </c>
      <c r="H3331" s="5" t="str">
        <f>IF(B3331&lt;&gt;0,NA(),Source!B3331)</f>
        <v>IGFB</v>
      </c>
      <c r="I3331" s="5">
        <f>VLOOKUP(H3331,Mapping!B:E,4,FALSE)</f>
        <v>0</v>
      </c>
      <c r="J3331" s="9" t="str">
        <f>VLOOKUP(H3331,Mapping!B:M,12,FALSE)</f>
        <v/>
      </c>
      <c r="K3331" s="5" t="str">
        <f>VLOOKUP(H3331,Mapping!B:H,7,FALSE)</f>
        <v>INSULIN LIKE GROWTH FACTOR</v>
      </c>
      <c r="L3331" s="5" t="e">
        <f>IF(B3331&lt;&gt;0,B3331,IF(M3331=1,I3331,NA()))</f>
        <v>#N/A</v>
      </c>
      <c r="N3331" s="9" t="str">
        <f>IFERROR(VLOOKUP(Labs!A3331,Mapping!D:M,10,FALSE),0)</f>
        <v/>
      </c>
    </row>
    <row r="3332" spans="1:14" x14ac:dyDescent="0.25">
      <c r="A3332" s="5" t="str">
        <f>Source!B3332&amp;"|"&amp;Source!K3332</f>
        <v>IGF|IGF</v>
      </c>
      <c r="B3332" s="5">
        <f>IFERROR(VLOOKUP(Labs!A3332,Mapping!D:E,2,FALSE),0)</f>
        <v>0</v>
      </c>
      <c r="C3332" t="str">
        <f>Source!F3332</f>
        <v>Chem/Haem</v>
      </c>
      <c r="D3332" s="5" t="str">
        <f>Source!D3332</f>
        <v>IGF</v>
      </c>
      <c r="E3332" s="5" t="str">
        <f>Source!L3332</f>
        <v>INSULIN LIKE GROWTH FACTOR</v>
      </c>
      <c r="F3332" s="5" t="str">
        <f>IF(ISBLANK(Source!E3332),NA(),Source!E3332)</f>
        <v>nmol/l</v>
      </c>
      <c r="G3332" s="5">
        <f>Source!I3332</f>
        <v>12</v>
      </c>
      <c r="H3332" s="5" t="str">
        <f>IF(B3332&lt;&gt;0,NA(),Source!B3332)</f>
        <v>IGF</v>
      </c>
      <c r="I3332" s="5">
        <f>VLOOKUP(H3332,Mapping!B:E,4,FALSE)</f>
        <v>0</v>
      </c>
      <c r="J3332" s="9" t="str">
        <f>VLOOKUP(H3332,Mapping!B:M,12,FALSE)</f>
        <v/>
      </c>
      <c r="K3332" s="5" t="str">
        <f>VLOOKUP(H3332,Mapping!B:H,7,FALSE)</f>
        <v>INSULIN LIKE GROWTH FACTOR</v>
      </c>
      <c r="L3332" s="5" t="e">
        <f>IF(B3332&lt;&gt;0,B3332,IF(M3332=1,I3332,NA()))</f>
        <v>#N/A</v>
      </c>
      <c r="N3332" s="9" t="str">
        <f>IFERROR(VLOOKUP(Labs!A3332,Mapping!D:M,10,FALSE),0)</f>
        <v/>
      </c>
    </row>
    <row r="3333" spans="1:14" x14ac:dyDescent="0.25">
      <c r="A3333" s="5" t="str">
        <f>Source!B3333&amp;"|"&amp;Source!K3333</f>
        <v>IGFB|IGF</v>
      </c>
      <c r="B3333" s="5">
        <f>IFERROR(VLOOKUP(Labs!A3333,Mapping!D:E,2,FALSE),0)</f>
        <v>0</v>
      </c>
      <c r="C3333" t="str">
        <f>Source!F3333</f>
        <v>Chem/Haem</v>
      </c>
      <c r="D3333" s="5" t="str">
        <f>Source!D3333</f>
        <v>IGF BP3</v>
      </c>
      <c r="E3333" s="5" t="str">
        <f>Source!L3333</f>
        <v>INSULIN LIKE GROWTH FACTOR</v>
      </c>
      <c r="F3333" s="5" t="str">
        <f>IF(ISBLANK(Source!E3333),NA(),Source!E3333)</f>
        <v>mg/l</v>
      </c>
      <c r="G3333" s="5">
        <f>Source!I3333</f>
        <v>12</v>
      </c>
      <c r="H3333" s="5" t="str">
        <f>IF(B3333&lt;&gt;0,NA(),Source!B3333)</f>
        <v>IGFB</v>
      </c>
      <c r="I3333" s="5">
        <f>VLOOKUP(H3333,Mapping!B:E,4,FALSE)</f>
        <v>0</v>
      </c>
      <c r="J3333" s="9" t="str">
        <f>VLOOKUP(H3333,Mapping!B:M,12,FALSE)</f>
        <v/>
      </c>
      <c r="K3333" s="5" t="str">
        <f>VLOOKUP(H3333,Mapping!B:H,7,FALSE)</f>
        <v>INSULIN LIKE GROWTH FACTOR</v>
      </c>
      <c r="L3333" s="5" t="e">
        <f>IF(B3333&lt;&gt;0,B3333,IF(M3333=1,I3333,NA()))</f>
        <v>#N/A</v>
      </c>
      <c r="N3333" s="9" t="str">
        <f>IFERROR(VLOOKUP(Labs!A3333,Mapping!D:M,10,FALSE),0)</f>
        <v/>
      </c>
    </row>
    <row r="3334" spans="1:14" x14ac:dyDescent="0.25">
      <c r="A3334" s="5" t="str">
        <f>Source!B3334&amp;"|"&amp;Source!K3334</f>
        <v>MRU|MRU</v>
      </c>
      <c r="B3334" s="5">
        <f>IFERROR(VLOOKUP(Labs!A3334,Mapping!D:E,2,FALSE),0)</f>
        <v>0</v>
      </c>
      <c r="C3334" t="str">
        <f>Source!F3334</f>
        <v>Microbiology</v>
      </c>
      <c r="D3334" s="5" t="str">
        <f>Source!D3334</f>
        <v>Urine...........:</v>
      </c>
      <c r="E3334" s="5" t="str">
        <f>Source!L3334</f>
        <v>MRSA Screen</v>
      </c>
      <c r="F3334" s="5" t="e">
        <f>IF(ISBLANK(Source!E3334),NA(),Source!E3334)</f>
        <v>#N/A</v>
      </c>
      <c r="G3334" s="5">
        <f>Source!I3334</f>
        <v>12</v>
      </c>
      <c r="H3334" s="5" t="str">
        <f>IF(B3334&lt;&gt;0,NA(),Source!B3334)</f>
        <v>MRU</v>
      </c>
      <c r="I3334" s="5">
        <f>VLOOKUP(H3334,Mapping!B:E,4,FALSE)</f>
        <v>0</v>
      </c>
      <c r="J3334" s="9" t="str">
        <f>VLOOKUP(H3334,Mapping!B:M,12,FALSE)</f>
        <v/>
      </c>
      <c r="K3334" s="5" t="str">
        <f>VLOOKUP(H3334,Mapping!B:H,7,FALSE)</f>
        <v>MRSA Screen</v>
      </c>
      <c r="L3334" s="5" t="e">
        <f>IF(B3334&lt;&gt;0,B3334,IF(M3334=1,I3334,NA()))</f>
        <v>#N/A</v>
      </c>
      <c r="N3334" s="9">
        <f>IFERROR(VLOOKUP(Labs!A3334,Mapping!D:M,10,FALSE),0)</f>
        <v>0</v>
      </c>
    </row>
    <row r="3335" spans="1:14" x14ac:dyDescent="0.25">
      <c r="A3335" s="5" t="str">
        <f>Source!B3335&amp;"|"&amp;Source!K3335</f>
        <v>MOG|MOG</v>
      </c>
      <c r="B3335" s="5">
        <f>IFERROR(VLOOKUP(Labs!A3335,Mapping!D:E,2,FALSE),0)</f>
        <v>0</v>
      </c>
      <c r="C3335" t="str">
        <f>Source!F3335</f>
        <v>Chem/Haem</v>
      </c>
      <c r="D3335" s="5" t="str">
        <f>Source!D3335</f>
        <v>MOG ANTIBODIES</v>
      </c>
      <c r="E3335" s="5" t="str">
        <f>Source!L3335</f>
        <v>MOG ANTIBODIES</v>
      </c>
      <c r="F3335" s="5" t="e">
        <f>IF(ISBLANK(Source!E3335),NA(),Source!E3335)</f>
        <v>#N/A</v>
      </c>
      <c r="G3335" s="5">
        <f>Source!I3335</f>
        <v>12</v>
      </c>
      <c r="H3335" s="5" t="str">
        <f>IF(B3335&lt;&gt;0,NA(),Source!B3335)</f>
        <v>MOG</v>
      </c>
      <c r="I3335" s="5">
        <f>VLOOKUP(H3335,Mapping!B:E,4,FALSE)</f>
        <v>0</v>
      </c>
      <c r="J3335" s="9" t="str">
        <f>VLOOKUP(H3335,Mapping!B:M,12,FALSE)</f>
        <v/>
      </c>
      <c r="K3335" s="5" t="str">
        <f>VLOOKUP(H3335,Mapping!B:H,7,FALSE)</f>
        <v>MOG ANTIBODIES</v>
      </c>
      <c r="L3335" s="5" t="e">
        <f>IF(B3335&lt;&gt;0,B3335,IF(M3335=1,I3335,NA()))</f>
        <v>#N/A</v>
      </c>
      <c r="N3335" s="9" t="str">
        <f>IFERROR(VLOOKUP(Labs!A3335,Mapping!D:M,10,FALSE),0)</f>
        <v/>
      </c>
    </row>
    <row r="3336" spans="1:14" x14ac:dyDescent="0.25">
      <c r="A3336" s="5" t="str">
        <f>Source!B3336&amp;"|"&amp;Source!K3336</f>
        <v>NNOF|NNOF</v>
      </c>
      <c r="B3336" s="5">
        <f>IFERROR(VLOOKUP(Labs!A3336,Mapping!D:E,2,FALSE),0)</f>
        <v>0</v>
      </c>
      <c r="C3336" t="str">
        <f>Source!F3336</f>
        <v>Virology</v>
      </c>
      <c r="D3336" s="5" t="str">
        <f>Source!D3336</f>
        <v>NO NAME ON FORM</v>
      </c>
      <c r="E3336" s="5" t="str">
        <f>Source!L3336</f>
        <v>NO NAME ON FORM</v>
      </c>
      <c r="F3336" s="5" t="e">
        <f>IF(ISBLANK(Source!E3336),NA(),Source!E3336)</f>
        <v>#N/A</v>
      </c>
      <c r="G3336" s="5">
        <f>Source!I3336</f>
        <v>12</v>
      </c>
      <c r="H3336" s="5" t="str">
        <f>IF(B3336&lt;&gt;0,NA(),Source!B3336)</f>
        <v>NNOF</v>
      </c>
      <c r="I3336" s="5">
        <f>VLOOKUP(H3336,Mapping!B:E,4,FALSE)</f>
        <v>0</v>
      </c>
      <c r="J3336" s="9" t="str">
        <f>VLOOKUP(H3336,Mapping!B:M,12,FALSE)</f>
        <v/>
      </c>
      <c r="K3336" s="5" t="str">
        <f>VLOOKUP(H3336,Mapping!B:H,7,FALSE)</f>
        <v>No name on form</v>
      </c>
      <c r="L3336" s="5" t="e">
        <f>IF(B3336&lt;&gt;0,B3336,IF(M3336=1,I3336,NA()))</f>
        <v>#N/A</v>
      </c>
      <c r="N3336" s="9" t="str">
        <f>IFERROR(VLOOKUP(Labs!A3336,Mapping!D:M,10,FALSE),0)</f>
        <v/>
      </c>
    </row>
    <row r="3337" spans="1:14" x14ac:dyDescent="0.25">
      <c r="A3337" s="5" t="str">
        <f>Source!B3337&amp;"|"&amp;Source!K3337</f>
        <v>IGG|IGSB</v>
      </c>
      <c r="B3337" s="5">
        <f>IFERROR(VLOOKUP(Labs!A3337,Mapping!D:E,2,FALSE),0)</f>
        <v>0</v>
      </c>
      <c r="C3337" t="str">
        <f>Source!F3337</f>
        <v>Chem/Haem</v>
      </c>
      <c r="D3337" s="5" t="str">
        <f>Source!D3337</f>
        <v>IGG</v>
      </c>
      <c r="E3337" s="5" t="str">
        <f>Source!L3337</f>
        <v>IgG SUBCLASSES</v>
      </c>
      <c r="F3337" s="5" t="str">
        <f>IF(ISBLANK(Source!E3337),NA(),Source!E3337)</f>
        <v>g/L</v>
      </c>
      <c r="G3337" s="5">
        <f>Source!I3337</f>
        <v>12</v>
      </c>
      <c r="H3337" s="5" t="str">
        <f>IF(B3337&lt;&gt;0,NA(),Source!B3337)</f>
        <v>IGG</v>
      </c>
      <c r="I3337" s="5" t="str">
        <f>VLOOKUP(H3337,Mapping!B:E,4,FALSE)</f>
        <v>2465-3</v>
      </c>
      <c r="J3337" s="9" t="str">
        <f>VLOOKUP(H3337,Mapping!B:M,12,FALSE)</f>
        <v>IgG [Mass/volume] in Serum or Plasma</v>
      </c>
      <c r="K3337" s="5" t="str">
        <f>VLOOKUP(H3337,Mapping!B:H,7,FALSE)</f>
        <v>IMMUNOGLOBULINS</v>
      </c>
      <c r="L3337" s="5" t="e">
        <f>IF(B3337&lt;&gt;0,B3337,IF(M3337=1,I3337,NA()))</f>
        <v>#N/A</v>
      </c>
      <c r="N3337" s="9">
        <f>IFERROR(VLOOKUP(Labs!A3337,Mapping!D:M,10,FALSE),0)</f>
        <v>0</v>
      </c>
    </row>
    <row r="3338" spans="1:14" x14ac:dyDescent="0.25">
      <c r="A3338" s="5" t="str">
        <f>Source!B3338&amp;"|"&amp;Source!K3338</f>
        <v>IGF|IGF</v>
      </c>
      <c r="B3338" s="5">
        <f>IFERROR(VLOOKUP(Labs!A3338,Mapping!D:E,2,FALSE),0)</f>
        <v>0</v>
      </c>
      <c r="C3338" t="str">
        <f>Source!F3338</f>
        <v>Chem/Haem</v>
      </c>
      <c r="D3338" s="5" t="str">
        <f>Source!D3338</f>
        <v>IGF</v>
      </c>
      <c r="E3338" s="5" t="str">
        <f>Source!L3338</f>
        <v>INSULIN LIKE GROWTH FACTOR</v>
      </c>
      <c r="F3338" s="5" t="str">
        <f>IF(ISBLANK(Source!E3338),NA(),Source!E3338)</f>
        <v>nmol/l</v>
      </c>
      <c r="G3338" s="5">
        <f>Source!I3338</f>
        <v>12</v>
      </c>
      <c r="H3338" s="5" t="str">
        <f>IF(B3338&lt;&gt;0,NA(),Source!B3338)</f>
        <v>IGF</v>
      </c>
      <c r="I3338" s="5">
        <f>VLOOKUP(H3338,Mapping!B:E,4,FALSE)</f>
        <v>0</v>
      </c>
      <c r="J3338" s="9" t="str">
        <f>VLOOKUP(H3338,Mapping!B:M,12,FALSE)</f>
        <v/>
      </c>
      <c r="K3338" s="5" t="str">
        <f>VLOOKUP(H3338,Mapping!B:H,7,FALSE)</f>
        <v>INSULIN LIKE GROWTH FACTOR</v>
      </c>
      <c r="L3338" s="5" t="e">
        <f>IF(B3338&lt;&gt;0,B3338,IF(M3338=1,I3338,NA()))</f>
        <v>#N/A</v>
      </c>
      <c r="N3338" s="9" t="str">
        <f>IFERROR(VLOOKUP(Labs!A3338,Mapping!D:M,10,FALSE),0)</f>
        <v/>
      </c>
    </row>
    <row r="3339" spans="1:14" x14ac:dyDescent="0.25">
      <c r="A3339" s="5" t="str">
        <f>Source!B3339&amp;"|"&amp;Source!K3339</f>
        <v>NEUT|D</v>
      </c>
      <c r="B3339" s="5">
        <f>IFERROR(VLOOKUP(Labs!A3339,Mapping!D:E,2,FALSE),0)</f>
        <v>0</v>
      </c>
      <c r="C3339" t="str">
        <f>Source!F3339</f>
        <v>Chem/Haem</v>
      </c>
      <c r="D3339" s="5" t="str">
        <f>Source!D3339</f>
        <v>Neutrophils</v>
      </c>
      <c r="E3339" s="5" t="str">
        <f>Source!L3339</f>
        <v>Differential</v>
      </c>
      <c r="F3339" s="5" t="str">
        <f>IF(ISBLANK(Source!E3339),NA(),Source!E3339)</f>
        <v>10*9/L</v>
      </c>
      <c r="G3339" s="5">
        <f>Source!I3339</f>
        <v>12</v>
      </c>
      <c r="H3339" s="5" t="str">
        <f>IF(B3339&lt;&gt;0,NA(),Source!B3339)</f>
        <v>NEUT</v>
      </c>
      <c r="I3339" s="5" t="str">
        <f>VLOOKUP(H3339,Mapping!B:E,4,FALSE)</f>
        <v>751-8</v>
      </c>
      <c r="J3339" s="9" t="str">
        <f>VLOOKUP(H3339,Mapping!B:M,12,FALSE)</f>
        <v>Neutrophils [#/volume] in Blood by Automated count</v>
      </c>
      <c r="K3339" s="5" t="str">
        <f>VLOOKUP(H3339,Mapping!B:H,7,FALSE)</f>
        <v>Full Blood Count</v>
      </c>
      <c r="L3339" s="5" t="e">
        <f>IF(B3339&lt;&gt;0,B3339,IF(M3339=1,I3339,NA()))</f>
        <v>#N/A</v>
      </c>
      <c r="N3339" s="9">
        <f>IFERROR(VLOOKUP(Labs!A3339,Mapping!D:M,10,FALSE),0)</f>
        <v>0</v>
      </c>
    </row>
    <row r="3340" spans="1:14" x14ac:dyDescent="0.25">
      <c r="A3340" s="5" t="str">
        <f>Source!B3340&amp;"|"&amp;Source!K3340</f>
        <v>RPT|YSYFL</v>
      </c>
      <c r="B3340" s="5">
        <f>IFERROR(VLOOKUP(Labs!A3340,Mapping!D:E,2,FALSE),0)</f>
        <v>0</v>
      </c>
      <c r="C3340" t="str">
        <f>Source!F3340</f>
        <v>Non-Gynae Cytology</v>
      </c>
      <c r="D3340" s="5" t="str">
        <f>Source!D3340</f>
        <v>Report</v>
      </c>
      <c r="E3340" s="5" t="str">
        <f>Source!L3340</f>
        <v>Synovial fliud</v>
      </c>
      <c r="F3340" s="5" t="e">
        <f>IF(ISBLANK(Source!E3340),NA(),Source!E3340)</f>
        <v>#N/A</v>
      </c>
      <c r="G3340" s="5">
        <f>Source!I3340</f>
        <v>12</v>
      </c>
      <c r="H3340" s="5" t="str">
        <f>IF(B3340&lt;&gt;0,NA(),Source!B3340)</f>
        <v>RPT</v>
      </c>
      <c r="I3340" s="5">
        <f>VLOOKUP(H3340,Mapping!B:E,4,FALSE)</f>
        <v>0</v>
      </c>
      <c r="J3340" s="9" t="str">
        <f>VLOOKUP(H3340,Mapping!B:M,12,FALSE)</f>
        <v/>
      </c>
      <c r="K3340" s="5" t="str">
        <f>VLOOKUP(H3340,Mapping!B:H,7,FALSE)</f>
        <v>FNA Breast</v>
      </c>
      <c r="L3340" s="5" t="e">
        <f>IF(B3340&lt;&gt;0,B3340,IF(M3340=1,I3340,NA()))</f>
        <v>#N/A</v>
      </c>
      <c r="N3340" s="9">
        <f>IFERROR(VLOOKUP(Labs!A3340,Mapping!D:M,10,FALSE),0)</f>
        <v>0</v>
      </c>
    </row>
    <row r="3341" spans="1:14" x14ac:dyDescent="0.25">
      <c r="A3341" s="5" t="str">
        <f>Source!B3341&amp;"|"&amp;Source!K3341</f>
        <v>RM|RM</v>
      </c>
      <c r="B3341" s="5">
        <f>IFERROR(VLOOKUP(Labs!A3341,Mapping!D:E,2,FALSE),0)</f>
        <v>0</v>
      </c>
      <c r="C3341" t="str">
        <f>Source!F3341</f>
        <v>Chem/Haem</v>
      </c>
      <c r="D3341" s="5" t="str">
        <f>Source!D3341</f>
        <v>Rubella specific IgM Antibody</v>
      </c>
      <c r="E3341" s="5" t="str">
        <f>Source!L3341</f>
        <v>Rubella specific IgM</v>
      </c>
      <c r="F3341" s="5" t="e">
        <f>IF(ISBLANK(Source!E3341),NA(),Source!E3341)</f>
        <v>#N/A</v>
      </c>
      <c r="G3341" s="5">
        <f>Source!I3341</f>
        <v>12</v>
      </c>
      <c r="H3341" s="5" t="str">
        <f>IF(B3341&lt;&gt;0,NA(),Source!B3341)</f>
        <v>RM</v>
      </c>
      <c r="I3341" s="5">
        <f>VLOOKUP(H3341,Mapping!B:E,4,FALSE)</f>
        <v>0</v>
      </c>
      <c r="J3341" s="9" t="str">
        <f>VLOOKUP(H3341,Mapping!B:M,12,FALSE)</f>
        <v/>
      </c>
      <c r="K3341" s="5" t="str">
        <f>VLOOKUP(H3341,Mapping!B:H,7,FALSE)</f>
        <v>Rubella IgM</v>
      </c>
      <c r="L3341" s="5" t="e">
        <f>IF(B3341&lt;&gt;0,B3341,IF(M3341=1,I3341,NA()))</f>
        <v>#N/A</v>
      </c>
      <c r="N3341" s="9" t="str">
        <f>IFERROR(VLOOKUP(Labs!A3341,Mapping!D:M,10,FALSE),0)</f>
        <v/>
      </c>
    </row>
    <row r="3342" spans="1:14" x14ac:dyDescent="0.25">
      <c r="A3342" s="5" t="str">
        <f>Source!B3342&amp;"|"&amp;Source!K3342</f>
        <v>UKET|UKET</v>
      </c>
      <c r="B3342" s="5">
        <f>IFERROR(VLOOKUP(Labs!A3342,Mapping!D:E,2,FALSE),0)</f>
        <v>0</v>
      </c>
      <c r="C3342" t="str">
        <f>Source!F3342</f>
        <v>Chem/Haem</v>
      </c>
      <c r="D3342" s="5" t="str">
        <f>Source!D3342</f>
        <v>URINE KETONES</v>
      </c>
      <c r="E3342" s="5" t="str">
        <f>Source!L3342</f>
        <v>URINE KETONES</v>
      </c>
      <c r="F3342" s="5" t="e">
        <f>IF(ISBLANK(Source!E3342),NA(),Source!E3342)</f>
        <v>#N/A</v>
      </c>
      <c r="G3342" s="5">
        <f>Source!I3342</f>
        <v>12</v>
      </c>
      <c r="H3342" s="5" t="str">
        <f>IF(B3342&lt;&gt;0,NA(),Source!B3342)</f>
        <v>UKET</v>
      </c>
      <c r="I3342" s="5">
        <f>VLOOKUP(H3342,Mapping!B:E,4,FALSE)</f>
        <v>0</v>
      </c>
      <c r="J3342" s="9" t="str">
        <f>VLOOKUP(H3342,Mapping!B:M,12,FALSE)</f>
        <v/>
      </c>
      <c r="K3342" s="5" t="str">
        <f>VLOOKUP(H3342,Mapping!B:H,7,FALSE)</f>
        <v>URINE KETONES</v>
      </c>
      <c r="L3342" s="5" t="e">
        <f>IF(B3342&lt;&gt;0,B3342,IF(M3342=1,I3342,NA()))</f>
        <v>#N/A</v>
      </c>
      <c r="N3342" s="9" t="str">
        <f>IFERROR(VLOOKUP(Labs!A3342,Mapping!D:M,10,FALSE),0)</f>
        <v/>
      </c>
    </row>
    <row r="3343" spans="1:14" x14ac:dyDescent="0.25">
      <c r="A3343" s="5" t="str">
        <f>Source!B3343&amp;"|"&amp;Source!K3343</f>
        <v>ZZDF|CMVD</v>
      </c>
      <c r="B3343" s="5">
        <f>IFERROR(VLOOKUP(Labs!A3343,Mapping!D:E,2,FALSE),0)</f>
        <v>0</v>
      </c>
      <c r="C3343" t="str">
        <f>Source!F3343</f>
        <v>Virology</v>
      </c>
      <c r="D3343" s="5" t="str">
        <f>Source!D3343</f>
        <v>Dynamic Function Test</v>
      </c>
      <c r="E3343" s="5" t="str">
        <f>Source!L3343</f>
        <v>CMV SENDAWAY DYNAMIC</v>
      </c>
      <c r="F3343" s="5" t="e">
        <f>IF(ISBLANK(Source!E3343),NA(),Source!E3343)</f>
        <v>#N/A</v>
      </c>
      <c r="G3343" s="5">
        <f>Source!I3343</f>
        <v>12</v>
      </c>
      <c r="H3343" s="5" t="str">
        <f>IF(B3343&lt;&gt;0,NA(),Source!B3343)</f>
        <v>ZZDF</v>
      </c>
      <c r="I3343" s="5">
        <f>VLOOKUP(H3343,Mapping!B:E,4,FALSE)</f>
        <v>0</v>
      </c>
      <c r="J3343" s="9" t="str">
        <f>VLOOKUP(H3343,Mapping!B:M,12,FALSE)</f>
        <v/>
      </c>
      <c r="K3343" s="5" t="str">
        <f>VLOOKUP(H3343,Mapping!B:H,7,FALSE)</f>
        <v>GLUCOSE TOLERANCE TEST</v>
      </c>
      <c r="L3343" s="5" t="e">
        <f>IF(B3343&lt;&gt;0,B3343,IF(M3343=1,I3343,NA()))</f>
        <v>#N/A</v>
      </c>
      <c r="N3343" s="9">
        <f>IFERROR(VLOOKUP(Labs!A3343,Mapping!D:M,10,FALSE),0)</f>
        <v>0</v>
      </c>
    </row>
    <row r="3344" spans="1:14" x14ac:dyDescent="0.25">
      <c r="A3344" s="5" t="str">
        <f>Source!B3344&amp;"|"&amp;Source!K3344</f>
        <v>RPT|BREAST</v>
      </c>
      <c r="B3344" s="5">
        <f>IFERROR(VLOOKUP(Labs!A3344,Mapping!D:E,2,FALSE),0)</f>
        <v>0</v>
      </c>
      <c r="C3344" t="str">
        <f>Source!F3344</f>
        <v>Non-Gynae Cytology</v>
      </c>
      <c r="D3344" s="5" t="str">
        <f>Source!D3344</f>
        <v>Report</v>
      </c>
      <c r="E3344" s="5" t="str">
        <f>Source!L3344</f>
        <v>Mammary Fluids NOS</v>
      </c>
      <c r="F3344" s="5" t="e">
        <f>IF(ISBLANK(Source!E3344),NA(),Source!E3344)</f>
        <v>#N/A</v>
      </c>
      <c r="G3344" s="5">
        <f>Source!I3344</f>
        <v>12</v>
      </c>
      <c r="H3344" s="5" t="str">
        <f>IF(B3344&lt;&gt;0,NA(),Source!B3344)</f>
        <v>RPT</v>
      </c>
      <c r="I3344" s="5">
        <f>VLOOKUP(H3344,Mapping!B:E,4,FALSE)</f>
        <v>0</v>
      </c>
      <c r="J3344" s="9" t="str">
        <f>VLOOKUP(H3344,Mapping!B:M,12,FALSE)</f>
        <v/>
      </c>
      <c r="K3344" s="5" t="str">
        <f>VLOOKUP(H3344,Mapping!B:H,7,FALSE)</f>
        <v>FNA Breast</v>
      </c>
      <c r="L3344" s="5" t="e">
        <f>IF(B3344&lt;&gt;0,B3344,IF(M3344=1,I3344,NA()))</f>
        <v>#N/A</v>
      </c>
      <c r="N3344" s="9">
        <f>IFERROR(VLOOKUP(Labs!A3344,Mapping!D:M,10,FALSE),0)</f>
        <v>0</v>
      </c>
    </row>
    <row r="3345" spans="1:14" x14ac:dyDescent="0.25">
      <c r="A3345" s="5" t="str">
        <f>Source!B3345&amp;"|"&amp;Source!K3345</f>
        <v>ZZDF|VZCD</v>
      </c>
      <c r="B3345" s="5">
        <f>IFERROR(VLOOKUP(Labs!A3345,Mapping!D:E,2,FALSE),0)</f>
        <v>0</v>
      </c>
      <c r="C3345" t="str">
        <f>Source!F3345</f>
        <v>Virology</v>
      </c>
      <c r="D3345" s="5" t="str">
        <f>Source!D3345</f>
        <v>Dynamic Function Test</v>
      </c>
      <c r="E3345" s="5" t="str">
        <f>Source!L3345</f>
        <v>VZ CFT DYNAMIC</v>
      </c>
      <c r="F3345" s="5" t="e">
        <f>IF(ISBLANK(Source!E3345),NA(),Source!E3345)</f>
        <v>#N/A</v>
      </c>
      <c r="G3345" s="5">
        <f>Source!I3345</f>
        <v>12</v>
      </c>
      <c r="H3345" s="5" t="str">
        <f>IF(B3345&lt;&gt;0,NA(),Source!B3345)</f>
        <v>ZZDF</v>
      </c>
      <c r="I3345" s="5">
        <f>VLOOKUP(H3345,Mapping!B:E,4,FALSE)</f>
        <v>0</v>
      </c>
      <c r="J3345" s="9" t="str">
        <f>VLOOKUP(H3345,Mapping!B:M,12,FALSE)</f>
        <v/>
      </c>
      <c r="K3345" s="5" t="str">
        <f>VLOOKUP(H3345,Mapping!B:H,7,FALSE)</f>
        <v>GLUCOSE TOLERANCE TEST</v>
      </c>
      <c r="L3345" s="5" t="e">
        <f>IF(B3345&lt;&gt;0,B3345,IF(M3345=1,I3345,NA()))</f>
        <v>#N/A</v>
      </c>
      <c r="N3345" s="9">
        <f>IFERROR(VLOOKUP(Labs!A3345,Mapping!D:M,10,FALSE),0)</f>
        <v>0</v>
      </c>
    </row>
    <row r="3346" spans="1:14" x14ac:dyDescent="0.25">
      <c r="A3346" s="5" t="str">
        <f>Source!B3346&amp;"|"&amp;Source!K3346</f>
        <v>PS|PS</v>
      </c>
      <c r="B3346" s="5">
        <f>IFERROR(VLOOKUP(Labs!A3346,Mapping!D:E,2,FALSE),0)</f>
        <v>0</v>
      </c>
      <c r="C3346" t="str">
        <f>Source!F3346</f>
        <v>Chem/Haem</v>
      </c>
      <c r="D3346" s="5" t="str">
        <f>Source!D3346</f>
        <v>PROTEIN S</v>
      </c>
      <c r="E3346" s="5" t="str">
        <f>Source!L3346</f>
        <v>PROTEIN S</v>
      </c>
      <c r="F3346" s="5" t="str">
        <f>IF(ISBLANK(Source!E3346),NA(),Source!E3346)</f>
        <v>iu/dl</v>
      </c>
      <c r="G3346" s="5">
        <f>Source!I3346</f>
        <v>12</v>
      </c>
      <c r="H3346" s="5" t="str">
        <f>IF(B3346&lt;&gt;0,NA(),Source!B3346)</f>
        <v>PS</v>
      </c>
      <c r="I3346" s="5">
        <f>VLOOKUP(H3346,Mapping!B:E,4,FALSE)</f>
        <v>0</v>
      </c>
      <c r="J3346" s="9" t="str">
        <f>VLOOKUP(H3346,Mapping!B:M,12,FALSE)</f>
        <v/>
      </c>
      <c r="K3346" s="5" t="str">
        <f>VLOOKUP(H3346,Mapping!B:H,7,FALSE)</f>
        <v>CFT</v>
      </c>
      <c r="L3346" s="5" t="e">
        <f>IF(B3346&lt;&gt;0,B3346,IF(M3346=1,I3346,NA()))</f>
        <v>#N/A</v>
      </c>
      <c r="N3346" s="9">
        <f>IFERROR(VLOOKUP(Labs!A3346,Mapping!D:M,10,FALSE),0)</f>
        <v>0</v>
      </c>
    </row>
    <row r="3347" spans="1:14" x14ac:dyDescent="0.25">
      <c r="A3347" s="5" t="str">
        <f>Source!B3347&amp;"|"&amp;Source!K3347</f>
        <v>SWK|SWET</v>
      </c>
      <c r="B3347" s="5" t="str">
        <f>IFERROR(VLOOKUP(Labs!A3347,Mapping!D:E,2,FALSE),0)</f>
        <v>2827-4</v>
      </c>
      <c r="C3347" t="str">
        <f>Source!F3347</f>
        <v>Chem/Haem</v>
      </c>
      <c r="D3347" s="5" t="str">
        <f>Source!D3347</f>
        <v>SWEAT POTASSIUM</v>
      </c>
      <c r="E3347" s="5" t="str">
        <f>Source!L3347</f>
        <v>SWEAT TEST</v>
      </c>
      <c r="F3347" s="5" t="str">
        <f>IF(ISBLANK(Source!E3347),NA(),Source!E3347)</f>
        <v>mmol/L</v>
      </c>
      <c r="G3347" s="5">
        <f>Source!I3347</f>
        <v>12</v>
      </c>
      <c r="H3347" s="5" t="e">
        <f>IF(B3347&lt;&gt;0,NA(),Source!B3347)</f>
        <v>#N/A</v>
      </c>
      <c r="I3347" s="5" t="e">
        <f>VLOOKUP(H3347,Mapping!B:E,4,FALSE)</f>
        <v>#N/A</v>
      </c>
      <c r="J3347" s="9" t="e">
        <f>VLOOKUP(H3347,Mapping!B:M,12,FALSE)</f>
        <v>#N/A</v>
      </c>
      <c r="K3347" s="5" t="e">
        <f>VLOOKUP(H3347,Mapping!B:H,7,FALSE)</f>
        <v>#N/A</v>
      </c>
      <c r="L3347" s="5" t="str">
        <f>IF(B3347&lt;&gt;0,B3347,IF(M3347=1,I3347,NA()))</f>
        <v>2827-4</v>
      </c>
      <c r="N3347" s="9" t="str">
        <f>IFERROR(VLOOKUP(Labs!A3347,Mapping!D:M,10,FALSE),0)</f>
        <v>Potassium [Moles/volume] in Sweat</v>
      </c>
    </row>
    <row r="3348" spans="1:14" x14ac:dyDescent="0.25">
      <c r="A3348" s="5" t="str">
        <f>Source!B3348&amp;"|"&amp;Source!K3348</f>
        <v>OLIG|OLIG</v>
      </c>
      <c r="B3348" s="5">
        <f>IFERROR(VLOOKUP(Labs!A3348,Mapping!D:E,2,FALSE),0)</f>
        <v>0</v>
      </c>
      <c r="C3348" t="str">
        <f>Source!F3348</f>
        <v>Chem/Haem</v>
      </c>
      <c r="D3348" s="5" t="str">
        <f>Source!D3348</f>
        <v>CSF OLIGOCLONAL BANDS</v>
      </c>
      <c r="E3348" s="5" t="str">
        <f>Source!L3348</f>
        <v>CSF OLIGOCLONAL BANDS</v>
      </c>
      <c r="F3348" s="5" t="e">
        <f>IF(ISBLANK(Source!E3348),NA(),Source!E3348)</f>
        <v>#N/A</v>
      </c>
      <c r="G3348" s="5">
        <f>Source!I3348</f>
        <v>12</v>
      </c>
      <c r="H3348" s="5" t="str">
        <f>IF(B3348&lt;&gt;0,NA(),Source!B3348)</f>
        <v>OLIG</v>
      </c>
      <c r="I3348" s="5">
        <f>VLOOKUP(H3348,Mapping!B:E,4,FALSE)</f>
        <v>0</v>
      </c>
      <c r="J3348" s="9" t="str">
        <f>VLOOKUP(H3348,Mapping!B:M,12,FALSE)</f>
        <v/>
      </c>
      <c r="K3348" s="5" t="str">
        <f>VLOOKUP(H3348,Mapping!B:H,7,FALSE)</f>
        <v>CSF OLIGOCLONAL BANDS</v>
      </c>
      <c r="L3348" s="5" t="e">
        <f>IF(B3348&lt;&gt;0,B3348,IF(M3348=1,I3348,NA()))</f>
        <v>#N/A</v>
      </c>
      <c r="N3348" s="9" t="str">
        <f>IFERROR(VLOOKUP(Labs!A3348,Mapping!D:M,10,FALSE),0)</f>
        <v/>
      </c>
    </row>
    <row r="3349" spans="1:14" x14ac:dyDescent="0.25">
      <c r="A3349" s="5" t="str">
        <f>Source!B3349&amp;"|"&amp;Source!K3349</f>
        <v>PH|PH</v>
      </c>
      <c r="B3349" s="5">
        <f>IFERROR(VLOOKUP(Labs!A3349,Mapping!D:E,2,FALSE),0)</f>
        <v>0</v>
      </c>
      <c r="C3349" t="str">
        <f>Source!F3349</f>
        <v>Chem/Haem</v>
      </c>
      <c r="D3349" s="5" t="str">
        <f>Source!D3349</f>
        <v>PH</v>
      </c>
      <c r="E3349" s="5" t="str">
        <f>Source!L3349</f>
        <v>PH</v>
      </c>
      <c r="F3349" s="5" t="e">
        <f>IF(ISBLANK(Source!E3349),NA(),Source!E3349)</f>
        <v>#N/A</v>
      </c>
      <c r="G3349" s="5">
        <f>Source!I3349</f>
        <v>12</v>
      </c>
      <c r="H3349" s="5" t="str">
        <f>IF(B3349&lt;&gt;0,NA(),Source!B3349)</f>
        <v>PH</v>
      </c>
      <c r="I3349" s="5" t="str">
        <f>VLOOKUP(H3349,Mapping!B:E,4,FALSE)</f>
        <v>11558-4</v>
      </c>
      <c r="J3349" s="9" t="str">
        <f>VLOOKUP(H3349,Mapping!B:M,12,FALSE)</f>
        <v>pH of Blood</v>
      </c>
      <c r="K3349" s="5" t="str">
        <f>VLOOKUP(H3349,Mapping!B:H,7,FALSE)</f>
        <v>GASES</v>
      </c>
      <c r="L3349" s="5" t="e">
        <f>IF(B3349&lt;&gt;0,B3349,IF(M3349=1,I3349,NA()))</f>
        <v>#N/A</v>
      </c>
      <c r="N3349" s="9">
        <f>IFERROR(VLOOKUP(Labs!A3349,Mapping!D:M,10,FALSE),0)</f>
        <v>0</v>
      </c>
    </row>
    <row r="3350" spans="1:14" x14ac:dyDescent="0.25">
      <c r="A3350" s="5" t="str">
        <f>Source!B3350&amp;"|"&amp;Source!K3350</f>
        <v>SRSV|SRSV</v>
      </c>
      <c r="B3350" s="5">
        <f>IFERROR(VLOOKUP(Labs!A3350,Mapping!D:E,2,FALSE),0)</f>
        <v>0</v>
      </c>
      <c r="C3350" t="str">
        <f>Source!F3350</f>
        <v>Virology</v>
      </c>
      <c r="D3350" s="5" t="str">
        <f>Source!D3350</f>
        <v>SRSV (Norwalk-like virus)</v>
      </c>
      <c r="E3350" s="5" t="str">
        <f>Source!L3350</f>
        <v>SRSV EIA/PCR</v>
      </c>
      <c r="F3350" s="5" t="e">
        <f>IF(ISBLANK(Source!E3350),NA(),Source!E3350)</f>
        <v>#N/A</v>
      </c>
      <c r="G3350" s="5">
        <f>Source!I3350</f>
        <v>12</v>
      </c>
      <c r="H3350" s="5" t="str">
        <f>IF(B3350&lt;&gt;0,NA(),Source!B3350)</f>
        <v>SRSV</v>
      </c>
      <c r="I3350" s="5">
        <f>VLOOKUP(H3350,Mapping!B:E,4,FALSE)</f>
        <v>0</v>
      </c>
      <c r="J3350" s="9" t="str">
        <f>VLOOKUP(H3350,Mapping!B:M,12,FALSE)</f>
        <v/>
      </c>
      <c r="K3350" s="5" t="str">
        <f>VLOOKUP(H3350,Mapping!B:H,7,FALSE)</f>
        <v>SRSV EIA/PCR</v>
      </c>
      <c r="L3350" s="5" t="e">
        <f>IF(B3350&lt;&gt;0,B3350,IF(M3350=1,I3350,NA()))</f>
        <v>#N/A</v>
      </c>
      <c r="N3350" s="9" t="str">
        <f>IFERROR(VLOOKUP(Labs!A3350,Mapping!D:M,10,FALSE),0)</f>
        <v/>
      </c>
    </row>
    <row r="3351" spans="1:14" x14ac:dyDescent="0.25">
      <c r="A3351" s="5" t="str">
        <f>Source!B3351&amp;"|"&amp;Source!K3351</f>
        <v>YELL|ARBO</v>
      </c>
      <c r="B3351" s="5">
        <f>IFERROR(VLOOKUP(Labs!A3351,Mapping!D:E,2,FALSE),0)</f>
        <v>0</v>
      </c>
      <c r="C3351" t="str">
        <f>Source!F3351</f>
        <v>Chem/Haem</v>
      </c>
      <c r="D3351" s="5" t="str">
        <f>Source!D3351</f>
        <v>Yellow fever virus IgG</v>
      </c>
      <c r="E3351" s="5" t="str">
        <f>Source!L3351</f>
        <v>Arbovirus Serology</v>
      </c>
      <c r="F3351" s="5" t="e">
        <f>IF(ISBLANK(Source!E3351),NA(),Source!E3351)</f>
        <v>#N/A</v>
      </c>
      <c r="G3351" s="5">
        <f>Source!I3351</f>
        <v>12</v>
      </c>
      <c r="H3351" s="5" t="str">
        <f>IF(B3351&lt;&gt;0,NA(),Source!B3351)</f>
        <v>YELL</v>
      </c>
      <c r="I3351" s="5">
        <f>VLOOKUP(H3351,Mapping!B:E,4,FALSE)</f>
        <v>0</v>
      </c>
      <c r="J3351" s="9" t="str">
        <f>VLOOKUP(H3351,Mapping!B:M,12,FALSE)</f>
        <v/>
      </c>
      <c r="K3351" s="5" t="str">
        <f>VLOOKUP(H3351,Mapping!B:H,7,FALSE)</f>
        <v>Arbovirus Serology</v>
      </c>
      <c r="L3351" s="5" t="e">
        <f>IF(B3351&lt;&gt;0,B3351,IF(M3351=1,I3351,NA()))</f>
        <v>#N/A</v>
      </c>
      <c r="N3351" s="9" t="str">
        <f>IFERROR(VLOOKUP(Labs!A3351,Mapping!D:M,10,FALSE),0)</f>
        <v/>
      </c>
    </row>
    <row r="3352" spans="1:14" x14ac:dyDescent="0.25">
      <c r="A3352" s="5" t="str">
        <f>Source!B3352&amp;"|"&amp;Source!K3352</f>
        <v>URIC|UA</v>
      </c>
      <c r="B3352" s="5" t="str">
        <f>IFERROR(VLOOKUP(Labs!A3352,Mapping!D:E,2,FALSE),0)</f>
        <v>25997-8</v>
      </c>
      <c r="C3352" t="str">
        <f>Source!F3352</f>
        <v>Chem/Haem</v>
      </c>
      <c r="D3352" s="5" t="str">
        <f>Source!D3352</f>
        <v>URIC ACID</v>
      </c>
      <c r="E3352" s="5" t="str">
        <f>Source!L3352</f>
        <v>URIC ACID</v>
      </c>
      <c r="F3352" s="5" t="str">
        <f>IF(ISBLANK(Source!E3352),NA(),Source!E3352)</f>
        <v>umol/L</v>
      </c>
      <c r="G3352" s="5">
        <f>Source!I3352</f>
        <v>12</v>
      </c>
      <c r="H3352" s="5" t="e">
        <f>IF(B3352&lt;&gt;0,NA(),Source!B3352)</f>
        <v>#N/A</v>
      </c>
      <c r="I3352" s="5" t="e">
        <f>VLOOKUP(H3352,Mapping!B:E,4,FALSE)</f>
        <v>#N/A</v>
      </c>
      <c r="J3352" s="9" t="e">
        <f>VLOOKUP(H3352,Mapping!B:M,12,FALSE)</f>
        <v>#N/A</v>
      </c>
      <c r="K3352" s="5" t="e">
        <f>VLOOKUP(H3352,Mapping!B:H,7,FALSE)</f>
        <v>#N/A</v>
      </c>
      <c r="L3352" s="5" t="str">
        <f>IF(B3352&lt;&gt;0,B3352,IF(M3352=1,I3352,NA()))</f>
        <v>25997-8</v>
      </c>
      <c r="N3352" s="9" t="str">
        <f>IFERROR(VLOOKUP(Labs!A3352,Mapping!D:M,10,FALSE),0)</f>
        <v>Urate [Moles/volume] in 24 hour Urine</v>
      </c>
    </row>
    <row r="3353" spans="1:14" x14ac:dyDescent="0.25">
      <c r="A3353" s="5" t="str">
        <f>Source!B3353&amp;"|"&amp;Source!K3353</f>
        <v>ZZOG|W2MC</v>
      </c>
      <c r="B3353" s="5">
        <f>IFERROR(VLOOKUP(Labs!A3353,Mapping!D:E,2,FALSE),0)</f>
        <v>0</v>
      </c>
      <c r="C3353" t="str">
        <f>Source!F3353</f>
        <v>Microbiology</v>
      </c>
      <c r="D3353" s="5" t="str">
        <f>Source!D3353</f>
        <v>Organism Growth</v>
      </c>
      <c r="E3353" s="5" t="str">
        <f>Source!L3353</f>
        <v>Wound Culture</v>
      </c>
      <c r="F3353" s="5" t="e">
        <f>IF(ISBLANK(Source!E3353),NA(),Source!E3353)</f>
        <v>#N/A</v>
      </c>
      <c r="G3353" s="5">
        <f>Source!I3353</f>
        <v>12</v>
      </c>
      <c r="H3353" s="5" t="str">
        <f>IF(B3353&lt;&gt;0,NA(),Source!B3353)</f>
        <v>ZZOG</v>
      </c>
      <c r="I3353" s="5">
        <f>VLOOKUP(H3353,Mapping!B:E,4,FALSE)</f>
        <v>365698005</v>
      </c>
      <c r="J3353" s="9" t="str">
        <f>VLOOKUP(H3353,Mapping!B:M,12,FALSE)</f>
        <v/>
      </c>
      <c r="K3353" s="5" t="str">
        <f>VLOOKUP(H3353,Mapping!B:H,7,FALSE)</f>
        <v>Urine Culture</v>
      </c>
      <c r="L3353" s="5" t="e">
        <f>IF(B3353&lt;&gt;0,B3353,IF(M3353=1,I3353,NA()))</f>
        <v>#N/A</v>
      </c>
      <c r="N3353" s="9">
        <f>IFERROR(VLOOKUP(Labs!A3353,Mapping!D:M,10,FALSE),0)</f>
        <v>0</v>
      </c>
    </row>
    <row r="3354" spans="1:14" x14ac:dyDescent="0.25">
      <c r="A3354" s="5" t="str">
        <f>Source!B3354&amp;"|"&amp;Source!K3354</f>
        <v>UCRE|CC4</v>
      </c>
      <c r="B3354" s="5">
        <f>IFERROR(VLOOKUP(Labs!A3354,Mapping!D:E,2,FALSE),0)</f>
        <v>0</v>
      </c>
      <c r="C3354" t="str">
        <f>Source!F3354</f>
        <v>Chem/Haem</v>
      </c>
      <c r="D3354" s="5" t="str">
        <f>Source!D3354</f>
        <v>URINE CREATININE</v>
      </c>
      <c r="E3354" s="5" t="str">
        <f>Source!L3354</f>
        <v>CREATININE CLEARANCE (4hr)</v>
      </c>
      <c r="F3354" s="5" t="str">
        <f>IF(ISBLANK(Source!E3354),NA(),Source!E3354)</f>
        <v>mmol/l</v>
      </c>
      <c r="G3354" s="5">
        <f>Source!I3354</f>
        <v>12</v>
      </c>
      <c r="H3354" s="5" t="str">
        <f>IF(B3354&lt;&gt;0,NA(),Source!B3354)</f>
        <v>UCRE</v>
      </c>
      <c r="I3354" s="5" t="str">
        <f>VLOOKUP(H3354,Mapping!B:E,4,FALSE)</f>
        <v>14683-7</v>
      </c>
      <c r="J3354" s="9" t="str">
        <f>VLOOKUP(H3354,Mapping!B:M,12,FALSE)</f>
        <v>Creatinine [Moles/volume] in Urine</v>
      </c>
      <c r="K3354" s="5" t="str">
        <f>VLOOKUP(H3354,Mapping!B:H,7,FALSE)</f>
        <v>MICROALBUMIN</v>
      </c>
      <c r="L3354" s="5" t="e">
        <f>IF(B3354&lt;&gt;0,B3354,IF(M3354=1,I3354,NA()))</f>
        <v>#N/A</v>
      </c>
      <c r="N3354" s="9">
        <f>IFERROR(VLOOKUP(Labs!A3354,Mapping!D:M,10,FALSE),0)</f>
        <v>0</v>
      </c>
    </row>
    <row r="3355" spans="1:14" x14ac:dyDescent="0.25">
      <c r="A3355" s="5" t="str">
        <f>Source!B3355&amp;"|"&amp;Source!K3355</f>
        <v>ZZOS_CIP|SMCU</v>
      </c>
      <c r="B3355" s="5">
        <f>IFERROR(VLOOKUP(Labs!A3355,Mapping!D:E,2,FALSE),0)</f>
        <v>0</v>
      </c>
      <c r="C3355" t="str">
        <f>Source!F3355</f>
        <v>Microbiology</v>
      </c>
      <c r="D3355" s="5" t="str">
        <f>Source!D3355</f>
        <v>Ciprofloxacin</v>
      </c>
      <c r="E3355" s="5" t="str">
        <f>Source!L3355</f>
        <v>Sputum Culture</v>
      </c>
      <c r="F3355" s="5" t="e">
        <f>IF(ISBLANK(Source!E3355),NA(),Source!E3355)</f>
        <v>#N/A</v>
      </c>
      <c r="G3355" s="5">
        <f>Source!I3355</f>
        <v>12</v>
      </c>
      <c r="H3355" s="5" t="str">
        <f>IF(B3355&lt;&gt;0,NA(),Source!B3355)</f>
        <v>ZZOS_CIP</v>
      </c>
      <c r="I3355" s="5" t="str">
        <f>VLOOKUP(H3355,Mapping!B:E,4,FALSE)</f>
        <v>18906-8</v>
      </c>
      <c r="J3355" s="9" t="str">
        <f>VLOOKUP(H3355,Mapping!B:M,12,FALSE)</f>
        <v/>
      </c>
      <c r="K3355" s="5" t="str">
        <f>VLOOKUP(H3355,Mapping!B:H,7,FALSE)</f>
        <v>Urine Culture</v>
      </c>
      <c r="L3355" s="5" t="e">
        <f>IF(B3355&lt;&gt;0,B3355,IF(M3355=1,I3355,NA()))</f>
        <v>#N/A</v>
      </c>
      <c r="N3355" s="9">
        <f>IFERROR(VLOOKUP(Labs!A3355,Mapping!D:M,10,FALSE),0)</f>
        <v>0</v>
      </c>
    </row>
    <row r="3356" spans="1:14" x14ac:dyDescent="0.25">
      <c r="A3356" s="5" t="str">
        <f>Source!B3356&amp;"|"&amp;Source!K3356</f>
        <v>UVOL|CC4</v>
      </c>
      <c r="B3356" s="5">
        <f>IFERROR(VLOOKUP(Labs!A3356,Mapping!D:E,2,FALSE),0)</f>
        <v>0</v>
      </c>
      <c r="C3356" t="str">
        <f>Source!F3356</f>
        <v>Chem/Haem</v>
      </c>
      <c r="D3356" s="5" t="str">
        <f>Source!D3356</f>
        <v>URINE VOLUME</v>
      </c>
      <c r="E3356" s="5" t="str">
        <f>Source!L3356</f>
        <v>CREATININE CLEARANCE (4hr)</v>
      </c>
      <c r="F3356" s="5" t="str">
        <f>IF(ISBLANK(Source!E3356),NA(),Source!E3356)</f>
        <v>mls</v>
      </c>
      <c r="G3356" s="5">
        <f>Source!I3356</f>
        <v>12</v>
      </c>
      <c r="H3356" s="5" t="str">
        <f>IF(B3356&lt;&gt;0,NA(),Source!B3356)</f>
        <v>UVOL</v>
      </c>
      <c r="I3356" s="5">
        <f>VLOOKUP(H3356,Mapping!B:E,4,FALSE)</f>
        <v>0</v>
      </c>
      <c r="J3356" s="9" t="str">
        <f>VLOOKUP(H3356,Mapping!B:M,12,FALSE)</f>
        <v/>
      </c>
      <c r="K3356" s="5" t="str">
        <f>VLOOKUP(H3356,Mapping!B:H,7,FALSE)</f>
        <v>CATECHOLAMINES</v>
      </c>
      <c r="L3356" s="5" t="e">
        <f>IF(B3356&lt;&gt;0,B3356,IF(M3356=1,I3356,NA()))</f>
        <v>#N/A</v>
      </c>
      <c r="N3356" s="9">
        <f>IFERROR(VLOOKUP(Labs!A3356,Mapping!D:M,10,FALSE),0)</f>
        <v>0</v>
      </c>
    </row>
    <row r="3357" spans="1:14" x14ac:dyDescent="0.25">
      <c r="A3357" s="5" t="str">
        <f>Source!B3357&amp;"|"&amp;Source!K3357</f>
        <v>ZZOS_CLI|ACUL</v>
      </c>
      <c r="B3357" s="5">
        <f>IFERROR(VLOOKUP(Labs!A3357,Mapping!D:E,2,FALSE),0)</f>
        <v>0</v>
      </c>
      <c r="C3357" t="str">
        <f>Source!F3357</f>
        <v>Microbiology</v>
      </c>
      <c r="D3357" s="5" t="str">
        <f>Source!D3357</f>
        <v>Clindamycin</v>
      </c>
      <c r="E3357" s="5" t="str">
        <f>Source!L3357</f>
        <v>Blood culture (aerobic) cult</v>
      </c>
      <c r="F3357" s="5" t="e">
        <f>IF(ISBLANK(Source!E3357),NA(),Source!E3357)</f>
        <v>#N/A</v>
      </c>
      <c r="G3357" s="5">
        <f>Source!I3357</f>
        <v>12</v>
      </c>
      <c r="H3357" s="5" t="str">
        <f>IF(B3357&lt;&gt;0,NA(),Source!B3357)</f>
        <v>ZZOS_CLI</v>
      </c>
      <c r="I3357" s="5" t="str">
        <f>VLOOKUP(H3357,Mapping!B:E,4,FALSE)</f>
        <v>18908-4</v>
      </c>
      <c r="J3357" s="9" t="str">
        <f>VLOOKUP(H3357,Mapping!B:M,12,FALSE)</f>
        <v/>
      </c>
      <c r="K3357" s="5" t="str">
        <f>VLOOKUP(H3357,Mapping!B:H,7,FALSE)</f>
        <v>Wound Culture</v>
      </c>
      <c r="L3357" s="5" t="e">
        <f>IF(B3357&lt;&gt;0,B3357,IF(M3357=1,I3357,NA()))</f>
        <v>#N/A</v>
      </c>
      <c r="N3357" s="9">
        <f>IFERROR(VLOOKUP(Labs!A3357,Mapping!D:M,10,FALSE),0)</f>
        <v>0</v>
      </c>
    </row>
    <row r="3358" spans="1:14" x14ac:dyDescent="0.25">
      <c r="A3358" s="5" t="str">
        <f>Source!B3358&amp;"|"&amp;Source!K3358</f>
        <v>ZZOS_ERY|W1CC</v>
      </c>
      <c r="B3358" s="5">
        <f>IFERROR(VLOOKUP(Labs!A3358,Mapping!D:E,2,FALSE),0)</f>
        <v>0</v>
      </c>
      <c r="C3358" t="str">
        <f>Source!F3358</f>
        <v>Microbiology</v>
      </c>
      <c r="D3358" s="5" t="str">
        <f>Source!D3358</f>
        <v>Erythromycin</v>
      </c>
      <c r="E3358" s="5" t="str">
        <f>Source!L3358</f>
        <v>Culture:</v>
      </c>
      <c r="F3358" s="5" t="e">
        <f>IF(ISBLANK(Source!E3358),NA(),Source!E3358)</f>
        <v>#N/A</v>
      </c>
      <c r="G3358" s="5">
        <f>Source!I3358</f>
        <v>12</v>
      </c>
      <c r="H3358" s="5" t="str">
        <f>IF(B3358&lt;&gt;0,NA(),Source!B3358)</f>
        <v>ZZOS_ERY</v>
      </c>
      <c r="I3358" s="5" t="str">
        <f>VLOOKUP(H3358,Mapping!B:E,4,FALSE)</f>
        <v>18919-1</v>
      </c>
      <c r="J3358" s="9" t="str">
        <f>VLOOKUP(H3358,Mapping!B:M,12,FALSE)</f>
        <v/>
      </c>
      <c r="K3358" s="5" t="str">
        <f>VLOOKUP(H3358,Mapping!B:H,7,FALSE)</f>
        <v>Wound Culture</v>
      </c>
      <c r="L3358" s="5" t="e">
        <f>IF(B3358&lt;&gt;0,B3358,IF(M3358=1,I3358,NA()))</f>
        <v>#N/A</v>
      </c>
      <c r="N3358" s="9">
        <f>IFERROR(VLOOKUP(Labs!A3358,Mapping!D:M,10,FALSE),0)</f>
        <v>0</v>
      </c>
    </row>
    <row r="3359" spans="1:14" x14ac:dyDescent="0.25">
      <c r="A3359" s="5" t="str">
        <f>Source!B3359&amp;"|"&amp;Source!K3359</f>
        <v>ZZOI|W2MC</v>
      </c>
      <c r="B3359" s="5">
        <f>IFERROR(VLOOKUP(Labs!A3359,Mapping!D:E,2,FALSE),0)</f>
        <v>0</v>
      </c>
      <c r="C3359" t="str">
        <f>Source!F3359</f>
        <v>Microbiology</v>
      </c>
      <c r="D3359" s="5" t="str">
        <f>Source!D3359</f>
        <v>Organism</v>
      </c>
      <c r="E3359" s="5" t="str">
        <f>Source!L3359</f>
        <v>Wound Culture</v>
      </c>
      <c r="F3359" s="5" t="e">
        <f>IF(ISBLANK(Source!E3359),NA(),Source!E3359)</f>
        <v>#N/A</v>
      </c>
      <c r="G3359" s="5">
        <f>Source!I3359</f>
        <v>12</v>
      </c>
      <c r="H3359" s="5" t="str">
        <f>IF(B3359&lt;&gt;0,NA(),Source!B3359)</f>
        <v>ZZOI</v>
      </c>
      <c r="I3359" s="5">
        <f>VLOOKUP(H3359,Mapping!B:E,4,FALSE)</f>
        <v>0</v>
      </c>
      <c r="J3359" s="9" t="str">
        <f>VLOOKUP(H3359,Mapping!B:M,12,FALSE)</f>
        <v/>
      </c>
      <c r="K3359" s="5" t="str">
        <f>VLOOKUP(H3359,Mapping!B:H,7,FALSE)</f>
        <v>Urine Culture</v>
      </c>
      <c r="L3359" s="5" t="e">
        <f>IF(B3359&lt;&gt;0,B3359,IF(M3359=1,I3359,NA()))</f>
        <v>#N/A</v>
      </c>
      <c r="N3359" s="9">
        <f>IFERROR(VLOOKUP(Labs!A3359,Mapping!D:M,10,FALSE),0)</f>
        <v>0</v>
      </c>
    </row>
    <row r="3360" spans="1:14" x14ac:dyDescent="0.25">
      <c r="A3360" s="5" t="str">
        <f>Source!B3360&amp;"|"&amp;Source!K3360</f>
        <v>ZZOS_AMX|WGCU</v>
      </c>
      <c r="B3360" s="5">
        <f>IFERROR(VLOOKUP(Labs!A3360,Mapping!D:E,2,FALSE),0)</f>
        <v>0</v>
      </c>
      <c r="C3360" t="str">
        <f>Source!F3360</f>
        <v>Microbiology</v>
      </c>
      <c r="D3360" s="5" t="str">
        <f>Source!D3360</f>
        <v>Amoxicillin</v>
      </c>
      <c r="E3360" s="5" t="str">
        <f>Source!L3360</f>
        <v>Culture:</v>
      </c>
      <c r="F3360" s="5" t="e">
        <f>IF(ISBLANK(Source!E3360),NA(),Source!E3360)</f>
        <v>#N/A</v>
      </c>
      <c r="G3360" s="5">
        <f>Source!I3360</f>
        <v>12</v>
      </c>
      <c r="H3360" s="5" t="str">
        <f>IF(B3360&lt;&gt;0,NA(),Source!B3360)</f>
        <v>ZZOS_AMX</v>
      </c>
      <c r="I3360" s="5" t="str">
        <f>VLOOKUP(H3360,Mapping!B:E,4,FALSE)</f>
        <v>18861-5</v>
      </c>
      <c r="J3360" s="9" t="str">
        <f>VLOOKUP(H3360,Mapping!B:M,12,FALSE)</f>
        <v/>
      </c>
      <c r="K3360" s="5" t="str">
        <f>VLOOKUP(H3360,Mapping!B:H,7,FALSE)</f>
        <v>Urine Culture</v>
      </c>
      <c r="L3360" s="5" t="e">
        <f>IF(B3360&lt;&gt;0,B3360,IF(M3360=1,I3360,NA()))</f>
        <v>#N/A</v>
      </c>
      <c r="N3360" s="9">
        <f>IFERROR(VLOOKUP(Labs!A3360,Mapping!D:M,10,FALSE),0)</f>
        <v>0</v>
      </c>
    </row>
    <row r="3361" spans="1:14" x14ac:dyDescent="0.25">
      <c r="A3361" s="5" t="str">
        <f>Source!B3361&amp;"|"&amp;Source!K3361</f>
        <v>ZZOS_FLU|PCUL</v>
      </c>
      <c r="B3361" s="5">
        <f>IFERROR(VLOOKUP(Labs!A3361,Mapping!D:E,2,FALSE),0)</f>
        <v>0</v>
      </c>
      <c r="C3361" t="str">
        <f>Source!F3361</f>
        <v>Microbiology</v>
      </c>
      <c r="D3361" s="5" t="str">
        <f>Source!D3361</f>
        <v>Flucloxacillin</v>
      </c>
      <c r="E3361" s="5" t="str">
        <f>Source!L3361</f>
        <v>Blood culture (paed.) cult.</v>
      </c>
      <c r="F3361" s="5" t="e">
        <f>IF(ISBLANK(Source!E3361),NA(),Source!E3361)</f>
        <v>#N/A</v>
      </c>
      <c r="G3361" s="5">
        <f>Source!I3361</f>
        <v>12</v>
      </c>
      <c r="H3361" s="5" t="str">
        <f>IF(B3361&lt;&gt;0,NA(),Source!B3361)</f>
        <v>ZZOS_FLU</v>
      </c>
      <c r="I3361" s="5">
        <f>VLOOKUP(H3361,Mapping!B:E,4,FALSE)</f>
        <v>0</v>
      </c>
      <c r="J3361" s="9" t="str">
        <f>VLOOKUP(H3361,Mapping!B:M,12,FALSE)</f>
        <v/>
      </c>
      <c r="K3361" s="5" t="str">
        <f>VLOOKUP(H3361,Mapping!B:H,7,FALSE)</f>
        <v>Wound Culture</v>
      </c>
      <c r="L3361" s="5" t="e">
        <f>IF(B3361&lt;&gt;0,B3361,IF(M3361=1,I3361,NA()))</f>
        <v>#N/A</v>
      </c>
      <c r="N3361" s="9">
        <f>IFERROR(VLOOKUP(Labs!A3361,Mapping!D:M,10,FALSE),0)</f>
        <v>0</v>
      </c>
    </row>
    <row r="3362" spans="1:14" x14ac:dyDescent="0.25">
      <c r="A3362" s="5" t="str">
        <f>Source!B3362&amp;"|"&amp;Source!K3362</f>
        <v>ZZOS_SXT|W1MS</v>
      </c>
      <c r="B3362" s="5">
        <f>IFERROR(VLOOKUP(Labs!A3362,Mapping!D:E,2,FALSE),0)</f>
        <v>0</v>
      </c>
      <c r="C3362" t="str">
        <f>Source!F3362</f>
        <v>Microbiology</v>
      </c>
      <c r="D3362" s="5" t="str">
        <f>Source!D3362</f>
        <v>Co-trimoxazole</v>
      </c>
      <c r="E3362" s="5" t="str">
        <f>Source!L3362</f>
        <v>Wound MRSA SAB</v>
      </c>
      <c r="F3362" s="5" t="e">
        <f>IF(ISBLANK(Source!E3362),NA(),Source!E3362)</f>
        <v>#N/A</v>
      </c>
      <c r="G3362" s="5">
        <f>Source!I3362</f>
        <v>12</v>
      </c>
      <c r="H3362" s="5" t="str">
        <f>IF(B3362&lt;&gt;0,NA(),Source!B3362)</f>
        <v>ZZOS_SXT</v>
      </c>
      <c r="I3362" s="5" t="str">
        <f>VLOOKUP(H3362,Mapping!B:E,4,FALSE)</f>
        <v>18998-5</v>
      </c>
      <c r="J3362" s="9" t="str">
        <f>VLOOKUP(H3362,Mapping!B:M,12,FALSE)</f>
        <v/>
      </c>
      <c r="K3362" s="5" t="str">
        <f>VLOOKUP(H3362,Mapping!B:H,7,FALSE)</f>
        <v>Urine Culture</v>
      </c>
      <c r="L3362" s="5" t="e">
        <f>IF(B3362&lt;&gt;0,B3362,IF(M3362=1,I3362,NA()))</f>
        <v>#N/A</v>
      </c>
      <c r="N3362" s="9">
        <f>IFERROR(VLOOKUP(Labs!A3362,Mapping!D:M,10,FALSE),0)</f>
        <v>0</v>
      </c>
    </row>
    <row r="3363" spans="1:14" x14ac:dyDescent="0.25">
      <c r="A3363" s="5" t="str">
        <f>Source!B3363&amp;"|"&amp;Source!K3363</f>
        <v>ZZOS_LIZ|UCUL</v>
      </c>
      <c r="B3363" s="5" t="str">
        <f>IFERROR(VLOOKUP(Labs!A3363,Mapping!D:E,2,FALSE),0)</f>
        <v>29258-1</v>
      </c>
      <c r="C3363" t="str">
        <f>Source!F3363</f>
        <v>Microbiology</v>
      </c>
      <c r="D3363" s="5" t="str">
        <f>Source!D3363</f>
        <v>Linezolid</v>
      </c>
      <c r="E3363" s="5" t="str">
        <f>Source!L3363</f>
        <v>Urine Culture</v>
      </c>
      <c r="F3363" s="5" t="e">
        <f>IF(ISBLANK(Source!E3363),NA(),Source!E3363)</f>
        <v>#N/A</v>
      </c>
      <c r="G3363" s="5">
        <f>Source!I3363</f>
        <v>12</v>
      </c>
      <c r="H3363" s="5" t="e">
        <f>IF(B3363&lt;&gt;0,NA(),Source!B3363)</f>
        <v>#N/A</v>
      </c>
      <c r="I3363" s="5" t="e">
        <f>VLOOKUP(H3363,Mapping!B:E,4,FALSE)</f>
        <v>#N/A</v>
      </c>
      <c r="J3363" s="9" t="e">
        <f>VLOOKUP(H3363,Mapping!B:M,12,FALSE)</f>
        <v>#N/A</v>
      </c>
      <c r="K3363" s="5" t="e">
        <f>VLOOKUP(H3363,Mapping!B:H,7,FALSE)</f>
        <v>#N/A</v>
      </c>
      <c r="L3363" s="5" t="str">
        <f>IF(B3363&lt;&gt;0,B3363,IF(M3363=1,I3363,NA()))</f>
        <v>29258-1</v>
      </c>
      <c r="N3363" s="9" t="str">
        <f>IFERROR(VLOOKUP(Labs!A3363,Mapping!D:M,10,FALSE),0)</f>
        <v/>
      </c>
    </row>
    <row r="3364" spans="1:14" x14ac:dyDescent="0.25">
      <c r="A3364" s="5" t="str">
        <f>Source!B3364&amp;"|"&amp;Source!K3364</f>
        <v>ZZOS_CHL|W1CU</v>
      </c>
      <c r="B3364" s="5">
        <f>IFERROR(VLOOKUP(Labs!A3364,Mapping!D:E,2,FALSE),0)</f>
        <v>0</v>
      </c>
      <c r="C3364" t="str">
        <f>Source!F3364</f>
        <v>Microbiology</v>
      </c>
      <c r="D3364" s="5" t="str">
        <f>Source!D3364</f>
        <v>Chloramphenicol</v>
      </c>
      <c r="E3364" s="5" t="str">
        <f>Source!L3364</f>
        <v>Culture:</v>
      </c>
      <c r="F3364" s="5" t="e">
        <f>IF(ISBLANK(Source!E3364),NA(),Source!E3364)</f>
        <v>#N/A</v>
      </c>
      <c r="G3364" s="5">
        <f>Source!I3364</f>
        <v>12</v>
      </c>
      <c r="H3364" s="5" t="str">
        <f>IF(B3364&lt;&gt;0,NA(),Source!B3364)</f>
        <v>ZZOS_CHL</v>
      </c>
      <c r="I3364" s="5" t="str">
        <f>VLOOKUP(H3364,Mapping!B:E,4,FALSE)</f>
        <v>18903-5</v>
      </c>
      <c r="J3364" s="9" t="str">
        <f>VLOOKUP(H3364,Mapping!B:M,12,FALSE)</f>
        <v/>
      </c>
      <c r="K3364" s="5" t="str">
        <f>VLOOKUP(H3364,Mapping!B:H,7,FALSE)</f>
        <v>Wound Culture</v>
      </c>
      <c r="L3364" s="5" t="e">
        <f>IF(B3364&lt;&gt;0,B3364,IF(M3364=1,I3364,NA()))</f>
        <v>#N/A</v>
      </c>
      <c r="N3364" s="9">
        <f>IFERROR(VLOOKUP(Labs!A3364,Mapping!D:M,10,FALSE),0)</f>
        <v>0</v>
      </c>
    </row>
    <row r="3365" spans="1:14" x14ac:dyDescent="0.25">
      <c r="A3365" s="5" t="str">
        <f>Source!B3365&amp;"|"&amp;Source!K3365</f>
        <v>ZZOG|MSCC</v>
      </c>
      <c r="B3365" s="5">
        <f>IFERROR(VLOOKUP(Labs!A3365,Mapping!D:E,2,FALSE),0)</f>
        <v>0</v>
      </c>
      <c r="C3365" t="str">
        <f>Source!F3365</f>
        <v>Microbiology</v>
      </c>
      <c r="D3365" s="5" t="str">
        <f>Source!D3365</f>
        <v>Organism Growth</v>
      </c>
      <c r="E3365" s="5" t="str">
        <f>Source!L3365</f>
        <v>MSSA - Nose &amp; Groin</v>
      </c>
      <c r="F3365" s="5" t="e">
        <f>IF(ISBLANK(Source!E3365),NA(),Source!E3365)</f>
        <v>#N/A</v>
      </c>
      <c r="G3365" s="5">
        <f>Source!I3365</f>
        <v>12</v>
      </c>
      <c r="H3365" s="5" t="str">
        <f>IF(B3365&lt;&gt;0,NA(),Source!B3365)</f>
        <v>ZZOG</v>
      </c>
      <c r="I3365" s="5">
        <f>VLOOKUP(H3365,Mapping!B:E,4,FALSE)</f>
        <v>365698005</v>
      </c>
      <c r="J3365" s="9" t="str">
        <f>VLOOKUP(H3365,Mapping!B:M,12,FALSE)</f>
        <v/>
      </c>
      <c r="K3365" s="5" t="str">
        <f>VLOOKUP(H3365,Mapping!B:H,7,FALSE)</f>
        <v>Urine Culture</v>
      </c>
      <c r="L3365" s="5" t="e">
        <f>IF(B3365&lt;&gt;0,B3365,IF(M3365=1,I3365,NA()))</f>
        <v>#N/A</v>
      </c>
      <c r="N3365" s="9">
        <f>IFERROR(VLOOKUP(Labs!A3365,Mapping!D:M,10,FALSE),0)</f>
        <v>0</v>
      </c>
    </row>
    <row r="3366" spans="1:14" x14ac:dyDescent="0.25">
      <c r="A3366" s="5" t="str">
        <f>Source!B3366&amp;"|"&amp;Source!K3366</f>
        <v>ZZOS_MER|NCUL</v>
      </c>
      <c r="B3366" s="5">
        <f>IFERROR(VLOOKUP(Labs!A3366,Mapping!D:E,2,FALSE),0)</f>
        <v>0</v>
      </c>
      <c r="C3366" t="str">
        <f>Source!F3366</f>
        <v>Microbiology</v>
      </c>
      <c r="D3366" s="5" t="str">
        <f>Source!D3366</f>
        <v>Meropenem</v>
      </c>
      <c r="E3366" s="5" t="str">
        <f>Source!L3366</f>
        <v>Blood culture (anaerobic) cult</v>
      </c>
      <c r="F3366" s="5" t="e">
        <f>IF(ISBLANK(Source!E3366),NA(),Source!E3366)</f>
        <v>#N/A</v>
      </c>
      <c r="G3366" s="5">
        <f>Source!I3366</f>
        <v>12</v>
      </c>
      <c r="H3366" s="5" t="str">
        <f>IF(B3366&lt;&gt;0,NA(),Source!B3366)</f>
        <v>ZZOS_MER</v>
      </c>
      <c r="I3366" s="5" t="str">
        <f>VLOOKUP(H3366,Mapping!B:E,4,FALSE)</f>
        <v>18943-1</v>
      </c>
      <c r="J3366" s="9" t="str">
        <f>VLOOKUP(H3366,Mapping!B:M,12,FALSE)</f>
        <v/>
      </c>
      <c r="K3366" s="5" t="str">
        <f>VLOOKUP(H3366,Mapping!B:H,7,FALSE)</f>
        <v>Urine Culture</v>
      </c>
      <c r="L3366" s="5" t="e">
        <f>IF(B3366&lt;&gt;0,B3366,IF(M3366=1,I3366,NA()))</f>
        <v>#N/A</v>
      </c>
      <c r="N3366" s="9">
        <f>IFERROR(VLOOKUP(Labs!A3366,Mapping!D:M,10,FALSE),0)</f>
        <v>0</v>
      </c>
    </row>
    <row r="3367" spans="1:14" x14ac:dyDescent="0.25">
      <c r="A3367" s="5" t="str">
        <f>Source!B3367&amp;"|"&amp;Source!K3367</f>
        <v>ZZOS_MET|URCU</v>
      </c>
      <c r="B3367" s="5">
        <f>IFERROR(VLOOKUP(Labs!A3367,Mapping!D:E,2,FALSE),0)</f>
        <v>0</v>
      </c>
      <c r="C3367" t="str">
        <f>Source!F3367</f>
        <v>Microbiology</v>
      </c>
      <c r="D3367" s="5" t="str">
        <f>Source!D3367</f>
        <v>Metronidazole</v>
      </c>
      <c r="E3367" s="5" t="str">
        <f>Source!L3367</f>
        <v>Upper Respiratory Culture</v>
      </c>
      <c r="F3367" s="5" t="e">
        <f>IF(ISBLANK(Source!E3367),NA(),Source!E3367)</f>
        <v>#N/A</v>
      </c>
      <c r="G3367" s="5">
        <f>Source!I3367</f>
        <v>12</v>
      </c>
      <c r="H3367" s="5" t="str">
        <f>IF(B3367&lt;&gt;0,NA(),Source!B3367)</f>
        <v>ZZOS_MET</v>
      </c>
      <c r="I3367" s="5" t="str">
        <f>VLOOKUP(H3367,Mapping!B:E,4,FALSE)</f>
        <v>18946-4</v>
      </c>
      <c r="J3367" s="9" t="str">
        <f>VLOOKUP(H3367,Mapping!B:M,12,FALSE)</f>
        <v/>
      </c>
      <c r="K3367" s="5" t="str">
        <f>VLOOKUP(H3367,Mapping!B:H,7,FALSE)</f>
        <v>Wound Culture</v>
      </c>
      <c r="L3367" s="5" t="e">
        <f>IF(B3367&lt;&gt;0,B3367,IF(M3367=1,I3367,NA()))</f>
        <v>#N/A</v>
      </c>
      <c r="N3367" s="9">
        <f>IFERROR(VLOOKUP(Labs!A3367,Mapping!D:M,10,FALSE),0)</f>
        <v>0</v>
      </c>
    </row>
    <row r="3368" spans="1:14" x14ac:dyDescent="0.25">
      <c r="A3368" s="5" t="str">
        <f>Source!B3368&amp;"|"&amp;Source!K3368</f>
        <v>ZZOS_FLU|MSCC</v>
      </c>
      <c r="B3368" s="5">
        <f>IFERROR(VLOOKUP(Labs!A3368,Mapping!D:E,2,FALSE),0)</f>
        <v>0</v>
      </c>
      <c r="C3368" t="str">
        <f>Source!F3368</f>
        <v>Microbiology</v>
      </c>
      <c r="D3368" s="5" t="str">
        <f>Source!D3368</f>
        <v>Flucloxacillin</v>
      </c>
      <c r="E3368" s="5" t="str">
        <f>Source!L3368</f>
        <v>MSSA - Nose &amp; Groin</v>
      </c>
      <c r="F3368" s="5" t="e">
        <f>IF(ISBLANK(Source!E3368),NA(),Source!E3368)</f>
        <v>#N/A</v>
      </c>
      <c r="G3368" s="5">
        <f>Source!I3368</f>
        <v>12</v>
      </c>
      <c r="H3368" s="5" t="str">
        <f>IF(B3368&lt;&gt;0,NA(),Source!B3368)</f>
        <v>ZZOS_FLU</v>
      </c>
      <c r="I3368" s="5">
        <f>VLOOKUP(H3368,Mapping!B:E,4,FALSE)</f>
        <v>0</v>
      </c>
      <c r="J3368" s="9" t="str">
        <f>VLOOKUP(H3368,Mapping!B:M,12,FALSE)</f>
        <v/>
      </c>
      <c r="K3368" s="5" t="str">
        <f>VLOOKUP(H3368,Mapping!B:H,7,FALSE)</f>
        <v>Wound Culture</v>
      </c>
      <c r="L3368" s="5" t="e">
        <f>IF(B3368&lt;&gt;0,B3368,IF(M3368=1,I3368,NA()))</f>
        <v>#N/A</v>
      </c>
      <c r="N3368" s="9">
        <f>IFERROR(VLOOKUP(Labs!A3368,Mapping!D:M,10,FALSE),0)</f>
        <v>0</v>
      </c>
    </row>
    <row r="3369" spans="1:14" x14ac:dyDescent="0.25">
      <c r="A3369" s="5" t="str">
        <f>Source!B3369&amp;"|"&amp;Source!K3369</f>
        <v>ZZOS_FLC|WCUL</v>
      </c>
      <c r="B3369" s="5">
        <f>IFERROR(VLOOKUP(Labs!A3369,Mapping!D:E,2,FALSE),0)</f>
        <v>0</v>
      </c>
      <c r="C3369" t="str">
        <f>Source!F3369</f>
        <v>Microbiology</v>
      </c>
      <c r="D3369" s="5" t="str">
        <f>Source!D3369</f>
        <v>Fluconazole</v>
      </c>
      <c r="E3369" s="5" t="str">
        <f>Source!L3369</f>
        <v>Wound Culture</v>
      </c>
      <c r="F3369" s="5" t="e">
        <f>IF(ISBLANK(Source!E3369),NA(),Source!E3369)</f>
        <v>#N/A</v>
      </c>
      <c r="G3369" s="5">
        <f>Source!I3369</f>
        <v>12</v>
      </c>
      <c r="H3369" s="5" t="str">
        <f>IF(B3369&lt;&gt;0,NA(),Source!B3369)</f>
        <v>ZZOS_FLC</v>
      </c>
      <c r="I3369" s="5" t="str">
        <f>VLOOKUP(H3369,Mapping!B:E,4,FALSE)</f>
        <v>18924-1</v>
      </c>
      <c r="J3369" s="9" t="str">
        <f>VLOOKUP(H3369,Mapping!B:M,12,FALSE)</f>
        <v/>
      </c>
      <c r="K3369" s="5" t="str">
        <f>VLOOKUP(H3369,Mapping!B:H,7,FALSE)</f>
        <v>GU Culture</v>
      </c>
      <c r="L3369" s="5" t="e">
        <f>IF(B3369&lt;&gt;0,B3369,IF(M3369=1,I3369,NA()))</f>
        <v>#N/A</v>
      </c>
      <c r="N3369" s="9">
        <f>IFERROR(VLOOKUP(Labs!A3369,Mapping!D:M,10,FALSE),0)</f>
        <v>0</v>
      </c>
    </row>
    <row r="3370" spans="1:14" x14ac:dyDescent="0.25">
      <c r="A3370" s="5" t="str">
        <f>Source!B3370&amp;"|"&amp;Source!K3370</f>
        <v>ZZOS_CLI|TICU</v>
      </c>
      <c r="B3370" s="5">
        <f>IFERROR(VLOOKUP(Labs!A3370,Mapping!D:E,2,FALSE),0)</f>
        <v>0</v>
      </c>
      <c r="C3370" t="str">
        <f>Source!F3370</f>
        <v>Microbiology</v>
      </c>
      <c r="D3370" s="5" t="str">
        <f>Source!D3370</f>
        <v>Clindamycin</v>
      </c>
      <c r="E3370" s="5" t="str">
        <f>Source!L3370</f>
        <v>Culture:</v>
      </c>
      <c r="F3370" s="5" t="e">
        <f>IF(ISBLANK(Source!E3370),NA(),Source!E3370)</f>
        <v>#N/A</v>
      </c>
      <c r="G3370" s="5">
        <f>Source!I3370</f>
        <v>12</v>
      </c>
      <c r="H3370" s="5" t="str">
        <f>IF(B3370&lt;&gt;0,NA(),Source!B3370)</f>
        <v>ZZOS_CLI</v>
      </c>
      <c r="I3370" s="5" t="str">
        <f>VLOOKUP(H3370,Mapping!B:E,4,FALSE)</f>
        <v>18908-4</v>
      </c>
      <c r="J3370" s="9" t="str">
        <f>VLOOKUP(H3370,Mapping!B:M,12,FALSE)</f>
        <v/>
      </c>
      <c r="K3370" s="5" t="str">
        <f>VLOOKUP(H3370,Mapping!B:H,7,FALSE)</f>
        <v>Wound Culture</v>
      </c>
      <c r="L3370" s="5" t="e">
        <f>IF(B3370&lt;&gt;0,B3370,IF(M3370=1,I3370,NA()))</f>
        <v>#N/A</v>
      </c>
      <c r="N3370" s="9">
        <f>IFERROR(VLOOKUP(Labs!A3370,Mapping!D:M,10,FALSE),0)</f>
        <v>0</v>
      </c>
    </row>
    <row r="3371" spans="1:14" x14ac:dyDescent="0.25">
      <c r="A3371" s="5" t="str">
        <f>Source!B3371&amp;"|"&amp;Source!K3371</f>
        <v>ZZOS_SXT|SPIC</v>
      </c>
      <c r="B3371" s="5">
        <f>IFERROR(VLOOKUP(Labs!A3371,Mapping!D:E,2,FALSE),0)</f>
        <v>0</v>
      </c>
      <c r="C3371" t="str">
        <f>Source!F3371</f>
        <v>Microbiology</v>
      </c>
      <c r="D3371" s="5" t="str">
        <f>Source!D3371</f>
        <v>Co-trimoxazole</v>
      </c>
      <c r="E3371" s="5" t="str">
        <f>Source!L3371</f>
        <v>ITU/ Immuno Sputum Cult.</v>
      </c>
      <c r="F3371" s="5" t="e">
        <f>IF(ISBLANK(Source!E3371),NA(),Source!E3371)</f>
        <v>#N/A</v>
      </c>
      <c r="G3371" s="5">
        <f>Source!I3371</f>
        <v>12</v>
      </c>
      <c r="H3371" s="5" t="str">
        <f>IF(B3371&lt;&gt;0,NA(),Source!B3371)</f>
        <v>ZZOS_SXT</v>
      </c>
      <c r="I3371" s="5" t="str">
        <f>VLOOKUP(H3371,Mapping!B:E,4,FALSE)</f>
        <v>18998-5</v>
      </c>
      <c r="J3371" s="9" t="str">
        <f>VLOOKUP(H3371,Mapping!B:M,12,FALSE)</f>
        <v/>
      </c>
      <c r="K3371" s="5" t="str">
        <f>VLOOKUP(H3371,Mapping!B:H,7,FALSE)</f>
        <v>Urine Culture</v>
      </c>
      <c r="L3371" s="5" t="e">
        <f>IF(B3371&lt;&gt;0,B3371,IF(M3371=1,I3371,NA()))</f>
        <v>#N/A</v>
      </c>
      <c r="N3371" s="9">
        <f>IFERROR(VLOOKUP(Labs!A3371,Mapping!D:M,10,FALSE),0)</f>
        <v>0</v>
      </c>
    </row>
    <row r="3372" spans="1:14" x14ac:dyDescent="0.25">
      <c r="A3372" s="5" t="str">
        <f>Source!B3372&amp;"|"&amp;Source!K3372</f>
        <v>ZZOI|MSCC</v>
      </c>
      <c r="B3372" s="5">
        <f>IFERROR(VLOOKUP(Labs!A3372,Mapping!D:E,2,FALSE),0)</f>
        <v>0</v>
      </c>
      <c r="C3372" t="str">
        <f>Source!F3372</f>
        <v>Microbiology</v>
      </c>
      <c r="D3372" s="5" t="str">
        <f>Source!D3372</f>
        <v>Organism</v>
      </c>
      <c r="E3372" s="5" t="str">
        <f>Source!L3372</f>
        <v>MSSA - Nose &amp; Groin</v>
      </c>
      <c r="F3372" s="5" t="e">
        <f>IF(ISBLANK(Source!E3372),NA(),Source!E3372)</f>
        <v>#N/A</v>
      </c>
      <c r="G3372" s="5">
        <f>Source!I3372</f>
        <v>12</v>
      </c>
      <c r="H3372" s="5" t="str">
        <f>IF(B3372&lt;&gt;0,NA(),Source!B3372)</f>
        <v>ZZOI</v>
      </c>
      <c r="I3372" s="5">
        <f>VLOOKUP(H3372,Mapping!B:E,4,FALSE)</f>
        <v>0</v>
      </c>
      <c r="J3372" s="9" t="str">
        <f>VLOOKUP(H3372,Mapping!B:M,12,FALSE)</f>
        <v/>
      </c>
      <c r="K3372" s="5" t="str">
        <f>VLOOKUP(H3372,Mapping!B:H,7,FALSE)</f>
        <v>Urine Culture</v>
      </c>
      <c r="L3372" s="5" t="e">
        <f>IF(B3372&lt;&gt;0,B3372,IF(M3372=1,I3372,NA()))</f>
        <v>#N/A</v>
      </c>
      <c r="N3372" s="9">
        <f>IFERROR(VLOOKUP(Labs!A3372,Mapping!D:M,10,FALSE),0)</f>
        <v>0</v>
      </c>
    </row>
    <row r="3373" spans="1:14" x14ac:dyDescent="0.25">
      <c r="A3373" s="5" t="str">
        <f>Source!B3373&amp;"|"&amp;Source!K3373</f>
        <v>ZZOS_FLC|MOCU</v>
      </c>
      <c r="B3373" s="5">
        <f>IFERROR(VLOOKUP(Labs!A3373,Mapping!D:E,2,FALSE),0)</f>
        <v>0</v>
      </c>
      <c r="C3373" t="str">
        <f>Source!F3373</f>
        <v>Microbiology</v>
      </c>
      <c r="D3373" s="5" t="str">
        <f>Source!D3373</f>
        <v>Fluconazole</v>
      </c>
      <c r="E3373" s="5" t="str">
        <f>Source!L3373</f>
        <v>Upper Respiratory Culture</v>
      </c>
      <c r="F3373" s="5" t="e">
        <f>IF(ISBLANK(Source!E3373),NA(),Source!E3373)</f>
        <v>#N/A</v>
      </c>
      <c r="G3373" s="5">
        <f>Source!I3373</f>
        <v>12</v>
      </c>
      <c r="H3373" s="5" t="str">
        <f>IF(B3373&lt;&gt;0,NA(),Source!B3373)</f>
        <v>ZZOS_FLC</v>
      </c>
      <c r="I3373" s="5" t="str">
        <f>VLOOKUP(H3373,Mapping!B:E,4,FALSE)</f>
        <v>18924-1</v>
      </c>
      <c r="J3373" s="9" t="str">
        <f>VLOOKUP(H3373,Mapping!B:M,12,FALSE)</f>
        <v/>
      </c>
      <c r="K3373" s="5" t="str">
        <f>VLOOKUP(H3373,Mapping!B:H,7,FALSE)</f>
        <v>GU Culture</v>
      </c>
      <c r="L3373" s="5" t="e">
        <f>IF(B3373&lt;&gt;0,B3373,IF(M3373=1,I3373,NA()))</f>
        <v>#N/A</v>
      </c>
      <c r="N3373" s="9">
        <f>IFERROR(VLOOKUP(Labs!A3373,Mapping!D:M,10,FALSE),0)</f>
        <v>0</v>
      </c>
    </row>
    <row r="3374" spans="1:14" x14ac:dyDescent="0.25">
      <c r="A3374" s="5" t="str">
        <f>Source!B3374&amp;"|"&amp;Source!K3374</f>
        <v>EPCC|EPCC</v>
      </c>
      <c r="B3374" s="5">
        <f>IFERROR(VLOOKUP(Labs!A3374,Mapping!D:E,2,FALSE),0)</f>
        <v>0</v>
      </c>
      <c r="C3374" t="str">
        <f>Source!F3374</f>
        <v>Chem/Haem</v>
      </c>
      <c r="D3374" s="5" t="str">
        <f>Source!D3374</f>
        <v>EBV PCR:</v>
      </c>
      <c r="E3374" s="5" t="str">
        <f>Source!L3374</f>
        <v>EBV PCR</v>
      </c>
      <c r="F3374" s="5" t="e">
        <f>IF(ISBLANK(Source!E3374),NA(),Source!E3374)</f>
        <v>#N/A</v>
      </c>
      <c r="G3374" s="5">
        <f>Source!I3374</f>
        <v>11</v>
      </c>
      <c r="H3374" s="5" t="str">
        <f>IF(B3374&lt;&gt;0,NA(),Source!B3374)</f>
        <v>EPCC</v>
      </c>
      <c r="I3374" s="5">
        <f>VLOOKUP(H3374,Mapping!B:E,4,FALSE)</f>
        <v>0</v>
      </c>
      <c r="J3374" s="9" t="str">
        <f>VLOOKUP(H3374,Mapping!B:M,12,FALSE)</f>
        <v/>
      </c>
      <c r="K3374" s="5" t="str">
        <f>VLOOKUP(H3374,Mapping!B:H,7,FALSE)</f>
        <v>EBV PCR</v>
      </c>
      <c r="L3374" s="5" t="e">
        <f>IF(B3374&lt;&gt;0,B3374,IF(M3374=1,I3374,NA()))</f>
        <v>#N/A</v>
      </c>
      <c r="N3374" s="9" t="str">
        <f>IFERROR(VLOOKUP(Labs!A3374,Mapping!D:M,10,FALSE),0)</f>
        <v/>
      </c>
    </row>
    <row r="3375" spans="1:14" x14ac:dyDescent="0.25">
      <c r="A3375" s="5" t="str">
        <f>Source!B3375&amp;"|"&amp;Source!K3375</f>
        <v>F12|F12</v>
      </c>
      <c r="B3375" s="5">
        <f>IFERROR(VLOOKUP(Labs!A3375,Mapping!D:E,2,FALSE),0)</f>
        <v>0</v>
      </c>
      <c r="C3375" t="str">
        <f>Source!F3375</f>
        <v>Chem/Haem</v>
      </c>
      <c r="D3375" s="5" t="str">
        <f>Source!D3375</f>
        <v>FACTOR XII ASSAY</v>
      </c>
      <c r="E3375" s="5" t="str">
        <f>Source!L3375</f>
        <v>FACTOR XII ASSAY</v>
      </c>
      <c r="F3375" s="5" t="str">
        <f>IF(ISBLANK(Source!E3375),NA(),Source!E3375)</f>
        <v>iu/dl</v>
      </c>
      <c r="G3375" s="5">
        <f>Source!I3375</f>
        <v>11</v>
      </c>
      <c r="H3375" s="5" t="str">
        <f>IF(B3375&lt;&gt;0,NA(),Source!B3375)</f>
        <v>F12</v>
      </c>
      <c r="I3375" s="5">
        <f>VLOOKUP(H3375,Mapping!B:E,4,FALSE)</f>
        <v>0</v>
      </c>
      <c r="J3375" s="9" t="str">
        <f>VLOOKUP(H3375,Mapping!B:M,12,FALSE)</f>
        <v/>
      </c>
      <c r="K3375" s="5" t="str">
        <f>VLOOKUP(H3375,Mapping!B:H,7,FALSE)</f>
        <v>FACTOR XII ASSAY</v>
      </c>
      <c r="L3375" s="5" t="e">
        <f>IF(B3375&lt;&gt;0,B3375,IF(M3375=1,I3375,NA()))</f>
        <v>#N/A</v>
      </c>
      <c r="N3375" s="9" t="str">
        <f>IFERROR(VLOOKUP(Labs!A3375,Mapping!D:M,10,FALSE),0)</f>
        <v/>
      </c>
    </row>
    <row r="3376" spans="1:14" x14ac:dyDescent="0.25">
      <c r="A3376" s="5" t="str">
        <f>Source!B3376&amp;"|"&amp;Source!K3376</f>
        <v>FK|FEL</v>
      </c>
      <c r="B3376" s="5" t="str">
        <f>IFERROR(VLOOKUP(Labs!A3376,Mapping!D:E,2,FALSE),0)</f>
        <v>2821-7</v>
      </c>
      <c r="C3376" t="str">
        <f>Source!F3376</f>
        <v>Chem/Haem</v>
      </c>
      <c r="D3376" s="5" t="str">
        <f>Source!D3376</f>
        <v>FLUID POTASSIUM</v>
      </c>
      <c r="E3376" s="5" t="str">
        <f>Source!L3376</f>
        <v>FLUID ELECTROLYTES</v>
      </c>
      <c r="F3376" s="5" t="str">
        <f>IF(ISBLANK(Source!E3376),NA(),Source!E3376)</f>
        <v>mmol/l</v>
      </c>
      <c r="G3376" s="5">
        <f>Source!I3376</f>
        <v>11</v>
      </c>
      <c r="H3376" s="5" t="e">
        <f>IF(B3376&lt;&gt;0,NA(),Source!B3376)</f>
        <v>#N/A</v>
      </c>
      <c r="I3376" s="5" t="e">
        <f>VLOOKUP(H3376,Mapping!B:E,4,FALSE)</f>
        <v>#N/A</v>
      </c>
      <c r="J3376" s="9" t="e">
        <f>VLOOKUP(H3376,Mapping!B:M,12,FALSE)</f>
        <v>#N/A</v>
      </c>
      <c r="K3376" s="5" t="e">
        <f>VLOOKUP(H3376,Mapping!B:H,7,FALSE)</f>
        <v>#N/A</v>
      </c>
      <c r="L3376" s="5" t="str">
        <f>IF(B3376&lt;&gt;0,B3376,IF(M3376=1,I3376,NA()))</f>
        <v>2821-7</v>
      </c>
      <c r="N3376" s="9" t="str">
        <f>IFERROR(VLOOKUP(Labs!A3376,Mapping!D:M,10,FALSE),0)</f>
        <v>Potassium [Moles/volume] in Body fluid</v>
      </c>
    </row>
    <row r="3377" spans="1:14" x14ac:dyDescent="0.25">
      <c r="A3377" s="5" t="str">
        <f>Source!B3377&amp;"|"&amp;Source!K3377</f>
        <v>FURE|FLUR</v>
      </c>
      <c r="B3377" s="5" t="str">
        <f>IFERROR(VLOOKUP(Labs!A3377,Mapping!D:E,2,FALSE),0)</f>
        <v>3093-2</v>
      </c>
      <c r="C3377" t="str">
        <f>Source!F3377</f>
        <v>Chem/Haem</v>
      </c>
      <c r="D3377" s="5" t="str">
        <f>Source!D3377</f>
        <v>FLUID UREA</v>
      </c>
      <c r="E3377" s="5" t="str">
        <f>Source!L3377</f>
        <v>FLUID UREA</v>
      </c>
      <c r="F3377" s="5" t="str">
        <f>IF(ISBLANK(Source!E3377),NA(),Source!E3377)</f>
        <v>mmol/l</v>
      </c>
      <c r="G3377" s="5">
        <f>Source!I3377</f>
        <v>11</v>
      </c>
      <c r="H3377" s="5" t="e">
        <f>IF(B3377&lt;&gt;0,NA(),Source!B3377)</f>
        <v>#N/A</v>
      </c>
      <c r="I3377" s="5" t="e">
        <f>VLOOKUP(H3377,Mapping!B:E,4,FALSE)</f>
        <v>#N/A</v>
      </c>
      <c r="J3377" s="9" t="e">
        <f>VLOOKUP(H3377,Mapping!B:M,12,FALSE)</f>
        <v>#N/A</v>
      </c>
      <c r="K3377" s="5" t="e">
        <f>VLOOKUP(H3377,Mapping!B:H,7,FALSE)</f>
        <v>#N/A</v>
      </c>
      <c r="L3377" s="5" t="str">
        <f>IF(B3377&lt;&gt;0,B3377,IF(M3377=1,I3377,NA()))</f>
        <v>3093-2</v>
      </c>
      <c r="N3377" s="9" t="str">
        <f>IFERROR(VLOOKUP(Labs!A3377,Mapping!D:M,10,FALSE),0)</f>
        <v>Urea nitrogen [Mass/volume] in Body fluid</v>
      </c>
    </row>
    <row r="3378" spans="1:14" x14ac:dyDescent="0.25">
      <c r="A3378" s="5" t="str">
        <f>Source!B3378&amp;"|"&amp;Source!K3378</f>
        <v>CREA|CR</v>
      </c>
      <c r="B3378" s="5">
        <f>IFERROR(VLOOKUP(Labs!A3378,Mapping!D:E,2,FALSE),0)</f>
        <v>0</v>
      </c>
      <c r="C3378" t="str">
        <f>Source!F3378</f>
        <v>Chem/Haem</v>
      </c>
      <c r="D3378" s="5" t="str">
        <f>Source!D3378</f>
        <v>CREATININE</v>
      </c>
      <c r="E3378" s="5" t="str">
        <f>Source!L3378</f>
        <v>CREATININE</v>
      </c>
      <c r="F3378" s="5" t="str">
        <f>IF(ISBLANK(Source!E3378),NA(),Source!E3378)</f>
        <v>umol/L</v>
      </c>
      <c r="G3378" s="5">
        <f>Source!I3378</f>
        <v>11</v>
      </c>
      <c r="H3378" s="5" t="str">
        <f>IF(B3378&lt;&gt;0,NA(),Source!B3378)</f>
        <v>CREA</v>
      </c>
      <c r="I3378" s="5" t="str">
        <f>VLOOKUP(H3378,Mapping!B:E,4,FALSE)</f>
        <v>14682-9</v>
      </c>
      <c r="J3378" s="9" t="str">
        <f>VLOOKUP(H3378,Mapping!B:M,12,FALSE)</f>
        <v>Creatinine [Moles/volume] in Serum or Plasma</v>
      </c>
      <c r="K3378" s="5" t="str">
        <f>VLOOKUP(H3378,Mapping!B:H,7,FALSE)</f>
        <v>U/E/CREAT</v>
      </c>
      <c r="L3378" s="5" t="e">
        <f>IF(B3378&lt;&gt;0,B3378,IF(M3378=1,I3378,NA()))</f>
        <v>#N/A</v>
      </c>
      <c r="N3378" s="9">
        <f>IFERROR(VLOOKUP(Labs!A3378,Mapping!D:M,10,FALSE),0)</f>
        <v>0</v>
      </c>
    </row>
    <row r="3379" spans="1:14" x14ac:dyDescent="0.25">
      <c r="A3379" s="5" t="str">
        <f>Source!B3379&amp;"|"&amp;Source!K3379</f>
        <v>FNA|FEL</v>
      </c>
      <c r="B3379" s="5" t="str">
        <f>IFERROR(VLOOKUP(Labs!A3379,Mapping!D:E,2,FALSE),0)</f>
        <v>32340-2</v>
      </c>
      <c r="C3379" t="str">
        <f>Source!F3379</f>
        <v>Chem/Haem</v>
      </c>
      <c r="D3379" s="5" t="str">
        <f>Source!D3379</f>
        <v>FLUID SODIUM</v>
      </c>
      <c r="E3379" s="5" t="str">
        <f>Source!L3379</f>
        <v>FLUID ELECTROLYTES</v>
      </c>
      <c r="F3379" s="5" t="str">
        <f>IF(ISBLANK(Source!E3379),NA(),Source!E3379)</f>
        <v>mmol/l</v>
      </c>
      <c r="G3379" s="5">
        <f>Source!I3379</f>
        <v>11</v>
      </c>
      <c r="H3379" s="5" t="e">
        <f>IF(B3379&lt;&gt;0,NA(),Source!B3379)</f>
        <v>#N/A</v>
      </c>
      <c r="I3379" s="5" t="e">
        <f>VLOOKUP(H3379,Mapping!B:E,4,FALSE)</f>
        <v>#N/A</v>
      </c>
      <c r="J3379" s="9" t="e">
        <f>VLOOKUP(H3379,Mapping!B:M,12,FALSE)</f>
        <v>#N/A</v>
      </c>
      <c r="K3379" s="5" t="e">
        <f>VLOOKUP(H3379,Mapping!B:H,7,FALSE)</f>
        <v>#N/A</v>
      </c>
      <c r="L3379" s="5" t="str">
        <f>IF(B3379&lt;&gt;0,B3379,IF(M3379=1,I3379,NA()))</f>
        <v>32340-2</v>
      </c>
      <c r="N3379" s="9" t="str">
        <f>IFERROR(VLOOKUP(Labs!A3379,Mapping!D:M,10,FALSE),0)</f>
        <v>Sodium [Moles/volume] in Unspecified specimen</v>
      </c>
    </row>
    <row r="3380" spans="1:14" x14ac:dyDescent="0.25">
      <c r="A3380" s="5" t="str">
        <f>Source!B3380&amp;"|"&amp;Source!K3380</f>
        <v>DHEA|DHEA</v>
      </c>
      <c r="B3380" s="5">
        <f>IFERROR(VLOOKUP(Labs!A3380,Mapping!D:E,2,FALSE),0)</f>
        <v>0</v>
      </c>
      <c r="C3380" t="str">
        <f>Source!F3380</f>
        <v>Chem/Haem</v>
      </c>
      <c r="D3380" s="5" t="str">
        <f>Source!D3380</f>
        <v>DHEAS</v>
      </c>
      <c r="E3380" s="5" t="str">
        <f>Source!L3380</f>
        <v>DHEAS</v>
      </c>
      <c r="F3380" s="5" t="str">
        <f>IF(ISBLANK(Source!E3380),NA(),Source!E3380)</f>
        <v>umol/l</v>
      </c>
      <c r="G3380" s="5">
        <f>Source!I3380</f>
        <v>11</v>
      </c>
      <c r="H3380" s="5" t="str">
        <f>IF(B3380&lt;&gt;0,NA(),Source!B3380)</f>
        <v>DHEA</v>
      </c>
      <c r="I3380" s="5">
        <f>VLOOKUP(H3380,Mapping!B:E,4,FALSE)</f>
        <v>0</v>
      </c>
      <c r="J3380" s="9" t="str">
        <f>VLOOKUP(H3380,Mapping!B:M,12,FALSE)</f>
        <v/>
      </c>
      <c r="K3380" s="5" t="str">
        <f>VLOOKUP(H3380,Mapping!B:H,7,FALSE)</f>
        <v>DHEAS</v>
      </c>
      <c r="L3380" s="5" t="e">
        <f>IF(B3380&lt;&gt;0,B3380,IF(M3380=1,I3380,NA()))</f>
        <v>#N/A</v>
      </c>
      <c r="N3380" s="9" t="str">
        <f>IFERROR(VLOOKUP(Labs!A3380,Mapping!D:M,10,FALSE),0)</f>
        <v/>
      </c>
    </row>
    <row r="3381" spans="1:14" x14ac:dyDescent="0.25">
      <c r="A3381" s="5" t="str">
        <f>Source!B3381&amp;"|"&amp;Source!K3381</f>
        <v>H1N1|FLU</v>
      </c>
      <c r="B3381" s="5">
        <f>IFERROR(VLOOKUP(Labs!A3381,Mapping!D:E,2,FALSE),0)</f>
        <v>0</v>
      </c>
      <c r="C3381" t="str">
        <f>Source!F3381</f>
        <v>Virology</v>
      </c>
      <c r="D3381" s="5" t="str">
        <f>Source!D3381</f>
        <v>Influenza A H1N1 (subtype)</v>
      </c>
      <c r="E3381" s="5" t="str">
        <f>Source!L3381</f>
        <v>Influenza A &amp; B PCR</v>
      </c>
      <c r="F3381" s="5" t="e">
        <f>IF(ISBLANK(Source!E3381),NA(),Source!E3381)</f>
        <v>#N/A</v>
      </c>
      <c r="G3381" s="5">
        <f>Source!I3381</f>
        <v>11</v>
      </c>
      <c r="H3381" s="5" t="str">
        <f>IF(B3381&lt;&gt;0,NA(),Source!B3381)</f>
        <v>H1N1</v>
      </c>
      <c r="I3381" s="5">
        <f>VLOOKUP(H3381,Mapping!B:E,4,FALSE)</f>
        <v>0</v>
      </c>
      <c r="J3381" s="9" t="str">
        <f>VLOOKUP(H3381,Mapping!B:M,12,FALSE)</f>
        <v/>
      </c>
      <c r="K3381" s="5" t="str">
        <f>VLOOKUP(H3381,Mapping!B:H,7,FALSE)</f>
        <v>Influenza A &amp; B PCR</v>
      </c>
      <c r="L3381" s="5" t="e">
        <f>IF(B3381&lt;&gt;0,B3381,IF(M3381=1,I3381,NA()))</f>
        <v>#N/A</v>
      </c>
      <c r="N3381" s="9" t="str">
        <f>IFERROR(VLOOKUP(Labs!A3381,Mapping!D:M,10,FALSE),0)</f>
        <v/>
      </c>
    </row>
    <row r="3382" spans="1:14" x14ac:dyDescent="0.25">
      <c r="A3382" s="5" t="str">
        <f>Source!B3382&amp;"|"&amp;Source!K3382</f>
        <v>EBVC|EPCC</v>
      </c>
      <c r="B3382" s="5">
        <f>IFERROR(VLOOKUP(Labs!A3382,Mapping!D:E,2,FALSE),0)</f>
        <v>0</v>
      </c>
      <c r="C3382" t="str">
        <f>Source!F3382</f>
        <v>Chem/Haem</v>
      </c>
      <c r="D3382" s="5" t="str">
        <f>Source!D3382</f>
        <v>Epstein Barr Virus DNA</v>
      </c>
      <c r="E3382" s="5" t="str">
        <f>Source!L3382</f>
        <v>EBV PCR</v>
      </c>
      <c r="F3382" s="5" t="str">
        <f>IF(ISBLANK(Source!E3382),NA(),Source!E3382)</f>
        <v>copies/ml</v>
      </c>
      <c r="G3382" s="5">
        <f>Source!I3382</f>
        <v>11</v>
      </c>
      <c r="H3382" s="5" t="str">
        <f>IF(B3382&lt;&gt;0,NA(),Source!B3382)</f>
        <v>EBVC</v>
      </c>
      <c r="I3382" s="5">
        <f>VLOOKUP(H3382,Mapping!B:E,4,FALSE)</f>
        <v>0</v>
      </c>
      <c r="J3382" s="9" t="str">
        <f>VLOOKUP(H3382,Mapping!B:M,12,FALSE)</f>
        <v/>
      </c>
      <c r="K3382" s="5" t="str">
        <f>VLOOKUP(H3382,Mapping!B:H,7,FALSE)</f>
        <v>EBV PCR</v>
      </c>
      <c r="L3382" s="5" t="e">
        <f>IF(B3382&lt;&gt;0,B3382,IF(M3382=1,I3382,NA()))</f>
        <v>#N/A</v>
      </c>
      <c r="N3382" s="9" t="str">
        <f>IFERROR(VLOOKUP(Labs!A3382,Mapping!D:M,10,FALSE),0)</f>
        <v/>
      </c>
    </row>
    <row r="3383" spans="1:14" x14ac:dyDescent="0.25">
      <c r="A3383" s="5" t="str">
        <f>Source!B3383&amp;"|"&amp;Source!K3383</f>
        <v>FALB|FALB</v>
      </c>
      <c r="B3383" s="5">
        <f>IFERROR(VLOOKUP(Labs!A3383,Mapping!D:E,2,FALSE),0)</f>
        <v>0</v>
      </c>
      <c r="C3383" t="str">
        <f>Source!F3383</f>
        <v>Chem/Haem</v>
      </c>
      <c r="D3383" s="5" t="str">
        <f>Source!D3383</f>
        <v>FLUID ALBUMIN</v>
      </c>
      <c r="E3383" s="5" t="str">
        <f>Source!L3383</f>
        <v>FLUID ALBUMIN</v>
      </c>
      <c r="F3383" s="5" t="str">
        <f>IF(ISBLANK(Source!E3383),NA(),Source!E3383)</f>
        <v>g/l</v>
      </c>
      <c r="G3383" s="5">
        <f>Source!I3383</f>
        <v>11</v>
      </c>
      <c r="H3383" s="5" t="str">
        <f>IF(B3383&lt;&gt;0,NA(),Source!B3383)</f>
        <v>FALB</v>
      </c>
      <c r="I3383" s="5">
        <f>VLOOKUP(H3383,Mapping!B:E,4,FALSE)</f>
        <v>0</v>
      </c>
      <c r="J3383" s="9" t="str">
        <f>VLOOKUP(H3383,Mapping!B:M,12,FALSE)</f>
        <v/>
      </c>
      <c r="K3383" s="5" t="str">
        <f>VLOOKUP(H3383,Mapping!B:H,7,FALSE)</f>
        <v>FLUID ALBUMIN</v>
      </c>
      <c r="L3383" s="5" t="e">
        <f>IF(B3383&lt;&gt;0,B3383,IF(M3383=1,I3383,NA()))</f>
        <v>#N/A</v>
      </c>
      <c r="N3383" s="9" t="str">
        <f>IFERROR(VLOOKUP(Labs!A3383,Mapping!D:M,10,FALSE),0)</f>
        <v/>
      </c>
    </row>
    <row r="3384" spans="1:14" x14ac:dyDescent="0.25">
      <c r="A3384" s="5" t="str">
        <f>Source!B3384&amp;"|"&amp;Source!K3384</f>
        <v>GPH|NEOIS</v>
      </c>
      <c r="B3384" s="5">
        <f>IFERROR(VLOOKUP(Labs!A3384,Mapping!D:E,2,FALSE),0)</f>
        <v>0</v>
      </c>
      <c r="C3384" t="str">
        <f>Source!F3384</f>
        <v>Blood Transfusion</v>
      </c>
      <c r="D3384" s="5" t="str">
        <f>Source!D3384</f>
        <v>BLOOD GROUP</v>
      </c>
      <c r="E3384" s="5" t="str">
        <f>Source!L3384</f>
        <v>NEONATAL BLOOD ISSUE</v>
      </c>
      <c r="F3384" s="5" t="e">
        <f>IF(ISBLANK(Source!E3384),NA(),Source!E3384)</f>
        <v>#N/A</v>
      </c>
      <c r="G3384" s="5">
        <f>Source!I3384</f>
        <v>11</v>
      </c>
      <c r="H3384" s="5" t="str">
        <f>IF(B3384&lt;&gt;0,NA(),Source!B3384)</f>
        <v>GPH</v>
      </c>
      <c r="I3384" s="5">
        <f>VLOOKUP(H3384,Mapping!B:E,4,FALSE)</f>
        <v>0</v>
      </c>
      <c r="J3384" s="9" t="str">
        <f>VLOOKUP(H3384,Mapping!B:M,12,FALSE)</f>
        <v/>
      </c>
      <c r="K3384" s="5" t="str">
        <f>VLOOKUP(H3384,Mapping!B:H,7,FALSE)</f>
        <v>PROPHYLACTIC ANTI-D ISSUE</v>
      </c>
      <c r="L3384" s="5" t="e">
        <f>IF(B3384&lt;&gt;0,B3384,IF(M3384=1,I3384,NA()))</f>
        <v>#N/A</v>
      </c>
      <c r="N3384" s="9">
        <f>IFERROR(VLOOKUP(Labs!A3384,Mapping!D:M,10,FALSE),0)</f>
        <v>0</v>
      </c>
    </row>
    <row r="3385" spans="1:14" x14ac:dyDescent="0.25">
      <c r="A3385" s="5" t="str">
        <f>Source!B3385&amp;"|"&amp;Source!K3385</f>
        <v>EOS|D</v>
      </c>
      <c r="B3385" s="5">
        <f>IFERROR(VLOOKUP(Labs!A3385,Mapping!D:E,2,FALSE),0)</f>
        <v>0</v>
      </c>
      <c r="C3385" t="str">
        <f>Source!F3385</f>
        <v>Chem/Haem</v>
      </c>
      <c r="D3385" s="5" t="str">
        <f>Source!D3385</f>
        <v>Eosinophils</v>
      </c>
      <c r="E3385" s="5" t="str">
        <f>Source!L3385</f>
        <v>Differential</v>
      </c>
      <c r="F3385" s="5" t="str">
        <f>IF(ISBLANK(Source!E3385),NA(),Source!E3385)</f>
        <v>10*9/L</v>
      </c>
      <c r="G3385" s="5">
        <f>Source!I3385</f>
        <v>11</v>
      </c>
      <c r="H3385" s="5" t="str">
        <f>IF(B3385&lt;&gt;0,NA(),Source!B3385)</f>
        <v>EOS</v>
      </c>
      <c r="I3385" s="5" t="str">
        <f>VLOOKUP(H3385,Mapping!B:E,4,FALSE)</f>
        <v>711-2</v>
      </c>
      <c r="J3385" s="9" t="str">
        <f>VLOOKUP(H3385,Mapping!B:M,12,FALSE)</f>
        <v>Eosinophils [#/volume] in Blood by Automated count</v>
      </c>
      <c r="K3385" s="5" t="str">
        <f>VLOOKUP(H3385,Mapping!B:H,7,FALSE)</f>
        <v>Full Blood Count</v>
      </c>
      <c r="L3385" s="5" t="e">
        <f>IF(B3385&lt;&gt;0,B3385,IF(M3385=1,I3385,NA()))</f>
        <v>#N/A</v>
      </c>
      <c r="N3385" s="9">
        <f>IFERROR(VLOOKUP(Labs!A3385,Mapping!D:M,10,FALSE),0)</f>
        <v>0</v>
      </c>
    </row>
    <row r="3386" spans="1:14" x14ac:dyDescent="0.25">
      <c r="A3386" s="5" t="str">
        <f>Source!B3386&amp;"|"&amp;Source!K3386</f>
        <v>HHV6|HHV6</v>
      </c>
      <c r="B3386" s="5">
        <f>IFERROR(VLOOKUP(Labs!A3386,Mapping!D:E,2,FALSE),0)</f>
        <v>0</v>
      </c>
      <c r="C3386" t="str">
        <f>Source!F3386</f>
        <v>Chem/Haem</v>
      </c>
      <c r="D3386" s="5" t="str">
        <f>Source!D3386</f>
        <v>HHV 6 PCR</v>
      </c>
      <c r="E3386" s="5" t="str">
        <f>Source!L3386</f>
        <v>HHV 6 PCR</v>
      </c>
      <c r="F3386" s="5" t="e">
        <f>IF(ISBLANK(Source!E3386),NA(),Source!E3386)</f>
        <v>#N/A</v>
      </c>
      <c r="G3386" s="5">
        <f>Source!I3386</f>
        <v>11</v>
      </c>
      <c r="H3386" s="5" t="str">
        <f>IF(B3386&lt;&gt;0,NA(),Source!B3386)</f>
        <v>HHV6</v>
      </c>
      <c r="I3386" s="5">
        <f>VLOOKUP(H3386,Mapping!B:E,4,FALSE)</f>
        <v>0</v>
      </c>
      <c r="J3386" s="9" t="str">
        <f>VLOOKUP(H3386,Mapping!B:M,12,FALSE)</f>
        <v/>
      </c>
      <c r="K3386" s="5" t="str">
        <f>VLOOKUP(H3386,Mapping!B:H,7,FALSE)</f>
        <v>HHV 6 PCR</v>
      </c>
      <c r="L3386" s="5" t="e">
        <f>IF(B3386&lt;&gt;0,B3386,IF(M3386=1,I3386,NA()))</f>
        <v>#N/A</v>
      </c>
      <c r="N3386" s="9" t="str">
        <f>IFERROR(VLOOKUP(Labs!A3386,Mapping!D:M,10,FALSE),0)</f>
        <v/>
      </c>
    </row>
    <row r="3387" spans="1:14" x14ac:dyDescent="0.25">
      <c r="A3387" s="5" t="str">
        <f>Source!B3387&amp;"|"&amp;Source!K3387</f>
        <v>IBP|FLU</v>
      </c>
      <c r="B3387" s="5">
        <f>IFERROR(VLOOKUP(Labs!A3387,Mapping!D:E,2,FALSE),0)</f>
        <v>0</v>
      </c>
      <c r="C3387" t="str">
        <f>Source!F3387</f>
        <v>Virology</v>
      </c>
      <c r="D3387" s="5" t="str">
        <f>Source!D3387</f>
        <v>Influenza B PCR</v>
      </c>
      <c r="E3387" s="5" t="str">
        <f>Source!L3387</f>
        <v>Influenza A &amp; B PCR</v>
      </c>
      <c r="F3387" s="5" t="e">
        <f>IF(ISBLANK(Source!E3387),NA(),Source!E3387)</f>
        <v>#N/A</v>
      </c>
      <c r="G3387" s="5">
        <f>Source!I3387</f>
        <v>11</v>
      </c>
      <c r="H3387" s="5" t="str">
        <f>IF(B3387&lt;&gt;0,NA(),Source!B3387)</f>
        <v>IBP</v>
      </c>
      <c r="I3387" s="5">
        <f>VLOOKUP(H3387,Mapping!B:E,4,FALSE)</f>
        <v>0</v>
      </c>
      <c r="J3387" s="9" t="str">
        <f>VLOOKUP(H3387,Mapping!B:M,12,FALSE)</f>
        <v/>
      </c>
      <c r="K3387" s="5" t="str">
        <f>VLOOKUP(H3387,Mapping!B:H,7,FALSE)</f>
        <v>Influenza A &amp; B PCR</v>
      </c>
      <c r="L3387" s="5" t="e">
        <f>IF(B3387&lt;&gt;0,B3387,IF(M3387=1,I3387,NA()))</f>
        <v>#N/A</v>
      </c>
      <c r="N3387" s="9" t="str">
        <f>IFERROR(VLOOKUP(Labs!A3387,Mapping!D:M,10,FALSE),0)</f>
        <v/>
      </c>
    </row>
    <row r="3388" spans="1:14" x14ac:dyDescent="0.25">
      <c r="A3388" s="5" t="str">
        <f>Source!B3388&amp;"|"&amp;Source!K3388</f>
        <v>IGF|IGF</v>
      </c>
      <c r="B3388" s="5">
        <f>IFERROR(VLOOKUP(Labs!A3388,Mapping!D:E,2,FALSE),0)</f>
        <v>0</v>
      </c>
      <c r="C3388" t="str">
        <f>Source!F3388</f>
        <v>Chem/Haem</v>
      </c>
      <c r="D3388" s="5" t="str">
        <f>Source!D3388</f>
        <v>IGF</v>
      </c>
      <c r="E3388" s="5" t="str">
        <f>Source!L3388</f>
        <v>INSULIN LIKE GROWTH FACTOR</v>
      </c>
      <c r="F3388" s="5" t="str">
        <f>IF(ISBLANK(Source!E3388),NA(),Source!E3388)</f>
        <v>nmol/l</v>
      </c>
      <c r="G3388" s="5">
        <f>Source!I3388</f>
        <v>11</v>
      </c>
      <c r="H3388" s="5" t="str">
        <f>IF(B3388&lt;&gt;0,NA(),Source!B3388)</f>
        <v>IGF</v>
      </c>
      <c r="I3388" s="5">
        <f>VLOOKUP(H3388,Mapping!B:E,4,FALSE)</f>
        <v>0</v>
      </c>
      <c r="J3388" s="9" t="str">
        <f>VLOOKUP(H3388,Mapping!B:M,12,FALSE)</f>
        <v/>
      </c>
      <c r="K3388" s="5" t="str">
        <f>VLOOKUP(H3388,Mapping!B:H,7,FALSE)</f>
        <v>INSULIN LIKE GROWTH FACTOR</v>
      </c>
      <c r="L3388" s="5" t="e">
        <f>IF(B3388&lt;&gt;0,B3388,IF(M3388=1,I3388,NA()))</f>
        <v>#N/A</v>
      </c>
      <c r="N3388" s="9" t="str">
        <f>IFERROR(VLOOKUP(Labs!A3388,Mapping!D:M,10,FALSE),0)</f>
        <v/>
      </c>
    </row>
    <row r="3389" spans="1:14" x14ac:dyDescent="0.25">
      <c r="A3389" s="5" t="str">
        <f>Source!B3389&amp;"|"&amp;Source!K3389</f>
        <v>G6PD|G6PD</v>
      </c>
      <c r="B3389" s="5">
        <f>IFERROR(VLOOKUP(Labs!A3389,Mapping!D:E,2,FALSE),0)</f>
        <v>0</v>
      </c>
      <c r="C3389" t="str">
        <f>Source!F3389</f>
        <v>Chem/Haem</v>
      </c>
      <c r="D3389" s="5" t="str">
        <f>Source!D3389</f>
        <v>GLUCOSE-6-PHOS. DEHYDROGENASE</v>
      </c>
      <c r="E3389" s="5" t="str">
        <f>Source!L3389</f>
        <v>BLOOD G6PD</v>
      </c>
      <c r="F3389" s="5" t="str">
        <f>IF(ISBLANK(Source!E3389),NA(),Source!E3389)</f>
        <v>U/gHb</v>
      </c>
      <c r="G3389" s="5">
        <f>Source!I3389</f>
        <v>11</v>
      </c>
      <c r="H3389" s="5" t="str">
        <f>IF(B3389&lt;&gt;0,NA(),Source!B3389)</f>
        <v>G6PD</v>
      </c>
      <c r="I3389" s="5">
        <f>VLOOKUP(H3389,Mapping!B:E,4,FALSE)</f>
        <v>0</v>
      </c>
      <c r="J3389" s="9" t="str">
        <f>VLOOKUP(H3389,Mapping!B:M,12,FALSE)</f>
        <v/>
      </c>
      <c r="K3389" s="5" t="str">
        <f>VLOOKUP(H3389,Mapping!B:H,7,FALSE)</f>
        <v>BLOOD G6PD</v>
      </c>
      <c r="L3389" s="5" t="e">
        <f>IF(B3389&lt;&gt;0,B3389,IF(M3389=1,I3389,NA()))</f>
        <v>#N/A</v>
      </c>
      <c r="N3389" s="9" t="str">
        <f>IFERROR(VLOOKUP(Labs!A3389,Mapping!D:M,10,FALSE),0)</f>
        <v/>
      </c>
    </row>
    <row r="3390" spans="1:14" x14ac:dyDescent="0.25">
      <c r="A3390" s="5" t="str">
        <f>Source!B3390&amp;"|"&amp;Source!K3390</f>
        <v>FLSA|FLSA</v>
      </c>
      <c r="B3390" s="5">
        <f>IFERROR(VLOOKUP(Labs!A3390,Mapping!D:E,2,FALSE),0)</f>
        <v>0</v>
      </c>
      <c r="C3390" t="str">
        <f>Source!F3390</f>
        <v>Chem/Haem</v>
      </c>
      <c r="D3390" s="5" t="str">
        <f>Source!D3390</f>
        <v>Farmers Lung Serology:</v>
      </c>
      <c r="E3390" s="5" t="str">
        <f>Source!L3390</f>
        <v>Farmers Lung Serology</v>
      </c>
      <c r="F3390" s="5" t="e">
        <f>IF(ISBLANK(Source!E3390),NA(),Source!E3390)</f>
        <v>#N/A</v>
      </c>
      <c r="G3390" s="5">
        <f>Source!I3390</f>
        <v>11</v>
      </c>
      <c r="H3390" s="5" t="str">
        <f>IF(B3390&lt;&gt;0,NA(),Source!B3390)</f>
        <v>FLSA</v>
      </c>
      <c r="I3390" s="5">
        <f>VLOOKUP(H3390,Mapping!B:E,4,FALSE)</f>
        <v>0</v>
      </c>
      <c r="J3390" s="9" t="str">
        <f>VLOOKUP(H3390,Mapping!B:M,12,FALSE)</f>
        <v/>
      </c>
      <c r="K3390" s="5" t="str">
        <f>VLOOKUP(H3390,Mapping!B:H,7,FALSE)</f>
        <v>FARMERS LUNG SEROLOGY</v>
      </c>
      <c r="L3390" s="5" t="e">
        <f>IF(B3390&lt;&gt;0,B3390,IF(M3390=1,I3390,NA()))</f>
        <v>#N/A</v>
      </c>
      <c r="N3390" s="9" t="str">
        <f>IFERROR(VLOOKUP(Labs!A3390,Mapping!D:M,10,FALSE),0)</f>
        <v/>
      </c>
    </row>
    <row r="3391" spans="1:14" x14ac:dyDescent="0.25">
      <c r="A3391" s="5" t="str">
        <f>Source!B3391&amp;"|"&amp;Source!K3391</f>
        <v>HHV6|HHV6</v>
      </c>
      <c r="B3391" s="5">
        <f>IFERROR(VLOOKUP(Labs!A3391,Mapping!D:E,2,FALSE),0)</f>
        <v>0</v>
      </c>
      <c r="C3391" t="str">
        <f>Source!F3391</f>
        <v>Virology</v>
      </c>
      <c r="D3391" s="5" t="str">
        <f>Source!D3391</f>
        <v>HHV6 DNA</v>
      </c>
      <c r="E3391" s="5" t="str">
        <f>Source!L3391</f>
        <v>HHV6 PCR</v>
      </c>
      <c r="F3391" s="5" t="e">
        <f>IF(ISBLANK(Source!E3391),NA(),Source!E3391)</f>
        <v>#N/A</v>
      </c>
      <c r="G3391" s="5">
        <f>Source!I3391</f>
        <v>11</v>
      </c>
      <c r="H3391" s="5" t="str">
        <f>IF(B3391&lt;&gt;0,NA(),Source!B3391)</f>
        <v>HHV6</v>
      </c>
      <c r="I3391" s="5">
        <f>VLOOKUP(H3391,Mapping!B:E,4,FALSE)</f>
        <v>0</v>
      </c>
      <c r="J3391" s="9" t="str">
        <f>VLOOKUP(H3391,Mapping!B:M,12,FALSE)</f>
        <v/>
      </c>
      <c r="K3391" s="5" t="str">
        <f>VLOOKUP(H3391,Mapping!B:H,7,FALSE)</f>
        <v>HHV 6 PCR</v>
      </c>
      <c r="L3391" s="5" t="e">
        <f>IF(B3391&lt;&gt;0,B3391,IF(M3391=1,I3391,NA()))</f>
        <v>#N/A</v>
      </c>
      <c r="N3391" s="9" t="str">
        <f>IFERROR(VLOOKUP(Labs!A3391,Mapping!D:M,10,FALSE),0)</f>
        <v/>
      </c>
    </row>
    <row r="3392" spans="1:14" x14ac:dyDescent="0.25">
      <c r="A3392" s="5" t="str">
        <f>Source!B3392&amp;"|"&amp;Source!K3392</f>
        <v>IGF|IGFQ</v>
      </c>
      <c r="B3392" s="5">
        <f>IFERROR(VLOOKUP(Labs!A3392,Mapping!D:E,2,FALSE),0)</f>
        <v>0</v>
      </c>
      <c r="C3392" t="str">
        <f>Source!F3392</f>
        <v>Chem/Haem</v>
      </c>
      <c r="D3392" s="5" t="str">
        <f>Source!D3392</f>
        <v>IGF</v>
      </c>
      <c r="E3392" s="5" t="str">
        <f>Source!L3392</f>
        <v>INSULIN LIKE GROWTH FACTOR</v>
      </c>
      <c r="F3392" s="5" t="str">
        <f>IF(ISBLANK(Source!E3392),NA(),Source!E3392)</f>
        <v>nmol/l</v>
      </c>
      <c r="G3392" s="5">
        <f>Source!I3392</f>
        <v>11</v>
      </c>
      <c r="H3392" s="5" t="str">
        <f>IF(B3392&lt;&gt;0,NA(),Source!B3392)</f>
        <v>IGF</v>
      </c>
      <c r="I3392" s="5">
        <f>VLOOKUP(H3392,Mapping!B:E,4,FALSE)</f>
        <v>0</v>
      </c>
      <c r="J3392" s="9" t="str">
        <f>VLOOKUP(H3392,Mapping!B:M,12,FALSE)</f>
        <v/>
      </c>
      <c r="K3392" s="5" t="str">
        <f>VLOOKUP(H3392,Mapping!B:H,7,FALSE)</f>
        <v>INSULIN LIKE GROWTH FACTOR</v>
      </c>
      <c r="L3392" s="5" t="e">
        <f>IF(B3392&lt;&gt;0,B3392,IF(M3392=1,I3392,NA()))</f>
        <v>#N/A</v>
      </c>
      <c r="N3392" s="9">
        <f>IFERROR(VLOOKUP(Labs!A3392,Mapping!D:M,10,FALSE),0)</f>
        <v>0</v>
      </c>
    </row>
    <row r="3393" spans="1:14" x14ac:dyDescent="0.25">
      <c r="A3393" s="5" t="str">
        <f>Source!B3393&amp;"|"&amp;Source!K3393</f>
        <v>INHB|INHB</v>
      </c>
      <c r="B3393" s="5">
        <f>IFERROR(VLOOKUP(Labs!A3393,Mapping!D:E,2,FALSE),0)</f>
        <v>0</v>
      </c>
      <c r="C3393" t="str">
        <f>Source!F3393</f>
        <v>Chem/Haem</v>
      </c>
      <c r="D3393" s="5" t="str">
        <f>Source!D3393</f>
        <v>INHIBIN</v>
      </c>
      <c r="E3393" s="5" t="str">
        <f>Source!L3393</f>
        <v>INHIBIN</v>
      </c>
      <c r="F3393" s="5" t="str">
        <f>IF(ISBLANK(Source!E3393),NA(),Source!E3393)</f>
        <v>pg/ml</v>
      </c>
      <c r="G3393" s="5">
        <f>Source!I3393</f>
        <v>11</v>
      </c>
      <c r="H3393" s="5" t="str">
        <f>IF(B3393&lt;&gt;0,NA(),Source!B3393)</f>
        <v>INHB</v>
      </c>
      <c r="I3393" s="5">
        <f>VLOOKUP(H3393,Mapping!B:E,4,FALSE)</f>
        <v>0</v>
      </c>
      <c r="J3393" s="9" t="str">
        <f>VLOOKUP(H3393,Mapping!B:M,12,FALSE)</f>
        <v/>
      </c>
      <c r="K3393" s="5" t="str">
        <f>VLOOKUP(H3393,Mapping!B:H,7,FALSE)</f>
        <v>INHIBIN</v>
      </c>
      <c r="L3393" s="5" t="e">
        <f>IF(B3393&lt;&gt;0,B3393,IF(M3393=1,I3393,NA()))</f>
        <v>#N/A</v>
      </c>
      <c r="N3393" s="9" t="str">
        <f>IFERROR(VLOOKUP(Labs!A3393,Mapping!D:M,10,FALSE),0)</f>
        <v/>
      </c>
    </row>
    <row r="3394" spans="1:14" x14ac:dyDescent="0.25">
      <c r="A3394" s="5" t="str">
        <f>Source!B3394&amp;"|"&amp;Source!K3394</f>
        <v>HV6P|HHV6</v>
      </c>
      <c r="B3394" s="5">
        <f>IFERROR(VLOOKUP(Labs!A3394,Mapping!D:E,2,FALSE),0)</f>
        <v>0</v>
      </c>
      <c r="C3394" t="str">
        <f>Source!F3394</f>
        <v>Virology</v>
      </c>
      <c r="D3394" s="5" t="str">
        <f>Source!D3394</f>
        <v>HHV6 PCR</v>
      </c>
      <c r="E3394" s="5" t="str">
        <f>Source!L3394</f>
        <v>HHV6 PCR</v>
      </c>
      <c r="F3394" s="5" t="e">
        <f>IF(ISBLANK(Source!E3394),NA(),Source!E3394)</f>
        <v>#N/A</v>
      </c>
      <c r="G3394" s="5">
        <f>Source!I3394</f>
        <v>11</v>
      </c>
      <c r="H3394" s="5" t="str">
        <f>IF(B3394&lt;&gt;0,NA(),Source!B3394)</f>
        <v>HV6P</v>
      </c>
      <c r="I3394" s="5">
        <f>VLOOKUP(H3394,Mapping!B:E,4,FALSE)</f>
        <v>0</v>
      </c>
      <c r="J3394" s="9" t="str">
        <f>VLOOKUP(H3394,Mapping!B:M,12,FALSE)</f>
        <v/>
      </c>
      <c r="K3394" s="5" t="str">
        <f>VLOOKUP(H3394,Mapping!B:H,7,FALSE)</f>
        <v>HHV6 PCR</v>
      </c>
      <c r="L3394" s="5" t="e">
        <f>IF(B3394&lt;&gt;0,B3394,IF(M3394=1,I3394,NA()))</f>
        <v>#N/A</v>
      </c>
      <c r="N3394" s="9" t="str">
        <f>IFERROR(VLOOKUP(Labs!A3394,Mapping!D:M,10,FALSE),0)</f>
        <v/>
      </c>
    </row>
    <row r="3395" spans="1:14" x14ac:dyDescent="0.25">
      <c r="A3395" s="5" t="str">
        <f>Source!B3395&amp;"|"&amp;Source!K3395</f>
        <v>IGFB|IGF</v>
      </c>
      <c r="B3395" s="5">
        <f>IFERROR(VLOOKUP(Labs!A3395,Mapping!D:E,2,FALSE),0)</f>
        <v>0</v>
      </c>
      <c r="C3395" t="str">
        <f>Source!F3395</f>
        <v>Chem/Haem</v>
      </c>
      <c r="D3395" s="5" t="str">
        <f>Source!D3395</f>
        <v>IGF BP3</v>
      </c>
      <c r="E3395" s="5" t="str">
        <f>Source!L3395</f>
        <v>INSULIN LIKE GROWTH FACTOR</v>
      </c>
      <c r="F3395" s="5" t="str">
        <f>IF(ISBLANK(Source!E3395),NA(),Source!E3395)</f>
        <v>mg/l</v>
      </c>
      <c r="G3395" s="5">
        <f>Source!I3395</f>
        <v>11</v>
      </c>
      <c r="H3395" s="5" t="str">
        <f>IF(B3395&lt;&gt;0,NA(),Source!B3395)</f>
        <v>IGFB</v>
      </c>
      <c r="I3395" s="5">
        <f>VLOOKUP(H3395,Mapping!B:E,4,FALSE)</f>
        <v>0</v>
      </c>
      <c r="J3395" s="9" t="str">
        <f>VLOOKUP(H3395,Mapping!B:M,12,FALSE)</f>
        <v/>
      </c>
      <c r="K3395" s="5" t="str">
        <f>VLOOKUP(H3395,Mapping!B:H,7,FALSE)</f>
        <v>INSULIN LIKE GROWTH FACTOR</v>
      </c>
      <c r="L3395" s="5" t="e">
        <f>IF(B3395&lt;&gt;0,B3395,IF(M3395=1,I3395,NA()))</f>
        <v>#N/A</v>
      </c>
      <c r="N3395" s="9" t="str">
        <f>IFERROR(VLOOKUP(Labs!A3395,Mapping!D:M,10,FALSE),0)</f>
        <v/>
      </c>
    </row>
    <row r="3396" spans="1:14" x14ac:dyDescent="0.25">
      <c r="A3396" s="5" t="str">
        <f>Source!B3396&amp;"|"&amp;Source!K3396</f>
        <v>FRPT|FLSA</v>
      </c>
      <c r="B3396" s="5">
        <f>IFERROR(VLOOKUP(Labs!A3396,Mapping!D:E,2,FALSE),0)</f>
        <v>0</v>
      </c>
      <c r="C3396" t="str">
        <f>Source!F3396</f>
        <v>Chem/Haem</v>
      </c>
      <c r="D3396" s="5" t="str">
        <f>Source!D3396</f>
        <v>Faenia Rectivirgula</v>
      </c>
      <c r="E3396" s="5" t="str">
        <f>Source!L3396</f>
        <v>Farmers Lung Serology</v>
      </c>
      <c r="F3396" s="5" t="e">
        <f>IF(ISBLANK(Source!E3396),NA(),Source!E3396)</f>
        <v>#N/A</v>
      </c>
      <c r="G3396" s="5">
        <f>Source!I3396</f>
        <v>11</v>
      </c>
      <c r="H3396" s="5" t="str">
        <f>IF(B3396&lt;&gt;0,NA(),Source!B3396)</f>
        <v>FRPT</v>
      </c>
      <c r="I3396" s="5">
        <f>VLOOKUP(H3396,Mapping!B:E,4,FALSE)</f>
        <v>0</v>
      </c>
      <c r="J3396" s="9" t="str">
        <f>VLOOKUP(H3396,Mapping!B:M,12,FALSE)</f>
        <v/>
      </c>
      <c r="K3396" s="5" t="str">
        <f>VLOOKUP(H3396,Mapping!B:H,7,FALSE)</f>
        <v>FARMERS LUNG SEROLOGY</v>
      </c>
      <c r="L3396" s="5" t="e">
        <f>IF(B3396&lt;&gt;0,B3396,IF(M3396=1,I3396,NA()))</f>
        <v>#N/A</v>
      </c>
      <c r="N3396" s="9" t="str">
        <f>IFERROR(VLOOKUP(Labs!A3396,Mapping!D:M,10,FALSE),0)</f>
        <v/>
      </c>
    </row>
    <row r="3397" spans="1:14" x14ac:dyDescent="0.25">
      <c r="A3397" s="5" t="str">
        <f>Source!B3397&amp;"|"&amp;Source!K3397</f>
        <v>HH6D|HHV6</v>
      </c>
      <c r="B3397" s="5">
        <f>IFERROR(VLOOKUP(Labs!A3397,Mapping!D:E,2,FALSE),0)</f>
        <v>0</v>
      </c>
      <c r="C3397" t="str">
        <f>Source!F3397</f>
        <v>Chem/Haem</v>
      </c>
      <c r="D3397" s="5" t="str">
        <f>Source!D3397</f>
        <v>HHV 6 DNA</v>
      </c>
      <c r="E3397" s="5" t="str">
        <f>Source!L3397</f>
        <v>HHV 6 PCR</v>
      </c>
      <c r="F3397" s="5" t="e">
        <f>IF(ISBLANK(Source!E3397),NA(),Source!E3397)</f>
        <v>#N/A</v>
      </c>
      <c r="G3397" s="5">
        <f>Source!I3397</f>
        <v>11</v>
      </c>
      <c r="H3397" s="5" t="str">
        <f>IF(B3397&lt;&gt;0,NA(),Source!B3397)</f>
        <v>HH6D</v>
      </c>
      <c r="I3397" s="5">
        <f>VLOOKUP(H3397,Mapping!B:E,4,FALSE)</f>
        <v>0</v>
      </c>
      <c r="J3397" s="9" t="str">
        <f>VLOOKUP(H3397,Mapping!B:M,12,FALSE)</f>
        <v/>
      </c>
      <c r="K3397" s="5" t="str">
        <f>VLOOKUP(H3397,Mapping!B:H,7,FALSE)</f>
        <v>HHV 6 PCR</v>
      </c>
      <c r="L3397" s="5" t="e">
        <f>IF(B3397&lt;&gt;0,B3397,IF(M3397=1,I3397,NA()))</f>
        <v>#N/A</v>
      </c>
      <c r="N3397" s="9" t="str">
        <f>IFERROR(VLOOKUP(Labs!A3397,Mapping!D:M,10,FALSE),0)</f>
        <v/>
      </c>
    </row>
    <row r="3398" spans="1:14" x14ac:dyDescent="0.25">
      <c r="A3398" s="5" t="str">
        <f>Source!B3398&amp;"|"&amp;Source!K3398</f>
        <v>HIVC|HIVC</v>
      </c>
      <c r="B3398" s="5">
        <f>IFERROR(VLOOKUP(Labs!A3398,Mapping!D:E,2,FALSE),0)</f>
        <v>0</v>
      </c>
      <c r="C3398" t="str">
        <f>Source!F3398</f>
        <v>Chem/Haem</v>
      </c>
      <c r="D3398" s="5" t="str">
        <f>Source!D3398</f>
        <v>HIV Reference tests:</v>
      </c>
      <c r="E3398" s="5" t="str">
        <f>Source!L3398</f>
        <v>HIV Reference Lab. tests</v>
      </c>
      <c r="F3398" s="5" t="e">
        <f>IF(ISBLANK(Source!E3398),NA(),Source!E3398)</f>
        <v>#N/A</v>
      </c>
      <c r="G3398" s="5">
        <f>Source!I3398</f>
        <v>11</v>
      </c>
      <c r="H3398" s="5" t="str">
        <f>IF(B3398&lt;&gt;0,NA(),Source!B3398)</f>
        <v>HIVC</v>
      </c>
      <c r="I3398" s="5">
        <f>VLOOKUP(H3398,Mapping!B:E,4,FALSE)</f>
        <v>0</v>
      </c>
      <c r="J3398" s="9" t="str">
        <f>VLOOKUP(H3398,Mapping!B:M,12,FALSE)</f>
        <v/>
      </c>
      <c r="K3398" s="5" t="str">
        <f>VLOOKUP(H3398,Mapping!B:H,7,FALSE)</f>
        <v>HIV confirmation tests :</v>
      </c>
      <c r="L3398" s="5" t="e">
        <f>IF(B3398&lt;&gt;0,B3398,IF(M3398=1,I3398,NA()))</f>
        <v>#N/A</v>
      </c>
      <c r="N3398" s="9" t="str">
        <f>IFERROR(VLOOKUP(Labs!A3398,Mapping!D:M,10,FALSE),0)</f>
        <v/>
      </c>
    </row>
    <row r="3399" spans="1:14" x14ac:dyDescent="0.25">
      <c r="A3399" s="5" t="str">
        <f>Source!B3399&amp;"|"&amp;Source!K3399</f>
        <v>LUC|D</v>
      </c>
      <c r="B3399" s="5">
        <f>IFERROR(VLOOKUP(Labs!A3399,Mapping!D:E,2,FALSE),0)</f>
        <v>0</v>
      </c>
      <c r="C3399" t="str">
        <f>Source!F3399</f>
        <v>Chem/Haem</v>
      </c>
      <c r="D3399" s="5" t="str">
        <f>Source!D3399</f>
        <v>LUC</v>
      </c>
      <c r="E3399" s="5" t="str">
        <f>Source!L3399</f>
        <v>Differential</v>
      </c>
      <c r="F3399" s="5" t="str">
        <f>IF(ISBLANK(Source!E3399),NA(),Source!E3399)</f>
        <v>10*9/L</v>
      </c>
      <c r="G3399" s="5">
        <f>Source!I3399</f>
        <v>11</v>
      </c>
      <c r="H3399" s="5" t="str">
        <f>IF(B3399&lt;&gt;0,NA(),Source!B3399)</f>
        <v>LUC</v>
      </c>
      <c r="I3399" s="5" t="str">
        <f>VLOOKUP(H3399,Mapping!B:E,4,FALSE)</f>
        <v>26462-2</v>
      </c>
      <c r="J3399" s="9" t="str">
        <f>VLOOKUP(H3399,Mapping!B:M,12,FALSE)</f>
        <v>Large unstained cells [#/volume] in Blood</v>
      </c>
      <c r="K3399" s="5" t="str">
        <f>VLOOKUP(H3399,Mapping!B:H,7,FALSE)</f>
        <v>Full Blood Count</v>
      </c>
      <c r="L3399" s="5" t="e">
        <f>IF(B3399&lt;&gt;0,B3399,IF(M3399=1,I3399,NA()))</f>
        <v>#N/A</v>
      </c>
      <c r="N3399" s="9">
        <f>IFERROR(VLOOKUP(Labs!A3399,Mapping!D:M,10,FALSE),0)</f>
        <v>0</v>
      </c>
    </row>
    <row r="3400" spans="1:14" x14ac:dyDescent="0.25">
      <c r="A3400" s="5" t="str">
        <f>Source!B3400&amp;"|"&amp;Source!K3400</f>
        <v>MPF|MPF</v>
      </c>
      <c r="B3400" s="5">
        <f>IFERROR(VLOOKUP(Labs!A3400,Mapping!D:E,2,FALSE),0)</f>
        <v>0</v>
      </c>
      <c r="C3400" t="str">
        <f>Source!F3400</f>
        <v>Chem/Haem</v>
      </c>
      <c r="D3400" s="5" t="str">
        <f>Source!D3400</f>
        <v>Malaria Film</v>
      </c>
      <c r="E3400" s="5" t="str">
        <f>Source!L3400</f>
        <v>Malaria Screen</v>
      </c>
      <c r="F3400" s="5" t="e">
        <f>IF(ISBLANK(Source!E3400),NA(),Source!E3400)</f>
        <v>#N/A</v>
      </c>
      <c r="G3400" s="5">
        <f>Source!I3400</f>
        <v>11</v>
      </c>
      <c r="H3400" s="5" t="str">
        <f>IF(B3400&lt;&gt;0,NA(),Source!B3400)</f>
        <v>MPF</v>
      </c>
      <c r="I3400" s="5">
        <f>VLOOKUP(H3400,Mapping!B:E,4,FALSE)</f>
        <v>0</v>
      </c>
      <c r="J3400" s="9" t="str">
        <f>VLOOKUP(H3400,Mapping!B:M,12,FALSE)</f>
        <v/>
      </c>
      <c r="K3400" s="5" t="str">
        <f>VLOOKUP(H3400,Mapping!B:H,7,FALSE)</f>
        <v>Malarial Parasites</v>
      </c>
      <c r="L3400" s="5" t="e">
        <f>IF(B3400&lt;&gt;0,B3400,IF(M3400=1,I3400,NA()))</f>
        <v>#N/A</v>
      </c>
      <c r="N3400" s="9">
        <f>IFERROR(VLOOKUP(Labs!A3400,Mapping!D:M,10,FALSE),0)</f>
        <v>0</v>
      </c>
    </row>
    <row r="3401" spans="1:14" x14ac:dyDescent="0.25">
      <c r="A3401" s="5" t="str">
        <f>Source!B3401&amp;"|"&amp;Source!K3401</f>
        <v>IGA|IGAI</v>
      </c>
      <c r="B3401" s="5">
        <f>IFERROR(VLOOKUP(Labs!A3401,Mapping!D:E,2,FALSE),0)</f>
        <v>0</v>
      </c>
      <c r="C3401" t="str">
        <f>Source!F3401</f>
        <v>Chem/Haem</v>
      </c>
      <c r="D3401" s="5" t="str">
        <f>Source!D3401</f>
        <v>IGA</v>
      </c>
      <c r="E3401" s="5" t="str">
        <f>Source!L3401</f>
        <v>IgA FOR TTG</v>
      </c>
      <c r="F3401" s="5" t="str">
        <f>IF(ISBLANK(Source!E3401),NA(),Source!E3401)</f>
        <v>g/L</v>
      </c>
      <c r="G3401" s="5">
        <f>Source!I3401</f>
        <v>11</v>
      </c>
      <c r="H3401" s="5" t="str">
        <f>IF(B3401&lt;&gt;0,NA(),Source!B3401)</f>
        <v>IGA</v>
      </c>
      <c r="I3401" s="5" t="str">
        <f>VLOOKUP(H3401,Mapping!B:E,4,FALSE)</f>
        <v>2458-8</v>
      </c>
      <c r="J3401" s="9" t="str">
        <f>VLOOKUP(H3401,Mapping!B:M,12,FALSE)</f>
        <v>IgA [Mass/volume] in Serum or Plasma</v>
      </c>
      <c r="K3401" s="5" t="str">
        <f>VLOOKUP(H3401,Mapping!B:H,7,FALSE)</f>
        <v>IMMUNOGLOBULINS</v>
      </c>
      <c r="L3401" s="5" t="e">
        <f>IF(B3401&lt;&gt;0,B3401,IF(M3401=1,I3401,NA()))</f>
        <v>#N/A</v>
      </c>
      <c r="N3401" s="9">
        <f>IFERROR(VLOOKUP(Labs!A3401,Mapping!D:M,10,FALSE),0)</f>
        <v>0</v>
      </c>
    </row>
    <row r="3402" spans="1:14" x14ac:dyDescent="0.25">
      <c r="A3402" s="5" t="str">
        <f>Source!B3402&amp;"|"&amp;Source!K3402</f>
        <v>IAP|FLU</v>
      </c>
      <c r="B3402" s="5">
        <f>IFERROR(VLOOKUP(Labs!A3402,Mapping!D:E,2,FALSE),0)</f>
        <v>0</v>
      </c>
      <c r="C3402" t="str">
        <f>Source!F3402</f>
        <v>Virology</v>
      </c>
      <c r="D3402" s="5" t="str">
        <f>Source!D3402</f>
        <v>Influenza A PCR</v>
      </c>
      <c r="E3402" s="5" t="str">
        <f>Source!L3402</f>
        <v>Influenza A &amp; B PCR</v>
      </c>
      <c r="F3402" s="5" t="e">
        <f>IF(ISBLANK(Source!E3402),NA(),Source!E3402)</f>
        <v>#N/A</v>
      </c>
      <c r="G3402" s="5">
        <f>Source!I3402</f>
        <v>11</v>
      </c>
      <c r="H3402" s="5" t="str">
        <f>IF(B3402&lt;&gt;0,NA(),Source!B3402)</f>
        <v>IAP</v>
      </c>
      <c r="I3402" s="5">
        <f>VLOOKUP(H3402,Mapping!B:E,4,FALSE)</f>
        <v>0</v>
      </c>
      <c r="J3402" s="9" t="str">
        <f>VLOOKUP(H3402,Mapping!B:M,12,FALSE)</f>
        <v/>
      </c>
      <c r="K3402" s="5" t="str">
        <f>VLOOKUP(H3402,Mapping!B:H,7,FALSE)</f>
        <v>Influenza A &amp; B PCR</v>
      </c>
      <c r="L3402" s="5" t="e">
        <f>IF(B3402&lt;&gt;0,B3402,IF(M3402=1,I3402,NA()))</f>
        <v>#N/A</v>
      </c>
      <c r="N3402" s="9" t="str">
        <f>IFERROR(VLOOKUP(Labs!A3402,Mapping!D:M,10,FALSE),0)</f>
        <v/>
      </c>
    </row>
    <row r="3403" spans="1:14" x14ac:dyDescent="0.25">
      <c r="A3403" s="5" t="str">
        <f>Source!B3403&amp;"|"&amp;Source!K3403</f>
        <v>SINF|VAG</v>
      </c>
      <c r="B3403" s="5">
        <f>IFERROR(VLOOKUP(Labs!A3403,Mapping!D:E,2,FALSE),0)</f>
        <v>0</v>
      </c>
      <c r="C3403" t="str">
        <f>Source!F3403</f>
        <v>Gynae Cytology</v>
      </c>
      <c r="D3403" s="5" t="str">
        <f>Source!D3403</f>
        <v>Specific Infection</v>
      </c>
      <c r="E3403" s="5" t="str">
        <f>Source!L3403</f>
        <v>Vaginal smear</v>
      </c>
      <c r="F3403" s="5" t="e">
        <f>IF(ISBLANK(Source!E3403),NA(),Source!E3403)</f>
        <v>#N/A</v>
      </c>
      <c r="G3403" s="5">
        <f>Source!I3403</f>
        <v>11</v>
      </c>
      <c r="H3403" s="5" t="str">
        <f>IF(B3403&lt;&gt;0,NA(),Source!B3403)</f>
        <v>SINF</v>
      </c>
      <c r="I3403" s="5">
        <f>VLOOKUP(H3403,Mapping!B:E,4,FALSE)</f>
        <v>0</v>
      </c>
      <c r="J3403" s="9" t="str">
        <f>VLOOKUP(H3403,Mapping!B:M,12,FALSE)</f>
        <v/>
      </c>
      <c r="K3403" s="5" t="str">
        <f>VLOOKUP(H3403,Mapping!B:H,7,FALSE)</f>
        <v>Cervical smear</v>
      </c>
      <c r="L3403" s="5" t="e">
        <f>IF(B3403&lt;&gt;0,B3403,IF(M3403=1,I3403,NA()))</f>
        <v>#N/A</v>
      </c>
      <c r="N3403" s="9">
        <f>IFERROR(VLOOKUP(Labs!A3403,Mapping!D:M,10,FALSE),0)</f>
        <v>0</v>
      </c>
    </row>
    <row r="3404" spans="1:14" x14ac:dyDescent="0.25">
      <c r="A3404" s="5" t="str">
        <f>Source!B3404&amp;"|"&amp;Source!K3404</f>
        <v>TOCB|TOC</v>
      </c>
      <c r="B3404" s="5">
        <f>IFERROR(VLOOKUP(Labs!A3404,Mapping!D:E,2,FALSE),0)</f>
        <v>0</v>
      </c>
      <c r="C3404" t="str">
        <f>Source!F3404</f>
        <v>Virology</v>
      </c>
      <c r="D3404" s="5" t="str">
        <f>Source!D3404</f>
        <v>Bordier (Toxocara) ELISA</v>
      </c>
      <c r="E3404" s="5" t="str">
        <f>Source!L3404</f>
        <v>TOXOCARA SEROLOGY</v>
      </c>
      <c r="F3404" s="5" t="e">
        <f>IF(ISBLANK(Source!E3404),NA(),Source!E3404)</f>
        <v>#N/A</v>
      </c>
      <c r="G3404" s="5">
        <f>Source!I3404</f>
        <v>11</v>
      </c>
      <c r="H3404" s="5" t="str">
        <f>IF(B3404&lt;&gt;0,NA(),Source!B3404)</f>
        <v>TOCB</v>
      </c>
      <c r="I3404" s="5">
        <f>VLOOKUP(H3404,Mapping!B:E,4,FALSE)</f>
        <v>0</v>
      </c>
      <c r="J3404" s="9" t="str">
        <f>VLOOKUP(H3404,Mapping!B:M,12,FALSE)</f>
        <v/>
      </c>
      <c r="K3404" s="5" t="str">
        <f>VLOOKUP(H3404,Mapping!B:H,7,FALSE)</f>
        <v>Toxocara Serology</v>
      </c>
      <c r="L3404" s="5" t="e">
        <f>IF(B3404&lt;&gt;0,B3404,IF(M3404=1,I3404,NA()))</f>
        <v>#N/A</v>
      </c>
      <c r="N3404" s="9" t="str">
        <f>IFERROR(VLOOKUP(Labs!A3404,Mapping!D:M,10,FALSE),0)</f>
        <v/>
      </c>
    </row>
    <row r="3405" spans="1:14" x14ac:dyDescent="0.25">
      <c r="A3405" s="5" t="str">
        <f>Source!B3405&amp;"|"&amp;Source!K3405</f>
        <v>WNG|ARBO</v>
      </c>
      <c r="B3405" s="5">
        <f>IFERROR(VLOOKUP(Labs!A3405,Mapping!D:E,2,FALSE),0)</f>
        <v>0</v>
      </c>
      <c r="C3405" t="str">
        <f>Source!F3405</f>
        <v>Chem/Haem</v>
      </c>
      <c r="D3405" s="5" t="str">
        <f>Source!D3405</f>
        <v>West Nile IgG</v>
      </c>
      <c r="E3405" s="5" t="str">
        <f>Source!L3405</f>
        <v>Arbovirus Serology</v>
      </c>
      <c r="F3405" s="5" t="e">
        <f>IF(ISBLANK(Source!E3405),NA(),Source!E3405)</f>
        <v>#N/A</v>
      </c>
      <c r="G3405" s="5">
        <f>Source!I3405</f>
        <v>11</v>
      </c>
      <c r="H3405" s="5" t="str">
        <f>IF(B3405&lt;&gt;0,NA(),Source!B3405)</f>
        <v>WNG</v>
      </c>
      <c r="I3405" s="5">
        <f>VLOOKUP(H3405,Mapping!B:E,4,FALSE)</f>
        <v>0</v>
      </c>
      <c r="J3405" s="9" t="str">
        <f>VLOOKUP(H3405,Mapping!B:M,12,FALSE)</f>
        <v/>
      </c>
      <c r="K3405" s="5" t="str">
        <f>VLOOKUP(H3405,Mapping!B:H,7,FALSE)</f>
        <v>Arbovirus Serology</v>
      </c>
      <c r="L3405" s="5" t="e">
        <f>IF(B3405&lt;&gt;0,B3405,IF(M3405=1,I3405,NA()))</f>
        <v>#N/A</v>
      </c>
      <c r="N3405" s="9" t="str">
        <f>IFERROR(VLOOKUP(Labs!A3405,Mapping!D:M,10,FALSE),0)</f>
        <v/>
      </c>
    </row>
    <row r="3406" spans="1:14" x14ac:dyDescent="0.25">
      <c r="A3406" s="5" t="str">
        <f>Source!B3406&amp;"|"&amp;Source!K3406</f>
        <v>PNH|PNH</v>
      </c>
      <c r="B3406" s="5">
        <f>IFERROR(VLOOKUP(Labs!A3406,Mapping!D:E,2,FALSE),0)</f>
        <v>0</v>
      </c>
      <c r="C3406" t="str">
        <f>Source!F3406</f>
        <v>Blood Transfusion</v>
      </c>
      <c r="D3406" s="5" t="str">
        <f>Source!D3406</f>
        <v>PNH SCREEN</v>
      </c>
      <c r="E3406" s="5" t="str">
        <f>Source!L3406</f>
        <v>PNH SCREEN</v>
      </c>
      <c r="F3406" s="5" t="e">
        <f>IF(ISBLANK(Source!E3406),NA(),Source!E3406)</f>
        <v>#N/A</v>
      </c>
      <c r="G3406" s="5">
        <f>Source!I3406</f>
        <v>11</v>
      </c>
      <c r="H3406" s="5" t="str">
        <f>IF(B3406&lt;&gt;0,NA(),Source!B3406)</f>
        <v>PNH</v>
      </c>
      <c r="I3406" s="5">
        <f>VLOOKUP(H3406,Mapping!B:E,4,FALSE)</f>
        <v>0</v>
      </c>
      <c r="J3406" s="9" t="str">
        <f>VLOOKUP(H3406,Mapping!B:M,12,FALSE)</f>
        <v/>
      </c>
      <c r="K3406" s="5" t="str">
        <f>VLOOKUP(H3406,Mapping!B:H,7,FALSE)</f>
        <v>PNH (flow cytometry)</v>
      </c>
      <c r="L3406" s="5" t="e">
        <f>IF(B3406&lt;&gt;0,B3406,IF(M3406=1,I3406,NA()))</f>
        <v>#N/A</v>
      </c>
      <c r="N3406" s="9" t="str">
        <f>IFERROR(VLOOKUP(Labs!A3406,Mapping!D:M,10,FALSE),0)</f>
        <v/>
      </c>
    </row>
    <row r="3407" spans="1:14" x14ac:dyDescent="0.25">
      <c r="A3407" s="5" t="str">
        <f>Source!B3407&amp;"|"&amp;Source!K3407</f>
        <v>YERS|YERS</v>
      </c>
      <c r="B3407" s="5">
        <f>IFERROR(VLOOKUP(Labs!A3407,Mapping!D:E,2,FALSE),0)</f>
        <v>0</v>
      </c>
      <c r="C3407" t="str">
        <f>Source!F3407</f>
        <v>Virology</v>
      </c>
      <c r="D3407" s="5" t="str">
        <f>Source!D3407</f>
        <v>Yersinia Serology ...........:</v>
      </c>
      <c r="E3407" s="5" t="str">
        <f>Source!L3407</f>
        <v>YERSINIA SEROLOGY</v>
      </c>
      <c r="F3407" s="5" t="e">
        <f>IF(ISBLANK(Source!E3407),NA(),Source!E3407)</f>
        <v>#N/A</v>
      </c>
      <c r="G3407" s="5">
        <f>Source!I3407</f>
        <v>11</v>
      </c>
      <c r="H3407" s="5" t="str">
        <f>IF(B3407&lt;&gt;0,NA(),Source!B3407)</f>
        <v>YERS</v>
      </c>
      <c r="I3407" s="5">
        <f>VLOOKUP(H3407,Mapping!B:E,4,FALSE)</f>
        <v>0</v>
      </c>
      <c r="J3407" s="9" t="str">
        <f>VLOOKUP(H3407,Mapping!B:M,12,FALSE)</f>
        <v/>
      </c>
      <c r="K3407" s="5" t="str">
        <f>VLOOKUP(H3407,Mapping!B:H,7,FALSE)</f>
        <v>YERSINIA SEROLOGY</v>
      </c>
      <c r="L3407" s="5" t="e">
        <f>IF(B3407&lt;&gt;0,B3407,IF(M3407=1,I3407,NA()))</f>
        <v>#N/A</v>
      </c>
      <c r="N3407" s="9" t="str">
        <f>IFERROR(VLOOKUP(Labs!A3407,Mapping!D:M,10,FALSE),0)</f>
        <v/>
      </c>
    </row>
    <row r="3408" spans="1:14" x14ac:dyDescent="0.25">
      <c r="A3408" s="5" t="str">
        <f>Source!B3408&amp;"|"&amp;Source!K3408</f>
        <v>RPT|TMXFL</v>
      </c>
      <c r="B3408" s="5">
        <f>IFERROR(VLOOKUP(Labs!A3408,Mapping!D:E,2,FALSE),0)</f>
        <v>0</v>
      </c>
      <c r="C3408" t="str">
        <f>Source!F3408</f>
        <v>Non-Gynae Cytology</v>
      </c>
      <c r="D3408" s="5" t="str">
        <f>Source!D3408</f>
        <v>Report</v>
      </c>
      <c r="E3408" s="5" t="str">
        <f>Source!L3408</f>
        <v>Mixed specimens</v>
      </c>
      <c r="F3408" s="5" t="e">
        <f>IF(ISBLANK(Source!E3408),NA(),Source!E3408)</f>
        <v>#N/A</v>
      </c>
      <c r="G3408" s="5">
        <f>Source!I3408</f>
        <v>11</v>
      </c>
      <c r="H3408" s="5" t="str">
        <f>IF(B3408&lt;&gt;0,NA(),Source!B3408)</f>
        <v>RPT</v>
      </c>
      <c r="I3408" s="5">
        <f>VLOOKUP(H3408,Mapping!B:E,4,FALSE)</f>
        <v>0</v>
      </c>
      <c r="J3408" s="9" t="str">
        <f>VLOOKUP(H3408,Mapping!B:M,12,FALSE)</f>
        <v/>
      </c>
      <c r="K3408" s="5" t="str">
        <f>VLOOKUP(H3408,Mapping!B:H,7,FALSE)</f>
        <v>FNA Breast</v>
      </c>
      <c r="L3408" s="5" t="e">
        <f>IF(B3408&lt;&gt;0,B3408,IF(M3408=1,I3408,NA()))</f>
        <v>#N/A</v>
      </c>
      <c r="N3408" s="9">
        <f>IFERROR(VLOOKUP(Labs!A3408,Mapping!D:M,10,FALSE),0)</f>
        <v>0</v>
      </c>
    </row>
    <row r="3409" spans="1:14" x14ac:dyDescent="0.25">
      <c r="A3409" s="5" t="str">
        <f>Source!B3409&amp;"|"&amp;Source!K3409</f>
        <v>RPT|YBRCY x2</v>
      </c>
      <c r="B3409" s="5">
        <f>IFERROR(VLOOKUP(Labs!A3409,Mapping!D:E,2,FALSE),0)</f>
        <v>0</v>
      </c>
      <c r="C3409" t="str">
        <f>Source!F3409</f>
        <v>Non-Gynae Cytology</v>
      </c>
      <c r="D3409" s="5" t="str">
        <f>Source!D3409</f>
        <v>Report</v>
      </c>
      <c r="E3409" s="5" t="str">
        <f>Source!L3409</f>
        <v>Breast cyst fluid x2</v>
      </c>
      <c r="F3409" s="5" t="e">
        <f>IF(ISBLANK(Source!E3409),NA(),Source!E3409)</f>
        <v>#N/A</v>
      </c>
      <c r="G3409" s="5">
        <f>Source!I3409</f>
        <v>11</v>
      </c>
      <c r="H3409" s="5" t="str">
        <f>IF(B3409&lt;&gt;0,NA(),Source!B3409)</f>
        <v>RPT</v>
      </c>
      <c r="I3409" s="5">
        <f>VLOOKUP(H3409,Mapping!B:E,4,FALSE)</f>
        <v>0</v>
      </c>
      <c r="J3409" s="9" t="str">
        <f>VLOOKUP(H3409,Mapping!B:M,12,FALSE)</f>
        <v/>
      </c>
      <c r="K3409" s="5" t="str">
        <f>VLOOKUP(H3409,Mapping!B:H,7,FALSE)</f>
        <v>FNA Breast</v>
      </c>
      <c r="L3409" s="5" t="e">
        <f>IF(B3409&lt;&gt;0,B3409,IF(M3409=1,I3409,NA()))</f>
        <v>#N/A</v>
      </c>
      <c r="N3409" s="9">
        <f>IFERROR(VLOOKUP(Labs!A3409,Mapping!D:M,10,FALSE),0)</f>
        <v>0</v>
      </c>
    </row>
    <row r="3410" spans="1:14" x14ac:dyDescent="0.25">
      <c r="A3410" s="5" t="str">
        <f>Source!B3410&amp;"|"&amp;Source!K3410</f>
        <v>SENM|SENM</v>
      </c>
      <c r="B3410" s="5">
        <f>IFERROR(VLOOKUP(Labs!A3410,Mapping!D:E,2,FALSE),0)</f>
        <v>0</v>
      </c>
      <c r="C3410" t="str">
        <f>Source!F3410</f>
        <v>Chem/Haem</v>
      </c>
      <c r="D3410" s="5" t="str">
        <f>Source!D3410</f>
        <v>Please analyse for:</v>
      </c>
      <c r="E3410" s="5" t="str">
        <f>Source!L3410</f>
        <v>Send away</v>
      </c>
      <c r="F3410" s="5" t="e">
        <f>IF(ISBLANK(Source!E3410),NA(),Source!E3410)</f>
        <v>#N/A</v>
      </c>
      <c r="G3410" s="5">
        <f>Source!I3410</f>
        <v>11</v>
      </c>
      <c r="H3410" s="5" t="str">
        <f>IF(B3410&lt;&gt;0,NA(),Source!B3410)</f>
        <v>SENM</v>
      </c>
      <c r="I3410" s="5">
        <f>VLOOKUP(H3410,Mapping!B:E,4,FALSE)</f>
        <v>0</v>
      </c>
      <c r="J3410" s="9" t="str">
        <f>VLOOKUP(H3410,Mapping!B:M,12,FALSE)</f>
        <v/>
      </c>
      <c r="K3410" s="5" t="str">
        <f>VLOOKUP(H3410,Mapping!B:H,7,FALSE)</f>
        <v>Send away</v>
      </c>
      <c r="L3410" s="5" t="e">
        <f>IF(B3410&lt;&gt;0,B3410,IF(M3410=1,I3410,NA()))</f>
        <v>#N/A</v>
      </c>
      <c r="N3410" s="9" t="str">
        <f>IFERROR(VLOOKUP(Labs!A3410,Mapping!D:M,10,FALSE),0)</f>
        <v/>
      </c>
    </row>
    <row r="3411" spans="1:14" x14ac:dyDescent="0.25">
      <c r="A3411" s="5" t="str">
        <f>Source!B3411&amp;"|"&amp;Source!K3411</f>
        <v>RHPC|RESP</v>
      </c>
      <c r="B3411" s="5">
        <f>IFERROR(VLOOKUP(Labs!A3411,Mapping!D:E,2,FALSE),0)</f>
        <v>0</v>
      </c>
      <c r="C3411" t="str">
        <f>Source!F3411</f>
        <v>Virology</v>
      </c>
      <c r="D3411" s="5" t="str">
        <f>Source!D3411</f>
        <v>Rhinovirus PCR</v>
      </c>
      <c r="E3411" s="5" t="str">
        <f>Source!L3411</f>
        <v>Respiratory multiplex PCR</v>
      </c>
      <c r="F3411" s="5" t="e">
        <f>IF(ISBLANK(Source!E3411),NA(),Source!E3411)</f>
        <v>#N/A</v>
      </c>
      <c r="G3411" s="5">
        <f>Source!I3411</f>
        <v>11</v>
      </c>
      <c r="H3411" s="5" t="str">
        <f>IF(B3411&lt;&gt;0,NA(),Source!B3411)</f>
        <v>RHPC</v>
      </c>
      <c r="I3411" s="5">
        <f>VLOOKUP(H3411,Mapping!B:E,4,FALSE)</f>
        <v>0</v>
      </c>
      <c r="J3411" s="9" t="str">
        <f>VLOOKUP(H3411,Mapping!B:M,12,FALSE)</f>
        <v/>
      </c>
      <c r="K3411" s="5" t="str">
        <f>VLOOKUP(H3411,Mapping!B:H,7,FALSE)</f>
        <v>Respiratory multiplex PCR</v>
      </c>
      <c r="L3411" s="5" t="e">
        <f>IF(B3411&lt;&gt;0,B3411,IF(M3411=1,I3411,NA()))</f>
        <v>#N/A</v>
      </c>
      <c r="N3411" s="9" t="str">
        <f>IFERROR(VLOOKUP(Labs!A3411,Mapping!D:M,10,FALSE),0)</f>
        <v/>
      </c>
    </row>
    <row r="3412" spans="1:14" x14ac:dyDescent="0.25">
      <c r="A3412" s="5" t="str">
        <f>Source!B3412&amp;"|"&amp;Source!K3412</f>
        <v>ZZOS_CIP|MCUL</v>
      </c>
      <c r="B3412" s="5">
        <f>IFERROR(VLOOKUP(Labs!A3412,Mapping!D:E,2,FALSE),0)</f>
        <v>0</v>
      </c>
      <c r="C3412" t="str">
        <f>Source!F3412</f>
        <v>Microbiology</v>
      </c>
      <c r="D3412" s="5" t="str">
        <f>Source!D3412</f>
        <v>Ciprofloxacin</v>
      </c>
      <c r="E3412" s="5" t="str">
        <f>Source!L3412</f>
        <v>MRSA Culture</v>
      </c>
      <c r="F3412" s="5" t="e">
        <f>IF(ISBLANK(Source!E3412),NA(),Source!E3412)</f>
        <v>#N/A</v>
      </c>
      <c r="G3412" s="5">
        <f>Source!I3412</f>
        <v>11</v>
      </c>
      <c r="H3412" s="5" t="str">
        <f>IF(B3412&lt;&gt;0,NA(),Source!B3412)</f>
        <v>ZZOS_CIP</v>
      </c>
      <c r="I3412" s="5" t="str">
        <f>VLOOKUP(H3412,Mapping!B:E,4,FALSE)</f>
        <v>18906-8</v>
      </c>
      <c r="J3412" s="9" t="str">
        <f>VLOOKUP(H3412,Mapping!B:M,12,FALSE)</f>
        <v/>
      </c>
      <c r="K3412" s="5" t="str">
        <f>VLOOKUP(H3412,Mapping!B:H,7,FALSE)</f>
        <v>Urine Culture</v>
      </c>
      <c r="L3412" s="5" t="e">
        <f>IF(B3412&lt;&gt;0,B3412,IF(M3412=1,I3412,NA()))</f>
        <v>#N/A</v>
      </c>
      <c r="N3412" s="9">
        <f>IFERROR(VLOOKUP(Labs!A3412,Mapping!D:M,10,FALSE),0)</f>
        <v>0</v>
      </c>
    </row>
    <row r="3413" spans="1:14" x14ac:dyDescent="0.25">
      <c r="A3413" s="5" t="str">
        <f>Source!B3413&amp;"|"&amp;Source!K3413</f>
        <v>SDAB|SDAB</v>
      </c>
      <c r="B3413" s="5">
        <f>IFERROR(VLOOKUP(Labs!A3413,Mapping!D:E,2,FALSE),0)</f>
        <v>0</v>
      </c>
      <c r="C3413" t="str">
        <f>Source!F3413</f>
        <v>Chem/Haem</v>
      </c>
      <c r="D3413" s="5" t="str">
        <f>Source!D3413</f>
        <v>SALIVARY DUCT ANTIBODIES</v>
      </c>
      <c r="E3413" s="5" t="str">
        <f>Source!L3413</f>
        <v>SALIVARY DUCT ANTIBODIES</v>
      </c>
      <c r="F3413" s="5" t="e">
        <f>IF(ISBLANK(Source!E3413),NA(),Source!E3413)</f>
        <v>#N/A</v>
      </c>
      <c r="G3413" s="5">
        <f>Source!I3413</f>
        <v>11</v>
      </c>
      <c r="H3413" s="5" t="str">
        <f>IF(B3413&lt;&gt;0,NA(),Source!B3413)</f>
        <v>SDAB</v>
      </c>
      <c r="I3413" s="5">
        <f>VLOOKUP(H3413,Mapping!B:E,4,FALSE)</f>
        <v>0</v>
      </c>
      <c r="J3413" s="9" t="str">
        <f>VLOOKUP(H3413,Mapping!B:M,12,FALSE)</f>
        <v/>
      </c>
      <c r="K3413" s="5" t="str">
        <f>VLOOKUP(H3413,Mapping!B:H,7,FALSE)</f>
        <v>SALIVARY DUCT ANTIBODIES</v>
      </c>
      <c r="L3413" s="5" t="e">
        <f>IF(B3413&lt;&gt;0,B3413,IF(M3413=1,I3413,NA()))</f>
        <v>#N/A</v>
      </c>
      <c r="N3413" s="9" t="str">
        <f>IFERROR(VLOOKUP(Labs!A3413,Mapping!D:M,10,FALSE),0)</f>
        <v/>
      </c>
    </row>
    <row r="3414" spans="1:14" x14ac:dyDescent="0.25">
      <c r="A3414" s="5" t="str">
        <f>Source!B3414&amp;"|"&amp;Source!K3414</f>
        <v>ZZOS_AMB|GUCU</v>
      </c>
      <c r="B3414" s="5">
        <f>IFERROR(VLOOKUP(Labs!A3414,Mapping!D:E,2,FALSE),0)</f>
        <v>0</v>
      </c>
      <c r="C3414" t="str">
        <f>Source!F3414</f>
        <v>Microbiology</v>
      </c>
      <c r="D3414" s="5" t="str">
        <f>Source!D3414</f>
        <v>Amphotericin B</v>
      </c>
      <c r="E3414" s="5" t="str">
        <f>Source!L3414</f>
        <v>SSSAB &amp; SLIDES</v>
      </c>
      <c r="F3414" s="5" t="e">
        <f>IF(ISBLANK(Source!E3414),NA(),Source!E3414)</f>
        <v>#N/A</v>
      </c>
      <c r="G3414" s="5">
        <f>Source!I3414</f>
        <v>11</v>
      </c>
      <c r="H3414" s="5" t="str">
        <f>IF(B3414&lt;&gt;0,NA(),Source!B3414)</f>
        <v>ZZOS_AMB</v>
      </c>
      <c r="I3414" s="5" t="str">
        <f>VLOOKUP(H3414,Mapping!B:E,4,FALSE)</f>
        <v>18863-1</v>
      </c>
      <c r="J3414" s="9" t="str">
        <f>VLOOKUP(H3414,Mapping!B:M,12,FALSE)</f>
        <v/>
      </c>
      <c r="K3414" s="5" t="str">
        <f>VLOOKUP(H3414,Mapping!B:H,7,FALSE)</f>
        <v>GU Culture</v>
      </c>
      <c r="L3414" s="5" t="e">
        <f>IF(B3414&lt;&gt;0,B3414,IF(M3414=1,I3414,NA()))</f>
        <v>#N/A</v>
      </c>
      <c r="N3414" s="9">
        <f>IFERROR(VLOOKUP(Labs!A3414,Mapping!D:M,10,FALSE),0)</f>
        <v>0</v>
      </c>
    </row>
    <row r="3415" spans="1:14" x14ac:dyDescent="0.25">
      <c r="A3415" s="5" t="str">
        <f>Source!B3415&amp;"|"&amp;Source!K3415</f>
        <v>ZZOS_AZT|ADCU</v>
      </c>
      <c r="B3415" s="5">
        <f>IFERROR(VLOOKUP(Labs!A3415,Mapping!D:E,2,FALSE),0)</f>
        <v>0</v>
      </c>
      <c r="C3415" t="str">
        <f>Source!F3415</f>
        <v>Microbiology</v>
      </c>
      <c r="D3415" s="5" t="str">
        <f>Source!D3415</f>
        <v>Aztreonam</v>
      </c>
      <c r="E3415" s="5" t="str">
        <f>Source!L3415</f>
        <v>Culture (aerobic bottle)</v>
      </c>
      <c r="F3415" s="5" t="e">
        <f>IF(ISBLANK(Source!E3415),NA(),Source!E3415)</f>
        <v>#N/A</v>
      </c>
      <c r="G3415" s="5">
        <f>Source!I3415</f>
        <v>11</v>
      </c>
      <c r="H3415" s="5" t="str">
        <f>IF(B3415&lt;&gt;0,NA(),Source!B3415)</f>
        <v>ZZOS_AZT</v>
      </c>
      <c r="I3415" s="5" t="str">
        <f>VLOOKUP(H3415,Mapping!B:E,4,FALSE)</f>
        <v>18868-0</v>
      </c>
      <c r="J3415" s="9" t="str">
        <f>VLOOKUP(H3415,Mapping!B:M,12,FALSE)</f>
        <v/>
      </c>
      <c r="K3415" s="5" t="str">
        <f>VLOOKUP(H3415,Mapping!B:H,7,FALSE)</f>
        <v>Urine Culture</v>
      </c>
      <c r="L3415" s="5" t="e">
        <f>IF(B3415&lt;&gt;0,B3415,IF(M3415=1,I3415,NA()))</f>
        <v>#N/A</v>
      </c>
      <c r="N3415" s="9">
        <f>IFERROR(VLOOKUP(Labs!A3415,Mapping!D:M,10,FALSE),0)</f>
        <v>0</v>
      </c>
    </row>
    <row r="3416" spans="1:14" x14ac:dyDescent="0.25">
      <c r="A3416" s="5" t="str">
        <f>Source!B3416&amp;"|"&amp;Source!K3416</f>
        <v>VMA|UVMA</v>
      </c>
      <c r="B3416" s="5">
        <f>IFERROR(VLOOKUP(Labs!A3416,Mapping!D:E,2,FALSE),0)</f>
        <v>0</v>
      </c>
      <c r="C3416" t="str">
        <f>Source!F3416</f>
        <v>Chem/Haem</v>
      </c>
      <c r="D3416" s="5" t="str">
        <f>Source!D3416</f>
        <v>VMA</v>
      </c>
      <c r="E3416" s="5" t="str">
        <f>Source!L3416</f>
        <v>URINARY VMA</v>
      </c>
      <c r="F3416" s="5" t="str">
        <f>IF(ISBLANK(Source!E3416),NA(),Source!E3416)</f>
        <v>umol/24h</v>
      </c>
      <c r="G3416" s="5">
        <f>Source!I3416</f>
        <v>11</v>
      </c>
      <c r="H3416" s="5" t="str">
        <f>IF(B3416&lt;&gt;0,NA(),Source!B3416)</f>
        <v>VMA</v>
      </c>
      <c r="I3416" s="5">
        <f>VLOOKUP(H3416,Mapping!B:E,4,FALSE)</f>
        <v>0</v>
      </c>
      <c r="J3416" s="9" t="str">
        <f>VLOOKUP(H3416,Mapping!B:M,12,FALSE)</f>
        <v/>
      </c>
      <c r="K3416" s="5" t="str">
        <f>VLOOKUP(H3416,Mapping!B:H,7,FALSE)</f>
        <v>5 HIAA</v>
      </c>
      <c r="L3416" s="5" t="e">
        <f>IF(B3416&lt;&gt;0,B3416,IF(M3416=1,I3416,NA()))</f>
        <v>#N/A</v>
      </c>
      <c r="N3416" s="9">
        <f>IFERROR(VLOOKUP(Labs!A3416,Mapping!D:M,10,FALSE),0)</f>
        <v>0</v>
      </c>
    </row>
    <row r="3417" spans="1:14" x14ac:dyDescent="0.25">
      <c r="A3417" s="5" t="str">
        <f>Source!B3417&amp;"|"&amp;Source!K3417</f>
        <v>ZZOS_CAZ|ACUL</v>
      </c>
      <c r="B3417" s="5">
        <f>IFERROR(VLOOKUP(Labs!A3417,Mapping!D:E,2,FALSE),0)</f>
        <v>0</v>
      </c>
      <c r="C3417" t="str">
        <f>Source!F3417</f>
        <v>Microbiology</v>
      </c>
      <c r="D3417" s="5" t="str">
        <f>Source!D3417</f>
        <v>Ceftazidime</v>
      </c>
      <c r="E3417" s="5" t="str">
        <f>Source!L3417</f>
        <v>Blood culture (aerobic) cult</v>
      </c>
      <c r="F3417" s="5" t="e">
        <f>IF(ISBLANK(Source!E3417),NA(),Source!E3417)</f>
        <v>#N/A</v>
      </c>
      <c r="G3417" s="5">
        <f>Source!I3417</f>
        <v>11</v>
      </c>
      <c r="H3417" s="5" t="str">
        <f>IF(B3417&lt;&gt;0,NA(),Source!B3417)</f>
        <v>ZZOS_CAZ</v>
      </c>
      <c r="I3417" s="5" t="str">
        <f>VLOOKUP(H3417,Mapping!B:E,4,FALSE)</f>
        <v>18893-8</v>
      </c>
      <c r="J3417" s="9" t="str">
        <f>VLOOKUP(H3417,Mapping!B:M,12,FALSE)</f>
        <v/>
      </c>
      <c r="K3417" s="5" t="str">
        <f>VLOOKUP(H3417,Mapping!B:H,7,FALSE)</f>
        <v>Sputum Culture</v>
      </c>
      <c r="L3417" s="5" t="e">
        <f>IF(B3417&lt;&gt;0,B3417,IF(M3417=1,I3417,NA()))</f>
        <v>#N/A</v>
      </c>
      <c r="N3417" s="9">
        <f>IFERROR(VLOOKUP(Labs!A3417,Mapping!D:M,10,FALSE),0)</f>
        <v>0</v>
      </c>
    </row>
    <row r="3418" spans="1:14" x14ac:dyDescent="0.25">
      <c r="A3418" s="5" t="str">
        <f>Source!B3418&amp;"|"&amp;Source!K3418</f>
        <v>ZZOS_CLI|W2CU</v>
      </c>
      <c r="B3418" s="5">
        <f>IFERROR(VLOOKUP(Labs!A3418,Mapping!D:E,2,FALSE),0)</f>
        <v>0</v>
      </c>
      <c r="C3418" t="str">
        <f>Source!F3418</f>
        <v>Microbiology</v>
      </c>
      <c r="D3418" s="5" t="str">
        <f>Source!D3418</f>
        <v>Clindamycin</v>
      </c>
      <c r="E3418" s="5" t="str">
        <f>Source!L3418</f>
        <v>Culture:</v>
      </c>
      <c r="F3418" s="5" t="e">
        <f>IF(ISBLANK(Source!E3418),NA(),Source!E3418)</f>
        <v>#N/A</v>
      </c>
      <c r="G3418" s="5">
        <f>Source!I3418</f>
        <v>11</v>
      </c>
      <c r="H3418" s="5" t="str">
        <f>IF(B3418&lt;&gt;0,NA(),Source!B3418)</f>
        <v>ZZOS_CLI</v>
      </c>
      <c r="I3418" s="5" t="str">
        <f>VLOOKUP(H3418,Mapping!B:E,4,FALSE)</f>
        <v>18908-4</v>
      </c>
      <c r="J3418" s="9" t="str">
        <f>VLOOKUP(H3418,Mapping!B:M,12,FALSE)</f>
        <v/>
      </c>
      <c r="K3418" s="5" t="str">
        <f>VLOOKUP(H3418,Mapping!B:H,7,FALSE)</f>
        <v>Wound Culture</v>
      </c>
      <c r="L3418" s="5" t="e">
        <f>IF(B3418&lt;&gt;0,B3418,IF(M3418=1,I3418,NA()))</f>
        <v>#N/A</v>
      </c>
      <c r="N3418" s="9">
        <f>IFERROR(VLOOKUP(Labs!A3418,Mapping!D:M,10,FALSE),0)</f>
        <v>0</v>
      </c>
    </row>
    <row r="3419" spans="1:14" x14ac:dyDescent="0.25">
      <c r="A3419" s="5" t="str">
        <f>Source!B3419&amp;"|"&amp;Source!K3419</f>
        <v>ZZOS_AZT|SPCC</v>
      </c>
      <c r="B3419" s="5">
        <f>IFERROR(VLOOKUP(Labs!A3419,Mapping!D:E,2,FALSE),0)</f>
        <v>0</v>
      </c>
      <c r="C3419" t="str">
        <f>Source!F3419</f>
        <v>Microbiology</v>
      </c>
      <c r="D3419" s="5" t="str">
        <f>Source!D3419</f>
        <v>Aztreonam</v>
      </c>
      <c r="E3419" s="5" t="str">
        <f>Source!L3419</f>
        <v>CF Sputum Culture</v>
      </c>
      <c r="F3419" s="5" t="e">
        <f>IF(ISBLANK(Source!E3419),NA(),Source!E3419)</f>
        <v>#N/A</v>
      </c>
      <c r="G3419" s="5">
        <f>Source!I3419</f>
        <v>11</v>
      </c>
      <c r="H3419" s="5" t="str">
        <f>IF(B3419&lt;&gt;0,NA(),Source!B3419)</f>
        <v>ZZOS_AZT</v>
      </c>
      <c r="I3419" s="5" t="str">
        <f>VLOOKUP(H3419,Mapping!B:E,4,FALSE)</f>
        <v>18868-0</v>
      </c>
      <c r="J3419" s="9" t="str">
        <f>VLOOKUP(H3419,Mapping!B:M,12,FALSE)</f>
        <v/>
      </c>
      <c r="K3419" s="5" t="str">
        <f>VLOOKUP(H3419,Mapping!B:H,7,FALSE)</f>
        <v>Urine Culture</v>
      </c>
      <c r="L3419" s="5" t="e">
        <f>IF(B3419&lt;&gt;0,B3419,IF(M3419=1,I3419,NA()))</f>
        <v>#N/A</v>
      </c>
      <c r="N3419" s="9">
        <f>IFERROR(VLOOKUP(Labs!A3419,Mapping!D:M,10,FALSE),0)</f>
        <v>0</v>
      </c>
    </row>
    <row r="3420" spans="1:14" x14ac:dyDescent="0.25">
      <c r="A3420" s="5" t="str">
        <f>Source!B3420&amp;"|"&amp;Source!K3420</f>
        <v>ZZOS_FLU|WGCU</v>
      </c>
      <c r="B3420" s="5">
        <f>IFERROR(VLOOKUP(Labs!A3420,Mapping!D:E,2,FALSE),0)</f>
        <v>0</v>
      </c>
      <c r="C3420" t="str">
        <f>Source!F3420</f>
        <v>Microbiology</v>
      </c>
      <c r="D3420" s="5" t="str">
        <f>Source!D3420</f>
        <v>Flucloxacillin</v>
      </c>
      <c r="E3420" s="5" t="str">
        <f>Source!L3420</f>
        <v>Wound Culture</v>
      </c>
      <c r="F3420" s="5" t="e">
        <f>IF(ISBLANK(Source!E3420),NA(),Source!E3420)</f>
        <v>#N/A</v>
      </c>
      <c r="G3420" s="5">
        <f>Source!I3420</f>
        <v>11</v>
      </c>
      <c r="H3420" s="5" t="str">
        <f>IF(B3420&lt;&gt;0,NA(),Source!B3420)</f>
        <v>ZZOS_FLU</v>
      </c>
      <c r="I3420" s="5">
        <f>VLOOKUP(H3420,Mapping!B:E,4,FALSE)</f>
        <v>0</v>
      </c>
      <c r="J3420" s="9" t="str">
        <f>VLOOKUP(H3420,Mapping!B:M,12,FALSE)</f>
        <v/>
      </c>
      <c r="K3420" s="5" t="str">
        <f>VLOOKUP(H3420,Mapping!B:H,7,FALSE)</f>
        <v>Wound Culture</v>
      </c>
      <c r="L3420" s="5" t="e">
        <f>IF(B3420&lt;&gt;0,B3420,IF(M3420=1,I3420,NA()))</f>
        <v>#N/A</v>
      </c>
      <c r="N3420" s="9">
        <f>IFERROR(VLOOKUP(Labs!A3420,Mapping!D:M,10,FALSE),0)</f>
        <v>0</v>
      </c>
    </row>
    <row r="3421" spans="1:14" x14ac:dyDescent="0.25">
      <c r="A3421" s="5" t="str">
        <f>Source!B3421&amp;"|"&amp;Source!K3421</f>
        <v>ZZOS_AUG|GCUL</v>
      </c>
      <c r="B3421" s="5">
        <f>IFERROR(VLOOKUP(Labs!A3421,Mapping!D:E,2,FALSE),0)</f>
        <v>0</v>
      </c>
      <c r="C3421" t="str">
        <f>Source!F3421</f>
        <v>Microbiology</v>
      </c>
      <c r="D3421" s="5" t="str">
        <f>Source!D3421</f>
        <v>Co-amoxiclav</v>
      </c>
      <c r="E3421" s="5" t="str">
        <f>Source!L3421</f>
        <v>GU Culture</v>
      </c>
      <c r="F3421" s="5" t="e">
        <f>IF(ISBLANK(Source!E3421),NA(),Source!E3421)</f>
        <v>#N/A</v>
      </c>
      <c r="G3421" s="5">
        <f>Source!I3421</f>
        <v>11</v>
      </c>
      <c r="H3421" s="5" t="str">
        <f>IF(B3421&lt;&gt;0,NA(),Source!B3421)</f>
        <v>ZZOS_AUG</v>
      </c>
      <c r="I3421" s="5" t="str">
        <f>VLOOKUP(H3421,Mapping!B:E,4,FALSE)</f>
        <v>18862-3</v>
      </c>
      <c r="J3421" s="9" t="str">
        <f>VLOOKUP(H3421,Mapping!B:M,12,FALSE)</f>
        <v/>
      </c>
      <c r="K3421" s="5" t="str">
        <f>VLOOKUP(H3421,Mapping!B:H,7,FALSE)</f>
        <v>Urine Culture</v>
      </c>
      <c r="L3421" s="5" t="e">
        <f>IF(B3421&lt;&gt;0,B3421,IF(M3421=1,I3421,NA()))</f>
        <v>#N/A</v>
      </c>
      <c r="N3421" s="9">
        <f>IFERROR(VLOOKUP(Labs!A3421,Mapping!D:M,10,FALSE),0)</f>
        <v>0</v>
      </c>
    </row>
    <row r="3422" spans="1:14" x14ac:dyDescent="0.25">
      <c r="A3422" s="5" t="str">
        <f>Source!B3422&amp;"|"&amp;Source!K3422</f>
        <v>YSSA|YERS</v>
      </c>
      <c r="B3422" s="5">
        <f>IFERROR(VLOOKUP(Labs!A3422,Mapping!D:E,2,FALSE),0)</f>
        <v>0</v>
      </c>
      <c r="C3422" t="str">
        <f>Source!F3422</f>
        <v>Virology</v>
      </c>
      <c r="D3422" s="5" t="str">
        <f>Source!D3422</f>
        <v>Significant antibody levels</v>
      </c>
      <c r="E3422" s="5" t="str">
        <f>Source!L3422</f>
        <v>YERSINIA SEROLOGY</v>
      </c>
      <c r="F3422" s="5" t="e">
        <f>IF(ISBLANK(Source!E3422),NA(),Source!E3422)</f>
        <v>#N/A</v>
      </c>
      <c r="G3422" s="5">
        <f>Source!I3422</f>
        <v>11</v>
      </c>
      <c r="H3422" s="5" t="str">
        <f>IF(B3422&lt;&gt;0,NA(),Source!B3422)</f>
        <v>YSSA</v>
      </c>
      <c r="I3422" s="5">
        <f>VLOOKUP(H3422,Mapping!B:E,4,FALSE)</f>
        <v>0</v>
      </c>
      <c r="J3422" s="9" t="str">
        <f>VLOOKUP(H3422,Mapping!B:M,12,FALSE)</f>
        <v/>
      </c>
      <c r="K3422" s="5" t="str">
        <f>VLOOKUP(H3422,Mapping!B:H,7,FALSE)</f>
        <v>YERSINIA SEROLOGY</v>
      </c>
      <c r="L3422" s="5" t="e">
        <f>IF(B3422&lt;&gt;0,B3422,IF(M3422=1,I3422,NA()))</f>
        <v>#N/A</v>
      </c>
      <c r="N3422" s="9" t="str">
        <f>IFERROR(VLOOKUP(Labs!A3422,Mapping!D:M,10,FALSE),0)</f>
        <v/>
      </c>
    </row>
    <row r="3423" spans="1:14" x14ac:dyDescent="0.25">
      <c r="A3423" s="5" t="str">
        <f>Source!B3423&amp;"|"&amp;Source!K3423</f>
        <v>ZZOS_FLU|SPIC</v>
      </c>
      <c r="B3423" s="5">
        <f>IFERROR(VLOOKUP(Labs!A3423,Mapping!D:E,2,FALSE),0)</f>
        <v>0</v>
      </c>
      <c r="C3423" t="str">
        <f>Source!F3423</f>
        <v>Microbiology</v>
      </c>
      <c r="D3423" s="5" t="str">
        <f>Source!D3423</f>
        <v>Flucloxacillin</v>
      </c>
      <c r="E3423" s="5" t="str">
        <f>Source!L3423</f>
        <v>ITU/ Immuno Sputum Cult.</v>
      </c>
      <c r="F3423" s="5" t="e">
        <f>IF(ISBLANK(Source!E3423),NA(),Source!E3423)</f>
        <v>#N/A</v>
      </c>
      <c r="G3423" s="5">
        <f>Source!I3423</f>
        <v>11</v>
      </c>
      <c r="H3423" s="5" t="str">
        <f>IF(B3423&lt;&gt;0,NA(),Source!B3423)</f>
        <v>ZZOS_FLU</v>
      </c>
      <c r="I3423" s="5">
        <f>VLOOKUP(H3423,Mapping!B:E,4,FALSE)</f>
        <v>0</v>
      </c>
      <c r="J3423" s="9" t="str">
        <f>VLOOKUP(H3423,Mapping!B:M,12,FALSE)</f>
        <v/>
      </c>
      <c r="K3423" s="5" t="str">
        <f>VLOOKUP(H3423,Mapping!B:H,7,FALSE)</f>
        <v>Wound Culture</v>
      </c>
      <c r="L3423" s="5" t="e">
        <f>IF(B3423&lt;&gt;0,B3423,IF(M3423=1,I3423,NA()))</f>
        <v>#N/A</v>
      </c>
      <c r="N3423" s="9">
        <f>IFERROR(VLOOKUP(Labs!A3423,Mapping!D:M,10,FALSE),0)</f>
        <v>0</v>
      </c>
    </row>
    <row r="3424" spans="1:14" x14ac:dyDescent="0.25">
      <c r="A3424" s="5" t="str">
        <f>Source!B3424&amp;"|"&amp;Source!K3424</f>
        <v>ZZOS_AMX|W1SC</v>
      </c>
      <c r="B3424" s="5">
        <f>IFERROR(VLOOKUP(Labs!A3424,Mapping!D:E,2,FALSE),0)</f>
        <v>0</v>
      </c>
      <c r="C3424" t="str">
        <f>Source!F3424</f>
        <v>Microbiology</v>
      </c>
      <c r="D3424" s="5" t="str">
        <f>Source!D3424</f>
        <v>Amoxicillin</v>
      </c>
      <c r="E3424" s="5" t="str">
        <f>Source!L3424</f>
        <v>Culture:</v>
      </c>
      <c r="F3424" s="5" t="e">
        <f>IF(ISBLANK(Source!E3424),NA(),Source!E3424)</f>
        <v>#N/A</v>
      </c>
      <c r="G3424" s="5">
        <f>Source!I3424</f>
        <v>11</v>
      </c>
      <c r="H3424" s="5" t="str">
        <f>IF(B3424&lt;&gt;0,NA(),Source!B3424)</f>
        <v>ZZOS_AMX</v>
      </c>
      <c r="I3424" s="5" t="str">
        <f>VLOOKUP(H3424,Mapping!B:E,4,FALSE)</f>
        <v>18861-5</v>
      </c>
      <c r="J3424" s="9" t="str">
        <f>VLOOKUP(H3424,Mapping!B:M,12,FALSE)</f>
        <v/>
      </c>
      <c r="K3424" s="5" t="str">
        <f>VLOOKUP(H3424,Mapping!B:H,7,FALSE)</f>
        <v>Urine Culture</v>
      </c>
      <c r="L3424" s="5" t="e">
        <f>IF(B3424&lt;&gt;0,B3424,IF(M3424=1,I3424,NA()))</f>
        <v>#N/A</v>
      </c>
      <c r="N3424" s="9">
        <f>IFERROR(VLOOKUP(Labs!A3424,Mapping!D:M,10,FALSE),0)</f>
        <v>0</v>
      </c>
    </row>
    <row r="3425" spans="1:14" x14ac:dyDescent="0.25">
      <c r="A3425" s="5" t="str">
        <f>Source!B3425&amp;"|"&amp;Source!K3425</f>
        <v>ZZOS_CTX|FCUL</v>
      </c>
      <c r="B3425" s="5">
        <f>IFERROR(VLOOKUP(Labs!A3425,Mapping!D:E,2,FALSE),0)</f>
        <v>0</v>
      </c>
      <c r="C3425" t="str">
        <f>Source!F3425</f>
        <v>Microbiology</v>
      </c>
      <c r="D3425" s="5" t="str">
        <f>Source!D3425</f>
        <v>Cefotaxime</v>
      </c>
      <c r="E3425" s="5" t="str">
        <f>Source!L3425</f>
        <v>Faeces Culture</v>
      </c>
      <c r="F3425" s="5" t="e">
        <f>IF(ISBLANK(Source!E3425),NA(),Source!E3425)</f>
        <v>#N/A</v>
      </c>
      <c r="G3425" s="5">
        <f>Source!I3425</f>
        <v>11</v>
      </c>
      <c r="H3425" s="5" t="str">
        <f>IF(B3425&lt;&gt;0,NA(),Source!B3425)</f>
        <v>ZZOS_CTX</v>
      </c>
      <c r="I3425" s="5" t="str">
        <f>VLOOKUP(H3425,Mapping!B:E,4,FALSE)</f>
        <v>18886-2</v>
      </c>
      <c r="J3425" s="9" t="str">
        <f>VLOOKUP(H3425,Mapping!B:M,12,FALSE)</f>
        <v/>
      </c>
      <c r="K3425" s="5" t="str">
        <f>VLOOKUP(H3425,Mapping!B:H,7,FALSE)</f>
        <v>Urine Culture</v>
      </c>
      <c r="L3425" s="5" t="e">
        <f>IF(B3425&lt;&gt;0,B3425,IF(M3425=1,I3425,NA()))</f>
        <v>#N/A</v>
      </c>
      <c r="N3425" s="9">
        <f>IFERROR(VLOOKUP(Labs!A3425,Mapping!D:M,10,FALSE),0)</f>
        <v>0</v>
      </c>
    </row>
    <row r="3426" spans="1:14" x14ac:dyDescent="0.25">
      <c r="A3426" s="5" t="str">
        <f>Source!B3426&amp;"|"&amp;Source!K3426</f>
        <v>ZZOS_AZM|SCUL</v>
      </c>
      <c r="B3426" s="5" t="str">
        <f>IFERROR(VLOOKUP(Labs!A3426,Mapping!D:E,2,FALSE),0)</f>
        <v>18866-4</v>
      </c>
      <c r="C3426" t="str">
        <f>Source!F3426</f>
        <v>Microbiology</v>
      </c>
      <c r="D3426" s="5" t="str">
        <f>Source!D3426</f>
        <v>Azithromycin</v>
      </c>
      <c r="E3426" s="5" t="str">
        <f>Source!L3426</f>
        <v>Sputum Culture</v>
      </c>
      <c r="F3426" s="5" t="e">
        <f>IF(ISBLANK(Source!E3426),NA(),Source!E3426)</f>
        <v>#N/A</v>
      </c>
      <c r="G3426" s="5">
        <f>Source!I3426</f>
        <v>11</v>
      </c>
      <c r="H3426" s="5" t="e">
        <f>IF(B3426&lt;&gt;0,NA(),Source!B3426)</f>
        <v>#N/A</v>
      </c>
      <c r="I3426" s="5" t="e">
        <f>VLOOKUP(H3426,Mapping!B:E,4,FALSE)</f>
        <v>#N/A</v>
      </c>
      <c r="J3426" s="9" t="e">
        <f>VLOOKUP(H3426,Mapping!B:M,12,FALSE)</f>
        <v>#N/A</v>
      </c>
      <c r="K3426" s="5" t="e">
        <f>VLOOKUP(H3426,Mapping!B:H,7,FALSE)</f>
        <v>#N/A</v>
      </c>
      <c r="L3426" s="5" t="str">
        <f>IF(B3426&lt;&gt;0,B3426,IF(M3426=1,I3426,NA()))</f>
        <v>18866-4</v>
      </c>
      <c r="N3426" s="9" t="str">
        <f>IFERROR(VLOOKUP(Labs!A3426,Mapping!D:M,10,FALSE),0)</f>
        <v/>
      </c>
    </row>
    <row r="3427" spans="1:14" x14ac:dyDescent="0.25">
      <c r="A3427" s="5" t="str">
        <f>Source!B3427&amp;"|"&amp;Source!K3427</f>
        <v>ZZOS_MUP|MCUL</v>
      </c>
      <c r="B3427" s="5">
        <f>IFERROR(VLOOKUP(Labs!A3427,Mapping!D:E,2,FALSE),0)</f>
        <v>0</v>
      </c>
      <c r="C3427" t="str">
        <f>Source!F3427</f>
        <v>Microbiology</v>
      </c>
      <c r="D3427" s="5" t="str">
        <f>Source!D3427</f>
        <v>Mupirocin</v>
      </c>
      <c r="E3427" s="5" t="str">
        <f>Source!L3427</f>
        <v>MRSA Culture</v>
      </c>
      <c r="F3427" s="5" t="e">
        <f>IF(ISBLANK(Source!E3427),NA(),Source!E3427)</f>
        <v>#N/A</v>
      </c>
      <c r="G3427" s="5">
        <f>Source!I3427</f>
        <v>11</v>
      </c>
      <c r="H3427" s="5" t="str">
        <f>IF(B3427&lt;&gt;0,NA(),Source!B3427)</f>
        <v>ZZOS_MUP</v>
      </c>
      <c r="I3427" s="5" t="str">
        <f>VLOOKUP(H3427,Mapping!B:E,4,FALSE)</f>
        <v>20389-3</v>
      </c>
      <c r="J3427" s="9" t="str">
        <f>VLOOKUP(H3427,Mapping!B:M,12,FALSE)</f>
        <v/>
      </c>
      <c r="K3427" s="5" t="str">
        <f>VLOOKUP(H3427,Mapping!B:H,7,FALSE)</f>
        <v>Upper Respiratory Culture</v>
      </c>
      <c r="L3427" s="5" t="e">
        <f>IF(B3427&lt;&gt;0,B3427,IF(M3427=1,I3427,NA()))</f>
        <v>#N/A</v>
      </c>
      <c r="N3427" s="9">
        <f>IFERROR(VLOOKUP(Labs!A3427,Mapping!D:M,10,FALSE),0)</f>
        <v>0</v>
      </c>
    </row>
    <row r="3428" spans="1:14" x14ac:dyDescent="0.25">
      <c r="A3428" s="5" t="str">
        <f>Source!B3428&amp;"|"&amp;Source!K3428</f>
        <v>ZZOS_ERY|MSCC</v>
      </c>
      <c r="B3428" s="5">
        <f>IFERROR(VLOOKUP(Labs!A3428,Mapping!D:E,2,FALSE),0)</f>
        <v>0</v>
      </c>
      <c r="C3428" t="str">
        <f>Source!F3428</f>
        <v>Microbiology</v>
      </c>
      <c r="D3428" s="5" t="str">
        <f>Source!D3428</f>
        <v>Erythromycin</v>
      </c>
      <c r="E3428" s="5" t="str">
        <f>Source!L3428</f>
        <v>MSSA - Nose &amp; Groin</v>
      </c>
      <c r="F3428" s="5" t="e">
        <f>IF(ISBLANK(Source!E3428),NA(),Source!E3428)</f>
        <v>#N/A</v>
      </c>
      <c r="G3428" s="5">
        <f>Source!I3428</f>
        <v>11</v>
      </c>
      <c r="H3428" s="5" t="str">
        <f>IF(B3428&lt;&gt;0,NA(),Source!B3428)</f>
        <v>ZZOS_ERY</v>
      </c>
      <c r="I3428" s="5" t="str">
        <f>VLOOKUP(H3428,Mapping!B:E,4,FALSE)</f>
        <v>18919-1</v>
      </c>
      <c r="J3428" s="9" t="str">
        <f>VLOOKUP(H3428,Mapping!B:M,12,FALSE)</f>
        <v/>
      </c>
      <c r="K3428" s="5" t="str">
        <f>VLOOKUP(H3428,Mapping!B:H,7,FALSE)</f>
        <v>Wound Culture</v>
      </c>
      <c r="L3428" s="5" t="e">
        <f>IF(B3428&lt;&gt;0,B3428,IF(M3428=1,I3428,NA()))</f>
        <v>#N/A</v>
      </c>
      <c r="N3428" s="9">
        <f>IFERROR(VLOOKUP(Labs!A3428,Mapping!D:M,10,FALSE),0)</f>
        <v>0</v>
      </c>
    </row>
    <row r="3429" spans="1:14" x14ac:dyDescent="0.25">
      <c r="A3429" s="5" t="str">
        <f>Source!B3429&amp;"|"&amp;Source!K3429</f>
        <v>ZZOS_TET|FCUL</v>
      </c>
      <c r="B3429" s="5">
        <f>IFERROR(VLOOKUP(Labs!A3429,Mapping!D:E,2,FALSE),0)</f>
        <v>0</v>
      </c>
      <c r="C3429" t="str">
        <f>Source!F3429</f>
        <v>Microbiology</v>
      </c>
      <c r="D3429" s="5" t="str">
        <f>Source!D3429</f>
        <v>Tetracycline</v>
      </c>
      <c r="E3429" s="5" t="str">
        <f>Source!L3429</f>
        <v>Faeces Culture</v>
      </c>
      <c r="F3429" s="5" t="e">
        <f>IF(ISBLANK(Source!E3429),NA(),Source!E3429)</f>
        <v>#N/A</v>
      </c>
      <c r="G3429" s="5">
        <f>Source!I3429</f>
        <v>11</v>
      </c>
      <c r="H3429" s="5" t="str">
        <f>IF(B3429&lt;&gt;0,NA(),Source!B3429)</f>
        <v>ZZOS_TET</v>
      </c>
      <c r="I3429" s="5" t="str">
        <f>VLOOKUP(H3429,Mapping!B:E,4,FALSE)</f>
        <v>18993-6</v>
      </c>
      <c r="J3429" s="9" t="str">
        <f>VLOOKUP(H3429,Mapping!B:M,12,FALSE)</f>
        <v/>
      </c>
      <c r="K3429" s="5" t="str">
        <f>VLOOKUP(H3429,Mapping!B:H,7,FALSE)</f>
        <v>Culture:</v>
      </c>
      <c r="L3429" s="5" t="e">
        <f>IF(B3429&lt;&gt;0,B3429,IF(M3429=1,I3429,NA()))</f>
        <v>#N/A</v>
      </c>
      <c r="N3429" s="9">
        <f>IFERROR(VLOOKUP(Labs!A3429,Mapping!D:M,10,FALSE),0)</f>
        <v>0</v>
      </c>
    </row>
    <row r="3430" spans="1:14" x14ac:dyDescent="0.25">
      <c r="A3430" s="5" t="str">
        <f>Source!B3430&amp;"|"&amp;Source!K3430</f>
        <v>ZZOS_ITR|GUCU</v>
      </c>
      <c r="B3430" s="5">
        <f>IFERROR(VLOOKUP(Labs!A3430,Mapping!D:E,2,FALSE),0)</f>
        <v>0</v>
      </c>
      <c r="C3430" t="str">
        <f>Source!F3430</f>
        <v>Microbiology</v>
      </c>
      <c r="D3430" s="5" t="str">
        <f>Source!D3430</f>
        <v>Itraconazole</v>
      </c>
      <c r="E3430" s="5" t="str">
        <f>Source!L3430</f>
        <v>SSSAB &amp; SLIDES</v>
      </c>
      <c r="F3430" s="5" t="e">
        <f>IF(ISBLANK(Source!E3430),NA(),Source!E3430)</f>
        <v>#N/A</v>
      </c>
      <c r="G3430" s="5">
        <f>Source!I3430</f>
        <v>11</v>
      </c>
      <c r="H3430" s="5" t="str">
        <f>IF(B3430&lt;&gt;0,NA(),Source!B3430)</f>
        <v>ZZOS_ITR</v>
      </c>
      <c r="I3430" s="5">
        <f>VLOOKUP(H3430,Mapping!B:E,4,FALSE)</f>
        <v>0</v>
      </c>
      <c r="J3430" s="9" t="str">
        <f>VLOOKUP(H3430,Mapping!B:M,12,FALSE)</f>
        <v/>
      </c>
      <c r="K3430" s="5" t="str">
        <f>VLOOKUP(H3430,Mapping!B:H,7,FALSE)</f>
        <v>GU Culture</v>
      </c>
      <c r="L3430" s="5" t="e">
        <f>IF(B3430&lt;&gt;0,B3430,IF(M3430=1,I3430,NA()))</f>
        <v>#N/A</v>
      </c>
      <c r="N3430" s="9">
        <f>IFERROR(VLOOKUP(Labs!A3430,Mapping!D:M,10,FALSE),0)</f>
        <v>0</v>
      </c>
    </row>
    <row r="3431" spans="1:14" x14ac:dyDescent="0.25">
      <c r="A3431" s="5" t="str">
        <f>Source!B3431&amp;"|"&amp;Source!K3431</f>
        <v>ZZOS_TRI|FCUL</v>
      </c>
      <c r="B3431" s="5">
        <f>IFERROR(VLOOKUP(Labs!A3431,Mapping!D:E,2,FALSE),0)</f>
        <v>0</v>
      </c>
      <c r="C3431" t="str">
        <f>Source!F3431</f>
        <v>Microbiology</v>
      </c>
      <c r="D3431" s="5" t="str">
        <f>Source!D3431</f>
        <v>Trimethoprim</v>
      </c>
      <c r="E3431" s="5" t="str">
        <f>Source!L3431</f>
        <v>Faeces Culture</v>
      </c>
      <c r="F3431" s="5" t="e">
        <f>IF(ISBLANK(Source!E3431),NA(),Source!E3431)</f>
        <v>#N/A</v>
      </c>
      <c r="G3431" s="5">
        <f>Source!I3431</f>
        <v>11</v>
      </c>
      <c r="H3431" s="5" t="str">
        <f>IF(B3431&lt;&gt;0,NA(),Source!B3431)</f>
        <v>ZZOS_TRI</v>
      </c>
      <c r="I3431" s="5" t="str">
        <f>VLOOKUP(H3431,Mapping!B:E,4,FALSE)</f>
        <v>18997-7</v>
      </c>
      <c r="J3431" s="9" t="str">
        <f>VLOOKUP(H3431,Mapping!B:M,12,FALSE)</f>
        <v/>
      </c>
      <c r="K3431" s="5" t="str">
        <f>VLOOKUP(H3431,Mapping!B:H,7,FALSE)</f>
        <v>Urine Culture</v>
      </c>
      <c r="L3431" s="5" t="e">
        <f>IF(B3431&lt;&gt;0,B3431,IF(M3431=1,I3431,NA()))</f>
        <v>#N/A</v>
      </c>
      <c r="N3431" s="9">
        <f>IFERROR(VLOOKUP(Labs!A3431,Mapping!D:M,10,FALSE),0)</f>
        <v>0</v>
      </c>
    </row>
    <row r="3432" spans="1:14" x14ac:dyDescent="0.25">
      <c r="A3432" s="5" t="str">
        <f>Source!B3432&amp;"|"&amp;Source!K3432</f>
        <v>ZZOS_TRI|W1SC</v>
      </c>
      <c r="B3432" s="5">
        <f>IFERROR(VLOOKUP(Labs!A3432,Mapping!D:E,2,FALSE),0)</f>
        <v>0</v>
      </c>
      <c r="C3432" t="str">
        <f>Source!F3432</f>
        <v>Microbiology</v>
      </c>
      <c r="D3432" s="5" t="str">
        <f>Source!D3432</f>
        <v>Trimethoprim</v>
      </c>
      <c r="E3432" s="5" t="str">
        <f>Source!L3432</f>
        <v>Culture:</v>
      </c>
      <c r="F3432" s="5" t="e">
        <f>IF(ISBLANK(Source!E3432),NA(),Source!E3432)</f>
        <v>#N/A</v>
      </c>
      <c r="G3432" s="5">
        <f>Source!I3432</f>
        <v>11</v>
      </c>
      <c r="H3432" s="5" t="str">
        <f>IF(B3432&lt;&gt;0,NA(),Source!B3432)</f>
        <v>ZZOS_TRI</v>
      </c>
      <c r="I3432" s="5" t="str">
        <f>VLOOKUP(H3432,Mapping!B:E,4,FALSE)</f>
        <v>18997-7</v>
      </c>
      <c r="J3432" s="9" t="str">
        <f>VLOOKUP(H3432,Mapping!B:M,12,FALSE)</f>
        <v/>
      </c>
      <c r="K3432" s="5" t="str">
        <f>VLOOKUP(H3432,Mapping!B:H,7,FALSE)</f>
        <v>Urine Culture</v>
      </c>
      <c r="L3432" s="5" t="e">
        <f>IF(B3432&lt;&gt;0,B3432,IF(M3432=1,I3432,NA()))</f>
        <v>#N/A</v>
      </c>
      <c r="N3432" s="9">
        <f>IFERROR(VLOOKUP(Labs!A3432,Mapping!D:M,10,FALSE),0)</f>
        <v>0</v>
      </c>
    </row>
    <row r="3433" spans="1:14" x14ac:dyDescent="0.25">
      <c r="A3433" s="5" t="str">
        <f>Source!B3433&amp;"|"&amp;Source!K3433</f>
        <v>ZZOS_SXT|BRCU</v>
      </c>
      <c r="B3433" s="5">
        <f>IFERROR(VLOOKUP(Labs!A3433,Mapping!D:E,2,FALSE),0)</f>
        <v>0</v>
      </c>
      <c r="C3433" t="str">
        <f>Source!F3433</f>
        <v>Microbiology</v>
      </c>
      <c r="D3433" s="5" t="str">
        <f>Source!D3433</f>
        <v>Co-trimoxazole</v>
      </c>
      <c r="E3433" s="5" t="str">
        <f>Source!L3433</f>
        <v>Culture</v>
      </c>
      <c r="F3433" s="5" t="e">
        <f>IF(ISBLANK(Source!E3433),NA(),Source!E3433)</f>
        <v>#N/A</v>
      </c>
      <c r="G3433" s="5">
        <f>Source!I3433</f>
        <v>11</v>
      </c>
      <c r="H3433" s="5" t="str">
        <f>IF(B3433&lt;&gt;0,NA(),Source!B3433)</f>
        <v>ZZOS_SXT</v>
      </c>
      <c r="I3433" s="5" t="str">
        <f>VLOOKUP(H3433,Mapping!B:E,4,FALSE)</f>
        <v>18998-5</v>
      </c>
      <c r="J3433" s="9" t="str">
        <f>VLOOKUP(H3433,Mapping!B:M,12,FALSE)</f>
        <v/>
      </c>
      <c r="K3433" s="5" t="str">
        <f>VLOOKUP(H3433,Mapping!B:H,7,FALSE)</f>
        <v>Urine Culture</v>
      </c>
      <c r="L3433" s="5" t="e">
        <f>IF(B3433&lt;&gt;0,B3433,IF(M3433=1,I3433,NA()))</f>
        <v>#N/A</v>
      </c>
      <c r="N3433" s="9">
        <f>IFERROR(VLOOKUP(Labs!A3433,Mapping!D:M,10,FALSE),0)</f>
        <v>0</v>
      </c>
    </row>
    <row r="3434" spans="1:14" x14ac:dyDescent="0.25">
      <c r="A3434" s="5" t="str">
        <f>Source!B3434&amp;"|"&amp;Source!K3434</f>
        <v>ZZOS_PEN|MSCC</v>
      </c>
      <c r="B3434" s="5">
        <f>IFERROR(VLOOKUP(Labs!A3434,Mapping!D:E,2,FALSE),0)</f>
        <v>0</v>
      </c>
      <c r="C3434" t="str">
        <f>Source!F3434</f>
        <v>Microbiology</v>
      </c>
      <c r="D3434" s="5" t="str">
        <f>Source!D3434</f>
        <v>Penicillin</v>
      </c>
      <c r="E3434" s="5" t="str">
        <f>Source!L3434</f>
        <v>MSSA - Nose &amp; Groin</v>
      </c>
      <c r="F3434" s="5" t="e">
        <f>IF(ISBLANK(Source!E3434),NA(),Source!E3434)</f>
        <v>#N/A</v>
      </c>
      <c r="G3434" s="5">
        <f>Source!I3434</f>
        <v>11</v>
      </c>
      <c r="H3434" s="5" t="str">
        <f>IF(B3434&lt;&gt;0,NA(),Source!B3434)</f>
        <v>ZZOS_PEN</v>
      </c>
      <c r="I3434" s="5" t="str">
        <f>VLOOKUP(H3434,Mapping!B:E,4,FALSE)</f>
        <v>18964-7</v>
      </c>
      <c r="J3434" s="9" t="str">
        <f>VLOOKUP(H3434,Mapping!B:M,12,FALSE)</f>
        <v/>
      </c>
      <c r="K3434" s="5" t="str">
        <f>VLOOKUP(H3434,Mapping!B:H,7,FALSE)</f>
        <v>Wound Culture</v>
      </c>
      <c r="L3434" s="5" t="e">
        <f>IF(B3434&lt;&gt;0,B3434,IF(M3434=1,I3434,NA()))</f>
        <v>#N/A</v>
      </c>
      <c r="N3434" s="9">
        <f>IFERROR(VLOOKUP(Labs!A3434,Mapping!D:M,10,FALSE),0)</f>
        <v>0</v>
      </c>
    </row>
    <row r="3435" spans="1:14" x14ac:dyDescent="0.25">
      <c r="A3435" s="5" t="str">
        <f>Source!B3435&amp;"|"&amp;Source!K3435</f>
        <v>ZZOS_VOR|GUCU</v>
      </c>
      <c r="B3435" s="5">
        <f>IFERROR(VLOOKUP(Labs!A3435,Mapping!D:E,2,FALSE),0)</f>
        <v>0</v>
      </c>
      <c r="C3435" t="str">
        <f>Source!F3435</f>
        <v>Microbiology</v>
      </c>
      <c r="D3435" s="5" t="str">
        <f>Source!D3435</f>
        <v>Voriconazole</v>
      </c>
      <c r="E3435" s="5" t="str">
        <f>Source!L3435</f>
        <v>SSSAB &amp; SLIDES</v>
      </c>
      <c r="F3435" s="5" t="e">
        <f>IF(ISBLANK(Source!E3435),NA(),Source!E3435)</f>
        <v>#N/A</v>
      </c>
      <c r="G3435" s="5">
        <f>Source!I3435</f>
        <v>11</v>
      </c>
      <c r="H3435" s="5" t="str">
        <f>IF(B3435&lt;&gt;0,NA(),Source!B3435)</f>
        <v>ZZOS_VOR</v>
      </c>
      <c r="I3435" s="5" t="str">
        <f>VLOOKUP(H3435,Mapping!B:E,4,FALSE)</f>
        <v>32379-0</v>
      </c>
      <c r="J3435" s="9" t="str">
        <f>VLOOKUP(H3435,Mapping!B:M,12,FALSE)</f>
        <v/>
      </c>
      <c r="K3435" s="5" t="str">
        <f>VLOOKUP(H3435,Mapping!B:H,7,FALSE)</f>
        <v>GU Culture</v>
      </c>
      <c r="L3435" s="5" t="e">
        <f>IF(B3435&lt;&gt;0,B3435,IF(M3435=1,I3435,NA()))</f>
        <v>#N/A</v>
      </c>
      <c r="N3435" s="9">
        <f>IFERROR(VLOOKUP(Labs!A3435,Mapping!D:M,10,FALSE),0)</f>
        <v>0</v>
      </c>
    </row>
    <row r="3436" spans="1:14" x14ac:dyDescent="0.25">
      <c r="A3436" s="5" t="str">
        <f>Source!B3436&amp;"|"&amp;Source!K3436</f>
        <v>ZZOS_CLI|NCUL</v>
      </c>
      <c r="B3436" s="5">
        <f>IFERROR(VLOOKUP(Labs!A3436,Mapping!D:E,2,FALSE),0)</f>
        <v>0</v>
      </c>
      <c r="C3436" t="str">
        <f>Source!F3436</f>
        <v>Microbiology</v>
      </c>
      <c r="D3436" s="5" t="str">
        <f>Source!D3436</f>
        <v>Clindamycin</v>
      </c>
      <c r="E3436" s="5" t="str">
        <f>Source!L3436</f>
        <v>Blood culture (anaerobic) cult</v>
      </c>
      <c r="F3436" s="5" t="e">
        <f>IF(ISBLANK(Source!E3436),NA(),Source!E3436)</f>
        <v>#N/A</v>
      </c>
      <c r="G3436" s="5">
        <f>Source!I3436</f>
        <v>11</v>
      </c>
      <c r="H3436" s="5" t="str">
        <f>IF(B3436&lt;&gt;0,NA(),Source!B3436)</f>
        <v>ZZOS_CLI</v>
      </c>
      <c r="I3436" s="5" t="str">
        <f>VLOOKUP(H3436,Mapping!B:E,4,FALSE)</f>
        <v>18908-4</v>
      </c>
      <c r="J3436" s="9" t="str">
        <f>VLOOKUP(H3436,Mapping!B:M,12,FALSE)</f>
        <v/>
      </c>
      <c r="K3436" s="5" t="str">
        <f>VLOOKUP(H3436,Mapping!B:H,7,FALSE)</f>
        <v>Wound Culture</v>
      </c>
      <c r="L3436" s="5" t="e">
        <f>IF(B3436&lt;&gt;0,B3436,IF(M3436=1,I3436,NA()))</f>
        <v>#N/A</v>
      </c>
      <c r="N3436" s="9">
        <f>IFERROR(VLOOKUP(Labs!A3436,Mapping!D:M,10,FALSE),0)</f>
        <v>0</v>
      </c>
    </row>
    <row r="3437" spans="1:14" x14ac:dyDescent="0.25">
      <c r="A3437" s="5" t="str">
        <f>Source!B3437&amp;"|"&amp;Source!K3437</f>
        <v>ZZOS_GEN|SMCU</v>
      </c>
      <c r="B3437" s="5">
        <f>IFERROR(VLOOKUP(Labs!A3437,Mapping!D:E,2,FALSE),0)</f>
        <v>0</v>
      </c>
      <c r="C3437" t="str">
        <f>Source!F3437</f>
        <v>Microbiology</v>
      </c>
      <c r="D3437" s="5" t="str">
        <f>Source!D3437</f>
        <v>Gentamicin</v>
      </c>
      <c r="E3437" s="5" t="str">
        <f>Source!L3437</f>
        <v>Sputum Culture</v>
      </c>
      <c r="F3437" s="5" t="e">
        <f>IF(ISBLANK(Source!E3437),NA(),Source!E3437)</f>
        <v>#N/A</v>
      </c>
      <c r="G3437" s="5">
        <f>Source!I3437</f>
        <v>11</v>
      </c>
      <c r="H3437" s="5" t="str">
        <f>IF(B3437&lt;&gt;0,NA(),Source!B3437)</f>
        <v>ZZOS_GEN</v>
      </c>
      <c r="I3437" s="5" t="str">
        <f>VLOOKUP(H3437,Mapping!B:E,4,FALSE)</f>
        <v>18928-2</v>
      </c>
      <c r="J3437" s="9" t="str">
        <f>VLOOKUP(H3437,Mapping!B:M,12,FALSE)</f>
        <v/>
      </c>
      <c r="K3437" s="5" t="str">
        <f>VLOOKUP(H3437,Mapping!B:H,7,FALSE)</f>
        <v>Urine Culture</v>
      </c>
      <c r="L3437" s="5" t="e">
        <f>IF(B3437&lt;&gt;0,B3437,IF(M3437=1,I3437,NA()))</f>
        <v>#N/A</v>
      </c>
      <c r="N3437" s="9">
        <f>IFERROR(VLOOKUP(Labs!A3437,Mapping!D:M,10,FALSE),0)</f>
        <v>0</v>
      </c>
    </row>
    <row r="3438" spans="1:14" x14ac:dyDescent="0.25">
      <c r="A3438" s="5" t="str">
        <f>Source!B3438&amp;"|"&amp;Source!K3438</f>
        <v>ALP|ALK</v>
      </c>
      <c r="B3438" s="5">
        <f>IFERROR(VLOOKUP(Labs!A3438,Mapping!D:E,2,FALSE),0)</f>
        <v>0</v>
      </c>
      <c r="C3438" t="str">
        <f>Source!F3438</f>
        <v>Chem/Haem</v>
      </c>
      <c r="D3438" s="5" t="str">
        <f>Source!D3438</f>
        <v>ALKALINE PHOSPHATASE</v>
      </c>
      <c r="E3438" s="5" t="str">
        <f>Source!L3438</f>
        <v>ALKALINE PHOSPHATASE</v>
      </c>
      <c r="F3438" s="5" t="str">
        <f>IF(ISBLANK(Source!E3438),NA(),Source!E3438)</f>
        <v>u/L</v>
      </c>
      <c r="G3438" s="5">
        <f>Source!I3438</f>
        <v>10</v>
      </c>
      <c r="H3438" s="5" t="str">
        <f>IF(B3438&lt;&gt;0,NA(),Source!B3438)</f>
        <v>ALP</v>
      </c>
      <c r="I3438" s="5" t="str">
        <f>VLOOKUP(H3438,Mapping!B:E,4,FALSE)</f>
        <v>6768-6</v>
      </c>
      <c r="J3438" s="9" t="str">
        <f>VLOOKUP(H3438,Mapping!B:M,12,FALSE)</f>
        <v>Alkaline phosphatase [Enzymatic activity/volume] in Serum or Plasma</v>
      </c>
      <c r="K3438" s="5" t="str">
        <f>VLOOKUP(H3438,Mapping!B:H,7,FALSE)</f>
        <v>LIVER FUNCTION TEST</v>
      </c>
      <c r="L3438" s="5" t="e">
        <f>IF(B3438&lt;&gt;0,B3438,IF(M3438=1,I3438,NA()))</f>
        <v>#N/A</v>
      </c>
      <c r="N3438" s="9">
        <f>IFERROR(VLOOKUP(Labs!A3438,Mapping!D:M,10,FALSE),0)</f>
        <v>0</v>
      </c>
    </row>
    <row r="3439" spans="1:14" x14ac:dyDescent="0.25">
      <c r="A3439" s="5" t="str">
        <f>Source!B3439&amp;"|"&amp;Source!K3439</f>
        <v>AVCF|AVSA</v>
      </c>
      <c r="B3439" s="5">
        <f>IFERROR(VLOOKUP(Labs!A3439,Mapping!D:E,2,FALSE),0)</f>
        <v>0</v>
      </c>
      <c r="C3439" t="str">
        <f>Source!F3439</f>
        <v>Virology</v>
      </c>
      <c r="D3439" s="5" t="str">
        <f>Source!D3439</f>
        <v>COCKATIEL FAECAL ANTIGEN</v>
      </c>
      <c r="E3439" s="5" t="str">
        <f>Source!L3439</f>
        <v>Avian precipitins ...........:</v>
      </c>
      <c r="F3439" s="5" t="e">
        <f>IF(ISBLANK(Source!E3439),NA(),Source!E3439)</f>
        <v>#N/A</v>
      </c>
      <c r="G3439" s="5">
        <f>Source!I3439</f>
        <v>10</v>
      </c>
      <c r="H3439" s="5" t="str">
        <f>IF(B3439&lt;&gt;0,NA(),Source!B3439)</f>
        <v>AVCF</v>
      </c>
      <c r="I3439" s="5">
        <f>VLOOKUP(H3439,Mapping!B:E,4,FALSE)</f>
        <v>0</v>
      </c>
      <c r="J3439" s="9" t="str">
        <f>VLOOKUP(H3439,Mapping!B:M,12,FALSE)</f>
        <v/>
      </c>
      <c r="K3439" s="5" t="str">
        <f>VLOOKUP(H3439,Mapping!B:H,7,FALSE)</f>
        <v>Avian precipitins ...........:</v>
      </c>
      <c r="L3439" s="5" t="e">
        <f>IF(B3439&lt;&gt;0,B3439,IF(M3439=1,I3439,NA()))</f>
        <v>#N/A</v>
      </c>
      <c r="N3439" s="9" t="str">
        <f>IFERROR(VLOOKUP(Labs!A3439,Mapping!D:M,10,FALSE),0)</f>
        <v/>
      </c>
    </row>
    <row r="3440" spans="1:14" x14ac:dyDescent="0.25">
      <c r="A3440" s="5" t="str">
        <f>Source!B3440&amp;"|"&amp;Source!K3440</f>
        <v>AVCS|AVSA</v>
      </c>
      <c r="B3440" s="5">
        <f>IFERROR(VLOOKUP(Labs!A3440,Mapping!D:E,2,FALSE),0)</f>
        <v>0</v>
      </c>
      <c r="C3440" t="str">
        <f>Source!F3440</f>
        <v>Virology</v>
      </c>
      <c r="D3440" s="5" t="str">
        <f>Source!D3440</f>
        <v>COCKATIEL SERUM ANTIGEN</v>
      </c>
      <c r="E3440" s="5" t="str">
        <f>Source!L3440</f>
        <v>Avian precipitins ...........:</v>
      </c>
      <c r="F3440" s="5" t="e">
        <f>IF(ISBLANK(Source!E3440),NA(),Source!E3440)</f>
        <v>#N/A</v>
      </c>
      <c r="G3440" s="5">
        <f>Source!I3440</f>
        <v>10</v>
      </c>
      <c r="H3440" s="5" t="str">
        <f>IF(B3440&lt;&gt;0,NA(),Source!B3440)</f>
        <v>AVCS</v>
      </c>
      <c r="I3440" s="5">
        <f>VLOOKUP(H3440,Mapping!B:E,4,FALSE)</f>
        <v>0</v>
      </c>
      <c r="J3440" s="9" t="str">
        <f>VLOOKUP(H3440,Mapping!B:M,12,FALSE)</f>
        <v/>
      </c>
      <c r="K3440" s="5" t="str">
        <f>VLOOKUP(H3440,Mapping!B:H,7,FALSE)</f>
        <v>Avian precipitins ...........:</v>
      </c>
      <c r="L3440" s="5" t="e">
        <f>IF(B3440&lt;&gt;0,B3440,IF(M3440=1,I3440,NA()))</f>
        <v>#N/A</v>
      </c>
      <c r="N3440" s="9" t="str">
        <f>IFERROR(VLOOKUP(Labs!A3440,Mapping!D:M,10,FALSE),0)</f>
        <v/>
      </c>
    </row>
    <row r="3441" spans="1:14" x14ac:dyDescent="0.25">
      <c r="A3441" s="5" t="str">
        <f>Source!B3441&amp;"|"&amp;Source!K3441</f>
        <v>F2M|F5LY</v>
      </c>
      <c r="B3441" s="5">
        <f>IFERROR(VLOOKUP(Labs!A3441,Mapping!D:E,2,FALSE),0)</f>
        <v>0</v>
      </c>
      <c r="C3441" t="str">
        <f>Source!F3441</f>
        <v>Chem/Haem</v>
      </c>
      <c r="D3441" s="5" t="str">
        <f>Source!D3441</f>
        <v>FACTOR II MUTATION</v>
      </c>
      <c r="E3441" s="5" t="str">
        <f>Source!L3441</f>
        <v>FACTOR V LEIDEN (YEOVIL)</v>
      </c>
      <c r="F3441" s="5" t="e">
        <f>IF(ISBLANK(Source!E3441),NA(),Source!E3441)</f>
        <v>#N/A</v>
      </c>
      <c r="G3441" s="5">
        <f>Source!I3441</f>
        <v>10</v>
      </c>
      <c r="H3441" s="5" t="str">
        <f>IF(B3441&lt;&gt;0,NA(),Source!B3441)</f>
        <v>F2M</v>
      </c>
      <c r="I3441" s="5">
        <f>VLOOKUP(H3441,Mapping!B:E,4,FALSE)</f>
        <v>0</v>
      </c>
      <c r="J3441" s="9" t="str">
        <f>VLOOKUP(H3441,Mapping!B:M,12,FALSE)</f>
        <v/>
      </c>
      <c r="K3441" s="5" t="str">
        <f>VLOOKUP(H3441,Mapping!B:H,7,FALSE)</f>
        <v>FACTOR II MUTATION</v>
      </c>
      <c r="L3441" s="5" t="e">
        <f>IF(B3441&lt;&gt;0,B3441,IF(M3441=1,I3441,NA()))</f>
        <v>#N/A</v>
      </c>
      <c r="N3441" s="9">
        <f>IFERROR(VLOOKUP(Labs!A3441,Mapping!D:M,10,FALSE),0)</f>
        <v>0</v>
      </c>
    </row>
    <row r="3442" spans="1:14" x14ac:dyDescent="0.25">
      <c r="A3442" s="5" t="str">
        <f>Source!B3442&amp;"|"&amp;Source!K3442</f>
        <v>AATO|TOB</v>
      </c>
      <c r="B3442" s="5">
        <f>IFERROR(VLOOKUP(Labs!A3442,Mapping!D:E,2,FALSE),0)</f>
        <v>0</v>
      </c>
      <c r="C3442" t="str">
        <f>Source!F3442</f>
        <v>Chem/Haem</v>
      </c>
      <c r="D3442" s="5" t="str">
        <f>Source!D3442</f>
        <v>Antibiotic Assay</v>
      </c>
      <c r="E3442" s="5" t="str">
        <f>Source!L3442</f>
        <v>Tobramycin level</v>
      </c>
      <c r="F3442" s="5" t="e">
        <f>IF(ISBLANK(Source!E3442),NA(),Source!E3442)</f>
        <v>#N/A</v>
      </c>
      <c r="G3442" s="5">
        <f>Source!I3442</f>
        <v>10</v>
      </c>
      <c r="H3442" s="5" t="str">
        <f>IF(B3442&lt;&gt;0,NA(),Source!B3442)</f>
        <v>AATO</v>
      </c>
      <c r="I3442" s="5">
        <f>VLOOKUP(H3442,Mapping!B:E,4,FALSE)</f>
        <v>0</v>
      </c>
      <c r="J3442" s="9" t="str">
        <f>VLOOKUP(H3442,Mapping!B:M,12,FALSE)</f>
        <v/>
      </c>
      <c r="K3442" s="5" t="str">
        <f>VLOOKUP(H3442,Mapping!B:H,7,FALSE)</f>
        <v>Tobramycin level</v>
      </c>
      <c r="L3442" s="5" t="e">
        <f>IF(B3442&lt;&gt;0,B3442,IF(M3442=1,I3442,NA()))</f>
        <v>#N/A</v>
      </c>
      <c r="N3442" s="9" t="str">
        <f>IFERROR(VLOOKUP(Labs!A3442,Mapping!D:M,10,FALSE),0)</f>
        <v/>
      </c>
    </row>
    <row r="3443" spans="1:14" x14ac:dyDescent="0.25">
      <c r="A3443" s="5" t="str">
        <f>Source!B3443&amp;"|"&amp;Source!K3443</f>
        <v>F5L|F5LY</v>
      </c>
      <c r="B3443" s="5">
        <f>IFERROR(VLOOKUP(Labs!A3443,Mapping!D:E,2,FALSE),0)</f>
        <v>0</v>
      </c>
      <c r="C3443" t="str">
        <f>Source!F3443</f>
        <v>Chem/Haem</v>
      </c>
      <c r="D3443" s="5" t="str">
        <f>Source!D3443</f>
        <v>FACTOR V LEIDEN</v>
      </c>
      <c r="E3443" s="5" t="str">
        <f>Source!L3443</f>
        <v>FACTOR V LEIDEN (YEOVIL)</v>
      </c>
      <c r="F3443" s="5" t="e">
        <f>IF(ISBLANK(Source!E3443),NA(),Source!E3443)</f>
        <v>#N/A</v>
      </c>
      <c r="G3443" s="5">
        <f>Source!I3443</f>
        <v>10</v>
      </c>
      <c r="H3443" s="5" t="str">
        <f>IF(B3443&lt;&gt;0,NA(),Source!B3443)</f>
        <v>F5L</v>
      </c>
      <c r="I3443" s="5">
        <f>VLOOKUP(H3443,Mapping!B:E,4,FALSE)</f>
        <v>0</v>
      </c>
      <c r="J3443" s="9" t="str">
        <f>VLOOKUP(H3443,Mapping!B:M,12,FALSE)</f>
        <v/>
      </c>
      <c r="K3443" s="5" t="str">
        <f>VLOOKUP(H3443,Mapping!B:H,7,FALSE)</f>
        <v>FACTOR II MUTATION</v>
      </c>
      <c r="L3443" s="5" t="e">
        <f>IF(B3443&lt;&gt;0,B3443,IF(M3443=1,I3443,NA()))</f>
        <v>#N/A</v>
      </c>
      <c r="N3443" s="9">
        <f>IFERROR(VLOOKUP(Labs!A3443,Mapping!D:M,10,FALSE),0)</f>
        <v>0</v>
      </c>
    </row>
    <row r="3444" spans="1:14" x14ac:dyDescent="0.25">
      <c r="A3444" s="5" t="str">
        <f>Source!B3444&amp;"|"&amp;Source!K3444</f>
        <v>GCHV|GCHV</v>
      </c>
      <c r="B3444" s="5">
        <f>IFERROR(VLOOKUP(Labs!A3444,Mapping!D:E,2,FALSE),0)</f>
        <v>0</v>
      </c>
      <c r="C3444" t="str">
        <f>Source!F3444</f>
        <v>Chem/Haem</v>
      </c>
      <c r="D3444" s="5" t="str">
        <f>Source!D3444</f>
        <v>Neisseria gonorrhoeae PCR</v>
      </c>
      <c r="E3444" s="5" t="str">
        <f>Source!L3444</f>
        <v>Neisseria gonorrhoeae PCR</v>
      </c>
      <c r="F3444" s="5" t="e">
        <f>IF(ISBLANK(Source!E3444),NA(),Source!E3444)</f>
        <v>#N/A</v>
      </c>
      <c r="G3444" s="5">
        <f>Source!I3444</f>
        <v>10</v>
      </c>
      <c r="H3444" s="5" t="str">
        <f>IF(B3444&lt;&gt;0,NA(),Source!B3444)</f>
        <v>GCHV</v>
      </c>
      <c r="I3444" s="5">
        <f>VLOOKUP(H3444,Mapping!B:E,4,FALSE)</f>
        <v>0</v>
      </c>
      <c r="J3444" s="9" t="str">
        <f>VLOOKUP(H3444,Mapping!B:M,12,FALSE)</f>
        <v/>
      </c>
      <c r="K3444" s="5" t="str">
        <f>VLOOKUP(H3444,Mapping!B:H,7,FALSE)</f>
        <v>Neisseria gonorrhoeae PCR</v>
      </c>
      <c r="L3444" s="5" t="e">
        <f>IF(B3444&lt;&gt;0,B3444,IF(M3444=1,I3444,NA()))</f>
        <v>#N/A</v>
      </c>
      <c r="N3444" s="9" t="str">
        <f>IFERROR(VLOOKUP(Labs!A3444,Mapping!D:M,10,FALSE),0)</f>
        <v/>
      </c>
    </row>
    <row r="3445" spans="1:14" x14ac:dyDescent="0.25">
      <c r="A3445" s="5" t="str">
        <f>Source!B3445&amp;"|"&amp;Source!K3445</f>
        <v>GLC|GLC</v>
      </c>
      <c r="B3445" s="5">
        <f>IFERROR(VLOOKUP(Labs!A3445,Mapping!D:E,2,FALSE),0)</f>
        <v>0</v>
      </c>
      <c r="C3445" t="str">
        <f>Source!F3445</f>
        <v>Chem/Haem</v>
      </c>
      <c r="D3445" s="5" t="str">
        <f>Source!D3445</f>
        <v>GLUCOSE</v>
      </c>
      <c r="E3445" s="5" t="str">
        <f>Source!L3445</f>
        <v>GLUCOSE</v>
      </c>
      <c r="F3445" s="5" t="str">
        <f>IF(ISBLANK(Source!E3445),NA(),Source!E3445)</f>
        <v>mmol/l</v>
      </c>
      <c r="G3445" s="5">
        <f>Source!I3445</f>
        <v>10</v>
      </c>
      <c r="H3445" s="5" t="str">
        <f>IF(B3445&lt;&gt;0,NA(),Source!B3445)</f>
        <v>GLC</v>
      </c>
      <c r="I3445" s="5">
        <f>VLOOKUP(H3445,Mapping!B:E,4,FALSE)</f>
        <v>0</v>
      </c>
      <c r="J3445" s="9" t="str">
        <f>VLOOKUP(H3445,Mapping!B:M,12,FALSE)</f>
        <v/>
      </c>
      <c r="K3445" s="5" t="str">
        <f>VLOOKUP(H3445,Mapping!B:H,7,FALSE)</f>
        <v>GLUCOSE</v>
      </c>
      <c r="L3445" s="5" t="e">
        <f>IF(B3445&lt;&gt;0,B3445,IF(M3445=1,I3445,NA()))</f>
        <v>#N/A</v>
      </c>
      <c r="N3445" s="9" t="str">
        <f>IFERROR(VLOOKUP(Labs!A3445,Mapping!D:M,10,FALSE),0)</f>
        <v/>
      </c>
    </row>
    <row r="3446" spans="1:14" x14ac:dyDescent="0.25">
      <c r="A3446" s="5" t="str">
        <f>Source!B3446&amp;"|"&amp;Source!K3446</f>
        <v>ALDO|ALDO</v>
      </c>
      <c r="B3446" s="5">
        <f>IFERROR(VLOOKUP(Labs!A3446,Mapping!D:E,2,FALSE),0)</f>
        <v>0</v>
      </c>
      <c r="C3446" t="str">
        <f>Source!F3446</f>
        <v>Chem/Haem</v>
      </c>
      <c r="D3446" s="5" t="str">
        <f>Source!D3446</f>
        <v>ALDOSTERONE</v>
      </c>
      <c r="E3446" s="5" t="str">
        <f>Source!L3446</f>
        <v>RENIN/ALDOSTERONE</v>
      </c>
      <c r="F3446" s="5" t="str">
        <f>IF(ISBLANK(Source!E3446),NA(),Source!E3446)</f>
        <v>pmol/L</v>
      </c>
      <c r="G3446" s="5">
        <f>Source!I3446</f>
        <v>10</v>
      </c>
      <c r="H3446" s="5" t="str">
        <f>IF(B3446&lt;&gt;0,NA(),Source!B3446)</f>
        <v>ALDO</v>
      </c>
      <c r="I3446" s="5">
        <f>VLOOKUP(H3446,Mapping!B:E,4,FALSE)</f>
        <v>0</v>
      </c>
      <c r="J3446" s="9" t="str">
        <f>VLOOKUP(H3446,Mapping!B:M,12,FALSE)</f>
        <v/>
      </c>
      <c r="K3446" s="5" t="str">
        <f>VLOOKUP(H3446,Mapping!B:H,7,FALSE)</f>
        <v>RENIN/ALDOSTERONE</v>
      </c>
      <c r="L3446" s="5" t="e">
        <f>IF(B3446&lt;&gt;0,B3446,IF(M3446=1,I3446,NA()))</f>
        <v>#N/A</v>
      </c>
      <c r="N3446" s="9" t="str">
        <f>IFERROR(VLOOKUP(Labs!A3446,Mapping!D:M,10,FALSE),0)</f>
        <v/>
      </c>
    </row>
    <row r="3447" spans="1:14" x14ac:dyDescent="0.25">
      <c r="A3447" s="5" t="str">
        <f>Source!B3447&amp;"|"&amp;Source!K3447</f>
        <v>BNP|BNP</v>
      </c>
      <c r="B3447" s="5" t="str">
        <f>IFERROR(VLOOKUP(Labs!A3447,Mapping!D:E,2,FALSE),0)</f>
        <v>30934-4</v>
      </c>
      <c r="C3447" t="str">
        <f>Source!F3447</f>
        <v>Chem/Haem</v>
      </c>
      <c r="D3447" s="5" t="str">
        <f>Source!D3447</f>
        <v>BNP</v>
      </c>
      <c r="E3447" s="5" t="str">
        <f>Source!L3447</f>
        <v>BNP</v>
      </c>
      <c r="F3447" s="5" t="str">
        <f>IF(ISBLANK(Source!E3447),NA(),Source!E3447)</f>
        <v>pmol/l</v>
      </c>
      <c r="G3447" s="5">
        <f>Source!I3447</f>
        <v>10</v>
      </c>
      <c r="H3447" s="5" t="e">
        <f>IF(B3447&lt;&gt;0,NA(),Source!B3447)</f>
        <v>#N/A</v>
      </c>
      <c r="I3447" s="5" t="e">
        <f>VLOOKUP(H3447,Mapping!B:E,4,FALSE)</f>
        <v>#N/A</v>
      </c>
      <c r="J3447" s="9" t="e">
        <f>VLOOKUP(H3447,Mapping!B:M,12,FALSE)</f>
        <v>#N/A</v>
      </c>
      <c r="K3447" s="5" t="e">
        <f>VLOOKUP(H3447,Mapping!B:H,7,FALSE)</f>
        <v>#N/A</v>
      </c>
      <c r="L3447" s="5" t="str">
        <f>IF(B3447&lt;&gt;0,B3447,IF(M3447=1,I3447,NA()))</f>
        <v>30934-4</v>
      </c>
      <c r="N3447" s="9" t="str">
        <f>IFERROR(VLOOKUP(Labs!A3447,Mapping!D:M,10,FALSE),0)</f>
        <v>Natriuretic peptide B [Mass/volume] in Serum or Plasma</v>
      </c>
    </row>
    <row r="3448" spans="1:14" x14ac:dyDescent="0.25">
      <c r="A3448" s="5" t="str">
        <f>Source!B3448&amp;"|"&amp;Source!K3448</f>
        <v>IGG2|IGSB</v>
      </c>
      <c r="B3448" s="5">
        <f>IFERROR(VLOOKUP(Labs!A3448,Mapping!D:E,2,FALSE),0)</f>
        <v>0</v>
      </c>
      <c r="C3448" t="str">
        <f>Source!F3448</f>
        <v>Chem/Haem</v>
      </c>
      <c r="D3448" s="5" t="str">
        <f>Source!D3448</f>
        <v>IGG2</v>
      </c>
      <c r="E3448" s="5" t="str">
        <f>Source!L3448</f>
        <v>IgG SUBCLASSES</v>
      </c>
      <c r="F3448" s="5" t="str">
        <f>IF(ISBLANK(Source!E3448),NA(),Source!E3448)</f>
        <v>g/l</v>
      </c>
      <c r="G3448" s="5">
        <f>Source!I3448</f>
        <v>10</v>
      </c>
      <c r="H3448" s="5" t="str">
        <f>IF(B3448&lt;&gt;0,NA(),Source!B3448)</f>
        <v>IGG2</v>
      </c>
      <c r="I3448" s="5">
        <f>VLOOKUP(H3448,Mapping!B:E,4,FALSE)</f>
        <v>0</v>
      </c>
      <c r="J3448" s="9" t="str">
        <f>VLOOKUP(H3448,Mapping!B:M,12,FALSE)</f>
        <v/>
      </c>
      <c r="K3448" s="5" t="str">
        <f>VLOOKUP(H3448,Mapping!B:H,7,FALSE)</f>
        <v>IgG SUBCLASSES</v>
      </c>
      <c r="L3448" s="5" t="e">
        <f>IF(B3448&lt;&gt;0,B3448,IF(M3448=1,I3448,NA()))</f>
        <v>#N/A</v>
      </c>
      <c r="N3448" s="9" t="str">
        <f>IFERROR(VLOOKUP(Labs!A3448,Mapping!D:M,10,FALSE),0)</f>
        <v/>
      </c>
    </row>
    <row r="3449" spans="1:14" x14ac:dyDescent="0.25">
      <c r="A3449" s="5" t="str">
        <f>Source!B3449&amp;"|"&amp;Source!K3449</f>
        <v>IGG1|IGSB</v>
      </c>
      <c r="B3449" s="5">
        <f>IFERROR(VLOOKUP(Labs!A3449,Mapping!D:E,2,FALSE),0)</f>
        <v>0</v>
      </c>
      <c r="C3449" t="str">
        <f>Source!F3449</f>
        <v>Chem/Haem</v>
      </c>
      <c r="D3449" s="5" t="str">
        <f>Source!D3449</f>
        <v>IGG1</v>
      </c>
      <c r="E3449" s="5" t="str">
        <f>Source!L3449</f>
        <v>IgG SUBCLASSES</v>
      </c>
      <c r="F3449" s="5" t="str">
        <f>IF(ISBLANK(Source!E3449),NA(),Source!E3449)</f>
        <v>g/l</v>
      </c>
      <c r="G3449" s="5">
        <f>Source!I3449</f>
        <v>10</v>
      </c>
      <c r="H3449" s="5" t="str">
        <f>IF(B3449&lt;&gt;0,NA(),Source!B3449)</f>
        <v>IGG1</v>
      </c>
      <c r="I3449" s="5">
        <f>VLOOKUP(H3449,Mapping!B:E,4,FALSE)</f>
        <v>0</v>
      </c>
      <c r="J3449" s="9" t="str">
        <f>VLOOKUP(H3449,Mapping!B:M,12,FALSE)</f>
        <v/>
      </c>
      <c r="K3449" s="5" t="str">
        <f>VLOOKUP(H3449,Mapping!B:H,7,FALSE)</f>
        <v>IgG SUBCLASSES</v>
      </c>
      <c r="L3449" s="5" t="e">
        <f>IF(B3449&lt;&gt;0,B3449,IF(M3449=1,I3449,NA()))</f>
        <v>#N/A</v>
      </c>
      <c r="N3449" s="9" t="str">
        <f>IFERROR(VLOOKUP(Labs!A3449,Mapping!D:M,10,FALSE),0)</f>
        <v/>
      </c>
    </row>
    <row r="3450" spans="1:14" x14ac:dyDescent="0.25">
      <c r="A3450" s="5" t="str">
        <f>Source!B3450&amp;"|"&amp;Source!K3450</f>
        <v>HILI|HIVC</v>
      </c>
      <c r="B3450" s="5">
        <f>IFERROR(VLOOKUP(Labs!A3450,Mapping!D:E,2,FALSE),0)</f>
        <v>0</v>
      </c>
      <c r="C3450" t="str">
        <f>Source!F3450</f>
        <v>Chem/Haem</v>
      </c>
      <c r="D3450" s="5" t="str">
        <f>Source!D3450</f>
        <v>HIV Line Immunoassay.</v>
      </c>
      <c r="E3450" s="5" t="str">
        <f>Source!L3450</f>
        <v>HIV Reference Lab. tests</v>
      </c>
      <c r="F3450" s="5" t="e">
        <f>IF(ISBLANK(Source!E3450),NA(),Source!E3450)</f>
        <v>#N/A</v>
      </c>
      <c r="G3450" s="5">
        <f>Source!I3450</f>
        <v>10</v>
      </c>
      <c r="H3450" s="5" t="str">
        <f>IF(B3450&lt;&gt;0,NA(),Source!B3450)</f>
        <v>HILI</v>
      </c>
      <c r="I3450" s="5">
        <f>VLOOKUP(H3450,Mapping!B:E,4,FALSE)</f>
        <v>0</v>
      </c>
      <c r="J3450" s="9" t="str">
        <f>VLOOKUP(H3450,Mapping!B:M,12,FALSE)</f>
        <v/>
      </c>
      <c r="K3450" s="5" t="str">
        <f>VLOOKUP(H3450,Mapping!B:H,7,FALSE)</f>
        <v>HIV confirmation tests :</v>
      </c>
      <c r="L3450" s="5" t="e">
        <f>IF(B3450&lt;&gt;0,B3450,IF(M3450=1,I3450,NA()))</f>
        <v>#N/A</v>
      </c>
      <c r="N3450" s="9" t="str">
        <f>IFERROR(VLOOKUP(Labs!A3450,Mapping!D:M,10,FALSE),0)</f>
        <v/>
      </c>
    </row>
    <row r="3451" spans="1:14" x14ac:dyDescent="0.25">
      <c r="A3451" s="5" t="str">
        <f>Source!B3451&amp;"|"&amp;Source!K3451</f>
        <v>IGFB|IGF</v>
      </c>
      <c r="B3451" s="5">
        <f>IFERROR(VLOOKUP(Labs!A3451,Mapping!D:E,2,FALSE),0)</f>
        <v>0</v>
      </c>
      <c r="C3451" t="str">
        <f>Source!F3451</f>
        <v>Chem/Haem</v>
      </c>
      <c r="D3451" s="5" t="str">
        <f>Source!D3451</f>
        <v>IGF BP3</v>
      </c>
      <c r="E3451" s="5" t="str">
        <f>Source!L3451</f>
        <v>INSULIN LIKE GROWTH FACTOR</v>
      </c>
      <c r="F3451" s="5" t="str">
        <f>IF(ISBLANK(Source!E3451),NA(),Source!E3451)</f>
        <v>mg/l</v>
      </c>
      <c r="G3451" s="5">
        <f>Source!I3451</f>
        <v>10</v>
      </c>
      <c r="H3451" s="5" t="str">
        <f>IF(B3451&lt;&gt;0,NA(),Source!B3451)</f>
        <v>IGFB</v>
      </c>
      <c r="I3451" s="5">
        <f>VLOOKUP(H3451,Mapping!B:E,4,FALSE)</f>
        <v>0</v>
      </c>
      <c r="J3451" s="9" t="str">
        <f>VLOOKUP(H3451,Mapping!B:M,12,FALSE)</f>
        <v/>
      </c>
      <c r="K3451" s="5" t="str">
        <f>VLOOKUP(H3451,Mapping!B:H,7,FALSE)</f>
        <v>INSULIN LIKE GROWTH FACTOR</v>
      </c>
      <c r="L3451" s="5" t="e">
        <f>IF(B3451&lt;&gt;0,B3451,IF(M3451=1,I3451,NA()))</f>
        <v>#N/A</v>
      </c>
      <c r="N3451" s="9" t="str">
        <f>IFERROR(VLOOKUP(Labs!A3451,Mapping!D:M,10,FALSE),0)</f>
        <v/>
      </c>
    </row>
    <row r="3452" spans="1:14" x14ac:dyDescent="0.25">
      <c r="A3452" s="5" t="str">
        <f>Source!B3452&amp;"|"&amp;Source!K3452</f>
        <v>IGF|IGF</v>
      </c>
      <c r="B3452" s="5">
        <f>IFERROR(VLOOKUP(Labs!A3452,Mapping!D:E,2,FALSE),0)</f>
        <v>0</v>
      </c>
      <c r="C3452" t="str">
        <f>Source!F3452</f>
        <v>Chem/Haem</v>
      </c>
      <c r="D3452" s="5" t="str">
        <f>Source!D3452</f>
        <v>IGF</v>
      </c>
      <c r="E3452" s="5" t="str">
        <f>Source!L3452</f>
        <v>INSULIN LIKE GROWTH FACTOR</v>
      </c>
      <c r="F3452" s="5" t="str">
        <f>IF(ISBLANK(Source!E3452),NA(),Source!E3452)</f>
        <v>nmol/l</v>
      </c>
      <c r="G3452" s="5">
        <f>Source!I3452</f>
        <v>10</v>
      </c>
      <c r="H3452" s="5" t="str">
        <f>IF(B3452&lt;&gt;0,NA(),Source!B3452)</f>
        <v>IGF</v>
      </c>
      <c r="I3452" s="5">
        <f>VLOOKUP(H3452,Mapping!B:E,4,FALSE)</f>
        <v>0</v>
      </c>
      <c r="J3452" s="9" t="str">
        <f>VLOOKUP(H3452,Mapping!B:M,12,FALSE)</f>
        <v/>
      </c>
      <c r="K3452" s="5" t="str">
        <f>VLOOKUP(H3452,Mapping!B:H,7,FALSE)</f>
        <v>INSULIN LIKE GROWTH FACTOR</v>
      </c>
      <c r="L3452" s="5" t="e">
        <f>IF(B3452&lt;&gt;0,B3452,IF(M3452=1,I3452,NA()))</f>
        <v>#N/A</v>
      </c>
      <c r="N3452" s="9" t="str">
        <f>IFERROR(VLOOKUP(Labs!A3452,Mapping!D:M,10,FALSE),0)</f>
        <v/>
      </c>
    </row>
    <row r="3453" spans="1:14" x14ac:dyDescent="0.25">
      <c r="A3453" s="5" t="str">
        <f>Source!B3453&amp;"|"&amp;Source!K3453</f>
        <v>IGFB|IGF</v>
      </c>
      <c r="B3453" s="5">
        <f>IFERROR(VLOOKUP(Labs!A3453,Mapping!D:E,2,FALSE),0)</f>
        <v>0</v>
      </c>
      <c r="C3453" t="str">
        <f>Source!F3453</f>
        <v>Chem/Haem</v>
      </c>
      <c r="D3453" s="5" t="str">
        <f>Source!D3453</f>
        <v>IGF BP3</v>
      </c>
      <c r="E3453" s="5" t="str">
        <f>Source!L3453</f>
        <v>INSULIN LIKE GROWTH FACTOR</v>
      </c>
      <c r="F3453" s="5" t="str">
        <f>IF(ISBLANK(Source!E3453),NA(),Source!E3453)</f>
        <v>mg/l</v>
      </c>
      <c r="G3453" s="5">
        <f>Source!I3453</f>
        <v>10</v>
      </c>
      <c r="H3453" s="5" t="str">
        <f>IF(B3453&lt;&gt;0,NA(),Source!B3453)</f>
        <v>IGFB</v>
      </c>
      <c r="I3453" s="5">
        <f>VLOOKUP(H3453,Mapping!B:E,4,FALSE)</f>
        <v>0</v>
      </c>
      <c r="J3453" s="9" t="str">
        <f>VLOOKUP(H3453,Mapping!B:M,12,FALSE)</f>
        <v/>
      </c>
      <c r="K3453" s="5" t="str">
        <f>VLOOKUP(H3453,Mapping!B:H,7,FALSE)</f>
        <v>INSULIN LIKE GROWTH FACTOR</v>
      </c>
      <c r="L3453" s="5" t="e">
        <f>IF(B3453&lt;&gt;0,B3453,IF(M3453=1,I3453,NA()))</f>
        <v>#N/A</v>
      </c>
      <c r="N3453" s="9" t="str">
        <f>IFERROR(VLOOKUP(Labs!A3453,Mapping!D:M,10,FALSE),0)</f>
        <v/>
      </c>
    </row>
    <row r="3454" spans="1:14" x14ac:dyDescent="0.25">
      <c r="A3454" s="5" t="str">
        <f>Source!B3454&amp;"|"&amp;Source!K3454</f>
        <v>IGG3|IGSB</v>
      </c>
      <c r="B3454" s="5">
        <f>IFERROR(VLOOKUP(Labs!A3454,Mapping!D:E,2,FALSE),0)</f>
        <v>0</v>
      </c>
      <c r="C3454" t="str">
        <f>Source!F3454</f>
        <v>Chem/Haem</v>
      </c>
      <c r="D3454" s="5" t="str">
        <f>Source!D3454</f>
        <v>IGG3</v>
      </c>
      <c r="E3454" s="5" t="str">
        <f>Source!L3454</f>
        <v>IgG SUBCLASSES</v>
      </c>
      <c r="F3454" s="5" t="str">
        <f>IF(ISBLANK(Source!E3454),NA(),Source!E3454)</f>
        <v>g/l</v>
      </c>
      <c r="G3454" s="5">
        <f>Source!I3454</f>
        <v>10</v>
      </c>
      <c r="H3454" s="5" t="str">
        <f>IF(B3454&lt;&gt;0,NA(),Source!B3454)</f>
        <v>IGG3</v>
      </c>
      <c r="I3454" s="5">
        <f>VLOOKUP(H3454,Mapping!B:E,4,FALSE)</f>
        <v>0</v>
      </c>
      <c r="J3454" s="9" t="str">
        <f>VLOOKUP(H3454,Mapping!B:M,12,FALSE)</f>
        <v/>
      </c>
      <c r="K3454" s="5" t="str">
        <f>VLOOKUP(H3454,Mapping!B:H,7,FALSE)</f>
        <v>IgG SUBCLASSES</v>
      </c>
      <c r="L3454" s="5" t="e">
        <f>IF(B3454&lt;&gt;0,B3454,IF(M3454=1,I3454,NA()))</f>
        <v>#N/A</v>
      </c>
      <c r="N3454" s="9" t="str">
        <f>IFERROR(VLOOKUP(Labs!A3454,Mapping!D:M,10,FALSE),0)</f>
        <v/>
      </c>
    </row>
    <row r="3455" spans="1:14" x14ac:dyDescent="0.25">
      <c r="A3455" s="5" t="str">
        <f>Source!B3455&amp;"|"&amp;Source!K3455</f>
        <v>HI2|HIVV</v>
      </c>
      <c r="B3455" s="5">
        <f>IFERROR(VLOOKUP(Labs!A3455,Mapping!D:E,2,FALSE),0)</f>
        <v>0</v>
      </c>
      <c r="C3455" t="str">
        <f>Source!F3455</f>
        <v>Virology</v>
      </c>
      <c r="D3455" s="5" t="str">
        <f>Source!D3455</f>
        <v>Anti-HIV 2 (In House GACPAT)</v>
      </c>
      <c r="E3455" s="5" t="str">
        <f>Source!L3455</f>
        <v>HIV VERTICAL TRANSMISSION</v>
      </c>
      <c r="F3455" s="5" t="e">
        <f>IF(ISBLANK(Source!E3455),NA(),Source!E3455)</f>
        <v>#N/A</v>
      </c>
      <c r="G3455" s="5">
        <f>Source!I3455</f>
        <v>10</v>
      </c>
      <c r="H3455" s="5" t="str">
        <f>IF(B3455&lt;&gt;0,NA(),Source!B3455)</f>
        <v>HI2</v>
      </c>
      <c r="I3455" s="5">
        <f>VLOOKUP(H3455,Mapping!B:E,4,FALSE)</f>
        <v>0</v>
      </c>
      <c r="J3455" s="9" t="str">
        <f>VLOOKUP(H3455,Mapping!B:M,12,FALSE)</f>
        <v/>
      </c>
      <c r="K3455" s="5" t="str">
        <f>VLOOKUP(H3455,Mapping!B:H,7,FALSE)</f>
        <v>HIV Vertical Transmission</v>
      </c>
      <c r="L3455" s="5" t="e">
        <f>IF(B3455&lt;&gt;0,B3455,IF(M3455=1,I3455,NA()))</f>
        <v>#N/A</v>
      </c>
      <c r="N3455" s="9" t="str">
        <f>IFERROR(VLOOKUP(Labs!A3455,Mapping!D:M,10,FALSE),0)</f>
        <v/>
      </c>
    </row>
    <row r="3456" spans="1:14" x14ac:dyDescent="0.25">
      <c r="A3456" s="5" t="str">
        <f>Source!B3456&amp;"|"&amp;Source!K3456</f>
        <v>IGFB|IGF</v>
      </c>
      <c r="B3456" s="5">
        <f>IFERROR(VLOOKUP(Labs!A3456,Mapping!D:E,2,FALSE),0)</f>
        <v>0</v>
      </c>
      <c r="C3456" t="str">
        <f>Source!F3456</f>
        <v>Chem/Haem</v>
      </c>
      <c r="D3456" s="5" t="str">
        <f>Source!D3456</f>
        <v>IGF BP3</v>
      </c>
      <c r="E3456" s="5" t="str">
        <f>Source!L3456</f>
        <v>INSULIN LIKE GROWTH FACTOR</v>
      </c>
      <c r="F3456" s="5" t="str">
        <f>IF(ISBLANK(Source!E3456),NA(),Source!E3456)</f>
        <v>mg/l</v>
      </c>
      <c r="G3456" s="5">
        <f>Source!I3456</f>
        <v>10</v>
      </c>
      <c r="H3456" s="5" t="str">
        <f>IF(B3456&lt;&gt;0,NA(),Source!B3456)</f>
        <v>IGFB</v>
      </c>
      <c r="I3456" s="5">
        <f>VLOOKUP(H3456,Mapping!B:E,4,FALSE)</f>
        <v>0</v>
      </c>
      <c r="J3456" s="9" t="str">
        <f>VLOOKUP(H3456,Mapping!B:M,12,FALSE)</f>
        <v/>
      </c>
      <c r="K3456" s="5" t="str">
        <f>VLOOKUP(H3456,Mapping!B:H,7,FALSE)</f>
        <v>INSULIN LIKE GROWTH FACTOR</v>
      </c>
      <c r="L3456" s="5" t="e">
        <f>IF(B3456&lt;&gt;0,B3456,IF(M3456=1,I3456,NA()))</f>
        <v>#N/A</v>
      </c>
      <c r="N3456" s="9" t="str">
        <f>IFERROR(VLOOKUP(Labs!A3456,Mapping!D:M,10,FALSE),0)</f>
        <v/>
      </c>
    </row>
    <row r="3457" spans="1:14" x14ac:dyDescent="0.25">
      <c r="A3457" s="5" t="str">
        <f>Source!B3457&amp;"|"&amp;Source!K3457</f>
        <v>JEVG|ARBO</v>
      </c>
      <c r="B3457" s="5">
        <f>IFERROR(VLOOKUP(Labs!A3457,Mapping!D:E,2,FALSE),0)</f>
        <v>0</v>
      </c>
      <c r="C3457" t="str">
        <f>Source!F3457</f>
        <v>Chem/Haem</v>
      </c>
      <c r="D3457" s="5" t="str">
        <f>Source!D3457</f>
        <v>Japanese encephalitis IgG</v>
      </c>
      <c r="E3457" s="5" t="str">
        <f>Source!L3457</f>
        <v>Arbovirus Serology</v>
      </c>
      <c r="F3457" s="5" t="e">
        <f>IF(ISBLANK(Source!E3457),NA(),Source!E3457)</f>
        <v>#N/A</v>
      </c>
      <c r="G3457" s="5">
        <f>Source!I3457</f>
        <v>10</v>
      </c>
      <c r="H3457" s="5" t="str">
        <f>IF(B3457&lt;&gt;0,NA(),Source!B3457)</f>
        <v>JEVG</v>
      </c>
      <c r="I3457" s="5">
        <f>VLOOKUP(H3457,Mapping!B:E,4,FALSE)</f>
        <v>0</v>
      </c>
      <c r="J3457" s="9" t="str">
        <f>VLOOKUP(H3457,Mapping!B:M,12,FALSE)</f>
        <v/>
      </c>
      <c r="K3457" s="5" t="str">
        <f>VLOOKUP(H3457,Mapping!B:H,7,FALSE)</f>
        <v>Arbovirus Serology</v>
      </c>
      <c r="L3457" s="5" t="e">
        <f>IF(B3457&lt;&gt;0,B3457,IF(M3457=1,I3457,NA()))</f>
        <v>#N/A</v>
      </c>
      <c r="N3457" s="9" t="str">
        <f>IFERROR(VLOOKUP(Labs!A3457,Mapping!D:M,10,FALSE),0)</f>
        <v/>
      </c>
    </row>
    <row r="3458" spans="1:14" x14ac:dyDescent="0.25">
      <c r="A3458" s="5" t="str">
        <f>Source!B3458&amp;"|"&amp;Source!K3458</f>
        <v>MYO|MYO</v>
      </c>
      <c r="B3458" s="5">
        <f>IFERROR(VLOOKUP(Labs!A3458,Mapping!D:E,2,FALSE),0)</f>
        <v>0</v>
      </c>
      <c r="C3458" t="str">
        <f>Source!F3458</f>
        <v>Chem/Haem</v>
      </c>
      <c r="D3458" s="5" t="str">
        <f>Source!D3458</f>
        <v>Myositis Autoantibody Profile</v>
      </c>
      <c r="E3458" s="5" t="str">
        <f>Source!L3458</f>
        <v>Myositis Autoantibody Profile</v>
      </c>
      <c r="F3458" s="5" t="e">
        <f>IF(ISBLANK(Source!E3458),NA(),Source!E3458)</f>
        <v>#N/A</v>
      </c>
      <c r="G3458" s="5">
        <f>Source!I3458</f>
        <v>10</v>
      </c>
      <c r="H3458" s="5" t="str">
        <f>IF(B3458&lt;&gt;0,NA(),Source!B3458)</f>
        <v>MYO</v>
      </c>
      <c r="I3458" s="5">
        <f>VLOOKUP(H3458,Mapping!B:E,4,FALSE)</f>
        <v>0</v>
      </c>
      <c r="J3458" s="9" t="str">
        <f>VLOOKUP(H3458,Mapping!B:M,12,FALSE)</f>
        <v/>
      </c>
      <c r="K3458" s="5" t="str">
        <f>VLOOKUP(H3458,Mapping!B:H,7,FALSE)</f>
        <v>Myositis Autoantibody Profile</v>
      </c>
      <c r="L3458" s="5" t="e">
        <f>IF(B3458&lt;&gt;0,B3458,IF(M3458=1,I3458,NA()))</f>
        <v>#N/A</v>
      </c>
      <c r="N3458" s="9" t="str">
        <f>IFERROR(VLOOKUP(Labs!A3458,Mapping!D:M,10,FALSE),0)</f>
        <v/>
      </c>
    </row>
    <row r="3459" spans="1:14" x14ac:dyDescent="0.25">
      <c r="A3459" s="5" t="str">
        <f>Source!B3459&amp;"|"&amp;Source!K3459</f>
        <v>OTG|ARBO</v>
      </c>
      <c r="B3459" s="5">
        <f>IFERROR(VLOOKUP(Labs!A3459,Mapping!D:E,2,FALSE),0)</f>
        <v>0</v>
      </c>
      <c r="C3459" t="str">
        <f>Source!F3459</f>
        <v>Chem/Haem</v>
      </c>
      <c r="D3459" s="5" t="str">
        <f>Source!D3459</f>
        <v>O. tsutsugamushi IgG</v>
      </c>
      <c r="E3459" s="5" t="str">
        <f>Source!L3459</f>
        <v>Arbovirus Serology</v>
      </c>
      <c r="F3459" s="5" t="e">
        <f>IF(ISBLANK(Source!E3459),NA(),Source!E3459)</f>
        <v>#N/A</v>
      </c>
      <c r="G3459" s="5">
        <f>Source!I3459</f>
        <v>10</v>
      </c>
      <c r="H3459" s="5" t="str">
        <f>IF(B3459&lt;&gt;0,NA(),Source!B3459)</f>
        <v>OTG</v>
      </c>
      <c r="I3459" s="5">
        <f>VLOOKUP(H3459,Mapping!B:E,4,FALSE)</f>
        <v>0</v>
      </c>
      <c r="J3459" s="9" t="str">
        <f>VLOOKUP(H3459,Mapping!B:M,12,FALSE)</f>
        <v/>
      </c>
      <c r="K3459" s="5" t="str">
        <f>VLOOKUP(H3459,Mapping!B:H,7,FALSE)</f>
        <v>Arbovirus Serology</v>
      </c>
      <c r="L3459" s="5" t="e">
        <f>IF(B3459&lt;&gt;0,B3459,IF(M3459=1,I3459,NA()))</f>
        <v>#N/A</v>
      </c>
      <c r="N3459" s="9" t="str">
        <f>IFERROR(VLOOKUP(Labs!A3459,Mapping!D:M,10,FALSE),0)</f>
        <v/>
      </c>
    </row>
    <row r="3460" spans="1:14" x14ac:dyDescent="0.25">
      <c r="A3460" s="5" t="str">
        <f>Source!B3460&amp;"|"&amp;Source!K3460</f>
        <v>PPCC|PPCC</v>
      </c>
      <c r="B3460" s="5">
        <f>IFERROR(VLOOKUP(Labs!A3460,Mapping!D:E,2,FALSE),0)</f>
        <v>0</v>
      </c>
      <c r="C3460" t="str">
        <f>Source!F3460</f>
        <v>Chem/Haem</v>
      </c>
      <c r="D3460" s="5" t="str">
        <f>Source!D3460</f>
        <v>Pneumococcal PCR:</v>
      </c>
      <c r="E3460" s="5" t="str">
        <f>Source!L3460</f>
        <v>Pneumococcal PCR</v>
      </c>
      <c r="F3460" s="5" t="e">
        <f>IF(ISBLANK(Source!E3460),NA(),Source!E3460)</f>
        <v>#N/A</v>
      </c>
      <c r="G3460" s="5">
        <f>Source!I3460</f>
        <v>10</v>
      </c>
      <c r="H3460" s="5" t="str">
        <f>IF(B3460&lt;&gt;0,NA(),Source!B3460)</f>
        <v>PPCC</v>
      </c>
      <c r="I3460" s="5">
        <f>VLOOKUP(H3460,Mapping!B:E,4,FALSE)</f>
        <v>0</v>
      </c>
      <c r="J3460" s="9" t="str">
        <f>VLOOKUP(H3460,Mapping!B:M,12,FALSE)</f>
        <v/>
      </c>
      <c r="K3460" s="5" t="str">
        <f>VLOOKUP(H3460,Mapping!B:H,7,FALSE)</f>
        <v>Pneumococcal PCR</v>
      </c>
      <c r="L3460" s="5" t="e">
        <f>IF(B3460&lt;&gt;0,B3460,IF(M3460=1,I3460,NA()))</f>
        <v>#N/A</v>
      </c>
      <c r="N3460" s="9" t="str">
        <f>IFERROR(VLOOKUP(Labs!A3460,Mapping!D:M,10,FALSE),0)</f>
        <v/>
      </c>
    </row>
    <row r="3461" spans="1:14" x14ac:dyDescent="0.25">
      <c r="A3461" s="5" t="str">
        <f>Source!B3461&amp;"|"&amp;Source!K3461</f>
        <v>RPT|TNEFN x2</v>
      </c>
      <c r="B3461" s="5">
        <f>IFERROR(VLOOKUP(Labs!A3461,Mapping!D:E,2,FALSE),0)</f>
        <v>0</v>
      </c>
      <c r="C3461" t="str">
        <f>Source!F3461</f>
        <v>Non-Gynae Cytology</v>
      </c>
      <c r="D3461" s="5" t="str">
        <f>Source!D3461</f>
        <v>Report</v>
      </c>
      <c r="E3461" s="5" t="str">
        <f>Source!L3461</f>
        <v>FNA Neck x2</v>
      </c>
      <c r="F3461" s="5" t="e">
        <f>IF(ISBLANK(Source!E3461),NA(),Source!E3461)</f>
        <v>#N/A</v>
      </c>
      <c r="G3461" s="5">
        <f>Source!I3461</f>
        <v>10</v>
      </c>
      <c r="H3461" s="5" t="str">
        <f>IF(B3461&lt;&gt;0,NA(),Source!B3461)</f>
        <v>RPT</v>
      </c>
      <c r="I3461" s="5">
        <f>VLOOKUP(H3461,Mapping!B:E,4,FALSE)</f>
        <v>0</v>
      </c>
      <c r="J3461" s="9" t="str">
        <f>VLOOKUP(H3461,Mapping!B:M,12,FALSE)</f>
        <v/>
      </c>
      <c r="K3461" s="5" t="str">
        <f>VLOOKUP(H3461,Mapping!B:H,7,FALSE)</f>
        <v>FNA Breast</v>
      </c>
      <c r="L3461" s="5" t="e">
        <f>IF(B3461&lt;&gt;0,B3461,IF(M3461=1,I3461,NA()))</f>
        <v>#N/A</v>
      </c>
      <c r="N3461" s="9">
        <f>IFERROR(VLOOKUP(Labs!A3461,Mapping!D:M,10,FALSE),0)</f>
        <v>0</v>
      </c>
    </row>
    <row r="3462" spans="1:14" x14ac:dyDescent="0.25">
      <c r="A3462" s="5" t="str">
        <f>Source!B3462&amp;"|"&amp;Source!K3462</f>
        <v>OTM|ARBO</v>
      </c>
      <c r="B3462" s="5">
        <f>IFERROR(VLOOKUP(Labs!A3462,Mapping!D:E,2,FALSE),0)</f>
        <v>0</v>
      </c>
      <c r="C3462" t="str">
        <f>Source!F3462</f>
        <v>Chem/Haem</v>
      </c>
      <c r="D3462" s="5" t="str">
        <f>Source!D3462</f>
        <v>O. tsutsugamushi IgM</v>
      </c>
      <c r="E3462" s="5" t="str">
        <f>Source!L3462</f>
        <v>Arbovirus Serology</v>
      </c>
      <c r="F3462" s="5" t="e">
        <f>IF(ISBLANK(Source!E3462),NA(),Source!E3462)</f>
        <v>#N/A</v>
      </c>
      <c r="G3462" s="5">
        <f>Source!I3462</f>
        <v>10</v>
      </c>
      <c r="H3462" s="5" t="str">
        <f>IF(B3462&lt;&gt;0,NA(),Source!B3462)</f>
        <v>OTM</v>
      </c>
      <c r="I3462" s="5">
        <f>VLOOKUP(H3462,Mapping!B:E,4,FALSE)</f>
        <v>0</v>
      </c>
      <c r="J3462" s="9" t="str">
        <f>VLOOKUP(H3462,Mapping!B:M,12,FALSE)</f>
        <v/>
      </c>
      <c r="K3462" s="5" t="str">
        <f>VLOOKUP(H3462,Mapping!B:H,7,FALSE)</f>
        <v>Arbovirus Serology</v>
      </c>
      <c r="L3462" s="5" t="e">
        <f>IF(B3462&lt;&gt;0,B3462,IF(M3462=1,I3462,NA()))</f>
        <v>#N/A</v>
      </c>
      <c r="N3462" s="9" t="str">
        <f>IFERROR(VLOOKUP(Labs!A3462,Mapping!D:M,10,FALSE),0)</f>
        <v/>
      </c>
    </row>
    <row r="3463" spans="1:14" x14ac:dyDescent="0.25">
      <c r="A3463" s="5" t="str">
        <f>Source!B3463&amp;"|"&amp;Source!K3463</f>
        <v>PFAA|PFA</v>
      </c>
      <c r="B3463" s="5">
        <f>IFERROR(VLOOKUP(Labs!A3463,Mapping!D:E,2,FALSE),0)</f>
        <v>0</v>
      </c>
      <c r="C3463" t="str">
        <f>Source!F3463</f>
        <v>Chem/Haem</v>
      </c>
      <c r="D3463" s="5" t="str">
        <f>Source!D3463</f>
        <v>ADP CLOSURE TIME</v>
      </c>
      <c r="E3463" s="5" t="str">
        <f>Source!L3463</f>
        <v>PFA100</v>
      </c>
      <c r="F3463" s="5" t="str">
        <f>IF(ISBLANK(Source!E3463),NA(),Source!E3463)</f>
        <v>Seconds</v>
      </c>
      <c r="G3463" s="5">
        <f>Source!I3463</f>
        <v>10</v>
      </c>
      <c r="H3463" s="5" t="str">
        <f>IF(B3463&lt;&gt;0,NA(),Source!B3463)</f>
        <v>PFAA</v>
      </c>
      <c r="I3463" s="5">
        <f>VLOOKUP(H3463,Mapping!B:E,4,FALSE)</f>
        <v>0</v>
      </c>
      <c r="J3463" s="9" t="str">
        <f>VLOOKUP(H3463,Mapping!B:M,12,FALSE)</f>
        <v/>
      </c>
      <c r="K3463" s="5" t="str">
        <f>VLOOKUP(H3463,Mapping!B:H,7,FALSE)</f>
        <v>PFA100</v>
      </c>
      <c r="L3463" s="5" t="e">
        <f>IF(B3463&lt;&gt;0,B3463,IF(M3463=1,I3463,NA()))</f>
        <v>#N/A</v>
      </c>
      <c r="N3463" s="9" t="str">
        <f>IFERROR(VLOOKUP(Labs!A3463,Mapping!D:M,10,FALSE),0)</f>
        <v/>
      </c>
    </row>
    <row r="3464" spans="1:14" x14ac:dyDescent="0.25">
      <c r="A3464" s="5" t="str">
        <f>Source!B3464&amp;"|"&amp;Source!K3464</f>
        <v>P3NP|P3NP</v>
      </c>
      <c r="B3464" s="5">
        <f>IFERROR(VLOOKUP(Labs!A3464,Mapping!D:E,2,FALSE),0)</f>
        <v>0</v>
      </c>
      <c r="C3464" t="str">
        <f>Source!F3464</f>
        <v>Chem/Haem</v>
      </c>
      <c r="D3464" s="5" t="str">
        <f>Source!D3464</f>
        <v>P3NP</v>
      </c>
      <c r="E3464" s="5" t="str">
        <f>Source!L3464</f>
        <v>P3NP</v>
      </c>
      <c r="F3464" s="5" t="e">
        <f>IF(ISBLANK(Source!E3464),NA(),Source!E3464)</f>
        <v>#N/A</v>
      </c>
      <c r="G3464" s="5">
        <f>Source!I3464</f>
        <v>10</v>
      </c>
      <c r="H3464" s="5" t="str">
        <f>IF(B3464&lt;&gt;0,NA(),Source!B3464)</f>
        <v>P3NP</v>
      </c>
      <c r="I3464" s="5">
        <f>VLOOKUP(H3464,Mapping!B:E,4,FALSE)</f>
        <v>0</v>
      </c>
      <c r="J3464" s="9" t="str">
        <f>VLOOKUP(H3464,Mapping!B:M,12,FALSE)</f>
        <v/>
      </c>
      <c r="K3464" s="5" t="str">
        <f>VLOOKUP(H3464,Mapping!B:H,7,FALSE)</f>
        <v>P3NP</v>
      </c>
      <c r="L3464" s="5" t="e">
        <f>IF(B3464&lt;&gt;0,B3464,IF(M3464=1,I3464,NA()))</f>
        <v>#N/A</v>
      </c>
      <c r="N3464" s="9" t="str">
        <f>IFERROR(VLOOKUP(Labs!A3464,Mapping!D:M,10,FALSE),0)</f>
        <v/>
      </c>
    </row>
    <row r="3465" spans="1:14" x14ac:dyDescent="0.25">
      <c r="A3465" s="5" t="str">
        <f>Source!B3465&amp;"|"&amp;Source!K3465</f>
        <v>PCIF|DIF</v>
      </c>
      <c r="B3465" s="5">
        <f>IFERROR(VLOOKUP(Labs!A3465,Mapping!D:E,2,FALSE),0)</f>
        <v>0</v>
      </c>
      <c r="C3465" t="str">
        <f>Source!F3465</f>
        <v>Virology</v>
      </c>
      <c r="D3465" s="5" t="str">
        <f>Source!D3465</f>
        <v>Pneumocystis jirovecii (PCP)</v>
      </c>
      <c r="E3465" s="5" t="str">
        <f>Source!L3465</f>
        <v>DIRECT IMMUNOFLUORESCENCE</v>
      </c>
      <c r="F3465" s="5" t="e">
        <f>IF(ISBLANK(Source!E3465),NA(),Source!E3465)</f>
        <v>#N/A</v>
      </c>
      <c r="G3465" s="5">
        <f>Source!I3465</f>
        <v>10</v>
      </c>
      <c r="H3465" s="5" t="str">
        <f>IF(B3465&lt;&gt;0,NA(),Source!B3465)</f>
        <v>PCIF</v>
      </c>
      <c r="I3465" s="5">
        <f>VLOOKUP(H3465,Mapping!B:E,4,FALSE)</f>
        <v>0</v>
      </c>
      <c r="J3465" s="9" t="str">
        <f>VLOOKUP(H3465,Mapping!B:M,12,FALSE)</f>
        <v/>
      </c>
      <c r="K3465" s="5" t="str">
        <f>VLOOKUP(H3465,Mapping!B:H,7,FALSE)</f>
        <v>DIRECT IMMUNOFLUORESCENCE</v>
      </c>
      <c r="L3465" s="5" t="e">
        <f>IF(B3465&lt;&gt;0,B3465,IF(M3465=1,I3465,NA()))</f>
        <v>#N/A</v>
      </c>
      <c r="N3465" s="9" t="str">
        <f>IFERROR(VLOOKUP(Labs!A3465,Mapping!D:M,10,FALSE),0)</f>
        <v/>
      </c>
    </row>
    <row r="3466" spans="1:14" x14ac:dyDescent="0.25">
      <c r="A3466" s="5" t="str">
        <f>Source!B3466&amp;"|"&amp;Source!K3466</f>
        <v>RAG|VWD</v>
      </c>
      <c r="B3466" s="5">
        <f>IFERROR(VLOOKUP(Labs!A3466,Mapping!D:E,2,FALSE),0)</f>
        <v>0</v>
      </c>
      <c r="C3466" t="str">
        <f>Source!F3466</f>
        <v>Chem/Haem</v>
      </c>
      <c r="D3466" s="5" t="str">
        <f>Source!D3466</f>
        <v>VWF FACTOR ANTIGEN</v>
      </c>
      <c r="E3466" s="5" t="str">
        <f>Source!L3466</f>
        <v>VON WILLEBRANDS SCREEN</v>
      </c>
      <c r="F3466" s="5" t="str">
        <f>IF(ISBLANK(Source!E3466),NA(),Source!E3466)</f>
        <v>iu/dl</v>
      </c>
      <c r="G3466" s="5">
        <f>Source!I3466</f>
        <v>10</v>
      </c>
      <c r="H3466" s="5" t="str">
        <f>IF(B3466&lt;&gt;0,NA(),Source!B3466)</f>
        <v>RAG</v>
      </c>
      <c r="I3466" s="5">
        <f>VLOOKUP(H3466,Mapping!B:E,4,FALSE)</f>
        <v>0</v>
      </c>
      <c r="J3466" s="9" t="str">
        <f>VLOOKUP(H3466,Mapping!B:M,12,FALSE)</f>
        <v/>
      </c>
      <c r="K3466" s="5" t="str">
        <f>VLOOKUP(H3466,Mapping!B:H,7,FALSE)</f>
        <v>VON WILLEBRANDS SCREEN</v>
      </c>
      <c r="L3466" s="5" t="e">
        <f>IF(B3466&lt;&gt;0,B3466,IF(M3466=1,I3466,NA()))</f>
        <v>#N/A</v>
      </c>
      <c r="N3466" s="9" t="str">
        <f>IFERROR(VLOOKUP(Labs!A3466,Mapping!D:M,10,FALSE),0)</f>
        <v/>
      </c>
    </row>
    <row r="3467" spans="1:14" x14ac:dyDescent="0.25">
      <c r="A3467" s="5" t="str">
        <f>Source!B3467&amp;"|"&amp;Source!K3467</f>
        <v>RENI|ALDO</v>
      </c>
      <c r="B3467" s="5">
        <f>IFERROR(VLOOKUP(Labs!A3467,Mapping!D:E,2,FALSE),0)</f>
        <v>0</v>
      </c>
      <c r="C3467" t="str">
        <f>Source!F3467</f>
        <v>Chem/Haem</v>
      </c>
      <c r="D3467" s="5" t="str">
        <f>Source!D3467</f>
        <v>RENIN</v>
      </c>
      <c r="E3467" s="5" t="str">
        <f>Source!L3467</f>
        <v>RENIN/ALDOSTERONE</v>
      </c>
      <c r="F3467" s="5" t="str">
        <f>IF(ISBLANK(Source!E3467),NA(),Source!E3467)</f>
        <v>mU/L</v>
      </c>
      <c r="G3467" s="5">
        <f>Source!I3467</f>
        <v>10</v>
      </c>
      <c r="H3467" s="5" t="str">
        <f>IF(B3467&lt;&gt;0,NA(),Source!B3467)</f>
        <v>RENI</v>
      </c>
      <c r="I3467" s="5">
        <f>VLOOKUP(H3467,Mapping!B:E,4,FALSE)</f>
        <v>0</v>
      </c>
      <c r="J3467" s="9" t="str">
        <f>VLOOKUP(H3467,Mapping!B:M,12,FALSE)</f>
        <v/>
      </c>
      <c r="K3467" s="5" t="str">
        <f>VLOOKUP(H3467,Mapping!B:H,7,FALSE)</f>
        <v>RENIN/ALDOSTERONE</v>
      </c>
      <c r="L3467" s="5" t="e">
        <f>IF(B3467&lt;&gt;0,B3467,IF(M3467=1,I3467,NA()))</f>
        <v>#N/A</v>
      </c>
      <c r="N3467" s="9" t="str">
        <f>IFERROR(VLOOKUP(Labs!A3467,Mapping!D:M,10,FALSE),0)</f>
        <v/>
      </c>
    </row>
    <row r="3468" spans="1:14" x14ac:dyDescent="0.25">
      <c r="A3468" s="5" t="str">
        <f>Source!B3468&amp;"|"&amp;Source!K3468</f>
        <v>PNCC|PPCC</v>
      </c>
      <c r="B3468" s="5">
        <f>IFERROR(VLOOKUP(Labs!A3468,Mapping!D:E,2,FALSE),0)</f>
        <v>0</v>
      </c>
      <c r="C3468" t="str">
        <f>Source!F3468</f>
        <v>Chem/Haem</v>
      </c>
      <c r="D3468" s="5" t="str">
        <f>Source!D3468</f>
        <v>Pneumococcal PCR</v>
      </c>
      <c r="E3468" s="5" t="str">
        <f>Source!L3468</f>
        <v>Pneumococcal PCR</v>
      </c>
      <c r="F3468" s="5" t="e">
        <f>IF(ISBLANK(Source!E3468),NA(),Source!E3468)</f>
        <v>#N/A</v>
      </c>
      <c r="G3468" s="5">
        <f>Source!I3468</f>
        <v>10</v>
      </c>
      <c r="H3468" s="5" t="str">
        <f>IF(B3468&lt;&gt;0,NA(),Source!B3468)</f>
        <v>PNCC</v>
      </c>
      <c r="I3468" s="5">
        <f>VLOOKUP(H3468,Mapping!B:E,4,FALSE)</f>
        <v>0</v>
      </c>
      <c r="J3468" s="9" t="str">
        <f>VLOOKUP(H3468,Mapping!B:M,12,FALSE)</f>
        <v/>
      </c>
      <c r="K3468" s="5" t="str">
        <f>VLOOKUP(H3468,Mapping!B:H,7,FALSE)</f>
        <v>Pneumococcal PCR</v>
      </c>
      <c r="L3468" s="5" t="e">
        <f>IF(B3468&lt;&gt;0,B3468,IF(M3468=1,I3468,NA()))</f>
        <v>#N/A</v>
      </c>
      <c r="N3468" s="9" t="str">
        <f>IFERROR(VLOOKUP(Labs!A3468,Mapping!D:M,10,FALSE),0)</f>
        <v/>
      </c>
    </row>
    <row r="3469" spans="1:14" x14ac:dyDescent="0.25">
      <c r="A3469" s="5" t="str">
        <f>Source!B3469&amp;"|"&amp;Source!K3469</f>
        <v>SGEN|SGEN</v>
      </c>
      <c r="B3469" s="5">
        <f>IFERROR(VLOOKUP(Labs!A3469,Mapping!D:E,2,FALSE),0)</f>
        <v>0</v>
      </c>
      <c r="C3469" t="str">
        <f>Source!F3469</f>
        <v>Chem/Haem</v>
      </c>
      <c r="D3469" s="5" t="str">
        <f>Source!D3469</f>
        <v>CYTOGENETICS SALIVA</v>
      </c>
      <c r="E3469" s="5" t="str">
        <f>Source!L3469</f>
        <v>CYTOGENETICS SALIVA</v>
      </c>
      <c r="F3469" s="5" t="e">
        <f>IF(ISBLANK(Source!E3469),NA(),Source!E3469)</f>
        <v>#N/A</v>
      </c>
      <c r="G3469" s="5">
        <f>Source!I3469</f>
        <v>10</v>
      </c>
      <c r="H3469" s="5" t="str">
        <f>IF(B3469&lt;&gt;0,NA(),Source!B3469)</f>
        <v>SGEN</v>
      </c>
      <c r="I3469" s="5">
        <f>VLOOKUP(H3469,Mapping!B:E,4,FALSE)</f>
        <v>0</v>
      </c>
      <c r="J3469" s="9" t="str">
        <f>VLOOKUP(H3469,Mapping!B:M,12,FALSE)</f>
        <v/>
      </c>
      <c r="K3469" s="5" t="str">
        <f>VLOOKUP(H3469,Mapping!B:H,7,FALSE)</f>
        <v>CYTOGENETICS SALIVA</v>
      </c>
      <c r="L3469" s="5" t="e">
        <f>IF(B3469&lt;&gt;0,B3469,IF(M3469=1,I3469,NA()))</f>
        <v>#N/A</v>
      </c>
      <c r="N3469" s="9" t="str">
        <f>IFERROR(VLOOKUP(Labs!A3469,Mapping!D:M,10,FALSE),0)</f>
        <v/>
      </c>
    </row>
    <row r="3470" spans="1:14" x14ac:dyDescent="0.25">
      <c r="A3470" s="5" t="str">
        <f>Source!B3470&amp;"|"&amp;Source!K3470</f>
        <v>SWK|SWET</v>
      </c>
      <c r="B3470" s="5" t="str">
        <f>IFERROR(VLOOKUP(Labs!A3470,Mapping!D:E,2,FALSE),0)</f>
        <v>2827-4</v>
      </c>
      <c r="C3470" t="str">
        <f>Source!F3470</f>
        <v>Chem/Haem</v>
      </c>
      <c r="D3470" s="5" t="str">
        <f>Source!D3470</f>
        <v>SWEAT POTASSIUM</v>
      </c>
      <c r="E3470" s="5" t="str">
        <f>Source!L3470</f>
        <v>SWEAT TEST</v>
      </c>
      <c r="F3470" s="5" t="str">
        <f>IF(ISBLANK(Source!E3470),NA(),Source!E3470)</f>
        <v>mmol/L</v>
      </c>
      <c r="G3470" s="5">
        <f>Source!I3470</f>
        <v>10</v>
      </c>
      <c r="H3470" s="5" t="e">
        <f>IF(B3470&lt;&gt;0,NA(),Source!B3470)</f>
        <v>#N/A</v>
      </c>
      <c r="I3470" s="5" t="e">
        <f>VLOOKUP(H3470,Mapping!B:E,4,FALSE)</f>
        <v>#N/A</v>
      </c>
      <c r="J3470" s="9" t="e">
        <f>VLOOKUP(H3470,Mapping!B:M,12,FALSE)</f>
        <v>#N/A</v>
      </c>
      <c r="K3470" s="5" t="e">
        <f>VLOOKUP(H3470,Mapping!B:H,7,FALSE)</f>
        <v>#N/A</v>
      </c>
      <c r="L3470" s="5" t="str">
        <f>IF(B3470&lt;&gt;0,B3470,IF(M3470=1,I3470,NA()))</f>
        <v>2827-4</v>
      </c>
      <c r="N3470" s="9" t="str">
        <f>IFERROR(VLOOKUP(Labs!A3470,Mapping!D:M,10,FALSE),0)</f>
        <v>Potassium [Moles/volume] in Sweat</v>
      </c>
    </row>
    <row r="3471" spans="1:14" x14ac:dyDescent="0.25">
      <c r="A3471" s="5" t="str">
        <f>Source!B3471&amp;"|"&amp;Source!K3471</f>
        <v>ZZOG|BICU</v>
      </c>
      <c r="B3471" s="5">
        <f>IFERROR(VLOOKUP(Labs!A3471,Mapping!D:E,2,FALSE),0)</f>
        <v>0</v>
      </c>
      <c r="C3471" t="str">
        <f>Source!F3471</f>
        <v>Microbiology</v>
      </c>
      <c r="D3471" s="5" t="str">
        <f>Source!D3471</f>
        <v>Organism Growth</v>
      </c>
      <c r="E3471" s="5" t="str">
        <f>Source!L3471</f>
        <v>Wound Culture</v>
      </c>
      <c r="F3471" s="5" t="e">
        <f>IF(ISBLANK(Source!E3471),NA(),Source!E3471)</f>
        <v>#N/A</v>
      </c>
      <c r="G3471" s="5">
        <f>Source!I3471</f>
        <v>10</v>
      </c>
      <c r="H3471" s="5" t="str">
        <f>IF(B3471&lt;&gt;0,NA(),Source!B3471)</f>
        <v>ZZOG</v>
      </c>
      <c r="I3471" s="5">
        <f>VLOOKUP(H3471,Mapping!B:E,4,FALSE)</f>
        <v>365698005</v>
      </c>
      <c r="J3471" s="9" t="str">
        <f>VLOOKUP(H3471,Mapping!B:M,12,FALSE)</f>
        <v/>
      </c>
      <c r="K3471" s="5" t="str">
        <f>VLOOKUP(H3471,Mapping!B:H,7,FALSE)</f>
        <v>Urine Culture</v>
      </c>
      <c r="L3471" s="5" t="e">
        <f>IF(B3471&lt;&gt;0,B3471,IF(M3471=1,I3471,NA()))</f>
        <v>#N/A</v>
      </c>
      <c r="N3471" s="9">
        <f>IFERROR(VLOOKUP(Labs!A3471,Mapping!D:M,10,FALSE),0)</f>
        <v>0</v>
      </c>
    </row>
    <row r="3472" spans="1:14" x14ac:dyDescent="0.25">
      <c r="A3472" s="5" t="str">
        <f>Source!B3472&amp;"|"&amp;Source!K3472</f>
        <v>ZZOS_AMX|PCUL</v>
      </c>
      <c r="B3472" s="5">
        <f>IFERROR(VLOOKUP(Labs!A3472,Mapping!D:E,2,FALSE),0)</f>
        <v>0</v>
      </c>
      <c r="C3472" t="str">
        <f>Source!F3472</f>
        <v>Microbiology</v>
      </c>
      <c r="D3472" s="5" t="str">
        <f>Source!D3472</f>
        <v>Amoxicillin</v>
      </c>
      <c r="E3472" s="5" t="str">
        <f>Source!L3472</f>
        <v>Blood culture (paed.) cult.</v>
      </c>
      <c r="F3472" s="5" t="e">
        <f>IF(ISBLANK(Source!E3472),NA(),Source!E3472)</f>
        <v>#N/A</v>
      </c>
      <c r="G3472" s="5">
        <f>Source!I3472</f>
        <v>10</v>
      </c>
      <c r="H3472" s="5" t="str">
        <f>IF(B3472&lt;&gt;0,NA(),Source!B3472)</f>
        <v>ZZOS_AMX</v>
      </c>
      <c r="I3472" s="5" t="str">
        <f>VLOOKUP(H3472,Mapping!B:E,4,FALSE)</f>
        <v>18861-5</v>
      </c>
      <c r="J3472" s="9" t="str">
        <f>VLOOKUP(H3472,Mapping!B:M,12,FALSE)</f>
        <v/>
      </c>
      <c r="K3472" s="5" t="str">
        <f>VLOOKUP(H3472,Mapping!B:H,7,FALSE)</f>
        <v>Urine Culture</v>
      </c>
      <c r="L3472" s="5" t="e">
        <f>IF(B3472&lt;&gt;0,B3472,IF(M3472=1,I3472,NA()))</f>
        <v>#N/A</v>
      </c>
      <c r="N3472" s="9">
        <f>IFERROR(VLOOKUP(Labs!A3472,Mapping!D:M,10,FALSE),0)</f>
        <v>0</v>
      </c>
    </row>
    <row r="3473" spans="1:14" x14ac:dyDescent="0.25">
      <c r="A3473" s="5" t="str">
        <f>Source!B3473&amp;"|"&amp;Source!K3473</f>
        <v>ZZAD|DATM</v>
      </c>
      <c r="B3473" s="5">
        <f>IFERROR(VLOOKUP(Labs!A3473,Mapping!D:E,2,FALSE),0)</f>
        <v>0</v>
      </c>
      <c r="C3473" t="str">
        <f>Source!F3473</f>
        <v>Blood Transfusion</v>
      </c>
      <c r="D3473" s="5" t="str">
        <f>Source!D3473</f>
        <v>Antibody Comment</v>
      </c>
      <c r="E3473" s="5" t="str">
        <f>Source!L3473</f>
        <v>DIRECT ANTIGLOBULIN TEST</v>
      </c>
      <c r="F3473" s="5" t="e">
        <f>IF(ISBLANK(Source!E3473),NA(),Source!E3473)</f>
        <v>#N/A</v>
      </c>
      <c r="G3473" s="5">
        <f>Source!I3473</f>
        <v>10</v>
      </c>
      <c r="H3473" s="5" t="str">
        <f>IF(B3473&lt;&gt;0,NA(),Source!B3473)</f>
        <v>ZZAD</v>
      </c>
      <c r="I3473" s="5">
        <f>VLOOKUP(H3473,Mapping!B:E,4,FALSE)</f>
        <v>0</v>
      </c>
      <c r="J3473" s="9" t="str">
        <f>VLOOKUP(H3473,Mapping!B:M,12,FALSE)</f>
        <v/>
      </c>
      <c r="K3473" s="5" t="str">
        <f>VLOOKUP(H3473,Mapping!B:H,7,FALSE)</f>
        <v>GROUP &amp; SCREEN</v>
      </c>
      <c r="L3473" s="5" t="e">
        <f>IF(B3473&lt;&gt;0,B3473,IF(M3473=1,I3473,NA()))</f>
        <v>#N/A</v>
      </c>
      <c r="N3473" s="9">
        <f>IFERROR(VLOOKUP(Labs!A3473,Mapping!D:M,10,FALSE),0)</f>
        <v>0</v>
      </c>
    </row>
    <row r="3474" spans="1:14" x14ac:dyDescent="0.25">
      <c r="A3474" s="5" t="str">
        <f>Source!B3474&amp;"|"&amp;Source!K3474</f>
        <v>UCRE|UCRE</v>
      </c>
      <c r="B3474" s="5">
        <f>IFERROR(VLOOKUP(Labs!A3474,Mapping!D:E,2,FALSE),0)</f>
        <v>0</v>
      </c>
      <c r="C3474" t="str">
        <f>Source!F3474</f>
        <v>Chem/Haem</v>
      </c>
      <c r="D3474" s="5" t="str">
        <f>Source!D3474</f>
        <v>URINE CREATININE</v>
      </c>
      <c r="E3474" s="5" t="str">
        <f>Source!L3474</f>
        <v>URINE CREATININE</v>
      </c>
      <c r="F3474" s="5" t="str">
        <f>IF(ISBLANK(Source!E3474),NA(),Source!E3474)</f>
        <v>mmol/l</v>
      </c>
      <c r="G3474" s="5">
        <f>Source!I3474</f>
        <v>10</v>
      </c>
      <c r="H3474" s="5" t="str">
        <f>IF(B3474&lt;&gt;0,NA(),Source!B3474)</f>
        <v>UCRE</v>
      </c>
      <c r="I3474" s="5" t="str">
        <f>VLOOKUP(H3474,Mapping!B:E,4,FALSE)</f>
        <v>14683-7</v>
      </c>
      <c r="J3474" s="9" t="str">
        <f>VLOOKUP(H3474,Mapping!B:M,12,FALSE)</f>
        <v>Creatinine [Moles/volume] in Urine</v>
      </c>
      <c r="K3474" s="5" t="str">
        <f>VLOOKUP(H3474,Mapping!B:H,7,FALSE)</f>
        <v>MICROALBUMIN</v>
      </c>
      <c r="L3474" s="5" t="e">
        <f>IF(B3474&lt;&gt;0,B3474,IF(M3474=1,I3474,NA()))</f>
        <v>#N/A</v>
      </c>
      <c r="N3474" s="9">
        <f>IFERROR(VLOOKUP(Labs!A3474,Mapping!D:M,10,FALSE),0)</f>
        <v>0</v>
      </c>
    </row>
    <row r="3475" spans="1:14" x14ac:dyDescent="0.25">
      <c r="A3475" s="5" t="str">
        <f>Source!B3475&amp;"|"&amp;Source!K3475</f>
        <v>tTG|tTG</v>
      </c>
      <c r="B3475" s="5">
        <f>IFERROR(VLOOKUP(Labs!A3475,Mapping!D:E,2,FALSE),0)</f>
        <v>0</v>
      </c>
      <c r="C3475" t="str">
        <f>Source!F3475</f>
        <v>Chem/Haem</v>
      </c>
      <c r="D3475" s="5" t="str">
        <f>Source!D3475</f>
        <v>IgA tTG</v>
      </c>
      <c r="E3475" s="5" t="str">
        <f>Source!L3475</f>
        <v>IgA tTG</v>
      </c>
      <c r="F3475" s="5" t="str">
        <f>IF(ISBLANK(Source!E3475),NA(),Source!E3475)</f>
        <v>U/mL</v>
      </c>
      <c r="G3475" s="5">
        <f>Source!I3475</f>
        <v>10</v>
      </c>
      <c r="H3475" s="5" t="str">
        <f>IF(B3475&lt;&gt;0,NA(),Source!B3475)</f>
        <v>tTG</v>
      </c>
      <c r="I3475" s="5">
        <f>VLOOKUP(H3475,Mapping!B:E,4,FALSE)</f>
        <v>0</v>
      </c>
      <c r="J3475" s="9" t="str">
        <f>VLOOKUP(H3475,Mapping!B:M,12,FALSE)</f>
        <v/>
      </c>
      <c r="K3475" s="5" t="str">
        <f>VLOOKUP(H3475,Mapping!B:H,7,FALSE)</f>
        <v>IgA tTG</v>
      </c>
      <c r="L3475" s="5" t="e">
        <f>IF(B3475&lt;&gt;0,B3475,IF(M3475=1,I3475,NA()))</f>
        <v>#N/A</v>
      </c>
      <c r="N3475" s="9" t="str">
        <f>IFERROR(VLOOKUP(Labs!A3475,Mapping!D:M,10,FALSE),0)</f>
        <v/>
      </c>
    </row>
    <row r="3476" spans="1:14" x14ac:dyDescent="0.25">
      <c r="A3476" s="5" t="str">
        <f>Source!B3476&amp;"|"&amp;Source!K3476</f>
        <v>ZZOS_FLU|BRCU</v>
      </c>
      <c r="B3476" s="5">
        <f>IFERROR(VLOOKUP(Labs!A3476,Mapping!D:E,2,FALSE),0)</f>
        <v>0</v>
      </c>
      <c r="C3476" t="str">
        <f>Source!F3476</f>
        <v>Microbiology</v>
      </c>
      <c r="D3476" s="5" t="str">
        <f>Source!D3476</f>
        <v>Flucloxacillin</v>
      </c>
      <c r="E3476" s="5" t="str">
        <f>Source!L3476</f>
        <v>Culture</v>
      </c>
      <c r="F3476" s="5" t="e">
        <f>IF(ISBLANK(Source!E3476),NA(),Source!E3476)</f>
        <v>#N/A</v>
      </c>
      <c r="G3476" s="5">
        <f>Source!I3476</f>
        <v>10</v>
      </c>
      <c r="H3476" s="5" t="str">
        <f>IF(B3476&lt;&gt;0,NA(),Source!B3476)</f>
        <v>ZZOS_FLU</v>
      </c>
      <c r="I3476" s="5">
        <f>VLOOKUP(H3476,Mapping!B:E,4,FALSE)</f>
        <v>0</v>
      </c>
      <c r="J3476" s="9" t="str">
        <f>VLOOKUP(H3476,Mapping!B:M,12,FALSE)</f>
        <v/>
      </c>
      <c r="K3476" s="5" t="str">
        <f>VLOOKUP(H3476,Mapping!B:H,7,FALSE)</f>
        <v>Wound Culture</v>
      </c>
      <c r="L3476" s="5" t="e">
        <f>IF(B3476&lt;&gt;0,B3476,IF(M3476=1,I3476,NA()))</f>
        <v>#N/A</v>
      </c>
      <c r="N3476" s="9">
        <f>IFERROR(VLOOKUP(Labs!A3476,Mapping!D:M,10,FALSE),0)</f>
        <v>0</v>
      </c>
    </row>
    <row r="3477" spans="1:14" x14ac:dyDescent="0.25">
      <c r="A3477" s="5" t="str">
        <f>Source!B3477&amp;"|"&amp;Source!K3477</f>
        <v>ZZOS_GEN|ECUL</v>
      </c>
      <c r="B3477" s="5">
        <f>IFERROR(VLOOKUP(Labs!A3477,Mapping!D:E,2,FALSE),0)</f>
        <v>0</v>
      </c>
      <c r="C3477" t="str">
        <f>Source!F3477</f>
        <v>Microbiology</v>
      </c>
      <c r="D3477" s="5" t="str">
        <f>Source!D3477</f>
        <v>Gentamicin</v>
      </c>
      <c r="E3477" s="5" t="str">
        <f>Source!L3477</f>
        <v>Culture:</v>
      </c>
      <c r="F3477" s="5" t="e">
        <f>IF(ISBLANK(Source!E3477),NA(),Source!E3477)</f>
        <v>#N/A</v>
      </c>
      <c r="G3477" s="5">
        <f>Source!I3477</f>
        <v>10</v>
      </c>
      <c r="H3477" s="5" t="str">
        <f>IF(B3477&lt;&gt;0,NA(),Source!B3477)</f>
        <v>ZZOS_GEN</v>
      </c>
      <c r="I3477" s="5" t="str">
        <f>VLOOKUP(H3477,Mapping!B:E,4,FALSE)</f>
        <v>18928-2</v>
      </c>
      <c r="J3477" s="9" t="str">
        <f>VLOOKUP(H3477,Mapping!B:M,12,FALSE)</f>
        <v/>
      </c>
      <c r="K3477" s="5" t="str">
        <f>VLOOKUP(H3477,Mapping!B:H,7,FALSE)</f>
        <v>Urine Culture</v>
      </c>
      <c r="L3477" s="5" t="e">
        <f>IF(B3477&lt;&gt;0,B3477,IF(M3477=1,I3477,NA()))</f>
        <v>#N/A</v>
      </c>
      <c r="N3477" s="9">
        <f>IFERROR(VLOOKUP(Labs!A3477,Mapping!D:M,10,FALSE),0)</f>
        <v>0</v>
      </c>
    </row>
    <row r="3478" spans="1:14" x14ac:dyDescent="0.25">
      <c r="A3478" s="5" t="str">
        <f>Source!B3478&amp;"|"&amp;Source!K3478</f>
        <v>ZZOS_TAZ|TICU</v>
      </c>
      <c r="B3478" s="5">
        <f>IFERROR(VLOOKUP(Labs!A3478,Mapping!D:E,2,FALSE),0)</f>
        <v>0</v>
      </c>
      <c r="C3478" t="str">
        <f>Source!F3478</f>
        <v>Microbiology</v>
      </c>
      <c r="D3478" s="5" t="str">
        <f>Source!D3478</f>
        <v>Tazocin</v>
      </c>
      <c r="E3478" s="5" t="str">
        <f>Source!L3478</f>
        <v>Culture:</v>
      </c>
      <c r="F3478" s="5" t="e">
        <f>IF(ISBLANK(Source!E3478),NA(),Source!E3478)</f>
        <v>#N/A</v>
      </c>
      <c r="G3478" s="5">
        <f>Source!I3478</f>
        <v>10</v>
      </c>
      <c r="H3478" s="5" t="str">
        <f>IF(B3478&lt;&gt;0,NA(),Source!B3478)</f>
        <v>ZZOS_TAZ</v>
      </c>
      <c r="I3478" s="5">
        <f>VLOOKUP(H3478,Mapping!B:E,4,FALSE)</f>
        <v>0</v>
      </c>
      <c r="J3478" s="9" t="str">
        <f>VLOOKUP(H3478,Mapping!B:M,12,FALSE)</f>
        <v/>
      </c>
      <c r="K3478" s="5" t="str">
        <f>VLOOKUP(H3478,Mapping!B:H,7,FALSE)</f>
        <v>Sputum Culture</v>
      </c>
      <c r="L3478" s="5" t="e">
        <f>IF(B3478&lt;&gt;0,B3478,IF(M3478=1,I3478,NA()))</f>
        <v>#N/A</v>
      </c>
      <c r="N3478" s="9">
        <f>IFERROR(VLOOKUP(Labs!A3478,Mapping!D:M,10,FALSE),0)</f>
        <v>0</v>
      </c>
    </row>
    <row r="3479" spans="1:14" x14ac:dyDescent="0.25">
      <c r="A3479" s="5" t="str">
        <f>Source!B3479&amp;"|"&amp;Source!K3479</f>
        <v>ZZOS_AMI|SPCC</v>
      </c>
      <c r="B3479" s="5">
        <f>IFERROR(VLOOKUP(Labs!A3479,Mapping!D:E,2,FALSE),0)</f>
        <v>0</v>
      </c>
      <c r="C3479" t="str">
        <f>Source!F3479</f>
        <v>Microbiology</v>
      </c>
      <c r="D3479" s="5" t="str">
        <f>Source!D3479</f>
        <v>Amikacin</v>
      </c>
      <c r="E3479" s="5" t="str">
        <f>Source!L3479</f>
        <v>CF Sputum Culture</v>
      </c>
      <c r="F3479" s="5" t="e">
        <f>IF(ISBLANK(Source!E3479),NA(),Source!E3479)</f>
        <v>#N/A</v>
      </c>
      <c r="G3479" s="5">
        <f>Source!I3479</f>
        <v>10</v>
      </c>
      <c r="H3479" s="5" t="str">
        <f>IF(B3479&lt;&gt;0,NA(),Source!B3479)</f>
        <v>ZZOS_AMI</v>
      </c>
      <c r="I3479" s="5" t="str">
        <f>VLOOKUP(H3479,Mapping!B:E,4,FALSE)</f>
        <v>18860-7</v>
      </c>
      <c r="J3479" s="9" t="str">
        <f>VLOOKUP(H3479,Mapping!B:M,12,FALSE)</f>
        <v/>
      </c>
      <c r="K3479" s="5" t="str">
        <f>VLOOKUP(H3479,Mapping!B:H,7,FALSE)</f>
        <v>Urine Culture</v>
      </c>
      <c r="L3479" s="5" t="e">
        <f>IF(B3479&lt;&gt;0,B3479,IF(M3479=1,I3479,NA()))</f>
        <v>#N/A</v>
      </c>
      <c r="N3479" s="9">
        <f>IFERROR(VLOOKUP(Labs!A3479,Mapping!D:M,10,FALSE),0)</f>
        <v>0</v>
      </c>
    </row>
    <row r="3480" spans="1:14" x14ac:dyDescent="0.25">
      <c r="A3480" s="5" t="str">
        <f>Source!B3480&amp;"|"&amp;Source!K3480</f>
        <v>ZZOS_CEF|ADCU</v>
      </c>
      <c r="B3480" s="5">
        <f>IFERROR(VLOOKUP(Labs!A3480,Mapping!D:E,2,FALSE),0)</f>
        <v>0</v>
      </c>
      <c r="C3480" t="str">
        <f>Source!F3480</f>
        <v>Microbiology</v>
      </c>
      <c r="D3480" s="5" t="str">
        <f>Source!D3480</f>
        <v>Cefuroxime</v>
      </c>
      <c r="E3480" s="5" t="str">
        <f>Source!L3480</f>
        <v>Culture (aerobic bottle)</v>
      </c>
      <c r="F3480" s="5" t="e">
        <f>IF(ISBLANK(Source!E3480),NA(),Source!E3480)</f>
        <v>#N/A</v>
      </c>
      <c r="G3480" s="5">
        <f>Source!I3480</f>
        <v>10</v>
      </c>
      <c r="H3480" s="5" t="str">
        <f>IF(B3480&lt;&gt;0,NA(),Source!B3480)</f>
        <v>ZZOS_CEF</v>
      </c>
      <c r="I3480" s="5" t="str">
        <f>VLOOKUP(H3480,Mapping!B:E,4,FALSE)</f>
        <v>51724-3</v>
      </c>
      <c r="J3480" s="9" t="str">
        <f>VLOOKUP(H3480,Mapping!B:M,12,FALSE)</f>
        <v/>
      </c>
      <c r="K3480" s="5" t="str">
        <f>VLOOKUP(H3480,Mapping!B:H,7,FALSE)</f>
        <v>Wound Culture</v>
      </c>
      <c r="L3480" s="5" t="e">
        <f>IF(B3480&lt;&gt;0,B3480,IF(M3480=1,I3480,NA()))</f>
        <v>#N/A</v>
      </c>
      <c r="N3480" s="9">
        <f>IFERROR(VLOOKUP(Labs!A3480,Mapping!D:M,10,FALSE),0)</f>
        <v>0</v>
      </c>
    </row>
    <row r="3481" spans="1:14" x14ac:dyDescent="0.25">
      <c r="A3481" s="5" t="str">
        <f>Source!B3481&amp;"|"&amp;Source!K3481</f>
        <v>VALP|VAL</v>
      </c>
      <c r="B3481" s="5">
        <f>IFERROR(VLOOKUP(Labs!A3481,Mapping!D:E,2,FALSE),0)</f>
        <v>0</v>
      </c>
      <c r="C3481" t="str">
        <f>Source!F3481</f>
        <v>Chem/Haem</v>
      </c>
      <c r="D3481" s="5" t="str">
        <f>Source!D3481</f>
        <v>VALPROATE</v>
      </c>
      <c r="E3481" s="5" t="str">
        <f>Source!L3481</f>
        <v>VALPROATE</v>
      </c>
      <c r="F3481" s="5" t="str">
        <f>IF(ISBLANK(Source!E3481),NA(),Source!E3481)</f>
        <v>mg/L</v>
      </c>
      <c r="G3481" s="5">
        <f>Source!I3481</f>
        <v>10</v>
      </c>
      <c r="H3481" s="5" t="str">
        <f>IF(B3481&lt;&gt;0,NA(),Source!B3481)</f>
        <v>VALP</v>
      </c>
      <c r="I3481" s="5">
        <f>VLOOKUP(H3481,Mapping!B:E,4,FALSE)</f>
        <v>0</v>
      </c>
      <c r="J3481" s="9" t="str">
        <f>VLOOKUP(H3481,Mapping!B:M,12,FALSE)</f>
        <v/>
      </c>
      <c r="K3481" s="5" t="str">
        <f>VLOOKUP(H3481,Mapping!B:H,7,FALSE)</f>
        <v>VALPROATE</v>
      </c>
      <c r="L3481" s="5" t="e">
        <f>IF(B3481&lt;&gt;0,B3481,IF(M3481=1,I3481,NA()))</f>
        <v>#N/A</v>
      </c>
      <c r="N3481" s="9" t="str">
        <f>IFERROR(VLOOKUP(Labs!A3481,Mapping!D:M,10,FALSE),0)</f>
        <v/>
      </c>
    </row>
    <row r="3482" spans="1:14" x14ac:dyDescent="0.25">
      <c r="A3482" s="5" t="str">
        <f>Source!B3482&amp;"|"&amp;Source!K3482</f>
        <v>ZZOS_AUG|SMCU</v>
      </c>
      <c r="B3482" s="5">
        <f>IFERROR(VLOOKUP(Labs!A3482,Mapping!D:E,2,FALSE),0)</f>
        <v>0</v>
      </c>
      <c r="C3482" t="str">
        <f>Source!F3482</f>
        <v>Microbiology</v>
      </c>
      <c r="D3482" s="5" t="str">
        <f>Source!D3482</f>
        <v>Co-amoxiclav</v>
      </c>
      <c r="E3482" s="5" t="str">
        <f>Source!L3482</f>
        <v>Sputum Culture</v>
      </c>
      <c r="F3482" s="5" t="e">
        <f>IF(ISBLANK(Source!E3482),NA(),Source!E3482)</f>
        <v>#N/A</v>
      </c>
      <c r="G3482" s="5">
        <f>Source!I3482</f>
        <v>10</v>
      </c>
      <c r="H3482" s="5" t="str">
        <f>IF(B3482&lt;&gt;0,NA(),Source!B3482)</f>
        <v>ZZOS_AUG</v>
      </c>
      <c r="I3482" s="5" t="str">
        <f>VLOOKUP(H3482,Mapping!B:E,4,FALSE)</f>
        <v>18862-3</v>
      </c>
      <c r="J3482" s="9" t="str">
        <f>VLOOKUP(H3482,Mapping!B:M,12,FALSE)</f>
        <v/>
      </c>
      <c r="K3482" s="5" t="str">
        <f>VLOOKUP(H3482,Mapping!B:H,7,FALSE)</f>
        <v>Urine Culture</v>
      </c>
      <c r="L3482" s="5" t="e">
        <f>IF(B3482&lt;&gt;0,B3482,IF(M3482=1,I3482,NA()))</f>
        <v>#N/A</v>
      </c>
      <c r="N3482" s="9">
        <f>IFERROR(VLOOKUP(Labs!A3482,Mapping!D:M,10,FALSE),0)</f>
        <v>0</v>
      </c>
    </row>
    <row r="3483" spans="1:14" x14ac:dyDescent="0.25">
      <c r="A3483" s="5" t="str">
        <f>Source!B3483&amp;"|"&amp;Source!K3483</f>
        <v>ZZOS_FLU|W1CC</v>
      </c>
      <c r="B3483" s="5">
        <f>IFERROR(VLOOKUP(Labs!A3483,Mapping!D:E,2,FALSE),0)</f>
        <v>0</v>
      </c>
      <c r="C3483" t="str">
        <f>Source!F3483</f>
        <v>Microbiology</v>
      </c>
      <c r="D3483" s="5" t="str">
        <f>Source!D3483</f>
        <v>Flucloxacillin</v>
      </c>
      <c r="E3483" s="5" t="str">
        <f>Source!L3483</f>
        <v>Culture:</v>
      </c>
      <c r="F3483" s="5" t="e">
        <f>IF(ISBLANK(Source!E3483),NA(),Source!E3483)</f>
        <v>#N/A</v>
      </c>
      <c r="G3483" s="5">
        <f>Source!I3483</f>
        <v>10</v>
      </c>
      <c r="H3483" s="5" t="str">
        <f>IF(B3483&lt;&gt;0,NA(),Source!B3483)</f>
        <v>ZZOS_FLU</v>
      </c>
      <c r="I3483" s="5">
        <f>VLOOKUP(H3483,Mapping!B:E,4,FALSE)</f>
        <v>0</v>
      </c>
      <c r="J3483" s="9" t="str">
        <f>VLOOKUP(H3483,Mapping!B:M,12,FALSE)</f>
        <v/>
      </c>
      <c r="K3483" s="5" t="str">
        <f>VLOOKUP(H3483,Mapping!B:H,7,FALSE)</f>
        <v>Wound Culture</v>
      </c>
      <c r="L3483" s="5" t="e">
        <f>IF(B3483&lt;&gt;0,B3483,IF(M3483=1,I3483,NA()))</f>
        <v>#N/A</v>
      </c>
      <c r="N3483" s="9">
        <f>IFERROR(VLOOKUP(Labs!A3483,Mapping!D:M,10,FALSE),0)</f>
        <v>0</v>
      </c>
    </row>
    <row r="3484" spans="1:14" x14ac:dyDescent="0.25">
      <c r="A3484" s="5" t="str">
        <f>Source!B3484&amp;"|"&amp;Source!K3484</f>
        <v>ZZOS_GEN|UMCU</v>
      </c>
      <c r="B3484" s="5">
        <f>IFERROR(VLOOKUP(Labs!A3484,Mapping!D:E,2,FALSE),0)</f>
        <v>0</v>
      </c>
      <c r="C3484" t="str">
        <f>Source!F3484</f>
        <v>Microbiology</v>
      </c>
      <c r="D3484" s="5" t="str">
        <f>Source!D3484</f>
        <v>Gentamicin</v>
      </c>
      <c r="E3484" s="5" t="str">
        <f>Source!L3484</f>
        <v>Urine Culture</v>
      </c>
      <c r="F3484" s="5" t="e">
        <f>IF(ISBLANK(Source!E3484),NA(),Source!E3484)</f>
        <v>#N/A</v>
      </c>
      <c r="G3484" s="5">
        <f>Source!I3484</f>
        <v>10</v>
      </c>
      <c r="H3484" s="5" t="str">
        <f>IF(B3484&lt;&gt;0,NA(),Source!B3484)</f>
        <v>ZZOS_GEN</v>
      </c>
      <c r="I3484" s="5" t="str">
        <f>VLOOKUP(H3484,Mapping!B:E,4,FALSE)</f>
        <v>18928-2</v>
      </c>
      <c r="J3484" s="9" t="str">
        <f>VLOOKUP(H3484,Mapping!B:M,12,FALSE)</f>
        <v/>
      </c>
      <c r="K3484" s="5" t="str">
        <f>VLOOKUP(H3484,Mapping!B:H,7,FALSE)</f>
        <v>Urine Culture</v>
      </c>
      <c r="L3484" s="5" t="e">
        <f>IF(B3484&lt;&gt;0,B3484,IF(M3484=1,I3484,NA()))</f>
        <v>#N/A</v>
      </c>
      <c r="N3484" s="9">
        <f>IFERROR(VLOOKUP(Labs!A3484,Mapping!D:M,10,FALSE),0)</f>
        <v>0</v>
      </c>
    </row>
    <row r="3485" spans="1:14" x14ac:dyDescent="0.25">
      <c r="A3485" s="5" t="str">
        <f>Source!B3485&amp;"|"&amp;Source!K3485</f>
        <v>ZZOS_LIZ|WCUL</v>
      </c>
      <c r="B3485" s="5">
        <f>IFERROR(VLOOKUP(Labs!A3485,Mapping!D:E,2,FALSE),0)</f>
        <v>0</v>
      </c>
      <c r="C3485" t="str">
        <f>Source!F3485</f>
        <v>Microbiology</v>
      </c>
      <c r="D3485" s="5" t="str">
        <f>Source!D3485</f>
        <v>Linezolid</v>
      </c>
      <c r="E3485" s="5" t="str">
        <f>Source!L3485</f>
        <v>Wound Culture</v>
      </c>
      <c r="F3485" s="5" t="e">
        <f>IF(ISBLANK(Source!E3485),NA(),Source!E3485)</f>
        <v>#N/A</v>
      </c>
      <c r="G3485" s="5">
        <f>Source!I3485</f>
        <v>10</v>
      </c>
      <c r="H3485" s="5" t="str">
        <f>IF(B3485&lt;&gt;0,NA(),Source!B3485)</f>
        <v>ZZOS_LIZ</v>
      </c>
      <c r="I3485" s="5" t="str">
        <f>VLOOKUP(H3485,Mapping!B:E,4,FALSE)</f>
        <v>29258-1</v>
      </c>
      <c r="J3485" s="9" t="str">
        <f>VLOOKUP(H3485,Mapping!B:M,12,FALSE)</f>
        <v/>
      </c>
      <c r="K3485" s="5" t="str">
        <f>VLOOKUP(H3485,Mapping!B:H,7,FALSE)</f>
        <v>Urine Culture</v>
      </c>
      <c r="L3485" s="5" t="e">
        <f>IF(B3485&lt;&gt;0,B3485,IF(M3485=1,I3485,NA()))</f>
        <v>#N/A</v>
      </c>
      <c r="N3485" s="9">
        <f>IFERROR(VLOOKUP(Labs!A3485,Mapping!D:M,10,FALSE),0)</f>
        <v>0</v>
      </c>
    </row>
    <row r="3486" spans="1:14" x14ac:dyDescent="0.25">
      <c r="A3486" s="5" t="str">
        <f>Source!B3486&amp;"|"&amp;Source!K3486</f>
        <v>ZZOS_AMX|MOCU</v>
      </c>
      <c r="B3486" s="5">
        <f>IFERROR(VLOOKUP(Labs!A3486,Mapping!D:E,2,FALSE),0)</f>
        <v>0</v>
      </c>
      <c r="C3486" t="str">
        <f>Source!F3486</f>
        <v>Microbiology</v>
      </c>
      <c r="D3486" s="5" t="str">
        <f>Source!D3486</f>
        <v>Amoxicillin</v>
      </c>
      <c r="E3486" s="5" t="str">
        <f>Source!L3486</f>
        <v>Upper Respiratory Culture</v>
      </c>
      <c r="F3486" s="5" t="e">
        <f>IF(ISBLANK(Source!E3486),NA(),Source!E3486)</f>
        <v>#N/A</v>
      </c>
      <c r="G3486" s="5">
        <f>Source!I3486</f>
        <v>10</v>
      </c>
      <c r="H3486" s="5" t="str">
        <f>IF(B3486&lt;&gt;0,NA(),Source!B3486)</f>
        <v>ZZOS_AMX</v>
      </c>
      <c r="I3486" s="5" t="str">
        <f>VLOOKUP(H3486,Mapping!B:E,4,FALSE)</f>
        <v>18861-5</v>
      </c>
      <c r="J3486" s="9" t="str">
        <f>VLOOKUP(H3486,Mapping!B:M,12,FALSE)</f>
        <v/>
      </c>
      <c r="K3486" s="5" t="str">
        <f>VLOOKUP(H3486,Mapping!B:H,7,FALSE)</f>
        <v>Urine Culture</v>
      </c>
      <c r="L3486" s="5" t="e">
        <f>IF(B3486&lt;&gt;0,B3486,IF(M3486=1,I3486,NA()))</f>
        <v>#N/A</v>
      </c>
      <c r="N3486" s="9">
        <f>IFERROR(VLOOKUP(Labs!A3486,Mapping!D:M,10,FALSE),0)</f>
        <v>0</v>
      </c>
    </row>
    <row r="3487" spans="1:14" x14ac:dyDescent="0.25">
      <c r="A3487" s="5" t="str">
        <f>Source!B3487&amp;"|"&amp;Source!K3487</f>
        <v>ZZOS_CTR|PCUL</v>
      </c>
      <c r="B3487" s="5">
        <f>IFERROR(VLOOKUP(Labs!A3487,Mapping!D:E,2,FALSE),0)</f>
        <v>0</v>
      </c>
      <c r="C3487" t="str">
        <f>Source!F3487</f>
        <v>Microbiology</v>
      </c>
      <c r="D3487" s="5" t="str">
        <f>Source!D3487</f>
        <v>Ceftriaxone</v>
      </c>
      <c r="E3487" s="5" t="str">
        <f>Source!L3487</f>
        <v>Blood culture (paed.) cult.</v>
      </c>
      <c r="F3487" s="5" t="e">
        <f>IF(ISBLANK(Source!E3487),NA(),Source!E3487)</f>
        <v>#N/A</v>
      </c>
      <c r="G3487" s="5">
        <f>Source!I3487</f>
        <v>10</v>
      </c>
      <c r="H3487" s="5" t="str">
        <f>IF(B3487&lt;&gt;0,NA(),Source!B3487)</f>
        <v>ZZOS_CTR</v>
      </c>
      <c r="I3487" s="5" t="str">
        <f>VLOOKUP(H3487,Mapping!B:E,4,FALSE)</f>
        <v>18895-3</v>
      </c>
      <c r="J3487" s="9" t="str">
        <f>VLOOKUP(H3487,Mapping!B:M,12,FALSE)</f>
        <v/>
      </c>
      <c r="K3487" s="5" t="str">
        <f>VLOOKUP(H3487,Mapping!B:H,7,FALSE)</f>
        <v>Blood culture (aerobic) cult</v>
      </c>
      <c r="L3487" s="5" t="e">
        <f>IF(B3487&lt;&gt;0,B3487,IF(M3487=1,I3487,NA()))</f>
        <v>#N/A</v>
      </c>
      <c r="N3487" s="9">
        <f>IFERROR(VLOOKUP(Labs!A3487,Mapping!D:M,10,FALSE),0)</f>
        <v>0</v>
      </c>
    </row>
    <row r="3488" spans="1:14" x14ac:dyDescent="0.25">
      <c r="A3488" s="5" t="str">
        <f>Source!B3488&amp;"|"&amp;Source!K3488</f>
        <v>ZZOS_MET|W2CC</v>
      </c>
      <c r="B3488" s="5">
        <f>IFERROR(VLOOKUP(Labs!A3488,Mapping!D:E,2,FALSE),0)</f>
        <v>0</v>
      </c>
      <c r="C3488" t="str">
        <f>Source!F3488</f>
        <v>Microbiology</v>
      </c>
      <c r="D3488" s="5" t="str">
        <f>Source!D3488</f>
        <v>Metronidazole</v>
      </c>
      <c r="E3488" s="5" t="str">
        <f>Source!L3488</f>
        <v>Culture:</v>
      </c>
      <c r="F3488" s="5" t="e">
        <f>IF(ISBLANK(Source!E3488),NA(),Source!E3488)</f>
        <v>#N/A</v>
      </c>
      <c r="G3488" s="5">
        <f>Source!I3488</f>
        <v>10</v>
      </c>
      <c r="H3488" s="5" t="str">
        <f>IF(B3488&lt;&gt;0,NA(),Source!B3488)</f>
        <v>ZZOS_MET</v>
      </c>
      <c r="I3488" s="5" t="str">
        <f>VLOOKUP(H3488,Mapping!B:E,4,FALSE)</f>
        <v>18946-4</v>
      </c>
      <c r="J3488" s="9" t="str">
        <f>VLOOKUP(H3488,Mapping!B:M,12,FALSE)</f>
        <v/>
      </c>
      <c r="K3488" s="5" t="str">
        <f>VLOOKUP(H3488,Mapping!B:H,7,FALSE)</f>
        <v>Wound Culture</v>
      </c>
      <c r="L3488" s="5" t="e">
        <f>IF(B3488&lt;&gt;0,B3488,IF(M3488=1,I3488,NA()))</f>
        <v>#N/A</v>
      </c>
      <c r="N3488" s="9">
        <f>IFERROR(VLOOKUP(Labs!A3488,Mapping!D:M,10,FALSE),0)</f>
        <v>0</v>
      </c>
    </row>
    <row r="3489" spans="1:14" x14ac:dyDescent="0.25">
      <c r="A3489" s="5" t="str">
        <f>Source!B3489&amp;"|"&amp;Source!K3489</f>
        <v>ZZOS_PEN|IUCU</v>
      </c>
      <c r="B3489" s="5">
        <f>IFERROR(VLOOKUP(Labs!A3489,Mapping!D:E,2,FALSE),0)</f>
        <v>0</v>
      </c>
      <c r="C3489" t="str">
        <f>Source!F3489</f>
        <v>Microbiology</v>
      </c>
      <c r="D3489" s="5" t="str">
        <f>Source!D3489</f>
        <v>Penicillin</v>
      </c>
      <c r="E3489" s="5" t="str">
        <f>Source!L3489</f>
        <v>Wound Culture</v>
      </c>
      <c r="F3489" s="5" t="e">
        <f>IF(ISBLANK(Source!E3489),NA(),Source!E3489)</f>
        <v>#N/A</v>
      </c>
      <c r="G3489" s="5">
        <f>Source!I3489</f>
        <v>10</v>
      </c>
      <c r="H3489" s="5" t="str">
        <f>IF(B3489&lt;&gt;0,NA(),Source!B3489)</f>
        <v>ZZOS_PEN</v>
      </c>
      <c r="I3489" s="5" t="str">
        <f>VLOOKUP(H3489,Mapping!B:E,4,FALSE)</f>
        <v>18964-7</v>
      </c>
      <c r="J3489" s="9" t="str">
        <f>VLOOKUP(H3489,Mapping!B:M,12,FALSE)</f>
        <v/>
      </c>
      <c r="K3489" s="5" t="str">
        <f>VLOOKUP(H3489,Mapping!B:H,7,FALSE)</f>
        <v>Wound Culture</v>
      </c>
      <c r="L3489" s="5" t="e">
        <f>IF(B3489&lt;&gt;0,B3489,IF(M3489=1,I3489,NA()))</f>
        <v>#N/A</v>
      </c>
      <c r="N3489" s="9">
        <f>IFERROR(VLOOKUP(Labs!A3489,Mapping!D:M,10,FALSE),0)</f>
        <v>0</v>
      </c>
    </row>
    <row r="3490" spans="1:14" x14ac:dyDescent="0.25">
      <c r="A3490" s="5" t="str">
        <f>Source!B3490&amp;"|"&amp;Source!K3490</f>
        <v>ZZOI|BICU</v>
      </c>
      <c r="B3490" s="5">
        <f>IFERROR(VLOOKUP(Labs!A3490,Mapping!D:E,2,FALSE),0)</f>
        <v>0</v>
      </c>
      <c r="C3490" t="str">
        <f>Source!F3490</f>
        <v>Microbiology</v>
      </c>
      <c r="D3490" s="5" t="str">
        <f>Source!D3490</f>
        <v>Organism</v>
      </c>
      <c r="E3490" s="5" t="str">
        <f>Source!L3490</f>
        <v>Wound Culture</v>
      </c>
      <c r="F3490" s="5" t="e">
        <f>IF(ISBLANK(Source!E3490),NA(),Source!E3490)</f>
        <v>#N/A</v>
      </c>
      <c r="G3490" s="5">
        <f>Source!I3490</f>
        <v>10</v>
      </c>
      <c r="H3490" s="5" t="str">
        <f>IF(B3490&lt;&gt;0,NA(),Source!B3490)</f>
        <v>ZZOI</v>
      </c>
      <c r="I3490" s="5">
        <f>VLOOKUP(H3490,Mapping!B:E,4,FALSE)</f>
        <v>0</v>
      </c>
      <c r="J3490" s="9" t="str">
        <f>VLOOKUP(H3490,Mapping!B:M,12,FALSE)</f>
        <v/>
      </c>
      <c r="K3490" s="5" t="str">
        <f>VLOOKUP(H3490,Mapping!B:H,7,FALSE)</f>
        <v>Urine Culture</v>
      </c>
      <c r="L3490" s="5" t="e">
        <f>IF(B3490&lt;&gt;0,B3490,IF(M3490=1,I3490,NA()))</f>
        <v>#N/A</v>
      </c>
      <c r="N3490" s="9">
        <f>IFERROR(VLOOKUP(Labs!A3490,Mapping!D:M,10,FALSE),0)</f>
        <v>0</v>
      </c>
    </row>
    <row r="3491" spans="1:14" x14ac:dyDescent="0.25">
      <c r="A3491" s="5" t="str">
        <f>Source!B3491&amp;"|"&amp;Source!K3491</f>
        <v>ZZOS_FLU|SMCU</v>
      </c>
      <c r="B3491" s="5">
        <f>IFERROR(VLOOKUP(Labs!A3491,Mapping!D:E,2,FALSE),0)</f>
        <v>0</v>
      </c>
      <c r="C3491" t="str">
        <f>Source!F3491</f>
        <v>Microbiology</v>
      </c>
      <c r="D3491" s="5" t="str">
        <f>Source!D3491</f>
        <v>Flucloxacillin</v>
      </c>
      <c r="E3491" s="5" t="str">
        <f>Source!L3491</f>
        <v>Sputum Culture</v>
      </c>
      <c r="F3491" s="5" t="e">
        <f>IF(ISBLANK(Source!E3491),NA(),Source!E3491)</f>
        <v>#N/A</v>
      </c>
      <c r="G3491" s="5">
        <f>Source!I3491</f>
        <v>10</v>
      </c>
      <c r="H3491" s="5" t="str">
        <f>IF(B3491&lt;&gt;0,NA(),Source!B3491)</f>
        <v>ZZOS_FLU</v>
      </c>
      <c r="I3491" s="5">
        <f>VLOOKUP(H3491,Mapping!B:E,4,FALSE)</f>
        <v>0</v>
      </c>
      <c r="J3491" s="9" t="str">
        <f>VLOOKUP(H3491,Mapping!B:M,12,FALSE)</f>
        <v/>
      </c>
      <c r="K3491" s="5" t="str">
        <f>VLOOKUP(H3491,Mapping!B:H,7,FALSE)</f>
        <v>Wound Culture</v>
      </c>
      <c r="L3491" s="5" t="e">
        <f>IF(B3491&lt;&gt;0,B3491,IF(M3491=1,I3491,NA()))</f>
        <v>#N/A</v>
      </c>
      <c r="N3491" s="9">
        <f>IFERROR(VLOOKUP(Labs!A3491,Mapping!D:M,10,FALSE),0)</f>
        <v>0</v>
      </c>
    </row>
    <row r="3492" spans="1:14" x14ac:dyDescent="0.25">
      <c r="A3492" s="5" t="str">
        <f>Source!B3492&amp;"|"&amp;Source!K3492</f>
        <v>ZZOS_PEN|TISP</v>
      </c>
      <c r="B3492" s="5">
        <f>IFERROR(VLOOKUP(Labs!A3492,Mapping!D:E,2,FALSE),0)</f>
        <v>0</v>
      </c>
      <c r="C3492" t="str">
        <f>Source!F3492</f>
        <v>Microbiology</v>
      </c>
      <c r="D3492" s="5" t="str">
        <f>Source!D3492</f>
        <v>Penicillin</v>
      </c>
      <c r="E3492" s="5" t="str">
        <f>Source!L3492</f>
        <v>Culture:</v>
      </c>
      <c r="F3492" s="5" t="e">
        <f>IF(ISBLANK(Source!E3492),NA(),Source!E3492)</f>
        <v>#N/A</v>
      </c>
      <c r="G3492" s="5">
        <f>Source!I3492</f>
        <v>10</v>
      </c>
      <c r="H3492" s="5" t="str">
        <f>IF(B3492&lt;&gt;0,NA(),Source!B3492)</f>
        <v>ZZOS_PEN</v>
      </c>
      <c r="I3492" s="5" t="str">
        <f>VLOOKUP(H3492,Mapping!B:E,4,FALSE)</f>
        <v>18964-7</v>
      </c>
      <c r="J3492" s="9" t="str">
        <f>VLOOKUP(H3492,Mapping!B:M,12,FALSE)</f>
        <v/>
      </c>
      <c r="K3492" s="5" t="str">
        <f>VLOOKUP(H3492,Mapping!B:H,7,FALSE)</f>
        <v>Wound Culture</v>
      </c>
      <c r="L3492" s="5" t="e">
        <f>IF(B3492&lt;&gt;0,B3492,IF(M3492=1,I3492,NA()))</f>
        <v>#N/A</v>
      </c>
      <c r="N3492" s="9">
        <f>IFERROR(VLOOKUP(Labs!A3492,Mapping!D:M,10,FALSE),0)</f>
        <v>0</v>
      </c>
    </row>
    <row r="3493" spans="1:14" x14ac:dyDescent="0.25">
      <c r="A3493" s="5" t="str">
        <f>Source!B3493&amp;"|"&amp;Source!K3493</f>
        <v>ZZOS_TAZ|SMCU</v>
      </c>
      <c r="B3493" s="5">
        <f>IFERROR(VLOOKUP(Labs!A3493,Mapping!D:E,2,FALSE),0)</f>
        <v>0</v>
      </c>
      <c r="C3493" t="str">
        <f>Source!F3493</f>
        <v>Microbiology</v>
      </c>
      <c r="D3493" s="5" t="str">
        <f>Source!D3493</f>
        <v>Tazocin</v>
      </c>
      <c r="E3493" s="5" t="str">
        <f>Source!L3493</f>
        <v>Sputum Culture</v>
      </c>
      <c r="F3493" s="5" t="e">
        <f>IF(ISBLANK(Source!E3493),NA(),Source!E3493)</f>
        <v>#N/A</v>
      </c>
      <c r="G3493" s="5">
        <f>Source!I3493</f>
        <v>10</v>
      </c>
      <c r="H3493" s="5" t="str">
        <f>IF(B3493&lt;&gt;0,NA(),Source!B3493)</f>
        <v>ZZOS_TAZ</v>
      </c>
      <c r="I3493" s="5">
        <f>VLOOKUP(H3493,Mapping!B:E,4,FALSE)</f>
        <v>0</v>
      </c>
      <c r="J3493" s="9" t="str">
        <f>VLOOKUP(H3493,Mapping!B:M,12,FALSE)</f>
        <v/>
      </c>
      <c r="K3493" s="5" t="str">
        <f>VLOOKUP(H3493,Mapping!B:H,7,FALSE)</f>
        <v>Sputum Culture</v>
      </c>
      <c r="L3493" s="5" t="e">
        <f>IF(B3493&lt;&gt;0,B3493,IF(M3493=1,I3493,NA()))</f>
        <v>#N/A</v>
      </c>
      <c r="N3493" s="9">
        <f>IFERROR(VLOOKUP(Labs!A3493,Mapping!D:M,10,FALSE),0)</f>
        <v>0</v>
      </c>
    </row>
    <row r="3494" spans="1:14" x14ac:dyDescent="0.25">
      <c r="A3494" s="5" t="str">
        <f>Source!B3494&amp;"|"&amp;Source!K3494</f>
        <v>ZZOS_TEC|SCUL</v>
      </c>
      <c r="B3494" s="5">
        <f>IFERROR(VLOOKUP(Labs!A3494,Mapping!D:E,2,FALSE),0)</f>
        <v>0</v>
      </c>
      <c r="C3494" t="str">
        <f>Source!F3494</f>
        <v>Microbiology</v>
      </c>
      <c r="D3494" s="5" t="str">
        <f>Source!D3494</f>
        <v>Teicoplanin</v>
      </c>
      <c r="E3494" s="5" t="str">
        <f>Source!L3494</f>
        <v>Sputum Culture</v>
      </c>
      <c r="F3494" s="5" t="e">
        <f>IF(ISBLANK(Source!E3494),NA(),Source!E3494)</f>
        <v>#N/A</v>
      </c>
      <c r="G3494" s="5">
        <f>Source!I3494</f>
        <v>10</v>
      </c>
      <c r="H3494" s="5" t="str">
        <f>IF(B3494&lt;&gt;0,NA(),Source!B3494)</f>
        <v>ZZOS_TEC</v>
      </c>
      <c r="I3494" s="5" t="str">
        <f>VLOOKUP(H3494,Mapping!B:E,4,FALSE)</f>
        <v>18989-4</v>
      </c>
      <c r="J3494" s="9" t="str">
        <f>VLOOKUP(H3494,Mapping!B:M,12,FALSE)</f>
        <v/>
      </c>
      <c r="K3494" s="5" t="str">
        <f>VLOOKUP(H3494,Mapping!B:H,7,FALSE)</f>
        <v>Wound Culture</v>
      </c>
      <c r="L3494" s="5" t="e">
        <f>IF(B3494&lt;&gt;0,B3494,IF(M3494=1,I3494,NA()))</f>
        <v>#N/A</v>
      </c>
      <c r="N3494" s="9">
        <f>IFERROR(VLOOKUP(Labs!A3494,Mapping!D:M,10,FALSE),0)</f>
        <v>0</v>
      </c>
    </row>
    <row r="3495" spans="1:14" x14ac:dyDescent="0.25">
      <c r="A3495" s="5" t="str">
        <f>Source!B3495&amp;"|"&amp;Source!K3495</f>
        <v>ZZOS_TRI|TICU</v>
      </c>
      <c r="B3495" s="5">
        <f>IFERROR(VLOOKUP(Labs!A3495,Mapping!D:E,2,FALSE),0)</f>
        <v>0</v>
      </c>
      <c r="C3495" t="str">
        <f>Source!F3495</f>
        <v>Microbiology</v>
      </c>
      <c r="D3495" s="5" t="str">
        <f>Source!D3495</f>
        <v>Trimethoprim</v>
      </c>
      <c r="E3495" s="5" t="str">
        <f>Source!L3495</f>
        <v>Wound Culture</v>
      </c>
      <c r="F3495" s="5" t="e">
        <f>IF(ISBLANK(Source!E3495),NA(),Source!E3495)</f>
        <v>#N/A</v>
      </c>
      <c r="G3495" s="5">
        <f>Source!I3495</f>
        <v>10</v>
      </c>
      <c r="H3495" s="5" t="str">
        <f>IF(B3495&lt;&gt;0,NA(),Source!B3495)</f>
        <v>ZZOS_TRI</v>
      </c>
      <c r="I3495" s="5" t="str">
        <f>VLOOKUP(H3495,Mapping!B:E,4,FALSE)</f>
        <v>18997-7</v>
      </c>
      <c r="J3495" s="9" t="str">
        <f>VLOOKUP(H3495,Mapping!B:M,12,FALSE)</f>
        <v/>
      </c>
      <c r="K3495" s="5" t="str">
        <f>VLOOKUP(H3495,Mapping!B:H,7,FALSE)</f>
        <v>Urine Culture</v>
      </c>
      <c r="L3495" s="5" t="e">
        <f>IF(B3495&lt;&gt;0,B3495,IF(M3495=1,I3495,NA()))</f>
        <v>#N/A</v>
      </c>
      <c r="N3495" s="9">
        <f>IFERROR(VLOOKUP(Labs!A3495,Mapping!D:M,10,FALSE),0)</f>
        <v>0</v>
      </c>
    </row>
    <row r="3496" spans="1:14" x14ac:dyDescent="0.25">
      <c r="A3496" s="5" t="str">
        <f>Source!B3496&amp;"|"&amp;Source!K3496</f>
        <v>ZZOS_VAN|TICU</v>
      </c>
      <c r="B3496" s="5">
        <f>IFERROR(VLOOKUP(Labs!A3496,Mapping!D:E,2,FALSE),0)</f>
        <v>0</v>
      </c>
      <c r="C3496" t="str">
        <f>Source!F3496</f>
        <v>Microbiology</v>
      </c>
      <c r="D3496" s="5" t="str">
        <f>Source!D3496</f>
        <v>Vancomycin</v>
      </c>
      <c r="E3496" s="5" t="str">
        <f>Source!L3496</f>
        <v>Culture:</v>
      </c>
      <c r="F3496" s="5" t="e">
        <f>IF(ISBLANK(Source!E3496),NA(),Source!E3496)</f>
        <v>#N/A</v>
      </c>
      <c r="G3496" s="5">
        <f>Source!I3496</f>
        <v>10</v>
      </c>
      <c r="H3496" s="5" t="str">
        <f>IF(B3496&lt;&gt;0,NA(),Source!B3496)</f>
        <v>ZZOS_VAN</v>
      </c>
      <c r="I3496" s="5" t="str">
        <f>VLOOKUP(H3496,Mapping!B:E,4,FALSE)</f>
        <v>19000-9</v>
      </c>
      <c r="J3496" s="9" t="str">
        <f>VLOOKUP(H3496,Mapping!B:M,12,FALSE)</f>
        <v/>
      </c>
      <c r="K3496" s="5" t="str">
        <f>VLOOKUP(H3496,Mapping!B:H,7,FALSE)</f>
        <v>Wound Culture</v>
      </c>
      <c r="L3496" s="5" t="e">
        <f>IF(B3496&lt;&gt;0,B3496,IF(M3496=1,I3496,NA()))</f>
        <v>#N/A</v>
      </c>
      <c r="N3496" s="9">
        <f>IFERROR(VLOOKUP(Labs!A3496,Mapping!D:M,10,FALSE),0)</f>
        <v>0</v>
      </c>
    </row>
    <row r="3497" spans="1:14" x14ac:dyDescent="0.25">
      <c r="A3497" s="5" t="str">
        <f>Source!B3497&amp;"|"&amp;Source!K3497</f>
        <v>ZZOS_TET|W2SC</v>
      </c>
      <c r="B3497" s="5">
        <f>IFERROR(VLOOKUP(Labs!A3497,Mapping!D:E,2,FALSE),0)</f>
        <v>0</v>
      </c>
      <c r="C3497" t="str">
        <f>Source!F3497</f>
        <v>Microbiology</v>
      </c>
      <c r="D3497" s="5" t="str">
        <f>Source!D3497</f>
        <v>Tetracycline</v>
      </c>
      <c r="E3497" s="5" t="str">
        <f>Source!L3497</f>
        <v>Culture:</v>
      </c>
      <c r="F3497" s="5" t="e">
        <f>IF(ISBLANK(Source!E3497),NA(),Source!E3497)</f>
        <v>#N/A</v>
      </c>
      <c r="G3497" s="5">
        <f>Source!I3497</f>
        <v>10</v>
      </c>
      <c r="H3497" s="5" t="str">
        <f>IF(B3497&lt;&gt;0,NA(),Source!B3497)</f>
        <v>ZZOS_TET</v>
      </c>
      <c r="I3497" s="5" t="str">
        <f>VLOOKUP(H3497,Mapping!B:E,4,FALSE)</f>
        <v>18993-6</v>
      </c>
      <c r="J3497" s="9" t="str">
        <f>VLOOKUP(H3497,Mapping!B:M,12,FALSE)</f>
        <v/>
      </c>
      <c r="K3497" s="5" t="str">
        <f>VLOOKUP(H3497,Mapping!B:H,7,FALSE)</f>
        <v>Culture:</v>
      </c>
      <c r="L3497" s="5" t="e">
        <f>IF(B3497&lt;&gt;0,B3497,IF(M3497=1,I3497,NA()))</f>
        <v>#N/A</v>
      </c>
      <c r="N3497" s="9">
        <f>IFERROR(VLOOKUP(Labs!A3497,Mapping!D:M,10,FALSE),0)</f>
        <v>0</v>
      </c>
    </row>
    <row r="3498" spans="1:14" x14ac:dyDescent="0.25">
      <c r="A3498" s="5" t="str">
        <f>Source!B3498&amp;"|"&amp;Source!K3498</f>
        <v>ZZOS_AMX|BACU</v>
      </c>
      <c r="B3498" s="5">
        <f>IFERROR(VLOOKUP(Labs!A3498,Mapping!D:E,2,FALSE),0)</f>
        <v>0</v>
      </c>
      <c r="C3498" t="str">
        <f>Source!F3498</f>
        <v>Microbiology</v>
      </c>
      <c r="D3498" s="5" t="str">
        <f>Source!D3498</f>
        <v>Amoxicillin</v>
      </c>
      <c r="E3498" s="5" t="str">
        <f>Source!L3498</f>
        <v>Culture:</v>
      </c>
      <c r="F3498" s="5" t="e">
        <f>IF(ISBLANK(Source!E3498),NA(),Source!E3498)</f>
        <v>#N/A</v>
      </c>
      <c r="G3498" s="5">
        <f>Source!I3498</f>
        <v>10</v>
      </c>
      <c r="H3498" s="5" t="str">
        <f>IF(B3498&lt;&gt;0,NA(),Source!B3498)</f>
        <v>ZZOS_AMX</v>
      </c>
      <c r="I3498" s="5" t="str">
        <f>VLOOKUP(H3498,Mapping!B:E,4,FALSE)</f>
        <v>18861-5</v>
      </c>
      <c r="J3498" s="9" t="str">
        <f>VLOOKUP(H3498,Mapping!B:M,12,FALSE)</f>
        <v/>
      </c>
      <c r="K3498" s="5" t="str">
        <f>VLOOKUP(H3498,Mapping!B:H,7,FALSE)</f>
        <v>Urine Culture</v>
      </c>
      <c r="L3498" s="5" t="e">
        <f>IF(B3498&lt;&gt;0,B3498,IF(M3498=1,I3498,NA()))</f>
        <v>#N/A</v>
      </c>
      <c r="N3498" s="9">
        <f>IFERROR(VLOOKUP(Labs!A3498,Mapping!D:M,10,FALSE),0)</f>
        <v>0</v>
      </c>
    </row>
    <row r="3499" spans="1:14" x14ac:dyDescent="0.25">
      <c r="A3499" s="5" t="str">
        <f>Source!B3499&amp;"|"&amp;Source!K3499</f>
        <v>ZZOS_TET|URCU</v>
      </c>
      <c r="B3499" s="5">
        <f>IFERROR(VLOOKUP(Labs!A3499,Mapping!D:E,2,FALSE),0)</f>
        <v>0</v>
      </c>
      <c r="C3499" t="str">
        <f>Source!F3499</f>
        <v>Microbiology</v>
      </c>
      <c r="D3499" s="5" t="str">
        <f>Source!D3499</f>
        <v>Tetracycline</v>
      </c>
      <c r="E3499" s="5" t="str">
        <f>Source!L3499</f>
        <v>Upper Respiratory Culture</v>
      </c>
      <c r="F3499" s="5" t="e">
        <f>IF(ISBLANK(Source!E3499),NA(),Source!E3499)</f>
        <v>#N/A</v>
      </c>
      <c r="G3499" s="5">
        <f>Source!I3499</f>
        <v>10</v>
      </c>
      <c r="H3499" s="5" t="str">
        <f>IF(B3499&lt;&gt;0,NA(),Source!B3499)</f>
        <v>ZZOS_TET</v>
      </c>
      <c r="I3499" s="5" t="str">
        <f>VLOOKUP(H3499,Mapping!B:E,4,FALSE)</f>
        <v>18993-6</v>
      </c>
      <c r="J3499" s="9" t="str">
        <f>VLOOKUP(H3499,Mapping!B:M,12,FALSE)</f>
        <v/>
      </c>
      <c r="K3499" s="5" t="str">
        <f>VLOOKUP(H3499,Mapping!B:H,7,FALSE)</f>
        <v>Culture:</v>
      </c>
      <c r="L3499" s="5" t="e">
        <f>IF(B3499&lt;&gt;0,B3499,IF(M3499=1,I3499,NA()))</f>
        <v>#N/A</v>
      </c>
      <c r="N3499" s="9">
        <f>IFERROR(VLOOKUP(Labs!A3499,Mapping!D:M,10,FALSE),0)</f>
        <v>0</v>
      </c>
    </row>
    <row r="3500" spans="1:14" x14ac:dyDescent="0.25">
      <c r="A3500" s="5" t="str">
        <f>Source!B3500&amp;"|"&amp;Source!K3500</f>
        <v>ZZOS_TAZ|NCUL</v>
      </c>
      <c r="B3500" s="5">
        <f>IFERROR(VLOOKUP(Labs!A3500,Mapping!D:E,2,FALSE),0)</f>
        <v>0</v>
      </c>
      <c r="C3500" t="str">
        <f>Source!F3500</f>
        <v>Microbiology</v>
      </c>
      <c r="D3500" s="5" t="str">
        <f>Source!D3500</f>
        <v>Tazocin</v>
      </c>
      <c r="E3500" s="5" t="str">
        <f>Source!L3500</f>
        <v>Blood culture (anaerobic) cult</v>
      </c>
      <c r="F3500" s="5" t="e">
        <f>IF(ISBLANK(Source!E3500),NA(),Source!E3500)</f>
        <v>#N/A</v>
      </c>
      <c r="G3500" s="5">
        <f>Source!I3500</f>
        <v>10</v>
      </c>
      <c r="H3500" s="5" t="str">
        <f>IF(B3500&lt;&gt;0,NA(),Source!B3500)</f>
        <v>ZZOS_TAZ</v>
      </c>
      <c r="I3500" s="5">
        <f>VLOOKUP(H3500,Mapping!B:E,4,FALSE)</f>
        <v>0</v>
      </c>
      <c r="J3500" s="9" t="str">
        <f>VLOOKUP(H3500,Mapping!B:M,12,FALSE)</f>
        <v/>
      </c>
      <c r="K3500" s="5" t="str">
        <f>VLOOKUP(H3500,Mapping!B:H,7,FALSE)</f>
        <v>Sputum Culture</v>
      </c>
      <c r="L3500" s="5" t="e">
        <f>IF(B3500&lt;&gt;0,B3500,IF(M3500=1,I3500,NA()))</f>
        <v>#N/A</v>
      </c>
      <c r="N3500" s="9">
        <f>IFERROR(VLOOKUP(Labs!A3500,Mapping!D:M,10,FALSE),0)</f>
        <v>0</v>
      </c>
    </row>
    <row r="3501" spans="1:14" x14ac:dyDescent="0.25">
      <c r="A3501" s="5" t="str">
        <f>Source!B3501&amp;"|"&amp;Source!K3501</f>
        <v>ZZOS_TEC|MCUL</v>
      </c>
      <c r="B3501" s="5">
        <f>IFERROR(VLOOKUP(Labs!A3501,Mapping!D:E,2,FALSE),0)</f>
        <v>0</v>
      </c>
      <c r="C3501" t="str">
        <f>Source!F3501</f>
        <v>Microbiology</v>
      </c>
      <c r="D3501" s="5" t="str">
        <f>Source!D3501</f>
        <v>Teicoplanin</v>
      </c>
      <c r="E3501" s="5" t="str">
        <f>Source!L3501</f>
        <v>MRSA Culture</v>
      </c>
      <c r="F3501" s="5" t="e">
        <f>IF(ISBLANK(Source!E3501),NA(),Source!E3501)</f>
        <v>#N/A</v>
      </c>
      <c r="G3501" s="5">
        <f>Source!I3501</f>
        <v>10</v>
      </c>
      <c r="H3501" s="5" t="str">
        <f>IF(B3501&lt;&gt;0,NA(),Source!B3501)</f>
        <v>ZZOS_TEC</v>
      </c>
      <c r="I3501" s="5" t="str">
        <f>VLOOKUP(H3501,Mapping!B:E,4,FALSE)</f>
        <v>18989-4</v>
      </c>
      <c r="J3501" s="9" t="str">
        <f>VLOOKUP(H3501,Mapping!B:M,12,FALSE)</f>
        <v/>
      </c>
      <c r="K3501" s="5" t="str">
        <f>VLOOKUP(H3501,Mapping!B:H,7,FALSE)</f>
        <v>Wound Culture</v>
      </c>
      <c r="L3501" s="5" t="e">
        <f>IF(B3501&lt;&gt;0,B3501,IF(M3501=1,I3501,NA()))</f>
        <v>#N/A</v>
      </c>
      <c r="N3501" s="9">
        <f>IFERROR(VLOOKUP(Labs!A3501,Mapping!D:M,10,FALSE),0)</f>
        <v>0</v>
      </c>
    </row>
    <row r="3502" spans="1:14" x14ac:dyDescent="0.25">
      <c r="A3502" s="5" t="str">
        <f>Source!B3502&amp;"|"&amp;Source!K3502</f>
        <v>ZZOS_TET|NCUL</v>
      </c>
      <c r="B3502" s="5">
        <f>IFERROR(VLOOKUP(Labs!A3502,Mapping!D:E,2,FALSE),0)</f>
        <v>0</v>
      </c>
      <c r="C3502" t="str">
        <f>Source!F3502</f>
        <v>Microbiology</v>
      </c>
      <c r="D3502" s="5" t="str">
        <f>Source!D3502</f>
        <v>Tetracycline</v>
      </c>
      <c r="E3502" s="5" t="str">
        <f>Source!L3502</f>
        <v>Blood culture (anaerobic) cult</v>
      </c>
      <c r="F3502" s="5" t="e">
        <f>IF(ISBLANK(Source!E3502),NA(),Source!E3502)</f>
        <v>#N/A</v>
      </c>
      <c r="G3502" s="5">
        <f>Source!I3502</f>
        <v>10</v>
      </c>
      <c r="H3502" s="5" t="str">
        <f>IF(B3502&lt;&gt;0,NA(),Source!B3502)</f>
        <v>ZZOS_TET</v>
      </c>
      <c r="I3502" s="5" t="str">
        <f>VLOOKUP(H3502,Mapping!B:E,4,FALSE)</f>
        <v>18993-6</v>
      </c>
      <c r="J3502" s="9" t="str">
        <f>VLOOKUP(H3502,Mapping!B:M,12,FALSE)</f>
        <v/>
      </c>
      <c r="K3502" s="5" t="str">
        <f>VLOOKUP(H3502,Mapping!B:H,7,FALSE)</f>
        <v>Culture:</v>
      </c>
      <c r="L3502" s="5" t="e">
        <f>IF(B3502&lt;&gt;0,B3502,IF(M3502=1,I3502,NA()))</f>
        <v>#N/A</v>
      </c>
      <c r="N3502" s="9">
        <f>IFERROR(VLOOKUP(Labs!A3502,Mapping!D:M,10,FALSE),0)</f>
        <v>0</v>
      </c>
    </row>
    <row r="3503" spans="1:14" x14ac:dyDescent="0.25">
      <c r="A3503" s="5" t="str">
        <f>Source!B3503&amp;"|"&amp;Source!K3503</f>
        <v>AP50|CH50</v>
      </c>
      <c r="B3503" s="5">
        <f>IFERROR(VLOOKUP(Labs!A3503,Mapping!D:E,2,FALSE),0)</f>
        <v>0</v>
      </c>
      <c r="C3503" t="str">
        <f>Source!F3503</f>
        <v>Chem/Haem</v>
      </c>
      <c r="D3503" s="5" t="str">
        <f>Source!D3503</f>
        <v>APCH50</v>
      </c>
      <c r="E3503" s="5" t="str">
        <f>Source!L3503</f>
        <v>CH50/APCH50</v>
      </c>
      <c r="F3503" s="5" t="str">
        <f>IF(ISBLANK(Source!E3503),NA(),Source!E3503)</f>
        <v>UNITS</v>
      </c>
      <c r="G3503" s="5">
        <f>Source!I3503</f>
        <v>9</v>
      </c>
      <c r="H3503" s="5" t="str">
        <f>IF(B3503&lt;&gt;0,NA(),Source!B3503)</f>
        <v>AP50</v>
      </c>
      <c r="I3503" s="5">
        <f>VLOOKUP(H3503,Mapping!B:E,4,FALSE)</f>
        <v>0</v>
      </c>
      <c r="J3503" s="9" t="str">
        <f>VLOOKUP(H3503,Mapping!B:M,12,FALSE)</f>
        <v/>
      </c>
      <c r="K3503" s="5" t="str">
        <f>VLOOKUP(H3503,Mapping!B:H,7,FALSE)</f>
        <v>CH50/APCH50</v>
      </c>
      <c r="L3503" s="5" t="e">
        <f>IF(B3503&lt;&gt;0,B3503,IF(M3503=1,I3503,NA()))</f>
        <v>#N/A</v>
      </c>
      <c r="N3503" s="9" t="str">
        <f>IFERROR(VLOOKUP(Labs!A3503,Mapping!D:M,10,FALSE),0)</f>
        <v/>
      </c>
    </row>
    <row r="3504" spans="1:14" x14ac:dyDescent="0.25">
      <c r="A3504" s="5" t="str">
        <f>Source!B3504&amp;"|"&amp;Source!K3504</f>
        <v>ACD4|TCS</v>
      </c>
      <c r="B3504" s="5">
        <f>IFERROR(VLOOKUP(Labs!A3504,Mapping!D:E,2,FALSE),0)</f>
        <v>0</v>
      </c>
      <c r="C3504" t="str">
        <f>Source!F3504</f>
        <v>Chem/Haem</v>
      </c>
      <c r="D3504" s="5" t="str">
        <f>Source!D3504</f>
        <v>Absolute CD4 count</v>
      </c>
      <c r="E3504" s="5" t="str">
        <f>Source!L3504</f>
        <v>TCS (T-Cell Subsets)</v>
      </c>
      <c r="F3504" s="5" t="str">
        <f>IF(ISBLANK(Source!E3504),NA(),Source!E3504)</f>
        <v>/ul</v>
      </c>
      <c r="G3504" s="5">
        <f>Source!I3504</f>
        <v>9</v>
      </c>
      <c r="H3504" s="5" t="str">
        <f>IF(B3504&lt;&gt;0,NA(),Source!B3504)</f>
        <v>ACD4</v>
      </c>
      <c r="I3504" s="5">
        <f>VLOOKUP(H3504,Mapping!B:E,4,FALSE)</f>
        <v>0</v>
      </c>
      <c r="J3504" s="9" t="str">
        <f>VLOOKUP(H3504,Mapping!B:M,12,FALSE)</f>
        <v/>
      </c>
      <c r="K3504" s="5" t="str">
        <f>VLOOKUP(H3504,Mapping!B:H,7,FALSE)</f>
        <v>FACS Immunodeficiency</v>
      </c>
      <c r="L3504" s="5" t="e">
        <f>IF(B3504&lt;&gt;0,B3504,IF(M3504=1,I3504,NA()))</f>
        <v>#N/A</v>
      </c>
      <c r="N3504" s="9">
        <f>IFERROR(VLOOKUP(Labs!A3504,Mapping!D:M,10,FALSE),0)</f>
        <v>0</v>
      </c>
    </row>
    <row r="3505" spans="1:14" x14ac:dyDescent="0.25">
      <c r="A3505" s="5" t="str">
        <f>Source!B3505&amp;"|"&amp;Source!K3505</f>
        <v>DHEA|DHEA</v>
      </c>
      <c r="B3505" s="5">
        <f>IFERROR(VLOOKUP(Labs!A3505,Mapping!D:E,2,FALSE),0)</f>
        <v>0</v>
      </c>
      <c r="C3505" t="str">
        <f>Source!F3505</f>
        <v>Chem/Haem</v>
      </c>
      <c r="D3505" s="5" t="str">
        <f>Source!D3505</f>
        <v>DHEAS</v>
      </c>
      <c r="E3505" s="5" t="str">
        <f>Source!L3505</f>
        <v>DHEAS</v>
      </c>
      <c r="F3505" s="5" t="str">
        <f>IF(ISBLANK(Source!E3505),NA(),Source!E3505)</f>
        <v>umol/l</v>
      </c>
      <c r="G3505" s="5">
        <f>Source!I3505</f>
        <v>9</v>
      </c>
      <c r="H3505" s="5" t="str">
        <f>IF(B3505&lt;&gt;0,NA(),Source!B3505)</f>
        <v>DHEA</v>
      </c>
      <c r="I3505" s="5">
        <f>VLOOKUP(H3505,Mapping!B:E,4,FALSE)</f>
        <v>0</v>
      </c>
      <c r="J3505" s="9" t="str">
        <f>VLOOKUP(H3505,Mapping!B:M,12,FALSE)</f>
        <v/>
      </c>
      <c r="K3505" s="5" t="str">
        <f>VLOOKUP(H3505,Mapping!B:H,7,FALSE)</f>
        <v>DHEAS</v>
      </c>
      <c r="L3505" s="5" t="e">
        <f>IF(B3505&lt;&gt;0,B3505,IF(M3505=1,I3505,NA()))</f>
        <v>#N/A</v>
      </c>
      <c r="N3505" s="9" t="str">
        <f>IFERROR(VLOOKUP(Labs!A3505,Mapping!D:M,10,FALSE),0)</f>
        <v/>
      </c>
    </row>
    <row r="3506" spans="1:14" x14ac:dyDescent="0.25">
      <c r="A3506" s="5" t="str">
        <f>Source!B3506&amp;"|"&amp;Source!K3506</f>
        <v>CRYT|CRYP</v>
      </c>
      <c r="B3506" s="5">
        <f>IFERROR(VLOOKUP(Labs!A3506,Mapping!D:E,2,FALSE),0)</f>
        <v>0</v>
      </c>
      <c r="C3506" t="str">
        <f>Source!F3506</f>
        <v>Chem/Haem</v>
      </c>
      <c r="D3506" s="5" t="str">
        <f>Source!D3506</f>
        <v>Cryptococcus neoformans Ag</v>
      </c>
      <c r="E3506" s="5" t="str">
        <f>Source!L3506</f>
        <v>Cryptococcal Serology</v>
      </c>
      <c r="F3506" s="5" t="e">
        <f>IF(ISBLANK(Source!E3506),NA(),Source!E3506)</f>
        <v>#N/A</v>
      </c>
      <c r="G3506" s="5">
        <f>Source!I3506</f>
        <v>9</v>
      </c>
      <c r="H3506" s="5" t="str">
        <f>IF(B3506&lt;&gt;0,NA(),Source!B3506)</f>
        <v>CRYT</v>
      </c>
      <c r="I3506" s="5">
        <f>VLOOKUP(H3506,Mapping!B:E,4,FALSE)</f>
        <v>0</v>
      </c>
      <c r="J3506" s="9" t="str">
        <f>VLOOKUP(H3506,Mapping!B:M,12,FALSE)</f>
        <v/>
      </c>
      <c r="K3506" s="5" t="str">
        <f>VLOOKUP(H3506,Mapping!B:H,7,FALSE)</f>
        <v>CRYPTOCOCCAL SEROLOGY</v>
      </c>
      <c r="L3506" s="5" t="e">
        <f>IF(B3506&lt;&gt;0,B3506,IF(M3506=1,I3506,NA()))</f>
        <v>#N/A</v>
      </c>
      <c r="N3506" s="9" t="str">
        <f>IFERROR(VLOOKUP(Labs!A3506,Mapping!D:M,10,FALSE),0)</f>
        <v/>
      </c>
    </row>
    <row r="3507" spans="1:14" x14ac:dyDescent="0.25">
      <c r="A3507" s="5" t="str">
        <f>Source!B3507&amp;"|"&amp;Source!K3507</f>
        <v>AP50|CH50</v>
      </c>
      <c r="B3507" s="5">
        <f>IFERROR(VLOOKUP(Labs!A3507,Mapping!D:E,2,FALSE),0)</f>
        <v>0</v>
      </c>
      <c r="C3507" t="str">
        <f>Source!F3507</f>
        <v>Chem/Haem</v>
      </c>
      <c r="D3507" s="5" t="str">
        <f>Source!D3507</f>
        <v>APCH50</v>
      </c>
      <c r="E3507" s="5" t="str">
        <f>Source!L3507</f>
        <v>CH50/APCH50</v>
      </c>
      <c r="F3507" s="5" t="str">
        <f>IF(ISBLANK(Source!E3507),NA(),Source!E3507)</f>
        <v>UNITS</v>
      </c>
      <c r="G3507" s="5">
        <f>Source!I3507</f>
        <v>9</v>
      </c>
      <c r="H3507" s="5" t="str">
        <f>IF(B3507&lt;&gt;0,NA(),Source!B3507)</f>
        <v>AP50</v>
      </c>
      <c r="I3507" s="5">
        <f>VLOOKUP(H3507,Mapping!B:E,4,FALSE)</f>
        <v>0</v>
      </c>
      <c r="J3507" s="9" t="str">
        <f>VLOOKUP(H3507,Mapping!B:M,12,FALSE)</f>
        <v/>
      </c>
      <c r="K3507" s="5" t="str">
        <f>VLOOKUP(H3507,Mapping!B:H,7,FALSE)</f>
        <v>CH50/APCH50</v>
      </c>
      <c r="L3507" s="5" t="e">
        <f>IF(B3507&lt;&gt;0,B3507,IF(M3507=1,I3507,NA()))</f>
        <v>#N/A</v>
      </c>
      <c r="N3507" s="9" t="str">
        <f>IFERROR(VLOOKUP(Labs!A3507,Mapping!D:M,10,FALSE),0)</f>
        <v/>
      </c>
    </row>
    <row r="3508" spans="1:14" x14ac:dyDescent="0.25">
      <c r="A3508" s="5" t="str">
        <f>Source!B3508&amp;"|"&amp;Source!K3508</f>
        <v>BKPC|POLY</v>
      </c>
      <c r="B3508" s="5">
        <f>IFERROR(VLOOKUP(Labs!A3508,Mapping!D:E,2,FALSE),0)</f>
        <v>0</v>
      </c>
      <c r="C3508" t="str">
        <f>Source!F3508</f>
        <v>Chem/Haem</v>
      </c>
      <c r="D3508" s="5" t="str">
        <f>Source!D3508</f>
        <v>Polyomavirus (BK) PCR</v>
      </c>
      <c r="E3508" s="5" t="str">
        <f>Source!L3508</f>
        <v>Polyomavirus PCR</v>
      </c>
      <c r="F3508" s="5" t="str">
        <f>IF(ISBLANK(Source!E3508),NA(),Source!E3508)</f>
        <v>copies/ml</v>
      </c>
      <c r="G3508" s="5">
        <f>Source!I3508</f>
        <v>9</v>
      </c>
      <c r="H3508" s="5" t="str">
        <f>IF(B3508&lt;&gt;0,NA(),Source!B3508)</f>
        <v>BKPC</v>
      </c>
      <c r="I3508" s="5">
        <f>VLOOKUP(H3508,Mapping!B:E,4,FALSE)</f>
        <v>0</v>
      </c>
      <c r="J3508" s="9" t="str">
        <f>VLOOKUP(H3508,Mapping!B:M,12,FALSE)</f>
        <v/>
      </c>
      <c r="K3508" s="5" t="str">
        <f>VLOOKUP(H3508,Mapping!B:H,7,FALSE)</f>
        <v>Polyomavirus PCR</v>
      </c>
      <c r="L3508" s="5" t="e">
        <f>IF(B3508&lt;&gt;0,B3508,IF(M3508=1,I3508,NA()))</f>
        <v>#N/A</v>
      </c>
      <c r="N3508" s="9" t="str">
        <f>IFERROR(VLOOKUP(Labs!A3508,Mapping!D:M,10,FALSE),0)</f>
        <v/>
      </c>
    </row>
    <row r="3509" spans="1:14" x14ac:dyDescent="0.25">
      <c r="A3509" s="5" t="str">
        <f>Source!B3509&amp;"|"&amp;Source!K3509</f>
        <v>CH|SEF</v>
      </c>
      <c r="B3509" s="5">
        <f>IFERROR(VLOOKUP(Labs!A3509,Mapping!D:E,2,FALSE),0)</f>
        <v>0</v>
      </c>
      <c r="C3509" t="str">
        <f>Source!F3509</f>
        <v>Non-Gynae Cytology</v>
      </c>
      <c r="D3509" s="5" t="str">
        <f>Source!D3509</f>
        <v>Clinical History</v>
      </c>
      <c r="E3509" s="5" t="str">
        <f>Source!L3509</f>
        <v>Serous Fluids</v>
      </c>
      <c r="F3509" s="5" t="e">
        <f>IF(ISBLANK(Source!E3509),NA(),Source!E3509)</f>
        <v>#N/A</v>
      </c>
      <c r="G3509" s="5">
        <f>Source!I3509</f>
        <v>9</v>
      </c>
      <c r="H3509" s="5" t="str">
        <f>IF(B3509&lt;&gt;0,NA(),Source!B3509)</f>
        <v>CH</v>
      </c>
      <c r="I3509" s="5">
        <f>VLOOKUP(H3509,Mapping!B:E,4,FALSE)</f>
        <v>0</v>
      </c>
      <c r="J3509" s="9" t="str">
        <f>VLOOKUP(H3509,Mapping!B:M,12,FALSE)</f>
        <v/>
      </c>
      <c r="K3509" s="5" t="str">
        <f>VLOOKUP(H3509,Mapping!B:H,7,FALSE)</f>
        <v>FNA Breast</v>
      </c>
      <c r="L3509" s="5" t="e">
        <f>IF(B3509&lt;&gt;0,B3509,IF(M3509=1,I3509,NA()))</f>
        <v>#N/A</v>
      </c>
      <c r="N3509" s="9">
        <f>IFERROR(VLOOKUP(Labs!A3509,Mapping!D:M,10,FALSE),0)</f>
        <v>0</v>
      </c>
    </row>
    <row r="3510" spans="1:14" x14ac:dyDescent="0.25">
      <c r="A3510" s="5" t="str">
        <f>Source!B3510&amp;"|"&amp;Source!K3510</f>
        <v>DHEA|DHEA</v>
      </c>
      <c r="B3510" s="5">
        <f>IFERROR(VLOOKUP(Labs!A3510,Mapping!D:E,2,FALSE),0)</f>
        <v>0</v>
      </c>
      <c r="C3510" t="str">
        <f>Source!F3510</f>
        <v>Chem/Haem</v>
      </c>
      <c r="D3510" s="5" t="str">
        <f>Source!D3510</f>
        <v>DHEAS</v>
      </c>
      <c r="E3510" s="5" t="str">
        <f>Source!L3510</f>
        <v>DHEAS</v>
      </c>
      <c r="F3510" s="5" t="str">
        <f>IF(ISBLANK(Source!E3510),NA(),Source!E3510)</f>
        <v>umol/l</v>
      </c>
      <c r="G3510" s="5">
        <f>Source!I3510</f>
        <v>9</v>
      </c>
      <c r="H3510" s="5" t="str">
        <f>IF(B3510&lt;&gt;0,NA(),Source!B3510)</f>
        <v>DHEA</v>
      </c>
      <c r="I3510" s="5">
        <f>VLOOKUP(H3510,Mapping!B:E,4,FALSE)</f>
        <v>0</v>
      </c>
      <c r="J3510" s="9" t="str">
        <f>VLOOKUP(H3510,Mapping!B:M,12,FALSE)</f>
        <v/>
      </c>
      <c r="K3510" s="5" t="str">
        <f>VLOOKUP(H3510,Mapping!B:H,7,FALSE)</f>
        <v>DHEAS</v>
      </c>
      <c r="L3510" s="5" t="e">
        <f>IF(B3510&lt;&gt;0,B3510,IF(M3510=1,I3510,NA()))</f>
        <v>#N/A</v>
      </c>
      <c r="N3510" s="9" t="str">
        <f>IFERROR(VLOOKUP(Labs!A3510,Mapping!D:M,10,FALSE),0)</f>
        <v/>
      </c>
    </row>
    <row r="3511" spans="1:14" x14ac:dyDescent="0.25">
      <c r="A3511" s="5" t="str">
        <f>Source!B3511&amp;"|"&amp;Source!K3511</f>
        <v>24CA|24CA</v>
      </c>
      <c r="B3511" s="5">
        <f>IFERROR(VLOOKUP(Labs!A3511,Mapping!D:E,2,FALSE),0)</f>
        <v>0</v>
      </c>
      <c r="C3511" t="str">
        <f>Source!F3511</f>
        <v>Chem/Haem</v>
      </c>
      <c r="D3511" s="5" t="str">
        <f>Source!D3511</f>
        <v>24hr CALCIUM OUTPUT</v>
      </c>
      <c r="E3511" s="5" t="str">
        <f>Source!L3511</f>
        <v>24hr CALCIUM OUTPUT</v>
      </c>
      <c r="F3511" s="5" t="str">
        <f>IF(ISBLANK(Source!E3511),NA(),Source!E3511)</f>
        <v>mmol/24h</v>
      </c>
      <c r="G3511" s="5">
        <f>Source!I3511</f>
        <v>9</v>
      </c>
      <c r="H3511" s="5" t="str">
        <f>IF(B3511&lt;&gt;0,NA(),Source!B3511)</f>
        <v>24CA</v>
      </c>
      <c r="I3511" s="5">
        <f>VLOOKUP(H3511,Mapping!B:E,4,FALSE)</f>
        <v>0</v>
      </c>
      <c r="J3511" s="9" t="str">
        <f>VLOOKUP(H3511,Mapping!B:M,12,FALSE)</f>
        <v/>
      </c>
      <c r="K3511" s="5" t="str">
        <f>VLOOKUP(H3511,Mapping!B:H,7,FALSE)</f>
        <v>24hr CALCIUM OUTPUT</v>
      </c>
      <c r="L3511" s="5" t="e">
        <f>IF(B3511&lt;&gt;0,B3511,IF(M3511=1,I3511,NA()))</f>
        <v>#N/A</v>
      </c>
      <c r="N3511" s="9" t="str">
        <f>IFERROR(VLOOKUP(Labs!A3511,Mapping!D:M,10,FALSE),0)</f>
        <v/>
      </c>
    </row>
    <row r="3512" spans="1:14" x14ac:dyDescent="0.25">
      <c r="A3512" s="5" t="str">
        <f>Source!B3512&amp;"|"&amp;Source!K3512</f>
        <v>CH50|CH50</v>
      </c>
      <c r="B3512" s="5">
        <f>IFERROR(VLOOKUP(Labs!A3512,Mapping!D:E,2,FALSE),0)</f>
        <v>0</v>
      </c>
      <c r="C3512" t="str">
        <f>Source!F3512</f>
        <v>Chem/Haem</v>
      </c>
      <c r="D3512" s="5" t="str">
        <f>Source!D3512</f>
        <v>CH50</v>
      </c>
      <c r="E3512" s="5" t="str">
        <f>Source!L3512</f>
        <v>CH50/APCH50</v>
      </c>
      <c r="F3512" s="5" t="str">
        <f>IF(ISBLANK(Source!E3512),NA(),Source!E3512)</f>
        <v>UNITS</v>
      </c>
      <c r="G3512" s="5">
        <f>Source!I3512</f>
        <v>9</v>
      </c>
      <c r="H3512" s="5" t="str">
        <f>IF(B3512&lt;&gt;0,NA(),Source!B3512)</f>
        <v>CH50</v>
      </c>
      <c r="I3512" s="5">
        <f>VLOOKUP(H3512,Mapping!B:E,4,FALSE)</f>
        <v>0</v>
      </c>
      <c r="J3512" s="9" t="str">
        <f>VLOOKUP(H3512,Mapping!B:M,12,FALSE)</f>
        <v/>
      </c>
      <c r="K3512" s="5" t="str">
        <f>VLOOKUP(H3512,Mapping!B:H,7,FALSE)</f>
        <v>CH50/APCH50</v>
      </c>
      <c r="L3512" s="5" t="e">
        <f>IF(B3512&lt;&gt;0,B3512,IF(M3512=1,I3512,NA()))</f>
        <v>#N/A</v>
      </c>
      <c r="N3512" s="9" t="str">
        <f>IFERROR(VLOOKUP(Labs!A3512,Mapping!D:M,10,FALSE),0)</f>
        <v/>
      </c>
    </row>
    <row r="3513" spans="1:14" x14ac:dyDescent="0.25">
      <c r="A3513" s="5" t="str">
        <f>Source!B3513&amp;"|"&amp;Source!K3513</f>
        <v>CRYP|CRYP</v>
      </c>
      <c r="B3513" s="5">
        <f>IFERROR(VLOOKUP(Labs!A3513,Mapping!D:E,2,FALSE),0)</f>
        <v>0</v>
      </c>
      <c r="C3513" t="str">
        <f>Source!F3513</f>
        <v>Virology</v>
      </c>
      <c r="D3513" s="5" t="str">
        <f>Source!D3513</f>
        <v>Cryptococcal Serology .......:</v>
      </c>
      <c r="E3513" s="5" t="str">
        <f>Source!L3513</f>
        <v>CRYPTOCOCCAL SEROLOGY</v>
      </c>
      <c r="F3513" s="5" t="e">
        <f>IF(ISBLANK(Source!E3513),NA(),Source!E3513)</f>
        <v>#N/A</v>
      </c>
      <c r="G3513" s="5">
        <f>Source!I3513</f>
        <v>9</v>
      </c>
      <c r="H3513" s="5" t="str">
        <f>IF(B3513&lt;&gt;0,NA(),Source!B3513)</f>
        <v>CRYP</v>
      </c>
      <c r="I3513" s="5">
        <f>VLOOKUP(H3513,Mapping!B:E,4,FALSE)</f>
        <v>0</v>
      </c>
      <c r="J3513" s="9" t="str">
        <f>VLOOKUP(H3513,Mapping!B:M,12,FALSE)</f>
        <v/>
      </c>
      <c r="K3513" s="5" t="str">
        <f>VLOOKUP(H3513,Mapping!B:H,7,FALSE)</f>
        <v>FAECAL MICROSCOPY</v>
      </c>
      <c r="L3513" s="5" t="e">
        <f>IF(B3513&lt;&gt;0,B3513,IF(M3513=1,I3513,NA()))</f>
        <v>#N/A</v>
      </c>
      <c r="N3513" s="9">
        <f>IFERROR(VLOOKUP(Labs!A3513,Mapping!D:M,10,FALSE),0)</f>
        <v>0</v>
      </c>
    </row>
    <row r="3514" spans="1:14" x14ac:dyDescent="0.25">
      <c r="A3514" s="5" t="str">
        <f>Source!B3514&amp;"|"&amp;Source!K3514</f>
        <v>CD3|TCS</v>
      </c>
      <c r="B3514" s="5">
        <f>IFERROR(VLOOKUP(Labs!A3514,Mapping!D:E,2,FALSE),0)</f>
        <v>0</v>
      </c>
      <c r="C3514" t="str">
        <f>Source!F3514</f>
        <v>Chem/Haem</v>
      </c>
      <c r="D3514" s="5" t="str">
        <f>Source!D3514</f>
        <v>CD3</v>
      </c>
      <c r="E3514" s="5" t="str">
        <f>Source!L3514</f>
        <v>TCS (T-Cell Subsets)</v>
      </c>
      <c r="F3514" s="5" t="str">
        <f>IF(ISBLANK(Source!E3514),NA(),Source!E3514)</f>
        <v>%</v>
      </c>
      <c r="G3514" s="5">
        <f>Source!I3514</f>
        <v>9</v>
      </c>
      <c r="H3514" s="5" t="str">
        <f>IF(B3514&lt;&gt;0,NA(),Source!B3514)</f>
        <v>CD3</v>
      </c>
      <c r="I3514" s="5">
        <f>VLOOKUP(H3514,Mapping!B:E,4,FALSE)</f>
        <v>0</v>
      </c>
      <c r="J3514" s="9" t="str">
        <f>VLOOKUP(H3514,Mapping!B:M,12,FALSE)</f>
        <v/>
      </c>
      <c r="K3514" s="5" t="str">
        <f>VLOOKUP(H3514,Mapping!B:H,7,FALSE)</f>
        <v>FACS Chronic Panel (Blood)</v>
      </c>
      <c r="L3514" s="5" t="e">
        <f>IF(B3514&lt;&gt;0,B3514,IF(M3514=1,I3514,NA()))</f>
        <v>#N/A</v>
      </c>
      <c r="N3514" s="9">
        <f>IFERROR(VLOOKUP(Labs!A3514,Mapping!D:M,10,FALSE),0)</f>
        <v>0</v>
      </c>
    </row>
    <row r="3515" spans="1:14" x14ac:dyDescent="0.25">
      <c r="A3515" s="5" t="str">
        <f>Source!B3515&amp;"|"&amp;Source!K3515</f>
        <v>ALP|BONE</v>
      </c>
      <c r="B3515" s="5">
        <f>IFERROR(VLOOKUP(Labs!A3515,Mapping!D:E,2,FALSE),0)</f>
        <v>0</v>
      </c>
      <c r="C3515" t="str">
        <f>Source!F3515</f>
        <v>Chem/Haem</v>
      </c>
      <c r="D3515" s="5" t="str">
        <f>Source!D3515</f>
        <v>ALKALINE PHOSPHATASE</v>
      </c>
      <c r="E3515" s="5" t="str">
        <f>Source!L3515</f>
        <v>BONE PROFILE</v>
      </c>
      <c r="F3515" s="5" t="str">
        <f>IF(ISBLANK(Source!E3515),NA(),Source!E3515)</f>
        <v>u/L</v>
      </c>
      <c r="G3515" s="5">
        <f>Source!I3515</f>
        <v>9</v>
      </c>
      <c r="H3515" s="5" t="str">
        <f>IF(B3515&lt;&gt;0,NA(),Source!B3515)</f>
        <v>ALP</v>
      </c>
      <c r="I3515" s="5" t="str">
        <f>VLOOKUP(H3515,Mapping!B:E,4,FALSE)</f>
        <v>6768-6</v>
      </c>
      <c r="J3515" s="9" t="str">
        <f>VLOOKUP(H3515,Mapping!B:M,12,FALSE)</f>
        <v>Alkaline phosphatase [Enzymatic activity/volume] in Serum or Plasma</v>
      </c>
      <c r="K3515" s="5" t="str">
        <f>VLOOKUP(H3515,Mapping!B:H,7,FALSE)</f>
        <v>LIVER FUNCTION TEST</v>
      </c>
      <c r="L3515" s="5" t="e">
        <f>IF(B3515&lt;&gt;0,B3515,IF(M3515=1,I3515,NA()))</f>
        <v>#N/A</v>
      </c>
      <c r="N3515" s="9">
        <f>IFERROR(VLOOKUP(Labs!A3515,Mapping!D:M,10,FALSE),0)</f>
        <v>0</v>
      </c>
    </row>
    <row r="3516" spans="1:14" x14ac:dyDescent="0.25">
      <c r="A3516" s="5" t="str">
        <f>Source!B3516&amp;"|"&amp;Source!K3516</f>
        <v>CRYP|CRYP</v>
      </c>
      <c r="B3516" s="5">
        <f>IFERROR(VLOOKUP(Labs!A3516,Mapping!D:E,2,FALSE),0)</f>
        <v>0</v>
      </c>
      <c r="C3516" t="str">
        <f>Source!F3516</f>
        <v>Chem/Haem</v>
      </c>
      <c r="D3516" s="5" t="str">
        <f>Source!D3516</f>
        <v>Cryptococcal Serology:</v>
      </c>
      <c r="E3516" s="5" t="str">
        <f>Source!L3516</f>
        <v>Cryptococcal Serology</v>
      </c>
      <c r="F3516" s="5" t="e">
        <f>IF(ISBLANK(Source!E3516),NA(),Source!E3516)</f>
        <v>#N/A</v>
      </c>
      <c r="G3516" s="5">
        <f>Source!I3516</f>
        <v>9</v>
      </c>
      <c r="H3516" s="5" t="str">
        <f>IF(B3516&lt;&gt;0,NA(),Source!B3516)</f>
        <v>CRYP</v>
      </c>
      <c r="I3516" s="5">
        <f>VLOOKUP(H3516,Mapping!B:E,4,FALSE)</f>
        <v>0</v>
      </c>
      <c r="J3516" s="9" t="str">
        <f>VLOOKUP(H3516,Mapping!B:M,12,FALSE)</f>
        <v/>
      </c>
      <c r="K3516" s="5" t="str">
        <f>VLOOKUP(H3516,Mapping!B:H,7,FALSE)</f>
        <v>FAECAL MICROSCOPY</v>
      </c>
      <c r="L3516" s="5" t="e">
        <f>IF(B3516&lt;&gt;0,B3516,IF(M3516=1,I3516,NA()))</f>
        <v>#N/A</v>
      </c>
      <c r="N3516" s="9">
        <f>IFERROR(VLOOKUP(Labs!A3516,Mapping!D:M,10,FALSE),0)</f>
        <v>0</v>
      </c>
    </row>
    <row r="3517" spans="1:14" x14ac:dyDescent="0.25">
      <c r="A3517" s="5" t="str">
        <f>Source!B3517&amp;"|"&amp;Source!K3517</f>
        <v>ALP|BONE</v>
      </c>
      <c r="B3517" s="5">
        <f>IFERROR(VLOOKUP(Labs!A3517,Mapping!D:E,2,FALSE),0)</f>
        <v>0</v>
      </c>
      <c r="C3517" t="str">
        <f>Source!F3517</f>
        <v>Chem/Haem</v>
      </c>
      <c r="D3517" s="5" t="str">
        <f>Source!D3517</f>
        <v>ALKALINE PHOSPHATASE</v>
      </c>
      <c r="E3517" s="5" t="str">
        <f>Source!L3517</f>
        <v>BONE PROFILE</v>
      </c>
      <c r="F3517" s="5" t="str">
        <f>IF(ISBLANK(Source!E3517),NA(),Source!E3517)</f>
        <v>u/L</v>
      </c>
      <c r="G3517" s="5">
        <f>Source!I3517</f>
        <v>9</v>
      </c>
      <c r="H3517" s="5" t="str">
        <f>IF(B3517&lt;&gt;0,NA(),Source!B3517)</f>
        <v>ALP</v>
      </c>
      <c r="I3517" s="5" t="str">
        <f>VLOOKUP(H3517,Mapping!B:E,4,FALSE)</f>
        <v>6768-6</v>
      </c>
      <c r="J3517" s="9" t="str">
        <f>VLOOKUP(H3517,Mapping!B:M,12,FALSE)</f>
        <v>Alkaline phosphatase [Enzymatic activity/volume] in Serum or Plasma</v>
      </c>
      <c r="K3517" s="5" t="str">
        <f>VLOOKUP(H3517,Mapping!B:H,7,FALSE)</f>
        <v>LIVER FUNCTION TEST</v>
      </c>
      <c r="L3517" s="5" t="e">
        <f>IF(B3517&lt;&gt;0,B3517,IF(M3517=1,I3517,NA()))</f>
        <v>#N/A</v>
      </c>
      <c r="N3517" s="9">
        <f>IFERROR(VLOOKUP(Labs!A3517,Mapping!D:M,10,FALSE),0)</f>
        <v>0</v>
      </c>
    </row>
    <row r="3518" spans="1:14" x14ac:dyDescent="0.25">
      <c r="A3518" s="5" t="str">
        <f>Source!B3518&amp;"|"&amp;Source!K3518</f>
        <v>CD8|TCS</v>
      </c>
      <c r="B3518" s="5">
        <f>IFERROR(VLOOKUP(Labs!A3518,Mapping!D:E,2,FALSE),0)</f>
        <v>0</v>
      </c>
      <c r="C3518" t="str">
        <f>Source!F3518</f>
        <v>Chem/Haem</v>
      </c>
      <c r="D3518" s="5" t="str">
        <f>Source!D3518</f>
        <v>CD3+/CD8+</v>
      </c>
      <c r="E3518" s="5" t="str">
        <f>Source!L3518</f>
        <v>TCS (T-Cell Subsets)</v>
      </c>
      <c r="F3518" s="5" t="str">
        <f>IF(ISBLANK(Source!E3518),NA(),Source!E3518)</f>
        <v>%</v>
      </c>
      <c r="G3518" s="5">
        <f>Source!I3518</f>
        <v>9</v>
      </c>
      <c r="H3518" s="5" t="str">
        <f>IF(B3518&lt;&gt;0,NA(),Source!B3518)</f>
        <v>CD8</v>
      </c>
      <c r="I3518" s="5">
        <f>VLOOKUP(H3518,Mapping!B:E,4,FALSE)</f>
        <v>0</v>
      </c>
      <c r="J3518" s="9" t="str">
        <f>VLOOKUP(H3518,Mapping!B:M,12,FALSE)</f>
        <v/>
      </c>
      <c r="K3518" s="5" t="str">
        <f>VLOOKUP(H3518,Mapping!B:H,7,FALSE)</f>
        <v>FACS Chronic Panel (Blood)</v>
      </c>
      <c r="L3518" s="5" t="e">
        <f>IF(B3518&lt;&gt;0,B3518,IF(M3518=1,I3518,NA()))</f>
        <v>#N/A</v>
      </c>
      <c r="N3518" s="9">
        <f>IFERROR(VLOOKUP(Labs!A3518,Mapping!D:M,10,FALSE),0)</f>
        <v>0</v>
      </c>
    </row>
    <row r="3519" spans="1:14" x14ac:dyDescent="0.25">
      <c r="A3519" s="5" t="str">
        <f>Source!B3519&amp;"|"&amp;Source!K3519</f>
        <v>C28|PSSA</v>
      </c>
      <c r="B3519" s="5">
        <f>IFERROR(VLOOKUP(Labs!A3519,Mapping!D:E,2,FALSE),0)</f>
        <v>0</v>
      </c>
      <c r="C3519" t="str">
        <f>Source!F3519</f>
        <v>Virology</v>
      </c>
      <c r="D3519" s="5" t="str">
        <f>Source!D3519</f>
        <v>Antigen C28</v>
      </c>
      <c r="E3519" s="5" t="str">
        <f>Source!L3519</f>
        <v>PSEUDOMONAS SEROLOGY</v>
      </c>
      <c r="F3519" s="5" t="e">
        <f>IF(ISBLANK(Source!E3519),NA(),Source!E3519)</f>
        <v>#N/A</v>
      </c>
      <c r="G3519" s="5">
        <f>Source!I3519</f>
        <v>9</v>
      </c>
      <c r="H3519" s="5" t="str">
        <f>IF(B3519&lt;&gt;0,NA(),Source!B3519)</f>
        <v>C28</v>
      </c>
      <c r="I3519" s="5">
        <f>VLOOKUP(H3519,Mapping!B:E,4,FALSE)</f>
        <v>0</v>
      </c>
      <c r="J3519" s="9" t="str">
        <f>VLOOKUP(H3519,Mapping!B:M,12,FALSE)</f>
        <v/>
      </c>
      <c r="K3519" s="5" t="str">
        <f>VLOOKUP(H3519,Mapping!B:H,7,FALSE)</f>
        <v>PSEUDOMONAS SEROLOGY</v>
      </c>
      <c r="L3519" s="5" t="e">
        <f>IF(B3519&lt;&gt;0,B3519,IF(M3519=1,I3519,NA()))</f>
        <v>#N/A</v>
      </c>
      <c r="N3519" s="9" t="str">
        <f>IFERROR(VLOOKUP(Labs!A3519,Mapping!D:M,10,FALSE),0)</f>
        <v/>
      </c>
    </row>
    <row r="3520" spans="1:14" x14ac:dyDescent="0.25">
      <c r="A3520" s="5" t="str">
        <f>Source!B3520&amp;"|"&amp;Source!K3520</f>
        <v>G6PS|G6PS</v>
      </c>
      <c r="B3520" s="5">
        <f>IFERROR(VLOOKUP(Labs!A3520,Mapping!D:E,2,FALSE),0)</f>
        <v>0</v>
      </c>
      <c r="C3520" t="str">
        <f>Source!F3520</f>
        <v>Chem/Haem</v>
      </c>
      <c r="D3520" s="5" t="str">
        <f>Source!D3520</f>
        <v>G6PD Screening Test</v>
      </c>
      <c r="E3520" s="5" t="str">
        <f>Source!L3520</f>
        <v>G6PD Screening Test</v>
      </c>
      <c r="F3520" s="5" t="e">
        <f>IF(ISBLANK(Source!E3520),NA(),Source!E3520)</f>
        <v>#N/A</v>
      </c>
      <c r="G3520" s="5">
        <f>Source!I3520</f>
        <v>9</v>
      </c>
      <c r="H3520" s="5" t="str">
        <f>IF(B3520&lt;&gt;0,NA(),Source!B3520)</f>
        <v>G6PS</v>
      </c>
      <c r="I3520" s="5">
        <f>VLOOKUP(H3520,Mapping!B:E,4,FALSE)</f>
        <v>0</v>
      </c>
      <c r="J3520" s="9" t="str">
        <f>VLOOKUP(H3520,Mapping!B:M,12,FALSE)</f>
        <v/>
      </c>
      <c r="K3520" s="5" t="str">
        <f>VLOOKUP(H3520,Mapping!B:H,7,FALSE)</f>
        <v>G6PD Screening Test</v>
      </c>
      <c r="L3520" s="5" t="e">
        <f>IF(B3520&lt;&gt;0,B3520,IF(M3520=1,I3520,NA()))</f>
        <v>#N/A</v>
      </c>
      <c r="N3520" s="9" t="str">
        <f>IFERROR(VLOOKUP(Labs!A3520,Mapping!D:M,10,FALSE),0)</f>
        <v/>
      </c>
    </row>
    <row r="3521" spans="1:14" x14ac:dyDescent="0.25">
      <c r="A3521" s="5" t="str">
        <f>Source!B3521&amp;"|"&amp;Source!K3521</f>
        <v>ALP|ALK</v>
      </c>
      <c r="B3521" s="5">
        <f>IFERROR(VLOOKUP(Labs!A3521,Mapping!D:E,2,FALSE),0)</f>
        <v>0</v>
      </c>
      <c r="C3521" t="str">
        <f>Source!F3521</f>
        <v>Chem/Haem</v>
      </c>
      <c r="D3521" s="5" t="str">
        <f>Source!D3521</f>
        <v>ALKALINE PHOSPHATASE</v>
      </c>
      <c r="E3521" s="5" t="str">
        <f>Source!L3521</f>
        <v>ALKALINE PHOSPHATASE</v>
      </c>
      <c r="F3521" s="5" t="str">
        <f>IF(ISBLANK(Source!E3521),NA(),Source!E3521)</f>
        <v>u/L</v>
      </c>
      <c r="G3521" s="5">
        <f>Source!I3521</f>
        <v>9</v>
      </c>
      <c r="H3521" s="5" t="str">
        <f>IF(B3521&lt;&gt;0,NA(),Source!B3521)</f>
        <v>ALP</v>
      </c>
      <c r="I3521" s="5" t="str">
        <f>VLOOKUP(H3521,Mapping!B:E,4,FALSE)</f>
        <v>6768-6</v>
      </c>
      <c r="J3521" s="9" t="str">
        <f>VLOOKUP(H3521,Mapping!B:M,12,FALSE)</f>
        <v>Alkaline phosphatase [Enzymatic activity/volume] in Serum or Plasma</v>
      </c>
      <c r="K3521" s="5" t="str">
        <f>VLOOKUP(H3521,Mapping!B:H,7,FALSE)</f>
        <v>LIVER FUNCTION TEST</v>
      </c>
      <c r="L3521" s="5" t="e">
        <f>IF(B3521&lt;&gt;0,B3521,IF(M3521=1,I3521,NA()))</f>
        <v>#N/A</v>
      </c>
      <c r="N3521" s="9">
        <f>IFERROR(VLOOKUP(Labs!A3521,Mapping!D:M,10,FALSE),0)</f>
        <v>0</v>
      </c>
    </row>
    <row r="3522" spans="1:14" x14ac:dyDescent="0.25">
      <c r="A3522" s="5" t="str">
        <f>Source!B3522&amp;"|"&amp;Source!K3522</f>
        <v>CH50|CH50</v>
      </c>
      <c r="B3522" s="5">
        <f>IFERROR(VLOOKUP(Labs!A3522,Mapping!D:E,2,FALSE),0)</f>
        <v>0</v>
      </c>
      <c r="C3522" t="str">
        <f>Source!F3522</f>
        <v>Chem/Haem</v>
      </c>
      <c r="D3522" s="5" t="str">
        <f>Source!D3522</f>
        <v>CH50</v>
      </c>
      <c r="E3522" s="5" t="str">
        <f>Source!L3522</f>
        <v>CH50/APCH50</v>
      </c>
      <c r="F3522" s="5" t="str">
        <f>IF(ISBLANK(Source!E3522),NA(),Source!E3522)</f>
        <v>UNITS</v>
      </c>
      <c r="G3522" s="5">
        <f>Source!I3522</f>
        <v>9</v>
      </c>
      <c r="H3522" s="5" t="str">
        <f>IF(B3522&lt;&gt;0,NA(),Source!B3522)</f>
        <v>CH50</v>
      </c>
      <c r="I3522" s="5">
        <f>VLOOKUP(H3522,Mapping!B:E,4,FALSE)</f>
        <v>0</v>
      </c>
      <c r="J3522" s="9" t="str">
        <f>VLOOKUP(H3522,Mapping!B:M,12,FALSE)</f>
        <v/>
      </c>
      <c r="K3522" s="5" t="str">
        <f>VLOOKUP(H3522,Mapping!B:H,7,FALSE)</f>
        <v>CH50/APCH50</v>
      </c>
      <c r="L3522" s="5" t="e">
        <f>IF(B3522&lt;&gt;0,B3522,IF(M3522=1,I3522,NA()))</f>
        <v>#N/A</v>
      </c>
      <c r="N3522" s="9" t="str">
        <f>IFERROR(VLOOKUP(Labs!A3522,Mapping!D:M,10,FALSE),0)</f>
        <v/>
      </c>
    </row>
    <row r="3523" spans="1:14" x14ac:dyDescent="0.25">
      <c r="A3523" s="5" t="str">
        <f>Source!B3523&amp;"|"&amp;Source!K3523</f>
        <v>ALDO|ALDO</v>
      </c>
      <c r="B3523" s="5">
        <f>IFERROR(VLOOKUP(Labs!A3523,Mapping!D:E,2,FALSE),0)</f>
        <v>0</v>
      </c>
      <c r="C3523" t="str">
        <f>Source!F3523</f>
        <v>Chem/Haem</v>
      </c>
      <c r="D3523" s="5" t="str">
        <f>Source!D3523</f>
        <v>ALDOSTERONE</v>
      </c>
      <c r="E3523" s="5" t="str">
        <f>Source!L3523</f>
        <v>RENIN/ALDOSTERONE</v>
      </c>
      <c r="F3523" s="5" t="str">
        <f>IF(ISBLANK(Source!E3523),NA(),Source!E3523)</f>
        <v>pmol/L</v>
      </c>
      <c r="G3523" s="5">
        <f>Source!I3523</f>
        <v>9</v>
      </c>
      <c r="H3523" s="5" t="str">
        <f>IF(B3523&lt;&gt;0,NA(),Source!B3523)</f>
        <v>ALDO</v>
      </c>
      <c r="I3523" s="5">
        <f>VLOOKUP(H3523,Mapping!B:E,4,FALSE)</f>
        <v>0</v>
      </c>
      <c r="J3523" s="9" t="str">
        <f>VLOOKUP(H3523,Mapping!B:M,12,FALSE)</f>
        <v/>
      </c>
      <c r="K3523" s="5" t="str">
        <f>VLOOKUP(H3523,Mapping!B:H,7,FALSE)</f>
        <v>RENIN/ALDOSTERONE</v>
      </c>
      <c r="L3523" s="5" t="e">
        <f>IF(B3523&lt;&gt;0,B3523,IF(M3523=1,I3523,NA()))</f>
        <v>#N/A</v>
      </c>
      <c r="N3523" s="9" t="str">
        <f>IFERROR(VLOOKUP(Labs!A3523,Mapping!D:M,10,FALSE),0)</f>
        <v/>
      </c>
    </row>
    <row r="3524" spans="1:14" x14ac:dyDescent="0.25">
      <c r="A3524" s="5" t="str">
        <f>Source!B3524&amp;"|"&amp;Source!K3524</f>
        <v>AK14|PSSA</v>
      </c>
      <c r="B3524" s="5">
        <f>IFERROR(VLOOKUP(Labs!A3524,Mapping!D:E,2,FALSE),0)</f>
        <v>0</v>
      </c>
      <c r="C3524" t="str">
        <f>Source!F3524</f>
        <v>Virology</v>
      </c>
      <c r="D3524" s="5" t="str">
        <f>Source!D3524</f>
        <v>Antigen AK1401</v>
      </c>
      <c r="E3524" s="5" t="str">
        <f>Source!L3524</f>
        <v>PSEUDOMONAS SEROLOGY</v>
      </c>
      <c r="F3524" s="5" t="e">
        <f>IF(ISBLANK(Source!E3524),NA(),Source!E3524)</f>
        <v>#N/A</v>
      </c>
      <c r="G3524" s="5">
        <f>Source!I3524</f>
        <v>9</v>
      </c>
      <c r="H3524" s="5" t="str">
        <f>IF(B3524&lt;&gt;0,NA(),Source!B3524)</f>
        <v>AK14</v>
      </c>
      <c r="I3524" s="5">
        <f>VLOOKUP(H3524,Mapping!B:E,4,FALSE)</f>
        <v>0</v>
      </c>
      <c r="J3524" s="9" t="str">
        <f>VLOOKUP(H3524,Mapping!B:M,12,FALSE)</f>
        <v/>
      </c>
      <c r="K3524" s="5" t="str">
        <f>VLOOKUP(H3524,Mapping!B:H,7,FALSE)</f>
        <v>PSEUDOMONAS SEROLOGY</v>
      </c>
      <c r="L3524" s="5" t="e">
        <f>IF(B3524&lt;&gt;0,B3524,IF(M3524=1,I3524,NA()))</f>
        <v>#N/A</v>
      </c>
      <c r="N3524" s="9" t="str">
        <f>IFERROR(VLOOKUP(Labs!A3524,Mapping!D:M,10,FALSE),0)</f>
        <v/>
      </c>
    </row>
    <row r="3525" spans="1:14" x14ac:dyDescent="0.25">
      <c r="A3525" s="5" t="str">
        <f>Source!B3525&amp;"|"&amp;Source!K3525</f>
        <v>CRYT|CRYP</v>
      </c>
      <c r="B3525" s="5">
        <f>IFERROR(VLOOKUP(Labs!A3525,Mapping!D:E,2,FALSE),0)</f>
        <v>0</v>
      </c>
      <c r="C3525" t="str">
        <f>Source!F3525</f>
        <v>Virology</v>
      </c>
      <c r="D3525" s="5" t="str">
        <f>Source!D3525</f>
        <v>CRYPTOCOCCUS NEOFORMANS AG</v>
      </c>
      <c r="E3525" s="5" t="str">
        <f>Source!L3525</f>
        <v>CRYPTOCOCCAL SEROLOGY</v>
      </c>
      <c r="F3525" s="5" t="e">
        <f>IF(ISBLANK(Source!E3525),NA(),Source!E3525)</f>
        <v>#N/A</v>
      </c>
      <c r="G3525" s="5">
        <f>Source!I3525</f>
        <v>9</v>
      </c>
      <c r="H3525" s="5" t="str">
        <f>IF(B3525&lt;&gt;0,NA(),Source!B3525)</f>
        <v>CRYT</v>
      </c>
      <c r="I3525" s="5">
        <f>VLOOKUP(H3525,Mapping!B:E,4,FALSE)</f>
        <v>0</v>
      </c>
      <c r="J3525" s="9" t="str">
        <f>VLOOKUP(H3525,Mapping!B:M,12,FALSE)</f>
        <v/>
      </c>
      <c r="K3525" s="5" t="str">
        <f>VLOOKUP(H3525,Mapping!B:H,7,FALSE)</f>
        <v>CRYPTOCOCCAL SEROLOGY</v>
      </c>
      <c r="L3525" s="5" t="e">
        <f>IF(B3525&lt;&gt;0,B3525,IF(M3525=1,I3525,NA()))</f>
        <v>#N/A</v>
      </c>
      <c r="N3525" s="9" t="str">
        <f>IFERROR(VLOOKUP(Labs!A3525,Mapping!D:M,10,FALSE),0)</f>
        <v/>
      </c>
    </row>
    <row r="3526" spans="1:14" x14ac:dyDescent="0.25">
      <c r="A3526" s="5" t="str">
        <f>Source!B3526&amp;"|"&amp;Source!K3526</f>
        <v>AUR|FAST</v>
      </c>
      <c r="B3526" s="5">
        <f>IFERROR(VLOOKUP(Labs!A3526,Mapping!D:E,2,FALSE),0)</f>
        <v>0</v>
      </c>
      <c r="C3526" t="str">
        <f>Source!F3526</f>
        <v>Microbiology</v>
      </c>
      <c r="D3526" s="5" t="str">
        <f>Source!D3526</f>
        <v>Auramine Stain.....:</v>
      </c>
      <c r="E3526" s="5" t="str">
        <f>Source!L3526</f>
        <v>TB Fastrack</v>
      </c>
      <c r="F3526" s="5" t="e">
        <f>IF(ISBLANK(Source!E3526),NA(),Source!E3526)</f>
        <v>#N/A</v>
      </c>
      <c r="G3526" s="5">
        <f>Source!I3526</f>
        <v>9</v>
      </c>
      <c r="H3526" s="5" t="str">
        <f>IF(B3526&lt;&gt;0,NA(),Source!B3526)</f>
        <v>AUR</v>
      </c>
      <c r="I3526" s="5">
        <f>VLOOKUP(H3526,Mapping!B:E,4,FALSE)</f>
        <v>0</v>
      </c>
      <c r="J3526" s="9" t="str">
        <f>VLOOKUP(H3526,Mapping!B:M,12,FALSE)</f>
        <v/>
      </c>
      <c r="K3526" s="5" t="str">
        <f>VLOOKUP(H3526,Mapping!B:H,7,FALSE)</f>
        <v>TB Microscopy</v>
      </c>
      <c r="L3526" s="5" t="e">
        <f>IF(B3526&lt;&gt;0,B3526,IF(M3526=1,I3526,NA()))</f>
        <v>#N/A</v>
      </c>
      <c r="N3526" s="9">
        <f>IFERROR(VLOOKUP(Labs!A3526,Mapping!D:M,10,FALSE),0)</f>
        <v>0</v>
      </c>
    </row>
    <row r="3527" spans="1:14" x14ac:dyDescent="0.25">
      <c r="A3527" s="5" t="str">
        <f>Source!B3527&amp;"|"&amp;Source!K3527</f>
        <v>CALA|CALA</v>
      </c>
      <c r="B3527" s="5">
        <f>IFERROR(VLOOKUP(Labs!A3527,Mapping!D:E,2,FALSE),0)</f>
        <v>0</v>
      </c>
      <c r="C3527" t="str">
        <f>Source!F3527</f>
        <v>Chem/Haem</v>
      </c>
      <c r="D3527" s="5" t="str">
        <f>Source!D3527</f>
        <v>CALCULUS ANALYSIS</v>
      </c>
      <c r="E3527" s="5" t="str">
        <f>Source!L3527</f>
        <v>CALCULUS ANALYSIS</v>
      </c>
      <c r="F3527" s="5" t="e">
        <f>IF(ISBLANK(Source!E3527),NA(),Source!E3527)</f>
        <v>#N/A</v>
      </c>
      <c r="G3527" s="5">
        <f>Source!I3527</f>
        <v>9</v>
      </c>
      <c r="H3527" s="5" t="str">
        <f>IF(B3527&lt;&gt;0,NA(),Source!B3527)</f>
        <v>CALA</v>
      </c>
      <c r="I3527" s="5">
        <f>VLOOKUP(H3527,Mapping!B:E,4,FALSE)</f>
        <v>0</v>
      </c>
      <c r="J3527" s="9" t="str">
        <f>VLOOKUP(H3527,Mapping!B:M,12,FALSE)</f>
        <v/>
      </c>
      <c r="K3527" s="5" t="str">
        <f>VLOOKUP(H3527,Mapping!B:H,7,FALSE)</f>
        <v>CALCULUS ANALYSIS</v>
      </c>
      <c r="L3527" s="5" t="e">
        <f>IF(B3527&lt;&gt;0,B3527,IF(M3527=1,I3527,NA()))</f>
        <v>#N/A</v>
      </c>
      <c r="N3527" s="9" t="str">
        <f>IFERROR(VLOOKUP(Labs!A3527,Mapping!D:M,10,FALSE),0)</f>
        <v/>
      </c>
    </row>
    <row r="3528" spans="1:14" x14ac:dyDescent="0.25">
      <c r="A3528" s="5" t="str">
        <f>Source!B3528&amp;"|"&amp;Source!K3528</f>
        <v>ASPH|ASPH</v>
      </c>
      <c r="B3528" s="5">
        <f>IFERROR(VLOOKUP(Labs!A3528,Mapping!D:E,2,FALSE),0)</f>
        <v>0</v>
      </c>
      <c r="C3528" t="str">
        <f>Source!F3528</f>
        <v>Chem/Haem</v>
      </c>
      <c r="D3528" s="5" t="str">
        <f>Source!D3528</f>
        <v>ASCITIC FLUID PH</v>
      </c>
      <c r="E3528" s="5" t="str">
        <f>Source!L3528</f>
        <v>ASCITIC FLUID PH</v>
      </c>
      <c r="F3528" s="5" t="e">
        <f>IF(ISBLANK(Source!E3528),NA(),Source!E3528)</f>
        <v>#N/A</v>
      </c>
      <c r="G3528" s="5">
        <f>Source!I3528</f>
        <v>9</v>
      </c>
      <c r="H3528" s="5" t="str">
        <f>IF(B3528&lt;&gt;0,NA(),Source!B3528)</f>
        <v>ASPH</v>
      </c>
      <c r="I3528" s="5">
        <f>VLOOKUP(H3528,Mapping!B:E,4,FALSE)</f>
        <v>0</v>
      </c>
      <c r="J3528" s="9" t="str">
        <f>VLOOKUP(H3528,Mapping!B:M,12,FALSE)</f>
        <v/>
      </c>
      <c r="K3528" s="5" t="str">
        <f>VLOOKUP(H3528,Mapping!B:H,7,FALSE)</f>
        <v>ASCITIC FLUID PH</v>
      </c>
      <c r="L3528" s="5" t="e">
        <f>IF(B3528&lt;&gt;0,B3528,IF(M3528=1,I3528,NA()))</f>
        <v>#N/A</v>
      </c>
      <c r="N3528" s="9" t="str">
        <f>IFERROR(VLOOKUP(Labs!A3528,Mapping!D:M,10,FALSE),0)</f>
        <v/>
      </c>
    </row>
    <row r="3529" spans="1:14" x14ac:dyDescent="0.25">
      <c r="A3529" s="5" t="str">
        <f>Source!B3529&amp;"|"&amp;Source!K3529</f>
        <v>CREA|CR</v>
      </c>
      <c r="B3529" s="5">
        <f>IFERROR(VLOOKUP(Labs!A3529,Mapping!D:E,2,FALSE),0)</f>
        <v>0</v>
      </c>
      <c r="C3529" t="str">
        <f>Source!F3529</f>
        <v>Chem/Haem</v>
      </c>
      <c r="D3529" s="5" t="str">
        <f>Source!D3529</f>
        <v>CREATININE</v>
      </c>
      <c r="E3529" s="5" t="str">
        <f>Source!L3529</f>
        <v>CREATININE</v>
      </c>
      <c r="F3529" s="5" t="str">
        <f>IF(ISBLANK(Source!E3529),NA(),Source!E3529)</f>
        <v>umol/L</v>
      </c>
      <c r="G3529" s="5">
        <f>Source!I3529</f>
        <v>9</v>
      </c>
      <c r="H3529" s="5" t="str">
        <f>IF(B3529&lt;&gt;0,NA(),Source!B3529)</f>
        <v>CREA</v>
      </c>
      <c r="I3529" s="5" t="str">
        <f>VLOOKUP(H3529,Mapping!B:E,4,FALSE)</f>
        <v>14682-9</v>
      </c>
      <c r="J3529" s="9" t="str">
        <f>VLOOKUP(H3529,Mapping!B:M,12,FALSE)</f>
        <v>Creatinine [Moles/volume] in Serum or Plasma</v>
      </c>
      <c r="K3529" s="5" t="str">
        <f>VLOOKUP(H3529,Mapping!B:H,7,FALSE)</f>
        <v>U/E/CREAT</v>
      </c>
      <c r="L3529" s="5" t="e">
        <f>IF(B3529&lt;&gt;0,B3529,IF(M3529=1,I3529,NA()))</f>
        <v>#N/A</v>
      </c>
      <c r="N3529" s="9">
        <f>IFERROR(VLOOKUP(Labs!A3529,Mapping!D:M,10,FALSE),0)</f>
        <v>0</v>
      </c>
    </row>
    <row r="3530" spans="1:14" x14ac:dyDescent="0.25">
      <c r="A3530" s="5" t="str">
        <f>Source!B3530&amp;"|"&amp;Source!K3530</f>
        <v>CD4|TCS</v>
      </c>
      <c r="B3530" s="5">
        <f>IFERROR(VLOOKUP(Labs!A3530,Mapping!D:E,2,FALSE),0)</f>
        <v>0</v>
      </c>
      <c r="C3530" t="str">
        <f>Source!F3530</f>
        <v>Chem/Haem</v>
      </c>
      <c r="D3530" s="5" t="str">
        <f>Source!D3530</f>
        <v>CD3+/CD4+</v>
      </c>
      <c r="E3530" s="5" t="str">
        <f>Source!L3530</f>
        <v>TCS (T-Cell Subsets)</v>
      </c>
      <c r="F3530" s="5" t="str">
        <f>IF(ISBLANK(Source!E3530),NA(),Source!E3530)</f>
        <v>%</v>
      </c>
      <c r="G3530" s="5">
        <f>Source!I3530</f>
        <v>9</v>
      </c>
      <c r="H3530" s="5" t="str">
        <f>IF(B3530&lt;&gt;0,NA(),Source!B3530)</f>
        <v>CD4</v>
      </c>
      <c r="I3530" s="5">
        <f>VLOOKUP(H3530,Mapping!B:E,4,FALSE)</f>
        <v>0</v>
      </c>
      <c r="J3530" s="9" t="str">
        <f>VLOOKUP(H3530,Mapping!B:M,12,FALSE)</f>
        <v/>
      </c>
      <c r="K3530" s="5" t="str">
        <f>VLOOKUP(H3530,Mapping!B:H,7,FALSE)</f>
        <v>FACS Chronic Panel (Blood)</v>
      </c>
      <c r="L3530" s="5" t="e">
        <f>IF(B3530&lt;&gt;0,B3530,IF(M3530=1,I3530,NA()))</f>
        <v>#N/A</v>
      </c>
      <c r="N3530" s="9">
        <f>IFERROR(VLOOKUP(Labs!A3530,Mapping!D:M,10,FALSE),0)</f>
        <v>0</v>
      </c>
    </row>
    <row r="3531" spans="1:14" x14ac:dyDescent="0.25">
      <c r="A3531" s="5" t="str">
        <f>Source!B3531&amp;"|"&amp;Source!K3531</f>
        <v>HIT|HIT</v>
      </c>
      <c r="B3531" s="5">
        <f>IFERROR(VLOOKUP(Labs!A3531,Mapping!D:E,2,FALSE),0)</f>
        <v>0</v>
      </c>
      <c r="C3531" t="str">
        <f>Source!F3531</f>
        <v>Chem/Haem</v>
      </c>
      <c r="D3531" s="5" t="str">
        <f>Source!D3531</f>
        <v>HEP INDUCED THROMBOCYTOPENIA</v>
      </c>
      <c r="E3531" s="5" t="str">
        <f>Source!L3531</f>
        <v>HIT</v>
      </c>
      <c r="F3531" s="5" t="e">
        <f>IF(ISBLANK(Source!E3531),NA(),Source!E3531)</f>
        <v>#N/A</v>
      </c>
      <c r="G3531" s="5">
        <f>Source!I3531</f>
        <v>9</v>
      </c>
      <c r="H3531" s="5" t="str">
        <f>IF(B3531&lt;&gt;0,NA(),Source!B3531)</f>
        <v>HIT</v>
      </c>
      <c r="I3531" s="5">
        <f>VLOOKUP(H3531,Mapping!B:E,4,FALSE)</f>
        <v>0</v>
      </c>
      <c r="J3531" s="9" t="str">
        <f>VLOOKUP(H3531,Mapping!B:M,12,FALSE)</f>
        <v/>
      </c>
      <c r="K3531" s="5" t="str">
        <f>VLOOKUP(H3531,Mapping!B:H,7,FALSE)</f>
        <v>HIT</v>
      </c>
      <c r="L3531" s="5" t="e">
        <f>IF(B3531&lt;&gt;0,B3531,IF(M3531=1,I3531,NA()))</f>
        <v>#N/A</v>
      </c>
      <c r="N3531" s="9" t="str">
        <f>IFERROR(VLOOKUP(Labs!A3531,Mapping!D:M,10,FALSE),0)</f>
        <v/>
      </c>
    </row>
    <row r="3532" spans="1:14" x14ac:dyDescent="0.25">
      <c r="A3532" s="5" t="str">
        <f>Source!B3532&amp;"|"&amp;Source!K3532</f>
        <v>IGF|IGF</v>
      </c>
      <c r="B3532" s="5">
        <f>IFERROR(VLOOKUP(Labs!A3532,Mapping!D:E,2,FALSE),0)</f>
        <v>0</v>
      </c>
      <c r="C3532" t="str">
        <f>Source!F3532</f>
        <v>Chem/Haem</v>
      </c>
      <c r="D3532" s="5" t="str">
        <f>Source!D3532</f>
        <v>IGF</v>
      </c>
      <c r="E3532" s="5" t="str">
        <f>Source!L3532</f>
        <v>INSULIN LIKE GROWTH FACTOR</v>
      </c>
      <c r="F3532" s="5" t="str">
        <f>IF(ISBLANK(Source!E3532),NA(),Source!E3532)</f>
        <v>nmol/l</v>
      </c>
      <c r="G3532" s="5">
        <f>Source!I3532</f>
        <v>9</v>
      </c>
      <c r="H3532" s="5" t="str">
        <f>IF(B3532&lt;&gt;0,NA(),Source!B3532)</f>
        <v>IGF</v>
      </c>
      <c r="I3532" s="5">
        <f>VLOOKUP(H3532,Mapping!B:E,4,FALSE)</f>
        <v>0</v>
      </c>
      <c r="J3532" s="9" t="str">
        <f>VLOOKUP(H3532,Mapping!B:M,12,FALSE)</f>
        <v/>
      </c>
      <c r="K3532" s="5" t="str">
        <f>VLOOKUP(H3532,Mapping!B:H,7,FALSE)</f>
        <v>INSULIN LIKE GROWTH FACTOR</v>
      </c>
      <c r="L3532" s="5" t="e">
        <f>IF(B3532&lt;&gt;0,B3532,IF(M3532=1,I3532,NA()))</f>
        <v>#N/A</v>
      </c>
      <c r="N3532" s="9" t="str">
        <f>IFERROR(VLOOKUP(Labs!A3532,Mapping!D:M,10,FALSE),0)</f>
        <v/>
      </c>
    </row>
    <row r="3533" spans="1:14" x14ac:dyDescent="0.25">
      <c r="A3533" s="5" t="str">
        <f>Source!B3533&amp;"|"&amp;Source!K3533</f>
        <v>IGM|IGM</v>
      </c>
      <c r="B3533" s="5">
        <f>IFERROR(VLOOKUP(Labs!A3533,Mapping!D:E,2,FALSE),0)</f>
        <v>0</v>
      </c>
      <c r="C3533" t="str">
        <f>Source!F3533</f>
        <v>Chem/Haem</v>
      </c>
      <c r="D3533" s="5" t="str">
        <f>Source!D3533</f>
        <v>IGM</v>
      </c>
      <c r="E3533" s="5" t="str">
        <f>Source!L3533</f>
        <v>IGM</v>
      </c>
      <c r="F3533" s="5" t="str">
        <f>IF(ISBLANK(Source!E3533),NA(),Source!E3533)</f>
        <v>g/L</v>
      </c>
      <c r="G3533" s="5">
        <f>Source!I3533</f>
        <v>9</v>
      </c>
      <c r="H3533" s="5" t="str">
        <f>IF(B3533&lt;&gt;0,NA(),Source!B3533)</f>
        <v>IGM</v>
      </c>
      <c r="I3533" s="5" t="str">
        <f>VLOOKUP(H3533,Mapping!B:E,4,FALSE)</f>
        <v>2472-9</v>
      </c>
      <c r="J3533" s="9" t="str">
        <f>VLOOKUP(H3533,Mapping!B:M,12,FALSE)</f>
        <v>IgM [Mass/volume] in Serum or Plasma</v>
      </c>
      <c r="K3533" s="5" t="str">
        <f>VLOOKUP(H3533,Mapping!B:H,7,FALSE)</f>
        <v>IMMUNOGLOBULINS</v>
      </c>
      <c r="L3533" s="5" t="e">
        <f>IF(B3533&lt;&gt;0,B3533,IF(M3533=1,I3533,NA()))</f>
        <v>#N/A</v>
      </c>
      <c r="N3533" s="9">
        <f>IFERROR(VLOOKUP(Labs!A3533,Mapping!D:M,10,FALSE),0)</f>
        <v>0</v>
      </c>
    </row>
    <row r="3534" spans="1:14" x14ac:dyDescent="0.25">
      <c r="A3534" s="5" t="str">
        <f>Source!B3534&amp;"|"&amp;Source!K3534</f>
        <v>LEIS|LEIS</v>
      </c>
      <c r="B3534" s="5">
        <f>IFERROR(VLOOKUP(Labs!A3534,Mapping!D:E,2,FALSE),0)</f>
        <v>0</v>
      </c>
      <c r="C3534" t="str">
        <f>Source!F3534</f>
        <v>Virology</v>
      </c>
      <c r="D3534" s="5" t="str">
        <f>Source!D3534</f>
        <v>LEISHMANIA SEROLOGY</v>
      </c>
      <c r="E3534" s="5" t="str">
        <f>Source!L3534</f>
        <v>LEISHMANIA SEROLOGY</v>
      </c>
      <c r="F3534" s="5" t="e">
        <f>IF(ISBLANK(Source!E3534),NA(),Source!E3534)</f>
        <v>#N/A</v>
      </c>
      <c r="G3534" s="5">
        <f>Source!I3534</f>
        <v>9</v>
      </c>
      <c r="H3534" s="5" t="str">
        <f>IF(B3534&lt;&gt;0,NA(),Source!B3534)</f>
        <v>LEIS</v>
      </c>
      <c r="I3534" s="5">
        <f>VLOOKUP(H3534,Mapping!B:E,4,FALSE)</f>
        <v>0</v>
      </c>
      <c r="J3534" s="9" t="str">
        <f>VLOOKUP(H3534,Mapping!B:M,12,FALSE)</f>
        <v/>
      </c>
      <c r="K3534" s="5" t="str">
        <f>VLOOKUP(H3534,Mapping!B:H,7,FALSE)</f>
        <v>LEISHMANIA SEROLOGY</v>
      </c>
      <c r="L3534" s="5" t="e">
        <f>IF(B3534&lt;&gt;0,B3534,IF(M3534=1,I3534,NA()))</f>
        <v>#N/A</v>
      </c>
      <c r="N3534" s="9" t="str">
        <f>IFERROR(VLOOKUP(Labs!A3534,Mapping!D:M,10,FALSE),0)</f>
        <v/>
      </c>
    </row>
    <row r="3535" spans="1:14" x14ac:dyDescent="0.25">
      <c r="A3535" s="5" t="str">
        <f>Source!B3535&amp;"|"&amp;Source!K3535</f>
        <v>IGFB|IGF</v>
      </c>
      <c r="B3535" s="5">
        <f>IFERROR(VLOOKUP(Labs!A3535,Mapping!D:E,2,FALSE),0)</f>
        <v>0</v>
      </c>
      <c r="C3535" t="str">
        <f>Source!F3535</f>
        <v>Chem/Haem</v>
      </c>
      <c r="D3535" s="5" t="str">
        <f>Source!D3535</f>
        <v>IGF BP3</v>
      </c>
      <c r="E3535" s="5" t="str">
        <f>Source!L3535</f>
        <v>INSULIN LIKE GROWTH FACTOR</v>
      </c>
      <c r="F3535" s="5" t="str">
        <f>IF(ISBLANK(Source!E3535),NA(),Source!E3535)</f>
        <v>mg/l</v>
      </c>
      <c r="G3535" s="5">
        <f>Source!I3535</f>
        <v>9</v>
      </c>
      <c r="H3535" s="5" t="str">
        <f>IF(B3535&lt;&gt;0,NA(),Source!B3535)</f>
        <v>IGFB</v>
      </c>
      <c r="I3535" s="5">
        <f>VLOOKUP(H3535,Mapping!B:E,4,FALSE)</f>
        <v>0</v>
      </c>
      <c r="J3535" s="9" t="str">
        <f>VLOOKUP(H3535,Mapping!B:M,12,FALSE)</f>
        <v/>
      </c>
      <c r="K3535" s="5" t="str">
        <f>VLOOKUP(H3535,Mapping!B:H,7,FALSE)</f>
        <v>INSULIN LIKE GROWTH FACTOR</v>
      </c>
      <c r="L3535" s="5" t="e">
        <f>IF(B3535&lt;&gt;0,B3535,IF(M3535=1,I3535,NA()))</f>
        <v>#N/A</v>
      </c>
      <c r="N3535" s="9" t="str">
        <f>IFERROR(VLOOKUP(Labs!A3535,Mapping!D:M,10,FALSE),0)</f>
        <v/>
      </c>
    </row>
    <row r="3536" spans="1:14" x14ac:dyDescent="0.25">
      <c r="A3536" s="5" t="str">
        <f>Source!B3536&amp;"|"&amp;Source!K3536</f>
        <v>HSB1|HBUT</v>
      </c>
      <c r="B3536" s="5">
        <f>IFERROR(VLOOKUP(Labs!A3536,Mapping!D:E,2,FALSE),0)</f>
        <v>0</v>
      </c>
      <c r="C3536" t="str">
        <f>Source!F3536</f>
        <v>Chem/Haem</v>
      </c>
      <c r="D3536" s="5" t="str">
        <f>Source!D3536</f>
        <v>Herpes Simplex virus Type 1</v>
      </c>
      <c r="E3536" s="5" t="str">
        <f>Source!L3536</f>
        <v>Herpes Simplex virus PCR</v>
      </c>
      <c r="F3536" s="5" t="e">
        <f>IF(ISBLANK(Source!E3536),NA(),Source!E3536)</f>
        <v>#N/A</v>
      </c>
      <c r="G3536" s="5">
        <f>Source!I3536</f>
        <v>9</v>
      </c>
      <c r="H3536" s="5" t="str">
        <f>IF(B3536&lt;&gt;0,NA(),Source!B3536)</f>
        <v>HSB1</v>
      </c>
      <c r="I3536" s="5">
        <f>VLOOKUP(H3536,Mapping!B:E,4,FALSE)</f>
        <v>0</v>
      </c>
      <c r="J3536" s="9" t="str">
        <f>VLOOKUP(H3536,Mapping!B:M,12,FALSE)</f>
        <v/>
      </c>
      <c r="K3536" s="5" t="str">
        <f>VLOOKUP(H3536,Mapping!B:H,7,FALSE)</f>
        <v>Herpes Simplex virus PCR</v>
      </c>
      <c r="L3536" s="5" t="e">
        <f>IF(B3536&lt;&gt;0,B3536,IF(M3536=1,I3536,NA()))</f>
        <v>#N/A</v>
      </c>
      <c r="N3536" s="9" t="str">
        <f>IFERROR(VLOOKUP(Labs!A3536,Mapping!D:M,10,FALSE),0)</f>
        <v/>
      </c>
    </row>
    <row r="3537" spans="1:14" x14ac:dyDescent="0.25">
      <c r="A3537" s="5" t="str">
        <f>Source!B3537&amp;"|"&amp;Source!K3537</f>
        <v>IGFB|IGF</v>
      </c>
      <c r="B3537" s="5">
        <f>IFERROR(VLOOKUP(Labs!A3537,Mapping!D:E,2,FALSE),0)</f>
        <v>0</v>
      </c>
      <c r="C3537" t="str">
        <f>Source!F3537</f>
        <v>Chem/Haem</v>
      </c>
      <c r="D3537" s="5" t="str">
        <f>Source!D3537</f>
        <v>IGF BP3</v>
      </c>
      <c r="E3537" s="5" t="str">
        <f>Source!L3537</f>
        <v>INSULIN LIKE GROWTH FACTOR</v>
      </c>
      <c r="F3537" s="5" t="str">
        <f>IF(ISBLANK(Source!E3537),NA(),Source!E3537)</f>
        <v>mg/l</v>
      </c>
      <c r="G3537" s="5">
        <f>Source!I3537</f>
        <v>9</v>
      </c>
      <c r="H3537" s="5" t="str">
        <f>IF(B3537&lt;&gt;0,NA(),Source!B3537)</f>
        <v>IGFB</v>
      </c>
      <c r="I3537" s="5">
        <f>VLOOKUP(H3537,Mapping!B:E,4,FALSE)</f>
        <v>0</v>
      </c>
      <c r="J3537" s="9" t="str">
        <f>VLOOKUP(H3537,Mapping!B:M,12,FALSE)</f>
        <v/>
      </c>
      <c r="K3537" s="5" t="str">
        <f>VLOOKUP(H3537,Mapping!B:H,7,FALSE)</f>
        <v>INSULIN LIKE GROWTH FACTOR</v>
      </c>
      <c r="L3537" s="5" t="e">
        <f>IF(B3537&lt;&gt;0,B3537,IF(M3537=1,I3537,NA()))</f>
        <v>#N/A</v>
      </c>
      <c r="N3537" s="9" t="str">
        <f>IFERROR(VLOOKUP(Labs!A3537,Mapping!D:M,10,FALSE),0)</f>
        <v/>
      </c>
    </row>
    <row r="3538" spans="1:14" x14ac:dyDescent="0.25">
      <c r="A3538" s="5" t="str">
        <f>Source!B3538&amp;"|"&amp;Source!K3538</f>
        <v>HSB2|HBUT</v>
      </c>
      <c r="B3538" s="5">
        <f>IFERROR(VLOOKUP(Labs!A3538,Mapping!D:E,2,FALSE),0)</f>
        <v>0</v>
      </c>
      <c r="C3538" t="str">
        <f>Source!F3538</f>
        <v>Chem/Haem</v>
      </c>
      <c r="D3538" s="5" t="str">
        <f>Source!D3538</f>
        <v>Herpes Simplex virus Type 2</v>
      </c>
      <c r="E3538" s="5" t="str">
        <f>Source!L3538</f>
        <v>Herpes Simplex virus PCR</v>
      </c>
      <c r="F3538" s="5" t="e">
        <f>IF(ISBLANK(Source!E3538),NA(),Source!E3538)</f>
        <v>#N/A</v>
      </c>
      <c r="G3538" s="5">
        <f>Source!I3538</f>
        <v>9</v>
      </c>
      <c r="H3538" s="5" t="str">
        <f>IF(B3538&lt;&gt;0,NA(),Source!B3538)</f>
        <v>HSB2</v>
      </c>
      <c r="I3538" s="5">
        <f>VLOOKUP(H3538,Mapping!B:E,4,FALSE)</f>
        <v>0</v>
      </c>
      <c r="J3538" s="9" t="str">
        <f>VLOOKUP(H3538,Mapping!B:M,12,FALSE)</f>
        <v/>
      </c>
      <c r="K3538" s="5" t="str">
        <f>VLOOKUP(H3538,Mapping!B:H,7,FALSE)</f>
        <v>Herpes Simplex virus PCR</v>
      </c>
      <c r="L3538" s="5" t="e">
        <f>IF(B3538&lt;&gt;0,B3538,IF(M3538=1,I3538,NA()))</f>
        <v>#N/A</v>
      </c>
      <c r="N3538" s="9" t="str">
        <f>IFERROR(VLOOKUP(Labs!A3538,Mapping!D:M,10,FALSE),0)</f>
        <v/>
      </c>
    </row>
    <row r="3539" spans="1:14" x14ac:dyDescent="0.25">
      <c r="A3539" s="5" t="str">
        <f>Source!B3539&amp;"|"&amp;Source!K3539</f>
        <v>HSVS|HSVB</v>
      </c>
      <c r="B3539" s="5">
        <f>IFERROR(VLOOKUP(Labs!A3539,Mapping!D:E,2,FALSE),0)</f>
        <v>0</v>
      </c>
      <c r="C3539" t="str">
        <f>Source!F3539</f>
        <v>Virology</v>
      </c>
      <c r="D3539" s="5" t="str">
        <f>Source!D3539</f>
        <v>HSV SEROLOGY</v>
      </c>
      <c r="E3539" s="5" t="str">
        <f>Source!L3539</f>
        <v>HSV SEROLOGY BRISTOL</v>
      </c>
      <c r="F3539" s="5" t="e">
        <f>IF(ISBLANK(Source!E3539),NA(),Source!E3539)</f>
        <v>#N/A</v>
      </c>
      <c r="G3539" s="5">
        <f>Source!I3539</f>
        <v>9</v>
      </c>
      <c r="H3539" s="5" t="str">
        <f>IF(B3539&lt;&gt;0,NA(),Source!B3539)</f>
        <v>HSVS</v>
      </c>
      <c r="I3539" s="5">
        <f>VLOOKUP(H3539,Mapping!B:E,4,FALSE)</f>
        <v>0</v>
      </c>
      <c r="J3539" s="9" t="str">
        <f>VLOOKUP(H3539,Mapping!B:M,12,FALSE)</f>
        <v/>
      </c>
      <c r="K3539" s="5" t="str">
        <f>VLOOKUP(H3539,Mapping!B:H,7,FALSE)</f>
        <v>HSV Serology</v>
      </c>
      <c r="L3539" s="5" t="e">
        <f>IF(B3539&lt;&gt;0,B3539,IF(M3539=1,I3539,NA()))</f>
        <v>#N/A</v>
      </c>
      <c r="N3539" s="9" t="str">
        <f>IFERROR(VLOOKUP(Labs!A3539,Mapping!D:M,10,FALSE),0)</f>
        <v/>
      </c>
    </row>
    <row r="3540" spans="1:14" x14ac:dyDescent="0.25">
      <c r="A3540" s="5" t="str">
        <f>Source!B3540&amp;"|"&amp;Source!K3540</f>
        <v>HIAB|HIVC</v>
      </c>
      <c r="B3540" s="5">
        <f>IFERROR(VLOOKUP(Labs!A3540,Mapping!D:E,2,FALSE),0)</f>
        <v>0</v>
      </c>
      <c r="C3540" t="str">
        <f>Source!F3540</f>
        <v>Chem/Haem</v>
      </c>
      <c r="D3540" s="5" t="str">
        <f>Source!D3540</f>
        <v>HIV 1+2 Ag/Ab (Abbott)</v>
      </c>
      <c r="E3540" s="5" t="str">
        <f>Source!L3540</f>
        <v>HIV Reference Lab. tests</v>
      </c>
      <c r="F3540" s="5" t="e">
        <f>IF(ISBLANK(Source!E3540),NA(),Source!E3540)</f>
        <v>#N/A</v>
      </c>
      <c r="G3540" s="5">
        <f>Source!I3540</f>
        <v>9</v>
      </c>
      <c r="H3540" s="5" t="str">
        <f>IF(B3540&lt;&gt;0,NA(),Source!B3540)</f>
        <v>HIAB</v>
      </c>
      <c r="I3540" s="5">
        <f>VLOOKUP(H3540,Mapping!B:E,4,FALSE)</f>
        <v>0</v>
      </c>
      <c r="J3540" s="9" t="str">
        <f>VLOOKUP(H3540,Mapping!B:M,12,FALSE)</f>
        <v/>
      </c>
      <c r="K3540" s="5" t="str">
        <f>VLOOKUP(H3540,Mapping!B:H,7,FALSE)</f>
        <v>HIV Reference Lab. tests</v>
      </c>
      <c r="L3540" s="5" t="e">
        <f>IF(B3540&lt;&gt;0,B3540,IF(M3540=1,I3540,NA()))</f>
        <v>#N/A</v>
      </c>
      <c r="N3540" s="9" t="str">
        <f>IFERROR(VLOOKUP(Labs!A3540,Mapping!D:M,10,FALSE),0)</f>
        <v/>
      </c>
    </row>
    <row r="3541" spans="1:14" x14ac:dyDescent="0.25">
      <c r="A3541" s="5" t="str">
        <f>Source!B3541&amp;"|"&amp;Source!K3541</f>
        <v>HDV|HDV</v>
      </c>
      <c r="B3541" s="5">
        <f>IFERROR(VLOOKUP(Labs!A3541,Mapping!D:E,2,FALSE),0)</f>
        <v>0</v>
      </c>
      <c r="C3541" t="str">
        <f>Source!F3541</f>
        <v>Virology</v>
      </c>
      <c r="D3541" s="5" t="str">
        <f>Source!D3541</f>
        <v>Hepatitis D Serology:</v>
      </c>
      <c r="E3541" s="5" t="str">
        <f>Source!L3541</f>
        <v>Hepatitis D Serology</v>
      </c>
      <c r="F3541" s="5" t="e">
        <f>IF(ISBLANK(Source!E3541),NA(),Source!E3541)</f>
        <v>#N/A</v>
      </c>
      <c r="G3541" s="5">
        <f>Source!I3541</f>
        <v>9</v>
      </c>
      <c r="H3541" s="5" t="str">
        <f>IF(B3541&lt;&gt;0,NA(),Source!B3541)</f>
        <v>HDV</v>
      </c>
      <c r="I3541" s="5">
        <f>VLOOKUP(H3541,Mapping!B:E,4,FALSE)</f>
        <v>0</v>
      </c>
      <c r="J3541" s="9" t="str">
        <f>VLOOKUP(H3541,Mapping!B:M,12,FALSE)</f>
        <v/>
      </c>
      <c r="K3541" s="5" t="str">
        <f>VLOOKUP(H3541,Mapping!B:H,7,FALSE)</f>
        <v>Hepatitis D Serology</v>
      </c>
      <c r="L3541" s="5" t="e">
        <f>IF(B3541&lt;&gt;0,B3541,IF(M3541=1,I3541,NA()))</f>
        <v>#N/A</v>
      </c>
      <c r="N3541" s="9" t="str">
        <f>IFERROR(VLOOKUP(Labs!A3541,Mapping!D:M,10,FALSE),0)</f>
        <v/>
      </c>
    </row>
    <row r="3542" spans="1:14" x14ac:dyDescent="0.25">
      <c r="A3542" s="5" t="str">
        <f>Source!B3542&amp;"|"&amp;Source!K3542</f>
        <v>IGF|IGFQ</v>
      </c>
      <c r="B3542" s="5">
        <f>IFERROR(VLOOKUP(Labs!A3542,Mapping!D:E,2,FALSE),0)</f>
        <v>0</v>
      </c>
      <c r="C3542" t="str">
        <f>Source!F3542</f>
        <v>Chem/Haem</v>
      </c>
      <c r="D3542" s="5" t="str">
        <f>Source!D3542</f>
        <v>IGF</v>
      </c>
      <c r="E3542" s="5" t="str">
        <f>Source!L3542</f>
        <v>INSULIN LIKE GROWTH FACTOR</v>
      </c>
      <c r="F3542" s="5" t="e">
        <f>IF(ISBLANK(Source!E3542),NA(),Source!E3542)</f>
        <v>#N/A</v>
      </c>
      <c r="G3542" s="5">
        <f>Source!I3542</f>
        <v>9</v>
      </c>
      <c r="H3542" s="5" t="str">
        <f>IF(B3542&lt;&gt;0,NA(),Source!B3542)</f>
        <v>IGF</v>
      </c>
      <c r="I3542" s="5">
        <f>VLOOKUP(H3542,Mapping!B:E,4,FALSE)</f>
        <v>0</v>
      </c>
      <c r="J3542" s="9" t="str">
        <f>VLOOKUP(H3542,Mapping!B:M,12,FALSE)</f>
        <v/>
      </c>
      <c r="K3542" s="5" t="str">
        <f>VLOOKUP(H3542,Mapping!B:H,7,FALSE)</f>
        <v>INSULIN LIKE GROWTH FACTOR</v>
      </c>
      <c r="L3542" s="5" t="e">
        <f>IF(B3542&lt;&gt;0,B3542,IF(M3542=1,I3542,NA()))</f>
        <v>#N/A</v>
      </c>
      <c r="N3542" s="9">
        <f>IFERROR(VLOOKUP(Labs!A3542,Mapping!D:M,10,FALSE),0)</f>
        <v>0</v>
      </c>
    </row>
    <row r="3543" spans="1:14" x14ac:dyDescent="0.25">
      <c r="A3543" s="5" t="str">
        <f>Source!B3543&amp;"|"&amp;Source!K3543</f>
        <v>O6|PSSA</v>
      </c>
      <c r="B3543" s="5">
        <f>IFERROR(VLOOKUP(Labs!A3543,Mapping!D:E,2,FALSE),0)</f>
        <v>0</v>
      </c>
      <c r="C3543" t="str">
        <f>Source!F3543</f>
        <v>Virology</v>
      </c>
      <c r="D3543" s="5" t="str">
        <f>Source!D3543</f>
        <v>Antigen O6</v>
      </c>
      <c r="E3543" s="5" t="str">
        <f>Source!L3543</f>
        <v>PSEUDOMONAS SEROLOGY</v>
      </c>
      <c r="F3543" s="5" t="e">
        <f>IF(ISBLANK(Source!E3543),NA(),Source!E3543)</f>
        <v>#N/A</v>
      </c>
      <c r="G3543" s="5">
        <f>Source!I3543</f>
        <v>9</v>
      </c>
      <c r="H3543" s="5" t="str">
        <f>IF(B3543&lt;&gt;0,NA(),Source!B3543)</f>
        <v>O6</v>
      </c>
      <c r="I3543" s="5">
        <f>VLOOKUP(H3543,Mapping!B:E,4,FALSE)</f>
        <v>0</v>
      </c>
      <c r="J3543" s="9" t="str">
        <f>VLOOKUP(H3543,Mapping!B:M,12,FALSE)</f>
        <v/>
      </c>
      <c r="K3543" s="5" t="str">
        <f>VLOOKUP(H3543,Mapping!B:H,7,FALSE)</f>
        <v>PSEUDOMONAS SEROLOGY</v>
      </c>
      <c r="L3543" s="5" t="e">
        <f>IF(B3543&lt;&gt;0,B3543,IF(M3543=1,I3543,NA()))</f>
        <v>#N/A</v>
      </c>
      <c r="N3543" s="9" t="str">
        <f>IFERROR(VLOOKUP(Labs!A3543,Mapping!D:M,10,FALSE),0)</f>
        <v/>
      </c>
    </row>
    <row r="3544" spans="1:14" x14ac:dyDescent="0.25">
      <c r="A3544" s="5" t="str">
        <f>Source!B3544&amp;"|"&amp;Source!K3544</f>
        <v>O7|PSSA</v>
      </c>
      <c r="B3544" s="5">
        <f>IFERROR(VLOOKUP(Labs!A3544,Mapping!D:E,2,FALSE),0)</f>
        <v>0</v>
      </c>
      <c r="C3544" t="str">
        <f>Source!F3544</f>
        <v>Virology</v>
      </c>
      <c r="D3544" s="5" t="str">
        <f>Source!D3544</f>
        <v>Antigen O7</v>
      </c>
      <c r="E3544" s="5" t="str">
        <f>Source!L3544</f>
        <v>PSEUDOMONAS SEROLOGY</v>
      </c>
      <c r="F3544" s="5" t="e">
        <f>IF(ISBLANK(Source!E3544),NA(),Source!E3544)</f>
        <v>#N/A</v>
      </c>
      <c r="G3544" s="5">
        <f>Source!I3544</f>
        <v>9</v>
      </c>
      <c r="H3544" s="5" t="str">
        <f>IF(B3544&lt;&gt;0,NA(),Source!B3544)</f>
        <v>O7</v>
      </c>
      <c r="I3544" s="5">
        <f>VLOOKUP(H3544,Mapping!B:E,4,FALSE)</f>
        <v>0</v>
      </c>
      <c r="J3544" s="9" t="str">
        <f>VLOOKUP(H3544,Mapping!B:M,12,FALSE)</f>
        <v/>
      </c>
      <c r="K3544" s="5" t="str">
        <f>VLOOKUP(H3544,Mapping!B:H,7,FALSE)</f>
        <v>PSEUDOMONAS SEROLOGY</v>
      </c>
      <c r="L3544" s="5" t="e">
        <f>IF(B3544&lt;&gt;0,B3544,IF(M3544=1,I3544,NA()))</f>
        <v>#N/A</v>
      </c>
      <c r="N3544" s="9" t="str">
        <f>IFERROR(VLOOKUP(Labs!A3544,Mapping!D:M,10,FALSE),0)</f>
        <v/>
      </c>
    </row>
    <row r="3545" spans="1:14" x14ac:dyDescent="0.25">
      <c r="A3545" s="5" t="str">
        <f>Source!B3545&amp;"|"&amp;Source!K3545</f>
        <v>IGF|IGFQ</v>
      </c>
      <c r="B3545" s="5">
        <f>IFERROR(VLOOKUP(Labs!A3545,Mapping!D:E,2,FALSE),0)</f>
        <v>0</v>
      </c>
      <c r="C3545" t="str">
        <f>Source!F3545</f>
        <v>Chem/Haem</v>
      </c>
      <c r="D3545" s="5" t="str">
        <f>Source!D3545</f>
        <v>IGF</v>
      </c>
      <c r="E3545" s="5" t="str">
        <f>Source!L3545</f>
        <v>INSULIN LIKE GROWTH FACTOR</v>
      </c>
      <c r="F3545" s="5" t="str">
        <f>IF(ISBLANK(Source!E3545),NA(),Source!E3545)</f>
        <v>ug/l</v>
      </c>
      <c r="G3545" s="5">
        <f>Source!I3545</f>
        <v>9</v>
      </c>
      <c r="H3545" s="5" t="str">
        <f>IF(B3545&lt;&gt;0,NA(),Source!B3545)</f>
        <v>IGF</v>
      </c>
      <c r="I3545" s="5">
        <f>VLOOKUP(H3545,Mapping!B:E,4,FALSE)</f>
        <v>0</v>
      </c>
      <c r="J3545" s="9" t="str">
        <f>VLOOKUP(H3545,Mapping!B:M,12,FALSE)</f>
        <v/>
      </c>
      <c r="K3545" s="5" t="str">
        <f>VLOOKUP(H3545,Mapping!B:H,7,FALSE)</f>
        <v>INSULIN LIKE GROWTH FACTOR</v>
      </c>
      <c r="L3545" s="5" t="e">
        <f>IF(B3545&lt;&gt;0,B3545,IF(M3545=1,I3545,NA()))</f>
        <v>#N/A</v>
      </c>
      <c r="N3545" s="9">
        <f>IFERROR(VLOOKUP(Labs!A3545,Mapping!D:M,10,FALSE),0)</f>
        <v>0</v>
      </c>
    </row>
    <row r="3546" spans="1:14" x14ac:dyDescent="0.25">
      <c r="A3546" s="5" t="str">
        <f>Source!B3546&amp;"|"&amp;Source!K3546</f>
        <v>IGFB|IGF</v>
      </c>
      <c r="B3546" s="5">
        <f>IFERROR(VLOOKUP(Labs!A3546,Mapping!D:E,2,FALSE),0)</f>
        <v>0</v>
      </c>
      <c r="C3546" t="str">
        <f>Source!F3546</f>
        <v>Chem/Haem</v>
      </c>
      <c r="D3546" s="5" t="str">
        <f>Source!D3546</f>
        <v>IGF BP3</v>
      </c>
      <c r="E3546" s="5" t="str">
        <f>Source!L3546</f>
        <v>INSULIN LIKE GROWTH FACTOR</v>
      </c>
      <c r="F3546" s="5" t="str">
        <f>IF(ISBLANK(Source!E3546),NA(),Source!E3546)</f>
        <v>mg/l</v>
      </c>
      <c r="G3546" s="5">
        <f>Source!I3546</f>
        <v>9</v>
      </c>
      <c r="H3546" s="5" t="str">
        <f>IF(B3546&lt;&gt;0,NA(),Source!B3546)</f>
        <v>IGFB</v>
      </c>
      <c r="I3546" s="5">
        <f>VLOOKUP(H3546,Mapping!B:E,4,FALSE)</f>
        <v>0</v>
      </c>
      <c r="J3546" s="9" t="str">
        <f>VLOOKUP(H3546,Mapping!B:M,12,FALSE)</f>
        <v/>
      </c>
      <c r="K3546" s="5" t="str">
        <f>VLOOKUP(H3546,Mapping!B:H,7,FALSE)</f>
        <v>INSULIN LIKE GROWTH FACTOR</v>
      </c>
      <c r="L3546" s="5" t="e">
        <f>IF(B3546&lt;&gt;0,B3546,IF(M3546=1,I3546,NA()))</f>
        <v>#N/A</v>
      </c>
      <c r="N3546" s="9" t="str">
        <f>IFERROR(VLOOKUP(Labs!A3546,Mapping!D:M,10,FALSE),0)</f>
        <v/>
      </c>
    </row>
    <row r="3547" spans="1:14" x14ac:dyDescent="0.25">
      <c r="A3547" s="5" t="str">
        <f>Source!B3547&amp;"|"&amp;Source!K3547</f>
        <v>HPCS|HPCS</v>
      </c>
      <c r="B3547" s="5">
        <f>IFERROR(VLOOKUP(Labs!A3547,Mapping!D:E,2,FALSE),0)</f>
        <v>0</v>
      </c>
      <c r="C3547" t="str">
        <f>Source!F3547</f>
        <v>Chem/Haem</v>
      </c>
      <c r="D3547" s="5" t="str">
        <f>Source!D3547</f>
        <v>HSV PCR</v>
      </c>
      <c r="E3547" s="5" t="str">
        <f>Source!L3547</f>
        <v>Herpes Simplex virus PCR</v>
      </c>
      <c r="F3547" s="5" t="e">
        <f>IF(ISBLANK(Source!E3547),NA(),Source!E3547)</f>
        <v>#N/A</v>
      </c>
      <c r="G3547" s="5">
        <f>Source!I3547</f>
        <v>9</v>
      </c>
      <c r="H3547" s="5" t="str">
        <f>IF(B3547&lt;&gt;0,NA(),Source!B3547)</f>
        <v>HPCS</v>
      </c>
      <c r="I3547" s="5">
        <f>VLOOKUP(H3547,Mapping!B:E,4,FALSE)</f>
        <v>0</v>
      </c>
      <c r="J3547" s="9" t="str">
        <f>VLOOKUP(H3547,Mapping!B:M,12,FALSE)</f>
        <v/>
      </c>
      <c r="K3547" s="5" t="str">
        <f>VLOOKUP(H3547,Mapping!B:H,7,FALSE)</f>
        <v>Herpes Simplex virus PCR</v>
      </c>
      <c r="L3547" s="5" t="e">
        <f>IF(B3547&lt;&gt;0,B3547,IF(M3547=1,I3547,NA()))</f>
        <v>#N/A</v>
      </c>
      <c r="N3547" s="9" t="str">
        <f>IFERROR(VLOOKUP(Labs!A3547,Mapping!D:M,10,FALSE),0)</f>
        <v/>
      </c>
    </row>
    <row r="3548" spans="1:14" x14ac:dyDescent="0.25">
      <c r="A3548" s="5" t="str">
        <f>Source!B3548&amp;"|"&amp;Source!K3548</f>
        <v>IGF|IGF</v>
      </c>
      <c r="B3548" s="5">
        <f>IFERROR(VLOOKUP(Labs!A3548,Mapping!D:E,2,FALSE),0)</f>
        <v>0</v>
      </c>
      <c r="C3548" t="str">
        <f>Source!F3548</f>
        <v>Chem/Haem</v>
      </c>
      <c r="D3548" s="5" t="str">
        <f>Source!D3548</f>
        <v>IGF</v>
      </c>
      <c r="E3548" s="5" t="str">
        <f>Source!L3548</f>
        <v>INSULIN LIKE GROWTH FACTOR</v>
      </c>
      <c r="F3548" s="5" t="str">
        <f>IF(ISBLANK(Source!E3548),NA(),Source!E3548)</f>
        <v>nmol/l</v>
      </c>
      <c r="G3548" s="5">
        <f>Source!I3548</f>
        <v>9</v>
      </c>
      <c r="H3548" s="5" t="str">
        <f>IF(B3548&lt;&gt;0,NA(),Source!B3548)</f>
        <v>IGF</v>
      </c>
      <c r="I3548" s="5">
        <f>VLOOKUP(H3548,Mapping!B:E,4,FALSE)</f>
        <v>0</v>
      </c>
      <c r="J3548" s="9" t="str">
        <f>VLOOKUP(H3548,Mapping!B:M,12,FALSE)</f>
        <v/>
      </c>
      <c r="K3548" s="5" t="str">
        <f>VLOOKUP(H3548,Mapping!B:H,7,FALSE)</f>
        <v>INSULIN LIKE GROWTH FACTOR</v>
      </c>
      <c r="L3548" s="5" t="e">
        <f>IF(B3548&lt;&gt;0,B3548,IF(M3548=1,I3548,NA()))</f>
        <v>#N/A</v>
      </c>
      <c r="N3548" s="9" t="str">
        <f>IFERROR(VLOOKUP(Labs!A3548,Mapping!D:M,10,FALSE),0)</f>
        <v/>
      </c>
    </row>
    <row r="3549" spans="1:14" x14ac:dyDescent="0.25">
      <c r="A3549" s="5" t="str">
        <f>Source!B3549&amp;"|"&amp;Source!K3549</f>
        <v>O1|PSSA</v>
      </c>
      <c r="B3549" s="5">
        <f>IFERROR(VLOOKUP(Labs!A3549,Mapping!D:E,2,FALSE),0)</f>
        <v>0</v>
      </c>
      <c r="C3549" t="str">
        <f>Source!F3549</f>
        <v>Virology</v>
      </c>
      <c r="D3549" s="5" t="str">
        <f>Source!D3549</f>
        <v>Antigen O1</v>
      </c>
      <c r="E3549" s="5" t="str">
        <f>Source!L3549</f>
        <v>PSEUDOMONAS SEROLOGY</v>
      </c>
      <c r="F3549" s="5" t="e">
        <f>IF(ISBLANK(Source!E3549),NA(),Source!E3549)</f>
        <v>#N/A</v>
      </c>
      <c r="G3549" s="5">
        <f>Source!I3549</f>
        <v>9</v>
      </c>
      <c r="H3549" s="5" t="str">
        <f>IF(B3549&lt;&gt;0,NA(),Source!B3549)</f>
        <v>O1</v>
      </c>
      <c r="I3549" s="5">
        <f>VLOOKUP(H3549,Mapping!B:E,4,FALSE)</f>
        <v>0</v>
      </c>
      <c r="J3549" s="9" t="str">
        <f>VLOOKUP(H3549,Mapping!B:M,12,FALSE)</f>
        <v/>
      </c>
      <c r="K3549" s="5" t="str">
        <f>VLOOKUP(H3549,Mapping!B:H,7,FALSE)</f>
        <v>PSEUDOMONAS SEROLOGY</v>
      </c>
      <c r="L3549" s="5" t="e">
        <f>IF(B3549&lt;&gt;0,B3549,IF(M3549=1,I3549,NA()))</f>
        <v>#N/A</v>
      </c>
      <c r="N3549" s="9" t="str">
        <f>IFERROR(VLOOKUP(Labs!A3549,Mapping!D:M,10,FALSE),0)</f>
        <v/>
      </c>
    </row>
    <row r="3550" spans="1:14" x14ac:dyDescent="0.25">
      <c r="A3550" s="5" t="str">
        <f>Source!B3550&amp;"|"&amp;Source!K3550</f>
        <v>IGFB|IGF</v>
      </c>
      <c r="B3550" s="5">
        <f>IFERROR(VLOOKUP(Labs!A3550,Mapping!D:E,2,FALSE),0)</f>
        <v>0</v>
      </c>
      <c r="C3550" t="str">
        <f>Source!F3550</f>
        <v>Chem/Haem</v>
      </c>
      <c r="D3550" s="5" t="str">
        <f>Source!D3550</f>
        <v>IGF BP3</v>
      </c>
      <c r="E3550" s="5" t="str">
        <f>Source!L3550</f>
        <v>INSULIN LIKE GROWTH FACTOR</v>
      </c>
      <c r="F3550" s="5" t="str">
        <f>IF(ISBLANK(Source!E3550),NA(),Source!E3550)</f>
        <v>mg/l</v>
      </c>
      <c r="G3550" s="5">
        <f>Source!I3550</f>
        <v>9</v>
      </c>
      <c r="H3550" s="5" t="str">
        <f>IF(B3550&lt;&gt;0,NA(),Source!B3550)</f>
        <v>IGFB</v>
      </c>
      <c r="I3550" s="5">
        <f>VLOOKUP(H3550,Mapping!B:E,4,FALSE)</f>
        <v>0</v>
      </c>
      <c r="J3550" s="9" t="str">
        <f>VLOOKUP(H3550,Mapping!B:M,12,FALSE)</f>
        <v/>
      </c>
      <c r="K3550" s="5" t="str">
        <f>VLOOKUP(H3550,Mapping!B:H,7,FALSE)</f>
        <v>INSULIN LIKE GROWTH FACTOR</v>
      </c>
      <c r="L3550" s="5" t="e">
        <f>IF(B3550&lt;&gt;0,B3550,IF(M3550=1,I3550,NA()))</f>
        <v>#N/A</v>
      </c>
      <c r="N3550" s="9" t="str">
        <f>IFERROR(VLOOKUP(Labs!A3550,Mapping!D:M,10,FALSE),0)</f>
        <v/>
      </c>
    </row>
    <row r="3551" spans="1:14" x14ac:dyDescent="0.25">
      <c r="A3551" s="5" t="str">
        <f>Source!B3551&amp;"|"&amp;Source!K3551</f>
        <v>IGG4|IGSB</v>
      </c>
      <c r="B3551" s="5">
        <f>IFERROR(VLOOKUP(Labs!A3551,Mapping!D:E,2,FALSE),0)</f>
        <v>0</v>
      </c>
      <c r="C3551" t="str">
        <f>Source!F3551</f>
        <v>Chem/Haem</v>
      </c>
      <c r="D3551" s="5" t="str">
        <f>Source!D3551</f>
        <v>IGG4</v>
      </c>
      <c r="E3551" s="5" t="str">
        <f>Source!L3551</f>
        <v>IgG SUBCLASSES</v>
      </c>
      <c r="F3551" s="5" t="str">
        <f>IF(ISBLANK(Source!E3551),NA(),Source!E3551)</f>
        <v>g/l</v>
      </c>
      <c r="G3551" s="5">
        <f>Source!I3551</f>
        <v>9</v>
      </c>
      <c r="H3551" s="5" t="str">
        <f>IF(B3551&lt;&gt;0,NA(),Source!B3551)</f>
        <v>IGG4</v>
      </c>
      <c r="I3551" s="5">
        <f>VLOOKUP(H3551,Mapping!B:E,4,FALSE)</f>
        <v>0</v>
      </c>
      <c r="J3551" s="9" t="str">
        <f>VLOOKUP(H3551,Mapping!B:M,12,FALSE)</f>
        <v/>
      </c>
      <c r="K3551" s="5" t="str">
        <f>VLOOKUP(H3551,Mapping!B:H,7,FALSE)</f>
        <v>IgG SUBCLASSES</v>
      </c>
      <c r="L3551" s="5" t="e">
        <f>IF(B3551&lt;&gt;0,B3551,IF(M3551=1,I3551,NA()))</f>
        <v>#N/A</v>
      </c>
      <c r="N3551" s="9" t="str">
        <f>IFERROR(VLOOKUP(Labs!A3551,Mapping!D:M,10,FALSE),0)</f>
        <v/>
      </c>
    </row>
    <row r="3552" spans="1:14" x14ac:dyDescent="0.25">
      <c r="A3552" s="5" t="str">
        <f>Source!B3552&amp;"|"&amp;Source!K3552</f>
        <v>HDVA|HDV</v>
      </c>
      <c r="B3552" s="5">
        <f>IFERROR(VLOOKUP(Labs!A3552,Mapping!D:E,2,FALSE),0)</f>
        <v>0</v>
      </c>
      <c r="C3552" t="str">
        <f>Source!F3552</f>
        <v>Virology</v>
      </c>
      <c r="D3552" s="5" t="str">
        <f>Source!D3552</f>
        <v>Anti-HDV (Diasorin EIA)</v>
      </c>
      <c r="E3552" s="5" t="str">
        <f>Source!L3552</f>
        <v>Hepatitis D Serology</v>
      </c>
      <c r="F3552" s="5" t="e">
        <f>IF(ISBLANK(Source!E3552),NA(),Source!E3552)</f>
        <v>#N/A</v>
      </c>
      <c r="G3552" s="5">
        <f>Source!I3552</f>
        <v>9</v>
      </c>
      <c r="H3552" s="5" t="str">
        <f>IF(B3552&lt;&gt;0,NA(),Source!B3552)</f>
        <v>HDVA</v>
      </c>
      <c r="I3552" s="5">
        <f>VLOOKUP(H3552,Mapping!B:E,4,FALSE)</f>
        <v>0</v>
      </c>
      <c r="J3552" s="9" t="str">
        <f>VLOOKUP(H3552,Mapping!B:M,12,FALSE)</f>
        <v/>
      </c>
      <c r="K3552" s="5" t="str">
        <f>VLOOKUP(H3552,Mapping!B:H,7,FALSE)</f>
        <v>Hepatitis D Serology</v>
      </c>
      <c r="L3552" s="5" t="e">
        <f>IF(B3552&lt;&gt;0,B3552,IF(M3552=1,I3552,NA()))</f>
        <v>#N/A</v>
      </c>
      <c r="N3552" s="9" t="str">
        <f>IFERROR(VLOOKUP(Labs!A3552,Mapping!D:M,10,FALSE),0)</f>
        <v/>
      </c>
    </row>
    <row r="3553" spans="1:14" x14ac:dyDescent="0.25">
      <c r="A3553" s="5" t="str">
        <f>Source!B3553&amp;"|"&amp;Source!K3553</f>
        <v>HIVX|HIVC</v>
      </c>
      <c r="B3553" s="5">
        <f>IFERROR(VLOOKUP(Labs!A3553,Mapping!D:E,2,FALSE),0)</f>
        <v>0</v>
      </c>
      <c r="C3553" t="str">
        <f>Source!F3553</f>
        <v>Chem/Haem</v>
      </c>
      <c r="D3553" s="5" t="str">
        <f>Source!D3553</f>
        <v>HIV 1+2 Antibody (Liaison XL)</v>
      </c>
      <c r="E3553" s="5" t="str">
        <f>Source!L3553</f>
        <v>HIV Reference Lab. tests</v>
      </c>
      <c r="F3553" s="5" t="e">
        <f>IF(ISBLANK(Source!E3553),NA(),Source!E3553)</f>
        <v>#N/A</v>
      </c>
      <c r="G3553" s="5">
        <f>Source!I3553</f>
        <v>9</v>
      </c>
      <c r="H3553" s="5" t="str">
        <f>IF(B3553&lt;&gt;0,NA(),Source!B3553)</f>
        <v>HIVX</v>
      </c>
      <c r="I3553" s="5">
        <f>VLOOKUP(H3553,Mapping!B:E,4,FALSE)</f>
        <v>0</v>
      </c>
      <c r="J3553" s="9" t="str">
        <f>VLOOKUP(H3553,Mapping!B:M,12,FALSE)</f>
        <v/>
      </c>
      <c r="K3553" s="5" t="str">
        <f>VLOOKUP(H3553,Mapping!B:H,7,FALSE)</f>
        <v>HIV Reference Lab. tests</v>
      </c>
      <c r="L3553" s="5" t="e">
        <f>IF(B3553&lt;&gt;0,B3553,IF(M3553=1,I3553,NA()))</f>
        <v>#N/A</v>
      </c>
      <c r="N3553" s="9" t="str">
        <f>IFERROR(VLOOKUP(Labs!A3553,Mapping!D:M,10,FALSE),0)</f>
        <v/>
      </c>
    </row>
    <row r="3554" spans="1:14" x14ac:dyDescent="0.25">
      <c r="A3554" s="5" t="str">
        <f>Source!B3554&amp;"|"&amp;Source!K3554</f>
        <v>MBL|MBL</v>
      </c>
      <c r="B3554" s="5">
        <f>IFERROR(VLOOKUP(Labs!A3554,Mapping!D:E,2,FALSE),0)</f>
        <v>0</v>
      </c>
      <c r="C3554" t="str">
        <f>Source!F3554</f>
        <v>Chem/Haem</v>
      </c>
      <c r="D3554" s="5" t="str">
        <f>Source!D3554</f>
        <v>MANNOSE BINDING LECTIN</v>
      </c>
      <c r="E3554" s="5" t="str">
        <f>Source!L3554</f>
        <v>MANNOSE BINDING LECTIN</v>
      </c>
      <c r="F3554" s="5" t="e">
        <f>IF(ISBLANK(Source!E3554),NA(),Source!E3554)</f>
        <v>#N/A</v>
      </c>
      <c r="G3554" s="5">
        <f>Source!I3554</f>
        <v>9</v>
      </c>
      <c r="H3554" s="5" t="str">
        <f>IF(B3554&lt;&gt;0,NA(),Source!B3554)</f>
        <v>MBL</v>
      </c>
      <c r="I3554" s="5">
        <f>VLOOKUP(H3554,Mapping!B:E,4,FALSE)</f>
        <v>0</v>
      </c>
      <c r="J3554" s="9" t="str">
        <f>VLOOKUP(H3554,Mapping!B:M,12,FALSE)</f>
        <v/>
      </c>
      <c r="K3554" s="5" t="str">
        <f>VLOOKUP(H3554,Mapping!B:H,7,FALSE)</f>
        <v>MANNOSE BINDING LECTIN</v>
      </c>
      <c r="L3554" s="5" t="e">
        <f>IF(B3554&lt;&gt;0,B3554,IF(M3554=1,I3554,NA()))</f>
        <v>#N/A</v>
      </c>
      <c r="N3554" s="9" t="str">
        <f>IFERROR(VLOOKUP(Labs!A3554,Mapping!D:M,10,FALSE),0)</f>
        <v/>
      </c>
    </row>
    <row r="3555" spans="1:14" x14ac:dyDescent="0.25">
      <c r="A3555" s="5" t="str">
        <f>Source!B3555&amp;"|"&amp;Source!K3555</f>
        <v>RPT|TSGFN x2</v>
      </c>
      <c r="B3555" s="5">
        <f>IFERROR(VLOOKUP(Labs!A3555,Mapping!D:E,2,FALSE),0)</f>
        <v>0</v>
      </c>
      <c r="C3555" t="str">
        <f>Source!F3555</f>
        <v>Non-Gynae Cytology</v>
      </c>
      <c r="D3555" s="5" t="str">
        <f>Source!D3555</f>
        <v>Report</v>
      </c>
      <c r="E3555" s="5" t="str">
        <f>Source!L3555</f>
        <v>FNA Salivary Gland x2</v>
      </c>
      <c r="F3555" s="5" t="e">
        <f>IF(ISBLANK(Source!E3555),NA(),Source!E3555)</f>
        <v>#N/A</v>
      </c>
      <c r="G3555" s="5">
        <f>Source!I3555</f>
        <v>9</v>
      </c>
      <c r="H3555" s="5" t="str">
        <f>IF(B3555&lt;&gt;0,NA(),Source!B3555)</f>
        <v>RPT</v>
      </c>
      <c r="I3555" s="5">
        <f>VLOOKUP(H3555,Mapping!B:E,4,FALSE)</f>
        <v>0</v>
      </c>
      <c r="J3555" s="9" t="str">
        <f>VLOOKUP(H3555,Mapping!B:M,12,FALSE)</f>
        <v/>
      </c>
      <c r="K3555" s="5" t="str">
        <f>VLOOKUP(H3555,Mapping!B:H,7,FALSE)</f>
        <v>FNA Breast</v>
      </c>
      <c r="L3555" s="5" t="e">
        <f>IF(B3555&lt;&gt;0,B3555,IF(M3555=1,I3555,NA()))</f>
        <v>#N/A</v>
      </c>
      <c r="N3555" s="9">
        <f>IFERROR(VLOOKUP(Labs!A3555,Mapping!D:M,10,FALSE),0)</f>
        <v>0</v>
      </c>
    </row>
    <row r="3556" spans="1:14" x14ac:dyDescent="0.25">
      <c r="A3556" s="5" t="str">
        <f>Source!B3556&amp;"|"&amp;Source!K3556</f>
        <v>HIAG|HIVC</v>
      </c>
      <c r="B3556" s="5">
        <f>IFERROR(VLOOKUP(Labs!A3556,Mapping!D:E,2,FALSE),0)</f>
        <v>0</v>
      </c>
      <c r="C3556" t="str">
        <f>Source!F3556</f>
        <v>Chem/Haem</v>
      </c>
      <c r="D3556" s="5" t="str">
        <f>Source!D3556</f>
        <v>HIV 1+2 Antigen (Liaison XL)</v>
      </c>
      <c r="E3556" s="5" t="str">
        <f>Source!L3556</f>
        <v>HIV Reference Lab. tests</v>
      </c>
      <c r="F3556" s="5" t="e">
        <f>IF(ISBLANK(Source!E3556),NA(),Source!E3556)</f>
        <v>#N/A</v>
      </c>
      <c r="G3556" s="5">
        <f>Source!I3556</f>
        <v>9</v>
      </c>
      <c r="H3556" s="5" t="str">
        <f>IF(B3556&lt;&gt;0,NA(),Source!B3556)</f>
        <v>HIAG</v>
      </c>
      <c r="I3556" s="5">
        <f>VLOOKUP(H3556,Mapping!B:E,4,FALSE)</f>
        <v>0</v>
      </c>
      <c r="J3556" s="9" t="str">
        <f>VLOOKUP(H3556,Mapping!B:M,12,FALSE)</f>
        <v/>
      </c>
      <c r="K3556" s="5" t="str">
        <f>VLOOKUP(H3556,Mapping!B:H,7,FALSE)</f>
        <v>HIV Reference Lab. tests</v>
      </c>
      <c r="L3556" s="5" t="e">
        <f>IF(B3556&lt;&gt;0,B3556,IF(M3556=1,I3556,NA()))</f>
        <v>#N/A</v>
      </c>
      <c r="N3556" s="9" t="str">
        <f>IFERROR(VLOOKUP(Labs!A3556,Mapping!D:M,10,FALSE),0)</f>
        <v/>
      </c>
    </row>
    <row r="3557" spans="1:14" x14ac:dyDescent="0.25">
      <c r="A3557" s="5" t="str">
        <f>Source!B3557&amp;"|"&amp;Source!K3557</f>
        <v>LMAT|LEP</v>
      </c>
      <c r="B3557" s="5">
        <f>IFERROR(VLOOKUP(Labs!A3557,Mapping!D:E,2,FALSE),0)</f>
        <v>0</v>
      </c>
      <c r="C3557" t="str">
        <f>Source!F3557</f>
        <v>Chem/Haem</v>
      </c>
      <c r="D3557" s="5" t="str">
        <f>Source!D3557</f>
        <v>Leptospira MAT</v>
      </c>
      <c r="E3557" s="5" t="str">
        <f>Source!L3557</f>
        <v>Leptospira Serology</v>
      </c>
      <c r="F3557" s="5" t="e">
        <f>IF(ISBLANK(Source!E3557),NA(),Source!E3557)</f>
        <v>#N/A</v>
      </c>
      <c r="G3557" s="5">
        <f>Source!I3557</f>
        <v>9</v>
      </c>
      <c r="H3557" s="5" t="str">
        <f>IF(B3557&lt;&gt;0,NA(),Source!B3557)</f>
        <v>LMAT</v>
      </c>
      <c r="I3557" s="5">
        <f>VLOOKUP(H3557,Mapping!B:E,4,FALSE)</f>
        <v>0</v>
      </c>
      <c r="J3557" s="9" t="str">
        <f>VLOOKUP(H3557,Mapping!B:M,12,FALSE)</f>
        <v/>
      </c>
      <c r="K3557" s="5" t="str">
        <f>VLOOKUP(H3557,Mapping!B:H,7,FALSE)</f>
        <v>Leptospira Serology</v>
      </c>
      <c r="L3557" s="5" t="e">
        <f>IF(B3557&lt;&gt;0,B3557,IF(M3557=1,I3557,NA()))</f>
        <v>#N/A</v>
      </c>
      <c r="N3557" s="9" t="str">
        <f>IFERROR(VLOOKUP(Labs!A3557,Mapping!D:M,10,FALSE),0)</f>
        <v/>
      </c>
    </row>
    <row r="3558" spans="1:14" x14ac:dyDescent="0.25">
      <c r="A3558" s="5" t="str">
        <f>Source!B3558&amp;"|"&amp;Source!K3558</f>
        <v>PCAL|PCAL</v>
      </c>
      <c r="B3558" s="5">
        <f>IFERROR(VLOOKUP(Labs!A3558,Mapping!D:E,2,FALSE),0)</f>
        <v>0</v>
      </c>
      <c r="C3558" t="str">
        <f>Source!F3558</f>
        <v>Chem/Haem</v>
      </c>
      <c r="D3558" s="5" t="str">
        <f>Source!D3558</f>
        <v>PROCALCITONIN</v>
      </c>
      <c r="E3558" s="5" t="str">
        <f>Source!L3558</f>
        <v>PROCALCITONIN</v>
      </c>
      <c r="F3558" s="5" t="str">
        <f>IF(ISBLANK(Source!E3558),NA(),Source!E3558)</f>
        <v>ug/L</v>
      </c>
      <c r="G3558" s="5">
        <f>Source!I3558</f>
        <v>9</v>
      </c>
      <c r="H3558" s="5" t="str">
        <f>IF(B3558&lt;&gt;0,NA(),Source!B3558)</f>
        <v>PCAL</v>
      </c>
      <c r="I3558" s="5">
        <f>VLOOKUP(H3558,Mapping!B:E,4,FALSE)</f>
        <v>0</v>
      </c>
      <c r="J3558" s="9" t="str">
        <f>VLOOKUP(H3558,Mapping!B:M,12,FALSE)</f>
        <v/>
      </c>
      <c r="K3558" s="5" t="str">
        <f>VLOOKUP(H3558,Mapping!B:H,7,FALSE)</f>
        <v>PROCALCITONIN</v>
      </c>
      <c r="L3558" s="5" t="e">
        <f>IF(B3558&lt;&gt;0,B3558,IF(M3558=1,I3558,NA()))</f>
        <v>#N/A</v>
      </c>
      <c r="N3558" s="9" t="str">
        <f>IFERROR(VLOOKUP(Labs!A3558,Mapping!D:M,10,FALSE),0)</f>
        <v/>
      </c>
    </row>
    <row r="3559" spans="1:14" x14ac:dyDescent="0.25">
      <c r="A3559" s="5" t="str">
        <f>Source!B3559&amp;"|"&amp;Source!K3559</f>
        <v>POLY|POLY</v>
      </c>
      <c r="B3559" s="5">
        <f>IFERROR(VLOOKUP(Labs!A3559,Mapping!D:E,2,FALSE),0)</f>
        <v>0</v>
      </c>
      <c r="C3559" t="str">
        <f>Source!F3559</f>
        <v>Chem/Haem</v>
      </c>
      <c r="D3559" s="5" t="str">
        <f>Source!D3559</f>
        <v>Polyomavirus PCR</v>
      </c>
      <c r="E3559" s="5" t="str">
        <f>Source!L3559</f>
        <v>Polyomavirus PCR</v>
      </c>
      <c r="F3559" s="5" t="e">
        <f>IF(ISBLANK(Source!E3559),NA(),Source!E3559)</f>
        <v>#N/A</v>
      </c>
      <c r="G3559" s="5">
        <f>Source!I3559</f>
        <v>9</v>
      </c>
      <c r="H3559" s="5" t="str">
        <f>IF(B3559&lt;&gt;0,NA(),Source!B3559)</f>
        <v>POLY</v>
      </c>
      <c r="I3559" s="5">
        <f>VLOOKUP(H3559,Mapping!B:E,4,FALSE)</f>
        <v>0</v>
      </c>
      <c r="J3559" s="9" t="str">
        <f>VLOOKUP(H3559,Mapping!B:M,12,FALSE)</f>
        <v/>
      </c>
      <c r="K3559" s="5" t="str">
        <f>VLOOKUP(H3559,Mapping!B:H,7,FALSE)</f>
        <v>Polyomavirus PCR</v>
      </c>
      <c r="L3559" s="5" t="e">
        <f>IF(B3559&lt;&gt;0,B3559,IF(M3559=1,I3559,NA()))</f>
        <v>#N/A</v>
      </c>
      <c r="N3559" s="9" t="str">
        <f>IFERROR(VLOOKUP(Labs!A3559,Mapping!D:M,10,FALSE),0)</f>
        <v/>
      </c>
    </row>
    <row r="3560" spans="1:14" x14ac:dyDescent="0.25">
      <c r="A3560" s="5" t="str">
        <f>Source!B3560&amp;"|"&amp;Source!K3560</f>
        <v>O12|PSSA</v>
      </c>
      <c r="B3560" s="5">
        <f>IFERROR(VLOOKUP(Labs!A3560,Mapping!D:E,2,FALSE),0)</f>
        <v>0</v>
      </c>
      <c r="C3560" t="str">
        <f>Source!F3560</f>
        <v>Virology</v>
      </c>
      <c r="D3560" s="5" t="str">
        <f>Source!D3560</f>
        <v>Antigen O12</v>
      </c>
      <c r="E3560" s="5" t="str">
        <f>Source!L3560</f>
        <v>PSEUDOMONAS SEROLOGY</v>
      </c>
      <c r="F3560" s="5" t="e">
        <f>IF(ISBLANK(Source!E3560),NA(),Source!E3560)</f>
        <v>#N/A</v>
      </c>
      <c r="G3560" s="5">
        <f>Source!I3560</f>
        <v>9</v>
      </c>
      <c r="H3560" s="5" t="str">
        <f>IF(B3560&lt;&gt;0,NA(),Source!B3560)</f>
        <v>O12</v>
      </c>
      <c r="I3560" s="5">
        <f>VLOOKUP(H3560,Mapping!B:E,4,FALSE)</f>
        <v>0</v>
      </c>
      <c r="J3560" s="9" t="str">
        <f>VLOOKUP(H3560,Mapping!B:M,12,FALSE)</f>
        <v/>
      </c>
      <c r="K3560" s="5" t="str">
        <f>VLOOKUP(H3560,Mapping!B:H,7,FALSE)</f>
        <v>PSEUDOMONAS SEROLOGY</v>
      </c>
      <c r="L3560" s="5" t="e">
        <f>IF(B3560&lt;&gt;0,B3560,IF(M3560=1,I3560,NA()))</f>
        <v>#N/A</v>
      </c>
      <c r="N3560" s="9" t="str">
        <f>IFERROR(VLOOKUP(Labs!A3560,Mapping!D:M,10,FALSE),0)</f>
        <v/>
      </c>
    </row>
    <row r="3561" spans="1:14" x14ac:dyDescent="0.25">
      <c r="A3561" s="5" t="str">
        <f>Source!B3561&amp;"|"&amp;Source!K3561</f>
        <v>RPT|YURFLT</v>
      </c>
      <c r="B3561" s="5">
        <f>IFERROR(VLOOKUP(Labs!A3561,Mapping!D:E,2,FALSE),0)</f>
        <v>0</v>
      </c>
      <c r="C3561" t="str">
        <f>Source!F3561</f>
        <v>Non-Gynae Cytology</v>
      </c>
      <c r="D3561" s="5" t="str">
        <f>Source!D3561</f>
        <v>Report</v>
      </c>
      <c r="E3561" s="5" t="str">
        <f>Source!L3561</f>
        <v>Urine turbid</v>
      </c>
      <c r="F3561" s="5" t="e">
        <f>IF(ISBLANK(Source!E3561),NA(),Source!E3561)</f>
        <v>#N/A</v>
      </c>
      <c r="G3561" s="5">
        <f>Source!I3561</f>
        <v>9</v>
      </c>
      <c r="H3561" s="5" t="str">
        <f>IF(B3561&lt;&gt;0,NA(),Source!B3561)</f>
        <v>RPT</v>
      </c>
      <c r="I3561" s="5">
        <f>VLOOKUP(H3561,Mapping!B:E,4,FALSE)</f>
        <v>0</v>
      </c>
      <c r="J3561" s="9" t="str">
        <f>VLOOKUP(H3561,Mapping!B:M,12,FALSE)</f>
        <v/>
      </c>
      <c r="K3561" s="5" t="str">
        <f>VLOOKUP(H3561,Mapping!B:H,7,FALSE)</f>
        <v>FNA Breast</v>
      </c>
      <c r="L3561" s="5" t="e">
        <f>IF(B3561&lt;&gt;0,B3561,IF(M3561=1,I3561,NA()))</f>
        <v>#N/A</v>
      </c>
      <c r="N3561" s="9">
        <f>IFERROR(VLOOKUP(Labs!A3561,Mapping!D:M,10,FALSE),0)</f>
        <v>0</v>
      </c>
    </row>
    <row r="3562" spans="1:14" x14ac:dyDescent="0.25">
      <c r="A3562" s="5" t="str">
        <f>Source!B3562&amp;"|"&amp;Source!K3562</f>
        <v>MYG|MYG</v>
      </c>
      <c r="B3562" s="5">
        <f>IFERROR(VLOOKUP(Labs!A3562,Mapping!D:E,2,FALSE),0)</f>
        <v>0</v>
      </c>
      <c r="C3562" t="str">
        <f>Source!F3562</f>
        <v>Chem/Haem</v>
      </c>
      <c r="D3562" s="5" t="str">
        <f>Source!D3562</f>
        <v>MYELIN ASSOCIATED GLYCOPRO ABS</v>
      </c>
      <c r="E3562" s="5" t="str">
        <f>Source!L3562</f>
        <v>MYELIN ASSOCIATED GLYCOPRO ABS</v>
      </c>
      <c r="F3562" s="5" t="e">
        <f>IF(ISBLANK(Source!E3562),NA(),Source!E3562)</f>
        <v>#N/A</v>
      </c>
      <c r="G3562" s="5">
        <f>Source!I3562</f>
        <v>9</v>
      </c>
      <c r="H3562" s="5" t="str">
        <f>IF(B3562&lt;&gt;0,NA(),Source!B3562)</f>
        <v>MYG</v>
      </c>
      <c r="I3562" s="5">
        <f>VLOOKUP(H3562,Mapping!B:E,4,FALSE)</f>
        <v>0</v>
      </c>
      <c r="J3562" s="9" t="str">
        <f>VLOOKUP(H3562,Mapping!B:M,12,FALSE)</f>
        <v/>
      </c>
      <c r="K3562" s="5" t="str">
        <f>VLOOKUP(H3562,Mapping!B:H,7,FALSE)</f>
        <v>MYELIN ASSOCIATED GLYCOPRO ABS</v>
      </c>
      <c r="L3562" s="5" t="e">
        <f>IF(B3562&lt;&gt;0,B3562,IF(M3562=1,I3562,NA()))</f>
        <v>#N/A</v>
      </c>
      <c r="N3562" s="9" t="str">
        <f>IFERROR(VLOOKUP(Labs!A3562,Mapping!D:M,10,FALSE),0)</f>
        <v/>
      </c>
    </row>
    <row r="3563" spans="1:14" x14ac:dyDescent="0.25">
      <c r="A3563" s="5" t="str">
        <f>Source!B3563&amp;"|"&amp;Source!K3563</f>
        <v>PFAE|PFA</v>
      </c>
      <c r="B3563" s="5">
        <f>IFERROR(VLOOKUP(Labs!A3563,Mapping!D:E,2,FALSE),0)</f>
        <v>0</v>
      </c>
      <c r="C3563" t="str">
        <f>Source!F3563</f>
        <v>Chem/Haem</v>
      </c>
      <c r="D3563" s="5" t="str">
        <f>Source!D3563</f>
        <v>EPINEPHRINE CLOSURE TIME</v>
      </c>
      <c r="E3563" s="5" t="str">
        <f>Source!L3563</f>
        <v>PFA100</v>
      </c>
      <c r="F3563" s="5" t="str">
        <f>IF(ISBLANK(Source!E3563),NA(),Source!E3563)</f>
        <v>Seconds</v>
      </c>
      <c r="G3563" s="5">
        <f>Source!I3563</f>
        <v>9</v>
      </c>
      <c r="H3563" s="5" t="str">
        <f>IF(B3563&lt;&gt;0,NA(),Source!B3563)</f>
        <v>PFAE</v>
      </c>
      <c r="I3563" s="5">
        <f>VLOOKUP(H3563,Mapping!B:E,4,FALSE)</f>
        <v>0</v>
      </c>
      <c r="J3563" s="9" t="str">
        <f>VLOOKUP(H3563,Mapping!B:M,12,FALSE)</f>
        <v/>
      </c>
      <c r="K3563" s="5" t="str">
        <f>VLOOKUP(H3563,Mapping!B:H,7,FALSE)</f>
        <v>PFA100</v>
      </c>
      <c r="L3563" s="5" t="e">
        <f>IF(B3563&lt;&gt;0,B3563,IF(M3563=1,I3563,NA()))</f>
        <v>#N/A</v>
      </c>
      <c r="N3563" s="9" t="str">
        <f>IFERROR(VLOOKUP(Labs!A3563,Mapping!D:M,10,FALSE),0)</f>
        <v/>
      </c>
    </row>
    <row r="3564" spans="1:14" x14ac:dyDescent="0.25">
      <c r="A3564" s="5" t="str">
        <f>Source!B3564&amp;"|"&amp;Source!K3564</f>
        <v>TLC|TLC</v>
      </c>
      <c r="B3564" s="5">
        <f>IFERROR(VLOOKUP(Labs!A3564,Mapping!D:E,2,FALSE),0)</f>
        <v>0</v>
      </c>
      <c r="C3564" t="str">
        <f>Source!F3564</f>
        <v>Chem/Haem</v>
      </c>
      <c r="D3564" s="5" t="str">
        <f>Source!D3564</f>
        <v>URINE SUGAR CHROMATOGRAPHY</v>
      </c>
      <c r="E3564" s="5" t="str">
        <f>Source!L3564</f>
        <v>URINE SUGAR CHROMATOGRAPHY</v>
      </c>
      <c r="F3564" s="5" t="e">
        <f>IF(ISBLANK(Source!E3564),NA(),Source!E3564)</f>
        <v>#N/A</v>
      </c>
      <c r="G3564" s="5">
        <f>Source!I3564</f>
        <v>9</v>
      </c>
      <c r="H3564" s="5" t="str">
        <f>IF(B3564&lt;&gt;0,NA(),Source!B3564)</f>
        <v>TLC</v>
      </c>
      <c r="I3564" s="5">
        <f>VLOOKUP(H3564,Mapping!B:E,4,FALSE)</f>
        <v>0</v>
      </c>
      <c r="J3564" s="9" t="str">
        <f>VLOOKUP(H3564,Mapping!B:M,12,FALSE)</f>
        <v/>
      </c>
      <c r="K3564" s="5" t="str">
        <f>VLOOKUP(H3564,Mapping!B:H,7,FALSE)</f>
        <v>URINE SUGAR CHROMATOGRAPHY</v>
      </c>
      <c r="L3564" s="5" t="e">
        <f>IF(B3564&lt;&gt;0,B3564,IF(M3564=1,I3564,NA()))</f>
        <v>#N/A</v>
      </c>
      <c r="N3564" s="9" t="str">
        <f>IFERROR(VLOOKUP(Labs!A3564,Mapping!D:M,10,FALSE),0)</f>
        <v/>
      </c>
    </row>
    <row r="3565" spans="1:14" x14ac:dyDescent="0.25">
      <c r="A3565" s="5" t="str">
        <f>Source!B3565&amp;"|"&amp;Source!K3565</f>
        <v>QMI2|QSA</v>
      </c>
      <c r="B3565" s="5">
        <f>IFERROR(VLOOKUP(Labs!A3565,Mapping!D:E,2,FALSE),0)</f>
        <v>0</v>
      </c>
      <c r="C3565" t="str">
        <f>Source!F3565</f>
        <v>Virology</v>
      </c>
      <c r="D3565" s="5" t="str">
        <f>Source!D3565</f>
        <v>Q Fever IgM (Phase 2)</v>
      </c>
      <c r="E3565" s="5" t="str">
        <f>Source!L3565</f>
        <v>Q Fever Serology :</v>
      </c>
      <c r="F3565" s="5" t="e">
        <f>IF(ISBLANK(Source!E3565),NA(),Source!E3565)</f>
        <v>#N/A</v>
      </c>
      <c r="G3565" s="5">
        <f>Source!I3565</f>
        <v>9</v>
      </c>
      <c r="H3565" s="5" t="str">
        <f>IF(B3565&lt;&gt;0,NA(),Source!B3565)</f>
        <v>QMI2</v>
      </c>
      <c r="I3565" s="5">
        <f>VLOOKUP(H3565,Mapping!B:E,4,FALSE)</f>
        <v>0</v>
      </c>
      <c r="J3565" s="9" t="str">
        <f>VLOOKUP(H3565,Mapping!B:M,12,FALSE)</f>
        <v/>
      </c>
      <c r="K3565" s="5" t="str">
        <f>VLOOKUP(H3565,Mapping!B:H,7,FALSE)</f>
        <v>Q Fever Serology :</v>
      </c>
      <c r="L3565" s="5" t="e">
        <f>IF(B3565&lt;&gt;0,B3565,IF(M3565=1,I3565,NA()))</f>
        <v>#N/A</v>
      </c>
      <c r="N3565" s="9" t="str">
        <f>IFERROR(VLOOKUP(Labs!A3565,Mapping!D:M,10,FALSE),0)</f>
        <v/>
      </c>
    </row>
    <row r="3566" spans="1:14" x14ac:dyDescent="0.25">
      <c r="A3566" s="5" t="str">
        <f>Source!B3566&amp;"|"&amp;Source!K3566</f>
        <v>SUM|SEF</v>
      </c>
      <c r="B3566" s="5">
        <f>IFERROR(VLOOKUP(Labs!A3566,Mapping!D:E,2,FALSE),0)</f>
        <v>0</v>
      </c>
      <c r="C3566" t="str">
        <f>Source!F3566</f>
        <v>Non-Gynae Cytology</v>
      </c>
      <c r="D3566" s="5" t="str">
        <f>Source!D3566</f>
        <v>Summary</v>
      </c>
      <c r="E3566" s="5" t="str">
        <f>Source!L3566</f>
        <v>Serous Fluids</v>
      </c>
      <c r="F3566" s="5" t="e">
        <f>IF(ISBLANK(Source!E3566),NA(),Source!E3566)</f>
        <v>#N/A</v>
      </c>
      <c r="G3566" s="5">
        <f>Source!I3566</f>
        <v>9</v>
      </c>
      <c r="H3566" s="5" t="str">
        <f>IF(B3566&lt;&gt;0,NA(),Source!B3566)</f>
        <v>SUM</v>
      </c>
      <c r="I3566" s="5">
        <f>VLOOKUP(H3566,Mapping!B:E,4,FALSE)</f>
        <v>0</v>
      </c>
      <c r="J3566" s="9" t="str">
        <f>VLOOKUP(H3566,Mapping!B:M,12,FALSE)</f>
        <v/>
      </c>
      <c r="K3566" s="5" t="str">
        <f>VLOOKUP(H3566,Mapping!B:H,7,FALSE)</f>
        <v>FNA Breast</v>
      </c>
      <c r="L3566" s="5" t="e">
        <f>IF(B3566&lt;&gt;0,B3566,IF(M3566=1,I3566,NA()))</f>
        <v>#N/A</v>
      </c>
      <c r="N3566" s="9">
        <f>IFERROR(VLOOKUP(Labs!A3566,Mapping!D:M,10,FALSE),0)</f>
        <v>0</v>
      </c>
    </row>
    <row r="3567" spans="1:14" x14ac:dyDescent="0.25">
      <c r="A3567" s="5" t="str">
        <f>Source!B3567&amp;"|"&amp;Source!K3567</f>
        <v>ZZBG|RED</v>
      </c>
      <c r="B3567" s="5">
        <f>IFERROR(VLOOKUP(Labs!A3567,Mapping!D:E,2,FALSE),0)</f>
        <v>0</v>
      </c>
      <c r="C3567" t="str">
        <f>Source!F3567</f>
        <v>Blood Transfusion</v>
      </c>
      <c r="D3567" s="5" t="str">
        <f>Source!D3567</f>
        <v>Blood Group</v>
      </c>
      <c r="E3567" s="5" t="str">
        <f>Source!L3567</f>
        <v>RED LABEL BLOOD ISSUE</v>
      </c>
      <c r="F3567" s="5" t="e">
        <f>IF(ISBLANK(Source!E3567),NA(),Source!E3567)</f>
        <v>#N/A</v>
      </c>
      <c r="G3567" s="5">
        <f>Source!I3567</f>
        <v>9</v>
      </c>
      <c r="H3567" s="5" t="str">
        <f>IF(B3567&lt;&gt;0,NA(),Source!B3567)</f>
        <v>ZZBG</v>
      </c>
      <c r="I3567" s="5">
        <f>VLOOKUP(H3567,Mapping!B:E,4,FALSE)</f>
        <v>0</v>
      </c>
      <c r="J3567" s="9" t="str">
        <f>VLOOKUP(H3567,Mapping!B:M,12,FALSE)</f>
        <v/>
      </c>
      <c r="K3567" s="5" t="str">
        <f>VLOOKUP(H3567,Mapping!B:H,7,FALSE)</f>
        <v>ELECTRONIC CROSSMATCH</v>
      </c>
      <c r="L3567" s="5" t="e">
        <f>IF(B3567&lt;&gt;0,B3567,IF(M3567=1,I3567,NA()))</f>
        <v>#N/A</v>
      </c>
      <c r="N3567" s="9">
        <f>IFERROR(VLOOKUP(Labs!A3567,Mapping!D:M,10,FALSE),0)</f>
        <v>0</v>
      </c>
    </row>
    <row r="3568" spans="1:14" x14ac:dyDescent="0.25">
      <c r="A3568" s="5" t="str">
        <f>Source!B3568&amp;"|"&amp;Source!K3568</f>
        <v>RENI|ALDO</v>
      </c>
      <c r="B3568" s="5">
        <f>IFERROR(VLOOKUP(Labs!A3568,Mapping!D:E,2,FALSE),0)</f>
        <v>0</v>
      </c>
      <c r="C3568" t="str">
        <f>Source!F3568</f>
        <v>Chem/Haem</v>
      </c>
      <c r="D3568" s="5" t="str">
        <f>Source!D3568</f>
        <v>RENIN</v>
      </c>
      <c r="E3568" s="5" t="str">
        <f>Source!L3568</f>
        <v>RENIN/ALDOSTERONE</v>
      </c>
      <c r="F3568" s="5" t="str">
        <f>IF(ISBLANK(Source!E3568),NA(),Source!E3568)</f>
        <v>mU/L</v>
      </c>
      <c r="G3568" s="5">
        <f>Source!I3568</f>
        <v>9</v>
      </c>
      <c r="H3568" s="5" t="str">
        <f>IF(B3568&lt;&gt;0,NA(),Source!B3568)</f>
        <v>RENI</v>
      </c>
      <c r="I3568" s="5">
        <f>VLOOKUP(H3568,Mapping!B:E,4,FALSE)</f>
        <v>0</v>
      </c>
      <c r="J3568" s="9" t="str">
        <f>VLOOKUP(H3568,Mapping!B:M,12,FALSE)</f>
        <v/>
      </c>
      <c r="K3568" s="5" t="str">
        <f>VLOOKUP(H3568,Mapping!B:H,7,FALSE)</f>
        <v>RENIN/ALDOSTERONE</v>
      </c>
      <c r="L3568" s="5" t="e">
        <f>IF(B3568&lt;&gt;0,B3568,IF(M3568=1,I3568,NA()))</f>
        <v>#N/A</v>
      </c>
      <c r="N3568" s="9" t="str">
        <f>IFERROR(VLOOKUP(Labs!A3568,Mapping!D:M,10,FALSE),0)</f>
        <v/>
      </c>
    </row>
    <row r="3569" spans="1:14" x14ac:dyDescent="0.25">
      <c r="A3569" s="5" t="str">
        <f>Source!B3569&amp;"|"&amp;Source!K3569</f>
        <v>UCRE|24CR</v>
      </c>
      <c r="B3569" s="5">
        <f>IFERROR(VLOOKUP(Labs!A3569,Mapping!D:E,2,FALSE),0)</f>
        <v>0</v>
      </c>
      <c r="C3569" t="str">
        <f>Source!F3569</f>
        <v>Chem/Haem</v>
      </c>
      <c r="D3569" s="5" t="str">
        <f>Source!D3569</f>
        <v>URINE CREATININE</v>
      </c>
      <c r="E3569" s="5" t="str">
        <f>Source!L3569</f>
        <v>24hr CREATININE OUTPUT</v>
      </c>
      <c r="F3569" s="5" t="str">
        <f>IF(ISBLANK(Source!E3569),NA(),Source!E3569)</f>
        <v>mmol/l</v>
      </c>
      <c r="G3569" s="5">
        <f>Source!I3569</f>
        <v>9</v>
      </c>
      <c r="H3569" s="5" t="str">
        <f>IF(B3569&lt;&gt;0,NA(),Source!B3569)</f>
        <v>UCRE</v>
      </c>
      <c r="I3569" s="5" t="str">
        <f>VLOOKUP(H3569,Mapping!B:E,4,FALSE)</f>
        <v>14683-7</v>
      </c>
      <c r="J3569" s="9" t="str">
        <f>VLOOKUP(H3569,Mapping!B:M,12,FALSE)</f>
        <v>Creatinine [Moles/volume] in Urine</v>
      </c>
      <c r="K3569" s="5" t="str">
        <f>VLOOKUP(H3569,Mapping!B:H,7,FALSE)</f>
        <v>MICROALBUMIN</v>
      </c>
      <c r="L3569" s="5" t="e">
        <f>IF(B3569&lt;&gt;0,B3569,IF(M3569=1,I3569,NA()))</f>
        <v>#N/A</v>
      </c>
      <c r="N3569" s="9">
        <f>IFERROR(VLOOKUP(Labs!A3569,Mapping!D:M,10,FALSE),0)</f>
        <v>0</v>
      </c>
    </row>
    <row r="3570" spans="1:14" x14ac:dyDescent="0.25">
      <c r="A3570" s="5" t="str">
        <f>Source!B3570&amp;"|"&amp;Source!K3570</f>
        <v>RAG|RAG</v>
      </c>
      <c r="B3570" s="5">
        <f>IFERROR(VLOOKUP(Labs!A3570,Mapping!D:E,2,FALSE),0)</f>
        <v>0</v>
      </c>
      <c r="C3570" t="str">
        <f>Source!F3570</f>
        <v>Chem/Haem</v>
      </c>
      <c r="D3570" s="5" t="str">
        <f>Source!D3570</f>
        <v>VWF FACTOR ANTIGEN</v>
      </c>
      <c r="E3570" s="5" t="str">
        <f>Source!L3570</f>
        <v>VON WILLEBRANDS ANTIGEN</v>
      </c>
      <c r="F3570" s="5" t="str">
        <f>IF(ISBLANK(Source!E3570),NA(),Source!E3570)</f>
        <v>iu/dl</v>
      </c>
      <c r="G3570" s="5">
        <f>Source!I3570</f>
        <v>9</v>
      </c>
      <c r="H3570" s="5" t="str">
        <f>IF(B3570&lt;&gt;0,NA(),Source!B3570)</f>
        <v>RAG</v>
      </c>
      <c r="I3570" s="5">
        <f>VLOOKUP(H3570,Mapping!B:E,4,FALSE)</f>
        <v>0</v>
      </c>
      <c r="J3570" s="9" t="str">
        <f>VLOOKUP(H3570,Mapping!B:M,12,FALSE)</f>
        <v/>
      </c>
      <c r="K3570" s="5" t="str">
        <f>VLOOKUP(H3570,Mapping!B:H,7,FALSE)</f>
        <v>VON WILLEBRANDS SCREEN</v>
      </c>
      <c r="L3570" s="5" t="e">
        <f>IF(B3570&lt;&gt;0,B3570,IF(M3570=1,I3570,NA()))</f>
        <v>#N/A</v>
      </c>
      <c r="N3570" s="9">
        <f>IFERROR(VLOOKUP(Labs!A3570,Mapping!D:M,10,FALSE),0)</f>
        <v>0</v>
      </c>
    </row>
    <row r="3571" spans="1:14" x14ac:dyDescent="0.25">
      <c r="A3571" s="5" t="str">
        <f>Source!B3571&amp;"|"&amp;Source!K3571</f>
        <v>RPT|TNSFN x2</v>
      </c>
      <c r="B3571" s="5">
        <f>IFERROR(VLOOKUP(Labs!A3571,Mapping!D:E,2,FALSE),0)</f>
        <v>0</v>
      </c>
      <c r="C3571" t="str">
        <f>Source!F3571</f>
        <v>Non-Gynae Cytology</v>
      </c>
      <c r="D3571" s="5" t="str">
        <f>Source!D3571</f>
        <v>Report</v>
      </c>
      <c r="E3571" s="5" t="str">
        <f>Source!L3571</f>
        <v>FNA NOS x2</v>
      </c>
      <c r="F3571" s="5" t="e">
        <f>IF(ISBLANK(Source!E3571),NA(),Source!E3571)</f>
        <v>#N/A</v>
      </c>
      <c r="G3571" s="5">
        <f>Source!I3571</f>
        <v>9</v>
      </c>
      <c r="H3571" s="5" t="str">
        <f>IF(B3571&lt;&gt;0,NA(),Source!B3571)</f>
        <v>RPT</v>
      </c>
      <c r="I3571" s="5">
        <f>VLOOKUP(H3571,Mapping!B:E,4,FALSE)</f>
        <v>0</v>
      </c>
      <c r="J3571" s="9" t="str">
        <f>VLOOKUP(H3571,Mapping!B:M,12,FALSE)</f>
        <v/>
      </c>
      <c r="K3571" s="5" t="str">
        <f>VLOOKUP(H3571,Mapping!B:H,7,FALSE)</f>
        <v>FNA Breast</v>
      </c>
      <c r="L3571" s="5" t="e">
        <f>IF(B3571&lt;&gt;0,B3571,IF(M3571=1,I3571,NA()))</f>
        <v>#N/A</v>
      </c>
      <c r="N3571" s="9">
        <f>IFERROR(VLOOKUP(Labs!A3571,Mapping!D:M,10,FALSE),0)</f>
        <v>0</v>
      </c>
    </row>
    <row r="3572" spans="1:14" x14ac:dyDescent="0.25">
      <c r="A3572" s="5" t="str">
        <f>Source!B3572&amp;"|"&amp;Source!K3572</f>
        <v>PBUQ|UPOR</v>
      </c>
      <c r="B3572" s="5">
        <f>IFERROR(VLOOKUP(Labs!A3572,Mapping!D:E,2,FALSE),0)</f>
        <v>0</v>
      </c>
      <c r="C3572" t="str">
        <f>Source!F3572</f>
        <v>Chem/Haem</v>
      </c>
      <c r="D3572" s="5" t="str">
        <f>Source!D3572</f>
        <v>URINE PORPHOBILINOGEN</v>
      </c>
      <c r="E3572" s="5" t="str">
        <f>Source!L3572</f>
        <v>URINE PORPHYRINS</v>
      </c>
      <c r="F3572" s="5" t="str">
        <f>IF(ISBLANK(Source!E3572),NA(),Source!E3572)</f>
        <v>umol/l</v>
      </c>
      <c r="G3572" s="5">
        <f>Source!I3572</f>
        <v>9</v>
      </c>
      <c r="H3572" s="5" t="str">
        <f>IF(B3572&lt;&gt;0,NA(),Source!B3572)</f>
        <v>PBUQ</v>
      </c>
      <c r="I3572" s="5">
        <f>VLOOKUP(H3572,Mapping!B:E,4,FALSE)</f>
        <v>0</v>
      </c>
      <c r="J3572" s="9" t="str">
        <f>VLOOKUP(H3572,Mapping!B:M,12,FALSE)</f>
        <v/>
      </c>
      <c r="K3572" s="5" t="str">
        <f>VLOOKUP(H3572,Mapping!B:H,7,FALSE)</f>
        <v>URINE PORPHYRINS</v>
      </c>
      <c r="L3572" s="5" t="e">
        <f>IF(B3572&lt;&gt;0,B3572,IF(M3572=1,I3572,NA()))</f>
        <v>#N/A</v>
      </c>
      <c r="N3572" s="9" t="str">
        <f>IFERROR(VLOOKUP(Labs!A3572,Mapping!D:M,10,FALSE),0)</f>
        <v/>
      </c>
    </row>
    <row r="3573" spans="1:14" x14ac:dyDescent="0.25">
      <c r="A3573" s="5" t="str">
        <f>Source!B3573&amp;"|"&amp;Source!K3573</f>
        <v>ZZOG|MRGC</v>
      </c>
      <c r="B3573" s="5">
        <f>IFERROR(VLOOKUP(Labs!A3573,Mapping!D:E,2,FALSE),0)</f>
        <v>0</v>
      </c>
      <c r="C3573" t="str">
        <f>Source!F3573</f>
        <v>Microbiology</v>
      </c>
      <c r="D3573" s="5" t="str">
        <f>Source!D3573</f>
        <v>Organism Growth</v>
      </c>
      <c r="E3573" s="5" t="str">
        <f>Source!L3573</f>
        <v>MRSA - Groin only</v>
      </c>
      <c r="F3573" s="5" t="e">
        <f>IF(ISBLANK(Source!E3573),NA(),Source!E3573)</f>
        <v>#N/A</v>
      </c>
      <c r="G3573" s="5">
        <f>Source!I3573</f>
        <v>9</v>
      </c>
      <c r="H3573" s="5" t="str">
        <f>IF(B3573&lt;&gt;0,NA(),Source!B3573)</f>
        <v>ZZOG</v>
      </c>
      <c r="I3573" s="5">
        <f>VLOOKUP(H3573,Mapping!B:E,4,FALSE)</f>
        <v>365698005</v>
      </c>
      <c r="J3573" s="9" t="str">
        <f>VLOOKUP(H3573,Mapping!B:M,12,FALSE)</f>
        <v/>
      </c>
      <c r="K3573" s="5" t="str">
        <f>VLOOKUP(H3573,Mapping!B:H,7,FALSE)</f>
        <v>Urine Culture</v>
      </c>
      <c r="L3573" s="5" t="e">
        <f>IF(B3573&lt;&gt;0,B3573,IF(M3573=1,I3573,NA()))</f>
        <v>#N/A</v>
      </c>
      <c r="N3573" s="9">
        <f>IFERROR(VLOOKUP(Labs!A3573,Mapping!D:M,10,FALSE),0)</f>
        <v>0</v>
      </c>
    </row>
    <row r="3574" spans="1:14" x14ac:dyDescent="0.25">
      <c r="A3574" s="5" t="str">
        <f>Source!B3574&amp;"|"&amp;Source!K3574</f>
        <v>QIF2|QSA</v>
      </c>
      <c r="B3574" s="5">
        <f>IFERROR(VLOOKUP(Labs!A3574,Mapping!D:E,2,FALSE),0)</f>
        <v>0</v>
      </c>
      <c r="C3574" t="str">
        <f>Source!F3574</f>
        <v>Virology</v>
      </c>
      <c r="D3574" s="5" t="str">
        <f>Source!D3574</f>
        <v>Q Fever IgG (Phase 2)</v>
      </c>
      <c r="E3574" s="5" t="str">
        <f>Source!L3574</f>
        <v>Q Fever Serology :</v>
      </c>
      <c r="F3574" s="5" t="e">
        <f>IF(ISBLANK(Source!E3574),NA(),Source!E3574)</f>
        <v>#N/A</v>
      </c>
      <c r="G3574" s="5">
        <f>Source!I3574</f>
        <v>9</v>
      </c>
      <c r="H3574" s="5" t="str">
        <f>IF(B3574&lt;&gt;0,NA(),Source!B3574)</f>
        <v>QIF2</v>
      </c>
      <c r="I3574" s="5">
        <f>VLOOKUP(H3574,Mapping!B:E,4,FALSE)</f>
        <v>0</v>
      </c>
      <c r="J3574" s="9" t="str">
        <f>VLOOKUP(H3574,Mapping!B:M,12,FALSE)</f>
        <v/>
      </c>
      <c r="K3574" s="5" t="str">
        <f>VLOOKUP(H3574,Mapping!B:H,7,FALSE)</f>
        <v>Q Fever Serology :</v>
      </c>
      <c r="L3574" s="5" t="e">
        <f>IF(B3574&lt;&gt;0,B3574,IF(M3574=1,I3574,NA()))</f>
        <v>#N/A</v>
      </c>
      <c r="N3574" s="9" t="str">
        <f>IFERROR(VLOOKUP(Labs!A3574,Mapping!D:M,10,FALSE),0)</f>
        <v/>
      </c>
    </row>
    <row r="3575" spans="1:14" x14ac:dyDescent="0.25">
      <c r="A3575" s="5" t="str">
        <f>Source!B3575&amp;"|"&amp;Source!K3575</f>
        <v>WNM|ARBO</v>
      </c>
      <c r="B3575" s="5">
        <f>IFERROR(VLOOKUP(Labs!A3575,Mapping!D:E,2,FALSE),0)</f>
        <v>0</v>
      </c>
      <c r="C3575" t="str">
        <f>Source!F3575</f>
        <v>Virology</v>
      </c>
      <c r="D3575" s="5" t="str">
        <f>Source!D3575</f>
        <v>West Nile IgM antibodies</v>
      </c>
      <c r="E3575" s="5" t="str">
        <f>Source!L3575</f>
        <v>ARBOVIRUS</v>
      </c>
      <c r="F3575" s="5" t="e">
        <f>IF(ISBLANK(Source!E3575),NA(),Source!E3575)</f>
        <v>#N/A</v>
      </c>
      <c r="G3575" s="5">
        <f>Source!I3575</f>
        <v>9</v>
      </c>
      <c r="H3575" s="5" t="str">
        <f>IF(B3575&lt;&gt;0,NA(),Source!B3575)</f>
        <v>WNM</v>
      </c>
      <c r="I3575" s="5">
        <f>VLOOKUP(H3575,Mapping!B:E,4,FALSE)</f>
        <v>0</v>
      </c>
      <c r="J3575" s="9" t="str">
        <f>VLOOKUP(H3575,Mapping!B:M,12,FALSE)</f>
        <v/>
      </c>
      <c r="K3575" s="5" t="str">
        <f>VLOOKUP(H3575,Mapping!B:H,7,FALSE)</f>
        <v>Arbovirus Serology</v>
      </c>
      <c r="L3575" s="5" t="e">
        <f>IF(B3575&lt;&gt;0,B3575,IF(M3575=1,I3575,NA()))</f>
        <v>#N/A</v>
      </c>
      <c r="N3575" s="9" t="str">
        <f>IFERROR(VLOOKUP(Labs!A3575,Mapping!D:M,10,FALSE),0)</f>
        <v/>
      </c>
    </row>
    <row r="3576" spans="1:14" x14ac:dyDescent="0.25">
      <c r="A3576" s="5" t="str">
        <f>Source!B3576&amp;"|"&amp;Source!K3576</f>
        <v>ZZOI|MRGC</v>
      </c>
      <c r="B3576" s="5">
        <f>IFERROR(VLOOKUP(Labs!A3576,Mapping!D:E,2,FALSE),0)</f>
        <v>0</v>
      </c>
      <c r="C3576" t="str">
        <f>Source!F3576</f>
        <v>Microbiology</v>
      </c>
      <c r="D3576" s="5" t="str">
        <f>Source!D3576</f>
        <v>Organism</v>
      </c>
      <c r="E3576" s="5" t="str">
        <f>Source!L3576</f>
        <v>MRSA - Groin only</v>
      </c>
      <c r="F3576" s="5" t="e">
        <f>IF(ISBLANK(Source!E3576),NA(),Source!E3576)</f>
        <v>#N/A</v>
      </c>
      <c r="G3576" s="5">
        <f>Source!I3576</f>
        <v>9</v>
      </c>
      <c r="H3576" s="5" t="str">
        <f>IF(B3576&lt;&gt;0,NA(),Source!B3576)</f>
        <v>ZZOI</v>
      </c>
      <c r="I3576" s="5">
        <f>VLOOKUP(H3576,Mapping!B:E,4,FALSE)</f>
        <v>0</v>
      </c>
      <c r="J3576" s="9" t="str">
        <f>VLOOKUP(H3576,Mapping!B:M,12,FALSE)</f>
        <v/>
      </c>
      <c r="K3576" s="5" t="str">
        <f>VLOOKUP(H3576,Mapping!B:H,7,FALSE)</f>
        <v>Urine Culture</v>
      </c>
      <c r="L3576" s="5" t="e">
        <f>IF(B3576&lt;&gt;0,B3576,IF(M3576=1,I3576,NA()))</f>
        <v>#N/A</v>
      </c>
      <c r="N3576" s="9">
        <f>IFERROR(VLOOKUP(Labs!A3576,Mapping!D:M,10,FALSE),0)</f>
        <v>0</v>
      </c>
    </row>
    <row r="3577" spans="1:14" x14ac:dyDescent="0.25">
      <c r="A3577" s="5" t="str">
        <f>Source!B3577&amp;"|"&amp;Source!K3577</f>
        <v>RSIF|DIF</v>
      </c>
      <c r="B3577" s="5">
        <f>IFERROR(VLOOKUP(Labs!A3577,Mapping!D:E,2,FALSE),0)</f>
        <v>0</v>
      </c>
      <c r="C3577" t="str">
        <f>Source!F3577</f>
        <v>Virology</v>
      </c>
      <c r="D3577" s="5" t="str">
        <f>Source!D3577</f>
        <v>Respiratory Syncytial Virus</v>
      </c>
      <c r="E3577" s="5" t="str">
        <f>Source!L3577</f>
        <v>DIRECT IMMUNOFLUORESCENCE</v>
      </c>
      <c r="F3577" s="5" t="e">
        <f>IF(ISBLANK(Source!E3577),NA(),Source!E3577)</f>
        <v>#N/A</v>
      </c>
      <c r="G3577" s="5">
        <f>Source!I3577</f>
        <v>9</v>
      </c>
      <c r="H3577" s="5" t="str">
        <f>IF(B3577&lt;&gt;0,NA(),Source!B3577)</f>
        <v>RSIF</v>
      </c>
      <c r="I3577" s="5">
        <f>VLOOKUP(H3577,Mapping!B:E,4,FALSE)</f>
        <v>0</v>
      </c>
      <c r="J3577" s="9" t="str">
        <f>VLOOKUP(H3577,Mapping!B:M,12,FALSE)</f>
        <v/>
      </c>
      <c r="K3577" s="5" t="str">
        <f>VLOOKUP(H3577,Mapping!B:H,7,FALSE)</f>
        <v>DIRECT IMMUNOFLUORESCENCE</v>
      </c>
      <c r="L3577" s="5" t="e">
        <f>IF(B3577&lt;&gt;0,B3577,IF(M3577=1,I3577,NA()))</f>
        <v>#N/A</v>
      </c>
      <c r="N3577" s="9" t="str">
        <f>IFERROR(VLOOKUP(Labs!A3577,Mapping!D:M,10,FALSE),0)</f>
        <v/>
      </c>
    </row>
    <row r="3578" spans="1:14" x14ac:dyDescent="0.25">
      <c r="A3578" s="5" t="str">
        <f>Source!B3578&amp;"|"&amp;Source!K3578</f>
        <v>ZZOS_AMB|WCUL</v>
      </c>
      <c r="B3578" s="5">
        <f>IFERROR(VLOOKUP(Labs!A3578,Mapping!D:E,2,FALSE),0)</f>
        <v>0</v>
      </c>
      <c r="C3578" t="str">
        <f>Source!F3578</f>
        <v>Microbiology</v>
      </c>
      <c r="D3578" s="5" t="str">
        <f>Source!D3578</f>
        <v>Amphotericin B</v>
      </c>
      <c r="E3578" s="5" t="str">
        <f>Source!L3578</f>
        <v>Wound Culture</v>
      </c>
      <c r="F3578" s="5" t="e">
        <f>IF(ISBLANK(Source!E3578),NA(),Source!E3578)</f>
        <v>#N/A</v>
      </c>
      <c r="G3578" s="5">
        <f>Source!I3578</f>
        <v>9</v>
      </c>
      <c r="H3578" s="5" t="str">
        <f>IF(B3578&lt;&gt;0,NA(),Source!B3578)</f>
        <v>ZZOS_AMB</v>
      </c>
      <c r="I3578" s="5" t="str">
        <f>VLOOKUP(H3578,Mapping!B:E,4,FALSE)</f>
        <v>18863-1</v>
      </c>
      <c r="J3578" s="9" t="str">
        <f>VLOOKUP(H3578,Mapping!B:M,12,FALSE)</f>
        <v/>
      </c>
      <c r="K3578" s="5" t="str">
        <f>VLOOKUP(H3578,Mapping!B:H,7,FALSE)</f>
        <v>GU Culture</v>
      </c>
      <c r="L3578" s="5" t="e">
        <f>IF(B3578&lt;&gt;0,B3578,IF(M3578=1,I3578,NA()))</f>
        <v>#N/A</v>
      </c>
      <c r="N3578" s="9">
        <f>IFERROR(VLOOKUP(Labs!A3578,Mapping!D:M,10,FALSE),0)</f>
        <v>0</v>
      </c>
    </row>
    <row r="3579" spans="1:14" x14ac:dyDescent="0.25">
      <c r="A3579" s="5" t="str">
        <f>Source!B3579&amp;"|"&amp;Source!K3579</f>
        <v>ZZOS_CIP|W2CU</v>
      </c>
      <c r="B3579" s="5">
        <f>IFERROR(VLOOKUP(Labs!A3579,Mapping!D:E,2,FALSE),0)</f>
        <v>0</v>
      </c>
      <c r="C3579" t="str">
        <f>Source!F3579</f>
        <v>Microbiology</v>
      </c>
      <c r="D3579" s="5" t="str">
        <f>Source!D3579</f>
        <v>Ciprofloxacin</v>
      </c>
      <c r="E3579" s="5" t="str">
        <f>Source!L3579</f>
        <v>Wound Culture</v>
      </c>
      <c r="F3579" s="5" t="e">
        <f>IF(ISBLANK(Source!E3579),NA(),Source!E3579)</f>
        <v>#N/A</v>
      </c>
      <c r="G3579" s="5">
        <f>Source!I3579</f>
        <v>9</v>
      </c>
      <c r="H3579" s="5" t="str">
        <f>IF(B3579&lt;&gt;0,NA(),Source!B3579)</f>
        <v>ZZOS_CIP</v>
      </c>
      <c r="I3579" s="5" t="str">
        <f>VLOOKUP(H3579,Mapping!B:E,4,FALSE)</f>
        <v>18906-8</v>
      </c>
      <c r="J3579" s="9" t="str">
        <f>VLOOKUP(H3579,Mapping!B:M,12,FALSE)</f>
        <v/>
      </c>
      <c r="K3579" s="5" t="str">
        <f>VLOOKUP(H3579,Mapping!B:H,7,FALSE)</f>
        <v>Urine Culture</v>
      </c>
      <c r="L3579" s="5" t="e">
        <f>IF(B3579&lt;&gt;0,B3579,IF(M3579=1,I3579,NA()))</f>
        <v>#N/A</v>
      </c>
      <c r="N3579" s="9">
        <f>IFERROR(VLOOKUP(Labs!A3579,Mapping!D:M,10,FALSE),0)</f>
        <v>0</v>
      </c>
    </row>
    <row r="3580" spans="1:14" x14ac:dyDescent="0.25">
      <c r="A3580" s="5" t="str">
        <f>Source!B3580&amp;"|"&amp;Source!K3580</f>
        <v>WNG|ARBO</v>
      </c>
      <c r="B3580" s="5">
        <f>IFERROR(VLOOKUP(Labs!A3580,Mapping!D:E,2,FALSE),0)</f>
        <v>0</v>
      </c>
      <c r="C3580" t="str">
        <f>Source!F3580</f>
        <v>Virology</v>
      </c>
      <c r="D3580" s="5" t="str">
        <f>Source!D3580</f>
        <v>West Nile IgG antibodies</v>
      </c>
      <c r="E3580" s="5" t="str">
        <f>Source!L3580</f>
        <v>ARBOVIRUS</v>
      </c>
      <c r="F3580" s="5" t="e">
        <f>IF(ISBLANK(Source!E3580),NA(),Source!E3580)</f>
        <v>#N/A</v>
      </c>
      <c r="G3580" s="5">
        <f>Source!I3580</f>
        <v>9</v>
      </c>
      <c r="H3580" s="5" t="str">
        <f>IF(B3580&lt;&gt;0,NA(),Source!B3580)</f>
        <v>WNG</v>
      </c>
      <c r="I3580" s="5">
        <f>VLOOKUP(H3580,Mapping!B:E,4,FALSE)</f>
        <v>0</v>
      </c>
      <c r="J3580" s="9" t="str">
        <f>VLOOKUP(H3580,Mapping!B:M,12,FALSE)</f>
        <v/>
      </c>
      <c r="K3580" s="5" t="str">
        <f>VLOOKUP(H3580,Mapping!B:H,7,FALSE)</f>
        <v>Arbovirus Serology</v>
      </c>
      <c r="L3580" s="5" t="e">
        <f>IF(B3580&lt;&gt;0,B3580,IF(M3580=1,I3580,NA()))</f>
        <v>#N/A</v>
      </c>
      <c r="N3580" s="9" t="str">
        <f>IFERROR(VLOOKUP(Labs!A3580,Mapping!D:M,10,FALSE),0)</f>
        <v/>
      </c>
    </row>
    <row r="3581" spans="1:14" x14ac:dyDescent="0.25">
      <c r="A3581" s="5" t="str">
        <f>Source!B3581&amp;"|"&amp;Source!K3581</f>
        <v>UVOL|24K</v>
      </c>
      <c r="B3581" s="5">
        <f>IFERROR(VLOOKUP(Labs!A3581,Mapping!D:E,2,FALSE),0)</f>
        <v>0</v>
      </c>
      <c r="C3581" t="str">
        <f>Source!F3581</f>
        <v>Chem/Haem</v>
      </c>
      <c r="D3581" s="5" t="str">
        <f>Source!D3581</f>
        <v>URINE VOLUME</v>
      </c>
      <c r="E3581" s="5" t="str">
        <f>Source!L3581</f>
        <v>24hr POTASSIUM OUTPUT</v>
      </c>
      <c r="F3581" s="5" t="str">
        <f>IF(ISBLANK(Source!E3581),NA(),Source!E3581)</f>
        <v>mls</v>
      </c>
      <c r="G3581" s="5">
        <f>Source!I3581</f>
        <v>9</v>
      </c>
      <c r="H3581" s="5" t="str">
        <f>IF(B3581&lt;&gt;0,NA(),Source!B3581)</f>
        <v>UVOL</v>
      </c>
      <c r="I3581" s="5">
        <f>VLOOKUP(H3581,Mapping!B:E,4,FALSE)</f>
        <v>0</v>
      </c>
      <c r="J3581" s="9" t="str">
        <f>VLOOKUP(H3581,Mapping!B:M,12,FALSE)</f>
        <v/>
      </c>
      <c r="K3581" s="5" t="str">
        <f>VLOOKUP(H3581,Mapping!B:H,7,FALSE)</f>
        <v>CATECHOLAMINES</v>
      </c>
      <c r="L3581" s="5" t="e">
        <f>IF(B3581&lt;&gt;0,B3581,IF(M3581=1,I3581,NA()))</f>
        <v>#N/A</v>
      </c>
      <c r="N3581" s="9">
        <f>IFERROR(VLOOKUP(Labs!A3581,Mapping!D:M,10,FALSE),0)</f>
        <v>0</v>
      </c>
    </row>
    <row r="3582" spans="1:14" x14ac:dyDescent="0.25">
      <c r="A3582" s="5" t="str">
        <f>Source!B3582&amp;"|"&amp;Source!K3582</f>
        <v>ZZOS_AMP|SPRC</v>
      </c>
      <c r="B3582" s="5">
        <f>IFERROR(VLOOKUP(Labs!A3582,Mapping!D:E,2,FALSE),0)</f>
        <v>0</v>
      </c>
      <c r="C3582" t="str">
        <f>Source!F3582</f>
        <v>Microbiology</v>
      </c>
      <c r="D3582" s="5" t="str">
        <f>Source!D3582</f>
        <v>Ampicillin</v>
      </c>
      <c r="E3582" s="5" t="str">
        <f>Source!L3582</f>
        <v>Routine Sputum Culture</v>
      </c>
      <c r="F3582" s="5" t="e">
        <f>IF(ISBLANK(Source!E3582),NA(),Source!E3582)</f>
        <v>#N/A</v>
      </c>
      <c r="G3582" s="5">
        <f>Source!I3582</f>
        <v>9</v>
      </c>
      <c r="H3582" s="5" t="str">
        <f>IF(B3582&lt;&gt;0,NA(),Source!B3582)</f>
        <v>ZZOS_AMP</v>
      </c>
      <c r="I3582" s="5" t="str">
        <f>VLOOKUP(H3582,Mapping!B:E,4,FALSE)</f>
        <v>18864-9</v>
      </c>
      <c r="J3582" s="9" t="str">
        <f>VLOOKUP(H3582,Mapping!B:M,12,FALSE)</f>
        <v/>
      </c>
      <c r="K3582" s="5" t="str">
        <f>VLOOKUP(H3582,Mapping!B:H,7,FALSE)</f>
        <v>Urine Culture</v>
      </c>
      <c r="L3582" s="5" t="e">
        <f>IF(B3582&lt;&gt;0,B3582,IF(M3582=1,I3582,NA()))</f>
        <v>#N/A</v>
      </c>
      <c r="N3582" s="9">
        <f>IFERROR(VLOOKUP(Labs!A3582,Mapping!D:M,10,FALSE),0)</f>
        <v>0</v>
      </c>
    </row>
    <row r="3583" spans="1:14" x14ac:dyDescent="0.25">
      <c r="A3583" s="5" t="str">
        <f>Source!B3583&amp;"|"&amp;Source!K3583</f>
        <v>UREA|UECR</v>
      </c>
      <c r="B3583" s="5">
        <f>IFERROR(VLOOKUP(Labs!A3583,Mapping!D:E,2,FALSE),0)</f>
        <v>0</v>
      </c>
      <c r="C3583" t="str">
        <f>Source!F3583</f>
        <v>Chem/Haem</v>
      </c>
      <c r="D3583" s="5" t="str">
        <f>Source!D3583</f>
        <v>UREA</v>
      </c>
      <c r="E3583" s="5" t="str">
        <f>Source!L3583</f>
        <v>U/E/CREAT (RESPUN)</v>
      </c>
      <c r="F3583" s="5" t="str">
        <f>IF(ISBLANK(Source!E3583),NA(),Source!E3583)</f>
        <v>mmol/L</v>
      </c>
      <c r="G3583" s="5">
        <f>Source!I3583</f>
        <v>9</v>
      </c>
      <c r="H3583" s="5" t="str">
        <f>IF(B3583&lt;&gt;0,NA(),Source!B3583)</f>
        <v>UREA</v>
      </c>
      <c r="I3583" s="5" t="str">
        <f>VLOOKUP(H3583,Mapping!B:E,4,FALSE)</f>
        <v>3094-0</v>
      </c>
      <c r="J3583" s="9" t="str">
        <f>VLOOKUP(H3583,Mapping!B:M,12,FALSE)</f>
        <v>Urea nitrogen serum/plasma</v>
      </c>
      <c r="K3583" s="5" t="str">
        <f>VLOOKUP(H3583,Mapping!B:H,7,FALSE)</f>
        <v>U/E/CREAT</v>
      </c>
      <c r="L3583" s="5" t="e">
        <f>IF(B3583&lt;&gt;0,B3583,IF(M3583=1,I3583,NA()))</f>
        <v>#N/A</v>
      </c>
      <c r="N3583" s="9">
        <f>IFERROR(VLOOKUP(Labs!A3583,Mapping!D:M,10,FALSE),0)</f>
        <v>0</v>
      </c>
    </row>
    <row r="3584" spans="1:14" x14ac:dyDescent="0.25">
      <c r="A3584" s="5" t="str">
        <f>Source!B3584&amp;"|"&amp;Source!K3584</f>
        <v>ZZOS_MER|SPRC</v>
      </c>
      <c r="B3584" s="5">
        <f>IFERROR(VLOOKUP(Labs!A3584,Mapping!D:E,2,FALSE),0)</f>
        <v>0</v>
      </c>
      <c r="C3584" t="str">
        <f>Source!F3584</f>
        <v>Microbiology</v>
      </c>
      <c r="D3584" s="5" t="str">
        <f>Source!D3584</f>
        <v>Meropenem</v>
      </c>
      <c r="E3584" s="5" t="str">
        <f>Source!L3584</f>
        <v>Routine Sputum Culture</v>
      </c>
      <c r="F3584" s="5" t="e">
        <f>IF(ISBLANK(Source!E3584),NA(),Source!E3584)</f>
        <v>#N/A</v>
      </c>
      <c r="G3584" s="5">
        <f>Source!I3584</f>
        <v>9</v>
      </c>
      <c r="H3584" s="5" t="str">
        <f>IF(B3584&lt;&gt;0,NA(),Source!B3584)</f>
        <v>ZZOS_MER</v>
      </c>
      <c r="I3584" s="5" t="str">
        <f>VLOOKUP(H3584,Mapping!B:E,4,FALSE)</f>
        <v>18943-1</v>
      </c>
      <c r="J3584" s="9" t="str">
        <f>VLOOKUP(H3584,Mapping!B:M,12,FALSE)</f>
        <v/>
      </c>
      <c r="K3584" s="5" t="str">
        <f>VLOOKUP(H3584,Mapping!B:H,7,FALSE)</f>
        <v>Urine Culture</v>
      </c>
      <c r="L3584" s="5" t="e">
        <f>IF(B3584&lt;&gt;0,B3584,IF(M3584=1,I3584,NA()))</f>
        <v>#N/A</v>
      </c>
      <c r="N3584" s="9">
        <f>IFERROR(VLOOKUP(Labs!A3584,Mapping!D:M,10,FALSE),0)</f>
        <v>0</v>
      </c>
    </row>
    <row r="3585" spans="1:14" x14ac:dyDescent="0.25">
      <c r="A3585" s="5" t="str">
        <f>Source!B3585&amp;"|"&amp;Source!K3585</f>
        <v>ZZOS_AUG|W1SC</v>
      </c>
      <c r="B3585" s="5">
        <f>IFERROR(VLOOKUP(Labs!A3585,Mapping!D:E,2,FALSE),0)</f>
        <v>0</v>
      </c>
      <c r="C3585" t="str">
        <f>Source!F3585</f>
        <v>Microbiology</v>
      </c>
      <c r="D3585" s="5" t="str">
        <f>Source!D3585</f>
        <v>Co-amoxiclav</v>
      </c>
      <c r="E3585" s="5" t="str">
        <f>Source!L3585</f>
        <v>Culture:</v>
      </c>
      <c r="F3585" s="5" t="e">
        <f>IF(ISBLANK(Source!E3585),NA(),Source!E3585)</f>
        <v>#N/A</v>
      </c>
      <c r="G3585" s="5">
        <f>Source!I3585</f>
        <v>9</v>
      </c>
      <c r="H3585" s="5" t="str">
        <f>IF(B3585&lt;&gt;0,NA(),Source!B3585)</f>
        <v>ZZOS_AUG</v>
      </c>
      <c r="I3585" s="5" t="str">
        <f>VLOOKUP(H3585,Mapping!B:E,4,FALSE)</f>
        <v>18862-3</v>
      </c>
      <c r="J3585" s="9" t="str">
        <f>VLOOKUP(H3585,Mapping!B:M,12,FALSE)</f>
        <v/>
      </c>
      <c r="K3585" s="5" t="str">
        <f>VLOOKUP(H3585,Mapping!B:H,7,FALSE)</f>
        <v>Urine Culture</v>
      </c>
      <c r="L3585" s="5" t="e">
        <f>IF(B3585&lt;&gt;0,B3585,IF(M3585=1,I3585,NA()))</f>
        <v>#N/A</v>
      </c>
      <c r="N3585" s="9">
        <f>IFERROR(VLOOKUP(Labs!A3585,Mapping!D:M,10,FALSE),0)</f>
        <v>0</v>
      </c>
    </row>
    <row r="3586" spans="1:14" x14ac:dyDescent="0.25">
      <c r="A3586" s="5" t="str">
        <f>Source!B3586&amp;"|"&amp;Source!K3586</f>
        <v>ZZOS_CIP|WMCU</v>
      </c>
      <c r="B3586" s="5">
        <f>IFERROR(VLOOKUP(Labs!A3586,Mapping!D:E,2,FALSE),0)</f>
        <v>0</v>
      </c>
      <c r="C3586" t="str">
        <f>Source!F3586</f>
        <v>Microbiology</v>
      </c>
      <c r="D3586" s="5" t="str">
        <f>Source!D3586</f>
        <v>Ciprofloxacin</v>
      </c>
      <c r="E3586" s="5" t="str">
        <f>Source!L3586</f>
        <v>Wound Culture</v>
      </c>
      <c r="F3586" s="5" t="e">
        <f>IF(ISBLANK(Source!E3586),NA(),Source!E3586)</f>
        <v>#N/A</v>
      </c>
      <c r="G3586" s="5">
        <f>Source!I3586</f>
        <v>9</v>
      </c>
      <c r="H3586" s="5" t="str">
        <f>IF(B3586&lt;&gt;0,NA(),Source!B3586)</f>
        <v>ZZOS_CIP</v>
      </c>
      <c r="I3586" s="5" t="str">
        <f>VLOOKUP(H3586,Mapping!B:E,4,FALSE)</f>
        <v>18906-8</v>
      </c>
      <c r="J3586" s="9" t="str">
        <f>VLOOKUP(H3586,Mapping!B:M,12,FALSE)</f>
        <v/>
      </c>
      <c r="K3586" s="5" t="str">
        <f>VLOOKUP(H3586,Mapping!B:H,7,FALSE)</f>
        <v>Urine Culture</v>
      </c>
      <c r="L3586" s="5" t="e">
        <f>IF(B3586&lt;&gt;0,B3586,IF(M3586=1,I3586,NA()))</f>
        <v>#N/A</v>
      </c>
      <c r="N3586" s="9">
        <f>IFERROR(VLOOKUP(Labs!A3586,Mapping!D:M,10,FALSE),0)</f>
        <v>0</v>
      </c>
    </row>
    <row r="3587" spans="1:14" x14ac:dyDescent="0.25">
      <c r="A3587" s="5" t="str">
        <f>Source!B3587&amp;"|"&amp;Source!K3587</f>
        <v>ZZOS_CAZ|SPRC</v>
      </c>
      <c r="B3587" s="5">
        <f>IFERROR(VLOOKUP(Labs!A3587,Mapping!D:E,2,FALSE),0)</f>
        <v>0</v>
      </c>
      <c r="C3587" t="str">
        <f>Source!F3587</f>
        <v>Microbiology</v>
      </c>
      <c r="D3587" s="5" t="str">
        <f>Source!D3587</f>
        <v>Ceftazidime</v>
      </c>
      <c r="E3587" s="5" t="str">
        <f>Source!L3587</f>
        <v>Routine Sputum Culture</v>
      </c>
      <c r="F3587" s="5" t="e">
        <f>IF(ISBLANK(Source!E3587),NA(),Source!E3587)</f>
        <v>#N/A</v>
      </c>
      <c r="G3587" s="5">
        <f>Source!I3587</f>
        <v>9</v>
      </c>
      <c r="H3587" s="5" t="str">
        <f>IF(B3587&lt;&gt;0,NA(),Source!B3587)</f>
        <v>ZZOS_CAZ</v>
      </c>
      <c r="I3587" s="5" t="str">
        <f>VLOOKUP(H3587,Mapping!B:E,4,FALSE)</f>
        <v>18893-8</v>
      </c>
      <c r="J3587" s="9" t="str">
        <f>VLOOKUP(H3587,Mapping!B:M,12,FALSE)</f>
        <v/>
      </c>
      <c r="K3587" s="5" t="str">
        <f>VLOOKUP(H3587,Mapping!B:H,7,FALSE)</f>
        <v>Sputum Culture</v>
      </c>
      <c r="L3587" s="5" t="e">
        <f>IF(B3587&lt;&gt;0,B3587,IF(M3587=1,I3587,NA()))</f>
        <v>#N/A</v>
      </c>
      <c r="N3587" s="9">
        <f>IFERROR(VLOOKUP(Labs!A3587,Mapping!D:M,10,FALSE),0)</f>
        <v>0</v>
      </c>
    </row>
    <row r="3588" spans="1:14" x14ac:dyDescent="0.25">
      <c r="A3588" s="5" t="str">
        <f>Source!B3588&amp;"|"&amp;Source!K3588</f>
        <v>ZZOS_ERY|ECUL</v>
      </c>
      <c r="B3588" s="5">
        <f>IFERROR(VLOOKUP(Labs!A3588,Mapping!D:E,2,FALSE),0)</f>
        <v>0</v>
      </c>
      <c r="C3588" t="str">
        <f>Source!F3588</f>
        <v>Microbiology</v>
      </c>
      <c r="D3588" s="5" t="str">
        <f>Source!D3588</f>
        <v>Erythromycin</v>
      </c>
      <c r="E3588" s="5" t="str">
        <f>Source!L3588</f>
        <v>Culture:</v>
      </c>
      <c r="F3588" s="5" t="e">
        <f>IF(ISBLANK(Source!E3588),NA(),Source!E3588)</f>
        <v>#N/A</v>
      </c>
      <c r="G3588" s="5">
        <f>Source!I3588</f>
        <v>9</v>
      </c>
      <c r="H3588" s="5" t="str">
        <f>IF(B3588&lt;&gt;0,NA(),Source!B3588)</f>
        <v>ZZOS_ERY</v>
      </c>
      <c r="I3588" s="5" t="str">
        <f>VLOOKUP(H3588,Mapping!B:E,4,FALSE)</f>
        <v>18919-1</v>
      </c>
      <c r="J3588" s="9" t="str">
        <f>VLOOKUP(H3588,Mapping!B:M,12,FALSE)</f>
        <v/>
      </c>
      <c r="K3588" s="5" t="str">
        <f>VLOOKUP(H3588,Mapping!B:H,7,FALSE)</f>
        <v>Wound Culture</v>
      </c>
      <c r="L3588" s="5" t="e">
        <f>IF(B3588&lt;&gt;0,B3588,IF(M3588=1,I3588,NA()))</f>
        <v>#N/A</v>
      </c>
      <c r="N3588" s="9">
        <f>IFERROR(VLOOKUP(Labs!A3588,Mapping!D:M,10,FALSE),0)</f>
        <v>0</v>
      </c>
    </row>
    <row r="3589" spans="1:14" x14ac:dyDescent="0.25">
      <c r="A3589" s="5" t="str">
        <f>Source!B3589&amp;"|"&amp;Source!K3589</f>
        <v>ZZOS_ERY|W2CC</v>
      </c>
      <c r="B3589" s="5">
        <f>IFERROR(VLOOKUP(Labs!A3589,Mapping!D:E,2,FALSE),0)</f>
        <v>0</v>
      </c>
      <c r="C3589" t="str">
        <f>Source!F3589</f>
        <v>Microbiology</v>
      </c>
      <c r="D3589" s="5" t="str">
        <f>Source!D3589</f>
        <v>Erythromycin</v>
      </c>
      <c r="E3589" s="5" t="str">
        <f>Source!L3589</f>
        <v>Culture:</v>
      </c>
      <c r="F3589" s="5" t="e">
        <f>IF(ISBLANK(Source!E3589),NA(),Source!E3589)</f>
        <v>#N/A</v>
      </c>
      <c r="G3589" s="5">
        <f>Source!I3589</f>
        <v>9</v>
      </c>
      <c r="H3589" s="5" t="str">
        <f>IF(B3589&lt;&gt;0,NA(),Source!B3589)</f>
        <v>ZZOS_ERY</v>
      </c>
      <c r="I3589" s="5" t="str">
        <f>VLOOKUP(H3589,Mapping!B:E,4,FALSE)</f>
        <v>18919-1</v>
      </c>
      <c r="J3589" s="9" t="str">
        <f>VLOOKUP(H3589,Mapping!B:M,12,FALSE)</f>
        <v/>
      </c>
      <c r="K3589" s="5" t="str">
        <f>VLOOKUP(H3589,Mapping!B:H,7,FALSE)</f>
        <v>Wound Culture</v>
      </c>
      <c r="L3589" s="5" t="e">
        <f>IF(B3589&lt;&gt;0,B3589,IF(M3589=1,I3589,NA()))</f>
        <v>#N/A</v>
      </c>
      <c r="N3589" s="9">
        <f>IFERROR(VLOOKUP(Labs!A3589,Mapping!D:M,10,FALSE),0)</f>
        <v>0</v>
      </c>
    </row>
    <row r="3590" spans="1:14" x14ac:dyDescent="0.25">
      <c r="A3590" s="5" t="str">
        <f>Source!B3590&amp;"|"&amp;Source!K3590</f>
        <v>ZZOS_CFE|UCUL</v>
      </c>
      <c r="B3590" s="5" t="str">
        <f>IFERROR(VLOOKUP(Labs!A3590,Mapping!D:E,2,FALSE),0)</f>
        <v>18879-7</v>
      </c>
      <c r="C3590" t="str">
        <f>Source!F3590</f>
        <v>Microbiology</v>
      </c>
      <c r="D3590" s="5" t="str">
        <f>Source!D3590</f>
        <v>Cefepime</v>
      </c>
      <c r="E3590" s="5" t="str">
        <f>Source!L3590</f>
        <v>Urine Culture</v>
      </c>
      <c r="F3590" s="5" t="e">
        <f>IF(ISBLANK(Source!E3590),NA(),Source!E3590)</f>
        <v>#N/A</v>
      </c>
      <c r="G3590" s="5">
        <f>Source!I3590</f>
        <v>9</v>
      </c>
      <c r="H3590" s="5" t="e">
        <f>IF(B3590&lt;&gt;0,NA(),Source!B3590)</f>
        <v>#N/A</v>
      </c>
      <c r="I3590" s="5" t="e">
        <f>VLOOKUP(H3590,Mapping!B:E,4,FALSE)</f>
        <v>#N/A</v>
      </c>
      <c r="J3590" s="9" t="e">
        <f>VLOOKUP(H3590,Mapping!B:M,12,FALSE)</f>
        <v>#N/A</v>
      </c>
      <c r="K3590" s="5" t="e">
        <f>VLOOKUP(H3590,Mapping!B:H,7,FALSE)</f>
        <v>#N/A</v>
      </c>
      <c r="L3590" s="5" t="str">
        <f>IF(B3590&lt;&gt;0,B3590,IF(M3590=1,I3590,NA()))</f>
        <v>18879-7</v>
      </c>
      <c r="N3590" s="9" t="str">
        <f>IFERROR(VLOOKUP(Labs!A3590,Mapping!D:M,10,FALSE),0)</f>
        <v/>
      </c>
    </row>
    <row r="3591" spans="1:14" x14ac:dyDescent="0.25">
      <c r="A3591" s="5" t="str">
        <f>Source!B3591&amp;"|"&amp;Source!K3591</f>
        <v>ZZOS_FLU|MRGC</v>
      </c>
      <c r="B3591" s="5">
        <f>IFERROR(VLOOKUP(Labs!A3591,Mapping!D:E,2,FALSE),0)</f>
        <v>0</v>
      </c>
      <c r="C3591" t="str">
        <f>Source!F3591</f>
        <v>Microbiology</v>
      </c>
      <c r="D3591" s="5" t="str">
        <f>Source!D3591</f>
        <v>Flucloxacillin</v>
      </c>
      <c r="E3591" s="5" t="str">
        <f>Source!L3591</f>
        <v>MRSA - Groin only</v>
      </c>
      <c r="F3591" s="5" t="e">
        <f>IF(ISBLANK(Source!E3591),NA(),Source!E3591)</f>
        <v>#N/A</v>
      </c>
      <c r="G3591" s="5">
        <f>Source!I3591</f>
        <v>9</v>
      </c>
      <c r="H3591" s="5" t="str">
        <f>IF(B3591&lt;&gt;0,NA(),Source!B3591)</f>
        <v>ZZOS_FLU</v>
      </c>
      <c r="I3591" s="5">
        <f>VLOOKUP(H3591,Mapping!B:E,4,FALSE)</f>
        <v>0</v>
      </c>
      <c r="J3591" s="9" t="str">
        <f>VLOOKUP(H3591,Mapping!B:M,12,FALSE)</f>
        <v/>
      </c>
      <c r="K3591" s="5" t="str">
        <f>VLOOKUP(H3591,Mapping!B:H,7,FALSE)</f>
        <v>Wound Culture</v>
      </c>
      <c r="L3591" s="5" t="e">
        <f>IF(B3591&lt;&gt;0,B3591,IF(M3591=1,I3591,NA()))</f>
        <v>#N/A</v>
      </c>
      <c r="N3591" s="9">
        <f>IFERROR(VLOOKUP(Labs!A3591,Mapping!D:M,10,FALSE),0)</f>
        <v>0</v>
      </c>
    </row>
    <row r="3592" spans="1:14" x14ac:dyDescent="0.25">
      <c r="A3592" s="5" t="str">
        <f>Source!B3592&amp;"|"&amp;Source!K3592</f>
        <v>ZZOS_AUG|W2CU</v>
      </c>
      <c r="B3592" s="5">
        <f>IFERROR(VLOOKUP(Labs!A3592,Mapping!D:E,2,FALSE),0)</f>
        <v>0</v>
      </c>
      <c r="C3592" t="str">
        <f>Source!F3592</f>
        <v>Microbiology</v>
      </c>
      <c r="D3592" s="5" t="str">
        <f>Source!D3592</f>
        <v>Co-amoxiclav</v>
      </c>
      <c r="E3592" s="5" t="str">
        <f>Source!L3592</f>
        <v>Wound Culture</v>
      </c>
      <c r="F3592" s="5" t="e">
        <f>IF(ISBLANK(Source!E3592),NA(),Source!E3592)</f>
        <v>#N/A</v>
      </c>
      <c r="G3592" s="5">
        <f>Source!I3592</f>
        <v>9</v>
      </c>
      <c r="H3592" s="5" t="str">
        <f>IF(B3592&lt;&gt;0,NA(),Source!B3592)</f>
        <v>ZZOS_AUG</v>
      </c>
      <c r="I3592" s="5" t="str">
        <f>VLOOKUP(H3592,Mapping!B:E,4,FALSE)</f>
        <v>18862-3</v>
      </c>
      <c r="J3592" s="9" t="str">
        <f>VLOOKUP(H3592,Mapping!B:M,12,FALSE)</f>
        <v/>
      </c>
      <c r="K3592" s="5" t="str">
        <f>VLOOKUP(H3592,Mapping!B:H,7,FALSE)</f>
        <v>Urine Culture</v>
      </c>
      <c r="L3592" s="5" t="e">
        <f>IF(B3592&lt;&gt;0,B3592,IF(M3592=1,I3592,NA()))</f>
        <v>#N/A</v>
      </c>
      <c r="N3592" s="9">
        <f>IFERROR(VLOOKUP(Labs!A3592,Mapping!D:M,10,FALSE),0)</f>
        <v>0</v>
      </c>
    </row>
    <row r="3593" spans="1:14" x14ac:dyDescent="0.25">
      <c r="A3593" s="5" t="str">
        <f>Source!B3593&amp;"|"&amp;Source!K3593</f>
        <v>ZZOS_MER|TICU</v>
      </c>
      <c r="B3593" s="5">
        <f>IFERROR(VLOOKUP(Labs!A3593,Mapping!D:E,2,FALSE),0)</f>
        <v>0</v>
      </c>
      <c r="C3593" t="str">
        <f>Source!F3593</f>
        <v>Microbiology</v>
      </c>
      <c r="D3593" s="5" t="str">
        <f>Source!D3593</f>
        <v>Meropenem</v>
      </c>
      <c r="E3593" s="5" t="str">
        <f>Source!L3593</f>
        <v>Wound Culture</v>
      </c>
      <c r="F3593" s="5" t="e">
        <f>IF(ISBLANK(Source!E3593),NA(),Source!E3593)</f>
        <v>#N/A</v>
      </c>
      <c r="G3593" s="5">
        <f>Source!I3593</f>
        <v>9</v>
      </c>
      <c r="H3593" s="5" t="str">
        <f>IF(B3593&lt;&gt;0,NA(),Source!B3593)</f>
        <v>ZZOS_MER</v>
      </c>
      <c r="I3593" s="5" t="str">
        <f>VLOOKUP(H3593,Mapping!B:E,4,FALSE)</f>
        <v>18943-1</v>
      </c>
      <c r="J3593" s="9" t="str">
        <f>VLOOKUP(H3593,Mapping!B:M,12,FALSE)</f>
        <v/>
      </c>
      <c r="K3593" s="5" t="str">
        <f>VLOOKUP(H3593,Mapping!B:H,7,FALSE)</f>
        <v>Urine Culture</v>
      </c>
      <c r="L3593" s="5" t="e">
        <f>IF(B3593&lt;&gt;0,B3593,IF(M3593=1,I3593,NA()))</f>
        <v>#N/A</v>
      </c>
      <c r="N3593" s="9">
        <f>IFERROR(VLOOKUP(Labs!A3593,Mapping!D:M,10,FALSE),0)</f>
        <v>0</v>
      </c>
    </row>
    <row r="3594" spans="1:14" x14ac:dyDescent="0.25">
      <c r="A3594" s="5" t="str">
        <f>Source!B3594&amp;"|"&amp;Source!K3594</f>
        <v>ZZOS_ERY|GACU</v>
      </c>
      <c r="B3594" s="5">
        <f>IFERROR(VLOOKUP(Labs!A3594,Mapping!D:E,2,FALSE),0)</f>
        <v>0</v>
      </c>
      <c r="C3594" t="str">
        <f>Source!F3594</f>
        <v>Microbiology</v>
      </c>
      <c r="D3594" s="5" t="str">
        <f>Source!D3594</f>
        <v>Erythromycin</v>
      </c>
      <c r="E3594" s="5" t="str">
        <f>Source!L3594</f>
        <v>ANO2</v>
      </c>
      <c r="F3594" s="5" t="e">
        <f>IF(ISBLANK(Source!E3594),NA(),Source!E3594)</f>
        <v>#N/A</v>
      </c>
      <c r="G3594" s="5">
        <f>Source!I3594</f>
        <v>9</v>
      </c>
      <c r="H3594" s="5" t="str">
        <f>IF(B3594&lt;&gt;0,NA(),Source!B3594)</f>
        <v>ZZOS_ERY</v>
      </c>
      <c r="I3594" s="5" t="str">
        <f>VLOOKUP(H3594,Mapping!B:E,4,FALSE)</f>
        <v>18919-1</v>
      </c>
      <c r="J3594" s="9" t="str">
        <f>VLOOKUP(H3594,Mapping!B:M,12,FALSE)</f>
        <v/>
      </c>
      <c r="K3594" s="5" t="str">
        <f>VLOOKUP(H3594,Mapping!B:H,7,FALSE)</f>
        <v>Wound Culture</v>
      </c>
      <c r="L3594" s="5" t="e">
        <f>IF(B3594&lt;&gt;0,B3594,IF(M3594=1,I3594,NA()))</f>
        <v>#N/A</v>
      </c>
      <c r="N3594" s="9">
        <f>IFERROR(VLOOKUP(Labs!A3594,Mapping!D:M,10,FALSE),0)</f>
        <v>0</v>
      </c>
    </row>
    <row r="3595" spans="1:14" x14ac:dyDescent="0.25">
      <c r="A3595" s="5" t="str">
        <f>Source!B3595&amp;"|"&amp;Source!K3595</f>
        <v>ZZOS_LIZ|TICU</v>
      </c>
      <c r="B3595" s="5">
        <f>IFERROR(VLOOKUP(Labs!A3595,Mapping!D:E,2,FALSE),0)</f>
        <v>0</v>
      </c>
      <c r="C3595" t="str">
        <f>Source!F3595</f>
        <v>Microbiology</v>
      </c>
      <c r="D3595" s="5" t="str">
        <f>Source!D3595</f>
        <v>Linezolid</v>
      </c>
      <c r="E3595" s="5" t="str">
        <f>Source!L3595</f>
        <v>Wound Culture</v>
      </c>
      <c r="F3595" s="5" t="e">
        <f>IF(ISBLANK(Source!E3595),NA(),Source!E3595)</f>
        <v>#N/A</v>
      </c>
      <c r="G3595" s="5">
        <f>Source!I3595</f>
        <v>9</v>
      </c>
      <c r="H3595" s="5" t="str">
        <f>IF(B3595&lt;&gt;0,NA(),Source!B3595)</f>
        <v>ZZOS_LIZ</v>
      </c>
      <c r="I3595" s="5" t="str">
        <f>VLOOKUP(H3595,Mapping!B:E,4,FALSE)</f>
        <v>29258-1</v>
      </c>
      <c r="J3595" s="9" t="str">
        <f>VLOOKUP(H3595,Mapping!B:M,12,FALSE)</f>
        <v/>
      </c>
      <c r="K3595" s="5" t="str">
        <f>VLOOKUP(H3595,Mapping!B:H,7,FALSE)</f>
        <v>Urine Culture</v>
      </c>
      <c r="L3595" s="5" t="e">
        <f>IF(B3595&lt;&gt;0,B3595,IF(M3595=1,I3595,NA()))</f>
        <v>#N/A</v>
      </c>
      <c r="N3595" s="9">
        <f>IFERROR(VLOOKUP(Labs!A3595,Mapping!D:M,10,FALSE),0)</f>
        <v>0</v>
      </c>
    </row>
    <row r="3596" spans="1:14" x14ac:dyDescent="0.25">
      <c r="A3596" s="5" t="str">
        <f>Source!B3596&amp;"|"&amp;Source!K3596</f>
        <v>ZZOS_VAN|ECUL</v>
      </c>
      <c r="B3596" s="5">
        <f>IFERROR(VLOOKUP(Labs!A3596,Mapping!D:E,2,FALSE),0)</f>
        <v>0</v>
      </c>
      <c r="C3596" t="str">
        <f>Source!F3596</f>
        <v>Microbiology</v>
      </c>
      <c r="D3596" s="5" t="str">
        <f>Source!D3596</f>
        <v>Vancomycin</v>
      </c>
      <c r="E3596" s="5" t="str">
        <f>Source!L3596</f>
        <v>Wound Culture</v>
      </c>
      <c r="F3596" s="5" t="e">
        <f>IF(ISBLANK(Source!E3596),NA(),Source!E3596)</f>
        <v>#N/A</v>
      </c>
      <c r="G3596" s="5">
        <f>Source!I3596</f>
        <v>9</v>
      </c>
      <c r="H3596" s="5" t="str">
        <f>IF(B3596&lt;&gt;0,NA(),Source!B3596)</f>
        <v>ZZOS_VAN</v>
      </c>
      <c r="I3596" s="5" t="str">
        <f>VLOOKUP(H3596,Mapping!B:E,4,FALSE)</f>
        <v>19000-9</v>
      </c>
      <c r="J3596" s="9" t="str">
        <f>VLOOKUP(H3596,Mapping!B:M,12,FALSE)</f>
        <v/>
      </c>
      <c r="K3596" s="5" t="str">
        <f>VLOOKUP(H3596,Mapping!B:H,7,FALSE)</f>
        <v>Wound Culture</v>
      </c>
      <c r="L3596" s="5" t="e">
        <f>IF(B3596&lt;&gt;0,B3596,IF(M3596=1,I3596,NA()))</f>
        <v>#N/A</v>
      </c>
      <c r="N3596" s="9">
        <f>IFERROR(VLOOKUP(Labs!A3596,Mapping!D:M,10,FALSE),0)</f>
        <v>0</v>
      </c>
    </row>
    <row r="3597" spans="1:14" x14ac:dyDescent="0.25">
      <c r="A3597" s="5" t="str">
        <f>Source!B3597&amp;"|"&amp;Source!K3597</f>
        <v>ZZOS_AMB|MOCU</v>
      </c>
      <c r="B3597" s="5">
        <f>IFERROR(VLOOKUP(Labs!A3597,Mapping!D:E,2,FALSE),0)</f>
        <v>0</v>
      </c>
      <c r="C3597" t="str">
        <f>Source!F3597</f>
        <v>Microbiology</v>
      </c>
      <c r="D3597" s="5" t="str">
        <f>Source!D3597</f>
        <v>Amphotericin B</v>
      </c>
      <c r="E3597" s="5" t="str">
        <f>Source!L3597</f>
        <v>Upper Respiratory Culture</v>
      </c>
      <c r="F3597" s="5" t="e">
        <f>IF(ISBLANK(Source!E3597),NA(),Source!E3597)</f>
        <v>#N/A</v>
      </c>
      <c r="G3597" s="5">
        <f>Source!I3597</f>
        <v>9</v>
      </c>
      <c r="H3597" s="5" t="str">
        <f>IF(B3597&lt;&gt;0,NA(),Source!B3597)</f>
        <v>ZZOS_AMB</v>
      </c>
      <c r="I3597" s="5" t="str">
        <f>VLOOKUP(H3597,Mapping!B:E,4,FALSE)</f>
        <v>18863-1</v>
      </c>
      <c r="J3597" s="9" t="str">
        <f>VLOOKUP(H3597,Mapping!B:M,12,FALSE)</f>
        <v/>
      </c>
      <c r="K3597" s="5" t="str">
        <f>VLOOKUP(H3597,Mapping!B:H,7,FALSE)</f>
        <v>GU Culture</v>
      </c>
      <c r="L3597" s="5" t="e">
        <f>IF(B3597&lt;&gt;0,B3597,IF(M3597=1,I3597,NA()))</f>
        <v>#N/A</v>
      </c>
      <c r="N3597" s="9">
        <f>IFERROR(VLOOKUP(Labs!A3597,Mapping!D:M,10,FALSE),0)</f>
        <v>0</v>
      </c>
    </row>
    <row r="3598" spans="1:14" x14ac:dyDescent="0.25">
      <c r="A3598" s="5" t="str">
        <f>Source!B3598&amp;"|"&amp;Source!K3598</f>
        <v>ZZPT|RED</v>
      </c>
      <c r="B3598" s="5">
        <f>IFERROR(VLOOKUP(Labs!A3598,Mapping!D:E,2,FALSE),0)</f>
        <v>0</v>
      </c>
      <c r="C3598" t="str">
        <f>Source!F3598</f>
        <v>Blood Transfusion</v>
      </c>
      <c r="D3598" s="5" t="str">
        <f>Source!D3598</f>
        <v>Blood Product</v>
      </c>
      <c r="E3598" s="5" t="str">
        <f>Source!L3598</f>
        <v>RED LABEL BLOOD ISSUE</v>
      </c>
      <c r="F3598" s="5" t="e">
        <f>IF(ISBLANK(Source!E3598),NA(),Source!E3598)</f>
        <v>#N/A</v>
      </c>
      <c r="G3598" s="5">
        <f>Source!I3598</f>
        <v>9</v>
      </c>
      <c r="H3598" s="5" t="str">
        <f>IF(B3598&lt;&gt;0,NA(),Source!B3598)</f>
        <v>ZZPT</v>
      </c>
      <c r="I3598" s="5">
        <f>VLOOKUP(H3598,Mapping!B:E,4,FALSE)</f>
        <v>0</v>
      </c>
      <c r="J3598" s="9" t="str">
        <f>VLOOKUP(H3598,Mapping!B:M,12,FALSE)</f>
        <v/>
      </c>
      <c r="K3598" s="5" t="str">
        <f>VLOOKUP(H3598,Mapping!B:H,7,FALSE)</f>
        <v>ELECTRONIC CROSSMATCH</v>
      </c>
      <c r="L3598" s="5" t="e">
        <f>IF(B3598&lt;&gt;0,B3598,IF(M3598=1,I3598,NA()))</f>
        <v>#N/A</v>
      </c>
      <c r="N3598" s="9">
        <f>IFERROR(VLOOKUP(Labs!A3598,Mapping!D:M,10,FALSE),0)</f>
        <v>0</v>
      </c>
    </row>
    <row r="3599" spans="1:14" x14ac:dyDescent="0.25">
      <c r="A3599" s="5" t="str">
        <f>Source!B3599&amp;"|"&amp;Source!K3599</f>
        <v>ZZOS_RIF|W1CU</v>
      </c>
      <c r="B3599" s="5">
        <f>IFERROR(VLOOKUP(Labs!A3599,Mapping!D:E,2,FALSE),0)</f>
        <v>0</v>
      </c>
      <c r="C3599" t="str">
        <f>Source!F3599</f>
        <v>Microbiology</v>
      </c>
      <c r="D3599" s="5" t="str">
        <f>Source!D3599</f>
        <v>Rifampicin</v>
      </c>
      <c r="E3599" s="5" t="str">
        <f>Source!L3599</f>
        <v>Culture:</v>
      </c>
      <c r="F3599" s="5" t="e">
        <f>IF(ISBLANK(Source!E3599),NA(),Source!E3599)</f>
        <v>#N/A</v>
      </c>
      <c r="G3599" s="5">
        <f>Source!I3599</f>
        <v>9</v>
      </c>
      <c r="H3599" s="5" t="str">
        <f>IF(B3599&lt;&gt;0,NA(),Source!B3599)</f>
        <v>ZZOS_RIF</v>
      </c>
      <c r="I3599" s="5" t="str">
        <f>VLOOKUP(H3599,Mapping!B:E,4,FALSE)</f>
        <v>18974-6</v>
      </c>
      <c r="J3599" s="9" t="str">
        <f>VLOOKUP(H3599,Mapping!B:M,12,FALSE)</f>
        <v/>
      </c>
      <c r="K3599" s="5" t="str">
        <f>VLOOKUP(H3599,Mapping!B:H,7,FALSE)</f>
        <v>Wound Culture</v>
      </c>
      <c r="L3599" s="5" t="e">
        <f>IF(B3599&lt;&gt;0,B3599,IF(M3599=1,I3599,NA()))</f>
        <v>#N/A</v>
      </c>
      <c r="N3599" s="9">
        <f>IFERROR(VLOOKUP(Labs!A3599,Mapping!D:M,10,FALSE),0)</f>
        <v>0</v>
      </c>
    </row>
    <row r="3600" spans="1:14" x14ac:dyDescent="0.25">
      <c r="A3600" s="5" t="str">
        <f>Source!B3600&amp;"|"&amp;Source!K3600</f>
        <v>ZZST|RED</v>
      </c>
      <c r="B3600" s="5">
        <f>IFERROR(VLOOKUP(Labs!A3600,Mapping!D:E,2,FALSE),0)</f>
        <v>0</v>
      </c>
      <c r="C3600" t="str">
        <f>Source!F3600</f>
        <v>Blood Transfusion</v>
      </c>
      <c r="D3600" s="5" t="str">
        <f>Source!D3600</f>
        <v>Status</v>
      </c>
      <c r="E3600" s="5" t="str">
        <f>Source!L3600</f>
        <v>RED LABEL BLOOD ISSUE</v>
      </c>
      <c r="F3600" s="5" t="e">
        <f>IF(ISBLANK(Source!E3600),NA(),Source!E3600)</f>
        <v>#N/A</v>
      </c>
      <c r="G3600" s="5">
        <f>Source!I3600</f>
        <v>9</v>
      </c>
      <c r="H3600" s="5" t="str">
        <f>IF(B3600&lt;&gt;0,NA(),Source!B3600)</f>
        <v>ZZST</v>
      </c>
      <c r="I3600" s="5">
        <f>VLOOKUP(H3600,Mapping!B:E,4,FALSE)</f>
        <v>0</v>
      </c>
      <c r="J3600" s="9" t="str">
        <f>VLOOKUP(H3600,Mapping!B:M,12,FALSE)</f>
        <v/>
      </c>
      <c r="K3600" s="5" t="str">
        <f>VLOOKUP(H3600,Mapping!B:H,7,FALSE)</f>
        <v>BATCH PRODUCT ISSUE</v>
      </c>
      <c r="L3600" s="5" t="e">
        <f>IF(B3600&lt;&gt;0,B3600,IF(M3600=1,I3600,NA()))</f>
        <v>#N/A</v>
      </c>
      <c r="N3600" s="9">
        <f>IFERROR(VLOOKUP(Labs!A3600,Mapping!D:M,10,FALSE),0)</f>
        <v>0</v>
      </c>
    </row>
    <row r="3601" spans="1:14" x14ac:dyDescent="0.25">
      <c r="A3601" s="5" t="str">
        <f>Source!B3601&amp;"|"&amp;Source!K3601</f>
        <v>ZZOS_TRI|TISO</v>
      </c>
      <c r="B3601" s="5">
        <f>IFERROR(VLOOKUP(Labs!A3601,Mapping!D:E,2,FALSE),0)</f>
        <v>0</v>
      </c>
      <c r="C3601" t="str">
        <f>Source!F3601</f>
        <v>Microbiology</v>
      </c>
      <c r="D3601" s="5" t="str">
        <f>Source!D3601</f>
        <v>Trimethoprim</v>
      </c>
      <c r="E3601" s="5" t="str">
        <f>Source!L3601</f>
        <v>Culture:</v>
      </c>
      <c r="F3601" s="5" t="e">
        <f>IF(ISBLANK(Source!E3601),NA(),Source!E3601)</f>
        <v>#N/A</v>
      </c>
      <c r="G3601" s="5">
        <f>Source!I3601</f>
        <v>9</v>
      </c>
      <c r="H3601" s="5" t="str">
        <f>IF(B3601&lt;&gt;0,NA(),Source!B3601)</f>
        <v>ZZOS_TRI</v>
      </c>
      <c r="I3601" s="5" t="str">
        <f>VLOOKUP(H3601,Mapping!B:E,4,FALSE)</f>
        <v>18997-7</v>
      </c>
      <c r="J3601" s="9" t="str">
        <f>VLOOKUP(H3601,Mapping!B:M,12,FALSE)</f>
        <v/>
      </c>
      <c r="K3601" s="5" t="str">
        <f>VLOOKUP(H3601,Mapping!B:H,7,FALSE)</f>
        <v>Urine Culture</v>
      </c>
      <c r="L3601" s="5" t="e">
        <f>IF(B3601&lt;&gt;0,B3601,IF(M3601=1,I3601,NA()))</f>
        <v>#N/A</v>
      </c>
      <c r="N3601" s="9">
        <f>IFERROR(VLOOKUP(Labs!A3601,Mapping!D:M,10,FALSE),0)</f>
        <v>0</v>
      </c>
    </row>
    <row r="3602" spans="1:14" x14ac:dyDescent="0.25">
      <c r="A3602" s="5" t="str">
        <f>Source!B3602&amp;"|"&amp;Source!K3602</f>
        <v>ZZOS_PEN|GACU</v>
      </c>
      <c r="B3602" s="5">
        <f>IFERROR(VLOOKUP(Labs!A3602,Mapping!D:E,2,FALSE),0)</f>
        <v>0</v>
      </c>
      <c r="C3602" t="str">
        <f>Source!F3602</f>
        <v>Microbiology</v>
      </c>
      <c r="D3602" s="5" t="str">
        <f>Source!D3602</f>
        <v>Penicillin</v>
      </c>
      <c r="E3602" s="5" t="str">
        <f>Source!L3602</f>
        <v>ANO2</v>
      </c>
      <c r="F3602" s="5" t="e">
        <f>IF(ISBLANK(Source!E3602),NA(),Source!E3602)</f>
        <v>#N/A</v>
      </c>
      <c r="G3602" s="5">
        <f>Source!I3602</f>
        <v>9</v>
      </c>
      <c r="H3602" s="5" t="str">
        <f>IF(B3602&lt;&gt;0,NA(),Source!B3602)</f>
        <v>ZZOS_PEN</v>
      </c>
      <c r="I3602" s="5" t="str">
        <f>VLOOKUP(H3602,Mapping!B:E,4,FALSE)</f>
        <v>18964-7</v>
      </c>
      <c r="J3602" s="9" t="str">
        <f>VLOOKUP(H3602,Mapping!B:M,12,FALSE)</f>
        <v/>
      </c>
      <c r="K3602" s="5" t="str">
        <f>VLOOKUP(H3602,Mapping!B:H,7,FALSE)</f>
        <v>Wound Culture</v>
      </c>
      <c r="L3602" s="5" t="e">
        <f>IF(B3602&lt;&gt;0,B3602,IF(M3602=1,I3602,NA()))</f>
        <v>#N/A</v>
      </c>
      <c r="N3602" s="9">
        <f>IFERROR(VLOOKUP(Labs!A3602,Mapping!D:M,10,FALSE),0)</f>
        <v>0</v>
      </c>
    </row>
    <row r="3603" spans="1:14" x14ac:dyDescent="0.25">
      <c r="A3603" s="5" t="str">
        <f>Source!B3603&amp;"|"&amp;Source!K3603</f>
        <v>ZZOS_PEN|ECUL</v>
      </c>
      <c r="B3603" s="5">
        <f>IFERROR(VLOOKUP(Labs!A3603,Mapping!D:E,2,FALSE),0)</f>
        <v>0</v>
      </c>
      <c r="C3603" t="str">
        <f>Source!F3603</f>
        <v>Microbiology</v>
      </c>
      <c r="D3603" s="5" t="str">
        <f>Source!D3603</f>
        <v>Penicillin</v>
      </c>
      <c r="E3603" s="5" t="str">
        <f>Source!L3603</f>
        <v>Culture:</v>
      </c>
      <c r="F3603" s="5" t="e">
        <f>IF(ISBLANK(Source!E3603),NA(),Source!E3603)</f>
        <v>#N/A</v>
      </c>
      <c r="G3603" s="5">
        <f>Source!I3603</f>
        <v>9</v>
      </c>
      <c r="H3603" s="5" t="str">
        <f>IF(B3603&lt;&gt;0,NA(),Source!B3603)</f>
        <v>ZZOS_PEN</v>
      </c>
      <c r="I3603" s="5" t="str">
        <f>VLOOKUP(H3603,Mapping!B:E,4,FALSE)</f>
        <v>18964-7</v>
      </c>
      <c r="J3603" s="9" t="str">
        <f>VLOOKUP(H3603,Mapping!B:M,12,FALSE)</f>
        <v/>
      </c>
      <c r="K3603" s="5" t="str">
        <f>VLOOKUP(H3603,Mapping!B:H,7,FALSE)</f>
        <v>Wound Culture</v>
      </c>
      <c r="L3603" s="5" t="e">
        <f>IF(B3603&lt;&gt;0,B3603,IF(M3603=1,I3603,NA()))</f>
        <v>#N/A</v>
      </c>
      <c r="N3603" s="9">
        <f>IFERROR(VLOOKUP(Labs!A3603,Mapping!D:M,10,FALSE),0)</f>
        <v>0</v>
      </c>
    </row>
    <row r="3604" spans="1:14" x14ac:dyDescent="0.25">
      <c r="A3604" s="5" t="str">
        <f>Source!B3604&amp;"|"&amp;Source!K3604</f>
        <v>ZZOS_TAZ|TICU</v>
      </c>
      <c r="B3604" s="5">
        <f>IFERROR(VLOOKUP(Labs!A3604,Mapping!D:E,2,FALSE),0)</f>
        <v>0</v>
      </c>
      <c r="C3604" t="str">
        <f>Source!F3604</f>
        <v>Microbiology</v>
      </c>
      <c r="D3604" s="5" t="str">
        <f>Source!D3604</f>
        <v>Tazocin</v>
      </c>
      <c r="E3604" s="5" t="str">
        <f>Source!L3604</f>
        <v>Wound Culture</v>
      </c>
      <c r="F3604" s="5" t="e">
        <f>IF(ISBLANK(Source!E3604),NA(),Source!E3604)</f>
        <v>#N/A</v>
      </c>
      <c r="G3604" s="5">
        <f>Source!I3604</f>
        <v>9</v>
      </c>
      <c r="H3604" s="5" t="str">
        <f>IF(B3604&lt;&gt;0,NA(),Source!B3604)</f>
        <v>ZZOS_TAZ</v>
      </c>
      <c r="I3604" s="5">
        <f>VLOOKUP(H3604,Mapping!B:E,4,FALSE)</f>
        <v>0</v>
      </c>
      <c r="J3604" s="9" t="str">
        <f>VLOOKUP(H3604,Mapping!B:M,12,FALSE)</f>
        <v/>
      </c>
      <c r="K3604" s="5" t="str">
        <f>VLOOKUP(H3604,Mapping!B:H,7,FALSE)</f>
        <v>Sputum Culture</v>
      </c>
      <c r="L3604" s="5" t="e">
        <f>IF(B3604&lt;&gt;0,B3604,IF(M3604=1,I3604,NA()))</f>
        <v>#N/A</v>
      </c>
      <c r="N3604" s="9">
        <f>IFERROR(VLOOKUP(Labs!A3604,Mapping!D:M,10,FALSE),0)</f>
        <v>0</v>
      </c>
    </row>
    <row r="3605" spans="1:14" x14ac:dyDescent="0.25">
      <c r="A3605" s="5" t="str">
        <f>Source!B3605&amp;"|"&amp;Source!K3605</f>
        <v>ZZOS_ERY|EYCU</v>
      </c>
      <c r="B3605" s="5">
        <f>IFERROR(VLOOKUP(Labs!A3605,Mapping!D:E,2,FALSE),0)</f>
        <v>0</v>
      </c>
      <c r="C3605" t="str">
        <f>Source!F3605</f>
        <v>Microbiology</v>
      </c>
      <c r="D3605" s="5" t="str">
        <f>Source!D3605</f>
        <v>Erythromycin</v>
      </c>
      <c r="E3605" s="5" t="str">
        <f>Source!L3605</f>
        <v>Culture:</v>
      </c>
      <c r="F3605" s="5" t="e">
        <f>IF(ISBLANK(Source!E3605),NA(),Source!E3605)</f>
        <v>#N/A</v>
      </c>
      <c r="G3605" s="5">
        <f>Source!I3605</f>
        <v>9</v>
      </c>
      <c r="H3605" s="5" t="str">
        <f>IF(B3605&lt;&gt;0,NA(),Source!B3605)</f>
        <v>ZZOS_ERY</v>
      </c>
      <c r="I3605" s="5" t="str">
        <f>VLOOKUP(H3605,Mapping!B:E,4,FALSE)</f>
        <v>18919-1</v>
      </c>
      <c r="J3605" s="9" t="str">
        <f>VLOOKUP(H3605,Mapping!B:M,12,FALSE)</f>
        <v/>
      </c>
      <c r="K3605" s="5" t="str">
        <f>VLOOKUP(H3605,Mapping!B:H,7,FALSE)</f>
        <v>Wound Culture</v>
      </c>
      <c r="L3605" s="5" t="e">
        <f>IF(B3605&lt;&gt;0,B3605,IF(M3605=1,I3605,NA()))</f>
        <v>#N/A</v>
      </c>
      <c r="N3605" s="9">
        <f>IFERROR(VLOOKUP(Labs!A3605,Mapping!D:M,10,FALSE),0)</f>
        <v>0</v>
      </c>
    </row>
    <row r="3606" spans="1:14" x14ac:dyDescent="0.25">
      <c r="A3606" s="5" t="str">
        <f>Source!B3606&amp;"|"&amp;Source!K3606</f>
        <v>ZZOS_FLU|BACU</v>
      </c>
      <c r="B3606" s="5">
        <f>IFERROR(VLOOKUP(Labs!A3606,Mapping!D:E,2,FALSE),0)</f>
        <v>0</v>
      </c>
      <c r="C3606" t="str">
        <f>Source!F3606</f>
        <v>Microbiology</v>
      </c>
      <c r="D3606" s="5" t="str">
        <f>Source!D3606</f>
        <v>Flucloxacillin</v>
      </c>
      <c r="E3606" s="5" t="str">
        <f>Source!L3606</f>
        <v>Culture:</v>
      </c>
      <c r="F3606" s="5" t="e">
        <f>IF(ISBLANK(Source!E3606),NA(),Source!E3606)</f>
        <v>#N/A</v>
      </c>
      <c r="G3606" s="5">
        <f>Source!I3606</f>
        <v>9</v>
      </c>
      <c r="H3606" s="5" t="str">
        <f>IF(B3606&lt;&gt;0,NA(),Source!B3606)</f>
        <v>ZZOS_FLU</v>
      </c>
      <c r="I3606" s="5">
        <f>VLOOKUP(H3606,Mapping!B:E,4,FALSE)</f>
        <v>0</v>
      </c>
      <c r="J3606" s="9" t="str">
        <f>VLOOKUP(H3606,Mapping!B:M,12,FALSE)</f>
        <v/>
      </c>
      <c r="K3606" s="5" t="str">
        <f>VLOOKUP(H3606,Mapping!B:H,7,FALSE)</f>
        <v>Wound Culture</v>
      </c>
      <c r="L3606" s="5" t="e">
        <f>IF(B3606&lt;&gt;0,B3606,IF(M3606=1,I3606,NA()))</f>
        <v>#N/A</v>
      </c>
      <c r="N3606" s="9">
        <f>IFERROR(VLOOKUP(Labs!A3606,Mapping!D:M,10,FALSE),0)</f>
        <v>0</v>
      </c>
    </row>
    <row r="3607" spans="1:14" x14ac:dyDescent="0.25">
      <c r="A3607" s="5" t="str">
        <f>Source!B3607&amp;"|"&amp;Source!K3607</f>
        <v>ZZOS_IPM|SCUL</v>
      </c>
      <c r="B3607" s="5">
        <f>IFERROR(VLOOKUP(Labs!A3607,Mapping!D:E,2,FALSE),0)</f>
        <v>0</v>
      </c>
      <c r="C3607" t="str">
        <f>Source!F3607</f>
        <v>Microbiology</v>
      </c>
      <c r="D3607" s="5" t="str">
        <f>Source!D3607</f>
        <v>Imipenem</v>
      </c>
      <c r="E3607" s="5" t="str">
        <f>Source!L3607</f>
        <v>Sputum Culture</v>
      </c>
      <c r="F3607" s="5" t="e">
        <f>IF(ISBLANK(Source!E3607),NA(),Source!E3607)</f>
        <v>#N/A</v>
      </c>
      <c r="G3607" s="5">
        <f>Source!I3607</f>
        <v>9</v>
      </c>
      <c r="H3607" s="5" t="str">
        <f>IF(B3607&lt;&gt;0,NA(),Source!B3607)</f>
        <v>ZZOS_IPM</v>
      </c>
      <c r="I3607" s="5" t="str">
        <f>VLOOKUP(H3607,Mapping!B:E,4,FALSE)</f>
        <v>18932-4</v>
      </c>
      <c r="J3607" s="9" t="str">
        <f>VLOOKUP(H3607,Mapping!B:M,12,FALSE)</f>
        <v/>
      </c>
      <c r="K3607" s="5" t="str">
        <f>VLOOKUP(H3607,Mapping!B:H,7,FALSE)</f>
        <v>Urine Culture</v>
      </c>
      <c r="L3607" s="5" t="e">
        <f>IF(B3607&lt;&gt;0,B3607,IF(M3607=1,I3607,NA()))</f>
        <v>#N/A</v>
      </c>
      <c r="N3607" s="9">
        <f>IFERROR(VLOOKUP(Labs!A3607,Mapping!D:M,10,FALSE),0)</f>
        <v>0</v>
      </c>
    </row>
    <row r="3608" spans="1:14" x14ac:dyDescent="0.25">
      <c r="A3608" s="5" t="str">
        <f>Source!B3608&amp;"|"&amp;Source!K3608</f>
        <v>ZZOS_VAN|W1SC</v>
      </c>
      <c r="B3608" s="5">
        <f>IFERROR(VLOOKUP(Labs!A3608,Mapping!D:E,2,FALSE),0)</f>
        <v>0</v>
      </c>
      <c r="C3608" t="str">
        <f>Source!F3608</f>
        <v>Microbiology</v>
      </c>
      <c r="D3608" s="5" t="str">
        <f>Source!D3608</f>
        <v>Vancomycin</v>
      </c>
      <c r="E3608" s="5" t="str">
        <f>Source!L3608</f>
        <v>Culture:</v>
      </c>
      <c r="F3608" s="5" t="e">
        <f>IF(ISBLANK(Source!E3608),NA(),Source!E3608)</f>
        <v>#N/A</v>
      </c>
      <c r="G3608" s="5">
        <f>Source!I3608</f>
        <v>9</v>
      </c>
      <c r="H3608" s="5" t="str">
        <f>IF(B3608&lt;&gt;0,NA(),Source!B3608)</f>
        <v>ZZOS_VAN</v>
      </c>
      <c r="I3608" s="5" t="str">
        <f>VLOOKUP(H3608,Mapping!B:E,4,FALSE)</f>
        <v>19000-9</v>
      </c>
      <c r="J3608" s="9" t="str">
        <f>VLOOKUP(H3608,Mapping!B:M,12,FALSE)</f>
        <v/>
      </c>
      <c r="K3608" s="5" t="str">
        <f>VLOOKUP(H3608,Mapping!B:H,7,FALSE)</f>
        <v>Wound Culture</v>
      </c>
      <c r="L3608" s="5" t="e">
        <f>IF(B3608&lt;&gt;0,B3608,IF(M3608=1,I3608,NA()))</f>
        <v>#N/A</v>
      </c>
      <c r="N3608" s="9">
        <f>IFERROR(VLOOKUP(Labs!A3608,Mapping!D:M,10,FALSE),0)</f>
        <v>0</v>
      </c>
    </row>
    <row r="3609" spans="1:14" x14ac:dyDescent="0.25">
      <c r="A3609" s="5" t="str">
        <f>Source!B3609&amp;"|"&amp;Source!K3609</f>
        <v>ZZUN|RED</v>
      </c>
      <c r="B3609" s="5">
        <f>IFERROR(VLOOKUP(Labs!A3609,Mapping!D:E,2,FALSE),0)</f>
        <v>0</v>
      </c>
      <c r="C3609" t="str">
        <f>Source!F3609</f>
        <v>Blood Transfusion</v>
      </c>
      <c r="D3609" s="5" t="str">
        <f>Source!D3609</f>
        <v>Unit Number</v>
      </c>
      <c r="E3609" s="5" t="str">
        <f>Source!L3609</f>
        <v>RED LABEL BLOOD ISSUE</v>
      </c>
      <c r="F3609" s="5" t="e">
        <f>IF(ISBLANK(Source!E3609),NA(),Source!E3609)</f>
        <v>#N/A</v>
      </c>
      <c r="G3609" s="5">
        <f>Source!I3609</f>
        <v>9</v>
      </c>
      <c r="H3609" s="5" t="str">
        <f>IF(B3609&lt;&gt;0,NA(),Source!B3609)</f>
        <v>ZZUN</v>
      </c>
      <c r="I3609" s="5">
        <f>VLOOKUP(H3609,Mapping!B:E,4,FALSE)</f>
        <v>0</v>
      </c>
      <c r="J3609" s="9" t="str">
        <f>VLOOKUP(H3609,Mapping!B:M,12,FALSE)</f>
        <v/>
      </c>
      <c r="K3609" s="5" t="str">
        <f>VLOOKUP(H3609,Mapping!B:H,7,FALSE)</f>
        <v>ELECTRONIC CROSSMATCH</v>
      </c>
      <c r="L3609" s="5" t="e">
        <f>IF(B3609&lt;&gt;0,B3609,IF(M3609=1,I3609,NA()))</f>
        <v>#N/A</v>
      </c>
      <c r="N3609" s="9">
        <f>IFERROR(VLOOKUP(Labs!A3609,Mapping!D:M,10,FALSE),0)</f>
        <v>0</v>
      </c>
    </row>
    <row r="3610" spans="1:14" x14ac:dyDescent="0.25">
      <c r="A3610" s="5" t="str">
        <f>Source!B3610&amp;"|"&amp;Source!K3610</f>
        <v>CSFB|CXAN</v>
      </c>
      <c r="B3610" s="5">
        <f>IFERROR(VLOOKUP(Labs!A3610,Mapping!D:E,2,FALSE),0)</f>
        <v>0</v>
      </c>
      <c r="C3610" t="str">
        <f>Source!F3610</f>
        <v>Chem/Haem</v>
      </c>
      <c r="D3610" s="5" t="str">
        <f>Source!D3610</f>
        <v>SERUM BILIRUBIN</v>
      </c>
      <c r="E3610" s="5" t="str">
        <f>Source!L3610</f>
        <v>CSF XANTHOCHROMIA SCREEN</v>
      </c>
      <c r="F3610" s="5" t="str">
        <f>IF(ISBLANK(Source!E3610),NA(),Source!E3610)</f>
        <v>umol/l</v>
      </c>
      <c r="G3610" s="5">
        <f>Source!I3610</f>
        <v>8</v>
      </c>
      <c r="H3610" s="5" t="str">
        <f>IF(B3610&lt;&gt;0,NA(),Source!B3610)</f>
        <v>CSFB</v>
      </c>
      <c r="I3610" s="5">
        <f>VLOOKUP(H3610,Mapping!B:E,4,FALSE)</f>
        <v>0</v>
      </c>
      <c r="J3610" s="9" t="str">
        <f>VLOOKUP(H3610,Mapping!B:M,12,FALSE)</f>
        <v/>
      </c>
      <c r="K3610" s="5" t="str">
        <f>VLOOKUP(H3610,Mapping!B:H,7,FALSE)</f>
        <v>CSF XANTHOCHROMASIA</v>
      </c>
      <c r="L3610" s="5" t="e">
        <f>IF(B3610&lt;&gt;0,B3610,IF(M3610=1,I3610,NA()))</f>
        <v>#N/A</v>
      </c>
      <c r="N3610" s="9">
        <f>IFERROR(VLOOKUP(Labs!A3610,Mapping!D:M,10,FALSE),0)</f>
        <v>0</v>
      </c>
    </row>
    <row r="3611" spans="1:14" x14ac:dyDescent="0.25">
      <c r="A3611" s="5" t="str">
        <f>Source!B3611&amp;"|"&amp;Source!K3611</f>
        <v>BASO|D</v>
      </c>
      <c r="B3611" s="5">
        <f>IFERROR(VLOOKUP(Labs!A3611,Mapping!D:E,2,FALSE),0)</f>
        <v>0</v>
      </c>
      <c r="C3611" t="str">
        <f>Source!F3611</f>
        <v>Chem/Haem</v>
      </c>
      <c r="D3611" s="5" t="str">
        <f>Source!D3611</f>
        <v>Basophils</v>
      </c>
      <c r="E3611" s="5" t="str">
        <f>Source!L3611</f>
        <v>Differential</v>
      </c>
      <c r="F3611" s="5" t="str">
        <f>IF(ISBLANK(Source!E3611),NA(),Source!E3611)</f>
        <v>10*9/L</v>
      </c>
      <c r="G3611" s="5">
        <f>Source!I3611</f>
        <v>8</v>
      </c>
      <c r="H3611" s="5" t="str">
        <f>IF(B3611&lt;&gt;0,NA(),Source!B3611)</f>
        <v>BASO</v>
      </c>
      <c r="I3611" s="5" t="str">
        <f>VLOOKUP(H3611,Mapping!B:E,4,FALSE)</f>
        <v>704-7</v>
      </c>
      <c r="J3611" s="9" t="str">
        <f>VLOOKUP(H3611,Mapping!B:M,12,FALSE)</f>
        <v>Basophils [#/volume] in Blood by Automated count</v>
      </c>
      <c r="K3611" s="5" t="str">
        <f>VLOOKUP(H3611,Mapping!B:H,7,FALSE)</f>
        <v>Full Blood Count</v>
      </c>
      <c r="L3611" s="5" t="e">
        <f>IF(B3611&lt;&gt;0,B3611,IF(M3611=1,I3611,NA()))</f>
        <v>#N/A</v>
      </c>
      <c r="N3611" s="9">
        <f>IFERROR(VLOOKUP(Labs!A3611,Mapping!D:M,10,FALSE),0)</f>
        <v>0</v>
      </c>
    </row>
    <row r="3612" spans="1:14" x14ac:dyDescent="0.25">
      <c r="A3612" s="5" t="str">
        <f>Source!B3612&amp;"|"&amp;Source!K3612</f>
        <v>CSFP|CXAN</v>
      </c>
      <c r="B3612" s="5">
        <f>IFERROR(VLOOKUP(Labs!A3612,Mapping!D:E,2,FALSE),0)</f>
        <v>0</v>
      </c>
      <c r="C3612" t="str">
        <f>Source!F3612</f>
        <v>Chem/Haem</v>
      </c>
      <c r="D3612" s="5" t="str">
        <f>Source!D3612</f>
        <v>SERUM PROTEIN</v>
      </c>
      <c r="E3612" s="5" t="str">
        <f>Source!L3612</f>
        <v>CSF XANTHOCHROMIA SCREEN</v>
      </c>
      <c r="F3612" s="5" t="str">
        <f>IF(ISBLANK(Source!E3612),NA(),Source!E3612)</f>
        <v>g/l</v>
      </c>
      <c r="G3612" s="5">
        <f>Source!I3612</f>
        <v>8</v>
      </c>
      <c r="H3612" s="5" t="str">
        <f>IF(B3612&lt;&gt;0,NA(),Source!B3612)</f>
        <v>CSFP</v>
      </c>
      <c r="I3612" s="5">
        <f>VLOOKUP(H3612,Mapping!B:E,4,FALSE)</f>
        <v>0</v>
      </c>
      <c r="J3612" s="9" t="str">
        <f>VLOOKUP(H3612,Mapping!B:M,12,FALSE)</f>
        <v/>
      </c>
      <c r="K3612" s="5" t="str">
        <f>VLOOKUP(H3612,Mapping!B:H,7,FALSE)</f>
        <v>CSF XANTHOCHROMASIA</v>
      </c>
      <c r="L3612" s="5" t="e">
        <f>IF(B3612&lt;&gt;0,B3612,IF(M3612=1,I3612,NA()))</f>
        <v>#N/A</v>
      </c>
      <c r="N3612" s="9">
        <f>IFERROR(VLOOKUP(Labs!A3612,Mapping!D:M,10,FALSE),0)</f>
        <v>0</v>
      </c>
    </row>
    <row r="3613" spans="1:14" x14ac:dyDescent="0.25">
      <c r="A3613" s="5" t="str">
        <f>Source!B3613&amp;"|"&amp;Source!K3613</f>
        <v>ADIF|DIF</v>
      </c>
      <c r="B3613" s="5">
        <f>IFERROR(VLOOKUP(Labs!A3613,Mapping!D:E,2,FALSE),0)</f>
        <v>0</v>
      </c>
      <c r="C3613" t="str">
        <f>Source!F3613</f>
        <v>Virology</v>
      </c>
      <c r="D3613" s="5" t="str">
        <f>Source!D3613</f>
        <v>Adenovirus</v>
      </c>
      <c r="E3613" s="5" t="str">
        <f>Source!L3613</f>
        <v>DIRECT IMMUNOFLUORESCENCE</v>
      </c>
      <c r="F3613" s="5" t="e">
        <f>IF(ISBLANK(Source!E3613),NA(),Source!E3613)</f>
        <v>#N/A</v>
      </c>
      <c r="G3613" s="5">
        <f>Source!I3613</f>
        <v>8</v>
      </c>
      <c r="H3613" s="5" t="str">
        <f>IF(B3613&lt;&gt;0,NA(),Source!B3613)</f>
        <v>ADIF</v>
      </c>
      <c r="I3613" s="5">
        <f>VLOOKUP(H3613,Mapping!B:E,4,FALSE)</f>
        <v>0</v>
      </c>
      <c r="J3613" s="9" t="str">
        <f>VLOOKUP(H3613,Mapping!B:M,12,FALSE)</f>
        <v/>
      </c>
      <c r="K3613" s="5" t="str">
        <f>VLOOKUP(H3613,Mapping!B:H,7,FALSE)</f>
        <v>DIRECT IMMUNOFLUORESCENCE</v>
      </c>
      <c r="L3613" s="5" t="e">
        <f>IF(B3613&lt;&gt;0,B3613,IF(M3613=1,I3613,NA()))</f>
        <v>#N/A</v>
      </c>
      <c r="N3613" s="9" t="str">
        <f>IFERROR(VLOOKUP(Labs!A3613,Mapping!D:M,10,FALSE),0)</f>
        <v/>
      </c>
    </row>
    <row r="3614" spans="1:14" x14ac:dyDescent="0.25">
      <c r="A3614" s="5" t="str">
        <f>Source!B3614&amp;"|"&amp;Source!K3614</f>
        <v>ETG|ARBO</v>
      </c>
      <c r="B3614" s="5">
        <f>IFERROR(VLOOKUP(Labs!A3614,Mapping!D:E,2,FALSE),0)</f>
        <v>0</v>
      </c>
      <c r="C3614" t="str">
        <f>Source!F3614</f>
        <v>Virology</v>
      </c>
      <c r="D3614" s="5" t="str">
        <f>Source!D3614</f>
        <v>Epidemic Typhus Group IgG</v>
      </c>
      <c r="E3614" s="5" t="str">
        <f>Source!L3614</f>
        <v>ARBOVIRUS</v>
      </c>
      <c r="F3614" s="5" t="e">
        <f>IF(ISBLANK(Source!E3614),NA(),Source!E3614)</f>
        <v>#N/A</v>
      </c>
      <c r="G3614" s="5">
        <f>Source!I3614</f>
        <v>8</v>
      </c>
      <c r="H3614" s="5" t="str">
        <f>IF(B3614&lt;&gt;0,NA(),Source!B3614)</f>
        <v>ETG</v>
      </c>
      <c r="I3614" s="5">
        <f>VLOOKUP(H3614,Mapping!B:E,4,FALSE)</f>
        <v>0</v>
      </c>
      <c r="J3614" s="9" t="str">
        <f>VLOOKUP(H3614,Mapping!B:M,12,FALSE)</f>
        <v/>
      </c>
      <c r="K3614" s="5" t="str">
        <f>VLOOKUP(H3614,Mapping!B:H,7,FALSE)</f>
        <v>Arbovirus Serology</v>
      </c>
      <c r="L3614" s="5" t="e">
        <f>IF(B3614&lt;&gt;0,B3614,IF(M3614=1,I3614,NA()))</f>
        <v>#N/A</v>
      </c>
      <c r="N3614" s="9" t="str">
        <f>IFERROR(VLOOKUP(Labs!A3614,Mapping!D:M,10,FALSE),0)</f>
        <v/>
      </c>
    </row>
    <row r="3615" spans="1:14" x14ac:dyDescent="0.25">
      <c r="A3615" s="5" t="str">
        <f>Source!B3615&amp;"|"&amp;Source!K3615</f>
        <v>AAT|TOB</v>
      </c>
      <c r="B3615" s="5">
        <f>IFERROR(VLOOKUP(Labs!A3615,Mapping!D:E,2,FALSE),0)</f>
        <v>0</v>
      </c>
      <c r="C3615" t="str">
        <f>Source!F3615</f>
        <v>Virology</v>
      </c>
      <c r="D3615" s="5" t="str">
        <f>Source!D3615</f>
        <v>Antibiotic Assay</v>
      </c>
      <c r="E3615" s="5" t="str">
        <f>Source!L3615</f>
        <v>Tobramycin level</v>
      </c>
      <c r="F3615" s="5" t="e">
        <f>IF(ISBLANK(Source!E3615),NA(),Source!E3615)</f>
        <v>#N/A</v>
      </c>
      <c r="G3615" s="5">
        <f>Source!I3615</f>
        <v>8</v>
      </c>
      <c r="H3615" s="5" t="str">
        <f>IF(B3615&lt;&gt;0,NA(),Source!B3615)</f>
        <v>AAT</v>
      </c>
      <c r="I3615" s="5" t="str">
        <f>VLOOKUP(H3615,Mapping!B:E,4,FALSE)</f>
        <v>1825-9</v>
      </c>
      <c r="J3615" s="9" t="str">
        <f>VLOOKUP(H3615,Mapping!B:M,12,FALSE)</f>
        <v>Alpha 1 antitrypsin [Mass/volume] in Serum or Plasma</v>
      </c>
      <c r="K3615" s="5" t="str">
        <f>VLOOKUP(H3615,Mapping!B:H,7,FALSE)</f>
        <v>ALPHA 1 ANTITRYPSIN</v>
      </c>
      <c r="L3615" s="5" t="e">
        <f>IF(B3615&lt;&gt;0,B3615,IF(M3615=1,I3615,NA()))</f>
        <v>#N/A</v>
      </c>
      <c r="N3615" s="9">
        <f>IFERROR(VLOOKUP(Labs!A3615,Mapping!D:M,10,FALSE),0)</f>
        <v>0</v>
      </c>
    </row>
    <row r="3616" spans="1:14" x14ac:dyDescent="0.25">
      <c r="A3616" s="5" t="str">
        <f>Source!B3616&amp;"|"&amp;Source!K3616</f>
        <v>ALDO|ALDO</v>
      </c>
      <c r="B3616" s="5">
        <f>IFERROR(VLOOKUP(Labs!A3616,Mapping!D:E,2,FALSE),0)</f>
        <v>0</v>
      </c>
      <c r="C3616" t="str">
        <f>Source!F3616</f>
        <v>Chem/Haem</v>
      </c>
      <c r="D3616" s="5" t="str">
        <f>Source!D3616</f>
        <v>ALDOSTERONE</v>
      </c>
      <c r="E3616" s="5" t="str">
        <f>Source!L3616</f>
        <v>RENIN/ALDOSTERONE</v>
      </c>
      <c r="F3616" s="5" t="str">
        <f>IF(ISBLANK(Source!E3616),NA(),Source!E3616)</f>
        <v>pmol/L</v>
      </c>
      <c r="G3616" s="5">
        <f>Source!I3616</f>
        <v>8</v>
      </c>
      <c r="H3616" s="5" t="str">
        <f>IF(B3616&lt;&gt;0,NA(),Source!B3616)</f>
        <v>ALDO</v>
      </c>
      <c r="I3616" s="5">
        <f>VLOOKUP(H3616,Mapping!B:E,4,FALSE)</f>
        <v>0</v>
      </c>
      <c r="J3616" s="9" t="str">
        <f>VLOOKUP(H3616,Mapping!B:M,12,FALSE)</f>
        <v/>
      </c>
      <c r="K3616" s="5" t="str">
        <f>VLOOKUP(H3616,Mapping!B:H,7,FALSE)</f>
        <v>RENIN/ALDOSTERONE</v>
      </c>
      <c r="L3616" s="5" t="e">
        <f>IF(B3616&lt;&gt;0,B3616,IF(M3616=1,I3616,NA()))</f>
        <v>#N/A</v>
      </c>
      <c r="N3616" s="9" t="str">
        <f>IFERROR(VLOOKUP(Labs!A3616,Mapping!D:M,10,FALSE),0)</f>
        <v/>
      </c>
    </row>
    <row r="3617" spans="1:14" x14ac:dyDescent="0.25">
      <c r="A3617" s="5" t="str">
        <f>Source!B3617&amp;"|"&amp;Source!K3617</f>
        <v>CH|SEFB</v>
      </c>
      <c r="B3617" s="5">
        <f>IFERROR(VLOOKUP(Labs!A3617,Mapping!D:E,2,FALSE),0)</f>
        <v>0</v>
      </c>
      <c r="C3617" t="str">
        <f>Source!F3617</f>
        <v>Non-Gynae Cytology</v>
      </c>
      <c r="D3617" s="5" t="str">
        <f>Source!D3617</f>
        <v>Clinical History</v>
      </c>
      <c r="E3617" s="5" t="str">
        <f>Source!L3617</f>
        <v>Serous fluid bstain</v>
      </c>
      <c r="F3617" s="5" t="e">
        <f>IF(ISBLANK(Source!E3617),NA(),Source!E3617)</f>
        <v>#N/A</v>
      </c>
      <c r="G3617" s="5">
        <f>Source!I3617</f>
        <v>8</v>
      </c>
      <c r="H3617" s="5" t="str">
        <f>IF(B3617&lt;&gt;0,NA(),Source!B3617)</f>
        <v>CH</v>
      </c>
      <c r="I3617" s="5">
        <f>VLOOKUP(H3617,Mapping!B:E,4,FALSE)</f>
        <v>0</v>
      </c>
      <c r="J3617" s="9" t="str">
        <f>VLOOKUP(H3617,Mapping!B:M,12,FALSE)</f>
        <v/>
      </c>
      <c r="K3617" s="5" t="str">
        <f>VLOOKUP(H3617,Mapping!B:H,7,FALSE)</f>
        <v>FNA Breast</v>
      </c>
      <c r="L3617" s="5" t="e">
        <f>IF(B3617&lt;&gt;0,B3617,IF(M3617=1,I3617,NA()))</f>
        <v>#N/A</v>
      </c>
      <c r="N3617" s="9">
        <f>IFERROR(VLOOKUP(Labs!A3617,Mapping!D:M,10,FALSE),0)</f>
        <v>0</v>
      </c>
    </row>
    <row r="3618" spans="1:14" x14ac:dyDescent="0.25">
      <c r="A3618" s="5" t="str">
        <f>Source!B3618&amp;"|"&amp;Source!K3618</f>
        <v>CLOZ|CLOZ</v>
      </c>
      <c r="B3618" s="5">
        <f>IFERROR(VLOOKUP(Labs!A3618,Mapping!D:E,2,FALSE),0)</f>
        <v>0</v>
      </c>
      <c r="C3618" t="str">
        <f>Source!F3618</f>
        <v>Chem/Haem</v>
      </c>
      <c r="D3618" s="5" t="str">
        <f>Source!D3618</f>
        <v>CLOZAPINE</v>
      </c>
      <c r="E3618" s="5" t="str">
        <f>Source!L3618</f>
        <v>CLOZAPINE</v>
      </c>
      <c r="F3618" s="5" t="e">
        <f>IF(ISBLANK(Source!E3618),NA(),Source!E3618)</f>
        <v>#N/A</v>
      </c>
      <c r="G3618" s="5">
        <f>Source!I3618</f>
        <v>8</v>
      </c>
      <c r="H3618" s="5" t="str">
        <f>IF(B3618&lt;&gt;0,NA(),Source!B3618)</f>
        <v>CLOZ</v>
      </c>
      <c r="I3618" s="5">
        <f>VLOOKUP(H3618,Mapping!B:E,4,FALSE)</f>
        <v>0</v>
      </c>
      <c r="J3618" s="9" t="str">
        <f>VLOOKUP(H3618,Mapping!B:M,12,FALSE)</f>
        <v/>
      </c>
      <c r="K3618" s="5" t="str">
        <f>VLOOKUP(H3618,Mapping!B:H,7,FALSE)</f>
        <v>CLOZAPINE</v>
      </c>
      <c r="L3618" s="5" t="e">
        <f>IF(B3618&lt;&gt;0,B3618,IF(M3618=1,I3618,NA()))</f>
        <v>#N/A</v>
      </c>
      <c r="N3618" s="9" t="str">
        <f>IFERROR(VLOOKUP(Labs!A3618,Mapping!D:M,10,FALSE),0)</f>
        <v/>
      </c>
    </row>
    <row r="3619" spans="1:14" x14ac:dyDescent="0.25">
      <c r="A3619" s="5" t="str">
        <f>Source!B3619&amp;"|"&amp;Source!K3619</f>
        <v>ETM|ARBO</v>
      </c>
      <c r="B3619" s="5">
        <f>IFERROR(VLOOKUP(Labs!A3619,Mapping!D:E,2,FALSE),0)</f>
        <v>0</v>
      </c>
      <c r="C3619" t="str">
        <f>Source!F3619</f>
        <v>Virology</v>
      </c>
      <c r="D3619" s="5" t="str">
        <f>Source!D3619</f>
        <v>Epidemic typhus Group IgM</v>
      </c>
      <c r="E3619" s="5" t="str">
        <f>Source!L3619</f>
        <v>ARBOVIRUS</v>
      </c>
      <c r="F3619" s="5" t="e">
        <f>IF(ISBLANK(Source!E3619),NA(),Source!E3619)</f>
        <v>#N/A</v>
      </c>
      <c r="G3619" s="5">
        <f>Source!I3619</f>
        <v>8</v>
      </c>
      <c r="H3619" s="5" t="str">
        <f>IF(B3619&lt;&gt;0,NA(),Source!B3619)</f>
        <v>ETM</v>
      </c>
      <c r="I3619" s="5">
        <f>VLOOKUP(H3619,Mapping!B:E,4,FALSE)</f>
        <v>0</v>
      </c>
      <c r="J3619" s="9" t="str">
        <f>VLOOKUP(H3619,Mapping!B:M,12,FALSE)</f>
        <v/>
      </c>
      <c r="K3619" s="5" t="str">
        <f>VLOOKUP(H3619,Mapping!B:H,7,FALSE)</f>
        <v>Arbovirus Serology</v>
      </c>
      <c r="L3619" s="5" t="e">
        <f>IF(B3619&lt;&gt;0,B3619,IF(M3619=1,I3619,NA()))</f>
        <v>#N/A</v>
      </c>
      <c r="N3619" s="9" t="str">
        <f>IFERROR(VLOOKUP(Labs!A3619,Mapping!D:M,10,FALSE),0)</f>
        <v/>
      </c>
    </row>
    <row r="3620" spans="1:14" x14ac:dyDescent="0.25">
      <c r="A3620" s="5" t="str">
        <f>Source!B3620&amp;"|"&amp;Source!K3620</f>
        <v>DENA|ARBO</v>
      </c>
      <c r="B3620" s="5">
        <f>IFERROR(VLOOKUP(Labs!A3620,Mapping!D:E,2,FALSE),0)</f>
        <v>0</v>
      </c>
      <c r="C3620" t="str">
        <f>Source!F3620</f>
        <v>Virology</v>
      </c>
      <c r="D3620" s="5" t="str">
        <f>Source!D3620</f>
        <v>Dengue IgG</v>
      </c>
      <c r="E3620" s="5" t="str">
        <f>Source!L3620</f>
        <v>ARBOVIRUS</v>
      </c>
      <c r="F3620" s="5" t="e">
        <f>IF(ISBLANK(Source!E3620),NA(),Source!E3620)</f>
        <v>#N/A</v>
      </c>
      <c r="G3620" s="5">
        <f>Source!I3620</f>
        <v>8</v>
      </c>
      <c r="H3620" s="5" t="str">
        <f>IF(B3620&lt;&gt;0,NA(),Source!B3620)</f>
        <v>DENA</v>
      </c>
      <c r="I3620" s="5">
        <f>VLOOKUP(H3620,Mapping!B:E,4,FALSE)</f>
        <v>0</v>
      </c>
      <c r="J3620" s="9" t="str">
        <f>VLOOKUP(H3620,Mapping!B:M,12,FALSE)</f>
        <v/>
      </c>
      <c r="K3620" s="5" t="str">
        <f>VLOOKUP(H3620,Mapping!B:H,7,FALSE)</f>
        <v>ARBOVIRUS</v>
      </c>
      <c r="L3620" s="5" t="e">
        <f>IF(B3620&lt;&gt;0,B3620,IF(M3620=1,I3620,NA()))</f>
        <v>#N/A</v>
      </c>
      <c r="N3620" s="9" t="str">
        <f>IFERROR(VLOOKUP(Labs!A3620,Mapping!D:M,10,FALSE),0)</f>
        <v/>
      </c>
    </row>
    <row r="3621" spans="1:14" x14ac:dyDescent="0.25">
      <c r="A3621" s="5" t="str">
        <f>Source!B3621&amp;"|"&amp;Source!K3621</f>
        <v>AA|TEIC</v>
      </c>
      <c r="B3621" s="5">
        <f>IFERROR(VLOOKUP(Labs!A3621,Mapping!D:E,2,FALSE),0)</f>
        <v>0</v>
      </c>
      <c r="C3621" t="str">
        <f>Source!F3621</f>
        <v>Virology</v>
      </c>
      <c r="D3621" s="5" t="str">
        <f>Source!D3621</f>
        <v>Antibiotic Assay</v>
      </c>
      <c r="E3621" s="5" t="str">
        <f>Source!L3621</f>
        <v>Teicoplanin level</v>
      </c>
      <c r="F3621" s="5" t="e">
        <f>IF(ISBLANK(Source!E3621),NA(),Source!E3621)</f>
        <v>#N/A</v>
      </c>
      <c r="G3621" s="5">
        <f>Source!I3621</f>
        <v>8</v>
      </c>
      <c r="H3621" s="5" t="str">
        <f>IF(B3621&lt;&gt;0,NA(),Source!B3621)</f>
        <v>AA</v>
      </c>
      <c r="I3621" s="5">
        <f>VLOOKUP(H3621,Mapping!B:E,4,FALSE)</f>
        <v>0</v>
      </c>
      <c r="J3621" s="9" t="str">
        <f>VLOOKUP(H3621,Mapping!B:M,12,FALSE)</f>
        <v/>
      </c>
      <c r="K3621" s="5" t="str">
        <f>VLOOKUP(H3621,Mapping!B:H,7,FALSE)</f>
        <v>BLOOD AMINO ACIDS</v>
      </c>
      <c r="L3621" s="5" t="e">
        <f>IF(B3621&lt;&gt;0,B3621,IF(M3621=1,I3621,NA()))</f>
        <v>#N/A</v>
      </c>
      <c r="N3621" s="9">
        <f>IFERROR(VLOOKUP(Labs!A3621,Mapping!D:M,10,FALSE),0)</f>
        <v>0</v>
      </c>
    </row>
    <row r="3622" spans="1:14" x14ac:dyDescent="0.25">
      <c r="A3622" s="5" t="str">
        <f>Source!B3622&amp;"|"&amp;Source!K3622</f>
        <v>ACAM|RACL</v>
      </c>
      <c r="B3622" s="5">
        <f>IFERROR(VLOOKUP(Labs!A3622,Mapping!D:E,2,FALSE),0)</f>
        <v>0</v>
      </c>
      <c r="C3622" t="str">
        <f>Source!F3622</f>
        <v>Chem/Haem</v>
      </c>
      <c r="D3622" s="5" t="str">
        <f>Source!D3622</f>
        <v>ANTICARDIOLIPIN IgM</v>
      </c>
      <c r="E3622" s="5" t="str">
        <f>Source!L3622</f>
        <v>REPEAT ANTI-CARDIOLIPINS</v>
      </c>
      <c r="F3622" s="5" t="e">
        <f>IF(ISBLANK(Source!E3622),NA(),Source!E3622)</f>
        <v>#N/A</v>
      </c>
      <c r="G3622" s="5">
        <f>Source!I3622</f>
        <v>8</v>
      </c>
      <c r="H3622" s="5" t="str">
        <f>IF(B3622&lt;&gt;0,NA(),Source!B3622)</f>
        <v>ACAM</v>
      </c>
      <c r="I3622" s="5">
        <f>VLOOKUP(H3622,Mapping!B:E,4,FALSE)</f>
        <v>0</v>
      </c>
      <c r="J3622" s="9" t="str">
        <f>VLOOKUP(H3622,Mapping!B:M,12,FALSE)</f>
        <v/>
      </c>
      <c r="K3622" s="5" t="str">
        <f>VLOOKUP(H3622,Mapping!B:H,7,FALSE)</f>
        <v>ANTIPHOSPHOLIPID SCREEN</v>
      </c>
      <c r="L3622" s="5" t="e">
        <f>IF(B3622&lt;&gt;0,B3622,IF(M3622=1,I3622,NA()))</f>
        <v>#N/A</v>
      </c>
      <c r="N3622" s="9">
        <f>IFERROR(VLOOKUP(Labs!A3622,Mapping!D:M,10,FALSE),0)</f>
        <v>0</v>
      </c>
    </row>
    <row r="3623" spans="1:14" x14ac:dyDescent="0.25">
      <c r="A3623" s="5" t="str">
        <f>Source!B3623&amp;"|"&amp;Source!K3623</f>
        <v>CREA|CR</v>
      </c>
      <c r="B3623" s="5">
        <f>IFERROR(VLOOKUP(Labs!A3623,Mapping!D:E,2,FALSE),0)</f>
        <v>0</v>
      </c>
      <c r="C3623" t="str">
        <f>Source!F3623</f>
        <v>Chem/Haem</v>
      </c>
      <c r="D3623" s="5" t="str">
        <f>Source!D3623</f>
        <v>CREATININE</v>
      </c>
      <c r="E3623" s="5" t="str">
        <f>Source!L3623</f>
        <v>CREATININE</v>
      </c>
      <c r="F3623" s="5" t="str">
        <f>IF(ISBLANK(Source!E3623),NA(),Source!E3623)</f>
        <v>umol/L</v>
      </c>
      <c r="G3623" s="5">
        <f>Source!I3623</f>
        <v>8</v>
      </c>
      <c r="H3623" s="5" t="str">
        <f>IF(B3623&lt;&gt;0,NA(),Source!B3623)</f>
        <v>CREA</v>
      </c>
      <c r="I3623" s="5" t="str">
        <f>VLOOKUP(H3623,Mapping!B:E,4,FALSE)</f>
        <v>14682-9</v>
      </c>
      <c r="J3623" s="9" t="str">
        <f>VLOOKUP(H3623,Mapping!B:M,12,FALSE)</f>
        <v>Creatinine [Moles/volume] in Serum or Plasma</v>
      </c>
      <c r="K3623" s="5" t="str">
        <f>VLOOKUP(H3623,Mapping!B:H,7,FALSE)</f>
        <v>U/E/CREAT</v>
      </c>
      <c r="L3623" s="5" t="e">
        <f>IF(B3623&lt;&gt;0,B3623,IF(M3623=1,I3623,NA()))</f>
        <v>#N/A</v>
      </c>
      <c r="N3623" s="9">
        <f>IFERROR(VLOOKUP(Labs!A3623,Mapping!D:M,10,FALSE),0)</f>
        <v>0</v>
      </c>
    </row>
    <row r="3624" spans="1:14" x14ac:dyDescent="0.25">
      <c r="A3624" s="5" t="str">
        <f>Source!B3624&amp;"|"&amp;Source!K3624</f>
        <v>ANA|HIST</v>
      </c>
      <c r="B3624" s="5">
        <f>IFERROR(VLOOKUP(Labs!A3624,Mapping!D:E,2,FALSE),0)</f>
        <v>0</v>
      </c>
      <c r="C3624" t="str">
        <f>Source!F3624</f>
        <v>Chem/Haem</v>
      </c>
      <c r="D3624" s="5" t="str">
        <f>Source!D3624</f>
        <v>Antinuclear Antibody</v>
      </c>
      <c r="E3624" s="5" t="str">
        <f>Source!L3624</f>
        <v>ANTI-HISTONE</v>
      </c>
      <c r="F3624" s="5" t="e">
        <f>IF(ISBLANK(Source!E3624),NA(),Source!E3624)</f>
        <v>#N/A</v>
      </c>
      <c r="G3624" s="5">
        <f>Source!I3624</f>
        <v>8</v>
      </c>
      <c r="H3624" s="5" t="str">
        <f>IF(B3624&lt;&gt;0,NA(),Source!B3624)</f>
        <v>ANA</v>
      </c>
      <c r="I3624" s="5" t="str">
        <f>VLOOKUP(H3624,Mapping!B:E,4,FALSE)</f>
        <v>8061-4</v>
      </c>
      <c r="J3624" s="9" t="str">
        <f>VLOOKUP(H3624,Mapping!B:M,12,FALSE)</f>
        <v>Nuclear Ab [Presence] in Serum</v>
      </c>
      <c r="K3624" s="5" t="str">
        <f>VLOOKUP(H3624,Mapping!B:H,7,FALSE)</f>
        <v>AUTO-IMMUNE PROFILE</v>
      </c>
      <c r="L3624" s="5" t="e">
        <f>IF(B3624&lt;&gt;0,B3624,IF(M3624=1,I3624,NA()))</f>
        <v>#N/A</v>
      </c>
      <c r="N3624" s="9">
        <f>IFERROR(VLOOKUP(Labs!A3624,Mapping!D:M,10,FALSE),0)</f>
        <v>0</v>
      </c>
    </row>
    <row r="3625" spans="1:14" x14ac:dyDescent="0.25">
      <c r="A3625" s="5" t="str">
        <f>Source!B3625&amp;"|"&amp;Source!K3625</f>
        <v>ASP|ASPA</v>
      </c>
      <c r="B3625" s="5">
        <f>IFERROR(VLOOKUP(Labs!A3625,Mapping!D:E,2,FALSE),0)</f>
        <v>0</v>
      </c>
      <c r="C3625" t="str">
        <f>Source!F3625</f>
        <v>Chem/Haem</v>
      </c>
      <c r="D3625" s="5" t="str">
        <f>Source!D3625</f>
        <v>Aspergillus Serology:</v>
      </c>
      <c r="E3625" s="5" t="str">
        <f>Source!L3625</f>
        <v>Aspergillus Antigen</v>
      </c>
      <c r="F3625" s="5" t="e">
        <f>IF(ISBLANK(Source!E3625),NA(),Source!E3625)</f>
        <v>#N/A</v>
      </c>
      <c r="G3625" s="5">
        <f>Source!I3625</f>
        <v>8</v>
      </c>
      <c r="H3625" s="5" t="str">
        <f>IF(B3625&lt;&gt;0,NA(),Source!B3625)</f>
        <v>ASP</v>
      </c>
      <c r="I3625" s="5">
        <f>VLOOKUP(H3625,Mapping!B:E,4,FALSE)</f>
        <v>0</v>
      </c>
      <c r="J3625" s="9" t="str">
        <f>VLOOKUP(H3625,Mapping!B:M,12,FALSE)</f>
        <v/>
      </c>
      <c r="K3625" s="5" t="str">
        <f>VLOOKUP(H3625,Mapping!B:H,7,FALSE)</f>
        <v>Aspergillus precipitins .....:</v>
      </c>
      <c r="L3625" s="5" t="e">
        <f>IF(B3625&lt;&gt;0,B3625,IF(M3625=1,I3625,NA()))</f>
        <v>#N/A</v>
      </c>
      <c r="N3625" s="9">
        <f>IFERROR(VLOOKUP(Labs!A3625,Mapping!D:M,10,FALSE),0)</f>
        <v>0</v>
      </c>
    </row>
    <row r="3626" spans="1:14" x14ac:dyDescent="0.25">
      <c r="A3626" s="5" t="str">
        <f>Source!B3626&amp;"|"&amp;Source!K3626</f>
        <v>ACAG|RACL</v>
      </c>
      <c r="B3626" s="5">
        <f>IFERROR(VLOOKUP(Labs!A3626,Mapping!D:E,2,FALSE),0)</f>
        <v>0</v>
      </c>
      <c r="C3626" t="str">
        <f>Source!F3626</f>
        <v>Chem/Haem</v>
      </c>
      <c r="D3626" s="5" t="str">
        <f>Source!D3626</f>
        <v>ANTICARDIOLIPIN IgG</v>
      </c>
      <c r="E3626" s="5" t="str">
        <f>Source!L3626</f>
        <v>REPEAT ANTI-CARDIOLIPINS</v>
      </c>
      <c r="F3626" s="5" t="e">
        <f>IF(ISBLANK(Source!E3626),NA(),Source!E3626)</f>
        <v>#N/A</v>
      </c>
      <c r="G3626" s="5">
        <f>Source!I3626</f>
        <v>8</v>
      </c>
      <c r="H3626" s="5" t="str">
        <f>IF(B3626&lt;&gt;0,NA(),Source!B3626)</f>
        <v>ACAG</v>
      </c>
      <c r="I3626" s="5">
        <f>VLOOKUP(H3626,Mapping!B:E,4,FALSE)</f>
        <v>0</v>
      </c>
      <c r="J3626" s="9" t="str">
        <f>VLOOKUP(H3626,Mapping!B:M,12,FALSE)</f>
        <v/>
      </c>
      <c r="K3626" s="5" t="str">
        <f>VLOOKUP(H3626,Mapping!B:H,7,FALSE)</f>
        <v>ANTIPHOSPHOLIPID SCREEN</v>
      </c>
      <c r="L3626" s="5" t="e">
        <f>IF(B3626&lt;&gt;0,B3626,IF(M3626=1,I3626,NA()))</f>
        <v>#N/A</v>
      </c>
      <c r="N3626" s="9">
        <f>IFERROR(VLOOKUP(Labs!A3626,Mapping!D:M,10,FALSE),0)</f>
        <v>0</v>
      </c>
    </row>
    <row r="3627" spans="1:14" x14ac:dyDescent="0.25">
      <c r="A3627" s="5" t="str">
        <f>Source!B3627&amp;"|"&amp;Source!K3627</f>
        <v>ALRR|ALDO</v>
      </c>
      <c r="B3627" s="5">
        <f>IFERROR(VLOOKUP(Labs!A3627,Mapping!D:E,2,FALSE),0)</f>
        <v>0</v>
      </c>
      <c r="C3627" t="str">
        <f>Source!F3627</f>
        <v>Chem/Haem</v>
      </c>
      <c r="D3627" s="5" t="str">
        <f>Source!D3627</f>
        <v>ALDOSTERONE/RENIN RATIO</v>
      </c>
      <c r="E3627" s="5" t="str">
        <f>Source!L3627</f>
        <v>RENIN/ALDOSTERONE</v>
      </c>
      <c r="F3627" s="5" t="str">
        <f>IF(ISBLANK(Source!E3627),NA(),Source!E3627)</f>
        <v>pmol/mIU</v>
      </c>
      <c r="G3627" s="5">
        <f>Source!I3627</f>
        <v>8</v>
      </c>
      <c r="H3627" s="5" t="str">
        <f>IF(B3627&lt;&gt;0,NA(),Source!B3627)</f>
        <v>ALRR</v>
      </c>
      <c r="I3627" s="5">
        <f>VLOOKUP(H3627,Mapping!B:E,4,FALSE)</f>
        <v>0</v>
      </c>
      <c r="J3627" s="9" t="str">
        <f>VLOOKUP(H3627,Mapping!B:M,12,FALSE)</f>
        <v/>
      </c>
      <c r="K3627" s="5" t="str">
        <f>VLOOKUP(H3627,Mapping!B:H,7,FALSE)</f>
        <v>RENIN/ALDOSTERONE</v>
      </c>
      <c r="L3627" s="5" t="e">
        <f>IF(B3627&lt;&gt;0,B3627,IF(M3627=1,I3627,NA()))</f>
        <v>#N/A</v>
      </c>
      <c r="N3627" s="9" t="str">
        <f>IFERROR(VLOOKUP(Labs!A3627,Mapping!D:M,10,FALSE),0)</f>
        <v/>
      </c>
    </row>
    <row r="3628" spans="1:14" x14ac:dyDescent="0.25">
      <c r="A3628" s="5" t="str">
        <f>Source!B3628&amp;"|"&amp;Source!K3628</f>
        <v>F8|COPR</v>
      </c>
      <c r="B3628" s="5">
        <f>IFERROR(VLOOKUP(Labs!A3628,Mapping!D:E,2,FALSE),0)</f>
        <v>0</v>
      </c>
      <c r="C3628" t="str">
        <f>Source!F3628</f>
        <v>Chem/Haem</v>
      </c>
      <c r="D3628" s="5" t="str">
        <f>Source!D3628</f>
        <v>FACTOR VIII ASSAY</v>
      </c>
      <c r="E3628" s="5" t="str">
        <f>Source!L3628</f>
        <v>COAGULATION PROFILE</v>
      </c>
      <c r="F3628" s="5" t="str">
        <f>IF(ISBLANK(Source!E3628),NA(),Source!E3628)</f>
        <v>iu/dl</v>
      </c>
      <c r="G3628" s="5">
        <f>Source!I3628</f>
        <v>8</v>
      </c>
      <c r="H3628" s="5" t="str">
        <f>IF(B3628&lt;&gt;0,NA(),Source!B3628)</f>
        <v>F8</v>
      </c>
      <c r="I3628" s="5">
        <f>VLOOKUP(H3628,Mapping!B:E,4,FALSE)</f>
        <v>0</v>
      </c>
      <c r="J3628" s="9" t="str">
        <f>VLOOKUP(H3628,Mapping!B:M,12,FALSE)</f>
        <v/>
      </c>
      <c r="K3628" s="5" t="str">
        <f>VLOOKUP(H3628,Mapping!B:H,7,FALSE)</f>
        <v>VON WILLEBRANDS SCREEN</v>
      </c>
      <c r="L3628" s="5" t="e">
        <f>IF(B3628&lt;&gt;0,B3628,IF(M3628=1,I3628,NA()))</f>
        <v>#N/A</v>
      </c>
      <c r="N3628" s="9">
        <f>IFERROR(VLOOKUP(Labs!A3628,Mapping!D:M,10,FALSE),0)</f>
        <v>0</v>
      </c>
    </row>
    <row r="3629" spans="1:14" x14ac:dyDescent="0.25">
      <c r="A3629" s="5" t="str">
        <f>Source!B3629&amp;"|"&amp;Source!K3629</f>
        <v>AMA|HIST</v>
      </c>
      <c r="B3629" s="5">
        <f>IFERROR(VLOOKUP(Labs!A3629,Mapping!D:E,2,FALSE),0)</f>
        <v>0</v>
      </c>
      <c r="C3629" t="str">
        <f>Source!F3629</f>
        <v>Chem/Haem</v>
      </c>
      <c r="D3629" s="5" t="str">
        <f>Source!D3629</f>
        <v>Mitochondrial Antibodies</v>
      </c>
      <c r="E3629" s="5" t="str">
        <f>Source!L3629</f>
        <v>ANTI-HISTONE</v>
      </c>
      <c r="F3629" s="5" t="e">
        <f>IF(ISBLANK(Source!E3629),NA(),Source!E3629)</f>
        <v>#N/A</v>
      </c>
      <c r="G3629" s="5">
        <f>Source!I3629</f>
        <v>8</v>
      </c>
      <c r="H3629" s="5" t="str">
        <f>IF(B3629&lt;&gt;0,NA(),Source!B3629)</f>
        <v>AMA</v>
      </c>
      <c r="I3629" s="5" t="str">
        <f>VLOOKUP(H3629,Mapping!B:E,4,FALSE)</f>
        <v>5247-2</v>
      </c>
      <c r="J3629" s="9" t="str">
        <f>VLOOKUP(H3629,Mapping!B:M,12,FALSE)</f>
        <v>Mitochondria Ab [Titer] in Serum by Immunofluorescence</v>
      </c>
      <c r="K3629" s="5" t="str">
        <f>VLOOKUP(H3629,Mapping!B:H,7,FALSE)</f>
        <v>AUTO-IMMUNE PROFILE</v>
      </c>
      <c r="L3629" s="5" t="e">
        <f>IF(B3629&lt;&gt;0,B3629,IF(M3629=1,I3629,NA()))</f>
        <v>#N/A</v>
      </c>
      <c r="N3629" s="9">
        <f>IFERROR(VLOOKUP(Labs!A3629,Mapping!D:M,10,FALSE),0)</f>
        <v>0</v>
      </c>
    </row>
    <row r="3630" spans="1:14" x14ac:dyDescent="0.25">
      <c r="A3630" s="5" t="str">
        <f>Source!B3630&amp;"|"&amp;Source!K3630</f>
        <v>3D|3D</v>
      </c>
      <c r="B3630" s="5">
        <f>IFERROR(VLOOKUP(Labs!A3630,Mapping!D:E,2,FALSE),0)</f>
        <v>0</v>
      </c>
      <c r="C3630" t="str">
        <f>Source!F3630</f>
        <v>Chem/Haem</v>
      </c>
      <c r="D3630" s="5" t="str">
        <f>Source!D3630</f>
        <v>NBS 3D Platelet Immunology</v>
      </c>
      <c r="E3630" s="5" t="str">
        <f>Source!L3630</f>
        <v>3D Platelet Immunology</v>
      </c>
      <c r="F3630" s="5" t="e">
        <f>IF(ISBLANK(Source!E3630),NA(),Source!E3630)</f>
        <v>#N/A</v>
      </c>
      <c r="G3630" s="5">
        <f>Source!I3630</f>
        <v>8</v>
      </c>
      <c r="H3630" s="5" t="str">
        <f>IF(B3630&lt;&gt;0,NA(),Source!B3630)</f>
        <v>3D</v>
      </c>
      <c r="I3630" s="5">
        <f>VLOOKUP(H3630,Mapping!B:E,4,FALSE)</f>
        <v>0</v>
      </c>
      <c r="J3630" s="9" t="str">
        <f>VLOOKUP(H3630,Mapping!B:M,12,FALSE)</f>
        <v/>
      </c>
      <c r="K3630" s="5" t="str">
        <f>VLOOKUP(H3630,Mapping!B:H,7,FALSE)</f>
        <v>3D Platelet Immunology</v>
      </c>
      <c r="L3630" s="5" t="e">
        <f>IF(B3630&lt;&gt;0,B3630,IF(M3630=1,I3630,NA()))</f>
        <v>#N/A</v>
      </c>
      <c r="N3630" s="9" t="str">
        <f>IFERROR(VLOOKUP(Labs!A3630,Mapping!D:M,10,FALSE),0)</f>
        <v/>
      </c>
    </row>
    <row r="3631" spans="1:14" x14ac:dyDescent="0.25">
      <c r="A3631" s="5" t="str">
        <f>Source!B3631&amp;"|"&amp;Source!K3631</f>
        <v>24UR|24UR</v>
      </c>
      <c r="B3631" s="5">
        <f>IFERROR(VLOOKUP(Labs!A3631,Mapping!D:E,2,FALSE),0)</f>
        <v>0</v>
      </c>
      <c r="C3631" t="str">
        <f>Source!F3631</f>
        <v>Chem/Haem</v>
      </c>
      <c r="D3631" s="5" t="str">
        <f>Source!D3631</f>
        <v>24hr UREA OUTPUT</v>
      </c>
      <c r="E3631" s="5" t="str">
        <f>Source!L3631</f>
        <v>24hr UREA OUTPUT</v>
      </c>
      <c r="F3631" s="5" t="str">
        <f>IF(ISBLANK(Source!E3631),NA(),Source!E3631)</f>
        <v>mmol/24h</v>
      </c>
      <c r="G3631" s="5">
        <f>Source!I3631</f>
        <v>8</v>
      </c>
      <c r="H3631" s="5" t="str">
        <f>IF(B3631&lt;&gt;0,NA(),Source!B3631)</f>
        <v>24UR</v>
      </c>
      <c r="I3631" s="5" t="str">
        <f>VLOOKUP(H3631,Mapping!B:E,4,FALSE)</f>
        <v>3096-5</v>
      </c>
      <c r="J3631" s="9" t="str">
        <f>VLOOKUP(H3631,Mapping!B:M,12,FALSE)</f>
        <v>Urea nitrogen [Mass/time] in 24 hour Urine</v>
      </c>
      <c r="K3631" s="5" t="str">
        <f>VLOOKUP(H3631,Mapping!B:H,7,FALSE)</f>
        <v>24HR URINE UREA, ELEC, CREAT</v>
      </c>
      <c r="L3631" s="5" t="e">
        <f>IF(B3631&lt;&gt;0,B3631,IF(M3631=1,I3631,NA()))</f>
        <v>#N/A</v>
      </c>
      <c r="N3631" s="9">
        <f>IFERROR(VLOOKUP(Labs!A3631,Mapping!D:M,10,FALSE),0)</f>
        <v>0</v>
      </c>
    </row>
    <row r="3632" spans="1:14" x14ac:dyDescent="0.25">
      <c r="A3632" s="5" t="str">
        <f>Source!B3632&amp;"|"&amp;Source!K3632</f>
        <v>ALP|ALK</v>
      </c>
      <c r="B3632" s="5">
        <f>IFERROR(VLOOKUP(Labs!A3632,Mapping!D:E,2,FALSE),0)</f>
        <v>0</v>
      </c>
      <c r="C3632" t="str">
        <f>Source!F3632</f>
        <v>Chem/Haem</v>
      </c>
      <c r="D3632" s="5" t="str">
        <f>Source!D3632</f>
        <v>ALKALINE PHOSPHATASE</v>
      </c>
      <c r="E3632" s="5" t="str">
        <f>Source!L3632</f>
        <v>ALKALINE PHOSPHATASE</v>
      </c>
      <c r="F3632" s="5" t="str">
        <f>IF(ISBLANK(Source!E3632),NA(),Source!E3632)</f>
        <v>u/L</v>
      </c>
      <c r="G3632" s="5">
        <f>Source!I3632</f>
        <v>8</v>
      </c>
      <c r="H3632" s="5" t="str">
        <f>IF(B3632&lt;&gt;0,NA(),Source!B3632)</f>
        <v>ALP</v>
      </c>
      <c r="I3632" s="5" t="str">
        <f>VLOOKUP(H3632,Mapping!B:E,4,FALSE)</f>
        <v>6768-6</v>
      </c>
      <c r="J3632" s="9" t="str">
        <f>VLOOKUP(H3632,Mapping!B:M,12,FALSE)</f>
        <v>Alkaline phosphatase [Enzymatic activity/volume] in Serum or Plasma</v>
      </c>
      <c r="K3632" s="5" t="str">
        <f>VLOOKUP(H3632,Mapping!B:H,7,FALSE)</f>
        <v>LIVER FUNCTION TEST</v>
      </c>
      <c r="L3632" s="5" t="e">
        <f>IF(B3632&lt;&gt;0,B3632,IF(M3632=1,I3632,NA()))</f>
        <v>#N/A</v>
      </c>
      <c r="N3632" s="9">
        <f>IFERROR(VLOOKUP(Labs!A3632,Mapping!D:M,10,FALSE),0)</f>
        <v>0</v>
      </c>
    </row>
    <row r="3633" spans="1:14" x14ac:dyDescent="0.25">
      <c r="A3633" s="5" t="str">
        <f>Source!B3633&amp;"|"&amp;Source!K3633</f>
        <v>E|ESR</v>
      </c>
      <c r="B3633" s="5" t="str">
        <f>IFERROR(VLOOKUP(Labs!A3633,Mapping!D:E,2,FALSE),0)</f>
        <v>30341-2</v>
      </c>
      <c r="C3633" t="str">
        <f>Source!F3633</f>
        <v>Chem/Haem</v>
      </c>
      <c r="D3633" s="5" t="str">
        <f>Source!D3633</f>
        <v>ESR</v>
      </c>
      <c r="E3633" s="5" t="str">
        <f>Source!L3633</f>
        <v>ESR</v>
      </c>
      <c r="F3633" s="5" t="str">
        <f>IF(ISBLANK(Source!E3633),NA(),Source!E3633)</f>
        <v>mm/h</v>
      </c>
      <c r="G3633" s="5">
        <f>Source!I3633</f>
        <v>8</v>
      </c>
      <c r="H3633" s="5" t="e">
        <f>IF(B3633&lt;&gt;0,NA(),Source!B3633)</f>
        <v>#N/A</v>
      </c>
      <c r="I3633" s="5" t="e">
        <f>VLOOKUP(H3633,Mapping!B:E,4,FALSE)</f>
        <v>#N/A</v>
      </c>
      <c r="J3633" s="9" t="e">
        <f>VLOOKUP(H3633,Mapping!B:M,12,FALSE)</f>
        <v>#N/A</v>
      </c>
      <c r="K3633" s="5" t="e">
        <f>VLOOKUP(H3633,Mapping!B:H,7,FALSE)</f>
        <v>#N/A</v>
      </c>
      <c r="L3633" s="5" t="str">
        <f>IF(B3633&lt;&gt;0,B3633,IF(M3633=1,I3633,NA()))</f>
        <v>30341-2</v>
      </c>
      <c r="N3633" s="9" t="str">
        <f>IFERROR(VLOOKUP(Labs!A3633,Mapping!D:M,10,FALSE),0)</f>
        <v>Erythrocyte sedimentation rate</v>
      </c>
    </row>
    <row r="3634" spans="1:14" x14ac:dyDescent="0.25">
      <c r="A3634" s="5" t="str">
        <f>Source!B3634&amp;"|"&amp;Source!K3634</f>
        <v>DHEA|DHEA</v>
      </c>
      <c r="B3634" s="5">
        <f>IFERROR(VLOOKUP(Labs!A3634,Mapping!D:E,2,FALSE),0)</f>
        <v>0</v>
      </c>
      <c r="C3634" t="str">
        <f>Source!F3634</f>
        <v>Chem/Haem</v>
      </c>
      <c r="D3634" s="5" t="str">
        <f>Source!D3634</f>
        <v>DHEAS</v>
      </c>
      <c r="E3634" s="5" t="str">
        <f>Source!L3634</f>
        <v>DHEAS</v>
      </c>
      <c r="F3634" s="5" t="str">
        <f>IF(ISBLANK(Source!E3634),NA(),Source!E3634)</f>
        <v>umol/L</v>
      </c>
      <c r="G3634" s="5">
        <f>Source!I3634</f>
        <v>8</v>
      </c>
      <c r="H3634" s="5" t="str">
        <f>IF(B3634&lt;&gt;0,NA(),Source!B3634)</f>
        <v>DHEA</v>
      </c>
      <c r="I3634" s="5">
        <f>VLOOKUP(H3634,Mapping!B:E,4,FALSE)</f>
        <v>0</v>
      </c>
      <c r="J3634" s="9" t="str">
        <f>VLOOKUP(H3634,Mapping!B:M,12,FALSE)</f>
        <v/>
      </c>
      <c r="K3634" s="5" t="str">
        <f>VLOOKUP(H3634,Mapping!B:H,7,FALSE)</f>
        <v>DHEAS</v>
      </c>
      <c r="L3634" s="5" t="e">
        <f>IF(B3634&lt;&gt;0,B3634,IF(M3634=1,I3634,NA()))</f>
        <v>#N/A</v>
      </c>
      <c r="N3634" s="9" t="str">
        <f>IFERROR(VLOOKUP(Labs!A3634,Mapping!D:M,10,FALSE),0)</f>
        <v/>
      </c>
    </row>
    <row r="3635" spans="1:14" x14ac:dyDescent="0.25">
      <c r="A3635" s="5" t="str">
        <f>Source!B3635&amp;"|"&amp;Source!K3635</f>
        <v>EOS|D</v>
      </c>
      <c r="B3635" s="5">
        <f>IFERROR(VLOOKUP(Labs!A3635,Mapping!D:E,2,FALSE),0)</f>
        <v>0</v>
      </c>
      <c r="C3635" t="str">
        <f>Source!F3635</f>
        <v>Chem/Haem</v>
      </c>
      <c r="D3635" s="5" t="str">
        <f>Source!D3635</f>
        <v>Eosinophils</v>
      </c>
      <c r="E3635" s="5" t="str">
        <f>Source!L3635</f>
        <v>Differential</v>
      </c>
      <c r="F3635" s="5" t="str">
        <f>IF(ISBLANK(Source!E3635),NA(),Source!E3635)</f>
        <v>10*9/L</v>
      </c>
      <c r="G3635" s="5">
        <f>Source!I3635</f>
        <v>8</v>
      </c>
      <c r="H3635" s="5" t="str">
        <f>IF(B3635&lt;&gt;0,NA(),Source!B3635)</f>
        <v>EOS</v>
      </c>
      <c r="I3635" s="5" t="str">
        <f>VLOOKUP(H3635,Mapping!B:E,4,FALSE)</f>
        <v>711-2</v>
      </c>
      <c r="J3635" s="9" t="str">
        <f>VLOOKUP(H3635,Mapping!B:M,12,FALSE)</f>
        <v>Eosinophils [#/volume] in Blood by Automated count</v>
      </c>
      <c r="K3635" s="5" t="str">
        <f>VLOOKUP(H3635,Mapping!B:H,7,FALSE)</f>
        <v>Full Blood Count</v>
      </c>
      <c r="L3635" s="5" t="e">
        <f>IF(B3635&lt;&gt;0,B3635,IF(M3635=1,I3635,NA()))</f>
        <v>#N/A</v>
      </c>
      <c r="N3635" s="9">
        <f>IFERROR(VLOOKUP(Labs!A3635,Mapping!D:M,10,FALSE),0)</f>
        <v>0</v>
      </c>
    </row>
    <row r="3636" spans="1:14" x14ac:dyDescent="0.25">
      <c r="A3636" s="5" t="str">
        <f>Source!B3636&amp;"|"&amp;Source!K3636</f>
        <v>24CU|UCU</v>
      </c>
      <c r="B3636" s="5">
        <f>IFERROR(VLOOKUP(Labs!A3636,Mapping!D:E,2,FALSE),0)</f>
        <v>0</v>
      </c>
      <c r="C3636" t="str">
        <f>Source!F3636</f>
        <v>Chem/Haem</v>
      </c>
      <c r="D3636" s="5" t="str">
        <f>Source!D3636</f>
        <v>24hr COPPER OUTPUT</v>
      </c>
      <c r="E3636" s="5" t="str">
        <f>Source!L3636</f>
        <v>24hr COPPER OUTPUT</v>
      </c>
      <c r="F3636" s="5" t="str">
        <f>IF(ISBLANK(Source!E3636),NA(),Source!E3636)</f>
        <v>umol/24h</v>
      </c>
      <c r="G3636" s="5">
        <f>Source!I3636</f>
        <v>8</v>
      </c>
      <c r="H3636" s="5" t="str">
        <f>IF(B3636&lt;&gt;0,NA(),Source!B3636)</f>
        <v>24CU</v>
      </c>
      <c r="I3636" s="5">
        <f>VLOOKUP(H3636,Mapping!B:E,4,FALSE)</f>
        <v>0</v>
      </c>
      <c r="J3636" s="9" t="str">
        <f>VLOOKUP(H3636,Mapping!B:M,12,FALSE)</f>
        <v/>
      </c>
      <c r="K3636" s="5" t="str">
        <f>VLOOKUP(H3636,Mapping!B:H,7,FALSE)</f>
        <v>24hr COPPER OUTPUT</v>
      </c>
      <c r="L3636" s="5" t="e">
        <f>IF(B3636&lt;&gt;0,B3636,IF(M3636=1,I3636,NA()))</f>
        <v>#N/A</v>
      </c>
      <c r="N3636" s="9" t="str">
        <f>IFERROR(VLOOKUP(Labs!A3636,Mapping!D:M,10,FALSE),0)</f>
        <v/>
      </c>
    </row>
    <row r="3637" spans="1:14" x14ac:dyDescent="0.25">
      <c r="A3637" s="5" t="str">
        <f>Source!B3637&amp;"|"&amp;Source!K3637</f>
        <v>AL|AL</v>
      </c>
      <c r="B3637" s="5">
        <f>IFERROR(VLOOKUP(Labs!A3637,Mapping!D:E,2,FALSE),0)</f>
        <v>0</v>
      </c>
      <c r="C3637" t="str">
        <f>Source!F3637</f>
        <v>Chem/Haem</v>
      </c>
      <c r="D3637" s="5" t="str">
        <f>Source!D3637</f>
        <v>ALUMINIUM</v>
      </c>
      <c r="E3637" s="5" t="str">
        <f>Source!L3637</f>
        <v>ALUMINIUM</v>
      </c>
      <c r="F3637" s="5" t="str">
        <f>IF(ISBLANK(Source!E3637),NA(),Source!E3637)</f>
        <v>umol/l</v>
      </c>
      <c r="G3637" s="5">
        <f>Source!I3637</f>
        <v>8</v>
      </c>
      <c r="H3637" s="5" t="str">
        <f>IF(B3637&lt;&gt;0,NA(),Source!B3637)</f>
        <v>AL</v>
      </c>
      <c r="I3637" s="5">
        <f>VLOOKUP(H3637,Mapping!B:E,4,FALSE)</f>
        <v>0</v>
      </c>
      <c r="J3637" s="9" t="str">
        <f>VLOOKUP(H3637,Mapping!B:M,12,FALSE)</f>
        <v/>
      </c>
      <c r="K3637" s="5" t="str">
        <f>VLOOKUP(H3637,Mapping!B:H,7,FALSE)</f>
        <v>ALUMINIUM</v>
      </c>
      <c r="L3637" s="5" t="e">
        <f>IF(B3637&lt;&gt;0,B3637,IF(M3637=1,I3637,NA()))</f>
        <v>#N/A</v>
      </c>
      <c r="N3637" s="9" t="str">
        <f>IFERROR(VLOOKUP(Labs!A3637,Mapping!D:M,10,FALSE),0)</f>
        <v/>
      </c>
    </row>
    <row r="3638" spans="1:14" x14ac:dyDescent="0.25">
      <c r="A3638" s="5" t="str">
        <f>Source!B3638&amp;"|"&amp;Source!K3638</f>
        <v>HDL|HDL</v>
      </c>
      <c r="B3638" s="5">
        <f>IFERROR(VLOOKUP(Labs!A3638,Mapping!D:E,2,FALSE),0)</f>
        <v>0</v>
      </c>
      <c r="C3638" t="str">
        <f>Source!F3638</f>
        <v>Chem/Haem</v>
      </c>
      <c r="D3638" s="5" t="str">
        <f>Source!D3638</f>
        <v>HDL CHOLESTEROL</v>
      </c>
      <c r="E3638" s="5" t="str">
        <f>Source!L3638</f>
        <v>HDL CHOLESTEROL</v>
      </c>
      <c r="F3638" s="5" t="str">
        <f>IF(ISBLANK(Source!E3638),NA(),Source!E3638)</f>
        <v>mmol/L</v>
      </c>
      <c r="G3638" s="5">
        <f>Source!I3638</f>
        <v>8</v>
      </c>
      <c r="H3638" s="5" t="str">
        <f>IF(B3638&lt;&gt;0,NA(),Source!B3638)</f>
        <v>HDL</v>
      </c>
      <c r="I3638" s="5" t="str">
        <f>VLOOKUP(H3638,Mapping!B:E,4,FALSE)</f>
        <v>14646-4</v>
      </c>
      <c r="J3638" s="9" t="str">
        <f>VLOOKUP(H3638,Mapping!B:M,12,FALSE)</f>
        <v>Cholesterol in HDL [Moles/volume] in Serum or Plasma</v>
      </c>
      <c r="K3638" s="5" t="str">
        <f>VLOOKUP(H3638,Mapping!B:H,7,FALSE)</f>
        <v>LIPIDS (COMPLETE PROFILE)</v>
      </c>
      <c r="L3638" s="5" t="e">
        <f>IF(B3638&lt;&gt;0,B3638,IF(M3638=1,I3638,NA()))</f>
        <v>#N/A</v>
      </c>
      <c r="N3638" s="9">
        <f>IFERROR(VLOOKUP(Labs!A3638,Mapping!D:M,10,FALSE),0)</f>
        <v>0</v>
      </c>
    </row>
    <row r="3639" spans="1:14" x14ac:dyDescent="0.25">
      <c r="A3639" s="5" t="str">
        <f>Source!B3639&amp;"|"&amp;Source!K3639</f>
        <v>IGFB|IGF</v>
      </c>
      <c r="B3639" s="5">
        <f>IFERROR(VLOOKUP(Labs!A3639,Mapping!D:E,2,FALSE),0)</f>
        <v>0</v>
      </c>
      <c r="C3639" t="str">
        <f>Source!F3639</f>
        <v>Chem/Haem</v>
      </c>
      <c r="D3639" s="5" t="str">
        <f>Source!D3639</f>
        <v>IGF BP3</v>
      </c>
      <c r="E3639" s="5" t="str">
        <f>Source!L3639</f>
        <v>INSULIN LIKE GROWTH FACTOR</v>
      </c>
      <c r="F3639" s="5" t="str">
        <f>IF(ISBLANK(Source!E3639),NA(),Source!E3639)</f>
        <v>mg/l</v>
      </c>
      <c r="G3639" s="5">
        <f>Source!I3639</f>
        <v>8</v>
      </c>
      <c r="H3639" s="5" t="str">
        <f>IF(B3639&lt;&gt;0,NA(),Source!B3639)</f>
        <v>IGFB</v>
      </c>
      <c r="I3639" s="5">
        <f>VLOOKUP(H3639,Mapping!B:E,4,FALSE)</f>
        <v>0</v>
      </c>
      <c r="J3639" s="9" t="str">
        <f>VLOOKUP(H3639,Mapping!B:M,12,FALSE)</f>
        <v/>
      </c>
      <c r="K3639" s="5" t="str">
        <f>VLOOKUP(H3639,Mapping!B:H,7,FALSE)</f>
        <v>INSULIN LIKE GROWTH FACTOR</v>
      </c>
      <c r="L3639" s="5" t="e">
        <f>IF(B3639&lt;&gt;0,B3639,IF(M3639=1,I3639,NA()))</f>
        <v>#N/A</v>
      </c>
      <c r="N3639" s="9" t="str">
        <f>IFERROR(VLOOKUP(Labs!A3639,Mapping!D:M,10,FALSE),0)</f>
        <v/>
      </c>
    </row>
    <row r="3640" spans="1:14" x14ac:dyDescent="0.25">
      <c r="A3640" s="5" t="str">
        <f>Source!B3640&amp;"|"&amp;Source!K3640</f>
        <v>GLYC|GLYC</v>
      </c>
      <c r="B3640" s="5">
        <f>IFERROR(VLOOKUP(Labs!A3640,Mapping!D:E,2,FALSE),0)</f>
        <v>0</v>
      </c>
      <c r="C3640" t="str">
        <f>Source!F3640</f>
        <v>Chem/Haem</v>
      </c>
      <c r="D3640" s="5" t="str">
        <f>Source!D3640</f>
        <v>GLYCOLIC ACID</v>
      </c>
      <c r="E3640" s="5" t="str">
        <f>Source!L3640</f>
        <v>GLYCOLIC ACID</v>
      </c>
      <c r="F3640" s="5" t="str">
        <f>IF(ISBLANK(Source!E3640),NA(),Source!E3640)</f>
        <v>mmol/l</v>
      </c>
      <c r="G3640" s="5">
        <f>Source!I3640</f>
        <v>8</v>
      </c>
      <c r="H3640" s="5" t="str">
        <f>IF(B3640&lt;&gt;0,NA(),Source!B3640)</f>
        <v>GLYC</v>
      </c>
      <c r="I3640" s="5">
        <f>VLOOKUP(H3640,Mapping!B:E,4,FALSE)</f>
        <v>0</v>
      </c>
      <c r="J3640" s="9" t="str">
        <f>VLOOKUP(H3640,Mapping!B:M,12,FALSE)</f>
        <v/>
      </c>
      <c r="K3640" s="5" t="str">
        <f>VLOOKUP(H3640,Mapping!B:H,7,FALSE)</f>
        <v>GLYCOLIC ACID</v>
      </c>
      <c r="L3640" s="5" t="e">
        <f>IF(B3640&lt;&gt;0,B3640,IF(M3640=1,I3640,NA()))</f>
        <v>#N/A</v>
      </c>
      <c r="N3640" s="9" t="str">
        <f>IFERROR(VLOOKUP(Labs!A3640,Mapping!D:M,10,FALSE),0)</f>
        <v/>
      </c>
    </row>
    <row r="3641" spans="1:14" x14ac:dyDescent="0.25">
      <c r="A3641" s="5" t="str">
        <f>Source!B3641&amp;"|"&amp;Source!K3641</f>
        <v>HCT|FOQY</v>
      </c>
      <c r="B3641" s="5">
        <f>IFERROR(VLOOKUP(Labs!A3641,Mapping!D:E,2,FALSE),0)</f>
        <v>0</v>
      </c>
      <c r="C3641" t="str">
        <f>Source!F3641</f>
        <v>Chem/Haem</v>
      </c>
      <c r="D3641" s="5" t="str">
        <f>Source!D3641</f>
        <v>HCT</v>
      </c>
      <c r="E3641" s="5" t="str">
        <f>Source!L3641</f>
        <v>FOQ (YEOVIL)</v>
      </c>
      <c r="F3641" s="5" t="e">
        <f>IF(ISBLANK(Source!E3641),NA(),Source!E3641)</f>
        <v>#N/A</v>
      </c>
      <c r="G3641" s="5">
        <f>Source!I3641</f>
        <v>8</v>
      </c>
      <c r="H3641" s="5" t="str">
        <f>IF(B3641&lt;&gt;0,NA(),Source!B3641)</f>
        <v>HCT</v>
      </c>
      <c r="I3641" s="5" t="str">
        <f>VLOOKUP(H3641,Mapping!B:E,4,FALSE)</f>
        <v>4544-3</v>
      </c>
      <c r="J3641" s="9" t="str">
        <f>VLOOKUP(H3641,Mapping!B:M,12,FALSE)</f>
        <v>Hematocrit [Volume Fraction] of Blood by Automated count</v>
      </c>
      <c r="K3641" s="5" t="str">
        <f>VLOOKUP(H3641,Mapping!B:H,7,FALSE)</f>
        <v>Full Blood Count</v>
      </c>
      <c r="L3641" s="5" t="e">
        <f>IF(B3641&lt;&gt;0,B3641,IF(M3641=1,I3641,NA()))</f>
        <v>#N/A</v>
      </c>
      <c r="N3641" s="9">
        <f>IFERROR(VLOOKUP(Labs!A3641,Mapping!D:M,10,FALSE),0)</f>
        <v>0</v>
      </c>
    </row>
    <row r="3642" spans="1:14" x14ac:dyDescent="0.25">
      <c r="A3642" s="5" t="str">
        <f>Source!B3642&amp;"|"&amp;Source!K3642</f>
        <v>HCT|RCF</v>
      </c>
      <c r="B3642" s="5">
        <f>IFERROR(VLOOKUP(Labs!A3642,Mapping!D:E,2,FALSE),0)</f>
        <v>0</v>
      </c>
      <c r="C3642" t="str">
        <f>Source!F3642</f>
        <v>Chem/Haem</v>
      </c>
      <c r="D3642" s="5" t="str">
        <f>Source!D3642</f>
        <v>HCT</v>
      </c>
      <c r="E3642" s="5" t="str">
        <f>Source!L3642</f>
        <v>RED CELL FOLATE</v>
      </c>
      <c r="F3642" s="5" t="e">
        <f>IF(ISBLANK(Source!E3642),NA(),Source!E3642)</f>
        <v>#N/A</v>
      </c>
      <c r="G3642" s="5">
        <f>Source!I3642</f>
        <v>8</v>
      </c>
      <c r="H3642" s="5" t="str">
        <f>IF(B3642&lt;&gt;0,NA(),Source!B3642)</f>
        <v>HCT</v>
      </c>
      <c r="I3642" s="5" t="str">
        <f>VLOOKUP(H3642,Mapping!B:E,4,FALSE)</f>
        <v>4544-3</v>
      </c>
      <c r="J3642" s="9" t="str">
        <f>VLOOKUP(H3642,Mapping!B:M,12,FALSE)</f>
        <v>Hematocrit [Volume Fraction] of Blood by Automated count</v>
      </c>
      <c r="K3642" s="5" t="str">
        <f>VLOOKUP(H3642,Mapping!B:H,7,FALSE)</f>
        <v>Full Blood Count</v>
      </c>
      <c r="L3642" s="5" t="e">
        <f>IF(B3642&lt;&gt;0,B3642,IF(M3642=1,I3642,NA()))</f>
        <v>#N/A</v>
      </c>
      <c r="N3642" s="9">
        <f>IFERROR(VLOOKUP(Labs!A3642,Mapping!D:M,10,FALSE),0)</f>
        <v>0</v>
      </c>
    </row>
    <row r="3643" spans="1:14" x14ac:dyDescent="0.25">
      <c r="A3643" s="5" t="str">
        <f>Source!B3643&amp;"|"&amp;Source!K3643</f>
        <v>HGB|HBOP</v>
      </c>
      <c r="B3643" s="5">
        <f>IFERROR(VLOOKUP(Labs!A3643,Mapping!D:E,2,FALSE),0)</f>
        <v>0</v>
      </c>
      <c r="C3643" t="str">
        <f>Source!F3643</f>
        <v>Chem/Haem</v>
      </c>
      <c r="D3643" s="5" t="str">
        <f>Source!D3643</f>
        <v>HB</v>
      </c>
      <c r="E3643" s="5" t="str">
        <f>Source!L3643</f>
        <v>HAEMOGLOBINOPATHY SCREEN</v>
      </c>
      <c r="F3643" s="5" t="str">
        <f>IF(ISBLANK(Source!E3643),NA(),Source!E3643)</f>
        <v>g/L</v>
      </c>
      <c r="G3643" s="5">
        <f>Source!I3643</f>
        <v>8</v>
      </c>
      <c r="H3643" s="5" t="str">
        <f>IF(B3643&lt;&gt;0,NA(),Source!B3643)</f>
        <v>HGB</v>
      </c>
      <c r="I3643" s="5" t="str">
        <f>VLOOKUP(H3643,Mapping!B:E,4,FALSE)</f>
        <v>718-7</v>
      </c>
      <c r="J3643" s="9" t="str">
        <f>VLOOKUP(H3643,Mapping!B:M,12,FALSE)</f>
        <v>Hemoglobin [Mass/volume] in Blood</v>
      </c>
      <c r="K3643" s="5" t="str">
        <f>VLOOKUP(H3643,Mapping!B:H,7,FALSE)</f>
        <v>Full Blood Count</v>
      </c>
      <c r="L3643" s="5" t="e">
        <f>IF(B3643&lt;&gt;0,B3643,IF(M3643=1,I3643,NA()))</f>
        <v>#N/A</v>
      </c>
      <c r="N3643" s="9">
        <f>IFERROR(VLOOKUP(Labs!A3643,Mapping!D:M,10,FALSE),0)</f>
        <v>0</v>
      </c>
    </row>
    <row r="3644" spans="1:14" x14ac:dyDescent="0.25">
      <c r="A3644" s="5" t="str">
        <f>Source!B3644&amp;"|"&amp;Source!K3644</f>
        <v>HGB|HBOP</v>
      </c>
      <c r="B3644" s="5">
        <f>IFERROR(VLOOKUP(Labs!A3644,Mapping!D:E,2,FALSE),0)</f>
        <v>0</v>
      </c>
      <c r="C3644" t="str">
        <f>Source!F3644</f>
        <v>Chem/Haem</v>
      </c>
      <c r="D3644" s="5" t="str">
        <f>Source!D3644</f>
        <v>HB</v>
      </c>
      <c r="E3644" s="5" t="str">
        <f>Source!L3644</f>
        <v>HAEMOGLOBINOPATHY SCREEN</v>
      </c>
      <c r="F3644" s="5" t="str">
        <f>IF(ISBLANK(Source!E3644),NA(),Source!E3644)</f>
        <v>g/dL</v>
      </c>
      <c r="G3644" s="5">
        <f>Source!I3644</f>
        <v>8</v>
      </c>
      <c r="H3644" s="5" t="str">
        <f>IF(B3644&lt;&gt;0,NA(),Source!B3644)</f>
        <v>HGB</v>
      </c>
      <c r="I3644" s="5" t="str">
        <f>VLOOKUP(H3644,Mapping!B:E,4,FALSE)</f>
        <v>718-7</v>
      </c>
      <c r="J3644" s="9" t="str">
        <f>VLOOKUP(H3644,Mapping!B:M,12,FALSE)</f>
        <v>Hemoglobin [Mass/volume] in Blood</v>
      </c>
      <c r="K3644" s="5" t="str">
        <f>VLOOKUP(H3644,Mapping!B:H,7,FALSE)</f>
        <v>Full Blood Count</v>
      </c>
      <c r="L3644" s="5" t="e">
        <f>IF(B3644&lt;&gt;0,B3644,IF(M3644=1,I3644,NA()))</f>
        <v>#N/A</v>
      </c>
      <c r="N3644" s="9">
        <f>IFERROR(VLOOKUP(Labs!A3644,Mapping!D:M,10,FALSE),0)</f>
        <v>0</v>
      </c>
    </row>
    <row r="3645" spans="1:14" x14ac:dyDescent="0.25">
      <c r="A3645" s="5" t="str">
        <f>Source!B3645&amp;"|"&amp;Source!K3645</f>
        <v>HI1|HIVV</v>
      </c>
      <c r="B3645" s="5">
        <f>IFERROR(VLOOKUP(Labs!A3645,Mapping!D:E,2,FALSE),0)</f>
        <v>0</v>
      </c>
      <c r="C3645" t="str">
        <f>Source!F3645</f>
        <v>Virology</v>
      </c>
      <c r="D3645" s="5" t="str">
        <f>Source!D3645</f>
        <v>Anti-HIV 1 (In House GACPAT)</v>
      </c>
      <c r="E3645" s="5" t="str">
        <f>Source!L3645</f>
        <v>HIV VERTICAL TRANSMISSION</v>
      </c>
      <c r="F3645" s="5" t="e">
        <f>IF(ISBLANK(Source!E3645),NA(),Source!E3645)</f>
        <v>#N/A</v>
      </c>
      <c r="G3645" s="5">
        <f>Source!I3645</f>
        <v>8</v>
      </c>
      <c r="H3645" s="5" t="str">
        <f>IF(B3645&lt;&gt;0,NA(),Source!B3645)</f>
        <v>HI1</v>
      </c>
      <c r="I3645" s="5">
        <f>VLOOKUP(H3645,Mapping!B:E,4,FALSE)</f>
        <v>0</v>
      </c>
      <c r="J3645" s="9" t="str">
        <f>VLOOKUP(H3645,Mapping!B:M,12,FALSE)</f>
        <v/>
      </c>
      <c r="K3645" s="5" t="str">
        <f>VLOOKUP(H3645,Mapping!B:H,7,FALSE)</f>
        <v>HIV Vertical Transmission</v>
      </c>
      <c r="L3645" s="5" t="e">
        <f>IF(B3645&lt;&gt;0,B3645,IF(M3645=1,I3645,NA()))</f>
        <v>#N/A</v>
      </c>
      <c r="N3645" s="9" t="str">
        <f>IFERROR(VLOOKUP(Labs!A3645,Mapping!D:M,10,FALSE),0)</f>
        <v/>
      </c>
    </row>
    <row r="3646" spans="1:14" x14ac:dyDescent="0.25">
      <c r="A3646" s="5" t="str">
        <f>Source!B3646&amp;"|"&amp;Source!K3646</f>
        <v>LYMP|D</v>
      </c>
      <c r="B3646" s="5">
        <f>IFERROR(VLOOKUP(Labs!A3646,Mapping!D:E,2,FALSE),0)</f>
        <v>0</v>
      </c>
      <c r="C3646" t="str">
        <f>Source!F3646</f>
        <v>Chem/Haem</v>
      </c>
      <c r="D3646" s="5" t="str">
        <f>Source!D3646</f>
        <v>Lymphocytes</v>
      </c>
      <c r="E3646" s="5" t="str">
        <f>Source!L3646</f>
        <v>Differential</v>
      </c>
      <c r="F3646" s="5" t="str">
        <f>IF(ISBLANK(Source!E3646),NA(),Source!E3646)</f>
        <v>10*9/L</v>
      </c>
      <c r="G3646" s="5">
        <f>Source!I3646</f>
        <v>8</v>
      </c>
      <c r="H3646" s="5" t="str">
        <f>IF(B3646&lt;&gt;0,NA(),Source!B3646)</f>
        <v>LYMP</v>
      </c>
      <c r="I3646" s="5" t="str">
        <f>VLOOKUP(H3646,Mapping!B:E,4,FALSE)</f>
        <v>731-0</v>
      </c>
      <c r="J3646" s="9" t="str">
        <f>VLOOKUP(H3646,Mapping!B:M,12,FALSE)</f>
        <v>Lymphocytes [#/volume] in Blood by Automated count</v>
      </c>
      <c r="K3646" s="5" t="str">
        <f>VLOOKUP(H3646,Mapping!B:H,7,FALSE)</f>
        <v>Full Blood Count</v>
      </c>
      <c r="L3646" s="5" t="e">
        <f>IF(B3646&lt;&gt;0,B3646,IF(M3646=1,I3646,NA()))</f>
        <v>#N/A</v>
      </c>
      <c r="N3646" s="9">
        <f>IFERROR(VLOOKUP(Labs!A3646,Mapping!D:M,10,FALSE),0)</f>
        <v>0</v>
      </c>
    </row>
    <row r="3647" spans="1:14" x14ac:dyDescent="0.25">
      <c r="A3647" s="5" t="str">
        <f>Source!B3647&amp;"|"&amp;Source!K3647</f>
        <v>IGA|IGAI</v>
      </c>
      <c r="B3647" s="5">
        <f>IFERROR(VLOOKUP(Labs!A3647,Mapping!D:E,2,FALSE),0)</f>
        <v>0</v>
      </c>
      <c r="C3647" t="str">
        <f>Source!F3647</f>
        <v>Chem/Haem</v>
      </c>
      <c r="D3647" s="5" t="str">
        <f>Source!D3647</f>
        <v>IGA</v>
      </c>
      <c r="E3647" s="5" t="str">
        <f>Source!L3647</f>
        <v>IgA FOR TTG</v>
      </c>
      <c r="F3647" s="5" t="str">
        <f>IF(ISBLANK(Source!E3647),NA(),Source!E3647)</f>
        <v>g/L</v>
      </c>
      <c r="G3647" s="5">
        <f>Source!I3647</f>
        <v>8</v>
      </c>
      <c r="H3647" s="5" t="str">
        <f>IF(B3647&lt;&gt;0,NA(),Source!B3647)</f>
        <v>IGA</v>
      </c>
      <c r="I3647" s="5" t="str">
        <f>VLOOKUP(H3647,Mapping!B:E,4,FALSE)</f>
        <v>2458-8</v>
      </c>
      <c r="J3647" s="9" t="str">
        <f>VLOOKUP(H3647,Mapping!B:M,12,FALSE)</f>
        <v>IgA [Mass/volume] in Serum or Plasma</v>
      </c>
      <c r="K3647" s="5" t="str">
        <f>VLOOKUP(H3647,Mapping!B:H,7,FALSE)</f>
        <v>IMMUNOGLOBULINS</v>
      </c>
      <c r="L3647" s="5" t="e">
        <f>IF(B3647&lt;&gt;0,B3647,IF(M3647=1,I3647,NA()))</f>
        <v>#N/A</v>
      </c>
      <c r="N3647" s="9">
        <f>IFERROR(VLOOKUP(Labs!A3647,Mapping!D:M,10,FALSE),0)</f>
        <v>0</v>
      </c>
    </row>
    <row r="3648" spans="1:14" x14ac:dyDescent="0.25">
      <c r="A3648" s="5" t="str">
        <f>Source!B3648&amp;"|"&amp;Source!K3648</f>
        <v>IGG4|IGSB</v>
      </c>
      <c r="B3648" s="5">
        <f>IFERROR(VLOOKUP(Labs!A3648,Mapping!D:E,2,FALSE),0)</f>
        <v>0</v>
      </c>
      <c r="C3648" t="str">
        <f>Source!F3648</f>
        <v>Chem/Haem</v>
      </c>
      <c r="D3648" s="5" t="str">
        <f>Source!D3648</f>
        <v>IGG4</v>
      </c>
      <c r="E3648" s="5" t="str">
        <f>Source!L3648</f>
        <v>IgG SUBCLASSES</v>
      </c>
      <c r="F3648" s="5" t="str">
        <f>IF(ISBLANK(Source!E3648),NA(),Source!E3648)</f>
        <v>g/l</v>
      </c>
      <c r="G3648" s="5">
        <f>Source!I3648</f>
        <v>8</v>
      </c>
      <c r="H3648" s="5" t="str">
        <f>IF(B3648&lt;&gt;0,NA(),Source!B3648)</f>
        <v>IGG4</v>
      </c>
      <c r="I3648" s="5">
        <f>VLOOKUP(H3648,Mapping!B:E,4,FALSE)</f>
        <v>0</v>
      </c>
      <c r="J3648" s="9" t="str">
        <f>VLOOKUP(H3648,Mapping!B:M,12,FALSE)</f>
        <v/>
      </c>
      <c r="K3648" s="5" t="str">
        <f>VLOOKUP(H3648,Mapping!B:H,7,FALSE)</f>
        <v>IgG SUBCLASSES</v>
      </c>
      <c r="L3648" s="5" t="e">
        <f>IF(B3648&lt;&gt;0,B3648,IF(M3648=1,I3648,NA()))</f>
        <v>#N/A</v>
      </c>
      <c r="N3648" s="9" t="str">
        <f>IFERROR(VLOOKUP(Labs!A3648,Mapping!D:M,10,FALSE),0)</f>
        <v/>
      </c>
    </row>
    <row r="3649" spans="1:14" x14ac:dyDescent="0.25">
      <c r="A3649" s="5" t="str">
        <f>Source!B3649&amp;"|"&amp;Source!K3649</f>
        <v>IAIF|DIF</v>
      </c>
      <c r="B3649" s="5">
        <f>IFERROR(VLOOKUP(Labs!A3649,Mapping!D:E,2,FALSE),0)</f>
        <v>0</v>
      </c>
      <c r="C3649" t="str">
        <f>Source!F3649</f>
        <v>Virology</v>
      </c>
      <c r="D3649" s="5" t="str">
        <f>Source!D3649</f>
        <v>Influenza A</v>
      </c>
      <c r="E3649" s="5" t="str">
        <f>Source!L3649</f>
        <v>DIRECT IMMUNOFLUORESCENCE</v>
      </c>
      <c r="F3649" s="5" t="e">
        <f>IF(ISBLANK(Source!E3649),NA(),Source!E3649)</f>
        <v>#N/A</v>
      </c>
      <c r="G3649" s="5">
        <f>Source!I3649</f>
        <v>8</v>
      </c>
      <c r="H3649" s="5" t="str">
        <f>IF(B3649&lt;&gt;0,NA(),Source!B3649)</f>
        <v>IAIF</v>
      </c>
      <c r="I3649" s="5">
        <f>VLOOKUP(H3649,Mapping!B:E,4,FALSE)</f>
        <v>0</v>
      </c>
      <c r="J3649" s="9" t="str">
        <f>VLOOKUP(H3649,Mapping!B:M,12,FALSE)</f>
        <v/>
      </c>
      <c r="K3649" s="5" t="str">
        <f>VLOOKUP(H3649,Mapping!B:H,7,FALSE)</f>
        <v>DIRECT IMMUNOFLUORESCENCE</v>
      </c>
      <c r="L3649" s="5" t="e">
        <f>IF(B3649&lt;&gt;0,B3649,IF(M3649=1,I3649,NA()))</f>
        <v>#N/A</v>
      </c>
      <c r="N3649" s="9" t="str">
        <f>IFERROR(VLOOKUP(Labs!A3649,Mapping!D:M,10,FALSE),0)</f>
        <v/>
      </c>
    </row>
    <row r="3650" spans="1:14" x14ac:dyDescent="0.25">
      <c r="A3650" s="5" t="str">
        <f>Source!B3650&amp;"|"&amp;Source!K3650</f>
        <v>MCH|FOQY</v>
      </c>
      <c r="B3650" s="5">
        <f>IFERROR(VLOOKUP(Labs!A3650,Mapping!D:E,2,FALSE),0)</f>
        <v>0</v>
      </c>
      <c r="C3650" t="str">
        <f>Source!F3650</f>
        <v>Chem/Haem</v>
      </c>
      <c r="D3650" s="5" t="str">
        <f>Source!D3650</f>
        <v>MCH</v>
      </c>
      <c r="E3650" s="5" t="str">
        <f>Source!L3650</f>
        <v>FOQ (YEOVIL)</v>
      </c>
      <c r="F3650" s="5" t="str">
        <f>IF(ISBLANK(Source!E3650),NA(),Source!E3650)</f>
        <v>pg</v>
      </c>
      <c r="G3650" s="5">
        <f>Source!I3650</f>
        <v>8</v>
      </c>
      <c r="H3650" s="5" t="str">
        <f>IF(B3650&lt;&gt;0,NA(),Source!B3650)</f>
        <v>MCH</v>
      </c>
      <c r="I3650" s="5" t="str">
        <f>VLOOKUP(H3650,Mapping!B:E,4,FALSE)</f>
        <v>785-6</v>
      </c>
      <c r="J3650" s="9" t="str">
        <f>VLOOKUP(H3650,Mapping!B:M,12,FALSE)</f>
        <v>MCH [Entitic mass] by Automated count</v>
      </c>
      <c r="K3650" s="5" t="str">
        <f>VLOOKUP(H3650,Mapping!B:H,7,FALSE)</f>
        <v>Full Blood Count</v>
      </c>
      <c r="L3650" s="5" t="e">
        <f>IF(B3650&lt;&gt;0,B3650,IF(M3650=1,I3650,NA()))</f>
        <v>#N/A</v>
      </c>
      <c r="N3650" s="9">
        <f>IFERROR(VLOOKUP(Labs!A3650,Mapping!D:M,10,FALSE),0)</f>
        <v>0</v>
      </c>
    </row>
    <row r="3651" spans="1:14" x14ac:dyDescent="0.25">
      <c r="A3651" s="5" t="str">
        <f>Source!B3651&amp;"|"&amp;Source!K3651</f>
        <v>MCV|FOQY</v>
      </c>
      <c r="B3651" s="5">
        <f>IFERROR(VLOOKUP(Labs!A3651,Mapping!D:E,2,FALSE),0)</f>
        <v>0</v>
      </c>
      <c r="C3651" t="str">
        <f>Source!F3651</f>
        <v>Chem/Haem</v>
      </c>
      <c r="D3651" s="5" t="str">
        <f>Source!D3651</f>
        <v>MCV</v>
      </c>
      <c r="E3651" s="5" t="str">
        <f>Source!L3651</f>
        <v>FOQ (YEOVIL)</v>
      </c>
      <c r="F3651" s="5" t="str">
        <f>IF(ISBLANK(Source!E3651),NA(),Source!E3651)</f>
        <v>fL</v>
      </c>
      <c r="G3651" s="5">
        <f>Source!I3651</f>
        <v>8</v>
      </c>
      <c r="H3651" s="5" t="str">
        <f>IF(B3651&lt;&gt;0,NA(),Source!B3651)</f>
        <v>MCV</v>
      </c>
      <c r="I3651" s="5" t="str">
        <f>VLOOKUP(H3651,Mapping!B:E,4,FALSE)</f>
        <v>787-2</v>
      </c>
      <c r="J3651" s="9" t="str">
        <f>VLOOKUP(H3651,Mapping!B:M,12,FALSE)</f>
        <v>MCV [Entitic volume] by Automated count</v>
      </c>
      <c r="K3651" s="5" t="str">
        <f>VLOOKUP(H3651,Mapping!B:H,7,FALSE)</f>
        <v>Full Blood Count</v>
      </c>
      <c r="L3651" s="5" t="e">
        <f>IF(B3651&lt;&gt;0,B3651,IF(M3651=1,I3651,NA()))</f>
        <v>#N/A</v>
      </c>
      <c r="N3651" s="9">
        <f>IFERROR(VLOOKUP(Labs!A3651,Mapping!D:M,10,FALSE),0)</f>
        <v>0</v>
      </c>
    </row>
    <row r="3652" spans="1:14" x14ac:dyDescent="0.25">
      <c r="A3652" s="5" t="str">
        <f>Source!B3652&amp;"|"&amp;Source!K3652</f>
        <v>IGFB|IGF</v>
      </c>
      <c r="B3652" s="5">
        <f>IFERROR(VLOOKUP(Labs!A3652,Mapping!D:E,2,FALSE),0)</f>
        <v>0</v>
      </c>
      <c r="C3652" t="str">
        <f>Source!F3652</f>
        <v>Chem/Haem</v>
      </c>
      <c r="D3652" s="5" t="str">
        <f>Source!D3652</f>
        <v>IGF BP3</v>
      </c>
      <c r="E3652" s="5" t="str">
        <f>Source!L3652</f>
        <v>INSULIN LIKE GROWTH FACTOR</v>
      </c>
      <c r="F3652" s="5" t="str">
        <f>IF(ISBLANK(Source!E3652),NA(),Source!E3652)</f>
        <v>mg/l</v>
      </c>
      <c r="G3652" s="5">
        <f>Source!I3652</f>
        <v>8</v>
      </c>
      <c r="H3652" s="5" t="str">
        <f>IF(B3652&lt;&gt;0,NA(),Source!B3652)</f>
        <v>IGFB</v>
      </c>
      <c r="I3652" s="5">
        <f>VLOOKUP(H3652,Mapping!B:E,4,FALSE)</f>
        <v>0</v>
      </c>
      <c r="J3652" s="9" t="str">
        <f>VLOOKUP(H3652,Mapping!B:M,12,FALSE)</f>
        <v/>
      </c>
      <c r="K3652" s="5" t="str">
        <f>VLOOKUP(H3652,Mapping!B:H,7,FALSE)</f>
        <v>INSULIN LIKE GROWTH FACTOR</v>
      </c>
      <c r="L3652" s="5" t="e">
        <f>IF(B3652&lt;&gt;0,B3652,IF(M3652=1,I3652,NA()))</f>
        <v>#N/A</v>
      </c>
      <c r="N3652" s="9" t="str">
        <f>IFERROR(VLOOKUP(Labs!A3652,Mapping!D:M,10,FALSE),0)</f>
        <v/>
      </c>
    </row>
    <row r="3653" spans="1:14" x14ac:dyDescent="0.25">
      <c r="A3653" s="5" t="str">
        <f>Source!B3653&amp;"|"&amp;Source!K3653</f>
        <v>IGG1|IGSB</v>
      </c>
      <c r="B3653" s="5">
        <f>IFERROR(VLOOKUP(Labs!A3653,Mapping!D:E,2,FALSE),0)</f>
        <v>0</v>
      </c>
      <c r="C3653" t="str">
        <f>Source!F3653</f>
        <v>Chem/Haem</v>
      </c>
      <c r="D3653" s="5" t="str">
        <f>Source!D3653</f>
        <v>IGG1</v>
      </c>
      <c r="E3653" s="5" t="str">
        <f>Source!L3653</f>
        <v>IgG SUBCLASSES</v>
      </c>
      <c r="F3653" s="5" t="str">
        <f>IF(ISBLANK(Source!E3653),NA(),Source!E3653)</f>
        <v>g/l</v>
      </c>
      <c r="G3653" s="5">
        <f>Source!I3653</f>
        <v>8</v>
      </c>
      <c r="H3653" s="5" t="str">
        <f>IF(B3653&lt;&gt;0,NA(),Source!B3653)</f>
        <v>IGG1</v>
      </c>
      <c r="I3653" s="5">
        <f>VLOOKUP(H3653,Mapping!B:E,4,FALSE)</f>
        <v>0</v>
      </c>
      <c r="J3653" s="9" t="str">
        <f>VLOOKUP(H3653,Mapping!B:M,12,FALSE)</f>
        <v/>
      </c>
      <c r="K3653" s="5" t="str">
        <f>VLOOKUP(H3653,Mapping!B:H,7,FALSE)</f>
        <v>IgG SUBCLASSES</v>
      </c>
      <c r="L3653" s="5" t="e">
        <f>IF(B3653&lt;&gt;0,B3653,IF(M3653=1,I3653,NA()))</f>
        <v>#N/A</v>
      </c>
      <c r="N3653" s="9" t="str">
        <f>IFERROR(VLOOKUP(Labs!A3653,Mapping!D:M,10,FALSE),0)</f>
        <v/>
      </c>
    </row>
    <row r="3654" spans="1:14" x14ac:dyDescent="0.25">
      <c r="A3654" s="5" t="str">
        <f>Source!B3654&amp;"|"&amp;Source!K3654</f>
        <v>MONO|D</v>
      </c>
      <c r="B3654" s="5">
        <f>IFERROR(VLOOKUP(Labs!A3654,Mapping!D:E,2,FALSE),0)</f>
        <v>0</v>
      </c>
      <c r="C3654" t="str">
        <f>Source!F3654</f>
        <v>Chem/Haem</v>
      </c>
      <c r="D3654" s="5" t="str">
        <f>Source!D3654</f>
        <v>Monocytes</v>
      </c>
      <c r="E3654" s="5" t="str">
        <f>Source!L3654</f>
        <v>Differential</v>
      </c>
      <c r="F3654" s="5" t="str">
        <f>IF(ISBLANK(Source!E3654),NA(),Source!E3654)</f>
        <v>10*9/L</v>
      </c>
      <c r="G3654" s="5">
        <f>Source!I3654</f>
        <v>8</v>
      </c>
      <c r="H3654" s="5" t="str">
        <f>IF(B3654&lt;&gt;0,NA(),Source!B3654)</f>
        <v>MONO</v>
      </c>
      <c r="I3654" s="5" t="str">
        <f>VLOOKUP(H3654,Mapping!B:E,4,FALSE)</f>
        <v>742-7</v>
      </c>
      <c r="J3654" s="9" t="str">
        <f>VLOOKUP(H3654,Mapping!B:M,12,FALSE)</f>
        <v>Monocytes [#/volume] in Blood by Automated count</v>
      </c>
      <c r="K3654" s="5" t="str">
        <f>VLOOKUP(H3654,Mapping!B:H,7,FALSE)</f>
        <v>Full Blood Count</v>
      </c>
      <c r="L3654" s="5" t="e">
        <f>IF(B3654&lt;&gt;0,B3654,IF(M3654=1,I3654,NA()))</f>
        <v>#N/A</v>
      </c>
      <c r="N3654" s="9">
        <f>IFERROR(VLOOKUP(Labs!A3654,Mapping!D:M,10,FALSE),0)</f>
        <v>0</v>
      </c>
    </row>
    <row r="3655" spans="1:14" x14ac:dyDescent="0.25">
      <c r="A3655" s="5" t="str">
        <f>Source!B3655&amp;"|"&amp;Source!K3655</f>
        <v>HSU2|HPCU</v>
      </c>
      <c r="B3655" s="5">
        <f>IFERROR(VLOOKUP(Labs!A3655,Mapping!D:E,2,FALSE),0)</f>
        <v>0</v>
      </c>
      <c r="C3655" t="str">
        <f>Source!F3655</f>
        <v>Chem/Haem</v>
      </c>
      <c r="D3655" s="5" t="str">
        <f>Source!D3655</f>
        <v>Herpes Simplex virus Type 2</v>
      </c>
      <c r="E3655" s="5" t="str">
        <f>Source!L3655</f>
        <v>Herpes Simplex virus PCR</v>
      </c>
      <c r="F3655" s="5" t="e">
        <f>IF(ISBLANK(Source!E3655),NA(),Source!E3655)</f>
        <v>#N/A</v>
      </c>
      <c r="G3655" s="5">
        <f>Source!I3655</f>
        <v>8</v>
      </c>
      <c r="H3655" s="5" t="str">
        <f>IF(B3655&lt;&gt;0,NA(),Source!B3655)</f>
        <v>HSU2</v>
      </c>
      <c r="I3655" s="5">
        <f>VLOOKUP(H3655,Mapping!B:E,4,FALSE)</f>
        <v>0</v>
      </c>
      <c r="J3655" s="9" t="str">
        <f>VLOOKUP(H3655,Mapping!B:M,12,FALSE)</f>
        <v/>
      </c>
      <c r="K3655" s="5" t="str">
        <f>VLOOKUP(H3655,Mapping!B:H,7,FALSE)</f>
        <v>Herpes Simplex virus PCR</v>
      </c>
      <c r="L3655" s="5" t="e">
        <f>IF(B3655&lt;&gt;0,B3655,IF(M3655=1,I3655,NA()))</f>
        <v>#N/A</v>
      </c>
      <c r="N3655" s="9" t="str">
        <f>IFERROR(VLOOKUP(Labs!A3655,Mapping!D:M,10,FALSE),0)</f>
        <v/>
      </c>
    </row>
    <row r="3656" spans="1:14" x14ac:dyDescent="0.25">
      <c r="A3656" s="5" t="str">
        <f>Source!B3656&amp;"|"&amp;Source!K3656</f>
        <v>IGG4|IGSB</v>
      </c>
      <c r="B3656" s="5">
        <f>IFERROR(VLOOKUP(Labs!A3656,Mapping!D:E,2,FALSE),0)</f>
        <v>0</v>
      </c>
      <c r="C3656" t="str">
        <f>Source!F3656</f>
        <v>Chem/Haem</v>
      </c>
      <c r="D3656" s="5" t="str">
        <f>Source!D3656</f>
        <v>IGG4</v>
      </c>
      <c r="E3656" s="5" t="str">
        <f>Source!L3656</f>
        <v>IgG SUBCLASSES</v>
      </c>
      <c r="F3656" s="5" t="str">
        <f>IF(ISBLANK(Source!E3656),NA(),Source!E3656)</f>
        <v>g/l</v>
      </c>
      <c r="G3656" s="5">
        <f>Source!I3656</f>
        <v>8</v>
      </c>
      <c r="H3656" s="5" t="str">
        <f>IF(B3656&lt;&gt;0,NA(),Source!B3656)</f>
        <v>IGG4</v>
      </c>
      <c r="I3656" s="5">
        <f>VLOOKUP(H3656,Mapping!B:E,4,FALSE)</f>
        <v>0</v>
      </c>
      <c r="J3656" s="9" t="str">
        <f>VLOOKUP(H3656,Mapping!B:M,12,FALSE)</f>
        <v/>
      </c>
      <c r="K3656" s="5" t="str">
        <f>VLOOKUP(H3656,Mapping!B:H,7,FALSE)</f>
        <v>IgG SUBCLASSES</v>
      </c>
      <c r="L3656" s="5" t="e">
        <f>IF(B3656&lt;&gt;0,B3656,IF(M3656=1,I3656,NA()))</f>
        <v>#N/A</v>
      </c>
      <c r="N3656" s="9" t="str">
        <f>IFERROR(VLOOKUP(Labs!A3656,Mapping!D:M,10,FALSE),0)</f>
        <v/>
      </c>
    </row>
    <row r="3657" spans="1:14" x14ac:dyDescent="0.25">
      <c r="A3657" s="5" t="str">
        <f>Source!B3657&amp;"|"&amp;Source!K3657</f>
        <v>LPRO|LPRO</v>
      </c>
      <c r="B3657" s="5">
        <f>IFERROR(VLOOKUP(Labs!A3657,Mapping!D:E,2,FALSE),0)</f>
        <v>0</v>
      </c>
      <c r="C3657" t="str">
        <f>Source!F3657</f>
        <v>Chem/Haem</v>
      </c>
      <c r="D3657" s="5" t="str">
        <f>Source!D3657</f>
        <v>LYMPHOCYTE PROLIFERATION TESTS</v>
      </c>
      <c r="E3657" s="5" t="str">
        <f>Source!L3657</f>
        <v>LYMPHOCYTE PROLIFERATION TESTS</v>
      </c>
      <c r="F3657" s="5" t="e">
        <f>IF(ISBLANK(Source!E3657),NA(),Source!E3657)</f>
        <v>#N/A</v>
      </c>
      <c r="G3657" s="5">
        <f>Source!I3657</f>
        <v>8</v>
      </c>
      <c r="H3657" s="5" t="str">
        <f>IF(B3657&lt;&gt;0,NA(),Source!B3657)</f>
        <v>LPRO</v>
      </c>
      <c r="I3657" s="5">
        <f>VLOOKUP(H3657,Mapping!B:E,4,FALSE)</f>
        <v>0</v>
      </c>
      <c r="J3657" s="9" t="str">
        <f>VLOOKUP(H3657,Mapping!B:M,12,FALSE)</f>
        <v/>
      </c>
      <c r="K3657" s="5" t="str">
        <f>VLOOKUP(H3657,Mapping!B:H,7,FALSE)</f>
        <v>LYMPHOCYTE PROLIFERATION TESTS</v>
      </c>
      <c r="L3657" s="5" t="e">
        <f>IF(B3657&lt;&gt;0,B3657,IF(M3657=1,I3657,NA()))</f>
        <v>#N/A</v>
      </c>
      <c r="N3657" s="9" t="str">
        <f>IFERROR(VLOOKUP(Labs!A3657,Mapping!D:M,10,FALSE),0)</f>
        <v/>
      </c>
    </row>
    <row r="3658" spans="1:14" x14ac:dyDescent="0.25">
      <c r="A3658" s="5" t="str">
        <f>Source!B3658&amp;"|"&amp;Source!K3658</f>
        <v>IGG2|IGSB</v>
      </c>
      <c r="B3658" s="5">
        <f>IFERROR(VLOOKUP(Labs!A3658,Mapping!D:E,2,FALSE),0)</f>
        <v>0</v>
      </c>
      <c r="C3658" t="str">
        <f>Source!F3658</f>
        <v>Chem/Haem</v>
      </c>
      <c r="D3658" s="5" t="str">
        <f>Source!D3658</f>
        <v>IGG2</v>
      </c>
      <c r="E3658" s="5" t="str">
        <f>Source!L3658</f>
        <v>IgG SUBCLASSES</v>
      </c>
      <c r="F3658" s="5" t="str">
        <f>IF(ISBLANK(Source!E3658),NA(),Source!E3658)</f>
        <v>g/l</v>
      </c>
      <c r="G3658" s="5">
        <f>Source!I3658</f>
        <v>8</v>
      </c>
      <c r="H3658" s="5" t="str">
        <f>IF(B3658&lt;&gt;0,NA(),Source!B3658)</f>
        <v>IGG2</v>
      </c>
      <c r="I3658" s="5">
        <f>VLOOKUP(H3658,Mapping!B:E,4,FALSE)</f>
        <v>0</v>
      </c>
      <c r="J3658" s="9" t="str">
        <f>VLOOKUP(H3658,Mapping!B:M,12,FALSE)</f>
        <v/>
      </c>
      <c r="K3658" s="5" t="str">
        <f>VLOOKUP(H3658,Mapping!B:H,7,FALSE)</f>
        <v>IgG SUBCLASSES</v>
      </c>
      <c r="L3658" s="5" t="e">
        <f>IF(B3658&lt;&gt;0,B3658,IF(M3658=1,I3658,NA()))</f>
        <v>#N/A</v>
      </c>
      <c r="N3658" s="9" t="str">
        <f>IFERROR(VLOOKUP(Labs!A3658,Mapping!D:M,10,FALSE),0)</f>
        <v/>
      </c>
    </row>
    <row r="3659" spans="1:14" x14ac:dyDescent="0.25">
      <c r="A3659" s="5" t="str">
        <f>Source!B3659&amp;"|"&amp;Source!K3659</f>
        <v>IGG3|IGSB</v>
      </c>
      <c r="B3659" s="5">
        <f>IFERROR(VLOOKUP(Labs!A3659,Mapping!D:E,2,FALSE),0)</f>
        <v>0</v>
      </c>
      <c r="C3659" t="str">
        <f>Source!F3659</f>
        <v>Chem/Haem</v>
      </c>
      <c r="D3659" s="5" t="str">
        <f>Source!D3659</f>
        <v>IGG3</v>
      </c>
      <c r="E3659" s="5" t="str">
        <f>Source!L3659</f>
        <v>IgG SUBCLASSES</v>
      </c>
      <c r="F3659" s="5" t="str">
        <f>IF(ISBLANK(Source!E3659),NA(),Source!E3659)</f>
        <v>g/l</v>
      </c>
      <c r="G3659" s="5">
        <f>Source!I3659</f>
        <v>8</v>
      </c>
      <c r="H3659" s="5" t="str">
        <f>IF(B3659&lt;&gt;0,NA(),Source!B3659)</f>
        <v>IGG3</v>
      </c>
      <c r="I3659" s="5">
        <f>VLOOKUP(H3659,Mapping!B:E,4,FALSE)</f>
        <v>0</v>
      </c>
      <c r="J3659" s="9" t="str">
        <f>VLOOKUP(H3659,Mapping!B:M,12,FALSE)</f>
        <v/>
      </c>
      <c r="K3659" s="5" t="str">
        <f>VLOOKUP(H3659,Mapping!B:H,7,FALSE)</f>
        <v>IgG SUBCLASSES</v>
      </c>
      <c r="L3659" s="5" t="e">
        <f>IF(B3659&lt;&gt;0,B3659,IF(M3659=1,I3659,NA()))</f>
        <v>#N/A</v>
      </c>
      <c r="N3659" s="9" t="str">
        <f>IFERROR(VLOOKUP(Labs!A3659,Mapping!D:M,10,FALSE),0)</f>
        <v/>
      </c>
    </row>
    <row r="3660" spans="1:14" x14ac:dyDescent="0.25">
      <c r="A3660" s="5" t="str">
        <f>Source!B3660&amp;"|"&amp;Source!K3660</f>
        <v>IGG|IGG</v>
      </c>
      <c r="B3660" s="5">
        <f>IFERROR(VLOOKUP(Labs!A3660,Mapping!D:E,2,FALSE),0)</f>
        <v>0</v>
      </c>
      <c r="C3660" t="str">
        <f>Source!F3660</f>
        <v>Chem/Haem</v>
      </c>
      <c r="D3660" s="5" t="str">
        <f>Source!D3660</f>
        <v>IGG</v>
      </c>
      <c r="E3660" s="5" t="str">
        <f>Source!L3660</f>
        <v>IGG</v>
      </c>
      <c r="F3660" s="5" t="str">
        <f>IF(ISBLANK(Source!E3660),NA(),Source!E3660)</f>
        <v>g/L</v>
      </c>
      <c r="G3660" s="5">
        <f>Source!I3660</f>
        <v>8</v>
      </c>
      <c r="H3660" s="5" t="str">
        <f>IF(B3660&lt;&gt;0,NA(),Source!B3660)</f>
        <v>IGG</v>
      </c>
      <c r="I3660" s="5" t="str">
        <f>VLOOKUP(H3660,Mapping!B:E,4,FALSE)</f>
        <v>2465-3</v>
      </c>
      <c r="J3660" s="9" t="str">
        <f>VLOOKUP(H3660,Mapping!B:M,12,FALSE)</f>
        <v>IgG [Mass/volume] in Serum or Plasma</v>
      </c>
      <c r="K3660" s="5" t="str">
        <f>VLOOKUP(H3660,Mapping!B:H,7,FALSE)</f>
        <v>IMMUNOGLOBULINS</v>
      </c>
      <c r="L3660" s="5" t="e">
        <f>IF(B3660&lt;&gt;0,B3660,IF(M3660=1,I3660,NA()))</f>
        <v>#N/A</v>
      </c>
      <c r="N3660" s="9">
        <f>IFERROR(VLOOKUP(Labs!A3660,Mapping!D:M,10,FALSE),0)</f>
        <v>0</v>
      </c>
    </row>
    <row r="3661" spans="1:14" x14ac:dyDescent="0.25">
      <c r="A3661" s="5" t="str">
        <f>Source!B3661&amp;"|"&amp;Source!K3661</f>
        <v>HSU1|HPCU</v>
      </c>
      <c r="B3661" s="5">
        <f>IFERROR(VLOOKUP(Labs!A3661,Mapping!D:E,2,FALSE),0)</f>
        <v>0</v>
      </c>
      <c r="C3661" t="str">
        <f>Source!F3661</f>
        <v>Chem/Haem</v>
      </c>
      <c r="D3661" s="5" t="str">
        <f>Source!D3661</f>
        <v>Herpes Simplex virus Type 1</v>
      </c>
      <c r="E3661" s="5" t="str">
        <f>Source!L3661</f>
        <v>Herpes Simplex virus PCR</v>
      </c>
      <c r="F3661" s="5" t="e">
        <f>IF(ISBLANK(Source!E3661),NA(),Source!E3661)</f>
        <v>#N/A</v>
      </c>
      <c r="G3661" s="5">
        <f>Source!I3661</f>
        <v>8</v>
      </c>
      <c r="H3661" s="5" t="str">
        <f>IF(B3661&lt;&gt;0,NA(),Source!B3661)</f>
        <v>HSU1</v>
      </c>
      <c r="I3661" s="5">
        <f>VLOOKUP(H3661,Mapping!B:E,4,FALSE)</f>
        <v>0</v>
      </c>
      <c r="J3661" s="9" t="str">
        <f>VLOOKUP(H3661,Mapping!B:M,12,FALSE)</f>
        <v/>
      </c>
      <c r="K3661" s="5" t="str">
        <f>VLOOKUP(H3661,Mapping!B:H,7,FALSE)</f>
        <v>Herpes Simplex virus PCR</v>
      </c>
      <c r="L3661" s="5" t="e">
        <f>IF(B3661&lt;&gt;0,B3661,IF(M3661=1,I3661,NA()))</f>
        <v>#N/A</v>
      </c>
      <c r="N3661" s="9" t="str">
        <f>IFERROR(VLOOKUP(Labs!A3661,Mapping!D:M,10,FALSE),0)</f>
        <v/>
      </c>
    </row>
    <row r="3662" spans="1:14" x14ac:dyDescent="0.25">
      <c r="A3662" s="5" t="str">
        <f>Source!B3662&amp;"|"&amp;Source!K3662</f>
        <v>IBIF|DIF</v>
      </c>
      <c r="B3662" s="5">
        <f>IFERROR(VLOOKUP(Labs!A3662,Mapping!D:E,2,FALSE),0)</f>
        <v>0</v>
      </c>
      <c r="C3662" t="str">
        <f>Source!F3662</f>
        <v>Virology</v>
      </c>
      <c r="D3662" s="5" t="str">
        <f>Source!D3662</f>
        <v>Influenza B</v>
      </c>
      <c r="E3662" s="5" t="str">
        <f>Source!L3662</f>
        <v>DIRECT IMMUNOFLUORESCENCE</v>
      </c>
      <c r="F3662" s="5" t="e">
        <f>IF(ISBLANK(Source!E3662),NA(),Source!E3662)</f>
        <v>#N/A</v>
      </c>
      <c r="G3662" s="5">
        <f>Source!I3662</f>
        <v>8</v>
      </c>
      <c r="H3662" s="5" t="str">
        <f>IF(B3662&lt;&gt;0,NA(),Source!B3662)</f>
        <v>IBIF</v>
      </c>
      <c r="I3662" s="5">
        <f>VLOOKUP(H3662,Mapping!B:E,4,FALSE)</f>
        <v>0</v>
      </c>
      <c r="J3662" s="9" t="str">
        <f>VLOOKUP(H3662,Mapping!B:M,12,FALSE)</f>
        <v/>
      </c>
      <c r="K3662" s="5" t="str">
        <f>VLOOKUP(H3662,Mapping!B:H,7,FALSE)</f>
        <v>DIRECT IMMUNOFLUORESCENCE</v>
      </c>
      <c r="L3662" s="5" t="e">
        <f>IF(B3662&lt;&gt;0,B3662,IF(M3662=1,I3662,NA()))</f>
        <v>#N/A</v>
      </c>
      <c r="N3662" s="9" t="str">
        <f>IFERROR(VLOOKUP(Labs!A3662,Mapping!D:M,10,FALSE),0)</f>
        <v/>
      </c>
    </row>
    <row r="3663" spans="1:14" x14ac:dyDescent="0.25">
      <c r="A3663" s="5" t="str">
        <f>Source!B3663&amp;"|"&amp;Source!K3663</f>
        <v>LAC|LAC</v>
      </c>
      <c r="B3663" s="5">
        <f>IFERROR(VLOOKUP(Labs!A3663,Mapping!D:E,2,FALSE),0)</f>
        <v>0</v>
      </c>
      <c r="C3663" t="str">
        <f>Source!F3663</f>
        <v>Chem/Haem</v>
      </c>
      <c r="D3663" s="5" t="str">
        <f>Source!D3663</f>
        <v>LACTATE</v>
      </c>
      <c r="E3663" s="5" t="str">
        <f>Source!L3663</f>
        <v>LACTATE</v>
      </c>
      <c r="F3663" s="5" t="str">
        <f>IF(ISBLANK(Source!E3663),NA(),Source!E3663)</f>
        <v>mmol/l</v>
      </c>
      <c r="G3663" s="5">
        <f>Source!I3663</f>
        <v>8</v>
      </c>
      <c r="H3663" s="5" t="str">
        <f>IF(B3663&lt;&gt;0,NA(),Source!B3663)</f>
        <v>LAC</v>
      </c>
      <c r="I3663" s="5">
        <f>VLOOKUP(H3663,Mapping!B:E,4,FALSE)</f>
        <v>0</v>
      </c>
      <c r="J3663" s="9" t="str">
        <f>VLOOKUP(H3663,Mapping!B:M,12,FALSE)</f>
        <v/>
      </c>
      <c r="K3663" s="5" t="str">
        <f>VLOOKUP(H3663,Mapping!B:H,7,FALSE)</f>
        <v>LACTATE</v>
      </c>
      <c r="L3663" s="5" t="e">
        <f>IF(B3663&lt;&gt;0,B3663,IF(M3663=1,I3663,NA()))</f>
        <v>#N/A</v>
      </c>
      <c r="N3663" s="9" t="str">
        <f>IFERROR(VLOOKUP(Labs!A3663,Mapping!D:M,10,FALSE),0)</f>
        <v/>
      </c>
    </row>
    <row r="3664" spans="1:14" x14ac:dyDescent="0.25">
      <c r="A3664" s="5" t="str">
        <f>Source!B3664&amp;"|"&amp;Source!K3664</f>
        <v>LEID|LEIS</v>
      </c>
      <c r="B3664" s="5">
        <f>IFERROR(VLOOKUP(Labs!A3664,Mapping!D:E,2,FALSE),0)</f>
        <v>0</v>
      </c>
      <c r="C3664" t="str">
        <f>Source!F3664</f>
        <v>Virology</v>
      </c>
      <c r="D3664" s="5" t="str">
        <f>Source!D3664</f>
        <v>Leishmania DAT</v>
      </c>
      <c r="E3664" s="5" t="str">
        <f>Source!L3664</f>
        <v>LEISHMANIA SEROLOGY</v>
      </c>
      <c r="F3664" s="5" t="e">
        <f>IF(ISBLANK(Source!E3664),NA(),Source!E3664)</f>
        <v>#N/A</v>
      </c>
      <c r="G3664" s="5">
        <f>Source!I3664</f>
        <v>8</v>
      </c>
      <c r="H3664" s="5" t="str">
        <f>IF(B3664&lt;&gt;0,NA(),Source!B3664)</f>
        <v>LEID</v>
      </c>
      <c r="I3664" s="5">
        <f>VLOOKUP(H3664,Mapping!B:E,4,FALSE)</f>
        <v>0</v>
      </c>
      <c r="J3664" s="9" t="str">
        <f>VLOOKUP(H3664,Mapping!B:M,12,FALSE)</f>
        <v/>
      </c>
      <c r="K3664" s="5" t="str">
        <f>VLOOKUP(H3664,Mapping!B:H,7,FALSE)</f>
        <v>LEISHMANIA SEROLOGY</v>
      </c>
      <c r="L3664" s="5" t="e">
        <f>IF(B3664&lt;&gt;0,B3664,IF(M3664=1,I3664,NA()))</f>
        <v>#N/A</v>
      </c>
      <c r="N3664" s="9" t="str">
        <f>IFERROR(VLOOKUP(Labs!A3664,Mapping!D:M,10,FALSE),0)</f>
        <v/>
      </c>
    </row>
    <row r="3665" spans="1:14" x14ac:dyDescent="0.25">
      <c r="A3665" s="5" t="str">
        <f>Source!B3665&amp;"|"&amp;Source!K3665</f>
        <v>NEUT|D</v>
      </c>
      <c r="B3665" s="5">
        <f>IFERROR(VLOOKUP(Labs!A3665,Mapping!D:E,2,FALSE),0)</f>
        <v>0</v>
      </c>
      <c r="C3665" t="str">
        <f>Source!F3665</f>
        <v>Chem/Haem</v>
      </c>
      <c r="D3665" s="5" t="str">
        <f>Source!D3665</f>
        <v>Neutrophils</v>
      </c>
      <c r="E3665" s="5" t="str">
        <f>Source!L3665</f>
        <v>Differential</v>
      </c>
      <c r="F3665" s="5" t="str">
        <f>IF(ISBLANK(Source!E3665),NA(),Source!E3665)</f>
        <v>10*9/L</v>
      </c>
      <c r="G3665" s="5">
        <f>Source!I3665</f>
        <v>8</v>
      </c>
      <c r="H3665" s="5" t="str">
        <f>IF(B3665&lt;&gt;0,NA(),Source!B3665)</f>
        <v>NEUT</v>
      </c>
      <c r="I3665" s="5" t="str">
        <f>VLOOKUP(H3665,Mapping!B:E,4,FALSE)</f>
        <v>751-8</v>
      </c>
      <c r="J3665" s="9" t="str">
        <f>VLOOKUP(H3665,Mapping!B:M,12,FALSE)</f>
        <v>Neutrophils [#/volume] in Blood by Automated count</v>
      </c>
      <c r="K3665" s="5" t="str">
        <f>VLOOKUP(H3665,Mapping!B:H,7,FALSE)</f>
        <v>Full Blood Count</v>
      </c>
      <c r="L3665" s="5" t="e">
        <f>IF(B3665&lt;&gt;0,B3665,IF(M3665=1,I3665,NA()))</f>
        <v>#N/A</v>
      </c>
      <c r="N3665" s="9">
        <f>IFERROR(VLOOKUP(Labs!A3665,Mapping!D:M,10,FALSE),0)</f>
        <v>0</v>
      </c>
    </row>
    <row r="3666" spans="1:14" x14ac:dyDescent="0.25">
      <c r="A3666" s="5" t="str">
        <f>Source!B3666&amp;"|"&amp;Source!K3666</f>
        <v>PCA|HIST</v>
      </c>
      <c r="B3666" s="5">
        <f>IFERROR(VLOOKUP(Labs!A3666,Mapping!D:E,2,FALSE),0)</f>
        <v>0</v>
      </c>
      <c r="C3666" t="str">
        <f>Source!F3666</f>
        <v>Chem/Haem</v>
      </c>
      <c r="D3666" s="5" t="str">
        <f>Source!D3666</f>
        <v>Parietal Cell Antibodies</v>
      </c>
      <c r="E3666" s="5" t="str">
        <f>Source!L3666</f>
        <v>ANTI-HISTONE</v>
      </c>
      <c r="F3666" s="5" t="e">
        <f>IF(ISBLANK(Source!E3666),NA(),Source!E3666)</f>
        <v>#N/A</v>
      </c>
      <c r="G3666" s="5">
        <f>Source!I3666</f>
        <v>8</v>
      </c>
      <c r="H3666" s="5" t="str">
        <f>IF(B3666&lt;&gt;0,NA(),Source!B3666)</f>
        <v>PCA</v>
      </c>
      <c r="I3666" s="5" t="str">
        <f>VLOOKUP(H3666,Mapping!B:E,4,FALSE)</f>
        <v>8087-9</v>
      </c>
      <c r="J3666" s="9" t="str">
        <f>VLOOKUP(H3666,Mapping!B:M,12,FALSE)</f>
        <v>Parietal cell Ab [Units/volume] in Serum</v>
      </c>
      <c r="K3666" s="5" t="str">
        <f>VLOOKUP(H3666,Mapping!B:H,7,FALSE)</f>
        <v>AUTO-IMMUNE PROFILE</v>
      </c>
      <c r="L3666" s="5" t="e">
        <f>IF(B3666&lt;&gt;0,B3666,IF(M3666=1,I3666,NA()))</f>
        <v>#N/A</v>
      </c>
      <c r="N3666" s="9">
        <f>IFERROR(VLOOKUP(Labs!A3666,Mapping!D:M,10,FALSE),0)</f>
        <v>0</v>
      </c>
    </row>
    <row r="3667" spans="1:14" x14ac:dyDescent="0.25">
      <c r="A3667" s="5" t="str">
        <f>Source!B3667&amp;"|"&amp;Source!K3667</f>
        <v>IGA|IGA</v>
      </c>
      <c r="B3667" s="5">
        <f>IFERROR(VLOOKUP(Labs!A3667,Mapping!D:E,2,FALSE),0)</f>
        <v>0</v>
      </c>
      <c r="C3667" t="str">
        <f>Source!F3667</f>
        <v>Chem/Haem</v>
      </c>
      <c r="D3667" s="5" t="str">
        <f>Source!D3667</f>
        <v>IGA</v>
      </c>
      <c r="E3667" s="5" t="str">
        <f>Source!L3667</f>
        <v>IGA</v>
      </c>
      <c r="F3667" s="5" t="str">
        <f>IF(ISBLANK(Source!E3667),NA(),Source!E3667)</f>
        <v>g/L</v>
      </c>
      <c r="G3667" s="5">
        <f>Source!I3667</f>
        <v>8</v>
      </c>
      <c r="H3667" s="5" t="str">
        <f>IF(B3667&lt;&gt;0,NA(),Source!B3667)</f>
        <v>IGA</v>
      </c>
      <c r="I3667" s="5" t="str">
        <f>VLOOKUP(H3667,Mapping!B:E,4,FALSE)</f>
        <v>2458-8</v>
      </c>
      <c r="J3667" s="9" t="str">
        <f>VLOOKUP(H3667,Mapping!B:M,12,FALSE)</f>
        <v>IgA [Mass/volume] in Serum or Plasma</v>
      </c>
      <c r="K3667" s="5" t="str">
        <f>VLOOKUP(H3667,Mapping!B:H,7,FALSE)</f>
        <v>IMMUNOGLOBULINS</v>
      </c>
      <c r="L3667" s="5" t="e">
        <f>IF(B3667&lt;&gt;0,B3667,IF(M3667=1,I3667,NA()))</f>
        <v>#N/A</v>
      </c>
      <c r="N3667" s="9">
        <f>IFERROR(VLOOKUP(Labs!A3667,Mapping!D:M,10,FALSE),0)</f>
        <v>0</v>
      </c>
    </row>
    <row r="3668" spans="1:14" x14ac:dyDescent="0.25">
      <c r="A3668" s="5" t="str">
        <f>Source!B3668&amp;"|"&amp;Source!K3668</f>
        <v>IGG1|IGSB</v>
      </c>
      <c r="B3668" s="5">
        <f>IFERROR(VLOOKUP(Labs!A3668,Mapping!D:E,2,FALSE),0)</f>
        <v>0</v>
      </c>
      <c r="C3668" t="str">
        <f>Source!F3668</f>
        <v>Chem/Haem</v>
      </c>
      <c r="D3668" s="5" t="str">
        <f>Source!D3668</f>
        <v>IGG1</v>
      </c>
      <c r="E3668" s="5" t="str">
        <f>Source!L3668</f>
        <v>IgG SUBCLASSES</v>
      </c>
      <c r="F3668" s="5" t="str">
        <f>IF(ISBLANK(Source!E3668),NA(),Source!E3668)</f>
        <v>g/l</v>
      </c>
      <c r="G3668" s="5">
        <f>Source!I3668</f>
        <v>8</v>
      </c>
      <c r="H3668" s="5" t="str">
        <f>IF(B3668&lt;&gt;0,NA(),Source!B3668)</f>
        <v>IGG1</v>
      </c>
      <c r="I3668" s="5">
        <f>VLOOKUP(H3668,Mapping!B:E,4,FALSE)</f>
        <v>0</v>
      </c>
      <c r="J3668" s="9" t="str">
        <f>VLOOKUP(H3668,Mapping!B:M,12,FALSE)</f>
        <v/>
      </c>
      <c r="K3668" s="5" t="str">
        <f>VLOOKUP(H3668,Mapping!B:H,7,FALSE)</f>
        <v>IgG SUBCLASSES</v>
      </c>
      <c r="L3668" s="5" t="e">
        <f>IF(B3668&lt;&gt;0,B3668,IF(M3668=1,I3668,NA()))</f>
        <v>#N/A</v>
      </c>
      <c r="N3668" s="9" t="str">
        <f>IFERROR(VLOOKUP(Labs!A3668,Mapping!D:M,10,FALSE),0)</f>
        <v/>
      </c>
    </row>
    <row r="3669" spans="1:14" x14ac:dyDescent="0.25">
      <c r="A3669" s="5" t="str">
        <f>Source!B3669&amp;"|"&amp;Source!K3669</f>
        <v>PFIF|DIF</v>
      </c>
      <c r="B3669" s="5">
        <f>IFERROR(VLOOKUP(Labs!A3669,Mapping!D:E,2,FALSE),0)</f>
        <v>0</v>
      </c>
      <c r="C3669" t="str">
        <f>Source!F3669</f>
        <v>Virology</v>
      </c>
      <c r="D3669" s="5" t="str">
        <f>Source!D3669</f>
        <v>Parainfluenza (group)</v>
      </c>
      <c r="E3669" s="5" t="str">
        <f>Source!L3669</f>
        <v>DIRECT IMMUNOFLUORESCENCE</v>
      </c>
      <c r="F3669" s="5" t="e">
        <f>IF(ISBLANK(Source!E3669),NA(),Source!E3669)</f>
        <v>#N/A</v>
      </c>
      <c r="G3669" s="5">
        <f>Source!I3669</f>
        <v>8</v>
      </c>
      <c r="H3669" s="5" t="str">
        <f>IF(B3669&lt;&gt;0,NA(),Source!B3669)</f>
        <v>PFIF</v>
      </c>
      <c r="I3669" s="5">
        <f>VLOOKUP(H3669,Mapping!B:E,4,FALSE)</f>
        <v>0</v>
      </c>
      <c r="J3669" s="9" t="str">
        <f>VLOOKUP(H3669,Mapping!B:M,12,FALSE)</f>
        <v/>
      </c>
      <c r="K3669" s="5" t="str">
        <f>VLOOKUP(H3669,Mapping!B:H,7,FALSE)</f>
        <v>DIRECT IMMUNOFLUORESCENCE</v>
      </c>
      <c r="L3669" s="5" t="e">
        <f>IF(B3669&lt;&gt;0,B3669,IF(M3669=1,I3669,NA()))</f>
        <v>#N/A</v>
      </c>
      <c r="N3669" s="9" t="str">
        <f>IFERROR(VLOOKUP(Labs!A3669,Mapping!D:M,10,FALSE),0)</f>
        <v/>
      </c>
    </row>
    <row r="3670" spans="1:14" x14ac:dyDescent="0.25">
      <c r="A3670" s="5" t="str">
        <f>Source!B3670&amp;"|"&amp;Source!K3670</f>
        <v>RENI|ALDO</v>
      </c>
      <c r="B3670" s="5">
        <f>IFERROR(VLOOKUP(Labs!A3670,Mapping!D:E,2,FALSE),0)</f>
        <v>0</v>
      </c>
      <c r="C3670" t="str">
        <f>Source!F3670</f>
        <v>Chem/Haem</v>
      </c>
      <c r="D3670" s="5" t="str">
        <f>Source!D3670</f>
        <v>RENIN</v>
      </c>
      <c r="E3670" s="5" t="str">
        <f>Source!L3670</f>
        <v>RENIN/ALDOSTERONE</v>
      </c>
      <c r="F3670" s="5" t="str">
        <f>IF(ISBLANK(Source!E3670),NA(),Source!E3670)</f>
        <v>mU/L</v>
      </c>
      <c r="G3670" s="5">
        <f>Source!I3670</f>
        <v>8</v>
      </c>
      <c r="H3670" s="5" t="str">
        <f>IF(B3670&lt;&gt;0,NA(),Source!B3670)</f>
        <v>RENI</v>
      </c>
      <c r="I3670" s="5">
        <f>VLOOKUP(H3670,Mapping!B:E,4,FALSE)</f>
        <v>0</v>
      </c>
      <c r="J3670" s="9" t="str">
        <f>VLOOKUP(H3670,Mapping!B:M,12,FALSE)</f>
        <v/>
      </c>
      <c r="K3670" s="5" t="str">
        <f>VLOOKUP(H3670,Mapping!B:H,7,FALSE)</f>
        <v>RENIN/ALDOSTERONE</v>
      </c>
      <c r="L3670" s="5" t="e">
        <f>IF(B3670&lt;&gt;0,B3670,IF(M3670=1,I3670,NA()))</f>
        <v>#N/A</v>
      </c>
      <c r="N3670" s="9" t="str">
        <f>IFERROR(VLOOKUP(Labs!A3670,Mapping!D:M,10,FALSE),0)</f>
        <v/>
      </c>
    </row>
    <row r="3671" spans="1:14" x14ac:dyDescent="0.25">
      <c r="A3671" s="5" t="str">
        <f>Source!B3671&amp;"|"&amp;Source!K3671</f>
        <v>IGG3|IGSB</v>
      </c>
      <c r="B3671" s="5">
        <f>IFERROR(VLOOKUP(Labs!A3671,Mapping!D:E,2,FALSE),0)</f>
        <v>0</v>
      </c>
      <c r="C3671" t="str">
        <f>Source!F3671</f>
        <v>Chem/Haem</v>
      </c>
      <c r="D3671" s="5" t="str">
        <f>Source!D3671</f>
        <v>IGG3</v>
      </c>
      <c r="E3671" s="5" t="str">
        <f>Source!L3671</f>
        <v>IgG SUBCLASSES</v>
      </c>
      <c r="F3671" s="5" t="str">
        <f>IF(ISBLANK(Source!E3671),NA(),Source!E3671)</f>
        <v>g/l</v>
      </c>
      <c r="G3671" s="5">
        <f>Source!I3671</f>
        <v>8</v>
      </c>
      <c r="H3671" s="5" t="str">
        <f>IF(B3671&lt;&gt;0,NA(),Source!B3671)</f>
        <v>IGG3</v>
      </c>
      <c r="I3671" s="5">
        <f>VLOOKUP(H3671,Mapping!B:E,4,FALSE)</f>
        <v>0</v>
      </c>
      <c r="J3671" s="9" t="str">
        <f>VLOOKUP(H3671,Mapping!B:M,12,FALSE)</f>
        <v/>
      </c>
      <c r="K3671" s="5" t="str">
        <f>VLOOKUP(H3671,Mapping!B:H,7,FALSE)</f>
        <v>IgG SUBCLASSES</v>
      </c>
      <c r="L3671" s="5" t="e">
        <f>IF(B3671&lt;&gt;0,B3671,IF(M3671=1,I3671,NA()))</f>
        <v>#N/A</v>
      </c>
      <c r="N3671" s="9" t="str">
        <f>IFERROR(VLOOKUP(Labs!A3671,Mapping!D:M,10,FALSE),0)</f>
        <v/>
      </c>
    </row>
    <row r="3672" spans="1:14" x14ac:dyDescent="0.25">
      <c r="A3672" s="5" t="str">
        <f>Source!B3672&amp;"|"&amp;Source!K3672</f>
        <v>STM|ARBO</v>
      </c>
      <c r="B3672" s="5">
        <f>IFERROR(VLOOKUP(Labs!A3672,Mapping!D:E,2,FALSE),0)</f>
        <v>0</v>
      </c>
      <c r="C3672" t="str">
        <f>Source!F3672</f>
        <v>Virology</v>
      </c>
      <c r="D3672" s="5" t="str">
        <f>Source!D3672</f>
        <v>Spotted Fever IgM antibodies</v>
      </c>
      <c r="E3672" s="5" t="str">
        <f>Source!L3672</f>
        <v>ARBOVIRUS</v>
      </c>
      <c r="F3672" s="5" t="e">
        <f>IF(ISBLANK(Source!E3672),NA(),Source!E3672)</f>
        <v>#N/A</v>
      </c>
      <c r="G3672" s="5">
        <f>Source!I3672</f>
        <v>8</v>
      </c>
      <c r="H3672" s="5" t="str">
        <f>IF(B3672&lt;&gt;0,NA(),Source!B3672)</f>
        <v>STM</v>
      </c>
      <c r="I3672" s="5">
        <f>VLOOKUP(H3672,Mapping!B:E,4,FALSE)</f>
        <v>0</v>
      </c>
      <c r="J3672" s="9" t="str">
        <f>VLOOKUP(H3672,Mapping!B:M,12,FALSE)</f>
        <v/>
      </c>
      <c r="K3672" s="5" t="str">
        <f>VLOOKUP(H3672,Mapping!B:H,7,FALSE)</f>
        <v>Arbovirus Serology</v>
      </c>
      <c r="L3672" s="5" t="e">
        <f>IF(B3672&lt;&gt;0,B3672,IF(M3672=1,I3672,NA()))</f>
        <v>#N/A</v>
      </c>
      <c r="N3672" s="9" t="str">
        <f>IFERROR(VLOOKUP(Labs!A3672,Mapping!D:M,10,FALSE),0)</f>
        <v/>
      </c>
    </row>
    <row r="3673" spans="1:14" x14ac:dyDescent="0.25">
      <c r="A3673" s="5" t="str">
        <f>Source!B3673&amp;"|"&amp;Source!K3673</f>
        <v>PLTS|FOQY</v>
      </c>
      <c r="B3673" s="5">
        <f>IFERROR(VLOOKUP(Labs!A3673,Mapping!D:E,2,FALSE),0)</f>
        <v>0</v>
      </c>
      <c r="C3673" t="str">
        <f>Source!F3673</f>
        <v>Chem/Haem</v>
      </c>
      <c r="D3673" s="5" t="str">
        <f>Source!D3673</f>
        <v>PLTS</v>
      </c>
      <c r="E3673" s="5" t="str">
        <f>Source!L3673</f>
        <v>FOQ (YEOVIL)</v>
      </c>
      <c r="F3673" s="5" t="str">
        <f>IF(ISBLANK(Source!E3673),NA(),Source!E3673)</f>
        <v>10*9/L</v>
      </c>
      <c r="G3673" s="5">
        <f>Source!I3673</f>
        <v>8</v>
      </c>
      <c r="H3673" s="5" t="str">
        <f>IF(B3673&lt;&gt;0,NA(),Source!B3673)</f>
        <v>PLTS</v>
      </c>
      <c r="I3673" s="5" t="str">
        <f>VLOOKUP(H3673,Mapping!B:E,4,FALSE)</f>
        <v>777-3</v>
      </c>
      <c r="J3673" s="9" t="str">
        <f>VLOOKUP(H3673,Mapping!B:M,12,FALSE)</f>
        <v>Platelets [#/volume] in Blood by Automated count</v>
      </c>
      <c r="K3673" s="5" t="str">
        <f>VLOOKUP(H3673,Mapping!B:H,7,FALSE)</f>
        <v>Full Blood Count</v>
      </c>
      <c r="L3673" s="5" t="e">
        <f>IF(B3673&lt;&gt;0,B3673,IF(M3673=1,I3673,NA()))</f>
        <v>#N/A</v>
      </c>
      <c r="N3673" s="9">
        <f>IFERROR(VLOOKUP(Labs!A3673,Mapping!D:M,10,FALSE),0)</f>
        <v>0</v>
      </c>
    </row>
    <row r="3674" spans="1:14" x14ac:dyDescent="0.25">
      <c r="A3674" s="5" t="str">
        <f>Source!B3674&amp;"|"&amp;Source!K3674</f>
        <v>QIF1|QSA</v>
      </c>
      <c r="B3674" s="5">
        <f>IFERROR(VLOOKUP(Labs!A3674,Mapping!D:E,2,FALSE),0)</f>
        <v>0</v>
      </c>
      <c r="C3674" t="str">
        <f>Source!F3674</f>
        <v>Virology</v>
      </c>
      <c r="D3674" s="5" t="str">
        <f>Source!D3674</f>
        <v>Q Fever IgG (Phase 1)</v>
      </c>
      <c r="E3674" s="5" t="str">
        <f>Source!L3674</f>
        <v>Q Fever Serology :</v>
      </c>
      <c r="F3674" s="5" t="e">
        <f>IF(ISBLANK(Source!E3674),NA(),Source!E3674)</f>
        <v>#N/A</v>
      </c>
      <c r="G3674" s="5">
        <f>Source!I3674</f>
        <v>8</v>
      </c>
      <c r="H3674" s="5" t="str">
        <f>IF(B3674&lt;&gt;0,NA(),Source!B3674)</f>
        <v>QIF1</v>
      </c>
      <c r="I3674" s="5">
        <f>VLOOKUP(H3674,Mapping!B:E,4,FALSE)</f>
        <v>0</v>
      </c>
      <c r="J3674" s="9" t="str">
        <f>VLOOKUP(H3674,Mapping!B:M,12,FALSE)</f>
        <v/>
      </c>
      <c r="K3674" s="5" t="str">
        <f>VLOOKUP(H3674,Mapping!B:H,7,FALSE)</f>
        <v>Q Fever Serology :</v>
      </c>
      <c r="L3674" s="5" t="e">
        <f>IF(B3674&lt;&gt;0,B3674,IF(M3674=1,I3674,NA()))</f>
        <v>#N/A</v>
      </c>
      <c r="N3674" s="9" t="str">
        <f>IFERROR(VLOOKUP(Labs!A3674,Mapping!D:M,10,FALSE),0)</f>
        <v/>
      </c>
    </row>
    <row r="3675" spans="1:14" x14ac:dyDescent="0.25">
      <c r="A3675" s="5" t="str">
        <f>Source!B3675&amp;"|"&amp;Source!K3675</f>
        <v>RPT|TBRBR, TBRWA</v>
      </c>
      <c r="B3675" s="5">
        <f>IFERROR(VLOOKUP(Labs!A3675,Mapping!D:E,2,FALSE),0)</f>
        <v>0</v>
      </c>
      <c r="C3675" t="str">
        <f>Source!F3675</f>
        <v>Non-Gynae Cytology</v>
      </c>
      <c r="D3675" s="5" t="str">
        <f>Source!D3675</f>
        <v>Report</v>
      </c>
      <c r="E3675" s="5" t="str">
        <f>Source!L3675</f>
        <v>Bronchial Brush, Bronchial Lavage</v>
      </c>
      <c r="F3675" s="5" t="e">
        <f>IF(ISBLANK(Source!E3675),NA(),Source!E3675)</f>
        <v>#N/A</v>
      </c>
      <c r="G3675" s="5">
        <f>Source!I3675</f>
        <v>8</v>
      </c>
      <c r="H3675" s="5" t="str">
        <f>IF(B3675&lt;&gt;0,NA(),Source!B3675)</f>
        <v>RPT</v>
      </c>
      <c r="I3675" s="5">
        <f>VLOOKUP(H3675,Mapping!B:E,4,FALSE)</f>
        <v>0</v>
      </c>
      <c r="J3675" s="9" t="str">
        <f>VLOOKUP(H3675,Mapping!B:M,12,FALSE)</f>
        <v/>
      </c>
      <c r="K3675" s="5" t="str">
        <f>VLOOKUP(H3675,Mapping!B:H,7,FALSE)</f>
        <v>FNA Breast</v>
      </c>
      <c r="L3675" s="5" t="e">
        <f>IF(B3675&lt;&gt;0,B3675,IF(M3675=1,I3675,NA()))</f>
        <v>#N/A</v>
      </c>
      <c r="N3675" s="9">
        <f>IFERROR(VLOOKUP(Labs!A3675,Mapping!D:M,10,FALSE),0)</f>
        <v>0</v>
      </c>
    </row>
    <row r="3676" spans="1:14" x14ac:dyDescent="0.25">
      <c r="A3676" s="5" t="str">
        <f>Source!B3676&amp;"|"&amp;Source!K3676</f>
        <v>SHBG|SHBG</v>
      </c>
      <c r="B3676" s="5">
        <f>IFERROR(VLOOKUP(Labs!A3676,Mapping!D:E,2,FALSE),0)</f>
        <v>0</v>
      </c>
      <c r="C3676" t="str">
        <f>Source!F3676</f>
        <v>Chem/Haem</v>
      </c>
      <c r="D3676" s="5" t="str">
        <f>Source!D3676</f>
        <v>SEX HORMONE BINDING GLOBULIN</v>
      </c>
      <c r="E3676" s="5" t="str">
        <f>Source!L3676</f>
        <v>SEX HORMONE BINDING GLOBULIN</v>
      </c>
      <c r="F3676" s="5" t="str">
        <f>IF(ISBLANK(Source!E3676),NA(),Source!E3676)</f>
        <v>nmol/L</v>
      </c>
      <c r="G3676" s="5">
        <f>Source!I3676</f>
        <v>8</v>
      </c>
      <c r="H3676" s="5" t="str">
        <f>IF(B3676&lt;&gt;0,NA(),Source!B3676)</f>
        <v>SHBG</v>
      </c>
      <c r="I3676" s="5">
        <f>VLOOKUP(H3676,Mapping!B:E,4,FALSE)</f>
        <v>0</v>
      </c>
      <c r="J3676" s="9" t="str">
        <f>VLOOKUP(H3676,Mapping!B:M,12,FALSE)</f>
        <v/>
      </c>
      <c r="K3676" s="5" t="str">
        <f>VLOOKUP(H3676,Mapping!B:H,7,FALSE)</f>
        <v>SEX HORMONE BINDING GLOBULIN</v>
      </c>
      <c r="L3676" s="5" t="e">
        <f>IF(B3676&lt;&gt;0,B3676,IF(M3676=1,I3676,NA()))</f>
        <v>#N/A</v>
      </c>
      <c r="N3676" s="9" t="str">
        <f>IFERROR(VLOOKUP(Labs!A3676,Mapping!D:M,10,FALSE),0)</f>
        <v/>
      </c>
    </row>
    <row r="3677" spans="1:14" x14ac:dyDescent="0.25">
      <c r="A3677" s="5" t="str">
        <f>Source!B3677&amp;"|"&amp;Source!K3677</f>
        <v>SVG|ARBO</v>
      </c>
      <c r="B3677" s="5">
        <f>IFERROR(VLOOKUP(Labs!A3677,Mapping!D:E,2,FALSE),0)</f>
        <v>0</v>
      </c>
      <c r="C3677" t="str">
        <f>Source!F3677</f>
        <v>Chem/Haem</v>
      </c>
      <c r="D3677" s="5" t="str">
        <f>Source!D3677</f>
        <v>Sindbis virus IgG</v>
      </c>
      <c r="E3677" s="5" t="str">
        <f>Source!L3677</f>
        <v>Arbovirus Serology</v>
      </c>
      <c r="F3677" s="5" t="e">
        <f>IF(ISBLANK(Source!E3677),NA(),Source!E3677)</f>
        <v>#N/A</v>
      </c>
      <c r="G3677" s="5">
        <f>Source!I3677</f>
        <v>8</v>
      </c>
      <c r="H3677" s="5" t="str">
        <f>IF(B3677&lt;&gt;0,NA(),Source!B3677)</f>
        <v>SVG</v>
      </c>
      <c r="I3677" s="5">
        <f>VLOOKUP(H3677,Mapping!B:E,4,FALSE)</f>
        <v>0</v>
      </c>
      <c r="J3677" s="9" t="str">
        <f>VLOOKUP(H3677,Mapping!B:M,12,FALSE)</f>
        <v/>
      </c>
      <c r="K3677" s="5" t="str">
        <f>VLOOKUP(H3677,Mapping!B:H,7,FALSE)</f>
        <v>Arbovirus Serology</v>
      </c>
      <c r="L3677" s="5" t="e">
        <f>IF(B3677&lt;&gt;0,B3677,IF(M3677=1,I3677,NA()))</f>
        <v>#N/A</v>
      </c>
      <c r="N3677" s="9" t="str">
        <f>IFERROR(VLOOKUP(Labs!A3677,Mapping!D:M,10,FALSE),0)</f>
        <v/>
      </c>
    </row>
    <row r="3678" spans="1:14" x14ac:dyDescent="0.25">
      <c r="A3678" s="5" t="str">
        <f>Source!B3678&amp;"|"&amp;Source!K3678</f>
        <v>UURE|24UR</v>
      </c>
      <c r="B3678" s="5">
        <f>IFERROR(VLOOKUP(Labs!A3678,Mapping!D:E,2,FALSE),0)</f>
        <v>0</v>
      </c>
      <c r="C3678" t="str">
        <f>Source!F3678</f>
        <v>Chem/Haem</v>
      </c>
      <c r="D3678" s="5" t="str">
        <f>Source!D3678</f>
        <v>URINE UREA</v>
      </c>
      <c r="E3678" s="5" t="str">
        <f>Source!L3678</f>
        <v>24hr UREA OUTPUT</v>
      </c>
      <c r="F3678" s="5" t="str">
        <f>IF(ISBLANK(Source!E3678),NA(),Source!E3678)</f>
        <v>mmol/l</v>
      </c>
      <c r="G3678" s="5">
        <f>Source!I3678</f>
        <v>8</v>
      </c>
      <c r="H3678" s="5" t="str">
        <f>IF(B3678&lt;&gt;0,NA(),Source!B3678)</f>
        <v>UURE</v>
      </c>
      <c r="I3678" s="5" t="str">
        <f>VLOOKUP(H3678,Mapping!B:E,4,FALSE)</f>
        <v>3095-7</v>
      </c>
      <c r="J3678" s="9" t="str">
        <f>VLOOKUP(H3678,Mapping!B:M,12,FALSE)</f>
        <v>Urea nitrogen [Mass/volume] in Urine</v>
      </c>
      <c r="K3678" s="5" t="str">
        <f>VLOOKUP(H3678,Mapping!B:H,7,FALSE)</f>
        <v>URINE UREA</v>
      </c>
      <c r="L3678" s="5" t="e">
        <f>IF(B3678&lt;&gt;0,B3678,IF(M3678=1,I3678,NA()))</f>
        <v>#N/A</v>
      </c>
      <c r="N3678" s="9">
        <f>IFERROR(VLOOKUP(Labs!A3678,Mapping!D:M,10,FALSE),0)</f>
        <v>0</v>
      </c>
    </row>
    <row r="3679" spans="1:14" x14ac:dyDescent="0.25">
      <c r="A3679" s="5" t="str">
        <f>Source!B3679&amp;"|"&amp;Source!K3679</f>
        <v>PNAG|PNAG</v>
      </c>
      <c r="B3679" s="5">
        <f>IFERROR(VLOOKUP(Labs!A3679,Mapping!D:E,2,FALSE),0)</f>
        <v>0</v>
      </c>
      <c r="C3679" t="str">
        <f>Source!F3679</f>
        <v>Virology</v>
      </c>
      <c r="D3679" s="5" t="str">
        <f>Source!D3679</f>
        <v>Pneumococcal antigen test</v>
      </c>
      <c r="E3679" s="5" t="str">
        <f>Source!L3679</f>
        <v>Pneumoccocal antigen test</v>
      </c>
      <c r="F3679" s="5" t="e">
        <f>IF(ISBLANK(Source!E3679),NA(),Source!E3679)</f>
        <v>#N/A</v>
      </c>
      <c r="G3679" s="5">
        <f>Source!I3679</f>
        <v>8</v>
      </c>
      <c r="H3679" s="5" t="str">
        <f>IF(B3679&lt;&gt;0,NA(),Source!B3679)</f>
        <v>PNAG</v>
      </c>
      <c r="I3679" s="5">
        <f>VLOOKUP(H3679,Mapping!B:E,4,FALSE)</f>
        <v>0</v>
      </c>
      <c r="J3679" s="9" t="str">
        <f>VLOOKUP(H3679,Mapping!B:M,12,FALSE)</f>
        <v/>
      </c>
      <c r="K3679" s="5" t="str">
        <f>VLOOKUP(H3679,Mapping!B:H,7,FALSE)</f>
        <v>Pneumoccocal antigen test</v>
      </c>
      <c r="L3679" s="5" t="e">
        <f>IF(B3679&lt;&gt;0,B3679,IF(M3679=1,I3679,NA()))</f>
        <v>#N/A</v>
      </c>
      <c r="N3679" s="9" t="str">
        <f>IFERROR(VLOOKUP(Labs!A3679,Mapping!D:M,10,FALSE),0)</f>
        <v/>
      </c>
    </row>
    <row r="3680" spans="1:14" x14ac:dyDescent="0.25">
      <c r="A3680" s="5" t="str">
        <f>Source!B3680&amp;"|"&amp;Source!K3680</f>
        <v>UKET|UKET</v>
      </c>
      <c r="B3680" s="5">
        <f>IFERROR(VLOOKUP(Labs!A3680,Mapping!D:E,2,FALSE),0)</f>
        <v>0</v>
      </c>
      <c r="C3680" t="str">
        <f>Source!F3680</f>
        <v>Chem/Haem</v>
      </c>
      <c r="D3680" s="5" t="str">
        <f>Source!D3680</f>
        <v>URINE KETONES</v>
      </c>
      <c r="E3680" s="5" t="str">
        <f>Source!L3680</f>
        <v>URINE KETONES</v>
      </c>
      <c r="F3680" s="5" t="str">
        <f>IF(ISBLANK(Source!E3680),NA(),Source!E3680)</f>
        <v>mmol/l</v>
      </c>
      <c r="G3680" s="5">
        <f>Source!I3680</f>
        <v>8</v>
      </c>
      <c r="H3680" s="5" t="str">
        <f>IF(B3680&lt;&gt;0,NA(),Source!B3680)</f>
        <v>UKET</v>
      </c>
      <c r="I3680" s="5">
        <f>VLOOKUP(H3680,Mapping!B:E,4,FALSE)</f>
        <v>0</v>
      </c>
      <c r="J3680" s="9" t="str">
        <f>VLOOKUP(H3680,Mapping!B:M,12,FALSE)</f>
        <v/>
      </c>
      <c r="K3680" s="5" t="str">
        <f>VLOOKUP(H3680,Mapping!B:H,7,FALSE)</f>
        <v>URINE KETONES</v>
      </c>
      <c r="L3680" s="5" t="e">
        <f>IF(B3680&lt;&gt;0,B3680,IF(M3680=1,I3680,NA()))</f>
        <v>#N/A</v>
      </c>
      <c r="N3680" s="9" t="str">
        <f>IFERROR(VLOOKUP(Labs!A3680,Mapping!D:M,10,FALSE),0)</f>
        <v/>
      </c>
    </row>
    <row r="3681" spans="1:14" x14ac:dyDescent="0.25">
      <c r="A3681" s="5" t="str">
        <f>Source!B3681&amp;"|"&amp;Source!K3681</f>
        <v>QAPP|MULT</v>
      </c>
      <c r="B3681" s="5">
        <f>IFERROR(VLOOKUP(Labs!A3681,Mapping!D:E,2,FALSE),0)</f>
        <v>0</v>
      </c>
      <c r="C3681" t="str">
        <f>Source!F3681</f>
        <v>Chem/Haem</v>
      </c>
      <c r="D3681" s="5" t="str">
        <f>Source!D3681</f>
        <v>QUANTITATIVE APPEARANCE</v>
      </c>
      <c r="E3681" s="5" t="str">
        <f>Source!L3681</f>
        <v>MULTIMERIC ANALYSIS</v>
      </c>
      <c r="F3681" s="5" t="e">
        <f>IF(ISBLANK(Source!E3681),NA(),Source!E3681)</f>
        <v>#N/A</v>
      </c>
      <c r="G3681" s="5">
        <f>Source!I3681</f>
        <v>8</v>
      </c>
      <c r="H3681" s="5" t="str">
        <f>IF(B3681&lt;&gt;0,NA(),Source!B3681)</f>
        <v>QAPP</v>
      </c>
      <c r="I3681" s="5">
        <f>VLOOKUP(H3681,Mapping!B:E,4,FALSE)</f>
        <v>0</v>
      </c>
      <c r="J3681" s="9" t="str">
        <f>VLOOKUP(H3681,Mapping!B:M,12,FALSE)</f>
        <v/>
      </c>
      <c r="K3681" s="5" t="str">
        <f>VLOOKUP(H3681,Mapping!B:H,7,FALSE)</f>
        <v>MULTIMERIC ANALYSIS</v>
      </c>
      <c r="L3681" s="5" t="e">
        <f>IF(B3681&lt;&gt;0,B3681,IF(M3681=1,I3681,NA()))</f>
        <v>#N/A</v>
      </c>
      <c r="N3681" s="9" t="str">
        <f>IFERROR(VLOOKUP(Labs!A3681,Mapping!D:M,10,FALSE),0)</f>
        <v/>
      </c>
    </row>
    <row r="3682" spans="1:14" x14ac:dyDescent="0.25">
      <c r="A3682" s="5" t="str">
        <f>Source!B3682&amp;"|"&amp;Source!K3682</f>
        <v>TOB|TOB</v>
      </c>
      <c r="B3682" s="5">
        <f>IFERROR(VLOOKUP(Labs!A3682,Mapping!D:E,2,FALSE),0)</f>
        <v>0</v>
      </c>
      <c r="C3682" t="str">
        <f>Source!F3682</f>
        <v>Virology</v>
      </c>
      <c r="D3682" s="5" t="str">
        <f>Source!D3682</f>
        <v>Tobramycin level.............:</v>
      </c>
      <c r="E3682" s="5" t="str">
        <f>Source!L3682</f>
        <v>Tobramycin level</v>
      </c>
      <c r="F3682" s="5" t="str">
        <f>IF(ISBLANK(Source!E3682),NA(),Source!E3682)</f>
        <v>mg/L</v>
      </c>
      <c r="G3682" s="5">
        <f>Source!I3682</f>
        <v>8</v>
      </c>
      <c r="H3682" s="5" t="str">
        <f>IF(B3682&lt;&gt;0,NA(),Source!B3682)</f>
        <v>TOB</v>
      </c>
      <c r="I3682" s="5">
        <f>VLOOKUP(H3682,Mapping!B:E,4,FALSE)</f>
        <v>0</v>
      </c>
      <c r="J3682" s="9" t="str">
        <f>VLOOKUP(H3682,Mapping!B:M,12,FALSE)</f>
        <v/>
      </c>
      <c r="K3682" s="5" t="str">
        <f>VLOOKUP(H3682,Mapping!B:H,7,FALSE)</f>
        <v>Tobramycin level</v>
      </c>
      <c r="L3682" s="5" t="e">
        <f>IF(B3682&lt;&gt;0,B3682,IF(M3682=1,I3682,NA()))</f>
        <v>#N/A</v>
      </c>
      <c r="N3682" s="9" t="str">
        <f>IFERROR(VLOOKUP(Labs!A3682,Mapping!D:M,10,FALSE),0)</f>
        <v/>
      </c>
    </row>
    <row r="3683" spans="1:14" x14ac:dyDescent="0.25">
      <c r="A3683" s="5" t="str">
        <f>Source!B3683&amp;"|"&amp;Source!K3683</f>
        <v>WRG|WRC</v>
      </c>
      <c r="B3683" s="5">
        <f>IFERROR(VLOOKUP(Labs!A3683,Mapping!D:E,2,FALSE),0)</f>
        <v>0</v>
      </c>
      <c r="C3683" t="str">
        <f>Source!F3683</f>
        <v>Virology</v>
      </c>
      <c r="D3683" s="5" t="str">
        <f>Source!D3683</f>
        <v>Syphilis IgG ELISA</v>
      </c>
      <c r="E3683" s="5" t="str">
        <f>Source!L3683</f>
        <v>Syphilis confirmation test :</v>
      </c>
      <c r="F3683" s="5" t="e">
        <f>IF(ISBLANK(Source!E3683),NA(),Source!E3683)</f>
        <v>#N/A</v>
      </c>
      <c r="G3683" s="5">
        <f>Source!I3683</f>
        <v>8</v>
      </c>
      <c r="H3683" s="5" t="str">
        <f>IF(B3683&lt;&gt;0,NA(),Source!B3683)</f>
        <v>WRG</v>
      </c>
      <c r="I3683" s="5">
        <f>VLOOKUP(H3683,Mapping!B:E,4,FALSE)</f>
        <v>0</v>
      </c>
      <c r="J3683" s="9" t="str">
        <f>VLOOKUP(H3683,Mapping!B:M,12,FALSE)</f>
        <v/>
      </c>
      <c r="K3683" s="5" t="str">
        <f>VLOOKUP(H3683,Mapping!B:H,7,FALSE)</f>
        <v>Syphilis confirmation test :</v>
      </c>
      <c r="L3683" s="5" t="e">
        <f>IF(B3683&lt;&gt;0,B3683,IF(M3683=1,I3683,NA()))</f>
        <v>#N/A</v>
      </c>
      <c r="N3683" s="9" t="str">
        <f>IFERROR(VLOOKUP(Labs!A3683,Mapping!D:M,10,FALSE),0)</f>
        <v/>
      </c>
    </row>
    <row r="3684" spans="1:14" x14ac:dyDescent="0.25">
      <c r="A3684" s="5" t="str">
        <f>Source!B3684&amp;"|"&amp;Source!K3684</f>
        <v>ZAP|ZAP</v>
      </c>
      <c r="B3684" s="5">
        <f>IFERROR(VLOOKUP(Labs!A3684,Mapping!D:E,2,FALSE),0)</f>
        <v>0</v>
      </c>
      <c r="C3684" t="str">
        <f>Source!F3684</f>
        <v>Chem/Haem</v>
      </c>
      <c r="D3684" s="5" t="str">
        <f>Source!D3684</f>
        <v>ZAP-70</v>
      </c>
      <c r="E3684" s="5" t="str">
        <f>Source!L3684</f>
        <v>ZAP-70</v>
      </c>
      <c r="F3684" s="5" t="e">
        <f>IF(ISBLANK(Source!E3684),NA(),Source!E3684)</f>
        <v>#N/A</v>
      </c>
      <c r="G3684" s="5">
        <f>Source!I3684</f>
        <v>8</v>
      </c>
      <c r="H3684" s="5" t="str">
        <f>IF(B3684&lt;&gt;0,NA(),Source!B3684)</f>
        <v>ZAP</v>
      </c>
      <c r="I3684" s="5">
        <f>VLOOKUP(H3684,Mapping!B:E,4,FALSE)</f>
        <v>0</v>
      </c>
      <c r="J3684" s="9" t="str">
        <f>VLOOKUP(H3684,Mapping!B:M,12,FALSE)</f>
        <v/>
      </c>
      <c r="K3684" s="5" t="str">
        <f>VLOOKUP(H3684,Mapping!B:H,7,FALSE)</f>
        <v>ZAP-70</v>
      </c>
      <c r="L3684" s="5" t="e">
        <f>IF(B3684&lt;&gt;0,B3684,IF(M3684=1,I3684,NA()))</f>
        <v>#N/A</v>
      </c>
      <c r="N3684" s="9" t="str">
        <f>IFERROR(VLOOKUP(Labs!A3684,Mapping!D:M,10,FALSE),0)</f>
        <v/>
      </c>
    </row>
    <row r="3685" spans="1:14" x14ac:dyDescent="0.25">
      <c r="A3685" s="5" t="str">
        <f>Source!B3685&amp;"|"&amp;Source!K3685</f>
        <v>STG|ARBO</v>
      </c>
      <c r="B3685" s="5">
        <f>IFERROR(VLOOKUP(Labs!A3685,Mapping!D:E,2,FALSE),0)</f>
        <v>0</v>
      </c>
      <c r="C3685" t="str">
        <f>Source!F3685</f>
        <v>Virology</v>
      </c>
      <c r="D3685" s="5" t="str">
        <f>Source!D3685</f>
        <v>Spotted Fever IgG antibodies</v>
      </c>
      <c r="E3685" s="5" t="str">
        <f>Source!L3685</f>
        <v>ARBOVIRUS</v>
      </c>
      <c r="F3685" s="5" t="e">
        <f>IF(ISBLANK(Source!E3685),NA(),Source!E3685)</f>
        <v>#N/A</v>
      </c>
      <c r="G3685" s="5">
        <f>Source!I3685</f>
        <v>8</v>
      </c>
      <c r="H3685" s="5" t="str">
        <f>IF(B3685&lt;&gt;0,NA(),Source!B3685)</f>
        <v>STG</v>
      </c>
      <c r="I3685" s="5">
        <f>VLOOKUP(H3685,Mapping!B:E,4,FALSE)</f>
        <v>0</v>
      </c>
      <c r="J3685" s="9" t="str">
        <f>VLOOKUP(H3685,Mapping!B:M,12,FALSE)</f>
        <v/>
      </c>
      <c r="K3685" s="5" t="str">
        <f>VLOOKUP(H3685,Mapping!B:H,7,FALSE)</f>
        <v>Arbovirus Serology</v>
      </c>
      <c r="L3685" s="5" t="e">
        <f>IF(B3685&lt;&gt;0,B3685,IF(M3685=1,I3685,NA()))</f>
        <v>#N/A</v>
      </c>
      <c r="N3685" s="9" t="str">
        <f>IFERROR(VLOOKUP(Labs!A3685,Mapping!D:M,10,FALSE),0)</f>
        <v/>
      </c>
    </row>
    <row r="3686" spans="1:14" x14ac:dyDescent="0.25">
      <c r="A3686" s="5" t="str">
        <f>Source!B3686&amp;"|"&amp;Source!K3686</f>
        <v>VDRL|WRC</v>
      </c>
      <c r="B3686" s="5">
        <f>IFERROR(VLOOKUP(Labs!A3686,Mapping!D:E,2,FALSE),0)</f>
        <v>0</v>
      </c>
      <c r="C3686" t="str">
        <f>Source!F3686</f>
        <v>Virology</v>
      </c>
      <c r="D3686" s="5" t="str">
        <f>Source!D3686</f>
        <v>VDRL slide test</v>
      </c>
      <c r="E3686" s="5" t="str">
        <f>Source!L3686</f>
        <v>Syphilis confirmation test :</v>
      </c>
      <c r="F3686" s="5" t="e">
        <f>IF(ISBLANK(Source!E3686),NA(),Source!E3686)</f>
        <v>#N/A</v>
      </c>
      <c r="G3686" s="5">
        <f>Source!I3686</f>
        <v>8</v>
      </c>
      <c r="H3686" s="5" t="str">
        <f>IF(B3686&lt;&gt;0,NA(),Source!B3686)</f>
        <v>VDRL</v>
      </c>
      <c r="I3686" s="5">
        <f>VLOOKUP(H3686,Mapping!B:E,4,FALSE)</f>
        <v>0</v>
      </c>
      <c r="J3686" s="9" t="str">
        <f>VLOOKUP(H3686,Mapping!B:M,12,FALSE)</f>
        <v/>
      </c>
      <c r="K3686" s="5" t="str">
        <f>VLOOKUP(H3686,Mapping!B:H,7,FALSE)</f>
        <v>Syphilis confirmation test :</v>
      </c>
      <c r="L3686" s="5" t="e">
        <f>IF(B3686&lt;&gt;0,B3686,IF(M3686=1,I3686,NA()))</f>
        <v>#N/A</v>
      </c>
      <c r="N3686" s="9" t="str">
        <f>IFERROR(VLOOKUP(Labs!A3686,Mapping!D:M,10,FALSE),0)</f>
        <v/>
      </c>
    </row>
    <row r="3687" spans="1:14" x14ac:dyDescent="0.25">
      <c r="A3687" s="5" t="str">
        <f>Source!B3687&amp;"|"&amp;Source!K3687</f>
        <v>UVOL|24PH</v>
      </c>
      <c r="B3687" s="5">
        <f>IFERROR(VLOOKUP(Labs!A3687,Mapping!D:E,2,FALSE),0)</f>
        <v>0</v>
      </c>
      <c r="C3687" t="str">
        <f>Source!F3687</f>
        <v>Chem/Haem</v>
      </c>
      <c r="D3687" s="5" t="str">
        <f>Source!D3687</f>
        <v>URINE VOLUME</v>
      </c>
      <c r="E3687" s="5" t="str">
        <f>Source!L3687</f>
        <v>24hr PHOSPHATE OUTPUT</v>
      </c>
      <c r="F3687" s="5" t="str">
        <f>IF(ISBLANK(Source!E3687),NA(),Source!E3687)</f>
        <v>mls</v>
      </c>
      <c r="G3687" s="5">
        <f>Source!I3687</f>
        <v>8</v>
      </c>
      <c r="H3687" s="5" t="str">
        <f>IF(B3687&lt;&gt;0,NA(),Source!B3687)</f>
        <v>UVOL</v>
      </c>
      <c r="I3687" s="5">
        <f>VLOOKUP(H3687,Mapping!B:E,4,FALSE)</f>
        <v>0</v>
      </c>
      <c r="J3687" s="9" t="str">
        <f>VLOOKUP(H3687,Mapping!B:M,12,FALSE)</f>
        <v/>
      </c>
      <c r="K3687" s="5" t="str">
        <f>VLOOKUP(H3687,Mapping!B:H,7,FALSE)</f>
        <v>CATECHOLAMINES</v>
      </c>
      <c r="L3687" s="5" t="e">
        <f>IF(B3687&lt;&gt;0,B3687,IF(M3687=1,I3687,NA()))</f>
        <v>#N/A</v>
      </c>
      <c r="N3687" s="9">
        <f>IFERROR(VLOOKUP(Labs!A3687,Mapping!D:M,10,FALSE),0)</f>
        <v>0</v>
      </c>
    </row>
    <row r="3688" spans="1:14" x14ac:dyDescent="0.25">
      <c r="A3688" s="5" t="str">
        <f>Source!B3688&amp;"|"&amp;Source!K3688</f>
        <v>RDW|FOQY</v>
      </c>
      <c r="B3688" s="5">
        <f>IFERROR(VLOOKUP(Labs!A3688,Mapping!D:E,2,FALSE),0)</f>
        <v>0</v>
      </c>
      <c r="C3688" t="str">
        <f>Source!F3688</f>
        <v>Chem/Haem</v>
      </c>
      <c r="D3688" s="5" t="str">
        <f>Source!D3688</f>
        <v>RDW</v>
      </c>
      <c r="E3688" s="5" t="str">
        <f>Source!L3688</f>
        <v>FOQ (YEOVIL)</v>
      </c>
      <c r="F3688" s="5" t="e">
        <f>IF(ISBLANK(Source!E3688),NA(),Source!E3688)</f>
        <v>#N/A</v>
      </c>
      <c r="G3688" s="5">
        <f>Source!I3688</f>
        <v>8</v>
      </c>
      <c r="H3688" s="5" t="str">
        <f>IF(B3688&lt;&gt;0,NA(),Source!B3688)</f>
        <v>RDW</v>
      </c>
      <c r="I3688" s="5" t="str">
        <f>VLOOKUP(H3688,Mapping!B:E,4,FALSE)</f>
        <v>788-0</v>
      </c>
      <c r="J3688" s="9" t="str">
        <f>VLOOKUP(H3688,Mapping!B:M,12,FALSE)</f>
        <v>Erythrocyte distribution width [Ratio] by Automated count</v>
      </c>
      <c r="K3688" s="5" t="str">
        <f>VLOOKUP(H3688,Mapping!B:H,7,FALSE)</f>
        <v>Full Blood Count</v>
      </c>
      <c r="L3688" s="5" t="e">
        <f>IF(B3688&lt;&gt;0,B3688,IF(M3688=1,I3688,NA()))</f>
        <v>#N/A</v>
      </c>
      <c r="N3688" s="9">
        <f>IFERROR(VLOOKUP(Labs!A3688,Mapping!D:M,10,FALSE),0)</f>
        <v>0</v>
      </c>
    </row>
    <row r="3689" spans="1:14" x14ac:dyDescent="0.25">
      <c r="A3689" s="5" t="str">
        <f>Source!B3689&amp;"|"&amp;Source!K3689</f>
        <v>TEIC|TEIC</v>
      </c>
      <c r="B3689" s="5">
        <f>IFERROR(VLOOKUP(Labs!A3689,Mapping!D:E,2,FALSE),0)</f>
        <v>0</v>
      </c>
      <c r="C3689" t="str">
        <f>Source!F3689</f>
        <v>Virology</v>
      </c>
      <c r="D3689" s="5" t="str">
        <f>Source!D3689</f>
        <v>Teicoplanin level............:</v>
      </c>
      <c r="E3689" s="5" t="str">
        <f>Source!L3689</f>
        <v>Teicoplanin level</v>
      </c>
      <c r="F3689" s="5" t="str">
        <f>IF(ISBLANK(Source!E3689),NA(),Source!E3689)</f>
        <v>mg/L</v>
      </c>
      <c r="G3689" s="5">
        <f>Source!I3689</f>
        <v>8</v>
      </c>
      <c r="H3689" s="5" t="str">
        <f>IF(B3689&lt;&gt;0,NA(),Source!B3689)</f>
        <v>TEIC</v>
      </c>
      <c r="I3689" s="5">
        <f>VLOOKUP(H3689,Mapping!B:E,4,FALSE)</f>
        <v>0</v>
      </c>
      <c r="J3689" s="9" t="str">
        <f>VLOOKUP(H3689,Mapping!B:M,12,FALSE)</f>
        <v/>
      </c>
      <c r="K3689" s="5" t="str">
        <f>VLOOKUP(H3689,Mapping!B:H,7,FALSE)</f>
        <v>Teicoplanin</v>
      </c>
      <c r="L3689" s="5" t="e">
        <f>IF(B3689&lt;&gt;0,B3689,IF(M3689=1,I3689,NA()))</f>
        <v>#N/A</v>
      </c>
      <c r="N3689" s="9" t="str">
        <f>IFERROR(VLOOKUP(Labs!A3689,Mapping!D:M,10,FALSE),0)</f>
        <v/>
      </c>
    </row>
    <row r="3690" spans="1:14" x14ac:dyDescent="0.25">
      <c r="A3690" s="5" t="str">
        <f>Source!B3690&amp;"|"&amp;Source!K3690</f>
        <v>RPT|TBIBR</v>
      </c>
      <c r="B3690" s="5">
        <f>IFERROR(VLOOKUP(Labs!A3690,Mapping!D:E,2,FALSE),0)</f>
        <v>0</v>
      </c>
      <c r="C3690" t="str">
        <f>Source!F3690</f>
        <v>Non-Gynae Cytology</v>
      </c>
      <c r="D3690" s="5" t="str">
        <f>Source!D3690</f>
        <v>Report</v>
      </c>
      <c r="E3690" s="5" t="str">
        <f>Source!L3690</f>
        <v>Bilary Brush</v>
      </c>
      <c r="F3690" s="5" t="e">
        <f>IF(ISBLANK(Source!E3690),NA(),Source!E3690)</f>
        <v>#N/A</v>
      </c>
      <c r="G3690" s="5">
        <f>Source!I3690</f>
        <v>8</v>
      </c>
      <c r="H3690" s="5" t="str">
        <f>IF(B3690&lt;&gt;0,NA(),Source!B3690)</f>
        <v>RPT</v>
      </c>
      <c r="I3690" s="5">
        <f>VLOOKUP(H3690,Mapping!B:E,4,FALSE)</f>
        <v>0</v>
      </c>
      <c r="J3690" s="9" t="str">
        <f>VLOOKUP(H3690,Mapping!B:M,12,FALSE)</f>
        <v/>
      </c>
      <c r="K3690" s="5" t="str">
        <f>VLOOKUP(H3690,Mapping!B:H,7,FALSE)</f>
        <v>FNA Breast</v>
      </c>
      <c r="L3690" s="5" t="e">
        <f>IF(B3690&lt;&gt;0,B3690,IF(M3690=1,I3690,NA()))</f>
        <v>#N/A</v>
      </c>
      <c r="N3690" s="9">
        <f>IFERROR(VLOOKUP(Labs!A3690,Mapping!D:M,10,FALSE),0)</f>
        <v>0</v>
      </c>
    </row>
    <row r="3691" spans="1:14" x14ac:dyDescent="0.25">
      <c r="A3691" s="5" t="str">
        <f>Source!B3691&amp;"|"&amp;Source!K3691</f>
        <v>VEE|ARBO</v>
      </c>
      <c r="B3691" s="5">
        <f>IFERROR(VLOOKUP(Labs!A3691,Mapping!D:E,2,FALSE),0)</f>
        <v>0</v>
      </c>
      <c r="C3691" t="str">
        <f>Source!F3691</f>
        <v>Chem/Haem</v>
      </c>
      <c r="D3691" s="5" t="str">
        <f>Source!D3691</f>
        <v>V. equine encaphalo. IgG</v>
      </c>
      <c r="E3691" s="5" t="str">
        <f>Source!L3691</f>
        <v>Arbovirus Serology</v>
      </c>
      <c r="F3691" s="5" t="e">
        <f>IF(ISBLANK(Source!E3691),NA(),Source!E3691)</f>
        <v>#N/A</v>
      </c>
      <c r="G3691" s="5">
        <f>Source!I3691</f>
        <v>8</v>
      </c>
      <c r="H3691" s="5" t="str">
        <f>IF(B3691&lt;&gt;0,NA(),Source!B3691)</f>
        <v>VEE</v>
      </c>
      <c r="I3691" s="5">
        <f>VLOOKUP(H3691,Mapping!B:E,4,FALSE)</f>
        <v>0</v>
      </c>
      <c r="J3691" s="9" t="str">
        <f>VLOOKUP(H3691,Mapping!B:M,12,FALSE)</f>
        <v/>
      </c>
      <c r="K3691" s="5" t="str">
        <f>VLOOKUP(H3691,Mapping!B:H,7,FALSE)</f>
        <v>Arbovirus Serology</v>
      </c>
      <c r="L3691" s="5" t="e">
        <f>IF(B3691&lt;&gt;0,B3691,IF(M3691=1,I3691,NA()))</f>
        <v>#N/A</v>
      </c>
      <c r="N3691" s="9" t="str">
        <f>IFERROR(VLOOKUP(Labs!A3691,Mapping!D:M,10,FALSE),0)</f>
        <v/>
      </c>
    </row>
    <row r="3692" spans="1:14" x14ac:dyDescent="0.25">
      <c r="A3692" s="5" t="str">
        <f>Source!B3692&amp;"|"&amp;Source!K3692</f>
        <v>RBC|FOQY</v>
      </c>
      <c r="B3692" s="5">
        <f>IFERROR(VLOOKUP(Labs!A3692,Mapping!D:E,2,FALSE),0)</f>
        <v>0</v>
      </c>
      <c r="C3692" t="str">
        <f>Source!F3692</f>
        <v>Chem/Haem</v>
      </c>
      <c r="D3692" s="5" t="str">
        <f>Source!D3692</f>
        <v>RBC</v>
      </c>
      <c r="E3692" s="5" t="str">
        <f>Source!L3692</f>
        <v>FOQ (YEOVIL)</v>
      </c>
      <c r="F3692" s="5" t="str">
        <f>IF(ISBLANK(Source!E3692),NA(),Source!E3692)</f>
        <v>10*12/L</v>
      </c>
      <c r="G3692" s="5">
        <f>Source!I3692</f>
        <v>8</v>
      </c>
      <c r="H3692" s="5" t="str">
        <f>IF(B3692&lt;&gt;0,NA(),Source!B3692)</f>
        <v>RBC</v>
      </c>
      <c r="I3692" s="5" t="str">
        <f>VLOOKUP(H3692,Mapping!B:E,4,FALSE)</f>
        <v>789-8</v>
      </c>
      <c r="J3692" s="9" t="str">
        <f>VLOOKUP(H3692,Mapping!B:M,12,FALSE)</f>
        <v>Erythrocytes [#/volume] in Blood by Automated count</v>
      </c>
      <c r="K3692" s="5" t="str">
        <f>VLOOKUP(H3692,Mapping!B:H,7,FALSE)</f>
        <v>Full Blood Count</v>
      </c>
      <c r="L3692" s="5" t="e">
        <f>IF(B3692&lt;&gt;0,B3692,IF(M3692=1,I3692,NA()))</f>
        <v>#N/A</v>
      </c>
      <c r="N3692" s="9">
        <f>IFERROR(VLOOKUP(Labs!A3692,Mapping!D:M,10,FALSE),0)</f>
        <v>0</v>
      </c>
    </row>
    <row r="3693" spans="1:14" x14ac:dyDescent="0.25">
      <c r="A3693" s="5" t="str">
        <f>Source!B3693&amp;"|"&amp;Source!K3693</f>
        <v>SMA|HIST</v>
      </c>
      <c r="B3693" s="5">
        <f>IFERROR(VLOOKUP(Labs!A3693,Mapping!D:E,2,FALSE),0)</f>
        <v>0</v>
      </c>
      <c r="C3693" t="str">
        <f>Source!F3693</f>
        <v>Chem/Haem</v>
      </c>
      <c r="D3693" s="5" t="str">
        <f>Source!D3693</f>
        <v>Smooth Muscle Antibodies</v>
      </c>
      <c r="E3693" s="5" t="str">
        <f>Source!L3693</f>
        <v>ANTI-HISTONE</v>
      </c>
      <c r="F3693" s="5" t="e">
        <f>IF(ISBLANK(Source!E3693),NA(),Source!E3693)</f>
        <v>#N/A</v>
      </c>
      <c r="G3693" s="5">
        <f>Source!I3693</f>
        <v>8</v>
      </c>
      <c r="H3693" s="5" t="str">
        <f>IF(B3693&lt;&gt;0,NA(),Source!B3693)</f>
        <v>SMA</v>
      </c>
      <c r="I3693" s="5" t="str">
        <f>VLOOKUP(H3693,Mapping!B:E,4,FALSE)</f>
        <v>5358-7</v>
      </c>
      <c r="J3693" s="9" t="str">
        <f>VLOOKUP(H3693,Mapping!B:M,12,FALSE)</f>
        <v>Smooth muscle Ab [Titer] in Serum by Immunofluorescence</v>
      </c>
      <c r="K3693" s="5" t="str">
        <f>VLOOKUP(H3693,Mapping!B:H,7,FALSE)</f>
        <v>AUTO-IMMUNE PROFILE</v>
      </c>
      <c r="L3693" s="5" t="e">
        <f>IF(B3693&lt;&gt;0,B3693,IF(M3693=1,I3693,NA()))</f>
        <v>#N/A</v>
      </c>
      <c r="N3693" s="9">
        <f>IFERROR(VLOOKUP(Labs!A3693,Mapping!D:M,10,FALSE),0)</f>
        <v>0</v>
      </c>
    </row>
    <row r="3694" spans="1:14" x14ac:dyDescent="0.25">
      <c r="A3694" s="5" t="str">
        <f>Source!B3694&amp;"|"&amp;Source!K3694</f>
        <v>ZZAD|XGS</v>
      </c>
      <c r="B3694" s="5">
        <f>IFERROR(VLOOKUP(Labs!A3694,Mapping!D:E,2,FALSE),0)</f>
        <v>0</v>
      </c>
      <c r="C3694" t="str">
        <f>Source!F3694</f>
        <v>Blood Transfusion</v>
      </c>
      <c r="D3694" s="5" t="str">
        <f>Source!D3694</f>
        <v>Antibody Detected</v>
      </c>
      <c r="E3694" s="5" t="str">
        <f>Source!L3694</f>
        <v>GROUP &amp; SCREEN (NO E-XM)</v>
      </c>
      <c r="F3694" s="5" t="e">
        <f>IF(ISBLANK(Source!E3694),NA(),Source!E3694)</f>
        <v>#N/A</v>
      </c>
      <c r="G3694" s="5">
        <f>Source!I3694</f>
        <v>8</v>
      </c>
      <c r="H3694" s="5" t="str">
        <f>IF(B3694&lt;&gt;0,NA(),Source!B3694)</f>
        <v>ZZAD</v>
      </c>
      <c r="I3694" s="5">
        <f>VLOOKUP(H3694,Mapping!B:E,4,FALSE)</f>
        <v>0</v>
      </c>
      <c r="J3694" s="9" t="str">
        <f>VLOOKUP(H3694,Mapping!B:M,12,FALSE)</f>
        <v/>
      </c>
      <c r="K3694" s="5" t="str">
        <f>VLOOKUP(H3694,Mapping!B:H,7,FALSE)</f>
        <v>GROUP &amp; SCREEN</v>
      </c>
      <c r="L3694" s="5" t="e">
        <f>IF(B3694&lt;&gt;0,B3694,IF(M3694=1,I3694,NA()))</f>
        <v>#N/A</v>
      </c>
      <c r="N3694" s="9">
        <f>IFERROR(VLOOKUP(Labs!A3694,Mapping!D:M,10,FALSE),0)</f>
        <v>0</v>
      </c>
    </row>
    <row r="3695" spans="1:14" x14ac:dyDescent="0.25">
      <c r="A3695" s="5" t="str">
        <f>Source!B3695&amp;"|"&amp;Source!K3695</f>
        <v>WBC|FOQY</v>
      </c>
      <c r="B3695" s="5">
        <f>IFERROR(VLOOKUP(Labs!A3695,Mapping!D:E,2,FALSE),0)</f>
        <v>0</v>
      </c>
      <c r="C3695" t="str">
        <f>Source!F3695</f>
        <v>Chem/Haem</v>
      </c>
      <c r="D3695" s="5" t="str">
        <f>Source!D3695</f>
        <v>WBC</v>
      </c>
      <c r="E3695" s="5" t="str">
        <f>Source!L3695</f>
        <v>FOQ (YEOVIL)</v>
      </c>
      <c r="F3695" s="5" t="str">
        <f>IF(ISBLANK(Source!E3695),NA(),Source!E3695)</f>
        <v>10*9/L</v>
      </c>
      <c r="G3695" s="5">
        <f>Source!I3695</f>
        <v>8</v>
      </c>
      <c r="H3695" s="5" t="str">
        <f>IF(B3695&lt;&gt;0,NA(),Source!B3695)</f>
        <v>WBC</v>
      </c>
      <c r="I3695" s="5" t="str">
        <f>VLOOKUP(H3695,Mapping!B:E,4,FALSE)</f>
        <v>6690-2</v>
      </c>
      <c r="J3695" s="9" t="str">
        <f>VLOOKUP(H3695,Mapping!B:M,12,FALSE)</f>
        <v>Leukocytes [#/volume] in Blood by Automated count</v>
      </c>
      <c r="K3695" s="5" t="str">
        <f>VLOOKUP(H3695,Mapping!B:H,7,FALSE)</f>
        <v>Full Blood Count</v>
      </c>
      <c r="L3695" s="5" t="e">
        <f>IF(B3695&lt;&gt;0,B3695,IF(M3695=1,I3695,NA()))</f>
        <v>#N/A</v>
      </c>
      <c r="N3695" s="9">
        <f>IFERROR(VLOOKUP(Labs!A3695,Mapping!D:M,10,FALSE),0)</f>
        <v>0</v>
      </c>
    </row>
    <row r="3696" spans="1:14" x14ac:dyDescent="0.25">
      <c r="A3696" s="5" t="str">
        <f>Source!B3696&amp;"|"&amp;Source!K3696</f>
        <v>RPT|TTHFNL</v>
      </c>
      <c r="B3696" s="5">
        <f>IFERROR(VLOOKUP(Labs!A3696,Mapping!D:E,2,FALSE),0)</f>
        <v>0</v>
      </c>
      <c r="C3696" t="str">
        <f>Source!F3696</f>
        <v>Non-Gynae Cytology</v>
      </c>
      <c r="D3696" s="5" t="str">
        <f>Source!D3696</f>
        <v>Report</v>
      </c>
      <c r="E3696" s="5" t="str">
        <f>Source!L3696</f>
        <v>L Lobe of Thyroid</v>
      </c>
      <c r="F3696" s="5" t="e">
        <f>IF(ISBLANK(Source!E3696),NA(),Source!E3696)</f>
        <v>#N/A</v>
      </c>
      <c r="G3696" s="5">
        <f>Source!I3696</f>
        <v>8</v>
      </c>
      <c r="H3696" s="5" t="str">
        <f>IF(B3696&lt;&gt;0,NA(),Source!B3696)</f>
        <v>RPT</v>
      </c>
      <c r="I3696" s="5">
        <f>VLOOKUP(H3696,Mapping!B:E,4,FALSE)</f>
        <v>0</v>
      </c>
      <c r="J3696" s="9" t="str">
        <f>VLOOKUP(H3696,Mapping!B:M,12,FALSE)</f>
        <v/>
      </c>
      <c r="K3696" s="5" t="str">
        <f>VLOOKUP(H3696,Mapping!B:H,7,FALSE)</f>
        <v>FNA Breast</v>
      </c>
      <c r="L3696" s="5" t="e">
        <f>IF(B3696&lt;&gt;0,B3696,IF(M3696=1,I3696,NA()))</f>
        <v>#N/A</v>
      </c>
      <c r="N3696" s="9">
        <f>IFERROR(VLOOKUP(Labs!A3696,Mapping!D:M,10,FALSE),0)</f>
        <v>0</v>
      </c>
    </row>
    <row r="3697" spans="1:14" x14ac:dyDescent="0.25">
      <c r="A3697" s="5" t="str">
        <f>Source!B3697&amp;"|"&amp;Source!K3697</f>
        <v>RPT|YBRWA, YBRBR, YBBW</v>
      </c>
      <c r="B3697" s="5">
        <f>IFERROR(VLOOKUP(Labs!A3697,Mapping!D:E,2,FALSE),0)</f>
        <v>0</v>
      </c>
      <c r="C3697" t="str">
        <f>Source!F3697</f>
        <v>Non-Gynae Cytology</v>
      </c>
      <c r="D3697" s="5" t="str">
        <f>Source!D3697</f>
        <v>Report</v>
      </c>
      <c r="E3697" s="5" t="str">
        <f>Source!L3697</f>
        <v>Bronchial Lavage, Bronchial brush, Bronchial brush wash</v>
      </c>
      <c r="F3697" s="5" t="e">
        <f>IF(ISBLANK(Source!E3697),NA(),Source!E3697)</f>
        <v>#N/A</v>
      </c>
      <c r="G3697" s="5">
        <f>Source!I3697</f>
        <v>8</v>
      </c>
      <c r="H3697" s="5" t="str">
        <f>IF(B3697&lt;&gt;0,NA(),Source!B3697)</f>
        <v>RPT</v>
      </c>
      <c r="I3697" s="5">
        <f>VLOOKUP(H3697,Mapping!B:E,4,FALSE)</f>
        <v>0</v>
      </c>
      <c r="J3697" s="9" t="str">
        <f>VLOOKUP(H3697,Mapping!B:M,12,FALSE)</f>
        <v/>
      </c>
      <c r="K3697" s="5" t="str">
        <f>VLOOKUP(H3697,Mapping!B:H,7,FALSE)</f>
        <v>FNA Breast</v>
      </c>
      <c r="L3697" s="5" t="e">
        <f>IF(B3697&lt;&gt;0,B3697,IF(M3697=1,I3697,NA()))</f>
        <v>#N/A</v>
      </c>
      <c r="N3697" s="9">
        <f>IFERROR(VLOOKUP(Labs!A3697,Mapping!D:M,10,FALSE),0)</f>
        <v>0</v>
      </c>
    </row>
    <row r="3698" spans="1:14" x14ac:dyDescent="0.25">
      <c r="A3698" s="5" t="str">
        <f>Source!B3698&amp;"|"&amp;Source!K3698</f>
        <v>SUM|SEFB</v>
      </c>
      <c r="B3698" s="5">
        <f>IFERROR(VLOOKUP(Labs!A3698,Mapping!D:E,2,FALSE),0)</f>
        <v>0</v>
      </c>
      <c r="C3698" t="str">
        <f>Source!F3698</f>
        <v>Non-Gynae Cytology</v>
      </c>
      <c r="D3698" s="5" t="str">
        <f>Source!D3698</f>
        <v>Summary</v>
      </c>
      <c r="E3698" s="5" t="str">
        <f>Source!L3698</f>
        <v>Serous fluid bstain</v>
      </c>
      <c r="F3698" s="5" t="e">
        <f>IF(ISBLANK(Source!E3698),NA(),Source!E3698)</f>
        <v>#N/A</v>
      </c>
      <c r="G3698" s="5">
        <f>Source!I3698</f>
        <v>8</v>
      </c>
      <c r="H3698" s="5" t="str">
        <f>IF(B3698&lt;&gt;0,NA(),Source!B3698)</f>
        <v>SUM</v>
      </c>
      <c r="I3698" s="5">
        <f>VLOOKUP(H3698,Mapping!B:E,4,FALSE)</f>
        <v>0</v>
      </c>
      <c r="J3698" s="9" t="str">
        <f>VLOOKUP(H3698,Mapping!B:M,12,FALSE)</f>
        <v/>
      </c>
      <c r="K3698" s="5" t="str">
        <f>VLOOKUP(H3698,Mapping!B:H,7,FALSE)</f>
        <v>FNA Breast</v>
      </c>
      <c r="L3698" s="5" t="e">
        <f>IF(B3698&lt;&gt;0,B3698,IF(M3698=1,I3698,NA()))</f>
        <v>#N/A</v>
      </c>
      <c r="N3698" s="9">
        <f>IFERROR(VLOOKUP(Labs!A3698,Mapping!D:M,10,FALSE),0)</f>
        <v>0</v>
      </c>
    </row>
    <row r="3699" spans="1:14" x14ac:dyDescent="0.25">
      <c r="A3699" s="5" t="str">
        <f>Source!B3699&amp;"|"&amp;Source!K3699</f>
        <v>ZZOS_AMX|WGCU</v>
      </c>
      <c r="B3699" s="5">
        <f>IFERROR(VLOOKUP(Labs!A3699,Mapping!D:E,2,FALSE),0)</f>
        <v>0</v>
      </c>
      <c r="C3699" t="str">
        <f>Source!F3699</f>
        <v>Microbiology</v>
      </c>
      <c r="D3699" s="5" t="str">
        <f>Source!D3699</f>
        <v>Amoxicillin</v>
      </c>
      <c r="E3699" s="5" t="str">
        <f>Source!L3699</f>
        <v>Wound Culture</v>
      </c>
      <c r="F3699" s="5" t="e">
        <f>IF(ISBLANK(Source!E3699),NA(),Source!E3699)</f>
        <v>#N/A</v>
      </c>
      <c r="G3699" s="5">
        <f>Source!I3699</f>
        <v>8</v>
      </c>
      <c r="H3699" s="5" t="str">
        <f>IF(B3699&lt;&gt;0,NA(),Source!B3699)</f>
        <v>ZZOS_AMX</v>
      </c>
      <c r="I3699" s="5" t="str">
        <f>VLOOKUP(H3699,Mapping!B:E,4,FALSE)</f>
        <v>18861-5</v>
      </c>
      <c r="J3699" s="9" t="str">
        <f>VLOOKUP(H3699,Mapping!B:M,12,FALSE)</f>
        <v/>
      </c>
      <c r="K3699" s="5" t="str">
        <f>VLOOKUP(H3699,Mapping!B:H,7,FALSE)</f>
        <v>Urine Culture</v>
      </c>
      <c r="L3699" s="5" t="e">
        <f>IF(B3699&lt;&gt;0,B3699,IF(M3699=1,I3699,NA()))</f>
        <v>#N/A</v>
      </c>
      <c r="N3699" s="9">
        <f>IFERROR(VLOOKUP(Labs!A3699,Mapping!D:M,10,FALSE),0)</f>
        <v>0</v>
      </c>
    </row>
    <row r="3700" spans="1:14" x14ac:dyDescent="0.25">
      <c r="A3700" s="5" t="str">
        <f>Source!B3700&amp;"|"&amp;Source!K3700</f>
        <v>SIAD|MPCR</v>
      </c>
      <c r="B3700" s="5">
        <f>IFERROR(VLOOKUP(Labs!A3700,Mapping!D:E,2,FALSE),0)</f>
        <v>0</v>
      </c>
      <c r="C3700" t="str">
        <f>Source!F3700</f>
        <v>Chem/Haem</v>
      </c>
      <c r="D3700" s="5" t="str">
        <f>Source!D3700</f>
        <v>SiaD PCR</v>
      </c>
      <c r="E3700" s="5" t="str">
        <f>Source!L3700</f>
        <v>Meningococcal PCR</v>
      </c>
      <c r="F3700" s="5" t="e">
        <f>IF(ISBLANK(Source!E3700),NA(),Source!E3700)</f>
        <v>#N/A</v>
      </c>
      <c r="G3700" s="5">
        <f>Source!I3700</f>
        <v>8</v>
      </c>
      <c r="H3700" s="5" t="str">
        <f>IF(B3700&lt;&gt;0,NA(),Source!B3700)</f>
        <v>SIAD</v>
      </c>
      <c r="I3700" s="5">
        <f>VLOOKUP(H3700,Mapping!B:E,4,FALSE)</f>
        <v>0</v>
      </c>
      <c r="J3700" s="9" t="str">
        <f>VLOOKUP(H3700,Mapping!B:M,12,FALSE)</f>
        <v/>
      </c>
      <c r="K3700" s="5" t="str">
        <f>VLOOKUP(H3700,Mapping!B:H,7,FALSE)</f>
        <v>MENINGOCOCCAL PCR</v>
      </c>
      <c r="L3700" s="5" t="e">
        <f>IF(B3700&lt;&gt;0,B3700,IF(M3700=1,I3700,NA()))</f>
        <v>#N/A</v>
      </c>
      <c r="N3700" s="9" t="str">
        <f>IFERROR(VLOOKUP(Labs!A3700,Mapping!D:M,10,FALSE),0)</f>
        <v/>
      </c>
    </row>
    <row r="3701" spans="1:14" x14ac:dyDescent="0.25">
      <c r="A3701" s="5" t="str">
        <f>Source!B3701&amp;"|"&amp;Source!K3701</f>
        <v>ZZOS_CEF|TICU</v>
      </c>
      <c r="B3701" s="5">
        <f>IFERROR(VLOOKUP(Labs!A3701,Mapping!D:E,2,FALSE),0)</f>
        <v>0</v>
      </c>
      <c r="C3701" t="str">
        <f>Source!F3701</f>
        <v>Microbiology</v>
      </c>
      <c r="D3701" s="5" t="str">
        <f>Source!D3701</f>
        <v>Cefuroxime</v>
      </c>
      <c r="E3701" s="5" t="str">
        <f>Source!L3701</f>
        <v>Wound Culture</v>
      </c>
      <c r="F3701" s="5" t="e">
        <f>IF(ISBLANK(Source!E3701),NA(),Source!E3701)</f>
        <v>#N/A</v>
      </c>
      <c r="G3701" s="5">
        <f>Source!I3701</f>
        <v>8</v>
      </c>
      <c r="H3701" s="5" t="str">
        <f>IF(B3701&lt;&gt;0,NA(),Source!B3701)</f>
        <v>ZZOS_CEF</v>
      </c>
      <c r="I3701" s="5" t="str">
        <f>VLOOKUP(H3701,Mapping!B:E,4,FALSE)</f>
        <v>51724-3</v>
      </c>
      <c r="J3701" s="9" t="str">
        <f>VLOOKUP(H3701,Mapping!B:M,12,FALSE)</f>
        <v/>
      </c>
      <c r="K3701" s="5" t="str">
        <f>VLOOKUP(H3701,Mapping!B:H,7,FALSE)</f>
        <v>Wound Culture</v>
      </c>
      <c r="L3701" s="5" t="e">
        <f>IF(B3701&lt;&gt;0,B3701,IF(M3701=1,I3701,NA()))</f>
        <v>#N/A</v>
      </c>
      <c r="N3701" s="9">
        <f>IFERROR(VLOOKUP(Labs!A3701,Mapping!D:M,10,FALSE),0)</f>
        <v>0</v>
      </c>
    </row>
    <row r="3702" spans="1:14" x14ac:dyDescent="0.25">
      <c r="A3702" s="5" t="str">
        <f>Source!B3702&amp;"|"&amp;Source!K3702</f>
        <v>ZZOS_AUG|SECU</v>
      </c>
      <c r="B3702" s="5">
        <f>IFERROR(VLOOKUP(Labs!A3702,Mapping!D:E,2,FALSE),0)</f>
        <v>0</v>
      </c>
      <c r="C3702" t="str">
        <f>Source!F3702</f>
        <v>Microbiology</v>
      </c>
      <c r="D3702" s="5" t="str">
        <f>Source!D3702</f>
        <v>Co-amoxiclav</v>
      </c>
      <c r="E3702" s="5" t="str">
        <f>Source!L3702</f>
        <v>Culture:</v>
      </c>
      <c r="F3702" s="5" t="e">
        <f>IF(ISBLANK(Source!E3702),NA(),Source!E3702)</f>
        <v>#N/A</v>
      </c>
      <c r="G3702" s="5">
        <f>Source!I3702</f>
        <v>8</v>
      </c>
      <c r="H3702" s="5" t="str">
        <f>IF(B3702&lt;&gt;0,NA(),Source!B3702)</f>
        <v>ZZOS_AUG</v>
      </c>
      <c r="I3702" s="5" t="str">
        <f>VLOOKUP(H3702,Mapping!B:E,4,FALSE)</f>
        <v>18862-3</v>
      </c>
      <c r="J3702" s="9" t="str">
        <f>VLOOKUP(H3702,Mapping!B:M,12,FALSE)</f>
        <v/>
      </c>
      <c r="K3702" s="5" t="str">
        <f>VLOOKUP(H3702,Mapping!B:H,7,FALSE)</f>
        <v>Urine Culture</v>
      </c>
      <c r="L3702" s="5" t="e">
        <f>IF(B3702&lt;&gt;0,B3702,IF(M3702=1,I3702,NA()))</f>
        <v>#N/A</v>
      </c>
      <c r="N3702" s="9">
        <f>IFERROR(VLOOKUP(Labs!A3702,Mapping!D:M,10,FALSE),0)</f>
        <v>0</v>
      </c>
    </row>
    <row r="3703" spans="1:14" x14ac:dyDescent="0.25">
      <c r="A3703" s="5" t="str">
        <f>Source!B3703&amp;"|"&amp;Source!K3703</f>
        <v>ZZOS_ERY|IUCU</v>
      </c>
      <c r="B3703" s="5">
        <f>IFERROR(VLOOKUP(Labs!A3703,Mapping!D:E,2,FALSE),0)</f>
        <v>0</v>
      </c>
      <c r="C3703" t="str">
        <f>Source!F3703</f>
        <v>Microbiology</v>
      </c>
      <c r="D3703" s="5" t="str">
        <f>Source!D3703</f>
        <v>Erythromycin</v>
      </c>
      <c r="E3703" s="5" t="str">
        <f>Source!L3703</f>
        <v>Wound Culture</v>
      </c>
      <c r="F3703" s="5" t="e">
        <f>IF(ISBLANK(Source!E3703),NA(),Source!E3703)</f>
        <v>#N/A</v>
      </c>
      <c r="G3703" s="5">
        <f>Source!I3703</f>
        <v>8</v>
      </c>
      <c r="H3703" s="5" t="str">
        <f>IF(B3703&lt;&gt;0,NA(),Source!B3703)</f>
        <v>ZZOS_ERY</v>
      </c>
      <c r="I3703" s="5" t="str">
        <f>VLOOKUP(H3703,Mapping!B:E,4,FALSE)</f>
        <v>18919-1</v>
      </c>
      <c r="J3703" s="9" t="str">
        <f>VLOOKUP(H3703,Mapping!B:M,12,FALSE)</f>
        <v/>
      </c>
      <c r="K3703" s="5" t="str">
        <f>VLOOKUP(H3703,Mapping!B:H,7,FALSE)</f>
        <v>Wound Culture</v>
      </c>
      <c r="L3703" s="5" t="e">
        <f>IF(B3703&lt;&gt;0,B3703,IF(M3703=1,I3703,NA()))</f>
        <v>#N/A</v>
      </c>
      <c r="N3703" s="9">
        <f>IFERROR(VLOOKUP(Labs!A3703,Mapping!D:M,10,FALSE),0)</f>
        <v>0</v>
      </c>
    </row>
    <row r="3704" spans="1:14" x14ac:dyDescent="0.25">
      <c r="A3704" s="5" t="str">
        <f>Source!B3704&amp;"|"&amp;Source!K3704</f>
        <v>ZZOS_AMX|W2CC</v>
      </c>
      <c r="B3704" s="5">
        <f>IFERROR(VLOOKUP(Labs!A3704,Mapping!D:E,2,FALSE),0)</f>
        <v>0</v>
      </c>
      <c r="C3704" t="str">
        <f>Source!F3704</f>
        <v>Microbiology</v>
      </c>
      <c r="D3704" s="5" t="str">
        <f>Source!D3704</f>
        <v>Amoxicillin</v>
      </c>
      <c r="E3704" s="5" t="str">
        <f>Source!L3704</f>
        <v>Culture:</v>
      </c>
      <c r="F3704" s="5" t="e">
        <f>IF(ISBLANK(Source!E3704),NA(),Source!E3704)</f>
        <v>#N/A</v>
      </c>
      <c r="G3704" s="5">
        <f>Source!I3704</f>
        <v>8</v>
      </c>
      <c r="H3704" s="5" t="str">
        <f>IF(B3704&lt;&gt;0,NA(),Source!B3704)</f>
        <v>ZZOS_AMX</v>
      </c>
      <c r="I3704" s="5" t="str">
        <f>VLOOKUP(H3704,Mapping!B:E,4,FALSE)</f>
        <v>18861-5</v>
      </c>
      <c r="J3704" s="9" t="str">
        <f>VLOOKUP(H3704,Mapping!B:M,12,FALSE)</f>
        <v/>
      </c>
      <c r="K3704" s="5" t="str">
        <f>VLOOKUP(H3704,Mapping!B:H,7,FALSE)</f>
        <v>Urine Culture</v>
      </c>
      <c r="L3704" s="5" t="e">
        <f>IF(B3704&lt;&gt;0,B3704,IF(M3704=1,I3704,NA()))</f>
        <v>#N/A</v>
      </c>
      <c r="N3704" s="9">
        <f>IFERROR(VLOOKUP(Labs!A3704,Mapping!D:M,10,FALSE),0)</f>
        <v>0</v>
      </c>
    </row>
    <row r="3705" spans="1:14" x14ac:dyDescent="0.25">
      <c r="A3705" s="5" t="str">
        <f>Source!B3705&amp;"|"&amp;Source!K3705</f>
        <v>ZZOS_ERY|JFCU</v>
      </c>
      <c r="B3705" s="5">
        <f>IFERROR(VLOOKUP(Labs!A3705,Mapping!D:E,2,FALSE),0)</f>
        <v>0</v>
      </c>
      <c r="C3705" t="str">
        <f>Source!F3705</f>
        <v>Microbiology</v>
      </c>
      <c r="D3705" s="5" t="str">
        <f>Source!D3705</f>
        <v>Erythromycin</v>
      </c>
      <c r="E3705" s="5" t="str">
        <f>Source!L3705</f>
        <v>Wound Culture</v>
      </c>
      <c r="F3705" s="5" t="e">
        <f>IF(ISBLANK(Source!E3705),NA(),Source!E3705)</f>
        <v>#N/A</v>
      </c>
      <c r="G3705" s="5">
        <f>Source!I3705</f>
        <v>8</v>
      </c>
      <c r="H3705" s="5" t="str">
        <f>IF(B3705&lt;&gt;0,NA(),Source!B3705)</f>
        <v>ZZOS_ERY</v>
      </c>
      <c r="I3705" s="5" t="str">
        <f>VLOOKUP(H3705,Mapping!B:E,4,FALSE)</f>
        <v>18919-1</v>
      </c>
      <c r="J3705" s="9" t="str">
        <f>VLOOKUP(H3705,Mapping!B:M,12,FALSE)</f>
        <v/>
      </c>
      <c r="K3705" s="5" t="str">
        <f>VLOOKUP(H3705,Mapping!B:H,7,FALSE)</f>
        <v>Wound Culture</v>
      </c>
      <c r="L3705" s="5" t="e">
        <f>IF(B3705&lt;&gt;0,B3705,IF(M3705=1,I3705,NA()))</f>
        <v>#N/A</v>
      </c>
      <c r="N3705" s="9">
        <f>IFERROR(VLOOKUP(Labs!A3705,Mapping!D:M,10,FALSE),0)</f>
        <v>0</v>
      </c>
    </row>
    <row r="3706" spans="1:14" x14ac:dyDescent="0.25">
      <c r="A3706" s="5" t="str">
        <f>Source!B3706&amp;"|"&amp;Source!K3706</f>
        <v>ZZOS_FUC|GCUL</v>
      </c>
      <c r="B3706" s="5">
        <f>IFERROR(VLOOKUP(Labs!A3706,Mapping!D:E,2,FALSE),0)</f>
        <v>0</v>
      </c>
      <c r="C3706" t="str">
        <f>Source!F3706</f>
        <v>Microbiology</v>
      </c>
      <c r="D3706" s="5" t="str">
        <f>Source!D3706</f>
        <v>Fucidin</v>
      </c>
      <c r="E3706" s="5" t="str">
        <f>Source!L3706</f>
        <v>GU Culture</v>
      </c>
      <c r="F3706" s="5" t="e">
        <f>IF(ISBLANK(Source!E3706),NA(),Source!E3706)</f>
        <v>#N/A</v>
      </c>
      <c r="G3706" s="5">
        <f>Source!I3706</f>
        <v>8</v>
      </c>
      <c r="H3706" s="5" t="str">
        <f>IF(B3706&lt;&gt;0,NA(),Source!B3706)</f>
        <v>ZZOS_FUC</v>
      </c>
      <c r="I3706" s="5" t="str">
        <f>VLOOKUP(H3706,Mapping!B:E,4,FALSE)</f>
        <v>18927-4</v>
      </c>
      <c r="J3706" s="9" t="str">
        <f>VLOOKUP(H3706,Mapping!B:M,12,FALSE)</f>
        <v/>
      </c>
      <c r="K3706" s="5" t="str">
        <f>VLOOKUP(H3706,Mapping!B:H,7,FALSE)</f>
        <v>Wound Culture</v>
      </c>
      <c r="L3706" s="5" t="e">
        <f>IF(B3706&lt;&gt;0,B3706,IF(M3706=1,I3706,NA()))</f>
        <v>#N/A</v>
      </c>
      <c r="N3706" s="9">
        <f>IFERROR(VLOOKUP(Labs!A3706,Mapping!D:M,10,FALSE),0)</f>
        <v>0</v>
      </c>
    </row>
    <row r="3707" spans="1:14" x14ac:dyDescent="0.25">
      <c r="A3707" s="5" t="str">
        <f>Source!B3707&amp;"|"&amp;Source!K3707</f>
        <v>ZZOS_ERY|MROC</v>
      </c>
      <c r="B3707" s="5">
        <f>IFERROR(VLOOKUP(Labs!A3707,Mapping!D:E,2,FALSE),0)</f>
        <v>0</v>
      </c>
      <c r="C3707" t="str">
        <f>Source!F3707</f>
        <v>Microbiology</v>
      </c>
      <c r="D3707" s="5" t="str">
        <f>Source!D3707</f>
        <v>Erythromycin</v>
      </c>
      <c r="E3707" s="5" t="str">
        <f>Source!L3707</f>
        <v>MRSA Culture (non-nose/groin)</v>
      </c>
      <c r="F3707" s="5" t="e">
        <f>IF(ISBLANK(Source!E3707),NA(),Source!E3707)</f>
        <v>#N/A</v>
      </c>
      <c r="G3707" s="5">
        <f>Source!I3707</f>
        <v>8</v>
      </c>
      <c r="H3707" s="5" t="str">
        <f>IF(B3707&lt;&gt;0,NA(),Source!B3707)</f>
        <v>ZZOS_ERY</v>
      </c>
      <c r="I3707" s="5" t="str">
        <f>VLOOKUP(H3707,Mapping!B:E,4,FALSE)</f>
        <v>18919-1</v>
      </c>
      <c r="J3707" s="9" t="str">
        <f>VLOOKUP(H3707,Mapping!B:M,12,FALSE)</f>
        <v/>
      </c>
      <c r="K3707" s="5" t="str">
        <f>VLOOKUP(H3707,Mapping!B:H,7,FALSE)</f>
        <v>Wound Culture</v>
      </c>
      <c r="L3707" s="5" t="e">
        <f>IF(B3707&lt;&gt;0,B3707,IF(M3707=1,I3707,NA()))</f>
        <v>#N/A</v>
      </c>
      <c r="N3707" s="9">
        <f>IFERROR(VLOOKUP(Labs!A3707,Mapping!D:M,10,FALSE),0)</f>
        <v>0</v>
      </c>
    </row>
    <row r="3708" spans="1:14" x14ac:dyDescent="0.25">
      <c r="A3708" s="5" t="str">
        <f>Source!B3708&amp;"|"&amp;Source!K3708</f>
        <v>ZZOS_FLU|EYCU</v>
      </c>
      <c r="B3708" s="5">
        <f>IFERROR(VLOOKUP(Labs!A3708,Mapping!D:E,2,FALSE),0)</f>
        <v>0</v>
      </c>
      <c r="C3708" t="str">
        <f>Source!F3708</f>
        <v>Microbiology</v>
      </c>
      <c r="D3708" s="5" t="str">
        <f>Source!D3708</f>
        <v>Flucloxacillin</v>
      </c>
      <c r="E3708" s="5" t="str">
        <f>Source!L3708</f>
        <v>Culture:</v>
      </c>
      <c r="F3708" s="5" t="e">
        <f>IF(ISBLANK(Source!E3708),NA(),Source!E3708)</f>
        <v>#N/A</v>
      </c>
      <c r="G3708" s="5">
        <f>Source!I3708</f>
        <v>8</v>
      </c>
      <c r="H3708" s="5" t="str">
        <f>IF(B3708&lt;&gt;0,NA(),Source!B3708)</f>
        <v>ZZOS_FLU</v>
      </c>
      <c r="I3708" s="5">
        <f>VLOOKUP(H3708,Mapping!B:E,4,FALSE)</f>
        <v>0</v>
      </c>
      <c r="J3708" s="9" t="str">
        <f>VLOOKUP(H3708,Mapping!B:M,12,FALSE)</f>
        <v/>
      </c>
      <c r="K3708" s="5" t="str">
        <f>VLOOKUP(H3708,Mapping!B:H,7,FALSE)</f>
        <v>Wound Culture</v>
      </c>
      <c r="L3708" s="5" t="e">
        <f>IF(B3708&lt;&gt;0,B3708,IF(M3708=1,I3708,NA()))</f>
        <v>#N/A</v>
      </c>
      <c r="N3708" s="9">
        <f>IFERROR(VLOOKUP(Labs!A3708,Mapping!D:M,10,FALSE),0)</f>
        <v>0</v>
      </c>
    </row>
    <row r="3709" spans="1:14" x14ac:dyDescent="0.25">
      <c r="A3709" s="5" t="str">
        <f>Source!B3709&amp;"|"&amp;Source!K3709</f>
        <v>ZZOS_CIP|ECUL</v>
      </c>
      <c r="B3709" s="5">
        <f>IFERROR(VLOOKUP(Labs!A3709,Mapping!D:E,2,FALSE),0)</f>
        <v>0</v>
      </c>
      <c r="C3709" t="str">
        <f>Source!F3709</f>
        <v>Microbiology</v>
      </c>
      <c r="D3709" s="5" t="str">
        <f>Source!D3709</f>
        <v>Ciprofloxacin</v>
      </c>
      <c r="E3709" s="5" t="str">
        <f>Source!L3709</f>
        <v>Culture:</v>
      </c>
      <c r="F3709" s="5" t="e">
        <f>IF(ISBLANK(Source!E3709),NA(),Source!E3709)</f>
        <v>#N/A</v>
      </c>
      <c r="G3709" s="5">
        <f>Source!I3709</f>
        <v>8</v>
      </c>
      <c r="H3709" s="5" t="str">
        <f>IF(B3709&lt;&gt;0,NA(),Source!B3709)</f>
        <v>ZZOS_CIP</v>
      </c>
      <c r="I3709" s="5" t="str">
        <f>VLOOKUP(H3709,Mapping!B:E,4,FALSE)</f>
        <v>18906-8</v>
      </c>
      <c r="J3709" s="9" t="str">
        <f>VLOOKUP(H3709,Mapping!B:M,12,FALSE)</f>
        <v/>
      </c>
      <c r="K3709" s="5" t="str">
        <f>VLOOKUP(H3709,Mapping!B:H,7,FALSE)</f>
        <v>Urine Culture</v>
      </c>
      <c r="L3709" s="5" t="e">
        <f>IF(B3709&lt;&gt;0,B3709,IF(M3709=1,I3709,NA()))</f>
        <v>#N/A</v>
      </c>
      <c r="N3709" s="9">
        <f>IFERROR(VLOOKUP(Labs!A3709,Mapping!D:M,10,FALSE),0)</f>
        <v>0</v>
      </c>
    </row>
    <row r="3710" spans="1:14" x14ac:dyDescent="0.25">
      <c r="A3710" s="5" t="str">
        <f>Source!B3710&amp;"|"&amp;Source!K3710</f>
        <v>ZZOS_PEN|JFCU</v>
      </c>
      <c r="B3710" s="5">
        <f>IFERROR(VLOOKUP(Labs!A3710,Mapping!D:E,2,FALSE),0)</f>
        <v>0</v>
      </c>
      <c r="C3710" t="str">
        <f>Source!F3710</f>
        <v>Microbiology</v>
      </c>
      <c r="D3710" s="5" t="str">
        <f>Source!D3710</f>
        <v>Penicillin</v>
      </c>
      <c r="E3710" s="5" t="str">
        <f>Source!L3710</f>
        <v>Wound Culture</v>
      </c>
      <c r="F3710" s="5" t="e">
        <f>IF(ISBLANK(Source!E3710),NA(),Source!E3710)</f>
        <v>#N/A</v>
      </c>
      <c r="G3710" s="5">
        <f>Source!I3710</f>
        <v>8</v>
      </c>
      <c r="H3710" s="5" t="str">
        <f>IF(B3710&lt;&gt;0,NA(),Source!B3710)</f>
        <v>ZZOS_PEN</v>
      </c>
      <c r="I3710" s="5" t="str">
        <f>VLOOKUP(H3710,Mapping!B:E,4,FALSE)</f>
        <v>18964-7</v>
      </c>
      <c r="J3710" s="9" t="str">
        <f>VLOOKUP(H3710,Mapping!B:M,12,FALSE)</f>
        <v/>
      </c>
      <c r="K3710" s="5" t="str">
        <f>VLOOKUP(H3710,Mapping!B:H,7,FALSE)</f>
        <v>Wound Culture</v>
      </c>
      <c r="L3710" s="5" t="e">
        <f>IF(B3710&lt;&gt;0,B3710,IF(M3710=1,I3710,NA()))</f>
        <v>#N/A</v>
      </c>
      <c r="N3710" s="9">
        <f>IFERROR(VLOOKUP(Labs!A3710,Mapping!D:M,10,FALSE),0)</f>
        <v>0</v>
      </c>
    </row>
    <row r="3711" spans="1:14" x14ac:dyDescent="0.25">
      <c r="A3711" s="5" t="str">
        <f>Source!B3711&amp;"|"&amp;Source!K3711</f>
        <v>ZZBG|REDXM</v>
      </c>
      <c r="B3711" s="5">
        <f>IFERROR(VLOOKUP(Labs!A3711,Mapping!D:E,2,FALSE),0)</f>
        <v>0</v>
      </c>
      <c r="C3711" t="str">
        <f>Source!F3711</f>
        <v>Blood Transfusion</v>
      </c>
      <c r="D3711" s="5" t="str">
        <f>Source!D3711</f>
        <v>Blood Group</v>
      </c>
      <c r="E3711" s="5" t="str">
        <f>Source!L3711</f>
        <v>POST RED LABEL IAT CROSSMATCH</v>
      </c>
      <c r="F3711" s="5" t="e">
        <f>IF(ISBLANK(Source!E3711),NA(),Source!E3711)</f>
        <v>#N/A</v>
      </c>
      <c r="G3711" s="5">
        <f>Source!I3711</f>
        <v>8</v>
      </c>
      <c r="H3711" s="5" t="str">
        <f>IF(B3711&lt;&gt;0,NA(),Source!B3711)</f>
        <v>ZZBG</v>
      </c>
      <c r="I3711" s="5">
        <f>VLOOKUP(H3711,Mapping!B:E,4,FALSE)</f>
        <v>0</v>
      </c>
      <c r="J3711" s="9" t="str">
        <f>VLOOKUP(H3711,Mapping!B:M,12,FALSE)</f>
        <v/>
      </c>
      <c r="K3711" s="5" t="str">
        <f>VLOOKUP(H3711,Mapping!B:H,7,FALSE)</f>
        <v>ELECTRONIC CROSSMATCH</v>
      </c>
      <c r="L3711" s="5" t="e">
        <f>IF(B3711&lt;&gt;0,B3711,IF(M3711=1,I3711,NA()))</f>
        <v>#N/A</v>
      </c>
      <c r="N3711" s="9">
        <f>IFERROR(VLOOKUP(Labs!A3711,Mapping!D:M,10,FALSE),0)</f>
        <v>0</v>
      </c>
    </row>
    <row r="3712" spans="1:14" x14ac:dyDescent="0.25">
      <c r="A3712" s="5" t="str">
        <f>Source!B3712&amp;"|"&amp;Source!K3712</f>
        <v>ZZOS_ERY|CSCU</v>
      </c>
      <c r="B3712" s="5">
        <f>IFERROR(VLOOKUP(Labs!A3712,Mapping!D:E,2,FALSE),0)</f>
        <v>0</v>
      </c>
      <c r="C3712" t="str">
        <f>Source!F3712</f>
        <v>Microbiology</v>
      </c>
      <c r="D3712" s="5" t="str">
        <f>Source!D3712</f>
        <v>Erythromycin</v>
      </c>
      <c r="E3712" s="5" t="str">
        <f>Source!L3712</f>
        <v>Culture:</v>
      </c>
      <c r="F3712" s="5" t="e">
        <f>IF(ISBLANK(Source!E3712),NA(),Source!E3712)</f>
        <v>#N/A</v>
      </c>
      <c r="G3712" s="5">
        <f>Source!I3712</f>
        <v>8</v>
      </c>
      <c r="H3712" s="5" t="str">
        <f>IF(B3712&lt;&gt;0,NA(),Source!B3712)</f>
        <v>ZZOS_ERY</v>
      </c>
      <c r="I3712" s="5" t="str">
        <f>VLOOKUP(H3712,Mapping!B:E,4,FALSE)</f>
        <v>18919-1</v>
      </c>
      <c r="J3712" s="9" t="str">
        <f>VLOOKUP(H3712,Mapping!B:M,12,FALSE)</f>
        <v/>
      </c>
      <c r="K3712" s="5" t="str">
        <f>VLOOKUP(H3712,Mapping!B:H,7,FALSE)</f>
        <v>Wound Culture</v>
      </c>
      <c r="L3712" s="5" t="e">
        <f>IF(B3712&lt;&gt;0,B3712,IF(M3712=1,I3712,NA()))</f>
        <v>#N/A</v>
      </c>
      <c r="N3712" s="9">
        <f>IFERROR(VLOOKUP(Labs!A3712,Mapping!D:M,10,FALSE),0)</f>
        <v>0</v>
      </c>
    </row>
    <row r="3713" spans="1:14" x14ac:dyDescent="0.25">
      <c r="A3713" s="5" t="str">
        <f>Source!B3713&amp;"|"&amp;Source!K3713</f>
        <v>ZZOS_ERY|PFCU</v>
      </c>
      <c r="B3713" s="5">
        <f>IFERROR(VLOOKUP(Labs!A3713,Mapping!D:E,2,FALSE),0)</f>
        <v>0</v>
      </c>
      <c r="C3713" t="str">
        <f>Source!F3713</f>
        <v>Microbiology</v>
      </c>
      <c r="D3713" s="5" t="str">
        <f>Source!D3713</f>
        <v>Erythromycin</v>
      </c>
      <c r="E3713" s="5" t="str">
        <f>Source!L3713</f>
        <v>Pleural Fluid Culture</v>
      </c>
      <c r="F3713" s="5" t="e">
        <f>IF(ISBLANK(Source!E3713),NA(),Source!E3713)</f>
        <v>#N/A</v>
      </c>
      <c r="G3713" s="5">
        <f>Source!I3713</f>
        <v>8</v>
      </c>
      <c r="H3713" s="5" t="str">
        <f>IF(B3713&lt;&gt;0,NA(),Source!B3713)</f>
        <v>ZZOS_ERY</v>
      </c>
      <c r="I3713" s="5" t="str">
        <f>VLOOKUP(H3713,Mapping!B:E,4,FALSE)</f>
        <v>18919-1</v>
      </c>
      <c r="J3713" s="9" t="str">
        <f>VLOOKUP(H3713,Mapping!B:M,12,FALSE)</f>
        <v/>
      </c>
      <c r="K3713" s="5" t="str">
        <f>VLOOKUP(H3713,Mapping!B:H,7,FALSE)</f>
        <v>Wound Culture</v>
      </c>
      <c r="L3713" s="5" t="e">
        <f>IF(B3713&lt;&gt;0,B3713,IF(M3713=1,I3713,NA()))</f>
        <v>#N/A</v>
      </c>
      <c r="N3713" s="9">
        <f>IFERROR(VLOOKUP(Labs!A3713,Mapping!D:M,10,FALSE),0)</f>
        <v>0</v>
      </c>
    </row>
    <row r="3714" spans="1:14" x14ac:dyDescent="0.25">
      <c r="A3714" s="5" t="str">
        <f>Source!B3714&amp;"|"&amp;Source!K3714</f>
        <v>ZZOS_TET|MSCC</v>
      </c>
      <c r="B3714" s="5">
        <f>IFERROR(VLOOKUP(Labs!A3714,Mapping!D:E,2,FALSE),0)</f>
        <v>0</v>
      </c>
      <c r="C3714" t="str">
        <f>Source!F3714</f>
        <v>Microbiology</v>
      </c>
      <c r="D3714" s="5" t="str">
        <f>Source!D3714</f>
        <v>Tetracycline</v>
      </c>
      <c r="E3714" s="5" t="str">
        <f>Source!L3714</f>
        <v>MSSA - Nose &amp; Groin</v>
      </c>
      <c r="F3714" s="5" t="e">
        <f>IF(ISBLANK(Source!E3714),NA(),Source!E3714)</f>
        <v>#N/A</v>
      </c>
      <c r="G3714" s="5">
        <f>Source!I3714</f>
        <v>8</v>
      </c>
      <c r="H3714" s="5" t="str">
        <f>IF(B3714&lt;&gt;0,NA(),Source!B3714)</f>
        <v>ZZOS_TET</v>
      </c>
      <c r="I3714" s="5" t="str">
        <f>VLOOKUP(H3714,Mapping!B:E,4,FALSE)</f>
        <v>18993-6</v>
      </c>
      <c r="J3714" s="9" t="str">
        <f>VLOOKUP(H3714,Mapping!B:M,12,FALSE)</f>
        <v/>
      </c>
      <c r="K3714" s="5" t="str">
        <f>VLOOKUP(H3714,Mapping!B:H,7,FALSE)</f>
        <v>Culture:</v>
      </c>
      <c r="L3714" s="5" t="e">
        <f>IF(B3714&lt;&gt;0,B3714,IF(M3714=1,I3714,NA()))</f>
        <v>#N/A</v>
      </c>
      <c r="N3714" s="9">
        <f>IFERROR(VLOOKUP(Labs!A3714,Mapping!D:M,10,FALSE),0)</f>
        <v>0</v>
      </c>
    </row>
    <row r="3715" spans="1:14" x14ac:dyDescent="0.25">
      <c r="A3715" s="5" t="str">
        <f>Source!B3715&amp;"|"&amp;Source!K3715</f>
        <v>ZZOS_PEN|PFCU</v>
      </c>
      <c r="B3715" s="5">
        <f>IFERROR(VLOOKUP(Labs!A3715,Mapping!D:E,2,FALSE),0)</f>
        <v>0</v>
      </c>
      <c r="C3715" t="str">
        <f>Source!F3715</f>
        <v>Microbiology</v>
      </c>
      <c r="D3715" s="5" t="str">
        <f>Source!D3715</f>
        <v>Penicillin</v>
      </c>
      <c r="E3715" s="5" t="str">
        <f>Source!L3715</f>
        <v>Pleural Fluid Culture</v>
      </c>
      <c r="F3715" s="5" t="e">
        <f>IF(ISBLANK(Source!E3715),NA(),Source!E3715)</f>
        <v>#N/A</v>
      </c>
      <c r="G3715" s="5">
        <f>Source!I3715</f>
        <v>8</v>
      </c>
      <c r="H3715" s="5" t="str">
        <f>IF(B3715&lt;&gt;0,NA(),Source!B3715)</f>
        <v>ZZOS_PEN</v>
      </c>
      <c r="I3715" s="5" t="str">
        <f>VLOOKUP(H3715,Mapping!B:E,4,FALSE)</f>
        <v>18964-7</v>
      </c>
      <c r="J3715" s="9" t="str">
        <f>VLOOKUP(H3715,Mapping!B:M,12,FALSE)</f>
        <v/>
      </c>
      <c r="K3715" s="5" t="str">
        <f>VLOOKUP(H3715,Mapping!B:H,7,FALSE)</f>
        <v>Wound Culture</v>
      </c>
      <c r="L3715" s="5" t="e">
        <f>IF(B3715&lt;&gt;0,B3715,IF(M3715=1,I3715,NA()))</f>
        <v>#N/A</v>
      </c>
      <c r="N3715" s="9">
        <f>IFERROR(VLOOKUP(Labs!A3715,Mapping!D:M,10,FALSE),0)</f>
        <v>0</v>
      </c>
    </row>
    <row r="3716" spans="1:14" x14ac:dyDescent="0.25">
      <c r="A3716" s="5" t="str">
        <f>Source!B3716&amp;"|"&amp;Source!K3716</f>
        <v>ZZOS_CHL|SPBC</v>
      </c>
      <c r="B3716" s="5">
        <f>IFERROR(VLOOKUP(Labs!A3716,Mapping!D:E,2,FALSE),0)</f>
        <v>0</v>
      </c>
      <c r="C3716" t="str">
        <f>Source!F3716</f>
        <v>Microbiology</v>
      </c>
      <c r="D3716" s="5" t="str">
        <f>Source!D3716</f>
        <v>Chloramphenicol</v>
      </c>
      <c r="E3716" s="5" t="str">
        <f>Source!L3716</f>
        <v>Bronchiectasis Culture</v>
      </c>
      <c r="F3716" s="5" t="e">
        <f>IF(ISBLANK(Source!E3716),NA(),Source!E3716)</f>
        <v>#N/A</v>
      </c>
      <c r="G3716" s="5">
        <f>Source!I3716</f>
        <v>8</v>
      </c>
      <c r="H3716" s="5" t="str">
        <f>IF(B3716&lt;&gt;0,NA(),Source!B3716)</f>
        <v>ZZOS_CHL</v>
      </c>
      <c r="I3716" s="5" t="str">
        <f>VLOOKUP(H3716,Mapping!B:E,4,FALSE)</f>
        <v>18903-5</v>
      </c>
      <c r="J3716" s="9" t="str">
        <f>VLOOKUP(H3716,Mapping!B:M,12,FALSE)</f>
        <v/>
      </c>
      <c r="K3716" s="5" t="str">
        <f>VLOOKUP(H3716,Mapping!B:H,7,FALSE)</f>
        <v>Wound Culture</v>
      </c>
      <c r="L3716" s="5" t="e">
        <f>IF(B3716&lt;&gt;0,B3716,IF(M3716=1,I3716,NA()))</f>
        <v>#N/A</v>
      </c>
      <c r="N3716" s="9">
        <f>IFERROR(VLOOKUP(Labs!A3716,Mapping!D:M,10,FALSE),0)</f>
        <v>0</v>
      </c>
    </row>
    <row r="3717" spans="1:14" x14ac:dyDescent="0.25">
      <c r="A3717" s="5" t="str">
        <f>Source!B3717&amp;"|"&amp;Source!K3717</f>
        <v>ZZOS_ITR|MOCU</v>
      </c>
      <c r="B3717" s="5">
        <f>IFERROR(VLOOKUP(Labs!A3717,Mapping!D:E,2,FALSE),0)</f>
        <v>0</v>
      </c>
      <c r="C3717" t="str">
        <f>Source!F3717</f>
        <v>Microbiology</v>
      </c>
      <c r="D3717" s="5" t="str">
        <f>Source!D3717</f>
        <v>Itraconazole</v>
      </c>
      <c r="E3717" s="5" t="str">
        <f>Source!L3717</f>
        <v>Upper Respiratory Culture</v>
      </c>
      <c r="F3717" s="5" t="e">
        <f>IF(ISBLANK(Source!E3717),NA(),Source!E3717)</f>
        <v>#N/A</v>
      </c>
      <c r="G3717" s="5">
        <f>Source!I3717</f>
        <v>8</v>
      </c>
      <c r="H3717" s="5" t="str">
        <f>IF(B3717&lt;&gt;0,NA(),Source!B3717)</f>
        <v>ZZOS_ITR</v>
      </c>
      <c r="I3717" s="5">
        <f>VLOOKUP(H3717,Mapping!B:E,4,FALSE)</f>
        <v>0</v>
      </c>
      <c r="J3717" s="9" t="str">
        <f>VLOOKUP(H3717,Mapping!B:M,12,FALSE)</f>
        <v/>
      </c>
      <c r="K3717" s="5" t="str">
        <f>VLOOKUP(H3717,Mapping!B:H,7,FALSE)</f>
        <v>GU Culture</v>
      </c>
      <c r="L3717" s="5" t="e">
        <f>IF(B3717&lt;&gt;0,B3717,IF(M3717=1,I3717,NA()))</f>
        <v>#N/A</v>
      </c>
      <c r="N3717" s="9">
        <f>IFERROR(VLOOKUP(Labs!A3717,Mapping!D:M,10,FALSE),0)</f>
        <v>0</v>
      </c>
    </row>
    <row r="3718" spans="1:14" x14ac:dyDescent="0.25">
      <c r="A3718" s="5" t="str">
        <f>Source!B3718&amp;"|"&amp;Source!K3718</f>
        <v>ZZOS_PEN|CSCU</v>
      </c>
      <c r="B3718" s="5">
        <f>IFERROR(VLOOKUP(Labs!A3718,Mapping!D:E,2,FALSE),0)</f>
        <v>0</v>
      </c>
      <c r="C3718" t="str">
        <f>Source!F3718</f>
        <v>Microbiology</v>
      </c>
      <c r="D3718" s="5" t="str">
        <f>Source!D3718</f>
        <v>Penicillin</v>
      </c>
      <c r="E3718" s="5" t="str">
        <f>Source!L3718</f>
        <v>Culture:</v>
      </c>
      <c r="F3718" s="5" t="e">
        <f>IF(ISBLANK(Source!E3718),NA(),Source!E3718)</f>
        <v>#N/A</v>
      </c>
      <c r="G3718" s="5">
        <f>Source!I3718</f>
        <v>8</v>
      </c>
      <c r="H3718" s="5" t="str">
        <f>IF(B3718&lt;&gt;0,NA(),Source!B3718)</f>
        <v>ZZOS_PEN</v>
      </c>
      <c r="I3718" s="5" t="str">
        <f>VLOOKUP(H3718,Mapping!B:E,4,FALSE)</f>
        <v>18964-7</v>
      </c>
      <c r="J3718" s="9" t="str">
        <f>VLOOKUP(H3718,Mapping!B:M,12,FALSE)</f>
        <v/>
      </c>
      <c r="K3718" s="5" t="str">
        <f>VLOOKUP(H3718,Mapping!B:H,7,FALSE)</f>
        <v>Wound Culture</v>
      </c>
      <c r="L3718" s="5" t="e">
        <f>IF(B3718&lt;&gt;0,B3718,IF(M3718=1,I3718,NA()))</f>
        <v>#N/A</v>
      </c>
      <c r="N3718" s="9">
        <f>IFERROR(VLOOKUP(Labs!A3718,Mapping!D:M,10,FALSE),0)</f>
        <v>0</v>
      </c>
    </row>
    <row r="3719" spans="1:14" x14ac:dyDescent="0.25">
      <c r="A3719" s="5" t="str">
        <f>Source!B3719&amp;"|"&amp;Source!K3719</f>
        <v>ZZOS_PEN|MRCC</v>
      </c>
      <c r="B3719" s="5">
        <f>IFERROR(VLOOKUP(Labs!A3719,Mapping!D:E,2,FALSE),0)</f>
        <v>0</v>
      </c>
      <c r="C3719" t="str">
        <f>Source!F3719</f>
        <v>Microbiology</v>
      </c>
      <c r="D3719" s="5" t="str">
        <f>Source!D3719</f>
        <v>Penicillin</v>
      </c>
      <c r="E3719" s="5" t="str">
        <f>Source!L3719</f>
        <v>MRSA - Nose &amp; Groin</v>
      </c>
      <c r="F3719" s="5" t="e">
        <f>IF(ISBLANK(Source!E3719),NA(),Source!E3719)</f>
        <v>#N/A</v>
      </c>
      <c r="G3719" s="5">
        <f>Source!I3719</f>
        <v>8</v>
      </c>
      <c r="H3719" s="5" t="str">
        <f>IF(B3719&lt;&gt;0,NA(),Source!B3719)</f>
        <v>ZZOS_PEN</v>
      </c>
      <c r="I3719" s="5" t="str">
        <f>VLOOKUP(H3719,Mapping!B:E,4,FALSE)</f>
        <v>18964-7</v>
      </c>
      <c r="J3719" s="9" t="str">
        <f>VLOOKUP(H3719,Mapping!B:M,12,FALSE)</f>
        <v/>
      </c>
      <c r="K3719" s="5" t="str">
        <f>VLOOKUP(H3719,Mapping!B:H,7,FALSE)</f>
        <v>Wound Culture</v>
      </c>
      <c r="L3719" s="5" t="e">
        <f>IF(B3719&lt;&gt;0,B3719,IF(M3719=1,I3719,NA()))</f>
        <v>#N/A</v>
      </c>
      <c r="N3719" s="9">
        <f>IFERROR(VLOOKUP(Labs!A3719,Mapping!D:M,10,FALSE),0)</f>
        <v>0</v>
      </c>
    </row>
    <row r="3720" spans="1:14" x14ac:dyDescent="0.25">
      <c r="A3720" s="5" t="str">
        <f>Source!B3720&amp;"|"&amp;Source!K3720</f>
        <v>ZZPT|REDXM</v>
      </c>
      <c r="B3720" s="5">
        <f>IFERROR(VLOOKUP(Labs!A3720,Mapping!D:E,2,FALSE),0)</f>
        <v>0</v>
      </c>
      <c r="C3720" t="str">
        <f>Source!F3720</f>
        <v>Blood Transfusion</v>
      </c>
      <c r="D3720" s="5" t="str">
        <f>Source!D3720</f>
        <v>Blood Product</v>
      </c>
      <c r="E3720" s="5" t="str">
        <f>Source!L3720</f>
        <v>POST RED LABEL IAT CROSSMATCH</v>
      </c>
      <c r="F3720" s="5" t="e">
        <f>IF(ISBLANK(Source!E3720),NA(),Source!E3720)</f>
        <v>#N/A</v>
      </c>
      <c r="G3720" s="5">
        <f>Source!I3720</f>
        <v>8</v>
      </c>
      <c r="H3720" s="5" t="str">
        <f>IF(B3720&lt;&gt;0,NA(),Source!B3720)</f>
        <v>ZZPT</v>
      </c>
      <c r="I3720" s="5">
        <f>VLOOKUP(H3720,Mapping!B:E,4,FALSE)</f>
        <v>0</v>
      </c>
      <c r="J3720" s="9" t="str">
        <f>VLOOKUP(H3720,Mapping!B:M,12,FALSE)</f>
        <v/>
      </c>
      <c r="K3720" s="5" t="str">
        <f>VLOOKUP(H3720,Mapping!B:H,7,FALSE)</f>
        <v>ELECTRONIC CROSSMATCH</v>
      </c>
      <c r="L3720" s="5" t="e">
        <f>IF(B3720&lt;&gt;0,B3720,IF(M3720=1,I3720,NA()))</f>
        <v>#N/A</v>
      </c>
      <c r="N3720" s="9">
        <f>IFERROR(VLOOKUP(Labs!A3720,Mapping!D:M,10,FALSE),0)</f>
        <v>0</v>
      </c>
    </row>
    <row r="3721" spans="1:14" x14ac:dyDescent="0.25">
      <c r="A3721" s="5" t="str">
        <f>Source!B3721&amp;"|"&amp;Source!K3721</f>
        <v>ZZOS_FLU|W2CC</v>
      </c>
      <c r="B3721" s="5">
        <f>IFERROR(VLOOKUP(Labs!A3721,Mapping!D:E,2,FALSE),0)</f>
        <v>0</v>
      </c>
      <c r="C3721" t="str">
        <f>Source!F3721</f>
        <v>Microbiology</v>
      </c>
      <c r="D3721" s="5" t="str">
        <f>Source!D3721</f>
        <v>Flucloxacillin</v>
      </c>
      <c r="E3721" s="5" t="str">
        <f>Source!L3721</f>
        <v>Culture:</v>
      </c>
      <c r="F3721" s="5" t="e">
        <f>IF(ISBLANK(Source!E3721),NA(),Source!E3721)</f>
        <v>#N/A</v>
      </c>
      <c r="G3721" s="5">
        <f>Source!I3721</f>
        <v>8</v>
      </c>
      <c r="H3721" s="5" t="str">
        <f>IF(B3721&lt;&gt;0,NA(),Source!B3721)</f>
        <v>ZZOS_FLU</v>
      </c>
      <c r="I3721" s="5">
        <f>VLOOKUP(H3721,Mapping!B:E,4,FALSE)</f>
        <v>0</v>
      </c>
      <c r="J3721" s="9" t="str">
        <f>VLOOKUP(H3721,Mapping!B:M,12,FALSE)</f>
        <v/>
      </c>
      <c r="K3721" s="5" t="str">
        <f>VLOOKUP(H3721,Mapping!B:H,7,FALSE)</f>
        <v>Wound Culture</v>
      </c>
      <c r="L3721" s="5" t="e">
        <f>IF(B3721&lt;&gt;0,B3721,IF(M3721=1,I3721,NA()))</f>
        <v>#N/A</v>
      </c>
      <c r="N3721" s="9">
        <f>IFERROR(VLOOKUP(Labs!A3721,Mapping!D:M,10,FALSE),0)</f>
        <v>0</v>
      </c>
    </row>
    <row r="3722" spans="1:14" x14ac:dyDescent="0.25">
      <c r="A3722" s="5" t="str">
        <f>Source!B3722&amp;"|"&amp;Source!K3722</f>
        <v>ZZOS_FUC|W2CU</v>
      </c>
      <c r="B3722" s="5">
        <f>IFERROR(VLOOKUP(Labs!A3722,Mapping!D:E,2,FALSE),0)</f>
        <v>0</v>
      </c>
      <c r="C3722" t="str">
        <f>Source!F3722</f>
        <v>Microbiology</v>
      </c>
      <c r="D3722" s="5" t="str">
        <f>Source!D3722</f>
        <v>Fucidin</v>
      </c>
      <c r="E3722" s="5" t="str">
        <f>Source!L3722</f>
        <v>Culture:</v>
      </c>
      <c r="F3722" s="5" t="e">
        <f>IF(ISBLANK(Source!E3722),NA(),Source!E3722)</f>
        <v>#N/A</v>
      </c>
      <c r="G3722" s="5">
        <f>Source!I3722</f>
        <v>8</v>
      </c>
      <c r="H3722" s="5" t="str">
        <f>IF(B3722&lt;&gt;0,NA(),Source!B3722)</f>
        <v>ZZOS_FUC</v>
      </c>
      <c r="I3722" s="5" t="str">
        <f>VLOOKUP(H3722,Mapping!B:E,4,FALSE)</f>
        <v>18927-4</v>
      </c>
      <c r="J3722" s="9" t="str">
        <f>VLOOKUP(H3722,Mapping!B:M,12,FALSE)</f>
        <v/>
      </c>
      <c r="K3722" s="5" t="str">
        <f>VLOOKUP(H3722,Mapping!B:H,7,FALSE)</f>
        <v>Wound Culture</v>
      </c>
      <c r="L3722" s="5" t="e">
        <f>IF(B3722&lt;&gt;0,B3722,IF(M3722=1,I3722,NA()))</f>
        <v>#N/A</v>
      </c>
      <c r="N3722" s="9">
        <f>IFERROR(VLOOKUP(Labs!A3722,Mapping!D:M,10,FALSE),0)</f>
        <v>0</v>
      </c>
    </row>
    <row r="3723" spans="1:14" x14ac:dyDescent="0.25">
      <c r="A3723" s="5" t="str">
        <f>Source!B3723&amp;"|"&amp;Source!K3723</f>
        <v>ZZOS_TET|W2CC</v>
      </c>
      <c r="B3723" s="5">
        <f>IFERROR(VLOOKUP(Labs!A3723,Mapping!D:E,2,FALSE),0)</f>
        <v>0</v>
      </c>
      <c r="C3723" t="str">
        <f>Source!F3723</f>
        <v>Microbiology</v>
      </c>
      <c r="D3723" s="5" t="str">
        <f>Source!D3723</f>
        <v>Tetracycline</v>
      </c>
      <c r="E3723" s="5" t="str">
        <f>Source!L3723</f>
        <v>Culture:</v>
      </c>
      <c r="F3723" s="5" t="e">
        <f>IF(ISBLANK(Source!E3723),NA(),Source!E3723)</f>
        <v>#N/A</v>
      </c>
      <c r="G3723" s="5">
        <f>Source!I3723</f>
        <v>8</v>
      </c>
      <c r="H3723" s="5" t="str">
        <f>IF(B3723&lt;&gt;0,NA(),Source!B3723)</f>
        <v>ZZOS_TET</v>
      </c>
      <c r="I3723" s="5" t="str">
        <f>VLOOKUP(H3723,Mapping!B:E,4,FALSE)</f>
        <v>18993-6</v>
      </c>
      <c r="J3723" s="9" t="str">
        <f>VLOOKUP(H3723,Mapping!B:M,12,FALSE)</f>
        <v/>
      </c>
      <c r="K3723" s="5" t="str">
        <f>VLOOKUP(H3723,Mapping!B:H,7,FALSE)</f>
        <v>Culture:</v>
      </c>
      <c r="L3723" s="5" t="e">
        <f>IF(B3723&lt;&gt;0,B3723,IF(M3723=1,I3723,NA()))</f>
        <v>#N/A</v>
      </c>
      <c r="N3723" s="9">
        <f>IFERROR(VLOOKUP(Labs!A3723,Mapping!D:M,10,FALSE),0)</f>
        <v>0</v>
      </c>
    </row>
    <row r="3724" spans="1:14" x14ac:dyDescent="0.25">
      <c r="A3724" s="5" t="str">
        <f>Source!B3724&amp;"|"&amp;Source!K3724</f>
        <v>ZZST|REDXM</v>
      </c>
      <c r="B3724" s="5">
        <f>IFERROR(VLOOKUP(Labs!A3724,Mapping!D:E,2,FALSE),0)</f>
        <v>0</v>
      </c>
      <c r="C3724" t="str">
        <f>Source!F3724</f>
        <v>Blood Transfusion</v>
      </c>
      <c r="D3724" s="5" t="str">
        <f>Source!D3724</f>
        <v>Status</v>
      </c>
      <c r="E3724" s="5" t="str">
        <f>Source!L3724</f>
        <v>POST RED LABEL IAT CROSSMATCH</v>
      </c>
      <c r="F3724" s="5" t="e">
        <f>IF(ISBLANK(Source!E3724),NA(),Source!E3724)</f>
        <v>#N/A</v>
      </c>
      <c r="G3724" s="5">
        <f>Source!I3724</f>
        <v>8</v>
      </c>
      <c r="H3724" s="5" t="str">
        <f>IF(B3724&lt;&gt;0,NA(),Source!B3724)</f>
        <v>ZZST</v>
      </c>
      <c r="I3724" s="5">
        <f>VLOOKUP(H3724,Mapping!B:E,4,FALSE)</f>
        <v>0</v>
      </c>
      <c r="J3724" s="9" t="str">
        <f>VLOOKUP(H3724,Mapping!B:M,12,FALSE)</f>
        <v/>
      </c>
      <c r="K3724" s="5" t="str">
        <f>VLOOKUP(H3724,Mapping!B:H,7,FALSE)</f>
        <v>BATCH PRODUCT ISSUE</v>
      </c>
      <c r="L3724" s="5" t="e">
        <f>IF(B3724&lt;&gt;0,B3724,IF(M3724=1,I3724,NA()))</f>
        <v>#N/A</v>
      </c>
      <c r="N3724" s="9">
        <f>IFERROR(VLOOKUP(Labs!A3724,Mapping!D:M,10,FALSE),0)</f>
        <v>0</v>
      </c>
    </row>
    <row r="3725" spans="1:14" x14ac:dyDescent="0.25">
      <c r="A3725" s="5" t="str">
        <f>Source!B3725&amp;"|"&amp;Source!K3725</f>
        <v>ZZOS_ERY|PCUL</v>
      </c>
      <c r="B3725" s="5">
        <f>IFERROR(VLOOKUP(Labs!A3725,Mapping!D:E,2,FALSE),0)</f>
        <v>0</v>
      </c>
      <c r="C3725" t="str">
        <f>Source!F3725</f>
        <v>Microbiology</v>
      </c>
      <c r="D3725" s="5" t="str">
        <f>Source!D3725</f>
        <v>Erythromycin</v>
      </c>
      <c r="E3725" s="5" t="str">
        <f>Source!L3725</f>
        <v>Blood culture (paed.) cult.</v>
      </c>
      <c r="F3725" s="5" t="e">
        <f>IF(ISBLANK(Source!E3725),NA(),Source!E3725)</f>
        <v>#N/A</v>
      </c>
      <c r="G3725" s="5">
        <f>Source!I3725</f>
        <v>8</v>
      </c>
      <c r="H3725" s="5" t="str">
        <f>IF(B3725&lt;&gt;0,NA(),Source!B3725)</f>
        <v>ZZOS_ERY</v>
      </c>
      <c r="I3725" s="5" t="str">
        <f>VLOOKUP(H3725,Mapping!B:E,4,FALSE)</f>
        <v>18919-1</v>
      </c>
      <c r="J3725" s="9" t="str">
        <f>VLOOKUP(H3725,Mapping!B:M,12,FALSE)</f>
        <v/>
      </c>
      <c r="K3725" s="5" t="str">
        <f>VLOOKUP(H3725,Mapping!B:H,7,FALSE)</f>
        <v>Wound Culture</v>
      </c>
      <c r="L3725" s="5" t="e">
        <f>IF(B3725&lt;&gt;0,B3725,IF(M3725=1,I3725,NA()))</f>
        <v>#N/A</v>
      </c>
      <c r="N3725" s="9">
        <f>IFERROR(VLOOKUP(Labs!A3725,Mapping!D:M,10,FALSE),0)</f>
        <v>0</v>
      </c>
    </row>
    <row r="3726" spans="1:14" x14ac:dyDescent="0.25">
      <c r="A3726" s="5" t="str">
        <f>Source!B3726&amp;"|"&amp;Source!K3726</f>
        <v>ZZOS_FLU|TISP</v>
      </c>
      <c r="B3726" s="5">
        <f>IFERROR(VLOOKUP(Labs!A3726,Mapping!D:E,2,FALSE),0)</f>
        <v>0</v>
      </c>
      <c r="C3726" t="str">
        <f>Source!F3726</f>
        <v>Microbiology</v>
      </c>
      <c r="D3726" s="5" t="str">
        <f>Source!D3726</f>
        <v>Flucloxacillin</v>
      </c>
      <c r="E3726" s="5" t="str">
        <f>Source!L3726</f>
        <v>Culture:</v>
      </c>
      <c r="F3726" s="5" t="e">
        <f>IF(ISBLANK(Source!E3726),NA(),Source!E3726)</f>
        <v>#N/A</v>
      </c>
      <c r="G3726" s="5">
        <f>Source!I3726</f>
        <v>8</v>
      </c>
      <c r="H3726" s="5" t="str">
        <f>IF(B3726&lt;&gt;0,NA(),Source!B3726)</f>
        <v>ZZOS_FLU</v>
      </c>
      <c r="I3726" s="5">
        <f>VLOOKUP(H3726,Mapping!B:E,4,FALSE)</f>
        <v>0</v>
      </c>
      <c r="J3726" s="9" t="str">
        <f>VLOOKUP(H3726,Mapping!B:M,12,FALSE)</f>
        <v/>
      </c>
      <c r="K3726" s="5" t="str">
        <f>VLOOKUP(H3726,Mapping!B:H,7,FALSE)</f>
        <v>Wound Culture</v>
      </c>
      <c r="L3726" s="5" t="e">
        <f>IF(B3726&lt;&gt;0,B3726,IF(M3726=1,I3726,NA()))</f>
        <v>#N/A</v>
      </c>
      <c r="N3726" s="9">
        <f>IFERROR(VLOOKUP(Labs!A3726,Mapping!D:M,10,FALSE),0)</f>
        <v>0</v>
      </c>
    </row>
    <row r="3727" spans="1:14" x14ac:dyDescent="0.25">
      <c r="A3727" s="5" t="str">
        <f>Source!B3727&amp;"|"&amp;Source!K3727</f>
        <v>ZZOS_TET|W1CC</v>
      </c>
      <c r="B3727" s="5">
        <f>IFERROR(VLOOKUP(Labs!A3727,Mapping!D:E,2,FALSE),0)</f>
        <v>0</v>
      </c>
      <c r="C3727" t="str">
        <f>Source!F3727</f>
        <v>Microbiology</v>
      </c>
      <c r="D3727" s="5" t="str">
        <f>Source!D3727</f>
        <v>Tetracycline</v>
      </c>
      <c r="E3727" s="5" t="str">
        <f>Source!L3727</f>
        <v>Culture:</v>
      </c>
      <c r="F3727" s="5" t="e">
        <f>IF(ISBLANK(Source!E3727),NA(),Source!E3727)</f>
        <v>#N/A</v>
      </c>
      <c r="G3727" s="5">
        <f>Source!I3727</f>
        <v>8</v>
      </c>
      <c r="H3727" s="5" t="str">
        <f>IF(B3727&lt;&gt;0,NA(),Source!B3727)</f>
        <v>ZZOS_TET</v>
      </c>
      <c r="I3727" s="5" t="str">
        <f>VLOOKUP(H3727,Mapping!B:E,4,FALSE)</f>
        <v>18993-6</v>
      </c>
      <c r="J3727" s="9" t="str">
        <f>VLOOKUP(H3727,Mapping!B:M,12,FALSE)</f>
        <v/>
      </c>
      <c r="K3727" s="5" t="str">
        <f>VLOOKUP(H3727,Mapping!B:H,7,FALSE)</f>
        <v>Culture:</v>
      </c>
      <c r="L3727" s="5" t="e">
        <f>IF(B3727&lt;&gt;0,B3727,IF(M3727=1,I3727,NA()))</f>
        <v>#N/A</v>
      </c>
      <c r="N3727" s="9">
        <f>IFERROR(VLOOKUP(Labs!A3727,Mapping!D:M,10,FALSE),0)</f>
        <v>0</v>
      </c>
    </row>
    <row r="3728" spans="1:14" x14ac:dyDescent="0.25">
      <c r="A3728" s="5" t="str">
        <f>Source!B3728&amp;"|"&amp;Source!K3728</f>
        <v>ZZUN|REDXM</v>
      </c>
      <c r="B3728" s="5">
        <f>IFERROR(VLOOKUP(Labs!A3728,Mapping!D:E,2,FALSE),0)</f>
        <v>0</v>
      </c>
      <c r="C3728" t="str">
        <f>Source!F3728</f>
        <v>Blood Transfusion</v>
      </c>
      <c r="D3728" s="5" t="str">
        <f>Source!D3728</f>
        <v>Unit Number</v>
      </c>
      <c r="E3728" s="5" t="str">
        <f>Source!L3728</f>
        <v>POST RED LABEL IAT CROSSMATCH</v>
      </c>
      <c r="F3728" s="5" t="e">
        <f>IF(ISBLANK(Source!E3728),NA(),Source!E3728)</f>
        <v>#N/A</v>
      </c>
      <c r="G3728" s="5">
        <f>Source!I3728</f>
        <v>8</v>
      </c>
      <c r="H3728" s="5" t="str">
        <f>IF(B3728&lt;&gt;0,NA(),Source!B3728)</f>
        <v>ZZUN</v>
      </c>
      <c r="I3728" s="5">
        <f>VLOOKUP(H3728,Mapping!B:E,4,FALSE)</f>
        <v>0</v>
      </c>
      <c r="J3728" s="9" t="str">
        <f>VLOOKUP(H3728,Mapping!B:M,12,FALSE)</f>
        <v/>
      </c>
      <c r="K3728" s="5" t="str">
        <f>VLOOKUP(H3728,Mapping!B:H,7,FALSE)</f>
        <v>ELECTRONIC CROSSMATCH</v>
      </c>
      <c r="L3728" s="5" t="e">
        <f>IF(B3728&lt;&gt;0,B3728,IF(M3728=1,I3728,NA()))</f>
        <v>#N/A</v>
      </c>
      <c r="N3728" s="9">
        <f>IFERROR(VLOOKUP(Labs!A3728,Mapping!D:M,10,FALSE),0)</f>
        <v>0</v>
      </c>
    </row>
    <row r="3729" spans="1:14" x14ac:dyDescent="0.25">
      <c r="A3729" s="5" t="str">
        <f>Source!B3729&amp;"|"&amp;Source!K3729</f>
        <v>ZZOS_TRI|W2CU</v>
      </c>
      <c r="B3729" s="5">
        <f>IFERROR(VLOOKUP(Labs!A3729,Mapping!D:E,2,FALSE),0)</f>
        <v>0</v>
      </c>
      <c r="C3729" t="str">
        <f>Source!F3729</f>
        <v>Microbiology</v>
      </c>
      <c r="D3729" s="5" t="str">
        <f>Source!D3729</f>
        <v>Trimethoprim</v>
      </c>
      <c r="E3729" s="5" t="str">
        <f>Source!L3729</f>
        <v>Culture:</v>
      </c>
      <c r="F3729" s="5" t="e">
        <f>IF(ISBLANK(Source!E3729),NA(),Source!E3729)</f>
        <v>#N/A</v>
      </c>
      <c r="G3729" s="5">
        <f>Source!I3729</f>
        <v>8</v>
      </c>
      <c r="H3729" s="5" t="str">
        <f>IF(B3729&lt;&gt;0,NA(),Source!B3729)</f>
        <v>ZZOS_TRI</v>
      </c>
      <c r="I3729" s="5" t="str">
        <f>VLOOKUP(H3729,Mapping!B:E,4,FALSE)</f>
        <v>18997-7</v>
      </c>
      <c r="J3729" s="9" t="str">
        <f>VLOOKUP(H3729,Mapping!B:M,12,FALSE)</f>
        <v/>
      </c>
      <c r="K3729" s="5" t="str">
        <f>VLOOKUP(H3729,Mapping!B:H,7,FALSE)</f>
        <v>Urine Culture</v>
      </c>
      <c r="L3729" s="5" t="e">
        <f>IF(B3729&lt;&gt;0,B3729,IF(M3729=1,I3729,NA()))</f>
        <v>#N/A</v>
      </c>
      <c r="N3729" s="9">
        <f>IFERROR(VLOOKUP(Labs!A3729,Mapping!D:M,10,FALSE),0)</f>
        <v>0</v>
      </c>
    </row>
    <row r="3730" spans="1:14" x14ac:dyDescent="0.25">
      <c r="A3730" s="5" t="str">
        <f>Source!B3730&amp;"|"&amp;Source!K3730</f>
        <v>ZZOS_GEN|BICU</v>
      </c>
      <c r="B3730" s="5">
        <f>IFERROR(VLOOKUP(Labs!A3730,Mapping!D:E,2,FALSE),0)</f>
        <v>0</v>
      </c>
      <c r="C3730" t="str">
        <f>Source!F3730</f>
        <v>Microbiology</v>
      </c>
      <c r="D3730" s="5" t="str">
        <f>Source!D3730</f>
        <v>Gentamicin</v>
      </c>
      <c r="E3730" s="5" t="str">
        <f>Source!L3730</f>
        <v>Wound Culture</v>
      </c>
      <c r="F3730" s="5" t="e">
        <f>IF(ISBLANK(Source!E3730),NA(),Source!E3730)</f>
        <v>#N/A</v>
      </c>
      <c r="G3730" s="5">
        <f>Source!I3730</f>
        <v>8</v>
      </c>
      <c r="H3730" s="5" t="str">
        <f>IF(B3730&lt;&gt;0,NA(),Source!B3730)</f>
        <v>ZZOS_GEN</v>
      </c>
      <c r="I3730" s="5" t="str">
        <f>VLOOKUP(H3730,Mapping!B:E,4,FALSE)</f>
        <v>18928-2</v>
      </c>
      <c r="J3730" s="9" t="str">
        <f>VLOOKUP(H3730,Mapping!B:M,12,FALSE)</f>
        <v/>
      </c>
      <c r="K3730" s="5" t="str">
        <f>VLOOKUP(H3730,Mapping!B:H,7,FALSE)</f>
        <v>Urine Culture</v>
      </c>
      <c r="L3730" s="5" t="e">
        <f>IF(B3730&lt;&gt;0,B3730,IF(M3730=1,I3730,NA()))</f>
        <v>#N/A</v>
      </c>
      <c r="N3730" s="9">
        <f>IFERROR(VLOOKUP(Labs!A3730,Mapping!D:M,10,FALSE),0)</f>
        <v>0</v>
      </c>
    </row>
    <row r="3731" spans="1:14" x14ac:dyDescent="0.25">
      <c r="A3731" s="5" t="str">
        <f>Source!B3731&amp;"|"&amp;Source!K3731</f>
        <v>ZZOS_PEN|EYCU</v>
      </c>
      <c r="B3731" s="5">
        <f>IFERROR(VLOOKUP(Labs!A3731,Mapping!D:E,2,FALSE),0)</f>
        <v>0</v>
      </c>
      <c r="C3731" t="str">
        <f>Source!F3731</f>
        <v>Microbiology</v>
      </c>
      <c r="D3731" s="5" t="str">
        <f>Source!D3731</f>
        <v>Penicillin</v>
      </c>
      <c r="E3731" s="5" t="str">
        <f>Source!L3731</f>
        <v>Culture:</v>
      </c>
      <c r="F3731" s="5" t="e">
        <f>IF(ISBLANK(Source!E3731),NA(),Source!E3731)</f>
        <v>#N/A</v>
      </c>
      <c r="G3731" s="5">
        <f>Source!I3731</f>
        <v>8</v>
      </c>
      <c r="H3731" s="5" t="str">
        <f>IF(B3731&lt;&gt;0,NA(),Source!B3731)</f>
        <v>ZZOS_PEN</v>
      </c>
      <c r="I3731" s="5" t="str">
        <f>VLOOKUP(H3731,Mapping!B:E,4,FALSE)</f>
        <v>18964-7</v>
      </c>
      <c r="J3731" s="9" t="str">
        <f>VLOOKUP(H3731,Mapping!B:M,12,FALSE)</f>
        <v/>
      </c>
      <c r="K3731" s="5" t="str">
        <f>VLOOKUP(H3731,Mapping!B:H,7,FALSE)</f>
        <v>Wound Culture</v>
      </c>
      <c r="L3731" s="5" t="e">
        <f>IF(B3731&lt;&gt;0,B3731,IF(M3731=1,I3731,NA()))</f>
        <v>#N/A</v>
      </c>
      <c r="N3731" s="9">
        <f>IFERROR(VLOOKUP(Labs!A3731,Mapping!D:M,10,FALSE),0)</f>
        <v>0</v>
      </c>
    </row>
    <row r="3732" spans="1:14" x14ac:dyDescent="0.25">
      <c r="A3732" s="5" t="str">
        <f>Source!B3732&amp;"|"&amp;Source!K3732</f>
        <v>ZZOS_TAZ|SPIC</v>
      </c>
      <c r="B3732" s="5">
        <f>IFERROR(VLOOKUP(Labs!A3732,Mapping!D:E,2,FALSE),0)</f>
        <v>0</v>
      </c>
      <c r="C3732" t="str">
        <f>Source!F3732</f>
        <v>Microbiology</v>
      </c>
      <c r="D3732" s="5" t="str">
        <f>Source!D3732</f>
        <v>Tazocin</v>
      </c>
      <c r="E3732" s="5" t="str">
        <f>Source!L3732</f>
        <v>ITU/ Immuno Sputum Cult.</v>
      </c>
      <c r="F3732" s="5" t="e">
        <f>IF(ISBLANK(Source!E3732),NA(),Source!E3732)</f>
        <v>#N/A</v>
      </c>
      <c r="G3732" s="5">
        <f>Source!I3732</f>
        <v>8</v>
      </c>
      <c r="H3732" s="5" t="str">
        <f>IF(B3732&lt;&gt;0,NA(),Source!B3732)</f>
        <v>ZZOS_TAZ</v>
      </c>
      <c r="I3732" s="5">
        <f>VLOOKUP(H3732,Mapping!B:E,4,FALSE)</f>
        <v>0</v>
      </c>
      <c r="J3732" s="9" t="str">
        <f>VLOOKUP(H3732,Mapping!B:M,12,FALSE)</f>
        <v/>
      </c>
      <c r="K3732" s="5" t="str">
        <f>VLOOKUP(H3732,Mapping!B:H,7,FALSE)</f>
        <v>Sputum Culture</v>
      </c>
      <c r="L3732" s="5" t="e">
        <f>IF(B3732&lt;&gt;0,B3732,IF(M3732=1,I3732,NA()))</f>
        <v>#N/A</v>
      </c>
      <c r="N3732" s="9">
        <f>IFERROR(VLOOKUP(Labs!A3732,Mapping!D:M,10,FALSE),0)</f>
        <v>0</v>
      </c>
    </row>
    <row r="3733" spans="1:14" x14ac:dyDescent="0.25">
      <c r="A3733" s="5" t="str">
        <f>Source!B3733&amp;"|"&amp;Source!K3733</f>
        <v>CU10|CPCU</v>
      </c>
      <c r="B3733" s="5">
        <f>IFERROR(VLOOKUP(Labs!A3733,Mapping!D:E,2,FALSE),0)</f>
        <v>0</v>
      </c>
      <c r="C3733" t="str">
        <f>Source!F3733</f>
        <v>Chem/Haem</v>
      </c>
      <c r="D3733" s="5" t="str">
        <f>Source!D3733</f>
        <v>Log (10) Viral Load</v>
      </c>
      <c r="E3733" s="5" t="str">
        <f>Source!L3733</f>
        <v>CMV PCR</v>
      </c>
      <c r="F3733" s="5" t="str">
        <f>IF(ISBLANK(Source!E3733),NA(),Source!E3733)</f>
        <v>.</v>
      </c>
      <c r="G3733" s="5">
        <f>Source!I3733</f>
        <v>7</v>
      </c>
      <c r="H3733" s="5" t="str">
        <f>IF(B3733&lt;&gt;0,NA(),Source!B3733)</f>
        <v>CU10</v>
      </c>
      <c r="I3733" s="5">
        <f>VLOOKUP(H3733,Mapping!B:E,4,FALSE)</f>
        <v>0</v>
      </c>
      <c r="J3733" s="9" t="str">
        <f>VLOOKUP(H3733,Mapping!B:M,12,FALSE)</f>
        <v/>
      </c>
      <c r="K3733" s="5" t="str">
        <f>VLOOKUP(H3733,Mapping!B:H,7,FALSE)</f>
        <v>CMV PCR</v>
      </c>
      <c r="L3733" s="5" t="e">
        <f>IF(B3733&lt;&gt;0,B3733,IF(M3733=1,I3733,NA()))</f>
        <v>#N/A</v>
      </c>
      <c r="N3733" s="9" t="str">
        <f>IFERROR(VLOOKUP(Labs!A3733,Mapping!D:M,10,FALSE),0)</f>
        <v/>
      </c>
    </row>
    <row r="3734" spans="1:14" x14ac:dyDescent="0.25">
      <c r="A3734" s="5" t="str">
        <f>Source!B3734&amp;"|"&amp;Source!K3734</f>
        <v>CALR|CALR</v>
      </c>
      <c r="B3734" s="5">
        <f>IFERROR(VLOOKUP(Labs!A3734,Mapping!D:E,2,FALSE),0)</f>
        <v>0</v>
      </c>
      <c r="C3734" t="str">
        <f>Source!F3734</f>
        <v>Chem/Haem</v>
      </c>
      <c r="D3734" s="5" t="str">
        <f>Source!D3734</f>
        <v>CALRETICULIN</v>
      </c>
      <c r="E3734" s="5" t="str">
        <f>Source!L3734</f>
        <v>CALRETICULIN</v>
      </c>
      <c r="F3734" s="5" t="e">
        <f>IF(ISBLANK(Source!E3734),NA(),Source!E3734)</f>
        <v>#N/A</v>
      </c>
      <c r="G3734" s="5">
        <f>Source!I3734</f>
        <v>7</v>
      </c>
      <c r="H3734" s="5" t="str">
        <f>IF(B3734&lt;&gt;0,NA(),Source!B3734)</f>
        <v>CALR</v>
      </c>
      <c r="I3734" s="5">
        <f>VLOOKUP(H3734,Mapping!B:E,4,FALSE)</f>
        <v>0</v>
      </c>
      <c r="J3734" s="9" t="str">
        <f>VLOOKUP(H3734,Mapping!B:M,12,FALSE)</f>
        <v/>
      </c>
      <c r="K3734" s="5" t="str">
        <f>VLOOKUP(H3734,Mapping!B:H,7,FALSE)</f>
        <v>CALRETICULIN</v>
      </c>
      <c r="L3734" s="5" t="e">
        <f>IF(B3734&lt;&gt;0,B3734,IF(M3734=1,I3734,NA()))</f>
        <v>#N/A</v>
      </c>
      <c r="N3734" s="9" t="str">
        <f>IFERROR(VLOOKUP(Labs!A3734,Mapping!D:M,10,FALSE),0)</f>
        <v/>
      </c>
    </row>
    <row r="3735" spans="1:14" x14ac:dyDescent="0.25">
      <c r="A3735" s="5" t="str">
        <f>Source!B3735&amp;"|"&amp;Source!K3735</f>
        <v>A13A|AD13</v>
      </c>
      <c r="B3735" s="5">
        <f>IFERROR(VLOOKUP(Labs!A3735,Mapping!D:E,2,FALSE),0)</f>
        <v>0</v>
      </c>
      <c r="C3735" t="str">
        <f>Source!F3735</f>
        <v>Chem/Haem</v>
      </c>
      <c r="D3735" s="5" t="str">
        <f>Source!D3735</f>
        <v>ADAMTS13 ACTIVITY</v>
      </c>
      <c r="E3735" s="5" t="str">
        <f>Source!L3735</f>
        <v>ADAMTS 13 ASSAY</v>
      </c>
      <c r="F3735" s="5" t="str">
        <f>IF(ISBLANK(Source!E3735),NA(),Source!E3735)</f>
        <v>%</v>
      </c>
      <c r="G3735" s="5">
        <f>Source!I3735</f>
        <v>7</v>
      </c>
      <c r="H3735" s="5" t="str">
        <f>IF(B3735&lt;&gt;0,NA(),Source!B3735)</f>
        <v>A13A</v>
      </c>
      <c r="I3735" s="5">
        <f>VLOOKUP(H3735,Mapping!B:E,4,FALSE)</f>
        <v>0</v>
      </c>
      <c r="J3735" s="9" t="str">
        <f>VLOOKUP(H3735,Mapping!B:M,12,FALSE)</f>
        <v/>
      </c>
      <c r="K3735" s="5" t="str">
        <f>VLOOKUP(H3735,Mapping!B:H,7,FALSE)</f>
        <v>ADAMTS 13 ASSAY</v>
      </c>
      <c r="L3735" s="5" t="e">
        <f>IF(B3735&lt;&gt;0,B3735,IF(M3735=1,I3735,NA()))</f>
        <v>#N/A</v>
      </c>
      <c r="N3735" s="9" t="str">
        <f>IFERROR(VLOOKUP(Labs!A3735,Mapping!D:M,10,FALSE),0)</f>
        <v/>
      </c>
    </row>
    <row r="3736" spans="1:14" x14ac:dyDescent="0.25">
      <c r="A3736" s="5" t="str">
        <f>Source!B3736&amp;"|"&amp;Source!K3736</f>
        <v>ACTH|ACTH</v>
      </c>
      <c r="B3736" s="5">
        <f>IFERROR(VLOOKUP(Labs!A3736,Mapping!D:E,2,FALSE),0)</f>
        <v>0</v>
      </c>
      <c r="C3736" t="str">
        <f>Source!F3736</f>
        <v>Chem/Haem</v>
      </c>
      <c r="D3736" s="5" t="str">
        <f>Source!D3736</f>
        <v>ACTH</v>
      </c>
      <c r="E3736" s="5" t="str">
        <f>Source!L3736</f>
        <v>ACTH</v>
      </c>
      <c r="F3736" s="5" t="str">
        <f>IF(ISBLANK(Source!E3736),NA(),Source!E3736)</f>
        <v>ng/l</v>
      </c>
      <c r="G3736" s="5">
        <f>Source!I3736</f>
        <v>7</v>
      </c>
      <c r="H3736" s="5" t="str">
        <f>IF(B3736&lt;&gt;0,NA(),Source!B3736)</f>
        <v>ACTH</v>
      </c>
      <c r="I3736" s="5">
        <f>VLOOKUP(H3736,Mapping!B:E,4,FALSE)</f>
        <v>0</v>
      </c>
      <c r="J3736" s="9" t="str">
        <f>VLOOKUP(H3736,Mapping!B:M,12,FALSE)</f>
        <v/>
      </c>
      <c r="K3736" s="5" t="str">
        <f>VLOOKUP(H3736,Mapping!B:H,7,FALSE)</f>
        <v>ACTH</v>
      </c>
      <c r="L3736" s="5" t="e">
        <f>IF(B3736&lt;&gt;0,B3736,IF(M3736=1,I3736,NA()))</f>
        <v>#N/A</v>
      </c>
      <c r="N3736" s="9" t="str">
        <f>IFERROR(VLOOKUP(Labs!A3736,Mapping!D:M,10,FALSE),0)</f>
        <v/>
      </c>
    </row>
    <row r="3737" spans="1:14" x14ac:dyDescent="0.25">
      <c r="A3737" s="5" t="str">
        <f>Source!B3737&amp;"|"&amp;Source!K3737</f>
        <v>DHEA|DHEA</v>
      </c>
      <c r="B3737" s="5">
        <f>IFERROR(VLOOKUP(Labs!A3737,Mapping!D:E,2,FALSE),0)</f>
        <v>0</v>
      </c>
      <c r="C3737" t="str">
        <f>Source!F3737</f>
        <v>Chem/Haem</v>
      </c>
      <c r="D3737" s="5" t="str">
        <f>Source!D3737</f>
        <v>DHEAS</v>
      </c>
      <c r="E3737" s="5" t="str">
        <f>Source!L3737</f>
        <v>DHEAS</v>
      </c>
      <c r="F3737" s="5" t="str">
        <f>IF(ISBLANK(Source!E3737),NA(),Source!E3737)</f>
        <v>umol/l</v>
      </c>
      <c r="G3737" s="5">
        <f>Source!I3737</f>
        <v>7</v>
      </c>
      <c r="H3737" s="5" t="str">
        <f>IF(B3737&lt;&gt;0,NA(),Source!B3737)</f>
        <v>DHEA</v>
      </c>
      <c r="I3737" s="5">
        <f>VLOOKUP(H3737,Mapping!B:E,4,FALSE)</f>
        <v>0</v>
      </c>
      <c r="J3737" s="9" t="str">
        <f>VLOOKUP(H3737,Mapping!B:M,12,FALSE)</f>
        <v/>
      </c>
      <c r="K3737" s="5" t="str">
        <f>VLOOKUP(H3737,Mapping!B:H,7,FALSE)</f>
        <v>DHEAS</v>
      </c>
      <c r="L3737" s="5" t="e">
        <f>IF(B3737&lt;&gt;0,B3737,IF(M3737=1,I3737,NA()))</f>
        <v>#N/A</v>
      </c>
      <c r="N3737" s="9" t="str">
        <f>IFERROR(VLOOKUP(Labs!A3737,Mapping!D:M,10,FALSE),0)</f>
        <v/>
      </c>
    </row>
    <row r="3738" spans="1:14" x14ac:dyDescent="0.25">
      <c r="A3738" s="5" t="str">
        <f>Source!B3738&amp;"|"&amp;Source!K3738</f>
        <v>EL10|EPCR</v>
      </c>
      <c r="B3738" s="5">
        <f>IFERROR(VLOOKUP(Labs!A3738,Mapping!D:E,2,FALSE),0)</f>
        <v>0</v>
      </c>
      <c r="C3738" t="str">
        <f>Source!F3738</f>
        <v>Chem/Haem</v>
      </c>
      <c r="D3738" s="5" t="str">
        <f>Source!D3738</f>
        <v>Log (10) Viral Load</v>
      </c>
      <c r="E3738" s="5" t="str">
        <f>Source!L3738</f>
        <v>EBV PCR</v>
      </c>
      <c r="F3738" s="5" t="e">
        <f>IF(ISBLANK(Source!E3738),NA(),Source!E3738)</f>
        <v>#N/A</v>
      </c>
      <c r="G3738" s="5">
        <f>Source!I3738</f>
        <v>7</v>
      </c>
      <c r="H3738" s="5" t="str">
        <f>IF(B3738&lt;&gt;0,NA(),Source!B3738)</f>
        <v>EL10</v>
      </c>
      <c r="I3738" s="5">
        <f>VLOOKUP(H3738,Mapping!B:E,4,FALSE)</f>
        <v>0</v>
      </c>
      <c r="J3738" s="9" t="str">
        <f>VLOOKUP(H3738,Mapping!B:M,12,FALSE)</f>
        <v/>
      </c>
      <c r="K3738" s="5" t="str">
        <f>VLOOKUP(H3738,Mapping!B:H,7,FALSE)</f>
        <v>EBV PCR</v>
      </c>
      <c r="L3738" s="5" t="e">
        <f>IF(B3738&lt;&gt;0,B3738,IF(M3738=1,I3738,NA()))</f>
        <v>#N/A</v>
      </c>
      <c r="N3738" s="9" t="str">
        <f>IFERROR(VLOOKUP(Labs!A3738,Mapping!D:M,10,FALSE),0)</f>
        <v/>
      </c>
    </row>
    <row r="3739" spans="1:14" x14ac:dyDescent="0.25">
      <c r="A3739" s="5" t="str">
        <f>Source!B3739&amp;"|"&amp;Source!K3739</f>
        <v>CHI|CHI</v>
      </c>
      <c r="B3739" s="5">
        <f>IFERROR(VLOOKUP(Labs!A3739,Mapping!D:E,2,FALSE),0)</f>
        <v>0</v>
      </c>
      <c r="C3739" t="str">
        <f>Source!F3739</f>
        <v>Virology</v>
      </c>
      <c r="D3739" s="5" t="str">
        <f>Source!D3739</f>
        <v>Chlamydia Immunofluorescence</v>
      </c>
      <c r="E3739" s="5" t="str">
        <f>Source!L3739</f>
        <v>Chlamydia Immunofluorescence</v>
      </c>
      <c r="F3739" s="5" t="e">
        <f>IF(ISBLANK(Source!E3739),NA(),Source!E3739)</f>
        <v>#N/A</v>
      </c>
      <c r="G3739" s="5">
        <f>Source!I3739</f>
        <v>7</v>
      </c>
      <c r="H3739" s="5" t="str">
        <f>IF(B3739&lt;&gt;0,NA(),Source!B3739)</f>
        <v>CHI</v>
      </c>
      <c r="I3739" s="5">
        <f>VLOOKUP(H3739,Mapping!B:E,4,FALSE)</f>
        <v>0</v>
      </c>
      <c r="J3739" s="9" t="str">
        <f>VLOOKUP(H3739,Mapping!B:M,12,FALSE)</f>
        <v/>
      </c>
      <c r="K3739" s="5" t="str">
        <f>VLOOKUP(H3739,Mapping!B:H,7,FALSE)</f>
        <v>Chlamydia Immunofluorescence</v>
      </c>
      <c r="L3739" s="5" t="e">
        <f>IF(B3739&lt;&gt;0,B3739,IF(M3739=1,I3739,NA()))</f>
        <v>#N/A</v>
      </c>
      <c r="N3739" s="9" t="str">
        <f>IFERROR(VLOOKUP(Labs!A3739,Mapping!D:M,10,FALSE),0)</f>
        <v/>
      </c>
    </row>
    <row r="3740" spans="1:14" x14ac:dyDescent="0.25">
      <c r="A3740" s="5" t="str">
        <f>Source!B3740&amp;"|"&amp;Source!K3740</f>
        <v>CELE|FA</v>
      </c>
      <c r="B3740" s="5">
        <f>IFERROR(VLOOKUP(Labs!A3740,Mapping!D:E,2,FALSE),0)</f>
        <v>0</v>
      </c>
      <c r="C3740" t="str">
        <f>Source!F3740</f>
        <v>Chem/Haem</v>
      </c>
      <c r="D3740" s="5" t="str">
        <f>Source!D3740</f>
        <v>CELERY</v>
      </c>
      <c r="E3740" s="5" t="str">
        <f>Source!L3740</f>
        <v>FOOD ALLERGENS</v>
      </c>
      <c r="F3740" s="5" t="e">
        <f>IF(ISBLANK(Source!E3740),NA(),Source!E3740)</f>
        <v>#N/A</v>
      </c>
      <c r="G3740" s="5">
        <f>Source!I3740</f>
        <v>7</v>
      </c>
      <c r="H3740" s="5" t="str">
        <f>IF(B3740&lt;&gt;0,NA(),Source!B3740)</f>
        <v>CELE</v>
      </c>
      <c r="I3740" s="5">
        <f>VLOOKUP(H3740,Mapping!B:E,4,FALSE)</f>
        <v>0</v>
      </c>
      <c r="J3740" s="9" t="str">
        <f>VLOOKUP(H3740,Mapping!B:M,12,FALSE)</f>
        <v/>
      </c>
      <c r="K3740" s="5" t="str">
        <f>VLOOKUP(H3740,Mapping!B:H,7,FALSE)</f>
        <v>FOOD ALLERGENS</v>
      </c>
      <c r="L3740" s="5" t="e">
        <f>IF(B3740&lt;&gt;0,B3740,IF(M3740=1,I3740,NA()))</f>
        <v>#N/A</v>
      </c>
      <c r="N3740" s="9" t="str">
        <f>IFERROR(VLOOKUP(Labs!A3740,Mapping!D:M,10,FALSE),0)</f>
        <v/>
      </c>
    </row>
    <row r="3741" spans="1:14" x14ac:dyDescent="0.25">
      <c r="A3741" s="5" t="str">
        <f>Source!B3741&amp;"|"&amp;Source!K3741</f>
        <v>APB|APAB</v>
      </c>
      <c r="B3741" s="5">
        <f>IFERROR(VLOOKUP(Labs!A3741,Mapping!D:E,2,FALSE),0)</f>
        <v>0</v>
      </c>
      <c r="C3741" t="str">
        <f>Source!F3741</f>
        <v>Chem/Haem</v>
      </c>
      <c r="D3741" s="5" t="str">
        <f>Source!D3741</f>
        <v>APOLIPOPROTEIN Apo(B)</v>
      </c>
      <c r="E3741" s="5" t="str">
        <f>Source!L3741</f>
        <v>APOLIPOPROTEIN ApoA1/B</v>
      </c>
      <c r="F3741" s="5" t="str">
        <f>IF(ISBLANK(Source!E3741),NA(),Source!E3741)</f>
        <v>g/L</v>
      </c>
      <c r="G3741" s="5">
        <f>Source!I3741</f>
        <v>7</v>
      </c>
      <c r="H3741" s="5" t="str">
        <f>IF(B3741&lt;&gt;0,NA(),Source!B3741)</f>
        <v>APB</v>
      </c>
      <c r="I3741" s="5">
        <f>VLOOKUP(H3741,Mapping!B:E,4,FALSE)</f>
        <v>0</v>
      </c>
      <c r="J3741" s="9" t="str">
        <f>VLOOKUP(H3741,Mapping!B:M,12,FALSE)</f>
        <v/>
      </c>
      <c r="K3741" s="5" t="str">
        <f>VLOOKUP(H3741,Mapping!B:H,7,FALSE)</f>
        <v>APOLIPOPROTEIN ApoA1/B</v>
      </c>
      <c r="L3741" s="5" t="e">
        <f>IF(B3741&lt;&gt;0,B3741,IF(M3741=1,I3741,NA()))</f>
        <v>#N/A</v>
      </c>
      <c r="N3741" s="9" t="str">
        <f>IFERROR(VLOOKUP(Labs!A3741,Mapping!D:M,10,FALSE),0)</f>
        <v/>
      </c>
    </row>
    <row r="3742" spans="1:14" x14ac:dyDescent="0.25">
      <c r="A3742" s="5" t="str">
        <f>Source!B3742&amp;"|"&amp;Source!K3742</f>
        <v>CHEB|CHEB</v>
      </c>
      <c r="B3742" s="5">
        <f>IFERROR(VLOOKUP(Labs!A3742,Mapping!D:E,2,FALSE),0)</f>
        <v>0</v>
      </c>
      <c r="C3742" t="str">
        <f>Source!F3742</f>
        <v>Chem/Haem</v>
      </c>
      <c r="D3742" s="5" t="str">
        <f>Source!D3742</f>
        <v>CHOLINESTERASE</v>
      </c>
      <c r="E3742" s="5" t="str">
        <f>Source!L3742</f>
        <v>CHOLINESTERASE</v>
      </c>
      <c r="F3742" s="5" t="str">
        <f>IF(ISBLANK(Source!E3742),NA(),Source!E3742)</f>
        <v>kU/l</v>
      </c>
      <c r="G3742" s="5">
        <f>Source!I3742</f>
        <v>7</v>
      </c>
      <c r="H3742" s="5" t="str">
        <f>IF(B3742&lt;&gt;0,NA(),Source!B3742)</f>
        <v>CHEB</v>
      </c>
      <c r="I3742" s="5">
        <f>VLOOKUP(H3742,Mapping!B:E,4,FALSE)</f>
        <v>0</v>
      </c>
      <c r="J3742" s="9" t="str">
        <f>VLOOKUP(H3742,Mapping!B:M,12,FALSE)</f>
        <v/>
      </c>
      <c r="K3742" s="5" t="str">
        <f>VLOOKUP(H3742,Mapping!B:H,7,FALSE)</f>
        <v>CHOLINESTERASE</v>
      </c>
      <c r="L3742" s="5" t="e">
        <f>IF(B3742&lt;&gt;0,B3742,IF(M3742=1,I3742,NA()))</f>
        <v>#N/A</v>
      </c>
      <c r="N3742" s="9" t="str">
        <f>IFERROR(VLOOKUP(Labs!A3742,Mapping!D:M,10,FALSE),0)</f>
        <v/>
      </c>
    </row>
    <row r="3743" spans="1:14" x14ac:dyDescent="0.25">
      <c r="A3743" s="5" t="str">
        <f>Source!B3743&amp;"|"&amp;Source!K3743</f>
        <v>C125|C125</v>
      </c>
      <c r="B3743" s="5" t="str">
        <f>IFERROR(VLOOKUP(Labs!A3743,Mapping!D:E,2,FALSE),0)</f>
        <v>10334-1</v>
      </c>
      <c r="C3743" t="str">
        <f>Source!F3743</f>
        <v>Chem/Haem</v>
      </c>
      <c r="D3743" s="5" t="str">
        <f>Source!D3743</f>
        <v>CA 125</v>
      </c>
      <c r="E3743" s="5" t="str">
        <f>Source!L3743</f>
        <v>CA 125</v>
      </c>
      <c r="F3743" s="5" t="str">
        <f>IF(ISBLANK(Source!E3743),NA(),Source!E3743)</f>
        <v>KU/L</v>
      </c>
      <c r="G3743" s="5">
        <f>Source!I3743</f>
        <v>7</v>
      </c>
      <c r="H3743" s="5" t="e">
        <f>IF(B3743&lt;&gt;0,NA(),Source!B3743)</f>
        <v>#N/A</v>
      </c>
      <c r="I3743" s="5" t="e">
        <f>VLOOKUP(H3743,Mapping!B:E,4,FALSE)</f>
        <v>#N/A</v>
      </c>
      <c r="J3743" s="9" t="e">
        <f>VLOOKUP(H3743,Mapping!B:M,12,FALSE)</f>
        <v>#N/A</v>
      </c>
      <c r="K3743" s="5" t="e">
        <f>VLOOKUP(H3743,Mapping!B:H,7,FALSE)</f>
        <v>#N/A</v>
      </c>
      <c r="L3743" s="5" t="str">
        <f>IF(B3743&lt;&gt;0,B3743,IF(M3743=1,I3743,NA()))</f>
        <v>10334-1</v>
      </c>
      <c r="N3743" s="9" t="str">
        <f>IFERROR(VLOOKUP(Labs!A3743,Mapping!D:M,10,FALSE),0)</f>
        <v>Cancer Ag 125 [Units/volume] in Serum or Plasma</v>
      </c>
    </row>
    <row r="3744" spans="1:14" x14ac:dyDescent="0.25">
      <c r="A3744" s="5" t="str">
        <f>Source!B3744&amp;"|"&amp;Source!K3744</f>
        <v>COD|FA</v>
      </c>
      <c r="B3744" s="5">
        <f>IFERROR(VLOOKUP(Labs!A3744,Mapping!D:E,2,FALSE),0)</f>
        <v>0</v>
      </c>
      <c r="C3744" t="str">
        <f>Source!F3744</f>
        <v>Chem/Haem</v>
      </c>
      <c r="D3744" s="5" t="str">
        <f>Source!D3744</f>
        <v>COD</v>
      </c>
      <c r="E3744" s="5" t="str">
        <f>Source!L3744</f>
        <v>FOOD ALLERGENS</v>
      </c>
      <c r="F3744" s="5" t="e">
        <f>IF(ISBLANK(Source!E3744),NA(),Source!E3744)</f>
        <v>#N/A</v>
      </c>
      <c r="G3744" s="5">
        <f>Source!I3744</f>
        <v>7</v>
      </c>
      <c r="H3744" s="5" t="str">
        <f>IF(B3744&lt;&gt;0,NA(),Source!B3744)</f>
        <v>COD</v>
      </c>
      <c r="I3744" s="5">
        <f>VLOOKUP(H3744,Mapping!B:E,4,FALSE)</f>
        <v>0</v>
      </c>
      <c r="J3744" s="9" t="str">
        <f>VLOOKUP(H3744,Mapping!B:M,12,FALSE)</f>
        <v/>
      </c>
      <c r="K3744" s="5" t="str">
        <f>VLOOKUP(H3744,Mapping!B:H,7,FALSE)</f>
        <v>FOOD ALLERGENS</v>
      </c>
      <c r="L3744" s="5" t="e">
        <f>IF(B3744&lt;&gt;0,B3744,IF(M3744=1,I3744,NA()))</f>
        <v>#N/A</v>
      </c>
      <c r="N3744" s="9" t="str">
        <f>IFERROR(VLOOKUP(Labs!A3744,Mapping!D:M,10,FALSE),0)</f>
        <v/>
      </c>
    </row>
    <row r="3745" spans="1:14" x14ac:dyDescent="0.25">
      <c r="A3745" s="5" t="str">
        <f>Source!B3745&amp;"|"&amp;Source!K3745</f>
        <v>APAB|APAB</v>
      </c>
      <c r="B3745" s="5">
        <f>IFERROR(VLOOKUP(Labs!A3745,Mapping!D:E,2,FALSE),0)</f>
        <v>0</v>
      </c>
      <c r="C3745" t="str">
        <f>Source!F3745</f>
        <v>Chem/Haem</v>
      </c>
      <c r="D3745" s="5" t="str">
        <f>Source!D3745</f>
        <v>APOLIPOPROTEIN Apo(A1)</v>
      </c>
      <c r="E3745" s="5" t="str">
        <f>Source!L3745</f>
        <v>APOLIPOPROTEIN ApoA1/B</v>
      </c>
      <c r="F3745" s="5" t="str">
        <f>IF(ISBLANK(Source!E3745),NA(),Source!E3745)</f>
        <v>g/L</v>
      </c>
      <c r="G3745" s="5">
        <f>Source!I3745</f>
        <v>7</v>
      </c>
      <c r="H3745" s="5" t="str">
        <f>IF(B3745&lt;&gt;0,NA(),Source!B3745)</f>
        <v>APAB</v>
      </c>
      <c r="I3745" s="5">
        <f>VLOOKUP(H3745,Mapping!B:E,4,FALSE)</f>
        <v>0</v>
      </c>
      <c r="J3745" s="9" t="str">
        <f>VLOOKUP(H3745,Mapping!B:M,12,FALSE)</f>
        <v/>
      </c>
      <c r="K3745" s="5" t="str">
        <f>VLOOKUP(H3745,Mapping!B:H,7,FALSE)</f>
        <v>APOLIPOPROTEIN ApoA1/B</v>
      </c>
      <c r="L3745" s="5" t="e">
        <f>IF(B3745&lt;&gt;0,B3745,IF(M3745=1,I3745,NA()))</f>
        <v>#N/A</v>
      </c>
      <c r="N3745" s="9" t="str">
        <f>IFERROR(VLOOKUP(Labs!A3745,Mapping!D:M,10,FALSE),0)</f>
        <v/>
      </c>
    </row>
    <row r="3746" spans="1:14" x14ac:dyDescent="0.25">
      <c r="A3746" s="5" t="str">
        <f>Source!B3746&amp;"|"&amp;Source!K3746</f>
        <v>CAR|CAR</v>
      </c>
      <c r="B3746" s="5">
        <f>IFERROR(VLOOKUP(Labs!A3746,Mapping!D:E,2,FALSE),0)</f>
        <v>0</v>
      </c>
      <c r="C3746" t="str">
        <f>Source!F3746</f>
        <v>Microbiology</v>
      </c>
      <c r="D3746" s="5" t="str">
        <f>Source!D3746</f>
        <v>Carbapenamase Screen:</v>
      </c>
      <c r="E3746" s="5" t="str">
        <f>Source!L3746</f>
        <v>Carbapenamase Screen</v>
      </c>
      <c r="F3746" s="5" t="e">
        <f>IF(ISBLANK(Source!E3746),NA(),Source!E3746)</f>
        <v>#N/A</v>
      </c>
      <c r="G3746" s="5">
        <f>Source!I3746</f>
        <v>7</v>
      </c>
      <c r="H3746" s="5" t="str">
        <f>IF(B3746&lt;&gt;0,NA(),Source!B3746)</f>
        <v>CAR</v>
      </c>
      <c r="I3746" s="5">
        <f>VLOOKUP(H3746,Mapping!B:E,4,FALSE)</f>
        <v>0</v>
      </c>
      <c r="J3746" s="9" t="str">
        <f>VLOOKUP(H3746,Mapping!B:M,12,FALSE)</f>
        <v/>
      </c>
      <c r="K3746" s="5" t="str">
        <f>VLOOKUP(H3746,Mapping!B:H,7,FALSE)</f>
        <v>Carbapenamase Screen</v>
      </c>
      <c r="L3746" s="5" t="e">
        <f>IF(B3746&lt;&gt;0,B3746,IF(M3746=1,I3746,NA()))</f>
        <v>#N/A</v>
      </c>
      <c r="N3746" s="9" t="str">
        <f>IFERROR(VLOOKUP(Labs!A3746,Mapping!D:M,10,FALSE),0)</f>
        <v/>
      </c>
    </row>
    <row r="3747" spans="1:14" x14ac:dyDescent="0.25">
      <c r="A3747" s="5" t="str">
        <f>Source!B3747&amp;"|"&amp;Source!K3747</f>
        <v>GCS|GCS</v>
      </c>
      <c r="B3747" s="5">
        <f>IFERROR(VLOOKUP(Labs!A3747,Mapping!D:E,2,FALSE),0)</f>
        <v>0</v>
      </c>
      <c r="C3747" t="str">
        <f>Source!F3747</f>
        <v>Chem/Haem</v>
      </c>
      <c r="D3747" s="5" t="str">
        <f>Source!D3747</f>
        <v>Neisseria gonorrhoeae PCR</v>
      </c>
      <c r="E3747" s="5" t="str">
        <f>Source!L3747</f>
        <v>Neisseria gonorrhoeae PCR</v>
      </c>
      <c r="F3747" s="5" t="e">
        <f>IF(ISBLANK(Source!E3747),NA(),Source!E3747)</f>
        <v>#N/A</v>
      </c>
      <c r="G3747" s="5">
        <f>Source!I3747</f>
        <v>7</v>
      </c>
      <c r="H3747" s="5" t="str">
        <f>IF(B3747&lt;&gt;0,NA(),Source!B3747)</f>
        <v>GCS</v>
      </c>
      <c r="I3747" s="5">
        <f>VLOOKUP(H3747,Mapping!B:E,4,FALSE)</f>
        <v>0</v>
      </c>
      <c r="J3747" s="9" t="str">
        <f>VLOOKUP(H3747,Mapping!B:M,12,FALSE)</f>
        <v/>
      </c>
      <c r="K3747" s="5" t="str">
        <f>VLOOKUP(H3747,Mapping!B:H,7,FALSE)</f>
        <v>Neisseria gonorrhoeae PCR</v>
      </c>
      <c r="L3747" s="5" t="e">
        <f>IF(B3747&lt;&gt;0,B3747,IF(M3747=1,I3747,NA()))</f>
        <v>#N/A</v>
      </c>
      <c r="N3747" s="9" t="str">
        <f>IFERROR(VLOOKUP(Labs!A3747,Mapping!D:M,10,FALSE),0)</f>
        <v/>
      </c>
    </row>
    <row r="3748" spans="1:14" x14ac:dyDescent="0.25">
      <c r="A3748" s="5" t="str">
        <f>Source!B3748&amp;"|"&amp;Source!K3748</f>
        <v>FLC|UMIC</v>
      </c>
      <c r="B3748" s="5">
        <f>IFERROR(VLOOKUP(Labs!A3748,Mapping!D:E,2,FALSE),0)</f>
        <v>0</v>
      </c>
      <c r="C3748" t="str">
        <f>Source!F3748</f>
        <v>Microbiology</v>
      </c>
      <c r="D3748" s="5" t="str">
        <f>Source!D3748</f>
        <v>Flow Cytometry.....:</v>
      </c>
      <c r="E3748" s="5" t="str">
        <f>Source!L3748</f>
        <v>Urine - Bag Urine</v>
      </c>
      <c r="F3748" s="5" t="e">
        <f>IF(ISBLANK(Source!E3748),NA(),Source!E3748)</f>
        <v>#N/A</v>
      </c>
      <c r="G3748" s="5">
        <f>Source!I3748</f>
        <v>7</v>
      </c>
      <c r="H3748" s="5" t="str">
        <f>IF(B3748&lt;&gt;0,NA(),Source!B3748)</f>
        <v>FLC</v>
      </c>
      <c r="I3748" s="5">
        <f>VLOOKUP(H3748,Mapping!B:E,4,FALSE)</f>
        <v>0</v>
      </c>
      <c r="J3748" s="9" t="str">
        <f>VLOOKUP(H3748,Mapping!B:M,12,FALSE)</f>
        <v/>
      </c>
      <c r="K3748" s="5" t="str">
        <f>VLOOKUP(H3748,Mapping!B:H,7,FALSE)</f>
        <v>Urine microscopy</v>
      </c>
      <c r="L3748" s="5" t="e">
        <f>IF(B3748&lt;&gt;0,B3748,IF(M3748=1,I3748,NA()))</f>
        <v>#N/A</v>
      </c>
      <c r="N3748" s="9" t="str">
        <f>IFERROR(VLOOKUP(Labs!A3748,Mapping!D:M,10,FALSE),0)</f>
        <v/>
      </c>
    </row>
    <row r="3749" spans="1:14" x14ac:dyDescent="0.25">
      <c r="A3749" s="5" t="str">
        <f>Source!B3749&amp;"|"&amp;Source!K3749</f>
        <v>COW|FA</v>
      </c>
      <c r="B3749" s="5">
        <f>IFERROR(VLOOKUP(Labs!A3749,Mapping!D:E,2,FALSE),0)</f>
        <v>0</v>
      </c>
      <c r="C3749" t="str">
        <f>Source!F3749</f>
        <v>Chem/Haem</v>
      </c>
      <c r="D3749" s="5" t="str">
        <f>Source!D3749</f>
        <v>COW'S MILK</v>
      </c>
      <c r="E3749" s="5" t="str">
        <f>Source!L3749</f>
        <v>FOOD ALLERGENS</v>
      </c>
      <c r="F3749" s="5" t="e">
        <f>IF(ISBLANK(Source!E3749),NA(),Source!E3749)</f>
        <v>#N/A</v>
      </c>
      <c r="G3749" s="5">
        <f>Source!I3749</f>
        <v>7</v>
      </c>
      <c r="H3749" s="5" t="str">
        <f>IF(B3749&lt;&gt;0,NA(),Source!B3749)</f>
        <v>COW</v>
      </c>
      <c r="I3749" s="5">
        <f>VLOOKUP(H3749,Mapping!B:E,4,FALSE)</f>
        <v>0</v>
      </c>
      <c r="J3749" s="9" t="str">
        <f>VLOOKUP(H3749,Mapping!B:M,12,FALSE)</f>
        <v/>
      </c>
      <c r="K3749" s="5" t="str">
        <f>VLOOKUP(H3749,Mapping!B:H,7,FALSE)</f>
        <v>FOOD ALLERGENS</v>
      </c>
      <c r="L3749" s="5" t="e">
        <f>IF(B3749&lt;&gt;0,B3749,IF(M3749=1,I3749,NA()))</f>
        <v>#N/A</v>
      </c>
      <c r="N3749" s="9" t="str">
        <f>IFERROR(VLOOKUP(Labs!A3749,Mapping!D:M,10,FALSE),0)</f>
        <v/>
      </c>
    </row>
    <row r="3750" spans="1:14" x14ac:dyDescent="0.25">
      <c r="A3750" s="5" t="str">
        <f>Source!B3750&amp;"|"&amp;Source!K3750</f>
        <v>ALP|ALK</v>
      </c>
      <c r="B3750" s="5">
        <f>IFERROR(VLOOKUP(Labs!A3750,Mapping!D:E,2,FALSE),0)</f>
        <v>0</v>
      </c>
      <c r="C3750" t="str">
        <f>Source!F3750</f>
        <v>Chem/Haem</v>
      </c>
      <c r="D3750" s="5" t="str">
        <f>Source!D3750</f>
        <v>ALKALINE PHOSPHATASE</v>
      </c>
      <c r="E3750" s="5" t="str">
        <f>Source!L3750</f>
        <v>ALKALINE PHOSPHATASE</v>
      </c>
      <c r="F3750" s="5" t="str">
        <f>IF(ISBLANK(Source!E3750),NA(),Source!E3750)</f>
        <v>u/L</v>
      </c>
      <c r="G3750" s="5">
        <f>Source!I3750</f>
        <v>7</v>
      </c>
      <c r="H3750" s="5" t="str">
        <f>IF(B3750&lt;&gt;0,NA(),Source!B3750)</f>
        <v>ALP</v>
      </c>
      <c r="I3750" s="5" t="str">
        <f>VLOOKUP(H3750,Mapping!B:E,4,FALSE)</f>
        <v>6768-6</v>
      </c>
      <c r="J3750" s="9" t="str">
        <f>VLOOKUP(H3750,Mapping!B:M,12,FALSE)</f>
        <v>Alkaline phosphatase [Enzymatic activity/volume] in Serum or Plasma</v>
      </c>
      <c r="K3750" s="5" t="str">
        <f>VLOOKUP(H3750,Mapping!B:H,7,FALSE)</f>
        <v>LIVER FUNCTION TEST</v>
      </c>
      <c r="L3750" s="5" t="e">
        <f>IF(B3750&lt;&gt;0,B3750,IF(M3750=1,I3750,NA()))</f>
        <v>#N/A</v>
      </c>
      <c r="N3750" s="9">
        <f>IFERROR(VLOOKUP(Labs!A3750,Mapping!D:M,10,FALSE),0)</f>
        <v>0</v>
      </c>
    </row>
    <row r="3751" spans="1:14" x14ac:dyDescent="0.25">
      <c r="A3751" s="5" t="str">
        <f>Source!B3751&amp;"|"&amp;Source!K3751</f>
        <v>F8|VWD</v>
      </c>
      <c r="B3751" s="5">
        <f>IFERROR(VLOOKUP(Labs!A3751,Mapping!D:E,2,FALSE),0)</f>
        <v>0</v>
      </c>
      <c r="C3751" t="str">
        <f>Source!F3751</f>
        <v>Chem/Haem</v>
      </c>
      <c r="D3751" s="5" t="str">
        <f>Source!D3751</f>
        <v>FACTOR VIII ASSAY</v>
      </c>
      <c r="E3751" s="5" t="str">
        <f>Source!L3751</f>
        <v>VON WILLEBRANDS SCREEN</v>
      </c>
      <c r="F3751" s="5" t="str">
        <f>IF(ISBLANK(Source!E3751),NA(),Source!E3751)</f>
        <v>iu/dl</v>
      </c>
      <c r="G3751" s="5">
        <f>Source!I3751</f>
        <v>7</v>
      </c>
      <c r="H3751" s="5" t="str">
        <f>IF(B3751&lt;&gt;0,NA(),Source!B3751)</f>
        <v>F8</v>
      </c>
      <c r="I3751" s="5">
        <f>VLOOKUP(H3751,Mapping!B:E,4,FALSE)</f>
        <v>0</v>
      </c>
      <c r="J3751" s="9" t="str">
        <f>VLOOKUP(H3751,Mapping!B:M,12,FALSE)</f>
        <v/>
      </c>
      <c r="K3751" s="5" t="str">
        <f>VLOOKUP(H3751,Mapping!B:H,7,FALSE)</f>
        <v>VON WILLEBRANDS SCREEN</v>
      </c>
      <c r="L3751" s="5" t="e">
        <f>IF(B3751&lt;&gt;0,B3751,IF(M3751=1,I3751,NA()))</f>
        <v>#N/A</v>
      </c>
      <c r="N3751" s="9" t="str">
        <f>IFERROR(VLOOKUP(Labs!A3751,Mapping!D:M,10,FALSE),0)</f>
        <v/>
      </c>
    </row>
    <row r="3752" spans="1:14" x14ac:dyDescent="0.25">
      <c r="A3752" s="5" t="str">
        <f>Source!B3752&amp;"|"&amp;Source!K3752</f>
        <v>C199|C199</v>
      </c>
      <c r="B3752" s="5">
        <f>IFERROR(VLOOKUP(Labs!A3752,Mapping!D:E,2,FALSE),0)</f>
        <v>0</v>
      </c>
      <c r="C3752" t="str">
        <f>Source!F3752</f>
        <v>Chem/Haem</v>
      </c>
      <c r="D3752" s="5" t="str">
        <f>Source!D3752</f>
        <v>CA 199</v>
      </c>
      <c r="E3752" s="5" t="str">
        <f>Source!L3752</f>
        <v>CA 19-9</v>
      </c>
      <c r="F3752" s="5" t="str">
        <f>IF(ISBLANK(Source!E3752),NA(),Source!E3752)</f>
        <v>u/ml</v>
      </c>
      <c r="G3752" s="5">
        <f>Source!I3752</f>
        <v>7</v>
      </c>
      <c r="H3752" s="5" t="str">
        <f>IF(B3752&lt;&gt;0,NA(),Source!B3752)</f>
        <v>C199</v>
      </c>
      <c r="I3752" s="5">
        <f>VLOOKUP(H3752,Mapping!B:E,4,FALSE)</f>
        <v>0</v>
      </c>
      <c r="J3752" s="9" t="str">
        <f>VLOOKUP(H3752,Mapping!B:M,12,FALSE)</f>
        <v/>
      </c>
      <c r="K3752" s="5" t="str">
        <f>VLOOKUP(H3752,Mapping!B:H,7,FALSE)</f>
        <v>CA 19-9</v>
      </c>
      <c r="L3752" s="5" t="e">
        <f>IF(B3752&lt;&gt;0,B3752,IF(M3752=1,I3752,NA()))</f>
        <v>#N/A</v>
      </c>
      <c r="N3752" s="9" t="str">
        <f>IFERROR(VLOOKUP(Labs!A3752,Mapping!D:M,10,FALSE),0)</f>
        <v/>
      </c>
    </row>
    <row r="3753" spans="1:14" x14ac:dyDescent="0.25">
      <c r="A3753" s="5" t="str">
        <f>Source!B3753&amp;"|"&amp;Source!K3753</f>
        <v>GRAM|WMIC</v>
      </c>
      <c r="B3753" s="5">
        <f>IFERROR(VLOOKUP(Labs!A3753,Mapping!D:E,2,FALSE),0)</f>
        <v>0</v>
      </c>
      <c r="C3753" t="str">
        <f>Source!F3753</f>
        <v>Microbiology</v>
      </c>
      <c r="D3753" s="5" t="str">
        <f>Source!D3753</f>
        <v>Gram Stain.........:</v>
      </c>
      <c r="E3753" s="5" t="str">
        <f>Source!L3753</f>
        <v>Microscopy :</v>
      </c>
      <c r="F3753" s="5" t="e">
        <f>IF(ISBLANK(Source!E3753),NA(),Source!E3753)</f>
        <v>#N/A</v>
      </c>
      <c r="G3753" s="5">
        <f>Source!I3753</f>
        <v>7</v>
      </c>
      <c r="H3753" s="5" t="str">
        <f>IF(B3753&lt;&gt;0,NA(),Source!B3753)</f>
        <v>GRAM</v>
      </c>
      <c r="I3753" s="5">
        <f>VLOOKUP(H3753,Mapping!B:E,4,FALSE)</f>
        <v>0</v>
      </c>
      <c r="J3753" s="9" t="str">
        <f>VLOOKUP(H3753,Mapping!B:M,12,FALSE)</f>
        <v/>
      </c>
      <c r="K3753" s="5" t="str">
        <f>VLOOKUP(H3753,Mapping!B:H,7,FALSE)</f>
        <v>Wounds Microscopy</v>
      </c>
      <c r="L3753" s="5" t="e">
        <f>IF(B3753&lt;&gt;0,B3753,IF(M3753=1,I3753,NA()))</f>
        <v>#N/A</v>
      </c>
      <c r="N3753" s="9" t="str">
        <f>IFERROR(VLOOKUP(Labs!A3753,Mapping!D:M,10,FALSE),0)</f>
        <v/>
      </c>
    </row>
    <row r="3754" spans="1:14" x14ac:dyDescent="0.25">
      <c r="A3754" s="5" t="str">
        <f>Source!B3754&amp;"|"&amp;Source!K3754</f>
        <v>IMM2|HIVC</v>
      </c>
      <c r="B3754" s="5">
        <f>IFERROR(VLOOKUP(Labs!A3754,Mapping!D:E,2,FALSE),0)</f>
        <v>0</v>
      </c>
      <c r="C3754" t="str">
        <f>Source!F3754</f>
        <v>Virology</v>
      </c>
      <c r="D3754" s="5" t="str">
        <f>Source!D3754</f>
        <v>IMMUNOCOMB HIV 2</v>
      </c>
      <c r="E3754" s="5" t="str">
        <f>Source!L3754</f>
        <v>HIV confirmation tests :</v>
      </c>
      <c r="F3754" s="5" t="e">
        <f>IF(ISBLANK(Source!E3754),NA(),Source!E3754)</f>
        <v>#N/A</v>
      </c>
      <c r="G3754" s="5">
        <f>Source!I3754</f>
        <v>7</v>
      </c>
      <c r="H3754" s="5" t="str">
        <f>IF(B3754&lt;&gt;0,NA(),Source!B3754)</f>
        <v>IMM2</v>
      </c>
      <c r="I3754" s="5">
        <f>VLOOKUP(H3754,Mapping!B:E,4,FALSE)</f>
        <v>0</v>
      </c>
      <c r="J3754" s="9" t="str">
        <f>VLOOKUP(H3754,Mapping!B:M,12,FALSE)</f>
        <v/>
      </c>
      <c r="K3754" s="5" t="str">
        <f>VLOOKUP(H3754,Mapping!B:H,7,FALSE)</f>
        <v>HIV confirmation tests :</v>
      </c>
      <c r="L3754" s="5" t="e">
        <f>IF(B3754&lt;&gt;0,B3754,IF(M3754=1,I3754,NA()))</f>
        <v>#N/A</v>
      </c>
      <c r="N3754" s="9" t="str">
        <f>IFERROR(VLOOKUP(Labs!A3754,Mapping!D:M,10,FALSE),0)</f>
        <v/>
      </c>
    </row>
    <row r="3755" spans="1:14" x14ac:dyDescent="0.25">
      <c r="A3755" s="5" t="str">
        <f>Source!B3755&amp;"|"&amp;Source!K3755</f>
        <v>HGB|FOQT</v>
      </c>
      <c r="B3755" s="5">
        <f>IFERROR(VLOOKUP(Labs!A3755,Mapping!D:E,2,FALSE),0)</f>
        <v>0</v>
      </c>
      <c r="C3755" t="str">
        <f>Source!F3755</f>
        <v>Chem/Haem</v>
      </c>
      <c r="D3755" s="5" t="str">
        <f>Source!D3755</f>
        <v>HB</v>
      </c>
      <c r="E3755" s="5" t="str">
        <f>Source!L3755</f>
        <v>FOQ (TAUNTON)</v>
      </c>
      <c r="F3755" s="5" t="str">
        <f>IF(ISBLANK(Source!E3755),NA(),Source!E3755)</f>
        <v>g/L</v>
      </c>
      <c r="G3755" s="5">
        <f>Source!I3755</f>
        <v>7</v>
      </c>
      <c r="H3755" s="5" t="str">
        <f>IF(B3755&lt;&gt;0,NA(),Source!B3755)</f>
        <v>HGB</v>
      </c>
      <c r="I3755" s="5" t="str">
        <f>VLOOKUP(H3755,Mapping!B:E,4,FALSE)</f>
        <v>718-7</v>
      </c>
      <c r="J3755" s="9" t="str">
        <f>VLOOKUP(H3755,Mapping!B:M,12,FALSE)</f>
        <v>Hemoglobin [Mass/volume] in Blood</v>
      </c>
      <c r="K3755" s="5" t="str">
        <f>VLOOKUP(H3755,Mapping!B:H,7,FALSE)</f>
        <v>Full Blood Count</v>
      </c>
      <c r="L3755" s="5" t="e">
        <f>IF(B3755&lt;&gt;0,B3755,IF(M3755=1,I3755,NA()))</f>
        <v>#N/A</v>
      </c>
      <c r="N3755" s="9">
        <f>IFERROR(VLOOKUP(Labs!A3755,Mapping!D:M,10,FALSE),0)</f>
        <v>0</v>
      </c>
    </row>
    <row r="3756" spans="1:14" x14ac:dyDescent="0.25">
      <c r="A3756" s="5" t="str">
        <f>Source!B3756&amp;"|"&amp;Source!K3756</f>
        <v>IGG2|IGSB</v>
      </c>
      <c r="B3756" s="5">
        <f>IFERROR(VLOOKUP(Labs!A3756,Mapping!D:E,2,FALSE),0)</f>
        <v>0</v>
      </c>
      <c r="C3756" t="str">
        <f>Source!F3756</f>
        <v>Chem/Haem</v>
      </c>
      <c r="D3756" s="5" t="str">
        <f>Source!D3756</f>
        <v>IGG2</v>
      </c>
      <c r="E3756" s="5" t="str">
        <f>Source!L3756</f>
        <v>IgG SUBCLASSES</v>
      </c>
      <c r="F3756" s="5" t="str">
        <f>IF(ISBLANK(Source!E3756),NA(),Source!E3756)</f>
        <v>g/l</v>
      </c>
      <c r="G3756" s="5">
        <f>Source!I3756</f>
        <v>7</v>
      </c>
      <c r="H3756" s="5" t="str">
        <f>IF(B3756&lt;&gt;0,NA(),Source!B3756)</f>
        <v>IGG2</v>
      </c>
      <c r="I3756" s="5">
        <f>VLOOKUP(H3756,Mapping!B:E,4,FALSE)</f>
        <v>0</v>
      </c>
      <c r="J3756" s="9" t="str">
        <f>VLOOKUP(H3756,Mapping!B:M,12,FALSE)</f>
        <v/>
      </c>
      <c r="K3756" s="5" t="str">
        <f>VLOOKUP(H3756,Mapping!B:H,7,FALSE)</f>
        <v>IgG SUBCLASSES</v>
      </c>
      <c r="L3756" s="5" t="e">
        <f>IF(B3756&lt;&gt;0,B3756,IF(M3756=1,I3756,NA()))</f>
        <v>#N/A</v>
      </c>
      <c r="N3756" s="9" t="str">
        <f>IFERROR(VLOOKUP(Labs!A3756,Mapping!D:M,10,FALSE),0)</f>
        <v/>
      </c>
    </row>
    <row r="3757" spans="1:14" x14ac:dyDescent="0.25">
      <c r="A3757" s="5" t="str">
        <f>Source!B3757&amp;"|"&amp;Source!K3757</f>
        <v>IGG|IGSB</v>
      </c>
      <c r="B3757" s="5">
        <f>IFERROR(VLOOKUP(Labs!A3757,Mapping!D:E,2,FALSE),0)</f>
        <v>0</v>
      </c>
      <c r="C3757" t="str">
        <f>Source!F3757</f>
        <v>Chem/Haem</v>
      </c>
      <c r="D3757" s="5" t="str">
        <f>Source!D3757</f>
        <v>IGG</v>
      </c>
      <c r="E3757" s="5" t="str">
        <f>Source!L3757</f>
        <v>IgG SUBCLASSES</v>
      </c>
      <c r="F3757" s="5" t="str">
        <f>IF(ISBLANK(Source!E3757),NA(),Source!E3757)</f>
        <v>g/L</v>
      </c>
      <c r="G3757" s="5">
        <f>Source!I3757</f>
        <v>7</v>
      </c>
      <c r="H3757" s="5" t="str">
        <f>IF(B3757&lt;&gt;0,NA(),Source!B3757)</f>
        <v>IGG</v>
      </c>
      <c r="I3757" s="5" t="str">
        <f>VLOOKUP(H3757,Mapping!B:E,4,FALSE)</f>
        <v>2465-3</v>
      </c>
      <c r="J3757" s="9" t="str">
        <f>VLOOKUP(H3757,Mapping!B:M,12,FALSE)</f>
        <v>IgG [Mass/volume] in Serum or Plasma</v>
      </c>
      <c r="K3757" s="5" t="str">
        <f>VLOOKUP(H3757,Mapping!B:H,7,FALSE)</f>
        <v>IMMUNOGLOBULINS</v>
      </c>
      <c r="L3757" s="5" t="e">
        <f>IF(B3757&lt;&gt;0,B3757,IF(M3757=1,I3757,NA()))</f>
        <v>#N/A</v>
      </c>
      <c r="N3757" s="9">
        <f>IFERROR(VLOOKUP(Labs!A3757,Mapping!D:M,10,FALSE),0)</f>
        <v>0</v>
      </c>
    </row>
    <row r="3758" spans="1:14" x14ac:dyDescent="0.25">
      <c r="A3758" s="5" t="str">
        <f>Source!B3758&amp;"|"&amp;Source!K3758</f>
        <v>HEVR|HEPE</v>
      </c>
      <c r="B3758" s="5">
        <f>IFERROR(VLOOKUP(Labs!A3758,Mapping!D:E,2,FALSE),0)</f>
        <v>0</v>
      </c>
      <c r="C3758" t="str">
        <f>Source!F3758</f>
        <v>Chem/Haem</v>
      </c>
      <c r="D3758" s="5" t="str">
        <f>Source!D3758</f>
        <v>HEV RNA (in house nested PCR)</v>
      </c>
      <c r="E3758" s="5" t="str">
        <f>Source!L3758</f>
        <v>Hepatitis E Serology</v>
      </c>
      <c r="F3758" s="5" t="str">
        <f>IF(ISBLANK(Source!E3758),NA(),Source!E3758)</f>
        <v>copies/ml</v>
      </c>
      <c r="G3758" s="5">
        <f>Source!I3758</f>
        <v>7</v>
      </c>
      <c r="H3758" s="5" t="str">
        <f>IF(B3758&lt;&gt;0,NA(),Source!B3758)</f>
        <v>HEVR</v>
      </c>
      <c r="I3758" s="5">
        <f>VLOOKUP(H3758,Mapping!B:E,4,FALSE)</f>
        <v>0</v>
      </c>
      <c r="J3758" s="9" t="str">
        <f>VLOOKUP(H3758,Mapping!B:M,12,FALSE)</f>
        <v/>
      </c>
      <c r="K3758" s="5" t="str">
        <f>VLOOKUP(H3758,Mapping!B:H,7,FALSE)</f>
        <v>Hepatitis E Serology</v>
      </c>
      <c r="L3758" s="5" t="e">
        <f>IF(B3758&lt;&gt;0,B3758,IF(M3758=1,I3758,NA()))</f>
        <v>#N/A</v>
      </c>
      <c r="N3758" s="9" t="str">
        <f>IFERROR(VLOOKUP(Labs!A3758,Mapping!D:M,10,FALSE),0)</f>
        <v/>
      </c>
    </row>
    <row r="3759" spans="1:14" x14ac:dyDescent="0.25">
      <c r="A3759" s="5" t="str">
        <f>Source!B3759&amp;"|"&amp;Source!K3759</f>
        <v>HVL|HIVL</v>
      </c>
      <c r="B3759" s="5">
        <f>IFERROR(VLOOKUP(Labs!A3759,Mapping!D:E,2,FALSE),0)</f>
        <v>0</v>
      </c>
      <c r="C3759" t="str">
        <f>Source!F3759</f>
        <v>Chem/Haem</v>
      </c>
      <c r="D3759" s="5" t="str">
        <f>Source!D3759</f>
        <v>HIV-1 Viral Load Assay</v>
      </c>
      <c r="E3759" s="5" t="str">
        <f>Source!L3759</f>
        <v>HIV-1 Viral Load Assay</v>
      </c>
      <c r="F3759" s="5" t="str">
        <f>IF(ISBLANK(Source!E3759),NA(),Source!E3759)</f>
        <v>copies/ml</v>
      </c>
      <c r="G3759" s="5">
        <f>Source!I3759</f>
        <v>7</v>
      </c>
      <c r="H3759" s="5" t="str">
        <f>IF(B3759&lt;&gt;0,NA(),Source!B3759)</f>
        <v>HVL</v>
      </c>
      <c r="I3759" s="5">
        <f>VLOOKUP(H3759,Mapping!B:E,4,FALSE)</f>
        <v>0</v>
      </c>
      <c r="J3759" s="9" t="str">
        <f>VLOOKUP(H3759,Mapping!B:M,12,FALSE)</f>
        <v/>
      </c>
      <c r="K3759" s="5" t="str">
        <f>VLOOKUP(H3759,Mapping!B:H,7,FALSE)</f>
        <v>HIV-1 Viral Load Assay</v>
      </c>
      <c r="L3759" s="5" t="e">
        <f>IF(B3759&lt;&gt;0,B3759,IF(M3759=1,I3759,NA()))</f>
        <v>#N/A</v>
      </c>
      <c r="N3759" s="9" t="str">
        <f>IFERROR(VLOOKUP(Labs!A3759,Mapping!D:M,10,FALSE),0)</f>
        <v/>
      </c>
    </row>
    <row r="3760" spans="1:14" x14ac:dyDescent="0.25">
      <c r="A3760" s="5" t="str">
        <f>Source!B3760&amp;"|"&amp;Source!K3760</f>
        <v>F2|F2Y</v>
      </c>
      <c r="B3760" s="5">
        <f>IFERROR(VLOOKUP(Labs!A3760,Mapping!D:E,2,FALSE),0)</f>
        <v>0</v>
      </c>
      <c r="C3760" t="str">
        <f>Source!F3760</f>
        <v>Chem/Haem</v>
      </c>
      <c r="D3760" s="5" t="str">
        <f>Source!D3760</f>
        <v>FACTOR II ASSAY</v>
      </c>
      <c r="E3760" s="5" t="str">
        <f>Source!L3760</f>
        <v>FACTOR II ASSAY (YEOVIL)</v>
      </c>
      <c r="F3760" s="5" t="str">
        <f>IF(ISBLANK(Source!E3760),NA(),Source!E3760)</f>
        <v>iu/dl</v>
      </c>
      <c r="G3760" s="5">
        <f>Source!I3760</f>
        <v>7</v>
      </c>
      <c r="H3760" s="5" t="str">
        <f>IF(B3760&lt;&gt;0,NA(),Source!B3760)</f>
        <v>F2</v>
      </c>
      <c r="I3760" s="5">
        <f>VLOOKUP(H3760,Mapping!B:E,4,FALSE)</f>
        <v>0</v>
      </c>
      <c r="J3760" s="9" t="str">
        <f>VLOOKUP(H3760,Mapping!B:M,12,FALSE)</f>
        <v/>
      </c>
      <c r="K3760" s="5" t="str">
        <f>VLOOKUP(H3760,Mapping!B:H,7,FALSE)</f>
        <v>FACTOR II ASSAY</v>
      </c>
      <c r="L3760" s="5" t="e">
        <f>IF(B3760&lt;&gt;0,B3760,IF(M3760=1,I3760,NA()))</f>
        <v>#N/A</v>
      </c>
      <c r="N3760" s="9">
        <f>IFERROR(VLOOKUP(Labs!A3760,Mapping!D:M,10,FALSE),0)</f>
        <v>0</v>
      </c>
    </row>
    <row r="3761" spans="1:14" x14ac:dyDescent="0.25">
      <c r="A3761" s="5" t="str">
        <f>Source!B3761&amp;"|"&amp;Source!K3761</f>
        <v>IGFB|IGF</v>
      </c>
      <c r="B3761" s="5">
        <f>IFERROR(VLOOKUP(Labs!A3761,Mapping!D:E,2,FALSE),0)</f>
        <v>0</v>
      </c>
      <c r="C3761" t="str">
        <f>Source!F3761</f>
        <v>Chem/Haem</v>
      </c>
      <c r="D3761" s="5" t="str">
        <f>Source!D3761</f>
        <v>IGF BP3</v>
      </c>
      <c r="E3761" s="5" t="str">
        <f>Source!L3761</f>
        <v>INSULIN LIKE GROWTH FACTOR</v>
      </c>
      <c r="F3761" s="5" t="str">
        <f>IF(ISBLANK(Source!E3761),NA(),Source!E3761)</f>
        <v>mg/l</v>
      </c>
      <c r="G3761" s="5">
        <f>Source!I3761</f>
        <v>7</v>
      </c>
      <c r="H3761" s="5" t="str">
        <f>IF(B3761&lt;&gt;0,NA(),Source!B3761)</f>
        <v>IGFB</v>
      </c>
      <c r="I3761" s="5">
        <f>VLOOKUP(H3761,Mapping!B:E,4,FALSE)</f>
        <v>0</v>
      </c>
      <c r="J3761" s="9" t="str">
        <f>VLOOKUP(H3761,Mapping!B:M,12,FALSE)</f>
        <v/>
      </c>
      <c r="K3761" s="5" t="str">
        <f>VLOOKUP(H3761,Mapping!B:H,7,FALSE)</f>
        <v>INSULIN LIKE GROWTH FACTOR</v>
      </c>
      <c r="L3761" s="5" t="e">
        <f>IF(B3761&lt;&gt;0,B3761,IF(M3761=1,I3761,NA()))</f>
        <v>#N/A</v>
      </c>
      <c r="N3761" s="9" t="str">
        <f>IFERROR(VLOOKUP(Labs!A3761,Mapping!D:M,10,FALSE),0)</f>
        <v/>
      </c>
    </row>
    <row r="3762" spans="1:14" x14ac:dyDescent="0.25">
      <c r="A3762" s="5" t="str">
        <f>Source!B3762&amp;"|"&amp;Source!K3762</f>
        <v>IGG4|IGSB</v>
      </c>
      <c r="B3762" s="5">
        <f>IFERROR(VLOOKUP(Labs!A3762,Mapping!D:E,2,FALSE),0)</f>
        <v>0</v>
      </c>
      <c r="C3762" t="str">
        <f>Source!F3762</f>
        <v>Chem/Haem</v>
      </c>
      <c r="D3762" s="5" t="str">
        <f>Source!D3762</f>
        <v>IGG4</v>
      </c>
      <c r="E3762" s="5" t="str">
        <f>Source!L3762</f>
        <v>IgG SUBCLASSES</v>
      </c>
      <c r="F3762" s="5" t="str">
        <f>IF(ISBLANK(Source!E3762),NA(),Source!E3762)</f>
        <v>g/l</v>
      </c>
      <c r="G3762" s="5">
        <f>Source!I3762</f>
        <v>7</v>
      </c>
      <c r="H3762" s="5" t="str">
        <f>IF(B3762&lt;&gt;0,NA(),Source!B3762)</f>
        <v>IGG4</v>
      </c>
      <c r="I3762" s="5">
        <f>VLOOKUP(H3762,Mapping!B:E,4,FALSE)</f>
        <v>0</v>
      </c>
      <c r="J3762" s="9" t="str">
        <f>VLOOKUP(H3762,Mapping!B:M,12,FALSE)</f>
        <v/>
      </c>
      <c r="K3762" s="5" t="str">
        <f>VLOOKUP(H3762,Mapping!B:H,7,FALSE)</f>
        <v>IgG SUBCLASSES</v>
      </c>
      <c r="L3762" s="5" t="e">
        <f>IF(B3762&lt;&gt;0,B3762,IF(M3762=1,I3762,NA()))</f>
        <v>#N/A</v>
      </c>
      <c r="N3762" s="9" t="str">
        <f>IFERROR(VLOOKUP(Labs!A3762,Mapping!D:M,10,FALSE),0)</f>
        <v/>
      </c>
    </row>
    <row r="3763" spans="1:14" x14ac:dyDescent="0.25">
      <c r="A3763" s="5" t="str">
        <f>Source!B3763&amp;"|"&amp;Source!K3763</f>
        <v>METU|METU</v>
      </c>
      <c r="B3763" s="5">
        <f>IFERROR(VLOOKUP(Labs!A3763,Mapping!D:E,2,FALSE),0)</f>
        <v>0</v>
      </c>
      <c r="C3763" t="str">
        <f>Source!F3763</f>
        <v>Chem/Haem</v>
      </c>
      <c r="D3763" s="5" t="str">
        <f>Source!D3763</f>
        <v>URINE METADRENALINE</v>
      </c>
      <c r="E3763" s="5" t="str">
        <f>Source!L3763</f>
        <v>URINE METADRENALINES</v>
      </c>
      <c r="F3763" s="5" t="str">
        <f>IF(ISBLANK(Source!E3763),NA(),Source!E3763)</f>
        <v>umol/24h</v>
      </c>
      <c r="G3763" s="5">
        <f>Source!I3763</f>
        <v>7</v>
      </c>
      <c r="H3763" s="5" t="str">
        <f>IF(B3763&lt;&gt;0,NA(),Source!B3763)</f>
        <v>METU</v>
      </c>
      <c r="I3763" s="5">
        <f>VLOOKUP(H3763,Mapping!B:E,4,FALSE)</f>
        <v>0</v>
      </c>
      <c r="J3763" s="9" t="str">
        <f>VLOOKUP(H3763,Mapping!B:M,12,FALSE)</f>
        <v/>
      </c>
      <c r="K3763" s="5" t="str">
        <f>VLOOKUP(H3763,Mapping!B:H,7,FALSE)</f>
        <v>URINE METADRENALINES</v>
      </c>
      <c r="L3763" s="5" t="e">
        <f>IF(B3763&lt;&gt;0,B3763,IF(M3763=1,I3763,NA()))</f>
        <v>#N/A</v>
      </c>
      <c r="N3763" s="9" t="str">
        <f>IFERROR(VLOOKUP(Labs!A3763,Mapping!D:M,10,FALSE),0)</f>
        <v/>
      </c>
    </row>
    <row r="3764" spans="1:14" x14ac:dyDescent="0.25">
      <c r="A3764" s="5" t="str">
        <f>Source!B3764&amp;"|"&amp;Source!K3764</f>
        <v>HSVC|HSVC</v>
      </c>
      <c r="B3764" s="5">
        <f>IFERROR(VLOOKUP(Labs!A3764,Mapping!D:E,2,FALSE),0)</f>
        <v>0</v>
      </c>
      <c r="C3764" t="str">
        <f>Source!F3764</f>
        <v>Virology</v>
      </c>
      <c r="D3764" s="5" t="str">
        <f>Source!D3764</f>
        <v>Herpes Simplex Virus serology:</v>
      </c>
      <c r="E3764" s="5" t="str">
        <f>Source!L3764</f>
        <v>HSV SEROLOGY</v>
      </c>
      <c r="F3764" s="5" t="e">
        <f>IF(ISBLANK(Source!E3764),NA(),Source!E3764)</f>
        <v>#N/A</v>
      </c>
      <c r="G3764" s="5">
        <f>Source!I3764</f>
        <v>7</v>
      </c>
      <c r="H3764" s="5" t="str">
        <f>IF(B3764&lt;&gt;0,NA(),Source!B3764)</f>
        <v>HSVC</v>
      </c>
      <c r="I3764" s="5">
        <f>VLOOKUP(H3764,Mapping!B:E,4,FALSE)</f>
        <v>0</v>
      </c>
      <c r="J3764" s="9" t="str">
        <f>VLOOKUP(H3764,Mapping!B:M,12,FALSE)</f>
        <v/>
      </c>
      <c r="K3764" s="5" t="str">
        <f>VLOOKUP(H3764,Mapping!B:H,7,FALSE)</f>
        <v>HSV SEROLOGY</v>
      </c>
      <c r="L3764" s="5" t="e">
        <f>IF(B3764&lt;&gt;0,B3764,IF(M3764=1,I3764,NA()))</f>
        <v>#N/A</v>
      </c>
      <c r="N3764" s="9" t="str">
        <f>IFERROR(VLOOKUP(Labs!A3764,Mapping!D:M,10,FALSE),0)</f>
        <v/>
      </c>
    </row>
    <row r="3765" spans="1:14" x14ac:dyDescent="0.25">
      <c r="A3765" s="5" t="str">
        <f>Source!B3765&amp;"|"&amp;Source!K3765</f>
        <v>IGF|IGF</v>
      </c>
      <c r="B3765" s="5">
        <f>IFERROR(VLOOKUP(Labs!A3765,Mapping!D:E,2,FALSE),0)</f>
        <v>0</v>
      </c>
      <c r="C3765" t="str">
        <f>Source!F3765</f>
        <v>Chem/Haem</v>
      </c>
      <c r="D3765" s="5" t="str">
        <f>Source!D3765</f>
        <v>IGF</v>
      </c>
      <c r="E3765" s="5" t="str">
        <f>Source!L3765</f>
        <v>INSULIN LIKE GROWTH FACTOR</v>
      </c>
      <c r="F3765" s="5" t="str">
        <f>IF(ISBLANK(Source!E3765),NA(),Source!E3765)</f>
        <v>nmol/l</v>
      </c>
      <c r="G3765" s="5">
        <f>Source!I3765</f>
        <v>7</v>
      </c>
      <c r="H3765" s="5" t="str">
        <f>IF(B3765&lt;&gt;0,NA(),Source!B3765)</f>
        <v>IGF</v>
      </c>
      <c r="I3765" s="5">
        <f>VLOOKUP(H3765,Mapping!B:E,4,FALSE)</f>
        <v>0</v>
      </c>
      <c r="J3765" s="9" t="str">
        <f>VLOOKUP(H3765,Mapping!B:M,12,FALSE)</f>
        <v/>
      </c>
      <c r="K3765" s="5" t="str">
        <f>VLOOKUP(H3765,Mapping!B:H,7,FALSE)</f>
        <v>INSULIN LIKE GROWTH FACTOR</v>
      </c>
      <c r="L3765" s="5" t="e">
        <f>IF(B3765&lt;&gt;0,B3765,IF(M3765=1,I3765,NA()))</f>
        <v>#N/A</v>
      </c>
      <c r="N3765" s="9" t="str">
        <f>IFERROR(VLOOKUP(Labs!A3765,Mapping!D:M,10,FALSE),0)</f>
        <v/>
      </c>
    </row>
    <row r="3766" spans="1:14" x14ac:dyDescent="0.25">
      <c r="A3766" s="5" t="str">
        <f>Source!B3766&amp;"|"&amp;Source!K3766</f>
        <v>MSN|MSG</v>
      </c>
      <c r="B3766" s="5">
        <f>IFERROR(VLOOKUP(Labs!A3766,Mapping!D:E,2,FALSE),0)</f>
        <v>0</v>
      </c>
      <c r="C3766" t="str">
        <f>Source!F3766</f>
        <v>Microbiology</v>
      </c>
      <c r="D3766" s="5" t="str">
        <f>Source!D3766</f>
        <v>Nose............:</v>
      </c>
      <c r="E3766" s="5" t="str">
        <f>Source!L3766</f>
        <v>MSSA Screen</v>
      </c>
      <c r="F3766" s="5" t="e">
        <f>IF(ISBLANK(Source!E3766),NA(),Source!E3766)</f>
        <v>#N/A</v>
      </c>
      <c r="G3766" s="5">
        <f>Source!I3766</f>
        <v>7</v>
      </c>
      <c r="H3766" s="5" t="str">
        <f>IF(B3766&lt;&gt;0,NA(),Source!B3766)</f>
        <v>MSN</v>
      </c>
      <c r="I3766" s="5">
        <f>VLOOKUP(H3766,Mapping!B:E,4,FALSE)</f>
        <v>0</v>
      </c>
      <c r="J3766" s="9" t="str">
        <f>VLOOKUP(H3766,Mapping!B:M,12,FALSE)</f>
        <v/>
      </c>
      <c r="K3766" s="5" t="str">
        <f>VLOOKUP(H3766,Mapping!B:H,7,FALSE)</f>
        <v>MRSA/MSSA Screen</v>
      </c>
      <c r="L3766" s="5" t="e">
        <f>IF(B3766&lt;&gt;0,B3766,IF(M3766=1,I3766,NA()))</f>
        <v>#N/A</v>
      </c>
      <c r="N3766" s="9">
        <f>IFERROR(VLOOKUP(Labs!A3766,Mapping!D:M,10,FALSE),0)</f>
        <v>0</v>
      </c>
    </row>
    <row r="3767" spans="1:14" x14ac:dyDescent="0.25">
      <c r="A3767" s="5" t="str">
        <f>Source!B3767&amp;"|"&amp;Source!K3767</f>
        <v>HEN|FA</v>
      </c>
      <c r="B3767" s="5">
        <f>IFERROR(VLOOKUP(Labs!A3767,Mapping!D:E,2,FALSE),0)</f>
        <v>0</v>
      </c>
      <c r="C3767" t="str">
        <f>Source!F3767</f>
        <v>Chem/Haem</v>
      </c>
      <c r="D3767" s="5" t="str">
        <f>Source!D3767</f>
        <v>HEN'S EGG</v>
      </c>
      <c r="E3767" s="5" t="str">
        <f>Source!L3767</f>
        <v>FOOD ALLERGENS</v>
      </c>
      <c r="F3767" s="5" t="e">
        <f>IF(ISBLANK(Source!E3767),NA(),Source!E3767)</f>
        <v>#N/A</v>
      </c>
      <c r="G3767" s="5">
        <f>Source!I3767</f>
        <v>7</v>
      </c>
      <c r="H3767" s="5" t="str">
        <f>IF(B3767&lt;&gt;0,NA(),Source!B3767)</f>
        <v>HEN</v>
      </c>
      <c r="I3767" s="5">
        <f>VLOOKUP(H3767,Mapping!B:E,4,FALSE)</f>
        <v>0</v>
      </c>
      <c r="J3767" s="9" t="str">
        <f>VLOOKUP(H3767,Mapping!B:M,12,FALSE)</f>
        <v/>
      </c>
      <c r="K3767" s="5" t="str">
        <f>VLOOKUP(H3767,Mapping!B:H,7,FALSE)</f>
        <v>FOOD ALLERGENS</v>
      </c>
      <c r="L3767" s="5" t="e">
        <f>IF(B3767&lt;&gt;0,B3767,IF(M3767=1,I3767,NA()))</f>
        <v>#N/A</v>
      </c>
      <c r="N3767" s="9" t="str">
        <f>IFERROR(VLOOKUP(Labs!A3767,Mapping!D:M,10,FALSE),0)</f>
        <v/>
      </c>
    </row>
    <row r="3768" spans="1:14" x14ac:dyDescent="0.25">
      <c r="A3768" s="5" t="str">
        <f>Source!B3768&amp;"|"&amp;Source!K3768</f>
        <v>JC|JC</v>
      </c>
      <c r="B3768" s="5">
        <f>IFERROR(VLOOKUP(Labs!A3768,Mapping!D:E,2,FALSE),0)</f>
        <v>0</v>
      </c>
      <c r="C3768" t="str">
        <f>Source!F3768</f>
        <v>Virology</v>
      </c>
      <c r="D3768" s="5" t="str">
        <f>Source!D3768</f>
        <v>Polyomavirus</v>
      </c>
      <c r="E3768" s="5" t="str">
        <f>Source!L3768</f>
        <v>Polyomavirus</v>
      </c>
      <c r="F3768" s="5" t="e">
        <f>IF(ISBLANK(Source!E3768),NA(),Source!E3768)</f>
        <v>#N/A</v>
      </c>
      <c r="G3768" s="5">
        <f>Source!I3768</f>
        <v>7</v>
      </c>
      <c r="H3768" s="5" t="str">
        <f>IF(B3768&lt;&gt;0,NA(),Source!B3768)</f>
        <v>JC</v>
      </c>
      <c r="I3768" s="5">
        <f>VLOOKUP(H3768,Mapping!B:E,4,FALSE)</f>
        <v>0</v>
      </c>
      <c r="J3768" s="9" t="str">
        <f>VLOOKUP(H3768,Mapping!B:M,12,FALSE)</f>
        <v/>
      </c>
      <c r="K3768" s="5" t="str">
        <f>VLOOKUP(H3768,Mapping!B:H,7,FALSE)</f>
        <v>Polyomavirus</v>
      </c>
      <c r="L3768" s="5" t="e">
        <f>IF(B3768&lt;&gt;0,B3768,IF(M3768=1,I3768,NA()))</f>
        <v>#N/A</v>
      </c>
      <c r="N3768" s="9" t="str">
        <f>IFERROR(VLOOKUP(Labs!A3768,Mapping!D:M,10,FALSE),0)</f>
        <v/>
      </c>
    </row>
    <row r="3769" spans="1:14" x14ac:dyDescent="0.25">
      <c r="A3769" s="5" t="str">
        <f>Source!B3769&amp;"|"&amp;Source!K3769</f>
        <v>MN|MN</v>
      </c>
      <c r="B3769" s="5">
        <f>IFERROR(VLOOKUP(Labs!A3769,Mapping!D:E,2,FALSE),0)</f>
        <v>0</v>
      </c>
      <c r="C3769" t="str">
        <f>Source!F3769</f>
        <v>Chem/Haem</v>
      </c>
      <c r="D3769" s="5" t="str">
        <f>Source!D3769</f>
        <v>MANGANESE</v>
      </c>
      <c r="E3769" s="5" t="str">
        <f>Source!L3769</f>
        <v>MANGANESE</v>
      </c>
      <c r="F3769" s="5" t="str">
        <f>IF(ISBLANK(Source!E3769),NA(),Source!E3769)</f>
        <v>nmol/l</v>
      </c>
      <c r="G3769" s="5">
        <f>Source!I3769</f>
        <v>7</v>
      </c>
      <c r="H3769" s="5" t="str">
        <f>IF(B3769&lt;&gt;0,NA(),Source!B3769)</f>
        <v>MN</v>
      </c>
      <c r="I3769" s="5">
        <f>VLOOKUP(H3769,Mapping!B:E,4,FALSE)</f>
        <v>0</v>
      </c>
      <c r="J3769" s="9" t="str">
        <f>VLOOKUP(H3769,Mapping!B:M,12,FALSE)</f>
        <v/>
      </c>
      <c r="K3769" s="5" t="str">
        <f>VLOOKUP(H3769,Mapping!B:H,7,FALSE)</f>
        <v>MANGANESE</v>
      </c>
      <c r="L3769" s="5" t="e">
        <f>IF(B3769&lt;&gt;0,B3769,IF(M3769=1,I3769,NA()))</f>
        <v>#N/A</v>
      </c>
      <c r="N3769" s="9" t="str">
        <f>IFERROR(VLOOKUP(Labs!A3769,Mapping!D:M,10,FALSE),0)</f>
        <v/>
      </c>
    </row>
    <row r="3770" spans="1:14" x14ac:dyDescent="0.25">
      <c r="A3770" s="5" t="str">
        <f>Source!B3770&amp;"|"&amp;Source!K3770</f>
        <v>IGG2|IGSB</v>
      </c>
      <c r="B3770" s="5">
        <f>IFERROR(VLOOKUP(Labs!A3770,Mapping!D:E,2,FALSE),0)</f>
        <v>0</v>
      </c>
      <c r="C3770" t="str">
        <f>Source!F3770</f>
        <v>Chem/Haem</v>
      </c>
      <c r="D3770" s="5" t="str">
        <f>Source!D3770</f>
        <v>IGG2</v>
      </c>
      <c r="E3770" s="5" t="str">
        <f>Source!L3770</f>
        <v>IgG SUBCLASSES</v>
      </c>
      <c r="F3770" s="5" t="str">
        <f>IF(ISBLANK(Source!E3770),NA(),Source!E3770)</f>
        <v>g/l</v>
      </c>
      <c r="G3770" s="5">
        <f>Source!I3770</f>
        <v>7</v>
      </c>
      <c r="H3770" s="5" t="str">
        <f>IF(B3770&lt;&gt;0,NA(),Source!B3770)</f>
        <v>IGG2</v>
      </c>
      <c r="I3770" s="5">
        <f>VLOOKUP(H3770,Mapping!B:E,4,FALSE)</f>
        <v>0</v>
      </c>
      <c r="J3770" s="9" t="str">
        <f>VLOOKUP(H3770,Mapping!B:M,12,FALSE)</f>
        <v/>
      </c>
      <c r="K3770" s="5" t="str">
        <f>VLOOKUP(H3770,Mapping!B:H,7,FALSE)</f>
        <v>IgG SUBCLASSES</v>
      </c>
      <c r="L3770" s="5" t="e">
        <f>IF(B3770&lt;&gt;0,B3770,IF(M3770=1,I3770,NA()))</f>
        <v>#N/A</v>
      </c>
      <c r="N3770" s="9" t="str">
        <f>IFERROR(VLOOKUP(Labs!A3770,Mapping!D:M,10,FALSE),0)</f>
        <v/>
      </c>
    </row>
    <row r="3771" spans="1:14" x14ac:dyDescent="0.25">
      <c r="A3771" s="5" t="str">
        <f>Source!B3771&amp;"|"&amp;Source!K3771</f>
        <v>IGG3|IGSB</v>
      </c>
      <c r="B3771" s="5">
        <f>IFERROR(VLOOKUP(Labs!A3771,Mapping!D:E,2,FALSE),0)</f>
        <v>0</v>
      </c>
      <c r="C3771" t="str">
        <f>Source!F3771</f>
        <v>Chem/Haem</v>
      </c>
      <c r="D3771" s="5" t="str">
        <f>Source!D3771</f>
        <v>IGG3</v>
      </c>
      <c r="E3771" s="5" t="str">
        <f>Source!L3771</f>
        <v>IgG SUBCLASSES</v>
      </c>
      <c r="F3771" s="5" t="str">
        <f>IF(ISBLANK(Source!E3771),NA(),Source!E3771)</f>
        <v>g/l</v>
      </c>
      <c r="G3771" s="5">
        <f>Source!I3771</f>
        <v>7</v>
      </c>
      <c r="H3771" s="5" t="str">
        <f>IF(B3771&lt;&gt;0,NA(),Source!B3771)</f>
        <v>IGG3</v>
      </c>
      <c r="I3771" s="5">
        <f>VLOOKUP(H3771,Mapping!B:E,4,FALSE)</f>
        <v>0</v>
      </c>
      <c r="J3771" s="9" t="str">
        <f>VLOOKUP(H3771,Mapping!B:M,12,FALSE)</f>
        <v/>
      </c>
      <c r="K3771" s="5" t="str">
        <f>VLOOKUP(H3771,Mapping!B:H,7,FALSE)</f>
        <v>IgG SUBCLASSES</v>
      </c>
      <c r="L3771" s="5" t="e">
        <f>IF(B3771&lt;&gt;0,B3771,IF(M3771=1,I3771,NA()))</f>
        <v>#N/A</v>
      </c>
      <c r="N3771" s="9" t="str">
        <f>IFERROR(VLOOKUP(Labs!A3771,Mapping!D:M,10,FALSE),0)</f>
        <v/>
      </c>
    </row>
    <row r="3772" spans="1:14" x14ac:dyDescent="0.25">
      <c r="A3772" s="5" t="str">
        <f>Source!B3772&amp;"|"&amp;Source!K3772</f>
        <v>IGG4|IGSB</v>
      </c>
      <c r="B3772" s="5">
        <f>IFERROR(VLOOKUP(Labs!A3772,Mapping!D:E,2,FALSE),0)</f>
        <v>0</v>
      </c>
      <c r="C3772" t="str">
        <f>Source!F3772</f>
        <v>Chem/Haem</v>
      </c>
      <c r="D3772" s="5" t="str">
        <f>Source!D3772</f>
        <v>IGG4</v>
      </c>
      <c r="E3772" s="5" t="str">
        <f>Source!L3772</f>
        <v>IgG SUBCLASSES</v>
      </c>
      <c r="F3772" s="5" t="str">
        <f>IF(ISBLANK(Source!E3772),NA(),Source!E3772)</f>
        <v>g/l</v>
      </c>
      <c r="G3772" s="5">
        <f>Source!I3772</f>
        <v>7</v>
      </c>
      <c r="H3772" s="5" t="str">
        <f>IF(B3772&lt;&gt;0,NA(),Source!B3772)</f>
        <v>IGG4</v>
      </c>
      <c r="I3772" s="5">
        <f>VLOOKUP(H3772,Mapping!B:E,4,FALSE)</f>
        <v>0</v>
      </c>
      <c r="J3772" s="9" t="str">
        <f>VLOOKUP(H3772,Mapping!B:M,12,FALSE)</f>
        <v/>
      </c>
      <c r="K3772" s="5" t="str">
        <f>VLOOKUP(H3772,Mapping!B:H,7,FALSE)</f>
        <v>IgG SUBCLASSES</v>
      </c>
      <c r="L3772" s="5" t="e">
        <f>IF(B3772&lt;&gt;0,B3772,IF(M3772=1,I3772,NA()))</f>
        <v>#N/A</v>
      </c>
      <c r="N3772" s="9" t="str">
        <f>IFERROR(VLOOKUP(Labs!A3772,Mapping!D:M,10,FALSE),0)</f>
        <v/>
      </c>
    </row>
    <row r="3773" spans="1:14" x14ac:dyDescent="0.25">
      <c r="A3773" s="5" t="str">
        <f>Source!B3773&amp;"|"&amp;Source!K3773</f>
        <v>LEIK|LEIS</v>
      </c>
      <c r="B3773" s="5">
        <f>IFERROR(VLOOKUP(Labs!A3773,Mapping!D:E,2,FALSE),0)</f>
        <v>0</v>
      </c>
      <c r="C3773" t="str">
        <f>Source!F3773</f>
        <v>Virology</v>
      </c>
      <c r="D3773" s="5" t="str">
        <f>Source!D3773</f>
        <v>Leishmania K39 test</v>
      </c>
      <c r="E3773" s="5" t="str">
        <f>Source!L3773</f>
        <v>LEISHMANIA SEROLOGY</v>
      </c>
      <c r="F3773" s="5" t="e">
        <f>IF(ISBLANK(Source!E3773),NA(),Source!E3773)</f>
        <v>#N/A</v>
      </c>
      <c r="G3773" s="5">
        <f>Source!I3773</f>
        <v>7</v>
      </c>
      <c r="H3773" s="5" t="str">
        <f>IF(B3773&lt;&gt;0,NA(),Source!B3773)</f>
        <v>LEIK</v>
      </c>
      <c r="I3773" s="5">
        <f>VLOOKUP(H3773,Mapping!B:E,4,FALSE)</f>
        <v>0</v>
      </c>
      <c r="J3773" s="9" t="str">
        <f>VLOOKUP(H3773,Mapping!B:M,12,FALSE)</f>
        <v/>
      </c>
      <c r="K3773" s="5" t="str">
        <f>VLOOKUP(H3773,Mapping!B:H,7,FALSE)</f>
        <v>LEISHMANIA SEROLOGY</v>
      </c>
      <c r="L3773" s="5" t="e">
        <f>IF(B3773&lt;&gt;0,B3773,IF(M3773=1,I3773,NA()))</f>
        <v>#N/A</v>
      </c>
      <c r="N3773" s="9" t="str">
        <f>IFERROR(VLOOKUP(Labs!A3773,Mapping!D:M,10,FALSE),0)</f>
        <v/>
      </c>
    </row>
    <row r="3774" spans="1:14" x14ac:dyDescent="0.25">
      <c r="A3774" s="5" t="str">
        <f>Source!B3774&amp;"|"&amp;Source!K3774</f>
        <v>LEGT|LEGC</v>
      </c>
      <c r="B3774" s="5">
        <f>IFERROR(VLOOKUP(Labs!A3774,Mapping!D:E,2,FALSE),0)</f>
        <v>0</v>
      </c>
      <c r="C3774" t="str">
        <f>Source!F3774</f>
        <v>Virology</v>
      </c>
      <c r="D3774" s="5" t="str">
        <f>Source!D3774</f>
        <v>Sgp 1 Legionella Serology</v>
      </c>
      <c r="E3774" s="5" t="str">
        <f>Source!L3774</f>
        <v>LEGIONELLA SEROLOGY COLINDALE</v>
      </c>
      <c r="F3774" s="5" t="e">
        <f>IF(ISBLANK(Source!E3774),NA(),Source!E3774)</f>
        <v>#N/A</v>
      </c>
      <c r="G3774" s="5">
        <f>Source!I3774</f>
        <v>7</v>
      </c>
      <c r="H3774" s="5" t="str">
        <f>IF(B3774&lt;&gt;0,NA(),Source!B3774)</f>
        <v>LEGT</v>
      </c>
      <c r="I3774" s="5">
        <f>VLOOKUP(H3774,Mapping!B:E,4,FALSE)</f>
        <v>0</v>
      </c>
      <c r="J3774" s="9" t="str">
        <f>VLOOKUP(H3774,Mapping!B:M,12,FALSE)</f>
        <v/>
      </c>
      <c r="K3774" s="5" t="str">
        <f>VLOOKUP(H3774,Mapping!B:H,7,FALSE)</f>
        <v>LEGIONELLA SEROLOGY COLINDALE</v>
      </c>
      <c r="L3774" s="5" t="e">
        <f>IF(B3774&lt;&gt;0,B3774,IF(M3774=1,I3774,NA()))</f>
        <v>#N/A</v>
      </c>
      <c r="N3774" s="9" t="str">
        <f>IFERROR(VLOOKUP(Labs!A3774,Mapping!D:M,10,FALSE),0)</f>
        <v/>
      </c>
    </row>
    <row r="3775" spans="1:14" x14ac:dyDescent="0.25">
      <c r="A3775" s="5" t="str">
        <f>Source!B3775&amp;"|"&amp;Source!K3775</f>
        <v>P|PCFT</v>
      </c>
      <c r="B3775" s="5">
        <f>IFERROR(VLOOKUP(Labs!A3775,Mapping!D:E,2,FALSE),0)</f>
        <v>0</v>
      </c>
      <c r="C3775" t="str">
        <f>Source!F3775</f>
        <v>Chem/Haem</v>
      </c>
      <c r="D3775" s="5" t="str">
        <f>Source!D3775</f>
        <v>Chlamydia gorup .........(CFT)</v>
      </c>
      <c r="E3775" s="5" t="str">
        <f>Source!L3775</f>
        <v>Chlamydia gorup CFT</v>
      </c>
      <c r="F3775" s="5" t="e">
        <f>IF(ISBLANK(Source!E3775),NA(),Source!E3775)</f>
        <v>#N/A</v>
      </c>
      <c r="G3775" s="5">
        <f>Source!I3775</f>
        <v>7</v>
      </c>
      <c r="H3775" s="5" t="str">
        <f>IF(B3775&lt;&gt;0,NA(),Source!B3775)</f>
        <v>P</v>
      </c>
      <c r="I3775" s="5">
        <f>VLOOKUP(H3775,Mapping!B:E,4,FALSE)</f>
        <v>0</v>
      </c>
      <c r="J3775" s="9" t="str">
        <f>VLOOKUP(H3775,Mapping!B:M,12,FALSE)</f>
        <v/>
      </c>
      <c r="K3775" s="5" t="str">
        <f>VLOOKUP(H3775,Mapping!B:H,7,FALSE)</f>
        <v>CFT</v>
      </c>
      <c r="L3775" s="5" t="e">
        <f>IF(B3775&lt;&gt;0,B3775,IF(M3775=1,I3775,NA()))</f>
        <v>#N/A</v>
      </c>
      <c r="N3775" s="9">
        <f>IFERROR(VLOOKUP(Labs!A3775,Mapping!D:M,10,FALSE),0)</f>
        <v>0</v>
      </c>
    </row>
    <row r="3776" spans="1:14" x14ac:dyDescent="0.25">
      <c r="A3776" s="5" t="str">
        <f>Source!B3776&amp;"|"&amp;Source!K3776</f>
        <v>IGA|TTGO</v>
      </c>
      <c r="B3776" s="5">
        <f>IFERROR(VLOOKUP(Labs!A3776,Mapping!D:E,2,FALSE),0)</f>
        <v>0</v>
      </c>
      <c r="C3776" t="str">
        <f>Source!F3776</f>
        <v>Chem/Haem</v>
      </c>
      <c r="D3776" s="5" t="str">
        <f>Source!D3776</f>
        <v>IGA</v>
      </c>
      <c r="E3776" s="5" t="str">
        <f>Source!L3776</f>
        <v>TTGO OD</v>
      </c>
      <c r="F3776" s="5" t="str">
        <f>IF(ISBLANK(Source!E3776),NA(),Source!E3776)</f>
        <v>g/L</v>
      </c>
      <c r="G3776" s="5">
        <f>Source!I3776</f>
        <v>7</v>
      </c>
      <c r="H3776" s="5" t="str">
        <f>IF(B3776&lt;&gt;0,NA(),Source!B3776)</f>
        <v>IGA</v>
      </c>
      <c r="I3776" s="5" t="str">
        <f>VLOOKUP(H3776,Mapping!B:E,4,FALSE)</f>
        <v>2458-8</v>
      </c>
      <c r="J3776" s="9" t="str">
        <f>VLOOKUP(H3776,Mapping!B:M,12,FALSE)</f>
        <v>IgA [Mass/volume] in Serum or Plasma</v>
      </c>
      <c r="K3776" s="5" t="str">
        <f>VLOOKUP(H3776,Mapping!B:H,7,FALSE)</f>
        <v>IMMUNOGLOBULINS</v>
      </c>
      <c r="L3776" s="5" t="e">
        <f>IF(B3776&lt;&gt;0,B3776,IF(M3776=1,I3776,NA()))</f>
        <v>#N/A</v>
      </c>
      <c r="N3776" s="9">
        <f>IFERROR(VLOOKUP(Labs!A3776,Mapping!D:M,10,FALSE),0)</f>
        <v>0</v>
      </c>
    </row>
    <row r="3777" spans="1:14" x14ac:dyDescent="0.25">
      <c r="A3777" s="5" t="str">
        <f>Source!B3777&amp;"|"&amp;Source!K3777</f>
        <v>LED|LEP</v>
      </c>
      <c r="B3777" s="5">
        <f>IFERROR(VLOOKUP(Labs!A3777,Mapping!D:E,2,FALSE),0)</f>
        <v>0</v>
      </c>
      <c r="C3777" t="str">
        <f>Source!F3777</f>
        <v>Chem/Haem</v>
      </c>
      <c r="D3777" s="5" t="str">
        <f>Source!D3777</f>
        <v>Leptospira 16S DNA</v>
      </c>
      <c r="E3777" s="5" t="str">
        <f>Source!L3777</f>
        <v>Leptospira Serology</v>
      </c>
      <c r="F3777" s="5" t="e">
        <f>IF(ISBLANK(Source!E3777),NA(),Source!E3777)</f>
        <v>#N/A</v>
      </c>
      <c r="G3777" s="5">
        <f>Source!I3777</f>
        <v>7</v>
      </c>
      <c r="H3777" s="5" t="str">
        <f>IF(B3777&lt;&gt;0,NA(),Source!B3777)</f>
        <v>LED</v>
      </c>
      <c r="I3777" s="5">
        <f>VLOOKUP(H3777,Mapping!B:E,4,FALSE)</f>
        <v>0</v>
      </c>
      <c r="J3777" s="9" t="str">
        <f>VLOOKUP(H3777,Mapping!B:M,12,FALSE)</f>
        <v/>
      </c>
      <c r="K3777" s="5" t="str">
        <f>VLOOKUP(H3777,Mapping!B:H,7,FALSE)</f>
        <v>Leptospira Serology</v>
      </c>
      <c r="L3777" s="5" t="e">
        <f>IF(B3777&lt;&gt;0,B3777,IF(M3777=1,I3777,NA()))</f>
        <v>#N/A</v>
      </c>
      <c r="N3777" s="9" t="str">
        <f>IFERROR(VLOOKUP(Labs!A3777,Mapping!D:M,10,FALSE),0)</f>
        <v/>
      </c>
    </row>
    <row r="3778" spans="1:14" x14ac:dyDescent="0.25">
      <c r="A3778" s="5" t="str">
        <f>Source!B3778&amp;"|"&amp;Source!K3778</f>
        <v>LIP|LEP</v>
      </c>
      <c r="B3778" s="5">
        <f>IFERROR(VLOOKUP(Labs!A3778,Mapping!D:E,2,FALSE),0)</f>
        <v>0</v>
      </c>
      <c r="C3778" t="str">
        <f>Source!F3778</f>
        <v>Chem/Haem</v>
      </c>
      <c r="D3778" s="5" t="str">
        <f>Source!D3778</f>
        <v>Leptospira Lip32 DNA</v>
      </c>
      <c r="E3778" s="5" t="str">
        <f>Source!L3778</f>
        <v>Leptospira Serology</v>
      </c>
      <c r="F3778" s="5" t="e">
        <f>IF(ISBLANK(Source!E3778),NA(),Source!E3778)</f>
        <v>#N/A</v>
      </c>
      <c r="G3778" s="5">
        <f>Source!I3778</f>
        <v>7</v>
      </c>
      <c r="H3778" s="5" t="str">
        <f>IF(B3778&lt;&gt;0,NA(),Source!B3778)</f>
        <v>LIP</v>
      </c>
      <c r="I3778" s="5">
        <f>VLOOKUP(H3778,Mapping!B:E,4,FALSE)</f>
        <v>0</v>
      </c>
      <c r="J3778" s="9" t="str">
        <f>VLOOKUP(H3778,Mapping!B:M,12,FALSE)</f>
        <v/>
      </c>
      <c r="K3778" s="5" t="str">
        <f>VLOOKUP(H3778,Mapping!B:H,7,FALSE)</f>
        <v>Leptospira Serology</v>
      </c>
      <c r="L3778" s="5" t="e">
        <f>IF(B3778&lt;&gt;0,B3778,IF(M3778=1,I3778,NA()))</f>
        <v>#N/A</v>
      </c>
      <c r="N3778" s="9" t="str">
        <f>IFERROR(VLOOKUP(Labs!A3778,Mapping!D:M,10,FALSE),0)</f>
        <v/>
      </c>
    </row>
    <row r="3779" spans="1:14" x14ac:dyDescent="0.25">
      <c r="A3779" s="5" t="str">
        <f>Source!B3779&amp;"|"&amp;Source!K3779</f>
        <v>HDVM|HDV</v>
      </c>
      <c r="B3779" s="5">
        <f>IFERROR(VLOOKUP(Labs!A3779,Mapping!D:E,2,FALSE),0)</f>
        <v>0</v>
      </c>
      <c r="C3779" t="str">
        <f>Source!F3779</f>
        <v>Chem/Haem</v>
      </c>
      <c r="D3779" s="5" t="str">
        <f>Source!D3779</f>
        <v>Anti-HDV IgM (Diasorin EIA)</v>
      </c>
      <c r="E3779" s="5" t="str">
        <f>Source!L3779</f>
        <v>Hepatitis D Serology</v>
      </c>
      <c r="F3779" s="5" t="e">
        <f>IF(ISBLANK(Source!E3779),NA(),Source!E3779)</f>
        <v>#N/A</v>
      </c>
      <c r="G3779" s="5">
        <f>Source!I3779</f>
        <v>7</v>
      </c>
      <c r="H3779" s="5" t="str">
        <f>IF(B3779&lt;&gt;0,NA(),Source!B3779)</f>
        <v>HDVM</v>
      </c>
      <c r="I3779" s="5">
        <f>VLOOKUP(H3779,Mapping!B:E,4,FALSE)</f>
        <v>0</v>
      </c>
      <c r="J3779" s="9" t="str">
        <f>VLOOKUP(H3779,Mapping!B:M,12,FALSE)</f>
        <v/>
      </c>
      <c r="K3779" s="5" t="str">
        <f>VLOOKUP(H3779,Mapping!B:H,7,FALSE)</f>
        <v>Hepatitis D Serology</v>
      </c>
      <c r="L3779" s="5" t="e">
        <f>IF(B3779&lt;&gt;0,B3779,IF(M3779=1,I3779,NA()))</f>
        <v>#N/A</v>
      </c>
      <c r="N3779" s="9" t="str">
        <f>IFERROR(VLOOKUP(Labs!A3779,Mapping!D:M,10,FALSE),0)</f>
        <v/>
      </c>
    </row>
    <row r="3780" spans="1:14" x14ac:dyDescent="0.25">
      <c r="A3780" s="5" t="str">
        <f>Source!B3780&amp;"|"&amp;Source!K3780</f>
        <v>HSV1|HSVC</v>
      </c>
      <c r="B3780" s="5">
        <f>IFERROR(VLOOKUP(Labs!A3780,Mapping!D:E,2,FALSE),0)</f>
        <v>0</v>
      </c>
      <c r="C3780" t="str">
        <f>Source!F3780</f>
        <v>Virology</v>
      </c>
      <c r="D3780" s="5" t="str">
        <f>Source!D3780</f>
        <v>Anti-HSV-1 IgG (In House EIA)</v>
      </c>
      <c r="E3780" s="5" t="str">
        <f>Source!L3780</f>
        <v>HSV SEROLOGY</v>
      </c>
      <c r="F3780" s="5" t="e">
        <f>IF(ISBLANK(Source!E3780),NA(),Source!E3780)</f>
        <v>#N/A</v>
      </c>
      <c r="G3780" s="5">
        <f>Source!I3780</f>
        <v>7</v>
      </c>
      <c r="H3780" s="5" t="str">
        <f>IF(B3780&lt;&gt;0,NA(),Source!B3780)</f>
        <v>HSV1</v>
      </c>
      <c r="I3780" s="5">
        <f>VLOOKUP(H3780,Mapping!B:E,4,FALSE)</f>
        <v>0</v>
      </c>
      <c r="J3780" s="9" t="str">
        <f>VLOOKUP(H3780,Mapping!B:M,12,FALSE)</f>
        <v/>
      </c>
      <c r="K3780" s="5" t="str">
        <f>VLOOKUP(H3780,Mapping!B:H,7,FALSE)</f>
        <v>Herpes Simplex virus PCR</v>
      </c>
      <c r="L3780" s="5" t="e">
        <f>IF(B3780&lt;&gt;0,B3780,IF(M3780=1,I3780,NA()))</f>
        <v>#N/A</v>
      </c>
      <c r="N3780" s="9">
        <f>IFERROR(VLOOKUP(Labs!A3780,Mapping!D:M,10,FALSE),0)</f>
        <v>0</v>
      </c>
    </row>
    <row r="3781" spans="1:14" x14ac:dyDescent="0.25">
      <c r="A3781" s="5" t="str">
        <f>Source!B3781&amp;"|"&amp;Source!K3781</f>
        <v>FWBC|WMIC</v>
      </c>
      <c r="B3781" s="5">
        <f>IFERROR(VLOOKUP(Labs!A3781,Mapping!D:E,2,FALSE),0)</f>
        <v>0</v>
      </c>
      <c r="C3781" t="str">
        <f>Source!F3781</f>
        <v>Microbiology</v>
      </c>
      <c r="D3781" s="5" t="str">
        <f>Source!D3781</f>
        <v>WBC................:</v>
      </c>
      <c r="E3781" s="5" t="str">
        <f>Source!L3781</f>
        <v>Microscopy :</v>
      </c>
      <c r="F3781" s="5" t="e">
        <f>IF(ISBLANK(Source!E3781),NA(),Source!E3781)</f>
        <v>#N/A</v>
      </c>
      <c r="G3781" s="5">
        <f>Source!I3781</f>
        <v>7</v>
      </c>
      <c r="H3781" s="5" t="str">
        <f>IF(B3781&lt;&gt;0,NA(),Source!B3781)</f>
        <v>FWBC</v>
      </c>
      <c r="I3781" s="5">
        <f>VLOOKUP(H3781,Mapping!B:E,4,FALSE)</f>
        <v>0</v>
      </c>
      <c r="J3781" s="9" t="str">
        <f>VLOOKUP(H3781,Mapping!B:M,12,FALSE)</f>
        <v/>
      </c>
      <c r="K3781" s="5" t="str">
        <f>VLOOKUP(H3781,Mapping!B:H,7,FALSE)</f>
        <v>Wounds Microscopy</v>
      </c>
      <c r="L3781" s="5" t="e">
        <f>IF(B3781&lt;&gt;0,B3781,IF(M3781=1,I3781,NA()))</f>
        <v>#N/A</v>
      </c>
      <c r="N3781" s="9" t="str">
        <f>IFERROR(VLOOKUP(Labs!A3781,Mapping!D:M,10,FALSE),0)</f>
        <v/>
      </c>
    </row>
    <row r="3782" spans="1:14" x14ac:dyDescent="0.25">
      <c r="A3782" s="5" t="str">
        <f>Source!B3782&amp;"|"&amp;Source!K3782</f>
        <v>HNUT|FA</v>
      </c>
      <c r="B3782" s="5">
        <f>IFERROR(VLOOKUP(Labs!A3782,Mapping!D:E,2,FALSE),0)</f>
        <v>0</v>
      </c>
      <c r="C3782" t="str">
        <f>Source!F3782</f>
        <v>Chem/Haem</v>
      </c>
      <c r="D3782" s="5" t="str">
        <f>Source!D3782</f>
        <v>HAZEL NUT</v>
      </c>
      <c r="E3782" s="5" t="str">
        <f>Source!L3782</f>
        <v>FOOD ALLERGENS</v>
      </c>
      <c r="F3782" s="5" t="e">
        <f>IF(ISBLANK(Source!E3782),NA(),Source!E3782)</f>
        <v>#N/A</v>
      </c>
      <c r="G3782" s="5">
        <f>Source!I3782</f>
        <v>7</v>
      </c>
      <c r="H3782" s="5" t="str">
        <f>IF(B3782&lt;&gt;0,NA(),Source!B3782)</f>
        <v>HNUT</v>
      </c>
      <c r="I3782" s="5">
        <f>VLOOKUP(H3782,Mapping!B:E,4,FALSE)</f>
        <v>0</v>
      </c>
      <c r="J3782" s="9" t="str">
        <f>VLOOKUP(H3782,Mapping!B:M,12,FALSE)</f>
        <v/>
      </c>
      <c r="K3782" s="5" t="str">
        <f>VLOOKUP(H3782,Mapping!B:H,7,FALSE)</f>
        <v>FOOD ALLERGENS</v>
      </c>
      <c r="L3782" s="5" t="e">
        <f>IF(B3782&lt;&gt;0,B3782,IF(M3782=1,I3782,NA()))</f>
        <v>#N/A</v>
      </c>
      <c r="N3782" s="9" t="str">
        <f>IFERROR(VLOOKUP(Labs!A3782,Mapping!D:M,10,FALSE),0)</f>
        <v/>
      </c>
    </row>
    <row r="3783" spans="1:14" x14ac:dyDescent="0.25">
      <c r="A3783" s="5" t="str">
        <f>Source!B3783&amp;"|"&amp;Source!K3783</f>
        <v>GENT|GENT</v>
      </c>
      <c r="B3783" s="5">
        <f>IFERROR(VLOOKUP(Labs!A3783,Mapping!D:E,2,FALSE),0)</f>
        <v>0</v>
      </c>
      <c r="C3783" t="str">
        <f>Source!F3783</f>
        <v>Chem/Haem</v>
      </c>
      <c r="D3783" s="5" t="str">
        <f>Source!D3783</f>
        <v>GENTAMICIN</v>
      </c>
      <c r="E3783" s="5" t="str">
        <f>Source!L3783</f>
        <v>GENTAMICIN</v>
      </c>
      <c r="F3783" s="5" t="str">
        <f>IF(ISBLANK(Source!E3783),NA(),Source!E3783)</f>
        <v>mg/l</v>
      </c>
      <c r="G3783" s="5">
        <f>Source!I3783</f>
        <v>7</v>
      </c>
      <c r="H3783" s="5" t="str">
        <f>IF(B3783&lt;&gt;0,NA(),Source!B3783)</f>
        <v>GENT</v>
      </c>
      <c r="I3783" s="5">
        <f>VLOOKUP(H3783,Mapping!B:E,4,FALSE)</f>
        <v>0</v>
      </c>
      <c r="J3783" s="9" t="str">
        <f>VLOOKUP(H3783,Mapping!B:M,12,FALSE)</f>
        <v/>
      </c>
      <c r="K3783" s="5" t="str">
        <f>VLOOKUP(H3783,Mapping!B:H,7,FALSE)</f>
        <v>GENTAMICIN</v>
      </c>
      <c r="L3783" s="5" t="e">
        <f>IF(B3783&lt;&gt;0,B3783,IF(M3783=1,I3783,NA()))</f>
        <v>#N/A</v>
      </c>
      <c r="N3783" s="9" t="str">
        <f>IFERROR(VLOOKUP(Labs!A3783,Mapping!D:M,10,FALSE),0)</f>
        <v/>
      </c>
    </row>
    <row r="3784" spans="1:14" x14ac:dyDescent="0.25">
      <c r="A3784" s="5" t="str">
        <f>Source!B3784&amp;"|"&amp;Source!K3784</f>
        <v>IGG3|IGSB</v>
      </c>
      <c r="B3784" s="5">
        <f>IFERROR(VLOOKUP(Labs!A3784,Mapping!D:E,2,FALSE),0)</f>
        <v>0</v>
      </c>
      <c r="C3784" t="str">
        <f>Source!F3784</f>
        <v>Chem/Haem</v>
      </c>
      <c r="D3784" s="5" t="str">
        <f>Source!D3784</f>
        <v>IGG3</v>
      </c>
      <c r="E3784" s="5" t="str">
        <f>Source!L3784</f>
        <v>IgG SUBCLASSES</v>
      </c>
      <c r="F3784" s="5" t="str">
        <f>IF(ISBLANK(Source!E3784),NA(),Source!E3784)</f>
        <v>g/l</v>
      </c>
      <c r="G3784" s="5">
        <f>Source!I3784</f>
        <v>7</v>
      </c>
      <c r="H3784" s="5" t="str">
        <f>IF(B3784&lt;&gt;0,NA(),Source!B3784)</f>
        <v>IGG3</v>
      </c>
      <c r="I3784" s="5">
        <f>VLOOKUP(H3784,Mapping!B:E,4,FALSE)</f>
        <v>0</v>
      </c>
      <c r="J3784" s="9" t="str">
        <f>VLOOKUP(H3784,Mapping!B:M,12,FALSE)</f>
        <v/>
      </c>
      <c r="K3784" s="5" t="str">
        <f>VLOOKUP(H3784,Mapping!B:H,7,FALSE)</f>
        <v>IgG SUBCLASSES</v>
      </c>
      <c r="L3784" s="5" t="e">
        <f>IF(B3784&lt;&gt;0,B3784,IF(M3784=1,I3784,NA()))</f>
        <v>#N/A</v>
      </c>
      <c r="N3784" s="9" t="str">
        <f>IFERROR(VLOOKUP(Labs!A3784,Mapping!D:M,10,FALSE),0)</f>
        <v/>
      </c>
    </row>
    <row r="3785" spans="1:14" x14ac:dyDescent="0.25">
      <c r="A3785" s="5" t="str">
        <f>Source!B3785&amp;"|"&amp;Source!K3785</f>
        <v>PN9|PNSA</v>
      </c>
      <c r="B3785" s="5">
        <f>IFERROR(VLOOKUP(Labs!A3785,Mapping!D:E,2,FALSE),0)</f>
        <v>0</v>
      </c>
      <c r="C3785" t="str">
        <f>Source!F3785</f>
        <v>Virology</v>
      </c>
      <c r="D3785" s="5" t="str">
        <f>Source!D3785</f>
        <v>9V</v>
      </c>
      <c r="E3785" s="5" t="str">
        <f>Source!L3785</f>
        <v>PNEUMOCOCCAL SEROLOGY</v>
      </c>
      <c r="F3785" s="5" t="e">
        <f>IF(ISBLANK(Source!E3785),NA(),Source!E3785)</f>
        <v>#N/A</v>
      </c>
      <c r="G3785" s="5">
        <f>Source!I3785</f>
        <v>7</v>
      </c>
      <c r="H3785" s="5" t="str">
        <f>IF(B3785&lt;&gt;0,NA(),Source!B3785)</f>
        <v>PN9</v>
      </c>
      <c r="I3785" s="5">
        <f>VLOOKUP(H3785,Mapping!B:E,4,FALSE)</f>
        <v>0</v>
      </c>
      <c r="J3785" s="9" t="str">
        <f>VLOOKUP(H3785,Mapping!B:M,12,FALSE)</f>
        <v/>
      </c>
      <c r="K3785" s="5" t="str">
        <f>VLOOKUP(H3785,Mapping!B:H,7,FALSE)</f>
        <v>Pneumococcal Serology</v>
      </c>
      <c r="L3785" s="5" t="e">
        <f>IF(B3785&lt;&gt;0,B3785,IF(M3785=1,I3785,NA()))</f>
        <v>#N/A</v>
      </c>
      <c r="N3785" s="9" t="str">
        <f>IFERROR(VLOOKUP(Labs!A3785,Mapping!D:M,10,FALSE),0)</f>
        <v/>
      </c>
    </row>
    <row r="3786" spans="1:14" x14ac:dyDescent="0.25">
      <c r="A3786" s="5" t="str">
        <f>Source!B3786&amp;"|"&amp;Source!K3786</f>
        <v>HIVD|HICT</v>
      </c>
      <c r="B3786" s="5">
        <f>IFERROR(VLOOKUP(Labs!A3786,Mapping!D:E,2,FALSE),0)</f>
        <v>0</v>
      </c>
      <c r="C3786" t="str">
        <f>Source!F3786</f>
        <v>Virology</v>
      </c>
      <c r="D3786" s="5" t="str">
        <f>Source!D3786</f>
        <v>HIV 1+2 Ag/Ab (Determine)</v>
      </c>
      <c r="E3786" s="5" t="str">
        <f>Source!L3786</f>
        <v>HIV confirmation tests :</v>
      </c>
      <c r="F3786" s="5" t="e">
        <f>IF(ISBLANK(Source!E3786),NA(),Source!E3786)</f>
        <v>#N/A</v>
      </c>
      <c r="G3786" s="5">
        <f>Source!I3786</f>
        <v>7</v>
      </c>
      <c r="H3786" s="5" t="str">
        <f>IF(B3786&lt;&gt;0,NA(),Source!B3786)</f>
        <v>HIVD</v>
      </c>
      <c r="I3786" s="5">
        <f>VLOOKUP(H3786,Mapping!B:E,4,FALSE)</f>
        <v>0</v>
      </c>
      <c r="J3786" s="9" t="str">
        <f>VLOOKUP(H3786,Mapping!B:M,12,FALSE)</f>
        <v/>
      </c>
      <c r="K3786" s="5" t="str">
        <f>VLOOKUP(H3786,Mapping!B:H,7,FALSE)</f>
        <v>HIV Confirmation tests:</v>
      </c>
      <c r="L3786" s="5" t="e">
        <f>IF(B3786&lt;&gt;0,B3786,IF(M3786=1,I3786,NA()))</f>
        <v>#N/A</v>
      </c>
      <c r="N3786" s="9" t="str">
        <f>IFERROR(VLOOKUP(Labs!A3786,Mapping!D:M,10,FALSE),0)</f>
        <v/>
      </c>
    </row>
    <row r="3787" spans="1:14" x14ac:dyDescent="0.25">
      <c r="A3787" s="5" t="str">
        <f>Source!B3787&amp;"|"&amp;Source!K3787</f>
        <v>HSV2|HSVC</v>
      </c>
      <c r="B3787" s="5">
        <f>IFERROR(VLOOKUP(Labs!A3787,Mapping!D:E,2,FALSE),0)</f>
        <v>0</v>
      </c>
      <c r="C3787" t="str">
        <f>Source!F3787</f>
        <v>Virology</v>
      </c>
      <c r="D3787" s="5" t="str">
        <f>Source!D3787</f>
        <v>Anti-HSV-2 IgG (In House EIA)</v>
      </c>
      <c r="E3787" s="5" t="str">
        <f>Source!L3787</f>
        <v>HSV SEROLOGY</v>
      </c>
      <c r="F3787" s="5" t="e">
        <f>IF(ISBLANK(Source!E3787),NA(),Source!E3787)</f>
        <v>#N/A</v>
      </c>
      <c r="G3787" s="5">
        <f>Source!I3787</f>
        <v>7</v>
      </c>
      <c r="H3787" s="5" t="str">
        <f>IF(B3787&lt;&gt;0,NA(),Source!B3787)</f>
        <v>HSV2</v>
      </c>
      <c r="I3787" s="5">
        <f>VLOOKUP(H3787,Mapping!B:E,4,FALSE)</f>
        <v>0</v>
      </c>
      <c r="J3787" s="9" t="str">
        <f>VLOOKUP(H3787,Mapping!B:M,12,FALSE)</f>
        <v/>
      </c>
      <c r="K3787" s="5" t="str">
        <f>VLOOKUP(H3787,Mapping!B:H,7,FALSE)</f>
        <v>Herpes Simplex virus PCR</v>
      </c>
      <c r="L3787" s="5" t="e">
        <f>IF(B3787&lt;&gt;0,B3787,IF(M3787=1,I3787,NA()))</f>
        <v>#N/A</v>
      </c>
      <c r="N3787" s="9">
        <f>IFERROR(VLOOKUP(Labs!A3787,Mapping!D:M,10,FALSE),0)</f>
        <v>0</v>
      </c>
    </row>
    <row r="3788" spans="1:14" x14ac:dyDescent="0.25">
      <c r="A3788" s="5" t="str">
        <f>Source!B3788&amp;"|"&amp;Source!K3788</f>
        <v>MOLD|MOLD</v>
      </c>
      <c r="B3788" s="5">
        <f>IFERROR(VLOOKUP(Labs!A3788,Mapping!D:E,2,FALSE),0)</f>
        <v>0</v>
      </c>
      <c r="C3788" t="str">
        <f>Source!F3788</f>
        <v>Chem/Haem</v>
      </c>
      <c r="D3788" s="5" t="str">
        <f>Source!D3788</f>
        <v>SP IGE MIXED MOULDS</v>
      </c>
      <c r="E3788" s="5" t="str">
        <f>Source!L3788</f>
        <v>SP IGE MIXED MOULDS</v>
      </c>
      <c r="F3788" s="5" t="e">
        <f>IF(ISBLANK(Source!E3788),NA(),Source!E3788)</f>
        <v>#N/A</v>
      </c>
      <c r="G3788" s="5">
        <f>Source!I3788</f>
        <v>7</v>
      </c>
      <c r="H3788" s="5" t="str">
        <f>IF(B3788&lt;&gt;0,NA(),Source!B3788)</f>
        <v>MOLD</v>
      </c>
      <c r="I3788" s="5">
        <f>VLOOKUP(H3788,Mapping!B:E,4,FALSE)</f>
        <v>0</v>
      </c>
      <c r="J3788" s="9" t="str">
        <f>VLOOKUP(H3788,Mapping!B:M,12,FALSE)</f>
        <v/>
      </c>
      <c r="K3788" s="5" t="str">
        <f>VLOOKUP(H3788,Mapping!B:H,7,FALSE)</f>
        <v>SP IGE MIXED MOULDS</v>
      </c>
      <c r="L3788" s="5" t="e">
        <f>IF(B3788&lt;&gt;0,B3788,IF(M3788=1,I3788,NA()))</f>
        <v>#N/A</v>
      </c>
      <c r="N3788" s="9" t="str">
        <f>IFERROR(VLOOKUP(Labs!A3788,Mapping!D:M,10,FALSE),0)</f>
        <v/>
      </c>
    </row>
    <row r="3789" spans="1:14" x14ac:dyDescent="0.25">
      <c r="A3789" s="5" t="str">
        <f>Source!B3789&amp;"|"&amp;Source!K3789</f>
        <v>IGG1|IGSB</v>
      </c>
      <c r="B3789" s="5">
        <f>IFERROR(VLOOKUP(Labs!A3789,Mapping!D:E,2,FALSE),0)</f>
        <v>0</v>
      </c>
      <c r="C3789" t="str">
        <f>Source!F3789</f>
        <v>Chem/Haem</v>
      </c>
      <c r="D3789" s="5" t="str">
        <f>Source!D3789</f>
        <v>IGG1</v>
      </c>
      <c r="E3789" s="5" t="str">
        <f>Source!L3789</f>
        <v>IgG SUBCLASSES</v>
      </c>
      <c r="F3789" s="5" t="str">
        <f>IF(ISBLANK(Source!E3789),NA(),Source!E3789)</f>
        <v>g/l</v>
      </c>
      <c r="G3789" s="5">
        <f>Source!I3789</f>
        <v>7</v>
      </c>
      <c r="H3789" s="5" t="str">
        <f>IF(B3789&lt;&gt;0,NA(),Source!B3789)</f>
        <v>IGG1</v>
      </c>
      <c r="I3789" s="5">
        <f>VLOOKUP(H3789,Mapping!B:E,4,FALSE)</f>
        <v>0</v>
      </c>
      <c r="J3789" s="9" t="str">
        <f>VLOOKUP(H3789,Mapping!B:M,12,FALSE)</f>
        <v/>
      </c>
      <c r="K3789" s="5" t="str">
        <f>VLOOKUP(H3789,Mapping!B:H,7,FALSE)</f>
        <v>IgG SUBCLASSES</v>
      </c>
      <c r="L3789" s="5" t="e">
        <f>IF(B3789&lt;&gt;0,B3789,IF(M3789=1,I3789,NA()))</f>
        <v>#N/A</v>
      </c>
      <c r="N3789" s="9" t="str">
        <f>IFERROR(VLOOKUP(Labs!A3789,Mapping!D:M,10,FALSE),0)</f>
        <v/>
      </c>
    </row>
    <row r="3790" spans="1:14" x14ac:dyDescent="0.25">
      <c r="A3790" s="5" t="str">
        <f>Source!B3790&amp;"|"&amp;Source!K3790</f>
        <v>IFAB|IFAB</v>
      </c>
      <c r="B3790" s="5">
        <f>IFERROR(VLOOKUP(Labs!A3790,Mapping!D:E,2,FALSE),0)</f>
        <v>0</v>
      </c>
      <c r="C3790" t="str">
        <f>Source!F3790</f>
        <v>Chem/Haem</v>
      </c>
      <c r="D3790" s="5" t="str">
        <f>Source!D3790</f>
        <v>INTRINSIC FACTOR ABS</v>
      </c>
      <c r="E3790" s="5" t="str">
        <f>Source!L3790</f>
        <v>INTRINSIC FACTOR ANTIBODIES</v>
      </c>
      <c r="F3790" s="5" t="e">
        <f>IF(ISBLANK(Source!E3790),NA(),Source!E3790)</f>
        <v>#N/A</v>
      </c>
      <c r="G3790" s="5">
        <f>Source!I3790</f>
        <v>7</v>
      </c>
      <c r="H3790" s="5" t="str">
        <f>IF(B3790&lt;&gt;0,NA(),Source!B3790)</f>
        <v>IFAB</v>
      </c>
      <c r="I3790" s="5">
        <f>VLOOKUP(H3790,Mapping!B:E,4,FALSE)</f>
        <v>0</v>
      </c>
      <c r="J3790" s="9" t="str">
        <f>VLOOKUP(H3790,Mapping!B:M,12,FALSE)</f>
        <v/>
      </c>
      <c r="K3790" s="5" t="str">
        <f>VLOOKUP(H3790,Mapping!B:H,7,FALSE)</f>
        <v>INTRINSIC FACTOR ANTIBODIES</v>
      </c>
      <c r="L3790" s="5" t="e">
        <f>IF(B3790&lt;&gt;0,B3790,IF(M3790=1,I3790,NA()))</f>
        <v>#N/A</v>
      </c>
      <c r="N3790" s="9" t="str">
        <f>IFERROR(VLOOKUP(Labs!A3790,Mapping!D:M,10,FALSE),0)</f>
        <v/>
      </c>
    </row>
    <row r="3791" spans="1:14" x14ac:dyDescent="0.25">
      <c r="A3791" s="5" t="str">
        <f>Source!B3791&amp;"|"&amp;Source!K3791</f>
        <v>PN19|PNSA</v>
      </c>
      <c r="B3791" s="5">
        <f>IFERROR(VLOOKUP(Labs!A3791,Mapping!D:E,2,FALSE),0)</f>
        <v>0</v>
      </c>
      <c r="C3791" t="str">
        <f>Source!F3791</f>
        <v>Virology</v>
      </c>
      <c r="D3791" s="5" t="str">
        <f>Source!D3791</f>
        <v>19F</v>
      </c>
      <c r="E3791" s="5" t="str">
        <f>Source!L3791</f>
        <v>PNEUMOCOCCAL SEROLOGY</v>
      </c>
      <c r="F3791" s="5" t="e">
        <f>IF(ISBLANK(Source!E3791),NA(),Source!E3791)</f>
        <v>#N/A</v>
      </c>
      <c r="G3791" s="5">
        <f>Source!I3791</f>
        <v>7</v>
      </c>
      <c r="H3791" s="5" t="str">
        <f>IF(B3791&lt;&gt;0,NA(),Source!B3791)</f>
        <v>PN19</v>
      </c>
      <c r="I3791" s="5">
        <f>VLOOKUP(H3791,Mapping!B:E,4,FALSE)</f>
        <v>0</v>
      </c>
      <c r="J3791" s="9" t="str">
        <f>VLOOKUP(H3791,Mapping!B:M,12,FALSE)</f>
        <v/>
      </c>
      <c r="K3791" s="5" t="str">
        <f>VLOOKUP(H3791,Mapping!B:H,7,FALSE)</f>
        <v>Pneumococcal Serology</v>
      </c>
      <c r="L3791" s="5" t="e">
        <f>IF(B3791&lt;&gt;0,B3791,IF(M3791=1,I3791,NA()))</f>
        <v>#N/A</v>
      </c>
      <c r="N3791" s="9" t="str">
        <f>IFERROR(VLOOKUP(Labs!A3791,Mapping!D:M,10,FALSE),0)</f>
        <v/>
      </c>
    </row>
    <row r="3792" spans="1:14" x14ac:dyDescent="0.25">
      <c r="A3792" s="5" t="str">
        <f>Source!B3792&amp;"|"&amp;Source!K3792</f>
        <v>PN6|PNSA</v>
      </c>
      <c r="B3792" s="5">
        <f>IFERROR(VLOOKUP(Labs!A3792,Mapping!D:E,2,FALSE),0)</f>
        <v>0</v>
      </c>
      <c r="C3792" t="str">
        <f>Source!F3792</f>
        <v>Virology</v>
      </c>
      <c r="D3792" s="5" t="str">
        <f>Source!D3792</f>
        <v>6B</v>
      </c>
      <c r="E3792" s="5" t="str">
        <f>Source!L3792</f>
        <v>PNEUMOCOCCAL SEROLOGY</v>
      </c>
      <c r="F3792" s="5" t="e">
        <f>IF(ISBLANK(Source!E3792),NA(),Source!E3792)</f>
        <v>#N/A</v>
      </c>
      <c r="G3792" s="5">
        <f>Source!I3792</f>
        <v>7</v>
      </c>
      <c r="H3792" s="5" t="str">
        <f>IF(B3792&lt;&gt;0,NA(),Source!B3792)</f>
        <v>PN6</v>
      </c>
      <c r="I3792" s="5">
        <f>VLOOKUP(H3792,Mapping!B:E,4,FALSE)</f>
        <v>0</v>
      </c>
      <c r="J3792" s="9" t="str">
        <f>VLOOKUP(H3792,Mapping!B:M,12,FALSE)</f>
        <v/>
      </c>
      <c r="K3792" s="5" t="str">
        <f>VLOOKUP(H3792,Mapping!B:H,7,FALSE)</f>
        <v>Pneumococcal Serology</v>
      </c>
      <c r="L3792" s="5" t="e">
        <f>IF(B3792&lt;&gt;0,B3792,IF(M3792=1,I3792,NA()))</f>
        <v>#N/A</v>
      </c>
      <c r="N3792" s="9" t="str">
        <f>IFERROR(VLOOKUP(Labs!A3792,Mapping!D:M,10,FALSE),0)</f>
        <v/>
      </c>
    </row>
    <row r="3793" spans="1:14" x14ac:dyDescent="0.25">
      <c r="A3793" s="5" t="str">
        <f>Source!B3793&amp;"|"&amp;Source!K3793</f>
        <v>IGG1|IGSB</v>
      </c>
      <c r="B3793" s="5">
        <f>IFERROR(VLOOKUP(Labs!A3793,Mapping!D:E,2,FALSE),0)</f>
        <v>0</v>
      </c>
      <c r="C3793" t="str">
        <f>Source!F3793</f>
        <v>Chem/Haem</v>
      </c>
      <c r="D3793" s="5" t="str">
        <f>Source!D3793</f>
        <v>IGG1</v>
      </c>
      <c r="E3793" s="5" t="str">
        <f>Source!L3793</f>
        <v>IgG SUBCLASSES</v>
      </c>
      <c r="F3793" s="5" t="str">
        <f>IF(ISBLANK(Source!E3793),NA(),Source!E3793)</f>
        <v>g/l</v>
      </c>
      <c r="G3793" s="5">
        <f>Source!I3793</f>
        <v>7</v>
      </c>
      <c r="H3793" s="5" t="str">
        <f>IF(B3793&lt;&gt;0,NA(),Source!B3793)</f>
        <v>IGG1</v>
      </c>
      <c r="I3793" s="5">
        <f>VLOOKUP(H3793,Mapping!B:E,4,FALSE)</f>
        <v>0</v>
      </c>
      <c r="J3793" s="9" t="str">
        <f>VLOOKUP(H3793,Mapping!B:M,12,FALSE)</f>
        <v/>
      </c>
      <c r="K3793" s="5" t="str">
        <f>VLOOKUP(H3793,Mapping!B:H,7,FALSE)</f>
        <v>IgG SUBCLASSES</v>
      </c>
      <c r="L3793" s="5" t="e">
        <f>IF(B3793&lt;&gt;0,B3793,IF(M3793=1,I3793,NA()))</f>
        <v>#N/A</v>
      </c>
      <c r="N3793" s="9" t="str">
        <f>IFERROR(VLOOKUP(Labs!A3793,Mapping!D:M,10,FALSE),0)</f>
        <v/>
      </c>
    </row>
    <row r="3794" spans="1:14" x14ac:dyDescent="0.25">
      <c r="A3794" s="5" t="str">
        <f>Source!B3794&amp;"|"&amp;Source!K3794</f>
        <v>LEGC|LEGC</v>
      </c>
      <c r="B3794" s="5">
        <f>IFERROR(VLOOKUP(Labs!A3794,Mapping!D:E,2,FALSE),0)</f>
        <v>0</v>
      </c>
      <c r="C3794" t="str">
        <f>Source!F3794</f>
        <v>Virology</v>
      </c>
      <c r="D3794" s="5" t="str">
        <f>Source!D3794</f>
        <v>L.pneumophila (Sgp 1-6 &amp; 8)</v>
      </c>
      <c r="E3794" s="5" t="str">
        <f>Source!L3794</f>
        <v>LEGIONELLA SEROLOGY COLINDALE</v>
      </c>
      <c r="F3794" s="5" t="e">
        <f>IF(ISBLANK(Source!E3794),NA(),Source!E3794)</f>
        <v>#N/A</v>
      </c>
      <c r="G3794" s="5">
        <f>Source!I3794</f>
        <v>7</v>
      </c>
      <c r="H3794" s="5" t="str">
        <f>IF(B3794&lt;&gt;0,NA(),Source!B3794)</f>
        <v>LEGC</v>
      </c>
      <c r="I3794" s="5">
        <f>VLOOKUP(H3794,Mapping!B:E,4,FALSE)</f>
        <v>0</v>
      </c>
      <c r="J3794" s="9" t="str">
        <f>VLOOKUP(H3794,Mapping!B:M,12,FALSE)</f>
        <v/>
      </c>
      <c r="K3794" s="5" t="str">
        <f>VLOOKUP(H3794,Mapping!B:H,7,FALSE)</f>
        <v>LEGIONELLA SEROLOGY COLINDALE</v>
      </c>
      <c r="L3794" s="5" t="e">
        <f>IF(B3794&lt;&gt;0,B3794,IF(M3794=1,I3794,NA()))</f>
        <v>#N/A</v>
      </c>
      <c r="N3794" s="9" t="str">
        <f>IFERROR(VLOOKUP(Labs!A3794,Mapping!D:M,10,FALSE),0)</f>
        <v/>
      </c>
    </row>
    <row r="3795" spans="1:14" x14ac:dyDescent="0.25">
      <c r="A3795" s="5" t="str">
        <f>Source!B3795&amp;"|"&amp;Source!K3795</f>
        <v>IGG2|IGSB</v>
      </c>
      <c r="B3795" s="5">
        <f>IFERROR(VLOOKUP(Labs!A3795,Mapping!D:E,2,FALSE),0)</f>
        <v>0</v>
      </c>
      <c r="C3795" t="str">
        <f>Source!F3795</f>
        <v>Chem/Haem</v>
      </c>
      <c r="D3795" s="5" t="str">
        <f>Source!D3795</f>
        <v>IGG2</v>
      </c>
      <c r="E3795" s="5" t="str">
        <f>Source!L3795</f>
        <v>IgG SUBCLASSES</v>
      </c>
      <c r="F3795" s="5" t="str">
        <f>IF(ISBLANK(Source!E3795),NA(),Source!E3795)</f>
        <v>g/l</v>
      </c>
      <c r="G3795" s="5">
        <f>Source!I3795</f>
        <v>7</v>
      </c>
      <c r="H3795" s="5" t="str">
        <f>IF(B3795&lt;&gt;0,NA(),Source!B3795)</f>
        <v>IGG2</v>
      </c>
      <c r="I3795" s="5">
        <f>VLOOKUP(H3795,Mapping!B:E,4,FALSE)</f>
        <v>0</v>
      </c>
      <c r="J3795" s="9" t="str">
        <f>VLOOKUP(H3795,Mapping!B:M,12,FALSE)</f>
        <v/>
      </c>
      <c r="K3795" s="5" t="str">
        <f>VLOOKUP(H3795,Mapping!B:H,7,FALSE)</f>
        <v>IgG SUBCLASSES</v>
      </c>
      <c r="L3795" s="5" t="e">
        <f>IF(B3795&lt;&gt;0,B3795,IF(M3795=1,I3795,NA()))</f>
        <v>#N/A</v>
      </c>
      <c r="N3795" s="9" t="str">
        <f>IFERROR(VLOOKUP(Labs!A3795,Mapping!D:M,10,FALSE),0)</f>
        <v/>
      </c>
    </row>
    <row r="3796" spans="1:14" x14ac:dyDescent="0.25">
      <c r="A3796" s="5" t="str">
        <f>Source!B3796&amp;"|"&amp;Source!K3796</f>
        <v>MSER|MSER</v>
      </c>
      <c r="B3796" s="5">
        <f>IFERROR(VLOOKUP(Labs!A3796,Mapping!D:E,2,FALSE),0)</f>
        <v>0</v>
      </c>
      <c r="C3796" t="str">
        <f>Source!F3796</f>
        <v>Chem/Haem</v>
      </c>
      <c r="D3796" s="5" t="str">
        <f>Source!D3796</f>
        <v>Meningococcal Serology:</v>
      </c>
      <c r="E3796" s="5" t="str">
        <f>Source!L3796</f>
        <v>Meningococcal Serology</v>
      </c>
      <c r="F3796" s="5" t="e">
        <f>IF(ISBLANK(Source!E3796),NA(),Source!E3796)</f>
        <v>#N/A</v>
      </c>
      <c r="G3796" s="5">
        <f>Source!I3796</f>
        <v>7</v>
      </c>
      <c r="H3796" s="5" t="str">
        <f>IF(B3796&lt;&gt;0,NA(),Source!B3796)</f>
        <v>MSER</v>
      </c>
      <c r="I3796" s="5">
        <f>VLOOKUP(H3796,Mapping!B:E,4,FALSE)</f>
        <v>0</v>
      </c>
      <c r="J3796" s="9" t="str">
        <f>VLOOKUP(H3796,Mapping!B:M,12,FALSE)</f>
        <v/>
      </c>
      <c r="K3796" s="5" t="str">
        <f>VLOOKUP(H3796,Mapping!B:H,7,FALSE)</f>
        <v>Meningococcal Serology</v>
      </c>
      <c r="L3796" s="5" t="e">
        <f>IF(B3796&lt;&gt;0,B3796,IF(M3796=1,I3796,NA()))</f>
        <v>#N/A</v>
      </c>
      <c r="N3796" s="9" t="str">
        <f>IFERROR(VLOOKUP(Labs!A3796,Mapping!D:M,10,FALSE),0)</f>
        <v/>
      </c>
    </row>
    <row r="3797" spans="1:14" x14ac:dyDescent="0.25">
      <c r="A3797" s="5" t="str">
        <f>Source!B3797&amp;"|"&amp;Source!K3797</f>
        <v>IGG1|IGSB</v>
      </c>
      <c r="B3797" s="5">
        <f>IFERROR(VLOOKUP(Labs!A3797,Mapping!D:E,2,FALSE),0)</f>
        <v>0</v>
      </c>
      <c r="C3797" t="str">
        <f>Source!F3797</f>
        <v>Chem/Haem</v>
      </c>
      <c r="D3797" s="5" t="str">
        <f>Source!D3797</f>
        <v>IGG1</v>
      </c>
      <c r="E3797" s="5" t="str">
        <f>Source!L3797</f>
        <v>IgG SUBCLASSES</v>
      </c>
      <c r="F3797" s="5" t="str">
        <f>IF(ISBLANK(Source!E3797),NA(),Source!E3797)</f>
        <v>g/l</v>
      </c>
      <c r="G3797" s="5">
        <f>Source!I3797</f>
        <v>7</v>
      </c>
      <c r="H3797" s="5" t="str">
        <f>IF(B3797&lt;&gt;0,NA(),Source!B3797)</f>
        <v>IGG1</v>
      </c>
      <c r="I3797" s="5">
        <f>VLOOKUP(H3797,Mapping!B:E,4,FALSE)</f>
        <v>0</v>
      </c>
      <c r="J3797" s="9" t="str">
        <f>VLOOKUP(H3797,Mapping!B:M,12,FALSE)</f>
        <v/>
      </c>
      <c r="K3797" s="5" t="str">
        <f>VLOOKUP(H3797,Mapping!B:H,7,FALSE)</f>
        <v>IgG SUBCLASSES</v>
      </c>
      <c r="L3797" s="5" t="e">
        <f>IF(B3797&lt;&gt;0,B3797,IF(M3797=1,I3797,NA()))</f>
        <v>#N/A</v>
      </c>
      <c r="N3797" s="9" t="str">
        <f>IFERROR(VLOOKUP(Labs!A3797,Mapping!D:M,10,FALSE),0)</f>
        <v/>
      </c>
    </row>
    <row r="3798" spans="1:14" x14ac:dyDescent="0.25">
      <c r="A3798" s="5" t="str">
        <f>Source!B3798&amp;"|"&amp;Source!K3798</f>
        <v>PPAL|VPRO</v>
      </c>
      <c r="B3798" s="5">
        <f>IFERROR(VLOOKUP(Labs!A3798,Mapping!D:E,2,FALSE),0)</f>
        <v>0</v>
      </c>
      <c r="C3798" t="str">
        <f>Source!F3798</f>
        <v>Chem/Haem</v>
      </c>
      <c r="D3798" s="5" t="str">
        <f>Source!D3798</f>
        <v>% RETINYL PALMITATE</v>
      </c>
      <c r="E3798" s="5" t="str">
        <f>Source!L3798</f>
        <v>FAT SOLUBLE VITAMIN PROFILE</v>
      </c>
      <c r="F3798" s="5" t="str">
        <f>IF(ISBLANK(Source!E3798),NA(),Source!E3798)</f>
        <v>%</v>
      </c>
      <c r="G3798" s="5">
        <f>Source!I3798</f>
        <v>7</v>
      </c>
      <c r="H3798" s="5" t="str">
        <f>IF(B3798&lt;&gt;0,NA(),Source!B3798)</f>
        <v>PPAL</v>
      </c>
      <c r="I3798" s="5">
        <f>VLOOKUP(H3798,Mapping!B:E,4,FALSE)</f>
        <v>0</v>
      </c>
      <c r="J3798" s="9" t="str">
        <f>VLOOKUP(H3798,Mapping!B:M,12,FALSE)</f>
        <v/>
      </c>
      <c r="K3798" s="5" t="str">
        <f>VLOOKUP(H3798,Mapping!B:H,7,FALSE)</f>
        <v>FAT SOLUBLE VITAMIN PROFILE</v>
      </c>
      <c r="L3798" s="5" t="e">
        <f>IF(B3798&lt;&gt;0,B3798,IF(M3798=1,I3798,NA()))</f>
        <v>#N/A</v>
      </c>
      <c r="N3798" s="9" t="str">
        <f>IFERROR(VLOOKUP(Labs!A3798,Mapping!D:M,10,FALSE),0)</f>
        <v/>
      </c>
    </row>
    <row r="3799" spans="1:14" x14ac:dyDescent="0.25">
      <c r="A3799" s="5" t="str">
        <f>Source!B3799&amp;"|"&amp;Source!K3799</f>
        <v>PEAN|FA</v>
      </c>
      <c r="B3799" s="5">
        <f>IFERROR(VLOOKUP(Labs!A3799,Mapping!D:E,2,FALSE),0)</f>
        <v>0</v>
      </c>
      <c r="C3799" t="str">
        <f>Source!F3799</f>
        <v>Chem/Haem</v>
      </c>
      <c r="D3799" s="5" t="str">
        <f>Source!D3799</f>
        <v>PEANUT</v>
      </c>
      <c r="E3799" s="5" t="str">
        <f>Source!L3799</f>
        <v>FOOD ALLERGENS</v>
      </c>
      <c r="F3799" s="5" t="e">
        <f>IF(ISBLANK(Source!E3799),NA(),Source!E3799)</f>
        <v>#N/A</v>
      </c>
      <c r="G3799" s="5">
        <f>Source!I3799</f>
        <v>7</v>
      </c>
      <c r="H3799" s="5" t="str">
        <f>IF(B3799&lt;&gt;0,NA(),Source!B3799)</f>
        <v>PEAN</v>
      </c>
      <c r="I3799" s="5">
        <f>VLOOKUP(H3799,Mapping!B:E,4,FALSE)</f>
        <v>0</v>
      </c>
      <c r="J3799" s="9" t="str">
        <f>VLOOKUP(H3799,Mapping!B:M,12,FALSE)</f>
        <v/>
      </c>
      <c r="K3799" s="5" t="str">
        <f>VLOOKUP(H3799,Mapping!B:H,7,FALSE)</f>
        <v>FOOD ALLERGENS</v>
      </c>
      <c r="L3799" s="5" t="e">
        <f>IF(B3799&lt;&gt;0,B3799,IF(M3799=1,I3799,NA()))</f>
        <v>#N/A</v>
      </c>
      <c r="N3799" s="9" t="str">
        <f>IFERROR(VLOOKUP(Labs!A3799,Mapping!D:M,10,FALSE),0)</f>
        <v/>
      </c>
    </row>
    <row r="3800" spans="1:14" x14ac:dyDescent="0.25">
      <c r="A3800" s="5" t="str">
        <f>Source!B3800&amp;"|"&amp;Source!K3800</f>
        <v>SVG|ARBO</v>
      </c>
      <c r="B3800" s="5">
        <f>IFERROR(VLOOKUP(Labs!A3800,Mapping!D:E,2,FALSE),0)</f>
        <v>0</v>
      </c>
      <c r="C3800" t="str">
        <f>Source!F3800</f>
        <v>Virology</v>
      </c>
      <c r="D3800" s="5" t="str">
        <f>Source!D3800</f>
        <v>Sindbis virus IgG</v>
      </c>
      <c r="E3800" s="5" t="str">
        <f>Source!L3800</f>
        <v>ARBOVIRUS</v>
      </c>
      <c r="F3800" s="5" t="e">
        <f>IF(ISBLANK(Source!E3800),NA(),Source!E3800)</f>
        <v>#N/A</v>
      </c>
      <c r="G3800" s="5">
        <f>Source!I3800</f>
        <v>7</v>
      </c>
      <c r="H3800" s="5" t="str">
        <f>IF(B3800&lt;&gt;0,NA(),Source!B3800)</f>
        <v>SVG</v>
      </c>
      <c r="I3800" s="5">
        <f>VLOOKUP(H3800,Mapping!B:E,4,FALSE)</f>
        <v>0</v>
      </c>
      <c r="J3800" s="9" t="str">
        <f>VLOOKUP(H3800,Mapping!B:M,12,FALSE)</f>
        <v/>
      </c>
      <c r="K3800" s="5" t="str">
        <f>VLOOKUP(H3800,Mapping!B:H,7,FALSE)</f>
        <v>Arbovirus Serology</v>
      </c>
      <c r="L3800" s="5" t="e">
        <f>IF(B3800&lt;&gt;0,B3800,IF(M3800=1,I3800,NA()))</f>
        <v>#N/A</v>
      </c>
      <c r="N3800" s="9" t="str">
        <f>IFERROR(VLOOKUP(Labs!A3800,Mapping!D:M,10,FALSE),0)</f>
        <v/>
      </c>
    </row>
    <row r="3801" spans="1:14" x14ac:dyDescent="0.25">
      <c r="A3801" s="5" t="str">
        <f>Source!B3801&amp;"|"&amp;Source!K3801</f>
        <v>MRD|MRD</v>
      </c>
      <c r="B3801" s="5">
        <f>IFERROR(VLOOKUP(Labs!A3801,Mapping!D:E,2,FALSE),0)</f>
        <v>0</v>
      </c>
      <c r="C3801" t="str">
        <f>Source!F3801</f>
        <v>Chem/Haem</v>
      </c>
      <c r="D3801" s="5" t="str">
        <f>Source!D3801</f>
        <v>MRD</v>
      </c>
      <c r="E3801" s="5" t="str">
        <f>Source!L3801</f>
        <v>MRD</v>
      </c>
      <c r="F3801" s="5" t="str">
        <f>IF(ISBLANK(Source!E3801),NA(),Source!E3801)</f>
        <v>%</v>
      </c>
      <c r="G3801" s="5">
        <f>Source!I3801</f>
        <v>7</v>
      </c>
      <c r="H3801" s="5" t="str">
        <f>IF(B3801&lt;&gt;0,NA(),Source!B3801)</f>
        <v>MRD</v>
      </c>
      <c r="I3801" s="5">
        <f>VLOOKUP(H3801,Mapping!B:E,4,FALSE)</f>
        <v>0</v>
      </c>
      <c r="J3801" s="9" t="str">
        <f>VLOOKUP(H3801,Mapping!B:M,12,FALSE)</f>
        <v/>
      </c>
      <c r="K3801" s="5" t="str">
        <f>VLOOKUP(H3801,Mapping!B:H,7,FALSE)</f>
        <v>MRD</v>
      </c>
      <c r="L3801" s="5" t="e">
        <f>IF(B3801&lt;&gt;0,B3801,IF(M3801=1,I3801,NA()))</f>
        <v>#N/A</v>
      </c>
      <c r="N3801" s="9" t="str">
        <f>IFERROR(VLOOKUP(Labs!A3801,Mapping!D:M,10,FALSE),0)</f>
        <v/>
      </c>
    </row>
    <row r="3802" spans="1:14" x14ac:dyDescent="0.25">
      <c r="A3802" s="5" t="str">
        <f>Source!B3802&amp;"|"&amp;Source!K3802</f>
        <v>PN18|PNSA</v>
      </c>
      <c r="B3802" s="5">
        <f>IFERROR(VLOOKUP(Labs!A3802,Mapping!D:E,2,FALSE),0)</f>
        <v>0</v>
      </c>
      <c r="C3802" t="str">
        <f>Source!F3802</f>
        <v>Virology</v>
      </c>
      <c r="D3802" s="5" t="str">
        <f>Source!D3802</f>
        <v>18C</v>
      </c>
      <c r="E3802" s="5" t="str">
        <f>Source!L3802</f>
        <v>PNEUMOCOCCAL SEROLOGY</v>
      </c>
      <c r="F3802" s="5" t="e">
        <f>IF(ISBLANK(Source!E3802),NA(),Source!E3802)</f>
        <v>#N/A</v>
      </c>
      <c r="G3802" s="5">
        <f>Source!I3802</f>
        <v>7</v>
      </c>
      <c r="H3802" s="5" t="str">
        <f>IF(B3802&lt;&gt;0,NA(),Source!B3802)</f>
        <v>PN18</v>
      </c>
      <c r="I3802" s="5">
        <f>VLOOKUP(H3802,Mapping!B:E,4,FALSE)</f>
        <v>0</v>
      </c>
      <c r="J3802" s="9" t="str">
        <f>VLOOKUP(H3802,Mapping!B:M,12,FALSE)</f>
        <v/>
      </c>
      <c r="K3802" s="5" t="str">
        <f>VLOOKUP(H3802,Mapping!B:H,7,FALSE)</f>
        <v>Pneumococcal Serology</v>
      </c>
      <c r="L3802" s="5" t="e">
        <f>IF(B3802&lt;&gt;0,B3802,IF(M3802=1,I3802,NA()))</f>
        <v>#N/A</v>
      </c>
      <c r="N3802" s="9" t="str">
        <f>IFERROR(VLOOKUP(Labs!A3802,Mapping!D:M,10,FALSE),0)</f>
        <v/>
      </c>
    </row>
    <row r="3803" spans="1:14" x14ac:dyDescent="0.25">
      <c r="A3803" s="5" t="str">
        <f>Source!B3803&amp;"|"&amp;Source!K3803</f>
        <v>RCAR|RCAR</v>
      </c>
      <c r="B3803" s="5">
        <f>IFERROR(VLOOKUP(Labs!A3803,Mapping!D:E,2,FALSE),0)</f>
        <v>0</v>
      </c>
      <c r="C3803" t="str">
        <f>Source!F3803</f>
        <v>Microbiology</v>
      </c>
      <c r="D3803" s="5" t="str">
        <f>Source!D3803</f>
        <v>Rapid Carbapenemase Test:</v>
      </c>
      <c r="E3803" s="5" t="str">
        <f>Source!L3803</f>
        <v>Rapid Carbapenemase Test</v>
      </c>
      <c r="F3803" s="5" t="e">
        <f>IF(ISBLANK(Source!E3803),NA(),Source!E3803)</f>
        <v>#N/A</v>
      </c>
      <c r="G3803" s="5">
        <f>Source!I3803</f>
        <v>7</v>
      </c>
      <c r="H3803" s="5" t="str">
        <f>IF(B3803&lt;&gt;0,NA(),Source!B3803)</f>
        <v>RCAR</v>
      </c>
      <c r="I3803" s="5">
        <f>VLOOKUP(H3803,Mapping!B:E,4,FALSE)</f>
        <v>0</v>
      </c>
      <c r="J3803" s="9" t="str">
        <f>VLOOKUP(H3803,Mapping!B:M,12,FALSE)</f>
        <v/>
      </c>
      <c r="K3803" s="5" t="str">
        <f>VLOOKUP(H3803,Mapping!B:H,7,FALSE)</f>
        <v>Rapid Carbapenemase Test</v>
      </c>
      <c r="L3803" s="5" t="e">
        <f>IF(B3803&lt;&gt;0,B3803,IF(M3803=1,I3803,NA()))</f>
        <v>#N/A</v>
      </c>
      <c r="N3803" s="9" t="str">
        <f>IFERROR(VLOOKUP(Labs!A3803,Mapping!D:M,10,FALSE),0)</f>
        <v/>
      </c>
    </row>
    <row r="3804" spans="1:14" x14ac:dyDescent="0.25">
      <c r="A3804" s="5" t="str">
        <f>Source!B3804&amp;"|"&amp;Source!K3804</f>
        <v>RPT|TURVO</v>
      </c>
      <c r="B3804" s="5">
        <f>IFERROR(VLOOKUP(Labs!A3804,Mapping!D:E,2,FALSE),0)</f>
        <v>0</v>
      </c>
      <c r="C3804" t="str">
        <f>Source!F3804</f>
        <v>Non-Gynae Cytology</v>
      </c>
      <c r="D3804" s="5" t="str">
        <f>Source!D3804</f>
        <v>Report</v>
      </c>
      <c r="E3804" s="5" t="str">
        <f>Source!L3804</f>
        <v>Urine - Voided</v>
      </c>
      <c r="F3804" s="5" t="e">
        <f>IF(ISBLANK(Source!E3804),NA(),Source!E3804)</f>
        <v>#N/A</v>
      </c>
      <c r="G3804" s="5">
        <f>Source!I3804</f>
        <v>7</v>
      </c>
      <c r="H3804" s="5" t="str">
        <f>IF(B3804&lt;&gt;0,NA(),Source!B3804)</f>
        <v>RPT</v>
      </c>
      <c r="I3804" s="5">
        <f>VLOOKUP(H3804,Mapping!B:E,4,FALSE)</f>
        <v>0</v>
      </c>
      <c r="J3804" s="9" t="str">
        <f>VLOOKUP(H3804,Mapping!B:M,12,FALSE)</f>
        <v/>
      </c>
      <c r="K3804" s="5" t="str">
        <f>VLOOKUP(H3804,Mapping!B:H,7,FALSE)</f>
        <v>FNA Breast</v>
      </c>
      <c r="L3804" s="5" t="e">
        <f>IF(B3804&lt;&gt;0,B3804,IF(M3804=1,I3804,NA()))</f>
        <v>#N/A</v>
      </c>
      <c r="N3804" s="9">
        <f>IFERROR(VLOOKUP(Labs!A3804,Mapping!D:M,10,FALSE),0)</f>
        <v>0</v>
      </c>
    </row>
    <row r="3805" spans="1:14" x14ac:dyDescent="0.25">
      <c r="A3805" s="5" t="str">
        <f>Source!B3805&amp;"|"&amp;Source!K3805</f>
        <v>RPT|YOVNS</v>
      </c>
      <c r="B3805" s="5">
        <f>IFERROR(VLOOKUP(Labs!A3805,Mapping!D:E,2,FALSE),0)</f>
        <v>0</v>
      </c>
      <c r="C3805" t="str">
        <f>Source!F3805</f>
        <v>Non-Gynae Cytology</v>
      </c>
      <c r="D3805" s="5" t="str">
        <f>Source!D3805</f>
        <v>Report</v>
      </c>
      <c r="E3805" s="5" t="str">
        <f>Source!L3805</f>
        <v>Ovary NOS</v>
      </c>
      <c r="F3805" s="5" t="e">
        <f>IF(ISBLANK(Source!E3805),NA(),Source!E3805)</f>
        <v>#N/A</v>
      </c>
      <c r="G3805" s="5">
        <f>Source!I3805</f>
        <v>7</v>
      </c>
      <c r="H3805" s="5" t="str">
        <f>IF(B3805&lt;&gt;0,NA(),Source!B3805)</f>
        <v>RPT</v>
      </c>
      <c r="I3805" s="5">
        <f>VLOOKUP(H3805,Mapping!B:E,4,FALSE)</f>
        <v>0</v>
      </c>
      <c r="J3805" s="9" t="str">
        <f>VLOOKUP(H3805,Mapping!B:M,12,FALSE)</f>
        <v/>
      </c>
      <c r="K3805" s="5" t="str">
        <f>VLOOKUP(H3805,Mapping!B:H,7,FALSE)</f>
        <v>FNA Breast</v>
      </c>
      <c r="L3805" s="5" t="e">
        <f>IF(B3805&lt;&gt;0,B3805,IF(M3805=1,I3805,NA()))</f>
        <v>#N/A</v>
      </c>
      <c r="N3805" s="9">
        <f>IFERROR(VLOOKUP(Labs!A3805,Mapping!D:M,10,FALSE),0)</f>
        <v>0</v>
      </c>
    </row>
    <row r="3806" spans="1:14" x14ac:dyDescent="0.25">
      <c r="A3806" s="5" t="str">
        <f>Source!B3806&amp;"|"&amp;Source!K3806</f>
        <v>SCHI|SCHI</v>
      </c>
      <c r="B3806" s="5">
        <f>IFERROR(VLOOKUP(Labs!A3806,Mapping!D:E,2,FALSE),0)</f>
        <v>0</v>
      </c>
      <c r="C3806" t="str">
        <f>Source!F3806</f>
        <v>Microbiology</v>
      </c>
      <c r="D3806" s="5" t="str">
        <f>Source!D3806</f>
        <v>Schistosoma:</v>
      </c>
      <c r="E3806" s="5" t="str">
        <f>Source!L3806</f>
        <v>Microscopy:</v>
      </c>
      <c r="F3806" s="5" t="e">
        <f>IF(ISBLANK(Source!E3806),NA(),Source!E3806)</f>
        <v>#N/A</v>
      </c>
      <c r="G3806" s="5">
        <f>Source!I3806</f>
        <v>7</v>
      </c>
      <c r="H3806" s="5" t="str">
        <f>IF(B3806&lt;&gt;0,NA(),Source!B3806)</f>
        <v>SCHI</v>
      </c>
      <c r="I3806" s="5">
        <f>VLOOKUP(H3806,Mapping!B:E,4,FALSE)</f>
        <v>0</v>
      </c>
      <c r="J3806" s="9" t="str">
        <f>VLOOKUP(H3806,Mapping!B:M,12,FALSE)</f>
        <v/>
      </c>
      <c r="K3806" s="5" t="str">
        <f>VLOOKUP(H3806,Mapping!B:H,7,FALSE)</f>
        <v>Schistosoma ELISA ...........:</v>
      </c>
      <c r="L3806" s="5" t="e">
        <f>IF(B3806&lt;&gt;0,B3806,IF(M3806=1,I3806,NA()))</f>
        <v>#N/A</v>
      </c>
      <c r="N3806" s="9" t="str">
        <f>IFERROR(VLOOKUP(Labs!A3806,Mapping!D:M,10,FALSE),0)</f>
        <v/>
      </c>
    </row>
    <row r="3807" spans="1:14" x14ac:dyDescent="0.25">
      <c r="A3807" s="5" t="str">
        <f>Source!B3807&amp;"|"&amp;Source!K3807</f>
        <v>P19A|PNSA</v>
      </c>
      <c r="B3807" s="5">
        <f>IFERROR(VLOOKUP(Labs!A3807,Mapping!D:E,2,FALSE),0)</f>
        <v>0</v>
      </c>
      <c r="C3807" t="str">
        <f>Source!F3807</f>
        <v>Virology</v>
      </c>
      <c r="D3807" s="5" t="str">
        <f>Source!D3807</f>
        <v>19A</v>
      </c>
      <c r="E3807" s="5" t="str">
        <f>Source!L3807</f>
        <v>PNEUMOCOCCAL SEROLOGY</v>
      </c>
      <c r="F3807" s="5" t="e">
        <f>IF(ISBLANK(Source!E3807),NA(),Source!E3807)</f>
        <v>#N/A</v>
      </c>
      <c r="G3807" s="5">
        <f>Source!I3807</f>
        <v>7</v>
      </c>
      <c r="H3807" s="5" t="str">
        <f>IF(B3807&lt;&gt;0,NA(),Source!B3807)</f>
        <v>P19A</v>
      </c>
      <c r="I3807" s="5">
        <f>VLOOKUP(H3807,Mapping!B:E,4,FALSE)</f>
        <v>0</v>
      </c>
      <c r="J3807" s="9" t="str">
        <f>VLOOKUP(H3807,Mapping!B:M,12,FALSE)</f>
        <v/>
      </c>
      <c r="K3807" s="5" t="str">
        <f>VLOOKUP(H3807,Mapping!B:H,7,FALSE)</f>
        <v>Pneumococcal Serology</v>
      </c>
      <c r="L3807" s="5" t="e">
        <f>IF(B3807&lt;&gt;0,B3807,IF(M3807=1,I3807,NA()))</f>
        <v>#N/A</v>
      </c>
      <c r="N3807" s="9" t="str">
        <f>IFERROR(VLOOKUP(Labs!A3807,Mapping!D:M,10,FALSE),0)</f>
        <v/>
      </c>
    </row>
    <row r="3808" spans="1:14" x14ac:dyDescent="0.25">
      <c r="A3808" s="5" t="str">
        <f>Source!B3808&amp;"|"&amp;Source!K3808</f>
        <v>PN1|PNSA</v>
      </c>
      <c r="B3808" s="5">
        <f>IFERROR(VLOOKUP(Labs!A3808,Mapping!D:E,2,FALSE),0)</f>
        <v>0</v>
      </c>
      <c r="C3808" t="str">
        <f>Source!F3808</f>
        <v>Virology</v>
      </c>
      <c r="D3808" s="5">
        <f>Source!D3808</f>
        <v>1</v>
      </c>
      <c r="E3808" s="5" t="str">
        <f>Source!L3808</f>
        <v>PNEUMOCOCCAL SEROLOGY</v>
      </c>
      <c r="F3808" s="5" t="e">
        <f>IF(ISBLANK(Source!E3808),NA(),Source!E3808)</f>
        <v>#N/A</v>
      </c>
      <c r="G3808" s="5">
        <f>Source!I3808</f>
        <v>7</v>
      </c>
      <c r="H3808" s="5" t="str">
        <f>IF(B3808&lt;&gt;0,NA(),Source!B3808)</f>
        <v>PN1</v>
      </c>
      <c r="I3808" s="5">
        <f>VLOOKUP(H3808,Mapping!B:E,4,FALSE)</f>
        <v>0</v>
      </c>
      <c r="J3808" s="9" t="str">
        <f>VLOOKUP(H3808,Mapping!B:M,12,FALSE)</f>
        <v/>
      </c>
      <c r="K3808" s="5" t="str">
        <f>VLOOKUP(H3808,Mapping!B:H,7,FALSE)</f>
        <v>Pneumococcal Serology</v>
      </c>
      <c r="L3808" s="5" t="e">
        <f>IF(B3808&lt;&gt;0,B3808,IF(M3808=1,I3808,NA()))</f>
        <v>#N/A</v>
      </c>
      <c r="N3808" s="9" t="str">
        <f>IFERROR(VLOOKUP(Labs!A3808,Mapping!D:M,10,FALSE),0)</f>
        <v/>
      </c>
    </row>
    <row r="3809" spans="1:14" x14ac:dyDescent="0.25">
      <c r="A3809" s="5" t="str">
        <f>Source!B3809&amp;"|"&amp;Source!K3809</f>
        <v>SIAC|MPCC</v>
      </c>
      <c r="B3809" s="5">
        <f>IFERROR(VLOOKUP(Labs!A3809,Mapping!D:E,2,FALSE),0)</f>
        <v>0</v>
      </c>
      <c r="C3809" t="str">
        <f>Source!F3809</f>
        <v>Chem/Haem</v>
      </c>
      <c r="D3809" s="5" t="str">
        <f>Source!D3809</f>
        <v>SiaD PCR</v>
      </c>
      <c r="E3809" s="5" t="str">
        <f>Source!L3809</f>
        <v>Meningococcal PCR</v>
      </c>
      <c r="F3809" s="5" t="e">
        <f>IF(ISBLANK(Source!E3809),NA(),Source!E3809)</f>
        <v>#N/A</v>
      </c>
      <c r="G3809" s="5">
        <f>Source!I3809</f>
        <v>7</v>
      </c>
      <c r="H3809" s="5" t="str">
        <f>IF(B3809&lt;&gt;0,NA(),Source!B3809)</f>
        <v>SIAC</v>
      </c>
      <c r="I3809" s="5">
        <f>VLOOKUP(H3809,Mapping!B:E,4,FALSE)</f>
        <v>0</v>
      </c>
      <c r="J3809" s="9" t="str">
        <f>VLOOKUP(H3809,Mapping!B:M,12,FALSE)</f>
        <v/>
      </c>
      <c r="K3809" s="5" t="str">
        <f>VLOOKUP(H3809,Mapping!B:H,7,FALSE)</f>
        <v>Meningococcal PCR</v>
      </c>
      <c r="L3809" s="5" t="e">
        <f>IF(B3809&lt;&gt;0,B3809,IF(M3809=1,I3809,NA()))</f>
        <v>#N/A</v>
      </c>
      <c r="N3809" s="9" t="str">
        <f>IFERROR(VLOOKUP(Labs!A3809,Mapping!D:M,10,FALSE),0)</f>
        <v/>
      </c>
    </row>
    <row r="3810" spans="1:14" x14ac:dyDescent="0.25">
      <c r="A3810" s="5" t="str">
        <f>Source!B3810&amp;"|"&amp;Source!K3810</f>
        <v>PN7|PNSA</v>
      </c>
      <c r="B3810" s="5">
        <f>IFERROR(VLOOKUP(Labs!A3810,Mapping!D:E,2,FALSE),0)</f>
        <v>0</v>
      </c>
      <c r="C3810" t="str">
        <f>Source!F3810</f>
        <v>Virology</v>
      </c>
      <c r="D3810" s="5" t="str">
        <f>Source!D3810</f>
        <v>7F</v>
      </c>
      <c r="E3810" s="5" t="str">
        <f>Source!L3810</f>
        <v>PNEUMOCOCCAL SEROLOGY</v>
      </c>
      <c r="F3810" s="5" t="e">
        <f>IF(ISBLANK(Source!E3810),NA(),Source!E3810)</f>
        <v>#N/A</v>
      </c>
      <c r="G3810" s="5">
        <f>Source!I3810</f>
        <v>7</v>
      </c>
      <c r="H3810" s="5" t="str">
        <f>IF(B3810&lt;&gt;0,NA(),Source!B3810)</f>
        <v>PN7</v>
      </c>
      <c r="I3810" s="5">
        <f>VLOOKUP(H3810,Mapping!B:E,4,FALSE)</f>
        <v>0</v>
      </c>
      <c r="J3810" s="9" t="str">
        <f>VLOOKUP(H3810,Mapping!B:M,12,FALSE)</f>
        <v/>
      </c>
      <c r="K3810" s="5" t="str">
        <f>VLOOKUP(H3810,Mapping!B:H,7,FALSE)</f>
        <v>Pneumococcal Serology</v>
      </c>
      <c r="L3810" s="5" t="e">
        <f>IF(B3810&lt;&gt;0,B3810,IF(M3810=1,I3810,NA()))</f>
        <v>#N/A</v>
      </c>
      <c r="N3810" s="9" t="str">
        <f>IFERROR(VLOOKUP(Labs!A3810,Mapping!D:M,10,FALSE),0)</f>
        <v/>
      </c>
    </row>
    <row r="3811" spans="1:14" x14ac:dyDescent="0.25">
      <c r="A3811" s="5" t="str">
        <f>Source!B3811&amp;"|"&amp;Source!K3811</f>
        <v>RYEF|FA</v>
      </c>
      <c r="B3811" s="5">
        <f>IFERROR(VLOOKUP(Labs!A3811,Mapping!D:E,2,FALSE),0)</f>
        <v>0</v>
      </c>
      <c r="C3811" t="str">
        <f>Source!F3811</f>
        <v>Chem/Haem</v>
      </c>
      <c r="D3811" s="5" t="str">
        <f>Source!D3811</f>
        <v>RYE FLOUR</v>
      </c>
      <c r="E3811" s="5" t="str">
        <f>Source!L3811</f>
        <v>FOOD ALLERGENS</v>
      </c>
      <c r="F3811" s="5" t="e">
        <f>IF(ISBLANK(Source!E3811),NA(),Source!E3811)</f>
        <v>#N/A</v>
      </c>
      <c r="G3811" s="5">
        <f>Source!I3811</f>
        <v>7</v>
      </c>
      <c r="H3811" s="5" t="str">
        <f>IF(B3811&lt;&gt;0,NA(),Source!B3811)</f>
        <v>RYEF</v>
      </c>
      <c r="I3811" s="5">
        <f>VLOOKUP(H3811,Mapping!B:E,4,FALSE)</f>
        <v>0</v>
      </c>
      <c r="J3811" s="9" t="str">
        <f>VLOOKUP(H3811,Mapping!B:M,12,FALSE)</f>
        <v/>
      </c>
      <c r="K3811" s="5" t="str">
        <f>VLOOKUP(H3811,Mapping!B:H,7,FALSE)</f>
        <v>FOOD ALLERGENS</v>
      </c>
      <c r="L3811" s="5" t="e">
        <f>IF(B3811&lt;&gt;0,B3811,IF(M3811=1,I3811,NA()))</f>
        <v>#N/A</v>
      </c>
      <c r="N3811" s="9" t="str">
        <f>IFERROR(VLOOKUP(Labs!A3811,Mapping!D:M,10,FALSE),0)</f>
        <v/>
      </c>
    </row>
    <row r="3812" spans="1:14" x14ac:dyDescent="0.25">
      <c r="A3812" s="5" t="str">
        <f>Source!B3812&amp;"|"&amp;Source!K3812</f>
        <v>PN23|PNSA</v>
      </c>
      <c r="B3812" s="5">
        <f>IFERROR(VLOOKUP(Labs!A3812,Mapping!D:E,2,FALSE),0)</f>
        <v>0</v>
      </c>
      <c r="C3812" t="str">
        <f>Source!F3812</f>
        <v>Virology</v>
      </c>
      <c r="D3812" s="5" t="str">
        <f>Source!D3812</f>
        <v>23F</v>
      </c>
      <c r="E3812" s="5" t="str">
        <f>Source!L3812</f>
        <v>PNEUMOCOCCAL SEROLOGY</v>
      </c>
      <c r="F3812" s="5" t="e">
        <f>IF(ISBLANK(Source!E3812),NA(),Source!E3812)</f>
        <v>#N/A</v>
      </c>
      <c r="G3812" s="5">
        <f>Source!I3812</f>
        <v>7</v>
      </c>
      <c r="H3812" s="5" t="str">
        <f>IF(B3812&lt;&gt;0,NA(),Source!B3812)</f>
        <v>PN23</v>
      </c>
      <c r="I3812" s="5">
        <f>VLOOKUP(H3812,Mapping!B:E,4,FALSE)</f>
        <v>0</v>
      </c>
      <c r="J3812" s="9" t="str">
        <f>VLOOKUP(H3812,Mapping!B:M,12,FALSE)</f>
        <v/>
      </c>
      <c r="K3812" s="5" t="str">
        <f>VLOOKUP(H3812,Mapping!B:H,7,FALSE)</f>
        <v>Pneumococcal Serology</v>
      </c>
      <c r="L3812" s="5" t="e">
        <f>IF(B3812&lt;&gt;0,B3812,IF(M3812=1,I3812,NA()))</f>
        <v>#N/A</v>
      </c>
      <c r="N3812" s="9" t="str">
        <f>IFERROR(VLOOKUP(Labs!A3812,Mapping!D:M,10,FALSE),0)</f>
        <v/>
      </c>
    </row>
    <row r="3813" spans="1:14" x14ac:dyDescent="0.25">
      <c r="A3813" s="5" t="str">
        <f>Source!B3813&amp;"|"&amp;Source!K3813</f>
        <v>QIA1|QSA</v>
      </c>
      <c r="B3813" s="5">
        <f>IFERROR(VLOOKUP(Labs!A3813,Mapping!D:E,2,FALSE),0)</f>
        <v>0</v>
      </c>
      <c r="C3813" t="str">
        <f>Source!F3813</f>
        <v>Chem/Haem</v>
      </c>
      <c r="D3813" s="5" t="str">
        <f>Source!D3813</f>
        <v>Q Fever IgA (Phase 1)</v>
      </c>
      <c r="E3813" s="5" t="str">
        <f>Source!L3813</f>
        <v>Q Fever Serology</v>
      </c>
      <c r="F3813" s="5" t="e">
        <f>IF(ISBLANK(Source!E3813),NA(),Source!E3813)</f>
        <v>#N/A</v>
      </c>
      <c r="G3813" s="5">
        <f>Source!I3813</f>
        <v>7</v>
      </c>
      <c r="H3813" s="5" t="str">
        <f>IF(B3813&lt;&gt;0,NA(),Source!B3813)</f>
        <v>QIA1</v>
      </c>
      <c r="I3813" s="5">
        <f>VLOOKUP(H3813,Mapping!B:E,4,FALSE)</f>
        <v>0</v>
      </c>
      <c r="J3813" s="9" t="str">
        <f>VLOOKUP(H3813,Mapping!B:M,12,FALSE)</f>
        <v/>
      </c>
      <c r="K3813" s="5" t="str">
        <f>VLOOKUP(H3813,Mapping!B:H,7,FALSE)</f>
        <v>Q Fever Serology</v>
      </c>
      <c r="L3813" s="5" t="e">
        <f>IF(B3813&lt;&gt;0,B3813,IF(M3813=1,I3813,NA()))</f>
        <v>#N/A</v>
      </c>
      <c r="N3813" s="9" t="str">
        <f>IFERROR(VLOOKUP(Labs!A3813,Mapping!D:M,10,FALSE),0)</f>
        <v/>
      </c>
    </row>
    <row r="3814" spans="1:14" x14ac:dyDescent="0.25">
      <c r="A3814" s="5" t="str">
        <f>Source!B3814&amp;"|"&amp;Source!K3814</f>
        <v>RPT|TSCFN</v>
      </c>
      <c r="B3814" s="5">
        <f>IFERROR(VLOOKUP(Labs!A3814,Mapping!D:E,2,FALSE),0)</f>
        <v>0</v>
      </c>
      <c r="C3814" t="str">
        <f>Source!F3814</f>
        <v>Non-Gynae Cytology</v>
      </c>
      <c r="D3814" s="5" t="str">
        <f>Source!D3814</f>
        <v>Report</v>
      </c>
      <c r="E3814" s="5" t="str">
        <f>Source!L3814</f>
        <v>FNA Supraclavicular</v>
      </c>
      <c r="F3814" s="5" t="e">
        <f>IF(ISBLANK(Source!E3814),NA(),Source!E3814)</f>
        <v>#N/A</v>
      </c>
      <c r="G3814" s="5">
        <f>Source!I3814</f>
        <v>7</v>
      </c>
      <c r="H3814" s="5" t="str">
        <f>IF(B3814&lt;&gt;0,NA(),Source!B3814)</f>
        <v>RPT</v>
      </c>
      <c r="I3814" s="5">
        <f>VLOOKUP(H3814,Mapping!B:E,4,FALSE)</f>
        <v>0</v>
      </c>
      <c r="J3814" s="9" t="str">
        <f>VLOOKUP(H3814,Mapping!B:M,12,FALSE)</f>
        <v/>
      </c>
      <c r="K3814" s="5" t="str">
        <f>VLOOKUP(H3814,Mapping!B:H,7,FALSE)</f>
        <v>FNA Breast</v>
      </c>
      <c r="L3814" s="5" t="e">
        <f>IF(B3814&lt;&gt;0,B3814,IF(M3814=1,I3814,NA()))</f>
        <v>#N/A</v>
      </c>
      <c r="N3814" s="9">
        <f>IFERROR(VLOOKUP(Labs!A3814,Mapping!D:M,10,FALSE),0)</f>
        <v>0</v>
      </c>
    </row>
    <row r="3815" spans="1:14" x14ac:dyDescent="0.25">
      <c r="A3815" s="5" t="str">
        <f>Source!B3815&amp;"|"&amp;Source!K3815</f>
        <v>QPH2|QSA</v>
      </c>
      <c r="B3815" s="5">
        <f>IFERROR(VLOOKUP(Labs!A3815,Mapping!D:E,2,FALSE),0)</f>
        <v>0</v>
      </c>
      <c r="C3815" t="str">
        <f>Source!F3815</f>
        <v>Chem/Haem</v>
      </c>
      <c r="D3815" s="5" t="str">
        <f>Source!D3815</f>
        <v>Coxiella burneti Phase 2 CFT</v>
      </c>
      <c r="E3815" s="5" t="str">
        <f>Source!L3815</f>
        <v>Q Fever Serology</v>
      </c>
      <c r="F3815" s="5" t="e">
        <f>IF(ISBLANK(Source!E3815),NA(),Source!E3815)</f>
        <v>#N/A</v>
      </c>
      <c r="G3815" s="5">
        <f>Source!I3815</f>
        <v>7</v>
      </c>
      <c r="H3815" s="5" t="str">
        <f>IF(B3815&lt;&gt;0,NA(),Source!B3815)</f>
        <v>QPH2</v>
      </c>
      <c r="I3815" s="5">
        <f>VLOOKUP(H3815,Mapping!B:E,4,FALSE)</f>
        <v>0</v>
      </c>
      <c r="J3815" s="9" t="str">
        <f>VLOOKUP(H3815,Mapping!B:M,12,FALSE)</f>
        <v/>
      </c>
      <c r="K3815" s="5" t="str">
        <f>VLOOKUP(H3815,Mapping!B:H,7,FALSE)</f>
        <v>Q Fever Serology :</v>
      </c>
      <c r="L3815" s="5" t="e">
        <f>IF(B3815&lt;&gt;0,B3815,IF(M3815=1,I3815,NA()))</f>
        <v>#N/A</v>
      </c>
      <c r="N3815" s="9" t="str">
        <f>IFERROR(VLOOKUP(Labs!A3815,Mapping!D:M,10,FALSE),0)</f>
        <v/>
      </c>
    </row>
    <row r="3816" spans="1:14" x14ac:dyDescent="0.25">
      <c r="A3816" s="5" t="str">
        <f>Source!B3816&amp;"|"&amp;Source!K3816</f>
        <v>SFSV|ARBO</v>
      </c>
      <c r="B3816" s="5">
        <f>IFERROR(VLOOKUP(Labs!A3816,Mapping!D:E,2,FALSE),0)</f>
        <v>0</v>
      </c>
      <c r="C3816" t="str">
        <f>Source!F3816</f>
        <v>Virology</v>
      </c>
      <c r="D3816" s="5" t="str">
        <f>Source!D3816</f>
        <v>Sandfly fever Sicilian IgG</v>
      </c>
      <c r="E3816" s="5" t="str">
        <f>Source!L3816</f>
        <v>ARBOVIRUS</v>
      </c>
      <c r="F3816" s="5" t="e">
        <f>IF(ISBLANK(Source!E3816),NA(),Source!E3816)</f>
        <v>#N/A</v>
      </c>
      <c r="G3816" s="5">
        <f>Source!I3816</f>
        <v>7</v>
      </c>
      <c r="H3816" s="5" t="str">
        <f>IF(B3816&lt;&gt;0,NA(),Source!B3816)</f>
        <v>SFSV</v>
      </c>
      <c r="I3816" s="5">
        <f>VLOOKUP(H3816,Mapping!B:E,4,FALSE)</f>
        <v>0</v>
      </c>
      <c r="J3816" s="9" t="str">
        <f>VLOOKUP(H3816,Mapping!B:M,12,FALSE)</f>
        <v/>
      </c>
      <c r="K3816" s="5" t="str">
        <f>VLOOKUP(H3816,Mapping!B:H,7,FALSE)</f>
        <v>Arbovirus Serology</v>
      </c>
      <c r="L3816" s="5" t="e">
        <f>IF(B3816&lt;&gt;0,B3816,IF(M3816=1,I3816,NA()))</f>
        <v>#N/A</v>
      </c>
      <c r="N3816" s="9" t="str">
        <f>IFERROR(VLOOKUP(Labs!A3816,Mapping!D:M,10,FALSE),0)</f>
        <v/>
      </c>
    </row>
    <row r="3817" spans="1:14" x14ac:dyDescent="0.25">
      <c r="A3817" s="5" t="str">
        <f>Source!B3817&amp;"|"&amp;Source!K3817</f>
        <v>SWNA|SWET</v>
      </c>
      <c r="B3817" s="5" t="str">
        <f>IFERROR(VLOOKUP(Labs!A3817,Mapping!D:E,2,FALSE),0)</f>
        <v>2954-6</v>
      </c>
      <c r="C3817" t="str">
        <f>Source!F3817</f>
        <v>Chem/Haem</v>
      </c>
      <c r="D3817" s="5" t="str">
        <f>Source!D3817</f>
        <v>SWEAT SODIUM</v>
      </c>
      <c r="E3817" s="5" t="str">
        <f>Source!L3817</f>
        <v>SWEAT TEST</v>
      </c>
      <c r="F3817" s="5" t="str">
        <f>IF(ISBLANK(Source!E3817),NA(),Source!E3817)</f>
        <v>mmol/L</v>
      </c>
      <c r="G3817" s="5">
        <f>Source!I3817</f>
        <v>7</v>
      </c>
      <c r="H3817" s="5" t="e">
        <f>IF(B3817&lt;&gt;0,NA(),Source!B3817)</f>
        <v>#N/A</v>
      </c>
      <c r="I3817" s="5" t="e">
        <f>VLOOKUP(H3817,Mapping!B:E,4,FALSE)</f>
        <v>#N/A</v>
      </c>
      <c r="J3817" s="9" t="e">
        <f>VLOOKUP(H3817,Mapping!B:M,12,FALSE)</f>
        <v>#N/A</v>
      </c>
      <c r="K3817" s="5" t="e">
        <f>VLOOKUP(H3817,Mapping!B:H,7,FALSE)</f>
        <v>#N/A</v>
      </c>
      <c r="L3817" s="5" t="str">
        <f>IF(B3817&lt;&gt;0,B3817,IF(M3817=1,I3817,NA()))</f>
        <v>2954-6</v>
      </c>
      <c r="N3817" s="9" t="str">
        <f>IFERROR(VLOOKUP(Labs!A3817,Mapping!D:M,10,FALSE),0)</f>
        <v>Sodium [Moles/volume] in Sweat</v>
      </c>
    </row>
    <row r="3818" spans="1:14" x14ac:dyDescent="0.25">
      <c r="A3818" s="5" t="str">
        <f>Source!B3818&amp;"|"&amp;Source!K3818</f>
        <v>PN3|PNSA</v>
      </c>
      <c r="B3818" s="5">
        <f>IFERROR(VLOOKUP(Labs!A3818,Mapping!D:E,2,FALSE),0)</f>
        <v>0</v>
      </c>
      <c r="C3818" t="str">
        <f>Source!F3818</f>
        <v>Virology</v>
      </c>
      <c r="D3818" s="5">
        <f>Source!D3818</f>
        <v>3</v>
      </c>
      <c r="E3818" s="5" t="str">
        <f>Source!L3818</f>
        <v>PNEUMOCOCCAL SEROLOGY</v>
      </c>
      <c r="F3818" s="5" t="e">
        <f>IF(ISBLANK(Source!E3818),NA(),Source!E3818)</f>
        <v>#N/A</v>
      </c>
      <c r="G3818" s="5">
        <f>Source!I3818</f>
        <v>7</v>
      </c>
      <c r="H3818" s="5" t="str">
        <f>IF(B3818&lt;&gt;0,NA(),Source!B3818)</f>
        <v>PN3</v>
      </c>
      <c r="I3818" s="5">
        <f>VLOOKUP(H3818,Mapping!B:E,4,FALSE)</f>
        <v>0</v>
      </c>
      <c r="J3818" s="9" t="str">
        <f>VLOOKUP(H3818,Mapping!B:M,12,FALSE)</f>
        <v/>
      </c>
      <c r="K3818" s="5" t="str">
        <f>VLOOKUP(H3818,Mapping!B:H,7,FALSE)</f>
        <v>Pneumococcal Serology</v>
      </c>
      <c r="L3818" s="5" t="e">
        <f>IF(B3818&lt;&gt;0,B3818,IF(M3818=1,I3818,NA()))</f>
        <v>#N/A</v>
      </c>
      <c r="N3818" s="9" t="str">
        <f>IFERROR(VLOOKUP(Labs!A3818,Mapping!D:M,10,FALSE),0)</f>
        <v/>
      </c>
    </row>
    <row r="3819" spans="1:14" x14ac:dyDescent="0.25">
      <c r="A3819" s="5" t="str">
        <f>Source!B3819&amp;"|"&amp;Source!K3819</f>
        <v>PN4|PNSA</v>
      </c>
      <c r="B3819" s="5">
        <f>IFERROR(VLOOKUP(Labs!A3819,Mapping!D:E,2,FALSE),0)</f>
        <v>0</v>
      </c>
      <c r="C3819" t="str">
        <f>Source!F3819</f>
        <v>Virology</v>
      </c>
      <c r="D3819" s="5">
        <f>Source!D3819</f>
        <v>4</v>
      </c>
      <c r="E3819" s="5" t="str">
        <f>Source!L3819</f>
        <v>PNEUMOCOCCAL SEROLOGY</v>
      </c>
      <c r="F3819" s="5" t="e">
        <f>IF(ISBLANK(Source!E3819),NA(),Source!E3819)</f>
        <v>#N/A</v>
      </c>
      <c r="G3819" s="5">
        <f>Source!I3819</f>
        <v>7</v>
      </c>
      <c r="H3819" s="5" t="str">
        <f>IF(B3819&lt;&gt;0,NA(),Source!B3819)</f>
        <v>PN4</v>
      </c>
      <c r="I3819" s="5">
        <f>VLOOKUP(H3819,Mapping!B:E,4,FALSE)</f>
        <v>0</v>
      </c>
      <c r="J3819" s="9" t="str">
        <f>VLOOKUP(H3819,Mapping!B:M,12,FALSE)</f>
        <v/>
      </c>
      <c r="K3819" s="5" t="str">
        <f>VLOOKUP(H3819,Mapping!B:H,7,FALSE)</f>
        <v>Pneumococcal Serology</v>
      </c>
      <c r="L3819" s="5" t="e">
        <f>IF(B3819&lt;&gt;0,B3819,IF(M3819=1,I3819,NA()))</f>
        <v>#N/A</v>
      </c>
      <c r="N3819" s="9" t="str">
        <f>IFERROR(VLOOKUP(Labs!A3819,Mapping!D:M,10,FALSE),0)</f>
        <v/>
      </c>
    </row>
    <row r="3820" spans="1:14" x14ac:dyDescent="0.25">
      <c r="A3820" s="5" t="str">
        <f>Source!B3820&amp;"|"&amp;Source!K3820</f>
        <v>RPT|TLUFN</v>
      </c>
      <c r="B3820" s="5">
        <f>IFERROR(VLOOKUP(Labs!A3820,Mapping!D:E,2,FALSE),0)</f>
        <v>0</v>
      </c>
      <c r="C3820" t="str">
        <f>Source!F3820</f>
        <v>Non-Gynae Cytology</v>
      </c>
      <c r="D3820" s="5" t="str">
        <f>Source!D3820</f>
        <v>Report</v>
      </c>
      <c r="E3820" s="5" t="str">
        <f>Source!L3820</f>
        <v>FNA Lung</v>
      </c>
      <c r="F3820" s="5" t="e">
        <f>IF(ISBLANK(Source!E3820),NA(),Source!E3820)</f>
        <v>#N/A</v>
      </c>
      <c r="G3820" s="5">
        <f>Source!I3820</f>
        <v>7</v>
      </c>
      <c r="H3820" s="5" t="str">
        <f>IF(B3820&lt;&gt;0,NA(),Source!B3820)</f>
        <v>RPT</v>
      </c>
      <c r="I3820" s="5">
        <f>VLOOKUP(H3820,Mapping!B:E,4,FALSE)</f>
        <v>0</v>
      </c>
      <c r="J3820" s="9" t="str">
        <f>VLOOKUP(H3820,Mapping!B:M,12,FALSE)</f>
        <v/>
      </c>
      <c r="K3820" s="5" t="str">
        <f>VLOOKUP(H3820,Mapping!B:H,7,FALSE)</f>
        <v>FNA Breast</v>
      </c>
      <c r="L3820" s="5" t="e">
        <f>IF(B3820&lt;&gt;0,B3820,IF(M3820=1,I3820,NA()))</f>
        <v>#N/A</v>
      </c>
      <c r="N3820" s="9">
        <f>IFERROR(VLOOKUP(Labs!A3820,Mapping!D:M,10,FALSE),0)</f>
        <v>0</v>
      </c>
    </row>
    <row r="3821" spans="1:14" x14ac:dyDescent="0.25">
      <c r="A3821" s="5" t="str">
        <f>Source!B3821&amp;"|"&amp;Source!K3821</f>
        <v>PS|THRY</v>
      </c>
      <c r="B3821" s="5">
        <f>IFERROR(VLOOKUP(Labs!A3821,Mapping!D:E,2,FALSE),0)</f>
        <v>0</v>
      </c>
      <c r="C3821" t="str">
        <f>Source!F3821</f>
        <v>Chem/Haem</v>
      </c>
      <c r="D3821" s="5" t="str">
        <f>Source!D3821</f>
        <v>PROTEIN S</v>
      </c>
      <c r="E3821" s="5" t="str">
        <f>Source!L3821</f>
        <v>THROMBOPHILIA SCREEN (YEOVIL)</v>
      </c>
      <c r="F3821" s="5" t="str">
        <f>IF(ISBLANK(Source!E3821),NA(),Source!E3821)</f>
        <v>iu/dl</v>
      </c>
      <c r="G3821" s="5">
        <f>Source!I3821</f>
        <v>7</v>
      </c>
      <c r="H3821" s="5" t="str">
        <f>IF(B3821&lt;&gt;0,NA(),Source!B3821)</f>
        <v>PS</v>
      </c>
      <c r="I3821" s="5">
        <f>VLOOKUP(H3821,Mapping!B:E,4,FALSE)</f>
        <v>0</v>
      </c>
      <c r="J3821" s="9" t="str">
        <f>VLOOKUP(H3821,Mapping!B:M,12,FALSE)</f>
        <v/>
      </c>
      <c r="K3821" s="5" t="str">
        <f>VLOOKUP(H3821,Mapping!B:H,7,FALSE)</f>
        <v>CFT</v>
      </c>
      <c r="L3821" s="5" t="e">
        <f>IF(B3821&lt;&gt;0,B3821,IF(M3821=1,I3821,NA()))</f>
        <v>#N/A</v>
      </c>
      <c r="N3821" s="9">
        <f>IFERROR(VLOOKUP(Labs!A3821,Mapping!D:M,10,FALSE),0)</f>
        <v>0</v>
      </c>
    </row>
    <row r="3822" spans="1:14" x14ac:dyDescent="0.25">
      <c r="A3822" s="5" t="str">
        <f>Source!B3822&amp;"|"&amp;Source!K3822</f>
        <v>SFNV|ARBO</v>
      </c>
      <c r="B3822" s="5">
        <f>IFERROR(VLOOKUP(Labs!A3822,Mapping!D:E,2,FALSE),0)</f>
        <v>0</v>
      </c>
      <c r="C3822" t="str">
        <f>Source!F3822</f>
        <v>Virology</v>
      </c>
      <c r="D3822" s="5" t="str">
        <f>Source!D3822</f>
        <v>Sandfly fever Naples virus IgG</v>
      </c>
      <c r="E3822" s="5" t="str">
        <f>Source!L3822</f>
        <v>ARBOVIRUS</v>
      </c>
      <c r="F3822" s="5" t="e">
        <f>IF(ISBLANK(Source!E3822),NA(),Source!E3822)</f>
        <v>#N/A</v>
      </c>
      <c r="G3822" s="5">
        <f>Source!I3822</f>
        <v>7</v>
      </c>
      <c r="H3822" s="5" t="str">
        <f>IF(B3822&lt;&gt;0,NA(),Source!B3822)</f>
        <v>SFNV</v>
      </c>
      <c r="I3822" s="5">
        <f>VLOOKUP(H3822,Mapping!B:E,4,FALSE)</f>
        <v>0</v>
      </c>
      <c r="J3822" s="9" t="str">
        <f>VLOOKUP(H3822,Mapping!B:M,12,FALSE)</f>
        <v/>
      </c>
      <c r="K3822" s="5" t="str">
        <f>VLOOKUP(H3822,Mapping!B:H,7,FALSE)</f>
        <v>Arbovirus Serology</v>
      </c>
      <c r="L3822" s="5" t="e">
        <f>IF(B3822&lt;&gt;0,B3822,IF(M3822=1,I3822,NA()))</f>
        <v>#N/A</v>
      </c>
      <c r="N3822" s="9" t="str">
        <f>IFERROR(VLOOKUP(Labs!A3822,Mapping!D:M,10,FALSE),0)</f>
        <v/>
      </c>
    </row>
    <row r="3823" spans="1:14" x14ac:dyDescent="0.25">
      <c r="A3823" s="5" t="str">
        <f>Source!B3823&amp;"|"&amp;Source!K3823</f>
        <v>SFTV|ARBO</v>
      </c>
      <c r="B3823" s="5">
        <f>IFERROR(VLOOKUP(Labs!A3823,Mapping!D:E,2,FALSE),0)</f>
        <v>0</v>
      </c>
      <c r="C3823" t="str">
        <f>Source!F3823</f>
        <v>Virology</v>
      </c>
      <c r="D3823" s="5" t="str">
        <f>Source!D3823</f>
        <v>Sandfly fever Toscana IgG</v>
      </c>
      <c r="E3823" s="5" t="str">
        <f>Source!L3823</f>
        <v>ARBOVIRUS</v>
      </c>
      <c r="F3823" s="5" t="e">
        <f>IF(ISBLANK(Source!E3823),NA(),Source!E3823)</f>
        <v>#N/A</v>
      </c>
      <c r="G3823" s="5">
        <f>Source!I3823</f>
        <v>7</v>
      </c>
      <c r="H3823" s="5" t="str">
        <f>IF(B3823&lt;&gt;0,NA(),Source!B3823)</f>
        <v>SFTV</v>
      </c>
      <c r="I3823" s="5">
        <f>VLOOKUP(H3823,Mapping!B:E,4,FALSE)</f>
        <v>0</v>
      </c>
      <c r="J3823" s="9" t="str">
        <f>VLOOKUP(H3823,Mapping!B:M,12,FALSE)</f>
        <v/>
      </c>
      <c r="K3823" s="5" t="str">
        <f>VLOOKUP(H3823,Mapping!B:H,7,FALSE)</f>
        <v>Arbovirus Serology</v>
      </c>
      <c r="L3823" s="5" t="e">
        <f>IF(B3823&lt;&gt;0,B3823,IF(M3823=1,I3823,NA()))</f>
        <v>#N/A</v>
      </c>
      <c r="N3823" s="9" t="str">
        <f>IFERROR(VLOOKUP(Labs!A3823,Mapping!D:M,10,FALSE),0)</f>
        <v/>
      </c>
    </row>
    <row r="3824" spans="1:14" x14ac:dyDescent="0.25">
      <c r="A3824" s="5" t="str">
        <f>Source!B3824&amp;"|"&amp;Source!K3824</f>
        <v>QMI2|QSA</v>
      </c>
      <c r="B3824" s="5">
        <f>IFERROR(VLOOKUP(Labs!A3824,Mapping!D:E,2,FALSE),0)</f>
        <v>0</v>
      </c>
      <c r="C3824" t="str">
        <f>Source!F3824</f>
        <v>Chem/Haem</v>
      </c>
      <c r="D3824" s="5" t="str">
        <f>Source!D3824</f>
        <v>Q Fever IgM (Phase 2)</v>
      </c>
      <c r="E3824" s="5" t="str">
        <f>Source!L3824</f>
        <v>Q Fever Serology</v>
      </c>
      <c r="F3824" s="5" t="e">
        <f>IF(ISBLANK(Source!E3824),NA(),Source!E3824)</f>
        <v>#N/A</v>
      </c>
      <c r="G3824" s="5">
        <f>Source!I3824</f>
        <v>7</v>
      </c>
      <c r="H3824" s="5" t="str">
        <f>IF(B3824&lt;&gt;0,NA(),Source!B3824)</f>
        <v>QMI2</v>
      </c>
      <c r="I3824" s="5">
        <f>VLOOKUP(H3824,Mapping!B:E,4,FALSE)</f>
        <v>0</v>
      </c>
      <c r="J3824" s="9" t="str">
        <f>VLOOKUP(H3824,Mapping!B:M,12,FALSE)</f>
        <v/>
      </c>
      <c r="K3824" s="5" t="str">
        <f>VLOOKUP(H3824,Mapping!B:H,7,FALSE)</f>
        <v>Q Fever Serology :</v>
      </c>
      <c r="L3824" s="5" t="e">
        <f>IF(B3824&lt;&gt;0,B3824,IF(M3824=1,I3824,NA()))</f>
        <v>#N/A</v>
      </c>
      <c r="N3824" s="9" t="str">
        <f>IFERROR(VLOOKUP(Labs!A3824,Mapping!D:M,10,FALSE),0)</f>
        <v/>
      </c>
    </row>
    <row r="3825" spans="1:14" x14ac:dyDescent="0.25">
      <c r="A3825" s="5" t="str">
        <f>Source!B3825&amp;"|"&amp;Source!K3825</f>
        <v>RPT|TBRFN, TAXFN</v>
      </c>
      <c r="B3825" s="5">
        <f>IFERROR(VLOOKUP(Labs!A3825,Mapping!D:E,2,FALSE),0)</f>
        <v>0</v>
      </c>
      <c r="C3825" t="str">
        <f>Source!F3825</f>
        <v>Non-Gynae Cytology</v>
      </c>
      <c r="D3825" s="5" t="str">
        <f>Source!D3825</f>
        <v>Report</v>
      </c>
      <c r="E3825" s="5" t="str">
        <f>Source!L3825</f>
        <v>FNA Breast, FNA Axilla</v>
      </c>
      <c r="F3825" s="5" t="e">
        <f>IF(ISBLANK(Source!E3825),NA(),Source!E3825)</f>
        <v>#N/A</v>
      </c>
      <c r="G3825" s="5">
        <f>Source!I3825</f>
        <v>7</v>
      </c>
      <c r="H3825" s="5" t="str">
        <f>IF(B3825&lt;&gt;0,NA(),Source!B3825)</f>
        <v>RPT</v>
      </c>
      <c r="I3825" s="5">
        <f>VLOOKUP(H3825,Mapping!B:E,4,FALSE)</f>
        <v>0</v>
      </c>
      <c r="J3825" s="9" t="str">
        <f>VLOOKUP(H3825,Mapping!B:M,12,FALSE)</f>
        <v/>
      </c>
      <c r="K3825" s="5" t="str">
        <f>VLOOKUP(H3825,Mapping!B:H,7,FALSE)</f>
        <v>FNA Breast</v>
      </c>
      <c r="L3825" s="5" t="e">
        <f>IF(B3825&lt;&gt;0,B3825,IF(M3825=1,I3825,NA()))</f>
        <v>#N/A</v>
      </c>
      <c r="N3825" s="9">
        <f>IFERROR(VLOOKUP(Labs!A3825,Mapping!D:M,10,FALSE),0)</f>
        <v>0</v>
      </c>
    </row>
    <row r="3826" spans="1:14" x14ac:dyDescent="0.25">
      <c r="A3826" s="5" t="str">
        <f>Source!B3826&amp;"|"&amp;Source!K3826</f>
        <v>QPH1|QSA</v>
      </c>
      <c r="B3826" s="5">
        <f>IFERROR(VLOOKUP(Labs!A3826,Mapping!D:E,2,FALSE),0)</f>
        <v>0</v>
      </c>
      <c r="C3826" t="str">
        <f>Source!F3826</f>
        <v>Chem/Haem</v>
      </c>
      <c r="D3826" s="5" t="str">
        <f>Source!D3826</f>
        <v>Coxiella burneti Phase 1 CFT</v>
      </c>
      <c r="E3826" s="5" t="str">
        <f>Source!L3826</f>
        <v>Q Fever Serology</v>
      </c>
      <c r="F3826" s="5" t="e">
        <f>IF(ISBLANK(Source!E3826),NA(),Source!E3826)</f>
        <v>#N/A</v>
      </c>
      <c r="G3826" s="5">
        <f>Source!I3826</f>
        <v>7</v>
      </c>
      <c r="H3826" s="5" t="str">
        <f>IF(B3826&lt;&gt;0,NA(),Source!B3826)</f>
        <v>QPH1</v>
      </c>
      <c r="I3826" s="5">
        <f>VLOOKUP(H3826,Mapping!B:E,4,FALSE)</f>
        <v>0</v>
      </c>
      <c r="J3826" s="9" t="str">
        <f>VLOOKUP(H3826,Mapping!B:M,12,FALSE)</f>
        <v/>
      </c>
      <c r="K3826" s="5" t="str">
        <f>VLOOKUP(H3826,Mapping!B:H,7,FALSE)</f>
        <v>Q Fever Serology :</v>
      </c>
      <c r="L3826" s="5" t="e">
        <f>IF(B3826&lt;&gt;0,B3826,IF(M3826=1,I3826,NA()))</f>
        <v>#N/A</v>
      </c>
      <c r="N3826" s="9" t="str">
        <f>IFERROR(VLOOKUP(Labs!A3826,Mapping!D:M,10,FALSE),0)</f>
        <v/>
      </c>
    </row>
    <row r="3827" spans="1:14" x14ac:dyDescent="0.25">
      <c r="A3827" s="5" t="str">
        <f>Source!B3827&amp;"|"&amp;Source!K3827</f>
        <v>RPT|FNANECK</v>
      </c>
      <c r="B3827" s="5">
        <f>IFERROR(VLOOKUP(Labs!A3827,Mapping!D:E,2,FALSE),0)</f>
        <v>0</v>
      </c>
      <c r="C3827" t="str">
        <f>Source!F3827</f>
        <v>Non-Gynae Cytology</v>
      </c>
      <c r="D3827" s="5" t="str">
        <f>Source!D3827</f>
        <v>Report</v>
      </c>
      <c r="E3827" s="5" t="str">
        <f>Source!L3827</f>
        <v>FNA Neck</v>
      </c>
      <c r="F3827" s="5" t="e">
        <f>IF(ISBLANK(Source!E3827),NA(),Source!E3827)</f>
        <v>#N/A</v>
      </c>
      <c r="G3827" s="5">
        <f>Source!I3827</f>
        <v>7</v>
      </c>
      <c r="H3827" s="5" t="str">
        <f>IF(B3827&lt;&gt;0,NA(),Source!B3827)</f>
        <v>RPT</v>
      </c>
      <c r="I3827" s="5">
        <f>VLOOKUP(H3827,Mapping!B:E,4,FALSE)</f>
        <v>0</v>
      </c>
      <c r="J3827" s="9" t="str">
        <f>VLOOKUP(H3827,Mapping!B:M,12,FALSE)</f>
        <v/>
      </c>
      <c r="K3827" s="5" t="str">
        <f>VLOOKUP(H3827,Mapping!B:H,7,FALSE)</f>
        <v>FNA Breast</v>
      </c>
      <c r="L3827" s="5" t="e">
        <f>IF(B3827&lt;&gt;0,B3827,IF(M3827=1,I3827,NA()))</f>
        <v>#N/A</v>
      </c>
      <c r="N3827" s="9">
        <f>IFERROR(VLOOKUP(Labs!A3827,Mapping!D:M,10,FALSE),0)</f>
        <v>0</v>
      </c>
    </row>
    <row r="3828" spans="1:14" x14ac:dyDescent="0.25">
      <c r="A3828" s="5" t="str">
        <f>Source!B3828&amp;"|"&amp;Source!K3828</f>
        <v>RANG|MULT</v>
      </c>
      <c r="B3828" s="5">
        <f>IFERROR(VLOOKUP(Labs!A3828,Mapping!D:E,2,FALSE),0)</f>
        <v>0</v>
      </c>
      <c r="C3828" t="str">
        <f>Source!F3828</f>
        <v>Chem/Haem</v>
      </c>
      <c r="D3828" s="5" t="str">
        <f>Source!D3828</f>
        <v>MULTIMER RANGE</v>
      </c>
      <c r="E3828" s="5" t="str">
        <f>Source!L3828</f>
        <v>MULTIMERIC ANALYSIS</v>
      </c>
      <c r="F3828" s="5" t="e">
        <f>IF(ISBLANK(Source!E3828),NA(),Source!E3828)</f>
        <v>#N/A</v>
      </c>
      <c r="G3828" s="5">
        <f>Source!I3828</f>
        <v>7</v>
      </c>
      <c r="H3828" s="5" t="str">
        <f>IF(B3828&lt;&gt;0,NA(),Source!B3828)</f>
        <v>RANG</v>
      </c>
      <c r="I3828" s="5">
        <f>VLOOKUP(H3828,Mapping!B:E,4,FALSE)</f>
        <v>0</v>
      </c>
      <c r="J3828" s="9" t="str">
        <f>VLOOKUP(H3828,Mapping!B:M,12,FALSE)</f>
        <v/>
      </c>
      <c r="K3828" s="5" t="str">
        <f>VLOOKUP(H3828,Mapping!B:H,7,FALSE)</f>
        <v>MULTIMERIC ANALYSIS</v>
      </c>
      <c r="L3828" s="5" t="e">
        <f>IF(B3828&lt;&gt;0,B3828,IF(M3828=1,I3828,NA()))</f>
        <v>#N/A</v>
      </c>
      <c r="N3828" s="9" t="str">
        <f>IFERROR(VLOOKUP(Labs!A3828,Mapping!D:M,10,FALSE),0)</f>
        <v/>
      </c>
    </row>
    <row r="3829" spans="1:14" x14ac:dyDescent="0.25">
      <c r="A3829" s="5" t="str">
        <f>Source!B3829&amp;"|"&amp;Source!K3829</f>
        <v>VCAB|VCAB</v>
      </c>
      <c r="B3829" s="5">
        <f>IFERROR(VLOOKUP(Labs!A3829,Mapping!D:E,2,FALSE),0)</f>
        <v>0</v>
      </c>
      <c r="C3829" t="str">
        <f>Source!F3829</f>
        <v>Chem/Haem</v>
      </c>
      <c r="D3829" s="5" t="str">
        <f>Source!D3829</f>
        <v>VOLTAGE GATED Ca CHANNEL ABS</v>
      </c>
      <c r="E3829" s="5" t="str">
        <f>Source!L3829</f>
        <v>VOLTAGE GATED Ca CHANNEL ABS</v>
      </c>
      <c r="F3829" s="5" t="e">
        <f>IF(ISBLANK(Source!E3829),NA(),Source!E3829)</f>
        <v>#N/A</v>
      </c>
      <c r="G3829" s="5">
        <f>Source!I3829</f>
        <v>7</v>
      </c>
      <c r="H3829" s="5" t="str">
        <f>IF(B3829&lt;&gt;0,NA(),Source!B3829)</f>
        <v>VCAB</v>
      </c>
      <c r="I3829" s="5">
        <f>VLOOKUP(H3829,Mapping!B:E,4,FALSE)</f>
        <v>0</v>
      </c>
      <c r="J3829" s="9" t="str">
        <f>VLOOKUP(H3829,Mapping!B:M,12,FALSE)</f>
        <v/>
      </c>
      <c r="K3829" s="5" t="str">
        <f>VLOOKUP(H3829,Mapping!B:H,7,FALSE)</f>
        <v>VOLTAGE GATED Ca CHANNEL ABS</v>
      </c>
      <c r="L3829" s="5" t="e">
        <f>IF(B3829&lt;&gt;0,B3829,IF(M3829=1,I3829,NA()))</f>
        <v>#N/A</v>
      </c>
      <c r="N3829" s="9" t="str">
        <f>IFERROR(VLOOKUP(Labs!A3829,Mapping!D:M,10,FALSE),0)</f>
        <v/>
      </c>
    </row>
    <row r="3830" spans="1:14" x14ac:dyDescent="0.25">
      <c r="A3830" s="5" t="str">
        <f>Source!B3830&amp;"|"&amp;Source!K3830</f>
        <v>PTHR|PTHR</v>
      </c>
      <c r="B3830" s="5">
        <f>IFERROR(VLOOKUP(Labs!A3830,Mapping!D:E,2,FALSE),0)</f>
        <v>0</v>
      </c>
      <c r="C3830" t="str">
        <f>Source!F3830</f>
        <v>Chem/Haem</v>
      </c>
      <c r="D3830" s="5" t="str">
        <f>Source!D3830</f>
        <v>PTH-RP</v>
      </c>
      <c r="E3830" s="5" t="str">
        <f>Source!L3830</f>
        <v>PTH-RP</v>
      </c>
      <c r="F3830" s="5" t="str">
        <f>IF(ISBLANK(Source!E3830),NA(),Source!E3830)</f>
        <v>pmol/l</v>
      </c>
      <c r="G3830" s="5">
        <f>Source!I3830</f>
        <v>7</v>
      </c>
      <c r="H3830" s="5" t="str">
        <f>IF(B3830&lt;&gt;0,NA(),Source!B3830)</f>
        <v>PTHR</v>
      </c>
      <c r="I3830" s="5">
        <f>VLOOKUP(H3830,Mapping!B:E,4,FALSE)</f>
        <v>0</v>
      </c>
      <c r="J3830" s="9" t="str">
        <f>VLOOKUP(H3830,Mapping!B:M,12,FALSE)</f>
        <v/>
      </c>
      <c r="K3830" s="5" t="str">
        <f>VLOOKUP(H3830,Mapping!B:H,7,FALSE)</f>
        <v>PTH-RP</v>
      </c>
      <c r="L3830" s="5" t="e">
        <f>IF(B3830&lt;&gt;0,B3830,IF(M3830=1,I3830,NA()))</f>
        <v>#N/A</v>
      </c>
      <c r="N3830" s="9" t="str">
        <f>IFERROR(VLOOKUP(Labs!A3830,Mapping!D:M,10,FALSE),0)</f>
        <v/>
      </c>
    </row>
    <row r="3831" spans="1:14" x14ac:dyDescent="0.25">
      <c r="A3831" s="5" t="str">
        <f>Source!B3831&amp;"|"&amp;Source!K3831</f>
        <v>ZZAD|XM3</v>
      </c>
      <c r="B3831" s="5">
        <f>IFERROR(VLOOKUP(Labs!A3831,Mapping!D:E,2,FALSE),0)</f>
        <v>0</v>
      </c>
      <c r="C3831" t="str">
        <f>Source!F3831</f>
        <v>Blood Transfusion</v>
      </c>
      <c r="D3831" s="5" t="str">
        <f>Source!D3831</f>
        <v>Antibody Detected</v>
      </c>
      <c r="E3831" s="5" t="str">
        <f>Source!L3831</f>
        <v>IAT CROSSMATCH</v>
      </c>
      <c r="F3831" s="5" t="e">
        <f>IF(ISBLANK(Source!E3831),NA(),Source!E3831)</f>
        <v>#N/A</v>
      </c>
      <c r="G3831" s="5">
        <f>Source!I3831</f>
        <v>7</v>
      </c>
      <c r="H3831" s="5" t="str">
        <f>IF(B3831&lt;&gt;0,NA(),Source!B3831)</f>
        <v>ZZAD</v>
      </c>
      <c r="I3831" s="5">
        <f>VLOOKUP(H3831,Mapping!B:E,4,FALSE)</f>
        <v>0</v>
      </c>
      <c r="J3831" s="9" t="str">
        <f>VLOOKUP(H3831,Mapping!B:M,12,FALSE)</f>
        <v/>
      </c>
      <c r="K3831" s="5" t="str">
        <f>VLOOKUP(H3831,Mapping!B:H,7,FALSE)</f>
        <v>GROUP &amp; SCREEN</v>
      </c>
      <c r="L3831" s="5" t="e">
        <f>IF(B3831&lt;&gt;0,B3831,IF(M3831=1,I3831,NA()))</f>
        <v>#N/A</v>
      </c>
      <c r="N3831" s="9">
        <f>IFERROR(VLOOKUP(Labs!A3831,Mapping!D:M,10,FALSE),0)</f>
        <v>0</v>
      </c>
    </row>
    <row r="3832" spans="1:14" x14ac:dyDescent="0.25">
      <c r="A3832" s="5" t="str">
        <f>Source!B3832&amp;"|"&amp;Source!K3832</f>
        <v>NCLZ|CLOZ</v>
      </c>
      <c r="B3832" s="5">
        <f>IFERROR(VLOOKUP(Labs!A3832,Mapping!D:E,2,FALSE),0)</f>
        <v>0</v>
      </c>
      <c r="C3832" t="str">
        <f>Source!F3832</f>
        <v>Chem/Haem</v>
      </c>
      <c r="D3832" s="5" t="str">
        <f>Source!D3832</f>
        <v>NORCLOZAPINE</v>
      </c>
      <c r="E3832" s="5" t="str">
        <f>Source!L3832</f>
        <v>CLOZAPINE</v>
      </c>
      <c r="F3832" s="5" t="e">
        <f>IF(ISBLANK(Source!E3832),NA(),Source!E3832)</f>
        <v>#N/A</v>
      </c>
      <c r="G3832" s="5">
        <f>Source!I3832</f>
        <v>7</v>
      </c>
      <c r="H3832" s="5" t="str">
        <f>IF(B3832&lt;&gt;0,NA(),Source!B3832)</f>
        <v>NCLZ</v>
      </c>
      <c r="I3832" s="5">
        <f>VLOOKUP(H3832,Mapping!B:E,4,FALSE)</f>
        <v>0</v>
      </c>
      <c r="J3832" s="9" t="str">
        <f>VLOOKUP(H3832,Mapping!B:M,12,FALSE)</f>
        <v/>
      </c>
      <c r="K3832" s="5" t="str">
        <f>VLOOKUP(H3832,Mapping!B:H,7,FALSE)</f>
        <v>CLOZAPINE</v>
      </c>
      <c r="L3832" s="5" t="e">
        <f>IF(B3832&lt;&gt;0,B3832,IF(M3832=1,I3832,NA()))</f>
        <v>#N/A</v>
      </c>
      <c r="N3832" s="9" t="str">
        <f>IFERROR(VLOOKUP(Labs!A3832,Mapping!D:M,10,FALSE),0)</f>
        <v/>
      </c>
    </row>
    <row r="3833" spans="1:14" x14ac:dyDescent="0.25">
      <c r="A3833" s="5" t="str">
        <f>Source!B3833&amp;"|"&amp;Source!K3833</f>
        <v>QSA|QSA</v>
      </c>
      <c r="B3833" s="5">
        <f>IFERROR(VLOOKUP(Labs!A3833,Mapping!D:E,2,FALSE),0)</f>
        <v>0</v>
      </c>
      <c r="C3833" t="str">
        <f>Source!F3833</f>
        <v>Chem/Haem</v>
      </c>
      <c r="D3833" s="5" t="str">
        <f>Source!D3833</f>
        <v>Q Fever Serology:</v>
      </c>
      <c r="E3833" s="5" t="str">
        <f>Source!L3833</f>
        <v>Q Fever Serology</v>
      </c>
      <c r="F3833" s="5" t="e">
        <f>IF(ISBLANK(Source!E3833),NA(),Source!E3833)</f>
        <v>#N/A</v>
      </c>
      <c r="G3833" s="5">
        <f>Source!I3833</f>
        <v>7</v>
      </c>
      <c r="H3833" s="5" t="str">
        <f>IF(B3833&lt;&gt;0,NA(),Source!B3833)</f>
        <v>QSA</v>
      </c>
      <c r="I3833" s="5">
        <f>VLOOKUP(H3833,Mapping!B:E,4,FALSE)</f>
        <v>0</v>
      </c>
      <c r="J3833" s="9" t="str">
        <f>VLOOKUP(H3833,Mapping!B:M,12,FALSE)</f>
        <v/>
      </c>
      <c r="K3833" s="5" t="str">
        <f>VLOOKUP(H3833,Mapping!B:H,7,FALSE)</f>
        <v>Q Fever Serology :</v>
      </c>
      <c r="L3833" s="5" t="e">
        <f>IF(B3833&lt;&gt;0,B3833,IF(M3833=1,I3833,NA()))</f>
        <v>#N/A</v>
      </c>
      <c r="N3833" s="9" t="str">
        <f>IFERROR(VLOOKUP(Labs!A3833,Mapping!D:M,10,FALSE),0)</f>
        <v/>
      </c>
    </row>
    <row r="3834" spans="1:14" x14ac:dyDescent="0.25">
      <c r="A3834" s="5" t="str">
        <f>Source!B3834&amp;"|"&amp;Source!K3834</f>
        <v>QIF2|QSA</v>
      </c>
      <c r="B3834" s="5">
        <f>IFERROR(VLOOKUP(Labs!A3834,Mapping!D:E,2,FALSE),0)</f>
        <v>0</v>
      </c>
      <c r="C3834" t="str">
        <f>Source!F3834</f>
        <v>Chem/Haem</v>
      </c>
      <c r="D3834" s="5" t="str">
        <f>Source!D3834</f>
        <v>Q Fever IgG (Phase 2)</v>
      </c>
      <c r="E3834" s="5" t="str">
        <f>Source!L3834</f>
        <v>Q Fever Serology</v>
      </c>
      <c r="F3834" s="5" t="e">
        <f>IF(ISBLANK(Source!E3834),NA(),Source!E3834)</f>
        <v>#N/A</v>
      </c>
      <c r="G3834" s="5">
        <f>Source!I3834</f>
        <v>7</v>
      </c>
      <c r="H3834" s="5" t="str">
        <f>IF(B3834&lt;&gt;0,NA(),Source!B3834)</f>
        <v>QIF2</v>
      </c>
      <c r="I3834" s="5">
        <f>VLOOKUP(H3834,Mapping!B:E,4,FALSE)</f>
        <v>0</v>
      </c>
      <c r="J3834" s="9" t="str">
        <f>VLOOKUP(H3834,Mapping!B:M,12,FALSE)</f>
        <v/>
      </c>
      <c r="K3834" s="5" t="str">
        <f>VLOOKUP(H3834,Mapping!B:H,7,FALSE)</f>
        <v>Q Fever Serology :</v>
      </c>
      <c r="L3834" s="5" t="e">
        <f>IF(B3834&lt;&gt;0,B3834,IF(M3834=1,I3834,NA()))</f>
        <v>#N/A</v>
      </c>
      <c r="N3834" s="9" t="str">
        <f>IFERROR(VLOOKUP(Labs!A3834,Mapping!D:M,10,FALSE),0)</f>
        <v/>
      </c>
    </row>
    <row r="3835" spans="1:14" x14ac:dyDescent="0.25">
      <c r="A3835" s="5" t="str">
        <f>Source!B3835&amp;"|"&amp;Source!K3835</f>
        <v>PN14|PNSA</v>
      </c>
      <c r="B3835" s="5">
        <f>IFERROR(VLOOKUP(Labs!A3835,Mapping!D:E,2,FALSE),0)</f>
        <v>0</v>
      </c>
      <c r="C3835" t="str">
        <f>Source!F3835</f>
        <v>Virology</v>
      </c>
      <c r="D3835" s="5">
        <f>Source!D3835</f>
        <v>14</v>
      </c>
      <c r="E3835" s="5" t="str">
        <f>Source!L3835</f>
        <v>PNEUMOCOCCAL SEROLOGY</v>
      </c>
      <c r="F3835" s="5" t="e">
        <f>IF(ISBLANK(Source!E3835),NA(),Source!E3835)</f>
        <v>#N/A</v>
      </c>
      <c r="G3835" s="5">
        <f>Source!I3835</f>
        <v>7</v>
      </c>
      <c r="H3835" s="5" t="str">
        <f>IF(B3835&lt;&gt;0,NA(),Source!B3835)</f>
        <v>PN14</v>
      </c>
      <c r="I3835" s="5">
        <f>VLOOKUP(H3835,Mapping!B:E,4,FALSE)</f>
        <v>0</v>
      </c>
      <c r="J3835" s="9" t="str">
        <f>VLOOKUP(H3835,Mapping!B:M,12,FALSE)</f>
        <v/>
      </c>
      <c r="K3835" s="5" t="str">
        <f>VLOOKUP(H3835,Mapping!B:H,7,FALSE)</f>
        <v>Pneumococcal Serology</v>
      </c>
      <c r="L3835" s="5" t="e">
        <f>IF(B3835&lt;&gt;0,B3835,IF(M3835=1,I3835,NA()))</f>
        <v>#N/A</v>
      </c>
      <c r="N3835" s="9" t="str">
        <f>IFERROR(VLOOKUP(Labs!A3835,Mapping!D:M,10,FALSE),0)</f>
        <v/>
      </c>
    </row>
    <row r="3836" spans="1:14" x14ac:dyDescent="0.25">
      <c r="A3836" s="5" t="str">
        <f>Source!B3836&amp;"|"&amp;Source!K3836</f>
        <v>PN5|PNSA</v>
      </c>
      <c r="B3836" s="5">
        <f>IFERROR(VLOOKUP(Labs!A3836,Mapping!D:E,2,FALSE),0)</f>
        <v>0</v>
      </c>
      <c r="C3836" t="str">
        <f>Source!F3836</f>
        <v>Virology</v>
      </c>
      <c r="D3836" s="5">
        <f>Source!D3836</f>
        <v>5</v>
      </c>
      <c r="E3836" s="5" t="str">
        <f>Source!L3836</f>
        <v>PNEUMOCOCCAL SEROLOGY</v>
      </c>
      <c r="F3836" s="5" t="e">
        <f>IF(ISBLANK(Source!E3836),NA(),Source!E3836)</f>
        <v>#N/A</v>
      </c>
      <c r="G3836" s="5">
        <f>Source!I3836</f>
        <v>7</v>
      </c>
      <c r="H3836" s="5" t="str">
        <f>IF(B3836&lt;&gt;0,NA(),Source!B3836)</f>
        <v>PN5</v>
      </c>
      <c r="I3836" s="5">
        <f>VLOOKUP(H3836,Mapping!B:E,4,FALSE)</f>
        <v>0</v>
      </c>
      <c r="J3836" s="9" t="str">
        <f>VLOOKUP(H3836,Mapping!B:M,12,FALSE)</f>
        <v/>
      </c>
      <c r="K3836" s="5" t="str">
        <f>VLOOKUP(H3836,Mapping!B:H,7,FALSE)</f>
        <v>Pneumococcal Serology</v>
      </c>
      <c r="L3836" s="5" t="e">
        <f>IF(B3836&lt;&gt;0,B3836,IF(M3836=1,I3836,NA()))</f>
        <v>#N/A</v>
      </c>
      <c r="N3836" s="9" t="str">
        <f>IFERROR(VLOOKUP(Labs!A3836,Mapping!D:M,10,FALSE),0)</f>
        <v/>
      </c>
    </row>
    <row r="3837" spans="1:14" x14ac:dyDescent="0.25">
      <c r="A3837" s="5" t="str">
        <f>Source!B3837&amp;"|"&amp;Source!K3837</f>
        <v>QIF1|QSA</v>
      </c>
      <c r="B3837" s="5">
        <f>IFERROR(VLOOKUP(Labs!A3837,Mapping!D:E,2,FALSE),0)</f>
        <v>0</v>
      </c>
      <c r="C3837" t="str">
        <f>Source!F3837</f>
        <v>Chem/Haem</v>
      </c>
      <c r="D3837" s="5" t="str">
        <f>Source!D3837</f>
        <v>Q Fever IgG (Phase 1)</v>
      </c>
      <c r="E3837" s="5" t="str">
        <f>Source!L3837</f>
        <v>Q Fever Serology</v>
      </c>
      <c r="F3837" s="5" t="e">
        <f>IF(ISBLANK(Source!E3837),NA(),Source!E3837)</f>
        <v>#N/A</v>
      </c>
      <c r="G3837" s="5">
        <f>Source!I3837</f>
        <v>7</v>
      </c>
      <c r="H3837" s="5" t="str">
        <f>IF(B3837&lt;&gt;0,NA(),Source!B3837)</f>
        <v>QIF1</v>
      </c>
      <c r="I3837" s="5">
        <f>VLOOKUP(H3837,Mapping!B:E,4,FALSE)</f>
        <v>0</v>
      </c>
      <c r="J3837" s="9" t="str">
        <f>VLOOKUP(H3837,Mapping!B:M,12,FALSE)</f>
        <v/>
      </c>
      <c r="K3837" s="5" t="str">
        <f>VLOOKUP(H3837,Mapping!B:H,7,FALSE)</f>
        <v>Q Fever Serology :</v>
      </c>
      <c r="L3837" s="5" t="e">
        <f>IF(B3837&lt;&gt;0,B3837,IF(M3837=1,I3837,NA()))</f>
        <v>#N/A</v>
      </c>
      <c r="N3837" s="9" t="str">
        <f>IFERROR(VLOOKUP(Labs!A3837,Mapping!D:M,10,FALSE),0)</f>
        <v/>
      </c>
    </row>
    <row r="3838" spans="1:14" x14ac:dyDescent="0.25">
      <c r="A3838" s="5" t="str">
        <f>Source!B3838&amp;"|"&amp;Source!K3838</f>
        <v>SHRP|FA</v>
      </c>
      <c r="B3838" s="5">
        <f>IFERROR(VLOOKUP(Labs!A3838,Mapping!D:E,2,FALSE),0)</f>
        <v>0</v>
      </c>
      <c r="C3838" t="str">
        <f>Source!F3838</f>
        <v>Chem/Haem</v>
      </c>
      <c r="D3838" s="5" t="str">
        <f>Source!D3838</f>
        <v>SHRIMP</v>
      </c>
      <c r="E3838" s="5" t="str">
        <f>Source!L3838</f>
        <v>FOOD ALLERGENS</v>
      </c>
      <c r="F3838" s="5" t="e">
        <f>IF(ISBLANK(Source!E3838),NA(),Source!E3838)</f>
        <v>#N/A</v>
      </c>
      <c r="G3838" s="5">
        <f>Source!I3838</f>
        <v>7</v>
      </c>
      <c r="H3838" s="5" t="str">
        <f>IF(B3838&lt;&gt;0,NA(),Source!B3838)</f>
        <v>SHRP</v>
      </c>
      <c r="I3838" s="5">
        <f>VLOOKUP(H3838,Mapping!B:E,4,FALSE)</f>
        <v>0</v>
      </c>
      <c r="J3838" s="9" t="str">
        <f>VLOOKUP(H3838,Mapping!B:M,12,FALSE)</f>
        <v/>
      </c>
      <c r="K3838" s="5" t="str">
        <f>VLOOKUP(H3838,Mapping!B:H,7,FALSE)</f>
        <v>FOOD ALLERGENS</v>
      </c>
      <c r="L3838" s="5" t="e">
        <f>IF(B3838&lt;&gt;0,B3838,IF(M3838=1,I3838,NA()))</f>
        <v>#N/A</v>
      </c>
      <c r="N3838" s="9" t="str">
        <f>IFERROR(VLOOKUP(Labs!A3838,Mapping!D:M,10,FALSE),0)</f>
        <v/>
      </c>
    </row>
    <row r="3839" spans="1:14" x14ac:dyDescent="0.25">
      <c r="A3839" s="5" t="str">
        <f>Source!B3839&amp;"|"&amp;Source!K3839</f>
        <v>ZIKA|ARBO</v>
      </c>
      <c r="B3839" s="5">
        <f>IFERROR(VLOOKUP(Labs!A3839,Mapping!D:E,2,FALSE),0)</f>
        <v>0</v>
      </c>
      <c r="C3839" t="str">
        <f>Source!F3839</f>
        <v>Chem/Haem</v>
      </c>
      <c r="D3839" s="5" t="str">
        <f>Source!D3839</f>
        <v>Zika virus RNA (NS1 target)</v>
      </c>
      <c r="E3839" s="5" t="str">
        <f>Source!L3839</f>
        <v>Arbovirus Serology</v>
      </c>
      <c r="F3839" s="5" t="e">
        <f>IF(ISBLANK(Source!E3839),NA(),Source!E3839)</f>
        <v>#N/A</v>
      </c>
      <c r="G3839" s="5">
        <f>Source!I3839</f>
        <v>7</v>
      </c>
      <c r="H3839" s="5" t="str">
        <f>IF(B3839&lt;&gt;0,NA(),Source!B3839)</f>
        <v>ZIKA</v>
      </c>
      <c r="I3839" s="5">
        <f>VLOOKUP(H3839,Mapping!B:E,4,FALSE)</f>
        <v>0</v>
      </c>
      <c r="J3839" s="9" t="str">
        <f>VLOOKUP(H3839,Mapping!B:M,12,FALSE)</f>
        <v/>
      </c>
      <c r="K3839" s="5" t="str">
        <f>VLOOKUP(H3839,Mapping!B:H,7,FALSE)</f>
        <v>Arbovirus Serology</v>
      </c>
      <c r="L3839" s="5" t="e">
        <f>IF(B3839&lt;&gt;0,B3839,IF(M3839=1,I3839,NA()))</f>
        <v>#N/A</v>
      </c>
      <c r="N3839" s="9" t="str">
        <f>IFERROR(VLOOKUP(Labs!A3839,Mapping!D:M,10,FALSE),0)</f>
        <v/>
      </c>
    </row>
    <row r="3840" spans="1:14" x14ac:dyDescent="0.25">
      <c r="A3840" s="5" t="str">
        <f>Source!B3840&amp;"|"&amp;Source!K3840</f>
        <v>RPT|YLNFN</v>
      </c>
      <c r="B3840" s="5">
        <f>IFERROR(VLOOKUP(Labs!A3840,Mapping!D:E,2,FALSE),0)</f>
        <v>0</v>
      </c>
      <c r="C3840" t="str">
        <f>Source!F3840</f>
        <v>Non-Gynae Cytology</v>
      </c>
      <c r="D3840" s="5" t="str">
        <f>Source!D3840</f>
        <v>Report</v>
      </c>
      <c r="E3840" s="5" t="str">
        <f>Source!L3840</f>
        <v>FNA Lymph node</v>
      </c>
      <c r="F3840" s="5" t="e">
        <f>IF(ISBLANK(Source!E3840),NA(),Source!E3840)</f>
        <v>#N/A</v>
      </c>
      <c r="G3840" s="5">
        <f>Source!I3840</f>
        <v>7</v>
      </c>
      <c r="H3840" s="5" t="str">
        <f>IF(B3840&lt;&gt;0,NA(),Source!B3840)</f>
        <v>RPT</v>
      </c>
      <c r="I3840" s="5">
        <f>VLOOKUP(H3840,Mapping!B:E,4,FALSE)</f>
        <v>0</v>
      </c>
      <c r="J3840" s="9" t="str">
        <f>VLOOKUP(H3840,Mapping!B:M,12,FALSE)</f>
        <v/>
      </c>
      <c r="K3840" s="5" t="str">
        <f>VLOOKUP(H3840,Mapping!B:H,7,FALSE)</f>
        <v>FNA Breast</v>
      </c>
      <c r="L3840" s="5" t="e">
        <f>IF(B3840&lt;&gt;0,B3840,IF(M3840=1,I3840,NA()))</f>
        <v>#N/A</v>
      </c>
      <c r="N3840" s="9">
        <f>IFERROR(VLOOKUP(Labs!A3840,Mapping!D:M,10,FALSE),0)</f>
        <v>0</v>
      </c>
    </row>
    <row r="3841" spans="1:14" x14ac:dyDescent="0.25">
      <c r="A3841" s="5" t="str">
        <f>Source!B3841&amp;"|"&amp;Source!K3841</f>
        <v>Q|Q</v>
      </c>
      <c r="B3841" s="5">
        <f>IFERROR(VLOOKUP(Labs!A3841,Mapping!D:E,2,FALSE),0)</f>
        <v>0</v>
      </c>
      <c r="C3841" t="str">
        <f>Source!F3841</f>
        <v>Virology</v>
      </c>
      <c r="D3841" s="5" t="str">
        <f>Source!D3841</f>
        <v>Coxiella burnetii .......(CFT)</v>
      </c>
      <c r="E3841" s="5" t="str">
        <f>Source!L3841</f>
        <v>Coxiella burnetii CFT</v>
      </c>
      <c r="F3841" s="5" t="e">
        <f>IF(ISBLANK(Source!E3841),NA(),Source!E3841)</f>
        <v>#N/A</v>
      </c>
      <c r="G3841" s="5">
        <f>Source!I3841</f>
        <v>7</v>
      </c>
      <c r="H3841" s="5" t="str">
        <f>IF(B3841&lt;&gt;0,NA(),Source!B3841)</f>
        <v>Q</v>
      </c>
      <c r="I3841" s="5">
        <f>VLOOKUP(H3841,Mapping!B:E,4,FALSE)</f>
        <v>0</v>
      </c>
      <c r="J3841" s="9" t="str">
        <f>VLOOKUP(H3841,Mapping!B:M,12,FALSE)</f>
        <v/>
      </c>
      <c r="K3841" s="5" t="str">
        <f>VLOOKUP(H3841,Mapping!B:H,7,FALSE)</f>
        <v>CFT</v>
      </c>
      <c r="L3841" s="5" t="e">
        <f>IF(B3841&lt;&gt;0,B3841,IF(M3841=1,I3841,NA()))</f>
        <v>#N/A</v>
      </c>
      <c r="N3841" s="9">
        <f>IFERROR(VLOOKUP(Labs!A3841,Mapping!D:M,10,FALSE),0)</f>
        <v>0</v>
      </c>
    </row>
    <row r="3842" spans="1:14" x14ac:dyDescent="0.25">
      <c r="A3842" s="5" t="str">
        <f>Source!B3842&amp;"|"&amp;Source!K3842</f>
        <v>SOYA|FA</v>
      </c>
      <c r="B3842" s="5">
        <f>IFERROR(VLOOKUP(Labs!A3842,Mapping!D:E,2,FALSE),0)</f>
        <v>0</v>
      </c>
      <c r="C3842" t="str">
        <f>Source!F3842</f>
        <v>Chem/Haem</v>
      </c>
      <c r="D3842" s="5" t="str">
        <f>Source!D3842</f>
        <v>SOYBEAN</v>
      </c>
      <c r="E3842" s="5" t="str">
        <f>Source!L3842</f>
        <v>FOOD ALLERGENS</v>
      </c>
      <c r="F3842" s="5" t="e">
        <f>IF(ISBLANK(Source!E3842),NA(),Source!E3842)</f>
        <v>#N/A</v>
      </c>
      <c r="G3842" s="5">
        <f>Source!I3842</f>
        <v>7</v>
      </c>
      <c r="H3842" s="5" t="str">
        <f>IF(B3842&lt;&gt;0,NA(),Source!B3842)</f>
        <v>SOYA</v>
      </c>
      <c r="I3842" s="5">
        <f>VLOOKUP(H3842,Mapping!B:E,4,FALSE)</f>
        <v>0</v>
      </c>
      <c r="J3842" s="9" t="str">
        <f>VLOOKUP(H3842,Mapping!B:M,12,FALSE)</f>
        <v/>
      </c>
      <c r="K3842" s="5" t="str">
        <f>VLOOKUP(H3842,Mapping!B:H,7,FALSE)</f>
        <v>FOOD ALLERGENS</v>
      </c>
      <c r="L3842" s="5" t="e">
        <f>IF(B3842&lt;&gt;0,B3842,IF(M3842=1,I3842,NA()))</f>
        <v>#N/A</v>
      </c>
      <c r="N3842" s="9" t="str">
        <f>IFERROR(VLOOKUP(Labs!A3842,Mapping!D:M,10,FALSE),0)</f>
        <v/>
      </c>
    </row>
    <row r="3843" spans="1:14" x14ac:dyDescent="0.25">
      <c r="A3843" s="5" t="str">
        <f>Source!B3843&amp;"|"&amp;Source!K3843</f>
        <v>TRIP|MULT</v>
      </c>
      <c r="B3843" s="5">
        <f>IFERROR(VLOOKUP(Labs!A3843,Mapping!D:E,2,FALSE),0)</f>
        <v>0</v>
      </c>
      <c r="C3843" t="str">
        <f>Source!F3843</f>
        <v>Chem/Haem</v>
      </c>
      <c r="D3843" s="5" t="str">
        <f>Source!D3843</f>
        <v>TRIPLET STRUCTURE</v>
      </c>
      <c r="E3843" s="5" t="str">
        <f>Source!L3843</f>
        <v>MULTIMERIC ANALYSIS</v>
      </c>
      <c r="F3843" s="5" t="e">
        <f>IF(ISBLANK(Source!E3843),NA(),Source!E3843)</f>
        <v>#N/A</v>
      </c>
      <c r="G3843" s="5">
        <f>Source!I3843</f>
        <v>7</v>
      </c>
      <c r="H3843" s="5" t="str">
        <f>IF(B3843&lt;&gt;0,NA(),Source!B3843)</f>
        <v>TRIP</v>
      </c>
      <c r="I3843" s="5">
        <f>VLOOKUP(H3843,Mapping!B:E,4,FALSE)</f>
        <v>0</v>
      </c>
      <c r="J3843" s="9" t="str">
        <f>VLOOKUP(H3843,Mapping!B:M,12,FALSE)</f>
        <v/>
      </c>
      <c r="K3843" s="5" t="str">
        <f>VLOOKUP(H3843,Mapping!B:H,7,FALSE)</f>
        <v>MULTIMERIC ANALYSIS</v>
      </c>
      <c r="L3843" s="5" t="e">
        <f>IF(B3843&lt;&gt;0,B3843,IF(M3843=1,I3843,NA()))</f>
        <v>#N/A</v>
      </c>
      <c r="N3843" s="9" t="str">
        <f>IFERROR(VLOOKUP(Labs!A3843,Mapping!D:M,10,FALSE),0)</f>
        <v/>
      </c>
    </row>
    <row r="3844" spans="1:14" x14ac:dyDescent="0.25">
      <c r="A3844" s="5" t="str">
        <f>Source!B3844&amp;"|"&amp;Source!K3844</f>
        <v>WARF|WARF</v>
      </c>
      <c r="B3844" s="5">
        <f>IFERROR(VLOOKUP(Labs!A3844,Mapping!D:E,2,FALSE),0)</f>
        <v>0</v>
      </c>
      <c r="C3844" t="str">
        <f>Source!F3844</f>
        <v>Chem/Haem</v>
      </c>
      <c r="D3844" s="5" t="str">
        <f>Source!D3844</f>
        <v>PLASMA WARFARIN</v>
      </c>
      <c r="E3844" s="5" t="str">
        <f>Source!L3844</f>
        <v>PLASMA WARFARIN</v>
      </c>
      <c r="F3844" s="5" t="str">
        <f>IF(ISBLANK(Source!E3844),NA(),Source!E3844)</f>
        <v>mg/l</v>
      </c>
      <c r="G3844" s="5">
        <f>Source!I3844</f>
        <v>7</v>
      </c>
      <c r="H3844" s="5" t="str">
        <f>IF(B3844&lt;&gt;0,NA(),Source!B3844)</f>
        <v>WARF</v>
      </c>
      <c r="I3844" s="5">
        <f>VLOOKUP(H3844,Mapping!B:E,4,FALSE)</f>
        <v>0</v>
      </c>
      <c r="J3844" s="9" t="str">
        <f>VLOOKUP(H3844,Mapping!B:M,12,FALSE)</f>
        <v/>
      </c>
      <c r="K3844" s="5" t="str">
        <f>VLOOKUP(H3844,Mapping!B:H,7,FALSE)</f>
        <v>PLASMA WARFARIN</v>
      </c>
      <c r="L3844" s="5" t="e">
        <f>IF(B3844&lt;&gt;0,B3844,IF(M3844=1,I3844,NA()))</f>
        <v>#N/A</v>
      </c>
      <c r="N3844" s="9" t="str">
        <f>IFERROR(VLOOKUP(Labs!A3844,Mapping!D:M,10,FALSE),0)</f>
        <v/>
      </c>
    </row>
    <row r="3845" spans="1:14" x14ac:dyDescent="0.25">
      <c r="A3845" s="5" t="str">
        <f>Source!B3845&amp;"|"&amp;Source!K3845</f>
        <v>SFCV|ARBO</v>
      </c>
      <c r="B3845" s="5">
        <f>IFERROR(VLOOKUP(Labs!A3845,Mapping!D:E,2,FALSE),0)</f>
        <v>0</v>
      </c>
      <c r="C3845" t="str">
        <f>Source!F3845</f>
        <v>Virology</v>
      </c>
      <c r="D3845" s="5" t="str">
        <f>Source!D3845</f>
        <v>Sandfly fever Cyprus virus IgG</v>
      </c>
      <c r="E3845" s="5" t="str">
        <f>Source!L3845</f>
        <v>ARBOVIRUS</v>
      </c>
      <c r="F3845" s="5" t="e">
        <f>IF(ISBLANK(Source!E3845),NA(),Source!E3845)</f>
        <v>#N/A</v>
      </c>
      <c r="G3845" s="5">
        <f>Source!I3845</f>
        <v>7</v>
      </c>
      <c r="H3845" s="5" t="str">
        <f>IF(B3845&lt;&gt;0,NA(),Source!B3845)</f>
        <v>SFCV</v>
      </c>
      <c r="I3845" s="5">
        <f>VLOOKUP(H3845,Mapping!B:E,4,FALSE)</f>
        <v>0</v>
      </c>
      <c r="J3845" s="9" t="str">
        <f>VLOOKUP(H3845,Mapping!B:M,12,FALSE)</f>
        <v/>
      </c>
      <c r="K3845" s="5" t="str">
        <f>VLOOKUP(H3845,Mapping!B:H,7,FALSE)</f>
        <v>Arbovirus Serology</v>
      </c>
      <c r="L3845" s="5" t="e">
        <f>IF(B3845&lt;&gt;0,B3845,IF(M3845=1,I3845,NA()))</f>
        <v>#N/A</v>
      </c>
      <c r="N3845" s="9" t="str">
        <f>IFERROR(VLOOKUP(Labs!A3845,Mapping!D:M,10,FALSE),0)</f>
        <v/>
      </c>
    </row>
    <row r="3846" spans="1:14" x14ac:dyDescent="0.25">
      <c r="A3846" s="5" t="str">
        <f>Source!B3846&amp;"|"&amp;Source!K3846</f>
        <v>WBC|UMIC</v>
      </c>
      <c r="B3846" s="5">
        <f>IFERROR(VLOOKUP(Labs!A3846,Mapping!D:E,2,FALSE),0)</f>
        <v>0</v>
      </c>
      <c r="C3846" t="str">
        <f>Source!F3846</f>
        <v>Microbiology</v>
      </c>
      <c r="D3846" s="5" t="str">
        <f>Source!D3846</f>
        <v>White Blood Cells..:</v>
      </c>
      <c r="E3846" s="5" t="str">
        <f>Source!L3846</f>
        <v>Urine - Bag Urine</v>
      </c>
      <c r="F3846" s="5" t="str">
        <f>IF(ISBLANK(Source!E3846),NA(),Source!E3846)</f>
        <v>x10*6/L</v>
      </c>
      <c r="G3846" s="5">
        <f>Source!I3846</f>
        <v>7</v>
      </c>
      <c r="H3846" s="5" t="str">
        <f>IF(B3846&lt;&gt;0,NA(),Source!B3846)</f>
        <v>WBC</v>
      </c>
      <c r="I3846" s="5" t="str">
        <f>VLOOKUP(H3846,Mapping!B:E,4,FALSE)</f>
        <v>6690-2</v>
      </c>
      <c r="J3846" s="9" t="str">
        <f>VLOOKUP(H3846,Mapping!B:M,12,FALSE)</f>
        <v>Leukocytes [#/volume] in Blood by Automated count</v>
      </c>
      <c r="K3846" s="5" t="str">
        <f>VLOOKUP(H3846,Mapping!B:H,7,FALSE)</f>
        <v>Full Blood Count</v>
      </c>
      <c r="L3846" s="5" t="e">
        <f>IF(B3846&lt;&gt;0,B3846,IF(M3846=1,I3846,NA()))</f>
        <v>#N/A</v>
      </c>
      <c r="N3846" s="9">
        <f>IFERROR(VLOOKUP(Labs!A3846,Mapping!D:M,10,FALSE),0)</f>
        <v>0</v>
      </c>
    </row>
    <row r="3847" spans="1:14" x14ac:dyDescent="0.25">
      <c r="A3847" s="5" t="str">
        <f>Source!B3847&amp;"|"&amp;Source!K3847</f>
        <v>ZZOS_AMX|CCUL</v>
      </c>
      <c r="B3847" s="5">
        <f>IFERROR(VLOOKUP(Labs!A3847,Mapping!D:E,2,FALSE),0)</f>
        <v>0</v>
      </c>
      <c r="C3847" t="str">
        <f>Source!F3847</f>
        <v>Microbiology</v>
      </c>
      <c r="D3847" s="5" t="str">
        <f>Source!D3847</f>
        <v>Amoxicillin</v>
      </c>
      <c r="E3847" s="5" t="str">
        <f>Source!L3847</f>
        <v>CSF Culture</v>
      </c>
      <c r="F3847" s="5" t="e">
        <f>IF(ISBLANK(Source!E3847),NA(),Source!E3847)</f>
        <v>#N/A</v>
      </c>
      <c r="G3847" s="5">
        <f>Source!I3847</f>
        <v>7</v>
      </c>
      <c r="H3847" s="5" t="str">
        <f>IF(B3847&lt;&gt;0,NA(),Source!B3847)</f>
        <v>ZZOS_AMX</v>
      </c>
      <c r="I3847" s="5" t="str">
        <f>VLOOKUP(H3847,Mapping!B:E,4,FALSE)</f>
        <v>18861-5</v>
      </c>
      <c r="J3847" s="9" t="str">
        <f>VLOOKUP(H3847,Mapping!B:M,12,FALSE)</f>
        <v/>
      </c>
      <c r="K3847" s="5" t="str">
        <f>VLOOKUP(H3847,Mapping!B:H,7,FALSE)</f>
        <v>Urine Culture</v>
      </c>
      <c r="L3847" s="5" t="e">
        <f>IF(B3847&lt;&gt;0,B3847,IF(M3847=1,I3847,NA()))</f>
        <v>#N/A</v>
      </c>
      <c r="N3847" s="9">
        <f>IFERROR(VLOOKUP(Labs!A3847,Mapping!D:M,10,FALSE),0)</f>
        <v>0</v>
      </c>
    </row>
    <row r="3848" spans="1:14" x14ac:dyDescent="0.25">
      <c r="A3848" s="5" t="str">
        <f>Source!B3848&amp;"|"&amp;Source!K3848</f>
        <v>ZZOS_AUG|BICU</v>
      </c>
      <c r="B3848" s="5">
        <f>IFERROR(VLOOKUP(Labs!A3848,Mapping!D:E,2,FALSE),0)</f>
        <v>0</v>
      </c>
      <c r="C3848" t="str">
        <f>Source!F3848</f>
        <v>Microbiology</v>
      </c>
      <c r="D3848" s="5" t="str">
        <f>Source!D3848</f>
        <v>Co-amoxiclav</v>
      </c>
      <c r="E3848" s="5" t="str">
        <f>Source!L3848</f>
        <v>Wound Culture</v>
      </c>
      <c r="F3848" s="5" t="e">
        <f>IF(ISBLANK(Source!E3848),NA(),Source!E3848)</f>
        <v>#N/A</v>
      </c>
      <c r="G3848" s="5">
        <f>Source!I3848</f>
        <v>7</v>
      </c>
      <c r="H3848" s="5" t="str">
        <f>IF(B3848&lt;&gt;0,NA(),Source!B3848)</f>
        <v>ZZOS_AUG</v>
      </c>
      <c r="I3848" s="5" t="str">
        <f>VLOOKUP(H3848,Mapping!B:E,4,FALSE)</f>
        <v>18862-3</v>
      </c>
      <c r="J3848" s="9" t="str">
        <f>VLOOKUP(H3848,Mapping!B:M,12,FALSE)</f>
        <v/>
      </c>
      <c r="K3848" s="5" t="str">
        <f>VLOOKUP(H3848,Mapping!B:H,7,FALSE)</f>
        <v>Urine Culture</v>
      </c>
      <c r="L3848" s="5" t="e">
        <f>IF(B3848&lt;&gt;0,B3848,IF(M3848=1,I3848,NA()))</f>
        <v>#N/A</v>
      </c>
      <c r="N3848" s="9">
        <f>IFERROR(VLOOKUP(Labs!A3848,Mapping!D:M,10,FALSE),0)</f>
        <v>0</v>
      </c>
    </row>
    <row r="3849" spans="1:14" x14ac:dyDescent="0.25">
      <c r="A3849" s="5" t="str">
        <f>Source!B3849&amp;"|"&amp;Source!K3849</f>
        <v>TBEG|ARBO</v>
      </c>
      <c r="B3849" s="5">
        <f>IFERROR(VLOOKUP(Labs!A3849,Mapping!D:E,2,FALSE),0)</f>
        <v>0</v>
      </c>
      <c r="C3849" t="str">
        <f>Source!F3849</f>
        <v>Virology</v>
      </c>
      <c r="D3849" s="5" t="str">
        <f>Source!D3849</f>
        <v>Tick borne encephalitis IgG</v>
      </c>
      <c r="E3849" s="5" t="str">
        <f>Source!L3849</f>
        <v>ARBOVIRUS</v>
      </c>
      <c r="F3849" s="5" t="e">
        <f>IF(ISBLANK(Source!E3849),NA(),Source!E3849)</f>
        <v>#N/A</v>
      </c>
      <c r="G3849" s="5">
        <f>Source!I3849</f>
        <v>7</v>
      </c>
      <c r="H3849" s="5" t="str">
        <f>IF(B3849&lt;&gt;0,NA(),Source!B3849)</f>
        <v>TBEG</v>
      </c>
      <c r="I3849" s="5">
        <f>VLOOKUP(H3849,Mapping!B:E,4,FALSE)</f>
        <v>0</v>
      </c>
      <c r="J3849" s="9" t="str">
        <f>VLOOKUP(H3849,Mapping!B:M,12,FALSE)</f>
        <v/>
      </c>
      <c r="K3849" s="5" t="str">
        <f>VLOOKUP(H3849,Mapping!B:H,7,FALSE)</f>
        <v>Arbovirus Serology</v>
      </c>
      <c r="L3849" s="5" t="e">
        <f>IF(B3849&lt;&gt;0,B3849,IF(M3849=1,I3849,NA()))</f>
        <v>#N/A</v>
      </c>
      <c r="N3849" s="9" t="str">
        <f>IFERROR(VLOOKUP(Labs!A3849,Mapping!D:M,10,FALSE),0)</f>
        <v/>
      </c>
    </row>
    <row r="3850" spans="1:14" x14ac:dyDescent="0.25">
      <c r="A3850" s="5" t="str">
        <f>Source!B3850&amp;"|"&amp;Source!K3850</f>
        <v>ZZOS_CLI|TISO</v>
      </c>
      <c r="B3850" s="5">
        <f>IFERROR(VLOOKUP(Labs!A3850,Mapping!D:E,2,FALSE),0)</f>
        <v>0</v>
      </c>
      <c r="C3850" t="str">
        <f>Source!F3850</f>
        <v>Microbiology</v>
      </c>
      <c r="D3850" s="5" t="str">
        <f>Source!D3850</f>
        <v>Clindamycin</v>
      </c>
      <c r="E3850" s="5" t="str">
        <f>Source!L3850</f>
        <v>Culture:</v>
      </c>
      <c r="F3850" s="5" t="e">
        <f>IF(ISBLANK(Source!E3850),NA(),Source!E3850)</f>
        <v>#N/A</v>
      </c>
      <c r="G3850" s="5">
        <f>Source!I3850</f>
        <v>7</v>
      </c>
      <c r="H3850" s="5" t="str">
        <f>IF(B3850&lt;&gt;0,NA(),Source!B3850)</f>
        <v>ZZOS_CLI</v>
      </c>
      <c r="I3850" s="5" t="str">
        <f>VLOOKUP(H3850,Mapping!B:E,4,FALSE)</f>
        <v>18908-4</v>
      </c>
      <c r="J3850" s="9" t="str">
        <f>VLOOKUP(H3850,Mapping!B:M,12,FALSE)</f>
        <v/>
      </c>
      <c r="K3850" s="5" t="str">
        <f>VLOOKUP(H3850,Mapping!B:H,7,FALSE)</f>
        <v>Wound Culture</v>
      </c>
      <c r="L3850" s="5" t="e">
        <f>IF(B3850&lt;&gt;0,B3850,IF(M3850=1,I3850,NA()))</f>
        <v>#N/A</v>
      </c>
      <c r="N3850" s="9">
        <f>IFERROR(VLOOKUP(Labs!A3850,Mapping!D:M,10,FALSE),0)</f>
        <v>0</v>
      </c>
    </row>
    <row r="3851" spans="1:14" x14ac:dyDescent="0.25">
      <c r="A3851" s="5" t="str">
        <f>Source!B3851&amp;"|"&amp;Source!K3851</f>
        <v>ZZOS_CLI|W1MC</v>
      </c>
      <c r="B3851" s="5">
        <f>IFERROR(VLOOKUP(Labs!A3851,Mapping!D:E,2,FALSE),0)</f>
        <v>0</v>
      </c>
      <c r="C3851" t="str">
        <f>Source!F3851</f>
        <v>Microbiology</v>
      </c>
      <c r="D3851" s="5" t="str">
        <f>Source!D3851</f>
        <v>Clindamycin</v>
      </c>
      <c r="E3851" s="5" t="str">
        <f>Source!L3851</f>
        <v>Wound Culture</v>
      </c>
      <c r="F3851" s="5" t="e">
        <f>IF(ISBLANK(Source!E3851),NA(),Source!E3851)</f>
        <v>#N/A</v>
      </c>
      <c r="G3851" s="5">
        <f>Source!I3851</f>
        <v>7</v>
      </c>
      <c r="H3851" s="5" t="str">
        <f>IF(B3851&lt;&gt;0,NA(),Source!B3851)</f>
        <v>ZZOS_CLI</v>
      </c>
      <c r="I3851" s="5" t="str">
        <f>VLOOKUP(H3851,Mapping!B:E,4,FALSE)</f>
        <v>18908-4</v>
      </c>
      <c r="J3851" s="9" t="str">
        <f>VLOOKUP(H3851,Mapping!B:M,12,FALSE)</f>
        <v/>
      </c>
      <c r="K3851" s="5" t="str">
        <f>VLOOKUP(H3851,Mapping!B:H,7,FALSE)</f>
        <v>Wound Culture</v>
      </c>
      <c r="L3851" s="5" t="e">
        <f>IF(B3851&lt;&gt;0,B3851,IF(M3851=1,I3851,NA()))</f>
        <v>#N/A</v>
      </c>
      <c r="N3851" s="9">
        <f>IFERROR(VLOOKUP(Labs!A3851,Mapping!D:M,10,FALSE),0)</f>
        <v>0</v>
      </c>
    </row>
    <row r="3852" spans="1:14" x14ac:dyDescent="0.25">
      <c r="A3852" s="5" t="str">
        <f>Source!B3852&amp;"|"&amp;Source!K3852</f>
        <v>ZZOS_CEF|FCUL</v>
      </c>
      <c r="B3852" s="5">
        <f>IFERROR(VLOOKUP(Labs!A3852,Mapping!D:E,2,FALSE),0)</f>
        <v>0</v>
      </c>
      <c r="C3852" t="str">
        <f>Source!F3852</f>
        <v>Microbiology</v>
      </c>
      <c r="D3852" s="5" t="str">
        <f>Source!D3852</f>
        <v>Cefuroxime</v>
      </c>
      <c r="E3852" s="5" t="str">
        <f>Source!L3852</f>
        <v>Faeces Culture</v>
      </c>
      <c r="F3852" s="5" t="e">
        <f>IF(ISBLANK(Source!E3852),NA(),Source!E3852)</f>
        <v>#N/A</v>
      </c>
      <c r="G3852" s="5">
        <f>Source!I3852</f>
        <v>7</v>
      </c>
      <c r="H3852" s="5" t="str">
        <f>IF(B3852&lt;&gt;0,NA(),Source!B3852)</f>
        <v>ZZOS_CEF</v>
      </c>
      <c r="I3852" s="5" t="str">
        <f>VLOOKUP(H3852,Mapping!B:E,4,FALSE)</f>
        <v>51724-3</v>
      </c>
      <c r="J3852" s="9" t="str">
        <f>VLOOKUP(H3852,Mapping!B:M,12,FALSE)</f>
        <v/>
      </c>
      <c r="K3852" s="5" t="str">
        <f>VLOOKUP(H3852,Mapping!B:H,7,FALSE)</f>
        <v>Wound Culture</v>
      </c>
      <c r="L3852" s="5" t="e">
        <f>IF(B3852&lt;&gt;0,B3852,IF(M3852=1,I3852,NA()))</f>
        <v>#N/A</v>
      </c>
      <c r="N3852" s="9">
        <f>IFERROR(VLOOKUP(Labs!A3852,Mapping!D:M,10,FALSE),0)</f>
        <v>0</v>
      </c>
    </row>
    <row r="3853" spans="1:14" x14ac:dyDescent="0.25">
      <c r="A3853" s="5" t="str">
        <f>Source!B3853&amp;"|"&amp;Source!K3853</f>
        <v>ZZOS_SXT|MCUL</v>
      </c>
      <c r="B3853" s="5">
        <f>IFERROR(VLOOKUP(Labs!A3853,Mapping!D:E,2,FALSE),0)</f>
        <v>0</v>
      </c>
      <c r="C3853" t="str">
        <f>Source!F3853</f>
        <v>Microbiology</v>
      </c>
      <c r="D3853" s="5" t="str">
        <f>Source!D3853</f>
        <v>Co-trimoxazole</v>
      </c>
      <c r="E3853" s="5" t="str">
        <f>Source!L3853</f>
        <v>Culture</v>
      </c>
      <c r="F3853" s="5" t="e">
        <f>IF(ISBLANK(Source!E3853),NA(),Source!E3853)</f>
        <v>#N/A</v>
      </c>
      <c r="G3853" s="5">
        <f>Source!I3853</f>
        <v>7</v>
      </c>
      <c r="H3853" s="5" t="str">
        <f>IF(B3853&lt;&gt;0,NA(),Source!B3853)</f>
        <v>ZZOS_SXT</v>
      </c>
      <c r="I3853" s="5" t="str">
        <f>VLOOKUP(H3853,Mapping!B:E,4,FALSE)</f>
        <v>18998-5</v>
      </c>
      <c r="J3853" s="9" t="str">
        <f>VLOOKUP(H3853,Mapping!B:M,12,FALSE)</f>
        <v/>
      </c>
      <c r="K3853" s="5" t="str">
        <f>VLOOKUP(H3853,Mapping!B:H,7,FALSE)</f>
        <v>Urine Culture</v>
      </c>
      <c r="L3853" s="5" t="e">
        <f>IF(B3853&lt;&gt;0,B3853,IF(M3853=1,I3853,NA()))</f>
        <v>#N/A</v>
      </c>
      <c r="N3853" s="9">
        <f>IFERROR(VLOOKUP(Labs!A3853,Mapping!D:M,10,FALSE),0)</f>
        <v>0</v>
      </c>
    </row>
    <row r="3854" spans="1:14" x14ac:dyDescent="0.25">
      <c r="A3854" s="5" t="str">
        <f>Source!B3854&amp;"|"&amp;Source!K3854</f>
        <v>ZZOS_ERY|TISP</v>
      </c>
      <c r="B3854" s="5">
        <f>IFERROR(VLOOKUP(Labs!A3854,Mapping!D:E,2,FALSE),0)</f>
        <v>0</v>
      </c>
      <c r="C3854" t="str">
        <f>Source!F3854</f>
        <v>Microbiology</v>
      </c>
      <c r="D3854" s="5" t="str">
        <f>Source!D3854</f>
        <v>Erythromycin</v>
      </c>
      <c r="E3854" s="5" t="str">
        <f>Source!L3854</f>
        <v>Culture:</v>
      </c>
      <c r="F3854" s="5" t="e">
        <f>IF(ISBLANK(Source!E3854),NA(),Source!E3854)</f>
        <v>#N/A</v>
      </c>
      <c r="G3854" s="5">
        <f>Source!I3854</f>
        <v>7</v>
      </c>
      <c r="H3854" s="5" t="str">
        <f>IF(B3854&lt;&gt;0,NA(),Source!B3854)</f>
        <v>ZZOS_ERY</v>
      </c>
      <c r="I3854" s="5" t="str">
        <f>VLOOKUP(H3854,Mapping!B:E,4,FALSE)</f>
        <v>18919-1</v>
      </c>
      <c r="J3854" s="9" t="str">
        <f>VLOOKUP(H3854,Mapping!B:M,12,FALSE)</f>
        <v/>
      </c>
      <c r="K3854" s="5" t="str">
        <f>VLOOKUP(H3854,Mapping!B:H,7,FALSE)</f>
        <v>Wound Culture</v>
      </c>
      <c r="L3854" s="5" t="e">
        <f>IF(B3854&lt;&gt;0,B3854,IF(M3854=1,I3854,NA()))</f>
        <v>#N/A</v>
      </c>
      <c r="N3854" s="9">
        <f>IFERROR(VLOOKUP(Labs!A3854,Mapping!D:M,10,FALSE),0)</f>
        <v>0</v>
      </c>
    </row>
    <row r="3855" spans="1:14" x14ac:dyDescent="0.25">
      <c r="A3855" s="5" t="str">
        <f>Source!B3855&amp;"|"&amp;Source!K3855</f>
        <v>ZZOS_CHL|CSCU</v>
      </c>
      <c r="B3855" s="5">
        <f>IFERROR(VLOOKUP(Labs!A3855,Mapping!D:E,2,FALSE),0)</f>
        <v>0</v>
      </c>
      <c r="C3855" t="str">
        <f>Source!F3855</f>
        <v>Microbiology</v>
      </c>
      <c r="D3855" s="5" t="str">
        <f>Source!D3855</f>
        <v>Chloramphenicol</v>
      </c>
      <c r="E3855" s="5" t="str">
        <f>Source!L3855</f>
        <v>Culture:</v>
      </c>
      <c r="F3855" s="5" t="e">
        <f>IF(ISBLANK(Source!E3855),NA(),Source!E3855)</f>
        <v>#N/A</v>
      </c>
      <c r="G3855" s="5">
        <f>Source!I3855</f>
        <v>7</v>
      </c>
      <c r="H3855" s="5" t="str">
        <f>IF(B3855&lt;&gt;0,NA(),Source!B3855)</f>
        <v>ZZOS_CHL</v>
      </c>
      <c r="I3855" s="5" t="str">
        <f>VLOOKUP(H3855,Mapping!B:E,4,FALSE)</f>
        <v>18903-5</v>
      </c>
      <c r="J3855" s="9" t="str">
        <f>VLOOKUP(H3855,Mapping!B:M,12,FALSE)</f>
        <v/>
      </c>
      <c r="K3855" s="5" t="str">
        <f>VLOOKUP(H3855,Mapping!B:H,7,FALSE)</f>
        <v>Wound Culture</v>
      </c>
      <c r="L3855" s="5" t="e">
        <f>IF(B3855&lt;&gt;0,B3855,IF(M3855=1,I3855,NA()))</f>
        <v>#N/A</v>
      </c>
      <c r="N3855" s="9">
        <f>IFERROR(VLOOKUP(Labs!A3855,Mapping!D:M,10,FALSE),0)</f>
        <v>0</v>
      </c>
    </row>
    <row r="3856" spans="1:14" x14ac:dyDescent="0.25">
      <c r="A3856" s="5" t="str">
        <f>Source!B3856&amp;"|"&amp;Source!K3856</f>
        <v>ZZOS_PEN|CCUL</v>
      </c>
      <c r="B3856" s="5">
        <f>IFERROR(VLOOKUP(Labs!A3856,Mapping!D:E,2,FALSE),0)</f>
        <v>0</v>
      </c>
      <c r="C3856" t="str">
        <f>Source!F3856</f>
        <v>Microbiology</v>
      </c>
      <c r="D3856" s="5" t="str">
        <f>Source!D3856</f>
        <v>Penicillin</v>
      </c>
      <c r="E3856" s="5" t="str">
        <f>Source!L3856</f>
        <v>CSF Culture</v>
      </c>
      <c r="F3856" s="5" t="e">
        <f>IF(ISBLANK(Source!E3856),NA(),Source!E3856)</f>
        <v>#N/A</v>
      </c>
      <c r="G3856" s="5">
        <f>Source!I3856</f>
        <v>7</v>
      </c>
      <c r="H3856" s="5" t="str">
        <f>IF(B3856&lt;&gt;0,NA(),Source!B3856)</f>
        <v>ZZOS_PEN</v>
      </c>
      <c r="I3856" s="5" t="str">
        <f>VLOOKUP(H3856,Mapping!B:E,4,FALSE)</f>
        <v>18964-7</v>
      </c>
      <c r="J3856" s="9" t="str">
        <f>VLOOKUP(H3856,Mapping!B:M,12,FALSE)</f>
        <v/>
      </c>
      <c r="K3856" s="5" t="str">
        <f>VLOOKUP(H3856,Mapping!B:H,7,FALSE)</f>
        <v>Wound Culture</v>
      </c>
      <c r="L3856" s="5" t="e">
        <f>IF(B3856&lt;&gt;0,B3856,IF(M3856=1,I3856,NA()))</f>
        <v>#N/A</v>
      </c>
      <c r="N3856" s="9">
        <f>IFERROR(VLOOKUP(Labs!A3856,Mapping!D:M,10,FALSE),0)</f>
        <v>0</v>
      </c>
    </row>
    <row r="3857" spans="1:14" x14ac:dyDescent="0.25">
      <c r="A3857" s="5" t="str">
        <f>Source!B3857&amp;"|"&amp;Source!K3857</f>
        <v>ZZOS_RIF|NCUL</v>
      </c>
      <c r="B3857" s="5">
        <f>IFERROR(VLOOKUP(Labs!A3857,Mapping!D:E,2,FALSE),0)</f>
        <v>0</v>
      </c>
      <c r="C3857" t="str">
        <f>Source!F3857</f>
        <v>Microbiology</v>
      </c>
      <c r="D3857" s="5" t="str">
        <f>Source!D3857</f>
        <v>Rifampicin</v>
      </c>
      <c r="E3857" s="5" t="str">
        <f>Source!L3857</f>
        <v>Blood culture (anaerobic) cult</v>
      </c>
      <c r="F3857" s="5" t="e">
        <f>IF(ISBLANK(Source!E3857),NA(),Source!E3857)</f>
        <v>#N/A</v>
      </c>
      <c r="G3857" s="5">
        <f>Source!I3857</f>
        <v>7</v>
      </c>
      <c r="H3857" s="5" t="str">
        <f>IF(B3857&lt;&gt;0,NA(),Source!B3857)</f>
        <v>ZZOS_RIF</v>
      </c>
      <c r="I3857" s="5" t="str">
        <f>VLOOKUP(H3857,Mapping!B:E,4,FALSE)</f>
        <v>18974-6</v>
      </c>
      <c r="J3857" s="9" t="str">
        <f>VLOOKUP(H3857,Mapping!B:M,12,FALSE)</f>
        <v/>
      </c>
      <c r="K3857" s="5" t="str">
        <f>VLOOKUP(H3857,Mapping!B:H,7,FALSE)</f>
        <v>Wound Culture</v>
      </c>
      <c r="L3857" s="5" t="e">
        <f>IF(B3857&lt;&gt;0,B3857,IF(M3857=1,I3857,NA()))</f>
        <v>#N/A</v>
      </c>
      <c r="N3857" s="9">
        <f>IFERROR(VLOOKUP(Labs!A3857,Mapping!D:M,10,FALSE),0)</f>
        <v>0</v>
      </c>
    </row>
    <row r="3858" spans="1:14" x14ac:dyDescent="0.25">
      <c r="A3858" s="5" t="str">
        <f>Source!B3858&amp;"|"&amp;Source!K3858</f>
        <v>ZZOS_MUP|W1MC</v>
      </c>
      <c r="B3858" s="5">
        <f>IFERROR(VLOOKUP(Labs!A3858,Mapping!D:E,2,FALSE),0)</f>
        <v>0</v>
      </c>
      <c r="C3858" t="str">
        <f>Source!F3858</f>
        <v>Microbiology</v>
      </c>
      <c r="D3858" s="5" t="str">
        <f>Source!D3858</f>
        <v>Mupirocin</v>
      </c>
      <c r="E3858" s="5" t="str">
        <f>Source!L3858</f>
        <v>Wound Culture</v>
      </c>
      <c r="F3858" s="5" t="e">
        <f>IF(ISBLANK(Source!E3858),NA(),Source!E3858)</f>
        <v>#N/A</v>
      </c>
      <c r="G3858" s="5">
        <f>Source!I3858</f>
        <v>7</v>
      </c>
      <c r="H3858" s="5" t="str">
        <f>IF(B3858&lt;&gt;0,NA(),Source!B3858)</f>
        <v>ZZOS_MUP</v>
      </c>
      <c r="I3858" s="5" t="str">
        <f>VLOOKUP(H3858,Mapping!B:E,4,FALSE)</f>
        <v>20389-3</v>
      </c>
      <c r="J3858" s="9" t="str">
        <f>VLOOKUP(H3858,Mapping!B:M,12,FALSE)</f>
        <v/>
      </c>
      <c r="K3858" s="5" t="str">
        <f>VLOOKUP(H3858,Mapping!B:H,7,FALSE)</f>
        <v>Upper Respiratory Culture</v>
      </c>
      <c r="L3858" s="5" t="e">
        <f>IF(B3858&lt;&gt;0,B3858,IF(M3858=1,I3858,NA()))</f>
        <v>#N/A</v>
      </c>
      <c r="N3858" s="9">
        <f>IFERROR(VLOOKUP(Labs!A3858,Mapping!D:M,10,FALSE),0)</f>
        <v>0</v>
      </c>
    </row>
    <row r="3859" spans="1:14" x14ac:dyDescent="0.25">
      <c r="A3859" s="5" t="str">
        <f>Source!B3859&amp;"|"&amp;Source!K3859</f>
        <v>ZZOS_CL|WCUL</v>
      </c>
      <c r="B3859" s="5">
        <f>IFERROR(VLOOKUP(Labs!A3859,Mapping!D:E,2,FALSE),0)</f>
        <v>0</v>
      </c>
      <c r="C3859" t="str">
        <f>Source!F3859</f>
        <v>Microbiology</v>
      </c>
      <c r="D3859" s="5" t="str">
        <f>Source!D3859</f>
        <v>Cefalexin</v>
      </c>
      <c r="E3859" s="5" t="str">
        <f>Source!L3859</f>
        <v>Wound Culture</v>
      </c>
      <c r="F3859" s="5" t="e">
        <f>IF(ISBLANK(Source!E3859),NA(),Source!E3859)</f>
        <v>#N/A</v>
      </c>
      <c r="G3859" s="5">
        <f>Source!I3859</f>
        <v>7</v>
      </c>
      <c r="H3859" s="5" t="str">
        <f>IF(B3859&lt;&gt;0,NA(),Source!B3859)</f>
        <v>ZZOS_CL</v>
      </c>
      <c r="I3859" s="5" t="str">
        <f>VLOOKUP(H3859,Mapping!B:E,4,FALSE)</f>
        <v>18897-9</v>
      </c>
      <c r="J3859" s="9" t="str">
        <f>VLOOKUP(H3859,Mapping!B:M,12,FALSE)</f>
        <v/>
      </c>
      <c r="K3859" s="5" t="str">
        <f>VLOOKUP(H3859,Mapping!B:H,7,FALSE)</f>
        <v>Urine Culture</v>
      </c>
      <c r="L3859" s="5" t="e">
        <f>IF(B3859&lt;&gt;0,B3859,IF(M3859=1,I3859,NA()))</f>
        <v>#N/A</v>
      </c>
      <c r="N3859" s="9">
        <f>IFERROR(VLOOKUP(Labs!A3859,Mapping!D:M,10,FALSE),0)</f>
        <v>0</v>
      </c>
    </row>
    <row r="3860" spans="1:14" x14ac:dyDescent="0.25">
      <c r="A3860" s="5" t="str">
        <f>Source!B3860&amp;"|"&amp;Source!K3860</f>
        <v>ZZOS_IPM|UCUL</v>
      </c>
      <c r="B3860" s="5" t="str">
        <f>IFERROR(VLOOKUP(Labs!A3860,Mapping!D:E,2,FALSE),0)</f>
        <v>18932-4</v>
      </c>
      <c r="C3860" t="str">
        <f>Source!F3860</f>
        <v>Microbiology</v>
      </c>
      <c r="D3860" s="5" t="str">
        <f>Source!D3860</f>
        <v>Imipenem</v>
      </c>
      <c r="E3860" s="5" t="str">
        <f>Source!L3860</f>
        <v>Urine Culture</v>
      </c>
      <c r="F3860" s="5" t="e">
        <f>IF(ISBLANK(Source!E3860),NA(),Source!E3860)</f>
        <v>#N/A</v>
      </c>
      <c r="G3860" s="5">
        <f>Source!I3860</f>
        <v>7</v>
      </c>
      <c r="H3860" s="5" t="e">
        <f>IF(B3860&lt;&gt;0,NA(),Source!B3860)</f>
        <v>#N/A</v>
      </c>
      <c r="I3860" s="5" t="e">
        <f>VLOOKUP(H3860,Mapping!B:E,4,FALSE)</f>
        <v>#N/A</v>
      </c>
      <c r="J3860" s="9" t="e">
        <f>VLOOKUP(H3860,Mapping!B:M,12,FALSE)</f>
        <v>#N/A</v>
      </c>
      <c r="K3860" s="5" t="e">
        <f>VLOOKUP(H3860,Mapping!B:H,7,FALSE)</f>
        <v>#N/A</v>
      </c>
      <c r="L3860" s="5" t="str">
        <f>IF(B3860&lt;&gt;0,B3860,IF(M3860=1,I3860,NA()))</f>
        <v>18932-4</v>
      </c>
      <c r="N3860" s="9" t="str">
        <f>IFERROR(VLOOKUP(Labs!A3860,Mapping!D:M,10,FALSE),0)</f>
        <v/>
      </c>
    </row>
    <row r="3861" spans="1:14" x14ac:dyDescent="0.25">
      <c r="A3861" s="5" t="str">
        <f>Source!B3861&amp;"|"&amp;Source!K3861</f>
        <v>ZZOS_CL|UMCU</v>
      </c>
      <c r="B3861" s="5">
        <f>IFERROR(VLOOKUP(Labs!A3861,Mapping!D:E,2,FALSE),0)</f>
        <v>0</v>
      </c>
      <c r="C3861" t="str">
        <f>Source!F3861</f>
        <v>Microbiology</v>
      </c>
      <c r="D3861" s="5" t="str">
        <f>Source!D3861</f>
        <v>Cefalexin</v>
      </c>
      <c r="E3861" s="5" t="str">
        <f>Source!L3861</f>
        <v>Urine Culture</v>
      </c>
      <c r="F3861" s="5" t="e">
        <f>IF(ISBLANK(Source!E3861),NA(),Source!E3861)</f>
        <v>#N/A</v>
      </c>
      <c r="G3861" s="5">
        <f>Source!I3861</f>
        <v>7</v>
      </c>
      <c r="H3861" s="5" t="str">
        <f>IF(B3861&lt;&gt;0,NA(),Source!B3861)</f>
        <v>ZZOS_CL</v>
      </c>
      <c r="I3861" s="5" t="str">
        <f>VLOOKUP(H3861,Mapping!B:E,4,FALSE)</f>
        <v>18897-9</v>
      </c>
      <c r="J3861" s="9" t="str">
        <f>VLOOKUP(H3861,Mapping!B:M,12,FALSE)</f>
        <v/>
      </c>
      <c r="K3861" s="5" t="str">
        <f>VLOOKUP(H3861,Mapping!B:H,7,FALSE)</f>
        <v>Urine Culture</v>
      </c>
      <c r="L3861" s="5" t="e">
        <f>IF(B3861&lt;&gt;0,B3861,IF(M3861=1,I3861,NA()))</f>
        <v>#N/A</v>
      </c>
      <c r="N3861" s="9">
        <f>IFERROR(VLOOKUP(Labs!A3861,Mapping!D:M,10,FALSE),0)</f>
        <v>0</v>
      </c>
    </row>
    <row r="3862" spans="1:14" x14ac:dyDescent="0.25">
      <c r="A3862" s="5" t="str">
        <f>Source!B3862&amp;"|"&amp;Source!K3862</f>
        <v>ZZOS_LIZ|TISO</v>
      </c>
      <c r="B3862" s="5">
        <f>IFERROR(VLOOKUP(Labs!A3862,Mapping!D:E,2,FALSE),0)</f>
        <v>0</v>
      </c>
      <c r="C3862" t="str">
        <f>Source!F3862</f>
        <v>Microbiology</v>
      </c>
      <c r="D3862" s="5" t="str">
        <f>Source!D3862</f>
        <v>Linezolid</v>
      </c>
      <c r="E3862" s="5" t="str">
        <f>Source!L3862</f>
        <v>Culture:</v>
      </c>
      <c r="F3862" s="5" t="e">
        <f>IF(ISBLANK(Source!E3862),NA(),Source!E3862)</f>
        <v>#N/A</v>
      </c>
      <c r="G3862" s="5">
        <f>Source!I3862</f>
        <v>7</v>
      </c>
      <c r="H3862" s="5" t="str">
        <f>IF(B3862&lt;&gt;0,NA(),Source!B3862)</f>
        <v>ZZOS_LIZ</v>
      </c>
      <c r="I3862" s="5" t="str">
        <f>VLOOKUP(H3862,Mapping!B:E,4,FALSE)</f>
        <v>29258-1</v>
      </c>
      <c r="J3862" s="9" t="str">
        <f>VLOOKUP(H3862,Mapping!B:M,12,FALSE)</f>
        <v/>
      </c>
      <c r="K3862" s="5" t="str">
        <f>VLOOKUP(H3862,Mapping!B:H,7,FALSE)</f>
        <v>Urine Culture</v>
      </c>
      <c r="L3862" s="5" t="e">
        <f>IF(B3862&lt;&gt;0,B3862,IF(M3862=1,I3862,NA()))</f>
        <v>#N/A</v>
      </c>
      <c r="N3862" s="9">
        <f>IFERROR(VLOOKUP(Labs!A3862,Mapping!D:M,10,FALSE),0)</f>
        <v>0</v>
      </c>
    </row>
    <row r="3863" spans="1:14" x14ac:dyDescent="0.25">
      <c r="A3863" s="5" t="str">
        <f>Source!B3863&amp;"|"&amp;Source!K3863</f>
        <v>ZZOS_CHL|WMCU</v>
      </c>
      <c r="B3863" s="5">
        <f>IFERROR(VLOOKUP(Labs!A3863,Mapping!D:E,2,FALSE),0)</f>
        <v>0</v>
      </c>
      <c r="C3863" t="str">
        <f>Source!F3863</f>
        <v>Microbiology</v>
      </c>
      <c r="D3863" s="5" t="str">
        <f>Source!D3863</f>
        <v>Chloramphenicol</v>
      </c>
      <c r="E3863" s="5" t="str">
        <f>Source!L3863</f>
        <v>Wound Culture</v>
      </c>
      <c r="F3863" s="5" t="e">
        <f>IF(ISBLANK(Source!E3863),NA(),Source!E3863)</f>
        <v>#N/A</v>
      </c>
      <c r="G3863" s="5">
        <f>Source!I3863</f>
        <v>7</v>
      </c>
      <c r="H3863" s="5" t="str">
        <f>IF(B3863&lt;&gt;0,NA(),Source!B3863)</f>
        <v>ZZOS_CHL</v>
      </c>
      <c r="I3863" s="5" t="str">
        <f>VLOOKUP(H3863,Mapping!B:E,4,FALSE)</f>
        <v>18903-5</v>
      </c>
      <c r="J3863" s="9" t="str">
        <f>VLOOKUP(H3863,Mapping!B:M,12,FALSE)</f>
        <v/>
      </c>
      <c r="K3863" s="5" t="str">
        <f>VLOOKUP(H3863,Mapping!B:H,7,FALSE)</f>
        <v>Wound Culture</v>
      </c>
      <c r="L3863" s="5" t="e">
        <f>IF(B3863&lt;&gt;0,B3863,IF(M3863=1,I3863,NA()))</f>
        <v>#N/A</v>
      </c>
      <c r="N3863" s="9">
        <f>IFERROR(VLOOKUP(Labs!A3863,Mapping!D:M,10,FALSE),0)</f>
        <v>0</v>
      </c>
    </row>
    <row r="3864" spans="1:14" x14ac:dyDescent="0.25">
      <c r="A3864" s="5" t="str">
        <f>Source!B3864&amp;"|"&amp;Source!K3864</f>
        <v>ZZOS_TOB|SPBC</v>
      </c>
      <c r="B3864" s="5">
        <f>IFERROR(VLOOKUP(Labs!A3864,Mapping!D:E,2,FALSE),0)</f>
        <v>0</v>
      </c>
      <c r="C3864" t="str">
        <f>Source!F3864</f>
        <v>Microbiology</v>
      </c>
      <c r="D3864" s="5" t="str">
        <f>Source!D3864</f>
        <v>Tobramycin</v>
      </c>
      <c r="E3864" s="5" t="str">
        <f>Source!L3864</f>
        <v>Bronchiectasis Culture</v>
      </c>
      <c r="F3864" s="5" t="e">
        <f>IF(ISBLANK(Source!E3864),NA(),Source!E3864)</f>
        <v>#N/A</v>
      </c>
      <c r="G3864" s="5">
        <f>Source!I3864</f>
        <v>7</v>
      </c>
      <c r="H3864" s="5" t="str">
        <f>IF(B3864&lt;&gt;0,NA(),Source!B3864)</f>
        <v>ZZOS_TOB</v>
      </c>
      <c r="I3864" s="5" t="str">
        <f>VLOOKUP(H3864,Mapping!B:E,4,FALSE)</f>
        <v>18996-9</v>
      </c>
      <c r="J3864" s="9" t="str">
        <f>VLOOKUP(H3864,Mapping!B:M,12,FALSE)</f>
        <v/>
      </c>
      <c r="K3864" s="5" t="str">
        <f>VLOOKUP(H3864,Mapping!B:H,7,FALSE)</f>
        <v>Urine Culture</v>
      </c>
      <c r="L3864" s="5" t="e">
        <f>IF(B3864&lt;&gt;0,B3864,IF(M3864=1,I3864,NA()))</f>
        <v>#N/A</v>
      </c>
      <c r="N3864" s="9">
        <f>IFERROR(VLOOKUP(Labs!A3864,Mapping!D:M,10,FALSE),0)</f>
        <v>0</v>
      </c>
    </row>
    <row r="3865" spans="1:14" x14ac:dyDescent="0.25">
      <c r="A3865" s="5" t="str">
        <f>Source!B3865&amp;"|"&amp;Source!K3865</f>
        <v>ZZOS_MEL|UMCU</v>
      </c>
      <c r="B3865" s="5">
        <f>IFERROR(VLOOKUP(Labs!A3865,Mapping!D:E,2,FALSE),0)</f>
        <v>0</v>
      </c>
      <c r="C3865" t="str">
        <f>Source!F3865</f>
        <v>Microbiology</v>
      </c>
      <c r="D3865" s="5" t="str">
        <f>Source!D3865</f>
        <v>Pivmecillinam</v>
      </c>
      <c r="E3865" s="5" t="str">
        <f>Source!L3865</f>
        <v>Urine Culture</v>
      </c>
      <c r="F3865" s="5" t="e">
        <f>IF(ISBLANK(Source!E3865),NA(),Source!E3865)</f>
        <v>#N/A</v>
      </c>
      <c r="G3865" s="5">
        <f>Source!I3865</f>
        <v>7</v>
      </c>
      <c r="H3865" s="5" t="str">
        <f>IF(B3865&lt;&gt;0,NA(),Source!B3865)</f>
        <v>ZZOS_MEL</v>
      </c>
      <c r="I3865" s="5">
        <f>VLOOKUP(H3865,Mapping!B:E,4,FALSE)</f>
        <v>0</v>
      </c>
      <c r="J3865" s="9" t="str">
        <f>VLOOKUP(H3865,Mapping!B:M,12,FALSE)</f>
        <v/>
      </c>
      <c r="K3865" s="5" t="str">
        <f>VLOOKUP(H3865,Mapping!B:H,7,FALSE)</f>
        <v>Urine Culture</v>
      </c>
      <c r="L3865" s="5" t="e">
        <f>IF(B3865&lt;&gt;0,B3865,IF(M3865=1,I3865,NA()))</f>
        <v>#N/A</v>
      </c>
      <c r="N3865" s="9">
        <f>IFERROR(VLOOKUP(Labs!A3865,Mapping!D:M,10,FALSE),0)</f>
        <v>0</v>
      </c>
    </row>
    <row r="3866" spans="1:14" x14ac:dyDescent="0.25">
      <c r="A3866" s="5" t="str">
        <f>Source!B3866&amp;"|"&amp;Source!K3866</f>
        <v>ZZOS_FUC|TICU</v>
      </c>
      <c r="B3866" s="5">
        <f>IFERROR(VLOOKUP(Labs!A3866,Mapping!D:E,2,FALSE),0)</f>
        <v>0</v>
      </c>
      <c r="C3866" t="str">
        <f>Source!F3866</f>
        <v>Microbiology</v>
      </c>
      <c r="D3866" s="5" t="str">
        <f>Source!D3866</f>
        <v>Fucidin</v>
      </c>
      <c r="E3866" s="5" t="str">
        <f>Source!L3866</f>
        <v>Culture:</v>
      </c>
      <c r="F3866" s="5" t="e">
        <f>IF(ISBLANK(Source!E3866),NA(),Source!E3866)</f>
        <v>#N/A</v>
      </c>
      <c r="G3866" s="5">
        <f>Source!I3866</f>
        <v>7</v>
      </c>
      <c r="H3866" s="5" t="str">
        <f>IF(B3866&lt;&gt;0,NA(),Source!B3866)</f>
        <v>ZZOS_FUC</v>
      </c>
      <c r="I3866" s="5" t="str">
        <f>VLOOKUP(H3866,Mapping!B:E,4,FALSE)</f>
        <v>18927-4</v>
      </c>
      <c r="J3866" s="9" t="str">
        <f>VLOOKUP(H3866,Mapping!B:M,12,FALSE)</f>
        <v/>
      </c>
      <c r="K3866" s="5" t="str">
        <f>VLOOKUP(H3866,Mapping!B:H,7,FALSE)</f>
        <v>Wound Culture</v>
      </c>
      <c r="L3866" s="5" t="e">
        <f>IF(B3866&lt;&gt;0,B3866,IF(M3866=1,I3866,NA()))</f>
        <v>#N/A</v>
      </c>
      <c r="N3866" s="9">
        <f>IFERROR(VLOOKUP(Labs!A3866,Mapping!D:M,10,FALSE),0)</f>
        <v>0</v>
      </c>
    </row>
    <row r="3867" spans="1:14" x14ac:dyDescent="0.25">
      <c r="A3867" s="5" t="str">
        <f>Source!B3867&amp;"|"&amp;Source!K3867</f>
        <v>ZZOS_FUC|UCUL</v>
      </c>
      <c r="B3867" s="5">
        <f>IFERROR(VLOOKUP(Labs!A3867,Mapping!D:E,2,FALSE),0)</f>
        <v>0</v>
      </c>
      <c r="C3867" t="str">
        <f>Source!F3867</f>
        <v>Microbiology</v>
      </c>
      <c r="D3867" s="5" t="str">
        <f>Source!D3867</f>
        <v>Fucidin</v>
      </c>
      <c r="E3867" s="5" t="str">
        <f>Source!L3867</f>
        <v>Urine Culture</v>
      </c>
      <c r="F3867" s="5" t="e">
        <f>IF(ISBLANK(Source!E3867),NA(),Source!E3867)</f>
        <v>#N/A</v>
      </c>
      <c r="G3867" s="5">
        <f>Source!I3867</f>
        <v>7</v>
      </c>
      <c r="H3867" s="5" t="str">
        <f>IF(B3867&lt;&gt;0,NA(),Source!B3867)</f>
        <v>ZZOS_FUC</v>
      </c>
      <c r="I3867" s="5" t="str">
        <f>VLOOKUP(H3867,Mapping!B:E,4,FALSE)</f>
        <v>18927-4</v>
      </c>
      <c r="J3867" s="9" t="str">
        <f>VLOOKUP(H3867,Mapping!B:M,12,FALSE)</f>
        <v/>
      </c>
      <c r="K3867" s="5" t="str">
        <f>VLOOKUP(H3867,Mapping!B:H,7,FALSE)</f>
        <v>Wound Culture</v>
      </c>
      <c r="L3867" s="5" t="e">
        <f>IF(B3867&lt;&gt;0,B3867,IF(M3867=1,I3867,NA()))</f>
        <v>#N/A</v>
      </c>
      <c r="N3867" s="9">
        <f>IFERROR(VLOOKUP(Labs!A3867,Mapping!D:M,10,FALSE),0)</f>
        <v>0</v>
      </c>
    </row>
    <row r="3868" spans="1:14" x14ac:dyDescent="0.25">
      <c r="A3868" s="5" t="str">
        <f>Source!B3868&amp;"|"&amp;Source!K3868</f>
        <v>ZZOS_GEN|BACU</v>
      </c>
      <c r="B3868" s="5">
        <f>IFERROR(VLOOKUP(Labs!A3868,Mapping!D:E,2,FALSE),0)</f>
        <v>0</v>
      </c>
      <c r="C3868" t="str">
        <f>Source!F3868</f>
        <v>Microbiology</v>
      </c>
      <c r="D3868" s="5" t="str">
        <f>Source!D3868</f>
        <v>Gentamicin</v>
      </c>
      <c r="E3868" s="5" t="str">
        <f>Source!L3868</f>
        <v>Culture:</v>
      </c>
      <c r="F3868" s="5" t="e">
        <f>IF(ISBLANK(Source!E3868),NA(),Source!E3868)</f>
        <v>#N/A</v>
      </c>
      <c r="G3868" s="5">
        <f>Source!I3868</f>
        <v>7</v>
      </c>
      <c r="H3868" s="5" t="str">
        <f>IF(B3868&lt;&gt;0,NA(),Source!B3868)</f>
        <v>ZZOS_GEN</v>
      </c>
      <c r="I3868" s="5" t="str">
        <f>VLOOKUP(H3868,Mapping!B:E,4,FALSE)</f>
        <v>18928-2</v>
      </c>
      <c r="J3868" s="9" t="str">
        <f>VLOOKUP(H3868,Mapping!B:M,12,FALSE)</f>
        <v/>
      </c>
      <c r="K3868" s="5" t="str">
        <f>VLOOKUP(H3868,Mapping!B:H,7,FALSE)</f>
        <v>Urine Culture</v>
      </c>
      <c r="L3868" s="5" t="e">
        <f>IF(B3868&lt;&gt;0,B3868,IF(M3868=1,I3868,NA()))</f>
        <v>#N/A</v>
      </c>
      <c r="N3868" s="9">
        <f>IFERROR(VLOOKUP(Labs!A3868,Mapping!D:M,10,FALSE),0)</f>
        <v>0</v>
      </c>
    </row>
    <row r="3869" spans="1:14" x14ac:dyDescent="0.25">
      <c r="A3869" s="5" t="str">
        <f>Source!B3869&amp;"|"&amp;Source!K3869</f>
        <v>ZZOS_AMX|BICU</v>
      </c>
      <c r="B3869" s="5">
        <f>IFERROR(VLOOKUP(Labs!A3869,Mapping!D:E,2,FALSE),0)</f>
        <v>0</v>
      </c>
      <c r="C3869" t="str">
        <f>Source!F3869</f>
        <v>Microbiology</v>
      </c>
      <c r="D3869" s="5" t="str">
        <f>Source!D3869</f>
        <v>Amoxicillin</v>
      </c>
      <c r="E3869" s="5" t="str">
        <f>Source!L3869</f>
        <v>Wound Culture</v>
      </c>
      <c r="F3869" s="5" t="e">
        <f>IF(ISBLANK(Source!E3869),NA(),Source!E3869)</f>
        <v>#N/A</v>
      </c>
      <c r="G3869" s="5">
        <f>Source!I3869</f>
        <v>7</v>
      </c>
      <c r="H3869" s="5" t="str">
        <f>IF(B3869&lt;&gt;0,NA(),Source!B3869)</f>
        <v>ZZOS_AMX</v>
      </c>
      <c r="I3869" s="5" t="str">
        <f>VLOOKUP(H3869,Mapping!B:E,4,FALSE)</f>
        <v>18861-5</v>
      </c>
      <c r="J3869" s="9" t="str">
        <f>VLOOKUP(H3869,Mapping!B:M,12,FALSE)</f>
        <v/>
      </c>
      <c r="K3869" s="5" t="str">
        <f>VLOOKUP(H3869,Mapping!B:H,7,FALSE)</f>
        <v>Urine Culture</v>
      </c>
      <c r="L3869" s="5" t="e">
        <f>IF(B3869&lt;&gt;0,B3869,IF(M3869=1,I3869,NA()))</f>
        <v>#N/A</v>
      </c>
      <c r="N3869" s="9">
        <f>IFERROR(VLOOKUP(Labs!A3869,Mapping!D:M,10,FALSE),0)</f>
        <v>0</v>
      </c>
    </row>
    <row r="3870" spans="1:14" x14ac:dyDescent="0.25">
      <c r="A3870" s="5" t="str">
        <f>Source!B3870&amp;"|"&amp;Source!K3870</f>
        <v>ZZOS_MET|ECUL</v>
      </c>
      <c r="B3870" s="5">
        <f>IFERROR(VLOOKUP(Labs!A3870,Mapping!D:E,2,FALSE),0)</f>
        <v>0</v>
      </c>
      <c r="C3870" t="str">
        <f>Source!F3870</f>
        <v>Microbiology</v>
      </c>
      <c r="D3870" s="5" t="str">
        <f>Source!D3870</f>
        <v>Metronidazole</v>
      </c>
      <c r="E3870" s="5" t="str">
        <f>Source!L3870</f>
        <v>Culture:</v>
      </c>
      <c r="F3870" s="5" t="e">
        <f>IF(ISBLANK(Source!E3870),NA(),Source!E3870)</f>
        <v>#N/A</v>
      </c>
      <c r="G3870" s="5">
        <f>Source!I3870</f>
        <v>7</v>
      </c>
      <c r="H3870" s="5" t="str">
        <f>IF(B3870&lt;&gt;0,NA(),Source!B3870)</f>
        <v>ZZOS_MET</v>
      </c>
      <c r="I3870" s="5" t="str">
        <f>VLOOKUP(H3870,Mapping!B:E,4,FALSE)</f>
        <v>18946-4</v>
      </c>
      <c r="J3870" s="9" t="str">
        <f>VLOOKUP(H3870,Mapping!B:M,12,FALSE)</f>
        <v/>
      </c>
      <c r="K3870" s="5" t="str">
        <f>VLOOKUP(H3870,Mapping!B:H,7,FALSE)</f>
        <v>Wound Culture</v>
      </c>
      <c r="L3870" s="5" t="e">
        <f>IF(B3870&lt;&gt;0,B3870,IF(M3870=1,I3870,NA()))</f>
        <v>#N/A</v>
      </c>
      <c r="N3870" s="9">
        <f>IFERROR(VLOOKUP(Labs!A3870,Mapping!D:M,10,FALSE),0)</f>
        <v>0</v>
      </c>
    </row>
    <row r="3871" spans="1:14" x14ac:dyDescent="0.25">
      <c r="A3871" s="5" t="str">
        <f>Source!B3871&amp;"|"&amp;Source!K3871</f>
        <v>ZZOS_GEN|GCUL</v>
      </c>
      <c r="B3871" s="5">
        <f>IFERROR(VLOOKUP(Labs!A3871,Mapping!D:E,2,FALSE),0)</f>
        <v>0</v>
      </c>
      <c r="C3871" t="str">
        <f>Source!F3871</f>
        <v>Microbiology</v>
      </c>
      <c r="D3871" s="5" t="str">
        <f>Source!D3871</f>
        <v>Gentamicin</v>
      </c>
      <c r="E3871" s="5" t="str">
        <f>Source!L3871</f>
        <v>GU Culture</v>
      </c>
      <c r="F3871" s="5" t="e">
        <f>IF(ISBLANK(Source!E3871),NA(),Source!E3871)</f>
        <v>#N/A</v>
      </c>
      <c r="G3871" s="5">
        <f>Source!I3871</f>
        <v>7</v>
      </c>
      <c r="H3871" s="5" t="str">
        <f>IF(B3871&lt;&gt;0,NA(),Source!B3871)</f>
        <v>ZZOS_GEN</v>
      </c>
      <c r="I3871" s="5" t="str">
        <f>VLOOKUP(H3871,Mapping!B:E,4,FALSE)</f>
        <v>18928-2</v>
      </c>
      <c r="J3871" s="9" t="str">
        <f>VLOOKUP(H3871,Mapping!B:M,12,FALSE)</f>
        <v/>
      </c>
      <c r="K3871" s="5" t="str">
        <f>VLOOKUP(H3871,Mapping!B:H,7,FALSE)</f>
        <v>Urine Culture</v>
      </c>
      <c r="L3871" s="5" t="e">
        <f>IF(B3871&lt;&gt;0,B3871,IF(M3871=1,I3871,NA()))</f>
        <v>#N/A</v>
      </c>
      <c r="N3871" s="9">
        <f>IFERROR(VLOOKUP(Labs!A3871,Mapping!D:M,10,FALSE),0)</f>
        <v>0</v>
      </c>
    </row>
    <row r="3872" spans="1:14" x14ac:dyDescent="0.25">
      <c r="A3872" s="5" t="str">
        <f>Source!B3872&amp;"|"&amp;Source!K3872</f>
        <v>ZZOS_CLI|ADCU</v>
      </c>
      <c r="B3872" s="5">
        <f>IFERROR(VLOOKUP(Labs!A3872,Mapping!D:E,2,FALSE),0)</f>
        <v>0</v>
      </c>
      <c r="C3872" t="str">
        <f>Source!F3872</f>
        <v>Microbiology</v>
      </c>
      <c r="D3872" s="5" t="str">
        <f>Source!D3872</f>
        <v>Clindamycin</v>
      </c>
      <c r="E3872" s="5" t="str">
        <f>Source!L3872</f>
        <v>Culture (aerobic bottle)</v>
      </c>
      <c r="F3872" s="5" t="e">
        <f>IF(ISBLANK(Source!E3872),NA(),Source!E3872)</f>
        <v>#N/A</v>
      </c>
      <c r="G3872" s="5">
        <f>Source!I3872</f>
        <v>7</v>
      </c>
      <c r="H3872" s="5" t="str">
        <f>IF(B3872&lt;&gt;0,NA(),Source!B3872)</f>
        <v>ZZOS_CLI</v>
      </c>
      <c r="I3872" s="5" t="str">
        <f>VLOOKUP(H3872,Mapping!B:E,4,FALSE)</f>
        <v>18908-4</v>
      </c>
      <c r="J3872" s="9" t="str">
        <f>VLOOKUP(H3872,Mapping!B:M,12,FALSE)</f>
        <v/>
      </c>
      <c r="K3872" s="5" t="str">
        <f>VLOOKUP(H3872,Mapping!B:H,7,FALSE)</f>
        <v>Wound Culture</v>
      </c>
      <c r="L3872" s="5" t="e">
        <f>IF(B3872&lt;&gt;0,B3872,IF(M3872=1,I3872,NA()))</f>
        <v>#N/A</v>
      </c>
      <c r="N3872" s="9">
        <f>IFERROR(VLOOKUP(Labs!A3872,Mapping!D:M,10,FALSE),0)</f>
        <v>0</v>
      </c>
    </row>
    <row r="3873" spans="1:14" x14ac:dyDescent="0.25">
      <c r="A3873" s="5" t="str">
        <f>Source!B3873&amp;"|"&amp;Source!K3873</f>
        <v>ZZOS_VOR|MOCU</v>
      </c>
      <c r="B3873" s="5">
        <f>IFERROR(VLOOKUP(Labs!A3873,Mapping!D:E,2,FALSE),0)</f>
        <v>0</v>
      </c>
      <c r="C3873" t="str">
        <f>Source!F3873</f>
        <v>Microbiology</v>
      </c>
      <c r="D3873" s="5" t="str">
        <f>Source!D3873</f>
        <v>Voriconazole</v>
      </c>
      <c r="E3873" s="5" t="str">
        <f>Source!L3873</f>
        <v>Upper Respiratory Culture</v>
      </c>
      <c r="F3873" s="5" t="e">
        <f>IF(ISBLANK(Source!E3873),NA(),Source!E3873)</f>
        <v>#N/A</v>
      </c>
      <c r="G3873" s="5">
        <f>Source!I3873</f>
        <v>7</v>
      </c>
      <c r="H3873" s="5" t="str">
        <f>IF(B3873&lt;&gt;0,NA(),Source!B3873)</f>
        <v>ZZOS_VOR</v>
      </c>
      <c r="I3873" s="5" t="str">
        <f>VLOOKUP(H3873,Mapping!B:E,4,FALSE)</f>
        <v>32379-0</v>
      </c>
      <c r="J3873" s="9" t="str">
        <f>VLOOKUP(H3873,Mapping!B:M,12,FALSE)</f>
        <v/>
      </c>
      <c r="K3873" s="5" t="str">
        <f>VLOOKUP(H3873,Mapping!B:H,7,FALSE)</f>
        <v>GU Culture</v>
      </c>
      <c r="L3873" s="5" t="e">
        <f>IF(B3873&lt;&gt;0,B3873,IF(M3873=1,I3873,NA()))</f>
        <v>#N/A</v>
      </c>
      <c r="N3873" s="9">
        <f>IFERROR(VLOOKUP(Labs!A3873,Mapping!D:M,10,FALSE),0)</f>
        <v>0</v>
      </c>
    </row>
    <row r="3874" spans="1:14" x14ac:dyDescent="0.25">
      <c r="A3874" s="5" t="str">
        <f>Source!B3874&amp;"|"&amp;Source!K3874</f>
        <v>ZZOS_FLU|JFCU</v>
      </c>
      <c r="B3874" s="5">
        <f>IFERROR(VLOOKUP(Labs!A3874,Mapping!D:E,2,FALSE),0)</f>
        <v>0</v>
      </c>
      <c r="C3874" t="str">
        <f>Source!F3874</f>
        <v>Microbiology</v>
      </c>
      <c r="D3874" s="5" t="str">
        <f>Source!D3874</f>
        <v>Flucloxacillin</v>
      </c>
      <c r="E3874" s="5" t="str">
        <f>Source!L3874</f>
        <v>Wound Culture</v>
      </c>
      <c r="F3874" s="5" t="e">
        <f>IF(ISBLANK(Source!E3874),NA(),Source!E3874)</f>
        <v>#N/A</v>
      </c>
      <c r="G3874" s="5">
        <f>Source!I3874</f>
        <v>7</v>
      </c>
      <c r="H3874" s="5" t="str">
        <f>IF(B3874&lt;&gt;0,NA(),Source!B3874)</f>
        <v>ZZOS_FLU</v>
      </c>
      <c r="I3874" s="5">
        <f>VLOOKUP(H3874,Mapping!B:E,4,FALSE)</f>
        <v>0</v>
      </c>
      <c r="J3874" s="9" t="str">
        <f>VLOOKUP(H3874,Mapping!B:M,12,FALSE)</f>
        <v/>
      </c>
      <c r="K3874" s="5" t="str">
        <f>VLOOKUP(H3874,Mapping!B:H,7,FALSE)</f>
        <v>Wound Culture</v>
      </c>
      <c r="L3874" s="5" t="e">
        <f>IF(B3874&lt;&gt;0,B3874,IF(M3874=1,I3874,NA()))</f>
        <v>#N/A</v>
      </c>
      <c r="N3874" s="9">
        <f>IFERROR(VLOOKUP(Labs!A3874,Mapping!D:M,10,FALSE),0)</f>
        <v>0</v>
      </c>
    </row>
    <row r="3875" spans="1:14" x14ac:dyDescent="0.25">
      <c r="A3875" s="5" t="str">
        <f>Source!B3875&amp;"|"&amp;Source!K3875</f>
        <v>ZZOS_TAZ|BICU</v>
      </c>
      <c r="B3875" s="5">
        <f>IFERROR(VLOOKUP(Labs!A3875,Mapping!D:E,2,FALSE),0)</f>
        <v>0</v>
      </c>
      <c r="C3875" t="str">
        <f>Source!F3875</f>
        <v>Microbiology</v>
      </c>
      <c r="D3875" s="5" t="str">
        <f>Source!D3875</f>
        <v>Tazocin</v>
      </c>
      <c r="E3875" s="5" t="str">
        <f>Source!L3875</f>
        <v>Wound Culture</v>
      </c>
      <c r="F3875" s="5" t="e">
        <f>IF(ISBLANK(Source!E3875),NA(),Source!E3875)</f>
        <v>#N/A</v>
      </c>
      <c r="G3875" s="5">
        <f>Source!I3875</f>
        <v>7</v>
      </c>
      <c r="H3875" s="5" t="str">
        <f>IF(B3875&lt;&gt;0,NA(),Source!B3875)</f>
        <v>ZZOS_TAZ</v>
      </c>
      <c r="I3875" s="5">
        <f>VLOOKUP(H3875,Mapping!B:E,4,FALSE)</f>
        <v>0</v>
      </c>
      <c r="J3875" s="9" t="str">
        <f>VLOOKUP(H3875,Mapping!B:M,12,FALSE)</f>
        <v/>
      </c>
      <c r="K3875" s="5" t="str">
        <f>VLOOKUP(H3875,Mapping!B:H,7,FALSE)</f>
        <v>Sputum Culture</v>
      </c>
      <c r="L3875" s="5" t="e">
        <f>IF(B3875&lt;&gt;0,B3875,IF(M3875=1,I3875,NA()))</f>
        <v>#N/A</v>
      </c>
      <c r="N3875" s="9">
        <f>IFERROR(VLOOKUP(Labs!A3875,Mapping!D:M,10,FALSE),0)</f>
        <v>0</v>
      </c>
    </row>
    <row r="3876" spans="1:14" x14ac:dyDescent="0.25">
      <c r="A3876" s="5" t="str">
        <f>Source!B3876&amp;"|"&amp;Source!K3876</f>
        <v>ZZOS_PEN|MRNC</v>
      </c>
      <c r="B3876" s="5">
        <f>IFERROR(VLOOKUP(Labs!A3876,Mapping!D:E,2,FALSE),0)</f>
        <v>0</v>
      </c>
      <c r="C3876" t="str">
        <f>Source!F3876</f>
        <v>Microbiology</v>
      </c>
      <c r="D3876" s="5" t="str">
        <f>Source!D3876</f>
        <v>Penicillin</v>
      </c>
      <c r="E3876" s="5" t="str">
        <f>Source!L3876</f>
        <v>MRSA - Nose only</v>
      </c>
      <c r="F3876" s="5" t="e">
        <f>IF(ISBLANK(Source!E3876),NA(),Source!E3876)</f>
        <v>#N/A</v>
      </c>
      <c r="G3876" s="5">
        <f>Source!I3876</f>
        <v>7</v>
      </c>
      <c r="H3876" s="5" t="str">
        <f>IF(B3876&lt;&gt;0,NA(),Source!B3876)</f>
        <v>ZZOS_PEN</v>
      </c>
      <c r="I3876" s="5" t="str">
        <f>VLOOKUP(H3876,Mapping!B:E,4,FALSE)</f>
        <v>18964-7</v>
      </c>
      <c r="J3876" s="9" t="str">
        <f>VLOOKUP(H3876,Mapping!B:M,12,FALSE)</f>
        <v/>
      </c>
      <c r="K3876" s="5" t="str">
        <f>VLOOKUP(H3876,Mapping!B:H,7,FALSE)</f>
        <v>Wound Culture</v>
      </c>
      <c r="L3876" s="5" t="e">
        <f>IF(B3876&lt;&gt;0,B3876,IF(M3876=1,I3876,NA()))</f>
        <v>#N/A</v>
      </c>
      <c r="N3876" s="9">
        <f>IFERROR(VLOOKUP(Labs!A3876,Mapping!D:M,10,FALSE),0)</f>
        <v>0</v>
      </c>
    </row>
    <row r="3877" spans="1:14" x14ac:dyDescent="0.25">
      <c r="A3877" s="5" t="str">
        <f>Source!B3877&amp;"|"&amp;Source!K3877</f>
        <v>BIR|BIR</v>
      </c>
      <c r="B3877" s="5">
        <f>IFERROR(VLOOKUP(Labs!A3877,Mapping!D:E,2,FALSE),0)</f>
        <v>0</v>
      </c>
      <c r="C3877" t="str">
        <f>Source!F3877</f>
        <v>Chem/Haem</v>
      </c>
      <c r="D3877" s="5" t="str">
        <f>Source!D3877</f>
        <v>SP IGE BIRCH</v>
      </c>
      <c r="E3877" s="5" t="str">
        <f>Source!L3877</f>
        <v>SP IGE BIRCH</v>
      </c>
      <c r="F3877" s="5" t="e">
        <f>IF(ISBLANK(Source!E3877),NA(),Source!E3877)</f>
        <v>#N/A</v>
      </c>
      <c r="G3877" s="5">
        <f>Source!I3877</f>
        <v>6</v>
      </c>
      <c r="H3877" s="5" t="str">
        <f>IF(B3877&lt;&gt;0,NA(),Source!B3877)</f>
        <v>BIR</v>
      </c>
      <c r="I3877" s="5">
        <f>VLOOKUP(H3877,Mapping!B:E,4,FALSE)</f>
        <v>0</v>
      </c>
      <c r="J3877" s="9" t="str">
        <f>VLOOKUP(H3877,Mapping!B:M,12,FALSE)</f>
        <v/>
      </c>
      <c r="K3877" s="5" t="str">
        <f>VLOOKUP(H3877,Mapping!B:H,7,FALSE)</f>
        <v>SP IGE BIRCH</v>
      </c>
      <c r="L3877" s="5" t="e">
        <f>IF(B3877&lt;&gt;0,B3877,IF(M3877=1,I3877,NA()))</f>
        <v>#N/A</v>
      </c>
      <c r="N3877" s="9" t="str">
        <f>IFERROR(VLOOKUP(Labs!A3877,Mapping!D:M,10,FALSE),0)</f>
        <v/>
      </c>
    </row>
    <row r="3878" spans="1:14" x14ac:dyDescent="0.25">
      <c r="A3878" s="5" t="str">
        <f>Source!B3878&amp;"|"&amp;Source!K3878</f>
        <v>CHVG|ARBO</v>
      </c>
      <c r="B3878" s="5">
        <f>IFERROR(VLOOKUP(Labs!A3878,Mapping!D:E,2,FALSE),0)</f>
        <v>0</v>
      </c>
      <c r="C3878" t="str">
        <f>Source!F3878</f>
        <v>Virology</v>
      </c>
      <c r="D3878" s="5" t="str">
        <f>Source!D3878</f>
        <v>Chikungunya virus IgG</v>
      </c>
      <c r="E3878" s="5" t="str">
        <f>Source!L3878</f>
        <v>ARBOVIRUS</v>
      </c>
      <c r="F3878" s="5" t="e">
        <f>IF(ISBLANK(Source!E3878),NA(),Source!E3878)</f>
        <v>#N/A</v>
      </c>
      <c r="G3878" s="5">
        <f>Source!I3878</f>
        <v>6</v>
      </c>
      <c r="H3878" s="5" t="str">
        <f>IF(B3878&lt;&gt;0,NA(),Source!B3878)</f>
        <v>CHVG</v>
      </c>
      <c r="I3878" s="5">
        <f>VLOOKUP(H3878,Mapping!B:E,4,FALSE)</f>
        <v>0</v>
      </c>
      <c r="J3878" s="9" t="str">
        <f>VLOOKUP(H3878,Mapping!B:M,12,FALSE)</f>
        <v/>
      </c>
      <c r="K3878" s="5" t="str">
        <f>VLOOKUP(H3878,Mapping!B:H,7,FALSE)</f>
        <v>Arbovirus Serology</v>
      </c>
      <c r="L3878" s="5" t="e">
        <f>IF(B3878&lt;&gt;0,B3878,IF(M3878=1,I3878,NA()))</f>
        <v>#N/A</v>
      </c>
      <c r="N3878" s="9" t="str">
        <f>IFERROR(VLOOKUP(Labs!A3878,Mapping!D:M,10,FALSE),0)</f>
        <v/>
      </c>
    </row>
    <row r="3879" spans="1:14" x14ac:dyDescent="0.25">
      <c r="A3879" s="5" t="str">
        <f>Source!B3879&amp;"|"&amp;Source!K3879</f>
        <v>CD13|FAL</v>
      </c>
      <c r="B3879" s="5">
        <f>IFERROR(VLOOKUP(Labs!A3879,Mapping!D:E,2,FALSE),0)</f>
        <v>0</v>
      </c>
      <c r="C3879" t="str">
        <f>Source!F3879</f>
        <v>Chem/Haem</v>
      </c>
      <c r="D3879" s="5" t="str">
        <f>Source!D3879</f>
        <v>CD13</v>
      </c>
      <c r="E3879" s="5" t="str">
        <f>Source!L3879</f>
        <v>FACS Acute Panel (Blood)</v>
      </c>
      <c r="F3879" s="5" t="str">
        <f>IF(ISBLANK(Source!E3879),NA(),Source!E3879)</f>
        <v>%</v>
      </c>
      <c r="G3879" s="5">
        <f>Source!I3879</f>
        <v>6</v>
      </c>
      <c r="H3879" s="5" t="str">
        <f>IF(B3879&lt;&gt;0,NA(),Source!B3879)</f>
        <v>CD13</v>
      </c>
      <c r="I3879" s="5">
        <f>VLOOKUP(H3879,Mapping!B:E,4,FALSE)</f>
        <v>0</v>
      </c>
      <c r="J3879" s="9" t="str">
        <f>VLOOKUP(H3879,Mapping!B:M,12,FALSE)</f>
        <v/>
      </c>
      <c r="K3879" s="5" t="str">
        <f>VLOOKUP(H3879,Mapping!B:H,7,FALSE)</f>
        <v>FACS Acute Panel (Blood)</v>
      </c>
      <c r="L3879" s="5" t="e">
        <f>IF(B3879&lt;&gt;0,B3879,IF(M3879=1,I3879,NA()))</f>
        <v>#N/A</v>
      </c>
      <c r="N3879" s="9" t="str">
        <f>IFERROR(VLOOKUP(Labs!A3879,Mapping!D:M,10,FALSE),0)</f>
        <v/>
      </c>
    </row>
    <row r="3880" spans="1:14" x14ac:dyDescent="0.25">
      <c r="A3880" s="5" t="str">
        <f>Source!B3880&amp;"|"&amp;Source!K3880</f>
        <v>CD7|FAL</v>
      </c>
      <c r="B3880" s="5">
        <f>IFERROR(VLOOKUP(Labs!A3880,Mapping!D:E,2,FALSE),0)</f>
        <v>0</v>
      </c>
      <c r="C3880" t="str">
        <f>Source!F3880</f>
        <v>Chem/Haem</v>
      </c>
      <c r="D3880" s="5" t="str">
        <f>Source!D3880</f>
        <v>CD7</v>
      </c>
      <c r="E3880" s="5" t="str">
        <f>Source!L3880</f>
        <v>FACS Acute Panel (Blood)</v>
      </c>
      <c r="F3880" s="5" t="str">
        <f>IF(ISBLANK(Source!E3880),NA(),Source!E3880)</f>
        <v>%</v>
      </c>
      <c r="G3880" s="5">
        <f>Source!I3880</f>
        <v>6</v>
      </c>
      <c r="H3880" s="5" t="str">
        <f>IF(B3880&lt;&gt;0,NA(),Source!B3880)</f>
        <v>CD7</v>
      </c>
      <c r="I3880" s="5">
        <f>VLOOKUP(H3880,Mapping!B:E,4,FALSE)</f>
        <v>0</v>
      </c>
      <c r="J3880" s="9" t="str">
        <f>VLOOKUP(H3880,Mapping!B:M,12,FALSE)</f>
        <v/>
      </c>
      <c r="K3880" s="5" t="str">
        <f>VLOOKUP(H3880,Mapping!B:H,7,FALSE)</f>
        <v>FACS Acute Panel (Blood)</v>
      </c>
      <c r="L3880" s="5" t="e">
        <f>IF(B3880&lt;&gt;0,B3880,IF(M3880=1,I3880,NA()))</f>
        <v>#N/A</v>
      </c>
      <c r="N3880" s="9" t="str">
        <f>IFERROR(VLOOKUP(Labs!A3880,Mapping!D:M,10,FALSE),0)</f>
        <v/>
      </c>
    </row>
    <row r="3881" spans="1:14" x14ac:dyDescent="0.25">
      <c r="A3881" s="5" t="str">
        <f>Source!B3881&amp;"|"&amp;Source!K3881</f>
        <v>CD10|FAL</v>
      </c>
      <c r="B3881" s="5">
        <f>IFERROR(VLOOKUP(Labs!A3881,Mapping!D:E,2,FALSE),0)</f>
        <v>0</v>
      </c>
      <c r="C3881" t="str">
        <f>Source!F3881</f>
        <v>Chem/Haem</v>
      </c>
      <c r="D3881" s="5" t="str">
        <f>Source!D3881</f>
        <v>CD10</v>
      </c>
      <c r="E3881" s="5" t="str">
        <f>Source!L3881</f>
        <v>FACS Acute Panel (Blood)</v>
      </c>
      <c r="F3881" s="5" t="str">
        <f>IF(ISBLANK(Source!E3881),NA(),Source!E3881)</f>
        <v>%</v>
      </c>
      <c r="G3881" s="5">
        <f>Source!I3881</f>
        <v>6</v>
      </c>
      <c r="H3881" s="5" t="str">
        <f>IF(B3881&lt;&gt;0,NA(),Source!B3881)</f>
        <v>CD10</v>
      </c>
      <c r="I3881" s="5">
        <f>VLOOKUP(H3881,Mapping!B:E,4,FALSE)</f>
        <v>0</v>
      </c>
      <c r="J3881" s="9" t="str">
        <f>VLOOKUP(H3881,Mapping!B:M,12,FALSE)</f>
        <v/>
      </c>
      <c r="K3881" s="5" t="str">
        <f>VLOOKUP(H3881,Mapping!B:H,7,FALSE)</f>
        <v>FACS Chronic Panel (Blood)</v>
      </c>
      <c r="L3881" s="5" t="e">
        <f>IF(B3881&lt;&gt;0,B3881,IF(M3881=1,I3881,NA()))</f>
        <v>#N/A</v>
      </c>
      <c r="N3881" s="9">
        <f>IFERROR(VLOOKUP(Labs!A3881,Mapping!D:M,10,FALSE),0)</f>
        <v>0</v>
      </c>
    </row>
    <row r="3882" spans="1:14" x14ac:dyDescent="0.25">
      <c r="A3882" s="5" t="str">
        <f>Source!B3882&amp;"|"&amp;Source!K3882</f>
        <v>CREA|UECR</v>
      </c>
      <c r="B3882" s="5">
        <f>IFERROR(VLOOKUP(Labs!A3882,Mapping!D:E,2,FALSE),0)</f>
        <v>0</v>
      </c>
      <c r="C3882" t="str">
        <f>Source!F3882</f>
        <v>Chem/Haem</v>
      </c>
      <c r="D3882" s="5" t="str">
        <f>Source!D3882</f>
        <v>CREATININE</v>
      </c>
      <c r="E3882" s="5" t="str">
        <f>Source!L3882</f>
        <v>U/E/CREAT (RESPUN)</v>
      </c>
      <c r="F3882" s="5" t="str">
        <f>IF(ISBLANK(Source!E3882),NA(),Source!E3882)</f>
        <v>umol/L</v>
      </c>
      <c r="G3882" s="5">
        <f>Source!I3882</f>
        <v>6</v>
      </c>
      <c r="H3882" s="5" t="str">
        <f>IF(B3882&lt;&gt;0,NA(),Source!B3882)</f>
        <v>CREA</v>
      </c>
      <c r="I3882" s="5" t="str">
        <f>VLOOKUP(H3882,Mapping!B:E,4,FALSE)</f>
        <v>14682-9</v>
      </c>
      <c r="J3882" s="9" t="str">
        <f>VLOOKUP(H3882,Mapping!B:M,12,FALSE)</f>
        <v>Creatinine [Moles/volume] in Serum or Plasma</v>
      </c>
      <c r="K3882" s="5" t="str">
        <f>VLOOKUP(H3882,Mapping!B:H,7,FALSE)</f>
        <v>U/E/CREAT</v>
      </c>
      <c r="L3882" s="5" t="e">
        <f>IF(B3882&lt;&gt;0,B3882,IF(M3882=1,I3882,NA()))</f>
        <v>#N/A</v>
      </c>
      <c r="N3882" s="9">
        <f>IFERROR(VLOOKUP(Labs!A3882,Mapping!D:M,10,FALSE),0)</f>
        <v>0</v>
      </c>
    </row>
    <row r="3883" spans="1:14" x14ac:dyDescent="0.25">
      <c r="A3883" s="5" t="str">
        <f>Source!B3883&amp;"|"&amp;Source!K3883</f>
        <v>ALRR|ALDO</v>
      </c>
      <c r="B3883" s="5">
        <f>IFERROR(VLOOKUP(Labs!A3883,Mapping!D:E,2,FALSE),0)</f>
        <v>0</v>
      </c>
      <c r="C3883" t="str">
        <f>Source!F3883</f>
        <v>Chem/Haem</v>
      </c>
      <c r="D3883" s="5" t="str">
        <f>Source!D3883</f>
        <v>ALDOSTERONE/RENIN RATIO</v>
      </c>
      <c r="E3883" s="5" t="str">
        <f>Source!L3883</f>
        <v>RENIN/ALDOSTERONE</v>
      </c>
      <c r="F3883" s="5" t="str">
        <f>IF(ISBLANK(Source!E3883),NA(),Source!E3883)</f>
        <v>pmol/mIU</v>
      </c>
      <c r="G3883" s="5">
        <f>Source!I3883</f>
        <v>6</v>
      </c>
      <c r="H3883" s="5" t="str">
        <f>IF(B3883&lt;&gt;0,NA(),Source!B3883)</f>
        <v>ALRR</v>
      </c>
      <c r="I3883" s="5">
        <f>VLOOKUP(H3883,Mapping!B:E,4,FALSE)</f>
        <v>0</v>
      </c>
      <c r="J3883" s="9" t="str">
        <f>VLOOKUP(H3883,Mapping!B:M,12,FALSE)</f>
        <v/>
      </c>
      <c r="K3883" s="5" t="str">
        <f>VLOOKUP(H3883,Mapping!B:H,7,FALSE)</f>
        <v>RENIN/ALDOSTERONE</v>
      </c>
      <c r="L3883" s="5" t="e">
        <f>IF(B3883&lt;&gt;0,B3883,IF(M3883=1,I3883,NA()))</f>
        <v>#N/A</v>
      </c>
      <c r="N3883" s="9" t="str">
        <f>IFERROR(VLOOKUP(Labs!A3883,Mapping!D:M,10,FALSE),0)</f>
        <v/>
      </c>
    </row>
    <row r="3884" spans="1:14" x14ac:dyDescent="0.25">
      <c r="A3884" s="5" t="str">
        <f>Source!B3884&amp;"|"&amp;Source!K3884</f>
        <v>CD33|FAL</v>
      </c>
      <c r="B3884" s="5">
        <f>IFERROR(VLOOKUP(Labs!A3884,Mapping!D:E,2,FALSE),0)</f>
        <v>0</v>
      </c>
      <c r="C3884" t="str">
        <f>Source!F3884</f>
        <v>Chem/Haem</v>
      </c>
      <c r="D3884" s="5" t="str">
        <f>Source!D3884</f>
        <v>CD33</v>
      </c>
      <c r="E3884" s="5" t="str">
        <f>Source!L3884</f>
        <v>FACS Acute Panel (Blood)</v>
      </c>
      <c r="F3884" s="5" t="str">
        <f>IF(ISBLANK(Source!E3884),NA(),Source!E3884)</f>
        <v>%</v>
      </c>
      <c r="G3884" s="5">
        <f>Source!I3884</f>
        <v>6</v>
      </c>
      <c r="H3884" s="5" t="str">
        <f>IF(B3884&lt;&gt;0,NA(),Source!B3884)</f>
        <v>CD33</v>
      </c>
      <c r="I3884" s="5">
        <f>VLOOKUP(H3884,Mapping!B:E,4,FALSE)</f>
        <v>0</v>
      </c>
      <c r="J3884" s="9" t="str">
        <f>VLOOKUP(H3884,Mapping!B:M,12,FALSE)</f>
        <v/>
      </c>
      <c r="K3884" s="5" t="str">
        <f>VLOOKUP(H3884,Mapping!B:H,7,FALSE)</f>
        <v>FACS Acute Panel (Blood)</v>
      </c>
      <c r="L3884" s="5" t="e">
        <f>IF(B3884&lt;&gt;0,B3884,IF(M3884=1,I3884,NA()))</f>
        <v>#N/A</v>
      </c>
      <c r="N3884" s="9" t="str">
        <f>IFERROR(VLOOKUP(Labs!A3884,Mapping!D:M,10,FALSE),0)</f>
        <v/>
      </c>
    </row>
    <row r="3885" spans="1:14" x14ac:dyDescent="0.25">
      <c r="A3885" s="5" t="str">
        <f>Source!B3885&amp;"|"&amp;Source!K3885</f>
        <v>BNP|BNP</v>
      </c>
      <c r="B3885" s="5" t="str">
        <f>IFERROR(VLOOKUP(Labs!A3885,Mapping!D:E,2,FALSE),0)</f>
        <v>30934-4</v>
      </c>
      <c r="C3885" t="str">
        <f>Source!F3885</f>
        <v>Chem/Haem</v>
      </c>
      <c r="D3885" s="5" t="str">
        <f>Source!D3885</f>
        <v>BNP</v>
      </c>
      <c r="E3885" s="5" t="str">
        <f>Source!L3885</f>
        <v>BNP</v>
      </c>
      <c r="F3885" s="5" t="str">
        <f>IF(ISBLANK(Source!E3885),NA(),Source!E3885)</f>
        <v>pmol/l</v>
      </c>
      <c r="G3885" s="5">
        <f>Source!I3885</f>
        <v>6</v>
      </c>
      <c r="H3885" s="5" t="e">
        <f>IF(B3885&lt;&gt;0,NA(),Source!B3885)</f>
        <v>#N/A</v>
      </c>
      <c r="I3885" s="5" t="e">
        <f>VLOOKUP(H3885,Mapping!B:E,4,FALSE)</f>
        <v>#N/A</v>
      </c>
      <c r="J3885" s="9" t="e">
        <f>VLOOKUP(H3885,Mapping!B:M,12,FALSE)</f>
        <v>#N/A</v>
      </c>
      <c r="K3885" s="5" t="e">
        <f>VLOOKUP(H3885,Mapping!B:H,7,FALSE)</f>
        <v>#N/A</v>
      </c>
      <c r="L3885" s="5" t="str">
        <f>IF(B3885&lt;&gt;0,B3885,IF(M3885=1,I3885,NA()))</f>
        <v>30934-4</v>
      </c>
      <c r="N3885" s="9" t="str">
        <f>IFERROR(VLOOKUP(Labs!A3885,Mapping!D:M,10,FALSE),0)</f>
        <v>Natriuretic peptide B [Mass/volume] in Serum or Plasma</v>
      </c>
    </row>
    <row r="3886" spans="1:14" x14ac:dyDescent="0.25">
      <c r="A3886" s="5" t="str">
        <f>Source!B3886&amp;"|"&amp;Source!K3886</f>
        <v>ANDR|ANDR</v>
      </c>
      <c r="B3886" s="5">
        <f>IFERROR(VLOOKUP(Labs!A3886,Mapping!D:E,2,FALSE),0)</f>
        <v>0</v>
      </c>
      <c r="C3886" t="str">
        <f>Source!F3886</f>
        <v>Chem/Haem</v>
      </c>
      <c r="D3886" s="5" t="str">
        <f>Source!D3886</f>
        <v>ANDROSTENEDIONE</v>
      </c>
      <c r="E3886" s="5" t="str">
        <f>Source!L3886</f>
        <v>ANDROSTENEDIONE</v>
      </c>
      <c r="F3886" s="5" t="str">
        <f>IF(ISBLANK(Source!E3886),NA(),Source!E3886)</f>
        <v>nmol/L</v>
      </c>
      <c r="G3886" s="5">
        <f>Source!I3886</f>
        <v>6</v>
      </c>
      <c r="H3886" s="5" t="str">
        <f>IF(B3886&lt;&gt;0,NA(),Source!B3886)</f>
        <v>ANDR</v>
      </c>
      <c r="I3886" s="5">
        <f>VLOOKUP(H3886,Mapping!B:E,4,FALSE)</f>
        <v>0</v>
      </c>
      <c r="J3886" s="9" t="str">
        <f>VLOOKUP(H3886,Mapping!B:M,12,FALSE)</f>
        <v/>
      </c>
      <c r="K3886" s="5" t="str">
        <f>VLOOKUP(H3886,Mapping!B:H,7,FALSE)</f>
        <v>ANDROSTENEDIONE</v>
      </c>
      <c r="L3886" s="5" t="e">
        <f>IF(B3886&lt;&gt;0,B3886,IF(M3886=1,I3886,NA()))</f>
        <v>#N/A</v>
      </c>
      <c r="N3886" s="9" t="str">
        <f>IFERROR(VLOOKUP(Labs!A3886,Mapping!D:M,10,FALSE),0)</f>
        <v/>
      </c>
    </row>
    <row r="3887" spans="1:14" x14ac:dyDescent="0.25">
      <c r="A3887" s="5" t="str">
        <f>Source!B3887&amp;"|"&amp;Source!K3887</f>
        <v>C117|FAL</v>
      </c>
      <c r="B3887" s="5">
        <f>IFERROR(VLOOKUP(Labs!A3887,Mapping!D:E,2,FALSE),0)</f>
        <v>0</v>
      </c>
      <c r="C3887" t="str">
        <f>Source!F3887</f>
        <v>Chem/Haem</v>
      </c>
      <c r="D3887" s="5" t="str">
        <f>Source!D3887</f>
        <v>CD117</v>
      </c>
      <c r="E3887" s="5" t="str">
        <f>Source!L3887</f>
        <v>FACS Acute Panel (Blood)</v>
      </c>
      <c r="F3887" s="5" t="str">
        <f>IF(ISBLANK(Source!E3887),NA(),Source!E3887)</f>
        <v>%</v>
      </c>
      <c r="G3887" s="5">
        <f>Source!I3887</f>
        <v>6</v>
      </c>
      <c r="H3887" s="5" t="str">
        <f>IF(B3887&lt;&gt;0,NA(),Source!B3887)</f>
        <v>C117</v>
      </c>
      <c r="I3887" s="5">
        <f>VLOOKUP(H3887,Mapping!B:E,4,FALSE)</f>
        <v>0</v>
      </c>
      <c r="J3887" s="9" t="str">
        <f>VLOOKUP(H3887,Mapping!B:M,12,FALSE)</f>
        <v/>
      </c>
      <c r="K3887" s="5" t="str">
        <f>VLOOKUP(H3887,Mapping!B:H,7,FALSE)</f>
        <v>FACS Acute Panel (Blood)</v>
      </c>
      <c r="L3887" s="5" t="e">
        <f>IF(B3887&lt;&gt;0,B3887,IF(M3887=1,I3887,NA()))</f>
        <v>#N/A</v>
      </c>
      <c r="N3887" s="9" t="str">
        <f>IFERROR(VLOOKUP(Labs!A3887,Mapping!D:M,10,FALSE),0)</f>
        <v/>
      </c>
    </row>
    <row r="3888" spans="1:14" x14ac:dyDescent="0.25">
      <c r="A3888" s="5" t="str">
        <f>Source!B3888&amp;"|"&amp;Source!K3888</f>
        <v>C79A|FAL</v>
      </c>
      <c r="B3888" s="5">
        <f>IFERROR(VLOOKUP(Labs!A3888,Mapping!D:E,2,FALSE),0)</f>
        <v>0</v>
      </c>
      <c r="C3888" t="str">
        <f>Source!F3888</f>
        <v>Chem/Haem</v>
      </c>
      <c r="D3888" s="5" t="str">
        <f>Source!D3888</f>
        <v>cCD79a</v>
      </c>
      <c r="E3888" s="5" t="str">
        <f>Source!L3888</f>
        <v>FACS Acute Panel (Blood)</v>
      </c>
      <c r="F3888" s="5" t="str">
        <f>IF(ISBLANK(Source!E3888),NA(),Source!E3888)</f>
        <v>%</v>
      </c>
      <c r="G3888" s="5">
        <f>Source!I3888</f>
        <v>6</v>
      </c>
      <c r="H3888" s="5" t="str">
        <f>IF(B3888&lt;&gt;0,NA(),Source!B3888)</f>
        <v>C79A</v>
      </c>
      <c r="I3888" s="5">
        <f>VLOOKUP(H3888,Mapping!B:E,4,FALSE)</f>
        <v>0</v>
      </c>
      <c r="J3888" s="9" t="str">
        <f>VLOOKUP(H3888,Mapping!B:M,12,FALSE)</f>
        <v/>
      </c>
      <c r="K3888" s="5" t="str">
        <f>VLOOKUP(H3888,Mapping!B:H,7,FALSE)</f>
        <v>FACS Acute Panel (Blood)</v>
      </c>
      <c r="L3888" s="5" t="e">
        <f>IF(B3888&lt;&gt;0,B3888,IF(M3888=1,I3888,NA()))</f>
        <v>#N/A</v>
      </c>
      <c r="N3888" s="9" t="str">
        <f>IFERROR(VLOOKUP(Labs!A3888,Mapping!D:M,10,FALSE),0)</f>
        <v/>
      </c>
    </row>
    <row r="3889" spans="1:14" x14ac:dyDescent="0.25">
      <c r="A3889" s="5" t="str">
        <f>Source!B3889&amp;"|"&amp;Source!K3889</f>
        <v>CCD3|FAL</v>
      </c>
      <c r="B3889" s="5">
        <f>IFERROR(VLOOKUP(Labs!A3889,Mapping!D:E,2,FALSE),0)</f>
        <v>0</v>
      </c>
      <c r="C3889" t="str">
        <f>Source!F3889</f>
        <v>Chem/Haem</v>
      </c>
      <c r="D3889" s="5" t="str">
        <f>Source!D3889</f>
        <v>cCD3</v>
      </c>
      <c r="E3889" s="5" t="str">
        <f>Source!L3889</f>
        <v>FACS Acute Panel (Blood)</v>
      </c>
      <c r="F3889" s="5" t="str">
        <f>IF(ISBLANK(Source!E3889),NA(),Source!E3889)</f>
        <v>%</v>
      </c>
      <c r="G3889" s="5">
        <f>Source!I3889</f>
        <v>6</v>
      </c>
      <c r="H3889" s="5" t="str">
        <f>IF(B3889&lt;&gt;0,NA(),Source!B3889)</f>
        <v>CCD3</v>
      </c>
      <c r="I3889" s="5">
        <f>VLOOKUP(H3889,Mapping!B:E,4,FALSE)</f>
        <v>0</v>
      </c>
      <c r="J3889" s="9" t="str">
        <f>VLOOKUP(H3889,Mapping!B:M,12,FALSE)</f>
        <v/>
      </c>
      <c r="K3889" s="5" t="str">
        <f>VLOOKUP(H3889,Mapping!B:H,7,FALSE)</f>
        <v>FACS Acute Panel (Blood)</v>
      </c>
      <c r="L3889" s="5" t="e">
        <f>IF(B3889&lt;&gt;0,B3889,IF(M3889=1,I3889,NA()))</f>
        <v>#N/A</v>
      </c>
      <c r="N3889" s="9" t="str">
        <f>IFERROR(VLOOKUP(Labs!A3889,Mapping!D:M,10,FALSE),0)</f>
        <v/>
      </c>
    </row>
    <row r="3890" spans="1:14" x14ac:dyDescent="0.25">
      <c r="A3890" s="5" t="str">
        <f>Source!B3890&amp;"|"&amp;Source!K3890</f>
        <v>COB|COB</v>
      </c>
      <c r="B3890" s="5">
        <f>IFERROR(VLOOKUP(Labs!A3890,Mapping!D:E,2,FALSE),0)</f>
        <v>0</v>
      </c>
      <c r="C3890" t="str">
        <f>Source!F3890</f>
        <v>Chem/Haem</v>
      </c>
      <c r="D3890" s="5" t="str">
        <f>Source!D3890</f>
        <v>COBALT (TRACE METAL)</v>
      </c>
      <c r="E3890" s="5" t="str">
        <f>Source!L3890</f>
        <v>COBALT (TRACE METAL)</v>
      </c>
      <c r="F3890" s="5" t="str">
        <f>IF(ISBLANK(Source!E3890),NA(),Source!E3890)</f>
        <v>nmol/l</v>
      </c>
      <c r="G3890" s="5">
        <f>Source!I3890</f>
        <v>6</v>
      </c>
      <c r="H3890" s="5" t="str">
        <f>IF(B3890&lt;&gt;0,NA(),Source!B3890)</f>
        <v>COB</v>
      </c>
      <c r="I3890" s="5">
        <f>VLOOKUP(H3890,Mapping!B:E,4,FALSE)</f>
        <v>0</v>
      </c>
      <c r="J3890" s="9" t="str">
        <f>VLOOKUP(H3890,Mapping!B:M,12,FALSE)</f>
        <v/>
      </c>
      <c r="K3890" s="5" t="str">
        <f>VLOOKUP(H3890,Mapping!B:H,7,FALSE)</f>
        <v>COBALT (TRACE METAL)</v>
      </c>
      <c r="L3890" s="5" t="e">
        <f>IF(B3890&lt;&gt;0,B3890,IF(M3890=1,I3890,NA()))</f>
        <v>#N/A</v>
      </c>
      <c r="N3890" s="9" t="str">
        <f>IFERROR(VLOOKUP(Labs!A3890,Mapping!D:M,10,FALSE),0)</f>
        <v/>
      </c>
    </row>
    <row r="3891" spans="1:14" x14ac:dyDescent="0.25">
      <c r="A3891" s="5" t="str">
        <f>Source!B3891&amp;"|"&amp;Source!K3891</f>
        <v>BIRC|BIR</v>
      </c>
      <c r="B3891" s="5">
        <f>IFERROR(VLOOKUP(Labs!A3891,Mapping!D:E,2,FALSE),0)</f>
        <v>0</v>
      </c>
      <c r="C3891" t="str">
        <f>Source!F3891</f>
        <v>Chem/Haem</v>
      </c>
      <c r="D3891" s="5" t="str">
        <f>Source!D3891</f>
        <v>SP IGE BIRCH CLASS</v>
      </c>
      <c r="E3891" s="5" t="str">
        <f>Source!L3891</f>
        <v>SP IGE BIRCH</v>
      </c>
      <c r="F3891" s="5" t="e">
        <f>IF(ISBLANK(Source!E3891),NA(),Source!E3891)</f>
        <v>#N/A</v>
      </c>
      <c r="G3891" s="5">
        <f>Source!I3891</f>
        <v>6</v>
      </c>
      <c r="H3891" s="5" t="str">
        <f>IF(B3891&lt;&gt;0,NA(),Source!B3891)</f>
        <v>BIRC</v>
      </c>
      <c r="I3891" s="5">
        <f>VLOOKUP(H3891,Mapping!B:E,4,FALSE)</f>
        <v>0</v>
      </c>
      <c r="J3891" s="9" t="str">
        <f>VLOOKUP(H3891,Mapping!B:M,12,FALSE)</f>
        <v/>
      </c>
      <c r="K3891" s="5" t="str">
        <f>VLOOKUP(H3891,Mapping!B:H,7,FALSE)</f>
        <v>SP IGE BIRCH</v>
      </c>
      <c r="L3891" s="5" t="e">
        <f>IF(B3891&lt;&gt;0,B3891,IF(M3891=1,I3891,NA()))</f>
        <v>#N/A</v>
      </c>
      <c r="N3891" s="9" t="str">
        <f>IFERROR(VLOOKUP(Labs!A3891,Mapping!D:M,10,FALSE),0)</f>
        <v/>
      </c>
    </row>
    <row r="3892" spans="1:14" x14ac:dyDescent="0.25">
      <c r="A3892" s="5" t="str">
        <f>Source!B3892&amp;"|"&amp;Source!K3892</f>
        <v>ALBU|ELEC</v>
      </c>
      <c r="B3892" s="5">
        <f>IFERROR(VLOOKUP(Labs!A3892,Mapping!D:E,2,FALSE),0)</f>
        <v>0</v>
      </c>
      <c r="C3892" t="str">
        <f>Source!F3892</f>
        <v>Chem/Haem</v>
      </c>
      <c r="D3892" s="5" t="str">
        <f>Source!D3892</f>
        <v>ALBUMIN</v>
      </c>
      <c r="E3892" s="5" t="str">
        <f>Source!L3892</f>
        <v>ELECTROPHORESIS</v>
      </c>
      <c r="F3892" s="5" t="str">
        <f>IF(ISBLANK(Source!E3892),NA(),Source!E3892)</f>
        <v>g/L</v>
      </c>
      <c r="G3892" s="5">
        <f>Source!I3892</f>
        <v>6</v>
      </c>
      <c r="H3892" s="5" t="str">
        <f>IF(B3892&lt;&gt;0,NA(),Source!B3892)</f>
        <v>ALBU</v>
      </c>
      <c r="I3892" s="5" t="str">
        <f>VLOOKUP(H3892,Mapping!B:E,4,FALSE)</f>
        <v>1751-7</v>
      </c>
      <c r="J3892" s="9" t="str">
        <f>VLOOKUP(H3892,Mapping!B:M,12,FALSE)</f>
        <v>Albumin [Mass/volume] in Serum or Plasma</v>
      </c>
      <c r="K3892" s="5" t="str">
        <f>VLOOKUP(H3892,Mapping!B:H,7,FALSE)</f>
        <v>LIVER FUNCTION TEST</v>
      </c>
      <c r="L3892" s="5" t="e">
        <f>IF(B3892&lt;&gt;0,B3892,IF(M3892=1,I3892,NA()))</f>
        <v>#N/A</v>
      </c>
      <c r="N3892" s="9">
        <f>IFERROR(VLOOKUP(Labs!A3892,Mapping!D:M,10,FALSE),0)</f>
        <v>0</v>
      </c>
    </row>
    <row r="3893" spans="1:14" x14ac:dyDescent="0.25">
      <c r="A3893" s="5" t="str">
        <f>Source!B3893&amp;"|"&amp;Source!K3893</f>
        <v>CD45|FAL</v>
      </c>
      <c r="B3893" s="5">
        <f>IFERROR(VLOOKUP(Labs!A3893,Mapping!D:E,2,FALSE),0)</f>
        <v>0</v>
      </c>
      <c r="C3893" t="str">
        <f>Source!F3893</f>
        <v>Chem/Haem</v>
      </c>
      <c r="D3893" s="5" t="str">
        <f>Source!D3893</f>
        <v>CD14-/CD45+</v>
      </c>
      <c r="E3893" s="5" t="str">
        <f>Source!L3893</f>
        <v>FACS Acute Panel (Blood)</v>
      </c>
      <c r="F3893" s="5" t="str">
        <f>IF(ISBLANK(Source!E3893),NA(),Source!E3893)</f>
        <v>%</v>
      </c>
      <c r="G3893" s="5">
        <f>Source!I3893</f>
        <v>6</v>
      </c>
      <c r="H3893" s="5" t="str">
        <f>IF(B3893&lt;&gt;0,NA(),Source!B3893)</f>
        <v>CD45</v>
      </c>
      <c r="I3893" s="5">
        <f>VLOOKUP(H3893,Mapping!B:E,4,FALSE)</f>
        <v>0</v>
      </c>
      <c r="J3893" s="9" t="str">
        <f>VLOOKUP(H3893,Mapping!B:M,12,FALSE)</f>
        <v/>
      </c>
      <c r="K3893" s="5" t="str">
        <f>VLOOKUP(H3893,Mapping!B:H,7,FALSE)</f>
        <v>FACS Chronic Panel (Blood)</v>
      </c>
      <c r="L3893" s="5" t="e">
        <f>IF(B3893&lt;&gt;0,B3893,IF(M3893=1,I3893,NA()))</f>
        <v>#N/A</v>
      </c>
      <c r="N3893" s="9">
        <f>IFERROR(VLOOKUP(Labs!A3893,Mapping!D:M,10,FALSE),0)</f>
        <v>0</v>
      </c>
    </row>
    <row r="3894" spans="1:14" x14ac:dyDescent="0.25">
      <c r="A3894" s="5" t="str">
        <f>Source!B3894&amp;"|"&amp;Source!K3894</f>
        <v>24UA|24UA</v>
      </c>
      <c r="B3894" s="5">
        <f>IFERROR(VLOOKUP(Labs!A3894,Mapping!D:E,2,FALSE),0)</f>
        <v>0</v>
      </c>
      <c r="C3894" t="str">
        <f>Source!F3894</f>
        <v>Chem/Haem</v>
      </c>
      <c r="D3894" s="5" t="str">
        <f>Source!D3894</f>
        <v>24hr URIC ACID OUTPUT</v>
      </c>
      <c r="E3894" s="5" t="str">
        <f>Source!L3894</f>
        <v>24hr URIC ACID OUTPUT</v>
      </c>
      <c r="F3894" s="5" t="str">
        <f>IF(ISBLANK(Source!E3894),NA(),Source!E3894)</f>
        <v>mmol/24h</v>
      </c>
      <c r="G3894" s="5">
        <f>Source!I3894</f>
        <v>6</v>
      </c>
      <c r="H3894" s="5" t="str">
        <f>IF(B3894&lt;&gt;0,NA(),Source!B3894)</f>
        <v>24UA</v>
      </c>
      <c r="I3894" s="5">
        <f>VLOOKUP(H3894,Mapping!B:E,4,FALSE)</f>
        <v>0</v>
      </c>
      <c r="J3894" s="9" t="str">
        <f>VLOOKUP(H3894,Mapping!B:M,12,FALSE)</f>
        <v/>
      </c>
      <c r="K3894" s="5" t="str">
        <f>VLOOKUP(H3894,Mapping!B:H,7,FALSE)</f>
        <v>24hr URIC ACID OUTPUT</v>
      </c>
      <c r="L3894" s="5" t="e">
        <f>IF(B3894&lt;&gt;0,B3894,IF(M3894=1,I3894,NA()))</f>
        <v>#N/A</v>
      </c>
      <c r="N3894" s="9" t="str">
        <f>IFERROR(VLOOKUP(Labs!A3894,Mapping!D:M,10,FALSE),0)</f>
        <v/>
      </c>
    </row>
    <row r="3895" spans="1:14" x14ac:dyDescent="0.25">
      <c r="A3895" s="5" t="str">
        <f>Source!B3895&amp;"|"&amp;Source!K3895</f>
        <v>C4|C4</v>
      </c>
      <c r="B3895" s="5">
        <f>IFERROR(VLOOKUP(Labs!A3895,Mapping!D:E,2,FALSE),0)</f>
        <v>0</v>
      </c>
      <c r="C3895" t="str">
        <f>Source!F3895</f>
        <v>Chem/Haem</v>
      </c>
      <c r="D3895" s="5" t="str">
        <f>Source!D3895</f>
        <v>C4</v>
      </c>
      <c r="E3895" s="5" t="str">
        <f>Source!L3895</f>
        <v>C4</v>
      </c>
      <c r="F3895" s="5" t="str">
        <f>IF(ISBLANK(Source!E3895),NA(),Source!E3895)</f>
        <v>g/l</v>
      </c>
      <c r="G3895" s="5">
        <f>Source!I3895</f>
        <v>6</v>
      </c>
      <c r="H3895" s="5" t="str">
        <f>IF(B3895&lt;&gt;0,NA(),Source!B3895)</f>
        <v>C4</v>
      </c>
      <c r="I3895" s="5" t="str">
        <f>VLOOKUP(H3895,Mapping!B:E,4,FALSE)</f>
        <v>4498-2</v>
      </c>
      <c r="J3895" s="9" t="str">
        <f>VLOOKUP(H3895,Mapping!B:M,12,FALSE)</f>
        <v>Complement C4 [Mass/volume] in Serum or Plasma</v>
      </c>
      <c r="K3895" s="5" t="str">
        <f>VLOOKUP(H3895,Mapping!B:H,7,FALSE)</f>
        <v>dsDNA ANTIBODIES</v>
      </c>
      <c r="L3895" s="5" t="e">
        <f>IF(B3895&lt;&gt;0,B3895,IF(M3895=1,I3895,NA()))</f>
        <v>#N/A</v>
      </c>
      <c r="N3895" s="9">
        <f>IFERROR(VLOOKUP(Labs!A3895,Mapping!D:M,10,FALSE),0)</f>
        <v>0</v>
      </c>
    </row>
    <row r="3896" spans="1:14" x14ac:dyDescent="0.25">
      <c r="A3896" s="5" t="str">
        <f>Source!B3896&amp;"|"&amp;Source!K3896</f>
        <v>FLOW|FLOW</v>
      </c>
      <c r="B3896" s="5">
        <f>IFERROR(VLOOKUP(Labs!A3896,Mapping!D:E,2,FALSE),0)</f>
        <v>0</v>
      </c>
      <c r="C3896" t="str">
        <f>Source!F3896</f>
        <v>Blood Transfusion</v>
      </c>
      <c r="D3896" s="5" t="str">
        <f>Source!D3896</f>
        <v>FMH (flow cytometry)</v>
      </c>
      <c r="E3896" s="5" t="str">
        <f>Source!L3896</f>
        <v>FMH (flow cytometry)</v>
      </c>
      <c r="F3896" s="5" t="str">
        <f>IF(ISBLANK(Source!E3896),NA(),Source!E3896)</f>
        <v>ml</v>
      </c>
      <c r="G3896" s="5">
        <f>Source!I3896</f>
        <v>6</v>
      </c>
      <c r="H3896" s="5" t="str">
        <f>IF(B3896&lt;&gt;0,NA(),Source!B3896)</f>
        <v>FLOW</v>
      </c>
      <c r="I3896" s="5">
        <f>VLOOKUP(H3896,Mapping!B:E,4,FALSE)</f>
        <v>0</v>
      </c>
      <c r="J3896" s="9" t="str">
        <f>VLOOKUP(H3896,Mapping!B:M,12,FALSE)</f>
        <v/>
      </c>
      <c r="K3896" s="5" t="str">
        <f>VLOOKUP(H3896,Mapping!B:H,7,FALSE)</f>
        <v>FMH (flow cytometry)</v>
      </c>
      <c r="L3896" s="5" t="e">
        <f>IF(B3896&lt;&gt;0,B3896,IF(M3896=1,I3896,NA()))</f>
        <v>#N/A</v>
      </c>
      <c r="N3896" s="9" t="str">
        <f>IFERROR(VLOOKUP(Labs!A3896,Mapping!D:M,10,FALSE),0)</f>
        <v/>
      </c>
    </row>
    <row r="3897" spans="1:14" x14ac:dyDescent="0.25">
      <c r="A3897" s="5" t="str">
        <f>Source!B3897&amp;"|"&amp;Source!K3897</f>
        <v>BNP|BNP</v>
      </c>
      <c r="B3897" s="5" t="str">
        <f>IFERROR(VLOOKUP(Labs!A3897,Mapping!D:E,2,FALSE),0)</f>
        <v>30934-4</v>
      </c>
      <c r="C3897" t="str">
        <f>Source!F3897</f>
        <v>Chem/Haem</v>
      </c>
      <c r="D3897" s="5" t="str">
        <f>Source!D3897</f>
        <v>BNP</v>
      </c>
      <c r="E3897" s="5" t="str">
        <f>Source!L3897</f>
        <v>BNP</v>
      </c>
      <c r="F3897" s="5" t="str">
        <f>IF(ISBLANK(Source!E3897),NA(),Source!E3897)</f>
        <v>pmol/l</v>
      </c>
      <c r="G3897" s="5">
        <f>Source!I3897</f>
        <v>6</v>
      </c>
      <c r="H3897" s="5" t="e">
        <f>IF(B3897&lt;&gt;0,NA(),Source!B3897)</f>
        <v>#N/A</v>
      </c>
      <c r="I3897" s="5" t="e">
        <f>VLOOKUP(H3897,Mapping!B:E,4,FALSE)</f>
        <v>#N/A</v>
      </c>
      <c r="J3897" s="9" t="e">
        <f>VLOOKUP(H3897,Mapping!B:M,12,FALSE)</f>
        <v>#N/A</v>
      </c>
      <c r="K3897" s="5" t="e">
        <f>VLOOKUP(H3897,Mapping!B:H,7,FALSE)</f>
        <v>#N/A</v>
      </c>
      <c r="L3897" s="5" t="str">
        <f>IF(B3897&lt;&gt;0,B3897,IF(M3897=1,I3897,NA()))</f>
        <v>30934-4</v>
      </c>
      <c r="N3897" s="9" t="str">
        <f>IFERROR(VLOOKUP(Labs!A3897,Mapping!D:M,10,FALSE),0)</f>
        <v>Natriuretic peptide B [Mass/volume] in Serum or Plasma</v>
      </c>
    </row>
    <row r="3898" spans="1:14" x14ac:dyDescent="0.25">
      <c r="A3898" s="5" t="str">
        <f>Source!B3898&amp;"|"&amp;Source!K3898</f>
        <v>CONF|XM3</v>
      </c>
      <c r="B3898" s="5">
        <f>IFERROR(VLOOKUP(Labs!A3898,Mapping!D:E,2,FALSE),0)</f>
        <v>0</v>
      </c>
      <c r="C3898" t="str">
        <f>Source!F3898</f>
        <v>Blood Transfusion</v>
      </c>
      <c r="D3898" s="5" t="str">
        <f>Source!D3898</f>
        <v>BLOOD GROUP</v>
      </c>
      <c r="E3898" s="5" t="str">
        <f>Source!L3898</f>
        <v>IAT CROSSMATCH</v>
      </c>
      <c r="F3898" s="5" t="e">
        <f>IF(ISBLANK(Source!E3898),NA(),Source!E3898)</f>
        <v>#N/A</v>
      </c>
      <c r="G3898" s="5">
        <f>Source!I3898</f>
        <v>6</v>
      </c>
      <c r="H3898" s="5" t="str">
        <f>IF(B3898&lt;&gt;0,NA(),Source!B3898)</f>
        <v>CONF</v>
      </c>
      <c r="I3898" s="5" t="str">
        <f>VLOOKUP(H3898,Mapping!B:E,4,FALSE)</f>
        <v>883-9</v>
      </c>
      <c r="J3898" s="9" t="str">
        <f>VLOOKUP(H3898,Mapping!B:M,12,FALSE)</f>
        <v>ABO group [Type] in Blood</v>
      </c>
      <c r="K3898" s="5" t="str">
        <f>VLOOKUP(H3898,Mapping!B:H,7,FALSE)</f>
        <v>CONFIRM GROUP &amp; SCREEN</v>
      </c>
      <c r="L3898" s="5" t="e">
        <f>IF(B3898&lt;&gt;0,B3898,IF(M3898=1,I3898,NA()))</f>
        <v>#N/A</v>
      </c>
      <c r="N3898" s="9">
        <f>IFERROR(VLOOKUP(Labs!A3898,Mapping!D:M,10,FALSE),0)</f>
        <v>0</v>
      </c>
    </row>
    <row r="3899" spans="1:14" x14ac:dyDescent="0.25">
      <c r="A3899" s="5" t="str">
        <f>Source!B3899&amp;"|"&amp;Source!K3899</f>
        <v>ALP|BONE</v>
      </c>
      <c r="B3899" s="5">
        <f>IFERROR(VLOOKUP(Labs!A3899,Mapping!D:E,2,FALSE),0)</f>
        <v>0</v>
      </c>
      <c r="C3899" t="str">
        <f>Source!F3899</f>
        <v>Chem/Haem</v>
      </c>
      <c r="D3899" s="5" t="str">
        <f>Source!D3899</f>
        <v>ALKALINE PHOSPHATASE</v>
      </c>
      <c r="E3899" s="5" t="str">
        <f>Source!L3899</f>
        <v>BONE PROFILE</v>
      </c>
      <c r="F3899" s="5" t="str">
        <f>IF(ISBLANK(Source!E3899),NA(),Source!E3899)</f>
        <v>u/L</v>
      </c>
      <c r="G3899" s="5">
        <f>Source!I3899</f>
        <v>6</v>
      </c>
      <c r="H3899" s="5" t="str">
        <f>IF(B3899&lt;&gt;0,NA(),Source!B3899)</f>
        <v>ALP</v>
      </c>
      <c r="I3899" s="5" t="str">
        <f>VLOOKUP(H3899,Mapping!B:E,4,FALSE)</f>
        <v>6768-6</v>
      </c>
      <c r="J3899" s="9" t="str">
        <f>VLOOKUP(H3899,Mapping!B:M,12,FALSE)</f>
        <v>Alkaline phosphatase [Enzymatic activity/volume] in Serum or Plasma</v>
      </c>
      <c r="K3899" s="5" t="str">
        <f>VLOOKUP(H3899,Mapping!B:H,7,FALSE)</f>
        <v>LIVER FUNCTION TEST</v>
      </c>
      <c r="L3899" s="5" t="e">
        <f>IF(B3899&lt;&gt;0,B3899,IF(M3899=1,I3899,NA()))</f>
        <v>#N/A</v>
      </c>
      <c r="N3899" s="9">
        <f>IFERROR(VLOOKUP(Labs!A3899,Mapping!D:M,10,FALSE),0)</f>
        <v>0</v>
      </c>
    </row>
    <row r="3900" spans="1:14" x14ac:dyDescent="0.25">
      <c r="A3900" s="5" t="str">
        <f>Source!B3900&amp;"|"&amp;Source!K3900</f>
        <v>CD34|FAL</v>
      </c>
      <c r="B3900" s="5">
        <f>IFERROR(VLOOKUP(Labs!A3900,Mapping!D:E,2,FALSE),0)</f>
        <v>0</v>
      </c>
      <c r="C3900" t="str">
        <f>Source!F3900</f>
        <v>Chem/Haem</v>
      </c>
      <c r="D3900" s="5" t="str">
        <f>Source!D3900</f>
        <v>CD34</v>
      </c>
      <c r="E3900" s="5" t="str">
        <f>Source!L3900</f>
        <v>FACS Acute Panel (Blood)</v>
      </c>
      <c r="F3900" s="5" t="str">
        <f>IF(ISBLANK(Source!E3900),NA(),Source!E3900)</f>
        <v>%</v>
      </c>
      <c r="G3900" s="5">
        <f>Source!I3900</f>
        <v>6</v>
      </c>
      <c r="H3900" s="5" t="str">
        <f>IF(B3900&lt;&gt;0,NA(),Source!B3900)</f>
        <v>CD34</v>
      </c>
      <c r="I3900" s="5">
        <f>VLOOKUP(H3900,Mapping!B:E,4,FALSE)</f>
        <v>0</v>
      </c>
      <c r="J3900" s="9" t="str">
        <f>VLOOKUP(H3900,Mapping!B:M,12,FALSE)</f>
        <v/>
      </c>
      <c r="K3900" s="5" t="str">
        <f>VLOOKUP(H3900,Mapping!B:H,7,FALSE)</f>
        <v>FACS Stem Cell (Blood)</v>
      </c>
      <c r="L3900" s="5" t="e">
        <f>IF(B3900&lt;&gt;0,B3900,IF(M3900=1,I3900,NA()))</f>
        <v>#N/A</v>
      </c>
      <c r="N3900" s="9">
        <f>IFERROR(VLOOKUP(Labs!A3900,Mapping!D:M,10,FALSE),0)</f>
        <v>0</v>
      </c>
    </row>
    <row r="3901" spans="1:14" x14ac:dyDescent="0.25">
      <c r="A3901" s="5" t="str">
        <f>Source!B3901&amp;"|"&amp;Source!K3901</f>
        <v>CHVM|ARBO</v>
      </c>
      <c r="B3901" s="5">
        <f>IFERROR(VLOOKUP(Labs!A3901,Mapping!D:E,2,FALSE),0)</f>
        <v>0</v>
      </c>
      <c r="C3901" t="str">
        <f>Source!F3901</f>
        <v>Virology</v>
      </c>
      <c r="D3901" s="5" t="str">
        <f>Source!D3901</f>
        <v>Chikungunya virus IgM</v>
      </c>
      <c r="E3901" s="5" t="str">
        <f>Source!L3901</f>
        <v>ARBOVIRUS</v>
      </c>
      <c r="F3901" s="5" t="e">
        <f>IF(ISBLANK(Source!E3901),NA(),Source!E3901)</f>
        <v>#N/A</v>
      </c>
      <c r="G3901" s="5">
        <f>Source!I3901</f>
        <v>6</v>
      </c>
      <c r="H3901" s="5" t="str">
        <f>IF(B3901&lt;&gt;0,NA(),Source!B3901)</f>
        <v>CHVM</v>
      </c>
      <c r="I3901" s="5">
        <f>VLOOKUP(H3901,Mapping!B:E,4,FALSE)</f>
        <v>0</v>
      </c>
      <c r="J3901" s="9" t="str">
        <f>VLOOKUP(H3901,Mapping!B:M,12,FALSE)</f>
        <v/>
      </c>
      <c r="K3901" s="5" t="str">
        <f>VLOOKUP(H3901,Mapping!B:H,7,FALSE)</f>
        <v>Arbovirus Serology</v>
      </c>
      <c r="L3901" s="5" t="e">
        <f>IF(B3901&lt;&gt;0,B3901,IF(M3901=1,I3901,NA()))</f>
        <v>#N/A</v>
      </c>
      <c r="N3901" s="9" t="str">
        <f>IFERROR(VLOOKUP(Labs!A3901,Mapping!D:M,10,FALSE),0)</f>
        <v/>
      </c>
    </row>
    <row r="3902" spans="1:14" x14ac:dyDescent="0.25">
      <c r="A3902" s="5" t="str">
        <f>Source!B3902&amp;"|"&amp;Source!K3902</f>
        <v>CTM|CHRM</v>
      </c>
      <c r="B3902" s="5">
        <f>IFERROR(VLOOKUP(Labs!A3902,Mapping!D:E,2,FALSE),0)</f>
        <v>0</v>
      </c>
      <c r="C3902" t="str">
        <f>Source!F3902</f>
        <v>Chem/Haem</v>
      </c>
      <c r="D3902" s="5" t="str">
        <f>Source!D3902</f>
        <v>CHROMIUM(ug/l) (TRACE METAL)</v>
      </c>
      <c r="E3902" s="5" t="str">
        <f>Source!L3902</f>
        <v>CHROMIUM (TRACE METAL)</v>
      </c>
      <c r="F3902" s="5" t="str">
        <f>IF(ISBLANK(Source!E3902),NA(),Source!E3902)</f>
        <v>ug/l</v>
      </c>
      <c r="G3902" s="5">
        <f>Source!I3902</f>
        <v>6</v>
      </c>
      <c r="H3902" s="5" t="str">
        <f>IF(B3902&lt;&gt;0,NA(),Source!B3902)</f>
        <v>CTM</v>
      </c>
      <c r="I3902" s="5">
        <f>VLOOKUP(H3902,Mapping!B:E,4,FALSE)</f>
        <v>0</v>
      </c>
      <c r="J3902" s="9" t="str">
        <f>VLOOKUP(H3902,Mapping!B:M,12,FALSE)</f>
        <v/>
      </c>
      <c r="K3902" s="5" t="str">
        <f>VLOOKUP(H3902,Mapping!B:H,7,FALSE)</f>
        <v>CHROMIUM (TRACE METAL)</v>
      </c>
      <c r="L3902" s="5" t="e">
        <f>IF(B3902&lt;&gt;0,B3902,IF(M3902=1,I3902,NA()))</f>
        <v>#N/A</v>
      </c>
      <c r="N3902" s="9" t="str">
        <f>IFERROR(VLOOKUP(Labs!A3902,Mapping!D:M,10,FALSE),0)</f>
        <v/>
      </c>
    </row>
    <row r="3903" spans="1:14" x14ac:dyDescent="0.25">
      <c r="A3903" s="5" t="str">
        <f>Source!B3903&amp;"|"&amp;Source!K3903</f>
        <v>GH|GH</v>
      </c>
      <c r="B3903" s="5">
        <f>IFERROR(VLOOKUP(Labs!A3903,Mapping!D:E,2,FALSE),0)</f>
        <v>0</v>
      </c>
      <c r="C3903" t="str">
        <f>Source!F3903</f>
        <v>Chem/Haem</v>
      </c>
      <c r="D3903" s="5" t="str">
        <f>Source!D3903</f>
        <v>GROWTH HORMONE</v>
      </c>
      <c r="E3903" s="5" t="str">
        <f>Source!L3903</f>
        <v>GROWTH HORMONE</v>
      </c>
      <c r="F3903" s="5" t="str">
        <f>IF(ISBLANK(Source!E3903),NA(),Source!E3903)</f>
        <v>mu/l</v>
      </c>
      <c r="G3903" s="5">
        <f>Source!I3903</f>
        <v>6</v>
      </c>
      <c r="H3903" s="5" t="str">
        <f>IF(B3903&lt;&gt;0,NA(),Source!B3903)</f>
        <v>GH</v>
      </c>
      <c r="I3903" s="5">
        <f>VLOOKUP(H3903,Mapping!B:E,4,FALSE)</f>
        <v>0</v>
      </c>
      <c r="J3903" s="9" t="str">
        <f>VLOOKUP(H3903,Mapping!B:M,12,FALSE)</f>
        <v/>
      </c>
      <c r="K3903" s="5" t="str">
        <f>VLOOKUP(H3903,Mapping!B:H,7,FALSE)</f>
        <v>GROWTH HORMONE</v>
      </c>
      <c r="L3903" s="5" t="e">
        <f>IF(B3903&lt;&gt;0,B3903,IF(M3903=1,I3903,NA()))</f>
        <v>#N/A</v>
      </c>
      <c r="N3903" s="9" t="str">
        <f>IFERROR(VLOOKUP(Labs!A3903,Mapping!D:M,10,FALSE),0)</f>
        <v/>
      </c>
    </row>
    <row r="3904" spans="1:14" x14ac:dyDescent="0.25">
      <c r="A3904" s="5" t="str">
        <f>Source!B3904&amp;"|"&amp;Source!K3904</f>
        <v>GROUP|XM3</v>
      </c>
      <c r="B3904" s="5">
        <f>IFERROR(VLOOKUP(Labs!A3904,Mapping!D:E,2,FALSE),0)</f>
        <v>0</v>
      </c>
      <c r="C3904" t="str">
        <f>Source!F3904</f>
        <v>Blood Transfusion</v>
      </c>
      <c r="D3904" s="5" t="str">
        <f>Source!D3904</f>
        <v>BLOOD GROUP</v>
      </c>
      <c r="E3904" s="5" t="str">
        <f>Source!L3904</f>
        <v>IAT CROSSMATCH</v>
      </c>
      <c r="F3904" s="5" t="e">
        <f>IF(ISBLANK(Source!E3904),NA(),Source!E3904)</f>
        <v>#N/A</v>
      </c>
      <c r="G3904" s="5">
        <f>Source!I3904</f>
        <v>6</v>
      </c>
      <c r="H3904" s="5" t="str">
        <f>IF(B3904&lt;&gt;0,NA(),Source!B3904)</f>
        <v>GROUP</v>
      </c>
      <c r="I3904" s="5" t="str">
        <f>VLOOKUP(H3904,Mapping!B:E,4,FALSE)</f>
        <v>883-9</v>
      </c>
      <c r="J3904" s="9" t="str">
        <f>VLOOKUP(H3904,Mapping!B:M,12,FALSE)</f>
        <v>ABO group [Type] in Blood</v>
      </c>
      <c r="K3904" s="5" t="str">
        <f>VLOOKUP(H3904,Mapping!B:H,7,FALSE)</f>
        <v>GROUP &amp; SCREEN</v>
      </c>
      <c r="L3904" s="5" t="e">
        <f>IF(B3904&lt;&gt;0,B3904,IF(M3904=1,I3904,NA()))</f>
        <v>#N/A</v>
      </c>
      <c r="N3904" s="9">
        <f>IFERROR(VLOOKUP(Labs!A3904,Mapping!D:M,10,FALSE),0)</f>
        <v>0</v>
      </c>
    </row>
    <row r="3905" spans="1:14" x14ac:dyDescent="0.25">
      <c r="A3905" s="5" t="str">
        <f>Source!B3905&amp;"|"&amp;Source!K3905</f>
        <v>AFA|ITRA</v>
      </c>
      <c r="B3905" s="5">
        <f>IFERROR(VLOOKUP(Labs!A3905,Mapping!D:E,2,FALSE),0)</f>
        <v>0</v>
      </c>
      <c r="C3905" t="str">
        <f>Source!F3905</f>
        <v>Chem/Haem</v>
      </c>
      <c r="D3905" s="5" t="str">
        <f>Source!D3905</f>
        <v>Antifungal Assay</v>
      </c>
      <c r="E3905" s="5" t="str">
        <f>Source!L3905</f>
        <v>Itraconazole level</v>
      </c>
      <c r="F3905" s="5" t="e">
        <f>IF(ISBLANK(Source!E3905),NA(),Source!E3905)</f>
        <v>#N/A</v>
      </c>
      <c r="G3905" s="5">
        <f>Source!I3905</f>
        <v>6</v>
      </c>
      <c r="H3905" s="5" t="str">
        <f>IF(B3905&lt;&gt;0,NA(),Source!B3905)</f>
        <v>AFA</v>
      </c>
      <c r="I3905" s="5">
        <f>VLOOKUP(H3905,Mapping!B:E,4,FALSE)</f>
        <v>0</v>
      </c>
      <c r="J3905" s="9" t="str">
        <f>VLOOKUP(H3905,Mapping!B:M,12,FALSE)</f>
        <v/>
      </c>
      <c r="K3905" s="5" t="str">
        <f>VLOOKUP(H3905,Mapping!B:H,7,FALSE)</f>
        <v>Voriconazole level</v>
      </c>
      <c r="L3905" s="5" t="e">
        <f>IF(B3905&lt;&gt;0,B3905,IF(M3905=1,I3905,NA()))</f>
        <v>#N/A</v>
      </c>
      <c r="N3905" s="9">
        <f>IFERROR(VLOOKUP(Labs!A3905,Mapping!D:M,10,FALSE),0)</f>
        <v>0</v>
      </c>
    </row>
    <row r="3906" spans="1:14" x14ac:dyDescent="0.25">
      <c r="A3906" s="5" t="str">
        <f>Source!B3906&amp;"|"&amp;Source!K3906</f>
        <v>CD19|FAL</v>
      </c>
      <c r="B3906" s="5">
        <f>IFERROR(VLOOKUP(Labs!A3906,Mapping!D:E,2,FALSE),0)</f>
        <v>0</v>
      </c>
      <c r="C3906" t="str">
        <f>Source!F3906</f>
        <v>Chem/Haem</v>
      </c>
      <c r="D3906" s="5" t="str">
        <f>Source!D3906</f>
        <v>CD19</v>
      </c>
      <c r="E3906" s="5" t="str">
        <f>Source!L3906</f>
        <v>FACS Acute Panel (Blood)</v>
      </c>
      <c r="F3906" s="5" t="str">
        <f>IF(ISBLANK(Source!E3906),NA(),Source!E3906)</f>
        <v>%</v>
      </c>
      <c r="G3906" s="5">
        <f>Source!I3906</f>
        <v>6</v>
      </c>
      <c r="H3906" s="5" t="str">
        <f>IF(B3906&lt;&gt;0,NA(),Source!B3906)</f>
        <v>CD19</v>
      </c>
      <c r="I3906" s="5">
        <f>VLOOKUP(H3906,Mapping!B:E,4,FALSE)</f>
        <v>0</v>
      </c>
      <c r="J3906" s="9" t="str">
        <f>VLOOKUP(H3906,Mapping!B:M,12,FALSE)</f>
        <v/>
      </c>
      <c r="K3906" s="5" t="str">
        <f>VLOOKUP(H3906,Mapping!B:H,7,FALSE)</f>
        <v>FACS Chronic Panel (Blood)</v>
      </c>
      <c r="L3906" s="5" t="e">
        <f>IF(B3906&lt;&gt;0,B3906,IF(M3906=1,I3906,NA()))</f>
        <v>#N/A</v>
      </c>
      <c r="N3906" s="9">
        <f>IFERROR(VLOOKUP(Labs!A3906,Mapping!D:M,10,FALSE),0)</f>
        <v>0</v>
      </c>
    </row>
    <row r="3907" spans="1:14" x14ac:dyDescent="0.25">
      <c r="A3907" s="5" t="str">
        <f>Source!B3907&amp;"|"&amp;Source!K3907</f>
        <v>DR|FAL</v>
      </c>
      <c r="B3907" s="5">
        <f>IFERROR(VLOOKUP(Labs!A3907,Mapping!D:E,2,FALSE),0)</f>
        <v>0</v>
      </c>
      <c r="C3907" t="str">
        <f>Source!F3907</f>
        <v>Chem/Haem</v>
      </c>
      <c r="D3907" s="5" t="str">
        <f>Source!D3907</f>
        <v>HLA-DR</v>
      </c>
      <c r="E3907" s="5" t="str">
        <f>Source!L3907</f>
        <v>FACS Acute Panel (Blood)</v>
      </c>
      <c r="F3907" s="5" t="str">
        <f>IF(ISBLANK(Source!E3907),NA(),Source!E3907)</f>
        <v>%</v>
      </c>
      <c r="G3907" s="5">
        <f>Source!I3907</f>
        <v>6</v>
      </c>
      <c r="H3907" s="5" t="str">
        <f>IF(B3907&lt;&gt;0,NA(),Source!B3907)</f>
        <v>DR</v>
      </c>
      <c r="I3907" s="5">
        <f>VLOOKUP(H3907,Mapping!B:E,4,FALSE)</f>
        <v>0</v>
      </c>
      <c r="J3907" s="9" t="str">
        <f>VLOOKUP(H3907,Mapping!B:M,12,FALSE)</f>
        <v/>
      </c>
      <c r="K3907" s="5" t="str">
        <f>VLOOKUP(H3907,Mapping!B:H,7,FALSE)</f>
        <v>Sheffields Results</v>
      </c>
      <c r="L3907" s="5" t="e">
        <f>IF(B3907&lt;&gt;0,B3907,IF(M3907=1,I3907,NA()))</f>
        <v>#N/A</v>
      </c>
      <c r="N3907" s="9">
        <f>IFERROR(VLOOKUP(Labs!A3907,Mapping!D:M,10,FALSE),0)</f>
        <v>0</v>
      </c>
    </row>
    <row r="3908" spans="1:14" x14ac:dyDescent="0.25">
      <c r="A3908" s="5" t="str">
        <f>Source!B3908&amp;"|"&amp;Source!K3908</f>
        <v>AG|AG</v>
      </c>
      <c r="B3908" s="5">
        <f>IFERROR(VLOOKUP(Labs!A3908,Mapping!D:E,2,FALSE),0)</f>
        <v>0</v>
      </c>
      <c r="C3908" t="str">
        <f>Source!F3908</f>
        <v>Chem/Haem</v>
      </c>
      <c r="D3908" s="5" t="str">
        <f>Source!D3908</f>
        <v>ANION GAP</v>
      </c>
      <c r="E3908" s="5" t="str">
        <f>Source!L3908</f>
        <v>ANION GAP</v>
      </c>
      <c r="F3908" s="5" t="e">
        <f>IF(ISBLANK(Source!E3908),NA(),Source!E3908)</f>
        <v>#N/A</v>
      </c>
      <c r="G3908" s="5">
        <f>Source!I3908</f>
        <v>6</v>
      </c>
      <c r="H3908" s="5" t="str">
        <f>IF(B3908&lt;&gt;0,NA(),Source!B3908)</f>
        <v>AG</v>
      </c>
      <c r="I3908" s="5">
        <f>VLOOKUP(H3908,Mapping!B:E,4,FALSE)</f>
        <v>0</v>
      </c>
      <c r="J3908" s="9" t="str">
        <f>VLOOKUP(H3908,Mapping!B:M,12,FALSE)</f>
        <v/>
      </c>
      <c r="K3908" s="5" t="str">
        <f>VLOOKUP(H3908,Mapping!B:H,7,FALSE)</f>
        <v>ANION GAP</v>
      </c>
      <c r="L3908" s="5" t="e">
        <f>IF(B3908&lt;&gt;0,B3908,IF(M3908=1,I3908,NA()))</f>
        <v>#N/A</v>
      </c>
      <c r="N3908" s="9" t="str">
        <f>IFERROR(VLOOKUP(Labs!A3908,Mapping!D:M,10,FALSE),0)</f>
        <v/>
      </c>
    </row>
    <row r="3909" spans="1:14" x14ac:dyDescent="0.25">
      <c r="A3909" s="5" t="str">
        <f>Source!B3909&amp;"|"&amp;Source!K3909</f>
        <v>B5S|B5S</v>
      </c>
      <c r="B3909" s="5">
        <f>IFERROR(VLOOKUP(Labs!A3909,Mapping!D:E,2,FALSE),0)</f>
        <v>0</v>
      </c>
      <c r="C3909" t="str">
        <f>Source!F3909</f>
        <v>Chem/Haem</v>
      </c>
      <c r="D3909" s="5" t="str">
        <f>Source!D3909</f>
        <v>HLA B5</v>
      </c>
      <c r="E3909" s="5" t="str">
        <f>Source!L3909</f>
        <v>HLA B5</v>
      </c>
      <c r="F3909" s="5" t="e">
        <f>IF(ISBLANK(Source!E3909),NA(),Source!E3909)</f>
        <v>#N/A</v>
      </c>
      <c r="G3909" s="5">
        <f>Source!I3909</f>
        <v>6</v>
      </c>
      <c r="H3909" s="5" t="str">
        <f>IF(B3909&lt;&gt;0,NA(),Source!B3909)</f>
        <v>B5S</v>
      </c>
      <c r="I3909" s="5">
        <f>VLOOKUP(H3909,Mapping!B:E,4,FALSE)</f>
        <v>0</v>
      </c>
      <c r="J3909" s="9" t="str">
        <f>VLOOKUP(H3909,Mapping!B:M,12,FALSE)</f>
        <v/>
      </c>
      <c r="K3909" s="5" t="str">
        <f>VLOOKUP(H3909,Mapping!B:H,7,FALSE)</f>
        <v>HLA B5</v>
      </c>
      <c r="L3909" s="5" t="e">
        <f>IF(B3909&lt;&gt;0,B3909,IF(M3909=1,I3909,NA()))</f>
        <v>#N/A</v>
      </c>
      <c r="N3909" s="9" t="str">
        <f>IFERROR(VLOOKUP(Labs!A3909,Mapping!D:M,10,FALSE),0)</f>
        <v/>
      </c>
    </row>
    <row r="3910" spans="1:14" x14ac:dyDescent="0.25">
      <c r="A3910" s="5" t="str">
        <f>Source!B3910&amp;"|"&amp;Source!K3910</f>
        <v>CPEP|INS</v>
      </c>
      <c r="B3910" s="5">
        <f>IFERROR(VLOOKUP(Labs!A3910,Mapping!D:E,2,FALSE),0)</f>
        <v>0</v>
      </c>
      <c r="C3910" t="str">
        <f>Source!F3910</f>
        <v>Chem/Haem</v>
      </c>
      <c r="D3910" s="5" t="str">
        <f>Source!D3910</f>
        <v>C-PEPTIDE</v>
      </c>
      <c r="E3910" s="5" t="str">
        <f>Source!L3910</f>
        <v>INSULIN</v>
      </c>
      <c r="F3910" s="5" t="str">
        <f>IF(ISBLANK(Source!E3910),NA(),Source!E3910)</f>
        <v>pmol/l</v>
      </c>
      <c r="G3910" s="5">
        <f>Source!I3910</f>
        <v>6</v>
      </c>
      <c r="H3910" s="5" t="str">
        <f>IF(B3910&lt;&gt;0,NA(),Source!B3910)</f>
        <v>CPEP</v>
      </c>
      <c r="I3910" s="5">
        <f>VLOOKUP(H3910,Mapping!B:E,4,FALSE)</f>
        <v>0</v>
      </c>
      <c r="J3910" s="9" t="str">
        <f>VLOOKUP(H3910,Mapping!B:M,12,FALSE)</f>
        <v/>
      </c>
      <c r="K3910" s="5" t="str">
        <f>VLOOKUP(H3910,Mapping!B:H,7,FALSE)</f>
        <v>C-PEPTIDE</v>
      </c>
      <c r="L3910" s="5" t="e">
        <f>IF(B3910&lt;&gt;0,B3910,IF(M3910=1,I3910,NA()))</f>
        <v>#N/A</v>
      </c>
      <c r="N3910" s="9">
        <f>IFERROR(VLOOKUP(Labs!A3910,Mapping!D:M,10,FALSE),0)</f>
        <v>0</v>
      </c>
    </row>
    <row r="3911" spans="1:14" x14ac:dyDescent="0.25">
      <c r="A3911" s="5" t="str">
        <f>Source!B3911&amp;"|"&amp;Source!K3911</f>
        <v>ASU|ASU</v>
      </c>
      <c r="B3911" s="5">
        <f>IFERROR(VLOOKUP(Labs!A3911,Mapping!D:E,2,FALSE),0)</f>
        <v>0</v>
      </c>
      <c r="C3911" t="str">
        <f>Source!F3911</f>
        <v>Chem/Haem</v>
      </c>
      <c r="D3911" s="5" t="str">
        <f>Source!D3911</f>
        <v>ALPHA SUBUNIT TSH</v>
      </c>
      <c r="E3911" s="5" t="str">
        <f>Source!L3911</f>
        <v>ALPHA SUBUNIT TSH</v>
      </c>
      <c r="F3911" s="5" t="str">
        <f>IF(ISBLANK(Source!E3911),NA(),Source!E3911)</f>
        <v>iu/l</v>
      </c>
      <c r="G3911" s="5">
        <f>Source!I3911</f>
        <v>6</v>
      </c>
      <c r="H3911" s="5" t="str">
        <f>IF(B3911&lt;&gt;0,NA(),Source!B3911)</f>
        <v>ASU</v>
      </c>
      <c r="I3911" s="5">
        <f>VLOOKUP(H3911,Mapping!B:E,4,FALSE)</f>
        <v>0</v>
      </c>
      <c r="J3911" s="9" t="str">
        <f>VLOOKUP(H3911,Mapping!B:M,12,FALSE)</f>
        <v/>
      </c>
      <c r="K3911" s="5" t="str">
        <f>VLOOKUP(H3911,Mapping!B:H,7,FALSE)</f>
        <v>ALPHA SUBUNIT TSH</v>
      </c>
      <c r="L3911" s="5" t="e">
        <f>IF(B3911&lt;&gt;0,B3911,IF(M3911=1,I3911,NA()))</f>
        <v>#N/A</v>
      </c>
      <c r="N3911" s="9" t="str">
        <f>IFERROR(VLOOKUP(Labs!A3911,Mapping!D:M,10,FALSE),0)</f>
        <v/>
      </c>
    </row>
    <row r="3912" spans="1:14" x14ac:dyDescent="0.25">
      <c r="A3912" s="5" t="str">
        <f>Source!B3912&amp;"|"&amp;Source!K3912</f>
        <v>CD2|FAL</v>
      </c>
      <c r="B3912" s="5">
        <f>IFERROR(VLOOKUP(Labs!A3912,Mapping!D:E,2,FALSE),0)</f>
        <v>0</v>
      </c>
      <c r="C3912" t="str">
        <f>Source!F3912</f>
        <v>Chem/Haem</v>
      </c>
      <c r="D3912" s="5" t="str">
        <f>Source!D3912</f>
        <v>PAN T(CD2)</v>
      </c>
      <c r="E3912" s="5" t="str">
        <f>Source!L3912</f>
        <v>FACS Acute Panel (Blood)</v>
      </c>
      <c r="F3912" s="5" t="str">
        <f>IF(ISBLANK(Source!E3912),NA(),Source!E3912)</f>
        <v>%</v>
      </c>
      <c r="G3912" s="5">
        <f>Source!I3912</f>
        <v>6</v>
      </c>
      <c r="H3912" s="5" t="str">
        <f>IF(B3912&lt;&gt;0,NA(),Source!B3912)</f>
        <v>CD2</v>
      </c>
      <c r="I3912" s="5">
        <f>VLOOKUP(H3912,Mapping!B:E,4,FALSE)</f>
        <v>0</v>
      </c>
      <c r="J3912" s="9" t="str">
        <f>VLOOKUP(H3912,Mapping!B:M,12,FALSE)</f>
        <v/>
      </c>
      <c r="K3912" s="5" t="str">
        <f>VLOOKUP(H3912,Mapping!B:H,7,FALSE)</f>
        <v>FACS Acute Panel (Blood)</v>
      </c>
      <c r="L3912" s="5" t="e">
        <f>IF(B3912&lt;&gt;0,B3912,IF(M3912=1,I3912,NA()))</f>
        <v>#N/A</v>
      </c>
      <c r="N3912" s="9" t="str">
        <f>IFERROR(VLOOKUP(Labs!A3912,Mapping!D:M,10,FALSE),0)</f>
        <v/>
      </c>
    </row>
    <row r="3913" spans="1:14" x14ac:dyDescent="0.25">
      <c r="A3913" s="5" t="str">
        <f>Source!B3913&amp;"|"&amp;Source!K3913</f>
        <v>CH|CS1</v>
      </c>
      <c r="B3913" s="5">
        <f>IFERROR(VLOOKUP(Labs!A3913,Mapping!D:E,2,FALSE),0)</f>
        <v>0</v>
      </c>
      <c r="C3913" t="str">
        <f>Source!F3913</f>
        <v>Non-Gynae Cytology</v>
      </c>
      <c r="D3913" s="5" t="str">
        <f>Source!D3913</f>
        <v>Clinical History</v>
      </c>
      <c r="E3913" s="5" t="str">
        <f>Source!L3913</f>
        <v>Cervical Scrape</v>
      </c>
      <c r="F3913" s="5" t="e">
        <f>IF(ISBLANK(Source!E3913),NA(),Source!E3913)</f>
        <v>#N/A</v>
      </c>
      <c r="G3913" s="5">
        <f>Source!I3913</f>
        <v>6</v>
      </c>
      <c r="H3913" s="5" t="str">
        <f>IF(B3913&lt;&gt;0,NA(),Source!B3913)</f>
        <v>CH</v>
      </c>
      <c r="I3913" s="5">
        <f>VLOOKUP(H3913,Mapping!B:E,4,FALSE)</f>
        <v>0</v>
      </c>
      <c r="J3913" s="9" t="str">
        <f>VLOOKUP(H3913,Mapping!B:M,12,FALSE)</f>
        <v/>
      </c>
      <c r="K3913" s="5" t="str">
        <f>VLOOKUP(H3913,Mapping!B:H,7,FALSE)</f>
        <v>FNA Breast</v>
      </c>
      <c r="L3913" s="5" t="e">
        <f>IF(B3913&lt;&gt;0,B3913,IF(M3913=1,I3913,NA()))</f>
        <v>#N/A</v>
      </c>
      <c r="N3913" s="9">
        <f>IFERROR(VLOOKUP(Labs!A3913,Mapping!D:M,10,FALSE),0)</f>
        <v>0</v>
      </c>
    </row>
    <row r="3914" spans="1:14" x14ac:dyDescent="0.25">
      <c r="A3914" s="5" t="str">
        <f>Source!B3914&amp;"|"&amp;Source!K3914</f>
        <v>CREA|UECR</v>
      </c>
      <c r="B3914" s="5">
        <f>IFERROR(VLOOKUP(Labs!A3914,Mapping!D:E,2,FALSE),0)</f>
        <v>0</v>
      </c>
      <c r="C3914" t="str">
        <f>Source!F3914</f>
        <v>Chem/Haem</v>
      </c>
      <c r="D3914" s="5" t="str">
        <f>Source!D3914</f>
        <v>CREATININE</v>
      </c>
      <c r="E3914" s="5" t="str">
        <f>Source!L3914</f>
        <v>U/E/CREAT (RESPUN)</v>
      </c>
      <c r="F3914" s="5" t="str">
        <f>IF(ISBLANK(Source!E3914),NA(),Source!E3914)</f>
        <v>umol/L</v>
      </c>
      <c r="G3914" s="5">
        <f>Source!I3914</f>
        <v>6</v>
      </c>
      <c r="H3914" s="5" t="str">
        <f>IF(B3914&lt;&gt;0,NA(),Source!B3914)</f>
        <v>CREA</v>
      </c>
      <c r="I3914" s="5" t="str">
        <f>VLOOKUP(H3914,Mapping!B:E,4,FALSE)</f>
        <v>14682-9</v>
      </c>
      <c r="J3914" s="9" t="str">
        <f>VLOOKUP(H3914,Mapping!B:M,12,FALSE)</f>
        <v>Creatinine [Moles/volume] in Serum or Plasma</v>
      </c>
      <c r="K3914" s="5" t="str">
        <f>VLOOKUP(H3914,Mapping!B:H,7,FALSE)</f>
        <v>U/E/CREAT</v>
      </c>
      <c r="L3914" s="5" t="e">
        <f>IF(B3914&lt;&gt;0,B3914,IF(M3914=1,I3914,NA()))</f>
        <v>#N/A</v>
      </c>
      <c r="N3914" s="9">
        <f>IFERROR(VLOOKUP(Labs!A3914,Mapping!D:M,10,FALSE),0)</f>
        <v>0</v>
      </c>
    </row>
    <row r="3915" spans="1:14" x14ac:dyDescent="0.25">
      <c r="A3915" s="5" t="str">
        <f>Source!B3915&amp;"|"&amp;Source!K3915</f>
        <v>IGG3|IGSB</v>
      </c>
      <c r="B3915" s="5">
        <f>IFERROR(VLOOKUP(Labs!A3915,Mapping!D:E,2,FALSE),0)</f>
        <v>0</v>
      </c>
      <c r="C3915" t="str">
        <f>Source!F3915</f>
        <v>Chem/Haem</v>
      </c>
      <c r="D3915" s="5" t="str">
        <f>Source!D3915</f>
        <v>IGG3</v>
      </c>
      <c r="E3915" s="5" t="str">
        <f>Source!L3915</f>
        <v>IgG SUBCLASSES</v>
      </c>
      <c r="F3915" s="5" t="str">
        <f>IF(ISBLANK(Source!E3915),NA(),Source!E3915)</f>
        <v>g/l</v>
      </c>
      <c r="G3915" s="5">
        <f>Source!I3915</f>
        <v>6</v>
      </c>
      <c r="H3915" s="5" t="str">
        <f>IF(B3915&lt;&gt;0,NA(),Source!B3915)</f>
        <v>IGG3</v>
      </c>
      <c r="I3915" s="5">
        <f>VLOOKUP(H3915,Mapping!B:E,4,FALSE)</f>
        <v>0</v>
      </c>
      <c r="J3915" s="9" t="str">
        <f>VLOOKUP(H3915,Mapping!B:M,12,FALSE)</f>
        <v/>
      </c>
      <c r="K3915" s="5" t="str">
        <f>VLOOKUP(H3915,Mapping!B:H,7,FALSE)</f>
        <v>IgG SUBCLASSES</v>
      </c>
      <c r="L3915" s="5" t="e">
        <f>IF(B3915&lt;&gt;0,B3915,IF(M3915=1,I3915,NA()))</f>
        <v>#N/A</v>
      </c>
      <c r="N3915" s="9" t="str">
        <f>IFERROR(VLOOKUP(Labs!A3915,Mapping!D:M,10,FALSE),0)</f>
        <v/>
      </c>
    </row>
    <row r="3916" spans="1:14" x14ac:dyDescent="0.25">
      <c r="A3916" s="5" t="str">
        <f>Source!B3916&amp;"|"&amp;Source!K3916</f>
        <v>ITRA|ITRA</v>
      </c>
      <c r="B3916" s="5">
        <f>IFERROR(VLOOKUP(Labs!A3916,Mapping!D:E,2,FALSE),0)</f>
        <v>0</v>
      </c>
      <c r="C3916" t="str">
        <f>Source!F3916</f>
        <v>Chem/Haem</v>
      </c>
      <c r="D3916" s="5" t="str">
        <f>Source!D3916</f>
        <v>Itraconazole level:</v>
      </c>
      <c r="E3916" s="5" t="str">
        <f>Source!L3916</f>
        <v>Itraconazole level</v>
      </c>
      <c r="F3916" s="5" t="str">
        <f>IF(ISBLANK(Source!E3916),NA(),Source!E3916)</f>
        <v>mg/L</v>
      </c>
      <c r="G3916" s="5">
        <f>Source!I3916</f>
        <v>6</v>
      </c>
      <c r="H3916" s="5" t="str">
        <f>IF(B3916&lt;&gt;0,NA(),Source!B3916)</f>
        <v>ITRA</v>
      </c>
      <c r="I3916" s="5">
        <f>VLOOKUP(H3916,Mapping!B:E,4,FALSE)</f>
        <v>0</v>
      </c>
      <c r="J3916" s="9" t="str">
        <f>VLOOKUP(H3916,Mapping!B:M,12,FALSE)</f>
        <v/>
      </c>
      <c r="K3916" s="5" t="str">
        <f>VLOOKUP(H3916,Mapping!B:H,7,FALSE)</f>
        <v>Itraconazole level</v>
      </c>
      <c r="L3916" s="5" t="e">
        <f>IF(B3916&lt;&gt;0,B3916,IF(M3916=1,I3916,NA()))</f>
        <v>#N/A</v>
      </c>
      <c r="N3916" s="9" t="str">
        <f>IFERROR(VLOOKUP(Labs!A3916,Mapping!D:M,10,FALSE),0)</f>
        <v/>
      </c>
    </row>
    <row r="3917" spans="1:14" x14ac:dyDescent="0.25">
      <c r="A3917" s="5" t="str">
        <f>Source!B3917&amp;"|"&amp;Source!K3917</f>
        <v>HISC|HIST</v>
      </c>
      <c r="B3917" s="5">
        <f>IFERROR(VLOOKUP(Labs!A3917,Mapping!D:E,2,FALSE),0)</f>
        <v>0</v>
      </c>
      <c r="C3917" t="str">
        <f>Source!F3917</f>
        <v>Virology</v>
      </c>
      <c r="D3917" s="5" t="str">
        <f>Source!D3917</f>
        <v>Histoplasma CFT mycelial phase</v>
      </c>
      <c r="E3917" s="5" t="str">
        <f>Source!L3917</f>
        <v>HISTOPLASMA SEROLOGY</v>
      </c>
      <c r="F3917" s="5" t="e">
        <f>IF(ISBLANK(Source!E3917),NA(),Source!E3917)</f>
        <v>#N/A</v>
      </c>
      <c r="G3917" s="5">
        <f>Source!I3917</f>
        <v>6</v>
      </c>
      <c r="H3917" s="5" t="str">
        <f>IF(B3917&lt;&gt;0,NA(),Source!B3917)</f>
        <v>HISC</v>
      </c>
      <c r="I3917" s="5">
        <f>VLOOKUP(H3917,Mapping!B:E,4,FALSE)</f>
        <v>0</v>
      </c>
      <c r="J3917" s="9" t="str">
        <f>VLOOKUP(H3917,Mapping!B:M,12,FALSE)</f>
        <v/>
      </c>
      <c r="K3917" s="5" t="str">
        <f>VLOOKUP(H3917,Mapping!B:H,7,FALSE)</f>
        <v>HISTOPLASMA SEROLOGY</v>
      </c>
      <c r="L3917" s="5" t="e">
        <f>IF(B3917&lt;&gt;0,B3917,IF(M3917=1,I3917,NA()))</f>
        <v>#N/A</v>
      </c>
      <c r="N3917" s="9" t="str">
        <f>IFERROR(VLOOKUP(Labs!A3917,Mapping!D:M,10,FALSE),0)</f>
        <v/>
      </c>
    </row>
    <row r="3918" spans="1:14" x14ac:dyDescent="0.25">
      <c r="A3918" s="5" t="str">
        <f>Source!B3918&amp;"|"&amp;Source!K3918</f>
        <v>IGFB|IGF</v>
      </c>
      <c r="B3918" s="5">
        <f>IFERROR(VLOOKUP(Labs!A3918,Mapping!D:E,2,FALSE),0)</f>
        <v>0</v>
      </c>
      <c r="C3918" t="str">
        <f>Source!F3918</f>
        <v>Chem/Haem</v>
      </c>
      <c r="D3918" s="5" t="str">
        <f>Source!D3918</f>
        <v>IGF BP3</v>
      </c>
      <c r="E3918" s="5" t="str">
        <f>Source!L3918</f>
        <v>INSULIN LIKE GROWTH FACTOR</v>
      </c>
      <c r="F3918" s="5" t="str">
        <f>IF(ISBLANK(Source!E3918),NA(),Source!E3918)</f>
        <v>mg/l</v>
      </c>
      <c r="G3918" s="5">
        <f>Source!I3918</f>
        <v>6</v>
      </c>
      <c r="H3918" s="5" t="str">
        <f>IF(B3918&lt;&gt;0,NA(),Source!B3918)</f>
        <v>IGFB</v>
      </c>
      <c r="I3918" s="5">
        <f>VLOOKUP(H3918,Mapping!B:E,4,FALSE)</f>
        <v>0</v>
      </c>
      <c r="J3918" s="9" t="str">
        <f>VLOOKUP(H3918,Mapping!B:M,12,FALSE)</f>
        <v/>
      </c>
      <c r="K3918" s="5" t="str">
        <f>VLOOKUP(H3918,Mapping!B:H,7,FALSE)</f>
        <v>INSULIN LIKE GROWTH FACTOR</v>
      </c>
      <c r="L3918" s="5" t="e">
        <f>IF(B3918&lt;&gt;0,B3918,IF(M3918=1,I3918,NA()))</f>
        <v>#N/A</v>
      </c>
      <c r="N3918" s="9" t="str">
        <f>IFERROR(VLOOKUP(Labs!A3918,Mapping!D:M,10,FALSE),0)</f>
        <v/>
      </c>
    </row>
    <row r="3919" spans="1:14" x14ac:dyDescent="0.25">
      <c r="A3919" s="5" t="str">
        <f>Source!B3919&amp;"|"&amp;Source!K3919</f>
        <v>IGFB|IGF</v>
      </c>
      <c r="B3919" s="5">
        <f>IFERROR(VLOOKUP(Labs!A3919,Mapping!D:E,2,FALSE),0)</f>
        <v>0</v>
      </c>
      <c r="C3919" t="str">
        <f>Source!F3919</f>
        <v>Chem/Haem</v>
      </c>
      <c r="D3919" s="5" t="str">
        <f>Source!D3919</f>
        <v>IGF BP3</v>
      </c>
      <c r="E3919" s="5" t="str">
        <f>Source!L3919</f>
        <v>INSULIN LIKE GROWTH FACTOR</v>
      </c>
      <c r="F3919" s="5" t="str">
        <f>IF(ISBLANK(Source!E3919),NA(),Source!E3919)</f>
        <v>mg/l</v>
      </c>
      <c r="G3919" s="5">
        <f>Source!I3919</f>
        <v>6</v>
      </c>
      <c r="H3919" s="5" t="str">
        <f>IF(B3919&lt;&gt;0,NA(),Source!B3919)</f>
        <v>IGFB</v>
      </c>
      <c r="I3919" s="5">
        <f>VLOOKUP(H3919,Mapping!B:E,4,FALSE)</f>
        <v>0</v>
      </c>
      <c r="J3919" s="9" t="str">
        <f>VLOOKUP(H3919,Mapping!B:M,12,FALSE)</f>
        <v/>
      </c>
      <c r="K3919" s="5" t="str">
        <f>VLOOKUP(H3919,Mapping!B:H,7,FALSE)</f>
        <v>INSULIN LIKE GROWTH FACTOR</v>
      </c>
      <c r="L3919" s="5" t="e">
        <f>IF(B3919&lt;&gt;0,B3919,IF(M3919=1,I3919,NA()))</f>
        <v>#N/A</v>
      </c>
      <c r="N3919" s="9" t="str">
        <f>IFERROR(VLOOKUP(Labs!A3919,Mapping!D:M,10,FALSE),0)</f>
        <v/>
      </c>
    </row>
    <row r="3920" spans="1:14" x14ac:dyDescent="0.25">
      <c r="A3920" s="5" t="str">
        <f>Source!B3920&amp;"|"&amp;Source!K3920</f>
        <v>IGF|IGF</v>
      </c>
      <c r="B3920" s="5">
        <f>IFERROR(VLOOKUP(Labs!A3920,Mapping!D:E,2,FALSE),0)</f>
        <v>0</v>
      </c>
      <c r="C3920" t="str">
        <f>Source!F3920</f>
        <v>Chem/Haem</v>
      </c>
      <c r="D3920" s="5" t="str">
        <f>Source!D3920</f>
        <v>IGF</v>
      </c>
      <c r="E3920" s="5" t="str">
        <f>Source!L3920</f>
        <v>INSULIN LIKE GROWTH FACTOR</v>
      </c>
      <c r="F3920" s="5" t="str">
        <f>IF(ISBLANK(Source!E3920),NA(),Source!E3920)</f>
        <v>nmol/l</v>
      </c>
      <c r="G3920" s="5">
        <f>Source!I3920</f>
        <v>6</v>
      </c>
      <c r="H3920" s="5" t="str">
        <f>IF(B3920&lt;&gt;0,NA(),Source!B3920)</f>
        <v>IGF</v>
      </c>
      <c r="I3920" s="5">
        <f>VLOOKUP(H3920,Mapping!B:E,4,FALSE)</f>
        <v>0</v>
      </c>
      <c r="J3920" s="9" t="str">
        <f>VLOOKUP(H3920,Mapping!B:M,12,FALSE)</f>
        <v/>
      </c>
      <c r="K3920" s="5" t="str">
        <f>VLOOKUP(H3920,Mapping!B:H,7,FALSE)</f>
        <v>INSULIN LIKE GROWTH FACTOR</v>
      </c>
      <c r="L3920" s="5" t="e">
        <f>IF(B3920&lt;&gt;0,B3920,IF(M3920=1,I3920,NA()))</f>
        <v>#N/A</v>
      </c>
      <c r="N3920" s="9" t="str">
        <f>IFERROR(VLOOKUP(Labs!A3920,Mapping!D:M,10,FALSE),0)</f>
        <v/>
      </c>
    </row>
    <row r="3921" spans="1:14" x14ac:dyDescent="0.25">
      <c r="A3921" s="5" t="str">
        <f>Source!B3921&amp;"|"&amp;Source!K3921</f>
        <v>IGA|IMM</v>
      </c>
      <c r="B3921" s="5" t="str">
        <f>IFERROR(VLOOKUP(Labs!A3921,Mapping!D:E,2,FALSE),0)</f>
        <v>2458-8</v>
      </c>
      <c r="C3921" t="str">
        <f>Source!F3921</f>
        <v>Chem/Haem</v>
      </c>
      <c r="D3921" s="5" t="str">
        <f>Source!D3921</f>
        <v>IGA</v>
      </c>
      <c r="E3921" s="5" t="str">
        <f>Source!L3921</f>
        <v>IMMUNOGLOBULINS</v>
      </c>
      <c r="F3921" s="5" t="str">
        <f>IF(ISBLANK(Source!E3921),NA(),Source!E3921)</f>
        <v>g/L</v>
      </c>
      <c r="G3921" s="5">
        <f>Source!I3921</f>
        <v>6</v>
      </c>
      <c r="H3921" s="5" t="e">
        <f>IF(B3921&lt;&gt;0,NA(),Source!B3921)</f>
        <v>#N/A</v>
      </c>
      <c r="I3921" s="5" t="e">
        <f>VLOOKUP(H3921,Mapping!B:E,4,FALSE)</f>
        <v>#N/A</v>
      </c>
      <c r="J3921" s="9" t="e">
        <f>VLOOKUP(H3921,Mapping!B:M,12,FALSE)</f>
        <v>#N/A</v>
      </c>
      <c r="K3921" s="5" t="e">
        <f>VLOOKUP(H3921,Mapping!B:H,7,FALSE)</f>
        <v>#N/A</v>
      </c>
      <c r="L3921" s="5" t="str">
        <f>IF(B3921&lt;&gt;0,B3921,IF(M3921=1,I3921,NA()))</f>
        <v>2458-8</v>
      </c>
      <c r="N3921" s="9" t="str">
        <f>IFERROR(VLOOKUP(Labs!A3921,Mapping!D:M,10,FALSE),0)</f>
        <v>IgA [Mass/volume] in Serum or Plasma</v>
      </c>
    </row>
    <row r="3922" spans="1:14" x14ac:dyDescent="0.25">
      <c r="A3922" s="5" t="str">
        <f>Source!B3922&amp;"|"&amp;Source!K3922</f>
        <v>LEGS|LEGS</v>
      </c>
      <c r="B3922" s="5">
        <f>IFERROR(VLOOKUP(Labs!A3922,Mapping!D:E,2,FALSE),0)</f>
        <v>0</v>
      </c>
      <c r="C3922" t="str">
        <f>Source!F3922</f>
        <v>Virology</v>
      </c>
      <c r="D3922" s="5" t="str">
        <f>Source!D3922</f>
        <v>Antibody to L.pneumophila</v>
      </c>
      <c r="E3922" s="5" t="str">
        <f>Source!L3922</f>
        <v>Legionella Serology</v>
      </c>
      <c r="F3922" s="5" t="e">
        <f>IF(ISBLANK(Source!E3922),NA(),Source!E3922)</f>
        <v>#N/A</v>
      </c>
      <c r="G3922" s="5">
        <f>Source!I3922</f>
        <v>6</v>
      </c>
      <c r="H3922" s="5" t="str">
        <f>IF(B3922&lt;&gt;0,NA(),Source!B3922)</f>
        <v>LEGS</v>
      </c>
      <c r="I3922" s="5">
        <f>VLOOKUP(H3922,Mapping!B:E,4,FALSE)</f>
        <v>0</v>
      </c>
      <c r="J3922" s="9" t="str">
        <f>VLOOKUP(H3922,Mapping!B:M,12,FALSE)</f>
        <v/>
      </c>
      <c r="K3922" s="5" t="str">
        <f>VLOOKUP(H3922,Mapping!B:H,7,FALSE)</f>
        <v>Legionella Serology</v>
      </c>
      <c r="L3922" s="5" t="e">
        <f>IF(B3922&lt;&gt;0,B3922,IF(M3922=1,I3922,NA()))</f>
        <v>#N/A</v>
      </c>
      <c r="N3922" s="9" t="str">
        <f>IFERROR(VLOOKUP(Labs!A3922,Mapping!D:M,10,FALSE),0)</f>
        <v/>
      </c>
    </row>
    <row r="3923" spans="1:14" x14ac:dyDescent="0.25">
      <c r="A3923" s="5" t="str">
        <f>Source!B3923&amp;"|"&amp;Source!K3923</f>
        <v>IGF|IGF</v>
      </c>
      <c r="B3923" s="5">
        <f>IFERROR(VLOOKUP(Labs!A3923,Mapping!D:E,2,FALSE),0)</f>
        <v>0</v>
      </c>
      <c r="C3923" t="str">
        <f>Source!F3923</f>
        <v>Chem/Haem</v>
      </c>
      <c r="D3923" s="5" t="str">
        <f>Source!D3923</f>
        <v>IGF</v>
      </c>
      <c r="E3923" s="5" t="str">
        <f>Source!L3923</f>
        <v>INSULIN LIKE GROWTH FACTOR</v>
      </c>
      <c r="F3923" s="5" t="str">
        <f>IF(ISBLANK(Source!E3923),NA(),Source!E3923)</f>
        <v>nmol/l</v>
      </c>
      <c r="G3923" s="5">
        <f>Source!I3923</f>
        <v>6</v>
      </c>
      <c r="H3923" s="5" t="str">
        <f>IF(B3923&lt;&gt;0,NA(),Source!B3923)</f>
        <v>IGF</v>
      </c>
      <c r="I3923" s="5">
        <f>VLOOKUP(H3923,Mapping!B:E,4,FALSE)</f>
        <v>0</v>
      </c>
      <c r="J3923" s="9" t="str">
        <f>VLOOKUP(H3923,Mapping!B:M,12,FALSE)</f>
        <v/>
      </c>
      <c r="K3923" s="5" t="str">
        <f>VLOOKUP(H3923,Mapping!B:H,7,FALSE)</f>
        <v>INSULIN LIKE GROWTH FACTOR</v>
      </c>
      <c r="L3923" s="5" t="e">
        <f>IF(B3923&lt;&gt;0,B3923,IF(M3923=1,I3923,NA()))</f>
        <v>#N/A</v>
      </c>
      <c r="N3923" s="9" t="str">
        <f>IFERROR(VLOOKUP(Labs!A3923,Mapping!D:M,10,FALSE),0)</f>
        <v/>
      </c>
    </row>
    <row r="3924" spans="1:14" x14ac:dyDescent="0.25">
      <c r="A3924" s="5" t="str">
        <f>Source!B3924&amp;"|"&amp;Source!K3924</f>
        <v>IGFB|IGF</v>
      </c>
      <c r="B3924" s="5">
        <f>IFERROR(VLOOKUP(Labs!A3924,Mapping!D:E,2,FALSE),0)</f>
        <v>0</v>
      </c>
      <c r="C3924" t="str">
        <f>Source!F3924</f>
        <v>Chem/Haem</v>
      </c>
      <c r="D3924" s="5" t="str">
        <f>Source!D3924</f>
        <v>IGF BP3</v>
      </c>
      <c r="E3924" s="5" t="str">
        <f>Source!L3924</f>
        <v>INSULIN LIKE GROWTH FACTOR</v>
      </c>
      <c r="F3924" s="5" t="str">
        <f>IF(ISBLANK(Source!E3924),NA(),Source!E3924)</f>
        <v>mg/l</v>
      </c>
      <c r="G3924" s="5">
        <f>Source!I3924</f>
        <v>6</v>
      </c>
      <c r="H3924" s="5" t="str">
        <f>IF(B3924&lt;&gt;0,NA(),Source!B3924)</f>
        <v>IGFB</v>
      </c>
      <c r="I3924" s="5">
        <f>VLOOKUP(H3924,Mapping!B:E,4,FALSE)</f>
        <v>0</v>
      </c>
      <c r="J3924" s="9" t="str">
        <f>VLOOKUP(H3924,Mapping!B:M,12,FALSE)</f>
        <v/>
      </c>
      <c r="K3924" s="5" t="str">
        <f>VLOOKUP(H3924,Mapping!B:H,7,FALSE)</f>
        <v>INSULIN LIKE GROWTH FACTOR</v>
      </c>
      <c r="L3924" s="5" t="e">
        <f>IF(B3924&lt;&gt;0,B3924,IF(M3924=1,I3924,NA()))</f>
        <v>#N/A</v>
      </c>
      <c r="N3924" s="9" t="str">
        <f>IFERROR(VLOOKUP(Labs!A3924,Mapping!D:M,10,FALSE),0)</f>
        <v/>
      </c>
    </row>
    <row r="3925" spans="1:14" x14ac:dyDescent="0.25">
      <c r="A3925" s="5" t="str">
        <f>Source!B3925&amp;"|"&amp;Source!K3925</f>
        <v>HORS|HORS</v>
      </c>
      <c r="B3925" s="5">
        <f>IFERROR(VLOOKUP(Labs!A3925,Mapping!D:E,2,FALSE),0)</f>
        <v>0</v>
      </c>
      <c r="C3925" t="str">
        <f>Source!F3925</f>
        <v>Chem/Haem</v>
      </c>
      <c r="D3925" s="5" t="str">
        <f>Source!D3925</f>
        <v>SP IGE HORSE DANDER</v>
      </c>
      <c r="E3925" s="5" t="str">
        <f>Source!L3925</f>
        <v>SP IGE HORSE DANDER</v>
      </c>
      <c r="F3925" s="5" t="e">
        <f>IF(ISBLANK(Source!E3925),NA(),Source!E3925)</f>
        <v>#N/A</v>
      </c>
      <c r="G3925" s="5">
        <f>Source!I3925</f>
        <v>6</v>
      </c>
      <c r="H3925" s="5" t="str">
        <f>IF(B3925&lt;&gt;0,NA(),Source!B3925)</f>
        <v>HORS</v>
      </c>
      <c r="I3925" s="5">
        <f>VLOOKUP(H3925,Mapping!B:E,4,FALSE)</f>
        <v>0</v>
      </c>
      <c r="J3925" s="9" t="str">
        <f>VLOOKUP(H3925,Mapping!B:M,12,FALSE)</f>
        <v/>
      </c>
      <c r="K3925" s="5" t="str">
        <f>VLOOKUP(H3925,Mapping!B:H,7,FALSE)</f>
        <v>SP IGE HORSE DANDER</v>
      </c>
      <c r="L3925" s="5" t="e">
        <f>IF(B3925&lt;&gt;0,B3925,IF(M3925=1,I3925,NA()))</f>
        <v>#N/A</v>
      </c>
      <c r="N3925" s="9" t="str">
        <f>IFERROR(VLOOKUP(Labs!A3925,Mapping!D:M,10,FALSE),0)</f>
        <v/>
      </c>
    </row>
    <row r="3926" spans="1:14" x14ac:dyDescent="0.25">
      <c r="A3926" s="5" t="str">
        <f>Source!B3926&amp;"|"&amp;Source!K3926</f>
        <v>HS1T|HPCT</v>
      </c>
      <c r="B3926" s="5">
        <f>IFERROR(VLOOKUP(Labs!A3926,Mapping!D:E,2,FALSE),0)</f>
        <v>0</v>
      </c>
      <c r="C3926" t="str">
        <f>Source!F3926</f>
        <v>Chem/Haem</v>
      </c>
      <c r="D3926" s="5" t="str">
        <f>Source!D3926</f>
        <v>Herpes Simplex virus Type 1</v>
      </c>
      <c r="E3926" s="5" t="str">
        <f>Source!L3926</f>
        <v>Herpes Simplex virus PCR</v>
      </c>
      <c r="F3926" s="5" t="e">
        <f>IF(ISBLANK(Source!E3926),NA(),Source!E3926)</f>
        <v>#N/A</v>
      </c>
      <c r="G3926" s="5">
        <f>Source!I3926</f>
        <v>6</v>
      </c>
      <c r="H3926" s="5" t="str">
        <f>IF(B3926&lt;&gt;0,NA(),Source!B3926)</f>
        <v>HS1T</v>
      </c>
      <c r="I3926" s="5">
        <f>VLOOKUP(H3926,Mapping!B:E,4,FALSE)</f>
        <v>0</v>
      </c>
      <c r="J3926" s="9" t="str">
        <f>VLOOKUP(H3926,Mapping!B:M,12,FALSE)</f>
        <v/>
      </c>
      <c r="K3926" s="5" t="str">
        <f>VLOOKUP(H3926,Mapping!B:H,7,FALSE)</f>
        <v>Herpes Simplex virus PCR</v>
      </c>
      <c r="L3926" s="5" t="e">
        <f>IF(B3926&lt;&gt;0,B3926,IF(M3926=1,I3926,NA()))</f>
        <v>#N/A</v>
      </c>
      <c r="N3926" s="9" t="str">
        <f>IFERROR(VLOOKUP(Labs!A3926,Mapping!D:M,10,FALSE),0)</f>
        <v/>
      </c>
    </row>
    <row r="3927" spans="1:14" x14ac:dyDescent="0.25">
      <c r="A3927" s="5" t="str">
        <f>Source!B3927&amp;"|"&amp;Source!K3927</f>
        <v>HIST|HIST</v>
      </c>
      <c r="B3927" s="5">
        <f>IFERROR(VLOOKUP(Labs!A3927,Mapping!D:E,2,FALSE),0)</f>
        <v>0</v>
      </c>
      <c r="C3927" t="str">
        <f>Source!F3927</f>
        <v>Chem/Haem</v>
      </c>
      <c r="D3927" s="5" t="str">
        <f>Source!D3927</f>
        <v>ANTI-HISTONE</v>
      </c>
      <c r="E3927" s="5" t="str">
        <f>Source!L3927</f>
        <v>ANTI-HISTONE</v>
      </c>
      <c r="F3927" s="5" t="str">
        <f>IF(ISBLANK(Source!E3927),NA(),Source!E3927)</f>
        <v>units/ml</v>
      </c>
      <c r="G3927" s="5">
        <f>Source!I3927</f>
        <v>6</v>
      </c>
      <c r="H3927" s="5" t="str">
        <f>IF(B3927&lt;&gt;0,NA(),Source!B3927)</f>
        <v>HIST</v>
      </c>
      <c r="I3927" s="5">
        <f>VLOOKUP(H3927,Mapping!B:E,4,FALSE)</f>
        <v>0</v>
      </c>
      <c r="J3927" s="9" t="str">
        <f>VLOOKUP(H3927,Mapping!B:M,12,FALSE)</f>
        <v/>
      </c>
      <c r="K3927" s="5" t="str">
        <f>VLOOKUP(H3927,Mapping!B:H,7,FALSE)</f>
        <v>ANTI-HISTONE</v>
      </c>
      <c r="L3927" s="5" t="e">
        <f>IF(B3927&lt;&gt;0,B3927,IF(M3927=1,I3927,NA()))</f>
        <v>#N/A</v>
      </c>
      <c r="N3927" s="9" t="str">
        <f>IFERROR(VLOOKUP(Labs!A3927,Mapping!D:M,10,FALSE),0)</f>
        <v/>
      </c>
    </row>
    <row r="3928" spans="1:14" x14ac:dyDescent="0.25">
      <c r="A3928" s="5" t="str">
        <f>Source!B3928&amp;"|"&amp;Source!K3928</f>
        <v>IGA|IGAI</v>
      </c>
      <c r="B3928" s="5">
        <f>IFERROR(VLOOKUP(Labs!A3928,Mapping!D:E,2,FALSE),0)</f>
        <v>0</v>
      </c>
      <c r="C3928" t="str">
        <f>Source!F3928</f>
        <v>Chem/Haem</v>
      </c>
      <c r="D3928" s="5" t="str">
        <f>Source!D3928</f>
        <v>IGA</v>
      </c>
      <c r="E3928" s="5" t="str">
        <f>Source!L3928</f>
        <v>IgA FOR TTG</v>
      </c>
      <c r="F3928" s="5" t="str">
        <f>IF(ISBLANK(Source!E3928),NA(),Source!E3928)</f>
        <v>g/L</v>
      </c>
      <c r="G3928" s="5">
        <f>Source!I3928</f>
        <v>6</v>
      </c>
      <c r="H3928" s="5" t="str">
        <f>IF(B3928&lt;&gt;0,NA(),Source!B3928)</f>
        <v>IGA</v>
      </c>
      <c r="I3928" s="5" t="str">
        <f>VLOOKUP(H3928,Mapping!B:E,4,FALSE)</f>
        <v>2458-8</v>
      </c>
      <c r="J3928" s="9" t="str">
        <f>VLOOKUP(H3928,Mapping!B:M,12,FALSE)</f>
        <v>IgA [Mass/volume] in Serum or Plasma</v>
      </c>
      <c r="K3928" s="5" t="str">
        <f>VLOOKUP(H3928,Mapping!B:H,7,FALSE)</f>
        <v>IMMUNOGLOBULINS</v>
      </c>
      <c r="L3928" s="5" t="e">
        <f>IF(B3928&lt;&gt;0,B3928,IF(M3928=1,I3928,NA()))</f>
        <v>#N/A</v>
      </c>
      <c r="N3928" s="9">
        <f>IFERROR(VLOOKUP(Labs!A3928,Mapping!D:M,10,FALSE),0)</f>
        <v>0</v>
      </c>
    </row>
    <row r="3929" spans="1:14" x14ac:dyDescent="0.25">
      <c r="A3929" s="5" t="str">
        <f>Source!B3929&amp;"|"&amp;Source!K3929</f>
        <v>LEG|LEGS</v>
      </c>
      <c r="B3929" s="5">
        <f>IFERROR(VLOOKUP(Labs!A3929,Mapping!D:E,2,FALSE),0)</f>
        <v>0</v>
      </c>
      <c r="C3929" t="str">
        <f>Source!F3929</f>
        <v>Virology</v>
      </c>
      <c r="D3929" s="5" t="str">
        <f>Source!D3929</f>
        <v>Legionella Serology .........:</v>
      </c>
      <c r="E3929" s="5" t="str">
        <f>Source!L3929</f>
        <v>Legionella Serology</v>
      </c>
      <c r="F3929" s="5" t="e">
        <f>IF(ISBLANK(Source!E3929),NA(),Source!E3929)</f>
        <v>#N/A</v>
      </c>
      <c r="G3929" s="5">
        <f>Source!I3929</f>
        <v>6</v>
      </c>
      <c r="H3929" s="5" t="str">
        <f>IF(B3929&lt;&gt;0,NA(),Source!B3929)</f>
        <v>LEG</v>
      </c>
      <c r="I3929" s="5">
        <f>VLOOKUP(H3929,Mapping!B:E,4,FALSE)</f>
        <v>0</v>
      </c>
      <c r="J3929" s="9" t="str">
        <f>VLOOKUP(H3929,Mapping!B:M,12,FALSE)</f>
        <v/>
      </c>
      <c r="K3929" s="5" t="str">
        <f>VLOOKUP(H3929,Mapping!B:H,7,FALSE)</f>
        <v>Legionella Serology</v>
      </c>
      <c r="L3929" s="5" t="e">
        <f>IF(B3929&lt;&gt;0,B3929,IF(M3929=1,I3929,NA()))</f>
        <v>#N/A</v>
      </c>
      <c r="N3929" s="9" t="str">
        <f>IFERROR(VLOOKUP(Labs!A3929,Mapping!D:M,10,FALSE),0)</f>
        <v/>
      </c>
    </row>
    <row r="3930" spans="1:14" x14ac:dyDescent="0.25">
      <c r="A3930" s="5" t="str">
        <f>Source!B3930&amp;"|"&amp;Source!K3930</f>
        <v>NBS3|NBS3</v>
      </c>
      <c r="B3930" s="5">
        <f>IFERROR(VLOOKUP(Labs!A3930,Mapping!D:E,2,FALSE),0)</f>
        <v>0</v>
      </c>
      <c r="C3930" t="str">
        <f>Source!F3930</f>
        <v>Chem/Haem</v>
      </c>
      <c r="D3930" s="5" t="str">
        <f>Source!D3930</f>
        <v>H AND I SEND AWAY</v>
      </c>
      <c r="E3930" s="5" t="str">
        <f>Source!L3930</f>
        <v>H AND I SEND AWAY</v>
      </c>
      <c r="F3930" s="5" t="e">
        <f>IF(ISBLANK(Source!E3930),NA(),Source!E3930)</f>
        <v>#N/A</v>
      </c>
      <c r="G3930" s="5">
        <f>Source!I3930</f>
        <v>6</v>
      </c>
      <c r="H3930" s="5" t="str">
        <f>IF(B3930&lt;&gt;0,NA(),Source!B3930)</f>
        <v>NBS3</v>
      </c>
      <c r="I3930" s="5">
        <f>VLOOKUP(H3930,Mapping!B:E,4,FALSE)</f>
        <v>0</v>
      </c>
      <c r="J3930" s="9" t="str">
        <f>VLOOKUP(H3930,Mapping!B:M,12,FALSE)</f>
        <v/>
      </c>
      <c r="K3930" s="5" t="str">
        <f>VLOOKUP(H3930,Mapping!B:H,7,FALSE)</f>
        <v>H AND I SEND AWAY</v>
      </c>
      <c r="L3930" s="5" t="e">
        <f>IF(B3930&lt;&gt;0,B3930,IF(M3930=1,I3930,NA()))</f>
        <v>#N/A</v>
      </c>
      <c r="N3930" s="9" t="str">
        <f>IFERROR(VLOOKUP(Labs!A3930,Mapping!D:M,10,FALSE),0)</f>
        <v/>
      </c>
    </row>
    <row r="3931" spans="1:14" x14ac:dyDescent="0.25">
      <c r="A3931" s="5" t="str">
        <f>Source!B3931&amp;"|"&amp;Source!K3931</f>
        <v>IGF|IGF</v>
      </c>
      <c r="B3931" s="5">
        <f>IFERROR(VLOOKUP(Labs!A3931,Mapping!D:E,2,FALSE),0)</f>
        <v>0</v>
      </c>
      <c r="C3931" t="str">
        <f>Source!F3931</f>
        <v>Chem/Haem</v>
      </c>
      <c r="D3931" s="5" t="str">
        <f>Source!D3931</f>
        <v>IGF</v>
      </c>
      <c r="E3931" s="5" t="str">
        <f>Source!L3931</f>
        <v>INSULIN LIKE GROWTH FACTOR</v>
      </c>
      <c r="F3931" s="5" t="str">
        <f>IF(ISBLANK(Source!E3931),NA(),Source!E3931)</f>
        <v>nmol/l</v>
      </c>
      <c r="G3931" s="5">
        <f>Source!I3931</f>
        <v>6</v>
      </c>
      <c r="H3931" s="5" t="str">
        <f>IF(B3931&lt;&gt;0,NA(),Source!B3931)</f>
        <v>IGF</v>
      </c>
      <c r="I3931" s="5">
        <f>VLOOKUP(H3931,Mapping!B:E,4,FALSE)</f>
        <v>0</v>
      </c>
      <c r="J3931" s="9" t="str">
        <f>VLOOKUP(H3931,Mapping!B:M,12,FALSE)</f>
        <v/>
      </c>
      <c r="K3931" s="5" t="str">
        <f>VLOOKUP(H3931,Mapping!B:H,7,FALSE)</f>
        <v>INSULIN LIKE GROWTH FACTOR</v>
      </c>
      <c r="L3931" s="5" t="e">
        <f>IF(B3931&lt;&gt;0,B3931,IF(M3931=1,I3931,NA()))</f>
        <v>#N/A</v>
      </c>
      <c r="N3931" s="9" t="str">
        <f>IFERROR(VLOOKUP(Labs!A3931,Mapping!D:M,10,FALSE),0)</f>
        <v/>
      </c>
    </row>
    <row r="3932" spans="1:14" x14ac:dyDescent="0.25">
      <c r="A3932" s="5" t="str">
        <f>Source!B3932&amp;"|"&amp;Source!K3932</f>
        <v>IGFB|IGF</v>
      </c>
      <c r="B3932" s="5">
        <f>IFERROR(VLOOKUP(Labs!A3932,Mapping!D:E,2,FALSE),0)</f>
        <v>0</v>
      </c>
      <c r="C3932" t="str">
        <f>Source!F3932</f>
        <v>Chem/Haem</v>
      </c>
      <c r="D3932" s="5" t="str">
        <f>Source!D3932</f>
        <v>IGF BP3</v>
      </c>
      <c r="E3932" s="5" t="str">
        <f>Source!L3932</f>
        <v>INSULIN LIKE GROWTH FACTOR</v>
      </c>
      <c r="F3932" s="5" t="str">
        <f>IF(ISBLANK(Source!E3932),NA(),Source!E3932)</f>
        <v>mg/l</v>
      </c>
      <c r="G3932" s="5">
        <f>Source!I3932</f>
        <v>6</v>
      </c>
      <c r="H3932" s="5" t="str">
        <f>IF(B3932&lt;&gt;0,NA(),Source!B3932)</f>
        <v>IGFB</v>
      </c>
      <c r="I3932" s="5">
        <f>VLOOKUP(H3932,Mapping!B:E,4,FALSE)</f>
        <v>0</v>
      </c>
      <c r="J3932" s="9" t="str">
        <f>VLOOKUP(H3932,Mapping!B:M,12,FALSE)</f>
        <v/>
      </c>
      <c r="K3932" s="5" t="str">
        <f>VLOOKUP(H3932,Mapping!B:H,7,FALSE)</f>
        <v>INSULIN LIKE GROWTH FACTOR</v>
      </c>
      <c r="L3932" s="5" t="e">
        <f>IF(B3932&lt;&gt;0,B3932,IF(M3932=1,I3932,NA()))</f>
        <v>#N/A</v>
      </c>
      <c r="N3932" s="9" t="str">
        <f>IFERROR(VLOOKUP(Labs!A3932,Mapping!D:M,10,FALSE),0)</f>
        <v/>
      </c>
    </row>
    <row r="3933" spans="1:14" x14ac:dyDescent="0.25">
      <c r="A3933" s="5" t="str">
        <f>Source!B3933&amp;"|"&amp;Source!K3933</f>
        <v>IGG4|IGSB</v>
      </c>
      <c r="B3933" s="5">
        <f>IFERROR(VLOOKUP(Labs!A3933,Mapping!D:E,2,FALSE),0)</f>
        <v>0</v>
      </c>
      <c r="C3933" t="str">
        <f>Source!F3933</f>
        <v>Chem/Haem</v>
      </c>
      <c r="D3933" s="5" t="str">
        <f>Source!D3933</f>
        <v>IGG4</v>
      </c>
      <c r="E3933" s="5" t="str">
        <f>Source!L3933</f>
        <v>IgG SUBCLASSES</v>
      </c>
      <c r="F3933" s="5" t="str">
        <f>IF(ISBLANK(Source!E3933),NA(),Source!E3933)</f>
        <v>g/l</v>
      </c>
      <c r="G3933" s="5">
        <f>Source!I3933</f>
        <v>6</v>
      </c>
      <c r="H3933" s="5" t="str">
        <f>IF(B3933&lt;&gt;0,NA(),Source!B3933)</f>
        <v>IGG4</v>
      </c>
      <c r="I3933" s="5">
        <f>VLOOKUP(H3933,Mapping!B:E,4,FALSE)</f>
        <v>0</v>
      </c>
      <c r="J3933" s="9" t="str">
        <f>VLOOKUP(H3933,Mapping!B:M,12,FALSE)</f>
        <v/>
      </c>
      <c r="K3933" s="5" t="str">
        <f>VLOOKUP(H3933,Mapping!B:H,7,FALSE)</f>
        <v>IgG SUBCLASSES</v>
      </c>
      <c r="L3933" s="5" t="e">
        <f>IF(B3933&lt;&gt;0,B3933,IF(M3933=1,I3933,NA()))</f>
        <v>#N/A</v>
      </c>
      <c r="N3933" s="9" t="str">
        <f>IFERROR(VLOOKUP(Labs!A3933,Mapping!D:M,10,FALSE),0)</f>
        <v/>
      </c>
    </row>
    <row r="3934" spans="1:14" x14ac:dyDescent="0.25">
      <c r="A3934" s="5" t="str">
        <f>Source!B3934&amp;"|"&amp;Source!K3934</f>
        <v>HIAG|HIVC</v>
      </c>
      <c r="B3934" s="5">
        <f>IFERROR(VLOOKUP(Labs!A3934,Mapping!D:E,2,FALSE),0)</f>
        <v>0</v>
      </c>
      <c r="C3934" t="str">
        <f>Source!F3934</f>
        <v>Virology</v>
      </c>
      <c r="D3934" s="5" t="str">
        <f>Source!D3934</f>
        <v>HIV 1+2 Antigen (Liaison XL)</v>
      </c>
      <c r="E3934" s="5" t="str">
        <f>Source!L3934</f>
        <v>HIV confirmation tests :</v>
      </c>
      <c r="F3934" s="5" t="e">
        <f>IF(ISBLANK(Source!E3934),NA(),Source!E3934)</f>
        <v>#N/A</v>
      </c>
      <c r="G3934" s="5">
        <f>Source!I3934</f>
        <v>6</v>
      </c>
      <c r="H3934" s="5" t="str">
        <f>IF(B3934&lt;&gt;0,NA(),Source!B3934)</f>
        <v>HIAG</v>
      </c>
      <c r="I3934" s="5">
        <f>VLOOKUP(H3934,Mapping!B:E,4,FALSE)</f>
        <v>0</v>
      </c>
      <c r="J3934" s="9" t="str">
        <f>VLOOKUP(H3934,Mapping!B:M,12,FALSE)</f>
        <v/>
      </c>
      <c r="K3934" s="5" t="str">
        <f>VLOOKUP(H3934,Mapping!B:H,7,FALSE)</f>
        <v>HIV Reference Lab. tests</v>
      </c>
      <c r="L3934" s="5" t="e">
        <f>IF(B3934&lt;&gt;0,B3934,IF(M3934=1,I3934,NA()))</f>
        <v>#N/A</v>
      </c>
      <c r="N3934" s="9" t="str">
        <f>IFERROR(VLOOKUP(Labs!A3934,Mapping!D:M,10,FALSE),0)</f>
        <v/>
      </c>
    </row>
    <row r="3935" spans="1:14" x14ac:dyDescent="0.25">
      <c r="A3935" s="5" t="str">
        <f>Source!B3935&amp;"|"&amp;Source!K3935</f>
        <v>HISY|HIST</v>
      </c>
      <c r="B3935" s="5">
        <f>IFERROR(VLOOKUP(Labs!A3935,Mapping!D:E,2,FALSE),0)</f>
        <v>0</v>
      </c>
      <c r="C3935" t="str">
        <f>Source!F3935</f>
        <v>Virology</v>
      </c>
      <c r="D3935" s="5" t="str">
        <f>Source!D3935</f>
        <v>Histoplasma CFT yeast phase</v>
      </c>
      <c r="E3935" s="5" t="str">
        <f>Source!L3935</f>
        <v>HISTOPLASMA SEROLOGY</v>
      </c>
      <c r="F3935" s="5" t="e">
        <f>IF(ISBLANK(Source!E3935),NA(),Source!E3935)</f>
        <v>#N/A</v>
      </c>
      <c r="G3935" s="5">
        <f>Source!I3935</f>
        <v>6</v>
      </c>
      <c r="H3935" s="5" t="str">
        <f>IF(B3935&lt;&gt;0,NA(),Source!B3935)</f>
        <v>HISY</v>
      </c>
      <c r="I3935" s="5">
        <f>VLOOKUP(H3935,Mapping!B:E,4,FALSE)</f>
        <v>0</v>
      </c>
      <c r="J3935" s="9" t="str">
        <f>VLOOKUP(H3935,Mapping!B:M,12,FALSE)</f>
        <v/>
      </c>
      <c r="K3935" s="5" t="str">
        <f>VLOOKUP(H3935,Mapping!B:H,7,FALSE)</f>
        <v>HISTOPLASMA SEROLOGY</v>
      </c>
      <c r="L3935" s="5" t="e">
        <f>IF(B3935&lt;&gt;0,B3935,IF(M3935=1,I3935,NA()))</f>
        <v>#N/A</v>
      </c>
      <c r="N3935" s="9" t="str">
        <f>IFERROR(VLOOKUP(Labs!A3935,Mapping!D:M,10,FALSE),0)</f>
        <v/>
      </c>
    </row>
    <row r="3936" spans="1:14" x14ac:dyDescent="0.25">
      <c r="A3936" s="5" t="str">
        <f>Source!B3936&amp;"|"&amp;Source!K3936</f>
        <v>IGF|IGF</v>
      </c>
      <c r="B3936" s="5">
        <f>IFERROR(VLOOKUP(Labs!A3936,Mapping!D:E,2,FALSE),0)</f>
        <v>0</v>
      </c>
      <c r="C3936" t="str">
        <f>Source!F3936</f>
        <v>Chem/Haem</v>
      </c>
      <c r="D3936" s="5" t="str">
        <f>Source!D3936</f>
        <v>IGF</v>
      </c>
      <c r="E3936" s="5" t="str">
        <f>Source!L3936</f>
        <v>INSULIN LIKE GROWTH FACTOR</v>
      </c>
      <c r="F3936" s="5" t="str">
        <f>IF(ISBLANK(Source!E3936),NA(),Source!E3936)</f>
        <v>nmol/l</v>
      </c>
      <c r="G3936" s="5">
        <f>Source!I3936</f>
        <v>6</v>
      </c>
      <c r="H3936" s="5" t="str">
        <f>IF(B3936&lt;&gt;0,NA(),Source!B3936)</f>
        <v>IGF</v>
      </c>
      <c r="I3936" s="5">
        <f>VLOOKUP(H3936,Mapping!B:E,4,FALSE)</f>
        <v>0</v>
      </c>
      <c r="J3936" s="9" t="str">
        <f>VLOOKUP(H3936,Mapping!B:M,12,FALSE)</f>
        <v/>
      </c>
      <c r="K3936" s="5" t="str">
        <f>VLOOKUP(H3936,Mapping!B:H,7,FALSE)</f>
        <v>INSULIN LIKE GROWTH FACTOR</v>
      </c>
      <c r="L3936" s="5" t="e">
        <f>IF(B3936&lt;&gt;0,B3936,IF(M3936=1,I3936,NA()))</f>
        <v>#N/A</v>
      </c>
      <c r="N3936" s="9" t="str">
        <f>IFERROR(VLOOKUP(Labs!A3936,Mapping!D:M,10,FALSE),0)</f>
        <v/>
      </c>
    </row>
    <row r="3937" spans="1:14" x14ac:dyDescent="0.25">
      <c r="A3937" s="5" t="str">
        <f>Source!B3937&amp;"|"&amp;Source!K3937</f>
        <v>HS2T|HPCT</v>
      </c>
      <c r="B3937" s="5">
        <f>IFERROR(VLOOKUP(Labs!A3937,Mapping!D:E,2,FALSE),0)</f>
        <v>0</v>
      </c>
      <c r="C3937" t="str">
        <f>Source!F3937</f>
        <v>Chem/Haem</v>
      </c>
      <c r="D3937" s="5" t="str">
        <f>Source!D3937</f>
        <v>Herpes Simplex virus Type 2</v>
      </c>
      <c r="E3937" s="5" t="str">
        <f>Source!L3937</f>
        <v>Herpes Simplex virus PCR</v>
      </c>
      <c r="F3937" s="5" t="e">
        <f>IF(ISBLANK(Source!E3937),NA(),Source!E3937)</f>
        <v>#N/A</v>
      </c>
      <c r="G3937" s="5">
        <f>Source!I3937</f>
        <v>6</v>
      </c>
      <c r="H3937" s="5" t="str">
        <f>IF(B3937&lt;&gt;0,NA(),Source!B3937)</f>
        <v>HS2T</v>
      </c>
      <c r="I3937" s="5">
        <f>VLOOKUP(H3937,Mapping!B:E,4,FALSE)</f>
        <v>0</v>
      </c>
      <c r="J3937" s="9" t="str">
        <f>VLOOKUP(H3937,Mapping!B:M,12,FALSE)</f>
        <v/>
      </c>
      <c r="K3937" s="5" t="str">
        <f>VLOOKUP(H3937,Mapping!B:H,7,FALSE)</f>
        <v>Herpes Simplex virus PCR</v>
      </c>
      <c r="L3937" s="5" t="e">
        <f>IF(B3937&lt;&gt;0,B3937,IF(M3937=1,I3937,NA()))</f>
        <v>#N/A</v>
      </c>
      <c r="N3937" s="9" t="str">
        <f>IFERROR(VLOOKUP(Labs!A3937,Mapping!D:M,10,FALSE),0)</f>
        <v/>
      </c>
    </row>
    <row r="3938" spans="1:14" x14ac:dyDescent="0.25">
      <c r="A3938" s="5" t="str">
        <f>Source!B3938&amp;"|"&amp;Source!K3938</f>
        <v>MPO|FAL</v>
      </c>
      <c r="B3938" s="5">
        <f>IFERROR(VLOOKUP(Labs!A3938,Mapping!D:E,2,FALSE),0)</f>
        <v>0</v>
      </c>
      <c r="C3938" t="str">
        <f>Source!F3938</f>
        <v>Chem/Haem</v>
      </c>
      <c r="D3938" s="5" t="str">
        <f>Source!D3938</f>
        <v>anti-MPO7</v>
      </c>
      <c r="E3938" s="5" t="str">
        <f>Source!L3938</f>
        <v>FACS Acute Panel (Blood)</v>
      </c>
      <c r="F3938" s="5" t="str">
        <f>IF(ISBLANK(Source!E3938),NA(),Source!E3938)</f>
        <v>%</v>
      </c>
      <c r="G3938" s="5">
        <f>Source!I3938</f>
        <v>6</v>
      </c>
      <c r="H3938" s="5" t="str">
        <f>IF(B3938&lt;&gt;0,NA(),Source!B3938)</f>
        <v>MPO</v>
      </c>
      <c r="I3938" s="5">
        <f>VLOOKUP(H3938,Mapping!B:E,4,FALSE)</f>
        <v>0</v>
      </c>
      <c r="J3938" s="9" t="str">
        <f>VLOOKUP(H3938,Mapping!B:M,12,FALSE)</f>
        <v/>
      </c>
      <c r="K3938" s="5" t="str">
        <f>VLOOKUP(H3938,Mapping!B:H,7,FALSE)</f>
        <v>FACS Acute Panel (Blood)</v>
      </c>
      <c r="L3938" s="5" t="e">
        <f>IF(B3938&lt;&gt;0,B3938,IF(M3938=1,I3938,NA()))</f>
        <v>#N/A</v>
      </c>
      <c r="N3938" s="9" t="str">
        <f>IFERROR(VLOOKUP(Labs!A3938,Mapping!D:M,10,FALSE),0)</f>
        <v/>
      </c>
    </row>
    <row r="3939" spans="1:14" x14ac:dyDescent="0.25">
      <c r="A3939" s="5" t="str">
        <f>Source!B3939&amp;"|"&amp;Source!K3939</f>
        <v>HISD|HIST</v>
      </c>
      <c r="B3939" s="5">
        <f>IFERROR(VLOOKUP(Labs!A3939,Mapping!D:E,2,FALSE),0)</f>
        <v>0</v>
      </c>
      <c r="C3939" t="str">
        <f>Source!F3939</f>
        <v>Virology</v>
      </c>
      <c r="D3939" s="5" t="str">
        <f>Source!D3939</f>
        <v>Histoplasma immunodiffusion</v>
      </c>
      <c r="E3939" s="5" t="str">
        <f>Source!L3939</f>
        <v>HISTOPLASMA SEROLOGY</v>
      </c>
      <c r="F3939" s="5" t="e">
        <f>IF(ISBLANK(Source!E3939),NA(),Source!E3939)</f>
        <v>#N/A</v>
      </c>
      <c r="G3939" s="5">
        <f>Source!I3939</f>
        <v>6</v>
      </c>
      <c r="H3939" s="5" t="str">
        <f>IF(B3939&lt;&gt;0,NA(),Source!B3939)</f>
        <v>HISD</v>
      </c>
      <c r="I3939" s="5">
        <f>VLOOKUP(H3939,Mapping!B:E,4,FALSE)</f>
        <v>0</v>
      </c>
      <c r="J3939" s="9" t="str">
        <f>VLOOKUP(H3939,Mapping!B:M,12,FALSE)</f>
        <v/>
      </c>
      <c r="K3939" s="5" t="str">
        <f>VLOOKUP(H3939,Mapping!B:H,7,FALSE)</f>
        <v>HISTOPLASMA SEROLOGY</v>
      </c>
      <c r="L3939" s="5" t="e">
        <f>IF(B3939&lt;&gt;0,B3939,IF(M3939=1,I3939,NA()))</f>
        <v>#N/A</v>
      </c>
      <c r="N3939" s="9" t="str">
        <f>IFERROR(VLOOKUP(Labs!A3939,Mapping!D:M,10,FALSE),0)</f>
        <v/>
      </c>
    </row>
    <row r="3940" spans="1:14" x14ac:dyDescent="0.25">
      <c r="A3940" s="5" t="str">
        <f>Source!B3940&amp;"|"&amp;Source!K3940</f>
        <v>MYG|MYG</v>
      </c>
      <c r="B3940" s="5">
        <f>IFERROR(VLOOKUP(Labs!A3940,Mapping!D:E,2,FALSE),0)</f>
        <v>0</v>
      </c>
      <c r="C3940" t="str">
        <f>Source!F3940</f>
        <v>Chem/Haem</v>
      </c>
      <c r="D3940" s="5" t="str">
        <f>Source!D3940</f>
        <v>MYELIN ASSOCIATED GLYCOPRO ABS</v>
      </c>
      <c r="E3940" s="5" t="str">
        <f>Source!L3940</f>
        <v>MYELIN ASSOCIATED GLYCOPRO ABS</v>
      </c>
      <c r="F3940" s="5" t="e">
        <f>IF(ISBLANK(Source!E3940),NA(),Source!E3940)</f>
        <v>#N/A</v>
      </c>
      <c r="G3940" s="5">
        <f>Source!I3940</f>
        <v>6</v>
      </c>
      <c r="H3940" s="5" t="str">
        <f>IF(B3940&lt;&gt;0,NA(),Source!B3940)</f>
        <v>MYG</v>
      </c>
      <c r="I3940" s="5">
        <f>VLOOKUP(H3940,Mapping!B:E,4,FALSE)</f>
        <v>0</v>
      </c>
      <c r="J3940" s="9" t="str">
        <f>VLOOKUP(H3940,Mapping!B:M,12,FALSE)</f>
        <v/>
      </c>
      <c r="K3940" s="5" t="str">
        <f>VLOOKUP(H3940,Mapping!B:H,7,FALSE)</f>
        <v>MYELIN ASSOCIATED GLYCOPRO ABS</v>
      </c>
      <c r="L3940" s="5" t="e">
        <f>IF(B3940&lt;&gt;0,B3940,IF(M3940=1,I3940,NA()))</f>
        <v>#N/A</v>
      </c>
      <c r="N3940" s="9" t="str">
        <f>IFERROR(VLOOKUP(Labs!A3940,Mapping!D:M,10,FALSE),0)</f>
        <v/>
      </c>
    </row>
    <row r="3941" spans="1:14" x14ac:dyDescent="0.25">
      <c r="A3941" s="5" t="str">
        <f>Source!B3941&amp;"|"&amp;Source!K3941</f>
        <v>IGF|IGF</v>
      </c>
      <c r="B3941" s="5">
        <f>IFERROR(VLOOKUP(Labs!A3941,Mapping!D:E,2,FALSE),0)</f>
        <v>0</v>
      </c>
      <c r="C3941" t="str">
        <f>Source!F3941</f>
        <v>Chem/Haem</v>
      </c>
      <c r="D3941" s="5" t="str">
        <f>Source!D3941</f>
        <v>IGF</v>
      </c>
      <c r="E3941" s="5" t="str">
        <f>Source!L3941</f>
        <v>INSULIN LIKE GROWTH FACTOR</v>
      </c>
      <c r="F3941" s="5" t="str">
        <f>IF(ISBLANK(Source!E3941),NA(),Source!E3941)</f>
        <v>nmol/l</v>
      </c>
      <c r="G3941" s="5">
        <f>Source!I3941</f>
        <v>6</v>
      </c>
      <c r="H3941" s="5" t="str">
        <f>IF(B3941&lt;&gt;0,NA(),Source!B3941)</f>
        <v>IGF</v>
      </c>
      <c r="I3941" s="5">
        <f>VLOOKUP(H3941,Mapping!B:E,4,FALSE)</f>
        <v>0</v>
      </c>
      <c r="J3941" s="9" t="str">
        <f>VLOOKUP(H3941,Mapping!B:M,12,FALSE)</f>
        <v/>
      </c>
      <c r="K3941" s="5" t="str">
        <f>VLOOKUP(H3941,Mapping!B:H,7,FALSE)</f>
        <v>INSULIN LIKE GROWTH FACTOR</v>
      </c>
      <c r="L3941" s="5" t="e">
        <f>IF(B3941&lt;&gt;0,B3941,IF(M3941=1,I3941,NA()))</f>
        <v>#N/A</v>
      </c>
      <c r="N3941" s="9" t="str">
        <f>IFERROR(VLOOKUP(Labs!A3941,Mapping!D:M,10,FALSE),0)</f>
        <v/>
      </c>
    </row>
    <row r="3942" spans="1:14" x14ac:dyDescent="0.25">
      <c r="A3942" s="5" t="str">
        <f>Source!B3942&amp;"|"&amp;Source!K3942</f>
        <v>IMM1|HIVC</v>
      </c>
      <c r="B3942" s="5">
        <f>IFERROR(VLOOKUP(Labs!A3942,Mapping!D:E,2,FALSE),0)</f>
        <v>0</v>
      </c>
      <c r="C3942" t="str">
        <f>Source!F3942</f>
        <v>Virology</v>
      </c>
      <c r="D3942" s="5" t="str">
        <f>Source!D3942</f>
        <v>IMMUNOCOMB HIV 1</v>
      </c>
      <c r="E3942" s="5" t="str">
        <f>Source!L3942</f>
        <v>HIV confirmation tests :</v>
      </c>
      <c r="F3942" s="5" t="e">
        <f>IF(ISBLANK(Source!E3942),NA(),Source!E3942)</f>
        <v>#N/A</v>
      </c>
      <c r="G3942" s="5">
        <f>Source!I3942</f>
        <v>6</v>
      </c>
      <c r="H3942" s="5" t="str">
        <f>IF(B3942&lt;&gt;0,NA(),Source!B3942)</f>
        <v>IMM1</v>
      </c>
      <c r="I3942" s="5">
        <f>VLOOKUP(H3942,Mapping!B:E,4,FALSE)</f>
        <v>0</v>
      </c>
      <c r="J3942" s="9" t="str">
        <f>VLOOKUP(H3942,Mapping!B:M,12,FALSE)</f>
        <v/>
      </c>
      <c r="K3942" s="5" t="str">
        <f>VLOOKUP(H3942,Mapping!B:H,7,FALSE)</f>
        <v>HIV confirmation tests :</v>
      </c>
      <c r="L3942" s="5" t="e">
        <f>IF(B3942&lt;&gt;0,B3942,IF(M3942=1,I3942,NA()))</f>
        <v>#N/A</v>
      </c>
      <c r="N3942" s="9" t="str">
        <f>IFERROR(VLOOKUP(Labs!A3942,Mapping!D:M,10,FALSE),0)</f>
        <v/>
      </c>
    </row>
    <row r="3943" spans="1:14" x14ac:dyDescent="0.25">
      <c r="A3943" s="5" t="str">
        <f>Source!B3943&amp;"|"&amp;Source!K3943</f>
        <v>HIVX|HIVC</v>
      </c>
      <c r="B3943" s="5">
        <f>IFERROR(VLOOKUP(Labs!A3943,Mapping!D:E,2,FALSE),0)</f>
        <v>0</v>
      </c>
      <c r="C3943" t="str">
        <f>Source!F3943</f>
        <v>Virology</v>
      </c>
      <c r="D3943" s="5" t="str">
        <f>Source!D3943</f>
        <v>HIV 1+2 Antibody (Liaison)</v>
      </c>
      <c r="E3943" s="5" t="str">
        <f>Source!L3943</f>
        <v>HIV confirmation tests :</v>
      </c>
      <c r="F3943" s="5" t="e">
        <f>IF(ISBLANK(Source!E3943),NA(),Source!E3943)</f>
        <v>#N/A</v>
      </c>
      <c r="G3943" s="5">
        <f>Source!I3943</f>
        <v>6</v>
      </c>
      <c r="H3943" s="5" t="str">
        <f>IF(B3943&lt;&gt;0,NA(),Source!B3943)</f>
        <v>HIVX</v>
      </c>
      <c r="I3943" s="5">
        <f>VLOOKUP(H3943,Mapping!B:E,4,FALSE)</f>
        <v>0</v>
      </c>
      <c r="J3943" s="9" t="str">
        <f>VLOOKUP(H3943,Mapping!B:M,12,FALSE)</f>
        <v/>
      </c>
      <c r="K3943" s="5" t="str">
        <f>VLOOKUP(H3943,Mapping!B:H,7,FALSE)</f>
        <v>HIV Reference Lab. tests</v>
      </c>
      <c r="L3943" s="5" t="e">
        <f>IF(B3943&lt;&gt;0,B3943,IF(M3943=1,I3943,NA()))</f>
        <v>#N/A</v>
      </c>
      <c r="N3943" s="9" t="str">
        <f>IFERROR(VLOOKUP(Labs!A3943,Mapping!D:M,10,FALSE),0)</f>
        <v/>
      </c>
    </row>
    <row r="3944" spans="1:14" x14ac:dyDescent="0.25">
      <c r="A3944" s="5" t="str">
        <f>Source!B3944&amp;"|"&amp;Source!K3944</f>
        <v>IGA|IGAI</v>
      </c>
      <c r="B3944" s="5">
        <f>IFERROR(VLOOKUP(Labs!A3944,Mapping!D:E,2,FALSE),0)</f>
        <v>0</v>
      </c>
      <c r="C3944" t="str">
        <f>Source!F3944</f>
        <v>Chem/Haem</v>
      </c>
      <c r="D3944" s="5" t="str">
        <f>Source!D3944</f>
        <v>IGA</v>
      </c>
      <c r="E3944" s="5" t="str">
        <f>Source!L3944</f>
        <v>IgA FOR TTG</v>
      </c>
      <c r="F3944" s="5" t="str">
        <f>IF(ISBLANK(Source!E3944),NA(),Source!E3944)</f>
        <v>g/L</v>
      </c>
      <c r="G3944" s="5">
        <f>Source!I3944</f>
        <v>6</v>
      </c>
      <c r="H3944" s="5" t="str">
        <f>IF(B3944&lt;&gt;0,NA(),Source!B3944)</f>
        <v>IGA</v>
      </c>
      <c r="I3944" s="5" t="str">
        <f>VLOOKUP(H3944,Mapping!B:E,4,FALSE)</f>
        <v>2458-8</v>
      </c>
      <c r="J3944" s="9" t="str">
        <f>VLOOKUP(H3944,Mapping!B:M,12,FALSE)</f>
        <v>IgA [Mass/volume] in Serum or Plasma</v>
      </c>
      <c r="K3944" s="5" t="str">
        <f>VLOOKUP(H3944,Mapping!B:H,7,FALSE)</f>
        <v>IMMUNOGLOBULINS</v>
      </c>
      <c r="L3944" s="5" t="e">
        <f>IF(B3944&lt;&gt;0,B3944,IF(M3944=1,I3944,NA()))</f>
        <v>#N/A</v>
      </c>
      <c r="N3944" s="9">
        <f>IFERROR(VLOOKUP(Labs!A3944,Mapping!D:M,10,FALSE),0)</f>
        <v>0</v>
      </c>
    </row>
    <row r="3945" spans="1:14" x14ac:dyDescent="0.25">
      <c r="A3945" s="5" t="str">
        <f>Source!B3945&amp;"|"&amp;Source!K3945</f>
        <v>IGG|IMM</v>
      </c>
      <c r="B3945" s="5" t="str">
        <f>IFERROR(VLOOKUP(Labs!A3945,Mapping!D:E,2,FALSE),0)</f>
        <v>2465-3</v>
      </c>
      <c r="C3945" t="str">
        <f>Source!F3945</f>
        <v>Chem/Haem</v>
      </c>
      <c r="D3945" s="5" t="str">
        <f>Source!D3945</f>
        <v>IGG</v>
      </c>
      <c r="E3945" s="5" t="str">
        <f>Source!L3945</f>
        <v>IMMUNOGLOBULINS</v>
      </c>
      <c r="F3945" s="5" t="str">
        <f>IF(ISBLANK(Source!E3945),NA(),Source!E3945)</f>
        <v>g/L</v>
      </c>
      <c r="G3945" s="5">
        <f>Source!I3945</f>
        <v>6</v>
      </c>
      <c r="H3945" s="5" t="e">
        <f>IF(B3945&lt;&gt;0,NA(),Source!B3945)</f>
        <v>#N/A</v>
      </c>
      <c r="I3945" s="5" t="e">
        <f>VLOOKUP(H3945,Mapping!B:E,4,FALSE)</f>
        <v>#N/A</v>
      </c>
      <c r="J3945" s="9" t="e">
        <f>VLOOKUP(H3945,Mapping!B:M,12,FALSE)</f>
        <v>#N/A</v>
      </c>
      <c r="K3945" s="5" t="e">
        <f>VLOOKUP(H3945,Mapping!B:H,7,FALSE)</f>
        <v>#N/A</v>
      </c>
      <c r="L3945" s="5" t="str">
        <f>IF(B3945&lt;&gt;0,B3945,IF(M3945=1,I3945,NA()))</f>
        <v>2465-3</v>
      </c>
      <c r="N3945" s="9" t="str">
        <f>IFERROR(VLOOKUP(Labs!A3945,Mapping!D:M,10,FALSE),0)</f>
        <v>IgG [Mass/volume] in Serum or Plasma</v>
      </c>
    </row>
    <row r="3946" spans="1:14" x14ac:dyDescent="0.25">
      <c r="A3946" s="5" t="str">
        <f>Source!B3946&amp;"|"&amp;Source!K3946</f>
        <v>HIST|HIST</v>
      </c>
      <c r="B3946" s="5">
        <f>IFERROR(VLOOKUP(Labs!A3946,Mapping!D:E,2,FALSE),0)</f>
        <v>0</v>
      </c>
      <c r="C3946" t="str">
        <f>Source!F3946</f>
        <v>Virology</v>
      </c>
      <c r="D3946" s="5" t="str">
        <f>Source!D3946</f>
        <v>HISTOPLASMA SEROLOGY</v>
      </c>
      <c r="E3946" s="5" t="str">
        <f>Source!L3946</f>
        <v>HISTOPLASMA SEROLOGY</v>
      </c>
      <c r="F3946" s="5" t="e">
        <f>IF(ISBLANK(Source!E3946),NA(),Source!E3946)</f>
        <v>#N/A</v>
      </c>
      <c r="G3946" s="5">
        <f>Source!I3946</f>
        <v>6</v>
      </c>
      <c r="H3946" s="5" t="str">
        <f>IF(B3946&lt;&gt;0,NA(),Source!B3946)</f>
        <v>HIST</v>
      </c>
      <c r="I3946" s="5">
        <f>VLOOKUP(H3946,Mapping!B:E,4,FALSE)</f>
        <v>0</v>
      </c>
      <c r="J3946" s="9" t="str">
        <f>VLOOKUP(H3946,Mapping!B:M,12,FALSE)</f>
        <v/>
      </c>
      <c r="K3946" s="5" t="str">
        <f>VLOOKUP(H3946,Mapping!B:H,7,FALSE)</f>
        <v>ANTI-HISTONE</v>
      </c>
      <c r="L3946" s="5" t="e">
        <f>IF(B3946&lt;&gt;0,B3946,IF(M3946=1,I3946,NA()))</f>
        <v>#N/A</v>
      </c>
      <c r="N3946" s="9" t="str">
        <f>IFERROR(VLOOKUP(Labs!A3946,Mapping!D:M,10,FALSE),0)</f>
        <v/>
      </c>
    </row>
    <row r="3947" spans="1:14" x14ac:dyDescent="0.25">
      <c r="A3947" s="5" t="str">
        <f>Source!B3947&amp;"|"&amp;Source!K3947</f>
        <v>IGFB|IGF</v>
      </c>
      <c r="B3947" s="5">
        <f>IFERROR(VLOOKUP(Labs!A3947,Mapping!D:E,2,FALSE),0)</f>
        <v>0</v>
      </c>
      <c r="C3947" t="str">
        <f>Source!F3947</f>
        <v>Chem/Haem</v>
      </c>
      <c r="D3947" s="5" t="str">
        <f>Source!D3947</f>
        <v>IGF BP3</v>
      </c>
      <c r="E3947" s="5" t="str">
        <f>Source!L3947</f>
        <v>INSULIN LIKE GROWTH FACTOR</v>
      </c>
      <c r="F3947" s="5" t="str">
        <f>IF(ISBLANK(Source!E3947),NA(),Source!E3947)</f>
        <v>mg/l</v>
      </c>
      <c r="G3947" s="5">
        <f>Source!I3947</f>
        <v>6</v>
      </c>
      <c r="H3947" s="5" t="str">
        <f>IF(B3947&lt;&gt;0,NA(),Source!B3947)</f>
        <v>IGFB</v>
      </c>
      <c r="I3947" s="5">
        <f>VLOOKUP(H3947,Mapping!B:E,4,FALSE)</f>
        <v>0</v>
      </c>
      <c r="J3947" s="9" t="str">
        <f>VLOOKUP(H3947,Mapping!B:M,12,FALSE)</f>
        <v/>
      </c>
      <c r="K3947" s="5" t="str">
        <f>VLOOKUP(H3947,Mapping!B:H,7,FALSE)</f>
        <v>INSULIN LIKE GROWTH FACTOR</v>
      </c>
      <c r="L3947" s="5" t="e">
        <f>IF(B3947&lt;&gt;0,B3947,IF(M3947=1,I3947,NA()))</f>
        <v>#N/A</v>
      </c>
      <c r="N3947" s="9" t="str">
        <f>IFERROR(VLOOKUP(Labs!A3947,Mapping!D:M,10,FALSE),0)</f>
        <v/>
      </c>
    </row>
    <row r="3948" spans="1:14" x14ac:dyDescent="0.25">
      <c r="A3948" s="5" t="str">
        <f>Source!B3948&amp;"|"&amp;Source!K3948</f>
        <v>HF|HBAN</v>
      </c>
      <c r="B3948" s="5">
        <f>IFERROR(VLOOKUP(Labs!A3948,Mapping!D:E,2,FALSE),0)</f>
        <v>0</v>
      </c>
      <c r="C3948" t="str">
        <f>Source!F3948</f>
        <v>Chem/Haem</v>
      </c>
      <c r="D3948" s="5" t="str">
        <f>Source!D3948</f>
        <v>HbF</v>
      </c>
      <c r="E3948" s="5" t="str">
        <f>Source!L3948</f>
        <v>ANTE-NATAL HB'OPATHY SCREEN</v>
      </c>
      <c r="F3948" s="5" t="str">
        <f>IF(ISBLANK(Source!E3948),NA(),Source!E3948)</f>
        <v>%</v>
      </c>
      <c r="G3948" s="5">
        <f>Source!I3948</f>
        <v>6</v>
      </c>
      <c r="H3948" s="5" t="str">
        <f>IF(B3948&lt;&gt;0,NA(),Source!B3948)</f>
        <v>HF</v>
      </c>
      <c r="I3948" s="5">
        <f>VLOOKUP(H3948,Mapping!B:E,4,FALSE)</f>
        <v>0</v>
      </c>
      <c r="J3948" s="9" t="str">
        <f>VLOOKUP(H3948,Mapping!B:M,12,FALSE)</f>
        <v/>
      </c>
      <c r="K3948" s="5" t="str">
        <f>VLOOKUP(H3948,Mapping!B:H,7,FALSE)</f>
        <v>ANTE-NATAL HB'OPATHY SCREEN</v>
      </c>
      <c r="L3948" s="5" t="e">
        <f>IF(B3948&lt;&gt;0,B3948,IF(M3948=1,I3948,NA()))</f>
        <v>#N/A</v>
      </c>
      <c r="N3948" s="9" t="str">
        <f>IFERROR(VLOOKUP(Labs!A3948,Mapping!D:M,10,FALSE),0)</f>
        <v/>
      </c>
    </row>
    <row r="3949" spans="1:14" x14ac:dyDescent="0.25">
      <c r="A3949" s="5" t="str">
        <f>Source!B3949&amp;"|"&amp;Source!K3949</f>
        <v>HORC|HORS</v>
      </c>
      <c r="B3949" s="5">
        <f>IFERROR(VLOOKUP(Labs!A3949,Mapping!D:E,2,FALSE),0)</f>
        <v>0</v>
      </c>
      <c r="C3949" t="str">
        <f>Source!F3949</f>
        <v>Chem/Haem</v>
      </c>
      <c r="D3949" s="5" t="str">
        <f>Source!D3949</f>
        <v>SP IGE HORSE DANDER CLASS</v>
      </c>
      <c r="E3949" s="5" t="str">
        <f>Source!L3949</f>
        <v>SP IGE HORSE DANDER</v>
      </c>
      <c r="F3949" s="5" t="e">
        <f>IF(ISBLANK(Source!E3949),NA(),Source!E3949)</f>
        <v>#N/A</v>
      </c>
      <c r="G3949" s="5">
        <f>Source!I3949</f>
        <v>6</v>
      </c>
      <c r="H3949" s="5" t="str">
        <f>IF(B3949&lt;&gt;0,NA(),Source!B3949)</f>
        <v>HORC</v>
      </c>
      <c r="I3949" s="5">
        <f>VLOOKUP(H3949,Mapping!B:E,4,FALSE)</f>
        <v>0</v>
      </c>
      <c r="J3949" s="9" t="str">
        <f>VLOOKUP(H3949,Mapping!B:M,12,FALSE)</f>
        <v/>
      </c>
      <c r="K3949" s="5" t="str">
        <f>VLOOKUP(H3949,Mapping!B:H,7,FALSE)</f>
        <v>SP IGE HORSE DANDER</v>
      </c>
      <c r="L3949" s="5" t="e">
        <f>IF(B3949&lt;&gt;0,B3949,IF(M3949=1,I3949,NA()))</f>
        <v>#N/A</v>
      </c>
      <c r="N3949" s="9" t="str">
        <f>IFERROR(VLOOKUP(Labs!A3949,Mapping!D:M,10,FALSE),0)</f>
        <v/>
      </c>
    </row>
    <row r="3950" spans="1:14" x14ac:dyDescent="0.25">
      <c r="A3950" s="5" t="str">
        <f>Source!B3950&amp;"|"&amp;Source!K3950</f>
        <v>QMI1|QSA</v>
      </c>
      <c r="B3950" s="5">
        <f>IFERROR(VLOOKUP(Labs!A3950,Mapping!D:E,2,FALSE),0)</f>
        <v>0</v>
      </c>
      <c r="C3950" t="str">
        <f>Source!F3950</f>
        <v>Virology</v>
      </c>
      <c r="D3950" s="5" t="str">
        <f>Source!D3950</f>
        <v>Q Fever IgM (Phase 1)</v>
      </c>
      <c r="E3950" s="5" t="str">
        <f>Source!L3950</f>
        <v>Q Fever Serology :</v>
      </c>
      <c r="F3950" s="5" t="e">
        <f>IF(ISBLANK(Source!E3950),NA(),Source!E3950)</f>
        <v>#N/A</v>
      </c>
      <c r="G3950" s="5">
        <f>Source!I3950</f>
        <v>6</v>
      </c>
      <c r="H3950" s="5" t="str">
        <f>IF(B3950&lt;&gt;0,NA(),Source!B3950)</f>
        <v>QMI1</v>
      </c>
      <c r="I3950" s="5">
        <f>VLOOKUP(H3950,Mapping!B:E,4,FALSE)</f>
        <v>0</v>
      </c>
      <c r="J3950" s="9" t="str">
        <f>VLOOKUP(H3950,Mapping!B:M,12,FALSE)</f>
        <v/>
      </c>
      <c r="K3950" s="5" t="str">
        <f>VLOOKUP(H3950,Mapping!B:H,7,FALSE)</f>
        <v>Q Fever Serology :</v>
      </c>
      <c r="L3950" s="5" t="e">
        <f>IF(B3950&lt;&gt;0,B3950,IF(M3950=1,I3950,NA()))</f>
        <v>#N/A</v>
      </c>
      <c r="N3950" s="9" t="str">
        <f>IFERROR(VLOOKUP(Labs!A3950,Mapping!D:M,10,FALSE),0)</f>
        <v/>
      </c>
    </row>
    <row r="3951" spans="1:14" x14ac:dyDescent="0.25">
      <c r="A3951" s="5" t="str">
        <f>Source!B3951&amp;"|"&amp;Source!K3951</f>
        <v>MRW2|MRW2</v>
      </c>
      <c r="B3951" s="5">
        <f>IFERROR(VLOOKUP(Labs!A3951,Mapping!D:E,2,FALSE),0)</f>
        <v>0</v>
      </c>
      <c r="C3951" t="str">
        <f>Source!F3951</f>
        <v>Microbiology</v>
      </c>
      <c r="D3951" s="5" t="str">
        <f>Source!D3951</f>
        <v>Wound 2.........:</v>
      </c>
      <c r="E3951" s="5" t="str">
        <f>Source!L3951</f>
        <v>MRSA Screen</v>
      </c>
      <c r="F3951" s="5" t="e">
        <f>IF(ISBLANK(Source!E3951),NA(),Source!E3951)</f>
        <v>#N/A</v>
      </c>
      <c r="G3951" s="5">
        <f>Source!I3951</f>
        <v>6</v>
      </c>
      <c r="H3951" s="5" t="str">
        <f>IF(B3951&lt;&gt;0,NA(),Source!B3951)</f>
        <v>MRW2</v>
      </c>
      <c r="I3951" s="5">
        <f>VLOOKUP(H3951,Mapping!B:E,4,FALSE)</f>
        <v>0</v>
      </c>
      <c r="J3951" s="9" t="str">
        <f>VLOOKUP(H3951,Mapping!B:M,12,FALSE)</f>
        <v/>
      </c>
      <c r="K3951" s="5" t="str">
        <f>VLOOKUP(H3951,Mapping!B:H,7,FALSE)</f>
        <v>MRSA Screen</v>
      </c>
      <c r="L3951" s="5" t="e">
        <f>IF(B3951&lt;&gt;0,B3951,IF(M3951=1,I3951,NA()))</f>
        <v>#N/A</v>
      </c>
      <c r="N3951" s="9">
        <f>IFERROR(VLOOKUP(Labs!A3951,Mapping!D:M,10,FALSE),0)</f>
        <v>0</v>
      </c>
    </row>
    <row r="3952" spans="1:14" x14ac:dyDescent="0.25">
      <c r="A3952" s="5" t="str">
        <f>Source!B3952&amp;"|"&amp;Source!K3952</f>
        <v>UCRE|UCR</v>
      </c>
      <c r="B3952" s="5">
        <f>IFERROR(VLOOKUP(Labs!A3952,Mapping!D:E,2,FALSE),0)</f>
        <v>0</v>
      </c>
      <c r="C3952" t="str">
        <f>Source!F3952</f>
        <v>Chem/Haem</v>
      </c>
      <c r="D3952" s="5" t="str">
        <f>Source!D3952</f>
        <v>URINE CREATININE</v>
      </c>
      <c r="E3952" s="5" t="str">
        <f>Source!L3952</f>
        <v>URINE CREATININE</v>
      </c>
      <c r="F3952" s="5" t="str">
        <f>IF(ISBLANK(Source!E3952),NA(),Source!E3952)</f>
        <v>mmol/l</v>
      </c>
      <c r="G3952" s="5">
        <f>Source!I3952</f>
        <v>6</v>
      </c>
      <c r="H3952" s="5" t="str">
        <f>IF(B3952&lt;&gt;0,NA(),Source!B3952)</f>
        <v>UCRE</v>
      </c>
      <c r="I3952" s="5" t="str">
        <f>VLOOKUP(H3952,Mapping!B:E,4,FALSE)</f>
        <v>14683-7</v>
      </c>
      <c r="J3952" s="9" t="str">
        <f>VLOOKUP(H3952,Mapping!B:M,12,FALSE)</f>
        <v>Creatinine [Moles/volume] in Urine</v>
      </c>
      <c r="K3952" s="5" t="str">
        <f>VLOOKUP(H3952,Mapping!B:H,7,FALSE)</f>
        <v>MICROALBUMIN</v>
      </c>
      <c r="L3952" s="5" t="e">
        <f>IF(B3952&lt;&gt;0,B3952,IF(M3952=1,I3952,NA()))</f>
        <v>#N/A</v>
      </c>
      <c r="N3952" s="9">
        <f>IFERROR(VLOOKUP(Labs!A3952,Mapping!D:M,10,FALSE),0)</f>
        <v>0</v>
      </c>
    </row>
    <row r="3953" spans="1:14" x14ac:dyDescent="0.25">
      <c r="A3953" s="5" t="str">
        <f>Source!B3953&amp;"|"&amp;Source!K3953</f>
        <v>UVOL|24MG</v>
      </c>
      <c r="B3953" s="5">
        <f>IFERROR(VLOOKUP(Labs!A3953,Mapping!D:E,2,FALSE),0)</f>
        <v>0</v>
      </c>
      <c r="C3953" t="str">
        <f>Source!F3953</f>
        <v>Chem/Haem</v>
      </c>
      <c r="D3953" s="5" t="str">
        <f>Source!D3953</f>
        <v>URINE VOLUME</v>
      </c>
      <c r="E3953" s="5" t="str">
        <f>Source!L3953</f>
        <v>24hr URINE MAGNESIUM</v>
      </c>
      <c r="F3953" s="5" t="str">
        <f>IF(ISBLANK(Source!E3953),NA(),Source!E3953)</f>
        <v>mls</v>
      </c>
      <c r="G3953" s="5">
        <f>Source!I3953</f>
        <v>6</v>
      </c>
      <c r="H3953" s="5" t="str">
        <f>IF(B3953&lt;&gt;0,NA(),Source!B3953)</f>
        <v>UVOL</v>
      </c>
      <c r="I3953" s="5">
        <f>VLOOKUP(H3953,Mapping!B:E,4,FALSE)</f>
        <v>0</v>
      </c>
      <c r="J3953" s="9" t="str">
        <f>VLOOKUP(H3953,Mapping!B:M,12,FALSE)</f>
        <v/>
      </c>
      <c r="K3953" s="5" t="str">
        <f>VLOOKUP(H3953,Mapping!B:H,7,FALSE)</f>
        <v>CATECHOLAMINES</v>
      </c>
      <c r="L3953" s="5" t="e">
        <f>IF(B3953&lt;&gt;0,B3953,IF(M3953=1,I3953,NA()))</f>
        <v>#N/A</v>
      </c>
      <c r="N3953" s="9">
        <f>IFERROR(VLOOKUP(Labs!A3953,Mapping!D:M,10,FALSE),0)</f>
        <v>0</v>
      </c>
    </row>
    <row r="3954" spans="1:14" x14ac:dyDescent="0.25">
      <c r="A3954" s="5" t="str">
        <f>Source!B3954&amp;"|"&amp;Source!K3954</f>
        <v>WASC|WASP</v>
      </c>
      <c r="B3954" s="5">
        <f>IFERROR(VLOOKUP(Labs!A3954,Mapping!D:E,2,FALSE),0)</f>
        <v>0</v>
      </c>
      <c r="C3954" t="str">
        <f>Source!F3954</f>
        <v>Chem/Haem</v>
      </c>
      <c r="D3954" s="5" t="str">
        <f>Source!D3954</f>
        <v>SP IGE WASP CLASS</v>
      </c>
      <c r="E3954" s="5" t="str">
        <f>Source!L3954</f>
        <v>SP IGE WASP</v>
      </c>
      <c r="F3954" s="5" t="e">
        <f>IF(ISBLANK(Source!E3954),NA(),Source!E3954)</f>
        <v>#N/A</v>
      </c>
      <c r="G3954" s="5">
        <f>Source!I3954</f>
        <v>6</v>
      </c>
      <c r="H3954" s="5" t="str">
        <f>IF(B3954&lt;&gt;0,NA(),Source!B3954)</f>
        <v>WASC</v>
      </c>
      <c r="I3954" s="5">
        <f>VLOOKUP(H3954,Mapping!B:E,4,FALSE)</f>
        <v>0</v>
      </c>
      <c r="J3954" s="9" t="str">
        <f>VLOOKUP(H3954,Mapping!B:M,12,FALSE)</f>
        <v/>
      </c>
      <c r="K3954" s="5" t="str">
        <f>VLOOKUP(H3954,Mapping!B:H,7,FALSE)</f>
        <v>SP IGE WASP</v>
      </c>
      <c r="L3954" s="5" t="e">
        <f>IF(B3954&lt;&gt;0,B3954,IF(M3954=1,I3954,NA()))</f>
        <v>#N/A</v>
      </c>
      <c r="N3954" s="9" t="str">
        <f>IFERROR(VLOOKUP(Labs!A3954,Mapping!D:M,10,FALSE),0)</f>
        <v/>
      </c>
    </row>
    <row r="3955" spans="1:14" x14ac:dyDescent="0.25">
      <c r="A3955" s="5" t="str">
        <f>Source!B3955&amp;"|"&amp;Source!K3955</f>
        <v>RPT|TBRNI x2</v>
      </c>
      <c r="B3955" s="5">
        <f>IFERROR(VLOOKUP(Labs!A3955,Mapping!D:E,2,FALSE),0)</f>
        <v>0</v>
      </c>
      <c r="C3955" t="str">
        <f>Source!F3955</f>
        <v>Non-Gynae Cytology</v>
      </c>
      <c r="D3955" s="5" t="str">
        <f>Source!D3955</f>
        <v>Report</v>
      </c>
      <c r="E3955" s="5" t="str">
        <f>Source!L3955</f>
        <v>Nipple scr./disch. x2</v>
      </c>
      <c r="F3955" s="5" t="e">
        <f>IF(ISBLANK(Source!E3955),NA(),Source!E3955)</f>
        <v>#N/A</v>
      </c>
      <c r="G3955" s="5">
        <f>Source!I3955</f>
        <v>6</v>
      </c>
      <c r="H3955" s="5" t="str">
        <f>IF(B3955&lt;&gt;0,NA(),Source!B3955)</f>
        <v>RPT</v>
      </c>
      <c r="I3955" s="5">
        <f>VLOOKUP(H3955,Mapping!B:E,4,FALSE)</f>
        <v>0</v>
      </c>
      <c r="J3955" s="9" t="str">
        <f>VLOOKUP(H3955,Mapping!B:M,12,FALSE)</f>
        <v/>
      </c>
      <c r="K3955" s="5" t="str">
        <f>VLOOKUP(H3955,Mapping!B:H,7,FALSE)</f>
        <v>FNA Breast</v>
      </c>
      <c r="L3955" s="5" t="e">
        <f>IF(B3955&lt;&gt;0,B3955,IF(M3955=1,I3955,NA()))</f>
        <v>#N/A</v>
      </c>
      <c r="N3955" s="9">
        <f>IFERROR(VLOOKUP(Labs!A3955,Mapping!D:M,10,FALSE),0)</f>
        <v>0</v>
      </c>
    </row>
    <row r="3956" spans="1:14" x14ac:dyDescent="0.25">
      <c r="A3956" s="5" t="str">
        <f>Source!B3956&amp;"|"&amp;Source!K3956</f>
        <v>WASP|WASP</v>
      </c>
      <c r="B3956" s="5">
        <f>IFERROR(VLOOKUP(Labs!A3956,Mapping!D:E,2,FALSE),0)</f>
        <v>0</v>
      </c>
      <c r="C3956" t="str">
        <f>Source!F3956</f>
        <v>Chem/Haem</v>
      </c>
      <c r="D3956" s="5" t="str">
        <f>Source!D3956</f>
        <v>SP IGE WASP</v>
      </c>
      <c r="E3956" s="5" t="str">
        <f>Source!L3956</f>
        <v>SP IGE WASP</v>
      </c>
      <c r="F3956" s="5" t="e">
        <f>IF(ISBLANK(Source!E3956),NA(),Source!E3956)</f>
        <v>#N/A</v>
      </c>
      <c r="G3956" s="5">
        <f>Source!I3956</f>
        <v>6</v>
      </c>
      <c r="H3956" s="5" t="str">
        <f>IF(B3956&lt;&gt;0,NA(),Source!B3956)</f>
        <v>WASP</v>
      </c>
      <c r="I3956" s="5">
        <f>VLOOKUP(H3956,Mapping!B:E,4,FALSE)</f>
        <v>0</v>
      </c>
      <c r="J3956" s="9" t="str">
        <f>VLOOKUP(H3956,Mapping!B:M,12,FALSE)</f>
        <v/>
      </c>
      <c r="K3956" s="5" t="str">
        <f>VLOOKUP(H3956,Mapping!B:H,7,FALSE)</f>
        <v>SP IGE WASP</v>
      </c>
      <c r="L3956" s="5" t="e">
        <f>IF(B3956&lt;&gt;0,B3956,IF(M3956=1,I3956,NA()))</f>
        <v>#N/A</v>
      </c>
      <c r="N3956" s="9" t="str">
        <f>IFERROR(VLOOKUP(Labs!A3956,Mapping!D:M,10,FALSE),0)</f>
        <v/>
      </c>
    </row>
    <row r="3957" spans="1:14" x14ac:dyDescent="0.25">
      <c r="A3957" s="5" t="str">
        <f>Source!B3957&amp;"|"&amp;Source!K3957</f>
        <v>PS|THRY</v>
      </c>
      <c r="B3957" s="5">
        <f>IFERROR(VLOOKUP(Labs!A3957,Mapping!D:E,2,FALSE),0)</f>
        <v>0</v>
      </c>
      <c r="C3957" t="str">
        <f>Source!F3957</f>
        <v>Chem/Haem</v>
      </c>
      <c r="D3957" s="5" t="str">
        <f>Source!D3957</f>
        <v>PROTEIN S</v>
      </c>
      <c r="E3957" s="5" t="str">
        <f>Source!L3957</f>
        <v>THROMBOPHILIA SCREEN (YEOVIL)</v>
      </c>
      <c r="F3957" s="5" t="str">
        <f>IF(ISBLANK(Source!E3957),NA(),Source!E3957)</f>
        <v>iu/dl</v>
      </c>
      <c r="G3957" s="5">
        <f>Source!I3957</f>
        <v>6</v>
      </c>
      <c r="H3957" s="5" t="str">
        <f>IF(B3957&lt;&gt;0,NA(),Source!B3957)</f>
        <v>PS</v>
      </c>
      <c r="I3957" s="5">
        <f>VLOOKUP(H3957,Mapping!B:E,4,FALSE)</f>
        <v>0</v>
      </c>
      <c r="J3957" s="9" t="str">
        <f>VLOOKUP(H3957,Mapping!B:M,12,FALSE)</f>
        <v/>
      </c>
      <c r="K3957" s="5" t="str">
        <f>VLOOKUP(H3957,Mapping!B:H,7,FALSE)</f>
        <v>CFT</v>
      </c>
      <c r="L3957" s="5" t="e">
        <f>IF(B3957&lt;&gt;0,B3957,IF(M3957=1,I3957,NA()))</f>
        <v>#N/A</v>
      </c>
      <c r="N3957" s="9">
        <f>IFERROR(VLOOKUP(Labs!A3957,Mapping!D:M,10,FALSE),0)</f>
        <v>0</v>
      </c>
    </row>
    <row r="3958" spans="1:14" x14ac:dyDescent="0.25">
      <c r="A3958" s="5" t="str">
        <f>Source!B3958&amp;"|"&amp;Source!K3958</f>
        <v>UCRE|UPBG</v>
      </c>
      <c r="B3958" s="5">
        <f>IFERROR(VLOOKUP(Labs!A3958,Mapping!D:E,2,FALSE),0)</f>
        <v>0</v>
      </c>
      <c r="C3958" t="str">
        <f>Source!F3958</f>
        <v>Chem/Haem</v>
      </c>
      <c r="D3958" s="5" t="str">
        <f>Source!D3958</f>
        <v>URINE CREATININE</v>
      </c>
      <c r="E3958" s="5" t="str">
        <f>Source!L3958</f>
        <v>URINE PORPHOBILINOGEN (SCREEN)</v>
      </c>
      <c r="F3958" s="5" t="str">
        <f>IF(ISBLANK(Source!E3958),NA(),Source!E3958)</f>
        <v>mmol/l</v>
      </c>
      <c r="G3958" s="5">
        <f>Source!I3958</f>
        <v>6</v>
      </c>
      <c r="H3958" s="5" t="str">
        <f>IF(B3958&lt;&gt;0,NA(),Source!B3958)</f>
        <v>UCRE</v>
      </c>
      <c r="I3958" s="5" t="str">
        <f>VLOOKUP(H3958,Mapping!B:E,4,FALSE)</f>
        <v>14683-7</v>
      </c>
      <c r="J3958" s="9" t="str">
        <f>VLOOKUP(H3958,Mapping!B:M,12,FALSE)</f>
        <v>Creatinine [Moles/volume] in Urine</v>
      </c>
      <c r="K3958" s="5" t="str">
        <f>VLOOKUP(H3958,Mapping!B:H,7,FALSE)</f>
        <v>MICROALBUMIN</v>
      </c>
      <c r="L3958" s="5" t="e">
        <f>IF(B3958&lt;&gt;0,B3958,IF(M3958=1,I3958,NA()))</f>
        <v>#N/A</v>
      </c>
      <c r="N3958" s="9">
        <f>IFERROR(VLOOKUP(Labs!A3958,Mapping!D:M,10,FALSE),0)</f>
        <v>0</v>
      </c>
    </row>
    <row r="3959" spans="1:14" x14ac:dyDescent="0.25">
      <c r="A3959" s="5" t="str">
        <f>Source!B3959&amp;"|"&amp;Source!K3959</f>
        <v>PS|PS</v>
      </c>
      <c r="B3959" s="5">
        <f>IFERROR(VLOOKUP(Labs!A3959,Mapping!D:E,2,FALSE),0)</f>
        <v>0</v>
      </c>
      <c r="C3959" t="str">
        <f>Source!F3959</f>
        <v>Chem/Haem</v>
      </c>
      <c r="D3959" s="5" t="str">
        <f>Source!D3959</f>
        <v>PROTEIN S</v>
      </c>
      <c r="E3959" s="5" t="str">
        <f>Source!L3959</f>
        <v>PROTEIN S</v>
      </c>
      <c r="F3959" s="5" t="str">
        <f>IF(ISBLANK(Source!E3959),NA(),Source!E3959)</f>
        <v>iu/dl</v>
      </c>
      <c r="G3959" s="5">
        <f>Source!I3959</f>
        <v>6</v>
      </c>
      <c r="H3959" s="5" t="str">
        <f>IF(B3959&lt;&gt;0,NA(),Source!B3959)</f>
        <v>PS</v>
      </c>
      <c r="I3959" s="5">
        <f>VLOOKUP(H3959,Mapping!B:E,4,FALSE)</f>
        <v>0</v>
      </c>
      <c r="J3959" s="9" t="str">
        <f>VLOOKUP(H3959,Mapping!B:M,12,FALSE)</f>
        <v/>
      </c>
      <c r="K3959" s="5" t="str">
        <f>VLOOKUP(H3959,Mapping!B:H,7,FALSE)</f>
        <v>CFT</v>
      </c>
      <c r="L3959" s="5" t="e">
        <f>IF(B3959&lt;&gt;0,B3959,IF(M3959=1,I3959,NA()))</f>
        <v>#N/A</v>
      </c>
      <c r="N3959" s="9">
        <f>IFERROR(VLOOKUP(Labs!A3959,Mapping!D:M,10,FALSE),0)</f>
        <v>0</v>
      </c>
    </row>
    <row r="3960" spans="1:14" x14ac:dyDescent="0.25">
      <c r="A3960" s="5" t="str">
        <f>Source!B3960&amp;"|"&amp;Source!K3960</f>
        <v>PS|PS</v>
      </c>
      <c r="B3960" s="5">
        <f>IFERROR(VLOOKUP(Labs!A3960,Mapping!D:E,2,FALSE),0)</f>
        <v>0</v>
      </c>
      <c r="C3960" t="str">
        <f>Source!F3960</f>
        <v>Chem/Haem</v>
      </c>
      <c r="D3960" s="5" t="str">
        <f>Source!D3960</f>
        <v>PROTEIN S</v>
      </c>
      <c r="E3960" s="5" t="str">
        <f>Source!L3960</f>
        <v>PROTEIN S</v>
      </c>
      <c r="F3960" s="5" t="str">
        <f>IF(ISBLANK(Source!E3960),NA(),Source!E3960)</f>
        <v>iu/dl</v>
      </c>
      <c r="G3960" s="5">
        <f>Source!I3960</f>
        <v>6</v>
      </c>
      <c r="H3960" s="5" t="str">
        <f>IF(B3960&lt;&gt;0,NA(),Source!B3960)</f>
        <v>PS</v>
      </c>
      <c r="I3960" s="5">
        <f>VLOOKUP(H3960,Mapping!B:E,4,FALSE)</f>
        <v>0</v>
      </c>
      <c r="J3960" s="9" t="str">
        <f>VLOOKUP(H3960,Mapping!B:M,12,FALSE)</f>
        <v/>
      </c>
      <c r="K3960" s="5" t="str">
        <f>VLOOKUP(H3960,Mapping!B:H,7,FALSE)</f>
        <v>CFT</v>
      </c>
      <c r="L3960" s="5" t="e">
        <f>IF(B3960&lt;&gt;0,B3960,IF(M3960=1,I3960,NA()))</f>
        <v>#N/A</v>
      </c>
      <c r="N3960" s="9">
        <f>IFERROR(VLOOKUP(Labs!A3960,Mapping!D:M,10,FALSE),0)</f>
        <v>0</v>
      </c>
    </row>
    <row r="3961" spans="1:14" x14ac:dyDescent="0.25">
      <c r="A3961" s="5" t="str">
        <f>Source!B3961&amp;"|"&amp;Source!K3961</f>
        <v>SUM|CS1</v>
      </c>
      <c r="B3961" s="5">
        <f>IFERROR(VLOOKUP(Labs!A3961,Mapping!D:E,2,FALSE),0)</f>
        <v>0</v>
      </c>
      <c r="C3961" t="str">
        <f>Source!F3961</f>
        <v>Non-Gynae Cytology</v>
      </c>
      <c r="D3961" s="5" t="str">
        <f>Source!D3961</f>
        <v>Summary</v>
      </c>
      <c r="E3961" s="5" t="str">
        <f>Source!L3961</f>
        <v>Cervical Scrape</v>
      </c>
      <c r="F3961" s="5" t="e">
        <f>IF(ISBLANK(Source!E3961),NA(),Source!E3961)</f>
        <v>#N/A</v>
      </c>
      <c r="G3961" s="5">
        <f>Source!I3961</f>
        <v>6</v>
      </c>
      <c r="H3961" s="5" t="str">
        <f>IF(B3961&lt;&gt;0,NA(),Source!B3961)</f>
        <v>SUM</v>
      </c>
      <c r="I3961" s="5">
        <f>VLOOKUP(H3961,Mapping!B:E,4,FALSE)</f>
        <v>0</v>
      </c>
      <c r="J3961" s="9" t="str">
        <f>VLOOKUP(H3961,Mapping!B:M,12,FALSE)</f>
        <v/>
      </c>
      <c r="K3961" s="5" t="str">
        <f>VLOOKUP(H3961,Mapping!B:H,7,FALSE)</f>
        <v>FNA Breast</v>
      </c>
      <c r="L3961" s="5" t="e">
        <f>IF(B3961&lt;&gt;0,B3961,IF(M3961=1,I3961,NA()))</f>
        <v>#N/A</v>
      </c>
      <c r="N3961" s="9">
        <f>IFERROR(VLOOKUP(Labs!A3961,Mapping!D:M,10,FALSE),0)</f>
        <v>0</v>
      </c>
    </row>
    <row r="3962" spans="1:14" x14ac:dyDescent="0.25">
      <c r="A3962" s="5" t="str">
        <f>Source!B3962&amp;"|"&amp;Source!K3962</f>
        <v>VZVH|VPCF</v>
      </c>
      <c r="B3962" s="5">
        <f>IFERROR(VLOOKUP(Labs!A3962,Mapping!D:E,2,FALSE),0)</f>
        <v>0</v>
      </c>
      <c r="C3962" t="str">
        <f>Source!F3962</f>
        <v>Chem/Haem</v>
      </c>
      <c r="D3962" s="5" t="str">
        <f>Source!D3962</f>
        <v>Varicella Zoster virus PCR</v>
      </c>
      <c r="E3962" s="5" t="str">
        <f>Source!L3962</f>
        <v>Varicella Zoster virus PCR</v>
      </c>
      <c r="F3962" s="5" t="e">
        <f>IF(ISBLANK(Source!E3962),NA(),Source!E3962)</f>
        <v>#N/A</v>
      </c>
      <c r="G3962" s="5">
        <f>Source!I3962</f>
        <v>6</v>
      </c>
      <c r="H3962" s="5" t="str">
        <f>IF(B3962&lt;&gt;0,NA(),Source!B3962)</f>
        <v>VZVH</v>
      </c>
      <c r="I3962" s="5">
        <f>VLOOKUP(H3962,Mapping!B:E,4,FALSE)</f>
        <v>0</v>
      </c>
      <c r="J3962" s="9" t="str">
        <f>VLOOKUP(H3962,Mapping!B:M,12,FALSE)</f>
        <v/>
      </c>
      <c r="K3962" s="5" t="str">
        <f>VLOOKUP(H3962,Mapping!B:H,7,FALSE)</f>
        <v>Varicella Zoster virus PCR</v>
      </c>
      <c r="L3962" s="5" t="e">
        <f>IF(B3962&lt;&gt;0,B3962,IF(M3962=1,I3962,NA()))</f>
        <v>#N/A</v>
      </c>
      <c r="N3962" s="9" t="str">
        <f>IFERROR(VLOOKUP(Labs!A3962,Mapping!D:M,10,FALSE),0)</f>
        <v/>
      </c>
    </row>
    <row r="3963" spans="1:14" x14ac:dyDescent="0.25">
      <c r="A3963" s="5" t="str">
        <f>Source!B3963&amp;"|"&amp;Source!K3963</f>
        <v>SOYB|SOYA</v>
      </c>
      <c r="B3963" s="5">
        <f>IFERROR(VLOOKUP(Labs!A3963,Mapping!D:E,2,FALSE),0)</f>
        <v>0</v>
      </c>
      <c r="C3963" t="str">
        <f>Source!F3963</f>
        <v>Chem/Haem</v>
      </c>
      <c r="D3963" s="5" t="str">
        <f>Source!D3963</f>
        <v>SP IGE SOYA</v>
      </c>
      <c r="E3963" s="5" t="str">
        <f>Source!L3963</f>
        <v>SP IGE SOYA</v>
      </c>
      <c r="F3963" s="5" t="e">
        <f>IF(ISBLANK(Source!E3963),NA(),Source!E3963)</f>
        <v>#N/A</v>
      </c>
      <c r="G3963" s="5">
        <f>Source!I3963</f>
        <v>6</v>
      </c>
      <c r="H3963" s="5" t="str">
        <f>IF(B3963&lt;&gt;0,NA(),Source!B3963)</f>
        <v>SOYB</v>
      </c>
      <c r="I3963" s="5">
        <f>VLOOKUP(H3963,Mapping!B:E,4,FALSE)</f>
        <v>0</v>
      </c>
      <c r="J3963" s="9" t="str">
        <f>VLOOKUP(H3963,Mapping!B:M,12,FALSE)</f>
        <v/>
      </c>
      <c r="K3963" s="5" t="str">
        <f>VLOOKUP(H3963,Mapping!B:H,7,FALSE)</f>
        <v>SP IGE SOYA</v>
      </c>
      <c r="L3963" s="5" t="e">
        <f>IF(B3963&lt;&gt;0,B3963,IF(M3963=1,I3963,NA()))</f>
        <v>#N/A</v>
      </c>
      <c r="N3963" s="9" t="str">
        <f>IFERROR(VLOOKUP(Labs!A3963,Mapping!D:M,10,FALSE),0)</f>
        <v/>
      </c>
    </row>
    <row r="3964" spans="1:14" x14ac:dyDescent="0.25">
      <c r="A3964" s="5" t="str">
        <f>Source!B3964&amp;"|"&amp;Source!K3964</f>
        <v>TXAM|TXSA</v>
      </c>
      <c r="B3964" s="5">
        <f>IFERROR(VLOOKUP(Labs!A3964,Mapping!D:E,2,FALSE),0)</f>
        <v>0</v>
      </c>
      <c r="C3964" t="str">
        <f>Source!F3964</f>
        <v>Virology</v>
      </c>
      <c r="D3964" s="5" t="str">
        <f>Source!D3964</f>
        <v>Toxoplasma ISAGA IgM</v>
      </c>
      <c r="E3964" s="5" t="str">
        <f>Source!L3964</f>
        <v>Toxoplasma Serology :</v>
      </c>
      <c r="F3964" s="5" t="e">
        <f>IF(ISBLANK(Source!E3964),NA(),Source!E3964)</f>
        <v>#N/A</v>
      </c>
      <c r="G3964" s="5">
        <f>Source!I3964</f>
        <v>6</v>
      </c>
      <c r="H3964" s="5" t="str">
        <f>IF(B3964&lt;&gt;0,NA(),Source!B3964)</f>
        <v>TXAM</v>
      </c>
      <c r="I3964" s="5">
        <f>VLOOKUP(H3964,Mapping!B:E,4,FALSE)</f>
        <v>0</v>
      </c>
      <c r="J3964" s="9" t="str">
        <f>VLOOKUP(H3964,Mapping!B:M,12,FALSE)</f>
        <v/>
      </c>
      <c r="K3964" s="5" t="str">
        <f>VLOOKUP(H3964,Mapping!B:H,7,FALSE)</f>
        <v>Toxoplasma Serology :</v>
      </c>
      <c r="L3964" s="5" t="e">
        <f>IF(B3964&lt;&gt;0,B3964,IF(M3964=1,I3964,NA()))</f>
        <v>#N/A</v>
      </c>
      <c r="N3964" s="9" t="str">
        <f>IFERROR(VLOOKUP(Labs!A3964,Mapping!D:M,10,FALSE),0)</f>
        <v/>
      </c>
    </row>
    <row r="3965" spans="1:14" x14ac:dyDescent="0.25">
      <c r="A3965" s="5" t="str">
        <f>Source!B3965&amp;"|"&amp;Source!K3965</f>
        <v>TDT|FAL</v>
      </c>
      <c r="B3965" s="5">
        <f>IFERROR(VLOOKUP(Labs!A3965,Mapping!D:E,2,FALSE),0)</f>
        <v>0</v>
      </c>
      <c r="C3965" t="str">
        <f>Source!F3965</f>
        <v>Chem/Haem</v>
      </c>
      <c r="D3965" s="5" t="str">
        <f>Source!D3965</f>
        <v>Terminal deoxy transferase</v>
      </c>
      <c r="E3965" s="5" t="str">
        <f>Source!L3965</f>
        <v>FACS Acute Panel (Blood)</v>
      </c>
      <c r="F3965" s="5" t="str">
        <f>IF(ISBLANK(Source!E3965),NA(),Source!E3965)</f>
        <v>%</v>
      </c>
      <c r="G3965" s="5">
        <f>Source!I3965</f>
        <v>6</v>
      </c>
      <c r="H3965" s="5" t="str">
        <f>IF(B3965&lt;&gt;0,NA(),Source!B3965)</f>
        <v>TDT</v>
      </c>
      <c r="I3965" s="5">
        <f>VLOOKUP(H3965,Mapping!B:E,4,FALSE)</f>
        <v>0</v>
      </c>
      <c r="J3965" s="9" t="str">
        <f>VLOOKUP(H3965,Mapping!B:M,12,FALSE)</f>
        <v/>
      </c>
      <c r="K3965" s="5" t="str">
        <f>VLOOKUP(H3965,Mapping!B:H,7,FALSE)</f>
        <v>FACS Acute Panel (Blood)</v>
      </c>
      <c r="L3965" s="5" t="e">
        <f>IF(B3965&lt;&gt;0,B3965,IF(M3965=1,I3965,NA()))</f>
        <v>#N/A</v>
      </c>
      <c r="N3965" s="9" t="str">
        <f>IFERROR(VLOOKUP(Labs!A3965,Mapping!D:M,10,FALSE),0)</f>
        <v/>
      </c>
    </row>
    <row r="3966" spans="1:14" x14ac:dyDescent="0.25">
      <c r="A3966" s="5" t="str">
        <f>Source!B3966&amp;"|"&amp;Source!K3966</f>
        <v>UPOS|UPOS</v>
      </c>
      <c r="B3966" s="5">
        <f>IFERROR(VLOOKUP(Labs!A3966,Mapping!D:E,2,FALSE),0)</f>
        <v>0</v>
      </c>
      <c r="C3966" t="str">
        <f>Source!F3966</f>
        <v>Chem/Haem</v>
      </c>
      <c r="D3966" s="5" t="str">
        <f>Source!D3966</f>
        <v>URINE PORPHYRIN (SEND)</v>
      </c>
      <c r="E3966" s="5" t="str">
        <f>Source!L3966</f>
        <v>URINE PORPHYRIN (SEND)</v>
      </c>
      <c r="F3966" s="5" t="e">
        <f>IF(ISBLANK(Source!E3966),NA(),Source!E3966)</f>
        <v>#N/A</v>
      </c>
      <c r="G3966" s="5">
        <f>Source!I3966</f>
        <v>6</v>
      </c>
      <c r="H3966" s="5" t="str">
        <f>IF(B3966&lt;&gt;0,NA(),Source!B3966)</f>
        <v>UPOS</v>
      </c>
      <c r="I3966" s="5">
        <f>VLOOKUP(H3966,Mapping!B:E,4,FALSE)</f>
        <v>0</v>
      </c>
      <c r="J3966" s="9" t="str">
        <f>VLOOKUP(H3966,Mapping!B:M,12,FALSE)</f>
        <v/>
      </c>
      <c r="K3966" s="5" t="str">
        <f>VLOOKUP(H3966,Mapping!B:H,7,FALSE)</f>
        <v>URINE PORPHYRIN (SEND)</v>
      </c>
      <c r="L3966" s="5" t="e">
        <f>IF(B3966&lt;&gt;0,B3966,IF(M3966=1,I3966,NA()))</f>
        <v>#N/A</v>
      </c>
      <c r="N3966" s="9" t="str">
        <f>IFERROR(VLOOKUP(Labs!A3966,Mapping!D:M,10,FALSE),0)</f>
        <v/>
      </c>
    </row>
    <row r="3967" spans="1:14" x14ac:dyDescent="0.25">
      <c r="A3967" s="5" t="str">
        <f>Source!B3967&amp;"|"&amp;Source!K3967</f>
        <v>SOYC|SOYA</v>
      </c>
      <c r="B3967" s="5">
        <f>IFERROR(VLOOKUP(Labs!A3967,Mapping!D:E,2,FALSE),0)</f>
        <v>0</v>
      </c>
      <c r="C3967" t="str">
        <f>Source!F3967</f>
        <v>Chem/Haem</v>
      </c>
      <c r="D3967" s="5" t="str">
        <f>Source!D3967</f>
        <v>SP IGE SOYBEAN CLASS</v>
      </c>
      <c r="E3967" s="5" t="str">
        <f>Source!L3967</f>
        <v>SP IGE SOYA</v>
      </c>
      <c r="F3967" s="5" t="e">
        <f>IF(ISBLANK(Source!E3967),NA(),Source!E3967)</f>
        <v>#N/A</v>
      </c>
      <c r="G3967" s="5">
        <f>Source!I3967</f>
        <v>6</v>
      </c>
      <c r="H3967" s="5" t="str">
        <f>IF(B3967&lt;&gt;0,NA(),Source!B3967)</f>
        <v>SOYC</v>
      </c>
      <c r="I3967" s="5">
        <f>VLOOKUP(H3967,Mapping!B:E,4,FALSE)</f>
        <v>0</v>
      </c>
      <c r="J3967" s="9" t="str">
        <f>VLOOKUP(H3967,Mapping!B:M,12,FALSE)</f>
        <v/>
      </c>
      <c r="K3967" s="5" t="str">
        <f>VLOOKUP(H3967,Mapping!B:H,7,FALSE)</f>
        <v>SP IGE SOYA</v>
      </c>
      <c r="L3967" s="5" t="e">
        <f>IF(B3967&lt;&gt;0,B3967,IF(M3967=1,I3967,NA()))</f>
        <v>#N/A</v>
      </c>
      <c r="N3967" s="9" t="str">
        <f>IFERROR(VLOOKUP(Labs!A3967,Mapping!D:M,10,FALSE),0)</f>
        <v/>
      </c>
    </row>
    <row r="3968" spans="1:14" x14ac:dyDescent="0.25">
      <c r="A3968" s="5" t="str">
        <f>Source!B3968&amp;"|"&amp;Source!K3968</f>
        <v>RPT|YCSF</v>
      </c>
      <c r="B3968" s="5">
        <f>IFERROR(VLOOKUP(Labs!A3968,Mapping!D:E,2,FALSE),0)</f>
        <v>0</v>
      </c>
      <c r="C3968" t="str">
        <f>Source!F3968</f>
        <v>Non-Gynae Cytology</v>
      </c>
      <c r="D3968" s="5" t="str">
        <f>Source!D3968</f>
        <v>Report</v>
      </c>
      <c r="E3968" s="5" t="str">
        <f>Source!L3968</f>
        <v>Cerebrospinal fluid</v>
      </c>
      <c r="F3968" s="5" t="e">
        <f>IF(ISBLANK(Source!E3968),NA(),Source!E3968)</f>
        <v>#N/A</v>
      </c>
      <c r="G3968" s="5">
        <f>Source!I3968</f>
        <v>6</v>
      </c>
      <c r="H3968" s="5" t="str">
        <f>IF(B3968&lt;&gt;0,NA(),Source!B3968)</f>
        <v>RPT</v>
      </c>
      <c r="I3968" s="5">
        <f>VLOOKUP(H3968,Mapping!B:E,4,FALSE)</f>
        <v>0</v>
      </c>
      <c r="J3968" s="9" t="str">
        <f>VLOOKUP(H3968,Mapping!B:M,12,FALSE)</f>
        <v/>
      </c>
      <c r="K3968" s="5" t="str">
        <f>VLOOKUP(H3968,Mapping!B:H,7,FALSE)</f>
        <v>FNA Breast</v>
      </c>
      <c r="L3968" s="5" t="e">
        <f>IF(B3968&lt;&gt;0,B3968,IF(M3968=1,I3968,NA()))</f>
        <v>#N/A</v>
      </c>
      <c r="N3968" s="9">
        <f>IFERROR(VLOOKUP(Labs!A3968,Mapping!D:M,10,FALSE),0)</f>
        <v>0</v>
      </c>
    </row>
    <row r="3969" spans="1:14" x14ac:dyDescent="0.25">
      <c r="A3969" s="5" t="str">
        <f>Source!B3969&amp;"|"&amp;Source!K3969</f>
        <v>SKAB|SKAB</v>
      </c>
      <c r="B3969" s="5">
        <f>IFERROR(VLOOKUP(Labs!A3969,Mapping!D:E,2,FALSE),0)</f>
        <v>0</v>
      </c>
      <c r="C3969" t="str">
        <f>Source!F3969</f>
        <v>Chem/Haem</v>
      </c>
      <c r="D3969" s="5" t="str">
        <f>Source!D3969</f>
        <v>SKELETAL MUSCLE ANTIBODIES</v>
      </c>
      <c r="E3969" s="5" t="str">
        <f>Source!L3969</f>
        <v>SKELETAL ANTIBODIES</v>
      </c>
      <c r="F3969" s="5" t="e">
        <f>IF(ISBLANK(Source!E3969),NA(),Source!E3969)</f>
        <v>#N/A</v>
      </c>
      <c r="G3969" s="5">
        <f>Source!I3969</f>
        <v>6</v>
      </c>
      <c r="H3969" s="5" t="str">
        <f>IF(B3969&lt;&gt;0,NA(),Source!B3969)</f>
        <v>SKAB</v>
      </c>
      <c r="I3969" s="5">
        <f>VLOOKUP(H3969,Mapping!B:E,4,FALSE)</f>
        <v>0</v>
      </c>
      <c r="J3969" s="9" t="str">
        <f>VLOOKUP(H3969,Mapping!B:M,12,FALSE)</f>
        <v/>
      </c>
      <c r="K3969" s="5" t="str">
        <f>VLOOKUP(H3969,Mapping!B:H,7,FALSE)</f>
        <v>SKELETAL ANTIBODIES</v>
      </c>
      <c r="L3969" s="5" t="e">
        <f>IF(B3969&lt;&gt;0,B3969,IF(M3969=1,I3969,NA()))</f>
        <v>#N/A</v>
      </c>
      <c r="N3969" s="9" t="str">
        <f>IFERROR(VLOOKUP(Labs!A3969,Mapping!D:M,10,FALSE),0)</f>
        <v/>
      </c>
    </row>
    <row r="3970" spans="1:14" x14ac:dyDescent="0.25">
      <c r="A3970" s="5" t="str">
        <f>Source!B3970&amp;"|"&amp;Source!K3970</f>
        <v>ZZOS_AMX|W2SC</v>
      </c>
      <c r="B3970" s="5">
        <f>IFERROR(VLOOKUP(Labs!A3970,Mapping!D:E,2,FALSE),0)</f>
        <v>0</v>
      </c>
      <c r="C3970" t="str">
        <f>Source!F3970</f>
        <v>Microbiology</v>
      </c>
      <c r="D3970" s="5" t="str">
        <f>Source!D3970</f>
        <v>Amoxicillin</v>
      </c>
      <c r="E3970" s="5" t="str">
        <f>Source!L3970</f>
        <v>Culture:</v>
      </c>
      <c r="F3970" s="5" t="e">
        <f>IF(ISBLANK(Source!E3970),NA(),Source!E3970)</f>
        <v>#N/A</v>
      </c>
      <c r="G3970" s="5">
        <f>Source!I3970</f>
        <v>6</v>
      </c>
      <c r="H3970" s="5" t="str">
        <f>IF(B3970&lt;&gt;0,NA(),Source!B3970)</f>
        <v>ZZOS_AMX</v>
      </c>
      <c r="I3970" s="5" t="str">
        <f>VLOOKUP(H3970,Mapping!B:E,4,FALSE)</f>
        <v>18861-5</v>
      </c>
      <c r="J3970" s="9" t="str">
        <f>VLOOKUP(H3970,Mapping!B:M,12,FALSE)</f>
        <v/>
      </c>
      <c r="K3970" s="5" t="str">
        <f>VLOOKUP(H3970,Mapping!B:H,7,FALSE)</f>
        <v>Urine Culture</v>
      </c>
      <c r="L3970" s="5" t="e">
        <f>IF(B3970&lt;&gt;0,B3970,IF(M3970=1,I3970,NA()))</f>
        <v>#N/A</v>
      </c>
      <c r="N3970" s="9">
        <f>IFERROR(VLOOKUP(Labs!A3970,Mapping!D:M,10,FALSE),0)</f>
        <v>0</v>
      </c>
    </row>
    <row r="3971" spans="1:14" x14ac:dyDescent="0.25">
      <c r="A3971" s="5" t="str">
        <f>Source!B3971&amp;"|"&amp;Source!K3971</f>
        <v>SPAB|SPAB</v>
      </c>
      <c r="B3971" s="5">
        <f>IFERROR(VLOOKUP(Labs!A3971,Mapping!D:E,2,FALSE),0)</f>
        <v>0</v>
      </c>
      <c r="C3971" t="str">
        <f>Source!F3971</f>
        <v>Chem/Haem</v>
      </c>
      <c r="D3971" s="5" t="str">
        <f>Source!D3971</f>
        <v>SPECIFIC AB RESPONSES</v>
      </c>
      <c r="E3971" s="5" t="str">
        <f>Source!L3971</f>
        <v>SPECIFIC ANTIBODY RESPONSES</v>
      </c>
      <c r="F3971" s="5" t="e">
        <f>IF(ISBLANK(Source!E3971),NA(),Source!E3971)</f>
        <v>#N/A</v>
      </c>
      <c r="G3971" s="5">
        <f>Source!I3971</f>
        <v>6</v>
      </c>
      <c r="H3971" s="5" t="str">
        <f>IF(B3971&lt;&gt;0,NA(),Source!B3971)</f>
        <v>SPAB</v>
      </c>
      <c r="I3971" s="5">
        <f>VLOOKUP(H3971,Mapping!B:E,4,FALSE)</f>
        <v>0</v>
      </c>
      <c r="J3971" s="9" t="str">
        <f>VLOOKUP(H3971,Mapping!B:M,12,FALSE)</f>
        <v/>
      </c>
      <c r="K3971" s="5" t="str">
        <f>VLOOKUP(H3971,Mapping!B:H,7,FALSE)</f>
        <v>SPECIFIC ANTIBODY RESPONSES</v>
      </c>
      <c r="L3971" s="5" t="e">
        <f>IF(B3971&lt;&gt;0,B3971,IF(M3971=1,I3971,NA()))</f>
        <v>#N/A</v>
      </c>
      <c r="N3971" s="9" t="str">
        <f>IFERROR(VLOOKUP(Labs!A3971,Mapping!D:M,10,FALSE),0)</f>
        <v/>
      </c>
    </row>
    <row r="3972" spans="1:14" x14ac:dyDescent="0.25">
      <c r="A3972" s="5" t="str">
        <f>Source!B3972&amp;"|"&amp;Source!K3972</f>
        <v>RPT|FNATHY</v>
      </c>
      <c r="B3972" s="5">
        <f>IFERROR(VLOOKUP(Labs!A3972,Mapping!D:E,2,FALSE),0)</f>
        <v>0</v>
      </c>
      <c r="C3972" t="str">
        <f>Source!F3972</f>
        <v>Non-Gynae Cytology</v>
      </c>
      <c r="D3972" s="5" t="str">
        <f>Source!D3972</f>
        <v>Report</v>
      </c>
      <c r="E3972" s="5" t="str">
        <f>Source!L3972</f>
        <v>FNA Thyroid</v>
      </c>
      <c r="F3972" s="5" t="e">
        <f>IF(ISBLANK(Source!E3972),NA(),Source!E3972)</f>
        <v>#N/A</v>
      </c>
      <c r="G3972" s="5">
        <f>Source!I3972</f>
        <v>6</v>
      </c>
      <c r="H3972" s="5" t="str">
        <f>IF(B3972&lt;&gt;0,NA(),Source!B3972)</f>
        <v>RPT</v>
      </c>
      <c r="I3972" s="5">
        <f>VLOOKUP(H3972,Mapping!B:E,4,FALSE)</f>
        <v>0</v>
      </c>
      <c r="J3972" s="9" t="str">
        <f>VLOOKUP(H3972,Mapping!B:M,12,FALSE)</f>
        <v/>
      </c>
      <c r="K3972" s="5" t="str">
        <f>VLOOKUP(H3972,Mapping!B:H,7,FALSE)</f>
        <v>FNA Breast</v>
      </c>
      <c r="L3972" s="5" t="e">
        <f>IF(B3972&lt;&gt;0,B3972,IF(M3972=1,I3972,NA()))</f>
        <v>#N/A</v>
      </c>
      <c r="N3972" s="9">
        <f>IFERROR(VLOOKUP(Labs!A3972,Mapping!D:M,10,FALSE),0)</f>
        <v>0</v>
      </c>
    </row>
    <row r="3973" spans="1:14" x14ac:dyDescent="0.25">
      <c r="A3973" s="5" t="str">
        <f>Source!B3973&amp;"|"&amp;Source!K3973</f>
        <v>ZZOS_AMP|ECUL</v>
      </c>
      <c r="B3973" s="5">
        <f>IFERROR(VLOOKUP(Labs!A3973,Mapping!D:E,2,FALSE),0)</f>
        <v>0</v>
      </c>
      <c r="C3973" t="str">
        <f>Source!F3973</f>
        <v>Microbiology</v>
      </c>
      <c r="D3973" s="5" t="str">
        <f>Source!D3973</f>
        <v>Ampicillin</v>
      </c>
      <c r="E3973" s="5" t="str">
        <f>Source!L3973</f>
        <v>Wound Culture</v>
      </c>
      <c r="F3973" s="5" t="e">
        <f>IF(ISBLANK(Source!E3973),NA(),Source!E3973)</f>
        <v>#N/A</v>
      </c>
      <c r="G3973" s="5">
        <f>Source!I3973</f>
        <v>6</v>
      </c>
      <c r="H3973" s="5" t="str">
        <f>IF(B3973&lt;&gt;0,NA(),Source!B3973)</f>
        <v>ZZOS_AMP</v>
      </c>
      <c r="I3973" s="5" t="str">
        <f>VLOOKUP(H3973,Mapping!B:E,4,FALSE)</f>
        <v>18864-9</v>
      </c>
      <c r="J3973" s="9" t="str">
        <f>VLOOKUP(H3973,Mapping!B:M,12,FALSE)</f>
        <v/>
      </c>
      <c r="K3973" s="5" t="str">
        <f>VLOOKUP(H3973,Mapping!B:H,7,FALSE)</f>
        <v>Urine Culture</v>
      </c>
      <c r="L3973" s="5" t="e">
        <f>IF(B3973&lt;&gt;0,B3973,IF(M3973=1,I3973,NA()))</f>
        <v>#N/A</v>
      </c>
      <c r="N3973" s="9">
        <f>IFERROR(VLOOKUP(Labs!A3973,Mapping!D:M,10,FALSE),0)</f>
        <v>0</v>
      </c>
    </row>
    <row r="3974" spans="1:14" x14ac:dyDescent="0.25">
      <c r="A3974" s="5" t="str">
        <f>Source!B3974&amp;"|"&amp;Source!K3974</f>
        <v>ZZOS_CIP|BICU</v>
      </c>
      <c r="B3974" s="5">
        <f>IFERROR(VLOOKUP(Labs!A3974,Mapping!D:E,2,FALSE),0)</f>
        <v>0</v>
      </c>
      <c r="C3974" t="str">
        <f>Source!F3974</f>
        <v>Microbiology</v>
      </c>
      <c r="D3974" s="5" t="str">
        <f>Source!D3974</f>
        <v>Ciprofloxacin</v>
      </c>
      <c r="E3974" s="5" t="str">
        <f>Source!L3974</f>
        <v>Wound Culture</v>
      </c>
      <c r="F3974" s="5" t="e">
        <f>IF(ISBLANK(Source!E3974),NA(),Source!E3974)</f>
        <v>#N/A</v>
      </c>
      <c r="G3974" s="5">
        <f>Source!I3974</f>
        <v>6</v>
      </c>
      <c r="H3974" s="5" t="str">
        <f>IF(B3974&lt;&gt;0,NA(),Source!B3974)</f>
        <v>ZZOS_CIP</v>
      </c>
      <c r="I3974" s="5" t="str">
        <f>VLOOKUP(H3974,Mapping!B:E,4,FALSE)</f>
        <v>18906-8</v>
      </c>
      <c r="J3974" s="9" t="str">
        <f>VLOOKUP(H3974,Mapping!B:M,12,FALSE)</f>
        <v/>
      </c>
      <c r="K3974" s="5" t="str">
        <f>VLOOKUP(H3974,Mapping!B:H,7,FALSE)</f>
        <v>Urine Culture</v>
      </c>
      <c r="L3974" s="5" t="e">
        <f>IF(B3974&lt;&gt;0,B3974,IF(M3974=1,I3974,NA()))</f>
        <v>#N/A</v>
      </c>
      <c r="N3974" s="9">
        <f>IFERROR(VLOOKUP(Labs!A3974,Mapping!D:M,10,FALSE),0)</f>
        <v>0</v>
      </c>
    </row>
    <row r="3975" spans="1:14" x14ac:dyDescent="0.25">
      <c r="A3975" s="5" t="str">
        <f>Source!B3975&amp;"|"&amp;Source!K3975</f>
        <v>VPCF|VPCF</v>
      </c>
      <c r="B3975" s="5">
        <f>IFERROR(VLOOKUP(Labs!A3975,Mapping!D:E,2,FALSE),0)</f>
        <v>0</v>
      </c>
      <c r="C3975" t="str">
        <f>Source!F3975</f>
        <v>Chem/Haem</v>
      </c>
      <c r="D3975" s="5" t="str">
        <f>Source!D3975</f>
        <v>Varicella Zoster virus PCR:</v>
      </c>
      <c r="E3975" s="5" t="str">
        <f>Source!L3975</f>
        <v>Varicella Zoster virus PCR</v>
      </c>
      <c r="F3975" s="5" t="e">
        <f>IF(ISBLANK(Source!E3975),NA(),Source!E3975)</f>
        <v>#N/A</v>
      </c>
      <c r="G3975" s="5">
        <f>Source!I3975</f>
        <v>6</v>
      </c>
      <c r="H3975" s="5" t="str">
        <f>IF(B3975&lt;&gt;0,NA(),Source!B3975)</f>
        <v>VPCF</v>
      </c>
      <c r="I3975" s="5">
        <f>VLOOKUP(H3975,Mapping!B:E,4,FALSE)</f>
        <v>0</v>
      </c>
      <c r="J3975" s="9" t="str">
        <f>VLOOKUP(H3975,Mapping!B:M,12,FALSE)</f>
        <v/>
      </c>
      <c r="K3975" s="5" t="str">
        <f>VLOOKUP(H3975,Mapping!B:H,7,FALSE)</f>
        <v>Varicella Zoster virus PCR</v>
      </c>
      <c r="L3975" s="5" t="e">
        <f>IF(B3975&lt;&gt;0,B3975,IF(M3975=1,I3975,NA()))</f>
        <v>#N/A</v>
      </c>
      <c r="N3975" s="9" t="str">
        <f>IFERROR(VLOOKUP(Labs!A3975,Mapping!D:M,10,FALSE),0)</f>
        <v/>
      </c>
    </row>
    <row r="3976" spans="1:14" x14ac:dyDescent="0.25">
      <c r="A3976" s="5" t="str">
        <f>Source!B3976&amp;"|"&amp;Source!K3976</f>
        <v>ZZOS_CIP|TISP</v>
      </c>
      <c r="B3976" s="5">
        <f>IFERROR(VLOOKUP(Labs!A3976,Mapping!D:E,2,FALSE),0)</f>
        <v>0</v>
      </c>
      <c r="C3976" t="str">
        <f>Source!F3976</f>
        <v>Microbiology</v>
      </c>
      <c r="D3976" s="5" t="str">
        <f>Source!D3976</f>
        <v>Ciprofloxacin</v>
      </c>
      <c r="E3976" s="5" t="str">
        <f>Source!L3976</f>
        <v>Culture:</v>
      </c>
      <c r="F3976" s="5" t="e">
        <f>IF(ISBLANK(Source!E3976),NA(),Source!E3976)</f>
        <v>#N/A</v>
      </c>
      <c r="G3976" s="5">
        <f>Source!I3976</f>
        <v>6</v>
      </c>
      <c r="H3976" s="5" t="str">
        <f>IF(B3976&lt;&gt;0,NA(),Source!B3976)</f>
        <v>ZZOS_CIP</v>
      </c>
      <c r="I3976" s="5" t="str">
        <f>VLOOKUP(H3976,Mapping!B:E,4,FALSE)</f>
        <v>18906-8</v>
      </c>
      <c r="J3976" s="9" t="str">
        <f>VLOOKUP(H3976,Mapping!B:M,12,FALSE)</f>
        <v/>
      </c>
      <c r="K3976" s="5" t="str">
        <f>VLOOKUP(H3976,Mapping!B:H,7,FALSE)</f>
        <v>Urine Culture</v>
      </c>
      <c r="L3976" s="5" t="e">
        <f>IF(B3976&lt;&gt;0,B3976,IF(M3976=1,I3976,NA()))</f>
        <v>#N/A</v>
      </c>
      <c r="N3976" s="9">
        <f>IFERROR(VLOOKUP(Labs!A3976,Mapping!D:M,10,FALSE),0)</f>
        <v>0</v>
      </c>
    </row>
    <row r="3977" spans="1:14" x14ac:dyDescent="0.25">
      <c r="A3977" s="5" t="str">
        <f>Source!B3977&amp;"|"&amp;Source!K3977</f>
        <v>ZZAD|ASM</v>
      </c>
      <c r="B3977" s="5">
        <f>IFERROR(VLOOKUP(Labs!A3977,Mapping!D:E,2,FALSE),0)</f>
        <v>0</v>
      </c>
      <c r="C3977" t="str">
        <f>Source!F3977</f>
        <v>Blood Transfusion</v>
      </c>
      <c r="D3977" s="5" t="str">
        <f>Source!D3977</f>
        <v>Antibody Comment</v>
      </c>
      <c r="E3977" s="5" t="str">
        <f>Source!L3977</f>
        <v>ANTIBODY SCREEN (MANUAL)</v>
      </c>
      <c r="F3977" s="5" t="e">
        <f>IF(ISBLANK(Source!E3977),NA(),Source!E3977)</f>
        <v>#N/A</v>
      </c>
      <c r="G3977" s="5">
        <f>Source!I3977</f>
        <v>6</v>
      </c>
      <c r="H3977" s="5" t="str">
        <f>IF(B3977&lt;&gt;0,NA(),Source!B3977)</f>
        <v>ZZAD</v>
      </c>
      <c r="I3977" s="5">
        <f>VLOOKUP(H3977,Mapping!B:E,4,FALSE)</f>
        <v>0</v>
      </c>
      <c r="J3977" s="9" t="str">
        <f>VLOOKUP(H3977,Mapping!B:M,12,FALSE)</f>
        <v/>
      </c>
      <c r="K3977" s="5" t="str">
        <f>VLOOKUP(H3977,Mapping!B:H,7,FALSE)</f>
        <v>GROUP &amp; SCREEN</v>
      </c>
      <c r="L3977" s="5" t="e">
        <f>IF(B3977&lt;&gt;0,B3977,IF(M3977=1,I3977,NA()))</f>
        <v>#N/A</v>
      </c>
      <c r="N3977" s="9">
        <f>IFERROR(VLOOKUP(Labs!A3977,Mapping!D:M,10,FALSE),0)</f>
        <v>0</v>
      </c>
    </row>
    <row r="3978" spans="1:14" x14ac:dyDescent="0.25">
      <c r="A3978" s="5" t="str">
        <f>Source!B3978&amp;"|"&amp;Source!K3978</f>
        <v>ZNT8|ZNT8</v>
      </c>
      <c r="B3978" s="5">
        <f>IFERROR(VLOOKUP(Labs!A3978,Mapping!D:E,2,FALSE),0)</f>
        <v>0</v>
      </c>
      <c r="C3978" t="str">
        <f>Source!F3978</f>
        <v>Chem/Haem</v>
      </c>
      <c r="D3978" s="5" t="str">
        <f>Source!D3978</f>
        <v>ZnT8 (Zinc Transporter 8 Ab)</v>
      </c>
      <c r="E3978" s="5" t="str">
        <f>Source!L3978</f>
        <v>ZnT8 (Zinc Transporter 8 Ab)</v>
      </c>
      <c r="F3978" s="5" t="e">
        <f>IF(ISBLANK(Source!E3978),NA(),Source!E3978)</f>
        <v>#N/A</v>
      </c>
      <c r="G3978" s="5">
        <f>Source!I3978</f>
        <v>6</v>
      </c>
      <c r="H3978" s="5" t="str">
        <f>IF(B3978&lt;&gt;0,NA(),Source!B3978)</f>
        <v>ZNT8</v>
      </c>
      <c r="I3978" s="5">
        <f>VLOOKUP(H3978,Mapping!B:E,4,FALSE)</f>
        <v>0</v>
      </c>
      <c r="J3978" s="9" t="str">
        <f>VLOOKUP(H3978,Mapping!B:M,12,FALSE)</f>
        <v/>
      </c>
      <c r="K3978" s="5" t="str">
        <f>VLOOKUP(H3978,Mapping!B:H,7,FALSE)</f>
        <v>ISLET AUTOANTIBODY PROFILE</v>
      </c>
      <c r="L3978" s="5" t="e">
        <f>IF(B3978&lt;&gt;0,B3978,IF(M3978=1,I3978,NA()))</f>
        <v>#N/A</v>
      </c>
      <c r="N3978" s="9">
        <f>IFERROR(VLOOKUP(Labs!A3978,Mapping!D:M,10,FALSE),0)</f>
        <v>0</v>
      </c>
    </row>
    <row r="3979" spans="1:14" x14ac:dyDescent="0.25">
      <c r="A3979" s="5" t="str">
        <f>Source!B3979&amp;"|"&amp;Source!K3979</f>
        <v>ZZOS_CEF|GCUL</v>
      </c>
      <c r="B3979" s="5">
        <f>IFERROR(VLOOKUP(Labs!A3979,Mapping!D:E,2,FALSE),0)</f>
        <v>0</v>
      </c>
      <c r="C3979" t="str">
        <f>Source!F3979</f>
        <v>Microbiology</v>
      </c>
      <c r="D3979" s="5" t="str">
        <f>Source!D3979</f>
        <v>Cefuroxime</v>
      </c>
      <c r="E3979" s="5" t="str">
        <f>Source!L3979</f>
        <v>GU Culture</v>
      </c>
      <c r="F3979" s="5" t="e">
        <f>IF(ISBLANK(Source!E3979),NA(),Source!E3979)</f>
        <v>#N/A</v>
      </c>
      <c r="G3979" s="5">
        <f>Source!I3979</f>
        <v>6</v>
      </c>
      <c r="H3979" s="5" t="str">
        <f>IF(B3979&lt;&gt;0,NA(),Source!B3979)</f>
        <v>ZZOS_CEF</v>
      </c>
      <c r="I3979" s="5" t="str">
        <f>VLOOKUP(H3979,Mapping!B:E,4,FALSE)</f>
        <v>51724-3</v>
      </c>
      <c r="J3979" s="9" t="str">
        <f>VLOOKUP(H3979,Mapping!B:M,12,FALSE)</f>
        <v/>
      </c>
      <c r="K3979" s="5" t="str">
        <f>VLOOKUP(H3979,Mapping!B:H,7,FALSE)</f>
        <v>Wound Culture</v>
      </c>
      <c r="L3979" s="5" t="e">
        <f>IF(B3979&lt;&gt;0,B3979,IF(M3979=1,I3979,NA()))</f>
        <v>#N/A</v>
      </c>
      <c r="N3979" s="9">
        <f>IFERROR(VLOOKUP(Labs!A3979,Mapping!D:M,10,FALSE),0)</f>
        <v>0</v>
      </c>
    </row>
    <row r="3980" spans="1:14" x14ac:dyDescent="0.25">
      <c r="A3980" s="5" t="str">
        <f>Source!B3980&amp;"|"&amp;Source!K3980</f>
        <v>ZZOS_MUP|SPCC</v>
      </c>
      <c r="B3980" s="5">
        <f>IFERROR(VLOOKUP(Labs!A3980,Mapping!D:E,2,FALSE),0)</f>
        <v>0</v>
      </c>
      <c r="C3980" t="str">
        <f>Source!F3980</f>
        <v>Microbiology</v>
      </c>
      <c r="D3980" s="5" t="str">
        <f>Source!D3980</f>
        <v>Mupirocin</v>
      </c>
      <c r="E3980" s="5" t="str">
        <f>Source!L3980</f>
        <v>CF Sputum Culture</v>
      </c>
      <c r="F3980" s="5" t="e">
        <f>IF(ISBLANK(Source!E3980),NA(),Source!E3980)</f>
        <v>#N/A</v>
      </c>
      <c r="G3980" s="5">
        <f>Source!I3980</f>
        <v>6</v>
      </c>
      <c r="H3980" s="5" t="str">
        <f>IF(B3980&lt;&gt;0,NA(),Source!B3980)</f>
        <v>ZZOS_MUP</v>
      </c>
      <c r="I3980" s="5" t="str">
        <f>VLOOKUP(H3980,Mapping!B:E,4,FALSE)</f>
        <v>20389-3</v>
      </c>
      <c r="J3980" s="9" t="str">
        <f>VLOOKUP(H3980,Mapping!B:M,12,FALSE)</f>
        <v/>
      </c>
      <c r="K3980" s="5" t="str">
        <f>VLOOKUP(H3980,Mapping!B:H,7,FALSE)</f>
        <v>Upper Respiratory Culture</v>
      </c>
      <c r="L3980" s="5" t="e">
        <f>IF(B3980&lt;&gt;0,B3980,IF(M3980=1,I3980,NA()))</f>
        <v>#N/A</v>
      </c>
      <c r="N3980" s="9">
        <f>IFERROR(VLOOKUP(Labs!A3980,Mapping!D:M,10,FALSE),0)</f>
        <v>0</v>
      </c>
    </row>
    <row r="3981" spans="1:14" x14ac:dyDescent="0.25">
      <c r="A3981" s="5" t="str">
        <f>Source!B3981&amp;"|"&amp;Source!K3981</f>
        <v>ZZOS_AUG|PCUL</v>
      </c>
      <c r="B3981" s="5">
        <f>IFERROR(VLOOKUP(Labs!A3981,Mapping!D:E,2,FALSE),0)</f>
        <v>0</v>
      </c>
      <c r="C3981" t="str">
        <f>Source!F3981</f>
        <v>Microbiology</v>
      </c>
      <c r="D3981" s="5" t="str">
        <f>Source!D3981</f>
        <v>Co-amoxiclav</v>
      </c>
      <c r="E3981" s="5" t="str">
        <f>Source!L3981</f>
        <v>Blood culture (paed.) cult.</v>
      </c>
      <c r="F3981" s="5" t="e">
        <f>IF(ISBLANK(Source!E3981),NA(),Source!E3981)</f>
        <v>#N/A</v>
      </c>
      <c r="G3981" s="5">
        <f>Source!I3981</f>
        <v>6</v>
      </c>
      <c r="H3981" s="5" t="str">
        <f>IF(B3981&lt;&gt;0,NA(),Source!B3981)</f>
        <v>ZZOS_AUG</v>
      </c>
      <c r="I3981" s="5" t="str">
        <f>VLOOKUP(H3981,Mapping!B:E,4,FALSE)</f>
        <v>18862-3</v>
      </c>
      <c r="J3981" s="9" t="str">
        <f>VLOOKUP(H3981,Mapping!B:M,12,FALSE)</f>
        <v/>
      </c>
      <c r="K3981" s="5" t="str">
        <f>VLOOKUP(H3981,Mapping!B:H,7,FALSE)</f>
        <v>Urine Culture</v>
      </c>
      <c r="L3981" s="5" t="e">
        <f>IF(B3981&lt;&gt;0,B3981,IF(M3981=1,I3981,NA()))</f>
        <v>#N/A</v>
      </c>
      <c r="N3981" s="9">
        <f>IFERROR(VLOOKUP(Labs!A3981,Mapping!D:M,10,FALSE),0)</f>
        <v>0</v>
      </c>
    </row>
    <row r="3982" spans="1:14" x14ac:dyDescent="0.25">
      <c r="A3982" s="5" t="str">
        <f>Source!B3982&amp;"|"&amp;Source!K3982</f>
        <v>ZZOS_ERY|W2MC</v>
      </c>
      <c r="B3982" s="5">
        <f>IFERROR(VLOOKUP(Labs!A3982,Mapping!D:E,2,FALSE),0)</f>
        <v>0</v>
      </c>
      <c r="C3982" t="str">
        <f>Source!F3982</f>
        <v>Microbiology</v>
      </c>
      <c r="D3982" s="5" t="str">
        <f>Source!D3982</f>
        <v>Erythromycin</v>
      </c>
      <c r="E3982" s="5" t="str">
        <f>Source!L3982</f>
        <v>Wound Culture</v>
      </c>
      <c r="F3982" s="5" t="e">
        <f>IF(ISBLANK(Source!E3982),NA(),Source!E3982)</f>
        <v>#N/A</v>
      </c>
      <c r="G3982" s="5">
        <f>Source!I3982</f>
        <v>6</v>
      </c>
      <c r="H3982" s="5" t="str">
        <f>IF(B3982&lt;&gt;0,NA(),Source!B3982)</f>
        <v>ZZOS_ERY</v>
      </c>
      <c r="I3982" s="5" t="str">
        <f>VLOOKUP(H3982,Mapping!B:E,4,FALSE)</f>
        <v>18919-1</v>
      </c>
      <c r="J3982" s="9" t="str">
        <f>VLOOKUP(H3982,Mapping!B:M,12,FALSE)</f>
        <v/>
      </c>
      <c r="K3982" s="5" t="str">
        <f>VLOOKUP(H3982,Mapping!B:H,7,FALSE)</f>
        <v>Wound Culture</v>
      </c>
      <c r="L3982" s="5" t="e">
        <f>IF(B3982&lt;&gt;0,B3982,IF(M3982=1,I3982,NA()))</f>
        <v>#N/A</v>
      </c>
      <c r="N3982" s="9">
        <f>IFERROR(VLOOKUP(Labs!A3982,Mapping!D:M,10,FALSE),0)</f>
        <v>0</v>
      </c>
    </row>
    <row r="3983" spans="1:14" x14ac:dyDescent="0.25">
      <c r="A3983" s="5" t="str">
        <f>Source!B3983&amp;"|"&amp;Source!K3983</f>
        <v>ZZOS_CHL|W2CU</v>
      </c>
      <c r="B3983" s="5">
        <f>IFERROR(VLOOKUP(Labs!A3983,Mapping!D:E,2,FALSE),0)</f>
        <v>0</v>
      </c>
      <c r="C3983" t="str">
        <f>Source!F3983</f>
        <v>Microbiology</v>
      </c>
      <c r="D3983" s="5" t="str">
        <f>Source!D3983</f>
        <v>Chloramphenicol</v>
      </c>
      <c r="E3983" s="5" t="str">
        <f>Source!L3983</f>
        <v>Culture:</v>
      </c>
      <c r="F3983" s="5" t="e">
        <f>IF(ISBLANK(Source!E3983),NA(),Source!E3983)</f>
        <v>#N/A</v>
      </c>
      <c r="G3983" s="5">
        <f>Source!I3983</f>
        <v>6</v>
      </c>
      <c r="H3983" s="5" t="str">
        <f>IF(B3983&lt;&gt;0,NA(),Source!B3983)</f>
        <v>ZZOS_CHL</v>
      </c>
      <c r="I3983" s="5" t="str">
        <f>VLOOKUP(H3983,Mapping!B:E,4,FALSE)</f>
        <v>18903-5</v>
      </c>
      <c r="J3983" s="9" t="str">
        <f>VLOOKUP(H3983,Mapping!B:M,12,FALSE)</f>
        <v/>
      </c>
      <c r="K3983" s="5" t="str">
        <f>VLOOKUP(H3983,Mapping!B:H,7,FALSE)</f>
        <v>Wound Culture</v>
      </c>
      <c r="L3983" s="5" t="e">
        <f>IF(B3983&lt;&gt;0,B3983,IF(M3983=1,I3983,NA()))</f>
        <v>#N/A</v>
      </c>
      <c r="N3983" s="9">
        <f>IFERROR(VLOOKUP(Labs!A3983,Mapping!D:M,10,FALSE),0)</f>
        <v>0</v>
      </c>
    </row>
    <row r="3984" spans="1:14" x14ac:dyDescent="0.25">
      <c r="A3984" s="5" t="str">
        <f>Source!B3984&amp;"|"&amp;Source!K3984</f>
        <v>ZZOS_TET|EYCU</v>
      </c>
      <c r="B3984" s="5">
        <f>IFERROR(VLOOKUP(Labs!A3984,Mapping!D:E,2,FALSE),0)</f>
        <v>0</v>
      </c>
      <c r="C3984" t="str">
        <f>Source!F3984</f>
        <v>Microbiology</v>
      </c>
      <c r="D3984" s="5" t="str">
        <f>Source!D3984</f>
        <v>Tetracycline</v>
      </c>
      <c r="E3984" s="5" t="str">
        <f>Source!L3984</f>
        <v>Culture:</v>
      </c>
      <c r="F3984" s="5" t="e">
        <f>IF(ISBLANK(Source!E3984),NA(),Source!E3984)</f>
        <v>#N/A</v>
      </c>
      <c r="G3984" s="5">
        <f>Source!I3984</f>
        <v>6</v>
      </c>
      <c r="H3984" s="5" t="str">
        <f>IF(B3984&lt;&gt;0,NA(),Source!B3984)</f>
        <v>ZZOS_TET</v>
      </c>
      <c r="I3984" s="5" t="str">
        <f>VLOOKUP(H3984,Mapping!B:E,4,FALSE)</f>
        <v>18993-6</v>
      </c>
      <c r="J3984" s="9" t="str">
        <f>VLOOKUP(H3984,Mapping!B:M,12,FALSE)</f>
        <v/>
      </c>
      <c r="K3984" s="5" t="str">
        <f>VLOOKUP(H3984,Mapping!B:H,7,FALSE)</f>
        <v>Culture:</v>
      </c>
      <c r="L3984" s="5" t="e">
        <f>IF(B3984&lt;&gt;0,B3984,IF(M3984=1,I3984,NA()))</f>
        <v>#N/A</v>
      </c>
      <c r="N3984" s="9">
        <f>IFERROR(VLOOKUP(Labs!A3984,Mapping!D:M,10,FALSE),0)</f>
        <v>0</v>
      </c>
    </row>
    <row r="3985" spans="1:14" x14ac:dyDescent="0.25">
      <c r="A3985" s="5" t="str">
        <f>Source!B3985&amp;"|"&amp;Source!K3985</f>
        <v>ZZOS_CLI|SCUL</v>
      </c>
      <c r="B3985" s="5">
        <f>IFERROR(VLOOKUP(Labs!A3985,Mapping!D:E,2,FALSE),0)</f>
        <v>0</v>
      </c>
      <c r="C3985" t="str">
        <f>Source!F3985</f>
        <v>Microbiology</v>
      </c>
      <c r="D3985" s="5" t="str">
        <f>Source!D3985</f>
        <v>Clindamycin</v>
      </c>
      <c r="E3985" s="5" t="str">
        <f>Source!L3985</f>
        <v>Sputum Culture</v>
      </c>
      <c r="F3985" s="5" t="e">
        <f>IF(ISBLANK(Source!E3985),NA(),Source!E3985)</f>
        <v>#N/A</v>
      </c>
      <c r="G3985" s="5">
        <f>Source!I3985</f>
        <v>6</v>
      </c>
      <c r="H3985" s="5" t="str">
        <f>IF(B3985&lt;&gt;0,NA(),Source!B3985)</f>
        <v>ZZOS_CLI</v>
      </c>
      <c r="I3985" s="5" t="str">
        <f>VLOOKUP(H3985,Mapping!B:E,4,FALSE)</f>
        <v>18908-4</v>
      </c>
      <c r="J3985" s="9" t="str">
        <f>VLOOKUP(H3985,Mapping!B:M,12,FALSE)</f>
        <v/>
      </c>
      <c r="K3985" s="5" t="str">
        <f>VLOOKUP(H3985,Mapping!B:H,7,FALSE)</f>
        <v>Wound Culture</v>
      </c>
      <c r="L3985" s="5" t="e">
        <f>IF(B3985&lt;&gt;0,B3985,IF(M3985=1,I3985,NA()))</f>
        <v>#N/A</v>
      </c>
      <c r="N3985" s="9">
        <f>IFERROR(VLOOKUP(Labs!A3985,Mapping!D:M,10,FALSE),0)</f>
        <v>0</v>
      </c>
    </row>
    <row r="3986" spans="1:14" x14ac:dyDescent="0.25">
      <c r="A3986" s="5" t="str">
        <f>Source!B3986&amp;"|"&amp;Source!K3986</f>
        <v>ZZOS_AUG|BRCU</v>
      </c>
      <c r="B3986" s="5">
        <f>IFERROR(VLOOKUP(Labs!A3986,Mapping!D:E,2,FALSE),0)</f>
        <v>0</v>
      </c>
      <c r="C3986" t="str">
        <f>Source!F3986</f>
        <v>Microbiology</v>
      </c>
      <c r="D3986" s="5" t="str">
        <f>Source!D3986</f>
        <v>Co-amoxiclav</v>
      </c>
      <c r="E3986" s="5" t="str">
        <f>Source!L3986</f>
        <v>Culture</v>
      </c>
      <c r="F3986" s="5" t="e">
        <f>IF(ISBLANK(Source!E3986),NA(),Source!E3986)</f>
        <v>#N/A</v>
      </c>
      <c r="G3986" s="5">
        <f>Source!I3986</f>
        <v>6</v>
      </c>
      <c r="H3986" s="5" t="str">
        <f>IF(B3986&lt;&gt;0,NA(),Source!B3986)</f>
        <v>ZZOS_AUG</v>
      </c>
      <c r="I3986" s="5" t="str">
        <f>VLOOKUP(H3986,Mapping!B:E,4,FALSE)</f>
        <v>18862-3</v>
      </c>
      <c r="J3986" s="9" t="str">
        <f>VLOOKUP(H3986,Mapping!B:M,12,FALSE)</f>
        <v/>
      </c>
      <c r="K3986" s="5" t="str">
        <f>VLOOKUP(H3986,Mapping!B:H,7,FALSE)</f>
        <v>Urine Culture</v>
      </c>
      <c r="L3986" s="5" t="e">
        <f>IF(B3986&lt;&gt;0,B3986,IF(M3986=1,I3986,NA()))</f>
        <v>#N/A</v>
      </c>
      <c r="N3986" s="9">
        <f>IFERROR(VLOOKUP(Labs!A3986,Mapping!D:M,10,FALSE),0)</f>
        <v>0</v>
      </c>
    </row>
    <row r="3987" spans="1:14" x14ac:dyDescent="0.25">
      <c r="A3987" s="5" t="str">
        <f>Source!B3987&amp;"|"&amp;Source!K3987</f>
        <v>ZZOS_MER|W2CU</v>
      </c>
      <c r="B3987" s="5">
        <f>IFERROR(VLOOKUP(Labs!A3987,Mapping!D:E,2,FALSE),0)</f>
        <v>0</v>
      </c>
      <c r="C3987" t="str">
        <f>Source!F3987</f>
        <v>Microbiology</v>
      </c>
      <c r="D3987" s="5" t="str">
        <f>Source!D3987</f>
        <v>Meropenem</v>
      </c>
      <c r="E3987" s="5" t="str">
        <f>Source!L3987</f>
        <v>Culture:</v>
      </c>
      <c r="F3987" s="5" t="e">
        <f>IF(ISBLANK(Source!E3987),NA(),Source!E3987)</f>
        <v>#N/A</v>
      </c>
      <c r="G3987" s="5">
        <f>Source!I3987</f>
        <v>6</v>
      </c>
      <c r="H3987" s="5" t="str">
        <f>IF(B3987&lt;&gt;0,NA(),Source!B3987)</f>
        <v>ZZOS_MER</v>
      </c>
      <c r="I3987" s="5" t="str">
        <f>VLOOKUP(H3987,Mapping!B:E,4,FALSE)</f>
        <v>18943-1</v>
      </c>
      <c r="J3987" s="9" t="str">
        <f>VLOOKUP(H3987,Mapping!B:M,12,FALSE)</f>
        <v/>
      </c>
      <c r="K3987" s="5" t="str">
        <f>VLOOKUP(H3987,Mapping!B:H,7,FALSE)</f>
        <v>Urine Culture</v>
      </c>
      <c r="L3987" s="5" t="e">
        <f>IF(B3987&lt;&gt;0,B3987,IF(M3987=1,I3987,NA()))</f>
        <v>#N/A</v>
      </c>
      <c r="N3987" s="9">
        <f>IFERROR(VLOOKUP(Labs!A3987,Mapping!D:M,10,FALSE),0)</f>
        <v>0</v>
      </c>
    </row>
    <row r="3988" spans="1:14" x14ac:dyDescent="0.25">
      <c r="A3988" s="5" t="str">
        <f>Source!B3988&amp;"|"&amp;Source!K3988</f>
        <v>ZZOS_CTR|CCUL</v>
      </c>
      <c r="B3988" s="5">
        <f>IFERROR(VLOOKUP(Labs!A3988,Mapping!D:E,2,FALSE),0)</f>
        <v>0</v>
      </c>
      <c r="C3988" t="str">
        <f>Source!F3988</f>
        <v>Microbiology</v>
      </c>
      <c r="D3988" s="5" t="str">
        <f>Source!D3988</f>
        <v>Ceftriaxone</v>
      </c>
      <c r="E3988" s="5" t="str">
        <f>Source!L3988</f>
        <v>CSF Culture</v>
      </c>
      <c r="F3988" s="5" t="e">
        <f>IF(ISBLANK(Source!E3988),NA(),Source!E3988)</f>
        <v>#N/A</v>
      </c>
      <c r="G3988" s="5">
        <f>Source!I3988</f>
        <v>6</v>
      </c>
      <c r="H3988" s="5" t="str">
        <f>IF(B3988&lt;&gt;0,NA(),Source!B3988)</f>
        <v>ZZOS_CTR</v>
      </c>
      <c r="I3988" s="5" t="str">
        <f>VLOOKUP(H3988,Mapping!B:E,4,FALSE)</f>
        <v>18895-3</v>
      </c>
      <c r="J3988" s="9" t="str">
        <f>VLOOKUP(H3988,Mapping!B:M,12,FALSE)</f>
        <v/>
      </c>
      <c r="K3988" s="5" t="str">
        <f>VLOOKUP(H3988,Mapping!B:H,7,FALSE)</f>
        <v>Blood culture (aerobic) cult</v>
      </c>
      <c r="L3988" s="5" t="e">
        <f>IF(B3988&lt;&gt;0,B3988,IF(M3988=1,I3988,NA()))</f>
        <v>#N/A</v>
      </c>
      <c r="N3988" s="9">
        <f>IFERROR(VLOOKUP(Labs!A3988,Mapping!D:M,10,FALSE),0)</f>
        <v>0</v>
      </c>
    </row>
    <row r="3989" spans="1:14" x14ac:dyDescent="0.25">
      <c r="A3989" s="5" t="str">
        <f>Source!B3989&amp;"|"&amp;Source!K3989</f>
        <v>ZZOS_FLU|MBNC</v>
      </c>
      <c r="B3989" s="5">
        <f>IFERROR(VLOOKUP(Labs!A3989,Mapping!D:E,2,FALSE),0)</f>
        <v>0</v>
      </c>
      <c r="C3989" t="str">
        <f>Source!F3989</f>
        <v>Microbiology</v>
      </c>
      <c r="D3989" s="5" t="str">
        <f>Source!D3989</f>
        <v>Flucloxacillin</v>
      </c>
      <c r="E3989" s="5" t="str">
        <f>Source!L3989</f>
        <v>MRSA &amp; MSSA - Nose only</v>
      </c>
      <c r="F3989" s="5" t="e">
        <f>IF(ISBLANK(Source!E3989),NA(),Source!E3989)</f>
        <v>#N/A</v>
      </c>
      <c r="G3989" s="5">
        <f>Source!I3989</f>
        <v>6</v>
      </c>
      <c r="H3989" s="5" t="str">
        <f>IF(B3989&lt;&gt;0,NA(),Source!B3989)</f>
        <v>ZZOS_FLU</v>
      </c>
      <c r="I3989" s="5">
        <f>VLOOKUP(H3989,Mapping!B:E,4,FALSE)</f>
        <v>0</v>
      </c>
      <c r="J3989" s="9" t="str">
        <f>VLOOKUP(H3989,Mapping!B:M,12,FALSE)</f>
        <v/>
      </c>
      <c r="K3989" s="5" t="str">
        <f>VLOOKUP(H3989,Mapping!B:H,7,FALSE)</f>
        <v>Wound Culture</v>
      </c>
      <c r="L3989" s="5" t="e">
        <f>IF(B3989&lt;&gt;0,B3989,IF(M3989=1,I3989,NA()))</f>
        <v>#N/A</v>
      </c>
      <c r="N3989" s="9">
        <f>IFERROR(VLOOKUP(Labs!A3989,Mapping!D:M,10,FALSE),0)</f>
        <v>0</v>
      </c>
    </row>
    <row r="3990" spans="1:14" x14ac:dyDescent="0.25">
      <c r="A3990" s="5" t="str">
        <f>Source!B3990&amp;"|"&amp;Source!K3990</f>
        <v>ZZOS_FUC|WGCU</v>
      </c>
      <c r="B3990" s="5">
        <f>IFERROR(VLOOKUP(Labs!A3990,Mapping!D:E,2,FALSE),0)</f>
        <v>0</v>
      </c>
      <c r="C3990" t="str">
        <f>Source!F3990</f>
        <v>Microbiology</v>
      </c>
      <c r="D3990" s="5" t="str">
        <f>Source!D3990</f>
        <v>Fucidin</v>
      </c>
      <c r="E3990" s="5" t="str">
        <f>Source!L3990</f>
        <v>Culture:</v>
      </c>
      <c r="F3990" s="5" t="e">
        <f>IF(ISBLANK(Source!E3990),NA(),Source!E3990)</f>
        <v>#N/A</v>
      </c>
      <c r="G3990" s="5">
        <f>Source!I3990</f>
        <v>6</v>
      </c>
      <c r="H3990" s="5" t="str">
        <f>IF(B3990&lt;&gt;0,NA(),Source!B3990)</f>
        <v>ZZOS_FUC</v>
      </c>
      <c r="I3990" s="5" t="str">
        <f>VLOOKUP(H3990,Mapping!B:E,4,FALSE)</f>
        <v>18927-4</v>
      </c>
      <c r="J3990" s="9" t="str">
        <f>VLOOKUP(H3990,Mapping!B:M,12,FALSE)</f>
        <v/>
      </c>
      <c r="K3990" s="5" t="str">
        <f>VLOOKUP(H3990,Mapping!B:H,7,FALSE)</f>
        <v>Wound Culture</v>
      </c>
      <c r="L3990" s="5" t="e">
        <f>IF(B3990&lt;&gt;0,B3990,IF(M3990=1,I3990,NA()))</f>
        <v>#N/A</v>
      </c>
      <c r="N3990" s="9">
        <f>IFERROR(VLOOKUP(Labs!A3990,Mapping!D:M,10,FALSE),0)</f>
        <v>0</v>
      </c>
    </row>
    <row r="3991" spans="1:14" x14ac:dyDescent="0.25">
      <c r="A3991" s="5" t="str">
        <f>Source!B3991&amp;"|"&amp;Source!K3991</f>
        <v>ZZOI|MBNC</v>
      </c>
      <c r="B3991" s="5">
        <f>IFERROR(VLOOKUP(Labs!A3991,Mapping!D:E,2,FALSE),0)</f>
        <v>0</v>
      </c>
      <c r="C3991" t="str">
        <f>Source!F3991</f>
        <v>Microbiology</v>
      </c>
      <c r="D3991" s="5" t="str">
        <f>Source!D3991</f>
        <v>Organism</v>
      </c>
      <c r="E3991" s="5" t="str">
        <f>Source!L3991</f>
        <v>MRSA &amp; MSSA - Nose only</v>
      </c>
      <c r="F3991" s="5" t="e">
        <f>IF(ISBLANK(Source!E3991),NA(),Source!E3991)</f>
        <v>#N/A</v>
      </c>
      <c r="G3991" s="5">
        <f>Source!I3991</f>
        <v>6</v>
      </c>
      <c r="H3991" s="5" t="str">
        <f>IF(B3991&lt;&gt;0,NA(),Source!B3991)</f>
        <v>ZZOI</v>
      </c>
      <c r="I3991" s="5">
        <f>VLOOKUP(H3991,Mapping!B:E,4,FALSE)</f>
        <v>0</v>
      </c>
      <c r="J3991" s="9" t="str">
        <f>VLOOKUP(H3991,Mapping!B:M,12,FALSE)</f>
        <v/>
      </c>
      <c r="K3991" s="5" t="str">
        <f>VLOOKUP(H3991,Mapping!B:H,7,FALSE)</f>
        <v>Urine Culture</v>
      </c>
      <c r="L3991" s="5" t="e">
        <f>IF(B3991&lt;&gt;0,B3991,IF(M3991=1,I3991,NA()))</f>
        <v>#N/A</v>
      </c>
      <c r="N3991" s="9">
        <f>IFERROR(VLOOKUP(Labs!A3991,Mapping!D:M,10,FALSE),0)</f>
        <v>0</v>
      </c>
    </row>
    <row r="3992" spans="1:14" x14ac:dyDescent="0.25">
      <c r="A3992" s="5" t="str">
        <f>Source!B3992&amp;"|"&amp;Source!K3992</f>
        <v>ZZOS_RIF|TICU</v>
      </c>
      <c r="B3992" s="5">
        <f>IFERROR(VLOOKUP(Labs!A3992,Mapping!D:E,2,FALSE),0)</f>
        <v>0</v>
      </c>
      <c r="C3992" t="str">
        <f>Source!F3992</f>
        <v>Microbiology</v>
      </c>
      <c r="D3992" s="5" t="str">
        <f>Source!D3992</f>
        <v>Rifampicin</v>
      </c>
      <c r="E3992" s="5" t="str">
        <f>Source!L3992</f>
        <v>Wound Culture</v>
      </c>
      <c r="F3992" s="5" t="e">
        <f>IF(ISBLANK(Source!E3992),NA(),Source!E3992)</f>
        <v>#N/A</v>
      </c>
      <c r="G3992" s="5">
        <f>Source!I3992</f>
        <v>6</v>
      </c>
      <c r="H3992" s="5" t="str">
        <f>IF(B3992&lt;&gt;0,NA(),Source!B3992)</f>
        <v>ZZOS_RIF</v>
      </c>
      <c r="I3992" s="5" t="str">
        <f>VLOOKUP(H3992,Mapping!B:E,4,FALSE)</f>
        <v>18974-6</v>
      </c>
      <c r="J3992" s="9" t="str">
        <f>VLOOKUP(H3992,Mapping!B:M,12,FALSE)</f>
        <v/>
      </c>
      <c r="K3992" s="5" t="str">
        <f>VLOOKUP(H3992,Mapping!B:H,7,FALSE)</f>
        <v>Wound Culture</v>
      </c>
      <c r="L3992" s="5" t="e">
        <f>IF(B3992&lt;&gt;0,B3992,IF(M3992=1,I3992,NA()))</f>
        <v>#N/A</v>
      </c>
      <c r="N3992" s="9">
        <f>IFERROR(VLOOKUP(Labs!A3992,Mapping!D:M,10,FALSE),0)</f>
        <v>0</v>
      </c>
    </row>
    <row r="3993" spans="1:14" x14ac:dyDescent="0.25">
      <c r="A3993" s="5" t="str">
        <f>Source!B3993&amp;"|"&amp;Source!K3993</f>
        <v>ZZOS_CHL|EYCU</v>
      </c>
      <c r="B3993" s="5">
        <f>IFERROR(VLOOKUP(Labs!A3993,Mapping!D:E,2,FALSE),0)</f>
        <v>0</v>
      </c>
      <c r="C3993" t="str">
        <f>Source!F3993</f>
        <v>Microbiology</v>
      </c>
      <c r="D3993" s="5" t="str">
        <f>Source!D3993</f>
        <v>Chloramphenicol</v>
      </c>
      <c r="E3993" s="5" t="str">
        <f>Source!L3993</f>
        <v>Culture:</v>
      </c>
      <c r="F3993" s="5" t="e">
        <f>IF(ISBLANK(Source!E3993),NA(),Source!E3993)</f>
        <v>#N/A</v>
      </c>
      <c r="G3993" s="5">
        <f>Source!I3993</f>
        <v>6</v>
      </c>
      <c r="H3993" s="5" t="str">
        <f>IF(B3993&lt;&gt;0,NA(),Source!B3993)</f>
        <v>ZZOS_CHL</v>
      </c>
      <c r="I3993" s="5" t="str">
        <f>VLOOKUP(H3993,Mapping!B:E,4,FALSE)</f>
        <v>18903-5</v>
      </c>
      <c r="J3993" s="9" t="str">
        <f>VLOOKUP(H3993,Mapping!B:M,12,FALSE)</f>
        <v/>
      </c>
      <c r="K3993" s="5" t="str">
        <f>VLOOKUP(H3993,Mapping!B:H,7,FALSE)</f>
        <v>Wound Culture</v>
      </c>
      <c r="L3993" s="5" t="e">
        <f>IF(B3993&lt;&gt;0,B3993,IF(M3993=1,I3993,NA()))</f>
        <v>#N/A</v>
      </c>
      <c r="N3993" s="9">
        <f>IFERROR(VLOOKUP(Labs!A3993,Mapping!D:M,10,FALSE),0)</f>
        <v>0</v>
      </c>
    </row>
    <row r="3994" spans="1:14" x14ac:dyDescent="0.25">
      <c r="A3994" s="5" t="str">
        <f>Source!B3994&amp;"|"&amp;Source!K3994</f>
        <v>ZZOS_GEN|FRCU</v>
      </c>
      <c r="B3994" s="5">
        <f>IFERROR(VLOOKUP(Labs!A3994,Mapping!D:E,2,FALSE),0)</f>
        <v>0</v>
      </c>
      <c r="C3994" t="str">
        <f>Source!F3994</f>
        <v>Microbiology</v>
      </c>
      <c r="D3994" s="5" t="str">
        <f>Source!D3994</f>
        <v>Gentamicin</v>
      </c>
      <c r="E3994" s="5" t="str">
        <f>Source!L3994</f>
        <v>Organisms</v>
      </c>
      <c r="F3994" s="5" t="e">
        <f>IF(ISBLANK(Source!E3994),NA(),Source!E3994)</f>
        <v>#N/A</v>
      </c>
      <c r="G3994" s="5">
        <f>Source!I3994</f>
        <v>6</v>
      </c>
      <c r="H3994" s="5" t="str">
        <f>IF(B3994&lt;&gt;0,NA(),Source!B3994)</f>
        <v>ZZOS_GEN</v>
      </c>
      <c r="I3994" s="5" t="str">
        <f>VLOOKUP(H3994,Mapping!B:E,4,FALSE)</f>
        <v>18928-2</v>
      </c>
      <c r="J3994" s="9" t="str">
        <f>VLOOKUP(H3994,Mapping!B:M,12,FALSE)</f>
        <v/>
      </c>
      <c r="K3994" s="5" t="str">
        <f>VLOOKUP(H3994,Mapping!B:H,7,FALSE)</f>
        <v>Urine Culture</v>
      </c>
      <c r="L3994" s="5" t="e">
        <f>IF(B3994&lt;&gt;0,B3994,IF(M3994=1,I3994,NA()))</f>
        <v>#N/A</v>
      </c>
      <c r="N3994" s="9">
        <f>IFERROR(VLOOKUP(Labs!A3994,Mapping!D:M,10,FALSE),0)</f>
        <v>0</v>
      </c>
    </row>
    <row r="3995" spans="1:14" x14ac:dyDescent="0.25">
      <c r="A3995" s="5" t="str">
        <f>Source!B3995&amp;"|"&amp;Source!K3995</f>
        <v>ZZOS_PEN|MBNC</v>
      </c>
      <c r="B3995" s="5">
        <f>IFERROR(VLOOKUP(Labs!A3995,Mapping!D:E,2,FALSE),0)</f>
        <v>0</v>
      </c>
      <c r="C3995" t="str">
        <f>Source!F3995</f>
        <v>Microbiology</v>
      </c>
      <c r="D3995" s="5" t="str">
        <f>Source!D3995</f>
        <v>Penicillin</v>
      </c>
      <c r="E3995" s="5" t="str">
        <f>Source!L3995</f>
        <v>MRSA &amp; MSSA - Nose only</v>
      </c>
      <c r="F3995" s="5" t="e">
        <f>IF(ISBLANK(Source!E3995),NA(),Source!E3995)</f>
        <v>#N/A</v>
      </c>
      <c r="G3995" s="5">
        <f>Source!I3995</f>
        <v>6</v>
      </c>
      <c r="H3995" s="5" t="str">
        <f>IF(B3995&lt;&gt;0,NA(),Source!B3995)</f>
        <v>ZZOS_PEN</v>
      </c>
      <c r="I3995" s="5" t="str">
        <f>VLOOKUP(H3995,Mapping!B:E,4,FALSE)</f>
        <v>18964-7</v>
      </c>
      <c r="J3995" s="9" t="str">
        <f>VLOOKUP(H3995,Mapping!B:M,12,FALSE)</f>
        <v/>
      </c>
      <c r="K3995" s="5" t="str">
        <f>VLOOKUP(H3995,Mapping!B:H,7,FALSE)</f>
        <v>Wound Culture</v>
      </c>
      <c r="L3995" s="5" t="e">
        <f>IF(B3995&lt;&gt;0,B3995,IF(M3995=1,I3995,NA()))</f>
        <v>#N/A</v>
      </c>
      <c r="N3995" s="9">
        <f>IFERROR(VLOOKUP(Labs!A3995,Mapping!D:M,10,FALSE),0)</f>
        <v>0</v>
      </c>
    </row>
    <row r="3996" spans="1:14" x14ac:dyDescent="0.25">
      <c r="A3996" s="5" t="str">
        <f>Source!B3996&amp;"|"&amp;Source!K3996</f>
        <v>ZZOS_CHL|SPCC</v>
      </c>
      <c r="B3996" s="5">
        <f>IFERROR(VLOOKUP(Labs!A3996,Mapping!D:E,2,FALSE),0)</f>
        <v>0</v>
      </c>
      <c r="C3996" t="str">
        <f>Source!F3996</f>
        <v>Microbiology</v>
      </c>
      <c r="D3996" s="5" t="str">
        <f>Source!D3996</f>
        <v>Chloramphenicol</v>
      </c>
      <c r="E3996" s="5" t="str">
        <f>Source!L3996</f>
        <v>CF Sputum Culture</v>
      </c>
      <c r="F3996" s="5" t="e">
        <f>IF(ISBLANK(Source!E3996),NA(),Source!E3996)</f>
        <v>#N/A</v>
      </c>
      <c r="G3996" s="5">
        <f>Source!I3996</f>
        <v>6</v>
      </c>
      <c r="H3996" s="5" t="str">
        <f>IF(B3996&lt;&gt;0,NA(),Source!B3996)</f>
        <v>ZZOS_CHL</v>
      </c>
      <c r="I3996" s="5" t="str">
        <f>VLOOKUP(H3996,Mapping!B:E,4,FALSE)</f>
        <v>18903-5</v>
      </c>
      <c r="J3996" s="9" t="str">
        <f>VLOOKUP(H3996,Mapping!B:M,12,FALSE)</f>
        <v/>
      </c>
      <c r="K3996" s="5" t="str">
        <f>VLOOKUP(H3996,Mapping!B:H,7,FALSE)</f>
        <v>Wound Culture</v>
      </c>
      <c r="L3996" s="5" t="e">
        <f>IF(B3996&lt;&gt;0,B3996,IF(M3996=1,I3996,NA()))</f>
        <v>#N/A</v>
      </c>
      <c r="N3996" s="9">
        <f>IFERROR(VLOOKUP(Labs!A3996,Mapping!D:M,10,FALSE),0)</f>
        <v>0</v>
      </c>
    </row>
    <row r="3997" spans="1:14" x14ac:dyDescent="0.25">
      <c r="A3997" s="5" t="str">
        <f>Source!B3997&amp;"|"&amp;Source!K3997</f>
        <v>ZZOS_GEN|W1MC</v>
      </c>
      <c r="B3997" s="5">
        <f>IFERROR(VLOOKUP(Labs!A3997,Mapping!D:E,2,FALSE),0)</f>
        <v>0</v>
      </c>
      <c r="C3997" t="str">
        <f>Source!F3997</f>
        <v>Microbiology</v>
      </c>
      <c r="D3997" s="5" t="str">
        <f>Source!D3997</f>
        <v>Gentamicin</v>
      </c>
      <c r="E3997" s="5" t="str">
        <f>Source!L3997</f>
        <v>Wound Culture</v>
      </c>
      <c r="F3997" s="5" t="e">
        <f>IF(ISBLANK(Source!E3997),NA(),Source!E3997)</f>
        <v>#N/A</v>
      </c>
      <c r="G3997" s="5">
        <f>Source!I3997</f>
        <v>6</v>
      </c>
      <c r="H3997" s="5" t="str">
        <f>IF(B3997&lt;&gt;0,NA(),Source!B3997)</f>
        <v>ZZOS_GEN</v>
      </c>
      <c r="I3997" s="5" t="str">
        <f>VLOOKUP(H3997,Mapping!B:E,4,FALSE)</f>
        <v>18928-2</v>
      </c>
      <c r="J3997" s="9" t="str">
        <f>VLOOKUP(H3997,Mapping!B:M,12,FALSE)</f>
        <v/>
      </c>
      <c r="K3997" s="5" t="str">
        <f>VLOOKUP(H3997,Mapping!B:H,7,FALSE)</f>
        <v>Urine Culture</v>
      </c>
      <c r="L3997" s="5" t="e">
        <f>IF(B3997&lt;&gt;0,B3997,IF(M3997=1,I3997,NA()))</f>
        <v>#N/A</v>
      </c>
      <c r="N3997" s="9">
        <f>IFERROR(VLOOKUP(Labs!A3997,Mapping!D:M,10,FALSE),0)</f>
        <v>0</v>
      </c>
    </row>
    <row r="3998" spans="1:14" x14ac:dyDescent="0.25">
      <c r="A3998" s="5" t="str">
        <f>Source!B3998&amp;"|"&amp;Source!K3998</f>
        <v>ZZOS_TOB|ECUL</v>
      </c>
      <c r="B3998" s="5">
        <f>IFERROR(VLOOKUP(Labs!A3998,Mapping!D:E,2,FALSE),0)</f>
        <v>0</v>
      </c>
      <c r="C3998" t="str">
        <f>Source!F3998</f>
        <v>Microbiology</v>
      </c>
      <c r="D3998" s="5" t="str">
        <f>Source!D3998</f>
        <v>Tobramycin</v>
      </c>
      <c r="E3998" s="5" t="str">
        <f>Source!L3998</f>
        <v>Wound Culture</v>
      </c>
      <c r="F3998" s="5" t="e">
        <f>IF(ISBLANK(Source!E3998),NA(),Source!E3998)</f>
        <v>#N/A</v>
      </c>
      <c r="G3998" s="5">
        <f>Source!I3998</f>
        <v>6</v>
      </c>
      <c r="H3998" s="5" t="str">
        <f>IF(B3998&lt;&gt;0,NA(),Source!B3998)</f>
        <v>ZZOS_TOB</v>
      </c>
      <c r="I3998" s="5" t="str">
        <f>VLOOKUP(H3998,Mapping!B:E,4,FALSE)</f>
        <v>18996-9</v>
      </c>
      <c r="J3998" s="9" t="str">
        <f>VLOOKUP(H3998,Mapping!B:M,12,FALSE)</f>
        <v/>
      </c>
      <c r="K3998" s="5" t="str">
        <f>VLOOKUP(H3998,Mapping!B:H,7,FALSE)</f>
        <v>Urine Culture</v>
      </c>
      <c r="L3998" s="5" t="e">
        <f>IF(B3998&lt;&gt;0,B3998,IF(M3998=1,I3998,NA()))</f>
        <v>#N/A</v>
      </c>
      <c r="N3998" s="9">
        <f>IFERROR(VLOOKUP(Labs!A3998,Mapping!D:M,10,FALSE),0)</f>
        <v>0</v>
      </c>
    </row>
    <row r="3999" spans="1:14" x14ac:dyDescent="0.25">
      <c r="A3999" s="5" t="str">
        <f>Source!B3999&amp;"|"&amp;Source!K3999</f>
        <v>ZZOS_TET|TISP</v>
      </c>
      <c r="B3999" s="5">
        <f>IFERROR(VLOOKUP(Labs!A3999,Mapping!D:E,2,FALSE),0)</f>
        <v>0</v>
      </c>
      <c r="C3999" t="str">
        <f>Source!F3999</f>
        <v>Microbiology</v>
      </c>
      <c r="D3999" s="5" t="str">
        <f>Source!D3999</f>
        <v>Tetracycline</v>
      </c>
      <c r="E3999" s="5" t="str">
        <f>Source!L3999</f>
        <v>Culture:</v>
      </c>
      <c r="F3999" s="5" t="e">
        <f>IF(ISBLANK(Source!E3999),NA(),Source!E3999)</f>
        <v>#N/A</v>
      </c>
      <c r="G3999" s="5">
        <f>Source!I3999</f>
        <v>6</v>
      </c>
      <c r="H3999" s="5" t="str">
        <f>IF(B3999&lt;&gt;0,NA(),Source!B3999)</f>
        <v>ZZOS_TET</v>
      </c>
      <c r="I3999" s="5" t="str">
        <f>VLOOKUP(H3999,Mapping!B:E,4,FALSE)</f>
        <v>18993-6</v>
      </c>
      <c r="J3999" s="9" t="str">
        <f>VLOOKUP(H3999,Mapping!B:M,12,FALSE)</f>
        <v/>
      </c>
      <c r="K3999" s="5" t="str">
        <f>VLOOKUP(H3999,Mapping!B:H,7,FALSE)</f>
        <v>Culture:</v>
      </c>
      <c r="L3999" s="5" t="e">
        <f>IF(B3999&lt;&gt;0,B3999,IF(M3999=1,I3999,NA()))</f>
        <v>#N/A</v>
      </c>
      <c r="N3999" s="9">
        <f>IFERROR(VLOOKUP(Labs!A3999,Mapping!D:M,10,FALSE),0)</f>
        <v>0</v>
      </c>
    </row>
    <row r="4000" spans="1:14" x14ac:dyDescent="0.25">
      <c r="A4000" s="5" t="str">
        <f>Source!B4000&amp;"|"&amp;Source!K4000</f>
        <v>ZZOS_CIP|BRCU</v>
      </c>
      <c r="B4000" s="5">
        <f>IFERROR(VLOOKUP(Labs!A4000,Mapping!D:E,2,FALSE),0)</f>
        <v>0</v>
      </c>
      <c r="C4000" t="str">
        <f>Source!F4000</f>
        <v>Microbiology</v>
      </c>
      <c r="D4000" s="5" t="str">
        <f>Source!D4000</f>
        <v>Ciprofloxacin</v>
      </c>
      <c r="E4000" s="5" t="str">
        <f>Source!L4000</f>
        <v>Culture</v>
      </c>
      <c r="F4000" s="5" t="e">
        <f>IF(ISBLANK(Source!E4000),NA(),Source!E4000)</f>
        <v>#N/A</v>
      </c>
      <c r="G4000" s="5">
        <f>Source!I4000</f>
        <v>6</v>
      </c>
      <c r="H4000" s="5" t="str">
        <f>IF(B4000&lt;&gt;0,NA(),Source!B4000)</f>
        <v>ZZOS_CIP</v>
      </c>
      <c r="I4000" s="5" t="str">
        <f>VLOOKUP(H4000,Mapping!B:E,4,FALSE)</f>
        <v>18906-8</v>
      </c>
      <c r="J4000" s="9" t="str">
        <f>VLOOKUP(H4000,Mapping!B:M,12,FALSE)</f>
        <v/>
      </c>
      <c r="K4000" s="5" t="str">
        <f>VLOOKUP(H4000,Mapping!B:H,7,FALSE)</f>
        <v>Urine Culture</v>
      </c>
      <c r="L4000" s="5" t="e">
        <f>IF(B4000&lt;&gt;0,B4000,IF(M4000=1,I4000,NA()))</f>
        <v>#N/A</v>
      </c>
      <c r="N4000" s="9">
        <f>IFERROR(VLOOKUP(Labs!A4000,Mapping!D:M,10,FALSE),0)</f>
        <v>0</v>
      </c>
    </row>
    <row r="4001" spans="1:14" x14ac:dyDescent="0.25">
      <c r="A4001" s="5" t="str">
        <f>Source!B4001&amp;"|"&amp;Source!K4001</f>
        <v>ZZOS_CLI|MCUL</v>
      </c>
      <c r="B4001" s="5">
        <f>IFERROR(VLOOKUP(Labs!A4001,Mapping!D:E,2,FALSE),0)</f>
        <v>0</v>
      </c>
      <c r="C4001" t="str">
        <f>Source!F4001</f>
        <v>Microbiology</v>
      </c>
      <c r="D4001" s="5" t="str">
        <f>Source!D4001</f>
        <v>Clindamycin</v>
      </c>
      <c r="E4001" s="5" t="str">
        <f>Source!L4001</f>
        <v>MRSA Culture</v>
      </c>
      <c r="F4001" s="5" t="e">
        <f>IF(ISBLANK(Source!E4001),NA(),Source!E4001)</f>
        <v>#N/A</v>
      </c>
      <c r="G4001" s="5">
        <f>Source!I4001</f>
        <v>6</v>
      </c>
      <c r="H4001" s="5" t="str">
        <f>IF(B4001&lt;&gt;0,NA(),Source!B4001)</f>
        <v>ZZOS_CLI</v>
      </c>
      <c r="I4001" s="5" t="str">
        <f>VLOOKUP(H4001,Mapping!B:E,4,FALSE)</f>
        <v>18908-4</v>
      </c>
      <c r="J4001" s="9" t="str">
        <f>VLOOKUP(H4001,Mapping!B:M,12,FALSE)</f>
        <v/>
      </c>
      <c r="K4001" s="5" t="str">
        <f>VLOOKUP(H4001,Mapping!B:H,7,FALSE)</f>
        <v>Wound Culture</v>
      </c>
      <c r="L4001" s="5" t="e">
        <f>IF(B4001&lt;&gt;0,B4001,IF(M4001=1,I4001,NA()))</f>
        <v>#N/A</v>
      </c>
      <c r="N4001" s="9">
        <f>IFERROR(VLOOKUP(Labs!A4001,Mapping!D:M,10,FALSE),0)</f>
        <v>0</v>
      </c>
    </row>
    <row r="4002" spans="1:14" x14ac:dyDescent="0.25">
      <c r="A4002" s="5" t="str">
        <f>Source!B4002&amp;"|"&amp;Source!K4002</f>
        <v>ZZOS_TEC|TICU</v>
      </c>
      <c r="B4002" s="5">
        <f>IFERROR(VLOOKUP(Labs!A4002,Mapping!D:E,2,FALSE),0)</f>
        <v>0</v>
      </c>
      <c r="C4002" t="str">
        <f>Source!F4002</f>
        <v>Microbiology</v>
      </c>
      <c r="D4002" s="5" t="str">
        <f>Source!D4002</f>
        <v>Teicoplanin</v>
      </c>
      <c r="E4002" s="5" t="str">
        <f>Source!L4002</f>
        <v>Culture:</v>
      </c>
      <c r="F4002" s="5" t="e">
        <f>IF(ISBLANK(Source!E4002),NA(),Source!E4002)</f>
        <v>#N/A</v>
      </c>
      <c r="G4002" s="5">
        <f>Source!I4002</f>
        <v>6</v>
      </c>
      <c r="H4002" s="5" t="str">
        <f>IF(B4002&lt;&gt;0,NA(),Source!B4002)</f>
        <v>ZZOS_TEC</v>
      </c>
      <c r="I4002" s="5" t="str">
        <f>VLOOKUP(H4002,Mapping!B:E,4,FALSE)</f>
        <v>18989-4</v>
      </c>
      <c r="J4002" s="9" t="str">
        <f>VLOOKUP(H4002,Mapping!B:M,12,FALSE)</f>
        <v/>
      </c>
      <c r="K4002" s="5" t="str">
        <f>VLOOKUP(H4002,Mapping!B:H,7,FALSE)</f>
        <v>Wound Culture</v>
      </c>
      <c r="L4002" s="5" t="e">
        <f>IF(B4002&lt;&gt;0,B4002,IF(M4002=1,I4002,NA()))</f>
        <v>#N/A</v>
      </c>
      <c r="N4002" s="9">
        <f>IFERROR(VLOOKUP(Labs!A4002,Mapping!D:M,10,FALSE),0)</f>
        <v>0</v>
      </c>
    </row>
    <row r="4003" spans="1:14" x14ac:dyDescent="0.25">
      <c r="A4003" s="5" t="str">
        <f>Source!B4003&amp;"|"&amp;Source!K4003</f>
        <v>ZZOS_AUG|WMCU</v>
      </c>
      <c r="B4003" s="5">
        <f>IFERROR(VLOOKUP(Labs!A4003,Mapping!D:E,2,FALSE),0)</f>
        <v>0</v>
      </c>
      <c r="C4003" t="str">
        <f>Source!F4003</f>
        <v>Microbiology</v>
      </c>
      <c r="D4003" s="5" t="str">
        <f>Source!D4003</f>
        <v>Co-amoxiclav</v>
      </c>
      <c r="E4003" s="5" t="str">
        <f>Source!L4003</f>
        <v>Wound Culture</v>
      </c>
      <c r="F4003" s="5" t="e">
        <f>IF(ISBLANK(Source!E4003),NA(),Source!E4003)</f>
        <v>#N/A</v>
      </c>
      <c r="G4003" s="5">
        <f>Source!I4003</f>
        <v>6</v>
      </c>
      <c r="H4003" s="5" t="str">
        <f>IF(B4003&lt;&gt;0,NA(),Source!B4003)</f>
        <v>ZZOS_AUG</v>
      </c>
      <c r="I4003" s="5" t="str">
        <f>VLOOKUP(H4003,Mapping!B:E,4,FALSE)</f>
        <v>18862-3</v>
      </c>
      <c r="J4003" s="9" t="str">
        <f>VLOOKUP(H4003,Mapping!B:M,12,FALSE)</f>
        <v/>
      </c>
      <c r="K4003" s="5" t="str">
        <f>VLOOKUP(H4003,Mapping!B:H,7,FALSE)</f>
        <v>Urine Culture</v>
      </c>
      <c r="L4003" s="5" t="e">
        <f>IF(B4003&lt;&gt;0,B4003,IF(M4003=1,I4003,NA()))</f>
        <v>#N/A</v>
      </c>
      <c r="N4003" s="9">
        <f>IFERROR(VLOOKUP(Labs!A4003,Mapping!D:M,10,FALSE),0)</f>
        <v>0</v>
      </c>
    </row>
    <row r="4004" spans="1:14" x14ac:dyDescent="0.25">
      <c r="A4004" s="5" t="str">
        <f>Source!B4004&amp;"|"&amp;Source!K4004</f>
        <v>ZZOS_CTR|NCUL</v>
      </c>
      <c r="B4004" s="5">
        <f>IFERROR(VLOOKUP(Labs!A4004,Mapping!D:E,2,FALSE),0)</f>
        <v>0</v>
      </c>
      <c r="C4004" t="str">
        <f>Source!F4004</f>
        <v>Microbiology</v>
      </c>
      <c r="D4004" s="5" t="str">
        <f>Source!D4004</f>
        <v>Ceftriaxone</v>
      </c>
      <c r="E4004" s="5" t="str">
        <f>Source!L4004</f>
        <v>Blood culture (anaerobic) cult</v>
      </c>
      <c r="F4004" s="5" t="e">
        <f>IF(ISBLANK(Source!E4004),NA(),Source!E4004)</f>
        <v>#N/A</v>
      </c>
      <c r="G4004" s="5">
        <f>Source!I4004</f>
        <v>6</v>
      </c>
      <c r="H4004" s="5" t="str">
        <f>IF(B4004&lt;&gt;0,NA(),Source!B4004)</f>
        <v>ZZOS_CTR</v>
      </c>
      <c r="I4004" s="5" t="str">
        <f>VLOOKUP(H4004,Mapping!B:E,4,FALSE)</f>
        <v>18895-3</v>
      </c>
      <c r="J4004" s="9" t="str">
        <f>VLOOKUP(H4004,Mapping!B:M,12,FALSE)</f>
        <v/>
      </c>
      <c r="K4004" s="5" t="str">
        <f>VLOOKUP(H4004,Mapping!B:H,7,FALSE)</f>
        <v>Blood culture (aerobic) cult</v>
      </c>
      <c r="L4004" s="5" t="e">
        <f>IF(B4004&lt;&gt;0,B4004,IF(M4004=1,I4004,NA()))</f>
        <v>#N/A</v>
      </c>
      <c r="N4004" s="9">
        <f>IFERROR(VLOOKUP(Labs!A4004,Mapping!D:M,10,FALSE),0)</f>
        <v>0</v>
      </c>
    </row>
    <row r="4005" spans="1:14" x14ac:dyDescent="0.25">
      <c r="A4005" s="5" t="str">
        <f>Source!B4005&amp;"|"&amp;Source!K4005</f>
        <v>ZZOS_TRI|TICU</v>
      </c>
      <c r="B4005" s="5">
        <f>IFERROR(VLOOKUP(Labs!A4005,Mapping!D:E,2,FALSE),0)</f>
        <v>0</v>
      </c>
      <c r="C4005" t="str">
        <f>Source!F4005</f>
        <v>Microbiology</v>
      </c>
      <c r="D4005" s="5" t="str">
        <f>Source!D4005</f>
        <v>Trimethoprim</v>
      </c>
      <c r="E4005" s="5" t="str">
        <f>Source!L4005</f>
        <v>Culture:</v>
      </c>
      <c r="F4005" s="5" t="e">
        <f>IF(ISBLANK(Source!E4005),NA(),Source!E4005)</f>
        <v>#N/A</v>
      </c>
      <c r="G4005" s="5">
        <f>Source!I4005</f>
        <v>6</v>
      </c>
      <c r="H4005" s="5" t="str">
        <f>IF(B4005&lt;&gt;0,NA(),Source!B4005)</f>
        <v>ZZOS_TRI</v>
      </c>
      <c r="I4005" s="5" t="str">
        <f>VLOOKUP(H4005,Mapping!B:E,4,FALSE)</f>
        <v>18997-7</v>
      </c>
      <c r="J4005" s="9" t="str">
        <f>VLOOKUP(H4005,Mapping!B:M,12,FALSE)</f>
        <v/>
      </c>
      <c r="K4005" s="5" t="str">
        <f>VLOOKUP(H4005,Mapping!B:H,7,FALSE)</f>
        <v>Urine Culture</v>
      </c>
      <c r="L4005" s="5" t="e">
        <f>IF(B4005&lt;&gt;0,B4005,IF(M4005=1,I4005,NA()))</f>
        <v>#N/A</v>
      </c>
      <c r="N4005" s="9">
        <f>IFERROR(VLOOKUP(Labs!A4005,Mapping!D:M,10,FALSE),0)</f>
        <v>0</v>
      </c>
    </row>
    <row r="4006" spans="1:14" x14ac:dyDescent="0.25">
      <c r="A4006" s="5" t="str">
        <f>Source!B4006&amp;"|"&amp;Source!K4006</f>
        <v>ZZOS_VOR|WCUL</v>
      </c>
      <c r="B4006" s="5">
        <f>IFERROR(VLOOKUP(Labs!A4006,Mapping!D:E,2,FALSE),0)</f>
        <v>0</v>
      </c>
      <c r="C4006" t="str">
        <f>Source!F4006</f>
        <v>Microbiology</v>
      </c>
      <c r="D4006" s="5" t="str">
        <f>Source!D4006</f>
        <v>Voriconazole</v>
      </c>
      <c r="E4006" s="5" t="str">
        <f>Source!L4006</f>
        <v>Wound Culture</v>
      </c>
      <c r="F4006" s="5" t="e">
        <f>IF(ISBLANK(Source!E4006),NA(),Source!E4006)</f>
        <v>#N/A</v>
      </c>
      <c r="G4006" s="5">
        <f>Source!I4006</f>
        <v>6</v>
      </c>
      <c r="H4006" s="5" t="str">
        <f>IF(B4006&lt;&gt;0,NA(),Source!B4006)</f>
        <v>ZZOS_VOR</v>
      </c>
      <c r="I4006" s="5" t="str">
        <f>VLOOKUP(H4006,Mapping!B:E,4,FALSE)</f>
        <v>32379-0</v>
      </c>
      <c r="J4006" s="9" t="str">
        <f>VLOOKUP(H4006,Mapping!B:M,12,FALSE)</f>
        <v/>
      </c>
      <c r="K4006" s="5" t="str">
        <f>VLOOKUP(H4006,Mapping!B:H,7,FALSE)</f>
        <v>GU Culture</v>
      </c>
      <c r="L4006" s="5" t="e">
        <f>IF(B4006&lt;&gt;0,B4006,IF(M4006=1,I4006,NA()))</f>
        <v>#N/A</v>
      </c>
      <c r="N4006" s="9">
        <f>IFERROR(VLOOKUP(Labs!A4006,Mapping!D:M,10,FALSE),0)</f>
        <v>0</v>
      </c>
    </row>
    <row r="4007" spans="1:14" x14ac:dyDescent="0.25">
      <c r="A4007" s="5" t="str">
        <f>Source!B4007&amp;"|"&amp;Source!K4007</f>
        <v>ZZOS_AZT|SPBC</v>
      </c>
      <c r="B4007" s="5">
        <f>IFERROR(VLOOKUP(Labs!A4007,Mapping!D:E,2,FALSE),0)</f>
        <v>0</v>
      </c>
      <c r="C4007" t="str">
        <f>Source!F4007</f>
        <v>Microbiology</v>
      </c>
      <c r="D4007" s="5" t="str">
        <f>Source!D4007</f>
        <v>Aztreonam</v>
      </c>
      <c r="E4007" s="5" t="str">
        <f>Source!L4007</f>
        <v>Bronchiectasis Culture</v>
      </c>
      <c r="F4007" s="5" t="e">
        <f>IF(ISBLANK(Source!E4007),NA(),Source!E4007)</f>
        <v>#N/A</v>
      </c>
      <c r="G4007" s="5">
        <f>Source!I4007</f>
        <v>6</v>
      </c>
      <c r="H4007" s="5" t="str">
        <f>IF(B4007&lt;&gt;0,NA(),Source!B4007)</f>
        <v>ZZOS_AZT</v>
      </c>
      <c r="I4007" s="5" t="str">
        <f>VLOOKUP(H4007,Mapping!B:E,4,FALSE)</f>
        <v>18868-0</v>
      </c>
      <c r="J4007" s="9" t="str">
        <f>VLOOKUP(H4007,Mapping!B:M,12,FALSE)</f>
        <v/>
      </c>
      <c r="K4007" s="5" t="str">
        <f>VLOOKUP(H4007,Mapping!B:H,7,FALSE)</f>
        <v>Urine Culture</v>
      </c>
      <c r="L4007" s="5" t="e">
        <f>IF(B4007&lt;&gt;0,B4007,IF(M4007=1,I4007,NA()))</f>
        <v>#N/A</v>
      </c>
      <c r="N4007" s="9">
        <f>IFERROR(VLOOKUP(Labs!A4007,Mapping!D:M,10,FALSE),0)</f>
        <v>0</v>
      </c>
    </row>
    <row r="4008" spans="1:14" x14ac:dyDescent="0.25">
      <c r="A4008" s="5" t="str">
        <f>Source!B4008&amp;"|"&amp;Source!K4008</f>
        <v>ZZOS_TEC|PCUL</v>
      </c>
      <c r="B4008" s="5">
        <f>IFERROR(VLOOKUP(Labs!A4008,Mapping!D:E,2,FALSE),0)</f>
        <v>0</v>
      </c>
      <c r="C4008" t="str">
        <f>Source!F4008</f>
        <v>Microbiology</v>
      </c>
      <c r="D4008" s="5" t="str">
        <f>Source!D4008</f>
        <v>Teicoplanin</v>
      </c>
      <c r="E4008" s="5" t="str">
        <f>Source!L4008</f>
        <v>Blood culture (paed.) cult.</v>
      </c>
      <c r="F4008" s="5" t="e">
        <f>IF(ISBLANK(Source!E4008),NA(),Source!E4008)</f>
        <v>#N/A</v>
      </c>
      <c r="G4008" s="5">
        <f>Source!I4008</f>
        <v>6</v>
      </c>
      <c r="H4008" s="5" t="str">
        <f>IF(B4008&lt;&gt;0,NA(),Source!B4008)</f>
        <v>ZZOS_TEC</v>
      </c>
      <c r="I4008" s="5" t="str">
        <f>VLOOKUP(H4008,Mapping!B:E,4,FALSE)</f>
        <v>18989-4</v>
      </c>
      <c r="J4008" s="9" t="str">
        <f>VLOOKUP(H4008,Mapping!B:M,12,FALSE)</f>
        <v/>
      </c>
      <c r="K4008" s="5" t="str">
        <f>VLOOKUP(H4008,Mapping!B:H,7,FALSE)</f>
        <v>Wound Culture</v>
      </c>
      <c r="L4008" s="5" t="e">
        <f>IF(B4008&lt;&gt;0,B4008,IF(M4008=1,I4008,NA()))</f>
        <v>#N/A</v>
      </c>
      <c r="N4008" s="9">
        <f>IFERROR(VLOOKUP(Labs!A4008,Mapping!D:M,10,FALSE),0)</f>
        <v>0</v>
      </c>
    </row>
    <row r="4009" spans="1:14" x14ac:dyDescent="0.25">
      <c r="A4009" s="5" t="str">
        <f>Source!B4009&amp;"|"&amp;Source!K4009</f>
        <v>ZZOS_ERY|MBNC</v>
      </c>
      <c r="B4009" s="5">
        <f>IFERROR(VLOOKUP(Labs!A4009,Mapping!D:E,2,FALSE),0)</f>
        <v>0</v>
      </c>
      <c r="C4009" t="str">
        <f>Source!F4009</f>
        <v>Microbiology</v>
      </c>
      <c r="D4009" s="5" t="str">
        <f>Source!D4009</f>
        <v>Erythromycin</v>
      </c>
      <c r="E4009" s="5" t="str">
        <f>Source!L4009</f>
        <v>MRSA &amp; MSSA - Nose only</v>
      </c>
      <c r="F4009" s="5" t="e">
        <f>IF(ISBLANK(Source!E4009),NA(),Source!E4009)</f>
        <v>#N/A</v>
      </c>
      <c r="G4009" s="5">
        <f>Source!I4009</f>
        <v>6</v>
      </c>
      <c r="H4009" s="5" t="str">
        <f>IF(B4009&lt;&gt;0,NA(),Source!B4009)</f>
        <v>ZZOS_ERY</v>
      </c>
      <c r="I4009" s="5" t="str">
        <f>VLOOKUP(H4009,Mapping!B:E,4,FALSE)</f>
        <v>18919-1</v>
      </c>
      <c r="J4009" s="9" t="str">
        <f>VLOOKUP(H4009,Mapping!B:M,12,FALSE)</f>
        <v/>
      </c>
      <c r="K4009" s="5" t="str">
        <f>VLOOKUP(H4009,Mapping!B:H,7,FALSE)</f>
        <v>Wound Culture</v>
      </c>
      <c r="L4009" s="5" t="e">
        <f>IF(B4009&lt;&gt;0,B4009,IF(M4009=1,I4009,NA()))</f>
        <v>#N/A</v>
      </c>
      <c r="N4009" s="9">
        <f>IFERROR(VLOOKUP(Labs!A4009,Mapping!D:M,10,FALSE),0)</f>
        <v>0</v>
      </c>
    </row>
    <row r="4010" spans="1:14" x14ac:dyDescent="0.25">
      <c r="A4010" s="5" t="str">
        <f>Source!B4010&amp;"|"&amp;Source!K4010</f>
        <v>ZZOS_FUC|W2CU</v>
      </c>
      <c r="B4010" s="5">
        <f>IFERROR(VLOOKUP(Labs!A4010,Mapping!D:E,2,FALSE),0)</f>
        <v>0</v>
      </c>
      <c r="C4010" t="str">
        <f>Source!F4010</f>
        <v>Microbiology</v>
      </c>
      <c r="D4010" s="5" t="str">
        <f>Source!D4010</f>
        <v>Fucidin</v>
      </c>
      <c r="E4010" s="5" t="str">
        <f>Source!L4010</f>
        <v>Wound Culture</v>
      </c>
      <c r="F4010" s="5" t="e">
        <f>IF(ISBLANK(Source!E4010),NA(),Source!E4010)</f>
        <v>#N/A</v>
      </c>
      <c r="G4010" s="5">
        <f>Source!I4010</f>
        <v>6</v>
      </c>
      <c r="H4010" s="5" t="str">
        <f>IF(B4010&lt;&gt;0,NA(),Source!B4010)</f>
        <v>ZZOS_FUC</v>
      </c>
      <c r="I4010" s="5" t="str">
        <f>VLOOKUP(H4010,Mapping!B:E,4,FALSE)</f>
        <v>18927-4</v>
      </c>
      <c r="J4010" s="9" t="str">
        <f>VLOOKUP(H4010,Mapping!B:M,12,FALSE)</f>
        <v/>
      </c>
      <c r="K4010" s="5" t="str">
        <f>VLOOKUP(H4010,Mapping!B:H,7,FALSE)</f>
        <v>Wound Culture</v>
      </c>
      <c r="L4010" s="5" t="e">
        <f>IF(B4010&lt;&gt;0,B4010,IF(M4010=1,I4010,NA()))</f>
        <v>#N/A</v>
      </c>
      <c r="N4010" s="9">
        <f>IFERROR(VLOOKUP(Labs!A4010,Mapping!D:M,10,FALSE),0)</f>
        <v>0</v>
      </c>
    </row>
    <row r="4011" spans="1:14" x14ac:dyDescent="0.25">
      <c r="A4011" s="5" t="str">
        <f>Source!B4011&amp;"|"&amp;Source!K4011</f>
        <v>ZZOS_TRI|TISP</v>
      </c>
      <c r="B4011" s="5">
        <f>IFERROR(VLOOKUP(Labs!A4011,Mapping!D:E,2,FALSE),0)</f>
        <v>0</v>
      </c>
      <c r="C4011" t="str">
        <f>Source!F4011</f>
        <v>Microbiology</v>
      </c>
      <c r="D4011" s="5" t="str">
        <f>Source!D4011</f>
        <v>Trimethoprim</v>
      </c>
      <c r="E4011" s="5" t="str">
        <f>Source!L4011</f>
        <v>Culture:</v>
      </c>
      <c r="F4011" s="5" t="e">
        <f>IF(ISBLANK(Source!E4011),NA(),Source!E4011)</f>
        <v>#N/A</v>
      </c>
      <c r="G4011" s="5">
        <f>Source!I4011</f>
        <v>6</v>
      </c>
      <c r="H4011" s="5" t="str">
        <f>IF(B4011&lt;&gt;0,NA(),Source!B4011)</f>
        <v>ZZOS_TRI</v>
      </c>
      <c r="I4011" s="5" t="str">
        <f>VLOOKUP(H4011,Mapping!B:E,4,FALSE)</f>
        <v>18997-7</v>
      </c>
      <c r="J4011" s="9" t="str">
        <f>VLOOKUP(H4011,Mapping!B:M,12,FALSE)</f>
        <v/>
      </c>
      <c r="K4011" s="5" t="str">
        <f>VLOOKUP(H4011,Mapping!B:H,7,FALSE)</f>
        <v>Urine Culture</v>
      </c>
      <c r="L4011" s="5" t="e">
        <f>IF(B4011&lt;&gt;0,B4011,IF(M4011=1,I4011,NA()))</f>
        <v>#N/A</v>
      </c>
      <c r="N4011" s="9">
        <f>IFERROR(VLOOKUP(Labs!A4011,Mapping!D:M,10,FALSE),0)</f>
        <v>0</v>
      </c>
    </row>
    <row r="4012" spans="1:14" x14ac:dyDescent="0.25">
      <c r="A4012" s="5" t="str">
        <f>Source!B4012&amp;"|"&amp;Source!K4012</f>
        <v>ZZOS_VAN|TISP</v>
      </c>
      <c r="B4012" s="5">
        <f>IFERROR(VLOOKUP(Labs!A4012,Mapping!D:E,2,FALSE),0)</f>
        <v>0</v>
      </c>
      <c r="C4012" t="str">
        <f>Source!F4012</f>
        <v>Microbiology</v>
      </c>
      <c r="D4012" s="5" t="str">
        <f>Source!D4012</f>
        <v>Vancomycin</v>
      </c>
      <c r="E4012" s="5" t="str">
        <f>Source!L4012</f>
        <v>Culture:</v>
      </c>
      <c r="F4012" s="5" t="e">
        <f>IF(ISBLANK(Source!E4012),NA(),Source!E4012)</f>
        <v>#N/A</v>
      </c>
      <c r="G4012" s="5">
        <f>Source!I4012</f>
        <v>6</v>
      </c>
      <c r="H4012" s="5" t="str">
        <f>IF(B4012&lt;&gt;0,NA(),Source!B4012)</f>
        <v>ZZOS_VAN</v>
      </c>
      <c r="I4012" s="5" t="str">
        <f>VLOOKUP(H4012,Mapping!B:E,4,FALSE)</f>
        <v>19000-9</v>
      </c>
      <c r="J4012" s="9" t="str">
        <f>VLOOKUP(H4012,Mapping!B:M,12,FALSE)</f>
        <v/>
      </c>
      <c r="K4012" s="5" t="str">
        <f>VLOOKUP(H4012,Mapping!B:H,7,FALSE)</f>
        <v>Wound Culture</v>
      </c>
      <c r="L4012" s="5" t="e">
        <f>IF(B4012&lt;&gt;0,B4012,IF(M4012=1,I4012,NA()))</f>
        <v>#N/A</v>
      </c>
      <c r="N4012" s="9">
        <f>IFERROR(VLOOKUP(Labs!A4012,Mapping!D:M,10,FALSE),0)</f>
        <v>0</v>
      </c>
    </row>
    <row r="4013" spans="1:14" x14ac:dyDescent="0.25">
      <c r="A4013" s="5" t="str">
        <f>Source!B4013&amp;"|"&amp;Source!K4013</f>
        <v>ZZOS_VAN|W1MC</v>
      </c>
      <c r="B4013" s="5">
        <f>IFERROR(VLOOKUP(Labs!A4013,Mapping!D:E,2,FALSE),0)</f>
        <v>0</v>
      </c>
      <c r="C4013" t="str">
        <f>Source!F4013</f>
        <v>Microbiology</v>
      </c>
      <c r="D4013" s="5" t="str">
        <f>Source!D4013</f>
        <v>Vancomycin</v>
      </c>
      <c r="E4013" s="5" t="str">
        <f>Source!L4013</f>
        <v>Wound Culture</v>
      </c>
      <c r="F4013" s="5" t="e">
        <f>IF(ISBLANK(Source!E4013),NA(),Source!E4013)</f>
        <v>#N/A</v>
      </c>
      <c r="G4013" s="5">
        <f>Source!I4013</f>
        <v>6</v>
      </c>
      <c r="H4013" s="5" t="str">
        <f>IF(B4013&lt;&gt;0,NA(),Source!B4013)</f>
        <v>ZZOS_VAN</v>
      </c>
      <c r="I4013" s="5" t="str">
        <f>VLOOKUP(H4013,Mapping!B:E,4,FALSE)</f>
        <v>19000-9</v>
      </c>
      <c r="J4013" s="9" t="str">
        <f>VLOOKUP(H4013,Mapping!B:M,12,FALSE)</f>
        <v/>
      </c>
      <c r="K4013" s="5" t="str">
        <f>VLOOKUP(H4013,Mapping!B:H,7,FALSE)</f>
        <v>Wound Culture</v>
      </c>
      <c r="L4013" s="5" t="e">
        <f>IF(B4013&lt;&gt;0,B4013,IF(M4013=1,I4013,NA()))</f>
        <v>#N/A</v>
      </c>
      <c r="N4013" s="9">
        <f>IFERROR(VLOOKUP(Labs!A4013,Mapping!D:M,10,FALSE),0)</f>
        <v>0</v>
      </c>
    </row>
    <row r="4014" spans="1:14" x14ac:dyDescent="0.25">
      <c r="A4014" s="5" t="str">
        <f>Source!B4014&amp;"|"&amp;Source!K4014</f>
        <v>ZZOS_LEV|SCUL</v>
      </c>
      <c r="B4014" s="5" t="str">
        <f>IFERROR(VLOOKUP(Labs!A4014,Mapping!D:E,2,FALSE),0)</f>
        <v>20629-2</v>
      </c>
      <c r="C4014" t="str">
        <f>Source!F4014</f>
        <v>Microbiology</v>
      </c>
      <c r="D4014" s="5" t="str">
        <f>Source!D4014</f>
        <v>Levofloxacin</v>
      </c>
      <c r="E4014" s="5" t="str">
        <f>Source!L4014</f>
        <v>Sputum Culture</v>
      </c>
      <c r="F4014" s="5" t="e">
        <f>IF(ISBLANK(Source!E4014),NA(),Source!E4014)</f>
        <v>#N/A</v>
      </c>
      <c r="G4014" s="5">
        <f>Source!I4014</f>
        <v>6</v>
      </c>
      <c r="H4014" s="5" t="e">
        <f>IF(B4014&lt;&gt;0,NA(),Source!B4014)</f>
        <v>#N/A</v>
      </c>
      <c r="I4014" s="5" t="e">
        <f>VLOOKUP(H4014,Mapping!B:E,4,FALSE)</f>
        <v>#N/A</v>
      </c>
      <c r="J4014" s="9" t="e">
        <f>VLOOKUP(H4014,Mapping!B:M,12,FALSE)</f>
        <v>#N/A</v>
      </c>
      <c r="K4014" s="5" t="e">
        <f>VLOOKUP(H4014,Mapping!B:H,7,FALSE)</f>
        <v>#N/A</v>
      </c>
      <c r="L4014" s="5" t="str">
        <f>IF(B4014&lt;&gt;0,B4014,IF(M4014=1,I4014,NA()))</f>
        <v>20629-2</v>
      </c>
      <c r="N4014" s="9" t="str">
        <f>IFERROR(VLOOKUP(Labs!A4014,Mapping!D:M,10,FALSE),0)</f>
        <v/>
      </c>
    </row>
    <row r="4015" spans="1:14" x14ac:dyDescent="0.25">
      <c r="A4015" s="5" t="str">
        <f>Source!B4015&amp;"|"&amp;Source!K4015</f>
        <v>ZZOS_PEN|JFCU</v>
      </c>
      <c r="B4015" s="5">
        <f>IFERROR(VLOOKUP(Labs!A4015,Mapping!D:E,2,FALSE),0)</f>
        <v>0</v>
      </c>
      <c r="C4015" t="str">
        <f>Source!F4015</f>
        <v>Microbiology</v>
      </c>
      <c r="D4015" s="5" t="str">
        <f>Source!D4015</f>
        <v>Penicillin</v>
      </c>
      <c r="E4015" s="5" t="str">
        <f>Source!L4015</f>
        <v>Culture:</v>
      </c>
      <c r="F4015" s="5" t="e">
        <f>IF(ISBLANK(Source!E4015),NA(),Source!E4015)</f>
        <v>#N/A</v>
      </c>
      <c r="G4015" s="5">
        <f>Source!I4015</f>
        <v>6</v>
      </c>
      <c r="H4015" s="5" t="str">
        <f>IF(B4015&lt;&gt;0,NA(),Source!B4015)</f>
        <v>ZZOS_PEN</v>
      </c>
      <c r="I4015" s="5" t="str">
        <f>VLOOKUP(H4015,Mapping!B:E,4,FALSE)</f>
        <v>18964-7</v>
      </c>
      <c r="J4015" s="9" t="str">
        <f>VLOOKUP(H4015,Mapping!B:M,12,FALSE)</f>
        <v/>
      </c>
      <c r="K4015" s="5" t="str">
        <f>VLOOKUP(H4015,Mapping!B:H,7,FALSE)</f>
        <v>Wound Culture</v>
      </c>
      <c r="L4015" s="5" t="e">
        <f>IF(B4015&lt;&gt;0,B4015,IF(M4015=1,I4015,NA()))</f>
        <v>#N/A</v>
      </c>
      <c r="N4015" s="9">
        <f>IFERROR(VLOOKUP(Labs!A4015,Mapping!D:M,10,FALSE),0)</f>
        <v>0</v>
      </c>
    </row>
    <row r="4016" spans="1:14" x14ac:dyDescent="0.25">
      <c r="A4016" s="5" t="str">
        <f>Source!B4016&amp;"|"&amp;Source!K4016</f>
        <v>ZZOS_LIZ|W1CU</v>
      </c>
      <c r="B4016" s="5">
        <f>IFERROR(VLOOKUP(Labs!A4016,Mapping!D:E,2,FALSE),0)</f>
        <v>0</v>
      </c>
      <c r="C4016" t="str">
        <f>Source!F4016</f>
        <v>Microbiology</v>
      </c>
      <c r="D4016" s="5" t="str">
        <f>Source!D4016</f>
        <v>Linezolid</v>
      </c>
      <c r="E4016" s="5" t="str">
        <f>Source!L4016</f>
        <v>Culture:</v>
      </c>
      <c r="F4016" s="5" t="e">
        <f>IF(ISBLANK(Source!E4016),NA(),Source!E4016)</f>
        <v>#N/A</v>
      </c>
      <c r="G4016" s="5">
        <f>Source!I4016</f>
        <v>6</v>
      </c>
      <c r="H4016" s="5" t="str">
        <f>IF(B4016&lt;&gt;0,NA(),Source!B4016)</f>
        <v>ZZOS_LIZ</v>
      </c>
      <c r="I4016" s="5" t="str">
        <f>VLOOKUP(H4016,Mapping!B:E,4,FALSE)</f>
        <v>29258-1</v>
      </c>
      <c r="J4016" s="9" t="str">
        <f>VLOOKUP(H4016,Mapping!B:M,12,FALSE)</f>
        <v/>
      </c>
      <c r="K4016" s="5" t="str">
        <f>VLOOKUP(H4016,Mapping!B:H,7,FALSE)</f>
        <v>Urine Culture</v>
      </c>
      <c r="L4016" s="5" t="e">
        <f>IF(B4016&lt;&gt;0,B4016,IF(M4016=1,I4016,NA()))</f>
        <v>#N/A</v>
      </c>
      <c r="N4016" s="9">
        <f>IFERROR(VLOOKUP(Labs!A4016,Mapping!D:M,10,FALSE),0)</f>
        <v>0</v>
      </c>
    </row>
    <row r="4017" spans="1:14" x14ac:dyDescent="0.25">
      <c r="A4017" s="5" t="str">
        <f>Source!B4017&amp;"|"&amp;Source!K4017</f>
        <v>ZZOS_MET|W2MC</v>
      </c>
      <c r="B4017" s="5">
        <f>IFERROR(VLOOKUP(Labs!A4017,Mapping!D:E,2,FALSE),0)</f>
        <v>0</v>
      </c>
      <c r="C4017" t="str">
        <f>Source!F4017</f>
        <v>Microbiology</v>
      </c>
      <c r="D4017" s="5" t="str">
        <f>Source!D4017</f>
        <v>Metronidazole</v>
      </c>
      <c r="E4017" s="5" t="str">
        <f>Source!L4017</f>
        <v>Wound Culture</v>
      </c>
      <c r="F4017" s="5" t="e">
        <f>IF(ISBLANK(Source!E4017),NA(),Source!E4017)</f>
        <v>#N/A</v>
      </c>
      <c r="G4017" s="5">
        <f>Source!I4017</f>
        <v>6</v>
      </c>
      <c r="H4017" s="5" t="str">
        <f>IF(B4017&lt;&gt;0,NA(),Source!B4017)</f>
        <v>ZZOS_MET</v>
      </c>
      <c r="I4017" s="5" t="str">
        <f>VLOOKUP(H4017,Mapping!B:E,4,FALSE)</f>
        <v>18946-4</v>
      </c>
      <c r="J4017" s="9" t="str">
        <f>VLOOKUP(H4017,Mapping!B:M,12,FALSE)</f>
        <v/>
      </c>
      <c r="K4017" s="5" t="str">
        <f>VLOOKUP(H4017,Mapping!B:H,7,FALSE)</f>
        <v>Wound Culture</v>
      </c>
      <c r="L4017" s="5" t="e">
        <f>IF(B4017&lt;&gt;0,B4017,IF(M4017=1,I4017,NA()))</f>
        <v>#N/A</v>
      </c>
      <c r="N4017" s="9">
        <f>IFERROR(VLOOKUP(Labs!A4017,Mapping!D:M,10,FALSE),0)</f>
        <v>0</v>
      </c>
    </row>
    <row r="4018" spans="1:14" x14ac:dyDescent="0.25">
      <c r="A4018" s="5" t="str">
        <f>Source!B4018&amp;"|"&amp;Source!K4018</f>
        <v>ZZOS_NEO|MOCU</v>
      </c>
      <c r="B4018" s="5">
        <f>IFERROR(VLOOKUP(Labs!A4018,Mapping!D:E,2,FALSE),0)</f>
        <v>0</v>
      </c>
      <c r="C4018" t="str">
        <f>Source!F4018</f>
        <v>Microbiology</v>
      </c>
      <c r="D4018" s="5" t="str">
        <f>Source!D4018</f>
        <v>Neomycin</v>
      </c>
      <c r="E4018" s="5" t="str">
        <f>Source!L4018</f>
        <v>Upper Respiratory Culture</v>
      </c>
      <c r="F4018" s="5" t="e">
        <f>IF(ISBLANK(Source!E4018),NA(),Source!E4018)</f>
        <v>#N/A</v>
      </c>
      <c r="G4018" s="5">
        <f>Source!I4018</f>
        <v>6</v>
      </c>
      <c r="H4018" s="5" t="str">
        <f>IF(B4018&lt;&gt;0,NA(),Source!B4018)</f>
        <v>ZZOS_NEO</v>
      </c>
      <c r="I4018" s="5" t="str">
        <f>VLOOKUP(H4018,Mapping!B:E,4,FALSE)</f>
        <v>18953-0</v>
      </c>
      <c r="J4018" s="9" t="str">
        <f>VLOOKUP(H4018,Mapping!B:M,12,FALSE)</f>
        <v/>
      </c>
      <c r="K4018" s="5" t="str">
        <f>VLOOKUP(H4018,Mapping!B:H,7,FALSE)</f>
        <v>Wound Culture</v>
      </c>
      <c r="L4018" s="5" t="e">
        <f>IF(B4018&lt;&gt;0,B4018,IF(M4018=1,I4018,NA()))</f>
        <v>#N/A</v>
      </c>
      <c r="N4018" s="9">
        <f>IFERROR(VLOOKUP(Labs!A4018,Mapping!D:M,10,FALSE),0)</f>
        <v>0</v>
      </c>
    </row>
    <row r="4019" spans="1:14" x14ac:dyDescent="0.25">
      <c r="A4019" s="5" t="str">
        <f>Source!B4019&amp;"|"&amp;Source!K4019</f>
        <v>ZZOG|MBNC</v>
      </c>
      <c r="B4019" s="5">
        <f>IFERROR(VLOOKUP(Labs!A4019,Mapping!D:E,2,FALSE),0)</f>
        <v>0</v>
      </c>
      <c r="C4019" t="str">
        <f>Source!F4019</f>
        <v>Microbiology</v>
      </c>
      <c r="D4019" s="5" t="str">
        <f>Source!D4019</f>
        <v>Organism Growth</v>
      </c>
      <c r="E4019" s="5" t="str">
        <f>Source!L4019</f>
        <v>MRSA &amp; MSSA - Nose only</v>
      </c>
      <c r="F4019" s="5" t="e">
        <f>IF(ISBLANK(Source!E4019),NA(),Source!E4019)</f>
        <v>#N/A</v>
      </c>
      <c r="G4019" s="5">
        <f>Source!I4019</f>
        <v>6</v>
      </c>
      <c r="H4019" s="5" t="str">
        <f>IF(B4019&lt;&gt;0,NA(),Source!B4019)</f>
        <v>ZZOG</v>
      </c>
      <c r="I4019" s="5">
        <f>VLOOKUP(H4019,Mapping!B:E,4,FALSE)</f>
        <v>365698005</v>
      </c>
      <c r="J4019" s="9" t="str">
        <f>VLOOKUP(H4019,Mapping!B:M,12,FALSE)</f>
        <v/>
      </c>
      <c r="K4019" s="5" t="str">
        <f>VLOOKUP(H4019,Mapping!B:H,7,FALSE)</f>
        <v>Urine Culture</v>
      </c>
      <c r="L4019" s="5" t="e">
        <f>IF(B4019&lt;&gt;0,B4019,IF(M4019=1,I4019,NA()))</f>
        <v>#N/A</v>
      </c>
      <c r="N4019" s="9">
        <f>IFERROR(VLOOKUP(Labs!A4019,Mapping!D:M,10,FALSE),0)</f>
        <v>0</v>
      </c>
    </row>
    <row r="4020" spans="1:14" x14ac:dyDescent="0.25">
      <c r="A4020" s="5" t="str">
        <f>Source!B4020&amp;"|"&amp;Source!K4020</f>
        <v>ZZOS_VAN|THCU</v>
      </c>
      <c r="B4020" s="5">
        <f>IFERROR(VLOOKUP(Labs!A4020,Mapping!D:E,2,FALSE),0)</f>
        <v>0</v>
      </c>
      <c r="C4020" t="str">
        <f>Source!F4020</f>
        <v>Microbiology</v>
      </c>
      <c r="D4020" s="5" t="str">
        <f>Source!D4020</f>
        <v>Vancomycin</v>
      </c>
      <c r="E4020" s="5" t="str">
        <f>Source!L4020</f>
        <v>Upper Respiratory Culture</v>
      </c>
      <c r="F4020" s="5" t="e">
        <f>IF(ISBLANK(Source!E4020),NA(),Source!E4020)</f>
        <v>#N/A</v>
      </c>
      <c r="G4020" s="5">
        <f>Source!I4020</f>
        <v>6</v>
      </c>
      <c r="H4020" s="5" t="str">
        <f>IF(B4020&lt;&gt;0,NA(),Source!B4020)</f>
        <v>ZZOS_VAN</v>
      </c>
      <c r="I4020" s="5" t="str">
        <f>VLOOKUP(H4020,Mapping!B:E,4,FALSE)</f>
        <v>19000-9</v>
      </c>
      <c r="J4020" s="9" t="str">
        <f>VLOOKUP(H4020,Mapping!B:M,12,FALSE)</f>
        <v/>
      </c>
      <c r="K4020" s="5" t="str">
        <f>VLOOKUP(H4020,Mapping!B:H,7,FALSE)</f>
        <v>Wound Culture</v>
      </c>
      <c r="L4020" s="5" t="e">
        <f>IF(B4020&lt;&gt;0,B4020,IF(M4020=1,I4020,NA()))</f>
        <v>#N/A</v>
      </c>
      <c r="N4020" s="9">
        <f>IFERROR(VLOOKUP(Labs!A4020,Mapping!D:M,10,FALSE),0)</f>
        <v>0</v>
      </c>
    </row>
    <row r="4021" spans="1:14" x14ac:dyDescent="0.25">
      <c r="A4021" s="5" t="str">
        <f>Source!B4021&amp;"|"&amp;Source!K4021</f>
        <v>ZZOS_TET|MRNC</v>
      </c>
      <c r="B4021" s="5">
        <f>IFERROR(VLOOKUP(Labs!A4021,Mapping!D:E,2,FALSE),0)</f>
        <v>0</v>
      </c>
      <c r="C4021" t="str">
        <f>Source!F4021</f>
        <v>Microbiology</v>
      </c>
      <c r="D4021" s="5" t="str">
        <f>Source!D4021</f>
        <v>Tetracycline</v>
      </c>
      <c r="E4021" s="5" t="str">
        <f>Source!L4021</f>
        <v>MRSA - Nose only</v>
      </c>
      <c r="F4021" s="5" t="e">
        <f>IF(ISBLANK(Source!E4021),NA(),Source!E4021)</f>
        <v>#N/A</v>
      </c>
      <c r="G4021" s="5">
        <f>Source!I4021</f>
        <v>6</v>
      </c>
      <c r="H4021" s="5" t="str">
        <f>IF(B4021&lt;&gt;0,NA(),Source!B4021)</f>
        <v>ZZOS_TET</v>
      </c>
      <c r="I4021" s="5" t="str">
        <f>VLOOKUP(H4021,Mapping!B:E,4,FALSE)</f>
        <v>18993-6</v>
      </c>
      <c r="J4021" s="9" t="str">
        <f>VLOOKUP(H4021,Mapping!B:M,12,FALSE)</f>
        <v/>
      </c>
      <c r="K4021" s="5" t="str">
        <f>VLOOKUP(H4021,Mapping!B:H,7,FALSE)</f>
        <v>Culture:</v>
      </c>
      <c r="L4021" s="5" t="e">
        <f>IF(B4021&lt;&gt;0,B4021,IF(M4021=1,I4021,NA()))</f>
        <v>#N/A</v>
      </c>
      <c r="N4021" s="9">
        <f>IFERROR(VLOOKUP(Labs!A4021,Mapping!D:M,10,FALSE),0)</f>
        <v>0</v>
      </c>
    </row>
    <row r="4022" spans="1:14" x14ac:dyDescent="0.25">
      <c r="A4022" s="5" t="str">
        <f>Source!B4022&amp;"|"&amp;Source!K4022</f>
        <v>ZZOS_CEF|W1SC</v>
      </c>
      <c r="B4022" s="5">
        <f>IFERROR(VLOOKUP(Labs!A4022,Mapping!D:E,2,FALSE),0)</f>
        <v>0</v>
      </c>
      <c r="C4022" t="str">
        <f>Source!F4022</f>
        <v>Microbiology</v>
      </c>
      <c r="D4022" s="5" t="str">
        <f>Source!D4022</f>
        <v>Cefuroxime</v>
      </c>
      <c r="E4022" s="5" t="str">
        <f>Source!L4022</f>
        <v>Culture:</v>
      </c>
      <c r="F4022" s="5" t="e">
        <f>IF(ISBLANK(Source!E4022),NA(),Source!E4022)</f>
        <v>#N/A</v>
      </c>
      <c r="G4022" s="5">
        <f>Source!I4022</f>
        <v>6</v>
      </c>
      <c r="H4022" s="5" t="str">
        <f>IF(B4022&lt;&gt;0,NA(),Source!B4022)</f>
        <v>ZZOS_CEF</v>
      </c>
      <c r="I4022" s="5" t="str">
        <f>VLOOKUP(H4022,Mapping!B:E,4,FALSE)</f>
        <v>51724-3</v>
      </c>
      <c r="J4022" s="9" t="str">
        <f>VLOOKUP(H4022,Mapping!B:M,12,FALSE)</f>
        <v/>
      </c>
      <c r="K4022" s="5" t="str">
        <f>VLOOKUP(H4022,Mapping!B:H,7,FALSE)</f>
        <v>Wound Culture</v>
      </c>
      <c r="L4022" s="5" t="e">
        <f>IF(B4022&lt;&gt;0,B4022,IF(M4022=1,I4022,NA()))</f>
        <v>#N/A</v>
      </c>
      <c r="N4022" s="9">
        <f>IFERROR(VLOOKUP(Labs!A4022,Mapping!D:M,10,FALSE),0)</f>
        <v>0</v>
      </c>
    </row>
    <row r="4023" spans="1:14" x14ac:dyDescent="0.25">
      <c r="A4023" s="5" t="str">
        <f>Source!B4023&amp;"|"&amp;Source!K4023</f>
        <v>AMA|CEN</v>
      </c>
      <c r="B4023" s="5">
        <f>IFERROR(VLOOKUP(Labs!A4023,Mapping!D:E,2,FALSE),0)</f>
        <v>0</v>
      </c>
      <c r="C4023" t="str">
        <f>Source!F4023</f>
        <v>Chem/Haem</v>
      </c>
      <c r="D4023" s="5" t="str">
        <f>Source!D4023</f>
        <v>Mitochondrial Antibodies</v>
      </c>
      <c r="E4023" s="5" t="str">
        <f>Source!L4023</f>
        <v>CENTROMERE ANTIBODIES</v>
      </c>
      <c r="F4023" s="5" t="e">
        <f>IF(ISBLANK(Source!E4023),NA(),Source!E4023)</f>
        <v>#N/A</v>
      </c>
      <c r="G4023" s="5">
        <f>Source!I4023</f>
        <v>5</v>
      </c>
      <c r="H4023" s="5" t="str">
        <f>IF(B4023&lt;&gt;0,NA(),Source!B4023)</f>
        <v>AMA</v>
      </c>
      <c r="I4023" s="5" t="str">
        <f>VLOOKUP(H4023,Mapping!B:E,4,FALSE)</f>
        <v>5247-2</v>
      </c>
      <c r="J4023" s="9" t="str">
        <f>VLOOKUP(H4023,Mapping!B:M,12,FALSE)</f>
        <v>Mitochondria Ab [Titer] in Serum by Immunofluorescence</v>
      </c>
      <c r="K4023" s="5" t="str">
        <f>VLOOKUP(H4023,Mapping!B:H,7,FALSE)</f>
        <v>AUTO-IMMUNE PROFILE</v>
      </c>
      <c r="L4023" s="5" t="e">
        <f>IF(B4023&lt;&gt;0,B4023,IF(M4023=1,I4023,NA()))</f>
        <v>#N/A</v>
      </c>
      <c r="N4023" s="9">
        <f>IFERROR(VLOOKUP(Labs!A4023,Mapping!D:M,10,FALSE),0)</f>
        <v>0</v>
      </c>
    </row>
    <row r="4024" spans="1:14" x14ac:dyDescent="0.25">
      <c r="A4024" s="5" t="str">
        <f>Source!B4024&amp;"|"&amp;Source!K4024</f>
        <v>C2AA|C2AA</v>
      </c>
      <c r="B4024" s="5">
        <f>IFERROR(VLOOKUP(Labs!A4024,Mapping!D:E,2,FALSE),0)</f>
        <v>0</v>
      </c>
      <c r="C4024" t="str">
        <f>Source!F4024</f>
        <v>Chem/Haem</v>
      </c>
      <c r="D4024" s="5" t="str">
        <f>Source!D4024</f>
        <v>CONTACTIN 2 ASSOCIATED PROT AB</v>
      </c>
      <c r="E4024" s="5" t="str">
        <f>Source!L4024</f>
        <v>CONTACTIN 2 ASSOCIATED PROT AB</v>
      </c>
      <c r="F4024" s="5" t="e">
        <f>IF(ISBLANK(Source!E4024),NA(),Source!E4024)</f>
        <v>#N/A</v>
      </c>
      <c r="G4024" s="5">
        <f>Source!I4024</f>
        <v>5</v>
      </c>
      <c r="H4024" s="5" t="str">
        <f>IF(B4024&lt;&gt;0,NA(),Source!B4024)</f>
        <v>C2AA</v>
      </c>
      <c r="I4024" s="5">
        <f>VLOOKUP(H4024,Mapping!B:E,4,FALSE)</f>
        <v>0</v>
      </c>
      <c r="J4024" s="9" t="str">
        <f>VLOOKUP(H4024,Mapping!B:M,12,FALSE)</f>
        <v/>
      </c>
      <c r="K4024" s="5" t="str">
        <f>VLOOKUP(H4024,Mapping!B:H,7,FALSE)</f>
        <v>CONTACTIN 2 ASSOCIATED PROT AB</v>
      </c>
      <c r="L4024" s="5" t="e">
        <f>IF(B4024&lt;&gt;0,B4024,IF(M4024=1,I4024,NA()))</f>
        <v>#N/A</v>
      </c>
      <c r="N4024" s="9" t="str">
        <f>IFERROR(VLOOKUP(Labs!A4024,Mapping!D:M,10,FALSE),0)</f>
        <v/>
      </c>
    </row>
    <row r="4025" spans="1:14" x14ac:dyDescent="0.25">
      <c r="A4025" s="5" t="str">
        <f>Source!B4025&amp;"|"&amp;Source!K4025</f>
        <v>CH|FNABR, BREAST</v>
      </c>
      <c r="B4025" s="5">
        <f>IFERROR(VLOOKUP(Labs!A4025,Mapping!D:E,2,FALSE),0)</f>
        <v>0</v>
      </c>
      <c r="C4025" t="str">
        <f>Source!F4025</f>
        <v>Non-Gynae Cytology</v>
      </c>
      <c r="D4025" s="5" t="str">
        <f>Source!D4025</f>
        <v>Clinical History</v>
      </c>
      <c r="E4025" s="5" t="str">
        <f>Source!L4025</f>
        <v>FNA Breast, Mammary Fluids NOS</v>
      </c>
      <c r="F4025" s="5" t="e">
        <f>IF(ISBLANK(Source!E4025),NA(),Source!E4025)</f>
        <v>#N/A</v>
      </c>
      <c r="G4025" s="5">
        <f>Source!I4025</f>
        <v>5</v>
      </c>
      <c r="H4025" s="5" t="str">
        <f>IF(B4025&lt;&gt;0,NA(),Source!B4025)</f>
        <v>CH</v>
      </c>
      <c r="I4025" s="5">
        <f>VLOOKUP(H4025,Mapping!B:E,4,FALSE)</f>
        <v>0</v>
      </c>
      <c r="J4025" s="9" t="str">
        <f>VLOOKUP(H4025,Mapping!B:M,12,FALSE)</f>
        <v/>
      </c>
      <c r="K4025" s="5" t="str">
        <f>VLOOKUP(H4025,Mapping!B:H,7,FALSE)</f>
        <v>FNA Breast</v>
      </c>
      <c r="L4025" s="5" t="e">
        <f>IF(B4025&lt;&gt;0,B4025,IF(M4025=1,I4025,NA()))</f>
        <v>#N/A</v>
      </c>
      <c r="N4025" s="9">
        <f>IFERROR(VLOOKUP(Labs!A4025,Mapping!D:M,10,FALSE),0)</f>
        <v>0</v>
      </c>
    </row>
    <row r="4026" spans="1:14" x14ac:dyDescent="0.25">
      <c r="A4026" s="5" t="str">
        <f>Source!B4026&amp;"|"&amp;Source!K4026</f>
        <v>C79A|FALS</v>
      </c>
      <c r="B4026" s="5">
        <f>IFERROR(VLOOKUP(Labs!A4026,Mapping!D:E,2,FALSE),0)</f>
        <v>0</v>
      </c>
      <c r="C4026" t="str">
        <f>Source!F4026</f>
        <v>Chem/Haem</v>
      </c>
      <c r="D4026" s="5" t="str">
        <f>Source!D4026</f>
        <v>cCD79a</v>
      </c>
      <c r="E4026" s="5" t="str">
        <f>Source!L4026</f>
        <v>FACS Acute Panel (Blood)</v>
      </c>
      <c r="F4026" s="5" t="str">
        <f>IF(ISBLANK(Source!E4026),NA(),Source!E4026)</f>
        <v>%</v>
      </c>
      <c r="G4026" s="5">
        <f>Source!I4026</f>
        <v>5</v>
      </c>
      <c r="H4026" s="5" t="str">
        <f>IF(B4026&lt;&gt;0,NA(),Source!B4026)</f>
        <v>C79A</v>
      </c>
      <c r="I4026" s="5">
        <f>VLOOKUP(H4026,Mapping!B:E,4,FALSE)</f>
        <v>0</v>
      </c>
      <c r="J4026" s="9" t="str">
        <f>VLOOKUP(H4026,Mapping!B:M,12,FALSE)</f>
        <v/>
      </c>
      <c r="K4026" s="5" t="str">
        <f>VLOOKUP(H4026,Mapping!B:H,7,FALSE)</f>
        <v>FACS Acute Panel (Blood)</v>
      </c>
      <c r="L4026" s="5" t="e">
        <f>IF(B4026&lt;&gt;0,B4026,IF(M4026=1,I4026,NA()))</f>
        <v>#N/A</v>
      </c>
      <c r="N4026" s="9">
        <f>IFERROR(VLOOKUP(Labs!A4026,Mapping!D:M,10,FALSE),0)</f>
        <v>0</v>
      </c>
    </row>
    <row r="4027" spans="1:14" x14ac:dyDescent="0.25">
      <c r="A4027" s="5" t="str">
        <f>Source!B4027&amp;"|"&amp;Source!K4027</f>
        <v>CCD3|FALS</v>
      </c>
      <c r="B4027" s="5">
        <f>IFERROR(VLOOKUP(Labs!A4027,Mapping!D:E,2,FALSE),0)</f>
        <v>0</v>
      </c>
      <c r="C4027" t="str">
        <f>Source!F4027</f>
        <v>Chem/Haem</v>
      </c>
      <c r="D4027" s="5" t="str">
        <f>Source!D4027</f>
        <v>cCD3</v>
      </c>
      <c r="E4027" s="5" t="str">
        <f>Source!L4027</f>
        <v>FACS Acute Panel (Blood)</v>
      </c>
      <c r="F4027" s="5" t="str">
        <f>IF(ISBLANK(Source!E4027),NA(),Source!E4027)</f>
        <v>%</v>
      </c>
      <c r="G4027" s="5">
        <f>Source!I4027</f>
        <v>5</v>
      </c>
      <c r="H4027" s="5" t="str">
        <f>IF(B4027&lt;&gt;0,NA(),Source!B4027)</f>
        <v>CCD3</v>
      </c>
      <c r="I4027" s="5">
        <f>VLOOKUP(H4027,Mapping!B:E,4,FALSE)</f>
        <v>0</v>
      </c>
      <c r="J4027" s="9" t="str">
        <f>VLOOKUP(H4027,Mapping!B:M,12,FALSE)</f>
        <v/>
      </c>
      <c r="K4027" s="5" t="str">
        <f>VLOOKUP(H4027,Mapping!B:H,7,FALSE)</f>
        <v>FACS Acute Panel (Blood)</v>
      </c>
      <c r="L4027" s="5" t="e">
        <f>IF(B4027&lt;&gt;0,B4027,IF(M4027=1,I4027,NA()))</f>
        <v>#N/A</v>
      </c>
      <c r="N4027" s="9">
        <f>IFERROR(VLOOKUP(Labs!A4027,Mapping!D:M,10,FALSE),0)</f>
        <v>0</v>
      </c>
    </row>
    <row r="4028" spans="1:14" x14ac:dyDescent="0.25">
      <c r="A4028" s="5" t="str">
        <f>Source!B4028&amp;"|"&amp;Source!K4028</f>
        <v>BEE|BEE</v>
      </c>
      <c r="B4028" s="5">
        <f>IFERROR(VLOOKUP(Labs!A4028,Mapping!D:E,2,FALSE),0)</f>
        <v>0</v>
      </c>
      <c r="C4028" t="str">
        <f>Source!F4028</f>
        <v>Chem/Haem</v>
      </c>
      <c r="D4028" s="5" t="str">
        <f>Source!D4028</f>
        <v>SP IGE BEE VENOM</v>
      </c>
      <c r="E4028" s="5" t="str">
        <f>Source!L4028</f>
        <v>SP IGE BEE VENOM</v>
      </c>
      <c r="F4028" s="5" t="e">
        <f>IF(ISBLANK(Source!E4028),NA(),Source!E4028)</f>
        <v>#N/A</v>
      </c>
      <c r="G4028" s="5">
        <f>Source!I4028</f>
        <v>5</v>
      </c>
      <c r="H4028" s="5" t="str">
        <f>IF(B4028&lt;&gt;0,NA(),Source!B4028)</f>
        <v>BEE</v>
      </c>
      <c r="I4028" s="5">
        <f>VLOOKUP(H4028,Mapping!B:E,4,FALSE)</f>
        <v>0</v>
      </c>
      <c r="J4028" s="9" t="str">
        <f>VLOOKUP(H4028,Mapping!B:M,12,FALSE)</f>
        <v/>
      </c>
      <c r="K4028" s="5" t="str">
        <f>VLOOKUP(H4028,Mapping!B:H,7,FALSE)</f>
        <v>SP IGE BEE VENOM</v>
      </c>
      <c r="L4028" s="5" t="e">
        <f>IF(B4028&lt;&gt;0,B4028,IF(M4028=1,I4028,NA()))</f>
        <v>#N/A</v>
      </c>
      <c r="N4028" s="9" t="str">
        <f>IFERROR(VLOOKUP(Labs!A4028,Mapping!D:M,10,FALSE),0)</f>
        <v/>
      </c>
    </row>
    <row r="4029" spans="1:14" x14ac:dyDescent="0.25">
      <c r="A4029" s="5" t="str">
        <f>Source!B4029&amp;"|"&amp;Source!K4029</f>
        <v>CD10|FALS</v>
      </c>
      <c r="B4029" s="5">
        <f>IFERROR(VLOOKUP(Labs!A4029,Mapping!D:E,2,FALSE),0)</f>
        <v>0</v>
      </c>
      <c r="C4029" t="str">
        <f>Source!F4029</f>
        <v>Chem/Haem</v>
      </c>
      <c r="D4029" s="5" t="str">
        <f>Source!D4029</f>
        <v>CD10</v>
      </c>
      <c r="E4029" s="5" t="str">
        <f>Source!L4029</f>
        <v>FACS Acute Panel (Blood)</v>
      </c>
      <c r="F4029" s="5" t="str">
        <f>IF(ISBLANK(Source!E4029),NA(),Source!E4029)</f>
        <v>%</v>
      </c>
      <c r="G4029" s="5">
        <f>Source!I4029</f>
        <v>5</v>
      </c>
      <c r="H4029" s="5" t="str">
        <f>IF(B4029&lt;&gt;0,NA(),Source!B4029)</f>
        <v>CD10</v>
      </c>
      <c r="I4029" s="5">
        <f>VLOOKUP(H4029,Mapping!B:E,4,FALSE)</f>
        <v>0</v>
      </c>
      <c r="J4029" s="9" t="str">
        <f>VLOOKUP(H4029,Mapping!B:M,12,FALSE)</f>
        <v/>
      </c>
      <c r="K4029" s="5" t="str">
        <f>VLOOKUP(H4029,Mapping!B:H,7,FALSE)</f>
        <v>FACS Chronic Panel (Blood)</v>
      </c>
      <c r="L4029" s="5" t="e">
        <f>IF(B4029&lt;&gt;0,B4029,IF(M4029=1,I4029,NA()))</f>
        <v>#N/A</v>
      </c>
      <c r="N4029" s="9">
        <f>IFERROR(VLOOKUP(Labs!A4029,Mapping!D:M,10,FALSE),0)</f>
        <v>0</v>
      </c>
    </row>
    <row r="4030" spans="1:14" x14ac:dyDescent="0.25">
      <c r="A4030" s="5" t="str">
        <f>Source!B4030&amp;"|"&amp;Source!K4030</f>
        <v>CD34|FALS</v>
      </c>
      <c r="B4030" s="5">
        <f>IFERROR(VLOOKUP(Labs!A4030,Mapping!D:E,2,FALSE),0)</f>
        <v>0</v>
      </c>
      <c r="C4030" t="str">
        <f>Source!F4030</f>
        <v>Chem/Haem</v>
      </c>
      <c r="D4030" s="5" t="str">
        <f>Source!D4030</f>
        <v>CD34</v>
      </c>
      <c r="E4030" s="5" t="str">
        <f>Source!L4030</f>
        <v>FACS Acute Panel (Blood)</v>
      </c>
      <c r="F4030" s="5" t="str">
        <f>IF(ISBLANK(Source!E4030),NA(),Source!E4030)</f>
        <v>%</v>
      </c>
      <c r="G4030" s="5">
        <f>Source!I4030</f>
        <v>5</v>
      </c>
      <c r="H4030" s="5" t="str">
        <f>IF(B4030&lt;&gt;0,NA(),Source!B4030)</f>
        <v>CD34</v>
      </c>
      <c r="I4030" s="5">
        <f>VLOOKUP(H4030,Mapping!B:E,4,FALSE)</f>
        <v>0</v>
      </c>
      <c r="J4030" s="9" t="str">
        <f>VLOOKUP(H4030,Mapping!B:M,12,FALSE)</f>
        <v/>
      </c>
      <c r="K4030" s="5" t="str">
        <f>VLOOKUP(H4030,Mapping!B:H,7,FALSE)</f>
        <v>FACS Stem Cell (Blood)</v>
      </c>
      <c r="L4030" s="5" t="e">
        <f>IF(B4030&lt;&gt;0,B4030,IF(M4030=1,I4030,NA()))</f>
        <v>#N/A</v>
      </c>
      <c r="N4030" s="9">
        <f>IFERROR(VLOOKUP(Labs!A4030,Mapping!D:M,10,FALSE),0)</f>
        <v>0</v>
      </c>
    </row>
    <row r="4031" spans="1:14" x14ac:dyDescent="0.25">
      <c r="A4031" s="5" t="str">
        <f>Source!B4031&amp;"|"&amp;Source!K4031</f>
        <v>CD33|FALS</v>
      </c>
      <c r="B4031" s="5">
        <f>IFERROR(VLOOKUP(Labs!A4031,Mapping!D:E,2,FALSE),0)</f>
        <v>0</v>
      </c>
      <c r="C4031" t="str">
        <f>Source!F4031</f>
        <v>Chem/Haem</v>
      </c>
      <c r="D4031" s="5" t="str">
        <f>Source!D4031</f>
        <v>CD33</v>
      </c>
      <c r="E4031" s="5" t="str">
        <f>Source!L4031</f>
        <v>FACS Acute Panel (Blood)</v>
      </c>
      <c r="F4031" s="5" t="str">
        <f>IF(ISBLANK(Source!E4031),NA(),Source!E4031)</f>
        <v>%</v>
      </c>
      <c r="G4031" s="5">
        <f>Source!I4031</f>
        <v>5</v>
      </c>
      <c r="H4031" s="5" t="str">
        <f>IF(B4031&lt;&gt;0,NA(),Source!B4031)</f>
        <v>CD33</v>
      </c>
      <c r="I4031" s="5">
        <f>VLOOKUP(H4031,Mapping!B:E,4,FALSE)</f>
        <v>0</v>
      </c>
      <c r="J4031" s="9" t="str">
        <f>VLOOKUP(H4031,Mapping!B:M,12,FALSE)</f>
        <v/>
      </c>
      <c r="K4031" s="5" t="str">
        <f>VLOOKUP(H4031,Mapping!B:H,7,FALSE)</f>
        <v>FACS Acute Panel (Blood)</v>
      </c>
      <c r="L4031" s="5" t="e">
        <f>IF(B4031&lt;&gt;0,B4031,IF(M4031=1,I4031,NA()))</f>
        <v>#N/A</v>
      </c>
      <c r="N4031" s="9">
        <f>IFERROR(VLOOKUP(Labs!A4031,Mapping!D:M,10,FALSE),0)</f>
        <v>0</v>
      </c>
    </row>
    <row r="4032" spans="1:14" x14ac:dyDescent="0.25">
      <c r="A4032" s="5" t="str">
        <f>Source!B4032&amp;"|"&amp;Source!K4032</f>
        <v>CPRO|CSFX</v>
      </c>
      <c r="B4032" s="5">
        <f>IFERROR(VLOOKUP(Labs!A4032,Mapping!D:E,2,FALSE),0)</f>
        <v>0</v>
      </c>
      <c r="C4032" t="str">
        <f>Source!F4032</f>
        <v>Chem/Haem</v>
      </c>
      <c r="D4032" s="5" t="str">
        <f>Source!D4032</f>
        <v>CSF PROTEIN</v>
      </c>
      <c r="E4032" s="5" t="str">
        <f>Source!L4032</f>
        <v>CSF XANTHOCHROMASIA</v>
      </c>
      <c r="F4032" s="5" t="str">
        <f>IF(ISBLANK(Source!E4032),NA(),Source!E4032)</f>
        <v>g/l</v>
      </c>
      <c r="G4032" s="5">
        <f>Source!I4032</f>
        <v>5</v>
      </c>
      <c r="H4032" s="5" t="str">
        <f>IF(B4032&lt;&gt;0,NA(),Source!B4032)</f>
        <v>CPRO</v>
      </c>
      <c r="I4032" s="5">
        <f>VLOOKUP(H4032,Mapping!B:E,4,FALSE)</f>
        <v>0</v>
      </c>
      <c r="J4032" s="9" t="str">
        <f>VLOOKUP(H4032,Mapping!B:M,12,FALSE)</f>
        <v/>
      </c>
      <c r="K4032" s="5" t="str">
        <f>VLOOKUP(H4032,Mapping!B:H,7,FALSE)</f>
        <v>CSF PROTEIN</v>
      </c>
      <c r="L4032" s="5" t="e">
        <f>IF(B4032&lt;&gt;0,B4032,IF(M4032=1,I4032,NA()))</f>
        <v>#N/A</v>
      </c>
      <c r="N4032" s="9">
        <f>IFERROR(VLOOKUP(Labs!A4032,Mapping!D:M,10,FALSE),0)</f>
        <v>0</v>
      </c>
    </row>
    <row r="4033" spans="1:14" x14ac:dyDescent="0.25">
      <c r="A4033" s="5" t="str">
        <f>Source!B4033&amp;"|"&amp;Source!K4033</f>
        <v>AT3|AT3</v>
      </c>
      <c r="B4033" s="5">
        <f>IFERROR(VLOOKUP(Labs!A4033,Mapping!D:E,2,FALSE),0)</f>
        <v>0</v>
      </c>
      <c r="C4033" t="str">
        <f>Source!F4033</f>
        <v>Chem/Haem</v>
      </c>
      <c r="D4033" s="5" t="str">
        <f>Source!D4033</f>
        <v>ATIII</v>
      </c>
      <c r="E4033" s="5" t="str">
        <f>Source!L4033</f>
        <v>ANTITHROMBIN III</v>
      </c>
      <c r="F4033" s="5" t="str">
        <f>IF(ISBLANK(Source!E4033),NA(),Source!E4033)</f>
        <v>iu/dl</v>
      </c>
      <c r="G4033" s="5">
        <f>Source!I4033</f>
        <v>5</v>
      </c>
      <c r="H4033" s="5" t="str">
        <f>IF(B4033&lt;&gt;0,NA(),Source!B4033)</f>
        <v>AT3</v>
      </c>
      <c r="I4033" s="5">
        <f>VLOOKUP(H4033,Mapping!B:E,4,FALSE)</f>
        <v>0</v>
      </c>
      <c r="J4033" s="9" t="str">
        <f>VLOOKUP(H4033,Mapping!B:M,12,FALSE)</f>
        <v/>
      </c>
      <c r="K4033" s="5" t="str">
        <f>VLOOKUP(H4033,Mapping!B:H,7,FALSE)</f>
        <v>THROMBOPHILIA SCREEN</v>
      </c>
      <c r="L4033" s="5" t="e">
        <f>IF(B4033&lt;&gt;0,B4033,IF(M4033=1,I4033,NA()))</f>
        <v>#N/A</v>
      </c>
      <c r="N4033" s="9">
        <f>IFERROR(VLOOKUP(Labs!A4033,Mapping!D:M,10,FALSE),0)</f>
        <v>0</v>
      </c>
    </row>
    <row r="4034" spans="1:14" x14ac:dyDescent="0.25">
      <c r="A4034" s="5" t="str">
        <f>Source!B4034&amp;"|"&amp;Source!K4034</f>
        <v>DR|FALS</v>
      </c>
      <c r="B4034" s="5">
        <f>IFERROR(VLOOKUP(Labs!A4034,Mapping!D:E,2,FALSE),0)</f>
        <v>0</v>
      </c>
      <c r="C4034" t="str">
        <f>Source!F4034</f>
        <v>Chem/Haem</v>
      </c>
      <c r="D4034" s="5" t="str">
        <f>Source!D4034</f>
        <v>HLA-DR</v>
      </c>
      <c r="E4034" s="5" t="str">
        <f>Source!L4034</f>
        <v>FACS Acute Panel (Blood)</v>
      </c>
      <c r="F4034" s="5" t="str">
        <f>IF(ISBLANK(Source!E4034),NA(),Source!E4034)</f>
        <v>%</v>
      </c>
      <c r="G4034" s="5">
        <f>Source!I4034</f>
        <v>5</v>
      </c>
      <c r="H4034" s="5" t="str">
        <f>IF(B4034&lt;&gt;0,NA(),Source!B4034)</f>
        <v>DR</v>
      </c>
      <c r="I4034" s="5">
        <f>VLOOKUP(H4034,Mapping!B:E,4,FALSE)</f>
        <v>0</v>
      </c>
      <c r="J4034" s="9" t="str">
        <f>VLOOKUP(H4034,Mapping!B:M,12,FALSE)</f>
        <v/>
      </c>
      <c r="K4034" s="5" t="str">
        <f>VLOOKUP(H4034,Mapping!B:H,7,FALSE)</f>
        <v>Sheffields Results</v>
      </c>
      <c r="L4034" s="5" t="e">
        <f>IF(B4034&lt;&gt;0,B4034,IF(M4034=1,I4034,NA()))</f>
        <v>#N/A</v>
      </c>
      <c r="N4034" s="9">
        <f>IFERROR(VLOOKUP(Labs!A4034,Mapping!D:M,10,FALSE),0)</f>
        <v>0</v>
      </c>
    </row>
    <row r="4035" spans="1:14" x14ac:dyDescent="0.25">
      <c r="A4035" s="5" t="str">
        <f>Source!B4035&amp;"|"&amp;Source!K4035</f>
        <v>ALP|ALK</v>
      </c>
      <c r="B4035" s="5">
        <f>IFERROR(VLOOKUP(Labs!A4035,Mapping!D:E,2,FALSE),0)</f>
        <v>0</v>
      </c>
      <c r="C4035" t="str">
        <f>Source!F4035</f>
        <v>Chem/Haem</v>
      </c>
      <c r="D4035" s="5" t="str">
        <f>Source!D4035</f>
        <v>ALKALINE PHOSPHATASE</v>
      </c>
      <c r="E4035" s="5" t="str">
        <f>Source!L4035</f>
        <v>ALKALINE PHOSPHATASE</v>
      </c>
      <c r="F4035" s="5" t="str">
        <f>IF(ISBLANK(Source!E4035),NA(),Source!E4035)</f>
        <v>u/L</v>
      </c>
      <c r="G4035" s="5">
        <f>Source!I4035</f>
        <v>5</v>
      </c>
      <c r="H4035" s="5" t="str">
        <f>IF(B4035&lt;&gt;0,NA(),Source!B4035)</f>
        <v>ALP</v>
      </c>
      <c r="I4035" s="5" t="str">
        <f>VLOOKUP(H4035,Mapping!B:E,4,FALSE)</f>
        <v>6768-6</v>
      </c>
      <c r="J4035" s="9" t="str">
        <f>VLOOKUP(H4035,Mapping!B:M,12,FALSE)</f>
        <v>Alkaline phosphatase [Enzymatic activity/volume] in Serum or Plasma</v>
      </c>
      <c r="K4035" s="5" t="str">
        <f>VLOOKUP(H4035,Mapping!B:H,7,FALSE)</f>
        <v>LIVER FUNCTION TEST</v>
      </c>
      <c r="L4035" s="5" t="e">
        <f>IF(B4035&lt;&gt;0,B4035,IF(M4035=1,I4035,NA()))</f>
        <v>#N/A</v>
      </c>
      <c r="N4035" s="9">
        <f>IFERROR(VLOOKUP(Labs!A4035,Mapping!D:M,10,FALSE),0)</f>
        <v>0</v>
      </c>
    </row>
    <row r="4036" spans="1:14" x14ac:dyDescent="0.25">
      <c r="A4036" s="5" t="str">
        <f>Source!B4036&amp;"|"&amp;Source!K4036</f>
        <v>CD45|FALS</v>
      </c>
      <c r="B4036" s="5">
        <f>IFERROR(VLOOKUP(Labs!A4036,Mapping!D:E,2,FALSE),0)</f>
        <v>0</v>
      </c>
      <c r="C4036" t="str">
        <f>Source!F4036</f>
        <v>Chem/Haem</v>
      </c>
      <c r="D4036" s="5" t="str">
        <f>Source!D4036</f>
        <v>CD14-/CD45+</v>
      </c>
      <c r="E4036" s="5" t="str">
        <f>Source!L4036</f>
        <v>FACS Acute Panel (Blood)</v>
      </c>
      <c r="F4036" s="5" t="str">
        <f>IF(ISBLANK(Source!E4036),NA(),Source!E4036)</f>
        <v>%</v>
      </c>
      <c r="G4036" s="5">
        <f>Source!I4036</f>
        <v>5</v>
      </c>
      <c r="H4036" s="5" t="str">
        <f>IF(B4036&lt;&gt;0,NA(),Source!B4036)</f>
        <v>CD45</v>
      </c>
      <c r="I4036" s="5">
        <f>VLOOKUP(H4036,Mapping!B:E,4,FALSE)</f>
        <v>0</v>
      </c>
      <c r="J4036" s="9" t="str">
        <f>VLOOKUP(H4036,Mapping!B:M,12,FALSE)</f>
        <v/>
      </c>
      <c r="K4036" s="5" t="str">
        <f>VLOOKUP(H4036,Mapping!B:H,7,FALSE)</f>
        <v>FACS Chronic Panel (Blood)</v>
      </c>
      <c r="L4036" s="5" t="e">
        <f>IF(B4036&lt;&gt;0,B4036,IF(M4036=1,I4036,NA()))</f>
        <v>#N/A</v>
      </c>
      <c r="N4036" s="9">
        <f>IFERROR(VLOOKUP(Labs!A4036,Mapping!D:M,10,FALSE),0)</f>
        <v>0</v>
      </c>
    </row>
    <row r="4037" spans="1:14" x14ac:dyDescent="0.25">
      <c r="A4037" s="5" t="str">
        <f>Source!B4037&amp;"|"&amp;Source!K4037</f>
        <v>COBB|COB</v>
      </c>
      <c r="B4037" s="5">
        <f>IFERROR(VLOOKUP(Labs!A4037,Mapping!D:E,2,FALSE),0)</f>
        <v>0</v>
      </c>
      <c r="C4037" t="str">
        <f>Source!F4037</f>
        <v>Chem/Haem</v>
      </c>
      <c r="D4037" s="5" t="str">
        <f>Source!D4037</f>
        <v>COBALT (ug/l) (TRACE METAL)</v>
      </c>
      <c r="E4037" s="5" t="str">
        <f>Source!L4037</f>
        <v>COBALT (TRACE METAL)</v>
      </c>
      <c r="F4037" s="5" t="str">
        <f>IF(ISBLANK(Source!E4037),NA(),Source!E4037)</f>
        <v>ug/l</v>
      </c>
      <c r="G4037" s="5">
        <f>Source!I4037</f>
        <v>5</v>
      </c>
      <c r="H4037" s="5" t="str">
        <f>IF(B4037&lt;&gt;0,NA(),Source!B4037)</f>
        <v>COBB</v>
      </c>
      <c r="I4037" s="5">
        <f>VLOOKUP(H4037,Mapping!B:E,4,FALSE)</f>
        <v>0</v>
      </c>
      <c r="J4037" s="9" t="str">
        <f>VLOOKUP(H4037,Mapping!B:M,12,FALSE)</f>
        <v/>
      </c>
      <c r="K4037" s="5" t="str">
        <f>VLOOKUP(H4037,Mapping!B:H,7,FALSE)</f>
        <v>COBALT (TRACE METAL)</v>
      </c>
      <c r="L4037" s="5" t="e">
        <f>IF(B4037&lt;&gt;0,B4037,IF(M4037=1,I4037,NA()))</f>
        <v>#N/A</v>
      </c>
      <c r="N4037" s="9" t="str">
        <f>IFERROR(VLOOKUP(Labs!A4037,Mapping!D:M,10,FALSE),0)</f>
        <v/>
      </c>
    </row>
    <row r="4038" spans="1:14" x14ac:dyDescent="0.25">
      <c r="A4038" s="5" t="str">
        <f>Source!B4038&amp;"|"&amp;Source!K4038</f>
        <v>F8|F8Y</v>
      </c>
      <c r="B4038" s="5">
        <f>IFERROR(VLOOKUP(Labs!A4038,Mapping!D:E,2,FALSE),0)</f>
        <v>0</v>
      </c>
      <c r="C4038" t="str">
        <f>Source!F4038</f>
        <v>Chem/Haem</v>
      </c>
      <c r="D4038" s="5" t="str">
        <f>Source!D4038</f>
        <v>FACTOR VIII ASSAY</v>
      </c>
      <c r="E4038" s="5" t="str">
        <f>Source!L4038</f>
        <v>FACTOR VIII ASSAY (YEOVIL)</v>
      </c>
      <c r="F4038" s="5" t="str">
        <f>IF(ISBLANK(Source!E4038),NA(),Source!E4038)</f>
        <v>iu/dl</v>
      </c>
      <c r="G4038" s="5">
        <f>Source!I4038</f>
        <v>5</v>
      </c>
      <c r="H4038" s="5" t="str">
        <f>IF(B4038&lt;&gt;0,NA(),Source!B4038)</f>
        <v>F8</v>
      </c>
      <c r="I4038" s="5">
        <f>VLOOKUP(H4038,Mapping!B:E,4,FALSE)</f>
        <v>0</v>
      </c>
      <c r="J4038" s="9" t="str">
        <f>VLOOKUP(H4038,Mapping!B:M,12,FALSE)</f>
        <v/>
      </c>
      <c r="K4038" s="5" t="str">
        <f>VLOOKUP(H4038,Mapping!B:H,7,FALSE)</f>
        <v>VON WILLEBRANDS SCREEN</v>
      </c>
      <c r="L4038" s="5" t="e">
        <f>IF(B4038&lt;&gt;0,B4038,IF(M4038=1,I4038,NA()))</f>
        <v>#N/A</v>
      </c>
      <c r="N4038" s="9">
        <f>IFERROR(VLOOKUP(Labs!A4038,Mapping!D:M,10,FALSE),0)</f>
        <v>0</v>
      </c>
    </row>
    <row r="4039" spans="1:14" x14ac:dyDescent="0.25">
      <c r="A4039" s="5" t="str">
        <f>Source!B4039&amp;"|"&amp;Source!K4039</f>
        <v>FIB|COPR</v>
      </c>
      <c r="B4039" s="5">
        <f>IFERROR(VLOOKUP(Labs!A4039,Mapping!D:E,2,FALSE),0)</f>
        <v>0</v>
      </c>
      <c r="C4039" t="str">
        <f>Source!F4039</f>
        <v>Chem/Haem</v>
      </c>
      <c r="D4039" s="5" t="str">
        <f>Source!D4039</f>
        <v>FIBRINOGEN</v>
      </c>
      <c r="E4039" s="5" t="str">
        <f>Source!L4039</f>
        <v>COAGULATION PROFILE</v>
      </c>
      <c r="F4039" s="5" t="str">
        <f>IF(ISBLANK(Source!E4039),NA(),Source!E4039)</f>
        <v>g/L</v>
      </c>
      <c r="G4039" s="5">
        <f>Source!I4039</f>
        <v>5</v>
      </c>
      <c r="H4039" s="5" t="str">
        <f>IF(B4039&lt;&gt;0,NA(),Source!B4039)</f>
        <v>FIB</v>
      </c>
      <c r="I4039" s="5">
        <f>VLOOKUP(H4039,Mapping!B:E,4,FALSE)</f>
        <v>0</v>
      </c>
      <c r="J4039" s="9" t="str">
        <f>VLOOKUP(H4039,Mapping!B:M,12,FALSE)</f>
        <v/>
      </c>
      <c r="K4039" s="5" t="str">
        <f>VLOOKUP(H4039,Mapping!B:H,7,FALSE)</f>
        <v>FIBRINOGEN</v>
      </c>
      <c r="L4039" s="5" t="e">
        <f>IF(B4039&lt;&gt;0,B4039,IF(M4039=1,I4039,NA()))</f>
        <v>#N/A</v>
      </c>
      <c r="N4039" s="9">
        <f>IFERROR(VLOOKUP(Labs!A4039,Mapping!D:M,10,FALSE),0)</f>
        <v>0</v>
      </c>
    </row>
    <row r="4040" spans="1:14" x14ac:dyDescent="0.25">
      <c r="A4040" s="5" t="str">
        <f>Source!B4040&amp;"|"&amp;Source!K4040</f>
        <v>F5|F5</v>
      </c>
      <c r="B4040" s="5">
        <f>IFERROR(VLOOKUP(Labs!A4040,Mapping!D:E,2,FALSE),0)</f>
        <v>0</v>
      </c>
      <c r="C4040" t="str">
        <f>Source!F4040</f>
        <v>Chem/Haem</v>
      </c>
      <c r="D4040" s="5" t="str">
        <f>Source!D4040</f>
        <v>FACTOR V ASSAY</v>
      </c>
      <c r="E4040" s="5" t="str">
        <f>Source!L4040</f>
        <v>FACTOR V ASSAY</v>
      </c>
      <c r="F4040" s="5" t="str">
        <f>IF(ISBLANK(Source!E4040),NA(),Source!E4040)</f>
        <v>iu/dl</v>
      </c>
      <c r="G4040" s="5">
        <f>Source!I4040</f>
        <v>5</v>
      </c>
      <c r="H4040" s="5" t="str">
        <f>IF(B4040&lt;&gt;0,NA(),Source!B4040)</f>
        <v>F5</v>
      </c>
      <c r="I4040" s="5">
        <f>VLOOKUP(H4040,Mapping!B:E,4,FALSE)</f>
        <v>0</v>
      </c>
      <c r="J4040" s="9" t="str">
        <f>VLOOKUP(H4040,Mapping!B:M,12,FALSE)</f>
        <v/>
      </c>
      <c r="K4040" s="5" t="str">
        <f>VLOOKUP(H4040,Mapping!B:H,7,FALSE)</f>
        <v>FACTOR V ASSAY</v>
      </c>
      <c r="L4040" s="5" t="e">
        <f>IF(B4040&lt;&gt;0,B4040,IF(M4040=1,I4040,NA()))</f>
        <v>#N/A</v>
      </c>
      <c r="N4040" s="9" t="str">
        <f>IFERROR(VLOOKUP(Labs!A4040,Mapping!D:M,10,FALSE),0)</f>
        <v/>
      </c>
    </row>
    <row r="4041" spans="1:14" x14ac:dyDescent="0.25">
      <c r="A4041" s="5" t="str">
        <f>Source!B4041&amp;"|"&amp;Source!K4041</f>
        <v>ALRR|ALDO</v>
      </c>
      <c r="B4041" s="5">
        <f>IFERROR(VLOOKUP(Labs!A4041,Mapping!D:E,2,FALSE),0)</f>
        <v>0</v>
      </c>
      <c r="C4041" t="str">
        <f>Source!F4041</f>
        <v>Chem/Haem</v>
      </c>
      <c r="D4041" s="5" t="str">
        <f>Source!D4041</f>
        <v>ALDOSTERONE/RENIN RATIO</v>
      </c>
      <c r="E4041" s="5" t="str">
        <f>Source!L4041</f>
        <v>RENIN/ALDOSTERONE</v>
      </c>
      <c r="F4041" s="5" t="str">
        <f>IF(ISBLANK(Source!E4041),NA(),Source!E4041)</f>
        <v>pmol/mIU</v>
      </c>
      <c r="G4041" s="5">
        <f>Source!I4041</f>
        <v>5</v>
      </c>
      <c r="H4041" s="5" t="str">
        <f>IF(B4041&lt;&gt;0,NA(),Source!B4041)</f>
        <v>ALRR</v>
      </c>
      <c r="I4041" s="5">
        <f>VLOOKUP(H4041,Mapping!B:E,4,FALSE)</f>
        <v>0</v>
      </c>
      <c r="J4041" s="9" t="str">
        <f>VLOOKUP(H4041,Mapping!B:M,12,FALSE)</f>
        <v/>
      </c>
      <c r="K4041" s="5" t="str">
        <f>VLOOKUP(H4041,Mapping!B:H,7,FALSE)</f>
        <v>RENIN/ALDOSTERONE</v>
      </c>
      <c r="L4041" s="5" t="e">
        <f>IF(B4041&lt;&gt;0,B4041,IF(M4041=1,I4041,NA()))</f>
        <v>#N/A</v>
      </c>
      <c r="N4041" s="9" t="str">
        <f>IFERROR(VLOOKUP(Labs!A4041,Mapping!D:M,10,FALSE),0)</f>
        <v/>
      </c>
    </row>
    <row r="4042" spans="1:14" x14ac:dyDescent="0.25">
      <c r="A4042" s="5" t="str">
        <f>Source!B4042&amp;"|"&amp;Source!K4042</f>
        <v>COM1|CLUQ</v>
      </c>
      <c r="B4042" s="5">
        <f>IFERROR(VLOOKUP(Labs!A4042,Mapping!D:E,2,FALSE),0)</f>
        <v>0</v>
      </c>
      <c r="C4042" t="str">
        <f>Source!F4042</f>
        <v>Chem/Haem</v>
      </c>
      <c r="D4042" s="5" t="str">
        <f>Source!D4042</f>
        <v>STONE COMPONENT 1</v>
      </c>
      <c r="E4042" s="5" t="str">
        <f>Source!L4042</f>
        <v>CALCULUS ANALYSIS</v>
      </c>
      <c r="F4042" s="5" t="e">
        <f>IF(ISBLANK(Source!E4042),NA(),Source!E4042)</f>
        <v>#N/A</v>
      </c>
      <c r="G4042" s="5">
        <f>Source!I4042</f>
        <v>5</v>
      </c>
      <c r="H4042" s="5" t="str">
        <f>IF(B4042&lt;&gt;0,NA(),Source!B4042)</f>
        <v>COM1</v>
      </c>
      <c r="I4042" s="5">
        <f>VLOOKUP(H4042,Mapping!B:E,4,FALSE)</f>
        <v>0</v>
      </c>
      <c r="J4042" s="9" t="str">
        <f>VLOOKUP(H4042,Mapping!B:M,12,FALSE)</f>
        <v/>
      </c>
      <c r="K4042" s="5" t="str">
        <f>VLOOKUP(H4042,Mapping!B:H,7,FALSE)</f>
        <v>CSF/PDF Microscopy</v>
      </c>
      <c r="L4042" s="5" t="e">
        <f>IF(B4042&lt;&gt;0,B4042,IF(M4042=1,I4042,NA()))</f>
        <v>#N/A</v>
      </c>
      <c r="N4042" s="9">
        <f>IFERROR(VLOOKUP(Labs!A4042,Mapping!D:M,10,FALSE),0)</f>
        <v>0</v>
      </c>
    </row>
    <row r="4043" spans="1:14" x14ac:dyDescent="0.25">
      <c r="A4043" s="5" t="str">
        <f>Source!B4043&amp;"|"&amp;Source!K4043</f>
        <v>GLTN|GLTN</v>
      </c>
      <c r="B4043" s="5">
        <f>IFERROR(VLOOKUP(Labs!A4043,Mapping!D:E,2,FALSE),0)</f>
        <v>0</v>
      </c>
      <c r="C4043" t="str">
        <f>Source!F4043</f>
        <v>Chem/Haem</v>
      </c>
      <c r="D4043" s="5" t="str">
        <f>Source!D4043</f>
        <v>SP IGE GLUTEN</v>
      </c>
      <c r="E4043" s="5" t="str">
        <f>Source!L4043</f>
        <v>SP IGE GLUTEN</v>
      </c>
      <c r="F4043" s="5" t="e">
        <f>IF(ISBLANK(Source!E4043),NA(),Source!E4043)</f>
        <v>#N/A</v>
      </c>
      <c r="G4043" s="5">
        <f>Source!I4043</f>
        <v>5</v>
      </c>
      <c r="H4043" s="5" t="str">
        <f>IF(B4043&lt;&gt;0,NA(),Source!B4043)</f>
        <v>GLTN</v>
      </c>
      <c r="I4043" s="5">
        <f>VLOOKUP(H4043,Mapping!B:E,4,FALSE)</f>
        <v>0</v>
      </c>
      <c r="J4043" s="9" t="str">
        <f>VLOOKUP(H4043,Mapping!B:M,12,FALSE)</f>
        <v/>
      </c>
      <c r="K4043" s="5" t="str">
        <f>VLOOKUP(H4043,Mapping!B:H,7,FALSE)</f>
        <v>SP IGE GLUTEN</v>
      </c>
      <c r="L4043" s="5" t="e">
        <f>IF(B4043&lt;&gt;0,B4043,IF(M4043=1,I4043,NA()))</f>
        <v>#N/A</v>
      </c>
      <c r="N4043" s="9" t="str">
        <f>IFERROR(VLOOKUP(Labs!A4043,Mapping!D:M,10,FALSE),0)</f>
        <v/>
      </c>
    </row>
    <row r="4044" spans="1:14" x14ac:dyDescent="0.25">
      <c r="A4044" s="5" t="str">
        <f>Source!B4044&amp;"|"&amp;Source!K4044</f>
        <v>ALDO|ALDO</v>
      </c>
      <c r="B4044" s="5">
        <f>IFERROR(VLOOKUP(Labs!A4044,Mapping!D:E,2,FALSE),0)</f>
        <v>0</v>
      </c>
      <c r="C4044" t="str">
        <f>Source!F4044</f>
        <v>Chem/Haem</v>
      </c>
      <c r="D4044" s="5" t="str">
        <f>Source!D4044</f>
        <v>ALDOSTERONE</v>
      </c>
      <c r="E4044" s="5" t="str">
        <f>Source!L4044</f>
        <v>RENIN/ALDOSTERONE</v>
      </c>
      <c r="F4044" s="5" t="str">
        <f>IF(ISBLANK(Source!E4044),NA(),Source!E4044)</f>
        <v>ng/l</v>
      </c>
      <c r="G4044" s="5">
        <f>Source!I4044</f>
        <v>5</v>
      </c>
      <c r="H4044" s="5" t="str">
        <f>IF(B4044&lt;&gt;0,NA(),Source!B4044)</f>
        <v>ALDO</v>
      </c>
      <c r="I4044" s="5">
        <f>VLOOKUP(H4044,Mapping!B:E,4,FALSE)</f>
        <v>0</v>
      </c>
      <c r="J4044" s="9" t="str">
        <f>VLOOKUP(H4044,Mapping!B:M,12,FALSE)</f>
        <v/>
      </c>
      <c r="K4044" s="5" t="str">
        <f>VLOOKUP(H4044,Mapping!B:H,7,FALSE)</f>
        <v>RENIN/ALDOSTERONE</v>
      </c>
      <c r="L4044" s="5" t="e">
        <f>IF(B4044&lt;&gt;0,B4044,IF(M4044=1,I4044,NA()))</f>
        <v>#N/A</v>
      </c>
      <c r="N4044" s="9" t="str">
        <f>IFERROR(VLOOKUP(Labs!A4044,Mapping!D:M,10,FALSE),0)</f>
        <v/>
      </c>
    </row>
    <row r="4045" spans="1:14" x14ac:dyDescent="0.25">
      <c r="A4045" s="5" t="str">
        <f>Source!B4045&amp;"|"&amp;Source!K4045</f>
        <v>ANA|CEN</v>
      </c>
      <c r="B4045" s="5">
        <f>IFERROR(VLOOKUP(Labs!A4045,Mapping!D:E,2,FALSE),0)</f>
        <v>0</v>
      </c>
      <c r="C4045" t="str">
        <f>Source!F4045</f>
        <v>Chem/Haem</v>
      </c>
      <c r="D4045" s="5" t="str">
        <f>Source!D4045</f>
        <v>Antinuclear Antibody</v>
      </c>
      <c r="E4045" s="5" t="str">
        <f>Source!L4045</f>
        <v>CENTROMERE ANTIBODIES</v>
      </c>
      <c r="F4045" s="5" t="e">
        <f>IF(ISBLANK(Source!E4045),NA(),Source!E4045)</f>
        <v>#N/A</v>
      </c>
      <c r="G4045" s="5">
        <f>Source!I4045</f>
        <v>5</v>
      </c>
      <c r="H4045" s="5" t="str">
        <f>IF(B4045&lt;&gt;0,NA(),Source!B4045)</f>
        <v>ANA</v>
      </c>
      <c r="I4045" s="5" t="str">
        <f>VLOOKUP(H4045,Mapping!B:E,4,FALSE)</f>
        <v>8061-4</v>
      </c>
      <c r="J4045" s="9" t="str">
        <f>VLOOKUP(H4045,Mapping!B:M,12,FALSE)</f>
        <v>Nuclear Ab [Presence] in Serum</v>
      </c>
      <c r="K4045" s="5" t="str">
        <f>VLOOKUP(H4045,Mapping!B:H,7,FALSE)</f>
        <v>AUTO-IMMUNE PROFILE</v>
      </c>
      <c r="L4045" s="5" t="e">
        <f>IF(B4045&lt;&gt;0,B4045,IF(M4045=1,I4045,NA()))</f>
        <v>#N/A</v>
      </c>
      <c r="N4045" s="9">
        <f>IFERROR(VLOOKUP(Labs!A4045,Mapping!D:M,10,FALSE),0)</f>
        <v>0</v>
      </c>
    </row>
    <row r="4046" spans="1:14" x14ac:dyDescent="0.25">
      <c r="A4046" s="5" t="str">
        <f>Source!B4046&amp;"|"&amp;Source!K4046</f>
        <v>FIL|FIL</v>
      </c>
      <c r="B4046" s="5">
        <f>IFERROR(VLOOKUP(Labs!A4046,Mapping!D:E,2,FALSE),0)</f>
        <v>0</v>
      </c>
      <c r="C4046" t="str">
        <f>Source!F4046</f>
        <v>Virology</v>
      </c>
      <c r="D4046" s="5" t="str">
        <f>Source!D4046</f>
        <v>Filaria Serology ............:</v>
      </c>
      <c r="E4046" s="5" t="str">
        <f>Source!L4046</f>
        <v>Filaria ELISA ...............:</v>
      </c>
      <c r="F4046" s="5" t="e">
        <f>IF(ISBLANK(Source!E4046),NA(),Source!E4046)</f>
        <v>#N/A</v>
      </c>
      <c r="G4046" s="5">
        <f>Source!I4046</f>
        <v>5</v>
      </c>
      <c r="H4046" s="5" t="str">
        <f>IF(B4046&lt;&gt;0,NA(),Source!B4046)</f>
        <v>FIL</v>
      </c>
      <c r="I4046" s="5">
        <f>VLOOKUP(H4046,Mapping!B:E,4,FALSE)</f>
        <v>0</v>
      </c>
      <c r="J4046" s="9" t="str">
        <f>VLOOKUP(H4046,Mapping!B:M,12,FALSE)</f>
        <v/>
      </c>
      <c r="K4046" s="5" t="str">
        <f>VLOOKUP(H4046,Mapping!B:H,7,FALSE)</f>
        <v>Filaria ELISA ...............:</v>
      </c>
      <c r="L4046" s="5" t="e">
        <f>IF(B4046&lt;&gt;0,B4046,IF(M4046=1,I4046,NA()))</f>
        <v>#N/A</v>
      </c>
      <c r="N4046" s="9" t="str">
        <f>IFERROR(VLOOKUP(Labs!A4046,Mapping!D:M,10,FALSE),0)</f>
        <v/>
      </c>
    </row>
    <row r="4047" spans="1:14" x14ac:dyDescent="0.25">
      <c r="A4047" s="5" t="str">
        <f>Source!B4047&amp;"|"&amp;Source!K4047</f>
        <v>AVDT|AVPT</v>
      </c>
      <c r="B4047" s="5">
        <f>IFERROR(VLOOKUP(Labs!A4047,Mapping!D:E,2,FALSE),0)</f>
        <v>0</v>
      </c>
      <c r="C4047" t="str">
        <f>Source!F4047</f>
        <v>Chem/Haem</v>
      </c>
      <c r="D4047" s="5" t="str">
        <f>Source!D4047</f>
        <v>Adenovirus DNA</v>
      </c>
      <c r="E4047" s="5" t="str">
        <f>Source!L4047</f>
        <v>Adenovirus PCR</v>
      </c>
      <c r="F4047" s="5" t="str">
        <f>IF(ISBLANK(Source!E4047),NA(),Source!E4047)</f>
        <v>copies/ml</v>
      </c>
      <c r="G4047" s="5">
        <f>Source!I4047</f>
        <v>5</v>
      </c>
      <c r="H4047" s="5" t="str">
        <f>IF(B4047&lt;&gt;0,NA(),Source!B4047)</f>
        <v>AVDT</v>
      </c>
      <c r="I4047" s="5">
        <f>VLOOKUP(H4047,Mapping!B:E,4,FALSE)</f>
        <v>0</v>
      </c>
      <c r="J4047" s="9" t="str">
        <f>VLOOKUP(H4047,Mapping!B:M,12,FALSE)</f>
        <v/>
      </c>
      <c r="K4047" s="5" t="str">
        <f>VLOOKUP(H4047,Mapping!B:H,7,FALSE)</f>
        <v>Respiratory multiplex PCR</v>
      </c>
      <c r="L4047" s="5" t="e">
        <f>IF(B4047&lt;&gt;0,B4047,IF(M4047=1,I4047,NA()))</f>
        <v>#N/A</v>
      </c>
      <c r="N4047" s="9">
        <f>IFERROR(VLOOKUP(Labs!A4047,Mapping!D:M,10,FALSE),0)</f>
        <v>0</v>
      </c>
    </row>
    <row r="4048" spans="1:14" x14ac:dyDescent="0.25">
      <c r="A4048" s="5" t="str">
        <f>Source!B4048&amp;"|"&amp;Source!K4048</f>
        <v>GA|GA</v>
      </c>
      <c r="B4048" s="5">
        <f>IFERROR(VLOOKUP(Labs!A4048,Mapping!D:E,2,FALSE),0)</f>
        <v>0</v>
      </c>
      <c r="C4048" t="str">
        <f>Source!F4048</f>
        <v>Chem/Haem</v>
      </c>
      <c r="D4048" s="5" t="str">
        <f>Source!D4048</f>
        <v>ANTI ERYTHROID(GLYCOPHORIN A)</v>
      </c>
      <c r="E4048" s="5" t="str">
        <f>Source!L4048</f>
        <v>ANTI ERYTHROID(GLYCOPHORIN A)</v>
      </c>
      <c r="F4048" s="5" t="e">
        <f>IF(ISBLANK(Source!E4048),NA(),Source!E4048)</f>
        <v>#N/A</v>
      </c>
      <c r="G4048" s="5">
        <f>Source!I4048</f>
        <v>5</v>
      </c>
      <c r="H4048" s="5" t="str">
        <f>IF(B4048&lt;&gt;0,NA(),Source!B4048)</f>
        <v>GA</v>
      </c>
      <c r="I4048" s="5">
        <f>VLOOKUP(H4048,Mapping!B:E,4,FALSE)</f>
        <v>0</v>
      </c>
      <c r="J4048" s="9" t="str">
        <f>VLOOKUP(H4048,Mapping!B:M,12,FALSE)</f>
        <v/>
      </c>
      <c r="K4048" s="5" t="str">
        <f>VLOOKUP(H4048,Mapping!B:H,7,FALSE)</f>
        <v>ANTI ERYTHROID(GLYCOPHORIN A)</v>
      </c>
      <c r="L4048" s="5" t="e">
        <f>IF(B4048&lt;&gt;0,B4048,IF(M4048=1,I4048,NA()))</f>
        <v>#N/A</v>
      </c>
      <c r="N4048" s="9" t="str">
        <f>IFERROR(VLOOKUP(Labs!A4048,Mapping!D:M,10,FALSE),0)</f>
        <v/>
      </c>
    </row>
    <row r="4049" spans="1:14" x14ac:dyDescent="0.25">
      <c r="A4049" s="5" t="str">
        <f>Source!B4049&amp;"|"&amp;Source!K4049</f>
        <v>AVPT|AVPT</v>
      </c>
      <c r="B4049" s="5">
        <f>IFERROR(VLOOKUP(Labs!A4049,Mapping!D:E,2,FALSE),0)</f>
        <v>0</v>
      </c>
      <c r="C4049" t="str">
        <f>Source!F4049</f>
        <v>Chem/Haem</v>
      </c>
      <c r="D4049" s="5" t="str">
        <f>Source!D4049</f>
        <v>Adenovirus PCR</v>
      </c>
      <c r="E4049" s="5" t="str">
        <f>Source!L4049</f>
        <v>Adenovirus PCR</v>
      </c>
      <c r="F4049" s="5" t="e">
        <f>IF(ISBLANK(Source!E4049),NA(),Source!E4049)</f>
        <v>#N/A</v>
      </c>
      <c r="G4049" s="5">
        <f>Source!I4049</f>
        <v>5</v>
      </c>
      <c r="H4049" s="5" t="str">
        <f>IF(B4049&lt;&gt;0,NA(),Source!B4049)</f>
        <v>AVPT</v>
      </c>
      <c r="I4049" s="5">
        <f>VLOOKUP(H4049,Mapping!B:E,4,FALSE)</f>
        <v>0</v>
      </c>
      <c r="J4049" s="9" t="str">
        <f>VLOOKUP(H4049,Mapping!B:M,12,FALSE)</f>
        <v/>
      </c>
      <c r="K4049" s="5" t="str">
        <f>VLOOKUP(H4049,Mapping!B:H,7,FALSE)</f>
        <v>Adenovirus PCR</v>
      </c>
      <c r="L4049" s="5" t="e">
        <f>IF(B4049&lt;&gt;0,B4049,IF(M4049=1,I4049,NA()))</f>
        <v>#N/A</v>
      </c>
      <c r="N4049" s="9" t="str">
        <f>IFERROR(VLOOKUP(Labs!A4049,Mapping!D:M,10,FALSE),0)</f>
        <v/>
      </c>
    </row>
    <row r="4050" spans="1:14" x14ac:dyDescent="0.25">
      <c r="A4050" s="5" t="str">
        <f>Source!B4050&amp;"|"&amp;Source!K4050</f>
        <v>CEA|CEA</v>
      </c>
      <c r="B4050" s="5" t="str">
        <f>IFERROR(VLOOKUP(Labs!A4050,Mapping!D:E,2,FALSE),0)</f>
        <v>2039-6</v>
      </c>
      <c r="C4050" t="str">
        <f>Source!F4050</f>
        <v>Chem/Haem</v>
      </c>
      <c r="D4050" s="5" t="str">
        <f>Source!D4050</f>
        <v>CEA</v>
      </c>
      <c r="E4050" s="5" t="str">
        <f>Source!L4050</f>
        <v>CEA</v>
      </c>
      <c r="F4050" s="5" t="str">
        <f>IF(ISBLANK(Source!E4050),NA(),Source!E4050)</f>
        <v>ug/L</v>
      </c>
      <c r="G4050" s="5">
        <f>Source!I4050</f>
        <v>5</v>
      </c>
      <c r="H4050" s="5" t="e">
        <f>IF(B4050&lt;&gt;0,NA(),Source!B4050)</f>
        <v>#N/A</v>
      </c>
      <c r="I4050" s="5" t="e">
        <f>VLOOKUP(H4050,Mapping!B:E,4,FALSE)</f>
        <v>#N/A</v>
      </c>
      <c r="J4050" s="9" t="e">
        <f>VLOOKUP(H4050,Mapping!B:M,12,FALSE)</f>
        <v>#N/A</v>
      </c>
      <c r="K4050" s="5" t="e">
        <f>VLOOKUP(H4050,Mapping!B:H,7,FALSE)</f>
        <v>#N/A</v>
      </c>
      <c r="L4050" s="5" t="str">
        <f>IF(B4050&lt;&gt;0,B4050,IF(M4050=1,I4050,NA()))</f>
        <v>2039-6</v>
      </c>
      <c r="N4050" s="9" t="str">
        <f>IFERROR(VLOOKUP(Labs!A4050,Mapping!D:M,10,FALSE),0)</f>
        <v>Carcinoembryonic Ag [Mass/volume] in Serum or Plasma</v>
      </c>
    </row>
    <row r="4051" spans="1:14" x14ac:dyDescent="0.25">
      <c r="A4051" s="5" t="str">
        <f>Source!B4051&amp;"|"&amp;Source!K4051</f>
        <v>FFAT|FFAT</v>
      </c>
      <c r="B4051" s="5">
        <f>IFERROR(VLOOKUP(Labs!A4051,Mapping!D:E,2,FALSE),0)</f>
        <v>0</v>
      </c>
      <c r="C4051" t="str">
        <f>Source!F4051</f>
        <v>Chem/Haem</v>
      </c>
      <c r="D4051" s="5" t="str">
        <f>Source!D4051</f>
        <v>FAECAL FAT</v>
      </c>
      <c r="E4051" s="5" t="str">
        <f>Source!L4051</f>
        <v>FAECAL FAT</v>
      </c>
      <c r="F4051" s="5" t="str">
        <f>IF(ISBLANK(Source!E4051),NA(),Source!E4051)</f>
        <v>mmol/24h</v>
      </c>
      <c r="G4051" s="5">
        <f>Source!I4051</f>
        <v>5</v>
      </c>
      <c r="H4051" s="5" t="str">
        <f>IF(B4051&lt;&gt;0,NA(),Source!B4051)</f>
        <v>FFAT</v>
      </c>
      <c r="I4051" s="5">
        <f>VLOOKUP(H4051,Mapping!B:E,4,FALSE)</f>
        <v>0</v>
      </c>
      <c r="J4051" s="9" t="str">
        <f>VLOOKUP(H4051,Mapping!B:M,12,FALSE)</f>
        <v/>
      </c>
      <c r="K4051" s="5" t="str">
        <f>VLOOKUP(H4051,Mapping!B:H,7,FALSE)</f>
        <v>FAECAL FAT</v>
      </c>
      <c r="L4051" s="5" t="e">
        <f>IF(B4051&lt;&gt;0,B4051,IF(M4051=1,I4051,NA()))</f>
        <v>#N/A</v>
      </c>
      <c r="N4051" s="9" t="str">
        <f>IFERROR(VLOOKUP(Labs!A4051,Mapping!D:M,10,FALSE),0)</f>
        <v/>
      </c>
    </row>
    <row r="4052" spans="1:14" x14ac:dyDescent="0.25">
      <c r="A4052" s="5" t="str">
        <f>Source!B4052&amp;"|"&amp;Source!K4052</f>
        <v>AL|AL</v>
      </c>
      <c r="B4052" s="5">
        <f>IFERROR(VLOOKUP(Labs!A4052,Mapping!D:E,2,FALSE),0)</f>
        <v>0</v>
      </c>
      <c r="C4052" t="str">
        <f>Source!F4052</f>
        <v>Chem/Haem</v>
      </c>
      <c r="D4052" s="5" t="str">
        <f>Source!D4052</f>
        <v>ALUMINIUM</v>
      </c>
      <c r="E4052" s="5" t="str">
        <f>Source!L4052</f>
        <v>ALUMINIUM</v>
      </c>
      <c r="F4052" s="5" t="str">
        <f>IF(ISBLANK(Source!E4052),NA(),Source!E4052)</f>
        <v>umol/l</v>
      </c>
      <c r="G4052" s="5">
        <f>Source!I4052</f>
        <v>5</v>
      </c>
      <c r="H4052" s="5" t="str">
        <f>IF(B4052&lt;&gt;0,NA(),Source!B4052)</f>
        <v>AL</v>
      </c>
      <c r="I4052" s="5">
        <f>VLOOKUP(H4052,Mapping!B:E,4,FALSE)</f>
        <v>0</v>
      </c>
      <c r="J4052" s="9" t="str">
        <f>VLOOKUP(H4052,Mapping!B:M,12,FALSE)</f>
        <v/>
      </c>
      <c r="K4052" s="5" t="str">
        <f>VLOOKUP(H4052,Mapping!B:H,7,FALSE)</f>
        <v>ALUMINIUM</v>
      </c>
      <c r="L4052" s="5" t="e">
        <f>IF(B4052&lt;&gt;0,B4052,IF(M4052=1,I4052,NA()))</f>
        <v>#N/A</v>
      </c>
      <c r="N4052" s="9" t="str">
        <f>IFERROR(VLOOKUP(Labs!A4052,Mapping!D:M,10,FALSE),0)</f>
        <v/>
      </c>
    </row>
    <row r="4053" spans="1:14" x14ac:dyDescent="0.25">
      <c r="A4053" s="5" t="str">
        <f>Source!B4053&amp;"|"&amp;Source!K4053</f>
        <v>CD13|FALS</v>
      </c>
      <c r="B4053" s="5">
        <f>IFERROR(VLOOKUP(Labs!A4053,Mapping!D:E,2,FALSE),0)</f>
        <v>0</v>
      </c>
      <c r="C4053" t="str">
        <f>Source!F4053</f>
        <v>Chem/Haem</v>
      </c>
      <c r="D4053" s="5" t="str">
        <f>Source!D4053</f>
        <v>CD13</v>
      </c>
      <c r="E4053" s="5" t="str">
        <f>Source!L4053</f>
        <v>FACS Acute Panel (Blood)</v>
      </c>
      <c r="F4053" s="5" t="str">
        <f>IF(ISBLANK(Source!E4053),NA(),Source!E4053)</f>
        <v>%</v>
      </c>
      <c r="G4053" s="5">
        <f>Source!I4053</f>
        <v>5</v>
      </c>
      <c r="H4053" s="5" t="str">
        <f>IF(B4053&lt;&gt;0,NA(),Source!B4053)</f>
        <v>CD13</v>
      </c>
      <c r="I4053" s="5">
        <f>VLOOKUP(H4053,Mapping!B:E,4,FALSE)</f>
        <v>0</v>
      </c>
      <c r="J4053" s="9" t="str">
        <f>VLOOKUP(H4053,Mapping!B:M,12,FALSE)</f>
        <v/>
      </c>
      <c r="K4053" s="5" t="str">
        <f>VLOOKUP(H4053,Mapping!B:H,7,FALSE)</f>
        <v>FACS Acute Panel (Blood)</v>
      </c>
      <c r="L4053" s="5" t="e">
        <f>IF(B4053&lt;&gt;0,B4053,IF(M4053=1,I4053,NA()))</f>
        <v>#N/A</v>
      </c>
      <c r="N4053" s="9">
        <f>IFERROR(VLOOKUP(Labs!A4053,Mapping!D:M,10,FALSE),0)</f>
        <v>0</v>
      </c>
    </row>
    <row r="4054" spans="1:14" x14ac:dyDescent="0.25">
      <c r="A4054" s="5" t="str">
        <f>Source!B4054&amp;"|"&amp;Source!K4054</f>
        <v>H2VH|HPVH</v>
      </c>
      <c r="B4054" s="5">
        <f>IFERROR(VLOOKUP(Labs!A4054,Mapping!D:E,2,FALSE),0)</f>
        <v>0</v>
      </c>
      <c r="C4054" t="str">
        <f>Source!F4054</f>
        <v>Chem/Haem</v>
      </c>
      <c r="D4054" s="5" t="str">
        <f>Source!D4054</f>
        <v>Herpes Simplex virus Type 2</v>
      </c>
      <c r="E4054" s="5" t="str">
        <f>Source!L4054</f>
        <v>Herpes Simplex virus PCR</v>
      </c>
      <c r="F4054" s="5" t="e">
        <f>IF(ISBLANK(Source!E4054),NA(),Source!E4054)</f>
        <v>#N/A</v>
      </c>
      <c r="G4054" s="5">
        <f>Source!I4054</f>
        <v>5</v>
      </c>
      <c r="H4054" s="5" t="str">
        <f>IF(B4054&lt;&gt;0,NA(),Source!B4054)</f>
        <v>H2VH</v>
      </c>
      <c r="I4054" s="5">
        <f>VLOOKUP(H4054,Mapping!B:E,4,FALSE)</f>
        <v>0</v>
      </c>
      <c r="J4054" s="9" t="str">
        <f>VLOOKUP(H4054,Mapping!B:M,12,FALSE)</f>
        <v/>
      </c>
      <c r="K4054" s="5" t="str">
        <f>VLOOKUP(H4054,Mapping!B:H,7,FALSE)</f>
        <v>Herpes Simplex virus PCR</v>
      </c>
      <c r="L4054" s="5" t="e">
        <f>IF(B4054&lt;&gt;0,B4054,IF(M4054=1,I4054,NA()))</f>
        <v>#N/A</v>
      </c>
      <c r="N4054" s="9" t="str">
        <f>IFERROR(VLOOKUP(Labs!A4054,Mapping!D:M,10,FALSE),0)</f>
        <v/>
      </c>
    </row>
    <row r="4055" spans="1:14" x14ac:dyDescent="0.25">
      <c r="A4055" s="5" t="str">
        <f>Source!B4055&amp;"|"&amp;Source!K4055</f>
        <v>C117|FALS</v>
      </c>
      <c r="B4055" s="5">
        <f>IFERROR(VLOOKUP(Labs!A4055,Mapping!D:E,2,FALSE),0)</f>
        <v>0</v>
      </c>
      <c r="C4055" t="str">
        <f>Source!F4055</f>
        <v>Chem/Haem</v>
      </c>
      <c r="D4055" s="5" t="str">
        <f>Source!D4055</f>
        <v>CD117</v>
      </c>
      <c r="E4055" s="5" t="str">
        <f>Source!L4055</f>
        <v>FACS Acute Panel (Blood)</v>
      </c>
      <c r="F4055" s="5" t="str">
        <f>IF(ISBLANK(Source!E4055),NA(),Source!E4055)</f>
        <v>%</v>
      </c>
      <c r="G4055" s="5">
        <f>Source!I4055</f>
        <v>5</v>
      </c>
      <c r="H4055" s="5" t="str">
        <f>IF(B4055&lt;&gt;0,NA(),Source!B4055)</f>
        <v>C117</v>
      </c>
      <c r="I4055" s="5">
        <f>VLOOKUP(H4055,Mapping!B:E,4,FALSE)</f>
        <v>0</v>
      </c>
      <c r="J4055" s="9" t="str">
        <f>VLOOKUP(H4055,Mapping!B:M,12,FALSE)</f>
        <v/>
      </c>
      <c r="K4055" s="5" t="str">
        <f>VLOOKUP(H4055,Mapping!B:H,7,FALSE)</f>
        <v>FACS Acute Panel (Blood)</v>
      </c>
      <c r="L4055" s="5" t="e">
        <f>IF(B4055&lt;&gt;0,B4055,IF(M4055=1,I4055,NA()))</f>
        <v>#N/A</v>
      </c>
      <c r="N4055" s="9">
        <f>IFERROR(VLOOKUP(Labs!A4055,Mapping!D:M,10,FALSE),0)</f>
        <v>0</v>
      </c>
    </row>
    <row r="4056" spans="1:14" x14ac:dyDescent="0.25">
      <c r="A4056" s="5" t="str">
        <f>Source!B4056&amp;"|"&amp;Source!K4056</f>
        <v>COM2|CLUQ</v>
      </c>
      <c r="B4056" s="5">
        <f>IFERROR(VLOOKUP(Labs!A4056,Mapping!D:E,2,FALSE),0)</f>
        <v>0</v>
      </c>
      <c r="C4056" t="str">
        <f>Source!F4056</f>
        <v>Chem/Haem</v>
      </c>
      <c r="D4056" s="5" t="str">
        <f>Source!D4056</f>
        <v>STONE COMPONENT 2</v>
      </c>
      <c r="E4056" s="5" t="str">
        <f>Source!L4056</f>
        <v>CALCULUS ANALYSIS</v>
      </c>
      <c r="F4056" s="5" t="e">
        <f>IF(ISBLANK(Source!E4056),NA(),Source!E4056)</f>
        <v>#N/A</v>
      </c>
      <c r="G4056" s="5">
        <f>Source!I4056</f>
        <v>5</v>
      </c>
      <c r="H4056" s="5" t="str">
        <f>IF(B4056&lt;&gt;0,NA(),Source!B4056)</f>
        <v>COM2</v>
      </c>
      <c r="I4056" s="5">
        <f>VLOOKUP(H4056,Mapping!B:E,4,FALSE)</f>
        <v>0</v>
      </c>
      <c r="J4056" s="9" t="str">
        <f>VLOOKUP(H4056,Mapping!B:M,12,FALSE)</f>
        <v/>
      </c>
      <c r="K4056" s="5" t="str">
        <f>VLOOKUP(H4056,Mapping!B:H,7,FALSE)</f>
        <v>CSF/PDF Microscopy</v>
      </c>
      <c r="L4056" s="5" t="e">
        <f>IF(B4056&lt;&gt;0,B4056,IF(M4056=1,I4056,NA()))</f>
        <v>#N/A</v>
      </c>
      <c r="N4056" s="9">
        <f>IFERROR(VLOOKUP(Labs!A4056,Mapping!D:M,10,FALSE),0)</f>
        <v>0</v>
      </c>
    </row>
    <row r="4057" spans="1:14" x14ac:dyDescent="0.25">
      <c r="A4057" s="5" t="str">
        <f>Source!B4057&amp;"|"&amp;Source!K4057</f>
        <v>BRAM|BRAM</v>
      </c>
      <c r="B4057" s="5">
        <f>IFERROR(VLOOKUP(Labs!A4057,Mapping!D:E,2,FALSE),0)</f>
        <v>0</v>
      </c>
      <c r="C4057" t="str">
        <f>Source!F4057</f>
        <v>Chem/Haem</v>
      </c>
      <c r="D4057" s="5" t="str">
        <f>Source!D4057</f>
        <v>BRAF p.V600E mutation</v>
      </c>
      <c r="E4057" s="5" t="str">
        <f>Source!L4057</f>
        <v>BRAF V600E MUTATION</v>
      </c>
      <c r="F4057" s="5" t="e">
        <f>IF(ISBLANK(Source!E4057),NA(),Source!E4057)</f>
        <v>#N/A</v>
      </c>
      <c r="G4057" s="5">
        <f>Source!I4057</f>
        <v>5</v>
      </c>
      <c r="H4057" s="5" t="str">
        <f>IF(B4057&lt;&gt;0,NA(),Source!B4057)</f>
        <v>BRAM</v>
      </c>
      <c r="I4057" s="5">
        <f>VLOOKUP(H4057,Mapping!B:E,4,FALSE)</f>
        <v>0</v>
      </c>
      <c r="J4057" s="9" t="str">
        <f>VLOOKUP(H4057,Mapping!B:M,12,FALSE)</f>
        <v/>
      </c>
      <c r="K4057" s="5" t="str">
        <f>VLOOKUP(H4057,Mapping!B:H,7,FALSE)</f>
        <v>BRAF V600E MUTATION</v>
      </c>
      <c r="L4057" s="5" t="e">
        <f>IF(B4057&lt;&gt;0,B4057,IF(M4057=1,I4057,NA()))</f>
        <v>#N/A</v>
      </c>
      <c r="N4057" s="9" t="str">
        <f>IFERROR(VLOOKUP(Labs!A4057,Mapping!D:M,10,FALSE),0)</f>
        <v/>
      </c>
    </row>
    <row r="4058" spans="1:14" x14ac:dyDescent="0.25">
      <c r="A4058" s="5" t="str">
        <f>Source!B4058&amp;"|"&amp;Source!K4058</f>
        <v>CH|BRON</v>
      </c>
      <c r="B4058" s="5">
        <f>IFERROR(VLOOKUP(Labs!A4058,Mapping!D:E,2,FALSE),0)</f>
        <v>0</v>
      </c>
      <c r="C4058" t="str">
        <f>Source!F4058</f>
        <v>Non-Gynae Cytology</v>
      </c>
      <c r="D4058" s="5" t="str">
        <f>Source!D4058</f>
        <v>Clinical History</v>
      </c>
      <c r="E4058" s="5" t="str">
        <f>Source!L4058</f>
        <v>Bronchus</v>
      </c>
      <c r="F4058" s="5" t="e">
        <f>IF(ISBLANK(Source!E4058),NA(),Source!E4058)</f>
        <v>#N/A</v>
      </c>
      <c r="G4058" s="5">
        <f>Source!I4058</f>
        <v>5</v>
      </c>
      <c r="H4058" s="5" t="str">
        <f>IF(B4058&lt;&gt;0,NA(),Source!B4058)</f>
        <v>CH</v>
      </c>
      <c r="I4058" s="5">
        <f>VLOOKUP(H4058,Mapping!B:E,4,FALSE)</f>
        <v>0</v>
      </c>
      <c r="J4058" s="9" t="str">
        <f>VLOOKUP(H4058,Mapping!B:M,12,FALSE)</f>
        <v/>
      </c>
      <c r="K4058" s="5" t="str">
        <f>VLOOKUP(H4058,Mapping!B:H,7,FALSE)</f>
        <v>FNA Breast</v>
      </c>
      <c r="L4058" s="5" t="e">
        <f>IF(B4058&lt;&gt;0,B4058,IF(M4058=1,I4058,NA()))</f>
        <v>#N/A</v>
      </c>
      <c r="N4058" s="9">
        <f>IFERROR(VLOOKUP(Labs!A4058,Mapping!D:M,10,FALSE),0)</f>
        <v>0</v>
      </c>
    </row>
    <row r="4059" spans="1:14" x14ac:dyDescent="0.25">
      <c r="A4059" s="5" t="str">
        <f>Source!B4059&amp;"|"&amp;Source!K4059</f>
        <v>COM2|AMIC</v>
      </c>
      <c r="B4059" s="5">
        <f>IFERROR(VLOOKUP(Labs!A4059,Mapping!D:E,2,FALSE),0)</f>
        <v>0</v>
      </c>
      <c r="C4059" t="str">
        <f>Source!F4059</f>
        <v>Microbiology</v>
      </c>
      <c r="D4059" s="5" t="str">
        <f>Source!D4059</f>
        <v>Comment............:</v>
      </c>
      <c r="E4059" s="5" t="str">
        <f>Source!L4059</f>
        <v>Microscopy</v>
      </c>
      <c r="F4059" s="5" t="e">
        <f>IF(ISBLANK(Source!E4059),NA(),Source!E4059)</f>
        <v>#N/A</v>
      </c>
      <c r="G4059" s="5">
        <f>Source!I4059</f>
        <v>5</v>
      </c>
      <c r="H4059" s="5" t="str">
        <f>IF(B4059&lt;&gt;0,NA(),Source!B4059)</f>
        <v>COM2</v>
      </c>
      <c r="I4059" s="5">
        <f>VLOOKUP(H4059,Mapping!B:E,4,FALSE)</f>
        <v>0</v>
      </c>
      <c r="J4059" s="9" t="str">
        <f>VLOOKUP(H4059,Mapping!B:M,12,FALSE)</f>
        <v/>
      </c>
      <c r="K4059" s="5" t="str">
        <f>VLOOKUP(H4059,Mapping!B:H,7,FALSE)</f>
        <v>CSF/PDF Microscopy</v>
      </c>
      <c r="L4059" s="5" t="e">
        <f>IF(B4059&lt;&gt;0,B4059,IF(M4059=1,I4059,NA()))</f>
        <v>#N/A</v>
      </c>
      <c r="N4059" s="9">
        <f>IFERROR(VLOOKUP(Labs!A4059,Mapping!D:M,10,FALSE),0)</f>
        <v>0</v>
      </c>
    </row>
    <row r="4060" spans="1:14" x14ac:dyDescent="0.25">
      <c r="A4060" s="5" t="str">
        <f>Source!B4060&amp;"|"&amp;Source!K4060</f>
        <v>CD7|FALS</v>
      </c>
      <c r="B4060" s="5">
        <f>IFERROR(VLOOKUP(Labs!A4060,Mapping!D:E,2,FALSE),0)</f>
        <v>0</v>
      </c>
      <c r="C4060" t="str">
        <f>Source!F4060</f>
        <v>Chem/Haem</v>
      </c>
      <c r="D4060" s="5" t="str">
        <f>Source!D4060</f>
        <v>CD7</v>
      </c>
      <c r="E4060" s="5" t="str">
        <f>Source!L4060</f>
        <v>FACS Acute Panel (Blood)</v>
      </c>
      <c r="F4060" s="5" t="str">
        <f>IF(ISBLANK(Source!E4060),NA(),Source!E4060)</f>
        <v>%</v>
      </c>
      <c r="G4060" s="5">
        <f>Source!I4060</f>
        <v>5</v>
      </c>
      <c r="H4060" s="5" t="str">
        <f>IF(B4060&lt;&gt;0,NA(),Source!B4060)</f>
        <v>CD7</v>
      </c>
      <c r="I4060" s="5">
        <f>VLOOKUP(H4060,Mapping!B:E,4,FALSE)</f>
        <v>0</v>
      </c>
      <c r="J4060" s="9" t="str">
        <f>VLOOKUP(H4060,Mapping!B:M,12,FALSE)</f>
        <v/>
      </c>
      <c r="K4060" s="5" t="str">
        <f>VLOOKUP(H4060,Mapping!B:H,7,FALSE)</f>
        <v>FACS Acute Panel (Blood)</v>
      </c>
      <c r="L4060" s="5" t="e">
        <f>IF(B4060&lt;&gt;0,B4060,IF(M4060=1,I4060,NA()))</f>
        <v>#N/A</v>
      </c>
      <c r="N4060" s="9">
        <f>IFERROR(VLOOKUP(Labs!A4060,Mapping!D:M,10,FALSE),0)</f>
        <v>0</v>
      </c>
    </row>
    <row r="4061" spans="1:14" x14ac:dyDescent="0.25">
      <c r="A4061" s="5" t="str">
        <f>Source!B4061&amp;"|"&amp;Source!K4061</f>
        <v>CD19|FALS</v>
      </c>
      <c r="B4061" s="5">
        <f>IFERROR(VLOOKUP(Labs!A4061,Mapping!D:E,2,FALSE),0)</f>
        <v>0</v>
      </c>
      <c r="C4061" t="str">
        <f>Source!F4061</f>
        <v>Chem/Haem</v>
      </c>
      <c r="D4061" s="5" t="str">
        <f>Source!D4061</f>
        <v>CD19</v>
      </c>
      <c r="E4061" s="5" t="str">
        <f>Source!L4061</f>
        <v>FACS Acute Panel (Blood)</v>
      </c>
      <c r="F4061" s="5" t="str">
        <f>IF(ISBLANK(Source!E4061),NA(),Source!E4061)</f>
        <v>%</v>
      </c>
      <c r="G4061" s="5">
        <f>Source!I4061</f>
        <v>5</v>
      </c>
      <c r="H4061" s="5" t="str">
        <f>IF(B4061&lt;&gt;0,NA(),Source!B4061)</f>
        <v>CD19</v>
      </c>
      <c r="I4061" s="5">
        <f>VLOOKUP(H4061,Mapping!B:E,4,FALSE)</f>
        <v>0</v>
      </c>
      <c r="J4061" s="9" t="str">
        <f>VLOOKUP(H4061,Mapping!B:M,12,FALSE)</f>
        <v/>
      </c>
      <c r="K4061" s="5" t="str">
        <f>VLOOKUP(H4061,Mapping!B:H,7,FALSE)</f>
        <v>FACS Chronic Panel (Blood)</v>
      </c>
      <c r="L4061" s="5" t="e">
        <f>IF(B4061&lt;&gt;0,B4061,IF(M4061=1,I4061,NA()))</f>
        <v>#N/A</v>
      </c>
      <c r="N4061" s="9">
        <f>IFERROR(VLOOKUP(Labs!A4061,Mapping!D:M,10,FALSE),0)</f>
        <v>0</v>
      </c>
    </row>
    <row r="4062" spans="1:14" x14ac:dyDescent="0.25">
      <c r="A4062" s="5" t="str">
        <f>Source!B4062&amp;"|"&amp;Source!K4062</f>
        <v>CD2|FALS</v>
      </c>
      <c r="B4062" s="5">
        <f>IFERROR(VLOOKUP(Labs!A4062,Mapping!D:E,2,FALSE),0)</f>
        <v>0</v>
      </c>
      <c r="C4062" t="str">
        <f>Source!F4062</f>
        <v>Chem/Haem</v>
      </c>
      <c r="D4062" s="5" t="str">
        <f>Source!D4062</f>
        <v>PAN T(CD2)</v>
      </c>
      <c r="E4062" s="5" t="str">
        <f>Source!L4062</f>
        <v>FACS Acute Panel (Blood)</v>
      </c>
      <c r="F4062" s="5" t="str">
        <f>IF(ISBLANK(Source!E4062),NA(),Source!E4062)</f>
        <v>%</v>
      </c>
      <c r="G4062" s="5">
        <f>Source!I4062</f>
        <v>5</v>
      </c>
      <c r="H4062" s="5" t="str">
        <f>IF(B4062&lt;&gt;0,NA(),Source!B4062)</f>
        <v>CD2</v>
      </c>
      <c r="I4062" s="5">
        <f>VLOOKUP(H4062,Mapping!B:E,4,FALSE)</f>
        <v>0</v>
      </c>
      <c r="J4062" s="9" t="str">
        <f>VLOOKUP(H4062,Mapping!B:M,12,FALSE)</f>
        <v/>
      </c>
      <c r="K4062" s="5" t="str">
        <f>VLOOKUP(H4062,Mapping!B:H,7,FALSE)</f>
        <v>FACS Acute Panel (Blood)</v>
      </c>
      <c r="L4062" s="5" t="e">
        <f>IF(B4062&lt;&gt;0,B4062,IF(M4062=1,I4062,NA()))</f>
        <v>#N/A</v>
      </c>
      <c r="N4062" s="9">
        <f>IFERROR(VLOOKUP(Labs!A4062,Mapping!D:M,10,FALSE),0)</f>
        <v>0</v>
      </c>
    </row>
    <row r="4063" spans="1:14" x14ac:dyDescent="0.25">
      <c r="A4063" s="5" t="str">
        <f>Source!B4063&amp;"|"&amp;Source!K4063</f>
        <v>IGF|IGF</v>
      </c>
      <c r="B4063" s="5">
        <f>IFERROR(VLOOKUP(Labs!A4063,Mapping!D:E,2,FALSE),0)</f>
        <v>0</v>
      </c>
      <c r="C4063" t="str">
        <f>Source!F4063</f>
        <v>Chem/Haem</v>
      </c>
      <c r="D4063" s="5" t="str">
        <f>Source!D4063</f>
        <v>IGF</v>
      </c>
      <c r="E4063" s="5" t="str">
        <f>Source!L4063</f>
        <v>INSULIN LIKE GROWTH FACTOR</v>
      </c>
      <c r="F4063" s="5" t="str">
        <f>IF(ISBLANK(Source!E4063),NA(),Source!E4063)</f>
        <v>nmol/l</v>
      </c>
      <c r="G4063" s="5">
        <f>Source!I4063</f>
        <v>5</v>
      </c>
      <c r="H4063" s="5" t="str">
        <f>IF(B4063&lt;&gt;0,NA(),Source!B4063)</f>
        <v>IGF</v>
      </c>
      <c r="I4063" s="5">
        <f>VLOOKUP(H4063,Mapping!B:E,4,FALSE)</f>
        <v>0</v>
      </c>
      <c r="J4063" s="9" t="str">
        <f>VLOOKUP(H4063,Mapping!B:M,12,FALSE)</f>
        <v/>
      </c>
      <c r="K4063" s="5" t="str">
        <f>VLOOKUP(H4063,Mapping!B:H,7,FALSE)</f>
        <v>INSULIN LIKE GROWTH FACTOR</v>
      </c>
      <c r="L4063" s="5" t="e">
        <f>IF(B4063&lt;&gt;0,B4063,IF(M4063=1,I4063,NA()))</f>
        <v>#N/A</v>
      </c>
      <c r="N4063" s="9" t="str">
        <f>IFERROR(VLOOKUP(Labs!A4063,Mapping!D:M,10,FALSE),0)</f>
        <v/>
      </c>
    </row>
    <row r="4064" spans="1:14" x14ac:dyDescent="0.25">
      <c r="A4064" s="5" t="str">
        <f>Source!B4064&amp;"|"&amp;Source!K4064</f>
        <v>IGM|IMM</v>
      </c>
      <c r="B4064" s="5" t="str">
        <f>IFERROR(VLOOKUP(Labs!A4064,Mapping!D:E,2,FALSE),0)</f>
        <v>2472-9</v>
      </c>
      <c r="C4064" t="str">
        <f>Source!F4064</f>
        <v>Chem/Haem</v>
      </c>
      <c r="D4064" s="5" t="str">
        <f>Source!D4064</f>
        <v>IGM</v>
      </c>
      <c r="E4064" s="5" t="str">
        <f>Source!L4064</f>
        <v>IMMUNOGLOBULINS</v>
      </c>
      <c r="F4064" s="5" t="str">
        <f>IF(ISBLANK(Source!E4064),NA(),Source!E4064)</f>
        <v>g/L</v>
      </c>
      <c r="G4064" s="5">
        <f>Source!I4064</f>
        <v>5</v>
      </c>
      <c r="H4064" s="5" t="e">
        <f>IF(B4064&lt;&gt;0,NA(),Source!B4064)</f>
        <v>#N/A</v>
      </c>
      <c r="I4064" s="5" t="e">
        <f>VLOOKUP(H4064,Mapping!B:E,4,FALSE)</f>
        <v>#N/A</v>
      </c>
      <c r="J4064" s="9" t="e">
        <f>VLOOKUP(H4064,Mapping!B:M,12,FALSE)</f>
        <v>#N/A</v>
      </c>
      <c r="K4064" s="5" t="e">
        <f>VLOOKUP(H4064,Mapping!B:H,7,FALSE)</f>
        <v>#N/A</v>
      </c>
      <c r="L4064" s="5" t="str">
        <f>IF(B4064&lt;&gt;0,B4064,IF(M4064=1,I4064,NA()))</f>
        <v>2472-9</v>
      </c>
      <c r="N4064" s="9" t="str">
        <f>IFERROR(VLOOKUP(Labs!A4064,Mapping!D:M,10,FALSE),0)</f>
        <v>IgM [Mass/volume] in Serum or Plasma</v>
      </c>
    </row>
    <row r="4065" spans="1:14" x14ac:dyDescent="0.25">
      <c r="A4065" s="5" t="str">
        <f>Source!B4065&amp;"|"&amp;Source!K4065</f>
        <v>HISD|HIS</v>
      </c>
      <c r="B4065" s="5">
        <f>IFERROR(VLOOKUP(Labs!A4065,Mapping!D:E,2,FALSE),0)</f>
        <v>0</v>
      </c>
      <c r="C4065" t="str">
        <f>Source!F4065</f>
        <v>Chem/Haem</v>
      </c>
      <c r="D4065" s="5" t="str">
        <f>Source!D4065</f>
        <v>Histoplasma immunodiffusion</v>
      </c>
      <c r="E4065" s="5" t="str">
        <f>Source!L4065</f>
        <v>Histoplasma Serology</v>
      </c>
      <c r="F4065" s="5" t="e">
        <f>IF(ISBLANK(Source!E4065),NA(),Source!E4065)</f>
        <v>#N/A</v>
      </c>
      <c r="G4065" s="5">
        <f>Source!I4065</f>
        <v>5</v>
      </c>
      <c r="H4065" s="5" t="str">
        <f>IF(B4065&lt;&gt;0,NA(),Source!B4065)</f>
        <v>HISD</v>
      </c>
      <c r="I4065" s="5">
        <f>VLOOKUP(H4065,Mapping!B:E,4,FALSE)</f>
        <v>0</v>
      </c>
      <c r="J4065" s="9" t="str">
        <f>VLOOKUP(H4065,Mapping!B:M,12,FALSE)</f>
        <v/>
      </c>
      <c r="K4065" s="5" t="str">
        <f>VLOOKUP(H4065,Mapping!B:H,7,FALSE)</f>
        <v>HISTOPLASMA SEROLOGY</v>
      </c>
      <c r="L4065" s="5" t="e">
        <f>IF(B4065&lt;&gt;0,B4065,IF(M4065=1,I4065,NA()))</f>
        <v>#N/A</v>
      </c>
      <c r="N4065" s="9">
        <f>IFERROR(VLOOKUP(Labs!A4065,Mapping!D:M,10,FALSE),0)</f>
        <v>0</v>
      </c>
    </row>
    <row r="4066" spans="1:14" x14ac:dyDescent="0.25">
      <c r="A4066" s="5" t="str">
        <f>Source!B4066&amp;"|"&amp;Source!K4066</f>
        <v>IGG2|IGSB</v>
      </c>
      <c r="B4066" s="5">
        <f>IFERROR(VLOOKUP(Labs!A4066,Mapping!D:E,2,FALSE),0)</f>
        <v>0</v>
      </c>
      <c r="C4066" t="str">
        <f>Source!F4066</f>
        <v>Chem/Haem</v>
      </c>
      <c r="D4066" s="5" t="str">
        <f>Source!D4066</f>
        <v>IGG2</v>
      </c>
      <c r="E4066" s="5" t="str">
        <f>Source!L4066</f>
        <v>IgG SUBCLASSES</v>
      </c>
      <c r="F4066" s="5" t="str">
        <f>IF(ISBLANK(Source!E4066),NA(),Source!E4066)</f>
        <v>g/l</v>
      </c>
      <c r="G4066" s="5">
        <f>Source!I4066</f>
        <v>5</v>
      </c>
      <c r="H4066" s="5" t="str">
        <f>IF(B4066&lt;&gt;0,NA(),Source!B4066)</f>
        <v>IGG2</v>
      </c>
      <c r="I4066" s="5">
        <f>VLOOKUP(H4066,Mapping!B:E,4,FALSE)</f>
        <v>0</v>
      </c>
      <c r="J4066" s="9" t="str">
        <f>VLOOKUP(H4066,Mapping!B:M,12,FALSE)</f>
        <v/>
      </c>
      <c r="K4066" s="5" t="str">
        <f>VLOOKUP(H4066,Mapping!B:H,7,FALSE)</f>
        <v>IgG SUBCLASSES</v>
      </c>
      <c r="L4066" s="5" t="e">
        <f>IF(B4066&lt;&gt;0,B4066,IF(M4066=1,I4066,NA()))</f>
        <v>#N/A</v>
      </c>
      <c r="N4066" s="9" t="str">
        <f>IFERROR(VLOOKUP(Labs!A4066,Mapping!D:M,10,FALSE),0)</f>
        <v/>
      </c>
    </row>
    <row r="4067" spans="1:14" x14ac:dyDescent="0.25">
      <c r="A4067" s="5" t="str">
        <f>Source!B4067&amp;"|"&amp;Source!K4067</f>
        <v>HISY|HIS</v>
      </c>
      <c r="B4067" s="5">
        <f>IFERROR(VLOOKUP(Labs!A4067,Mapping!D:E,2,FALSE),0)</f>
        <v>0</v>
      </c>
      <c r="C4067" t="str">
        <f>Source!F4067</f>
        <v>Chem/Haem</v>
      </c>
      <c r="D4067" s="5" t="str">
        <f>Source!D4067</f>
        <v>Histoplasma CFT yeast phase</v>
      </c>
      <c r="E4067" s="5" t="str">
        <f>Source!L4067</f>
        <v>Histoplasma Serology</v>
      </c>
      <c r="F4067" s="5" t="e">
        <f>IF(ISBLANK(Source!E4067),NA(),Source!E4067)</f>
        <v>#N/A</v>
      </c>
      <c r="G4067" s="5">
        <f>Source!I4067</f>
        <v>5</v>
      </c>
      <c r="H4067" s="5" t="str">
        <f>IF(B4067&lt;&gt;0,NA(),Source!B4067)</f>
        <v>HISY</v>
      </c>
      <c r="I4067" s="5">
        <f>VLOOKUP(H4067,Mapping!B:E,4,FALSE)</f>
        <v>0</v>
      </c>
      <c r="J4067" s="9" t="str">
        <f>VLOOKUP(H4067,Mapping!B:M,12,FALSE)</f>
        <v/>
      </c>
      <c r="K4067" s="5" t="str">
        <f>VLOOKUP(H4067,Mapping!B:H,7,FALSE)</f>
        <v>HISTOPLASMA SEROLOGY</v>
      </c>
      <c r="L4067" s="5" t="e">
        <f>IF(B4067&lt;&gt;0,B4067,IF(M4067=1,I4067,NA()))</f>
        <v>#N/A</v>
      </c>
      <c r="N4067" s="9">
        <f>IFERROR(VLOOKUP(Labs!A4067,Mapping!D:M,10,FALSE),0)</f>
        <v>0</v>
      </c>
    </row>
    <row r="4068" spans="1:14" x14ac:dyDescent="0.25">
      <c r="A4068" s="5" t="str">
        <f>Source!B4068&amp;"|"&amp;Source!K4068</f>
        <v>IGF|IGF</v>
      </c>
      <c r="B4068" s="5">
        <f>IFERROR(VLOOKUP(Labs!A4068,Mapping!D:E,2,FALSE),0)</f>
        <v>0</v>
      </c>
      <c r="C4068" t="str">
        <f>Source!F4068</f>
        <v>Chem/Haem</v>
      </c>
      <c r="D4068" s="5" t="str">
        <f>Source!D4068</f>
        <v>IGF</v>
      </c>
      <c r="E4068" s="5" t="str">
        <f>Source!L4068</f>
        <v>INSULIN LIKE GROWTH FACTOR</v>
      </c>
      <c r="F4068" s="5" t="str">
        <f>IF(ISBLANK(Source!E4068),NA(),Source!E4068)</f>
        <v>nmol/l</v>
      </c>
      <c r="G4068" s="5">
        <f>Source!I4068</f>
        <v>5</v>
      </c>
      <c r="H4068" s="5" t="str">
        <f>IF(B4068&lt;&gt;0,NA(),Source!B4068)</f>
        <v>IGF</v>
      </c>
      <c r="I4068" s="5">
        <f>VLOOKUP(H4068,Mapping!B:E,4,FALSE)</f>
        <v>0</v>
      </c>
      <c r="J4068" s="9" t="str">
        <f>VLOOKUP(H4068,Mapping!B:M,12,FALSE)</f>
        <v/>
      </c>
      <c r="K4068" s="5" t="str">
        <f>VLOOKUP(H4068,Mapping!B:H,7,FALSE)</f>
        <v>INSULIN LIKE GROWTH FACTOR</v>
      </c>
      <c r="L4068" s="5" t="e">
        <f>IF(B4068&lt;&gt;0,B4068,IF(M4068=1,I4068,NA()))</f>
        <v>#N/A</v>
      </c>
      <c r="N4068" s="9" t="str">
        <f>IFERROR(VLOOKUP(Labs!A4068,Mapping!D:M,10,FALSE),0)</f>
        <v/>
      </c>
    </row>
    <row r="4069" spans="1:14" x14ac:dyDescent="0.25">
      <c r="A4069" s="5" t="str">
        <f>Source!B4069&amp;"|"&amp;Source!K4069</f>
        <v>IGG1|IGSB</v>
      </c>
      <c r="B4069" s="5">
        <f>IFERROR(VLOOKUP(Labs!A4069,Mapping!D:E,2,FALSE),0)</f>
        <v>0</v>
      </c>
      <c r="C4069" t="str">
        <f>Source!F4069</f>
        <v>Chem/Haem</v>
      </c>
      <c r="D4069" s="5" t="str">
        <f>Source!D4069</f>
        <v>IGG1</v>
      </c>
      <c r="E4069" s="5" t="str">
        <f>Source!L4069</f>
        <v>IgG SUBCLASSES</v>
      </c>
      <c r="F4069" s="5" t="str">
        <f>IF(ISBLANK(Source!E4069),NA(),Source!E4069)</f>
        <v>g/l</v>
      </c>
      <c r="G4069" s="5">
        <f>Source!I4069</f>
        <v>5</v>
      </c>
      <c r="H4069" s="5" t="str">
        <f>IF(B4069&lt;&gt;0,NA(),Source!B4069)</f>
        <v>IGG1</v>
      </c>
      <c r="I4069" s="5">
        <f>VLOOKUP(H4069,Mapping!B:E,4,FALSE)</f>
        <v>0</v>
      </c>
      <c r="J4069" s="9" t="str">
        <f>VLOOKUP(H4069,Mapping!B:M,12,FALSE)</f>
        <v/>
      </c>
      <c r="K4069" s="5" t="str">
        <f>VLOOKUP(H4069,Mapping!B:H,7,FALSE)</f>
        <v>IgG SUBCLASSES</v>
      </c>
      <c r="L4069" s="5" t="e">
        <f>IF(B4069&lt;&gt;0,B4069,IF(M4069=1,I4069,NA()))</f>
        <v>#N/A</v>
      </c>
      <c r="N4069" s="9" t="str">
        <f>IFERROR(VLOOKUP(Labs!A4069,Mapping!D:M,10,FALSE),0)</f>
        <v/>
      </c>
    </row>
    <row r="4070" spans="1:14" x14ac:dyDescent="0.25">
      <c r="A4070" s="5" t="str">
        <f>Source!B4070&amp;"|"&amp;Source!K4070</f>
        <v>GLTC|GLTN</v>
      </c>
      <c r="B4070" s="5">
        <f>IFERROR(VLOOKUP(Labs!A4070,Mapping!D:E,2,FALSE),0)</f>
        <v>0</v>
      </c>
      <c r="C4070" t="str">
        <f>Source!F4070</f>
        <v>Chem/Haem</v>
      </c>
      <c r="D4070" s="5" t="str">
        <f>Source!D4070</f>
        <v>SP IGE GLUTEN CLASS</v>
      </c>
      <c r="E4070" s="5" t="str">
        <f>Source!L4070</f>
        <v>SP IGE GLUTEN</v>
      </c>
      <c r="F4070" s="5" t="e">
        <f>IF(ISBLANK(Source!E4070),NA(),Source!E4070)</f>
        <v>#N/A</v>
      </c>
      <c r="G4070" s="5">
        <f>Source!I4070</f>
        <v>5</v>
      </c>
      <c r="H4070" s="5" t="str">
        <f>IF(B4070&lt;&gt;0,NA(),Source!B4070)</f>
        <v>GLTC</v>
      </c>
      <c r="I4070" s="5">
        <f>VLOOKUP(H4070,Mapping!B:E,4,FALSE)</f>
        <v>0</v>
      </c>
      <c r="J4070" s="9" t="str">
        <f>VLOOKUP(H4070,Mapping!B:M,12,FALSE)</f>
        <v/>
      </c>
      <c r="K4070" s="5" t="str">
        <f>VLOOKUP(H4070,Mapping!B:H,7,FALSE)</f>
        <v>SP IGE GLUTEN</v>
      </c>
      <c r="L4070" s="5" t="e">
        <f>IF(B4070&lt;&gt;0,B4070,IF(M4070=1,I4070,NA()))</f>
        <v>#N/A</v>
      </c>
      <c r="N4070" s="9" t="str">
        <f>IFERROR(VLOOKUP(Labs!A4070,Mapping!D:M,10,FALSE),0)</f>
        <v/>
      </c>
    </row>
    <row r="4071" spans="1:14" x14ac:dyDescent="0.25">
      <c r="A4071" s="5" t="str">
        <f>Source!B4071&amp;"|"&amp;Source!K4071</f>
        <v>IGG3|IGSB</v>
      </c>
      <c r="B4071" s="5">
        <f>IFERROR(VLOOKUP(Labs!A4071,Mapping!D:E,2,FALSE),0)</f>
        <v>0</v>
      </c>
      <c r="C4071" t="str">
        <f>Source!F4071</f>
        <v>Chem/Haem</v>
      </c>
      <c r="D4071" s="5" t="str">
        <f>Source!D4071</f>
        <v>IGG3</v>
      </c>
      <c r="E4071" s="5" t="str">
        <f>Source!L4071</f>
        <v>IgG SUBCLASSES</v>
      </c>
      <c r="F4071" s="5" t="str">
        <f>IF(ISBLANK(Source!E4071),NA(),Source!E4071)</f>
        <v>g/l</v>
      </c>
      <c r="G4071" s="5">
        <f>Source!I4071</f>
        <v>5</v>
      </c>
      <c r="H4071" s="5" t="str">
        <f>IF(B4071&lt;&gt;0,NA(),Source!B4071)</f>
        <v>IGG3</v>
      </c>
      <c r="I4071" s="5">
        <f>VLOOKUP(H4071,Mapping!B:E,4,FALSE)</f>
        <v>0</v>
      </c>
      <c r="J4071" s="9" t="str">
        <f>VLOOKUP(H4071,Mapping!B:M,12,FALSE)</f>
        <v/>
      </c>
      <c r="K4071" s="5" t="str">
        <f>VLOOKUP(H4071,Mapping!B:H,7,FALSE)</f>
        <v>IgG SUBCLASSES</v>
      </c>
      <c r="L4071" s="5" t="e">
        <f>IF(B4071&lt;&gt;0,B4071,IF(M4071=1,I4071,NA()))</f>
        <v>#N/A</v>
      </c>
      <c r="N4071" s="9" t="str">
        <f>IFERROR(VLOOKUP(Labs!A4071,Mapping!D:M,10,FALSE),0)</f>
        <v/>
      </c>
    </row>
    <row r="4072" spans="1:14" x14ac:dyDescent="0.25">
      <c r="A4072" s="5" t="str">
        <f>Source!B4072&amp;"|"&amp;Source!K4072</f>
        <v>IGFB|IGF</v>
      </c>
      <c r="B4072" s="5">
        <f>IFERROR(VLOOKUP(Labs!A4072,Mapping!D:E,2,FALSE),0)</f>
        <v>0</v>
      </c>
      <c r="C4072" t="str">
        <f>Source!F4072</f>
        <v>Chem/Haem</v>
      </c>
      <c r="D4072" s="5" t="str">
        <f>Source!D4072</f>
        <v>IGF BP3</v>
      </c>
      <c r="E4072" s="5" t="str">
        <f>Source!L4072</f>
        <v>INSULIN LIKE GROWTH FACTOR</v>
      </c>
      <c r="F4072" s="5" t="str">
        <f>IF(ISBLANK(Source!E4072),NA(),Source!E4072)</f>
        <v>mg/l</v>
      </c>
      <c r="G4072" s="5">
        <f>Source!I4072</f>
        <v>5</v>
      </c>
      <c r="H4072" s="5" t="str">
        <f>IF(B4072&lt;&gt;0,NA(),Source!B4072)</f>
        <v>IGFB</v>
      </c>
      <c r="I4072" s="5">
        <f>VLOOKUP(H4072,Mapping!B:E,4,FALSE)</f>
        <v>0</v>
      </c>
      <c r="J4072" s="9" t="str">
        <f>VLOOKUP(H4072,Mapping!B:M,12,FALSE)</f>
        <v/>
      </c>
      <c r="K4072" s="5" t="str">
        <f>VLOOKUP(H4072,Mapping!B:H,7,FALSE)</f>
        <v>INSULIN LIKE GROWTH FACTOR</v>
      </c>
      <c r="L4072" s="5" t="e">
        <f>IF(B4072&lt;&gt;0,B4072,IF(M4072=1,I4072,NA()))</f>
        <v>#N/A</v>
      </c>
      <c r="N4072" s="9" t="str">
        <f>IFERROR(VLOOKUP(Labs!A4072,Mapping!D:M,10,FALSE),0)</f>
        <v/>
      </c>
    </row>
    <row r="4073" spans="1:14" x14ac:dyDescent="0.25">
      <c r="A4073" s="5" t="str">
        <f>Source!B4073&amp;"|"&amp;Source!K4073</f>
        <v>HPEX|HAPT</v>
      </c>
      <c r="B4073" s="5">
        <f>IFERROR(VLOOKUP(Labs!A4073,Mapping!D:E,2,FALSE),0)</f>
        <v>0</v>
      </c>
      <c r="C4073" t="str">
        <f>Source!F4073</f>
        <v>Chem/Haem</v>
      </c>
      <c r="D4073" s="5" t="str">
        <f>Source!D4073</f>
        <v>HAEMOPEXIN</v>
      </c>
      <c r="E4073" s="5" t="str">
        <f>Source!L4073</f>
        <v>HAPTOGLOBIN</v>
      </c>
      <c r="F4073" s="5" t="str">
        <f>IF(ISBLANK(Source!E4073),NA(),Source!E4073)</f>
        <v>g/l</v>
      </c>
      <c r="G4073" s="5">
        <f>Source!I4073</f>
        <v>5</v>
      </c>
      <c r="H4073" s="5" t="str">
        <f>IF(B4073&lt;&gt;0,NA(),Source!B4073)</f>
        <v>HPEX</v>
      </c>
      <c r="I4073" s="5">
        <f>VLOOKUP(H4073,Mapping!B:E,4,FALSE)</f>
        <v>0</v>
      </c>
      <c r="J4073" s="9" t="str">
        <f>VLOOKUP(H4073,Mapping!B:M,12,FALSE)</f>
        <v/>
      </c>
      <c r="K4073" s="5" t="str">
        <f>VLOOKUP(H4073,Mapping!B:H,7,FALSE)</f>
        <v>HAPTOGLOBIN</v>
      </c>
      <c r="L4073" s="5" t="e">
        <f>IF(B4073&lt;&gt;0,B4073,IF(M4073=1,I4073,NA()))</f>
        <v>#N/A</v>
      </c>
      <c r="N4073" s="9" t="str">
        <f>IFERROR(VLOOKUP(Labs!A4073,Mapping!D:M,10,FALSE),0)</f>
        <v/>
      </c>
    </row>
    <row r="4074" spans="1:14" x14ac:dyDescent="0.25">
      <c r="A4074" s="5" t="str">
        <f>Source!B4074&amp;"|"&amp;Source!K4074</f>
        <v>IGF|IGFQ</v>
      </c>
      <c r="B4074" s="5">
        <f>IFERROR(VLOOKUP(Labs!A4074,Mapping!D:E,2,FALSE),0)</f>
        <v>0</v>
      </c>
      <c r="C4074" t="str">
        <f>Source!F4074</f>
        <v>Chem/Haem</v>
      </c>
      <c r="D4074" s="5" t="str">
        <f>Source!D4074</f>
        <v>IGF</v>
      </c>
      <c r="E4074" s="5" t="str">
        <f>Source!L4074</f>
        <v>INSULIN LIKE GROWTH FACTOR</v>
      </c>
      <c r="F4074" s="5" t="str">
        <f>IF(ISBLANK(Source!E4074),NA(),Source!E4074)</f>
        <v>ug/l</v>
      </c>
      <c r="G4074" s="5">
        <f>Source!I4074</f>
        <v>5</v>
      </c>
      <c r="H4074" s="5" t="str">
        <f>IF(B4074&lt;&gt;0,NA(),Source!B4074)</f>
        <v>IGF</v>
      </c>
      <c r="I4074" s="5">
        <f>VLOOKUP(H4074,Mapping!B:E,4,FALSE)</f>
        <v>0</v>
      </c>
      <c r="J4074" s="9" t="str">
        <f>VLOOKUP(H4074,Mapping!B:M,12,FALSE)</f>
        <v/>
      </c>
      <c r="K4074" s="5" t="str">
        <f>VLOOKUP(H4074,Mapping!B:H,7,FALSE)</f>
        <v>INSULIN LIKE GROWTH FACTOR</v>
      </c>
      <c r="L4074" s="5" t="e">
        <f>IF(B4074&lt;&gt;0,B4074,IF(M4074=1,I4074,NA()))</f>
        <v>#N/A</v>
      </c>
      <c r="N4074" s="9">
        <f>IFERROR(VLOOKUP(Labs!A4074,Mapping!D:M,10,FALSE),0)</f>
        <v>0</v>
      </c>
    </row>
    <row r="4075" spans="1:14" x14ac:dyDescent="0.25">
      <c r="A4075" s="5" t="str">
        <f>Source!B4075&amp;"|"&amp;Source!K4075</f>
        <v>HSVT|HSVB</v>
      </c>
      <c r="B4075" s="5">
        <f>IFERROR(VLOOKUP(Labs!A4075,Mapping!D:E,2,FALSE),0)</f>
        <v>0</v>
      </c>
      <c r="C4075" t="str">
        <f>Source!F4075</f>
        <v>Virology</v>
      </c>
      <c r="D4075" s="5" t="str">
        <f>Source!D4075</f>
        <v>Herpes Simplex IgG (Type 1/2)</v>
      </c>
      <c r="E4075" s="5" t="str">
        <f>Source!L4075</f>
        <v>HSV SEROLOGY BRISTOL</v>
      </c>
      <c r="F4075" s="5" t="e">
        <f>IF(ISBLANK(Source!E4075),NA(),Source!E4075)</f>
        <v>#N/A</v>
      </c>
      <c r="G4075" s="5">
        <f>Source!I4075</f>
        <v>5</v>
      </c>
      <c r="H4075" s="5" t="str">
        <f>IF(B4075&lt;&gt;0,NA(),Source!B4075)</f>
        <v>HSVT</v>
      </c>
      <c r="I4075" s="5">
        <f>VLOOKUP(H4075,Mapping!B:E,4,FALSE)</f>
        <v>0</v>
      </c>
      <c r="J4075" s="9" t="str">
        <f>VLOOKUP(H4075,Mapping!B:M,12,FALSE)</f>
        <v/>
      </c>
      <c r="K4075" s="5" t="str">
        <f>VLOOKUP(H4075,Mapping!B:H,7,FALSE)</f>
        <v>HSV Serology</v>
      </c>
      <c r="L4075" s="5" t="e">
        <f>IF(B4075&lt;&gt;0,B4075,IF(M4075=1,I4075,NA()))</f>
        <v>#N/A</v>
      </c>
      <c r="N4075" s="9" t="str">
        <f>IFERROR(VLOOKUP(Labs!A4075,Mapping!D:M,10,FALSE),0)</f>
        <v/>
      </c>
    </row>
    <row r="4076" spans="1:14" x14ac:dyDescent="0.25">
      <c r="A4076" s="5" t="str">
        <f>Source!B4076&amp;"|"&amp;Source!K4076</f>
        <v>MSW1|MSW1</v>
      </c>
      <c r="B4076" s="5">
        <f>IFERROR(VLOOKUP(Labs!A4076,Mapping!D:E,2,FALSE),0)</f>
        <v>0</v>
      </c>
      <c r="C4076" t="str">
        <f>Source!F4076</f>
        <v>Microbiology</v>
      </c>
      <c r="D4076" s="5" t="str">
        <f>Source!D4076</f>
        <v>Wound 1.........:</v>
      </c>
      <c r="E4076" s="5" t="str">
        <f>Source!L4076</f>
        <v>MSSA Screen</v>
      </c>
      <c r="F4076" s="5" t="e">
        <f>IF(ISBLANK(Source!E4076),NA(),Source!E4076)</f>
        <v>#N/A</v>
      </c>
      <c r="G4076" s="5">
        <f>Source!I4076</f>
        <v>5</v>
      </c>
      <c r="H4076" s="5" t="str">
        <f>IF(B4076&lt;&gt;0,NA(),Source!B4076)</f>
        <v>MSW1</v>
      </c>
      <c r="I4076" s="5">
        <f>VLOOKUP(H4076,Mapping!B:E,4,FALSE)</f>
        <v>0</v>
      </c>
      <c r="J4076" s="9" t="str">
        <f>VLOOKUP(H4076,Mapping!B:M,12,FALSE)</f>
        <v/>
      </c>
      <c r="K4076" s="5" t="str">
        <f>VLOOKUP(H4076,Mapping!B:H,7,FALSE)</f>
        <v>MSSA Screen</v>
      </c>
      <c r="L4076" s="5" t="e">
        <f>IF(B4076&lt;&gt;0,B4076,IF(M4076=1,I4076,NA()))</f>
        <v>#N/A</v>
      </c>
      <c r="N4076" s="9">
        <f>IFERROR(VLOOKUP(Labs!A4076,Mapping!D:M,10,FALSE),0)</f>
        <v>0</v>
      </c>
    </row>
    <row r="4077" spans="1:14" x14ac:dyDescent="0.25">
      <c r="A4077" s="5" t="str">
        <f>Source!B4077&amp;"|"&amp;Source!K4077</f>
        <v>FILE|FIL</v>
      </c>
      <c r="B4077" s="5">
        <f>IFERROR(VLOOKUP(Labs!A4077,Mapping!D:E,2,FALSE),0)</f>
        <v>0</v>
      </c>
      <c r="C4077" t="str">
        <f>Source!F4077</f>
        <v>Virology</v>
      </c>
      <c r="D4077" s="5" t="str">
        <f>Source!D4077</f>
        <v>Filaria ELISA</v>
      </c>
      <c r="E4077" s="5" t="str">
        <f>Source!L4077</f>
        <v>Filaria ELISA ...............:</v>
      </c>
      <c r="F4077" s="5" t="e">
        <f>IF(ISBLANK(Source!E4077),NA(),Source!E4077)</f>
        <v>#N/A</v>
      </c>
      <c r="G4077" s="5">
        <f>Source!I4077</f>
        <v>5</v>
      </c>
      <c r="H4077" s="5" t="str">
        <f>IF(B4077&lt;&gt;0,NA(),Source!B4077)</f>
        <v>FILE</v>
      </c>
      <c r="I4077" s="5">
        <f>VLOOKUP(H4077,Mapping!B:E,4,FALSE)</f>
        <v>0</v>
      </c>
      <c r="J4077" s="9" t="str">
        <f>VLOOKUP(H4077,Mapping!B:M,12,FALSE)</f>
        <v/>
      </c>
      <c r="K4077" s="5" t="str">
        <f>VLOOKUP(H4077,Mapping!B:H,7,FALSE)</f>
        <v>Filaria ELISA ...............:</v>
      </c>
      <c r="L4077" s="5" t="e">
        <f>IF(B4077&lt;&gt;0,B4077,IF(M4077=1,I4077,NA()))</f>
        <v>#N/A</v>
      </c>
      <c r="N4077" s="9" t="str">
        <f>IFERROR(VLOOKUP(Labs!A4077,Mapping!D:M,10,FALSE),0)</f>
        <v/>
      </c>
    </row>
    <row r="4078" spans="1:14" x14ac:dyDescent="0.25">
      <c r="A4078" s="5" t="str">
        <f>Source!B4078&amp;"|"&amp;Source!K4078</f>
        <v>MPO|FALS</v>
      </c>
      <c r="B4078" s="5">
        <f>IFERROR(VLOOKUP(Labs!A4078,Mapping!D:E,2,FALSE),0)</f>
        <v>0</v>
      </c>
      <c r="C4078" t="str">
        <f>Source!F4078</f>
        <v>Chem/Haem</v>
      </c>
      <c r="D4078" s="5" t="str">
        <f>Source!D4078</f>
        <v>anti-MPO7</v>
      </c>
      <c r="E4078" s="5" t="str">
        <f>Source!L4078</f>
        <v>FACS Acute Panel (Blood)</v>
      </c>
      <c r="F4078" s="5" t="str">
        <f>IF(ISBLANK(Source!E4078),NA(),Source!E4078)</f>
        <v>%</v>
      </c>
      <c r="G4078" s="5">
        <f>Source!I4078</f>
        <v>5</v>
      </c>
      <c r="H4078" s="5" t="str">
        <f>IF(B4078&lt;&gt;0,NA(),Source!B4078)</f>
        <v>MPO</v>
      </c>
      <c r="I4078" s="5">
        <f>VLOOKUP(H4078,Mapping!B:E,4,FALSE)</f>
        <v>0</v>
      </c>
      <c r="J4078" s="9" t="str">
        <f>VLOOKUP(H4078,Mapping!B:M,12,FALSE)</f>
        <v/>
      </c>
      <c r="K4078" s="5" t="str">
        <f>VLOOKUP(H4078,Mapping!B:H,7,FALSE)</f>
        <v>FACS Acute Panel (Blood)</v>
      </c>
      <c r="L4078" s="5" t="e">
        <f>IF(B4078&lt;&gt;0,B4078,IF(M4078=1,I4078,NA()))</f>
        <v>#N/A</v>
      </c>
      <c r="N4078" s="9">
        <f>IFERROR(VLOOKUP(Labs!A4078,Mapping!D:M,10,FALSE),0)</f>
        <v>0</v>
      </c>
    </row>
    <row r="4079" spans="1:14" x14ac:dyDescent="0.25">
      <c r="A4079" s="5" t="str">
        <f>Source!B4079&amp;"|"&amp;Source!K4079</f>
        <v>HCT|FOQT</v>
      </c>
      <c r="B4079" s="5">
        <f>IFERROR(VLOOKUP(Labs!A4079,Mapping!D:E,2,FALSE),0)</f>
        <v>0</v>
      </c>
      <c r="C4079" t="str">
        <f>Source!F4079</f>
        <v>Chem/Haem</v>
      </c>
      <c r="D4079" s="5" t="str">
        <f>Source!D4079</f>
        <v>HCT</v>
      </c>
      <c r="E4079" s="5" t="str">
        <f>Source!L4079</f>
        <v>FOQ (TAUNTON)</v>
      </c>
      <c r="F4079" s="5" t="e">
        <f>IF(ISBLANK(Source!E4079),NA(),Source!E4079)</f>
        <v>#N/A</v>
      </c>
      <c r="G4079" s="5">
        <f>Source!I4079</f>
        <v>5</v>
      </c>
      <c r="H4079" s="5" t="str">
        <f>IF(B4079&lt;&gt;0,NA(),Source!B4079)</f>
        <v>HCT</v>
      </c>
      <c r="I4079" s="5" t="str">
        <f>VLOOKUP(H4079,Mapping!B:E,4,FALSE)</f>
        <v>4544-3</v>
      </c>
      <c r="J4079" s="9" t="str">
        <f>VLOOKUP(H4079,Mapping!B:M,12,FALSE)</f>
        <v>Hematocrit [Volume Fraction] of Blood by Automated count</v>
      </c>
      <c r="K4079" s="5" t="str">
        <f>VLOOKUP(H4079,Mapping!B:H,7,FALSE)</f>
        <v>Full Blood Count</v>
      </c>
      <c r="L4079" s="5" t="e">
        <f>IF(B4079&lt;&gt;0,B4079,IF(M4079=1,I4079,NA()))</f>
        <v>#N/A</v>
      </c>
      <c r="N4079" s="9">
        <f>IFERROR(VLOOKUP(Labs!A4079,Mapping!D:M,10,FALSE),0)</f>
        <v>0</v>
      </c>
    </row>
    <row r="4080" spans="1:14" x14ac:dyDescent="0.25">
      <c r="A4080" s="5" t="str">
        <f>Source!B4080&amp;"|"&amp;Source!K4080</f>
        <v>IGFB|IGF</v>
      </c>
      <c r="B4080" s="5">
        <f>IFERROR(VLOOKUP(Labs!A4080,Mapping!D:E,2,FALSE),0)</f>
        <v>0</v>
      </c>
      <c r="C4080" t="str">
        <f>Source!F4080</f>
        <v>Chem/Haem</v>
      </c>
      <c r="D4080" s="5" t="str">
        <f>Source!D4080</f>
        <v>IGF BP3</v>
      </c>
      <c r="E4080" s="5" t="str">
        <f>Source!L4080</f>
        <v>INSULIN LIKE GROWTH FACTOR</v>
      </c>
      <c r="F4080" s="5" t="str">
        <f>IF(ISBLANK(Source!E4080),NA(),Source!E4080)</f>
        <v>mg/l</v>
      </c>
      <c r="G4080" s="5">
        <f>Source!I4080</f>
        <v>5</v>
      </c>
      <c r="H4080" s="5" t="str">
        <f>IF(B4080&lt;&gt;0,NA(),Source!B4080)</f>
        <v>IGFB</v>
      </c>
      <c r="I4080" s="5">
        <f>VLOOKUP(H4080,Mapping!B:E,4,FALSE)</f>
        <v>0</v>
      </c>
      <c r="J4080" s="9" t="str">
        <f>VLOOKUP(H4080,Mapping!B:M,12,FALSE)</f>
        <v/>
      </c>
      <c r="K4080" s="5" t="str">
        <f>VLOOKUP(H4080,Mapping!B:H,7,FALSE)</f>
        <v>INSULIN LIKE GROWTH FACTOR</v>
      </c>
      <c r="L4080" s="5" t="e">
        <f>IF(B4080&lt;&gt;0,B4080,IF(M4080=1,I4080,NA()))</f>
        <v>#N/A</v>
      </c>
      <c r="N4080" s="9" t="str">
        <f>IFERROR(VLOOKUP(Labs!A4080,Mapping!D:M,10,FALSE),0)</f>
        <v/>
      </c>
    </row>
    <row r="4081" spans="1:14" x14ac:dyDescent="0.25">
      <c r="A4081" s="5" t="str">
        <f>Source!B4081&amp;"|"&amp;Source!K4081</f>
        <v>HGB|FOQY</v>
      </c>
      <c r="B4081" s="5">
        <f>IFERROR(VLOOKUP(Labs!A4081,Mapping!D:E,2,FALSE),0)</f>
        <v>0</v>
      </c>
      <c r="C4081" t="str">
        <f>Source!F4081</f>
        <v>Chem/Haem</v>
      </c>
      <c r="D4081" s="5" t="str">
        <f>Source!D4081</f>
        <v>HB</v>
      </c>
      <c r="E4081" s="5" t="str">
        <f>Source!L4081</f>
        <v>FOQ (YEOVIL)</v>
      </c>
      <c r="F4081" s="5" t="str">
        <f>IF(ISBLANK(Source!E4081),NA(),Source!E4081)</f>
        <v>g/L</v>
      </c>
      <c r="G4081" s="5">
        <f>Source!I4081</f>
        <v>5</v>
      </c>
      <c r="H4081" s="5" t="str">
        <f>IF(B4081&lt;&gt;0,NA(),Source!B4081)</f>
        <v>HGB</v>
      </c>
      <c r="I4081" s="5" t="str">
        <f>VLOOKUP(H4081,Mapping!B:E,4,FALSE)</f>
        <v>718-7</v>
      </c>
      <c r="J4081" s="9" t="str">
        <f>VLOOKUP(H4081,Mapping!B:M,12,FALSE)</f>
        <v>Hemoglobin [Mass/volume] in Blood</v>
      </c>
      <c r="K4081" s="5" t="str">
        <f>VLOOKUP(H4081,Mapping!B:H,7,FALSE)</f>
        <v>Full Blood Count</v>
      </c>
      <c r="L4081" s="5" t="e">
        <f>IF(B4081&lt;&gt;0,B4081,IF(M4081=1,I4081,NA()))</f>
        <v>#N/A</v>
      </c>
      <c r="N4081" s="9">
        <f>IFERROR(VLOOKUP(Labs!A4081,Mapping!D:M,10,FALSE),0)</f>
        <v>0</v>
      </c>
    </row>
    <row r="4082" spans="1:14" x14ac:dyDescent="0.25">
      <c r="A4082" s="5" t="str">
        <f>Source!B4082&amp;"|"&amp;Source!K4082</f>
        <v>HPVH|HPVH</v>
      </c>
      <c r="B4082" s="5">
        <f>IFERROR(VLOOKUP(Labs!A4082,Mapping!D:E,2,FALSE),0)</f>
        <v>0</v>
      </c>
      <c r="C4082" t="str">
        <f>Source!F4082</f>
        <v>Chem/Haem</v>
      </c>
      <c r="D4082" s="5" t="str">
        <f>Source!D4082</f>
        <v>Herpes Simplex virus Type 1</v>
      </c>
      <c r="E4082" s="5" t="str">
        <f>Source!L4082</f>
        <v>Herpes Simplex virus PCR</v>
      </c>
      <c r="F4082" s="5" t="e">
        <f>IF(ISBLANK(Source!E4082),NA(),Source!E4082)</f>
        <v>#N/A</v>
      </c>
      <c r="G4082" s="5">
        <f>Source!I4082</f>
        <v>5</v>
      </c>
      <c r="H4082" s="5" t="str">
        <f>IF(B4082&lt;&gt;0,NA(),Source!B4082)</f>
        <v>HPVH</v>
      </c>
      <c r="I4082" s="5">
        <f>VLOOKUP(H4082,Mapping!B:E,4,FALSE)</f>
        <v>0</v>
      </c>
      <c r="J4082" s="9" t="str">
        <f>VLOOKUP(H4082,Mapping!B:M,12,FALSE)</f>
        <v/>
      </c>
      <c r="K4082" s="5" t="str">
        <f>VLOOKUP(H4082,Mapping!B:H,7,FALSE)</f>
        <v>Herpes Simplex virus PCR</v>
      </c>
      <c r="L4082" s="5" t="e">
        <f>IF(B4082&lt;&gt;0,B4082,IF(M4082=1,I4082,NA()))</f>
        <v>#N/A</v>
      </c>
      <c r="N4082" s="9" t="str">
        <f>IFERROR(VLOOKUP(Labs!A4082,Mapping!D:M,10,FALSE),0)</f>
        <v/>
      </c>
    </row>
    <row r="4083" spans="1:14" x14ac:dyDescent="0.25">
      <c r="A4083" s="5" t="str">
        <f>Source!B4083&amp;"|"&amp;Source!K4083</f>
        <v>IGF|IGF</v>
      </c>
      <c r="B4083" s="5">
        <f>IFERROR(VLOOKUP(Labs!A4083,Mapping!D:E,2,FALSE),0)</f>
        <v>0</v>
      </c>
      <c r="C4083" t="str">
        <f>Source!F4083</f>
        <v>Chem/Haem</v>
      </c>
      <c r="D4083" s="5" t="str">
        <f>Source!D4083</f>
        <v>IGF</v>
      </c>
      <c r="E4083" s="5" t="str">
        <f>Source!L4083</f>
        <v>INSULIN LIKE GROWTH FACTOR</v>
      </c>
      <c r="F4083" s="5" t="str">
        <f>IF(ISBLANK(Source!E4083),NA(),Source!E4083)</f>
        <v>nmol/l</v>
      </c>
      <c r="G4083" s="5">
        <f>Source!I4083</f>
        <v>5</v>
      </c>
      <c r="H4083" s="5" t="str">
        <f>IF(B4083&lt;&gt;0,NA(),Source!B4083)</f>
        <v>IGF</v>
      </c>
      <c r="I4083" s="5">
        <f>VLOOKUP(H4083,Mapping!B:E,4,FALSE)</f>
        <v>0</v>
      </c>
      <c r="J4083" s="9" t="str">
        <f>VLOOKUP(H4083,Mapping!B:M,12,FALSE)</f>
        <v/>
      </c>
      <c r="K4083" s="5" t="str">
        <f>VLOOKUP(H4083,Mapping!B:H,7,FALSE)</f>
        <v>INSULIN LIKE GROWTH FACTOR</v>
      </c>
      <c r="L4083" s="5" t="e">
        <f>IF(B4083&lt;&gt;0,B4083,IF(M4083=1,I4083,NA()))</f>
        <v>#N/A</v>
      </c>
      <c r="N4083" s="9" t="str">
        <f>IFERROR(VLOOKUP(Labs!A4083,Mapping!D:M,10,FALSE),0)</f>
        <v/>
      </c>
    </row>
    <row r="4084" spans="1:14" x14ac:dyDescent="0.25">
      <c r="A4084" s="5" t="str">
        <f>Source!B4084&amp;"|"&amp;Source!K4084</f>
        <v>IGG2|IGSB</v>
      </c>
      <c r="B4084" s="5">
        <f>IFERROR(VLOOKUP(Labs!A4084,Mapping!D:E,2,FALSE),0)</f>
        <v>0</v>
      </c>
      <c r="C4084" t="str">
        <f>Source!F4084</f>
        <v>Chem/Haem</v>
      </c>
      <c r="D4084" s="5" t="str">
        <f>Source!D4084</f>
        <v>IGG2</v>
      </c>
      <c r="E4084" s="5" t="str">
        <f>Source!L4084</f>
        <v>IgG SUBCLASSES</v>
      </c>
      <c r="F4084" s="5" t="str">
        <f>IF(ISBLANK(Source!E4084),NA(),Source!E4084)</f>
        <v>g/l</v>
      </c>
      <c r="G4084" s="5">
        <f>Source!I4084</f>
        <v>5</v>
      </c>
      <c r="H4084" s="5" t="str">
        <f>IF(B4084&lt;&gt;0,NA(),Source!B4084)</f>
        <v>IGG2</v>
      </c>
      <c r="I4084" s="5">
        <f>VLOOKUP(H4084,Mapping!B:E,4,FALSE)</f>
        <v>0</v>
      </c>
      <c r="J4084" s="9" t="str">
        <f>VLOOKUP(H4084,Mapping!B:M,12,FALSE)</f>
        <v/>
      </c>
      <c r="K4084" s="5" t="str">
        <f>VLOOKUP(H4084,Mapping!B:H,7,FALSE)</f>
        <v>IgG SUBCLASSES</v>
      </c>
      <c r="L4084" s="5" t="e">
        <f>IF(B4084&lt;&gt;0,B4084,IF(M4084=1,I4084,NA()))</f>
        <v>#N/A</v>
      </c>
      <c r="N4084" s="9" t="str">
        <f>IFERROR(VLOOKUP(Labs!A4084,Mapping!D:M,10,FALSE),0)</f>
        <v/>
      </c>
    </row>
    <row r="4085" spans="1:14" x14ac:dyDescent="0.25">
      <c r="A4085" s="5" t="str">
        <f>Source!B4085&amp;"|"&amp;Source!K4085</f>
        <v>IGM|IMM</v>
      </c>
      <c r="B4085" s="5" t="str">
        <f>IFERROR(VLOOKUP(Labs!A4085,Mapping!D:E,2,FALSE),0)</f>
        <v>2472-9</v>
      </c>
      <c r="C4085" t="str">
        <f>Source!F4085</f>
        <v>Chem/Haem</v>
      </c>
      <c r="D4085" s="5" t="str">
        <f>Source!D4085</f>
        <v>IGM</v>
      </c>
      <c r="E4085" s="5" t="str">
        <f>Source!L4085</f>
        <v>IMMUNOGLOBULINS</v>
      </c>
      <c r="F4085" s="5" t="str">
        <f>IF(ISBLANK(Source!E4085),NA(),Source!E4085)</f>
        <v>g/L</v>
      </c>
      <c r="G4085" s="5">
        <f>Source!I4085</f>
        <v>5</v>
      </c>
      <c r="H4085" s="5" t="e">
        <f>IF(B4085&lt;&gt;0,NA(),Source!B4085)</f>
        <v>#N/A</v>
      </c>
      <c r="I4085" s="5" t="e">
        <f>VLOOKUP(H4085,Mapping!B:E,4,FALSE)</f>
        <v>#N/A</v>
      </c>
      <c r="J4085" s="9" t="e">
        <f>VLOOKUP(H4085,Mapping!B:M,12,FALSE)</f>
        <v>#N/A</v>
      </c>
      <c r="K4085" s="5" t="e">
        <f>VLOOKUP(H4085,Mapping!B:H,7,FALSE)</f>
        <v>#N/A</v>
      </c>
      <c r="L4085" s="5" t="str">
        <f>IF(B4085&lt;&gt;0,B4085,IF(M4085=1,I4085,NA()))</f>
        <v>2472-9</v>
      </c>
      <c r="N4085" s="9" t="str">
        <f>IFERROR(VLOOKUP(Labs!A4085,Mapping!D:M,10,FALSE),0)</f>
        <v>IgM [Mass/volume] in Serum or Plasma</v>
      </c>
    </row>
    <row r="4086" spans="1:14" x14ac:dyDescent="0.25">
      <c r="A4086" s="5" t="str">
        <f>Source!B4086&amp;"|"&amp;Source!K4086</f>
        <v>LYCC|LYCC</v>
      </c>
      <c r="B4086" s="5">
        <f>IFERROR(VLOOKUP(Labs!A4086,Mapping!D:E,2,FALSE),0)</f>
        <v>0</v>
      </c>
      <c r="C4086" t="str">
        <f>Source!F4086</f>
        <v>Chem/Haem</v>
      </c>
      <c r="D4086" s="5" t="str">
        <f>Source!D4086</f>
        <v>Lyme disease Serology:</v>
      </c>
      <c r="E4086" s="5" t="str">
        <f>Source!L4086</f>
        <v>Lyme disease Serology.</v>
      </c>
      <c r="F4086" s="5" t="e">
        <f>IF(ISBLANK(Source!E4086),NA(),Source!E4086)</f>
        <v>#N/A</v>
      </c>
      <c r="G4086" s="5">
        <f>Source!I4086</f>
        <v>5</v>
      </c>
      <c r="H4086" s="5" t="str">
        <f>IF(B4086&lt;&gt;0,NA(),Source!B4086)</f>
        <v>LYCC</v>
      </c>
      <c r="I4086" s="5">
        <f>VLOOKUP(H4086,Mapping!B:E,4,FALSE)</f>
        <v>0</v>
      </c>
      <c r="J4086" s="9" t="str">
        <f>VLOOKUP(H4086,Mapping!B:M,12,FALSE)</f>
        <v/>
      </c>
      <c r="K4086" s="5" t="str">
        <f>VLOOKUP(H4086,Mapping!B:H,7,FALSE)</f>
        <v>Lyme disease Serology.</v>
      </c>
      <c r="L4086" s="5" t="e">
        <f>IF(B4086&lt;&gt;0,B4086,IF(M4086=1,I4086,NA()))</f>
        <v>#N/A</v>
      </c>
      <c r="N4086" s="9" t="str">
        <f>IFERROR(VLOOKUP(Labs!A4086,Mapping!D:M,10,FALSE),0)</f>
        <v/>
      </c>
    </row>
    <row r="4087" spans="1:14" x14ac:dyDescent="0.25">
      <c r="A4087" s="5" t="str">
        <f>Source!B4087&amp;"|"&amp;Source!K4087</f>
        <v>IGG4|IGSB</v>
      </c>
      <c r="B4087" s="5">
        <f>IFERROR(VLOOKUP(Labs!A4087,Mapping!D:E,2,FALSE),0)</f>
        <v>0</v>
      </c>
      <c r="C4087" t="str">
        <f>Source!F4087</f>
        <v>Chem/Haem</v>
      </c>
      <c r="D4087" s="5" t="str">
        <f>Source!D4087</f>
        <v>IGG4</v>
      </c>
      <c r="E4087" s="5" t="str">
        <f>Source!L4087</f>
        <v>IgG SUBCLASSES</v>
      </c>
      <c r="F4087" s="5" t="str">
        <f>IF(ISBLANK(Source!E4087),NA(),Source!E4087)</f>
        <v>g/l</v>
      </c>
      <c r="G4087" s="5">
        <f>Source!I4087</f>
        <v>5</v>
      </c>
      <c r="H4087" s="5" t="str">
        <f>IF(B4087&lt;&gt;0,NA(),Source!B4087)</f>
        <v>IGG4</v>
      </c>
      <c r="I4087" s="5">
        <f>VLOOKUP(H4087,Mapping!B:E,4,FALSE)</f>
        <v>0</v>
      </c>
      <c r="J4087" s="9" t="str">
        <f>VLOOKUP(H4087,Mapping!B:M,12,FALSE)</f>
        <v/>
      </c>
      <c r="K4087" s="5" t="str">
        <f>VLOOKUP(H4087,Mapping!B:H,7,FALSE)</f>
        <v>IgG SUBCLASSES</v>
      </c>
      <c r="L4087" s="5" t="e">
        <f>IF(B4087&lt;&gt;0,B4087,IF(M4087=1,I4087,NA()))</f>
        <v>#N/A</v>
      </c>
      <c r="N4087" s="9" t="str">
        <f>IFERROR(VLOOKUP(Labs!A4087,Mapping!D:M,10,FALSE),0)</f>
        <v/>
      </c>
    </row>
    <row r="4088" spans="1:14" x14ac:dyDescent="0.25">
      <c r="A4088" s="5" t="str">
        <f>Source!B4088&amp;"|"&amp;Source!K4088</f>
        <v>NIDU|CLUQ</v>
      </c>
      <c r="B4088" s="5">
        <f>IFERROR(VLOOKUP(Labs!A4088,Mapping!D:E,2,FALSE),0)</f>
        <v>0</v>
      </c>
      <c r="C4088" t="str">
        <f>Source!F4088</f>
        <v>Chem/Haem</v>
      </c>
      <c r="D4088" s="5" t="str">
        <f>Source!D4088</f>
        <v>STONE NIDUS</v>
      </c>
      <c r="E4088" s="5" t="str">
        <f>Source!L4088</f>
        <v>CALCULUS ANALYSIS</v>
      </c>
      <c r="F4088" s="5" t="e">
        <f>IF(ISBLANK(Source!E4088),NA(),Source!E4088)</f>
        <v>#N/A</v>
      </c>
      <c r="G4088" s="5">
        <f>Source!I4088</f>
        <v>5</v>
      </c>
      <c r="H4088" s="5" t="str">
        <f>IF(B4088&lt;&gt;0,NA(),Source!B4088)</f>
        <v>NIDU</v>
      </c>
      <c r="I4088" s="5">
        <f>VLOOKUP(H4088,Mapping!B:E,4,FALSE)</f>
        <v>0</v>
      </c>
      <c r="J4088" s="9" t="str">
        <f>VLOOKUP(H4088,Mapping!B:M,12,FALSE)</f>
        <v/>
      </c>
      <c r="K4088" s="5" t="str">
        <f>VLOOKUP(H4088,Mapping!B:H,7,FALSE)</f>
        <v>CALCULUS ANALYSIS</v>
      </c>
      <c r="L4088" s="5" t="e">
        <f>IF(B4088&lt;&gt;0,B4088,IF(M4088=1,I4088,NA()))</f>
        <v>#N/A</v>
      </c>
      <c r="N4088" s="9" t="str">
        <f>IFERROR(VLOOKUP(Labs!A4088,Mapping!D:M,10,FALSE),0)</f>
        <v/>
      </c>
    </row>
    <row r="4089" spans="1:14" x14ac:dyDescent="0.25">
      <c r="A4089" s="5" t="str">
        <f>Source!B4089&amp;"|"&amp;Source!K4089</f>
        <v>LGI1|LGI1</v>
      </c>
      <c r="B4089" s="5">
        <f>IFERROR(VLOOKUP(Labs!A4089,Mapping!D:E,2,FALSE),0)</f>
        <v>0</v>
      </c>
      <c r="C4089" t="str">
        <f>Source!F4089</f>
        <v>Chem/Haem</v>
      </c>
      <c r="D4089" s="5" t="str">
        <f>Source!D4089</f>
        <v>LEUCINE RICH GLIOMA INACT 1 AB</v>
      </c>
      <c r="E4089" s="5" t="str">
        <f>Source!L4089</f>
        <v>LEUCINE RICH GLIOMA INACT 1 AB</v>
      </c>
      <c r="F4089" s="5" t="e">
        <f>IF(ISBLANK(Source!E4089),NA(),Source!E4089)</f>
        <v>#N/A</v>
      </c>
      <c r="G4089" s="5">
        <f>Source!I4089</f>
        <v>5</v>
      </c>
      <c r="H4089" s="5" t="str">
        <f>IF(B4089&lt;&gt;0,NA(),Source!B4089)</f>
        <v>LGI1</v>
      </c>
      <c r="I4089" s="5">
        <f>VLOOKUP(H4089,Mapping!B:E,4,FALSE)</f>
        <v>0</v>
      </c>
      <c r="J4089" s="9" t="str">
        <f>VLOOKUP(H4089,Mapping!B:M,12,FALSE)</f>
        <v/>
      </c>
      <c r="K4089" s="5" t="str">
        <f>VLOOKUP(H4089,Mapping!B:H,7,FALSE)</f>
        <v>LEUCINE RICH GLIOMA INACT 1 AB</v>
      </c>
      <c r="L4089" s="5" t="e">
        <f>IF(B4089&lt;&gt;0,B4089,IF(M4089=1,I4089,NA()))</f>
        <v>#N/A</v>
      </c>
      <c r="N4089" s="9" t="str">
        <f>IFERROR(VLOOKUP(Labs!A4089,Mapping!D:M,10,FALSE),0)</f>
        <v/>
      </c>
    </row>
    <row r="4090" spans="1:14" x14ac:dyDescent="0.25">
      <c r="A4090" s="5" t="str">
        <f>Source!B4090&amp;"|"&amp;Source!K4090</f>
        <v>HGB|FOQT</v>
      </c>
      <c r="B4090" s="5">
        <f>IFERROR(VLOOKUP(Labs!A4090,Mapping!D:E,2,FALSE),0)</f>
        <v>0</v>
      </c>
      <c r="C4090" t="str">
        <f>Source!F4090</f>
        <v>Chem/Haem</v>
      </c>
      <c r="D4090" s="5" t="str">
        <f>Source!D4090</f>
        <v>HB</v>
      </c>
      <c r="E4090" s="5" t="str">
        <f>Source!L4090</f>
        <v>FOQ (TAUNTON)</v>
      </c>
      <c r="F4090" s="5" t="str">
        <f>IF(ISBLANK(Source!E4090),NA(),Source!E4090)</f>
        <v>g/dL</v>
      </c>
      <c r="G4090" s="5">
        <f>Source!I4090</f>
        <v>5</v>
      </c>
      <c r="H4090" s="5" t="str">
        <f>IF(B4090&lt;&gt;0,NA(),Source!B4090)</f>
        <v>HGB</v>
      </c>
      <c r="I4090" s="5" t="str">
        <f>VLOOKUP(H4090,Mapping!B:E,4,FALSE)</f>
        <v>718-7</v>
      </c>
      <c r="J4090" s="9" t="str">
        <f>VLOOKUP(H4090,Mapping!B:M,12,FALSE)</f>
        <v>Hemoglobin [Mass/volume] in Blood</v>
      </c>
      <c r="K4090" s="5" t="str">
        <f>VLOOKUP(H4090,Mapping!B:H,7,FALSE)</f>
        <v>Full Blood Count</v>
      </c>
      <c r="L4090" s="5" t="e">
        <f>IF(B4090&lt;&gt;0,B4090,IF(M4090=1,I4090,NA()))</f>
        <v>#N/A</v>
      </c>
      <c r="N4090" s="9">
        <f>IFERROR(VLOOKUP(Labs!A4090,Mapping!D:M,10,FALSE),0)</f>
        <v>0</v>
      </c>
    </row>
    <row r="4091" spans="1:14" x14ac:dyDescent="0.25">
      <c r="A4091" s="5" t="str">
        <f>Source!B4091&amp;"|"&amp;Source!K4091</f>
        <v>HISC|HIS</v>
      </c>
      <c r="B4091" s="5">
        <f>IFERROR(VLOOKUP(Labs!A4091,Mapping!D:E,2,FALSE),0)</f>
        <v>0</v>
      </c>
      <c r="C4091" t="str">
        <f>Source!F4091</f>
        <v>Chem/Haem</v>
      </c>
      <c r="D4091" s="5" t="str">
        <f>Source!D4091</f>
        <v>Histoplasma CFT mycelial phase</v>
      </c>
      <c r="E4091" s="5" t="str">
        <f>Source!L4091</f>
        <v>Histoplasma Serology</v>
      </c>
      <c r="F4091" s="5" t="e">
        <f>IF(ISBLANK(Source!E4091),NA(),Source!E4091)</f>
        <v>#N/A</v>
      </c>
      <c r="G4091" s="5">
        <f>Source!I4091</f>
        <v>5</v>
      </c>
      <c r="H4091" s="5" t="str">
        <f>IF(B4091&lt;&gt;0,NA(),Source!B4091)</f>
        <v>HISC</v>
      </c>
      <c r="I4091" s="5">
        <f>VLOOKUP(H4091,Mapping!B:E,4,FALSE)</f>
        <v>0</v>
      </c>
      <c r="J4091" s="9" t="str">
        <f>VLOOKUP(H4091,Mapping!B:M,12,FALSE)</f>
        <v/>
      </c>
      <c r="K4091" s="5" t="str">
        <f>VLOOKUP(H4091,Mapping!B:H,7,FALSE)</f>
        <v>HISTOPLASMA SEROLOGY</v>
      </c>
      <c r="L4091" s="5" t="e">
        <f>IF(B4091&lt;&gt;0,B4091,IF(M4091=1,I4091,NA()))</f>
        <v>#N/A</v>
      </c>
      <c r="N4091" s="9">
        <f>IFERROR(VLOOKUP(Labs!A4091,Mapping!D:M,10,FALSE),0)</f>
        <v>0</v>
      </c>
    </row>
    <row r="4092" spans="1:14" x14ac:dyDescent="0.25">
      <c r="A4092" s="5" t="str">
        <f>Source!B4092&amp;"|"&amp;Source!K4092</f>
        <v>MCHC|FOQY</v>
      </c>
      <c r="B4092" s="5">
        <f>IFERROR(VLOOKUP(Labs!A4092,Mapping!D:E,2,FALSE),0)</f>
        <v>0</v>
      </c>
      <c r="C4092" t="str">
        <f>Source!F4092</f>
        <v>Chem/Haem</v>
      </c>
      <c r="D4092" s="5" t="str">
        <f>Source!D4092</f>
        <v>MCHC</v>
      </c>
      <c r="E4092" s="5" t="str">
        <f>Source!L4092</f>
        <v>FOQ (YEOVIL)</v>
      </c>
      <c r="F4092" s="5" t="str">
        <f>IF(ISBLANK(Source!E4092),NA(),Source!E4092)</f>
        <v>g/L</v>
      </c>
      <c r="G4092" s="5">
        <f>Source!I4092</f>
        <v>5</v>
      </c>
      <c r="H4092" s="5" t="str">
        <f>IF(B4092&lt;&gt;0,NA(),Source!B4092)</f>
        <v>MCHC</v>
      </c>
      <c r="I4092" s="5" t="str">
        <f>VLOOKUP(H4092,Mapping!B:E,4,FALSE)</f>
        <v>786-4</v>
      </c>
      <c r="J4092" s="9" t="str">
        <f>VLOOKUP(H4092,Mapping!B:M,12,FALSE)</f>
        <v>MCHC [Mass/volume] by Automated count</v>
      </c>
      <c r="K4092" s="5" t="str">
        <f>VLOOKUP(H4092,Mapping!B:H,7,FALSE)</f>
        <v>Full Blood Count</v>
      </c>
      <c r="L4092" s="5" t="e">
        <f>IF(B4092&lt;&gt;0,B4092,IF(M4092=1,I4092,NA()))</f>
        <v>#N/A</v>
      </c>
      <c r="N4092" s="9">
        <f>IFERROR(VLOOKUP(Labs!A4092,Mapping!D:M,10,FALSE),0)</f>
        <v>0</v>
      </c>
    </row>
    <row r="4093" spans="1:14" x14ac:dyDescent="0.25">
      <c r="A4093" s="5" t="str">
        <f>Source!B4093&amp;"|"&amp;Source!K4093</f>
        <v>IFER|IFER</v>
      </c>
      <c r="B4093" s="5">
        <f>IFERROR(VLOOKUP(Labs!A4093,Mapping!D:E,2,FALSE),0)</f>
        <v>0</v>
      </c>
      <c r="C4093" t="str">
        <f>Source!F4093</f>
        <v>Chem/Haem</v>
      </c>
      <c r="D4093" s="5" t="str">
        <f>Source!D4093</f>
        <v>FERRITIN</v>
      </c>
      <c r="E4093" s="5" t="str">
        <f>Source!L4093</f>
        <v>FERRITIN</v>
      </c>
      <c r="F4093" s="5" t="str">
        <f>IF(ISBLANK(Source!E4093),NA(),Source!E4093)</f>
        <v>ug/L</v>
      </c>
      <c r="G4093" s="5">
        <f>Source!I4093</f>
        <v>5</v>
      </c>
      <c r="H4093" s="5" t="str">
        <f>IF(B4093&lt;&gt;0,NA(),Source!B4093)</f>
        <v>IFER</v>
      </c>
      <c r="I4093" s="5">
        <f>VLOOKUP(H4093,Mapping!B:E,4,FALSE)</f>
        <v>0</v>
      </c>
      <c r="J4093" s="9" t="str">
        <f>VLOOKUP(H4093,Mapping!B:M,12,FALSE)</f>
        <v/>
      </c>
      <c r="K4093" s="5" t="str">
        <f>VLOOKUP(H4093,Mapping!B:H,7,FALSE)</f>
        <v>FERRITIN</v>
      </c>
      <c r="L4093" s="5" t="e">
        <f>IF(B4093&lt;&gt;0,B4093,IF(M4093=1,I4093,NA()))</f>
        <v>#N/A</v>
      </c>
      <c r="N4093" s="9" t="str">
        <f>IFERROR(VLOOKUP(Labs!A4093,Mapping!D:M,10,FALSE),0)</f>
        <v/>
      </c>
    </row>
    <row r="4094" spans="1:14" x14ac:dyDescent="0.25">
      <c r="A4094" s="5" t="str">
        <f>Source!B4094&amp;"|"&amp;Source!K4094</f>
        <v>IGG3|IGSB</v>
      </c>
      <c r="B4094" s="5">
        <f>IFERROR(VLOOKUP(Labs!A4094,Mapping!D:E,2,FALSE),0)</f>
        <v>0</v>
      </c>
      <c r="C4094" t="str">
        <f>Source!F4094</f>
        <v>Chem/Haem</v>
      </c>
      <c r="D4094" s="5" t="str">
        <f>Source!D4094</f>
        <v>IGG3</v>
      </c>
      <c r="E4094" s="5" t="str">
        <f>Source!L4094</f>
        <v>IgG SUBCLASSES</v>
      </c>
      <c r="F4094" s="5" t="str">
        <f>IF(ISBLANK(Source!E4094),NA(),Source!E4094)</f>
        <v>g/l</v>
      </c>
      <c r="G4094" s="5">
        <f>Source!I4094</f>
        <v>5</v>
      </c>
      <c r="H4094" s="5" t="str">
        <f>IF(B4094&lt;&gt;0,NA(),Source!B4094)</f>
        <v>IGG3</v>
      </c>
      <c r="I4094" s="5">
        <f>VLOOKUP(H4094,Mapping!B:E,4,FALSE)</f>
        <v>0</v>
      </c>
      <c r="J4094" s="9" t="str">
        <f>VLOOKUP(H4094,Mapping!B:M,12,FALSE)</f>
        <v/>
      </c>
      <c r="K4094" s="5" t="str">
        <f>VLOOKUP(H4094,Mapping!B:H,7,FALSE)</f>
        <v>IgG SUBCLASSES</v>
      </c>
      <c r="L4094" s="5" t="e">
        <f>IF(B4094&lt;&gt;0,B4094,IF(M4094=1,I4094,NA()))</f>
        <v>#N/A</v>
      </c>
      <c r="N4094" s="9" t="str">
        <f>IFERROR(VLOOKUP(Labs!A4094,Mapping!D:M,10,FALSE),0)</f>
        <v/>
      </c>
    </row>
    <row r="4095" spans="1:14" x14ac:dyDescent="0.25">
      <c r="A4095" s="5" t="str">
        <f>Source!B4095&amp;"|"&amp;Source!K4095</f>
        <v>IGG1|IGSB</v>
      </c>
      <c r="B4095" s="5">
        <f>IFERROR(VLOOKUP(Labs!A4095,Mapping!D:E,2,FALSE),0)</f>
        <v>0</v>
      </c>
      <c r="C4095" t="str">
        <f>Source!F4095</f>
        <v>Chem/Haem</v>
      </c>
      <c r="D4095" s="5" t="str">
        <f>Source!D4095</f>
        <v>IGG1</v>
      </c>
      <c r="E4095" s="5" t="str">
        <f>Source!L4095</f>
        <v>IgG SUBCLASSES</v>
      </c>
      <c r="F4095" s="5" t="str">
        <f>IF(ISBLANK(Source!E4095),NA(),Source!E4095)</f>
        <v>g/l</v>
      </c>
      <c r="G4095" s="5">
        <f>Source!I4095</f>
        <v>5</v>
      </c>
      <c r="H4095" s="5" t="str">
        <f>IF(B4095&lt;&gt;0,NA(),Source!B4095)</f>
        <v>IGG1</v>
      </c>
      <c r="I4095" s="5">
        <f>VLOOKUP(H4095,Mapping!B:E,4,FALSE)</f>
        <v>0</v>
      </c>
      <c r="J4095" s="9" t="str">
        <f>VLOOKUP(H4095,Mapping!B:M,12,FALSE)</f>
        <v/>
      </c>
      <c r="K4095" s="5" t="str">
        <f>VLOOKUP(H4095,Mapping!B:H,7,FALSE)</f>
        <v>IgG SUBCLASSES</v>
      </c>
      <c r="L4095" s="5" t="e">
        <f>IF(B4095&lt;&gt;0,B4095,IF(M4095=1,I4095,NA()))</f>
        <v>#N/A</v>
      </c>
      <c r="N4095" s="9" t="str">
        <f>IFERROR(VLOOKUP(Labs!A4095,Mapping!D:M,10,FALSE),0)</f>
        <v/>
      </c>
    </row>
    <row r="4096" spans="1:14" x14ac:dyDescent="0.25">
      <c r="A4096" s="5" t="str">
        <f>Source!B4096&amp;"|"&amp;Source!K4096</f>
        <v>HIVI|HICT</v>
      </c>
      <c r="B4096" s="5">
        <f>IFERROR(VLOOKUP(Labs!A4096,Mapping!D:E,2,FALSE),0)</f>
        <v>0</v>
      </c>
      <c r="C4096" t="str">
        <f>Source!F4096</f>
        <v>Virology</v>
      </c>
      <c r="D4096" s="5" t="str">
        <f>Source!D4096</f>
        <v>HIV 1+2 Antigen/Antibody Vidas</v>
      </c>
      <c r="E4096" s="5" t="str">
        <f>Source!L4096</f>
        <v>HIV confirmation tests :</v>
      </c>
      <c r="F4096" s="5" t="e">
        <f>IF(ISBLANK(Source!E4096),NA(),Source!E4096)</f>
        <v>#N/A</v>
      </c>
      <c r="G4096" s="5">
        <f>Source!I4096</f>
        <v>5</v>
      </c>
      <c r="H4096" s="5" t="str">
        <f>IF(B4096&lt;&gt;0,NA(),Source!B4096)</f>
        <v>HIVI</v>
      </c>
      <c r="I4096" s="5">
        <f>VLOOKUP(H4096,Mapping!B:E,4,FALSE)</f>
        <v>0</v>
      </c>
      <c r="J4096" s="9" t="str">
        <f>VLOOKUP(H4096,Mapping!B:M,12,FALSE)</f>
        <v/>
      </c>
      <c r="K4096" s="5" t="str">
        <f>VLOOKUP(H4096,Mapping!B:H,7,FALSE)</f>
        <v>HIV Confirmation tests:</v>
      </c>
      <c r="L4096" s="5" t="e">
        <f>IF(B4096&lt;&gt;0,B4096,IF(M4096=1,I4096,NA()))</f>
        <v>#N/A</v>
      </c>
      <c r="N4096" s="9" t="str">
        <f>IFERROR(VLOOKUP(Labs!A4096,Mapping!D:M,10,FALSE),0)</f>
        <v/>
      </c>
    </row>
    <row r="4097" spans="1:14" x14ac:dyDescent="0.25">
      <c r="A4097" s="5" t="str">
        <f>Source!B4097&amp;"|"&amp;Source!K4097</f>
        <v>IGA|IMM</v>
      </c>
      <c r="B4097" s="5" t="str">
        <f>IFERROR(VLOOKUP(Labs!A4097,Mapping!D:E,2,FALSE),0)</f>
        <v>2458-8</v>
      </c>
      <c r="C4097" t="str">
        <f>Source!F4097</f>
        <v>Chem/Haem</v>
      </c>
      <c r="D4097" s="5" t="str">
        <f>Source!D4097</f>
        <v>IGA</v>
      </c>
      <c r="E4097" s="5" t="str">
        <f>Source!L4097</f>
        <v>IMMUNOGLOBULINS</v>
      </c>
      <c r="F4097" s="5" t="str">
        <f>IF(ISBLANK(Source!E4097),NA(),Source!E4097)</f>
        <v>g/L</v>
      </c>
      <c r="G4097" s="5">
        <f>Source!I4097</f>
        <v>5</v>
      </c>
      <c r="H4097" s="5" t="e">
        <f>IF(B4097&lt;&gt;0,NA(),Source!B4097)</f>
        <v>#N/A</v>
      </c>
      <c r="I4097" s="5" t="e">
        <f>VLOOKUP(H4097,Mapping!B:E,4,FALSE)</f>
        <v>#N/A</v>
      </c>
      <c r="J4097" s="9" t="e">
        <f>VLOOKUP(H4097,Mapping!B:M,12,FALSE)</f>
        <v>#N/A</v>
      </c>
      <c r="K4097" s="5" t="e">
        <f>VLOOKUP(H4097,Mapping!B:H,7,FALSE)</f>
        <v>#N/A</v>
      </c>
      <c r="L4097" s="5" t="str">
        <f>IF(B4097&lt;&gt;0,B4097,IF(M4097=1,I4097,NA()))</f>
        <v>2458-8</v>
      </c>
      <c r="N4097" s="9" t="str">
        <f>IFERROR(VLOOKUP(Labs!A4097,Mapping!D:M,10,FALSE),0)</f>
        <v>IgA [Mass/volume] in Serum or Plasma</v>
      </c>
    </row>
    <row r="4098" spans="1:14" x14ac:dyDescent="0.25">
      <c r="A4098" s="5" t="str">
        <f>Source!B4098&amp;"|"&amp;Source!K4098</f>
        <v>HOMO|HOMO</v>
      </c>
      <c r="B4098" s="5">
        <f>IFERROR(VLOOKUP(Labs!A4098,Mapping!D:E,2,FALSE),0)</f>
        <v>0</v>
      </c>
      <c r="C4098" t="str">
        <f>Source!F4098</f>
        <v>Chem/Haem</v>
      </c>
      <c r="D4098" s="5" t="str">
        <f>Source!D4098</f>
        <v>HOMOCYSTEINE</v>
      </c>
      <c r="E4098" s="5" t="str">
        <f>Source!L4098</f>
        <v>HOMOCYSTEINE</v>
      </c>
      <c r="F4098" s="5" t="str">
        <f>IF(ISBLANK(Source!E4098),NA(),Source!E4098)</f>
        <v>umol/l</v>
      </c>
      <c r="G4098" s="5">
        <f>Source!I4098</f>
        <v>5</v>
      </c>
      <c r="H4098" s="5" t="str">
        <f>IF(B4098&lt;&gt;0,NA(),Source!B4098)</f>
        <v>HOMO</v>
      </c>
      <c r="I4098" s="5">
        <f>VLOOKUP(H4098,Mapping!B:E,4,FALSE)</f>
        <v>0</v>
      </c>
      <c r="J4098" s="9" t="str">
        <f>VLOOKUP(H4098,Mapping!B:M,12,FALSE)</f>
        <v/>
      </c>
      <c r="K4098" s="5" t="str">
        <f>VLOOKUP(H4098,Mapping!B:H,7,FALSE)</f>
        <v>HOMOCYSTEINE</v>
      </c>
      <c r="L4098" s="5" t="e">
        <f>IF(B4098&lt;&gt;0,B4098,IF(M4098=1,I4098,NA()))</f>
        <v>#N/A</v>
      </c>
      <c r="N4098" s="9" t="str">
        <f>IFERROR(VLOOKUP(Labs!A4098,Mapping!D:M,10,FALSE),0)</f>
        <v/>
      </c>
    </row>
    <row r="4099" spans="1:14" x14ac:dyDescent="0.25">
      <c r="A4099" s="5" t="str">
        <f>Source!B4099&amp;"|"&amp;Source!K4099</f>
        <v>PCA|CEN</v>
      </c>
      <c r="B4099" s="5">
        <f>IFERROR(VLOOKUP(Labs!A4099,Mapping!D:E,2,FALSE),0)</f>
        <v>0</v>
      </c>
      <c r="C4099" t="str">
        <f>Source!F4099</f>
        <v>Chem/Haem</v>
      </c>
      <c r="D4099" s="5" t="str">
        <f>Source!D4099</f>
        <v>Parietal Cell Antibodies</v>
      </c>
      <c r="E4099" s="5" t="str">
        <f>Source!L4099</f>
        <v>CENTROMERE ANTIBODIES</v>
      </c>
      <c r="F4099" s="5" t="e">
        <f>IF(ISBLANK(Source!E4099),NA(),Source!E4099)</f>
        <v>#N/A</v>
      </c>
      <c r="G4099" s="5">
        <f>Source!I4099</f>
        <v>5</v>
      </c>
      <c r="H4099" s="5" t="str">
        <f>IF(B4099&lt;&gt;0,NA(),Source!B4099)</f>
        <v>PCA</v>
      </c>
      <c r="I4099" s="5" t="str">
        <f>VLOOKUP(H4099,Mapping!B:E,4,FALSE)</f>
        <v>8087-9</v>
      </c>
      <c r="J4099" s="9" t="str">
        <f>VLOOKUP(H4099,Mapping!B:M,12,FALSE)</f>
        <v>Parietal cell Ab [Units/volume] in Serum</v>
      </c>
      <c r="K4099" s="5" t="str">
        <f>VLOOKUP(H4099,Mapping!B:H,7,FALSE)</f>
        <v>AUTO-IMMUNE PROFILE</v>
      </c>
      <c r="L4099" s="5" t="e">
        <f>IF(B4099&lt;&gt;0,B4099,IF(M4099=1,I4099,NA()))</f>
        <v>#N/A</v>
      </c>
      <c r="N4099" s="9">
        <f>IFERROR(VLOOKUP(Labs!A4099,Mapping!D:M,10,FALSE),0)</f>
        <v>0</v>
      </c>
    </row>
    <row r="4100" spans="1:14" x14ac:dyDescent="0.25">
      <c r="A4100" s="5" t="str">
        <f>Source!B4100&amp;"|"&amp;Source!K4100</f>
        <v>PIC|PAAB</v>
      </c>
      <c r="B4100" s="5">
        <f>IFERROR(VLOOKUP(Labs!A4100,Mapping!D:E,2,FALSE),0)</f>
        <v>0</v>
      </c>
      <c r="C4100" t="str">
        <f>Source!F4100</f>
        <v>Chem/Haem</v>
      </c>
      <c r="D4100" s="5" t="str">
        <f>Source!D4100</f>
        <v>PANCREATIC ISLET CELL</v>
      </c>
      <c r="E4100" s="5" t="str">
        <f>Source!L4100</f>
        <v>PACREATIC ISLET CELL ABS</v>
      </c>
      <c r="F4100" s="5" t="str">
        <f>IF(ISBLANK(Source!E4100),NA(),Source!E4100)</f>
        <v>JDF units</v>
      </c>
      <c r="G4100" s="5">
        <f>Source!I4100</f>
        <v>5</v>
      </c>
      <c r="H4100" s="5" t="str">
        <f>IF(B4100&lt;&gt;0,NA(),Source!B4100)</f>
        <v>PIC</v>
      </c>
      <c r="I4100" s="5">
        <f>VLOOKUP(H4100,Mapping!B:E,4,FALSE)</f>
        <v>0</v>
      </c>
      <c r="J4100" s="9" t="str">
        <f>VLOOKUP(H4100,Mapping!B:M,12,FALSE)</f>
        <v/>
      </c>
      <c r="K4100" s="5" t="str">
        <f>VLOOKUP(H4100,Mapping!B:H,7,FALSE)</f>
        <v>PACREATIC ISLET CELL ABS</v>
      </c>
      <c r="L4100" s="5" t="e">
        <f>IF(B4100&lt;&gt;0,B4100,IF(M4100=1,I4100,NA()))</f>
        <v>#N/A</v>
      </c>
      <c r="N4100" s="9" t="str">
        <f>IFERROR(VLOOKUP(Labs!A4100,Mapping!D:M,10,FALSE),0)</f>
        <v/>
      </c>
    </row>
    <row r="4101" spans="1:14" x14ac:dyDescent="0.25">
      <c r="A4101" s="5" t="str">
        <f>Source!B4101&amp;"|"&amp;Source!K4101</f>
        <v>IGG|IMM</v>
      </c>
      <c r="B4101" s="5" t="str">
        <f>IFERROR(VLOOKUP(Labs!A4101,Mapping!D:E,2,FALSE),0)</f>
        <v>2465-3</v>
      </c>
      <c r="C4101" t="str">
        <f>Source!F4101</f>
        <v>Chem/Haem</v>
      </c>
      <c r="D4101" s="5" t="str">
        <f>Source!D4101</f>
        <v>IGG</v>
      </c>
      <c r="E4101" s="5" t="str">
        <f>Source!L4101</f>
        <v>IMMUNOGLOBULINS</v>
      </c>
      <c r="F4101" s="5" t="str">
        <f>IF(ISBLANK(Source!E4101),NA(),Source!E4101)</f>
        <v>g/L</v>
      </c>
      <c r="G4101" s="5">
        <f>Source!I4101</f>
        <v>5</v>
      </c>
      <c r="H4101" s="5" t="e">
        <f>IF(B4101&lt;&gt;0,NA(),Source!B4101)</f>
        <v>#N/A</v>
      </c>
      <c r="I4101" s="5" t="e">
        <f>VLOOKUP(H4101,Mapping!B:E,4,FALSE)</f>
        <v>#N/A</v>
      </c>
      <c r="J4101" s="9" t="e">
        <f>VLOOKUP(H4101,Mapping!B:M,12,FALSE)</f>
        <v>#N/A</v>
      </c>
      <c r="K4101" s="5" t="e">
        <f>VLOOKUP(H4101,Mapping!B:H,7,FALSE)</f>
        <v>#N/A</v>
      </c>
      <c r="L4101" s="5" t="str">
        <f>IF(B4101&lt;&gt;0,B4101,IF(M4101=1,I4101,NA()))</f>
        <v>2465-3</v>
      </c>
      <c r="N4101" s="9" t="str">
        <f>IFERROR(VLOOKUP(Labs!A4101,Mapping!D:M,10,FALSE),0)</f>
        <v>IgG [Mass/volume] in Serum or Plasma</v>
      </c>
    </row>
    <row r="4102" spans="1:14" x14ac:dyDescent="0.25">
      <c r="A4102" s="5" t="str">
        <f>Source!B4102&amp;"|"&amp;Source!K4102</f>
        <v>IGA|TTGO</v>
      </c>
      <c r="B4102" s="5">
        <f>IFERROR(VLOOKUP(Labs!A4102,Mapping!D:E,2,FALSE),0)</f>
        <v>0</v>
      </c>
      <c r="C4102" t="str">
        <f>Source!F4102</f>
        <v>Chem/Haem</v>
      </c>
      <c r="D4102" s="5" t="str">
        <f>Source!D4102</f>
        <v>IGA</v>
      </c>
      <c r="E4102" s="5" t="str">
        <f>Source!L4102</f>
        <v>TTGO OD</v>
      </c>
      <c r="F4102" s="5" t="str">
        <f>IF(ISBLANK(Source!E4102),NA(),Source!E4102)</f>
        <v>g/L</v>
      </c>
      <c r="G4102" s="5">
        <f>Source!I4102</f>
        <v>5</v>
      </c>
      <c r="H4102" s="5" t="str">
        <f>IF(B4102&lt;&gt;0,NA(),Source!B4102)</f>
        <v>IGA</v>
      </c>
      <c r="I4102" s="5" t="str">
        <f>VLOOKUP(H4102,Mapping!B:E,4,FALSE)</f>
        <v>2458-8</v>
      </c>
      <c r="J4102" s="9" t="str">
        <f>VLOOKUP(H4102,Mapping!B:M,12,FALSE)</f>
        <v>IgA [Mass/volume] in Serum or Plasma</v>
      </c>
      <c r="K4102" s="5" t="str">
        <f>VLOOKUP(H4102,Mapping!B:H,7,FALSE)</f>
        <v>IMMUNOGLOBULINS</v>
      </c>
      <c r="L4102" s="5" t="e">
        <f>IF(B4102&lt;&gt;0,B4102,IF(M4102=1,I4102,NA()))</f>
        <v>#N/A</v>
      </c>
      <c r="N4102" s="9">
        <f>IFERROR(VLOOKUP(Labs!A4102,Mapping!D:M,10,FALSE),0)</f>
        <v>0</v>
      </c>
    </row>
    <row r="4103" spans="1:14" x14ac:dyDescent="0.25">
      <c r="A4103" s="5" t="str">
        <f>Source!B4103&amp;"|"&amp;Source!K4103</f>
        <v>HIS|HIS</v>
      </c>
      <c r="B4103" s="5">
        <f>IFERROR(VLOOKUP(Labs!A4103,Mapping!D:E,2,FALSE),0)</f>
        <v>0</v>
      </c>
      <c r="C4103" t="str">
        <f>Source!F4103</f>
        <v>Chem/Haem</v>
      </c>
      <c r="D4103" s="5" t="str">
        <f>Source!D4103</f>
        <v>Histoplasma Serology:</v>
      </c>
      <c r="E4103" s="5" t="str">
        <f>Source!L4103</f>
        <v>Histoplasma Serology</v>
      </c>
      <c r="F4103" s="5" t="e">
        <f>IF(ISBLANK(Source!E4103),NA(),Source!E4103)</f>
        <v>#N/A</v>
      </c>
      <c r="G4103" s="5">
        <f>Source!I4103</f>
        <v>5</v>
      </c>
      <c r="H4103" s="5" t="str">
        <f>IF(B4103&lt;&gt;0,NA(),Source!B4103)</f>
        <v>HIS</v>
      </c>
      <c r="I4103" s="5">
        <f>VLOOKUP(H4103,Mapping!B:E,4,FALSE)</f>
        <v>0</v>
      </c>
      <c r="J4103" s="9" t="str">
        <f>VLOOKUP(H4103,Mapping!B:M,12,FALSE)</f>
        <v/>
      </c>
      <c r="K4103" s="5" t="str">
        <f>VLOOKUP(H4103,Mapping!B:H,7,FALSE)</f>
        <v>Histoplasma Serology</v>
      </c>
      <c r="L4103" s="5" t="e">
        <f>IF(B4103&lt;&gt;0,B4103,IF(M4103=1,I4103,NA()))</f>
        <v>#N/A</v>
      </c>
      <c r="N4103" s="9" t="str">
        <f>IFERROR(VLOOKUP(Labs!A4103,Mapping!D:M,10,FALSE),0)</f>
        <v/>
      </c>
    </row>
    <row r="4104" spans="1:14" x14ac:dyDescent="0.25">
      <c r="A4104" s="5" t="str">
        <f>Source!B4104&amp;"|"&amp;Source!K4104</f>
        <v>PHOS|BONE</v>
      </c>
      <c r="B4104" s="5">
        <f>IFERROR(VLOOKUP(Labs!A4104,Mapping!D:E,2,FALSE),0)</f>
        <v>0</v>
      </c>
      <c r="C4104" t="str">
        <f>Source!F4104</f>
        <v>Chem/Haem</v>
      </c>
      <c r="D4104" s="5" t="str">
        <f>Source!D4104</f>
        <v>PHOSPHATE</v>
      </c>
      <c r="E4104" s="5" t="str">
        <f>Source!L4104</f>
        <v>BONE PROFILE</v>
      </c>
      <c r="F4104" s="5" t="str">
        <f>IF(ISBLANK(Source!E4104),NA(),Source!E4104)</f>
        <v>mmol/L</v>
      </c>
      <c r="G4104" s="5">
        <f>Source!I4104</f>
        <v>5</v>
      </c>
      <c r="H4104" s="5" t="str">
        <f>IF(B4104&lt;&gt;0,NA(),Source!B4104)</f>
        <v>PHOS</v>
      </c>
      <c r="I4104" s="5" t="str">
        <f>VLOOKUP(H4104,Mapping!B:E,4,FALSE)</f>
        <v>14879-1</v>
      </c>
      <c r="J4104" s="9" t="str">
        <f>VLOOKUP(H4104,Mapping!B:M,12,FALSE)</f>
        <v>Phosphate [Moles/volume] in Serum or Plasma</v>
      </c>
      <c r="K4104" s="5" t="str">
        <f>VLOOKUP(H4104,Mapping!B:H,7,FALSE)</f>
        <v>PHOSPHATE</v>
      </c>
      <c r="L4104" s="5" t="e">
        <f>IF(B4104&lt;&gt;0,B4104,IF(M4104=1,I4104,NA()))</f>
        <v>#N/A</v>
      </c>
      <c r="N4104" s="9">
        <f>IFERROR(VLOOKUP(Labs!A4104,Mapping!D:M,10,FALSE),0)</f>
        <v>0</v>
      </c>
    </row>
    <row r="4105" spans="1:14" x14ac:dyDescent="0.25">
      <c r="A4105" s="5" t="str">
        <f>Source!B4105&amp;"|"&amp;Source!K4105</f>
        <v>RPT|BIFL</v>
      </c>
      <c r="B4105" s="5">
        <f>IFERROR(VLOOKUP(Labs!A4105,Mapping!D:E,2,FALSE),0)</f>
        <v>0</v>
      </c>
      <c r="C4105" t="str">
        <f>Source!F4105</f>
        <v>Non-Gynae Cytology</v>
      </c>
      <c r="D4105" s="5" t="str">
        <f>Source!D4105</f>
        <v>Report</v>
      </c>
      <c r="E4105" s="5" t="str">
        <f>Source!L4105</f>
        <v>Bile fluid</v>
      </c>
      <c r="F4105" s="5" t="e">
        <f>IF(ISBLANK(Source!E4105),NA(),Source!E4105)</f>
        <v>#N/A</v>
      </c>
      <c r="G4105" s="5">
        <f>Source!I4105</f>
        <v>5</v>
      </c>
      <c r="H4105" s="5" t="str">
        <f>IF(B4105&lt;&gt;0,NA(),Source!B4105)</f>
        <v>RPT</v>
      </c>
      <c r="I4105" s="5">
        <f>VLOOKUP(H4105,Mapping!B:E,4,FALSE)</f>
        <v>0</v>
      </c>
      <c r="J4105" s="9" t="str">
        <f>VLOOKUP(H4105,Mapping!B:M,12,FALSE)</f>
        <v/>
      </c>
      <c r="K4105" s="5" t="str">
        <f>VLOOKUP(H4105,Mapping!B:H,7,FALSE)</f>
        <v>FNA Breast</v>
      </c>
      <c r="L4105" s="5" t="e">
        <f>IF(B4105&lt;&gt;0,B4105,IF(M4105=1,I4105,NA()))</f>
        <v>#N/A</v>
      </c>
      <c r="N4105" s="9">
        <f>IFERROR(VLOOKUP(Labs!A4105,Mapping!D:M,10,FALSE),0)</f>
        <v>0</v>
      </c>
    </row>
    <row r="4106" spans="1:14" x14ac:dyDescent="0.25">
      <c r="A4106" s="5" t="str">
        <f>Source!B4106&amp;"|"&amp;Source!K4106</f>
        <v>SUM|FNABR, BREAST</v>
      </c>
      <c r="B4106" s="5">
        <f>IFERROR(VLOOKUP(Labs!A4106,Mapping!D:E,2,FALSE),0)</f>
        <v>0</v>
      </c>
      <c r="C4106" t="str">
        <f>Source!F4106</f>
        <v>Non-Gynae Cytology</v>
      </c>
      <c r="D4106" s="5" t="str">
        <f>Source!D4106</f>
        <v>Summary</v>
      </c>
      <c r="E4106" s="5" t="str">
        <f>Source!L4106</f>
        <v>FNA Breast, Mammary Fluids NOS</v>
      </c>
      <c r="F4106" s="5" t="e">
        <f>IF(ISBLANK(Source!E4106),NA(),Source!E4106)</f>
        <v>#N/A</v>
      </c>
      <c r="G4106" s="5">
        <f>Source!I4106</f>
        <v>5</v>
      </c>
      <c r="H4106" s="5" t="str">
        <f>IF(B4106&lt;&gt;0,NA(),Source!B4106)</f>
        <v>SUM</v>
      </c>
      <c r="I4106" s="5">
        <f>VLOOKUP(H4106,Mapping!B:E,4,FALSE)</f>
        <v>0</v>
      </c>
      <c r="J4106" s="9" t="str">
        <f>VLOOKUP(H4106,Mapping!B:M,12,FALSE)</f>
        <v/>
      </c>
      <c r="K4106" s="5" t="str">
        <f>VLOOKUP(H4106,Mapping!B:H,7,FALSE)</f>
        <v>FNA Breast</v>
      </c>
      <c r="L4106" s="5" t="e">
        <f>IF(B4106&lt;&gt;0,B4106,IF(M4106=1,I4106,NA()))</f>
        <v>#N/A</v>
      </c>
      <c r="N4106" s="9">
        <f>IFERROR(VLOOKUP(Labs!A4106,Mapping!D:M,10,FALSE),0)</f>
        <v>0</v>
      </c>
    </row>
    <row r="4107" spans="1:14" x14ac:dyDescent="0.25">
      <c r="A4107" s="5" t="str">
        <f>Source!B4107&amp;"|"&amp;Source!K4107</f>
        <v>STEL|STRO</v>
      </c>
      <c r="B4107" s="5">
        <f>IFERROR(VLOOKUP(Labs!A4107,Mapping!D:E,2,FALSE),0)</f>
        <v>0</v>
      </c>
      <c r="C4107" t="str">
        <f>Source!F4107</f>
        <v>Virology</v>
      </c>
      <c r="D4107" s="5" t="str">
        <f>Source!D4107</f>
        <v>STRONGYLOIDES ELISA</v>
      </c>
      <c r="E4107" s="5" t="str">
        <f>Source!L4107</f>
        <v>Strongyloides Serology</v>
      </c>
      <c r="F4107" s="5" t="e">
        <f>IF(ISBLANK(Source!E4107),NA(),Source!E4107)</f>
        <v>#N/A</v>
      </c>
      <c r="G4107" s="5">
        <f>Source!I4107</f>
        <v>5</v>
      </c>
      <c r="H4107" s="5" t="str">
        <f>IF(B4107&lt;&gt;0,NA(),Source!B4107)</f>
        <v>STEL</v>
      </c>
      <c r="I4107" s="5">
        <f>VLOOKUP(H4107,Mapping!B:E,4,FALSE)</f>
        <v>0</v>
      </c>
      <c r="J4107" s="9" t="str">
        <f>VLOOKUP(H4107,Mapping!B:M,12,FALSE)</f>
        <v/>
      </c>
      <c r="K4107" s="5" t="str">
        <f>VLOOKUP(H4107,Mapping!B:H,7,FALSE)</f>
        <v>Strongyloides Serology</v>
      </c>
      <c r="L4107" s="5" t="e">
        <f>IF(B4107&lt;&gt;0,B4107,IF(M4107=1,I4107,NA()))</f>
        <v>#N/A</v>
      </c>
      <c r="N4107" s="9" t="str">
        <f>IFERROR(VLOOKUP(Labs!A4107,Mapping!D:M,10,FALSE),0)</f>
        <v/>
      </c>
    </row>
    <row r="4108" spans="1:14" x14ac:dyDescent="0.25">
      <c r="A4108" s="5" t="str">
        <f>Source!B4108&amp;"|"&amp;Source!K4108</f>
        <v>TDT|FALS</v>
      </c>
      <c r="B4108" s="5">
        <f>IFERROR(VLOOKUP(Labs!A4108,Mapping!D:E,2,FALSE),0)</f>
        <v>0</v>
      </c>
      <c r="C4108" t="str">
        <f>Source!F4108</f>
        <v>Chem/Haem</v>
      </c>
      <c r="D4108" s="5" t="str">
        <f>Source!D4108</f>
        <v>Terminal deoxy transferase</v>
      </c>
      <c r="E4108" s="5" t="str">
        <f>Source!L4108</f>
        <v>FACS Acute Panel (Blood)</v>
      </c>
      <c r="F4108" s="5" t="str">
        <f>IF(ISBLANK(Source!E4108),NA(),Source!E4108)</f>
        <v>%</v>
      </c>
      <c r="G4108" s="5">
        <f>Source!I4108</f>
        <v>5</v>
      </c>
      <c r="H4108" s="5" t="str">
        <f>IF(B4108&lt;&gt;0,NA(),Source!B4108)</f>
        <v>TDT</v>
      </c>
      <c r="I4108" s="5">
        <f>VLOOKUP(H4108,Mapping!B:E,4,FALSE)</f>
        <v>0</v>
      </c>
      <c r="J4108" s="9" t="str">
        <f>VLOOKUP(H4108,Mapping!B:M,12,FALSE)</f>
        <v/>
      </c>
      <c r="K4108" s="5" t="str">
        <f>VLOOKUP(H4108,Mapping!B:H,7,FALSE)</f>
        <v>FACS Acute Panel (Blood)</v>
      </c>
      <c r="L4108" s="5" t="e">
        <f>IF(B4108&lt;&gt;0,B4108,IF(M4108=1,I4108,NA()))</f>
        <v>#N/A</v>
      </c>
      <c r="N4108" s="9">
        <f>IFERROR(VLOOKUP(Labs!A4108,Mapping!D:M,10,FALSE),0)</f>
        <v>0</v>
      </c>
    </row>
    <row r="4109" spans="1:14" x14ac:dyDescent="0.25">
      <c r="A4109" s="5" t="str">
        <f>Source!B4109&amp;"|"&amp;Source!K4109</f>
        <v>RBC|UMIC</v>
      </c>
      <c r="B4109" s="5">
        <f>IFERROR(VLOOKUP(Labs!A4109,Mapping!D:E,2,FALSE),0)</f>
        <v>0</v>
      </c>
      <c r="C4109" t="str">
        <f>Source!F4109</f>
        <v>Microbiology</v>
      </c>
      <c r="D4109" s="5" t="str">
        <f>Source!D4109</f>
        <v>Red Blood Cells....:</v>
      </c>
      <c r="E4109" s="5" t="str">
        <f>Source!L4109</f>
        <v>Urine - Bag Urine</v>
      </c>
      <c r="F4109" s="5" t="str">
        <f>IF(ISBLANK(Source!E4109),NA(),Source!E4109)</f>
        <v>x10*6/L</v>
      </c>
      <c r="G4109" s="5">
        <f>Source!I4109</f>
        <v>5</v>
      </c>
      <c r="H4109" s="5" t="str">
        <f>IF(B4109&lt;&gt;0,NA(),Source!B4109)</f>
        <v>RBC</v>
      </c>
      <c r="I4109" s="5" t="str">
        <f>VLOOKUP(H4109,Mapping!B:E,4,FALSE)</f>
        <v>789-8</v>
      </c>
      <c r="J4109" s="9" t="str">
        <f>VLOOKUP(H4109,Mapping!B:M,12,FALSE)</f>
        <v>Erythrocytes [#/volume] in Blood by Automated count</v>
      </c>
      <c r="K4109" s="5" t="str">
        <f>VLOOKUP(H4109,Mapping!B:H,7,FALSE)</f>
        <v>Full Blood Count</v>
      </c>
      <c r="L4109" s="5" t="e">
        <f>IF(B4109&lt;&gt;0,B4109,IF(M4109=1,I4109,NA()))</f>
        <v>#N/A</v>
      </c>
      <c r="N4109" s="9">
        <f>IFERROR(VLOOKUP(Labs!A4109,Mapping!D:M,10,FALSE),0)</f>
        <v>0</v>
      </c>
    </row>
    <row r="4110" spans="1:14" x14ac:dyDescent="0.25">
      <c r="A4110" s="5" t="str">
        <f>Source!B4110&amp;"|"&amp;Source!K4110</f>
        <v>RPT|OV</v>
      </c>
      <c r="B4110" s="5">
        <f>IFERROR(VLOOKUP(Labs!A4110,Mapping!D:E,2,FALSE),0)</f>
        <v>0</v>
      </c>
      <c r="C4110" t="str">
        <f>Source!F4110</f>
        <v>Non-Gynae Cytology</v>
      </c>
      <c r="D4110" s="5" t="str">
        <f>Source!D4110</f>
        <v>Report</v>
      </c>
      <c r="E4110" s="5" t="str">
        <f>Source!L4110</f>
        <v>Ovary</v>
      </c>
      <c r="F4110" s="5" t="e">
        <f>IF(ISBLANK(Source!E4110),NA(),Source!E4110)</f>
        <v>#N/A</v>
      </c>
      <c r="G4110" s="5">
        <f>Source!I4110</f>
        <v>5</v>
      </c>
      <c r="H4110" s="5" t="str">
        <f>IF(B4110&lt;&gt;0,NA(),Source!B4110)</f>
        <v>RPT</v>
      </c>
      <c r="I4110" s="5">
        <f>VLOOKUP(H4110,Mapping!B:E,4,FALSE)</f>
        <v>0</v>
      </c>
      <c r="J4110" s="9" t="str">
        <f>VLOOKUP(H4110,Mapping!B:M,12,FALSE)</f>
        <v/>
      </c>
      <c r="K4110" s="5" t="str">
        <f>VLOOKUP(H4110,Mapping!B:H,7,FALSE)</f>
        <v>FNA Breast</v>
      </c>
      <c r="L4110" s="5" t="e">
        <f>IF(B4110&lt;&gt;0,B4110,IF(M4110=1,I4110,NA()))</f>
        <v>#N/A</v>
      </c>
      <c r="N4110" s="9">
        <f>IFERROR(VLOOKUP(Labs!A4110,Mapping!D:M,10,FALSE),0)</f>
        <v>0</v>
      </c>
    </row>
    <row r="4111" spans="1:14" x14ac:dyDescent="0.25">
      <c r="A4111" s="5" t="str">
        <f>Source!B4111&amp;"|"&amp;Source!K4111</f>
        <v>VAL|FFP</v>
      </c>
      <c r="B4111" s="5">
        <f>IFERROR(VLOOKUP(Labs!A4111,Mapping!D:E,2,FALSE),0)</f>
        <v>0</v>
      </c>
      <c r="C4111" t="str">
        <f>Source!F4111</f>
        <v>Blood Transfusion</v>
      </c>
      <c r="D4111" s="5" t="str">
        <f>Source!D4111</f>
        <v>TRANSFUSION SAMPLE VALIDITY</v>
      </c>
      <c r="E4111" s="5" t="str">
        <f>Source!L4111</f>
        <v>FRESH FROZEN PLASMA ISSUE</v>
      </c>
      <c r="F4111" s="5" t="e">
        <f>IF(ISBLANK(Source!E4111),NA(),Source!E4111)</f>
        <v>#N/A</v>
      </c>
      <c r="G4111" s="5">
        <f>Source!I4111</f>
        <v>5</v>
      </c>
      <c r="H4111" s="5" t="str">
        <f>IF(B4111&lt;&gt;0,NA(),Source!B4111)</f>
        <v>VAL</v>
      </c>
      <c r="I4111" s="5">
        <f>VLOOKUP(H4111,Mapping!B:E,4,FALSE)</f>
        <v>0</v>
      </c>
      <c r="J4111" s="9" t="str">
        <f>VLOOKUP(H4111,Mapping!B:M,12,FALSE)</f>
        <v/>
      </c>
      <c r="K4111" s="5" t="str">
        <f>VLOOKUP(H4111,Mapping!B:H,7,FALSE)</f>
        <v>ELECTRONIC CROSSMATCH</v>
      </c>
      <c r="L4111" s="5" t="e">
        <f>IF(B4111&lt;&gt;0,B4111,IF(M4111=1,I4111,NA()))</f>
        <v>#N/A</v>
      </c>
      <c r="N4111" s="9">
        <f>IFERROR(VLOOKUP(Labs!A4111,Mapping!D:M,10,FALSE),0)</f>
        <v>0</v>
      </c>
    </row>
    <row r="4112" spans="1:14" x14ac:dyDescent="0.25">
      <c r="A4112" s="5" t="str">
        <f>Source!B4112&amp;"|"&amp;Source!K4112</f>
        <v>WBC|UMIC</v>
      </c>
      <c r="B4112" s="5">
        <f>IFERROR(VLOOKUP(Labs!A4112,Mapping!D:E,2,FALSE),0)</f>
        <v>0</v>
      </c>
      <c r="C4112" t="str">
        <f>Source!F4112</f>
        <v>Microbiology</v>
      </c>
      <c r="D4112" s="5" t="str">
        <f>Source!D4112</f>
        <v>White Blood Cells..:</v>
      </c>
      <c r="E4112" s="5" t="str">
        <f>Source!L4112</f>
        <v>Urine microscopy</v>
      </c>
      <c r="F4112" s="5" t="str">
        <f>IF(ISBLANK(Source!E4112),NA(),Source!E4112)</f>
        <v>x10*6/L</v>
      </c>
      <c r="G4112" s="5">
        <f>Source!I4112</f>
        <v>5</v>
      </c>
      <c r="H4112" s="5" t="str">
        <f>IF(B4112&lt;&gt;0,NA(),Source!B4112)</f>
        <v>WBC</v>
      </c>
      <c r="I4112" s="5" t="str">
        <f>VLOOKUP(H4112,Mapping!B:E,4,FALSE)</f>
        <v>6690-2</v>
      </c>
      <c r="J4112" s="9" t="str">
        <f>VLOOKUP(H4112,Mapping!B:M,12,FALSE)</f>
        <v>Leukocytes [#/volume] in Blood by Automated count</v>
      </c>
      <c r="K4112" s="5" t="str">
        <f>VLOOKUP(H4112,Mapping!B:H,7,FALSE)</f>
        <v>Full Blood Count</v>
      </c>
      <c r="L4112" s="5" t="e">
        <f>IF(B4112&lt;&gt;0,B4112,IF(M4112=1,I4112,NA()))</f>
        <v>#N/A</v>
      </c>
      <c r="N4112" s="9">
        <f>IFERROR(VLOOKUP(Labs!A4112,Mapping!D:M,10,FALSE),0)</f>
        <v>0</v>
      </c>
    </row>
    <row r="4113" spans="1:14" x14ac:dyDescent="0.25">
      <c r="A4113" s="5" t="str">
        <f>Source!B4113&amp;"|"&amp;Source!K4113</f>
        <v>RBC|FOQT</v>
      </c>
      <c r="B4113" s="5">
        <f>IFERROR(VLOOKUP(Labs!A4113,Mapping!D:E,2,FALSE),0)</f>
        <v>0</v>
      </c>
      <c r="C4113" t="str">
        <f>Source!F4113</f>
        <v>Chem/Haem</v>
      </c>
      <c r="D4113" s="5" t="str">
        <f>Source!D4113</f>
        <v>RBC</v>
      </c>
      <c r="E4113" s="5" t="str">
        <f>Source!L4113</f>
        <v>FOQ (TAUNTON)</v>
      </c>
      <c r="F4113" s="5" t="str">
        <f>IF(ISBLANK(Source!E4113),NA(),Source!E4113)</f>
        <v>10*12/L</v>
      </c>
      <c r="G4113" s="5">
        <f>Source!I4113</f>
        <v>5</v>
      </c>
      <c r="H4113" s="5" t="str">
        <f>IF(B4113&lt;&gt;0,NA(),Source!B4113)</f>
        <v>RBC</v>
      </c>
      <c r="I4113" s="5" t="str">
        <f>VLOOKUP(H4113,Mapping!B:E,4,FALSE)</f>
        <v>789-8</v>
      </c>
      <c r="J4113" s="9" t="str">
        <f>VLOOKUP(H4113,Mapping!B:M,12,FALSE)</f>
        <v>Erythrocytes [#/volume] in Blood by Automated count</v>
      </c>
      <c r="K4113" s="5" t="str">
        <f>VLOOKUP(H4113,Mapping!B:H,7,FALSE)</f>
        <v>Full Blood Count</v>
      </c>
      <c r="L4113" s="5" t="e">
        <f>IF(B4113&lt;&gt;0,B4113,IF(M4113=1,I4113,NA()))</f>
        <v>#N/A</v>
      </c>
      <c r="N4113" s="9">
        <f>IFERROR(VLOOKUP(Labs!A4113,Mapping!D:M,10,FALSE),0)</f>
        <v>0</v>
      </c>
    </row>
    <row r="4114" spans="1:14" x14ac:dyDescent="0.25">
      <c r="A4114" s="5" t="str">
        <f>Source!B4114&amp;"|"&amp;Source!K4114</f>
        <v>RPT|YSGFN</v>
      </c>
      <c r="B4114" s="5">
        <f>IFERROR(VLOOKUP(Labs!A4114,Mapping!D:E,2,FALSE),0)</f>
        <v>0</v>
      </c>
      <c r="C4114" t="str">
        <f>Source!F4114</f>
        <v>Non-Gynae Cytology</v>
      </c>
      <c r="D4114" s="5" t="str">
        <f>Source!D4114</f>
        <v>Report</v>
      </c>
      <c r="E4114" s="5" t="str">
        <f>Source!L4114</f>
        <v>FNA Salivary gland</v>
      </c>
      <c r="F4114" s="5" t="e">
        <f>IF(ISBLANK(Source!E4114),NA(),Source!E4114)</f>
        <v>#N/A</v>
      </c>
      <c r="G4114" s="5">
        <f>Source!I4114</f>
        <v>5</v>
      </c>
      <c r="H4114" s="5" t="str">
        <f>IF(B4114&lt;&gt;0,NA(),Source!B4114)</f>
        <v>RPT</v>
      </c>
      <c r="I4114" s="5">
        <f>VLOOKUP(H4114,Mapping!B:E,4,FALSE)</f>
        <v>0</v>
      </c>
      <c r="J4114" s="9" t="str">
        <f>VLOOKUP(H4114,Mapping!B:M,12,FALSE)</f>
        <v/>
      </c>
      <c r="K4114" s="5" t="str">
        <f>VLOOKUP(H4114,Mapping!B:H,7,FALSE)</f>
        <v>FNA Breast</v>
      </c>
      <c r="L4114" s="5" t="e">
        <f>IF(B4114&lt;&gt;0,B4114,IF(M4114=1,I4114,NA()))</f>
        <v>#N/A</v>
      </c>
      <c r="N4114" s="9">
        <f>IFERROR(VLOOKUP(Labs!A4114,Mapping!D:M,10,FALSE),0)</f>
        <v>0</v>
      </c>
    </row>
    <row r="4115" spans="1:14" x14ac:dyDescent="0.25">
      <c r="A4115" s="5" t="str">
        <f>Source!B4115&amp;"|"&amp;Source!K4115</f>
        <v>RHVA|RVMA</v>
      </c>
      <c r="B4115" s="5">
        <f>IFERROR(VLOOKUP(Labs!A4115,Mapping!D:E,2,FALSE),0)</f>
        <v>0</v>
      </c>
      <c r="C4115" t="str">
        <f>Source!F4115</f>
        <v>Chem/Haem</v>
      </c>
      <c r="D4115" s="5" t="str">
        <f>Source!D4115</f>
        <v>URINE HVA (RANDOM)</v>
      </c>
      <c r="E4115" s="5" t="str">
        <f>Source!L4115</f>
        <v>URINE VMA/HVA (RANDOM)</v>
      </c>
      <c r="F4115" s="5" t="str">
        <f>IF(ISBLANK(Source!E4115),NA(),Source!E4115)</f>
        <v>mm/m/cr</v>
      </c>
      <c r="G4115" s="5">
        <f>Source!I4115</f>
        <v>5</v>
      </c>
      <c r="H4115" s="5" t="str">
        <f>IF(B4115&lt;&gt;0,NA(),Source!B4115)</f>
        <v>RHVA</v>
      </c>
      <c r="I4115" s="5">
        <f>VLOOKUP(H4115,Mapping!B:E,4,FALSE)</f>
        <v>0</v>
      </c>
      <c r="J4115" s="9" t="str">
        <f>VLOOKUP(H4115,Mapping!B:M,12,FALSE)</f>
        <v/>
      </c>
      <c r="K4115" s="5" t="str">
        <f>VLOOKUP(H4115,Mapping!B:H,7,FALSE)</f>
        <v>URINE VMA/HVA (RANDOM)</v>
      </c>
      <c r="L4115" s="5" t="e">
        <f>IF(B4115&lt;&gt;0,B4115,IF(M4115=1,I4115,NA()))</f>
        <v>#N/A</v>
      </c>
      <c r="N4115" s="9" t="str">
        <f>IFERROR(VLOOKUP(Labs!A4115,Mapping!D:M,10,FALSE),0)</f>
        <v/>
      </c>
    </row>
    <row r="4116" spans="1:14" x14ac:dyDescent="0.25">
      <c r="A4116" s="5" t="str">
        <f>Source!B4116&amp;"|"&amp;Source!K4116</f>
        <v>RPT|TAXFNR</v>
      </c>
      <c r="B4116" s="5">
        <f>IFERROR(VLOOKUP(Labs!A4116,Mapping!D:E,2,FALSE),0)</f>
        <v>0</v>
      </c>
      <c r="C4116" t="str">
        <f>Source!F4116</f>
        <v>Non-Gynae Cytology</v>
      </c>
      <c r="D4116" s="5" t="str">
        <f>Source!D4116</f>
        <v>Report</v>
      </c>
      <c r="E4116" s="5" t="str">
        <f>Source!L4116</f>
        <v>FNA Axilla - RT</v>
      </c>
      <c r="F4116" s="5" t="e">
        <f>IF(ISBLANK(Source!E4116),NA(),Source!E4116)</f>
        <v>#N/A</v>
      </c>
      <c r="G4116" s="5">
        <f>Source!I4116</f>
        <v>5</v>
      </c>
      <c r="H4116" s="5" t="str">
        <f>IF(B4116&lt;&gt;0,NA(),Source!B4116)</f>
        <v>RPT</v>
      </c>
      <c r="I4116" s="5">
        <f>VLOOKUP(H4116,Mapping!B:E,4,FALSE)</f>
        <v>0</v>
      </c>
      <c r="J4116" s="9" t="str">
        <f>VLOOKUP(H4116,Mapping!B:M,12,FALSE)</f>
        <v/>
      </c>
      <c r="K4116" s="5" t="str">
        <f>VLOOKUP(H4116,Mapping!B:H,7,FALSE)</f>
        <v>FNA Breast</v>
      </c>
      <c r="L4116" s="5" t="e">
        <f>IF(B4116&lt;&gt;0,B4116,IF(M4116=1,I4116,NA()))</f>
        <v>#N/A</v>
      </c>
      <c r="N4116" s="9">
        <f>IFERROR(VLOOKUP(Labs!A4116,Mapping!D:M,10,FALSE),0)</f>
        <v>0</v>
      </c>
    </row>
    <row r="4117" spans="1:14" x14ac:dyDescent="0.25">
      <c r="A4117" s="5" t="str">
        <f>Source!B4117&amp;"|"&amp;Source!K4117</f>
        <v>PHT|PHT</v>
      </c>
      <c r="B4117" s="5">
        <f>IFERROR(VLOOKUP(Labs!A4117,Mapping!D:E,2,FALSE),0)</f>
        <v>0</v>
      </c>
      <c r="C4117" t="str">
        <f>Source!F4117</f>
        <v>Chem/Haem</v>
      </c>
      <c r="D4117" s="5" t="str">
        <f>Source!D4117</f>
        <v>PHENYTOIN</v>
      </c>
      <c r="E4117" s="5" t="str">
        <f>Source!L4117</f>
        <v>PHENYTOIN</v>
      </c>
      <c r="F4117" s="5" t="str">
        <f>IF(ISBLANK(Source!E4117),NA(),Source!E4117)</f>
        <v>mg/l</v>
      </c>
      <c r="G4117" s="5">
        <f>Source!I4117</f>
        <v>5</v>
      </c>
      <c r="H4117" s="5" t="str">
        <f>IF(B4117&lt;&gt;0,NA(),Source!B4117)</f>
        <v>PHT</v>
      </c>
      <c r="I4117" s="5">
        <f>VLOOKUP(H4117,Mapping!B:E,4,FALSE)</f>
        <v>0</v>
      </c>
      <c r="J4117" s="9" t="str">
        <f>VLOOKUP(H4117,Mapping!B:M,12,FALSE)</f>
        <v/>
      </c>
      <c r="K4117" s="5" t="str">
        <f>VLOOKUP(H4117,Mapping!B:H,7,FALSE)</f>
        <v>PHENYTOIN</v>
      </c>
      <c r="L4117" s="5" t="e">
        <f>IF(B4117&lt;&gt;0,B4117,IF(M4117=1,I4117,NA()))</f>
        <v>#N/A</v>
      </c>
      <c r="N4117" s="9" t="str">
        <f>IFERROR(VLOOKUP(Labs!A4117,Mapping!D:M,10,FALSE),0)</f>
        <v/>
      </c>
    </row>
    <row r="4118" spans="1:14" x14ac:dyDescent="0.25">
      <c r="A4118" s="5" t="str">
        <f>Source!B4118&amp;"|"&amp;Source!K4118</f>
        <v>UCRE|UHG</v>
      </c>
      <c r="B4118" s="5">
        <f>IFERROR(VLOOKUP(Labs!A4118,Mapping!D:E,2,FALSE),0)</f>
        <v>0</v>
      </c>
      <c r="C4118" t="str">
        <f>Source!F4118</f>
        <v>Chem/Haem</v>
      </c>
      <c r="D4118" s="5" t="str">
        <f>Source!D4118</f>
        <v>URINE CREATININE</v>
      </c>
      <c r="E4118" s="5" t="str">
        <f>Source!L4118</f>
        <v>URINE MERCURY</v>
      </c>
      <c r="F4118" s="5" t="str">
        <f>IF(ISBLANK(Source!E4118),NA(),Source!E4118)</f>
        <v>mmol/l</v>
      </c>
      <c r="G4118" s="5">
        <f>Source!I4118</f>
        <v>5</v>
      </c>
      <c r="H4118" s="5" t="str">
        <f>IF(B4118&lt;&gt;0,NA(),Source!B4118)</f>
        <v>UCRE</v>
      </c>
      <c r="I4118" s="5" t="str">
        <f>VLOOKUP(H4118,Mapping!B:E,4,FALSE)</f>
        <v>14683-7</v>
      </c>
      <c r="J4118" s="9" t="str">
        <f>VLOOKUP(H4118,Mapping!B:M,12,FALSE)</f>
        <v>Creatinine [Moles/volume] in Urine</v>
      </c>
      <c r="K4118" s="5" t="str">
        <f>VLOOKUP(H4118,Mapping!B:H,7,FALSE)</f>
        <v>MICROALBUMIN</v>
      </c>
      <c r="L4118" s="5" t="e">
        <f>IF(B4118&lt;&gt;0,B4118,IF(M4118=1,I4118,NA()))</f>
        <v>#N/A</v>
      </c>
      <c r="N4118" s="9">
        <f>IFERROR(VLOOKUP(Labs!A4118,Mapping!D:M,10,FALSE),0)</f>
        <v>0</v>
      </c>
    </row>
    <row r="4119" spans="1:14" x14ac:dyDescent="0.25">
      <c r="A4119" s="5" t="str">
        <f>Source!B4119&amp;"|"&amp;Source!K4119</f>
        <v>VCAB|VCAB</v>
      </c>
      <c r="B4119" s="5">
        <f>IFERROR(VLOOKUP(Labs!A4119,Mapping!D:E,2,FALSE),0)</f>
        <v>0</v>
      </c>
      <c r="C4119" t="str">
        <f>Source!F4119</f>
        <v>Chem/Haem</v>
      </c>
      <c r="D4119" s="5" t="str">
        <f>Source!D4119</f>
        <v>VOLTAGE GATED Ca CHANNEL ABS</v>
      </c>
      <c r="E4119" s="5" t="str">
        <f>Source!L4119</f>
        <v>VOLTAGE GATED Ca CHANNEL ABS</v>
      </c>
      <c r="F4119" s="5" t="e">
        <f>IF(ISBLANK(Source!E4119),NA(),Source!E4119)</f>
        <v>#N/A</v>
      </c>
      <c r="G4119" s="5">
        <f>Source!I4119</f>
        <v>5</v>
      </c>
      <c r="H4119" s="5" t="str">
        <f>IF(B4119&lt;&gt;0,NA(),Source!B4119)</f>
        <v>VCAB</v>
      </c>
      <c r="I4119" s="5">
        <f>VLOOKUP(H4119,Mapping!B:E,4,FALSE)</f>
        <v>0</v>
      </c>
      <c r="J4119" s="9" t="str">
        <f>VLOOKUP(H4119,Mapping!B:M,12,FALSE)</f>
        <v/>
      </c>
      <c r="K4119" s="5" t="str">
        <f>VLOOKUP(H4119,Mapping!B:H,7,FALSE)</f>
        <v>VOLTAGE GATED Ca CHANNEL ABS</v>
      </c>
      <c r="L4119" s="5" t="e">
        <f>IF(B4119&lt;&gt;0,B4119,IF(M4119=1,I4119,NA()))</f>
        <v>#N/A</v>
      </c>
      <c r="N4119" s="9" t="str">
        <f>IFERROR(VLOOKUP(Labs!A4119,Mapping!D:M,10,FALSE),0)</f>
        <v/>
      </c>
    </row>
    <row r="4120" spans="1:14" x14ac:dyDescent="0.25">
      <c r="A4120" s="5" t="str">
        <f>Source!B4120&amp;"|"&amp;Source!K4120</f>
        <v>ZZOG|IUCU</v>
      </c>
      <c r="B4120" s="5">
        <f>IFERROR(VLOOKUP(Labs!A4120,Mapping!D:E,2,FALSE),0)</f>
        <v>0</v>
      </c>
      <c r="C4120" t="str">
        <f>Source!F4120</f>
        <v>Microbiology</v>
      </c>
      <c r="D4120" s="5" t="str">
        <f>Source!D4120</f>
        <v>Organism Growth</v>
      </c>
      <c r="E4120" s="5" t="str">
        <f>Source!L4120</f>
        <v>Culture:</v>
      </c>
      <c r="F4120" s="5" t="e">
        <f>IF(ISBLANK(Source!E4120),NA(),Source!E4120)</f>
        <v>#N/A</v>
      </c>
      <c r="G4120" s="5">
        <f>Source!I4120</f>
        <v>5</v>
      </c>
      <c r="H4120" s="5" t="str">
        <f>IF(B4120&lt;&gt;0,NA(),Source!B4120)</f>
        <v>ZZOG</v>
      </c>
      <c r="I4120" s="5">
        <f>VLOOKUP(H4120,Mapping!B:E,4,FALSE)</f>
        <v>365698005</v>
      </c>
      <c r="J4120" s="9" t="str">
        <f>VLOOKUP(H4120,Mapping!B:M,12,FALSE)</f>
        <v/>
      </c>
      <c r="K4120" s="5" t="str">
        <f>VLOOKUP(H4120,Mapping!B:H,7,FALSE)</f>
        <v>Urine Culture</v>
      </c>
      <c r="L4120" s="5" t="e">
        <f>IF(B4120&lt;&gt;0,B4120,IF(M4120=1,I4120,NA()))</f>
        <v>#N/A</v>
      </c>
      <c r="N4120" s="9">
        <f>IFERROR(VLOOKUP(Labs!A4120,Mapping!D:M,10,FALSE),0)</f>
        <v>0</v>
      </c>
    </row>
    <row r="4121" spans="1:14" x14ac:dyDescent="0.25">
      <c r="A4121" s="5" t="str">
        <f>Source!B4121&amp;"|"&amp;Source!K4121</f>
        <v>RPT|TBRWA x2</v>
      </c>
      <c r="B4121" s="5">
        <f>IFERROR(VLOOKUP(Labs!A4121,Mapping!D:E,2,FALSE),0)</f>
        <v>0</v>
      </c>
      <c r="C4121" t="str">
        <f>Source!F4121</f>
        <v>Non-Gynae Cytology</v>
      </c>
      <c r="D4121" s="5" t="str">
        <f>Source!D4121</f>
        <v>Report</v>
      </c>
      <c r="E4121" s="5" t="str">
        <f>Source!L4121</f>
        <v>Bronchial Lavage x2</v>
      </c>
      <c r="F4121" s="5" t="e">
        <f>IF(ISBLANK(Source!E4121),NA(),Source!E4121)</f>
        <v>#N/A</v>
      </c>
      <c r="G4121" s="5">
        <f>Source!I4121</f>
        <v>5</v>
      </c>
      <c r="H4121" s="5" t="str">
        <f>IF(B4121&lt;&gt;0,NA(),Source!B4121)</f>
        <v>RPT</v>
      </c>
      <c r="I4121" s="5">
        <f>VLOOKUP(H4121,Mapping!B:E,4,FALSE)</f>
        <v>0</v>
      </c>
      <c r="J4121" s="9" t="str">
        <f>VLOOKUP(H4121,Mapping!B:M,12,FALSE)</f>
        <v/>
      </c>
      <c r="K4121" s="5" t="str">
        <f>VLOOKUP(H4121,Mapping!B:H,7,FALSE)</f>
        <v>FNA Breast</v>
      </c>
      <c r="L4121" s="5" t="e">
        <f>IF(B4121&lt;&gt;0,B4121,IF(M4121=1,I4121,NA()))</f>
        <v>#N/A</v>
      </c>
      <c r="N4121" s="9">
        <f>IFERROR(VLOOKUP(Labs!A4121,Mapping!D:M,10,FALSE),0)</f>
        <v>0</v>
      </c>
    </row>
    <row r="4122" spans="1:14" x14ac:dyDescent="0.25">
      <c r="A4122" s="5" t="str">
        <f>Source!B4122&amp;"|"&amp;Source!K4122</f>
        <v>SMA|CEN</v>
      </c>
      <c r="B4122" s="5">
        <f>IFERROR(VLOOKUP(Labs!A4122,Mapping!D:E,2,FALSE),0)</f>
        <v>0</v>
      </c>
      <c r="C4122" t="str">
        <f>Source!F4122</f>
        <v>Chem/Haem</v>
      </c>
      <c r="D4122" s="5" t="str">
        <f>Source!D4122</f>
        <v>Smooth Muscle Antibodies</v>
      </c>
      <c r="E4122" s="5" t="str">
        <f>Source!L4122</f>
        <v>CENTROMERE ANTIBODIES</v>
      </c>
      <c r="F4122" s="5" t="e">
        <f>IF(ISBLANK(Source!E4122),NA(),Source!E4122)</f>
        <v>#N/A</v>
      </c>
      <c r="G4122" s="5">
        <f>Source!I4122</f>
        <v>5</v>
      </c>
      <c r="H4122" s="5" t="str">
        <f>IF(B4122&lt;&gt;0,NA(),Source!B4122)</f>
        <v>SMA</v>
      </c>
      <c r="I4122" s="5" t="str">
        <f>VLOOKUP(H4122,Mapping!B:E,4,FALSE)</f>
        <v>5358-7</v>
      </c>
      <c r="J4122" s="9" t="str">
        <f>VLOOKUP(H4122,Mapping!B:M,12,FALSE)</f>
        <v>Smooth muscle Ab [Titer] in Serum by Immunofluorescence</v>
      </c>
      <c r="K4122" s="5" t="str">
        <f>VLOOKUP(H4122,Mapping!B:H,7,FALSE)</f>
        <v>AUTO-IMMUNE PROFILE</v>
      </c>
      <c r="L4122" s="5" t="e">
        <f>IF(B4122&lt;&gt;0,B4122,IF(M4122=1,I4122,NA()))</f>
        <v>#N/A</v>
      </c>
      <c r="N4122" s="9">
        <f>IFERROR(VLOOKUP(Labs!A4122,Mapping!D:M,10,FALSE),0)</f>
        <v>0</v>
      </c>
    </row>
    <row r="4123" spans="1:14" x14ac:dyDescent="0.25">
      <c r="A4123" s="5" t="str">
        <f>Source!B4123&amp;"|"&amp;Source!K4123</f>
        <v>STEL|STRO</v>
      </c>
      <c r="B4123" s="5">
        <f>IFERROR(VLOOKUP(Labs!A4123,Mapping!D:E,2,FALSE),0)</f>
        <v>0</v>
      </c>
      <c r="C4123" t="str">
        <f>Source!F4123</f>
        <v>Chem/Haem</v>
      </c>
      <c r="D4123" s="5" t="str">
        <f>Source!D4123</f>
        <v>Strongyloides ELISA</v>
      </c>
      <c r="E4123" s="5" t="str">
        <f>Source!L4123</f>
        <v>Strongyloides Serology</v>
      </c>
      <c r="F4123" s="5" t="e">
        <f>IF(ISBLANK(Source!E4123),NA(),Source!E4123)</f>
        <v>#N/A</v>
      </c>
      <c r="G4123" s="5">
        <f>Source!I4123</f>
        <v>5</v>
      </c>
      <c r="H4123" s="5" t="str">
        <f>IF(B4123&lt;&gt;0,NA(),Source!B4123)</f>
        <v>STEL</v>
      </c>
      <c r="I4123" s="5">
        <f>VLOOKUP(H4123,Mapping!B:E,4,FALSE)</f>
        <v>0</v>
      </c>
      <c r="J4123" s="9" t="str">
        <f>VLOOKUP(H4123,Mapping!B:M,12,FALSE)</f>
        <v/>
      </c>
      <c r="K4123" s="5" t="str">
        <f>VLOOKUP(H4123,Mapping!B:H,7,FALSE)</f>
        <v>Strongyloides Serology</v>
      </c>
      <c r="L4123" s="5" t="e">
        <f>IF(B4123&lt;&gt;0,B4123,IF(M4123=1,I4123,NA()))</f>
        <v>#N/A</v>
      </c>
      <c r="N4123" s="9" t="str">
        <f>IFERROR(VLOOKUP(Labs!A4123,Mapping!D:M,10,FALSE),0)</f>
        <v/>
      </c>
    </row>
    <row r="4124" spans="1:14" x14ac:dyDescent="0.25">
      <c r="A4124" s="5" t="str">
        <f>Source!B4124&amp;"|"&amp;Source!K4124</f>
        <v>RPT|FNANOS</v>
      </c>
      <c r="B4124" s="5">
        <f>IFERROR(VLOOKUP(Labs!A4124,Mapping!D:E,2,FALSE),0)</f>
        <v>0</v>
      </c>
      <c r="C4124" t="str">
        <f>Source!F4124</f>
        <v>Non-Gynae Cytology</v>
      </c>
      <c r="D4124" s="5" t="str">
        <f>Source!D4124</f>
        <v>Report</v>
      </c>
      <c r="E4124" s="5" t="str">
        <f>Source!L4124</f>
        <v>FNA NOS</v>
      </c>
      <c r="F4124" s="5" t="e">
        <f>IF(ISBLANK(Source!E4124),NA(),Source!E4124)</f>
        <v>#N/A</v>
      </c>
      <c r="G4124" s="5">
        <f>Source!I4124</f>
        <v>5</v>
      </c>
      <c r="H4124" s="5" t="str">
        <f>IF(B4124&lt;&gt;0,NA(),Source!B4124)</f>
        <v>RPT</v>
      </c>
      <c r="I4124" s="5">
        <f>VLOOKUP(H4124,Mapping!B:E,4,FALSE)</f>
        <v>0</v>
      </c>
      <c r="J4124" s="9" t="str">
        <f>VLOOKUP(H4124,Mapping!B:M,12,FALSE)</f>
        <v/>
      </c>
      <c r="K4124" s="5" t="str">
        <f>VLOOKUP(H4124,Mapping!B:H,7,FALSE)</f>
        <v>FNA Breast</v>
      </c>
      <c r="L4124" s="5" t="e">
        <f>IF(B4124&lt;&gt;0,B4124,IF(M4124=1,I4124,NA()))</f>
        <v>#N/A</v>
      </c>
      <c r="N4124" s="9">
        <f>IFERROR(VLOOKUP(Labs!A4124,Mapping!D:M,10,FALSE),0)</f>
        <v>0</v>
      </c>
    </row>
    <row r="4125" spans="1:14" x14ac:dyDescent="0.25">
      <c r="A4125" s="5" t="str">
        <f>Source!B4125&amp;"|"&amp;Source!K4125</f>
        <v>SUM|BRON</v>
      </c>
      <c r="B4125" s="5">
        <f>IFERROR(VLOOKUP(Labs!A4125,Mapping!D:E,2,FALSE),0)</f>
        <v>0</v>
      </c>
      <c r="C4125" t="str">
        <f>Source!F4125</f>
        <v>Non-Gynae Cytology</v>
      </c>
      <c r="D4125" s="5" t="str">
        <f>Source!D4125</f>
        <v>Summary</v>
      </c>
      <c r="E4125" s="5" t="str">
        <f>Source!L4125</f>
        <v>Bronchus</v>
      </c>
      <c r="F4125" s="5" t="e">
        <f>IF(ISBLANK(Source!E4125),NA(),Source!E4125)</f>
        <v>#N/A</v>
      </c>
      <c r="G4125" s="5">
        <f>Source!I4125</f>
        <v>5</v>
      </c>
      <c r="H4125" s="5" t="str">
        <f>IF(B4125&lt;&gt;0,NA(),Source!B4125)</f>
        <v>SUM</v>
      </c>
      <c r="I4125" s="5">
        <f>VLOOKUP(H4125,Mapping!B:E,4,FALSE)</f>
        <v>0</v>
      </c>
      <c r="J4125" s="9" t="str">
        <f>VLOOKUP(H4125,Mapping!B:M,12,FALSE)</f>
        <v/>
      </c>
      <c r="K4125" s="5" t="str">
        <f>VLOOKUP(H4125,Mapping!B:H,7,FALSE)</f>
        <v>FNA Breast</v>
      </c>
      <c r="L4125" s="5" t="e">
        <f>IF(B4125&lt;&gt;0,B4125,IF(M4125=1,I4125,NA()))</f>
        <v>#N/A</v>
      </c>
      <c r="N4125" s="9">
        <f>IFERROR(VLOOKUP(Labs!A4125,Mapping!D:M,10,FALSE),0)</f>
        <v>0</v>
      </c>
    </row>
    <row r="4126" spans="1:14" x14ac:dyDescent="0.25">
      <c r="A4126" s="5" t="str">
        <f>Source!B4126&amp;"|"&amp;Source!K4126</f>
        <v>STRO|STRO</v>
      </c>
      <c r="B4126" s="5">
        <f>IFERROR(VLOOKUP(Labs!A4126,Mapping!D:E,2,FALSE),0)</f>
        <v>0</v>
      </c>
      <c r="C4126" t="str">
        <f>Source!F4126</f>
        <v>Virology</v>
      </c>
      <c r="D4126" s="5" t="str">
        <f>Source!D4126</f>
        <v>Strongyloides Serology</v>
      </c>
      <c r="E4126" s="5" t="str">
        <f>Source!L4126</f>
        <v>Strongyloides Serology</v>
      </c>
      <c r="F4126" s="5" t="e">
        <f>IF(ISBLANK(Source!E4126),NA(),Source!E4126)</f>
        <v>#N/A</v>
      </c>
      <c r="G4126" s="5">
        <f>Source!I4126</f>
        <v>5</v>
      </c>
      <c r="H4126" s="5" t="str">
        <f>IF(B4126&lt;&gt;0,NA(),Source!B4126)</f>
        <v>STRO</v>
      </c>
      <c r="I4126" s="5">
        <f>VLOOKUP(H4126,Mapping!B:E,4,FALSE)</f>
        <v>0</v>
      </c>
      <c r="J4126" s="9" t="str">
        <f>VLOOKUP(H4126,Mapping!B:M,12,FALSE)</f>
        <v/>
      </c>
      <c r="K4126" s="5" t="str">
        <f>VLOOKUP(H4126,Mapping!B:H,7,FALSE)</f>
        <v>Strongyloides Serology</v>
      </c>
      <c r="L4126" s="5" t="e">
        <f>IF(B4126&lt;&gt;0,B4126,IF(M4126=1,I4126,NA()))</f>
        <v>#N/A</v>
      </c>
      <c r="N4126" s="9" t="str">
        <f>IFERROR(VLOOKUP(Labs!A4126,Mapping!D:M,10,FALSE),0)</f>
        <v/>
      </c>
    </row>
    <row r="4127" spans="1:14" x14ac:dyDescent="0.25">
      <c r="A4127" s="5" t="str">
        <f>Source!B4127&amp;"|"&amp;Source!K4127</f>
        <v>RENI|ALDO</v>
      </c>
      <c r="B4127" s="5">
        <f>IFERROR(VLOOKUP(Labs!A4127,Mapping!D:E,2,FALSE),0)</f>
        <v>0</v>
      </c>
      <c r="C4127" t="str">
        <f>Source!F4127</f>
        <v>Chem/Haem</v>
      </c>
      <c r="D4127" s="5" t="str">
        <f>Source!D4127</f>
        <v>RENIN</v>
      </c>
      <c r="E4127" s="5" t="str">
        <f>Source!L4127</f>
        <v>RENIN/ALDOSTERONE</v>
      </c>
      <c r="F4127" s="5" t="str">
        <f>IF(ISBLANK(Source!E4127),NA(),Source!E4127)</f>
        <v>mu/l</v>
      </c>
      <c r="G4127" s="5">
        <f>Source!I4127</f>
        <v>5</v>
      </c>
      <c r="H4127" s="5" t="str">
        <f>IF(B4127&lt;&gt;0,NA(),Source!B4127)</f>
        <v>RENI</v>
      </c>
      <c r="I4127" s="5">
        <f>VLOOKUP(H4127,Mapping!B:E,4,FALSE)</f>
        <v>0</v>
      </c>
      <c r="J4127" s="9" t="str">
        <f>VLOOKUP(H4127,Mapping!B:M,12,FALSE)</f>
        <v/>
      </c>
      <c r="K4127" s="5" t="str">
        <f>VLOOKUP(H4127,Mapping!B:H,7,FALSE)</f>
        <v>RENIN/ALDOSTERONE</v>
      </c>
      <c r="L4127" s="5" t="e">
        <f>IF(B4127&lt;&gt;0,B4127,IF(M4127=1,I4127,NA()))</f>
        <v>#N/A</v>
      </c>
      <c r="N4127" s="9" t="str">
        <f>IFERROR(VLOOKUP(Labs!A4127,Mapping!D:M,10,FALSE),0)</f>
        <v/>
      </c>
    </row>
    <row r="4128" spans="1:14" x14ac:dyDescent="0.25">
      <c r="A4128" s="5" t="str">
        <f>Source!B4128&amp;"|"&amp;Source!K4128</f>
        <v>RPT|TICE x2</v>
      </c>
      <c r="B4128" s="5">
        <f>IFERROR(VLOOKUP(Labs!A4128,Mapping!D:E,2,FALSE),0)</f>
        <v>0</v>
      </c>
      <c r="C4128" t="str">
        <f>Source!F4128</f>
        <v>Non-Gynae Cytology</v>
      </c>
      <c r="D4128" s="5" t="str">
        <f>Source!D4128</f>
        <v>Report</v>
      </c>
      <c r="E4128" s="5" t="str">
        <f>Source!L4128</f>
        <v>Sputum On Ice x2</v>
      </c>
      <c r="F4128" s="5" t="e">
        <f>IF(ISBLANK(Source!E4128),NA(),Source!E4128)</f>
        <v>#N/A</v>
      </c>
      <c r="G4128" s="5">
        <f>Source!I4128</f>
        <v>5</v>
      </c>
      <c r="H4128" s="5" t="str">
        <f>IF(B4128&lt;&gt;0,NA(),Source!B4128)</f>
        <v>RPT</v>
      </c>
      <c r="I4128" s="5">
        <f>VLOOKUP(H4128,Mapping!B:E,4,FALSE)</f>
        <v>0</v>
      </c>
      <c r="J4128" s="9" t="str">
        <f>VLOOKUP(H4128,Mapping!B:M,12,FALSE)</f>
        <v/>
      </c>
      <c r="K4128" s="5" t="str">
        <f>VLOOKUP(H4128,Mapping!B:H,7,FALSE)</f>
        <v>FNA Breast</v>
      </c>
      <c r="L4128" s="5" t="e">
        <f>IF(B4128&lt;&gt;0,B4128,IF(M4128=1,I4128,NA()))</f>
        <v>#N/A</v>
      </c>
      <c r="N4128" s="9">
        <f>IFERROR(VLOOKUP(Labs!A4128,Mapping!D:M,10,FALSE),0)</f>
        <v>0</v>
      </c>
    </row>
    <row r="4129" spans="1:14" x14ac:dyDescent="0.25">
      <c r="A4129" s="5" t="str">
        <f>Source!B4129&amp;"|"&amp;Source!K4129</f>
        <v>STRO|STRO</v>
      </c>
      <c r="B4129" s="5">
        <f>IFERROR(VLOOKUP(Labs!A4129,Mapping!D:E,2,FALSE),0)</f>
        <v>0</v>
      </c>
      <c r="C4129" t="str">
        <f>Source!F4129</f>
        <v>Chem/Haem</v>
      </c>
      <c r="D4129" s="5" t="str">
        <f>Source!D4129</f>
        <v>Strongyloides Serology:</v>
      </c>
      <c r="E4129" s="5" t="str">
        <f>Source!L4129</f>
        <v>Strongyloides Serology</v>
      </c>
      <c r="F4129" s="5" t="e">
        <f>IF(ISBLANK(Source!E4129),NA(),Source!E4129)</f>
        <v>#N/A</v>
      </c>
      <c r="G4129" s="5">
        <f>Source!I4129</f>
        <v>5</v>
      </c>
      <c r="H4129" s="5" t="str">
        <f>IF(B4129&lt;&gt;0,NA(),Source!B4129)</f>
        <v>STRO</v>
      </c>
      <c r="I4129" s="5">
        <f>VLOOKUP(H4129,Mapping!B:E,4,FALSE)</f>
        <v>0</v>
      </c>
      <c r="J4129" s="9" t="str">
        <f>VLOOKUP(H4129,Mapping!B:M,12,FALSE)</f>
        <v/>
      </c>
      <c r="K4129" s="5" t="str">
        <f>VLOOKUP(H4129,Mapping!B:H,7,FALSE)</f>
        <v>Strongyloides Serology</v>
      </c>
      <c r="L4129" s="5" t="e">
        <f>IF(B4129&lt;&gt;0,B4129,IF(M4129=1,I4129,NA()))</f>
        <v>#N/A</v>
      </c>
      <c r="N4129" s="9" t="str">
        <f>IFERROR(VLOOKUP(Labs!A4129,Mapping!D:M,10,FALSE),0)</f>
        <v/>
      </c>
    </row>
    <row r="4130" spans="1:14" x14ac:dyDescent="0.25">
      <c r="A4130" s="5" t="str">
        <f>Source!B4130&amp;"|"&amp;Source!K4130</f>
        <v>STSO|CLUQ</v>
      </c>
      <c r="B4130" s="5">
        <f>IFERROR(VLOOKUP(Labs!A4130,Mapping!D:E,2,FALSE),0)</f>
        <v>0</v>
      </c>
      <c r="C4130" t="str">
        <f>Source!F4130</f>
        <v>Chem/Haem</v>
      </c>
      <c r="D4130" s="5" t="str">
        <f>Source!D4130</f>
        <v>STONE SOURCE</v>
      </c>
      <c r="E4130" s="5" t="str">
        <f>Source!L4130</f>
        <v>CALCULUS ANALYSIS</v>
      </c>
      <c r="F4130" s="5" t="e">
        <f>IF(ISBLANK(Source!E4130),NA(),Source!E4130)</f>
        <v>#N/A</v>
      </c>
      <c r="G4130" s="5">
        <f>Source!I4130</f>
        <v>5</v>
      </c>
      <c r="H4130" s="5" t="str">
        <f>IF(B4130&lt;&gt;0,NA(),Source!B4130)</f>
        <v>STSO</v>
      </c>
      <c r="I4130" s="5">
        <f>VLOOKUP(H4130,Mapping!B:E,4,FALSE)</f>
        <v>0</v>
      </c>
      <c r="J4130" s="9" t="str">
        <f>VLOOKUP(H4130,Mapping!B:M,12,FALSE)</f>
        <v/>
      </c>
      <c r="K4130" s="5" t="str">
        <f>VLOOKUP(H4130,Mapping!B:H,7,FALSE)</f>
        <v>CALCULUS ANALYSIS</v>
      </c>
      <c r="L4130" s="5" t="e">
        <f>IF(B4130&lt;&gt;0,B4130,IF(M4130=1,I4130,NA()))</f>
        <v>#N/A</v>
      </c>
      <c r="N4130" s="9" t="str">
        <f>IFERROR(VLOOKUP(Labs!A4130,Mapping!D:M,10,FALSE),0)</f>
        <v/>
      </c>
    </row>
    <row r="4131" spans="1:14" x14ac:dyDescent="0.25">
      <c r="A4131" s="5" t="str">
        <f>Source!B4131&amp;"|"&amp;Source!K4131</f>
        <v>ZZOS_COL|UCUL</v>
      </c>
      <c r="B4131" s="5">
        <f>IFERROR(VLOOKUP(Labs!A4131,Mapping!D:E,2,FALSE),0)</f>
        <v>0</v>
      </c>
      <c r="C4131" t="str">
        <f>Source!F4131</f>
        <v>Microbiology</v>
      </c>
      <c r="D4131" s="5" t="str">
        <f>Source!D4131</f>
        <v>Colistin</v>
      </c>
      <c r="E4131" s="5" t="str">
        <f>Source!L4131</f>
        <v>Urine Culture</v>
      </c>
      <c r="F4131" s="5" t="e">
        <f>IF(ISBLANK(Source!E4131),NA(),Source!E4131)</f>
        <v>#N/A</v>
      </c>
      <c r="G4131" s="5">
        <f>Source!I4131</f>
        <v>5</v>
      </c>
      <c r="H4131" s="5" t="str">
        <f>IF(B4131&lt;&gt;0,NA(),Source!B4131)</f>
        <v>ZZOS_COL</v>
      </c>
      <c r="I4131" s="5" t="str">
        <f>VLOOKUP(H4131,Mapping!B:E,4,FALSE)</f>
        <v>18912-6</v>
      </c>
      <c r="J4131" s="9" t="str">
        <f>VLOOKUP(H4131,Mapping!B:M,12,FALSE)</f>
        <v/>
      </c>
      <c r="K4131" s="5" t="str">
        <f>VLOOKUP(H4131,Mapping!B:H,7,FALSE)</f>
        <v>Sputum Culture</v>
      </c>
      <c r="L4131" s="5" t="e">
        <f>IF(B4131&lt;&gt;0,B4131,IF(M4131=1,I4131,NA()))</f>
        <v>#N/A</v>
      </c>
      <c r="N4131" s="9">
        <f>IFERROR(VLOOKUP(Labs!A4131,Mapping!D:M,10,FALSE),0)</f>
        <v>0</v>
      </c>
    </row>
    <row r="4132" spans="1:14" x14ac:dyDescent="0.25">
      <c r="A4132" s="5" t="str">
        <f>Source!B4132&amp;"|"&amp;Source!K4132</f>
        <v>RPT|YASFL</v>
      </c>
      <c r="B4132" s="5">
        <f>IFERROR(VLOOKUP(Labs!A4132,Mapping!D:E,2,FALSE),0)</f>
        <v>0</v>
      </c>
      <c r="C4132" t="str">
        <f>Source!F4132</f>
        <v>Non-Gynae Cytology</v>
      </c>
      <c r="D4132" s="5" t="str">
        <f>Source!D4132</f>
        <v>Report</v>
      </c>
      <c r="E4132" s="5" t="str">
        <f>Source!L4132</f>
        <v>Ascitic Fluid</v>
      </c>
      <c r="F4132" s="5" t="e">
        <f>IF(ISBLANK(Source!E4132),NA(),Source!E4132)</f>
        <v>#N/A</v>
      </c>
      <c r="G4132" s="5">
        <f>Source!I4132</f>
        <v>5</v>
      </c>
      <c r="H4132" s="5" t="str">
        <f>IF(B4132&lt;&gt;0,NA(),Source!B4132)</f>
        <v>RPT</v>
      </c>
      <c r="I4132" s="5">
        <f>VLOOKUP(H4132,Mapping!B:E,4,FALSE)</f>
        <v>0</v>
      </c>
      <c r="J4132" s="9" t="str">
        <f>VLOOKUP(H4132,Mapping!B:M,12,FALSE)</f>
        <v/>
      </c>
      <c r="K4132" s="5" t="str">
        <f>VLOOKUP(H4132,Mapping!B:H,7,FALSE)</f>
        <v>FNA Breast</v>
      </c>
      <c r="L4132" s="5" t="e">
        <f>IF(B4132&lt;&gt;0,B4132,IF(M4132=1,I4132,NA()))</f>
        <v>#N/A</v>
      </c>
      <c r="N4132" s="9">
        <f>IFERROR(VLOOKUP(Labs!A4132,Mapping!D:M,10,FALSE),0)</f>
        <v>0</v>
      </c>
    </row>
    <row r="4133" spans="1:14" x14ac:dyDescent="0.25">
      <c r="A4133" s="5" t="str">
        <f>Source!B4133&amp;"|"&amp;Source!K4133</f>
        <v>ZZOS_AMX|JFCU</v>
      </c>
      <c r="B4133" s="5">
        <f>IFERROR(VLOOKUP(Labs!A4133,Mapping!D:E,2,FALSE),0)</f>
        <v>0</v>
      </c>
      <c r="C4133" t="str">
        <f>Source!F4133</f>
        <v>Microbiology</v>
      </c>
      <c r="D4133" s="5" t="str">
        <f>Source!D4133</f>
        <v>Amoxicillin</v>
      </c>
      <c r="E4133" s="5" t="str">
        <f>Source!L4133</f>
        <v>Wound Culture</v>
      </c>
      <c r="F4133" s="5" t="e">
        <f>IF(ISBLANK(Source!E4133),NA(),Source!E4133)</f>
        <v>#N/A</v>
      </c>
      <c r="G4133" s="5">
        <f>Source!I4133</f>
        <v>5</v>
      </c>
      <c r="H4133" s="5" t="str">
        <f>IF(B4133&lt;&gt;0,NA(),Source!B4133)</f>
        <v>ZZOS_AMX</v>
      </c>
      <c r="I4133" s="5" t="str">
        <f>VLOOKUP(H4133,Mapping!B:E,4,FALSE)</f>
        <v>18861-5</v>
      </c>
      <c r="J4133" s="9" t="str">
        <f>VLOOKUP(H4133,Mapping!B:M,12,FALSE)</f>
        <v/>
      </c>
      <c r="K4133" s="5" t="str">
        <f>VLOOKUP(H4133,Mapping!B:H,7,FALSE)</f>
        <v>Urine Culture</v>
      </c>
      <c r="L4133" s="5" t="e">
        <f>IF(B4133&lt;&gt;0,B4133,IF(M4133=1,I4133,NA()))</f>
        <v>#N/A</v>
      </c>
      <c r="N4133" s="9">
        <f>IFERROR(VLOOKUP(Labs!A4133,Mapping!D:M,10,FALSE),0)</f>
        <v>0</v>
      </c>
    </row>
    <row r="4134" spans="1:14" x14ac:dyDescent="0.25">
      <c r="A4134" s="5" t="str">
        <f>Source!B4134&amp;"|"&amp;Source!K4134</f>
        <v>ZZOS_AUG|CSCU</v>
      </c>
      <c r="B4134" s="5">
        <f>IFERROR(VLOOKUP(Labs!A4134,Mapping!D:E,2,FALSE),0)</f>
        <v>0</v>
      </c>
      <c r="C4134" t="str">
        <f>Source!F4134</f>
        <v>Microbiology</v>
      </c>
      <c r="D4134" s="5" t="str">
        <f>Source!D4134</f>
        <v>Co-amoxiclav</v>
      </c>
      <c r="E4134" s="5" t="str">
        <f>Source!L4134</f>
        <v>Culture:</v>
      </c>
      <c r="F4134" s="5" t="e">
        <f>IF(ISBLANK(Source!E4134),NA(),Source!E4134)</f>
        <v>#N/A</v>
      </c>
      <c r="G4134" s="5">
        <f>Source!I4134</f>
        <v>5</v>
      </c>
      <c r="H4134" s="5" t="str">
        <f>IF(B4134&lt;&gt;0,NA(),Source!B4134)</f>
        <v>ZZOS_AUG</v>
      </c>
      <c r="I4134" s="5" t="str">
        <f>VLOOKUP(H4134,Mapping!B:E,4,FALSE)</f>
        <v>18862-3</v>
      </c>
      <c r="J4134" s="9" t="str">
        <f>VLOOKUP(H4134,Mapping!B:M,12,FALSE)</f>
        <v/>
      </c>
      <c r="K4134" s="5" t="str">
        <f>VLOOKUP(H4134,Mapping!B:H,7,FALSE)</f>
        <v>Urine Culture</v>
      </c>
      <c r="L4134" s="5" t="e">
        <f>IF(B4134&lt;&gt;0,B4134,IF(M4134=1,I4134,NA()))</f>
        <v>#N/A</v>
      </c>
      <c r="N4134" s="9">
        <f>IFERROR(VLOOKUP(Labs!A4134,Mapping!D:M,10,FALSE),0)</f>
        <v>0</v>
      </c>
    </row>
    <row r="4135" spans="1:14" x14ac:dyDescent="0.25">
      <c r="A4135" s="5" t="str">
        <f>Source!B4135&amp;"|"&amp;Source!K4135</f>
        <v>ZZOS_CEF|TISO</v>
      </c>
      <c r="B4135" s="5">
        <f>IFERROR(VLOOKUP(Labs!A4135,Mapping!D:E,2,FALSE),0)</f>
        <v>0</v>
      </c>
      <c r="C4135" t="str">
        <f>Source!F4135</f>
        <v>Microbiology</v>
      </c>
      <c r="D4135" s="5" t="str">
        <f>Source!D4135</f>
        <v>Cefuroxime</v>
      </c>
      <c r="E4135" s="5" t="str">
        <f>Source!L4135</f>
        <v>Culture:</v>
      </c>
      <c r="F4135" s="5" t="e">
        <f>IF(ISBLANK(Source!E4135),NA(),Source!E4135)</f>
        <v>#N/A</v>
      </c>
      <c r="G4135" s="5">
        <f>Source!I4135</f>
        <v>5</v>
      </c>
      <c r="H4135" s="5" t="str">
        <f>IF(B4135&lt;&gt;0,NA(),Source!B4135)</f>
        <v>ZZOS_CEF</v>
      </c>
      <c r="I4135" s="5" t="str">
        <f>VLOOKUP(H4135,Mapping!B:E,4,FALSE)</f>
        <v>51724-3</v>
      </c>
      <c r="J4135" s="9" t="str">
        <f>VLOOKUP(H4135,Mapping!B:M,12,FALSE)</f>
        <v/>
      </c>
      <c r="K4135" s="5" t="str">
        <f>VLOOKUP(H4135,Mapping!B:H,7,FALSE)</f>
        <v>Wound Culture</v>
      </c>
      <c r="L4135" s="5" t="e">
        <f>IF(B4135&lt;&gt;0,B4135,IF(M4135=1,I4135,NA()))</f>
        <v>#N/A</v>
      </c>
      <c r="N4135" s="9">
        <f>IFERROR(VLOOKUP(Labs!A4135,Mapping!D:M,10,FALSE),0)</f>
        <v>0</v>
      </c>
    </row>
    <row r="4136" spans="1:14" x14ac:dyDescent="0.25">
      <c r="A4136" s="5" t="str">
        <f>Source!B4136&amp;"|"&amp;Source!K4136</f>
        <v>VAL|XM3</v>
      </c>
      <c r="B4136" s="5">
        <f>IFERROR(VLOOKUP(Labs!A4136,Mapping!D:E,2,FALSE),0)</f>
        <v>0</v>
      </c>
      <c r="C4136" t="str">
        <f>Source!F4136</f>
        <v>Blood Transfusion</v>
      </c>
      <c r="D4136" s="5" t="str">
        <f>Source!D4136</f>
        <v>TRANSFUSION SAMPLE VALIDITY</v>
      </c>
      <c r="E4136" s="5" t="str">
        <f>Source!L4136</f>
        <v>IAT CROSSMATCH</v>
      </c>
      <c r="F4136" s="5" t="e">
        <f>IF(ISBLANK(Source!E4136),NA(),Source!E4136)</f>
        <v>#N/A</v>
      </c>
      <c r="G4136" s="5">
        <f>Source!I4136</f>
        <v>5</v>
      </c>
      <c r="H4136" s="5" t="str">
        <f>IF(B4136&lt;&gt;0,NA(),Source!B4136)</f>
        <v>VAL</v>
      </c>
      <c r="I4136" s="5">
        <f>VLOOKUP(H4136,Mapping!B:E,4,FALSE)</f>
        <v>0</v>
      </c>
      <c r="J4136" s="9" t="str">
        <f>VLOOKUP(H4136,Mapping!B:M,12,FALSE)</f>
        <v/>
      </c>
      <c r="K4136" s="5" t="str">
        <f>VLOOKUP(H4136,Mapping!B:H,7,FALSE)</f>
        <v>ELECTRONIC CROSSMATCH</v>
      </c>
      <c r="L4136" s="5" t="e">
        <f>IF(B4136&lt;&gt;0,B4136,IF(M4136=1,I4136,NA()))</f>
        <v>#N/A</v>
      </c>
      <c r="N4136" s="9">
        <f>IFERROR(VLOOKUP(Labs!A4136,Mapping!D:M,10,FALSE),0)</f>
        <v>0</v>
      </c>
    </row>
    <row r="4137" spans="1:14" x14ac:dyDescent="0.25">
      <c r="A4137" s="5" t="str">
        <f>Source!B4137&amp;"|"&amp;Source!K4137</f>
        <v>ZZOS_FUC|TICU</v>
      </c>
      <c r="B4137" s="5">
        <f>IFERROR(VLOOKUP(Labs!A4137,Mapping!D:E,2,FALSE),0)</f>
        <v>0</v>
      </c>
      <c r="C4137" t="str">
        <f>Source!F4137</f>
        <v>Microbiology</v>
      </c>
      <c r="D4137" s="5" t="str">
        <f>Source!D4137</f>
        <v>Fucidin</v>
      </c>
      <c r="E4137" s="5" t="str">
        <f>Source!L4137</f>
        <v>Wound Culture</v>
      </c>
      <c r="F4137" s="5" t="e">
        <f>IF(ISBLANK(Source!E4137),NA(),Source!E4137)</f>
        <v>#N/A</v>
      </c>
      <c r="G4137" s="5">
        <f>Source!I4137</f>
        <v>5</v>
      </c>
      <c r="H4137" s="5" t="str">
        <f>IF(B4137&lt;&gt;0,NA(),Source!B4137)</f>
        <v>ZZOS_FUC</v>
      </c>
      <c r="I4137" s="5" t="str">
        <f>VLOOKUP(H4137,Mapping!B:E,4,FALSE)</f>
        <v>18927-4</v>
      </c>
      <c r="J4137" s="9" t="str">
        <f>VLOOKUP(H4137,Mapping!B:M,12,FALSE)</f>
        <v/>
      </c>
      <c r="K4137" s="5" t="str">
        <f>VLOOKUP(H4137,Mapping!B:H,7,FALSE)</f>
        <v>Wound Culture</v>
      </c>
      <c r="L4137" s="5" t="e">
        <f>IF(B4137&lt;&gt;0,B4137,IF(M4137=1,I4137,NA()))</f>
        <v>#N/A</v>
      </c>
      <c r="N4137" s="9">
        <f>IFERROR(VLOOKUP(Labs!A4137,Mapping!D:M,10,FALSE),0)</f>
        <v>0</v>
      </c>
    </row>
    <row r="4138" spans="1:14" x14ac:dyDescent="0.25">
      <c r="A4138" s="5" t="str">
        <f>Source!B4138&amp;"|"&amp;Source!K4138</f>
        <v>ZZOS_GEN|FCUL</v>
      </c>
      <c r="B4138" s="5">
        <f>IFERROR(VLOOKUP(Labs!A4138,Mapping!D:E,2,FALSE),0)</f>
        <v>0</v>
      </c>
      <c r="C4138" t="str">
        <f>Source!F4138</f>
        <v>Microbiology</v>
      </c>
      <c r="D4138" s="5" t="str">
        <f>Source!D4138</f>
        <v>Gentamicin</v>
      </c>
      <c r="E4138" s="5" t="str">
        <f>Source!L4138</f>
        <v>Faeces Culture</v>
      </c>
      <c r="F4138" s="5" t="e">
        <f>IF(ISBLANK(Source!E4138),NA(),Source!E4138)</f>
        <v>#N/A</v>
      </c>
      <c r="G4138" s="5">
        <f>Source!I4138</f>
        <v>5</v>
      </c>
      <c r="H4138" s="5" t="str">
        <f>IF(B4138&lt;&gt;0,NA(),Source!B4138)</f>
        <v>ZZOS_GEN</v>
      </c>
      <c r="I4138" s="5" t="str">
        <f>VLOOKUP(H4138,Mapping!B:E,4,FALSE)</f>
        <v>18928-2</v>
      </c>
      <c r="J4138" s="9" t="str">
        <f>VLOOKUP(H4138,Mapping!B:M,12,FALSE)</f>
        <v/>
      </c>
      <c r="K4138" s="5" t="str">
        <f>VLOOKUP(H4138,Mapping!B:H,7,FALSE)</f>
        <v>Urine Culture</v>
      </c>
      <c r="L4138" s="5" t="e">
        <f>IF(B4138&lt;&gt;0,B4138,IF(M4138=1,I4138,NA()))</f>
        <v>#N/A</v>
      </c>
      <c r="N4138" s="9">
        <f>IFERROR(VLOOKUP(Labs!A4138,Mapping!D:M,10,FALSE),0)</f>
        <v>0</v>
      </c>
    </row>
    <row r="4139" spans="1:14" x14ac:dyDescent="0.25">
      <c r="A4139" s="5" t="str">
        <f>Source!B4139&amp;"|"&amp;Source!K4139</f>
        <v>ZZOS_ERY|JFCU</v>
      </c>
      <c r="B4139" s="5">
        <f>IFERROR(VLOOKUP(Labs!A4139,Mapping!D:E,2,FALSE),0)</f>
        <v>0</v>
      </c>
      <c r="C4139" t="str">
        <f>Source!F4139</f>
        <v>Microbiology</v>
      </c>
      <c r="D4139" s="5" t="str">
        <f>Source!D4139</f>
        <v>Erythromycin</v>
      </c>
      <c r="E4139" s="5" t="str">
        <f>Source!L4139</f>
        <v>Culture:</v>
      </c>
      <c r="F4139" s="5" t="e">
        <f>IF(ISBLANK(Source!E4139),NA(),Source!E4139)</f>
        <v>#N/A</v>
      </c>
      <c r="G4139" s="5">
        <f>Source!I4139</f>
        <v>5</v>
      </c>
      <c r="H4139" s="5" t="str">
        <f>IF(B4139&lt;&gt;0,NA(),Source!B4139)</f>
        <v>ZZOS_ERY</v>
      </c>
      <c r="I4139" s="5" t="str">
        <f>VLOOKUP(H4139,Mapping!B:E,4,FALSE)</f>
        <v>18919-1</v>
      </c>
      <c r="J4139" s="9" t="str">
        <f>VLOOKUP(H4139,Mapping!B:M,12,FALSE)</f>
        <v/>
      </c>
      <c r="K4139" s="5" t="str">
        <f>VLOOKUP(H4139,Mapping!B:H,7,FALSE)</f>
        <v>Wound Culture</v>
      </c>
      <c r="L4139" s="5" t="e">
        <f>IF(B4139&lt;&gt;0,B4139,IF(M4139=1,I4139,NA()))</f>
        <v>#N/A</v>
      </c>
      <c r="N4139" s="9">
        <f>IFERROR(VLOOKUP(Labs!A4139,Mapping!D:M,10,FALSE),0)</f>
        <v>0</v>
      </c>
    </row>
    <row r="4140" spans="1:14" x14ac:dyDescent="0.25">
      <c r="A4140" s="5" t="str">
        <f>Source!B4140&amp;"|"&amp;Source!K4140</f>
        <v>ZZOS_FLU|ECUL</v>
      </c>
      <c r="B4140" s="5">
        <f>IFERROR(VLOOKUP(Labs!A4140,Mapping!D:E,2,FALSE),0)</f>
        <v>0</v>
      </c>
      <c r="C4140" t="str">
        <f>Source!F4140</f>
        <v>Microbiology</v>
      </c>
      <c r="D4140" s="5" t="str">
        <f>Source!D4140</f>
        <v>Flucloxacillin</v>
      </c>
      <c r="E4140" s="5" t="str">
        <f>Source!L4140</f>
        <v>Culture:</v>
      </c>
      <c r="F4140" s="5" t="e">
        <f>IF(ISBLANK(Source!E4140),NA(),Source!E4140)</f>
        <v>#N/A</v>
      </c>
      <c r="G4140" s="5">
        <f>Source!I4140</f>
        <v>5</v>
      </c>
      <c r="H4140" s="5" t="str">
        <f>IF(B4140&lt;&gt;0,NA(),Source!B4140)</f>
        <v>ZZOS_FLU</v>
      </c>
      <c r="I4140" s="5">
        <f>VLOOKUP(H4140,Mapping!B:E,4,FALSE)</f>
        <v>0</v>
      </c>
      <c r="J4140" s="9" t="str">
        <f>VLOOKUP(H4140,Mapping!B:M,12,FALSE)</f>
        <v/>
      </c>
      <c r="K4140" s="5" t="str">
        <f>VLOOKUP(H4140,Mapping!B:H,7,FALSE)</f>
        <v>Wound Culture</v>
      </c>
      <c r="L4140" s="5" t="e">
        <f>IF(B4140&lt;&gt;0,B4140,IF(M4140=1,I4140,NA()))</f>
        <v>#N/A</v>
      </c>
      <c r="N4140" s="9">
        <f>IFERROR(VLOOKUP(Labs!A4140,Mapping!D:M,10,FALSE),0)</f>
        <v>0</v>
      </c>
    </row>
    <row r="4141" spans="1:14" x14ac:dyDescent="0.25">
      <c r="A4141" s="5" t="str">
        <f>Source!B4141&amp;"|"&amp;Source!K4141</f>
        <v>ZZOS_FLU|W2MC</v>
      </c>
      <c r="B4141" s="5">
        <f>IFERROR(VLOOKUP(Labs!A4141,Mapping!D:E,2,FALSE),0)</f>
        <v>0</v>
      </c>
      <c r="C4141" t="str">
        <f>Source!F4141</f>
        <v>Microbiology</v>
      </c>
      <c r="D4141" s="5" t="str">
        <f>Source!D4141</f>
        <v>Flucloxacillin</v>
      </c>
      <c r="E4141" s="5" t="str">
        <f>Source!L4141</f>
        <v>Wound Culture</v>
      </c>
      <c r="F4141" s="5" t="e">
        <f>IF(ISBLANK(Source!E4141),NA(),Source!E4141)</f>
        <v>#N/A</v>
      </c>
      <c r="G4141" s="5">
        <f>Source!I4141</f>
        <v>5</v>
      </c>
      <c r="H4141" s="5" t="str">
        <f>IF(B4141&lt;&gt;0,NA(),Source!B4141)</f>
        <v>ZZOS_FLU</v>
      </c>
      <c r="I4141" s="5">
        <f>VLOOKUP(H4141,Mapping!B:E,4,FALSE)</f>
        <v>0</v>
      </c>
      <c r="J4141" s="9" t="str">
        <f>VLOOKUP(H4141,Mapping!B:M,12,FALSE)</f>
        <v/>
      </c>
      <c r="K4141" s="5" t="str">
        <f>VLOOKUP(H4141,Mapping!B:H,7,FALSE)</f>
        <v>Wound Culture</v>
      </c>
      <c r="L4141" s="5" t="e">
        <f>IF(B4141&lt;&gt;0,B4141,IF(M4141=1,I4141,NA()))</f>
        <v>#N/A</v>
      </c>
      <c r="N4141" s="9">
        <f>IFERROR(VLOOKUP(Labs!A4141,Mapping!D:M,10,FALSE),0)</f>
        <v>0</v>
      </c>
    </row>
    <row r="4142" spans="1:14" x14ac:dyDescent="0.25">
      <c r="A4142" s="5" t="str">
        <f>Source!B4142&amp;"|"&amp;Source!K4142</f>
        <v>ZZOS_LIZ|SCUL</v>
      </c>
      <c r="B4142" s="5">
        <f>IFERROR(VLOOKUP(Labs!A4142,Mapping!D:E,2,FALSE),0)</f>
        <v>0</v>
      </c>
      <c r="C4142" t="str">
        <f>Source!F4142</f>
        <v>Microbiology</v>
      </c>
      <c r="D4142" s="5" t="str">
        <f>Source!D4142</f>
        <v>Linezolid</v>
      </c>
      <c r="E4142" s="5" t="str">
        <f>Source!L4142</f>
        <v>Sputum Culture</v>
      </c>
      <c r="F4142" s="5" t="e">
        <f>IF(ISBLANK(Source!E4142),NA(),Source!E4142)</f>
        <v>#N/A</v>
      </c>
      <c r="G4142" s="5">
        <f>Source!I4142</f>
        <v>5</v>
      </c>
      <c r="H4142" s="5" t="str">
        <f>IF(B4142&lt;&gt;0,NA(),Source!B4142)</f>
        <v>ZZOS_LIZ</v>
      </c>
      <c r="I4142" s="5" t="str">
        <f>VLOOKUP(H4142,Mapping!B:E,4,FALSE)</f>
        <v>29258-1</v>
      </c>
      <c r="J4142" s="9" t="str">
        <f>VLOOKUP(H4142,Mapping!B:M,12,FALSE)</f>
        <v/>
      </c>
      <c r="K4142" s="5" t="str">
        <f>VLOOKUP(H4142,Mapping!B:H,7,FALSE)</f>
        <v>Urine Culture</v>
      </c>
      <c r="L4142" s="5" t="e">
        <f>IF(B4142&lt;&gt;0,B4142,IF(M4142=1,I4142,NA()))</f>
        <v>#N/A</v>
      </c>
      <c r="N4142" s="9">
        <f>IFERROR(VLOOKUP(Labs!A4142,Mapping!D:M,10,FALSE),0)</f>
        <v>0</v>
      </c>
    </row>
    <row r="4143" spans="1:14" x14ac:dyDescent="0.25">
      <c r="A4143" s="5" t="str">
        <f>Source!B4143&amp;"|"&amp;Source!K4143</f>
        <v>ZZOS_AZT|TISO</v>
      </c>
      <c r="B4143" s="5">
        <f>IFERROR(VLOOKUP(Labs!A4143,Mapping!D:E,2,FALSE),0)</f>
        <v>0</v>
      </c>
      <c r="C4143" t="str">
        <f>Source!F4143</f>
        <v>Microbiology</v>
      </c>
      <c r="D4143" s="5" t="str">
        <f>Source!D4143</f>
        <v>Aztreonam</v>
      </c>
      <c r="E4143" s="5" t="str">
        <f>Source!L4143</f>
        <v>Culture:</v>
      </c>
      <c r="F4143" s="5" t="e">
        <f>IF(ISBLANK(Source!E4143),NA(),Source!E4143)</f>
        <v>#N/A</v>
      </c>
      <c r="G4143" s="5">
        <f>Source!I4143</f>
        <v>5</v>
      </c>
      <c r="H4143" s="5" t="str">
        <f>IF(B4143&lt;&gt;0,NA(),Source!B4143)</f>
        <v>ZZOS_AZT</v>
      </c>
      <c r="I4143" s="5" t="str">
        <f>VLOOKUP(H4143,Mapping!B:E,4,FALSE)</f>
        <v>18868-0</v>
      </c>
      <c r="J4143" s="9" t="str">
        <f>VLOOKUP(H4143,Mapping!B:M,12,FALSE)</f>
        <v/>
      </c>
      <c r="K4143" s="5" t="str">
        <f>VLOOKUP(H4143,Mapping!B:H,7,FALSE)</f>
        <v>Urine Culture</v>
      </c>
      <c r="L4143" s="5" t="e">
        <f>IF(B4143&lt;&gt;0,B4143,IF(M4143=1,I4143,NA()))</f>
        <v>#N/A</v>
      </c>
      <c r="N4143" s="9">
        <f>IFERROR(VLOOKUP(Labs!A4143,Mapping!D:M,10,FALSE),0)</f>
        <v>0</v>
      </c>
    </row>
    <row r="4144" spans="1:14" x14ac:dyDescent="0.25">
      <c r="A4144" s="5" t="str">
        <f>Source!B4144&amp;"|"&amp;Source!K4144</f>
        <v>ZZOS_PIP|SPCC</v>
      </c>
      <c r="B4144" s="5">
        <f>IFERROR(VLOOKUP(Labs!A4144,Mapping!D:E,2,FALSE),0)</f>
        <v>0</v>
      </c>
      <c r="C4144" t="str">
        <f>Source!F4144</f>
        <v>Microbiology</v>
      </c>
      <c r="D4144" s="5" t="str">
        <f>Source!D4144</f>
        <v>Piperacillin</v>
      </c>
      <c r="E4144" s="5" t="str">
        <f>Source!L4144</f>
        <v>CF Sputum Culture</v>
      </c>
      <c r="F4144" s="5" t="e">
        <f>IF(ISBLANK(Source!E4144),NA(),Source!E4144)</f>
        <v>#N/A</v>
      </c>
      <c r="G4144" s="5">
        <f>Source!I4144</f>
        <v>5</v>
      </c>
      <c r="H4144" s="5" t="str">
        <f>IF(B4144&lt;&gt;0,NA(),Source!B4144)</f>
        <v>ZZOS_PIP</v>
      </c>
      <c r="I4144" s="5" t="str">
        <f>VLOOKUP(H4144,Mapping!B:E,4,FALSE)</f>
        <v>18969-6</v>
      </c>
      <c r="J4144" s="9" t="str">
        <f>VLOOKUP(H4144,Mapping!B:M,12,FALSE)</f>
        <v/>
      </c>
      <c r="K4144" s="5" t="str">
        <f>VLOOKUP(H4144,Mapping!B:H,7,FALSE)</f>
        <v>Sputum Culture</v>
      </c>
      <c r="L4144" s="5" t="e">
        <f>IF(B4144&lt;&gt;0,B4144,IF(M4144=1,I4144,NA()))</f>
        <v>#N/A</v>
      </c>
      <c r="N4144" s="9">
        <f>IFERROR(VLOOKUP(Labs!A4144,Mapping!D:M,10,FALSE),0)</f>
        <v>0</v>
      </c>
    </row>
    <row r="4145" spans="1:14" x14ac:dyDescent="0.25">
      <c r="A4145" s="5" t="str">
        <f>Source!B4145&amp;"|"&amp;Source!K4145</f>
        <v>UCRE|UPOR</v>
      </c>
      <c r="B4145" s="5">
        <f>IFERROR(VLOOKUP(Labs!A4145,Mapping!D:E,2,FALSE),0)</f>
        <v>0</v>
      </c>
      <c r="C4145" t="str">
        <f>Source!F4145</f>
        <v>Chem/Haem</v>
      </c>
      <c r="D4145" s="5" t="str">
        <f>Source!D4145</f>
        <v>URINE CREATININE</v>
      </c>
      <c r="E4145" s="5" t="str">
        <f>Source!L4145</f>
        <v>URINE PORPHYRINS</v>
      </c>
      <c r="F4145" s="5" t="str">
        <f>IF(ISBLANK(Source!E4145),NA(),Source!E4145)</f>
        <v>mmol/l</v>
      </c>
      <c r="G4145" s="5">
        <f>Source!I4145</f>
        <v>5</v>
      </c>
      <c r="H4145" s="5" t="str">
        <f>IF(B4145&lt;&gt;0,NA(),Source!B4145)</f>
        <v>UCRE</v>
      </c>
      <c r="I4145" s="5" t="str">
        <f>VLOOKUP(H4145,Mapping!B:E,4,FALSE)</f>
        <v>14683-7</v>
      </c>
      <c r="J4145" s="9" t="str">
        <f>VLOOKUP(H4145,Mapping!B:M,12,FALSE)</f>
        <v>Creatinine [Moles/volume] in Urine</v>
      </c>
      <c r="K4145" s="5" t="str">
        <f>VLOOKUP(H4145,Mapping!B:H,7,FALSE)</f>
        <v>MICROALBUMIN</v>
      </c>
      <c r="L4145" s="5" t="e">
        <f>IF(B4145&lt;&gt;0,B4145,IF(M4145=1,I4145,NA()))</f>
        <v>#N/A</v>
      </c>
      <c r="N4145" s="9">
        <f>IFERROR(VLOOKUP(Labs!A4145,Mapping!D:M,10,FALSE),0)</f>
        <v>0</v>
      </c>
    </row>
    <row r="4146" spans="1:14" x14ac:dyDescent="0.25">
      <c r="A4146" s="5" t="str">
        <f>Source!B4146&amp;"|"&amp;Source!K4146</f>
        <v>ZZOS_CEF|SPIC</v>
      </c>
      <c r="B4146" s="5">
        <f>IFERROR(VLOOKUP(Labs!A4146,Mapping!D:E,2,FALSE),0)</f>
        <v>0</v>
      </c>
      <c r="C4146" t="str">
        <f>Source!F4146</f>
        <v>Microbiology</v>
      </c>
      <c r="D4146" s="5" t="str">
        <f>Source!D4146</f>
        <v>Cefuroxime</v>
      </c>
      <c r="E4146" s="5" t="str">
        <f>Source!L4146</f>
        <v>ITU/ Immuno Sputum Cult.</v>
      </c>
      <c r="F4146" s="5" t="e">
        <f>IF(ISBLANK(Source!E4146),NA(),Source!E4146)</f>
        <v>#N/A</v>
      </c>
      <c r="G4146" s="5">
        <f>Source!I4146</f>
        <v>5</v>
      </c>
      <c r="H4146" s="5" t="str">
        <f>IF(B4146&lt;&gt;0,NA(),Source!B4146)</f>
        <v>ZZOS_CEF</v>
      </c>
      <c r="I4146" s="5" t="str">
        <f>VLOOKUP(H4146,Mapping!B:E,4,FALSE)</f>
        <v>51724-3</v>
      </c>
      <c r="J4146" s="9" t="str">
        <f>VLOOKUP(H4146,Mapping!B:M,12,FALSE)</f>
        <v/>
      </c>
      <c r="K4146" s="5" t="str">
        <f>VLOOKUP(H4146,Mapping!B:H,7,FALSE)</f>
        <v>Wound Culture</v>
      </c>
      <c r="L4146" s="5" t="e">
        <f>IF(B4146&lt;&gt;0,B4146,IF(M4146=1,I4146,NA()))</f>
        <v>#N/A</v>
      </c>
      <c r="N4146" s="9">
        <f>IFERROR(VLOOKUP(Labs!A4146,Mapping!D:M,10,FALSE),0)</f>
        <v>0</v>
      </c>
    </row>
    <row r="4147" spans="1:14" x14ac:dyDescent="0.25">
      <c r="A4147" s="5" t="str">
        <f>Source!B4147&amp;"|"&amp;Source!K4147</f>
        <v>ZZOS_CIP|UMCU</v>
      </c>
      <c r="B4147" s="5">
        <f>IFERROR(VLOOKUP(Labs!A4147,Mapping!D:E,2,FALSE),0)</f>
        <v>0</v>
      </c>
      <c r="C4147" t="str">
        <f>Source!F4147</f>
        <v>Microbiology</v>
      </c>
      <c r="D4147" s="5" t="str">
        <f>Source!D4147</f>
        <v>Ciprofloxacin</v>
      </c>
      <c r="E4147" s="5" t="str">
        <f>Source!L4147</f>
        <v>Urine Culture</v>
      </c>
      <c r="F4147" s="5" t="e">
        <f>IF(ISBLANK(Source!E4147),NA(),Source!E4147)</f>
        <v>#N/A</v>
      </c>
      <c r="G4147" s="5">
        <f>Source!I4147</f>
        <v>5</v>
      </c>
      <c r="H4147" s="5" t="str">
        <f>IF(B4147&lt;&gt;0,NA(),Source!B4147)</f>
        <v>ZZOS_CIP</v>
      </c>
      <c r="I4147" s="5" t="str">
        <f>VLOOKUP(H4147,Mapping!B:E,4,FALSE)</f>
        <v>18906-8</v>
      </c>
      <c r="J4147" s="9" t="str">
        <f>VLOOKUP(H4147,Mapping!B:M,12,FALSE)</f>
        <v/>
      </c>
      <c r="K4147" s="5" t="str">
        <f>VLOOKUP(H4147,Mapping!B:H,7,FALSE)</f>
        <v>Urine Culture</v>
      </c>
      <c r="L4147" s="5" t="e">
        <f>IF(B4147&lt;&gt;0,B4147,IF(M4147=1,I4147,NA()))</f>
        <v>#N/A</v>
      </c>
      <c r="N4147" s="9">
        <f>IFERROR(VLOOKUP(Labs!A4147,Mapping!D:M,10,FALSE),0)</f>
        <v>0</v>
      </c>
    </row>
    <row r="4148" spans="1:14" x14ac:dyDescent="0.25">
      <c r="A4148" s="5" t="str">
        <f>Source!B4148&amp;"|"&amp;Source!K4148</f>
        <v>ZZOS_LIZ|ADCU</v>
      </c>
      <c r="B4148" s="5">
        <f>IFERROR(VLOOKUP(Labs!A4148,Mapping!D:E,2,FALSE),0)</f>
        <v>0</v>
      </c>
      <c r="C4148" t="str">
        <f>Source!F4148</f>
        <v>Microbiology</v>
      </c>
      <c r="D4148" s="5" t="str">
        <f>Source!D4148</f>
        <v>Linezolid</v>
      </c>
      <c r="E4148" s="5" t="str">
        <f>Source!L4148</f>
        <v>Culture (aerobic bottle)</v>
      </c>
      <c r="F4148" s="5" t="e">
        <f>IF(ISBLANK(Source!E4148),NA(),Source!E4148)</f>
        <v>#N/A</v>
      </c>
      <c r="G4148" s="5">
        <f>Source!I4148</f>
        <v>5</v>
      </c>
      <c r="H4148" s="5" t="str">
        <f>IF(B4148&lt;&gt;0,NA(),Source!B4148)</f>
        <v>ZZOS_LIZ</v>
      </c>
      <c r="I4148" s="5" t="str">
        <f>VLOOKUP(H4148,Mapping!B:E,4,FALSE)</f>
        <v>29258-1</v>
      </c>
      <c r="J4148" s="9" t="str">
        <f>VLOOKUP(H4148,Mapping!B:M,12,FALSE)</f>
        <v/>
      </c>
      <c r="K4148" s="5" t="str">
        <f>VLOOKUP(H4148,Mapping!B:H,7,FALSE)</f>
        <v>Urine Culture</v>
      </c>
      <c r="L4148" s="5" t="e">
        <f>IF(B4148&lt;&gt;0,B4148,IF(M4148=1,I4148,NA()))</f>
        <v>#N/A</v>
      </c>
      <c r="N4148" s="9">
        <f>IFERROR(VLOOKUP(Labs!A4148,Mapping!D:M,10,FALSE),0)</f>
        <v>0</v>
      </c>
    </row>
    <row r="4149" spans="1:14" x14ac:dyDescent="0.25">
      <c r="A4149" s="5" t="str">
        <f>Source!B4149&amp;"|"&amp;Source!K4149</f>
        <v>ZZOI|GUCU</v>
      </c>
      <c r="B4149" s="5">
        <f>IFERROR(VLOOKUP(Labs!A4149,Mapping!D:E,2,FALSE),0)</f>
        <v>0</v>
      </c>
      <c r="C4149" t="str">
        <f>Source!F4149</f>
        <v>Microbiology</v>
      </c>
      <c r="D4149" s="5" t="str">
        <f>Source!D4149</f>
        <v>Organism</v>
      </c>
      <c r="E4149" s="5" t="str">
        <f>Source!L4149</f>
        <v>GU Culture</v>
      </c>
      <c r="F4149" s="5" t="e">
        <f>IF(ISBLANK(Source!E4149),NA(),Source!E4149)</f>
        <v>#N/A</v>
      </c>
      <c r="G4149" s="5">
        <f>Source!I4149</f>
        <v>5</v>
      </c>
      <c r="H4149" s="5" t="str">
        <f>IF(B4149&lt;&gt;0,NA(),Source!B4149)</f>
        <v>ZZOI</v>
      </c>
      <c r="I4149" s="5">
        <f>VLOOKUP(H4149,Mapping!B:E,4,FALSE)</f>
        <v>0</v>
      </c>
      <c r="J4149" s="9" t="str">
        <f>VLOOKUP(H4149,Mapping!B:M,12,FALSE)</f>
        <v/>
      </c>
      <c r="K4149" s="5" t="str">
        <f>VLOOKUP(H4149,Mapping!B:H,7,FALSE)</f>
        <v>Urine Culture</v>
      </c>
      <c r="L4149" s="5" t="e">
        <f>IF(B4149&lt;&gt;0,B4149,IF(M4149=1,I4149,NA()))</f>
        <v>#N/A</v>
      </c>
      <c r="N4149" s="9">
        <f>IFERROR(VLOOKUP(Labs!A4149,Mapping!D:M,10,FALSE),0)</f>
        <v>0</v>
      </c>
    </row>
    <row r="4150" spans="1:14" x14ac:dyDescent="0.25">
      <c r="A4150" s="5" t="str">
        <f>Source!B4150&amp;"|"&amp;Source!K4150</f>
        <v>ZZOS_AMX|FRCU</v>
      </c>
      <c r="B4150" s="5">
        <f>IFERROR(VLOOKUP(Labs!A4150,Mapping!D:E,2,FALSE),0)</f>
        <v>0</v>
      </c>
      <c r="C4150" t="str">
        <f>Source!F4150</f>
        <v>Microbiology</v>
      </c>
      <c r="D4150" s="5" t="str">
        <f>Source!D4150</f>
        <v>Amoxicillin</v>
      </c>
      <c r="E4150" s="5" t="str">
        <f>Source!L4150</f>
        <v>Organisms</v>
      </c>
      <c r="F4150" s="5" t="e">
        <f>IF(ISBLANK(Source!E4150),NA(),Source!E4150)</f>
        <v>#N/A</v>
      </c>
      <c r="G4150" s="5">
        <f>Source!I4150</f>
        <v>5</v>
      </c>
      <c r="H4150" s="5" t="str">
        <f>IF(B4150&lt;&gt;0,NA(),Source!B4150)</f>
        <v>ZZOS_AMX</v>
      </c>
      <c r="I4150" s="5" t="str">
        <f>VLOOKUP(H4150,Mapping!B:E,4,FALSE)</f>
        <v>18861-5</v>
      </c>
      <c r="J4150" s="9" t="str">
        <f>VLOOKUP(H4150,Mapping!B:M,12,FALSE)</f>
        <v/>
      </c>
      <c r="K4150" s="5" t="str">
        <f>VLOOKUP(H4150,Mapping!B:H,7,FALSE)</f>
        <v>Urine Culture</v>
      </c>
      <c r="L4150" s="5" t="e">
        <f>IF(B4150&lt;&gt;0,B4150,IF(M4150=1,I4150,NA()))</f>
        <v>#N/A</v>
      </c>
      <c r="N4150" s="9">
        <f>IFERROR(VLOOKUP(Labs!A4150,Mapping!D:M,10,FALSE),0)</f>
        <v>0</v>
      </c>
    </row>
    <row r="4151" spans="1:14" x14ac:dyDescent="0.25">
      <c r="A4151" s="5" t="str">
        <f>Source!B4151&amp;"|"&amp;Source!K4151</f>
        <v>ZZOS_AUG|W2SC</v>
      </c>
      <c r="B4151" s="5">
        <f>IFERROR(VLOOKUP(Labs!A4151,Mapping!D:E,2,FALSE),0)</f>
        <v>0</v>
      </c>
      <c r="C4151" t="str">
        <f>Source!F4151</f>
        <v>Microbiology</v>
      </c>
      <c r="D4151" s="5" t="str">
        <f>Source!D4151</f>
        <v>Co-amoxiclav</v>
      </c>
      <c r="E4151" s="5" t="str">
        <f>Source!L4151</f>
        <v>Culture:</v>
      </c>
      <c r="F4151" s="5" t="e">
        <f>IF(ISBLANK(Source!E4151),NA(),Source!E4151)</f>
        <v>#N/A</v>
      </c>
      <c r="G4151" s="5">
        <f>Source!I4151</f>
        <v>5</v>
      </c>
      <c r="H4151" s="5" t="str">
        <f>IF(B4151&lt;&gt;0,NA(),Source!B4151)</f>
        <v>ZZOS_AUG</v>
      </c>
      <c r="I4151" s="5" t="str">
        <f>VLOOKUP(H4151,Mapping!B:E,4,FALSE)</f>
        <v>18862-3</v>
      </c>
      <c r="J4151" s="9" t="str">
        <f>VLOOKUP(H4151,Mapping!B:M,12,FALSE)</f>
        <v/>
      </c>
      <c r="K4151" s="5" t="str">
        <f>VLOOKUP(H4151,Mapping!B:H,7,FALSE)</f>
        <v>Urine Culture</v>
      </c>
      <c r="L4151" s="5" t="e">
        <f>IF(B4151&lt;&gt;0,B4151,IF(M4151=1,I4151,NA()))</f>
        <v>#N/A</v>
      </c>
      <c r="N4151" s="9">
        <f>IFERROR(VLOOKUP(Labs!A4151,Mapping!D:M,10,FALSE),0)</f>
        <v>0</v>
      </c>
    </row>
    <row r="4152" spans="1:14" x14ac:dyDescent="0.25">
      <c r="A4152" s="5" t="str">
        <f>Source!B4152&amp;"|"&amp;Source!K4152</f>
        <v>ZZOS_AUG|FCUL</v>
      </c>
      <c r="B4152" s="5">
        <f>IFERROR(VLOOKUP(Labs!A4152,Mapping!D:E,2,FALSE),0)</f>
        <v>0</v>
      </c>
      <c r="C4152" t="str">
        <f>Source!F4152</f>
        <v>Microbiology</v>
      </c>
      <c r="D4152" s="5" t="str">
        <f>Source!D4152</f>
        <v>Co-amoxiclav</v>
      </c>
      <c r="E4152" s="5" t="str">
        <f>Source!L4152</f>
        <v>Faeces Culture</v>
      </c>
      <c r="F4152" s="5" t="e">
        <f>IF(ISBLANK(Source!E4152),NA(),Source!E4152)</f>
        <v>#N/A</v>
      </c>
      <c r="G4152" s="5">
        <f>Source!I4152</f>
        <v>5</v>
      </c>
      <c r="H4152" s="5" t="str">
        <f>IF(B4152&lt;&gt;0,NA(),Source!B4152)</f>
        <v>ZZOS_AUG</v>
      </c>
      <c r="I4152" s="5" t="str">
        <f>VLOOKUP(H4152,Mapping!B:E,4,FALSE)</f>
        <v>18862-3</v>
      </c>
      <c r="J4152" s="9" t="str">
        <f>VLOOKUP(H4152,Mapping!B:M,12,FALSE)</f>
        <v/>
      </c>
      <c r="K4152" s="5" t="str">
        <f>VLOOKUP(H4152,Mapping!B:H,7,FALSE)</f>
        <v>Urine Culture</v>
      </c>
      <c r="L4152" s="5" t="e">
        <f>IF(B4152&lt;&gt;0,B4152,IF(M4152=1,I4152,NA()))</f>
        <v>#N/A</v>
      </c>
      <c r="N4152" s="9">
        <f>IFERROR(VLOOKUP(Labs!A4152,Mapping!D:M,10,FALSE),0)</f>
        <v>0</v>
      </c>
    </row>
    <row r="4153" spans="1:14" x14ac:dyDescent="0.25">
      <c r="A4153" s="5" t="str">
        <f>Source!B4153&amp;"|"&amp;Source!K4153</f>
        <v>ZZOS_CEF|WMCU</v>
      </c>
      <c r="B4153" s="5">
        <f>IFERROR(VLOOKUP(Labs!A4153,Mapping!D:E,2,FALSE),0)</f>
        <v>0</v>
      </c>
      <c r="C4153" t="str">
        <f>Source!F4153</f>
        <v>Microbiology</v>
      </c>
      <c r="D4153" s="5" t="str">
        <f>Source!D4153</f>
        <v>Cefuroxime</v>
      </c>
      <c r="E4153" s="5" t="str">
        <f>Source!L4153</f>
        <v>Wound Culture</v>
      </c>
      <c r="F4153" s="5" t="e">
        <f>IF(ISBLANK(Source!E4153),NA(),Source!E4153)</f>
        <v>#N/A</v>
      </c>
      <c r="G4153" s="5">
        <f>Source!I4153</f>
        <v>5</v>
      </c>
      <c r="H4153" s="5" t="str">
        <f>IF(B4153&lt;&gt;0,NA(),Source!B4153)</f>
        <v>ZZOS_CEF</v>
      </c>
      <c r="I4153" s="5" t="str">
        <f>VLOOKUP(H4153,Mapping!B:E,4,FALSE)</f>
        <v>51724-3</v>
      </c>
      <c r="J4153" s="9" t="str">
        <f>VLOOKUP(H4153,Mapping!B:M,12,FALSE)</f>
        <v/>
      </c>
      <c r="K4153" s="5" t="str">
        <f>VLOOKUP(H4153,Mapping!B:H,7,FALSE)</f>
        <v>Wound Culture</v>
      </c>
      <c r="L4153" s="5" t="e">
        <f>IF(B4153&lt;&gt;0,B4153,IF(M4153=1,I4153,NA()))</f>
        <v>#N/A</v>
      </c>
      <c r="N4153" s="9">
        <f>IFERROR(VLOOKUP(Labs!A4153,Mapping!D:M,10,FALSE),0)</f>
        <v>0</v>
      </c>
    </row>
    <row r="4154" spans="1:14" x14ac:dyDescent="0.25">
      <c r="A4154" s="5" t="str">
        <f>Source!B4154&amp;"|"&amp;Source!K4154</f>
        <v>ZZOS_RIF|SCUL</v>
      </c>
      <c r="B4154" s="5">
        <f>IFERROR(VLOOKUP(Labs!A4154,Mapping!D:E,2,FALSE),0)</f>
        <v>0</v>
      </c>
      <c r="C4154" t="str">
        <f>Source!F4154</f>
        <v>Microbiology</v>
      </c>
      <c r="D4154" s="5" t="str">
        <f>Source!D4154</f>
        <v>Rifampicin</v>
      </c>
      <c r="E4154" s="5" t="str">
        <f>Source!L4154</f>
        <v>Sputum Culture</v>
      </c>
      <c r="F4154" s="5" t="e">
        <f>IF(ISBLANK(Source!E4154),NA(),Source!E4154)</f>
        <v>#N/A</v>
      </c>
      <c r="G4154" s="5">
        <f>Source!I4154</f>
        <v>5</v>
      </c>
      <c r="H4154" s="5" t="str">
        <f>IF(B4154&lt;&gt;0,NA(),Source!B4154)</f>
        <v>ZZOS_RIF</v>
      </c>
      <c r="I4154" s="5" t="str">
        <f>VLOOKUP(H4154,Mapping!B:E,4,FALSE)</f>
        <v>18974-6</v>
      </c>
      <c r="J4154" s="9" t="str">
        <f>VLOOKUP(H4154,Mapping!B:M,12,FALSE)</f>
        <v/>
      </c>
      <c r="K4154" s="5" t="str">
        <f>VLOOKUP(H4154,Mapping!B:H,7,FALSE)</f>
        <v>Wound Culture</v>
      </c>
      <c r="L4154" s="5" t="e">
        <f>IF(B4154&lt;&gt;0,B4154,IF(M4154=1,I4154,NA()))</f>
        <v>#N/A</v>
      </c>
      <c r="N4154" s="9">
        <f>IFERROR(VLOOKUP(Labs!A4154,Mapping!D:M,10,FALSE),0)</f>
        <v>0</v>
      </c>
    </row>
    <row r="4155" spans="1:14" x14ac:dyDescent="0.25">
      <c r="A4155" s="5" t="str">
        <f>Source!B4155&amp;"|"&amp;Source!K4155</f>
        <v>ZZOS_AUG|BACU</v>
      </c>
      <c r="B4155" s="5">
        <f>IFERROR(VLOOKUP(Labs!A4155,Mapping!D:E,2,FALSE),0)</f>
        <v>0</v>
      </c>
      <c r="C4155" t="str">
        <f>Source!F4155</f>
        <v>Microbiology</v>
      </c>
      <c r="D4155" s="5" t="str">
        <f>Source!D4155</f>
        <v>Co-amoxiclav</v>
      </c>
      <c r="E4155" s="5" t="str">
        <f>Source!L4155</f>
        <v>Culture:</v>
      </c>
      <c r="F4155" s="5" t="e">
        <f>IF(ISBLANK(Source!E4155),NA(),Source!E4155)</f>
        <v>#N/A</v>
      </c>
      <c r="G4155" s="5">
        <f>Source!I4155</f>
        <v>5</v>
      </c>
      <c r="H4155" s="5" t="str">
        <f>IF(B4155&lt;&gt;0,NA(),Source!B4155)</f>
        <v>ZZOS_AUG</v>
      </c>
      <c r="I4155" s="5" t="str">
        <f>VLOOKUP(H4155,Mapping!B:E,4,FALSE)</f>
        <v>18862-3</v>
      </c>
      <c r="J4155" s="9" t="str">
        <f>VLOOKUP(H4155,Mapping!B:M,12,FALSE)</f>
        <v/>
      </c>
      <c r="K4155" s="5" t="str">
        <f>VLOOKUP(H4155,Mapping!B:H,7,FALSE)</f>
        <v>Urine Culture</v>
      </c>
      <c r="L4155" s="5" t="e">
        <f>IF(B4155&lt;&gt;0,B4155,IF(M4155=1,I4155,NA()))</f>
        <v>#N/A</v>
      </c>
      <c r="N4155" s="9">
        <f>IFERROR(VLOOKUP(Labs!A4155,Mapping!D:M,10,FALSE),0)</f>
        <v>0</v>
      </c>
    </row>
    <row r="4156" spans="1:14" x14ac:dyDescent="0.25">
      <c r="A4156" s="5" t="str">
        <f>Source!B4156&amp;"|"&amp;Source!K4156</f>
        <v>ZZOS_AUG|FRCU</v>
      </c>
      <c r="B4156" s="5">
        <f>IFERROR(VLOOKUP(Labs!A4156,Mapping!D:E,2,FALSE),0)</f>
        <v>0</v>
      </c>
      <c r="C4156" t="str">
        <f>Source!F4156</f>
        <v>Microbiology</v>
      </c>
      <c r="D4156" s="5" t="str">
        <f>Source!D4156</f>
        <v>Co-amoxiclav</v>
      </c>
      <c r="E4156" s="5" t="str">
        <f>Source!L4156</f>
        <v>Organisms</v>
      </c>
      <c r="F4156" s="5" t="e">
        <f>IF(ISBLANK(Source!E4156),NA(),Source!E4156)</f>
        <v>#N/A</v>
      </c>
      <c r="G4156" s="5">
        <f>Source!I4156</f>
        <v>5</v>
      </c>
      <c r="H4156" s="5" t="str">
        <f>IF(B4156&lt;&gt;0,NA(),Source!B4156)</f>
        <v>ZZOS_AUG</v>
      </c>
      <c r="I4156" s="5" t="str">
        <f>VLOOKUP(H4156,Mapping!B:E,4,FALSE)</f>
        <v>18862-3</v>
      </c>
      <c r="J4156" s="9" t="str">
        <f>VLOOKUP(H4156,Mapping!B:M,12,FALSE)</f>
        <v/>
      </c>
      <c r="K4156" s="5" t="str">
        <f>VLOOKUP(H4156,Mapping!B:H,7,FALSE)</f>
        <v>Urine Culture</v>
      </c>
      <c r="L4156" s="5" t="e">
        <f>IF(B4156&lt;&gt;0,B4156,IF(M4156=1,I4156,NA()))</f>
        <v>#N/A</v>
      </c>
      <c r="N4156" s="9">
        <f>IFERROR(VLOOKUP(Labs!A4156,Mapping!D:M,10,FALSE),0)</f>
        <v>0</v>
      </c>
    </row>
    <row r="4157" spans="1:14" x14ac:dyDescent="0.25">
      <c r="A4157" s="5" t="str">
        <f>Source!B4157&amp;"|"&amp;Source!K4157</f>
        <v>ZZOS_NET|SPCC</v>
      </c>
      <c r="B4157" s="5">
        <f>IFERROR(VLOOKUP(Labs!A4157,Mapping!D:E,2,FALSE),0)</f>
        <v>0</v>
      </c>
      <c r="C4157" t="str">
        <f>Source!F4157</f>
        <v>Microbiology</v>
      </c>
      <c r="D4157" s="5" t="str">
        <f>Source!D4157</f>
        <v>Netilmicin</v>
      </c>
      <c r="E4157" s="5" t="str">
        <f>Source!L4157</f>
        <v>CF Sputum Culture</v>
      </c>
      <c r="F4157" s="5" t="e">
        <f>IF(ISBLANK(Source!E4157),NA(),Source!E4157)</f>
        <v>#N/A</v>
      </c>
      <c r="G4157" s="5">
        <f>Source!I4157</f>
        <v>5</v>
      </c>
      <c r="H4157" s="5" t="str">
        <f>IF(B4157&lt;&gt;0,NA(),Source!B4157)</f>
        <v>ZZOS_NET</v>
      </c>
      <c r="I4157" s="5" t="str">
        <f>VLOOKUP(H4157,Mapping!B:E,4,FALSE)</f>
        <v>18954-8</v>
      </c>
      <c r="J4157" s="9" t="str">
        <f>VLOOKUP(H4157,Mapping!B:M,12,FALSE)</f>
        <v/>
      </c>
      <c r="K4157" s="5" t="str">
        <f>VLOOKUP(H4157,Mapping!B:H,7,FALSE)</f>
        <v>Sputum Culture</v>
      </c>
      <c r="L4157" s="5" t="e">
        <f>IF(B4157&lt;&gt;0,B4157,IF(M4157=1,I4157,NA()))</f>
        <v>#N/A</v>
      </c>
      <c r="N4157" s="9">
        <f>IFERROR(VLOOKUP(Labs!A4157,Mapping!D:M,10,FALSE),0)</f>
        <v>0</v>
      </c>
    </row>
    <row r="4158" spans="1:14" x14ac:dyDescent="0.25">
      <c r="A4158" s="5" t="str">
        <f>Source!B4158&amp;"|"&amp;Source!K4158</f>
        <v>ZZOS_LIZ|TICU</v>
      </c>
      <c r="B4158" s="5">
        <f>IFERROR(VLOOKUP(Labs!A4158,Mapping!D:E,2,FALSE),0)</f>
        <v>0</v>
      </c>
      <c r="C4158" t="str">
        <f>Source!F4158</f>
        <v>Microbiology</v>
      </c>
      <c r="D4158" s="5" t="str">
        <f>Source!D4158</f>
        <v>Linezolid</v>
      </c>
      <c r="E4158" s="5" t="str">
        <f>Source!L4158</f>
        <v>Culture:</v>
      </c>
      <c r="F4158" s="5" t="e">
        <f>IF(ISBLANK(Source!E4158),NA(),Source!E4158)</f>
        <v>#N/A</v>
      </c>
      <c r="G4158" s="5">
        <f>Source!I4158</f>
        <v>5</v>
      </c>
      <c r="H4158" s="5" t="str">
        <f>IF(B4158&lt;&gt;0,NA(),Source!B4158)</f>
        <v>ZZOS_LIZ</v>
      </c>
      <c r="I4158" s="5" t="str">
        <f>VLOOKUP(H4158,Mapping!B:E,4,FALSE)</f>
        <v>29258-1</v>
      </c>
      <c r="J4158" s="9" t="str">
        <f>VLOOKUP(H4158,Mapping!B:M,12,FALSE)</f>
        <v/>
      </c>
      <c r="K4158" s="5" t="str">
        <f>VLOOKUP(H4158,Mapping!B:H,7,FALSE)</f>
        <v>Urine Culture</v>
      </c>
      <c r="L4158" s="5" t="e">
        <f>IF(B4158&lt;&gt;0,B4158,IF(M4158=1,I4158,NA()))</f>
        <v>#N/A</v>
      </c>
      <c r="N4158" s="9">
        <f>IFERROR(VLOOKUP(Labs!A4158,Mapping!D:M,10,FALSE),0)</f>
        <v>0</v>
      </c>
    </row>
    <row r="4159" spans="1:14" x14ac:dyDescent="0.25">
      <c r="A4159" s="5" t="str">
        <f>Source!B4159&amp;"|"&amp;Source!K4159</f>
        <v>ZZOG|GUCU</v>
      </c>
      <c r="B4159" s="5">
        <f>IFERROR(VLOOKUP(Labs!A4159,Mapping!D:E,2,FALSE),0)</f>
        <v>0</v>
      </c>
      <c r="C4159" t="str">
        <f>Source!F4159</f>
        <v>Microbiology</v>
      </c>
      <c r="D4159" s="5" t="str">
        <f>Source!D4159</f>
        <v>Organism Growth</v>
      </c>
      <c r="E4159" s="5" t="str">
        <f>Source!L4159</f>
        <v>GU Culture</v>
      </c>
      <c r="F4159" s="5" t="e">
        <f>IF(ISBLANK(Source!E4159),NA(),Source!E4159)</f>
        <v>#N/A</v>
      </c>
      <c r="G4159" s="5">
        <f>Source!I4159</f>
        <v>5</v>
      </c>
      <c r="H4159" s="5" t="str">
        <f>IF(B4159&lt;&gt;0,NA(),Source!B4159)</f>
        <v>ZZOG</v>
      </c>
      <c r="I4159" s="5">
        <f>VLOOKUP(H4159,Mapping!B:E,4,FALSE)</f>
        <v>365698005</v>
      </c>
      <c r="J4159" s="9" t="str">
        <f>VLOOKUP(H4159,Mapping!B:M,12,FALSE)</f>
        <v/>
      </c>
      <c r="K4159" s="5" t="str">
        <f>VLOOKUP(H4159,Mapping!B:H,7,FALSE)</f>
        <v>Urine Culture</v>
      </c>
      <c r="L4159" s="5" t="e">
        <f>IF(B4159&lt;&gt;0,B4159,IF(M4159=1,I4159,NA()))</f>
        <v>#N/A</v>
      </c>
      <c r="N4159" s="9">
        <f>IFERROR(VLOOKUP(Labs!A4159,Mapping!D:M,10,FALSE),0)</f>
        <v>0</v>
      </c>
    </row>
    <row r="4160" spans="1:14" x14ac:dyDescent="0.25">
      <c r="A4160" s="5" t="str">
        <f>Source!B4160&amp;"|"&amp;Source!K4160</f>
        <v>ZZOS_TIG|SCUL</v>
      </c>
      <c r="B4160" s="5" t="str">
        <f>IFERROR(VLOOKUP(Labs!A4160,Mapping!D:E,2,FALSE),0)</f>
        <v>42357-4</v>
      </c>
      <c r="C4160" t="str">
        <f>Source!F4160</f>
        <v>Microbiology</v>
      </c>
      <c r="D4160" s="5" t="str">
        <f>Source!D4160</f>
        <v>Tigecycline</v>
      </c>
      <c r="E4160" s="5" t="str">
        <f>Source!L4160</f>
        <v>Sputum Culture</v>
      </c>
      <c r="F4160" s="5" t="e">
        <f>IF(ISBLANK(Source!E4160),NA(),Source!E4160)</f>
        <v>#N/A</v>
      </c>
      <c r="G4160" s="5">
        <f>Source!I4160</f>
        <v>5</v>
      </c>
      <c r="H4160" s="5" t="e">
        <f>IF(B4160&lt;&gt;0,NA(),Source!B4160)</f>
        <v>#N/A</v>
      </c>
      <c r="I4160" s="5" t="e">
        <f>VLOOKUP(H4160,Mapping!B:E,4,FALSE)</f>
        <v>#N/A</v>
      </c>
      <c r="J4160" s="9" t="e">
        <f>VLOOKUP(H4160,Mapping!B:M,12,FALSE)</f>
        <v>#N/A</v>
      </c>
      <c r="K4160" s="5" t="e">
        <f>VLOOKUP(H4160,Mapping!B:H,7,FALSE)</f>
        <v>#N/A</v>
      </c>
      <c r="L4160" s="5" t="str">
        <f>IF(B4160&lt;&gt;0,B4160,IF(M4160=1,I4160,NA()))</f>
        <v>42357-4</v>
      </c>
      <c r="N4160" s="9" t="str">
        <f>IFERROR(VLOOKUP(Labs!A4160,Mapping!D:M,10,FALSE),0)</f>
        <v/>
      </c>
    </row>
    <row r="4161" spans="1:14" x14ac:dyDescent="0.25">
      <c r="A4161" s="5" t="str">
        <f>Source!B4161&amp;"|"&amp;Source!K4161</f>
        <v>ZZOS_SXT|ACUL</v>
      </c>
      <c r="B4161" s="5">
        <f>IFERROR(VLOOKUP(Labs!A4161,Mapping!D:E,2,FALSE),0)</f>
        <v>0</v>
      </c>
      <c r="C4161" t="str">
        <f>Source!F4161</f>
        <v>Microbiology</v>
      </c>
      <c r="D4161" s="5" t="str">
        <f>Source!D4161</f>
        <v>Co-trimoxazole</v>
      </c>
      <c r="E4161" s="5" t="str">
        <f>Source!L4161</f>
        <v>Blood culture (aerobic) cult</v>
      </c>
      <c r="F4161" s="5" t="e">
        <f>IF(ISBLANK(Source!E4161),NA(),Source!E4161)</f>
        <v>#N/A</v>
      </c>
      <c r="G4161" s="5">
        <f>Source!I4161</f>
        <v>5</v>
      </c>
      <c r="H4161" s="5" t="str">
        <f>IF(B4161&lt;&gt;0,NA(),Source!B4161)</f>
        <v>ZZOS_SXT</v>
      </c>
      <c r="I4161" s="5" t="str">
        <f>VLOOKUP(H4161,Mapping!B:E,4,FALSE)</f>
        <v>18998-5</v>
      </c>
      <c r="J4161" s="9" t="str">
        <f>VLOOKUP(H4161,Mapping!B:M,12,FALSE)</f>
        <v/>
      </c>
      <c r="K4161" s="5" t="str">
        <f>VLOOKUP(H4161,Mapping!B:H,7,FALSE)</f>
        <v>Urine Culture</v>
      </c>
      <c r="L4161" s="5" t="e">
        <f>IF(B4161&lt;&gt;0,B4161,IF(M4161=1,I4161,NA()))</f>
        <v>#N/A</v>
      </c>
      <c r="N4161" s="9">
        <f>IFERROR(VLOOKUP(Labs!A4161,Mapping!D:M,10,FALSE),0)</f>
        <v>0</v>
      </c>
    </row>
    <row r="4162" spans="1:14" x14ac:dyDescent="0.25">
      <c r="A4162" s="5" t="str">
        <f>Source!B4162&amp;"|"&amp;Source!K4162</f>
        <v>ZZOI|IUCU</v>
      </c>
      <c r="B4162" s="5">
        <f>IFERROR(VLOOKUP(Labs!A4162,Mapping!D:E,2,FALSE),0)</f>
        <v>0</v>
      </c>
      <c r="C4162" t="str">
        <f>Source!F4162</f>
        <v>Microbiology</v>
      </c>
      <c r="D4162" s="5" t="str">
        <f>Source!D4162</f>
        <v>Organism</v>
      </c>
      <c r="E4162" s="5" t="str">
        <f>Source!L4162</f>
        <v>Culture:</v>
      </c>
      <c r="F4162" s="5" t="e">
        <f>IF(ISBLANK(Source!E4162),NA(),Source!E4162)</f>
        <v>#N/A</v>
      </c>
      <c r="G4162" s="5">
        <f>Source!I4162</f>
        <v>5</v>
      </c>
      <c r="H4162" s="5" t="str">
        <f>IF(B4162&lt;&gt;0,NA(),Source!B4162)</f>
        <v>ZZOI</v>
      </c>
      <c r="I4162" s="5">
        <f>VLOOKUP(H4162,Mapping!B:E,4,FALSE)</f>
        <v>0</v>
      </c>
      <c r="J4162" s="9" t="str">
        <f>VLOOKUP(H4162,Mapping!B:M,12,FALSE)</f>
        <v/>
      </c>
      <c r="K4162" s="5" t="str">
        <f>VLOOKUP(H4162,Mapping!B:H,7,FALSE)</f>
        <v>Urine Culture</v>
      </c>
      <c r="L4162" s="5" t="e">
        <f>IF(B4162&lt;&gt;0,B4162,IF(M4162=1,I4162,NA()))</f>
        <v>#N/A</v>
      </c>
      <c r="N4162" s="9">
        <f>IFERROR(VLOOKUP(Labs!A4162,Mapping!D:M,10,FALSE),0)</f>
        <v>0</v>
      </c>
    </row>
    <row r="4163" spans="1:14" x14ac:dyDescent="0.25">
      <c r="A4163" s="5" t="str">
        <f>Source!B4163&amp;"|"&amp;Source!K4163</f>
        <v>ZZOS_TRI|SPRC</v>
      </c>
      <c r="B4163" s="5">
        <f>IFERROR(VLOOKUP(Labs!A4163,Mapping!D:E,2,FALSE),0)</f>
        <v>0</v>
      </c>
      <c r="C4163" t="str">
        <f>Source!F4163</f>
        <v>Microbiology</v>
      </c>
      <c r="D4163" s="5" t="str">
        <f>Source!D4163</f>
        <v>Trimethoprim</v>
      </c>
      <c r="E4163" s="5" t="str">
        <f>Source!L4163</f>
        <v>Routine Sputum Culture</v>
      </c>
      <c r="F4163" s="5" t="e">
        <f>IF(ISBLANK(Source!E4163),NA(),Source!E4163)</f>
        <v>#N/A</v>
      </c>
      <c r="G4163" s="5">
        <f>Source!I4163</f>
        <v>5</v>
      </c>
      <c r="H4163" s="5" t="str">
        <f>IF(B4163&lt;&gt;0,NA(),Source!B4163)</f>
        <v>ZZOS_TRI</v>
      </c>
      <c r="I4163" s="5" t="str">
        <f>VLOOKUP(H4163,Mapping!B:E,4,FALSE)</f>
        <v>18997-7</v>
      </c>
      <c r="J4163" s="9" t="str">
        <f>VLOOKUP(H4163,Mapping!B:M,12,FALSE)</f>
        <v/>
      </c>
      <c r="K4163" s="5" t="str">
        <f>VLOOKUP(H4163,Mapping!B:H,7,FALSE)</f>
        <v>Urine Culture</v>
      </c>
      <c r="L4163" s="5" t="e">
        <f>IF(B4163&lt;&gt;0,B4163,IF(M4163=1,I4163,NA()))</f>
        <v>#N/A</v>
      </c>
      <c r="N4163" s="9">
        <f>IFERROR(VLOOKUP(Labs!A4163,Mapping!D:M,10,FALSE),0)</f>
        <v>0</v>
      </c>
    </row>
    <row r="4164" spans="1:14" x14ac:dyDescent="0.25">
      <c r="A4164" s="5" t="str">
        <f>Source!B4164&amp;"|"&amp;Source!K4164</f>
        <v>ZZOS_SXT|GUCU</v>
      </c>
      <c r="B4164" s="5">
        <f>IFERROR(VLOOKUP(Labs!A4164,Mapping!D:E,2,FALSE),0)</f>
        <v>0</v>
      </c>
      <c r="C4164" t="str">
        <f>Source!F4164</f>
        <v>Microbiology</v>
      </c>
      <c r="D4164" s="5" t="str">
        <f>Source!D4164</f>
        <v>Co-trimoxazole</v>
      </c>
      <c r="E4164" s="5" t="str">
        <f>Source!L4164</f>
        <v>SSSAB &amp; SLIDES</v>
      </c>
      <c r="F4164" s="5" t="e">
        <f>IF(ISBLANK(Source!E4164),NA(),Source!E4164)</f>
        <v>#N/A</v>
      </c>
      <c r="G4164" s="5">
        <f>Source!I4164</f>
        <v>5</v>
      </c>
      <c r="H4164" s="5" t="str">
        <f>IF(B4164&lt;&gt;0,NA(),Source!B4164)</f>
        <v>ZZOS_SXT</v>
      </c>
      <c r="I4164" s="5" t="str">
        <f>VLOOKUP(H4164,Mapping!B:E,4,FALSE)</f>
        <v>18998-5</v>
      </c>
      <c r="J4164" s="9" t="str">
        <f>VLOOKUP(H4164,Mapping!B:M,12,FALSE)</f>
        <v/>
      </c>
      <c r="K4164" s="5" t="str">
        <f>VLOOKUP(H4164,Mapping!B:H,7,FALSE)</f>
        <v>Urine Culture</v>
      </c>
      <c r="L4164" s="5" t="e">
        <f>IF(B4164&lt;&gt;0,B4164,IF(M4164=1,I4164,NA()))</f>
        <v>#N/A</v>
      </c>
      <c r="N4164" s="9">
        <f>IFERROR(VLOOKUP(Labs!A4164,Mapping!D:M,10,FALSE),0)</f>
        <v>0</v>
      </c>
    </row>
    <row r="4165" spans="1:14" x14ac:dyDescent="0.25">
      <c r="A4165" s="5" t="str">
        <f>Source!B4165&amp;"|"&amp;Source!K4165</f>
        <v>ZZOS_TRI|WMCU</v>
      </c>
      <c r="B4165" s="5">
        <f>IFERROR(VLOOKUP(Labs!A4165,Mapping!D:E,2,FALSE),0)</f>
        <v>0</v>
      </c>
      <c r="C4165" t="str">
        <f>Source!F4165</f>
        <v>Microbiology</v>
      </c>
      <c r="D4165" s="5" t="str">
        <f>Source!D4165</f>
        <v>Trimethoprim</v>
      </c>
      <c r="E4165" s="5" t="str">
        <f>Source!L4165</f>
        <v>Wound Culture</v>
      </c>
      <c r="F4165" s="5" t="e">
        <f>IF(ISBLANK(Source!E4165),NA(),Source!E4165)</f>
        <v>#N/A</v>
      </c>
      <c r="G4165" s="5">
        <f>Source!I4165</f>
        <v>5</v>
      </c>
      <c r="H4165" s="5" t="str">
        <f>IF(B4165&lt;&gt;0,NA(),Source!B4165)</f>
        <v>ZZOS_TRI</v>
      </c>
      <c r="I4165" s="5" t="str">
        <f>VLOOKUP(H4165,Mapping!B:E,4,FALSE)</f>
        <v>18997-7</v>
      </c>
      <c r="J4165" s="9" t="str">
        <f>VLOOKUP(H4165,Mapping!B:M,12,FALSE)</f>
        <v/>
      </c>
      <c r="K4165" s="5" t="str">
        <f>VLOOKUP(H4165,Mapping!B:H,7,FALSE)</f>
        <v>Urine Culture</v>
      </c>
      <c r="L4165" s="5" t="e">
        <f>IF(B4165&lt;&gt;0,B4165,IF(M4165=1,I4165,NA()))</f>
        <v>#N/A</v>
      </c>
      <c r="N4165" s="9">
        <f>IFERROR(VLOOKUP(Labs!A4165,Mapping!D:M,10,FALSE),0)</f>
        <v>0</v>
      </c>
    </row>
    <row r="4166" spans="1:14" x14ac:dyDescent="0.25">
      <c r="A4166" s="5" t="str">
        <f>Source!B4166&amp;"|"&amp;Source!K4166</f>
        <v>ZZOS_NOV|UCUL</v>
      </c>
      <c r="B4166" s="5" t="str">
        <f>IFERROR(VLOOKUP(Labs!A4166,Mapping!D:E,2,FALSE),0)</f>
        <v>18957-1</v>
      </c>
      <c r="C4166" t="str">
        <f>Source!F4166</f>
        <v>Microbiology</v>
      </c>
      <c r="D4166" s="5" t="str">
        <f>Source!D4166</f>
        <v>Novobiocin</v>
      </c>
      <c r="E4166" s="5" t="str">
        <f>Source!L4166</f>
        <v>Urine Culture</v>
      </c>
      <c r="F4166" s="5" t="e">
        <f>IF(ISBLANK(Source!E4166),NA(),Source!E4166)</f>
        <v>#N/A</v>
      </c>
      <c r="G4166" s="5">
        <f>Source!I4166</f>
        <v>5</v>
      </c>
      <c r="H4166" s="5" t="e">
        <f>IF(B4166&lt;&gt;0,NA(),Source!B4166)</f>
        <v>#N/A</v>
      </c>
      <c r="I4166" s="5" t="e">
        <f>VLOOKUP(H4166,Mapping!B:E,4,FALSE)</f>
        <v>#N/A</v>
      </c>
      <c r="J4166" s="9" t="e">
        <f>VLOOKUP(H4166,Mapping!B:M,12,FALSE)</f>
        <v>#N/A</v>
      </c>
      <c r="K4166" s="5" t="e">
        <f>VLOOKUP(H4166,Mapping!B:H,7,FALSE)</f>
        <v>#N/A</v>
      </c>
      <c r="L4166" s="5" t="str">
        <f>IF(B4166&lt;&gt;0,B4166,IF(M4166=1,I4166,NA()))</f>
        <v>18957-1</v>
      </c>
      <c r="N4166" s="9" t="str">
        <f>IFERROR(VLOOKUP(Labs!A4166,Mapping!D:M,10,FALSE),0)</f>
        <v/>
      </c>
    </row>
    <row r="4167" spans="1:14" x14ac:dyDescent="0.25">
      <c r="A4167" s="5" t="str">
        <f>Source!B4167&amp;"|"&amp;Source!K4167</f>
        <v>ZZOS_TRI|SPCC</v>
      </c>
      <c r="B4167" s="5">
        <f>IFERROR(VLOOKUP(Labs!A4167,Mapping!D:E,2,FALSE),0)</f>
        <v>0</v>
      </c>
      <c r="C4167" t="str">
        <f>Source!F4167</f>
        <v>Microbiology</v>
      </c>
      <c r="D4167" s="5" t="str">
        <f>Source!D4167</f>
        <v>Trimethoprim</v>
      </c>
      <c r="E4167" s="5" t="str">
        <f>Source!L4167</f>
        <v>CF Sputum Culture</v>
      </c>
      <c r="F4167" s="5" t="e">
        <f>IF(ISBLANK(Source!E4167),NA(),Source!E4167)</f>
        <v>#N/A</v>
      </c>
      <c r="G4167" s="5">
        <f>Source!I4167</f>
        <v>5</v>
      </c>
      <c r="H4167" s="5" t="str">
        <f>IF(B4167&lt;&gt;0,NA(),Source!B4167)</f>
        <v>ZZOS_TRI</v>
      </c>
      <c r="I4167" s="5" t="str">
        <f>VLOOKUP(H4167,Mapping!B:E,4,FALSE)</f>
        <v>18997-7</v>
      </c>
      <c r="J4167" s="9" t="str">
        <f>VLOOKUP(H4167,Mapping!B:M,12,FALSE)</f>
        <v/>
      </c>
      <c r="K4167" s="5" t="str">
        <f>VLOOKUP(H4167,Mapping!B:H,7,FALSE)</f>
        <v>Urine Culture</v>
      </c>
      <c r="L4167" s="5" t="e">
        <f>IF(B4167&lt;&gt;0,B4167,IF(M4167=1,I4167,NA()))</f>
        <v>#N/A</v>
      </c>
      <c r="N4167" s="9">
        <f>IFERROR(VLOOKUP(Labs!A4167,Mapping!D:M,10,FALSE),0)</f>
        <v>0</v>
      </c>
    </row>
    <row r="4168" spans="1:14" x14ac:dyDescent="0.25">
      <c r="A4168" s="5" t="str">
        <f>Source!B4168&amp;"|"&amp;Source!K4168</f>
        <v>ZZOS_CLA|TCUL</v>
      </c>
      <c r="B4168" s="5">
        <f>IFERROR(VLOOKUP(Labs!A4168,Mapping!D:E,2,FALSE),0)</f>
        <v>0</v>
      </c>
      <c r="C4168" t="str">
        <f>Source!F4168</f>
        <v>Microbiology</v>
      </c>
      <c r="D4168" s="5" t="str">
        <f>Source!D4168</f>
        <v>Clarithromycin</v>
      </c>
      <c r="E4168" s="5" t="str">
        <f>Source!L4168</f>
        <v>TB Culture</v>
      </c>
      <c r="F4168" s="5" t="e">
        <f>IF(ISBLANK(Source!E4168),NA(),Source!E4168)</f>
        <v>#N/A</v>
      </c>
      <c r="G4168" s="5">
        <f>Source!I4168</f>
        <v>5</v>
      </c>
      <c r="H4168" s="5" t="str">
        <f>IF(B4168&lt;&gt;0,NA(),Source!B4168)</f>
        <v>ZZOS_CLA</v>
      </c>
      <c r="I4168" s="5" t="str">
        <f>VLOOKUP(H4168,Mapping!B:E,4,FALSE)</f>
        <v>18907-6</v>
      </c>
      <c r="J4168" s="9" t="str">
        <f>VLOOKUP(H4168,Mapping!B:M,12,FALSE)</f>
        <v/>
      </c>
      <c r="K4168" s="5" t="str">
        <f>VLOOKUP(H4168,Mapping!B:H,7,FALSE)</f>
        <v>Sputum Culture</v>
      </c>
      <c r="L4168" s="5" t="e">
        <f>IF(B4168&lt;&gt;0,B4168,IF(M4168=1,I4168,NA()))</f>
        <v>#N/A</v>
      </c>
      <c r="N4168" s="9">
        <f>IFERROR(VLOOKUP(Labs!A4168,Mapping!D:M,10,FALSE),0)</f>
        <v>0</v>
      </c>
    </row>
    <row r="4169" spans="1:14" x14ac:dyDescent="0.25">
      <c r="A4169" s="5" t="str">
        <f>Source!B4169&amp;"|"&amp;Source!K4169</f>
        <v>ZZOS_FUC|SPRC</v>
      </c>
      <c r="B4169" s="5">
        <f>IFERROR(VLOOKUP(Labs!A4169,Mapping!D:E,2,FALSE),0)</f>
        <v>0</v>
      </c>
      <c r="C4169" t="str">
        <f>Source!F4169</f>
        <v>Microbiology</v>
      </c>
      <c r="D4169" s="5" t="str">
        <f>Source!D4169</f>
        <v>Fucidin</v>
      </c>
      <c r="E4169" s="5" t="str">
        <f>Source!L4169</f>
        <v>Routine Sputum Culture</v>
      </c>
      <c r="F4169" s="5" t="e">
        <f>IF(ISBLANK(Source!E4169),NA(),Source!E4169)</f>
        <v>#N/A</v>
      </c>
      <c r="G4169" s="5">
        <f>Source!I4169</f>
        <v>5</v>
      </c>
      <c r="H4169" s="5" t="str">
        <f>IF(B4169&lt;&gt;0,NA(),Source!B4169)</f>
        <v>ZZOS_FUC</v>
      </c>
      <c r="I4169" s="5" t="str">
        <f>VLOOKUP(H4169,Mapping!B:E,4,FALSE)</f>
        <v>18927-4</v>
      </c>
      <c r="J4169" s="9" t="str">
        <f>VLOOKUP(H4169,Mapping!B:M,12,FALSE)</f>
        <v/>
      </c>
      <c r="K4169" s="5" t="str">
        <f>VLOOKUP(H4169,Mapping!B:H,7,FALSE)</f>
        <v>Wound Culture</v>
      </c>
      <c r="L4169" s="5" t="e">
        <f>IF(B4169&lt;&gt;0,B4169,IF(M4169=1,I4169,NA()))</f>
        <v>#N/A</v>
      </c>
      <c r="N4169" s="9">
        <f>IFERROR(VLOOKUP(Labs!A4169,Mapping!D:M,10,FALSE),0)</f>
        <v>0</v>
      </c>
    </row>
    <row r="4170" spans="1:14" x14ac:dyDescent="0.25">
      <c r="A4170" s="5" t="str">
        <f>Source!B4170&amp;"|"&amp;Source!K4170</f>
        <v>ZZOS_TEC|W1SC</v>
      </c>
      <c r="B4170" s="5">
        <f>IFERROR(VLOOKUP(Labs!A4170,Mapping!D:E,2,FALSE),0)</f>
        <v>0</v>
      </c>
      <c r="C4170" t="str">
        <f>Source!F4170</f>
        <v>Microbiology</v>
      </c>
      <c r="D4170" s="5" t="str">
        <f>Source!D4170</f>
        <v>Teicoplanin</v>
      </c>
      <c r="E4170" s="5" t="str">
        <f>Source!L4170</f>
        <v>Culture:</v>
      </c>
      <c r="F4170" s="5" t="e">
        <f>IF(ISBLANK(Source!E4170),NA(),Source!E4170)</f>
        <v>#N/A</v>
      </c>
      <c r="G4170" s="5">
        <f>Source!I4170</f>
        <v>5</v>
      </c>
      <c r="H4170" s="5" t="str">
        <f>IF(B4170&lt;&gt;0,NA(),Source!B4170)</f>
        <v>ZZOS_TEC</v>
      </c>
      <c r="I4170" s="5" t="str">
        <f>VLOOKUP(H4170,Mapping!B:E,4,FALSE)</f>
        <v>18989-4</v>
      </c>
      <c r="J4170" s="9" t="str">
        <f>VLOOKUP(H4170,Mapping!B:M,12,FALSE)</f>
        <v/>
      </c>
      <c r="K4170" s="5" t="str">
        <f>VLOOKUP(H4170,Mapping!B:H,7,FALSE)</f>
        <v>Wound Culture</v>
      </c>
      <c r="L4170" s="5" t="e">
        <f>IF(B4170&lt;&gt;0,B4170,IF(M4170=1,I4170,NA()))</f>
        <v>#N/A</v>
      </c>
      <c r="N4170" s="9">
        <f>IFERROR(VLOOKUP(Labs!A4170,Mapping!D:M,10,FALSE),0)</f>
        <v>0</v>
      </c>
    </row>
    <row r="4171" spans="1:14" x14ac:dyDescent="0.25">
      <c r="A4171" s="5" t="str">
        <f>Source!B4171&amp;"|"&amp;Source!K4171</f>
        <v>ZZOS_RIF|TICU</v>
      </c>
      <c r="B4171" s="5">
        <f>IFERROR(VLOOKUP(Labs!A4171,Mapping!D:E,2,FALSE),0)</f>
        <v>0</v>
      </c>
      <c r="C4171" t="str">
        <f>Source!F4171</f>
        <v>Microbiology</v>
      </c>
      <c r="D4171" s="5" t="str">
        <f>Source!D4171</f>
        <v>Rifampicin</v>
      </c>
      <c r="E4171" s="5" t="str">
        <f>Source!L4171</f>
        <v>Culture:</v>
      </c>
      <c r="F4171" s="5" t="e">
        <f>IF(ISBLANK(Source!E4171),NA(),Source!E4171)</f>
        <v>#N/A</v>
      </c>
      <c r="G4171" s="5">
        <f>Source!I4171</f>
        <v>5</v>
      </c>
      <c r="H4171" s="5" t="str">
        <f>IF(B4171&lt;&gt;0,NA(),Source!B4171)</f>
        <v>ZZOS_RIF</v>
      </c>
      <c r="I4171" s="5" t="str">
        <f>VLOOKUP(H4171,Mapping!B:E,4,FALSE)</f>
        <v>18974-6</v>
      </c>
      <c r="J4171" s="9" t="str">
        <f>VLOOKUP(H4171,Mapping!B:M,12,FALSE)</f>
        <v/>
      </c>
      <c r="K4171" s="5" t="str">
        <f>VLOOKUP(H4171,Mapping!B:H,7,FALSE)</f>
        <v>Wound Culture</v>
      </c>
      <c r="L4171" s="5" t="e">
        <f>IF(B4171&lt;&gt;0,B4171,IF(M4171=1,I4171,NA()))</f>
        <v>#N/A</v>
      </c>
      <c r="N4171" s="9">
        <f>IFERROR(VLOOKUP(Labs!A4171,Mapping!D:M,10,FALSE),0)</f>
        <v>0</v>
      </c>
    </row>
    <row r="4172" spans="1:14" x14ac:dyDescent="0.25">
      <c r="A4172" s="5" t="str">
        <f>Source!B4172&amp;"|"&amp;Source!K4172</f>
        <v>ZZOS_TEC|ADCU</v>
      </c>
      <c r="B4172" s="5">
        <f>IFERROR(VLOOKUP(Labs!A4172,Mapping!D:E,2,FALSE),0)</f>
        <v>0</v>
      </c>
      <c r="C4172" t="str">
        <f>Source!F4172</f>
        <v>Microbiology</v>
      </c>
      <c r="D4172" s="5" t="str">
        <f>Source!D4172</f>
        <v>Teicoplanin</v>
      </c>
      <c r="E4172" s="5" t="str">
        <f>Source!L4172</f>
        <v>Culture (aerobic bottle)</v>
      </c>
      <c r="F4172" s="5" t="e">
        <f>IF(ISBLANK(Source!E4172),NA(),Source!E4172)</f>
        <v>#N/A</v>
      </c>
      <c r="G4172" s="5">
        <f>Source!I4172</f>
        <v>5</v>
      </c>
      <c r="H4172" s="5" t="str">
        <f>IF(B4172&lt;&gt;0,NA(),Source!B4172)</f>
        <v>ZZOS_TEC</v>
      </c>
      <c r="I4172" s="5" t="str">
        <f>VLOOKUP(H4172,Mapping!B:E,4,FALSE)</f>
        <v>18989-4</v>
      </c>
      <c r="J4172" s="9" t="str">
        <f>VLOOKUP(H4172,Mapping!B:M,12,FALSE)</f>
        <v/>
      </c>
      <c r="K4172" s="5" t="str">
        <f>VLOOKUP(H4172,Mapping!B:H,7,FALSE)</f>
        <v>Wound Culture</v>
      </c>
      <c r="L4172" s="5" t="e">
        <f>IF(B4172&lt;&gt;0,B4172,IF(M4172=1,I4172,NA()))</f>
        <v>#N/A</v>
      </c>
      <c r="N4172" s="9">
        <f>IFERROR(VLOOKUP(Labs!A4172,Mapping!D:M,10,FALSE),0)</f>
        <v>0</v>
      </c>
    </row>
    <row r="4173" spans="1:14" x14ac:dyDescent="0.25">
      <c r="A4173" s="5" t="str">
        <f>Source!B4173&amp;"|"&amp;Source!K4173</f>
        <v>ZZOS_VAN|W2CU</v>
      </c>
      <c r="B4173" s="5">
        <f>IFERROR(VLOOKUP(Labs!A4173,Mapping!D:E,2,FALSE),0)</f>
        <v>0</v>
      </c>
      <c r="C4173" t="str">
        <f>Source!F4173</f>
        <v>Microbiology</v>
      </c>
      <c r="D4173" s="5" t="str">
        <f>Source!D4173</f>
        <v>Vancomycin</v>
      </c>
      <c r="E4173" s="5" t="str">
        <f>Source!L4173</f>
        <v>Wound Culture</v>
      </c>
      <c r="F4173" s="5" t="e">
        <f>IF(ISBLANK(Source!E4173),NA(),Source!E4173)</f>
        <v>#N/A</v>
      </c>
      <c r="G4173" s="5">
        <f>Source!I4173</f>
        <v>5</v>
      </c>
      <c r="H4173" s="5" t="str">
        <f>IF(B4173&lt;&gt;0,NA(),Source!B4173)</f>
        <v>ZZOS_VAN</v>
      </c>
      <c r="I4173" s="5" t="str">
        <f>VLOOKUP(H4173,Mapping!B:E,4,FALSE)</f>
        <v>19000-9</v>
      </c>
      <c r="J4173" s="9" t="str">
        <f>VLOOKUP(H4173,Mapping!B:M,12,FALSE)</f>
        <v/>
      </c>
      <c r="K4173" s="5" t="str">
        <f>VLOOKUP(H4173,Mapping!B:H,7,FALSE)</f>
        <v>Wound Culture</v>
      </c>
      <c r="L4173" s="5" t="e">
        <f>IF(B4173&lt;&gt;0,B4173,IF(M4173=1,I4173,NA()))</f>
        <v>#N/A</v>
      </c>
      <c r="N4173" s="9">
        <f>IFERROR(VLOOKUP(Labs!A4173,Mapping!D:M,10,FALSE),0)</f>
        <v>0</v>
      </c>
    </row>
    <row r="4174" spans="1:14" x14ac:dyDescent="0.25">
      <c r="A4174" s="5" t="str">
        <f>Source!B4174&amp;"|"&amp;Source!K4174</f>
        <v>ZZOS_FUC|NCUL</v>
      </c>
      <c r="B4174" s="5">
        <f>IFERROR(VLOOKUP(Labs!A4174,Mapping!D:E,2,FALSE),0)</f>
        <v>0</v>
      </c>
      <c r="C4174" t="str">
        <f>Source!F4174</f>
        <v>Microbiology</v>
      </c>
      <c r="D4174" s="5" t="str">
        <f>Source!D4174</f>
        <v>Fucidin</v>
      </c>
      <c r="E4174" s="5" t="str">
        <f>Source!L4174</f>
        <v>Blood culture (anaerobic) cult</v>
      </c>
      <c r="F4174" s="5" t="e">
        <f>IF(ISBLANK(Source!E4174),NA(),Source!E4174)</f>
        <v>#N/A</v>
      </c>
      <c r="G4174" s="5">
        <f>Source!I4174</f>
        <v>5</v>
      </c>
      <c r="H4174" s="5" t="str">
        <f>IF(B4174&lt;&gt;0,NA(),Source!B4174)</f>
        <v>ZZOS_FUC</v>
      </c>
      <c r="I4174" s="5" t="str">
        <f>VLOOKUP(H4174,Mapping!B:E,4,FALSE)</f>
        <v>18927-4</v>
      </c>
      <c r="J4174" s="9" t="str">
        <f>VLOOKUP(H4174,Mapping!B:M,12,FALSE)</f>
        <v/>
      </c>
      <c r="K4174" s="5" t="str">
        <f>VLOOKUP(H4174,Mapping!B:H,7,FALSE)</f>
        <v>Wound Culture</v>
      </c>
      <c r="L4174" s="5" t="e">
        <f>IF(B4174&lt;&gt;0,B4174,IF(M4174=1,I4174,NA()))</f>
        <v>#N/A</v>
      </c>
      <c r="N4174" s="9">
        <f>IFERROR(VLOOKUP(Labs!A4174,Mapping!D:M,10,FALSE),0)</f>
        <v>0</v>
      </c>
    </row>
    <row r="4175" spans="1:14" x14ac:dyDescent="0.25">
      <c r="A4175" s="5" t="str">
        <f>Source!B4175&amp;"|"&amp;Source!K4175</f>
        <v>ZZOS_VAN|WMCU</v>
      </c>
      <c r="B4175" s="5">
        <f>IFERROR(VLOOKUP(Labs!A4175,Mapping!D:E,2,FALSE),0)</f>
        <v>0</v>
      </c>
      <c r="C4175" t="str">
        <f>Source!F4175</f>
        <v>Microbiology</v>
      </c>
      <c r="D4175" s="5" t="str">
        <f>Source!D4175</f>
        <v>Vancomycin</v>
      </c>
      <c r="E4175" s="5" t="str">
        <f>Source!L4175</f>
        <v>Wound Culture</v>
      </c>
      <c r="F4175" s="5" t="e">
        <f>IF(ISBLANK(Source!E4175),NA(),Source!E4175)</f>
        <v>#N/A</v>
      </c>
      <c r="G4175" s="5">
        <f>Source!I4175</f>
        <v>5</v>
      </c>
      <c r="H4175" s="5" t="str">
        <f>IF(B4175&lt;&gt;0,NA(),Source!B4175)</f>
        <v>ZZOS_VAN</v>
      </c>
      <c r="I4175" s="5" t="str">
        <f>VLOOKUP(H4175,Mapping!B:E,4,FALSE)</f>
        <v>19000-9</v>
      </c>
      <c r="J4175" s="9" t="str">
        <f>VLOOKUP(H4175,Mapping!B:M,12,FALSE)</f>
        <v/>
      </c>
      <c r="K4175" s="5" t="str">
        <f>VLOOKUP(H4175,Mapping!B:H,7,FALSE)</f>
        <v>Wound Culture</v>
      </c>
      <c r="L4175" s="5" t="e">
        <f>IF(B4175&lt;&gt;0,B4175,IF(M4175=1,I4175,NA()))</f>
        <v>#N/A</v>
      </c>
      <c r="N4175" s="9">
        <f>IFERROR(VLOOKUP(Labs!A4175,Mapping!D:M,10,FALSE),0)</f>
        <v>0</v>
      </c>
    </row>
    <row r="4176" spans="1:14" x14ac:dyDescent="0.25">
      <c r="A4176" s="5" t="str">
        <f>Source!B4176&amp;"|"&amp;Source!K4176</f>
        <v>ZZOS_NEO|WMCU</v>
      </c>
      <c r="B4176" s="5">
        <f>IFERROR(VLOOKUP(Labs!A4176,Mapping!D:E,2,FALSE),0)</f>
        <v>0</v>
      </c>
      <c r="C4176" t="str">
        <f>Source!F4176</f>
        <v>Microbiology</v>
      </c>
      <c r="D4176" s="5" t="str">
        <f>Source!D4176</f>
        <v>Neomycin</v>
      </c>
      <c r="E4176" s="5" t="str">
        <f>Source!L4176</f>
        <v>Wound Culture</v>
      </c>
      <c r="F4176" s="5" t="e">
        <f>IF(ISBLANK(Source!E4176),NA(),Source!E4176)</f>
        <v>#N/A</v>
      </c>
      <c r="G4176" s="5">
        <f>Source!I4176</f>
        <v>5</v>
      </c>
      <c r="H4176" s="5" t="str">
        <f>IF(B4176&lt;&gt;0,NA(),Source!B4176)</f>
        <v>ZZOS_NEO</v>
      </c>
      <c r="I4176" s="5" t="str">
        <f>VLOOKUP(H4176,Mapping!B:E,4,FALSE)</f>
        <v>18953-0</v>
      </c>
      <c r="J4176" s="9" t="str">
        <f>VLOOKUP(H4176,Mapping!B:M,12,FALSE)</f>
        <v/>
      </c>
      <c r="K4176" s="5" t="str">
        <f>VLOOKUP(H4176,Mapping!B:H,7,FALSE)</f>
        <v>Wound Culture</v>
      </c>
      <c r="L4176" s="5" t="e">
        <f>IF(B4176&lt;&gt;0,B4176,IF(M4176=1,I4176,NA()))</f>
        <v>#N/A</v>
      </c>
      <c r="N4176" s="9">
        <f>IFERROR(VLOOKUP(Labs!A4176,Mapping!D:M,10,FALSE),0)</f>
        <v>0</v>
      </c>
    </row>
    <row r="4177" spans="1:14" x14ac:dyDescent="0.25">
      <c r="A4177" s="5" t="str">
        <f>Source!B4177&amp;"|"&amp;Source!K4177</f>
        <v>ZZOS_FLU|CSCU</v>
      </c>
      <c r="B4177" s="5">
        <f>IFERROR(VLOOKUP(Labs!A4177,Mapping!D:E,2,FALSE),0)</f>
        <v>0</v>
      </c>
      <c r="C4177" t="str">
        <f>Source!F4177</f>
        <v>Microbiology</v>
      </c>
      <c r="D4177" s="5" t="str">
        <f>Source!D4177</f>
        <v>Flucloxacillin</v>
      </c>
      <c r="E4177" s="5" t="str">
        <f>Source!L4177</f>
        <v>Culture:</v>
      </c>
      <c r="F4177" s="5" t="e">
        <f>IF(ISBLANK(Source!E4177),NA(),Source!E4177)</f>
        <v>#N/A</v>
      </c>
      <c r="G4177" s="5">
        <f>Source!I4177</f>
        <v>5</v>
      </c>
      <c r="H4177" s="5" t="str">
        <f>IF(B4177&lt;&gt;0,NA(),Source!B4177)</f>
        <v>ZZOS_FLU</v>
      </c>
      <c r="I4177" s="5">
        <f>VLOOKUP(H4177,Mapping!B:E,4,FALSE)</f>
        <v>0</v>
      </c>
      <c r="J4177" s="9" t="str">
        <f>VLOOKUP(H4177,Mapping!B:M,12,FALSE)</f>
        <v/>
      </c>
      <c r="K4177" s="5" t="str">
        <f>VLOOKUP(H4177,Mapping!B:H,7,FALSE)</f>
        <v>Wound Culture</v>
      </c>
      <c r="L4177" s="5" t="e">
        <f>IF(B4177&lt;&gt;0,B4177,IF(M4177=1,I4177,NA()))</f>
        <v>#N/A</v>
      </c>
      <c r="N4177" s="9">
        <f>IFERROR(VLOOKUP(Labs!A4177,Mapping!D:M,10,FALSE),0)</f>
        <v>0</v>
      </c>
    </row>
    <row r="4178" spans="1:14" x14ac:dyDescent="0.25">
      <c r="A4178" s="5" t="str">
        <f>Source!B4178&amp;"|"&amp;Source!K4178</f>
        <v>ZZOS_TRI|PCUL</v>
      </c>
      <c r="B4178" s="5">
        <f>IFERROR(VLOOKUP(Labs!A4178,Mapping!D:E,2,FALSE),0)</f>
        <v>0</v>
      </c>
      <c r="C4178" t="str">
        <f>Source!F4178</f>
        <v>Microbiology</v>
      </c>
      <c r="D4178" s="5" t="str">
        <f>Source!D4178</f>
        <v>Trimethoprim</v>
      </c>
      <c r="E4178" s="5" t="str">
        <f>Source!L4178</f>
        <v>Blood culture (paed.) cult.</v>
      </c>
      <c r="F4178" s="5" t="e">
        <f>IF(ISBLANK(Source!E4178),NA(),Source!E4178)</f>
        <v>#N/A</v>
      </c>
      <c r="G4178" s="5">
        <f>Source!I4178</f>
        <v>5</v>
      </c>
      <c r="H4178" s="5" t="str">
        <f>IF(B4178&lt;&gt;0,NA(),Source!B4178)</f>
        <v>ZZOS_TRI</v>
      </c>
      <c r="I4178" s="5" t="str">
        <f>VLOOKUP(H4178,Mapping!B:E,4,FALSE)</f>
        <v>18997-7</v>
      </c>
      <c r="J4178" s="9" t="str">
        <f>VLOOKUP(H4178,Mapping!B:M,12,FALSE)</f>
        <v/>
      </c>
      <c r="K4178" s="5" t="str">
        <f>VLOOKUP(H4178,Mapping!B:H,7,FALSE)</f>
        <v>Urine Culture</v>
      </c>
      <c r="L4178" s="5" t="e">
        <f>IF(B4178&lt;&gt;0,B4178,IF(M4178=1,I4178,NA()))</f>
        <v>#N/A</v>
      </c>
      <c r="N4178" s="9">
        <f>IFERROR(VLOOKUP(Labs!A4178,Mapping!D:M,10,FALSE),0)</f>
        <v>0</v>
      </c>
    </row>
    <row r="4179" spans="1:14" x14ac:dyDescent="0.25">
      <c r="A4179" s="5" t="str">
        <f>Source!B4179&amp;"|"&amp;Source!K4179</f>
        <v>ZZOS_CLA|SMCU</v>
      </c>
      <c r="B4179" s="5">
        <f>IFERROR(VLOOKUP(Labs!A4179,Mapping!D:E,2,FALSE),0)</f>
        <v>0</v>
      </c>
      <c r="C4179" t="str">
        <f>Source!F4179</f>
        <v>Microbiology</v>
      </c>
      <c r="D4179" s="5" t="str">
        <f>Source!D4179</f>
        <v>Clarithromycin</v>
      </c>
      <c r="E4179" s="5" t="str">
        <f>Source!L4179</f>
        <v>Sputum Culture</v>
      </c>
      <c r="F4179" s="5" t="e">
        <f>IF(ISBLANK(Source!E4179),NA(),Source!E4179)</f>
        <v>#N/A</v>
      </c>
      <c r="G4179" s="5">
        <f>Source!I4179</f>
        <v>5</v>
      </c>
      <c r="H4179" s="5" t="str">
        <f>IF(B4179&lt;&gt;0,NA(),Source!B4179)</f>
        <v>ZZOS_CLA</v>
      </c>
      <c r="I4179" s="5" t="str">
        <f>VLOOKUP(H4179,Mapping!B:E,4,FALSE)</f>
        <v>18907-6</v>
      </c>
      <c r="J4179" s="9" t="str">
        <f>VLOOKUP(H4179,Mapping!B:M,12,FALSE)</f>
        <v/>
      </c>
      <c r="K4179" s="5" t="str">
        <f>VLOOKUP(H4179,Mapping!B:H,7,FALSE)</f>
        <v>Sputum Culture</v>
      </c>
      <c r="L4179" s="5" t="e">
        <f>IF(B4179&lt;&gt;0,B4179,IF(M4179=1,I4179,NA()))</f>
        <v>#N/A</v>
      </c>
      <c r="N4179" s="9">
        <f>IFERROR(VLOOKUP(Labs!A4179,Mapping!D:M,10,FALSE),0)</f>
        <v>0</v>
      </c>
    </row>
    <row r="4180" spans="1:14" x14ac:dyDescent="0.25">
      <c r="A4180" s="5" t="str">
        <f>Source!B4180&amp;"|"&amp;Source!K4180</f>
        <v>ZZOS_PEN|W2MC</v>
      </c>
      <c r="B4180" s="5">
        <f>IFERROR(VLOOKUP(Labs!A4180,Mapping!D:E,2,FALSE),0)</f>
        <v>0</v>
      </c>
      <c r="C4180" t="str">
        <f>Source!F4180</f>
        <v>Microbiology</v>
      </c>
      <c r="D4180" s="5" t="str">
        <f>Source!D4180</f>
        <v>Penicillin</v>
      </c>
      <c r="E4180" s="5" t="str">
        <f>Source!L4180</f>
        <v>Wound Culture</v>
      </c>
      <c r="F4180" s="5" t="e">
        <f>IF(ISBLANK(Source!E4180),NA(),Source!E4180)</f>
        <v>#N/A</v>
      </c>
      <c r="G4180" s="5">
        <f>Source!I4180</f>
        <v>5</v>
      </c>
      <c r="H4180" s="5" t="str">
        <f>IF(B4180&lt;&gt;0,NA(),Source!B4180)</f>
        <v>ZZOS_PEN</v>
      </c>
      <c r="I4180" s="5" t="str">
        <f>VLOOKUP(H4180,Mapping!B:E,4,FALSE)</f>
        <v>18964-7</v>
      </c>
      <c r="J4180" s="9" t="str">
        <f>VLOOKUP(H4180,Mapping!B:M,12,FALSE)</f>
        <v/>
      </c>
      <c r="K4180" s="5" t="str">
        <f>VLOOKUP(H4180,Mapping!B:H,7,FALSE)</f>
        <v>Wound Culture</v>
      </c>
      <c r="L4180" s="5" t="e">
        <f>IF(B4180&lt;&gt;0,B4180,IF(M4180=1,I4180,NA()))</f>
        <v>#N/A</v>
      </c>
      <c r="N4180" s="9">
        <f>IFERROR(VLOOKUP(Labs!A4180,Mapping!D:M,10,FALSE),0)</f>
        <v>0</v>
      </c>
    </row>
    <row r="4181" spans="1:14" x14ac:dyDescent="0.25">
      <c r="A4181" s="5" t="str">
        <f>Source!B4181&amp;"|"&amp;Source!K4181</f>
        <v>ZZOS_FUC|GUCU</v>
      </c>
      <c r="B4181" s="5">
        <f>IFERROR(VLOOKUP(Labs!A4181,Mapping!D:E,2,FALSE),0)</f>
        <v>0</v>
      </c>
      <c r="C4181" t="str">
        <f>Source!F4181</f>
        <v>Microbiology</v>
      </c>
      <c r="D4181" s="5" t="str">
        <f>Source!D4181</f>
        <v>Fucidin</v>
      </c>
      <c r="E4181" s="5" t="str">
        <f>Source!L4181</f>
        <v>SSSAB &amp; SLIDES</v>
      </c>
      <c r="F4181" s="5" t="e">
        <f>IF(ISBLANK(Source!E4181),NA(),Source!E4181)</f>
        <v>#N/A</v>
      </c>
      <c r="G4181" s="5">
        <f>Source!I4181</f>
        <v>5</v>
      </c>
      <c r="H4181" s="5" t="str">
        <f>IF(B4181&lt;&gt;0,NA(),Source!B4181)</f>
        <v>ZZOS_FUC</v>
      </c>
      <c r="I4181" s="5" t="str">
        <f>VLOOKUP(H4181,Mapping!B:E,4,FALSE)</f>
        <v>18927-4</v>
      </c>
      <c r="J4181" s="9" t="str">
        <f>VLOOKUP(H4181,Mapping!B:M,12,FALSE)</f>
        <v/>
      </c>
      <c r="K4181" s="5" t="str">
        <f>VLOOKUP(H4181,Mapping!B:H,7,FALSE)</f>
        <v>Wound Culture</v>
      </c>
      <c r="L4181" s="5" t="e">
        <f>IF(B4181&lt;&gt;0,B4181,IF(M4181=1,I4181,NA()))</f>
        <v>#N/A</v>
      </c>
      <c r="N4181" s="9">
        <f>IFERROR(VLOOKUP(Labs!A4181,Mapping!D:M,10,FALSE),0)</f>
        <v>0</v>
      </c>
    </row>
    <row r="4182" spans="1:14" x14ac:dyDescent="0.25">
      <c r="A4182" s="5" t="str">
        <f>Source!B4182&amp;"|"&amp;Source!K4182</f>
        <v>ZZOS_FUC|MCUL</v>
      </c>
      <c r="B4182" s="5">
        <f>IFERROR(VLOOKUP(Labs!A4182,Mapping!D:E,2,FALSE),0)</f>
        <v>0</v>
      </c>
      <c r="C4182" t="str">
        <f>Source!F4182</f>
        <v>Microbiology</v>
      </c>
      <c r="D4182" s="5" t="str">
        <f>Source!D4182</f>
        <v>Fucidin</v>
      </c>
      <c r="E4182" s="5" t="str">
        <f>Source!L4182</f>
        <v>MRSA Culture</v>
      </c>
      <c r="F4182" s="5" t="e">
        <f>IF(ISBLANK(Source!E4182),NA(),Source!E4182)</f>
        <v>#N/A</v>
      </c>
      <c r="G4182" s="5">
        <f>Source!I4182</f>
        <v>5</v>
      </c>
      <c r="H4182" s="5" t="str">
        <f>IF(B4182&lt;&gt;0,NA(),Source!B4182)</f>
        <v>ZZOS_FUC</v>
      </c>
      <c r="I4182" s="5" t="str">
        <f>VLOOKUP(H4182,Mapping!B:E,4,FALSE)</f>
        <v>18927-4</v>
      </c>
      <c r="J4182" s="9" t="str">
        <f>VLOOKUP(H4182,Mapping!B:M,12,FALSE)</f>
        <v/>
      </c>
      <c r="K4182" s="5" t="str">
        <f>VLOOKUP(H4182,Mapping!B:H,7,FALSE)</f>
        <v>Wound Culture</v>
      </c>
      <c r="L4182" s="5" t="e">
        <f>IF(B4182&lt;&gt;0,B4182,IF(M4182=1,I4182,NA()))</f>
        <v>#N/A</v>
      </c>
      <c r="N4182" s="9">
        <f>IFERROR(VLOOKUP(Labs!A4182,Mapping!D:M,10,FALSE),0)</f>
        <v>0</v>
      </c>
    </row>
    <row r="4183" spans="1:14" x14ac:dyDescent="0.25">
      <c r="A4183" s="5" t="str">
        <f>Source!B4183&amp;"|"&amp;Source!K4183</f>
        <v>ZZOS_GEN|EYCU</v>
      </c>
      <c r="B4183" s="5">
        <f>IFERROR(VLOOKUP(Labs!A4183,Mapping!D:E,2,FALSE),0)</f>
        <v>0</v>
      </c>
      <c r="C4183" t="str">
        <f>Source!F4183</f>
        <v>Microbiology</v>
      </c>
      <c r="D4183" s="5" t="str">
        <f>Source!D4183</f>
        <v>Gentamicin</v>
      </c>
      <c r="E4183" s="5" t="str">
        <f>Source!L4183</f>
        <v>Culture:</v>
      </c>
      <c r="F4183" s="5" t="e">
        <f>IF(ISBLANK(Source!E4183),NA(),Source!E4183)</f>
        <v>#N/A</v>
      </c>
      <c r="G4183" s="5">
        <f>Source!I4183</f>
        <v>5</v>
      </c>
      <c r="H4183" s="5" t="str">
        <f>IF(B4183&lt;&gt;0,NA(),Source!B4183)</f>
        <v>ZZOS_GEN</v>
      </c>
      <c r="I4183" s="5" t="str">
        <f>VLOOKUP(H4183,Mapping!B:E,4,FALSE)</f>
        <v>18928-2</v>
      </c>
      <c r="J4183" s="9" t="str">
        <f>VLOOKUP(H4183,Mapping!B:M,12,FALSE)</f>
        <v/>
      </c>
      <c r="K4183" s="5" t="str">
        <f>VLOOKUP(H4183,Mapping!B:H,7,FALSE)</f>
        <v>Urine Culture</v>
      </c>
      <c r="L4183" s="5" t="e">
        <f>IF(B4183&lt;&gt;0,B4183,IF(M4183=1,I4183,NA()))</f>
        <v>#N/A</v>
      </c>
      <c r="N4183" s="9">
        <f>IFERROR(VLOOKUP(Labs!A4183,Mapping!D:M,10,FALSE),0)</f>
        <v>0</v>
      </c>
    </row>
    <row r="4184" spans="1:14" x14ac:dyDescent="0.25">
      <c r="A4184" s="5" t="str">
        <f>Source!B4184&amp;"|"&amp;Source!K4184</f>
        <v>ZZOS_TET|MBNC</v>
      </c>
      <c r="B4184" s="5">
        <f>IFERROR(VLOOKUP(Labs!A4184,Mapping!D:E,2,FALSE),0)</f>
        <v>0</v>
      </c>
      <c r="C4184" t="str">
        <f>Source!F4184</f>
        <v>Microbiology</v>
      </c>
      <c r="D4184" s="5" t="str">
        <f>Source!D4184</f>
        <v>Tetracycline</v>
      </c>
      <c r="E4184" s="5" t="str">
        <f>Source!L4184</f>
        <v>MRSA &amp; MSSA - Nose only</v>
      </c>
      <c r="F4184" s="5" t="e">
        <f>IF(ISBLANK(Source!E4184),NA(),Source!E4184)</f>
        <v>#N/A</v>
      </c>
      <c r="G4184" s="5">
        <f>Source!I4184</f>
        <v>5</v>
      </c>
      <c r="H4184" s="5" t="str">
        <f>IF(B4184&lt;&gt;0,NA(),Source!B4184)</f>
        <v>ZZOS_TET</v>
      </c>
      <c r="I4184" s="5" t="str">
        <f>VLOOKUP(H4184,Mapping!B:E,4,FALSE)</f>
        <v>18993-6</v>
      </c>
      <c r="J4184" s="9" t="str">
        <f>VLOOKUP(H4184,Mapping!B:M,12,FALSE)</f>
        <v/>
      </c>
      <c r="K4184" s="5" t="str">
        <f>VLOOKUP(H4184,Mapping!B:H,7,FALSE)</f>
        <v>Culture:</v>
      </c>
      <c r="L4184" s="5" t="e">
        <f>IF(B4184&lt;&gt;0,B4184,IF(M4184=1,I4184,NA()))</f>
        <v>#N/A</v>
      </c>
      <c r="N4184" s="9">
        <f>IFERROR(VLOOKUP(Labs!A4184,Mapping!D:M,10,FALSE),0)</f>
        <v>0</v>
      </c>
    </row>
    <row r="4185" spans="1:14" x14ac:dyDescent="0.25">
      <c r="A4185" s="5" t="str">
        <f>Source!B4185&amp;"|"&amp;Source!K4185</f>
        <v>ASTA|AST</v>
      </c>
      <c r="B4185" s="5">
        <f>IFERROR(VLOOKUP(Labs!A4185,Mapping!D:E,2,FALSE),0)</f>
        <v>0</v>
      </c>
      <c r="C4185" t="str">
        <f>Source!F4185</f>
        <v>Virology</v>
      </c>
      <c r="D4185" s="5" t="str">
        <f>Source!D4185</f>
        <v>Anti-staphylolysin (units/ml)</v>
      </c>
      <c r="E4185" s="5" t="str">
        <f>Source!L4185</f>
        <v>Anti-Staphylolysin Serology .:</v>
      </c>
      <c r="F4185" s="5" t="e">
        <f>IF(ISBLANK(Source!E4185),NA(),Source!E4185)</f>
        <v>#N/A</v>
      </c>
      <c r="G4185" s="5">
        <f>Source!I4185</f>
        <v>4</v>
      </c>
      <c r="H4185" s="5" t="str">
        <f>IF(B4185&lt;&gt;0,NA(),Source!B4185)</f>
        <v>ASTA</v>
      </c>
      <c r="I4185" s="5">
        <f>VLOOKUP(H4185,Mapping!B:E,4,FALSE)</f>
        <v>0</v>
      </c>
      <c r="J4185" s="9" t="str">
        <f>VLOOKUP(H4185,Mapping!B:M,12,FALSE)</f>
        <v/>
      </c>
      <c r="K4185" s="5" t="str">
        <f>VLOOKUP(H4185,Mapping!B:H,7,FALSE)</f>
        <v>Anti-Staphylolysin Serology .:</v>
      </c>
      <c r="L4185" s="5" t="e">
        <f>IF(B4185&lt;&gt;0,B4185,IF(M4185=1,I4185,NA()))</f>
        <v>#N/A</v>
      </c>
      <c r="N4185" s="9" t="str">
        <f>IFERROR(VLOOKUP(Labs!A4185,Mapping!D:M,10,FALSE),0)</f>
        <v/>
      </c>
    </row>
    <row r="4186" spans="1:14" x14ac:dyDescent="0.25">
      <c r="A4186" s="5" t="str">
        <f>Source!B4186&amp;"|"&amp;Source!K4186</f>
        <v>CRYC|CRYC</v>
      </c>
      <c r="B4186" s="5">
        <f>IFERROR(VLOOKUP(Labs!A4186,Mapping!D:E,2,FALSE),0)</f>
        <v>0</v>
      </c>
      <c r="C4186" t="str">
        <f>Source!F4186</f>
        <v>Chem/Haem</v>
      </c>
      <c r="D4186" s="5" t="str">
        <f>Source!D4186</f>
        <v>Cryptococcal Serology:</v>
      </c>
      <c r="E4186" s="5" t="str">
        <f>Source!L4186</f>
        <v>Cryptococcal Serology</v>
      </c>
      <c r="F4186" s="5" t="e">
        <f>IF(ISBLANK(Source!E4186),NA(),Source!E4186)</f>
        <v>#N/A</v>
      </c>
      <c r="G4186" s="5">
        <f>Source!I4186</f>
        <v>4</v>
      </c>
      <c r="H4186" s="5" t="str">
        <f>IF(B4186&lt;&gt;0,NA(),Source!B4186)</f>
        <v>CRYC</v>
      </c>
      <c r="I4186" s="5">
        <f>VLOOKUP(H4186,Mapping!B:E,4,FALSE)</f>
        <v>0</v>
      </c>
      <c r="J4186" s="9" t="str">
        <f>VLOOKUP(H4186,Mapping!B:M,12,FALSE)</f>
        <v/>
      </c>
      <c r="K4186" s="5" t="str">
        <f>VLOOKUP(H4186,Mapping!B:H,7,FALSE)</f>
        <v>Cryptococcal Serology</v>
      </c>
      <c r="L4186" s="5" t="e">
        <f>IF(B4186&lt;&gt;0,B4186,IF(M4186=1,I4186,NA()))</f>
        <v>#N/A</v>
      </c>
      <c r="N4186" s="9" t="str">
        <f>IFERROR(VLOOKUP(Labs!A4186,Mapping!D:M,10,FALSE),0)</f>
        <v/>
      </c>
    </row>
    <row r="4187" spans="1:14" x14ac:dyDescent="0.25">
      <c r="A4187" s="5" t="str">
        <f>Source!B4187&amp;"|"&amp;Source!K4187</f>
        <v>BSTC|CAPR</v>
      </c>
      <c r="B4187" s="5">
        <f>IFERROR(VLOOKUP(Labs!A4187,Mapping!D:E,2,FALSE),0)</f>
        <v>0</v>
      </c>
      <c r="C4187" t="str">
        <f>Source!F4187</f>
        <v>Chem/Haem</v>
      </c>
      <c r="D4187" s="5" t="str">
        <f>Source!D4187</f>
        <v>TETRADECENYL CARNITINE</v>
      </c>
      <c r="E4187" s="5" t="str">
        <f>Source!L4187</f>
        <v>CARNITINE PROFILE</v>
      </c>
      <c r="F4187" s="5" t="str">
        <f>IF(ISBLANK(Source!E4187),NA(),Source!E4187)</f>
        <v>umol/l</v>
      </c>
      <c r="G4187" s="5">
        <f>Source!I4187</f>
        <v>4</v>
      </c>
      <c r="H4187" s="5" t="str">
        <f>IF(B4187&lt;&gt;0,NA(),Source!B4187)</f>
        <v>BSTC</v>
      </c>
      <c r="I4187" s="5">
        <f>VLOOKUP(H4187,Mapping!B:E,4,FALSE)</f>
        <v>0</v>
      </c>
      <c r="J4187" s="9" t="str">
        <f>VLOOKUP(H4187,Mapping!B:M,12,FALSE)</f>
        <v/>
      </c>
      <c r="K4187" s="5" t="str">
        <f>VLOOKUP(H4187,Mapping!B:H,7,FALSE)</f>
        <v>CARNITINE PROFILE</v>
      </c>
      <c r="L4187" s="5" t="e">
        <f>IF(B4187&lt;&gt;0,B4187,IF(M4187=1,I4187,NA()))</f>
        <v>#N/A</v>
      </c>
      <c r="N4187" s="9" t="str">
        <f>IFERROR(VLOOKUP(Labs!A4187,Mapping!D:M,10,FALSE),0)</f>
        <v/>
      </c>
    </row>
    <row r="4188" spans="1:14" x14ac:dyDescent="0.25">
      <c r="A4188" s="5" t="str">
        <f>Source!B4188&amp;"|"&amp;Source!K4188</f>
        <v>CODF|CODF</v>
      </c>
      <c r="B4188" s="5">
        <f>IFERROR(VLOOKUP(Labs!A4188,Mapping!D:E,2,FALSE),0)</f>
        <v>0</v>
      </c>
      <c r="C4188" t="str">
        <f>Source!F4188</f>
        <v>Chem/Haem</v>
      </c>
      <c r="D4188" s="5" t="str">
        <f>Source!D4188</f>
        <v>SP IGE CODFISH</v>
      </c>
      <c r="E4188" s="5" t="str">
        <f>Source!L4188</f>
        <v>SP IGE CODFISH</v>
      </c>
      <c r="F4188" s="5" t="e">
        <f>IF(ISBLANK(Source!E4188),NA(),Source!E4188)</f>
        <v>#N/A</v>
      </c>
      <c r="G4188" s="5">
        <f>Source!I4188</f>
        <v>4</v>
      </c>
      <c r="H4188" s="5" t="str">
        <f>IF(B4188&lt;&gt;0,NA(),Source!B4188)</f>
        <v>CODF</v>
      </c>
      <c r="I4188" s="5">
        <f>VLOOKUP(H4188,Mapping!B:E,4,FALSE)</f>
        <v>0</v>
      </c>
      <c r="J4188" s="9" t="str">
        <f>VLOOKUP(H4188,Mapping!B:M,12,FALSE)</f>
        <v/>
      </c>
      <c r="K4188" s="5" t="str">
        <f>VLOOKUP(H4188,Mapping!B:H,7,FALSE)</f>
        <v>SP IGE CODFISH</v>
      </c>
      <c r="L4188" s="5" t="e">
        <f>IF(B4188&lt;&gt;0,B4188,IF(M4188=1,I4188,NA()))</f>
        <v>#N/A</v>
      </c>
      <c r="N4188" s="9" t="str">
        <f>IFERROR(VLOOKUP(Labs!A4188,Mapping!D:M,10,FALSE),0)</f>
        <v/>
      </c>
    </row>
    <row r="4189" spans="1:14" x14ac:dyDescent="0.25">
      <c r="A4189" s="5" t="str">
        <f>Source!B4189&amp;"|"&amp;Source!K4189</f>
        <v>BSHC|CAPR</v>
      </c>
      <c r="B4189" s="5">
        <f>IFERROR(VLOOKUP(Labs!A4189,Mapping!D:E,2,FALSE),0)</f>
        <v>0</v>
      </c>
      <c r="C4189" t="str">
        <f>Source!F4189</f>
        <v>Chem/Haem</v>
      </c>
      <c r="D4189" s="5" t="str">
        <f>Source!D4189</f>
        <v>HEXANOYL CARNITINE</v>
      </c>
      <c r="E4189" s="5" t="str">
        <f>Source!L4189</f>
        <v>CARNITINE PROFILE</v>
      </c>
      <c r="F4189" s="5" t="str">
        <f>IF(ISBLANK(Source!E4189),NA(),Source!E4189)</f>
        <v>umol/l</v>
      </c>
      <c r="G4189" s="5">
        <f>Source!I4189</f>
        <v>4</v>
      </c>
      <c r="H4189" s="5" t="str">
        <f>IF(B4189&lt;&gt;0,NA(),Source!B4189)</f>
        <v>BSHC</v>
      </c>
      <c r="I4189" s="5">
        <f>VLOOKUP(H4189,Mapping!B:E,4,FALSE)</f>
        <v>0</v>
      </c>
      <c r="J4189" s="9" t="str">
        <f>VLOOKUP(H4189,Mapping!B:M,12,FALSE)</f>
        <v/>
      </c>
      <c r="K4189" s="5" t="str">
        <f>VLOOKUP(H4189,Mapping!B:H,7,FALSE)</f>
        <v>CARNITINE PROFILE</v>
      </c>
      <c r="L4189" s="5" t="e">
        <f>IF(B4189&lt;&gt;0,B4189,IF(M4189=1,I4189,NA()))</f>
        <v>#N/A</v>
      </c>
      <c r="N4189" s="9" t="str">
        <f>IFERROR(VLOOKUP(Labs!A4189,Mapping!D:M,10,FALSE),0)</f>
        <v/>
      </c>
    </row>
    <row r="4190" spans="1:14" x14ac:dyDescent="0.25">
      <c r="A4190" s="5" t="str">
        <f>Source!B4190&amp;"|"&amp;Source!K4190</f>
        <v>BSIC|CAPR</v>
      </c>
      <c r="B4190" s="5">
        <f>IFERROR(VLOOKUP(Labs!A4190,Mapping!D:E,2,FALSE),0)</f>
        <v>0</v>
      </c>
      <c r="C4190" t="str">
        <f>Source!F4190</f>
        <v>Chem/Haem</v>
      </c>
      <c r="D4190" s="5" t="str">
        <f>Source!D4190</f>
        <v>ISOVALERYL CARNITINE</v>
      </c>
      <c r="E4190" s="5" t="str">
        <f>Source!L4190</f>
        <v>CARNITINE PROFILE</v>
      </c>
      <c r="F4190" s="5" t="str">
        <f>IF(ISBLANK(Source!E4190),NA(),Source!E4190)</f>
        <v>umol/l</v>
      </c>
      <c r="G4190" s="5">
        <f>Source!I4190</f>
        <v>4</v>
      </c>
      <c r="H4190" s="5" t="str">
        <f>IF(B4190&lt;&gt;0,NA(),Source!B4190)</f>
        <v>BSIC</v>
      </c>
      <c r="I4190" s="5">
        <f>VLOOKUP(H4190,Mapping!B:E,4,FALSE)</f>
        <v>0</v>
      </c>
      <c r="J4190" s="9" t="str">
        <f>VLOOKUP(H4190,Mapping!B:M,12,FALSE)</f>
        <v/>
      </c>
      <c r="K4190" s="5" t="str">
        <f>VLOOKUP(H4190,Mapping!B:H,7,FALSE)</f>
        <v>CARNITINE PROFILE</v>
      </c>
      <c r="L4190" s="5" t="e">
        <f>IF(B4190&lt;&gt;0,B4190,IF(M4190=1,I4190,NA()))</f>
        <v>#N/A</v>
      </c>
      <c r="N4190" s="9" t="str">
        <f>IFERROR(VLOOKUP(Labs!A4190,Mapping!D:M,10,FALSE),0)</f>
        <v/>
      </c>
    </row>
    <row r="4191" spans="1:14" x14ac:dyDescent="0.25">
      <c r="A4191" s="5" t="str">
        <f>Source!B4191&amp;"|"&amp;Source!K4191</f>
        <v>DHEA|DHEA</v>
      </c>
      <c r="B4191" s="5">
        <f>IFERROR(VLOOKUP(Labs!A4191,Mapping!D:E,2,FALSE),0)</f>
        <v>0</v>
      </c>
      <c r="C4191" t="str">
        <f>Source!F4191</f>
        <v>Chem/Haem</v>
      </c>
      <c r="D4191" s="5" t="str">
        <f>Source!D4191</f>
        <v>DHEAS</v>
      </c>
      <c r="E4191" s="5" t="str">
        <f>Source!L4191</f>
        <v>DHEAS</v>
      </c>
      <c r="F4191" s="5" t="str">
        <f>IF(ISBLANK(Source!E4191),NA(),Source!E4191)</f>
        <v>umol/l</v>
      </c>
      <c r="G4191" s="5">
        <f>Source!I4191</f>
        <v>4</v>
      </c>
      <c r="H4191" s="5" t="str">
        <f>IF(B4191&lt;&gt;0,NA(),Source!B4191)</f>
        <v>DHEA</v>
      </c>
      <c r="I4191" s="5">
        <f>VLOOKUP(H4191,Mapping!B:E,4,FALSE)</f>
        <v>0</v>
      </c>
      <c r="J4191" s="9" t="str">
        <f>VLOOKUP(H4191,Mapping!B:M,12,FALSE)</f>
        <v/>
      </c>
      <c r="K4191" s="5" t="str">
        <f>VLOOKUP(H4191,Mapping!B:H,7,FALSE)</f>
        <v>DHEAS</v>
      </c>
      <c r="L4191" s="5" t="e">
        <f>IF(B4191&lt;&gt;0,B4191,IF(M4191=1,I4191,NA()))</f>
        <v>#N/A</v>
      </c>
      <c r="N4191" s="9" t="str">
        <f>IFERROR(VLOOKUP(Labs!A4191,Mapping!D:M,10,FALSE),0)</f>
        <v/>
      </c>
    </row>
    <row r="4192" spans="1:14" x14ac:dyDescent="0.25">
      <c r="A4192" s="5" t="str">
        <f>Source!B4192&amp;"|"&amp;Source!K4192</f>
        <v>CH|PW</v>
      </c>
      <c r="B4192" s="5">
        <f>IFERROR(VLOOKUP(Labs!A4192,Mapping!D:E,2,FALSE),0)</f>
        <v>0</v>
      </c>
      <c r="C4192" t="str">
        <f>Source!F4192</f>
        <v>Non-Gynae Cytology</v>
      </c>
      <c r="D4192" s="5" t="str">
        <f>Source!D4192</f>
        <v>Clinical History</v>
      </c>
      <c r="E4192" s="5" t="str">
        <f>Source!L4192</f>
        <v>Peritoneal washings</v>
      </c>
      <c r="F4192" s="5" t="e">
        <f>IF(ISBLANK(Source!E4192),NA(),Source!E4192)</f>
        <v>#N/A</v>
      </c>
      <c r="G4192" s="5">
        <f>Source!I4192</f>
        <v>4</v>
      </c>
      <c r="H4192" s="5" t="str">
        <f>IF(B4192&lt;&gt;0,NA(),Source!B4192)</f>
        <v>CH</v>
      </c>
      <c r="I4192" s="5">
        <f>VLOOKUP(H4192,Mapping!B:E,4,FALSE)</f>
        <v>0</v>
      </c>
      <c r="J4192" s="9" t="str">
        <f>VLOOKUP(H4192,Mapping!B:M,12,FALSE)</f>
        <v/>
      </c>
      <c r="K4192" s="5" t="str">
        <f>VLOOKUP(H4192,Mapping!B:H,7,FALSE)</f>
        <v>FNA Breast</v>
      </c>
      <c r="L4192" s="5" t="e">
        <f>IF(B4192&lt;&gt;0,B4192,IF(M4192=1,I4192,NA()))</f>
        <v>#N/A</v>
      </c>
      <c r="N4192" s="9">
        <f>IFERROR(VLOOKUP(Labs!A4192,Mapping!D:M,10,FALSE),0)</f>
        <v>0</v>
      </c>
    </row>
    <row r="4193" spans="1:14" x14ac:dyDescent="0.25">
      <c r="A4193" s="5" t="str">
        <f>Source!B4193&amp;"|"&amp;Source!K4193</f>
        <v>ANDR|ANDR</v>
      </c>
      <c r="B4193" s="5">
        <f>IFERROR(VLOOKUP(Labs!A4193,Mapping!D:E,2,FALSE),0)</f>
        <v>0</v>
      </c>
      <c r="C4193" t="str">
        <f>Source!F4193</f>
        <v>Chem/Haem</v>
      </c>
      <c r="D4193" s="5" t="str">
        <f>Source!D4193</f>
        <v>ANDROSTENEDIONE</v>
      </c>
      <c r="E4193" s="5" t="str">
        <f>Source!L4193</f>
        <v>ANDROSTENEDIONE</v>
      </c>
      <c r="F4193" s="5" t="str">
        <f>IF(ISBLANK(Source!E4193),NA(),Source!E4193)</f>
        <v>nmol/L</v>
      </c>
      <c r="G4193" s="5">
        <f>Source!I4193</f>
        <v>4</v>
      </c>
      <c r="H4193" s="5" t="str">
        <f>IF(B4193&lt;&gt;0,NA(),Source!B4193)</f>
        <v>ANDR</v>
      </c>
      <c r="I4193" s="5">
        <f>VLOOKUP(H4193,Mapping!B:E,4,FALSE)</f>
        <v>0</v>
      </c>
      <c r="J4193" s="9" t="str">
        <f>VLOOKUP(H4193,Mapping!B:M,12,FALSE)</f>
        <v/>
      </c>
      <c r="K4193" s="5" t="str">
        <f>VLOOKUP(H4193,Mapping!B:H,7,FALSE)</f>
        <v>ANDROSTENEDIONE</v>
      </c>
      <c r="L4193" s="5" t="e">
        <f>IF(B4193&lt;&gt;0,B4193,IF(M4193=1,I4193,NA()))</f>
        <v>#N/A</v>
      </c>
      <c r="N4193" s="9" t="str">
        <f>IFERROR(VLOOKUP(Labs!A4193,Mapping!D:M,10,FALSE),0)</f>
        <v/>
      </c>
    </row>
    <row r="4194" spans="1:14" x14ac:dyDescent="0.25">
      <c r="A4194" s="5" t="str">
        <f>Source!B4194&amp;"|"&amp;Source!K4194</f>
        <v>CH|FNALN</v>
      </c>
      <c r="B4194" s="5">
        <f>IFERROR(VLOOKUP(Labs!A4194,Mapping!D:E,2,FALSE),0)</f>
        <v>0</v>
      </c>
      <c r="C4194" t="str">
        <f>Source!F4194</f>
        <v>Non-Gynae Cytology</v>
      </c>
      <c r="D4194" s="5" t="str">
        <f>Source!D4194</f>
        <v>Clinical History</v>
      </c>
      <c r="E4194" s="5" t="str">
        <f>Source!L4194</f>
        <v>FNA Lymph Node</v>
      </c>
      <c r="F4194" s="5" t="e">
        <f>IF(ISBLANK(Source!E4194),NA(),Source!E4194)</f>
        <v>#N/A</v>
      </c>
      <c r="G4194" s="5">
        <f>Source!I4194</f>
        <v>4</v>
      </c>
      <c r="H4194" s="5" t="str">
        <f>IF(B4194&lt;&gt;0,NA(),Source!B4194)</f>
        <v>CH</v>
      </c>
      <c r="I4194" s="5">
        <f>VLOOKUP(H4194,Mapping!B:E,4,FALSE)</f>
        <v>0</v>
      </c>
      <c r="J4194" s="9" t="str">
        <f>VLOOKUP(H4194,Mapping!B:M,12,FALSE)</f>
        <v/>
      </c>
      <c r="K4194" s="5" t="str">
        <f>VLOOKUP(H4194,Mapping!B:H,7,FALSE)</f>
        <v>FNA Breast</v>
      </c>
      <c r="L4194" s="5" t="e">
        <f>IF(B4194&lt;&gt;0,B4194,IF(M4194=1,I4194,NA()))</f>
        <v>#N/A</v>
      </c>
      <c r="N4194" s="9">
        <f>IFERROR(VLOOKUP(Labs!A4194,Mapping!D:M,10,FALSE),0)</f>
        <v>0</v>
      </c>
    </row>
    <row r="4195" spans="1:14" x14ac:dyDescent="0.25">
      <c r="A4195" s="5" t="str">
        <f>Source!B4195&amp;"|"&amp;Source!K4195</f>
        <v>CRPT|CER, SB</v>
      </c>
      <c r="B4195" s="5">
        <f>IFERROR(VLOOKUP(Labs!A4195,Mapping!D:E,2,FALSE),0)</f>
        <v>0</v>
      </c>
      <c r="C4195" t="str">
        <f>Source!F4195</f>
        <v>Gynae Cytology</v>
      </c>
      <c r="D4195" s="5" t="str">
        <f>Source!D4195</f>
        <v>Cytology Report</v>
      </c>
      <c r="E4195" s="5" t="str">
        <f>Source!L4195</f>
        <v>Cervical smear, Spatula and brush</v>
      </c>
      <c r="F4195" s="5" t="e">
        <f>IF(ISBLANK(Source!E4195),NA(),Source!E4195)</f>
        <v>#N/A</v>
      </c>
      <c r="G4195" s="5">
        <f>Source!I4195</f>
        <v>4</v>
      </c>
      <c r="H4195" s="5" t="str">
        <f>IF(B4195&lt;&gt;0,NA(),Source!B4195)</f>
        <v>CRPT</v>
      </c>
      <c r="I4195" s="5" t="str">
        <f>VLOOKUP(H4195,Mapping!B:E,4,FALSE)</f>
        <v>47528-5</v>
      </c>
      <c r="J4195" s="9" t="str">
        <f>VLOOKUP(H4195,Mapping!B:M,12,FALSE)</f>
        <v/>
      </c>
      <c r="K4195" s="5" t="str">
        <f>VLOOKUP(H4195,Mapping!B:H,7,FALSE)</f>
        <v>Cervical smear</v>
      </c>
      <c r="L4195" s="5" t="e">
        <f>IF(B4195&lt;&gt;0,B4195,IF(M4195=1,I4195,NA()))</f>
        <v>#N/A</v>
      </c>
      <c r="N4195" s="9">
        <f>IFERROR(VLOOKUP(Labs!A4195,Mapping!D:M,10,FALSE),0)</f>
        <v>0</v>
      </c>
    </row>
    <row r="4196" spans="1:14" x14ac:dyDescent="0.25">
      <c r="A4196" s="5" t="str">
        <f>Source!B4196&amp;"|"&amp;Source!K4196</f>
        <v>ALDO|ALDO</v>
      </c>
      <c r="B4196" s="5">
        <f>IFERROR(VLOOKUP(Labs!A4196,Mapping!D:E,2,FALSE),0)</f>
        <v>0</v>
      </c>
      <c r="C4196" t="str">
        <f>Source!F4196</f>
        <v>Chem/Haem</v>
      </c>
      <c r="D4196" s="5" t="str">
        <f>Source!D4196</f>
        <v>ALDOSTERONE</v>
      </c>
      <c r="E4196" s="5" t="str">
        <f>Source!L4196</f>
        <v>RENIN/ALDOSTERONE</v>
      </c>
      <c r="F4196" s="5" t="e">
        <f>IF(ISBLANK(Source!E4196),NA(),Source!E4196)</f>
        <v>#N/A</v>
      </c>
      <c r="G4196" s="5">
        <f>Source!I4196</f>
        <v>4</v>
      </c>
      <c r="H4196" s="5" t="str">
        <f>IF(B4196&lt;&gt;0,NA(),Source!B4196)</f>
        <v>ALDO</v>
      </c>
      <c r="I4196" s="5">
        <f>VLOOKUP(H4196,Mapping!B:E,4,FALSE)</f>
        <v>0</v>
      </c>
      <c r="J4196" s="9" t="str">
        <f>VLOOKUP(H4196,Mapping!B:M,12,FALSE)</f>
        <v/>
      </c>
      <c r="K4196" s="5" t="str">
        <f>VLOOKUP(H4196,Mapping!B:H,7,FALSE)</f>
        <v>RENIN/ALDOSTERONE</v>
      </c>
      <c r="L4196" s="5" t="e">
        <f>IF(B4196&lt;&gt;0,B4196,IF(M4196=1,I4196,NA()))</f>
        <v>#N/A</v>
      </c>
      <c r="N4196" s="9" t="str">
        <f>IFERROR(VLOOKUP(Labs!A4196,Mapping!D:M,10,FALSE),0)</f>
        <v/>
      </c>
    </row>
    <row r="4197" spans="1:14" x14ac:dyDescent="0.25">
      <c r="A4197" s="5" t="str">
        <f>Source!B4197&amp;"|"&amp;Source!K4197</f>
        <v>ALRR|ALDO</v>
      </c>
      <c r="B4197" s="5">
        <f>IFERROR(VLOOKUP(Labs!A4197,Mapping!D:E,2,FALSE),0)</f>
        <v>0</v>
      </c>
      <c r="C4197" t="str">
        <f>Source!F4197</f>
        <v>Chem/Haem</v>
      </c>
      <c r="D4197" s="5" t="str">
        <f>Source!D4197</f>
        <v>ALDOSTERONE/RENIN RATIO</v>
      </c>
      <c r="E4197" s="5" t="str">
        <f>Source!L4197</f>
        <v>RENIN/ALDOSTERONE</v>
      </c>
      <c r="F4197" s="5" t="str">
        <f>IF(ISBLANK(Source!E4197),NA(),Source!E4197)</f>
        <v>pmol/mIU</v>
      </c>
      <c r="G4197" s="5">
        <f>Source!I4197</f>
        <v>4</v>
      </c>
      <c r="H4197" s="5" t="str">
        <f>IF(B4197&lt;&gt;0,NA(),Source!B4197)</f>
        <v>ALRR</v>
      </c>
      <c r="I4197" s="5">
        <f>VLOOKUP(H4197,Mapping!B:E,4,FALSE)</f>
        <v>0</v>
      </c>
      <c r="J4197" s="9" t="str">
        <f>VLOOKUP(H4197,Mapping!B:M,12,FALSE)</f>
        <v/>
      </c>
      <c r="K4197" s="5" t="str">
        <f>VLOOKUP(H4197,Mapping!B:H,7,FALSE)</f>
        <v>RENIN/ALDOSTERONE</v>
      </c>
      <c r="L4197" s="5" t="e">
        <f>IF(B4197&lt;&gt;0,B4197,IF(M4197=1,I4197,NA()))</f>
        <v>#N/A</v>
      </c>
      <c r="N4197" s="9" t="str">
        <f>IFERROR(VLOOKUP(Labs!A4197,Mapping!D:M,10,FALSE),0)</f>
        <v/>
      </c>
    </row>
    <row r="4198" spans="1:14" x14ac:dyDescent="0.25">
      <c r="A4198" s="5" t="str">
        <f>Source!B4198&amp;"|"&amp;Source!K4198</f>
        <v>BSOC|CAPR</v>
      </c>
      <c r="B4198" s="5">
        <f>IFERROR(VLOOKUP(Labs!A4198,Mapping!D:E,2,FALSE),0)</f>
        <v>0</v>
      </c>
      <c r="C4198" t="str">
        <f>Source!F4198</f>
        <v>Chem/Haem</v>
      </c>
      <c r="D4198" s="5" t="str">
        <f>Source!D4198</f>
        <v>OCTANOYL CARNITINE</v>
      </c>
      <c r="E4198" s="5" t="str">
        <f>Source!L4198</f>
        <v>CARNITINE PROFILE</v>
      </c>
      <c r="F4198" s="5" t="str">
        <f>IF(ISBLANK(Source!E4198),NA(),Source!E4198)</f>
        <v>umol/l</v>
      </c>
      <c r="G4198" s="5">
        <f>Source!I4198</f>
        <v>4</v>
      </c>
      <c r="H4198" s="5" t="str">
        <f>IF(B4198&lt;&gt;0,NA(),Source!B4198)</f>
        <v>BSOC</v>
      </c>
      <c r="I4198" s="5">
        <f>VLOOKUP(H4198,Mapping!B:E,4,FALSE)</f>
        <v>0</v>
      </c>
      <c r="J4198" s="9" t="str">
        <f>VLOOKUP(H4198,Mapping!B:M,12,FALSE)</f>
        <v/>
      </c>
      <c r="K4198" s="5" t="str">
        <f>VLOOKUP(H4198,Mapping!B:H,7,FALSE)</f>
        <v>CARNITINE PROFILE</v>
      </c>
      <c r="L4198" s="5" t="e">
        <f>IF(B4198&lt;&gt;0,B4198,IF(M4198=1,I4198,NA()))</f>
        <v>#N/A</v>
      </c>
      <c r="N4198" s="9" t="str">
        <f>IFERROR(VLOOKUP(Labs!A4198,Mapping!D:M,10,FALSE),0)</f>
        <v/>
      </c>
    </row>
    <row r="4199" spans="1:14" x14ac:dyDescent="0.25">
      <c r="A4199" s="5" t="str">
        <f>Source!B4199&amp;"|"&amp;Source!K4199</f>
        <v>APCC|APCC</v>
      </c>
      <c r="B4199" s="5">
        <f>IFERROR(VLOOKUP(Labs!A4199,Mapping!D:E,2,FALSE),0)</f>
        <v>0</v>
      </c>
      <c r="C4199" t="str">
        <f>Source!F4199</f>
        <v>Chem/Haem</v>
      </c>
      <c r="D4199" s="5" t="str">
        <f>Source!D4199</f>
        <v>Adenovirus DNA</v>
      </c>
      <c r="E4199" s="5" t="str">
        <f>Source!L4199</f>
        <v>Adenovirus PCR</v>
      </c>
      <c r="F4199" s="5" t="str">
        <f>IF(ISBLANK(Source!E4199),NA(),Source!E4199)</f>
        <v>copies/ml</v>
      </c>
      <c r="G4199" s="5">
        <f>Source!I4199</f>
        <v>4</v>
      </c>
      <c r="H4199" s="5" t="str">
        <f>IF(B4199&lt;&gt;0,NA(),Source!B4199)</f>
        <v>APCC</v>
      </c>
      <c r="I4199" s="5">
        <f>VLOOKUP(H4199,Mapping!B:E,4,FALSE)</f>
        <v>0</v>
      </c>
      <c r="J4199" s="9" t="str">
        <f>VLOOKUP(H4199,Mapping!B:M,12,FALSE)</f>
        <v/>
      </c>
      <c r="K4199" s="5" t="str">
        <f>VLOOKUP(H4199,Mapping!B:H,7,FALSE)</f>
        <v>Adenovirus PCR</v>
      </c>
      <c r="L4199" s="5" t="e">
        <f>IF(B4199&lt;&gt;0,B4199,IF(M4199=1,I4199,NA()))</f>
        <v>#N/A</v>
      </c>
      <c r="N4199" s="9" t="str">
        <f>IFERROR(VLOOKUP(Labs!A4199,Mapping!D:M,10,FALSE),0)</f>
        <v/>
      </c>
    </row>
    <row r="4200" spans="1:14" x14ac:dyDescent="0.25">
      <c r="A4200" s="5" t="str">
        <f>Source!B4200&amp;"|"&amp;Source!K4200</f>
        <v>BHCG|BHCG</v>
      </c>
      <c r="B4200" s="5">
        <f>IFERROR(VLOOKUP(Labs!A4200,Mapping!D:E,2,FALSE),0)</f>
        <v>0</v>
      </c>
      <c r="C4200" t="str">
        <f>Source!F4200</f>
        <v>Chem/Haem</v>
      </c>
      <c r="D4200" s="5" t="str">
        <f>Source!D4200</f>
        <v>BHCG (CHARING CROSS)</v>
      </c>
      <c r="E4200" s="5" t="str">
        <f>Source!L4200</f>
        <v>BHCG (CHARING CROSS)</v>
      </c>
      <c r="F4200" s="5" t="str">
        <f>IF(ISBLANK(Source!E4200),NA(),Source!E4200)</f>
        <v>BHCG</v>
      </c>
      <c r="G4200" s="5">
        <f>Source!I4200</f>
        <v>4</v>
      </c>
      <c r="H4200" s="5" t="str">
        <f>IF(B4200&lt;&gt;0,NA(),Source!B4200)</f>
        <v>BHCG</v>
      </c>
      <c r="I4200" s="5">
        <f>VLOOKUP(H4200,Mapping!B:E,4,FALSE)</f>
        <v>0</v>
      </c>
      <c r="J4200" s="9" t="str">
        <f>VLOOKUP(H4200,Mapping!B:M,12,FALSE)</f>
        <v/>
      </c>
      <c r="K4200" s="5" t="str">
        <f>VLOOKUP(H4200,Mapping!B:H,7,FALSE)</f>
        <v>BHCG (CHARING CROSS)</v>
      </c>
      <c r="L4200" s="5" t="e">
        <f>IF(B4200&lt;&gt;0,B4200,IF(M4200=1,I4200,NA()))</f>
        <v>#N/A</v>
      </c>
      <c r="N4200" s="9" t="str">
        <f>IFERROR(VLOOKUP(Labs!A4200,Mapping!D:M,10,FALSE),0)</f>
        <v/>
      </c>
    </row>
    <row r="4201" spans="1:14" x14ac:dyDescent="0.25">
      <c r="A4201" s="5" t="str">
        <f>Source!B4201&amp;"|"&amp;Source!K4201</f>
        <v>ASTN|AST</v>
      </c>
      <c r="B4201" s="5">
        <f>IFERROR(VLOOKUP(Labs!A4201,Mapping!D:E,2,FALSE),0)</f>
        <v>0</v>
      </c>
      <c r="C4201" t="str">
        <f>Source!F4201</f>
        <v>Virology</v>
      </c>
      <c r="D4201" s="5" t="str">
        <f>Source!D4201</f>
        <v>Antinuclease (units/ml)</v>
      </c>
      <c r="E4201" s="5" t="str">
        <f>Source!L4201</f>
        <v>Anti-Staphylolysin Serology .:</v>
      </c>
      <c r="F4201" s="5" t="e">
        <f>IF(ISBLANK(Source!E4201),NA(),Source!E4201)</f>
        <v>#N/A</v>
      </c>
      <c r="G4201" s="5">
        <f>Source!I4201</f>
        <v>4</v>
      </c>
      <c r="H4201" s="5" t="str">
        <f>IF(B4201&lt;&gt;0,NA(),Source!B4201)</f>
        <v>ASTN</v>
      </c>
      <c r="I4201" s="5">
        <f>VLOOKUP(H4201,Mapping!B:E,4,FALSE)</f>
        <v>0</v>
      </c>
      <c r="J4201" s="9" t="str">
        <f>VLOOKUP(H4201,Mapping!B:M,12,FALSE)</f>
        <v/>
      </c>
      <c r="K4201" s="5" t="str">
        <f>VLOOKUP(H4201,Mapping!B:H,7,FALSE)</f>
        <v>Anti-Staphylolysin Serology .:</v>
      </c>
      <c r="L4201" s="5" t="e">
        <f>IF(B4201&lt;&gt;0,B4201,IF(M4201=1,I4201,NA()))</f>
        <v>#N/A</v>
      </c>
      <c r="N4201" s="9" t="str">
        <f>IFERROR(VLOOKUP(Labs!A4201,Mapping!D:M,10,FALSE),0)</f>
        <v/>
      </c>
    </row>
    <row r="4202" spans="1:14" x14ac:dyDescent="0.25">
      <c r="A4202" s="5" t="str">
        <f>Source!B4202&amp;"|"&amp;Source!K4202</f>
        <v>CHTS|CHTS</v>
      </c>
      <c r="B4202" s="5">
        <f>IFERROR(VLOOKUP(Labs!A4202,Mapping!D:E,2,FALSE),0)</f>
        <v>0</v>
      </c>
      <c r="C4202" t="str">
        <f>Source!F4202</f>
        <v>Chem/Haem</v>
      </c>
      <c r="D4202" s="5" t="str">
        <f>Source!D4202</f>
        <v>Chlamydia PCR</v>
      </c>
      <c r="E4202" s="5" t="str">
        <f>Source!L4202</f>
        <v>Chlamydia PCR</v>
      </c>
      <c r="F4202" s="5" t="e">
        <f>IF(ISBLANK(Source!E4202),NA(),Source!E4202)</f>
        <v>#N/A</v>
      </c>
      <c r="G4202" s="5">
        <f>Source!I4202</f>
        <v>4</v>
      </c>
      <c r="H4202" s="5" t="str">
        <f>IF(B4202&lt;&gt;0,NA(),Source!B4202)</f>
        <v>CHTS</v>
      </c>
      <c r="I4202" s="5">
        <f>VLOOKUP(H4202,Mapping!B:E,4,FALSE)</f>
        <v>0</v>
      </c>
      <c r="J4202" s="9" t="str">
        <f>VLOOKUP(H4202,Mapping!B:M,12,FALSE)</f>
        <v/>
      </c>
      <c r="K4202" s="5" t="str">
        <f>VLOOKUP(H4202,Mapping!B:H,7,FALSE)</f>
        <v>Chlamydia PCR</v>
      </c>
      <c r="L4202" s="5" t="e">
        <f>IF(B4202&lt;&gt;0,B4202,IF(M4202=1,I4202,NA()))</f>
        <v>#N/A</v>
      </c>
      <c r="N4202" s="9" t="str">
        <f>IFERROR(VLOOKUP(Labs!A4202,Mapping!D:M,10,FALSE),0)</f>
        <v/>
      </c>
    </row>
    <row r="4203" spans="1:14" x14ac:dyDescent="0.25">
      <c r="A4203" s="5" t="str">
        <f>Source!B4203&amp;"|"&amp;Source!K4203</f>
        <v>CH|ST</v>
      </c>
      <c r="B4203" s="5">
        <f>IFERROR(VLOOKUP(Labs!A4203,Mapping!D:E,2,FALSE),0)</f>
        <v>0</v>
      </c>
      <c r="C4203" t="str">
        <f>Source!F4203</f>
        <v>Non-Gynae Cytology</v>
      </c>
      <c r="D4203" s="5" t="str">
        <f>Source!D4203</f>
        <v>Clinical History</v>
      </c>
      <c r="E4203" s="5" t="str">
        <f>Source!L4203</f>
        <v>Soft tissue</v>
      </c>
      <c r="F4203" s="5" t="e">
        <f>IF(ISBLANK(Source!E4203),NA(),Source!E4203)</f>
        <v>#N/A</v>
      </c>
      <c r="G4203" s="5">
        <f>Source!I4203</f>
        <v>4</v>
      </c>
      <c r="H4203" s="5" t="str">
        <f>IF(B4203&lt;&gt;0,NA(),Source!B4203)</f>
        <v>CH</v>
      </c>
      <c r="I4203" s="5">
        <f>VLOOKUP(H4203,Mapping!B:E,4,FALSE)</f>
        <v>0</v>
      </c>
      <c r="J4203" s="9" t="str">
        <f>VLOOKUP(H4203,Mapping!B:M,12,FALSE)</f>
        <v/>
      </c>
      <c r="K4203" s="5" t="str">
        <f>VLOOKUP(H4203,Mapping!B:H,7,FALSE)</f>
        <v>FNA Breast</v>
      </c>
      <c r="L4203" s="5" t="e">
        <f>IF(B4203&lt;&gt;0,B4203,IF(M4203=1,I4203,NA()))</f>
        <v>#N/A</v>
      </c>
      <c r="N4203" s="9">
        <f>IFERROR(VLOOKUP(Labs!A4203,Mapping!D:M,10,FALSE),0)</f>
        <v>0</v>
      </c>
    </row>
    <row r="4204" spans="1:14" x14ac:dyDescent="0.25">
      <c r="A4204" s="5" t="str">
        <f>Source!B4204&amp;"|"&amp;Source!K4204</f>
        <v>F9|F9Y</v>
      </c>
      <c r="B4204" s="5">
        <f>IFERROR(VLOOKUP(Labs!A4204,Mapping!D:E,2,FALSE),0)</f>
        <v>0</v>
      </c>
      <c r="C4204" t="str">
        <f>Source!F4204</f>
        <v>Chem/Haem</v>
      </c>
      <c r="D4204" s="5" t="str">
        <f>Source!D4204</f>
        <v>FACTOR IX ASSAY</v>
      </c>
      <c r="E4204" s="5" t="str">
        <f>Source!L4204</f>
        <v>FACTOR IX ASSAY (YEOVIL)</v>
      </c>
      <c r="F4204" s="5" t="str">
        <f>IF(ISBLANK(Source!E4204),NA(),Source!E4204)</f>
        <v>iu/dl</v>
      </c>
      <c r="G4204" s="5">
        <f>Source!I4204</f>
        <v>4</v>
      </c>
      <c r="H4204" s="5" t="str">
        <f>IF(B4204&lt;&gt;0,NA(),Source!B4204)</f>
        <v>F9</v>
      </c>
      <c r="I4204" s="5">
        <f>VLOOKUP(H4204,Mapping!B:E,4,FALSE)</f>
        <v>0</v>
      </c>
      <c r="J4204" s="9" t="str">
        <f>VLOOKUP(H4204,Mapping!B:M,12,FALSE)</f>
        <v/>
      </c>
      <c r="K4204" s="5" t="str">
        <f>VLOOKUP(H4204,Mapping!B:H,7,FALSE)</f>
        <v>FACTOR IX ASSAY</v>
      </c>
      <c r="L4204" s="5" t="e">
        <f>IF(B4204&lt;&gt;0,B4204,IF(M4204=1,I4204,NA()))</f>
        <v>#N/A</v>
      </c>
      <c r="N4204" s="9">
        <f>IFERROR(VLOOKUP(Labs!A4204,Mapping!D:M,10,FALSE),0)</f>
        <v>0</v>
      </c>
    </row>
    <row r="4205" spans="1:14" x14ac:dyDescent="0.25">
      <c r="A4205" s="5" t="str">
        <f>Source!B4205&amp;"|"&amp;Source!K4205</f>
        <v>APCS|APCC</v>
      </c>
      <c r="B4205" s="5">
        <f>IFERROR(VLOOKUP(Labs!A4205,Mapping!D:E,2,FALSE),0)</f>
        <v>0</v>
      </c>
      <c r="C4205" t="str">
        <f>Source!F4205</f>
        <v>Chem/Haem</v>
      </c>
      <c r="D4205" s="5" t="str">
        <f>Source!D4205</f>
        <v>Adenovirus PCR</v>
      </c>
      <c r="E4205" s="5" t="str">
        <f>Source!L4205</f>
        <v>Adenovirus PCR</v>
      </c>
      <c r="F4205" s="5" t="e">
        <f>IF(ISBLANK(Source!E4205),NA(),Source!E4205)</f>
        <v>#N/A</v>
      </c>
      <c r="G4205" s="5">
        <f>Source!I4205</f>
        <v>4</v>
      </c>
      <c r="H4205" s="5" t="str">
        <f>IF(B4205&lt;&gt;0,NA(),Source!B4205)</f>
        <v>APCS</v>
      </c>
      <c r="I4205" s="5">
        <f>VLOOKUP(H4205,Mapping!B:E,4,FALSE)</f>
        <v>0</v>
      </c>
      <c r="J4205" s="9" t="str">
        <f>VLOOKUP(H4205,Mapping!B:M,12,FALSE)</f>
        <v/>
      </c>
      <c r="K4205" s="5" t="str">
        <f>VLOOKUP(H4205,Mapping!B:H,7,FALSE)</f>
        <v>Adenovirus PCR</v>
      </c>
      <c r="L4205" s="5" t="e">
        <f>IF(B4205&lt;&gt;0,B4205,IF(M4205=1,I4205,NA()))</f>
        <v>#N/A</v>
      </c>
      <c r="N4205" s="9" t="str">
        <f>IFERROR(VLOOKUP(Labs!A4205,Mapping!D:M,10,FALSE),0)</f>
        <v/>
      </c>
    </row>
    <row r="4206" spans="1:14" x14ac:dyDescent="0.25">
      <c r="A4206" s="5" t="str">
        <f>Source!B4206&amp;"|"&amp;Source!K4206</f>
        <v>CGIF|DIF</v>
      </c>
      <c r="B4206" s="5">
        <f>IFERROR(VLOOKUP(Labs!A4206,Mapping!D:E,2,FALSE),0)</f>
        <v>0</v>
      </c>
      <c r="C4206" t="str">
        <f>Source!F4206</f>
        <v>Virology</v>
      </c>
      <c r="D4206" s="5" t="str">
        <f>Source!D4206</f>
        <v>Chlamydia (group)</v>
      </c>
      <c r="E4206" s="5" t="str">
        <f>Source!L4206</f>
        <v>DIRECT IMMUNOFLUORESCENCE</v>
      </c>
      <c r="F4206" s="5" t="e">
        <f>IF(ISBLANK(Source!E4206),NA(),Source!E4206)</f>
        <v>#N/A</v>
      </c>
      <c r="G4206" s="5">
        <f>Source!I4206</f>
        <v>4</v>
      </c>
      <c r="H4206" s="5" t="str">
        <f>IF(B4206&lt;&gt;0,NA(),Source!B4206)</f>
        <v>CGIF</v>
      </c>
      <c r="I4206" s="5">
        <f>VLOOKUP(H4206,Mapping!B:E,4,FALSE)</f>
        <v>0</v>
      </c>
      <c r="J4206" s="9" t="str">
        <f>VLOOKUP(H4206,Mapping!B:M,12,FALSE)</f>
        <v/>
      </c>
      <c r="K4206" s="5" t="str">
        <f>VLOOKUP(H4206,Mapping!B:H,7,FALSE)</f>
        <v>DIRECT IMMUNOFLUORESCENCE</v>
      </c>
      <c r="L4206" s="5" t="e">
        <f>IF(B4206&lt;&gt;0,B4206,IF(M4206=1,I4206,NA()))</f>
        <v>#N/A</v>
      </c>
      <c r="N4206" s="9" t="str">
        <f>IFERROR(VLOOKUP(Labs!A4206,Mapping!D:M,10,FALSE),0)</f>
        <v/>
      </c>
    </row>
    <row r="4207" spans="1:14" x14ac:dyDescent="0.25">
      <c r="A4207" s="5" t="str">
        <f>Source!B4207&amp;"|"&amp;Source!K4207</f>
        <v>BSPA|CAPR</v>
      </c>
      <c r="B4207" s="5">
        <f>IFERROR(VLOOKUP(Labs!A4207,Mapping!D:E,2,FALSE),0)</f>
        <v>0</v>
      </c>
      <c r="C4207" t="str">
        <f>Source!F4207</f>
        <v>Chem/Haem</v>
      </c>
      <c r="D4207" s="5" t="str">
        <f>Source!D4207</f>
        <v>PALMITOYL CARNITINE</v>
      </c>
      <c r="E4207" s="5" t="str">
        <f>Source!L4207</f>
        <v>CARNITINE PROFILE</v>
      </c>
      <c r="F4207" s="5" t="str">
        <f>IF(ISBLANK(Source!E4207),NA(),Source!E4207)</f>
        <v>umol/l</v>
      </c>
      <c r="G4207" s="5">
        <f>Source!I4207</f>
        <v>4</v>
      </c>
      <c r="H4207" s="5" t="str">
        <f>IF(B4207&lt;&gt;0,NA(),Source!B4207)</f>
        <v>BSPA</v>
      </c>
      <c r="I4207" s="5">
        <f>VLOOKUP(H4207,Mapping!B:E,4,FALSE)</f>
        <v>0</v>
      </c>
      <c r="J4207" s="9" t="str">
        <f>VLOOKUP(H4207,Mapping!B:M,12,FALSE)</f>
        <v/>
      </c>
      <c r="K4207" s="5" t="str">
        <f>VLOOKUP(H4207,Mapping!B:H,7,FALSE)</f>
        <v>CARNITINE PROFILE</v>
      </c>
      <c r="L4207" s="5" t="e">
        <f>IF(B4207&lt;&gt;0,B4207,IF(M4207=1,I4207,NA()))</f>
        <v>#N/A</v>
      </c>
      <c r="N4207" s="9" t="str">
        <f>IFERROR(VLOOKUP(Labs!A4207,Mapping!D:M,10,FALSE),0)</f>
        <v/>
      </c>
    </row>
    <row r="4208" spans="1:14" x14ac:dyDescent="0.25">
      <c r="A4208" s="5" t="str">
        <f>Source!B4208&amp;"|"&amp;Source!K4208</f>
        <v>CREA|UECS</v>
      </c>
      <c r="B4208" s="5">
        <f>IFERROR(VLOOKUP(Labs!A4208,Mapping!D:E,2,FALSE),0)</f>
        <v>0</v>
      </c>
      <c r="C4208" t="str">
        <f>Source!F4208</f>
        <v>Chem/Haem</v>
      </c>
      <c r="D4208" s="5" t="str">
        <f>Source!D4208</f>
        <v>CREATININE</v>
      </c>
      <c r="E4208" s="5" t="str">
        <f>Source!L4208</f>
        <v>U/E/CREAT (SEP)</v>
      </c>
      <c r="F4208" s="5" t="str">
        <f>IF(ISBLANK(Source!E4208),NA(),Source!E4208)</f>
        <v>umol/L</v>
      </c>
      <c r="G4208" s="5">
        <f>Source!I4208</f>
        <v>4</v>
      </c>
      <c r="H4208" s="5" t="str">
        <f>IF(B4208&lt;&gt;0,NA(),Source!B4208)</f>
        <v>CREA</v>
      </c>
      <c r="I4208" s="5" t="str">
        <f>VLOOKUP(H4208,Mapping!B:E,4,FALSE)</f>
        <v>14682-9</v>
      </c>
      <c r="J4208" s="9" t="str">
        <f>VLOOKUP(H4208,Mapping!B:M,12,FALSE)</f>
        <v>Creatinine [Moles/volume] in Serum or Plasma</v>
      </c>
      <c r="K4208" s="5" t="str">
        <f>VLOOKUP(H4208,Mapping!B:H,7,FALSE)</f>
        <v>U/E/CREAT</v>
      </c>
      <c r="L4208" s="5" t="e">
        <f>IF(B4208&lt;&gt;0,B4208,IF(M4208=1,I4208,NA()))</f>
        <v>#N/A</v>
      </c>
      <c r="N4208" s="9">
        <f>IFERROR(VLOOKUP(Labs!A4208,Mapping!D:M,10,FALSE),0)</f>
        <v>0</v>
      </c>
    </row>
    <row r="4209" spans="1:14" x14ac:dyDescent="0.25">
      <c r="A4209" s="5" t="str">
        <f>Source!B4209&amp;"|"&amp;Source!K4209</f>
        <v>BSPC|CAPR</v>
      </c>
      <c r="B4209" s="5">
        <f>IFERROR(VLOOKUP(Labs!A4209,Mapping!D:E,2,FALSE),0)</f>
        <v>0</v>
      </c>
      <c r="C4209" t="str">
        <f>Source!F4209</f>
        <v>Chem/Haem</v>
      </c>
      <c r="D4209" s="5" t="str">
        <f>Source!D4209</f>
        <v>PROPIONYL CARNITINE</v>
      </c>
      <c r="E4209" s="5" t="str">
        <f>Source!L4209</f>
        <v>CARNITINE PROFILE</v>
      </c>
      <c r="F4209" s="5" t="str">
        <f>IF(ISBLANK(Source!E4209),NA(),Source!E4209)</f>
        <v>umol/l</v>
      </c>
      <c r="G4209" s="5">
        <f>Source!I4209</f>
        <v>4</v>
      </c>
      <c r="H4209" s="5" t="str">
        <f>IF(B4209&lt;&gt;0,NA(),Source!B4209)</f>
        <v>BSPC</v>
      </c>
      <c r="I4209" s="5">
        <f>VLOOKUP(H4209,Mapping!B:E,4,FALSE)</f>
        <v>0</v>
      </c>
      <c r="J4209" s="9" t="str">
        <f>VLOOKUP(H4209,Mapping!B:M,12,FALSE)</f>
        <v/>
      </c>
      <c r="K4209" s="5" t="str">
        <f>VLOOKUP(H4209,Mapping!B:H,7,FALSE)</f>
        <v>CARNITINE PROFILE</v>
      </c>
      <c r="L4209" s="5" t="e">
        <f>IF(B4209&lt;&gt;0,B4209,IF(M4209=1,I4209,NA()))</f>
        <v>#N/A</v>
      </c>
      <c r="N4209" s="9" t="str">
        <f>IFERROR(VLOOKUP(Labs!A4209,Mapping!D:M,10,FALSE),0)</f>
        <v/>
      </c>
    </row>
    <row r="4210" spans="1:14" x14ac:dyDescent="0.25">
      <c r="A4210" s="5" t="str">
        <f>Source!B4210&amp;"|"&amp;Source!K4210</f>
        <v>DPC|ARBO</v>
      </c>
      <c r="B4210" s="5">
        <f>IFERROR(VLOOKUP(Labs!A4210,Mapping!D:E,2,FALSE),0)</f>
        <v>0</v>
      </c>
      <c r="C4210" t="str">
        <f>Source!F4210</f>
        <v>Virology</v>
      </c>
      <c r="D4210" s="5" t="str">
        <f>Source!D4210</f>
        <v>Dengue RT PCR</v>
      </c>
      <c r="E4210" s="5" t="str">
        <f>Source!L4210</f>
        <v>ARBOVIRUS</v>
      </c>
      <c r="F4210" s="5" t="e">
        <f>IF(ISBLANK(Source!E4210),NA(),Source!E4210)</f>
        <v>#N/A</v>
      </c>
      <c r="G4210" s="5">
        <f>Source!I4210</f>
        <v>4</v>
      </c>
      <c r="H4210" s="5" t="str">
        <f>IF(B4210&lt;&gt;0,NA(),Source!B4210)</f>
        <v>DPC</v>
      </c>
      <c r="I4210" s="5">
        <f>VLOOKUP(H4210,Mapping!B:E,4,FALSE)</f>
        <v>0</v>
      </c>
      <c r="J4210" s="9" t="str">
        <f>VLOOKUP(H4210,Mapping!B:M,12,FALSE)</f>
        <v/>
      </c>
      <c r="K4210" s="5" t="str">
        <f>VLOOKUP(H4210,Mapping!B:H,7,FALSE)</f>
        <v>ARBOVIRUS</v>
      </c>
      <c r="L4210" s="5" t="e">
        <f>IF(B4210&lt;&gt;0,B4210,IF(M4210=1,I4210,NA()))</f>
        <v>#N/A</v>
      </c>
      <c r="N4210" s="9" t="str">
        <f>IFERROR(VLOOKUP(Labs!A4210,Mapping!D:M,10,FALSE),0)</f>
        <v/>
      </c>
    </row>
    <row r="4211" spans="1:14" x14ac:dyDescent="0.25">
      <c r="A4211" s="5" t="str">
        <f>Source!B4211&amp;"|"&amp;Source!K4211</f>
        <v>DHEA|DHEA</v>
      </c>
      <c r="B4211" s="5">
        <f>IFERROR(VLOOKUP(Labs!A4211,Mapping!D:E,2,FALSE),0)</f>
        <v>0</v>
      </c>
      <c r="C4211" t="str">
        <f>Source!F4211</f>
        <v>Chem/Haem</v>
      </c>
      <c r="D4211" s="5" t="str">
        <f>Source!D4211</f>
        <v>DHEAS</v>
      </c>
      <c r="E4211" s="5" t="str">
        <f>Source!L4211</f>
        <v>DHEAS</v>
      </c>
      <c r="F4211" s="5" t="str">
        <f>IF(ISBLANK(Source!E4211),NA(),Source!E4211)</f>
        <v>umol/l</v>
      </c>
      <c r="G4211" s="5">
        <f>Source!I4211</f>
        <v>4</v>
      </c>
      <c r="H4211" s="5" t="str">
        <f>IF(B4211&lt;&gt;0,NA(),Source!B4211)</f>
        <v>DHEA</v>
      </c>
      <c r="I4211" s="5">
        <f>VLOOKUP(H4211,Mapping!B:E,4,FALSE)</f>
        <v>0</v>
      </c>
      <c r="J4211" s="9" t="str">
        <f>VLOOKUP(H4211,Mapping!B:M,12,FALSE)</f>
        <v/>
      </c>
      <c r="K4211" s="5" t="str">
        <f>VLOOKUP(H4211,Mapping!B:H,7,FALSE)</f>
        <v>DHEAS</v>
      </c>
      <c r="L4211" s="5" t="e">
        <f>IF(B4211&lt;&gt;0,B4211,IF(M4211=1,I4211,NA()))</f>
        <v>#N/A</v>
      </c>
      <c r="N4211" s="9" t="str">
        <f>IFERROR(VLOOKUP(Labs!A4211,Mapping!D:M,10,FALSE),0)</f>
        <v/>
      </c>
    </row>
    <row r="4212" spans="1:14" x14ac:dyDescent="0.25">
      <c r="A4212" s="5" t="str">
        <f>Source!B4212&amp;"|"&amp;Source!K4212</f>
        <v>GH|GH</v>
      </c>
      <c r="B4212" s="5">
        <f>IFERROR(VLOOKUP(Labs!A4212,Mapping!D:E,2,FALSE),0)</f>
        <v>0</v>
      </c>
      <c r="C4212" t="str">
        <f>Source!F4212</f>
        <v>Chem/Haem</v>
      </c>
      <c r="D4212" s="5" t="str">
        <f>Source!D4212</f>
        <v>GROWTH HORMONE</v>
      </c>
      <c r="E4212" s="5" t="str">
        <f>Source!L4212</f>
        <v>GROWTH HORMONE</v>
      </c>
      <c r="F4212" s="5" t="str">
        <f>IF(ISBLANK(Source!E4212),NA(),Source!E4212)</f>
        <v>ug/l</v>
      </c>
      <c r="G4212" s="5">
        <f>Source!I4212</f>
        <v>4</v>
      </c>
      <c r="H4212" s="5" t="str">
        <f>IF(B4212&lt;&gt;0,NA(),Source!B4212)</f>
        <v>GH</v>
      </c>
      <c r="I4212" s="5">
        <f>VLOOKUP(H4212,Mapping!B:E,4,FALSE)</f>
        <v>0</v>
      </c>
      <c r="J4212" s="9" t="str">
        <f>VLOOKUP(H4212,Mapping!B:M,12,FALSE)</f>
        <v/>
      </c>
      <c r="K4212" s="5" t="str">
        <f>VLOOKUP(H4212,Mapping!B:H,7,FALSE)</f>
        <v>GROWTH HORMONE</v>
      </c>
      <c r="L4212" s="5" t="e">
        <f>IF(B4212&lt;&gt;0,B4212,IF(M4212=1,I4212,NA()))</f>
        <v>#N/A</v>
      </c>
      <c r="N4212" s="9" t="str">
        <f>IFERROR(VLOOKUP(Labs!A4212,Mapping!D:M,10,FALSE),0)</f>
        <v/>
      </c>
    </row>
    <row r="4213" spans="1:14" x14ac:dyDescent="0.25">
      <c r="A4213" s="5" t="str">
        <f>Source!B4213&amp;"|"&amp;Source!K4213</f>
        <v>3E|3E</v>
      </c>
      <c r="B4213" s="5">
        <f>IFERROR(VLOOKUP(Labs!A4213,Mapping!D:E,2,FALSE),0)</f>
        <v>0</v>
      </c>
      <c r="C4213" t="str">
        <f>Source!F4213</f>
        <v>Chem/Haem</v>
      </c>
      <c r="D4213" s="5" t="str">
        <f>Source!D4213</f>
        <v>NBS 3E Granulocyte Immunology</v>
      </c>
      <c r="E4213" s="5" t="str">
        <f>Source!L4213</f>
        <v>3E Granulocyte Immunology</v>
      </c>
      <c r="F4213" s="5" t="e">
        <f>IF(ISBLANK(Source!E4213),NA(),Source!E4213)</f>
        <v>#N/A</v>
      </c>
      <c r="G4213" s="5">
        <f>Source!I4213</f>
        <v>4</v>
      </c>
      <c r="H4213" s="5" t="str">
        <f>IF(B4213&lt;&gt;0,NA(),Source!B4213)</f>
        <v>3E</v>
      </c>
      <c r="I4213" s="5">
        <f>VLOOKUP(H4213,Mapping!B:E,4,FALSE)</f>
        <v>0</v>
      </c>
      <c r="J4213" s="9" t="str">
        <f>VLOOKUP(H4213,Mapping!B:M,12,FALSE)</f>
        <v/>
      </c>
      <c r="K4213" s="5" t="str">
        <f>VLOOKUP(H4213,Mapping!B:H,7,FALSE)</f>
        <v>3E Granulocyte Immunology</v>
      </c>
      <c r="L4213" s="5" t="e">
        <f>IF(B4213&lt;&gt;0,B4213,IF(M4213=1,I4213,NA()))</f>
        <v>#N/A</v>
      </c>
      <c r="N4213" s="9" t="str">
        <f>IFERROR(VLOOKUP(Labs!A4213,Mapping!D:M,10,FALSE),0)</f>
        <v/>
      </c>
    </row>
    <row r="4214" spans="1:14" x14ac:dyDescent="0.25">
      <c r="A4214" s="5" t="str">
        <f>Source!B4214&amp;"|"&amp;Source!K4214</f>
        <v>FCHO|FCHO</v>
      </c>
      <c r="B4214" s="5">
        <f>IFERROR(VLOOKUP(Labs!A4214,Mapping!D:E,2,FALSE),0)</f>
        <v>0</v>
      </c>
      <c r="C4214" t="str">
        <f>Source!F4214</f>
        <v>Chem/Haem</v>
      </c>
      <c r="D4214" s="5" t="str">
        <f>Source!D4214</f>
        <v>FLUID CHOLESTEROL</v>
      </c>
      <c r="E4214" s="5" t="str">
        <f>Source!L4214</f>
        <v>FLUID CHOLESTEROL</v>
      </c>
      <c r="F4214" s="5" t="str">
        <f>IF(ISBLANK(Source!E4214),NA(),Source!E4214)</f>
        <v>mmol/l</v>
      </c>
      <c r="G4214" s="5">
        <f>Source!I4214</f>
        <v>4</v>
      </c>
      <c r="H4214" s="5" t="str">
        <f>IF(B4214&lt;&gt;0,NA(),Source!B4214)</f>
        <v>FCHO</v>
      </c>
      <c r="I4214" s="5">
        <f>VLOOKUP(H4214,Mapping!B:E,4,FALSE)</f>
        <v>0</v>
      </c>
      <c r="J4214" s="9" t="str">
        <f>VLOOKUP(H4214,Mapping!B:M,12,FALSE)</f>
        <v/>
      </c>
      <c r="K4214" s="5" t="str">
        <f>VLOOKUP(H4214,Mapping!B:H,7,FALSE)</f>
        <v>FLUID CHOLESTEROL</v>
      </c>
      <c r="L4214" s="5" t="e">
        <f>IF(B4214&lt;&gt;0,B4214,IF(M4214=1,I4214,NA()))</f>
        <v>#N/A</v>
      </c>
      <c r="N4214" s="9" t="str">
        <f>IFERROR(VLOOKUP(Labs!A4214,Mapping!D:M,10,FALSE),0)</f>
        <v/>
      </c>
    </row>
    <row r="4215" spans="1:14" x14ac:dyDescent="0.25">
      <c r="A4215" s="5" t="str">
        <f>Source!B4215&amp;"|"&amp;Source!K4215</f>
        <v>CH|CS1, CB</v>
      </c>
      <c r="B4215" s="5">
        <f>IFERROR(VLOOKUP(Labs!A4215,Mapping!D:E,2,FALSE),0)</f>
        <v>0</v>
      </c>
      <c r="C4215" t="str">
        <f>Source!F4215</f>
        <v>Non-Gynae Cytology</v>
      </c>
      <c r="D4215" s="5" t="str">
        <f>Source!D4215</f>
        <v>Clinical History</v>
      </c>
      <c r="E4215" s="5" t="str">
        <f>Source!L4215</f>
        <v>Cervical Scrape, Endocervical Brush</v>
      </c>
      <c r="F4215" s="5" t="e">
        <f>IF(ISBLANK(Source!E4215),NA(),Source!E4215)</f>
        <v>#N/A</v>
      </c>
      <c r="G4215" s="5">
        <f>Source!I4215</f>
        <v>4</v>
      </c>
      <c r="H4215" s="5" t="str">
        <f>IF(B4215&lt;&gt;0,NA(),Source!B4215)</f>
        <v>CH</v>
      </c>
      <c r="I4215" s="5">
        <f>VLOOKUP(H4215,Mapping!B:E,4,FALSE)</f>
        <v>0</v>
      </c>
      <c r="J4215" s="9" t="str">
        <f>VLOOKUP(H4215,Mapping!B:M,12,FALSE)</f>
        <v/>
      </c>
      <c r="K4215" s="5" t="str">
        <f>VLOOKUP(H4215,Mapping!B:H,7,FALSE)</f>
        <v>FNA Breast</v>
      </c>
      <c r="L4215" s="5" t="e">
        <f>IF(B4215&lt;&gt;0,B4215,IF(M4215=1,I4215,NA()))</f>
        <v>#N/A</v>
      </c>
      <c r="N4215" s="9">
        <f>IFERROR(VLOOKUP(Labs!A4215,Mapping!D:M,10,FALSE),0)</f>
        <v>0</v>
      </c>
    </row>
    <row r="4216" spans="1:14" x14ac:dyDescent="0.25">
      <c r="A4216" s="5" t="str">
        <f>Source!B4216&amp;"|"&amp;Source!K4216</f>
        <v>CA|BONE</v>
      </c>
      <c r="B4216" s="5">
        <f>IFERROR(VLOOKUP(Labs!A4216,Mapping!D:E,2,FALSE),0)</f>
        <v>0</v>
      </c>
      <c r="C4216" t="str">
        <f>Source!F4216</f>
        <v>Chem/Haem</v>
      </c>
      <c r="D4216" s="5" t="str">
        <f>Source!D4216</f>
        <v>CALCIUM</v>
      </c>
      <c r="E4216" s="5" t="str">
        <f>Source!L4216</f>
        <v>BONE PROFILE</v>
      </c>
      <c r="F4216" s="5" t="str">
        <f>IF(ISBLANK(Source!E4216),NA(),Source!E4216)</f>
        <v>mmol/L</v>
      </c>
      <c r="G4216" s="5">
        <f>Source!I4216</f>
        <v>4</v>
      </c>
      <c r="H4216" s="5" t="str">
        <f>IF(B4216&lt;&gt;0,NA(),Source!B4216)</f>
        <v>CA</v>
      </c>
      <c r="I4216" s="5" t="str">
        <f>VLOOKUP(H4216,Mapping!B:E,4,FALSE)</f>
        <v>2000-8</v>
      </c>
      <c r="J4216" s="9" t="str">
        <f>VLOOKUP(H4216,Mapping!B:M,12,FALSE)</f>
        <v>Calcium [Moles/volume] in Serum or Plasma</v>
      </c>
      <c r="K4216" s="5" t="str">
        <f>VLOOKUP(H4216,Mapping!B:H,7,FALSE)</f>
        <v>CAL/ALB</v>
      </c>
      <c r="L4216" s="5" t="e">
        <f>IF(B4216&lt;&gt;0,B4216,IF(M4216=1,I4216,NA()))</f>
        <v>#N/A</v>
      </c>
      <c r="N4216" s="9">
        <f>IFERROR(VLOOKUP(Labs!A4216,Mapping!D:M,10,FALSE),0)</f>
        <v>0</v>
      </c>
    </row>
    <row r="4217" spans="1:14" x14ac:dyDescent="0.25">
      <c r="A4217" s="5" t="str">
        <f>Source!B4217&amp;"|"&amp;Source!K4217</f>
        <v>AST|AST</v>
      </c>
      <c r="B4217" s="5" t="str">
        <f>IFERROR(VLOOKUP(Labs!A4217,Mapping!D:E,2,FALSE),0)</f>
        <v>1920-8</v>
      </c>
      <c r="C4217" t="str">
        <f>Source!F4217</f>
        <v>Virology</v>
      </c>
      <c r="D4217" s="5" t="str">
        <f>Source!D4217</f>
        <v>Anti-Staphylolysin ..........:</v>
      </c>
      <c r="E4217" s="5" t="str">
        <f>Source!L4217</f>
        <v>Anti-Staphylolysin Serology .:</v>
      </c>
      <c r="F4217" s="5" t="e">
        <f>IF(ISBLANK(Source!E4217),NA(),Source!E4217)</f>
        <v>#N/A</v>
      </c>
      <c r="G4217" s="5">
        <f>Source!I4217</f>
        <v>4</v>
      </c>
      <c r="H4217" s="5" t="e">
        <f>IF(B4217&lt;&gt;0,NA(),Source!B4217)</f>
        <v>#N/A</v>
      </c>
      <c r="I4217" s="5" t="e">
        <f>VLOOKUP(H4217,Mapping!B:E,4,FALSE)</f>
        <v>#N/A</v>
      </c>
      <c r="J4217" s="9" t="e">
        <f>VLOOKUP(H4217,Mapping!B:M,12,FALSE)</f>
        <v>#N/A</v>
      </c>
      <c r="K4217" s="5" t="e">
        <f>VLOOKUP(H4217,Mapping!B:H,7,FALSE)</f>
        <v>#N/A</v>
      </c>
      <c r="L4217" s="5" t="str">
        <f>IF(B4217&lt;&gt;0,B4217,IF(M4217=1,I4217,NA()))</f>
        <v>1920-8</v>
      </c>
      <c r="N4217" s="9" t="str">
        <f>IFERROR(VLOOKUP(Labs!A4217,Mapping!D:M,10,FALSE),0)</f>
        <v>Aspartate aminotransferase [Enzymatic activity/volume] in Serum or Plasma</v>
      </c>
    </row>
    <row r="4218" spans="1:14" x14ac:dyDescent="0.25">
      <c r="A4218" s="5" t="str">
        <f>Source!B4218&amp;"|"&amp;Source!K4218</f>
        <v>DEOX|DEOX</v>
      </c>
      <c r="B4218" s="5">
        <f>IFERROR(VLOOKUP(Labs!A4218,Mapping!D:E,2,FALSE),0)</f>
        <v>0</v>
      </c>
      <c r="C4218" t="str">
        <f>Source!F4218</f>
        <v>Chem/Haem</v>
      </c>
      <c r="D4218" s="5" t="str">
        <f>Source!D4218</f>
        <v>11 DEOXYCORTISOL</v>
      </c>
      <c r="E4218" s="5" t="str">
        <f>Source!L4218</f>
        <v>11 DEOXYCORTISOL</v>
      </c>
      <c r="F4218" s="5" t="e">
        <f>IF(ISBLANK(Source!E4218),NA(),Source!E4218)</f>
        <v>#N/A</v>
      </c>
      <c r="G4218" s="5">
        <f>Source!I4218</f>
        <v>4</v>
      </c>
      <c r="H4218" s="5" t="str">
        <f>IF(B4218&lt;&gt;0,NA(),Source!B4218)</f>
        <v>DEOX</v>
      </c>
      <c r="I4218" s="5">
        <f>VLOOKUP(H4218,Mapping!B:E,4,FALSE)</f>
        <v>0</v>
      </c>
      <c r="J4218" s="9" t="str">
        <f>VLOOKUP(H4218,Mapping!B:M,12,FALSE)</f>
        <v/>
      </c>
      <c r="K4218" s="5" t="str">
        <f>VLOOKUP(H4218,Mapping!B:H,7,FALSE)</f>
        <v>11 DEOXYCORTISOL</v>
      </c>
      <c r="L4218" s="5" t="e">
        <f>IF(B4218&lt;&gt;0,B4218,IF(M4218=1,I4218,NA()))</f>
        <v>#N/A</v>
      </c>
      <c r="N4218" s="9" t="str">
        <f>IFERROR(VLOOKUP(Labs!A4218,Mapping!D:M,10,FALSE),0)</f>
        <v/>
      </c>
    </row>
    <row r="4219" spans="1:14" x14ac:dyDescent="0.25">
      <c r="A4219" s="5" t="str">
        <f>Source!B4219&amp;"|"&amp;Source!K4219</f>
        <v>HCT|HBOP</v>
      </c>
      <c r="B4219" s="5">
        <f>IFERROR(VLOOKUP(Labs!A4219,Mapping!D:E,2,FALSE),0)</f>
        <v>0</v>
      </c>
      <c r="C4219" t="str">
        <f>Source!F4219</f>
        <v>Chem/Haem</v>
      </c>
      <c r="D4219" s="5" t="str">
        <f>Source!D4219</f>
        <v>HCT</v>
      </c>
      <c r="E4219" s="5" t="str">
        <f>Source!L4219</f>
        <v>HAEMOGLOBINOPATHY SCREEN</v>
      </c>
      <c r="F4219" s="5" t="e">
        <f>IF(ISBLANK(Source!E4219),NA(),Source!E4219)</f>
        <v>#N/A</v>
      </c>
      <c r="G4219" s="5">
        <f>Source!I4219</f>
        <v>4</v>
      </c>
      <c r="H4219" s="5" t="str">
        <f>IF(B4219&lt;&gt;0,NA(),Source!B4219)</f>
        <v>HCT</v>
      </c>
      <c r="I4219" s="5" t="str">
        <f>VLOOKUP(H4219,Mapping!B:E,4,FALSE)</f>
        <v>4544-3</v>
      </c>
      <c r="J4219" s="9" t="str">
        <f>VLOOKUP(H4219,Mapping!B:M,12,FALSE)</f>
        <v>Hematocrit [Volume Fraction] of Blood by Automated count</v>
      </c>
      <c r="K4219" s="5" t="str">
        <f>VLOOKUP(H4219,Mapping!B:H,7,FALSE)</f>
        <v>Full Blood Count</v>
      </c>
      <c r="L4219" s="5" t="e">
        <f>IF(B4219&lt;&gt;0,B4219,IF(M4219=1,I4219,NA()))</f>
        <v>#N/A</v>
      </c>
      <c r="N4219" s="9">
        <f>IFERROR(VLOOKUP(Labs!A4219,Mapping!D:M,10,FALSE),0)</f>
        <v>0</v>
      </c>
    </row>
    <row r="4220" spans="1:14" x14ac:dyDescent="0.25">
      <c r="A4220" s="5" t="str">
        <f>Source!B4220&amp;"|"&amp;Source!K4220</f>
        <v>CRYS|CRYC</v>
      </c>
      <c r="B4220" s="5">
        <f>IFERROR(VLOOKUP(Labs!A4220,Mapping!D:E,2,FALSE),0)</f>
        <v>0</v>
      </c>
      <c r="C4220" t="str">
        <f>Source!F4220</f>
        <v>Chem/Haem</v>
      </c>
      <c r="D4220" s="5" t="str">
        <f>Source!D4220</f>
        <v>Cryptococcus neoformans Ag</v>
      </c>
      <c r="E4220" s="5" t="str">
        <f>Source!L4220</f>
        <v>Cryptococcal Serology</v>
      </c>
      <c r="F4220" s="5" t="e">
        <f>IF(ISBLANK(Source!E4220),NA(),Source!E4220)</f>
        <v>#N/A</v>
      </c>
      <c r="G4220" s="5">
        <f>Source!I4220</f>
        <v>4</v>
      </c>
      <c r="H4220" s="5" t="str">
        <f>IF(B4220&lt;&gt;0,NA(),Source!B4220)</f>
        <v>CRYS</v>
      </c>
      <c r="I4220" s="5">
        <f>VLOOKUP(H4220,Mapping!B:E,4,FALSE)</f>
        <v>0</v>
      </c>
      <c r="J4220" s="9" t="str">
        <f>VLOOKUP(H4220,Mapping!B:M,12,FALSE)</f>
        <v/>
      </c>
      <c r="K4220" s="5" t="str">
        <f>VLOOKUP(H4220,Mapping!B:H,7,FALSE)</f>
        <v>Cryptococcal Serology</v>
      </c>
      <c r="L4220" s="5" t="e">
        <f>IF(B4220&lt;&gt;0,B4220,IF(M4220=1,I4220,NA()))</f>
        <v>#N/A</v>
      </c>
      <c r="N4220" s="9" t="str">
        <f>IFERROR(VLOOKUP(Labs!A4220,Mapping!D:M,10,FALSE),0)</f>
        <v/>
      </c>
    </row>
    <row r="4221" spans="1:14" x14ac:dyDescent="0.25">
      <c r="A4221" s="5" t="str">
        <f>Source!B4221&amp;"|"&amp;Source!K4221</f>
        <v>ELEC|MQ</v>
      </c>
      <c r="B4221" s="5">
        <f>IFERROR(VLOOKUP(Labs!A4221,Mapping!D:E,2,FALSE),0)</f>
        <v>0</v>
      </c>
      <c r="C4221" t="str">
        <f>Source!F4221</f>
        <v>Chem/Haem</v>
      </c>
      <c r="D4221" s="5" t="str">
        <f>Source!D4221</f>
        <v>ELECTROPHORESIS</v>
      </c>
      <c r="E4221" s="5" t="str">
        <f>Source!L4221</f>
        <v>PARAPROTEIN</v>
      </c>
      <c r="F4221" s="5" t="e">
        <f>IF(ISBLANK(Source!E4221),NA(),Source!E4221)</f>
        <v>#N/A</v>
      </c>
      <c r="G4221" s="5">
        <f>Source!I4221</f>
        <v>4</v>
      </c>
      <c r="H4221" s="5" t="str">
        <f>IF(B4221&lt;&gt;0,NA(),Source!B4221)</f>
        <v>ELEC</v>
      </c>
      <c r="I4221" s="5">
        <f>VLOOKUP(H4221,Mapping!B:E,4,FALSE)</f>
        <v>0</v>
      </c>
      <c r="J4221" s="9" t="str">
        <f>VLOOKUP(H4221,Mapping!B:M,12,FALSE)</f>
        <v/>
      </c>
      <c r="K4221" s="5" t="str">
        <f>VLOOKUP(H4221,Mapping!B:H,7,FALSE)</f>
        <v>ELECTROPHORESIS</v>
      </c>
      <c r="L4221" s="5" t="e">
        <f>IF(B4221&lt;&gt;0,B4221,IF(M4221=1,I4221,NA()))</f>
        <v>#N/A</v>
      </c>
      <c r="N4221" s="9">
        <f>IFERROR(VLOOKUP(Labs!A4221,Mapping!D:M,10,FALSE),0)</f>
        <v>0</v>
      </c>
    </row>
    <row r="4222" spans="1:14" x14ac:dyDescent="0.25">
      <c r="A4222" s="5" t="str">
        <f>Source!B4222&amp;"|"&amp;Source!K4222</f>
        <v>BSBC|CAPR</v>
      </c>
      <c r="B4222" s="5">
        <f>IFERROR(VLOOKUP(Labs!A4222,Mapping!D:E,2,FALSE),0)</f>
        <v>0</v>
      </c>
      <c r="C4222" t="str">
        <f>Source!F4222</f>
        <v>Chem/Haem</v>
      </c>
      <c r="D4222" s="5" t="str">
        <f>Source!D4222</f>
        <v>BUTYRYL CARNITINE</v>
      </c>
      <c r="E4222" s="5" t="str">
        <f>Source!L4222</f>
        <v>CARNITINE PROFILE</v>
      </c>
      <c r="F4222" s="5" t="str">
        <f>IF(ISBLANK(Source!E4222),NA(),Source!E4222)</f>
        <v>umol/l</v>
      </c>
      <c r="G4222" s="5">
        <f>Source!I4222</f>
        <v>4</v>
      </c>
      <c r="H4222" s="5" t="str">
        <f>IF(B4222&lt;&gt;0,NA(),Source!B4222)</f>
        <v>BSBC</v>
      </c>
      <c r="I4222" s="5">
        <f>VLOOKUP(H4222,Mapping!B:E,4,FALSE)</f>
        <v>0</v>
      </c>
      <c r="J4222" s="9" t="str">
        <f>VLOOKUP(H4222,Mapping!B:M,12,FALSE)</f>
        <v/>
      </c>
      <c r="K4222" s="5" t="str">
        <f>VLOOKUP(H4222,Mapping!B:H,7,FALSE)</f>
        <v>CARNITINE PROFILE</v>
      </c>
      <c r="L4222" s="5" t="e">
        <f>IF(B4222&lt;&gt;0,B4222,IF(M4222=1,I4222,NA()))</f>
        <v>#N/A</v>
      </c>
      <c r="N4222" s="9" t="str">
        <f>IFERROR(VLOOKUP(Labs!A4222,Mapping!D:M,10,FALSE),0)</f>
        <v/>
      </c>
    </row>
    <row r="4223" spans="1:14" x14ac:dyDescent="0.25">
      <c r="A4223" s="5" t="str">
        <f>Source!B4223&amp;"|"&amp;Source!K4223</f>
        <v>CPAT|CER, SB</v>
      </c>
      <c r="B4223" s="5">
        <f>IFERROR(VLOOKUP(Labs!A4223,Mapping!D:E,2,FALSE),0)</f>
        <v>0</v>
      </c>
      <c r="C4223" t="str">
        <f>Source!F4223</f>
        <v>Gynae Cytology</v>
      </c>
      <c r="D4223" s="5" t="str">
        <f>Source!D4223</f>
        <v>Cytological Pattern</v>
      </c>
      <c r="E4223" s="5" t="str">
        <f>Source!L4223</f>
        <v>Cervical smear, Spatula and brush</v>
      </c>
      <c r="F4223" s="5" t="e">
        <f>IF(ISBLANK(Source!E4223),NA(),Source!E4223)</f>
        <v>#N/A</v>
      </c>
      <c r="G4223" s="5">
        <f>Source!I4223</f>
        <v>4</v>
      </c>
      <c r="H4223" s="5" t="str">
        <f>IF(B4223&lt;&gt;0,NA(),Source!B4223)</f>
        <v>CPAT</v>
      </c>
      <c r="I4223" s="5" t="str">
        <f>VLOOKUP(H4223,Mapping!B:E,4,FALSE)</f>
        <v>33717-0</v>
      </c>
      <c r="J4223" s="9" t="str">
        <f>VLOOKUP(H4223,Mapping!B:M,12,FALSE)</f>
        <v/>
      </c>
      <c r="K4223" s="5" t="str">
        <f>VLOOKUP(H4223,Mapping!B:H,7,FALSE)</f>
        <v>Cervical smear</v>
      </c>
      <c r="L4223" s="5" t="e">
        <f>IF(B4223&lt;&gt;0,B4223,IF(M4223=1,I4223,NA()))</f>
        <v>#N/A</v>
      </c>
      <c r="N4223" s="9">
        <f>IFERROR(VLOOKUP(Labs!A4223,Mapping!D:M,10,FALSE),0)</f>
        <v>0</v>
      </c>
    </row>
    <row r="4224" spans="1:14" x14ac:dyDescent="0.25">
      <c r="A4224" s="5" t="str">
        <f>Source!B4224&amp;"|"&amp;Source!K4224</f>
        <v>HIST|HIST</v>
      </c>
      <c r="B4224" s="5">
        <f>IFERROR(VLOOKUP(Labs!A4224,Mapping!D:E,2,FALSE),0)</f>
        <v>0</v>
      </c>
      <c r="C4224" t="str">
        <f>Source!F4224</f>
        <v>Chem/Haem</v>
      </c>
      <c r="D4224" s="5" t="str">
        <f>Source!D4224</f>
        <v>ANTI-HISTONE</v>
      </c>
      <c r="E4224" s="5" t="str">
        <f>Source!L4224</f>
        <v>ANTI-HISTONE</v>
      </c>
      <c r="F4224" s="5" t="str">
        <f>IF(ISBLANK(Source!E4224),NA(),Source!E4224)</f>
        <v>units/ml</v>
      </c>
      <c r="G4224" s="5">
        <f>Source!I4224</f>
        <v>4</v>
      </c>
      <c r="H4224" s="5" t="str">
        <f>IF(B4224&lt;&gt;0,NA(),Source!B4224)</f>
        <v>HIST</v>
      </c>
      <c r="I4224" s="5">
        <f>VLOOKUP(H4224,Mapping!B:E,4,FALSE)</f>
        <v>0</v>
      </c>
      <c r="J4224" s="9" t="str">
        <f>VLOOKUP(H4224,Mapping!B:M,12,FALSE)</f>
        <v/>
      </c>
      <c r="K4224" s="5" t="str">
        <f>VLOOKUP(H4224,Mapping!B:H,7,FALSE)</f>
        <v>ANTI-HISTONE</v>
      </c>
      <c r="L4224" s="5" t="e">
        <f>IF(B4224&lt;&gt;0,B4224,IF(M4224=1,I4224,NA()))</f>
        <v>#N/A</v>
      </c>
      <c r="N4224" s="9" t="str">
        <f>IFERROR(VLOOKUP(Labs!A4224,Mapping!D:M,10,FALSE),0)</f>
        <v/>
      </c>
    </row>
    <row r="4225" spans="1:14" x14ac:dyDescent="0.25">
      <c r="A4225" s="5" t="str">
        <f>Source!B4225&amp;"|"&amp;Source!K4225</f>
        <v>IGFB|IGF</v>
      </c>
      <c r="B4225" s="5">
        <f>IFERROR(VLOOKUP(Labs!A4225,Mapping!D:E,2,FALSE),0)</f>
        <v>0</v>
      </c>
      <c r="C4225" t="str">
        <f>Source!F4225</f>
        <v>Chem/Haem</v>
      </c>
      <c r="D4225" s="5" t="str">
        <f>Source!D4225</f>
        <v>IGF BP3</v>
      </c>
      <c r="E4225" s="5" t="str">
        <f>Source!L4225</f>
        <v>INSULIN LIKE GROWTH FACTOR</v>
      </c>
      <c r="F4225" s="5" t="str">
        <f>IF(ISBLANK(Source!E4225),NA(),Source!E4225)</f>
        <v>mg/l</v>
      </c>
      <c r="G4225" s="5">
        <f>Source!I4225</f>
        <v>4</v>
      </c>
      <c r="H4225" s="5" t="str">
        <f>IF(B4225&lt;&gt;0,NA(),Source!B4225)</f>
        <v>IGFB</v>
      </c>
      <c r="I4225" s="5">
        <f>VLOOKUP(H4225,Mapping!B:E,4,FALSE)</f>
        <v>0</v>
      </c>
      <c r="J4225" s="9" t="str">
        <f>VLOOKUP(H4225,Mapping!B:M,12,FALSE)</f>
        <v/>
      </c>
      <c r="K4225" s="5" t="str">
        <f>VLOOKUP(H4225,Mapping!B:H,7,FALSE)</f>
        <v>INSULIN LIKE GROWTH FACTOR</v>
      </c>
      <c r="L4225" s="5" t="e">
        <f>IF(B4225&lt;&gt;0,B4225,IF(M4225=1,I4225,NA()))</f>
        <v>#N/A</v>
      </c>
      <c r="N4225" s="9" t="str">
        <f>IFERROR(VLOOKUP(Labs!A4225,Mapping!D:M,10,FALSE),0)</f>
        <v/>
      </c>
    </row>
    <row r="4226" spans="1:14" x14ac:dyDescent="0.25">
      <c r="A4226" s="5" t="str">
        <f>Source!B4226&amp;"|"&amp;Source!K4226</f>
        <v>IGG|IGG</v>
      </c>
      <c r="B4226" s="5">
        <f>IFERROR(VLOOKUP(Labs!A4226,Mapping!D:E,2,FALSE),0)</f>
        <v>0</v>
      </c>
      <c r="C4226" t="str">
        <f>Source!F4226</f>
        <v>Chem/Haem</v>
      </c>
      <c r="D4226" s="5" t="str">
        <f>Source!D4226</f>
        <v>IGG</v>
      </c>
      <c r="E4226" s="5" t="str">
        <f>Source!L4226</f>
        <v>IGG</v>
      </c>
      <c r="F4226" s="5" t="str">
        <f>IF(ISBLANK(Source!E4226),NA(),Source!E4226)</f>
        <v>g/L</v>
      </c>
      <c r="G4226" s="5">
        <f>Source!I4226</f>
        <v>4</v>
      </c>
      <c r="H4226" s="5" t="str">
        <f>IF(B4226&lt;&gt;0,NA(),Source!B4226)</f>
        <v>IGG</v>
      </c>
      <c r="I4226" s="5" t="str">
        <f>VLOOKUP(H4226,Mapping!B:E,4,FALSE)</f>
        <v>2465-3</v>
      </c>
      <c r="J4226" s="9" t="str">
        <f>VLOOKUP(H4226,Mapping!B:M,12,FALSE)</f>
        <v>IgG [Mass/volume] in Serum or Plasma</v>
      </c>
      <c r="K4226" s="5" t="str">
        <f>VLOOKUP(H4226,Mapping!B:H,7,FALSE)</f>
        <v>IMMUNOGLOBULINS</v>
      </c>
      <c r="L4226" s="5" t="e">
        <f>IF(B4226&lt;&gt;0,B4226,IF(M4226=1,I4226,NA()))</f>
        <v>#N/A</v>
      </c>
      <c r="N4226" s="9">
        <f>IFERROR(VLOOKUP(Labs!A4226,Mapping!D:M,10,FALSE),0)</f>
        <v>0</v>
      </c>
    </row>
    <row r="4227" spans="1:14" x14ac:dyDescent="0.25">
      <c r="A4227" s="5" t="str">
        <f>Source!B4227&amp;"|"&amp;Source!K4227</f>
        <v>HSA2|HPCA</v>
      </c>
      <c r="B4227" s="5">
        <f>IFERROR(VLOOKUP(Labs!A4227,Mapping!D:E,2,FALSE),0)</f>
        <v>0</v>
      </c>
      <c r="C4227" t="str">
        <f>Source!F4227</f>
        <v>Chem/Haem</v>
      </c>
      <c r="D4227" s="5" t="str">
        <f>Source!D4227</f>
        <v>Herpes Simplex virus Type 2</v>
      </c>
      <c r="E4227" s="5" t="str">
        <f>Source!L4227</f>
        <v>Herpes Simplex virus PCR</v>
      </c>
      <c r="F4227" s="5" t="e">
        <f>IF(ISBLANK(Source!E4227),NA(),Source!E4227)</f>
        <v>#N/A</v>
      </c>
      <c r="G4227" s="5">
        <f>Source!I4227</f>
        <v>4</v>
      </c>
      <c r="H4227" s="5" t="str">
        <f>IF(B4227&lt;&gt;0,NA(),Source!B4227)</f>
        <v>HSA2</v>
      </c>
      <c r="I4227" s="5">
        <f>VLOOKUP(H4227,Mapping!B:E,4,FALSE)</f>
        <v>0</v>
      </c>
      <c r="J4227" s="9" t="str">
        <f>VLOOKUP(H4227,Mapping!B:M,12,FALSE)</f>
        <v/>
      </c>
      <c r="K4227" s="5" t="str">
        <f>VLOOKUP(H4227,Mapping!B:H,7,FALSE)</f>
        <v>Herpes Simplex virus PCR</v>
      </c>
      <c r="L4227" s="5" t="e">
        <f>IF(B4227&lt;&gt;0,B4227,IF(M4227=1,I4227,NA()))</f>
        <v>#N/A</v>
      </c>
      <c r="N4227" s="9" t="str">
        <f>IFERROR(VLOOKUP(Labs!A4227,Mapping!D:M,10,FALSE),0)</f>
        <v/>
      </c>
    </row>
    <row r="4228" spans="1:14" x14ac:dyDescent="0.25">
      <c r="A4228" s="5" t="str">
        <f>Source!B4228&amp;"|"&amp;Source!K4228</f>
        <v>LGIC|LYCC</v>
      </c>
      <c r="B4228" s="5">
        <f>IFERROR(VLOOKUP(Labs!A4228,Mapping!D:E,2,FALSE),0)</f>
        <v>0</v>
      </c>
      <c r="C4228" t="str">
        <f>Source!F4228</f>
        <v>Chem/Haem</v>
      </c>
      <c r="D4228" s="5" t="str">
        <f>Source!D4228</f>
        <v>IgG anitgens interpretation</v>
      </c>
      <c r="E4228" s="5" t="str">
        <f>Source!L4228</f>
        <v>Lyme disease Serology.</v>
      </c>
      <c r="F4228" s="5" t="e">
        <f>IF(ISBLANK(Source!E4228),NA(),Source!E4228)</f>
        <v>#N/A</v>
      </c>
      <c r="G4228" s="5">
        <f>Source!I4228</f>
        <v>4</v>
      </c>
      <c r="H4228" s="5" t="str">
        <f>IF(B4228&lt;&gt;0,NA(),Source!B4228)</f>
        <v>LGIC</v>
      </c>
      <c r="I4228" s="5">
        <f>VLOOKUP(H4228,Mapping!B:E,4,FALSE)</f>
        <v>0</v>
      </c>
      <c r="J4228" s="9" t="str">
        <f>VLOOKUP(H4228,Mapping!B:M,12,FALSE)</f>
        <v/>
      </c>
      <c r="K4228" s="5" t="str">
        <f>VLOOKUP(H4228,Mapping!B:H,7,FALSE)</f>
        <v>Lyme disease Serology.</v>
      </c>
      <c r="L4228" s="5" t="e">
        <f>IF(B4228&lt;&gt;0,B4228,IF(M4228=1,I4228,NA()))</f>
        <v>#N/A</v>
      </c>
      <c r="N4228" s="9" t="str">
        <f>IFERROR(VLOOKUP(Labs!A4228,Mapping!D:M,10,FALSE),0)</f>
        <v/>
      </c>
    </row>
    <row r="4229" spans="1:14" x14ac:dyDescent="0.25">
      <c r="A4229" s="5" t="str">
        <f>Source!B4229&amp;"|"&amp;Source!K4229</f>
        <v>F7|F7</v>
      </c>
      <c r="B4229" s="5">
        <f>IFERROR(VLOOKUP(Labs!A4229,Mapping!D:E,2,FALSE),0)</f>
        <v>0</v>
      </c>
      <c r="C4229" t="str">
        <f>Source!F4229</f>
        <v>Chem/Haem</v>
      </c>
      <c r="D4229" s="5" t="str">
        <f>Source!D4229</f>
        <v>FACTOR VII ASSAY</v>
      </c>
      <c r="E4229" s="5" t="str">
        <f>Source!L4229</f>
        <v>FACTOR VII ASSAY</v>
      </c>
      <c r="F4229" s="5" t="str">
        <f>IF(ISBLANK(Source!E4229),NA(),Source!E4229)</f>
        <v>iu/dl</v>
      </c>
      <c r="G4229" s="5">
        <f>Source!I4229</f>
        <v>4</v>
      </c>
      <c r="H4229" s="5" t="str">
        <f>IF(B4229&lt;&gt;0,NA(),Source!B4229)</f>
        <v>F7</v>
      </c>
      <c r="I4229" s="5">
        <f>VLOOKUP(H4229,Mapping!B:E,4,FALSE)</f>
        <v>0</v>
      </c>
      <c r="J4229" s="9" t="str">
        <f>VLOOKUP(H4229,Mapping!B:M,12,FALSE)</f>
        <v/>
      </c>
      <c r="K4229" s="5" t="str">
        <f>VLOOKUP(H4229,Mapping!B:H,7,FALSE)</f>
        <v>FACTOR VII ASSAY</v>
      </c>
      <c r="L4229" s="5" t="e">
        <f>IF(B4229&lt;&gt;0,B4229,IF(M4229=1,I4229,NA()))</f>
        <v>#N/A</v>
      </c>
      <c r="N4229" s="9" t="str">
        <f>IFERROR(VLOOKUP(Labs!A4229,Mapping!D:M,10,FALSE),0)</f>
        <v/>
      </c>
    </row>
    <row r="4230" spans="1:14" x14ac:dyDescent="0.25">
      <c r="A4230" s="5" t="str">
        <f>Source!B4230&amp;"|"&amp;Source!K4230</f>
        <v>IGM|IGM</v>
      </c>
      <c r="B4230" s="5">
        <f>IFERROR(VLOOKUP(Labs!A4230,Mapping!D:E,2,FALSE),0)</f>
        <v>0</v>
      </c>
      <c r="C4230" t="str">
        <f>Source!F4230</f>
        <v>Chem/Haem</v>
      </c>
      <c r="D4230" s="5" t="str">
        <f>Source!D4230</f>
        <v>IGM</v>
      </c>
      <c r="E4230" s="5" t="str">
        <f>Source!L4230</f>
        <v>IGM</v>
      </c>
      <c r="F4230" s="5" t="str">
        <f>IF(ISBLANK(Source!E4230),NA(),Source!E4230)</f>
        <v>g/L</v>
      </c>
      <c r="G4230" s="5">
        <f>Source!I4230</f>
        <v>4</v>
      </c>
      <c r="H4230" s="5" t="str">
        <f>IF(B4230&lt;&gt;0,NA(),Source!B4230)</f>
        <v>IGM</v>
      </c>
      <c r="I4230" s="5" t="str">
        <f>VLOOKUP(H4230,Mapping!B:E,4,FALSE)</f>
        <v>2472-9</v>
      </c>
      <c r="J4230" s="9" t="str">
        <f>VLOOKUP(H4230,Mapping!B:M,12,FALSE)</f>
        <v>IgM [Mass/volume] in Serum or Plasma</v>
      </c>
      <c r="K4230" s="5" t="str">
        <f>VLOOKUP(H4230,Mapping!B:H,7,FALSE)</f>
        <v>IMMUNOGLOBULINS</v>
      </c>
      <c r="L4230" s="5" t="e">
        <f>IF(B4230&lt;&gt;0,B4230,IF(M4230=1,I4230,NA()))</f>
        <v>#N/A</v>
      </c>
      <c r="N4230" s="9">
        <f>IFERROR(VLOOKUP(Labs!A4230,Mapping!D:M,10,FALSE),0)</f>
        <v>0</v>
      </c>
    </row>
    <row r="4231" spans="1:14" x14ac:dyDescent="0.25">
      <c r="A4231" s="5" t="str">
        <f>Source!B4231&amp;"|"&amp;Source!K4231</f>
        <v>LMIC|LYCC</v>
      </c>
      <c r="B4231" s="5">
        <f>IFERROR(VLOOKUP(Labs!A4231,Mapping!D:E,2,FALSE),0)</f>
        <v>0</v>
      </c>
      <c r="C4231" t="str">
        <f>Source!F4231</f>
        <v>Chem/Haem</v>
      </c>
      <c r="D4231" s="5" t="str">
        <f>Source!D4231</f>
        <v>IgM antigens interpretation</v>
      </c>
      <c r="E4231" s="5" t="str">
        <f>Source!L4231</f>
        <v>Lyme disease Serology.</v>
      </c>
      <c r="F4231" s="5" t="e">
        <f>IF(ISBLANK(Source!E4231),NA(),Source!E4231)</f>
        <v>#N/A</v>
      </c>
      <c r="G4231" s="5">
        <f>Source!I4231</f>
        <v>4</v>
      </c>
      <c r="H4231" s="5" t="str">
        <f>IF(B4231&lt;&gt;0,NA(),Source!B4231)</f>
        <v>LMIC</v>
      </c>
      <c r="I4231" s="5">
        <f>VLOOKUP(H4231,Mapping!B:E,4,FALSE)</f>
        <v>0</v>
      </c>
      <c r="J4231" s="9" t="str">
        <f>VLOOKUP(H4231,Mapping!B:M,12,FALSE)</f>
        <v/>
      </c>
      <c r="K4231" s="5" t="str">
        <f>VLOOKUP(H4231,Mapping!B:H,7,FALSE)</f>
        <v>Lyme disease Serology.</v>
      </c>
      <c r="L4231" s="5" t="e">
        <f>IF(B4231&lt;&gt;0,B4231,IF(M4231=1,I4231,NA()))</f>
        <v>#N/A</v>
      </c>
      <c r="N4231" s="9" t="str">
        <f>IFERROR(VLOOKUP(Labs!A4231,Mapping!D:M,10,FALSE),0)</f>
        <v/>
      </c>
    </row>
    <row r="4232" spans="1:14" x14ac:dyDescent="0.25">
      <c r="A4232" s="5" t="str">
        <f>Source!B4232&amp;"|"&amp;Source!K4232</f>
        <v>MEOH|MEOH</v>
      </c>
      <c r="B4232" s="5">
        <f>IFERROR(VLOOKUP(Labs!A4232,Mapping!D:E,2,FALSE),0)</f>
        <v>0</v>
      </c>
      <c r="C4232" t="str">
        <f>Source!F4232</f>
        <v>Chem/Haem</v>
      </c>
      <c r="D4232" s="5" t="str">
        <f>Source!D4232</f>
        <v>METHANOL</v>
      </c>
      <c r="E4232" s="5" t="str">
        <f>Source!L4232</f>
        <v>METHANOL</v>
      </c>
      <c r="F4232" s="5" t="e">
        <f>IF(ISBLANK(Source!E4232),NA(),Source!E4232)</f>
        <v>#N/A</v>
      </c>
      <c r="G4232" s="5">
        <f>Source!I4232</f>
        <v>4</v>
      </c>
      <c r="H4232" s="5" t="str">
        <f>IF(B4232&lt;&gt;0,NA(),Source!B4232)</f>
        <v>MEOH</v>
      </c>
      <c r="I4232" s="5">
        <f>VLOOKUP(H4232,Mapping!B:E,4,FALSE)</f>
        <v>0</v>
      </c>
      <c r="J4232" s="9" t="str">
        <f>VLOOKUP(H4232,Mapping!B:M,12,FALSE)</f>
        <v/>
      </c>
      <c r="K4232" s="5" t="str">
        <f>VLOOKUP(H4232,Mapping!B:H,7,FALSE)</f>
        <v>METHANOL</v>
      </c>
      <c r="L4232" s="5" t="e">
        <f>IF(B4232&lt;&gt;0,B4232,IF(M4232=1,I4232,NA()))</f>
        <v>#N/A</v>
      </c>
      <c r="N4232" s="9" t="str">
        <f>IFERROR(VLOOKUP(Labs!A4232,Mapping!D:M,10,FALSE),0)</f>
        <v/>
      </c>
    </row>
    <row r="4233" spans="1:14" x14ac:dyDescent="0.25">
      <c r="A4233" s="5" t="str">
        <f>Source!B4233&amp;"|"&amp;Source!K4233</f>
        <v>HOMO|HOMO</v>
      </c>
      <c r="B4233" s="5">
        <f>IFERROR(VLOOKUP(Labs!A4233,Mapping!D:E,2,FALSE),0)</f>
        <v>0</v>
      </c>
      <c r="C4233" t="str">
        <f>Source!F4233</f>
        <v>Chem/Haem</v>
      </c>
      <c r="D4233" s="5" t="str">
        <f>Source!D4233</f>
        <v>HOMOCYSTEINE</v>
      </c>
      <c r="E4233" s="5" t="str">
        <f>Source!L4233</f>
        <v>HOMOCYSTEINE</v>
      </c>
      <c r="F4233" s="5" t="str">
        <f>IF(ISBLANK(Source!E4233),NA(),Source!E4233)</f>
        <v>umol/l</v>
      </c>
      <c r="G4233" s="5">
        <f>Source!I4233</f>
        <v>4</v>
      </c>
      <c r="H4233" s="5" t="str">
        <f>IF(B4233&lt;&gt;0,NA(),Source!B4233)</f>
        <v>HOMO</v>
      </c>
      <c r="I4233" s="5">
        <f>VLOOKUP(H4233,Mapping!B:E,4,FALSE)</f>
        <v>0</v>
      </c>
      <c r="J4233" s="9" t="str">
        <f>VLOOKUP(H4233,Mapping!B:M,12,FALSE)</f>
        <v/>
      </c>
      <c r="K4233" s="5" t="str">
        <f>VLOOKUP(H4233,Mapping!B:H,7,FALSE)</f>
        <v>HOMOCYSTEINE</v>
      </c>
      <c r="L4233" s="5" t="e">
        <f>IF(B4233&lt;&gt;0,B4233,IF(M4233=1,I4233,NA()))</f>
        <v>#N/A</v>
      </c>
      <c r="N4233" s="9" t="str">
        <f>IFERROR(VLOOKUP(Labs!A4233,Mapping!D:M,10,FALSE),0)</f>
        <v/>
      </c>
    </row>
    <row r="4234" spans="1:14" x14ac:dyDescent="0.25">
      <c r="A4234" s="5" t="str">
        <f>Source!B4234&amp;"|"&amp;Source!K4234</f>
        <v>MCV|HBOP</v>
      </c>
      <c r="B4234" s="5">
        <f>IFERROR(VLOOKUP(Labs!A4234,Mapping!D:E,2,FALSE),0)</f>
        <v>0</v>
      </c>
      <c r="C4234" t="str">
        <f>Source!F4234</f>
        <v>Chem/Haem</v>
      </c>
      <c r="D4234" s="5" t="str">
        <f>Source!D4234</f>
        <v>MCV</v>
      </c>
      <c r="E4234" s="5" t="str">
        <f>Source!L4234</f>
        <v>HAEMOGLOBINOPATHY SCREEN</v>
      </c>
      <c r="F4234" s="5" t="str">
        <f>IF(ISBLANK(Source!E4234),NA(),Source!E4234)</f>
        <v>fL</v>
      </c>
      <c r="G4234" s="5">
        <f>Source!I4234</f>
        <v>4</v>
      </c>
      <c r="H4234" s="5" t="str">
        <f>IF(B4234&lt;&gt;0,NA(),Source!B4234)</f>
        <v>MCV</v>
      </c>
      <c r="I4234" s="5" t="str">
        <f>VLOOKUP(H4234,Mapping!B:E,4,FALSE)</f>
        <v>787-2</v>
      </c>
      <c r="J4234" s="9" t="str">
        <f>VLOOKUP(H4234,Mapping!B:M,12,FALSE)</f>
        <v>MCV [Entitic volume] by Automated count</v>
      </c>
      <c r="K4234" s="5" t="str">
        <f>VLOOKUP(H4234,Mapping!B:H,7,FALSE)</f>
        <v>Full Blood Count</v>
      </c>
      <c r="L4234" s="5" t="e">
        <f>IF(B4234&lt;&gt;0,B4234,IF(M4234=1,I4234,NA()))</f>
        <v>#N/A</v>
      </c>
      <c r="N4234" s="9">
        <f>IFERROR(VLOOKUP(Labs!A4234,Mapping!D:M,10,FALSE),0)</f>
        <v>0</v>
      </c>
    </row>
    <row r="4235" spans="1:14" x14ac:dyDescent="0.25">
      <c r="A4235" s="5" t="str">
        <f>Source!B4235&amp;"|"&amp;Source!K4235</f>
        <v>MISC|MISC</v>
      </c>
      <c r="B4235" s="5">
        <f>IFERROR(VLOOKUP(Labs!A4235,Mapping!D:E,2,FALSE),0)</f>
        <v>0</v>
      </c>
      <c r="C4235" t="str">
        <f>Source!F4235</f>
        <v>Chem/Haem</v>
      </c>
      <c r="D4235" s="5" t="str">
        <f>Source!D4235</f>
        <v>Miscellaneous Comments</v>
      </c>
      <c r="E4235" s="5" t="str">
        <f>Source!L4235</f>
        <v>Miscellaneous Comments</v>
      </c>
      <c r="F4235" s="5" t="e">
        <f>IF(ISBLANK(Source!E4235),NA(),Source!E4235)</f>
        <v>#N/A</v>
      </c>
      <c r="G4235" s="5">
        <f>Source!I4235</f>
        <v>4</v>
      </c>
      <c r="H4235" s="5" t="str">
        <f>IF(B4235&lt;&gt;0,NA(),Source!B4235)</f>
        <v>MISC</v>
      </c>
      <c r="I4235" s="5">
        <f>VLOOKUP(H4235,Mapping!B:E,4,FALSE)</f>
        <v>0</v>
      </c>
      <c r="J4235" s="9" t="str">
        <f>VLOOKUP(H4235,Mapping!B:M,12,FALSE)</f>
        <v/>
      </c>
      <c r="K4235" s="5" t="str">
        <f>VLOOKUP(H4235,Mapping!B:H,7,FALSE)</f>
        <v>Miscellaneous Comments</v>
      </c>
      <c r="L4235" s="5" t="e">
        <f>IF(B4235&lt;&gt;0,B4235,IF(M4235=1,I4235,NA()))</f>
        <v>#N/A</v>
      </c>
      <c r="N4235" s="9" t="str">
        <f>IFERROR(VLOOKUP(Labs!A4235,Mapping!D:M,10,FALSE),0)</f>
        <v/>
      </c>
    </row>
    <row r="4236" spans="1:14" x14ac:dyDescent="0.25">
      <c r="A4236" s="5" t="str">
        <f>Source!B4236&amp;"|"&amp;Source!K4236</f>
        <v>LPA|LPA</v>
      </c>
      <c r="B4236" s="5">
        <f>IFERROR(VLOOKUP(Labs!A4236,Mapping!D:E,2,FALSE),0)</f>
        <v>0</v>
      </c>
      <c r="C4236" t="str">
        <f>Source!F4236</f>
        <v>Chem/Haem</v>
      </c>
      <c r="D4236" s="5" t="str">
        <f>Source!D4236</f>
        <v>Lp(a)</v>
      </c>
      <c r="E4236" s="5" t="str">
        <f>Source!L4236</f>
        <v>Lp(a)</v>
      </c>
      <c r="F4236" s="5" t="e">
        <f>IF(ISBLANK(Source!E4236),NA(),Source!E4236)</f>
        <v>#N/A</v>
      </c>
      <c r="G4236" s="5">
        <f>Source!I4236</f>
        <v>4</v>
      </c>
      <c r="H4236" s="5" t="str">
        <f>IF(B4236&lt;&gt;0,NA(),Source!B4236)</f>
        <v>LPA</v>
      </c>
      <c r="I4236" s="5">
        <f>VLOOKUP(H4236,Mapping!B:E,4,FALSE)</f>
        <v>0</v>
      </c>
      <c r="J4236" s="9" t="str">
        <f>VLOOKUP(H4236,Mapping!B:M,12,FALSE)</f>
        <v/>
      </c>
      <c r="K4236" s="5" t="str">
        <f>VLOOKUP(H4236,Mapping!B:H,7,FALSE)</f>
        <v>Lp(a)</v>
      </c>
      <c r="L4236" s="5" t="e">
        <f>IF(B4236&lt;&gt;0,B4236,IF(M4236=1,I4236,NA()))</f>
        <v>#N/A</v>
      </c>
      <c r="N4236" s="9" t="str">
        <f>IFERROR(VLOOKUP(Labs!A4236,Mapping!D:M,10,FALSE),0)</f>
        <v/>
      </c>
    </row>
    <row r="4237" spans="1:14" x14ac:dyDescent="0.25">
      <c r="A4237" s="5" t="str">
        <f>Source!B4237&amp;"|"&amp;Source!K4237</f>
        <v>LSCR|PHAB</v>
      </c>
      <c r="B4237" s="5">
        <f>IFERROR(VLOOKUP(Labs!A4237,Mapping!D:E,2,FALSE),0)</f>
        <v>0</v>
      </c>
      <c r="C4237" t="str">
        <f>Source!F4237</f>
        <v>Chem/Haem</v>
      </c>
      <c r="D4237" s="5" t="str">
        <f>Source!D4237</f>
        <v>LUPUS ANTICOAGULANT SCREEN</v>
      </c>
      <c r="E4237" s="5" t="str">
        <f>Source!L4237</f>
        <v>ANTIPHOSPHOLIPID SCREEN</v>
      </c>
      <c r="F4237" s="5" t="e">
        <f>IF(ISBLANK(Source!E4237),NA(),Source!E4237)</f>
        <v>#N/A</v>
      </c>
      <c r="G4237" s="5">
        <f>Source!I4237</f>
        <v>4</v>
      </c>
      <c r="H4237" s="5" t="str">
        <f>IF(B4237&lt;&gt;0,NA(),Source!B4237)</f>
        <v>LSCR</v>
      </c>
      <c r="I4237" s="5">
        <f>VLOOKUP(H4237,Mapping!B:E,4,FALSE)</f>
        <v>0</v>
      </c>
      <c r="J4237" s="9" t="str">
        <f>VLOOKUP(H4237,Mapping!B:M,12,FALSE)</f>
        <v/>
      </c>
      <c r="K4237" s="5" t="str">
        <f>VLOOKUP(H4237,Mapping!B:H,7,FALSE)</f>
        <v>ANTIPHOSPHOLIPID SCREEN</v>
      </c>
      <c r="L4237" s="5" t="e">
        <f>IF(B4237&lt;&gt;0,B4237,IF(M4237=1,I4237,NA()))</f>
        <v>#N/A</v>
      </c>
      <c r="N4237" s="9" t="str">
        <f>IFERROR(VLOOKUP(Labs!A4237,Mapping!D:M,10,FALSE),0)</f>
        <v/>
      </c>
    </row>
    <row r="4238" spans="1:14" x14ac:dyDescent="0.25">
      <c r="A4238" s="5" t="str">
        <f>Source!B4238&amp;"|"&amp;Source!K4238</f>
        <v>IGFB|IGF</v>
      </c>
      <c r="B4238" s="5">
        <f>IFERROR(VLOOKUP(Labs!A4238,Mapping!D:E,2,FALSE),0)</f>
        <v>0</v>
      </c>
      <c r="C4238" t="str">
        <f>Source!F4238</f>
        <v>Chem/Haem</v>
      </c>
      <c r="D4238" s="5" t="str">
        <f>Source!D4238</f>
        <v>IGF BP3</v>
      </c>
      <c r="E4238" s="5" t="str">
        <f>Source!L4238</f>
        <v>INSULIN LIKE GROWTH FACTOR</v>
      </c>
      <c r="F4238" s="5" t="str">
        <f>IF(ISBLANK(Source!E4238),NA(),Source!E4238)</f>
        <v>mg/l</v>
      </c>
      <c r="G4238" s="5">
        <f>Source!I4238</f>
        <v>4</v>
      </c>
      <c r="H4238" s="5" t="str">
        <f>IF(B4238&lt;&gt;0,NA(),Source!B4238)</f>
        <v>IGFB</v>
      </c>
      <c r="I4238" s="5">
        <f>VLOOKUP(H4238,Mapping!B:E,4,FALSE)</f>
        <v>0</v>
      </c>
      <c r="J4238" s="9" t="str">
        <f>VLOOKUP(H4238,Mapping!B:M,12,FALSE)</f>
        <v/>
      </c>
      <c r="K4238" s="5" t="str">
        <f>VLOOKUP(H4238,Mapping!B:H,7,FALSE)</f>
        <v>INSULIN LIKE GROWTH FACTOR</v>
      </c>
      <c r="L4238" s="5" t="e">
        <f>IF(B4238&lt;&gt;0,B4238,IF(M4238=1,I4238,NA()))</f>
        <v>#N/A</v>
      </c>
      <c r="N4238" s="9" t="str">
        <f>IFERROR(VLOOKUP(Labs!A4238,Mapping!D:M,10,FALSE),0)</f>
        <v/>
      </c>
    </row>
    <row r="4239" spans="1:14" x14ac:dyDescent="0.25">
      <c r="A4239" s="5" t="str">
        <f>Source!B4239&amp;"|"&amp;Source!K4239</f>
        <v>LAMO|LAM</v>
      </c>
      <c r="B4239" s="5">
        <f>IFERROR(VLOOKUP(Labs!A4239,Mapping!D:E,2,FALSE),0)</f>
        <v>0</v>
      </c>
      <c r="C4239" t="str">
        <f>Source!F4239</f>
        <v>Chem/Haem</v>
      </c>
      <c r="D4239" s="5" t="str">
        <f>Source!D4239</f>
        <v>LAMOTRIGINE</v>
      </c>
      <c r="E4239" s="5" t="str">
        <f>Source!L4239</f>
        <v>LAMOTRIGINE</v>
      </c>
      <c r="F4239" s="5" t="str">
        <f>IF(ISBLANK(Source!E4239),NA(),Source!E4239)</f>
        <v>mg/l</v>
      </c>
      <c r="G4239" s="5">
        <f>Source!I4239</f>
        <v>4</v>
      </c>
      <c r="H4239" s="5" t="str">
        <f>IF(B4239&lt;&gt;0,NA(),Source!B4239)</f>
        <v>LAMO</v>
      </c>
      <c r="I4239" s="5">
        <f>VLOOKUP(H4239,Mapping!B:E,4,FALSE)</f>
        <v>0</v>
      </c>
      <c r="J4239" s="9" t="str">
        <f>VLOOKUP(H4239,Mapping!B:M,12,FALSE)</f>
        <v/>
      </c>
      <c r="K4239" s="5" t="str">
        <f>VLOOKUP(H4239,Mapping!B:H,7,FALSE)</f>
        <v>LAMOTRIGINE</v>
      </c>
      <c r="L4239" s="5" t="e">
        <f>IF(B4239&lt;&gt;0,B4239,IF(M4239=1,I4239,NA()))</f>
        <v>#N/A</v>
      </c>
      <c r="N4239" s="9" t="str">
        <f>IFERROR(VLOOKUP(Labs!A4239,Mapping!D:M,10,FALSE),0)</f>
        <v/>
      </c>
    </row>
    <row r="4240" spans="1:14" x14ac:dyDescent="0.25">
      <c r="A4240" s="5" t="str">
        <f>Source!B4240&amp;"|"&amp;Source!K4240</f>
        <v>IGF|IGF</v>
      </c>
      <c r="B4240" s="5">
        <f>IFERROR(VLOOKUP(Labs!A4240,Mapping!D:E,2,FALSE),0)</f>
        <v>0</v>
      </c>
      <c r="C4240" t="str">
        <f>Source!F4240</f>
        <v>Chem/Haem</v>
      </c>
      <c r="D4240" s="5" t="str">
        <f>Source!D4240</f>
        <v>IGF</v>
      </c>
      <c r="E4240" s="5" t="str">
        <f>Source!L4240</f>
        <v>INSULIN LIKE GROWTH FACTOR</v>
      </c>
      <c r="F4240" s="5" t="str">
        <f>IF(ISBLANK(Source!E4240),NA(),Source!E4240)</f>
        <v>nmol/l</v>
      </c>
      <c r="G4240" s="5">
        <f>Source!I4240</f>
        <v>4</v>
      </c>
      <c r="H4240" s="5" t="str">
        <f>IF(B4240&lt;&gt;0,NA(),Source!B4240)</f>
        <v>IGF</v>
      </c>
      <c r="I4240" s="5">
        <f>VLOOKUP(H4240,Mapping!B:E,4,FALSE)</f>
        <v>0</v>
      </c>
      <c r="J4240" s="9" t="str">
        <f>VLOOKUP(H4240,Mapping!B:M,12,FALSE)</f>
        <v/>
      </c>
      <c r="K4240" s="5" t="str">
        <f>VLOOKUP(H4240,Mapping!B:H,7,FALSE)</f>
        <v>INSULIN LIKE GROWTH FACTOR</v>
      </c>
      <c r="L4240" s="5" t="e">
        <f>IF(B4240&lt;&gt;0,B4240,IF(M4240=1,I4240,NA()))</f>
        <v>#N/A</v>
      </c>
      <c r="N4240" s="9" t="str">
        <f>IFERROR(VLOOKUP(Labs!A4240,Mapping!D:M,10,FALSE),0)</f>
        <v/>
      </c>
    </row>
    <row r="4241" spans="1:14" x14ac:dyDescent="0.25">
      <c r="A4241" s="5" t="str">
        <f>Source!B4241&amp;"|"&amp;Source!K4241</f>
        <v>IGF|IGFQ</v>
      </c>
      <c r="B4241" s="5">
        <f>IFERROR(VLOOKUP(Labs!A4241,Mapping!D:E,2,FALSE),0)</f>
        <v>0</v>
      </c>
      <c r="C4241" t="str">
        <f>Source!F4241</f>
        <v>Chem/Haem</v>
      </c>
      <c r="D4241" s="5" t="str">
        <f>Source!D4241</f>
        <v>IGF</v>
      </c>
      <c r="E4241" s="5" t="str">
        <f>Source!L4241</f>
        <v>INSULIN LIKE GROWTH FACTOR</v>
      </c>
      <c r="F4241" s="5" t="str">
        <f>IF(ISBLANK(Source!E4241),NA(),Source!E4241)</f>
        <v>ug/l</v>
      </c>
      <c r="G4241" s="5">
        <f>Source!I4241</f>
        <v>4</v>
      </c>
      <c r="H4241" s="5" t="str">
        <f>IF(B4241&lt;&gt;0,NA(),Source!B4241)</f>
        <v>IGF</v>
      </c>
      <c r="I4241" s="5">
        <f>VLOOKUP(H4241,Mapping!B:E,4,FALSE)</f>
        <v>0</v>
      </c>
      <c r="J4241" s="9" t="str">
        <f>VLOOKUP(H4241,Mapping!B:M,12,FALSE)</f>
        <v/>
      </c>
      <c r="K4241" s="5" t="str">
        <f>VLOOKUP(H4241,Mapping!B:H,7,FALSE)</f>
        <v>INSULIN LIKE GROWTH FACTOR</v>
      </c>
      <c r="L4241" s="5" t="e">
        <f>IF(B4241&lt;&gt;0,B4241,IF(M4241=1,I4241,NA()))</f>
        <v>#N/A</v>
      </c>
      <c r="N4241" s="9">
        <f>IFERROR(VLOOKUP(Labs!A4241,Mapping!D:M,10,FALSE),0)</f>
        <v>0</v>
      </c>
    </row>
    <row r="4242" spans="1:14" x14ac:dyDescent="0.25">
      <c r="A4242" s="5" t="str">
        <f>Source!B4242&amp;"|"&amp;Source!K4242</f>
        <v>MENE|MSER</v>
      </c>
      <c r="B4242" s="5">
        <f>IFERROR(VLOOKUP(Labs!A4242,Mapping!D:E,2,FALSE),0)</f>
        <v>0</v>
      </c>
      <c r="C4242" t="str">
        <f>Source!F4242</f>
        <v>Virology</v>
      </c>
      <c r="D4242" s="5" t="str">
        <f>Source!D4242</f>
        <v>Serogroup Specific ELISA</v>
      </c>
      <c r="E4242" s="5" t="str">
        <f>Source!L4242</f>
        <v>MENINGOCOCCAL SEROLOGY</v>
      </c>
      <c r="F4242" s="5" t="e">
        <f>IF(ISBLANK(Source!E4242),NA(),Source!E4242)</f>
        <v>#N/A</v>
      </c>
      <c r="G4242" s="5">
        <f>Source!I4242</f>
        <v>4</v>
      </c>
      <c r="H4242" s="5" t="str">
        <f>IF(B4242&lt;&gt;0,NA(),Source!B4242)</f>
        <v>MENE</v>
      </c>
      <c r="I4242" s="5">
        <f>VLOOKUP(H4242,Mapping!B:E,4,FALSE)</f>
        <v>0</v>
      </c>
      <c r="J4242" s="9" t="str">
        <f>VLOOKUP(H4242,Mapping!B:M,12,FALSE)</f>
        <v/>
      </c>
      <c r="K4242" s="5" t="str">
        <f>VLOOKUP(H4242,Mapping!B:H,7,FALSE)</f>
        <v>MENINGOCOCCAL SEROLOGY</v>
      </c>
      <c r="L4242" s="5" t="e">
        <f>IF(B4242&lt;&gt;0,B4242,IF(M4242=1,I4242,NA()))</f>
        <v>#N/A</v>
      </c>
      <c r="N4242" s="9" t="str">
        <f>IFERROR(VLOOKUP(Labs!A4242,Mapping!D:M,10,FALSE),0)</f>
        <v/>
      </c>
    </row>
    <row r="4243" spans="1:14" x14ac:dyDescent="0.25">
      <c r="A4243" s="5" t="str">
        <f>Source!B4243&amp;"|"&amp;Source!K4243</f>
        <v>IGA|CSC</v>
      </c>
      <c r="B4243" s="5">
        <f>IFERROR(VLOOKUP(Labs!A4243,Mapping!D:E,2,FALSE),0)</f>
        <v>0</v>
      </c>
      <c r="C4243" t="str">
        <f>Source!F4243</f>
        <v>Chem/Haem</v>
      </c>
      <c r="D4243" s="5" t="str">
        <f>Source!D4243</f>
        <v>IGA</v>
      </c>
      <c r="E4243" s="5" t="str">
        <f>Source!L4243</f>
        <v>COELIAC SCREEN</v>
      </c>
      <c r="F4243" s="5" t="str">
        <f>IF(ISBLANK(Source!E4243),NA(),Source!E4243)</f>
        <v>g/L</v>
      </c>
      <c r="G4243" s="5">
        <f>Source!I4243</f>
        <v>4</v>
      </c>
      <c r="H4243" s="5" t="str">
        <f>IF(B4243&lt;&gt;0,NA(),Source!B4243)</f>
        <v>IGA</v>
      </c>
      <c r="I4243" s="5" t="str">
        <f>VLOOKUP(H4243,Mapping!B:E,4,FALSE)</f>
        <v>2458-8</v>
      </c>
      <c r="J4243" s="9" t="str">
        <f>VLOOKUP(H4243,Mapping!B:M,12,FALSE)</f>
        <v>IgA [Mass/volume] in Serum or Plasma</v>
      </c>
      <c r="K4243" s="5" t="str">
        <f>VLOOKUP(H4243,Mapping!B:H,7,FALSE)</f>
        <v>IMMUNOGLOBULINS</v>
      </c>
      <c r="L4243" s="5" t="e">
        <f>IF(B4243&lt;&gt;0,B4243,IF(M4243=1,I4243,NA()))</f>
        <v>#N/A</v>
      </c>
      <c r="N4243" s="9">
        <f>IFERROR(VLOOKUP(Labs!A4243,Mapping!D:M,10,FALSE),0)</f>
        <v>0</v>
      </c>
    </row>
    <row r="4244" spans="1:14" x14ac:dyDescent="0.25">
      <c r="A4244" s="5" t="str">
        <f>Source!B4244&amp;"|"&amp;Source!K4244</f>
        <v>HAPT|HAPQ</v>
      </c>
      <c r="B4244" s="5">
        <f>IFERROR(VLOOKUP(Labs!A4244,Mapping!D:E,2,FALSE),0)</f>
        <v>0</v>
      </c>
      <c r="C4244" t="str">
        <f>Source!F4244</f>
        <v>Chem/Haem</v>
      </c>
      <c r="D4244" s="5" t="str">
        <f>Source!D4244</f>
        <v>HAPTOGLOBIN</v>
      </c>
      <c r="E4244" s="5" t="str">
        <f>Source!L4244</f>
        <v>HAPTOGLOBIN</v>
      </c>
      <c r="F4244" s="5" t="str">
        <f>IF(ISBLANK(Source!E4244),NA(),Source!E4244)</f>
        <v>g/l</v>
      </c>
      <c r="G4244" s="5">
        <f>Source!I4244</f>
        <v>4</v>
      </c>
      <c r="H4244" s="5" t="str">
        <f>IF(B4244&lt;&gt;0,NA(),Source!B4244)</f>
        <v>HAPT</v>
      </c>
      <c r="I4244" s="5">
        <f>VLOOKUP(H4244,Mapping!B:E,4,FALSE)</f>
        <v>0</v>
      </c>
      <c r="J4244" s="9" t="str">
        <f>VLOOKUP(H4244,Mapping!B:M,12,FALSE)</f>
        <v/>
      </c>
      <c r="K4244" s="5" t="str">
        <f>VLOOKUP(H4244,Mapping!B:H,7,FALSE)</f>
        <v>HAPTOGLOBIN</v>
      </c>
      <c r="L4244" s="5" t="e">
        <f>IF(B4244&lt;&gt;0,B4244,IF(M4244=1,I4244,NA()))</f>
        <v>#N/A</v>
      </c>
      <c r="N4244" s="9">
        <f>IFERROR(VLOOKUP(Labs!A4244,Mapping!D:M,10,FALSE),0)</f>
        <v>0</v>
      </c>
    </row>
    <row r="4245" spans="1:14" x14ac:dyDescent="0.25">
      <c r="A4245" s="5" t="str">
        <f>Source!B4245&amp;"|"&amp;Source!K4245</f>
        <v>JCVP|JC</v>
      </c>
      <c r="B4245" s="5">
        <f>IFERROR(VLOOKUP(Labs!A4245,Mapping!D:E,2,FALSE),0)</f>
        <v>0</v>
      </c>
      <c r="C4245" t="str">
        <f>Source!F4245</f>
        <v>Virology</v>
      </c>
      <c r="D4245" s="5" t="str">
        <f>Source!D4245</f>
        <v>JC virus PCR</v>
      </c>
      <c r="E4245" s="5" t="str">
        <f>Source!L4245</f>
        <v>Polyomavirus</v>
      </c>
      <c r="F4245" s="5" t="e">
        <f>IF(ISBLANK(Source!E4245),NA(),Source!E4245)</f>
        <v>#N/A</v>
      </c>
      <c r="G4245" s="5">
        <f>Source!I4245</f>
        <v>4</v>
      </c>
      <c r="H4245" s="5" t="str">
        <f>IF(B4245&lt;&gt;0,NA(),Source!B4245)</f>
        <v>JCVP</v>
      </c>
      <c r="I4245" s="5">
        <f>VLOOKUP(H4245,Mapping!B:E,4,FALSE)</f>
        <v>0</v>
      </c>
      <c r="J4245" s="9" t="str">
        <f>VLOOKUP(H4245,Mapping!B:M,12,FALSE)</f>
        <v/>
      </c>
      <c r="K4245" s="5" t="str">
        <f>VLOOKUP(H4245,Mapping!B:H,7,FALSE)</f>
        <v>Polyomavirus</v>
      </c>
      <c r="L4245" s="5" t="e">
        <f>IF(B4245&lt;&gt;0,B4245,IF(M4245=1,I4245,NA()))</f>
        <v>#N/A</v>
      </c>
      <c r="N4245" s="9" t="str">
        <f>IFERROR(VLOOKUP(Labs!A4245,Mapping!D:M,10,FALSE),0)</f>
        <v/>
      </c>
    </row>
    <row r="4246" spans="1:14" x14ac:dyDescent="0.25">
      <c r="A4246" s="5" t="str">
        <f>Source!B4246&amp;"|"&amp;Source!K4246</f>
        <v>JEVG|ARBO</v>
      </c>
      <c r="B4246" s="5">
        <f>IFERROR(VLOOKUP(Labs!A4246,Mapping!D:E,2,FALSE),0)</f>
        <v>0</v>
      </c>
      <c r="C4246" t="str">
        <f>Source!F4246</f>
        <v>Virology</v>
      </c>
      <c r="D4246" s="5" t="str">
        <f>Source!D4246</f>
        <v>Japanese encephalitis IgG</v>
      </c>
      <c r="E4246" s="5" t="str">
        <f>Source!L4246</f>
        <v>ARBOVIRUS</v>
      </c>
      <c r="F4246" s="5" t="e">
        <f>IF(ISBLANK(Source!E4246),NA(),Source!E4246)</f>
        <v>#N/A</v>
      </c>
      <c r="G4246" s="5">
        <f>Source!I4246</f>
        <v>4</v>
      </c>
      <c r="H4246" s="5" t="str">
        <f>IF(B4246&lt;&gt;0,NA(),Source!B4246)</f>
        <v>JEVG</v>
      </c>
      <c r="I4246" s="5">
        <f>VLOOKUP(H4246,Mapping!B:E,4,FALSE)</f>
        <v>0</v>
      </c>
      <c r="J4246" s="9" t="str">
        <f>VLOOKUP(H4246,Mapping!B:M,12,FALSE)</f>
        <v/>
      </c>
      <c r="K4246" s="5" t="str">
        <f>VLOOKUP(H4246,Mapping!B:H,7,FALSE)</f>
        <v>Arbovirus Serology</v>
      </c>
      <c r="L4246" s="5" t="e">
        <f>IF(B4246&lt;&gt;0,B4246,IF(M4246=1,I4246,NA()))</f>
        <v>#N/A</v>
      </c>
      <c r="N4246" s="9" t="str">
        <f>IFERROR(VLOOKUP(Labs!A4246,Mapping!D:M,10,FALSE),0)</f>
        <v/>
      </c>
    </row>
    <row r="4247" spans="1:14" x14ac:dyDescent="0.25">
      <c r="A4247" s="5" t="str">
        <f>Source!B4247&amp;"|"&amp;Source!K4247</f>
        <v>MUPC|MUMC</v>
      </c>
      <c r="B4247" s="5">
        <f>IFERROR(VLOOKUP(Labs!A4247,Mapping!D:E,2,FALSE),0)</f>
        <v>0</v>
      </c>
      <c r="C4247" t="str">
        <f>Source!F4247</f>
        <v>Virology</v>
      </c>
      <c r="D4247" s="5" t="str">
        <f>Source!D4247</f>
        <v>Mumps RT-PCR (HN gene)</v>
      </c>
      <c r="E4247" s="5" t="str">
        <f>Source!L4247</f>
        <v>COLINDALE MUMPS SEROLOGY</v>
      </c>
      <c r="F4247" s="5" t="e">
        <f>IF(ISBLANK(Source!E4247),NA(),Source!E4247)</f>
        <v>#N/A</v>
      </c>
      <c r="G4247" s="5">
        <f>Source!I4247</f>
        <v>4</v>
      </c>
      <c r="H4247" s="5" t="str">
        <f>IF(B4247&lt;&gt;0,NA(),Source!B4247)</f>
        <v>MUPC</v>
      </c>
      <c r="I4247" s="5">
        <f>VLOOKUP(H4247,Mapping!B:E,4,FALSE)</f>
        <v>0</v>
      </c>
      <c r="J4247" s="9" t="str">
        <f>VLOOKUP(H4247,Mapping!B:M,12,FALSE)</f>
        <v/>
      </c>
      <c r="K4247" s="5" t="str">
        <f>VLOOKUP(H4247,Mapping!B:H,7,FALSE)</f>
        <v>COLINDALE MUMPS SEROLOGY</v>
      </c>
      <c r="L4247" s="5" t="e">
        <f>IF(B4247&lt;&gt;0,B4247,IF(M4247=1,I4247,NA()))</f>
        <v>#N/A</v>
      </c>
      <c r="N4247" s="9" t="str">
        <f>IFERROR(VLOOKUP(Labs!A4247,Mapping!D:M,10,FALSE),0)</f>
        <v/>
      </c>
    </row>
    <row r="4248" spans="1:14" x14ac:dyDescent="0.25">
      <c r="A4248" s="5" t="str">
        <f>Source!B4248&amp;"|"&amp;Source!K4248</f>
        <v>IGA|IGA</v>
      </c>
      <c r="B4248" s="5">
        <f>IFERROR(VLOOKUP(Labs!A4248,Mapping!D:E,2,FALSE),0)</f>
        <v>0</v>
      </c>
      <c r="C4248" t="str">
        <f>Source!F4248</f>
        <v>Chem/Haem</v>
      </c>
      <c r="D4248" s="5" t="str">
        <f>Source!D4248</f>
        <v>IGA</v>
      </c>
      <c r="E4248" s="5" t="str">
        <f>Source!L4248</f>
        <v>IGA</v>
      </c>
      <c r="F4248" s="5" t="str">
        <f>IF(ISBLANK(Source!E4248),NA(),Source!E4248)</f>
        <v>g/L</v>
      </c>
      <c r="G4248" s="5">
        <f>Source!I4248</f>
        <v>4</v>
      </c>
      <c r="H4248" s="5" t="str">
        <f>IF(B4248&lt;&gt;0,NA(),Source!B4248)</f>
        <v>IGA</v>
      </c>
      <c r="I4248" s="5" t="str">
        <f>VLOOKUP(H4248,Mapping!B:E,4,FALSE)</f>
        <v>2458-8</v>
      </c>
      <c r="J4248" s="9" t="str">
        <f>VLOOKUP(H4248,Mapping!B:M,12,FALSE)</f>
        <v>IgA [Mass/volume] in Serum or Plasma</v>
      </c>
      <c r="K4248" s="5" t="str">
        <f>VLOOKUP(H4248,Mapping!B:H,7,FALSE)</f>
        <v>IMMUNOGLOBULINS</v>
      </c>
      <c r="L4248" s="5" t="e">
        <f>IF(B4248&lt;&gt;0,B4248,IF(M4248=1,I4248,NA()))</f>
        <v>#N/A</v>
      </c>
      <c r="N4248" s="9">
        <f>IFERROR(VLOOKUP(Labs!A4248,Mapping!D:M,10,FALSE),0)</f>
        <v>0</v>
      </c>
    </row>
    <row r="4249" spans="1:14" x14ac:dyDescent="0.25">
      <c r="A4249" s="5" t="str">
        <f>Source!B4249&amp;"|"&amp;Source!K4249</f>
        <v>IGF|IGF</v>
      </c>
      <c r="B4249" s="5">
        <f>IFERROR(VLOOKUP(Labs!A4249,Mapping!D:E,2,FALSE),0)</f>
        <v>0</v>
      </c>
      <c r="C4249" t="str">
        <f>Source!F4249</f>
        <v>Chem/Haem</v>
      </c>
      <c r="D4249" s="5" t="str">
        <f>Source!D4249</f>
        <v>IGF</v>
      </c>
      <c r="E4249" s="5" t="str">
        <f>Source!L4249</f>
        <v>INSULIN LIKE GROWTH FACTOR</v>
      </c>
      <c r="F4249" s="5" t="str">
        <f>IF(ISBLANK(Source!E4249),NA(),Source!E4249)</f>
        <v>nmol/l</v>
      </c>
      <c r="G4249" s="5">
        <f>Source!I4249</f>
        <v>4</v>
      </c>
      <c r="H4249" s="5" t="str">
        <f>IF(B4249&lt;&gt;0,NA(),Source!B4249)</f>
        <v>IGF</v>
      </c>
      <c r="I4249" s="5">
        <f>VLOOKUP(H4249,Mapping!B:E,4,FALSE)</f>
        <v>0</v>
      </c>
      <c r="J4249" s="9" t="str">
        <f>VLOOKUP(H4249,Mapping!B:M,12,FALSE)</f>
        <v/>
      </c>
      <c r="K4249" s="5" t="str">
        <f>VLOOKUP(H4249,Mapping!B:H,7,FALSE)</f>
        <v>INSULIN LIKE GROWTH FACTOR</v>
      </c>
      <c r="L4249" s="5" t="e">
        <f>IF(B4249&lt;&gt;0,B4249,IF(M4249=1,I4249,NA()))</f>
        <v>#N/A</v>
      </c>
      <c r="N4249" s="9" t="str">
        <f>IFERROR(VLOOKUP(Labs!A4249,Mapping!D:M,10,FALSE),0)</f>
        <v/>
      </c>
    </row>
    <row r="4250" spans="1:14" x14ac:dyDescent="0.25">
      <c r="A4250" s="5" t="str">
        <f>Source!B4250&amp;"|"&amp;Source!K4250</f>
        <v>IGF|IGF</v>
      </c>
      <c r="B4250" s="5">
        <f>IFERROR(VLOOKUP(Labs!A4250,Mapping!D:E,2,FALSE),0)</f>
        <v>0</v>
      </c>
      <c r="C4250" t="str">
        <f>Source!F4250</f>
        <v>Chem/Haem</v>
      </c>
      <c r="D4250" s="5" t="str">
        <f>Source!D4250</f>
        <v>IGF</v>
      </c>
      <c r="E4250" s="5" t="str">
        <f>Source!L4250</f>
        <v>INSULIN LIKE GROWTH FACTOR</v>
      </c>
      <c r="F4250" s="5" t="str">
        <f>IF(ISBLANK(Source!E4250),NA(),Source!E4250)</f>
        <v>nmol/l</v>
      </c>
      <c r="G4250" s="5">
        <f>Source!I4250</f>
        <v>4</v>
      </c>
      <c r="H4250" s="5" t="str">
        <f>IF(B4250&lt;&gt;0,NA(),Source!B4250)</f>
        <v>IGF</v>
      </c>
      <c r="I4250" s="5">
        <f>VLOOKUP(H4250,Mapping!B:E,4,FALSE)</f>
        <v>0</v>
      </c>
      <c r="J4250" s="9" t="str">
        <f>VLOOKUP(H4250,Mapping!B:M,12,FALSE)</f>
        <v/>
      </c>
      <c r="K4250" s="5" t="str">
        <f>VLOOKUP(H4250,Mapping!B:H,7,FALSE)</f>
        <v>INSULIN LIKE GROWTH FACTOR</v>
      </c>
      <c r="L4250" s="5" t="e">
        <f>IF(B4250&lt;&gt;0,B4250,IF(M4250=1,I4250,NA()))</f>
        <v>#N/A</v>
      </c>
      <c r="N4250" s="9" t="str">
        <f>IFERROR(VLOOKUP(Labs!A4250,Mapping!D:M,10,FALSE),0)</f>
        <v/>
      </c>
    </row>
    <row r="4251" spans="1:14" x14ac:dyDescent="0.25">
      <c r="A4251" s="5" t="str">
        <f>Source!B4251&amp;"|"&amp;Source!K4251</f>
        <v>IGFB|IGF</v>
      </c>
      <c r="B4251" s="5">
        <f>IFERROR(VLOOKUP(Labs!A4251,Mapping!D:E,2,FALSE),0)</f>
        <v>0</v>
      </c>
      <c r="C4251" t="str">
        <f>Source!F4251</f>
        <v>Chem/Haem</v>
      </c>
      <c r="D4251" s="5" t="str">
        <f>Source!D4251</f>
        <v>IGF BP3</v>
      </c>
      <c r="E4251" s="5" t="str">
        <f>Source!L4251</f>
        <v>INSULIN LIKE GROWTH FACTOR</v>
      </c>
      <c r="F4251" s="5" t="str">
        <f>IF(ISBLANK(Source!E4251),NA(),Source!E4251)</f>
        <v>mg/l</v>
      </c>
      <c r="G4251" s="5">
        <f>Source!I4251</f>
        <v>4</v>
      </c>
      <c r="H4251" s="5" t="str">
        <f>IF(B4251&lt;&gt;0,NA(),Source!B4251)</f>
        <v>IGFB</v>
      </c>
      <c r="I4251" s="5">
        <f>VLOOKUP(H4251,Mapping!B:E,4,FALSE)</f>
        <v>0</v>
      </c>
      <c r="J4251" s="9" t="str">
        <f>VLOOKUP(H4251,Mapping!B:M,12,FALSE)</f>
        <v/>
      </c>
      <c r="K4251" s="5" t="str">
        <f>VLOOKUP(H4251,Mapping!B:H,7,FALSE)</f>
        <v>INSULIN LIKE GROWTH FACTOR</v>
      </c>
      <c r="L4251" s="5" t="e">
        <f>IF(B4251&lt;&gt;0,B4251,IF(M4251=1,I4251,NA()))</f>
        <v>#N/A</v>
      </c>
      <c r="N4251" s="9" t="str">
        <f>IFERROR(VLOOKUP(Labs!A4251,Mapping!D:M,10,FALSE),0)</f>
        <v/>
      </c>
    </row>
    <row r="4252" spans="1:14" x14ac:dyDescent="0.25">
      <c r="A4252" s="5" t="str">
        <f>Source!B4252&amp;"|"&amp;Source!K4252</f>
        <v>MUCO|MUCO</v>
      </c>
      <c r="B4252" s="5">
        <f>IFERROR(VLOOKUP(Labs!A4252,Mapping!D:E,2,FALSE),0)</f>
        <v>0</v>
      </c>
      <c r="C4252" t="str">
        <f>Source!F4252</f>
        <v>Chem/Haem</v>
      </c>
      <c r="D4252" s="5" t="str">
        <f>Source!D4252</f>
        <v>MUCOPOLYSACCHARIDES</v>
      </c>
      <c r="E4252" s="5" t="str">
        <f>Source!L4252</f>
        <v>MUCOPOLYSACCHARIDES</v>
      </c>
      <c r="F4252" s="5" t="str">
        <f>IF(ISBLANK(Source!E4252),NA(),Source!E4252)</f>
        <v>u/mm/cre</v>
      </c>
      <c r="G4252" s="5">
        <f>Source!I4252</f>
        <v>4</v>
      </c>
      <c r="H4252" s="5" t="str">
        <f>IF(B4252&lt;&gt;0,NA(),Source!B4252)</f>
        <v>MUCO</v>
      </c>
      <c r="I4252" s="5">
        <f>VLOOKUP(H4252,Mapping!B:E,4,FALSE)</f>
        <v>0</v>
      </c>
      <c r="J4252" s="9" t="str">
        <f>VLOOKUP(H4252,Mapping!B:M,12,FALSE)</f>
        <v/>
      </c>
      <c r="K4252" s="5" t="str">
        <f>VLOOKUP(H4252,Mapping!B:H,7,FALSE)</f>
        <v>MUCOPOLYSACCHARIDES</v>
      </c>
      <c r="L4252" s="5" t="e">
        <f>IF(B4252&lt;&gt;0,B4252,IF(M4252=1,I4252,NA()))</f>
        <v>#N/A</v>
      </c>
      <c r="N4252" s="9" t="str">
        <f>IFERROR(VLOOKUP(Labs!A4252,Mapping!D:M,10,FALSE),0)</f>
        <v/>
      </c>
    </row>
    <row r="4253" spans="1:14" x14ac:dyDescent="0.25">
      <c r="A4253" s="5" t="str">
        <f>Source!B4253&amp;"|"&amp;Source!K4253</f>
        <v>PB|LEAD</v>
      </c>
      <c r="B4253" s="5">
        <f>IFERROR(VLOOKUP(Labs!A4253,Mapping!D:E,2,FALSE),0)</f>
        <v>0</v>
      </c>
      <c r="C4253" t="str">
        <f>Source!F4253</f>
        <v>Chem/Haem</v>
      </c>
      <c r="D4253" s="5" t="str">
        <f>Source!D4253</f>
        <v>BLOOD LEAD</v>
      </c>
      <c r="E4253" s="5" t="str">
        <f>Source!L4253</f>
        <v>BLOOD LEAD</v>
      </c>
      <c r="F4253" s="5" t="str">
        <f>IF(ISBLANK(Source!E4253),NA(),Source!E4253)</f>
        <v>umol/l</v>
      </c>
      <c r="G4253" s="5">
        <f>Source!I4253</f>
        <v>4</v>
      </c>
      <c r="H4253" s="5" t="str">
        <f>IF(B4253&lt;&gt;0,NA(),Source!B4253)</f>
        <v>PB</v>
      </c>
      <c r="I4253" s="5">
        <f>VLOOKUP(H4253,Mapping!B:E,4,FALSE)</f>
        <v>0</v>
      </c>
      <c r="J4253" s="9" t="str">
        <f>VLOOKUP(H4253,Mapping!B:M,12,FALSE)</f>
        <v/>
      </c>
      <c r="K4253" s="5" t="str">
        <f>VLOOKUP(H4253,Mapping!B:H,7,FALSE)</f>
        <v>PAUL BUNNELL test ...........:</v>
      </c>
      <c r="L4253" s="5" t="e">
        <f>IF(B4253&lt;&gt;0,B4253,IF(M4253=1,I4253,NA()))</f>
        <v>#N/A</v>
      </c>
      <c r="N4253" s="9">
        <f>IFERROR(VLOOKUP(Labs!A4253,Mapping!D:M,10,FALSE),0)</f>
        <v>0</v>
      </c>
    </row>
    <row r="4254" spans="1:14" x14ac:dyDescent="0.25">
      <c r="A4254" s="5" t="str">
        <f>Source!B4254&amp;"|"&amp;Source!K4254</f>
        <v>IGG|IGG</v>
      </c>
      <c r="B4254" s="5">
        <f>IFERROR(VLOOKUP(Labs!A4254,Mapping!D:E,2,FALSE),0)</f>
        <v>0</v>
      </c>
      <c r="C4254" t="str">
        <f>Source!F4254</f>
        <v>Chem/Haem</v>
      </c>
      <c r="D4254" s="5" t="str">
        <f>Source!D4254</f>
        <v>IGG</v>
      </c>
      <c r="E4254" s="5" t="str">
        <f>Source!L4254</f>
        <v>IGG</v>
      </c>
      <c r="F4254" s="5" t="str">
        <f>IF(ISBLANK(Source!E4254),NA(),Source!E4254)</f>
        <v>g/L</v>
      </c>
      <c r="G4254" s="5">
        <f>Source!I4254</f>
        <v>4</v>
      </c>
      <c r="H4254" s="5" t="str">
        <f>IF(B4254&lt;&gt;0,NA(),Source!B4254)</f>
        <v>IGG</v>
      </c>
      <c r="I4254" s="5" t="str">
        <f>VLOOKUP(H4254,Mapping!B:E,4,FALSE)</f>
        <v>2465-3</v>
      </c>
      <c r="J4254" s="9" t="str">
        <f>VLOOKUP(H4254,Mapping!B:M,12,FALSE)</f>
        <v>IgG [Mass/volume] in Serum or Plasma</v>
      </c>
      <c r="K4254" s="5" t="str">
        <f>VLOOKUP(H4254,Mapping!B:H,7,FALSE)</f>
        <v>IMMUNOGLOBULINS</v>
      </c>
      <c r="L4254" s="5" t="e">
        <f>IF(B4254&lt;&gt;0,B4254,IF(M4254=1,I4254,NA()))</f>
        <v>#N/A</v>
      </c>
      <c r="N4254" s="9">
        <f>IFERROR(VLOOKUP(Labs!A4254,Mapping!D:M,10,FALSE),0)</f>
        <v>0</v>
      </c>
    </row>
    <row r="4255" spans="1:14" x14ac:dyDescent="0.25">
      <c r="A4255" s="5" t="str">
        <f>Source!B4255&amp;"|"&amp;Source!K4255</f>
        <v>MUMC|MUMC</v>
      </c>
      <c r="B4255" s="5">
        <f>IFERROR(VLOOKUP(Labs!A4255,Mapping!D:E,2,FALSE),0)</f>
        <v>0</v>
      </c>
      <c r="C4255" t="str">
        <f>Source!F4255</f>
        <v>Chem/Haem</v>
      </c>
      <c r="D4255" s="5" t="str">
        <f>Source!D4255</f>
        <v>Mumps Serology:</v>
      </c>
      <c r="E4255" s="5" t="str">
        <f>Source!L4255</f>
        <v>Mumps Serology</v>
      </c>
      <c r="F4255" s="5" t="e">
        <f>IF(ISBLANK(Source!E4255),NA(),Source!E4255)</f>
        <v>#N/A</v>
      </c>
      <c r="G4255" s="5">
        <f>Source!I4255</f>
        <v>4</v>
      </c>
      <c r="H4255" s="5" t="str">
        <f>IF(B4255&lt;&gt;0,NA(),Source!B4255)</f>
        <v>MUMC</v>
      </c>
      <c r="I4255" s="5">
        <f>VLOOKUP(H4255,Mapping!B:E,4,FALSE)</f>
        <v>0</v>
      </c>
      <c r="J4255" s="9" t="str">
        <f>VLOOKUP(H4255,Mapping!B:M,12,FALSE)</f>
        <v/>
      </c>
      <c r="K4255" s="5" t="str">
        <f>VLOOKUP(H4255,Mapping!B:H,7,FALSE)</f>
        <v>Mumps Serology</v>
      </c>
      <c r="L4255" s="5" t="e">
        <f>IF(B4255&lt;&gt;0,B4255,IF(M4255=1,I4255,NA()))</f>
        <v>#N/A</v>
      </c>
      <c r="N4255" s="9" t="str">
        <f>IFERROR(VLOOKUP(Labs!A4255,Mapping!D:M,10,FALSE),0)</f>
        <v/>
      </c>
    </row>
    <row r="4256" spans="1:14" x14ac:dyDescent="0.25">
      <c r="A4256" s="5" t="str">
        <f>Source!B4256&amp;"|"&amp;Source!K4256</f>
        <v>IGF|IGF</v>
      </c>
      <c r="B4256" s="5">
        <f>IFERROR(VLOOKUP(Labs!A4256,Mapping!D:E,2,FALSE),0)</f>
        <v>0</v>
      </c>
      <c r="C4256" t="str">
        <f>Source!F4256</f>
        <v>Chem/Haem</v>
      </c>
      <c r="D4256" s="5" t="str">
        <f>Source!D4256</f>
        <v>IGF</v>
      </c>
      <c r="E4256" s="5" t="str">
        <f>Source!L4256</f>
        <v>INSULIN LIKE GROWTH FACTOR</v>
      </c>
      <c r="F4256" s="5" t="str">
        <f>IF(ISBLANK(Source!E4256),NA(),Source!E4256)</f>
        <v>nmol/l</v>
      </c>
      <c r="G4256" s="5">
        <f>Source!I4256</f>
        <v>4</v>
      </c>
      <c r="H4256" s="5" t="str">
        <f>IF(B4256&lt;&gt;0,NA(),Source!B4256)</f>
        <v>IGF</v>
      </c>
      <c r="I4256" s="5">
        <f>VLOOKUP(H4256,Mapping!B:E,4,FALSE)</f>
        <v>0</v>
      </c>
      <c r="J4256" s="9" t="str">
        <f>VLOOKUP(H4256,Mapping!B:M,12,FALSE)</f>
        <v/>
      </c>
      <c r="K4256" s="5" t="str">
        <f>VLOOKUP(H4256,Mapping!B:H,7,FALSE)</f>
        <v>INSULIN LIKE GROWTH FACTOR</v>
      </c>
      <c r="L4256" s="5" t="e">
        <f>IF(B4256&lt;&gt;0,B4256,IF(M4256=1,I4256,NA()))</f>
        <v>#N/A</v>
      </c>
      <c r="N4256" s="9" t="str">
        <f>IFERROR(VLOOKUP(Labs!A4256,Mapping!D:M,10,FALSE),0)</f>
        <v/>
      </c>
    </row>
    <row r="4257" spans="1:14" x14ac:dyDescent="0.25">
      <c r="A4257" s="5" t="str">
        <f>Source!B4257&amp;"|"&amp;Source!K4257</f>
        <v>IGM|IGM</v>
      </c>
      <c r="B4257" s="5">
        <f>IFERROR(VLOOKUP(Labs!A4257,Mapping!D:E,2,FALSE),0)</f>
        <v>0</v>
      </c>
      <c r="C4257" t="str">
        <f>Source!F4257</f>
        <v>Chem/Haem</v>
      </c>
      <c r="D4257" s="5" t="str">
        <f>Source!D4257</f>
        <v>IGM</v>
      </c>
      <c r="E4257" s="5" t="str">
        <f>Source!L4257</f>
        <v>IGM</v>
      </c>
      <c r="F4257" s="5" t="str">
        <f>IF(ISBLANK(Source!E4257),NA(),Source!E4257)</f>
        <v>g/L</v>
      </c>
      <c r="G4257" s="5">
        <f>Source!I4257</f>
        <v>4</v>
      </c>
      <c r="H4257" s="5" t="str">
        <f>IF(B4257&lt;&gt;0,NA(),Source!B4257)</f>
        <v>IGM</v>
      </c>
      <c r="I4257" s="5" t="str">
        <f>VLOOKUP(H4257,Mapping!B:E,4,FALSE)</f>
        <v>2472-9</v>
      </c>
      <c r="J4257" s="9" t="str">
        <f>VLOOKUP(H4257,Mapping!B:M,12,FALSE)</f>
        <v>IgM [Mass/volume] in Serum or Plasma</v>
      </c>
      <c r="K4257" s="5" t="str">
        <f>VLOOKUP(H4257,Mapping!B:H,7,FALSE)</f>
        <v>IMMUNOGLOBULINS</v>
      </c>
      <c r="L4257" s="5" t="e">
        <f>IF(B4257&lt;&gt;0,B4257,IF(M4257=1,I4257,NA()))</f>
        <v>#N/A</v>
      </c>
      <c r="N4257" s="9">
        <f>IFERROR(VLOOKUP(Labs!A4257,Mapping!D:M,10,FALSE),0)</f>
        <v>0</v>
      </c>
    </row>
    <row r="4258" spans="1:14" x14ac:dyDescent="0.25">
      <c r="A4258" s="5" t="str">
        <f>Source!B4258&amp;"|"&amp;Source!K4258</f>
        <v>LIPA|LIPA</v>
      </c>
      <c r="B4258" s="5">
        <f>IFERROR(VLOOKUP(Labs!A4258,Mapping!D:E,2,FALSE),0)</f>
        <v>0</v>
      </c>
      <c r="C4258" t="str">
        <f>Source!F4258</f>
        <v>Chem/Haem</v>
      </c>
      <c r="D4258" s="5" t="str">
        <f>Source!D4258</f>
        <v>LIPASE</v>
      </c>
      <c r="E4258" s="5" t="str">
        <f>Source!L4258</f>
        <v>SERUM LIPASE</v>
      </c>
      <c r="F4258" s="5" t="str">
        <f>IF(ISBLANK(Source!E4258),NA(),Source!E4258)</f>
        <v>U/L</v>
      </c>
      <c r="G4258" s="5">
        <f>Source!I4258</f>
        <v>4</v>
      </c>
      <c r="H4258" s="5" t="str">
        <f>IF(B4258&lt;&gt;0,NA(),Source!B4258)</f>
        <v>LIPA</v>
      </c>
      <c r="I4258" s="5">
        <f>VLOOKUP(H4258,Mapping!B:E,4,FALSE)</f>
        <v>0</v>
      </c>
      <c r="J4258" s="9" t="str">
        <f>VLOOKUP(H4258,Mapping!B:M,12,FALSE)</f>
        <v/>
      </c>
      <c r="K4258" s="5" t="str">
        <f>VLOOKUP(H4258,Mapping!B:H,7,FALSE)</f>
        <v>SERUM LIPASE</v>
      </c>
      <c r="L4258" s="5" t="e">
        <f>IF(B4258&lt;&gt;0,B4258,IF(M4258=1,I4258,NA()))</f>
        <v>#N/A</v>
      </c>
      <c r="N4258" s="9" t="str">
        <f>IFERROR(VLOOKUP(Labs!A4258,Mapping!D:M,10,FALSE),0)</f>
        <v/>
      </c>
    </row>
    <row r="4259" spans="1:14" x14ac:dyDescent="0.25">
      <c r="A4259" s="5" t="str">
        <f>Source!B4259&amp;"|"&amp;Source!K4259</f>
        <v>PART|PART</v>
      </c>
      <c r="B4259" s="5">
        <f>IFERROR(VLOOKUP(Labs!A4259,Mapping!D:E,2,FALSE),0)</f>
        <v>0</v>
      </c>
      <c r="C4259" t="str">
        <f>Source!F4259</f>
        <v>Blood Transfusion</v>
      </c>
      <c r="D4259" s="5" t="str">
        <f>Source!D4259</f>
        <v>PARTNER PHENOTYPE</v>
      </c>
      <c r="E4259" s="5" t="str">
        <f>Source!L4259</f>
        <v>PARTNER PHENOTYPE</v>
      </c>
      <c r="F4259" s="5" t="e">
        <f>IF(ISBLANK(Source!E4259),NA(),Source!E4259)</f>
        <v>#N/A</v>
      </c>
      <c r="G4259" s="5">
        <f>Source!I4259</f>
        <v>4</v>
      </c>
      <c r="H4259" s="5" t="str">
        <f>IF(B4259&lt;&gt;0,NA(),Source!B4259)</f>
        <v>PART</v>
      </c>
      <c r="I4259" s="5">
        <f>VLOOKUP(H4259,Mapping!B:E,4,FALSE)</f>
        <v>0</v>
      </c>
      <c r="J4259" s="9" t="str">
        <f>VLOOKUP(H4259,Mapping!B:M,12,FALSE)</f>
        <v/>
      </c>
      <c r="K4259" s="5" t="str">
        <f>VLOOKUP(H4259,Mapping!B:H,7,FALSE)</f>
        <v>PARTNER OF:</v>
      </c>
      <c r="L4259" s="5" t="e">
        <f>IF(B4259&lt;&gt;0,B4259,IF(M4259=1,I4259,NA()))</f>
        <v>#N/A</v>
      </c>
      <c r="N4259" s="9" t="str">
        <f>IFERROR(VLOOKUP(Labs!A4259,Mapping!D:M,10,FALSE),0)</f>
        <v/>
      </c>
    </row>
    <row r="4260" spans="1:14" x14ac:dyDescent="0.25">
      <c r="A4260" s="5" t="str">
        <f>Source!B4260&amp;"|"&amp;Source!K4260</f>
        <v>IGFB|IGF</v>
      </c>
      <c r="B4260" s="5">
        <f>IFERROR(VLOOKUP(Labs!A4260,Mapping!D:E,2,FALSE),0)</f>
        <v>0</v>
      </c>
      <c r="C4260" t="str">
        <f>Source!F4260</f>
        <v>Chem/Haem</v>
      </c>
      <c r="D4260" s="5" t="str">
        <f>Source!D4260</f>
        <v>IGF BP3</v>
      </c>
      <c r="E4260" s="5" t="str">
        <f>Source!L4260</f>
        <v>INSULIN LIKE GROWTH FACTOR</v>
      </c>
      <c r="F4260" s="5" t="str">
        <f>IF(ISBLANK(Source!E4260),NA(),Source!E4260)</f>
        <v>mg/l</v>
      </c>
      <c r="G4260" s="5">
        <f>Source!I4260</f>
        <v>4</v>
      </c>
      <c r="H4260" s="5" t="str">
        <f>IF(B4260&lt;&gt;0,NA(),Source!B4260)</f>
        <v>IGFB</v>
      </c>
      <c r="I4260" s="5">
        <f>VLOOKUP(H4260,Mapping!B:E,4,FALSE)</f>
        <v>0</v>
      </c>
      <c r="J4260" s="9" t="str">
        <f>VLOOKUP(H4260,Mapping!B:M,12,FALSE)</f>
        <v/>
      </c>
      <c r="K4260" s="5" t="str">
        <f>VLOOKUP(H4260,Mapping!B:H,7,FALSE)</f>
        <v>INSULIN LIKE GROWTH FACTOR</v>
      </c>
      <c r="L4260" s="5" t="e">
        <f>IF(B4260&lt;&gt;0,B4260,IF(M4260=1,I4260,NA()))</f>
        <v>#N/A</v>
      </c>
      <c r="N4260" s="9" t="str">
        <f>IFERROR(VLOOKUP(Labs!A4260,Mapping!D:M,10,FALSE),0)</f>
        <v/>
      </c>
    </row>
    <row r="4261" spans="1:14" x14ac:dyDescent="0.25">
      <c r="A4261" s="5" t="str">
        <f>Source!B4261&amp;"|"&amp;Source!K4261</f>
        <v>NA|ELS</v>
      </c>
      <c r="B4261" s="5">
        <f>IFERROR(VLOOKUP(Labs!A4261,Mapping!D:E,2,FALSE),0)</f>
        <v>0</v>
      </c>
      <c r="C4261" t="str">
        <f>Source!F4261</f>
        <v>Chem/Haem</v>
      </c>
      <c r="D4261" s="5" t="str">
        <f>Source!D4261</f>
        <v>SODIUM</v>
      </c>
      <c r="E4261" s="5" t="str">
        <f>Source!L4261</f>
        <v>ELECTROLYTES (SEP)</v>
      </c>
      <c r="F4261" s="5" t="str">
        <f>IF(ISBLANK(Source!E4261),NA(),Source!E4261)</f>
        <v>mmol/L</v>
      </c>
      <c r="G4261" s="5">
        <f>Source!I4261</f>
        <v>4</v>
      </c>
      <c r="H4261" s="5" t="str">
        <f>IF(B4261&lt;&gt;0,NA(),Source!B4261)</f>
        <v>NA</v>
      </c>
      <c r="I4261" s="5" t="str">
        <f>VLOOKUP(H4261,Mapping!B:E,4,FALSE)</f>
        <v>2951-2</v>
      </c>
      <c r="J4261" s="9" t="str">
        <f>VLOOKUP(H4261,Mapping!B:M,12,FALSE)</f>
        <v>Sodium serum/plasma</v>
      </c>
      <c r="K4261" s="5" t="str">
        <f>VLOOKUP(H4261,Mapping!B:H,7,FALSE)</f>
        <v>U/E/CREAT</v>
      </c>
      <c r="L4261" s="5" t="e">
        <f>IF(B4261&lt;&gt;0,B4261,IF(M4261=1,I4261,NA()))</f>
        <v>#N/A</v>
      </c>
      <c r="N4261" s="9">
        <f>IFERROR(VLOOKUP(Labs!A4261,Mapping!D:M,10,FALSE),0)</f>
        <v>0</v>
      </c>
    </row>
    <row r="4262" spans="1:14" x14ac:dyDescent="0.25">
      <c r="A4262" s="5" t="str">
        <f>Source!B4262&amp;"|"&amp;Source!K4262</f>
        <v>JAEB|JAEB</v>
      </c>
      <c r="B4262" s="5">
        <f>IFERROR(VLOOKUP(Labs!A4262,Mapping!D:E,2,FALSE),0)</f>
        <v>0</v>
      </c>
      <c r="C4262" t="str">
        <f>Source!F4262</f>
        <v>Chem/Haem</v>
      </c>
      <c r="D4262" s="5" t="str">
        <f>Source!D4262</f>
        <v>JAK2 EXON 12 SEQUENCING</v>
      </c>
      <c r="E4262" s="5" t="str">
        <f>Source!L4262</f>
        <v>JAK2 EXON 12 SEQUENCING</v>
      </c>
      <c r="F4262" s="5" t="e">
        <f>IF(ISBLANK(Source!E4262),NA(),Source!E4262)</f>
        <v>#N/A</v>
      </c>
      <c r="G4262" s="5">
        <f>Source!I4262</f>
        <v>4</v>
      </c>
      <c r="H4262" s="5" t="str">
        <f>IF(B4262&lt;&gt;0,NA(),Source!B4262)</f>
        <v>JAEB</v>
      </c>
      <c r="I4262" s="5">
        <f>VLOOKUP(H4262,Mapping!B:E,4,FALSE)</f>
        <v>0</v>
      </c>
      <c r="J4262" s="9" t="str">
        <f>VLOOKUP(H4262,Mapping!B:M,12,FALSE)</f>
        <v/>
      </c>
      <c r="K4262" s="5" t="str">
        <f>VLOOKUP(H4262,Mapping!B:H,7,FALSE)</f>
        <v>JAK2 EXON 12 SEQUENCING</v>
      </c>
      <c r="L4262" s="5" t="e">
        <f>IF(B4262&lt;&gt;0,B4262,IF(M4262=1,I4262,NA()))</f>
        <v>#N/A</v>
      </c>
      <c r="N4262" s="9" t="str">
        <f>IFERROR(VLOOKUP(Labs!A4262,Mapping!D:M,10,FALSE),0)</f>
        <v/>
      </c>
    </row>
    <row r="4263" spans="1:14" x14ac:dyDescent="0.25">
      <c r="A4263" s="5" t="str">
        <f>Source!B4263&amp;"|"&amp;Source!K4263</f>
        <v>HSVG|HSVC</v>
      </c>
      <c r="B4263" s="5">
        <f>IFERROR(VLOOKUP(Labs!A4263,Mapping!D:E,2,FALSE),0)</f>
        <v>0</v>
      </c>
      <c r="C4263" t="str">
        <f>Source!F4263</f>
        <v>Virology</v>
      </c>
      <c r="D4263" s="5" t="str">
        <f>Source!D4263</f>
        <v>Anti-HSV IgG(Dade Behring EIA)</v>
      </c>
      <c r="E4263" s="5" t="str">
        <f>Source!L4263</f>
        <v>HSV SEROLOGY</v>
      </c>
      <c r="F4263" s="5" t="e">
        <f>IF(ISBLANK(Source!E4263),NA(),Source!E4263)</f>
        <v>#N/A</v>
      </c>
      <c r="G4263" s="5">
        <f>Source!I4263</f>
        <v>4</v>
      </c>
      <c r="H4263" s="5" t="str">
        <f>IF(B4263&lt;&gt;0,NA(),Source!B4263)</f>
        <v>HSVG</v>
      </c>
      <c r="I4263" s="5">
        <f>VLOOKUP(H4263,Mapping!B:E,4,FALSE)</f>
        <v>0</v>
      </c>
      <c r="J4263" s="9" t="str">
        <f>VLOOKUP(H4263,Mapping!B:M,12,FALSE)</f>
        <v/>
      </c>
      <c r="K4263" s="5" t="str">
        <f>VLOOKUP(H4263,Mapping!B:H,7,FALSE)</f>
        <v>HSV SEROLOGY</v>
      </c>
      <c r="L4263" s="5" t="e">
        <f>IF(B4263&lt;&gt;0,B4263,IF(M4263=1,I4263,NA()))</f>
        <v>#N/A</v>
      </c>
      <c r="N4263" s="9" t="str">
        <f>IFERROR(VLOOKUP(Labs!A4263,Mapping!D:M,10,FALSE),0)</f>
        <v/>
      </c>
    </row>
    <row r="4264" spans="1:14" x14ac:dyDescent="0.25">
      <c r="A4264" s="5" t="str">
        <f>Source!B4264&amp;"|"&amp;Source!K4264</f>
        <v>PINS|PINS</v>
      </c>
      <c r="B4264" s="5">
        <f>IFERROR(VLOOKUP(Labs!A4264,Mapping!D:E,2,FALSE),0)</f>
        <v>0</v>
      </c>
      <c r="C4264" t="str">
        <f>Source!F4264</f>
        <v>Chem/Haem</v>
      </c>
      <c r="D4264" s="5" t="str">
        <f>Source!D4264</f>
        <v>PROINSULIN</v>
      </c>
      <c r="E4264" s="5" t="str">
        <f>Source!L4264</f>
        <v>PROINSULIN</v>
      </c>
      <c r="F4264" s="5" t="e">
        <f>IF(ISBLANK(Source!E4264),NA(),Source!E4264)</f>
        <v>#N/A</v>
      </c>
      <c r="G4264" s="5">
        <f>Source!I4264</f>
        <v>4</v>
      </c>
      <c r="H4264" s="5" t="str">
        <f>IF(B4264&lt;&gt;0,NA(),Source!B4264)</f>
        <v>PINS</v>
      </c>
      <c r="I4264" s="5">
        <f>VLOOKUP(H4264,Mapping!B:E,4,FALSE)</f>
        <v>0</v>
      </c>
      <c r="J4264" s="9" t="str">
        <f>VLOOKUP(H4264,Mapping!B:M,12,FALSE)</f>
        <v/>
      </c>
      <c r="K4264" s="5" t="str">
        <f>VLOOKUP(H4264,Mapping!B:H,7,FALSE)</f>
        <v>PROINSULIN</v>
      </c>
      <c r="L4264" s="5" t="e">
        <f>IF(B4264&lt;&gt;0,B4264,IF(M4264=1,I4264,NA()))</f>
        <v>#N/A</v>
      </c>
      <c r="N4264" s="9" t="str">
        <f>IFERROR(VLOOKUP(Labs!A4264,Mapping!D:M,10,FALSE),0)</f>
        <v/>
      </c>
    </row>
    <row r="4265" spans="1:14" x14ac:dyDescent="0.25">
      <c r="A4265" s="5" t="str">
        <f>Source!B4265&amp;"|"&amp;Source!K4265</f>
        <v>HSPV|HPVH</v>
      </c>
      <c r="B4265" s="5">
        <f>IFERROR(VLOOKUP(Labs!A4265,Mapping!D:E,2,FALSE),0)</f>
        <v>0</v>
      </c>
      <c r="C4265" t="str">
        <f>Source!F4265</f>
        <v>Chem/Haem</v>
      </c>
      <c r="D4265" s="5" t="str">
        <f>Source!D4265</f>
        <v>HSV PCR</v>
      </c>
      <c r="E4265" s="5" t="str">
        <f>Source!L4265</f>
        <v>Herpes Simplex virus PCR</v>
      </c>
      <c r="F4265" s="5" t="e">
        <f>IF(ISBLANK(Source!E4265),NA(),Source!E4265)</f>
        <v>#N/A</v>
      </c>
      <c r="G4265" s="5">
        <f>Source!I4265</f>
        <v>4</v>
      </c>
      <c r="H4265" s="5" t="str">
        <f>IF(B4265&lt;&gt;0,NA(),Source!B4265)</f>
        <v>HSPV</v>
      </c>
      <c r="I4265" s="5">
        <f>VLOOKUP(H4265,Mapping!B:E,4,FALSE)</f>
        <v>0</v>
      </c>
      <c r="J4265" s="9" t="str">
        <f>VLOOKUP(H4265,Mapping!B:M,12,FALSE)</f>
        <v/>
      </c>
      <c r="K4265" s="5" t="str">
        <f>VLOOKUP(H4265,Mapping!B:H,7,FALSE)</f>
        <v>Herpes Simplex virus PCR</v>
      </c>
      <c r="L4265" s="5" t="e">
        <f>IF(B4265&lt;&gt;0,B4265,IF(M4265=1,I4265,NA()))</f>
        <v>#N/A</v>
      </c>
      <c r="N4265" s="9" t="str">
        <f>IFERROR(VLOOKUP(Labs!A4265,Mapping!D:M,10,FALSE),0)</f>
        <v/>
      </c>
    </row>
    <row r="4266" spans="1:14" x14ac:dyDescent="0.25">
      <c r="A4266" s="5" t="str">
        <f>Source!B4266&amp;"|"&amp;Source!K4266</f>
        <v>MENS|MSER</v>
      </c>
      <c r="B4266" s="5">
        <f>IFERROR(VLOOKUP(Labs!A4266,Mapping!D:E,2,FALSE),0)</f>
        <v>0</v>
      </c>
      <c r="C4266" t="str">
        <f>Source!F4266</f>
        <v>Virology</v>
      </c>
      <c r="D4266" s="5" t="str">
        <f>Source!D4266</f>
        <v>Serum Bactericidal Assay</v>
      </c>
      <c r="E4266" s="5" t="str">
        <f>Source!L4266</f>
        <v>MENINGOCOCCAL SEROLOGY</v>
      </c>
      <c r="F4266" s="5" t="e">
        <f>IF(ISBLANK(Source!E4266),NA(),Source!E4266)</f>
        <v>#N/A</v>
      </c>
      <c r="G4266" s="5">
        <f>Source!I4266</f>
        <v>4</v>
      </c>
      <c r="H4266" s="5" t="str">
        <f>IF(B4266&lt;&gt;0,NA(),Source!B4266)</f>
        <v>MENS</v>
      </c>
      <c r="I4266" s="5">
        <f>VLOOKUP(H4266,Mapping!B:E,4,FALSE)</f>
        <v>0</v>
      </c>
      <c r="J4266" s="9" t="str">
        <f>VLOOKUP(H4266,Mapping!B:M,12,FALSE)</f>
        <v/>
      </c>
      <c r="K4266" s="5" t="str">
        <f>VLOOKUP(H4266,Mapping!B:H,7,FALSE)</f>
        <v>MENINGOCOCCAL SEROLOGY</v>
      </c>
      <c r="L4266" s="5" t="e">
        <f>IF(B4266&lt;&gt;0,B4266,IF(M4266=1,I4266,NA()))</f>
        <v>#N/A</v>
      </c>
      <c r="N4266" s="9" t="str">
        <f>IFERROR(VLOOKUP(Labs!A4266,Mapping!D:M,10,FALSE),0)</f>
        <v/>
      </c>
    </row>
    <row r="4267" spans="1:14" x14ac:dyDescent="0.25">
      <c r="A4267" s="5" t="str">
        <f>Source!B4267&amp;"|"&amp;Source!K4267</f>
        <v>MUGG|MUMC</v>
      </c>
      <c r="B4267" s="5">
        <f>IFERROR(VLOOKUP(Labs!A4267,Mapping!D:E,2,FALSE),0)</f>
        <v>0</v>
      </c>
      <c r="C4267" t="str">
        <f>Source!F4267</f>
        <v>Chem/Haem</v>
      </c>
      <c r="D4267" s="5" t="str">
        <f>Source!D4267</f>
        <v>Mumps IgG</v>
      </c>
      <c r="E4267" s="5" t="str">
        <f>Source!L4267</f>
        <v>Mumps Serology</v>
      </c>
      <c r="F4267" s="5" t="e">
        <f>IF(ISBLANK(Source!E4267),NA(),Source!E4267)</f>
        <v>#N/A</v>
      </c>
      <c r="G4267" s="5">
        <f>Source!I4267</f>
        <v>4</v>
      </c>
      <c r="H4267" s="5" t="str">
        <f>IF(B4267&lt;&gt;0,NA(),Source!B4267)</f>
        <v>MUGG</v>
      </c>
      <c r="I4267" s="5">
        <f>VLOOKUP(H4267,Mapping!B:E,4,FALSE)</f>
        <v>0</v>
      </c>
      <c r="J4267" s="9" t="str">
        <f>VLOOKUP(H4267,Mapping!B:M,12,FALSE)</f>
        <v/>
      </c>
      <c r="K4267" s="5" t="str">
        <f>VLOOKUP(H4267,Mapping!B:H,7,FALSE)</f>
        <v>Mumps Serology</v>
      </c>
      <c r="L4267" s="5" t="e">
        <f>IF(B4267&lt;&gt;0,B4267,IF(M4267=1,I4267,NA()))</f>
        <v>#N/A</v>
      </c>
      <c r="N4267" s="9">
        <f>IFERROR(VLOOKUP(Labs!A4267,Mapping!D:M,10,FALSE),0)</f>
        <v>0</v>
      </c>
    </row>
    <row r="4268" spans="1:14" x14ac:dyDescent="0.25">
      <c r="A4268" s="5" t="str">
        <f>Source!B4268&amp;"|"&amp;Source!K4268</f>
        <v>HSA1|HPCA</v>
      </c>
      <c r="B4268" s="5">
        <f>IFERROR(VLOOKUP(Labs!A4268,Mapping!D:E,2,FALSE),0)</f>
        <v>0</v>
      </c>
      <c r="C4268" t="str">
        <f>Source!F4268</f>
        <v>Chem/Haem</v>
      </c>
      <c r="D4268" s="5" t="str">
        <f>Source!D4268</f>
        <v>Herpes Simplex virus Type 1</v>
      </c>
      <c r="E4268" s="5" t="str">
        <f>Source!L4268</f>
        <v>Herpes Simplex virus PCR</v>
      </c>
      <c r="F4268" s="5" t="e">
        <f>IF(ISBLANK(Source!E4268),NA(),Source!E4268)</f>
        <v>#N/A</v>
      </c>
      <c r="G4268" s="5">
        <f>Source!I4268</f>
        <v>4</v>
      </c>
      <c r="H4268" s="5" t="str">
        <f>IF(B4268&lt;&gt;0,NA(),Source!B4268)</f>
        <v>HSA1</v>
      </c>
      <c r="I4268" s="5">
        <f>VLOOKUP(H4268,Mapping!B:E,4,FALSE)</f>
        <v>0</v>
      </c>
      <c r="J4268" s="9" t="str">
        <f>VLOOKUP(H4268,Mapping!B:M,12,FALSE)</f>
        <v/>
      </c>
      <c r="K4268" s="5" t="str">
        <f>VLOOKUP(H4268,Mapping!B:H,7,FALSE)</f>
        <v>Herpes Simplex virus PCR</v>
      </c>
      <c r="L4268" s="5" t="e">
        <f>IF(B4268&lt;&gt;0,B4268,IF(M4268=1,I4268,NA()))</f>
        <v>#N/A</v>
      </c>
      <c r="N4268" s="9" t="str">
        <f>IFERROR(VLOOKUP(Labs!A4268,Mapping!D:M,10,FALSE),0)</f>
        <v/>
      </c>
    </row>
    <row r="4269" spans="1:14" x14ac:dyDescent="0.25">
      <c r="A4269" s="5" t="str">
        <f>Source!B4269&amp;"|"&amp;Source!K4269</f>
        <v>IGG|IGSB</v>
      </c>
      <c r="B4269" s="5">
        <f>IFERROR(VLOOKUP(Labs!A4269,Mapping!D:E,2,FALSE),0)</f>
        <v>0</v>
      </c>
      <c r="C4269" t="str">
        <f>Source!F4269</f>
        <v>Chem/Haem</v>
      </c>
      <c r="D4269" s="5" t="str">
        <f>Source!D4269</f>
        <v>IGG</v>
      </c>
      <c r="E4269" s="5" t="str">
        <f>Source!L4269</f>
        <v>IgG SUBCLASSES</v>
      </c>
      <c r="F4269" s="5" t="str">
        <f>IF(ISBLANK(Source!E4269),NA(),Source!E4269)</f>
        <v>g/L</v>
      </c>
      <c r="G4269" s="5">
        <f>Source!I4269</f>
        <v>4</v>
      </c>
      <c r="H4269" s="5" t="str">
        <f>IF(B4269&lt;&gt;0,NA(),Source!B4269)</f>
        <v>IGG</v>
      </c>
      <c r="I4269" s="5" t="str">
        <f>VLOOKUP(H4269,Mapping!B:E,4,FALSE)</f>
        <v>2465-3</v>
      </c>
      <c r="J4269" s="9" t="str">
        <f>VLOOKUP(H4269,Mapping!B:M,12,FALSE)</f>
        <v>IgG [Mass/volume] in Serum or Plasma</v>
      </c>
      <c r="K4269" s="5" t="str">
        <f>VLOOKUP(H4269,Mapping!B:H,7,FALSE)</f>
        <v>IMMUNOGLOBULINS</v>
      </c>
      <c r="L4269" s="5" t="e">
        <f>IF(B4269&lt;&gt;0,B4269,IF(M4269=1,I4269,NA()))</f>
        <v>#N/A</v>
      </c>
      <c r="N4269" s="9">
        <f>IFERROR(VLOOKUP(Labs!A4269,Mapping!D:M,10,FALSE),0)</f>
        <v>0</v>
      </c>
    </row>
    <row r="4270" spans="1:14" x14ac:dyDescent="0.25">
      <c r="A4270" s="5" t="str">
        <f>Source!B4270&amp;"|"&amp;Source!K4270</f>
        <v>IGF|IGF</v>
      </c>
      <c r="B4270" s="5">
        <f>IFERROR(VLOOKUP(Labs!A4270,Mapping!D:E,2,FALSE),0)</f>
        <v>0</v>
      </c>
      <c r="C4270" t="str">
        <f>Source!F4270</f>
        <v>Chem/Haem</v>
      </c>
      <c r="D4270" s="5" t="str">
        <f>Source!D4270</f>
        <v>IGF</v>
      </c>
      <c r="E4270" s="5" t="str">
        <f>Source!L4270</f>
        <v>INSULIN LIKE GROWTH FACTOR</v>
      </c>
      <c r="F4270" s="5" t="str">
        <f>IF(ISBLANK(Source!E4270),NA(),Source!E4270)</f>
        <v>nmol/l</v>
      </c>
      <c r="G4270" s="5">
        <f>Source!I4270</f>
        <v>4</v>
      </c>
      <c r="H4270" s="5" t="str">
        <f>IF(B4270&lt;&gt;0,NA(),Source!B4270)</f>
        <v>IGF</v>
      </c>
      <c r="I4270" s="5">
        <f>VLOOKUP(H4270,Mapping!B:E,4,FALSE)</f>
        <v>0</v>
      </c>
      <c r="J4270" s="9" t="str">
        <f>VLOOKUP(H4270,Mapping!B:M,12,FALSE)</f>
        <v/>
      </c>
      <c r="K4270" s="5" t="str">
        <f>VLOOKUP(H4270,Mapping!B:H,7,FALSE)</f>
        <v>INSULIN LIKE GROWTH FACTOR</v>
      </c>
      <c r="L4270" s="5" t="e">
        <f>IF(B4270&lt;&gt;0,B4270,IF(M4270=1,I4270,NA()))</f>
        <v>#N/A</v>
      </c>
      <c r="N4270" s="9" t="str">
        <f>IFERROR(VLOOKUP(Labs!A4270,Mapping!D:M,10,FALSE),0)</f>
        <v/>
      </c>
    </row>
    <row r="4271" spans="1:14" x14ac:dyDescent="0.25">
      <c r="A4271" s="5" t="str">
        <f>Source!B4271&amp;"|"&amp;Source!K4271</f>
        <v>MBNA|MSER</v>
      </c>
      <c r="B4271" s="5">
        <f>IFERROR(VLOOKUP(Labs!A4271,Mapping!D:E,2,FALSE),0)</f>
        <v>0</v>
      </c>
      <c r="C4271" t="str">
        <f>Source!F4271</f>
        <v>Chem/Haem</v>
      </c>
      <c r="D4271" s="5" t="str">
        <f>Source!D4271</f>
        <v>Serogroup B NadA h SBA</v>
      </c>
      <c r="E4271" s="5" t="str">
        <f>Source!L4271</f>
        <v>Meningococcal Serology</v>
      </c>
      <c r="F4271" s="5" t="str">
        <f>IF(ISBLANK(Source!E4271),NA(),Source!E4271)</f>
        <v>.</v>
      </c>
      <c r="G4271" s="5">
        <f>Source!I4271</f>
        <v>4</v>
      </c>
      <c r="H4271" s="5" t="str">
        <f>IF(B4271&lt;&gt;0,NA(),Source!B4271)</f>
        <v>MBNA</v>
      </c>
      <c r="I4271" s="5">
        <f>VLOOKUP(H4271,Mapping!B:E,4,FALSE)</f>
        <v>0</v>
      </c>
      <c r="J4271" s="9" t="str">
        <f>VLOOKUP(H4271,Mapping!B:M,12,FALSE)</f>
        <v/>
      </c>
      <c r="K4271" s="5" t="str">
        <f>VLOOKUP(H4271,Mapping!B:H,7,FALSE)</f>
        <v>Meningococcal Serology</v>
      </c>
      <c r="L4271" s="5" t="e">
        <f>IF(B4271&lt;&gt;0,B4271,IF(M4271=1,I4271,NA()))</f>
        <v>#N/A</v>
      </c>
      <c r="N4271" s="9" t="str">
        <f>IFERROR(VLOOKUP(Labs!A4271,Mapping!D:M,10,FALSE),0)</f>
        <v/>
      </c>
    </row>
    <row r="4272" spans="1:14" x14ac:dyDescent="0.25">
      <c r="A4272" s="5" t="str">
        <f>Source!B4272&amp;"|"&amp;Source!K4272</f>
        <v>MEAM|MEAS</v>
      </c>
      <c r="B4272" s="5">
        <f>IFERROR(VLOOKUP(Labs!A4272,Mapping!D:E,2,FALSE),0)</f>
        <v>0</v>
      </c>
      <c r="C4272" t="str">
        <f>Source!F4272</f>
        <v>Virology</v>
      </c>
      <c r="D4272" s="5" t="str">
        <f>Source!D4272</f>
        <v>Measles virus IgM (by IF)</v>
      </c>
      <c r="E4272" s="5" t="str">
        <f>Source!L4272</f>
        <v>MEASLES SEROLOGY</v>
      </c>
      <c r="F4272" s="5" t="e">
        <f>IF(ISBLANK(Source!E4272),NA(),Source!E4272)</f>
        <v>#N/A</v>
      </c>
      <c r="G4272" s="5">
        <f>Source!I4272</f>
        <v>4</v>
      </c>
      <c r="H4272" s="5" t="str">
        <f>IF(B4272&lt;&gt;0,NA(),Source!B4272)</f>
        <v>MEAM</v>
      </c>
      <c r="I4272" s="5">
        <f>VLOOKUP(H4272,Mapping!B:E,4,FALSE)</f>
        <v>0</v>
      </c>
      <c r="J4272" s="9" t="str">
        <f>VLOOKUP(H4272,Mapping!B:M,12,FALSE)</f>
        <v/>
      </c>
      <c r="K4272" s="5" t="str">
        <f>VLOOKUP(H4272,Mapping!B:H,7,FALSE)</f>
        <v>MEASLES SEROLOGY</v>
      </c>
      <c r="L4272" s="5" t="e">
        <f>IF(B4272&lt;&gt;0,B4272,IF(M4272=1,I4272,NA()))</f>
        <v>#N/A</v>
      </c>
      <c r="N4272" s="9" t="str">
        <f>IFERROR(VLOOKUP(Labs!A4272,Mapping!D:M,10,FALSE),0)</f>
        <v/>
      </c>
    </row>
    <row r="4273" spans="1:14" x14ac:dyDescent="0.25">
      <c r="A4273" s="5" t="str">
        <f>Source!B4273&amp;"|"&amp;Source!K4273</f>
        <v>MUMC|MUMC</v>
      </c>
      <c r="B4273" s="5">
        <f>IFERROR(VLOOKUP(Labs!A4273,Mapping!D:E,2,FALSE),0)</f>
        <v>0</v>
      </c>
      <c r="C4273" t="str">
        <f>Source!F4273</f>
        <v>Virology</v>
      </c>
      <c r="D4273" s="5" t="str">
        <f>Source!D4273</f>
        <v>Mumps Serology               :</v>
      </c>
      <c r="E4273" s="5" t="str">
        <f>Source!L4273</f>
        <v>COLINDALE MUMPS SEROLOGY</v>
      </c>
      <c r="F4273" s="5" t="e">
        <f>IF(ISBLANK(Source!E4273),NA(),Source!E4273)</f>
        <v>#N/A</v>
      </c>
      <c r="G4273" s="5">
        <f>Source!I4273</f>
        <v>4</v>
      </c>
      <c r="H4273" s="5" t="str">
        <f>IF(B4273&lt;&gt;0,NA(),Source!B4273)</f>
        <v>MUMC</v>
      </c>
      <c r="I4273" s="5">
        <f>VLOOKUP(H4273,Mapping!B:E,4,FALSE)</f>
        <v>0</v>
      </c>
      <c r="J4273" s="9" t="str">
        <f>VLOOKUP(H4273,Mapping!B:M,12,FALSE)</f>
        <v/>
      </c>
      <c r="K4273" s="5" t="str">
        <f>VLOOKUP(H4273,Mapping!B:H,7,FALSE)</f>
        <v>Mumps Serology</v>
      </c>
      <c r="L4273" s="5" t="e">
        <f>IF(B4273&lt;&gt;0,B4273,IF(M4273=1,I4273,NA()))</f>
        <v>#N/A</v>
      </c>
      <c r="N4273" s="9" t="str">
        <f>IFERROR(VLOOKUP(Labs!A4273,Mapping!D:M,10,FALSE),0)</f>
        <v/>
      </c>
    </row>
    <row r="4274" spans="1:14" x14ac:dyDescent="0.25">
      <c r="A4274" s="5" t="str">
        <f>Source!B4274&amp;"|"&amp;Source!K4274</f>
        <v>PS|PS</v>
      </c>
      <c r="B4274" s="5">
        <f>IFERROR(VLOOKUP(Labs!A4274,Mapping!D:E,2,FALSE),0)</f>
        <v>0</v>
      </c>
      <c r="C4274" t="str">
        <f>Source!F4274</f>
        <v>Chem/Haem</v>
      </c>
      <c r="D4274" s="5" t="str">
        <f>Source!D4274</f>
        <v>PROTEIN S</v>
      </c>
      <c r="E4274" s="5" t="str">
        <f>Source!L4274</f>
        <v>PROTEIN S</v>
      </c>
      <c r="F4274" s="5" t="str">
        <f>IF(ISBLANK(Source!E4274),NA(),Source!E4274)</f>
        <v>iu/dl</v>
      </c>
      <c r="G4274" s="5">
        <f>Source!I4274</f>
        <v>4</v>
      </c>
      <c r="H4274" s="5" t="str">
        <f>IF(B4274&lt;&gt;0,NA(),Source!B4274)</f>
        <v>PS</v>
      </c>
      <c r="I4274" s="5">
        <f>VLOOKUP(H4274,Mapping!B:E,4,FALSE)</f>
        <v>0</v>
      </c>
      <c r="J4274" s="9" t="str">
        <f>VLOOKUP(H4274,Mapping!B:M,12,FALSE)</f>
        <v/>
      </c>
      <c r="K4274" s="5" t="str">
        <f>VLOOKUP(H4274,Mapping!B:H,7,FALSE)</f>
        <v>CFT</v>
      </c>
      <c r="L4274" s="5" t="e">
        <f>IF(B4274&lt;&gt;0,B4274,IF(M4274=1,I4274,NA()))</f>
        <v>#N/A</v>
      </c>
      <c r="N4274" s="9">
        <f>IFERROR(VLOOKUP(Labs!A4274,Mapping!D:M,10,FALSE),0)</f>
        <v>0</v>
      </c>
    </row>
    <row r="4275" spans="1:14" x14ac:dyDescent="0.25">
      <c r="A4275" s="5" t="str">
        <f>Source!B4275&amp;"|"&amp;Source!K4275</f>
        <v>RPT|FNAAX</v>
      </c>
      <c r="B4275" s="5">
        <f>IFERROR(VLOOKUP(Labs!A4275,Mapping!D:E,2,FALSE),0)</f>
        <v>0</v>
      </c>
      <c r="C4275" t="str">
        <f>Source!F4275</f>
        <v>Non-Gynae Cytology</v>
      </c>
      <c r="D4275" s="5" t="str">
        <f>Source!D4275</f>
        <v>Report</v>
      </c>
      <c r="E4275" s="5" t="str">
        <f>Source!L4275</f>
        <v>FNA Axilla</v>
      </c>
      <c r="F4275" s="5" t="e">
        <f>IF(ISBLANK(Source!E4275),NA(),Source!E4275)</f>
        <v>#N/A</v>
      </c>
      <c r="G4275" s="5">
        <f>Source!I4275</f>
        <v>4</v>
      </c>
      <c r="H4275" s="5" t="str">
        <f>IF(B4275&lt;&gt;0,NA(),Source!B4275)</f>
        <v>RPT</v>
      </c>
      <c r="I4275" s="5">
        <f>VLOOKUP(H4275,Mapping!B:E,4,FALSE)</f>
        <v>0</v>
      </c>
      <c r="J4275" s="9" t="str">
        <f>VLOOKUP(H4275,Mapping!B:M,12,FALSE)</f>
        <v/>
      </c>
      <c r="K4275" s="5" t="str">
        <f>VLOOKUP(H4275,Mapping!B:H,7,FALSE)</f>
        <v>FNA Breast</v>
      </c>
      <c r="L4275" s="5" t="e">
        <f>IF(B4275&lt;&gt;0,B4275,IF(M4275=1,I4275,NA()))</f>
        <v>#N/A</v>
      </c>
      <c r="N4275" s="9">
        <f>IFERROR(VLOOKUP(Labs!A4275,Mapping!D:M,10,FALSE),0)</f>
        <v>0</v>
      </c>
    </row>
    <row r="4276" spans="1:14" x14ac:dyDescent="0.25">
      <c r="A4276" s="5" t="str">
        <f>Source!B4276&amp;"|"&amp;Source!K4276</f>
        <v>RPT|TSTNS</v>
      </c>
      <c r="B4276" s="5">
        <f>IFERROR(VLOOKUP(Labs!A4276,Mapping!D:E,2,FALSE),0)</f>
        <v>0</v>
      </c>
      <c r="C4276" t="str">
        <f>Source!F4276</f>
        <v>Non-Gynae Cytology</v>
      </c>
      <c r="D4276" s="5" t="str">
        <f>Source!D4276</f>
        <v>Report</v>
      </c>
      <c r="E4276" s="5" t="str">
        <f>Source!L4276</f>
        <v>Soft Tissue NOS</v>
      </c>
      <c r="F4276" s="5" t="e">
        <f>IF(ISBLANK(Source!E4276),NA(),Source!E4276)</f>
        <v>#N/A</v>
      </c>
      <c r="G4276" s="5">
        <f>Source!I4276</f>
        <v>4</v>
      </c>
      <c r="H4276" s="5" t="str">
        <f>IF(B4276&lt;&gt;0,NA(),Source!B4276)</f>
        <v>RPT</v>
      </c>
      <c r="I4276" s="5">
        <f>VLOOKUP(H4276,Mapping!B:E,4,FALSE)</f>
        <v>0</v>
      </c>
      <c r="J4276" s="9" t="str">
        <f>VLOOKUP(H4276,Mapping!B:M,12,FALSE)</f>
        <v/>
      </c>
      <c r="K4276" s="5" t="str">
        <f>VLOOKUP(H4276,Mapping!B:H,7,FALSE)</f>
        <v>FNA Breast</v>
      </c>
      <c r="L4276" s="5" t="e">
        <f>IF(B4276&lt;&gt;0,B4276,IF(M4276=1,I4276,NA()))</f>
        <v>#N/A</v>
      </c>
      <c r="N4276" s="9">
        <f>IFERROR(VLOOKUP(Labs!A4276,Mapping!D:M,10,FALSE),0)</f>
        <v>0</v>
      </c>
    </row>
    <row r="4277" spans="1:14" x14ac:dyDescent="0.25">
      <c r="A4277" s="5" t="str">
        <f>Source!B4277&amp;"|"&amp;Source!K4277</f>
        <v>MBPO|MSER</v>
      </c>
      <c r="B4277" s="5">
        <f>IFERROR(VLOOKUP(Labs!A4277,Mapping!D:E,2,FALSE),0)</f>
        <v>0</v>
      </c>
      <c r="C4277" t="str">
        <f>Source!F4277</f>
        <v>Chem/Haem</v>
      </c>
      <c r="D4277" s="5" t="str">
        <f>Source!D4277</f>
        <v>Serogroup B PorA H SBA</v>
      </c>
      <c r="E4277" s="5" t="str">
        <f>Source!L4277</f>
        <v>Meningococcal Serology</v>
      </c>
      <c r="F4277" s="5" t="str">
        <f>IF(ISBLANK(Source!E4277),NA(),Source!E4277)</f>
        <v>.</v>
      </c>
      <c r="G4277" s="5">
        <f>Source!I4277</f>
        <v>4</v>
      </c>
      <c r="H4277" s="5" t="str">
        <f>IF(B4277&lt;&gt;0,NA(),Source!B4277)</f>
        <v>MBPO</v>
      </c>
      <c r="I4277" s="5">
        <f>VLOOKUP(H4277,Mapping!B:E,4,FALSE)</f>
        <v>0</v>
      </c>
      <c r="J4277" s="9" t="str">
        <f>VLOOKUP(H4277,Mapping!B:M,12,FALSE)</f>
        <v/>
      </c>
      <c r="K4277" s="5" t="str">
        <f>VLOOKUP(H4277,Mapping!B:H,7,FALSE)</f>
        <v>Meningococcal Serology</v>
      </c>
      <c r="L4277" s="5" t="e">
        <f>IF(B4277&lt;&gt;0,B4277,IF(M4277=1,I4277,NA()))</f>
        <v>#N/A</v>
      </c>
      <c r="N4277" s="9" t="str">
        <f>IFERROR(VLOOKUP(Labs!A4277,Mapping!D:M,10,FALSE),0)</f>
        <v/>
      </c>
    </row>
    <row r="4278" spans="1:14" x14ac:dyDescent="0.25">
      <c r="A4278" s="5" t="str">
        <f>Source!B4278&amp;"|"&amp;Source!K4278</f>
        <v>MCH|HBOP</v>
      </c>
      <c r="B4278" s="5">
        <f>IFERROR(VLOOKUP(Labs!A4278,Mapping!D:E,2,FALSE),0)</f>
        <v>0</v>
      </c>
      <c r="C4278" t="str">
        <f>Source!F4278</f>
        <v>Chem/Haem</v>
      </c>
      <c r="D4278" s="5" t="str">
        <f>Source!D4278</f>
        <v>MCH</v>
      </c>
      <c r="E4278" s="5" t="str">
        <f>Source!L4278</f>
        <v>HAEMOGLOBINOPATHY SCREEN</v>
      </c>
      <c r="F4278" s="5" t="str">
        <f>IF(ISBLANK(Source!E4278),NA(),Source!E4278)</f>
        <v>pg</v>
      </c>
      <c r="G4278" s="5">
        <f>Source!I4278</f>
        <v>4</v>
      </c>
      <c r="H4278" s="5" t="str">
        <f>IF(B4278&lt;&gt;0,NA(),Source!B4278)</f>
        <v>MCH</v>
      </c>
      <c r="I4278" s="5" t="str">
        <f>VLOOKUP(H4278,Mapping!B:E,4,FALSE)</f>
        <v>785-6</v>
      </c>
      <c r="J4278" s="9" t="str">
        <f>VLOOKUP(H4278,Mapping!B:M,12,FALSE)</f>
        <v>MCH [Entitic mass] by Automated count</v>
      </c>
      <c r="K4278" s="5" t="str">
        <f>VLOOKUP(H4278,Mapping!B:H,7,FALSE)</f>
        <v>Full Blood Count</v>
      </c>
      <c r="L4278" s="5" t="e">
        <f>IF(B4278&lt;&gt;0,B4278,IF(M4278=1,I4278,NA()))</f>
        <v>#N/A</v>
      </c>
      <c r="N4278" s="9">
        <f>IFERROR(VLOOKUP(Labs!A4278,Mapping!D:M,10,FALSE),0)</f>
        <v>0</v>
      </c>
    </row>
    <row r="4279" spans="1:14" x14ac:dyDescent="0.25">
      <c r="A4279" s="5" t="str">
        <f>Source!B4279&amp;"|"&amp;Source!K4279</f>
        <v>HSVF|HSVB</v>
      </c>
      <c r="B4279" s="5">
        <f>IFERROR(VLOOKUP(Labs!A4279,Mapping!D:E,2,FALSE),0)</f>
        <v>0</v>
      </c>
      <c r="C4279" t="str">
        <f>Source!F4279</f>
        <v>Virology</v>
      </c>
      <c r="D4279" s="5" t="str">
        <f>Source!D4279</f>
        <v>Herpes Simplex (Type 1/2) CFT</v>
      </c>
      <c r="E4279" s="5" t="str">
        <f>Source!L4279</f>
        <v>HSV SEROLOGY BRISTOL</v>
      </c>
      <c r="F4279" s="5" t="e">
        <f>IF(ISBLANK(Source!E4279),NA(),Source!E4279)</f>
        <v>#N/A</v>
      </c>
      <c r="G4279" s="5">
        <f>Source!I4279</f>
        <v>4</v>
      </c>
      <c r="H4279" s="5" t="str">
        <f>IF(B4279&lt;&gt;0,NA(),Source!B4279)</f>
        <v>HSVF</v>
      </c>
      <c r="I4279" s="5">
        <f>VLOOKUP(H4279,Mapping!B:E,4,FALSE)</f>
        <v>0</v>
      </c>
      <c r="J4279" s="9" t="str">
        <f>VLOOKUP(H4279,Mapping!B:M,12,FALSE)</f>
        <v/>
      </c>
      <c r="K4279" s="5" t="str">
        <f>VLOOKUP(H4279,Mapping!B:H,7,FALSE)</f>
        <v>HSV Serology</v>
      </c>
      <c r="L4279" s="5" t="e">
        <f>IF(B4279&lt;&gt;0,B4279,IF(M4279=1,I4279,NA()))</f>
        <v>#N/A</v>
      </c>
      <c r="N4279" s="9" t="str">
        <f>IFERROR(VLOOKUP(Labs!A4279,Mapping!D:M,10,FALSE),0)</f>
        <v/>
      </c>
    </row>
    <row r="4280" spans="1:14" x14ac:dyDescent="0.25">
      <c r="A4280" s="5" t="str">
        <f>Source!B4280&amp;"|"&amp;Source!K4280</f>
        <v>PMSC|PMSC</v>
      </c>
      <c r="B4280" s="5">
        <f>IFERROR(VLOOKUP(Labs!A4280,Mapping!D:E,2,FALSE),0)</f>
        <v>0</v>
      </c>
      <c r="C4280" t="str">
        <f>Source!F4280</f>
        <v>Chem/Haem</v>
      </c>
      <c r="D4280" s="5" t="str">
        <f>Source!D4280</f>
        <v>PM-Scl antibodies (PM-1)</v>
      </c>
      <c r="E4280" s="5" t="str">
        <f>Source!L4280</f>
        <v>PM-Scl antibodies (PM-1)</v>
      </c>
      <c r="F4280" s="5" t="e">
        <f>IF(ISBLANK(Source!E4280),NA(),Source!E4280)</f>
        <v>#N/A</v>
      </c>
      <c r="G4280" s="5">
        <f>Source!I4280</f>
        <v>4</v>
      </c>
      <c r="H4280" s="5" t="str">
        <f>IF(B4280&lt;&gt;0,NA(),Source!B4280)</f>
        <v>PMSC</v>
      </c>
      <c r="I4280" s="5">
        <f>VLOOKUP(H4280,Mapping!B:E,4,FALSE)</f>
        <v>0</v>
      </c>
      <c r="J4280" s="9" t="str">
        <f>VLOOKUP(H4280,Mapping!B:M,12,FALSE)</f>
        <v/>
      </c>
      <c r="K4280" s="5" t="str">
        <f>VLOOKUP(H4280,Mapping!B:H,7,FALSE)</f>
        <v>PM-Scl antibodies (PM-1)</v>
      </c>
      <c r="L4280" s="5" t="e">
        <f>IF(B4280&lt;&gt;0,B4280,IF(M4280=1,I4280,NA()))</f>
        <v>#N/A</v>
      </c>
      <c r="N4280" s="9" t="str">
        <f>IFERROR(VLOOKUP(Labs!A4280,Mapping!D:M,10,FALSE),0)</f>
        <v/>
      </c>
    </row>
    <row r="4281" spans="1:14" x14ac:dyDescent="0.25">
      <c r="A4281" s="5" t="str">
        <f>Source!B4281&amp;"|"&amp;Source!K4281</f>
        <v>MBFH|MSER</v>
      </c>
      <c r="B4281" s="5">
        <f>IFERROR(VLOOKUP(Labs!A4281,Mapping!D:E,2,FALSE),0)</f>
        <v>0</v>
      </c>
      <c r="C4281" t="str">
        <f>Source!F4281</f>
        <v>Chem/Haem</v>
      </c>
      <c r="D4281" s="5" t="str">
        <f>Source!D4281</f>
        <v>Serogroup B fHbp h SBA</v>
      </c>
      <c r="E4281" s="5" t="str">
        <f>Source!L4281</f>
        <v>Meningococcal Serology</v>
      </c>
      <c r="F4281" s="5" t="str">
        <f>IF(ISBLANK(Source!E4281),NA(),Source!E4281)</f>
        <v>.</v>
      </c>
      <c r="G4281" s="5">
        <f>Source!I4281</f>
        <v>4</v>
      </c>
      <c r="H4281" s="5" t="str">
        <f>IF(B4281&lt;&gt;0,NA(),Source!B4281)</f>
        <v>MBFH</v>
      </c>
      <c r="I4281" s="5">
        <f>VLOOKUP(H4281,Mapping!B:E,4,FALSE)</f>
        <v>0</v>
      </c>
      <c r="J4281" s="9" t="str">
        <f>VLOOKUP(H4281,Mapping!B:M,12,FALSE)</f>
        <v/>
      </c>
      <c r="K4281" s="5" t="str">
        <f>VLOOKUP(H4281,Mapping!B:H,7,FALSE)</f>
        <v>Meningococcal Serology</v>
      </c>
      <c r="L4281" s="5" t="e">
        <f>IF(B4281&lt;&gt;0,B4281,IF(M4281=1,I4281,NA()))</f>
        <v>#N/A</v>
      </c>
      <c r="N4281" s="9" t="str">
        <f>IFERROR(VLOOKUP(Labs!A4281,Mapping!D:M,10,FALSE),0)</f>
        <v/>
      </c>
    </row>
    <row r="4282" spans="1:14" x14ac:dyDescent="0.25">
      <c r="A4282" s="5" t="str">
        <f>Source!B4282&amp;"|"&amp;Source!K4282</f>
        <v>RPT|TLNFN x2</v>
      </c>
      <c r="B4282" s="5">
        <f>IFERROR(VLOOKUP(Labs!A4282,Mapping!D:E,2,FALSE),0)</f>
        <v>0</v>
      </c>
      <c r="C4282" t="str">
        <f>Source!F4282</f>
        <v>Non-Gynae Cytology</v>
      </c>
      <c r="D4282" s="5" t="str">
        <f>Source!D4282</f>
        <v>Report</v>
      </c>
      <c r="E4282" s="5" t="str">
        <f>Source!L4282</f>
        <v>FNA Lymph node x2</v>
      </c>
      <c r="F4282" s="5" t="e">
        <f>IF(ISBLANK(Source!E4282),NA(),Source!E4282)</f>
        <v>#N/A</v>
      </c>
      <c r="G4282" s="5">
        <f>Source!I4282</f>
        <v>4</v>
      </c>
      <c r="H4282" s="5" t="str">
        <f>IF(B4282&lt;&gt;0,NA(),Source!B4282)</f>
        <v>RPT</v>
      </c>
      <c r="I4282" s="5">
        <f>VLOOKUP(H4282,Mapping!B:E,4,FALSE)</f>
        <v>0</v>
      </c>
      <c r="J4282" s="9" t="str">
        <f>VLOOKUP(H4282,Mapping!B:M,12,FALSE)</f>
        <v/>
      </c>
      <c r="K4282" s="5" t="str">
        <f>VLOOKUP(H4282,Mapping!B:H,7,FALSE)</f>
        <v>FNA Breast</v>
      </c>
      <c r="L4282" s="5" t="e">
        <f>IF(B4282&lt;&gt;0,B4282,IF(M4282=1,I4282,NA()))</f>
        <v>#N/A</v>
      </c>
      <c r="N4282" s="9">
        <f>IFERROR(VLOOKUP(Labs!A4282,Mapping!D:M,10,FALSE),0)</f>
        <v>0</v>
      </c>
    </row>
    <row r="4283" spans="1:14" x14ac:dyDescent="0.25">
      <c r="A4283" s="5" t="str">
        <f>Source!B4283&amp;"|"&amp;Source!K4283</f>
        <v>PLTS|HYPO</v>
      </c>
      <c r="B4283" s="5">
        <f>IFERROR(VLOOKUP(Labs!A4283,Mapping!D:E,2,FALSE),0)</f>
        <v>0</v>
      </c>
      <c r="C4283" t="str">
        <f>Source!F4283</f>
        <v>Chem/Haem</v>
      </c>
      <c r="D4283" s="5" t="str">
        <f>Source!D4283</f>
        <v>PLTS</v>
      </c>
      <c r="E4283" s="5" t="str">
        <f>Source!L4283</f>
        <v>% Hypochromic Cells</v>
      </c>
      <c r="F4283" s="5" t="str">
        <f>IF(ISBLANK(Source!E4283),NA(),Source!E4283)</f>
        <v>10*9/L</v>
      </c>
      <c r="G4283" s="5">
        <f>Source!I4283</f>
        <v>4</v>
      </c>
      <c r="H4283" s="5" t="str">
        <f>IF(B4283&lt;&gt;0,NA(),Source!B4283)</f>
        <v>PLTS</v>
      </c>
      <c r="I4283" s="5" t="str">
        <f>VLOOKUP(H4283,Mapping!B:E,4,FALSE)</f>
        <v>777-3</v>
      </c>
      <c r="J4283" s="9" t="str">
        <f>VLOOKUP(H4283,Mapping!B:M,12,FALSE)</f>
        <v>Platelets [#/volume] in Blood by Automated count</v>
      </c>
      <c r="K4283" s="5" t="str">
        <f>VLOOKUP(H4283,Mapping!B:H,7,FALSE)</f>
        <v>Full Blood Count</v>
      </c>
      <c r="L4283" s="5" t="e">
        <f>IF(B4283&lt;&gt;0,B4283,IF(M4283=1,I4283,NA()))</f>
        <v>#N/A</v>
      </c>
      <c r="N4283" s="9">
        <f>IFERROR(VLOOKUP(Labs!A4283,Mapping!D:M,10,FALSE),0)</f>
        <v>0</v>
      </c>
    </row>
    <row r="4284" spans="1:14" x14ac:dyDescent="0.25">
      <c r="A4284" s="5" t="str">
        <f>Source!B4284&amp;"|"&amp;Source!K4284</f>
        <v>RDW|HBOP</v>
      </c>
      <c r="B4284" s="5">
        <f>IFERROR(VLOOKUP(Labs!A4284,Mapping!D:E,2,FALSE),0)</f>
        <v>0</v>
      </c>
      <c r="C4284" t="str">
        <f>Source!F4284</f>
        <v>Chem/Haem</v>
      </c>
      <c r="D4284" s="5" t="str">
        <f>Source!D4284</f>
        <v>RDW</v>
      </c>
      <c r="E4284" s="5" t="str">
        <f>Source!L4284</f>
        <v>HAEMOGLOBINOPATHY SCREEN</v>
      </c>
      <c r="F4284" s="5" t="e">
        <f>IF(ISBLANK(Source!E4284),NA(),Source!E4284)</f>
        <v>#N/A</v>
      </c>
      <c r="G4284" s="5">
        <f>Source!I4284</f>
        <v>4</v>
      </c>
      <c r="H4284" s="5" t="str">
        <f>IF(B4284&lt;&gt;0,NA(),Source!B4284)</f>
        <v>RDW</v>
      </c>
      <c r="I4284" s="5" t="str">
        <f>VLOOKUP(H4284,Mapping!B:E,4,FALSE)</f>
        <v>788-0</v>
      </c>
      <c r="J4284" s="9" t="str">
        <f>VLOOKUP(H4284,Mapping!B:M,12,FALSE)</f>
        <v>Erythrocyte distribution width [Ratio] by Automated count</v>
      </c>
      <c r="K4284" s="5" t="str">
        <f>VLOOKUP(H4284,Mapping!B:H,7,FALSE)</f>
        <v>Full Blood Count</v>
      </c>
      <c r="L4284" s="5" t="e">
        <f>IF(B4284&lt;&gt;0,B4284,IF(M4284=1,I4284,NA()))</f>
        <v>#N/A</v>
      </c>
      <c r="N4284" s="9">
        <f>IFERROR(VLOOKUP(Labs!A4284,Mapping!D:M,10,FALSE),0)</f>
        <v>0</v>
      </c>
    </row>
    <row r="4285" spans="1:14" x14ac:dyDescent="0.25">
      <c r="A4285" s="5" t="str">
        <f>Source!B4285&amp;"|"&amp;Source!K4285</f>
        <v>RPT|TOEBR</v>
      </c>
      <c r="B4285" s="5">
        <f>IFERROR(VLOOKUP(Labs!A4285,Mapping!D:E,2,FALSE),0)</f>
        <v>0</v>
      </c>
      <c r="C4285" t="str">
        <f>Source!F4285</f>
        <v>Non-Gynae Cytology</v>
      </c>
      <c r="D4285" s="5" t="str">
        <f>Source!D4285</f>
        <v>Report</v>
      </c>
      <c r="E4285" s="5" t="str">
        <f>Source!L4285</f>
        <v>Oesophageal brushing</v>
      </c>
      <c r="F4285" s="5" t="e">
        <f>IF(ISBLANK(Source!E4285),NA(),Source!E4285)</f>
        <v>#N/A</v>
      </c>
      <c r="G4285" s="5">
        <f>Source!I4285</f>
        <v>4</v>
      </c>
      <c r="H4285" s="5" t="str">
        <f>IF(B4285&lt;&gt;0,NA(),Source!B4285)</f>
        <v>RPT</v>
      </c>
      <c r="I4285" s="5">
        <f>VLOOKUP(H4285,Mapping!B:E,4,FALSE)</f>
        <v>0</v>
      </c>
      <c r="J4285" s="9" t="str">
        <f>VLOOKUP(H4285,Mapping!B:M,12,FALSE)</f>
        <v/>
      </c>
      <c r="K4285" s="5" t="str">
        <f>VLOOKUP(H4285,Mapping!B:H,7,FALSE)</f>
        <v>FNA Breast</v>
      </c>
      <c r="L4285" s="5" t="e">
        <f>IF(B4285&lt;&gt;0,B4285,IF(M4285=1,I4285,NA()))</f>
        <v>#N/A</v>
      </c>
      <c r="N4285" s="9">
        <f>IFERROR(VLOOKUP(Labs!A4285,Mapping!D:M,10,FALSE),0)</f>
        <v>0</v>
      </c>
    </row>
    <row r="4286" spans="1:14" x14ac:dyDescent="0.25">
      <c r="A4286" s="5" t="str">
        <f>Source!B4286&amp;"|"&amp;Source!K4286</f>
        <v>PADP|PADP</v>
      </c>
      <c r="B4286" s="5">
        <f>IFERROR(VLOOKUP(Labs!A4286,Mapping!D:E,2,FALSE),0)</f>
        <v>0</v>
      </c>
      <c r="C4286" t="str">
        <f>Source!F4286</f>
        <v>Chem/Haem</v>
      </c>
      <c r="D4286" s="5" t="str">
        <f>Source!D4286</f>
        <v>PLATELET NUCLEOTIDES</v>
      </c>
      <c r="E4286" s="5" t="str">
        <f>Source!L4286</f>
        <v>PLATELET ADP</v>
      </c>
      <c r="F4286" s="5" t="e">
        <f>IF(ISBLANK(Source!E4286),NA(),Source!E4286)</f>
        <v>#N/A</v>
      </c>
      <c r="G4286" s="5">
        <f>Source!I4286</f>
        <v>4</v>
      </c>
      <c r="H4286" s="5" t="str">
        <f>IF(B4286&lt;&gt;0,NA(),Source!B4286)</f>
        <v>PADP</v>
      </c>
      <c r="I4286" s="5">
        <f>VLOOKUP(H4286,Mapping!B:E,4,FALSE)</f>
        <v>0</v>
      </c>
      <c r="J4286" s="9" t="str">
        <f>VLOOKUP(H4286,Mapping!B:M,12,FALSE)</f>
        <v/>
      </c>
      <c r="K4286" s="5" t="str">
        <f>VLOOKUP(H4286,Mapping!B:H,7,FALSE)</f>
        <v>PLATELET ADP</v>
      </c>
      <c r="L4286" s="5" t="e">
        <f>IF(B4286&lt;&gt;0,B4286,IF(M4286=1,I4286,NA()))</f>
        <v>#N/A</v>
      </c>
      <c r="N4286" s="9" t="str">
        <f>IFERROR(VLOOKUP(Labs!A4286,Mapping!D:M,10,FALSE),0)</f>
        <v/>
      </c>
    </row>
    <row r="4287" spans="1:14" x14ac:dyDescent="0.25">
      <c r="A4287" s="5" t="str">
        <f>Source!B4287&amp;"|"&amp;Source!K4287</f>
        <v>TITRE|TITM</v>
      </c>
      <c r="B4287" s="5">
        <f>IFERROR(VLOOKUP(Labs!A4287,Mapping!D:E,2,FALSE),0)</f>
        <v>0</v>
      </c>
      <c r="C4287" t="str">
        <f>Source!F4287</f>
        <v>Blood Transfusion</v>
      </c>
      <c r="D4287" s="5" t="str">
        <f>Source!D4287</f>
        <v>ANTIBODY TITRE</v>
      </c>
      <c r="E4287" s="5" t="str">
        <f>Source!L4287</f>
        <v>ANTIBODY TITRE</v>
      </c>
      <c r="F4287" s="5" t="e">
        <f>IF(ISBLANK(Source!E4287),NA(),Source!E4287)</f>
        <v>#N/A</v>
      </c>
      <c r="G4287" s="5">
        <f>Source!I4287</f>
        <v>4</v>
      </c>
      <c r="H4287" s="5" t="str">
        <f>IF(B4287&lt;&gt;0,NA(),Source!B4287)</f>
        <v>TITRE</v>
      </c>
      <c r="I4287" s="5">
        <f>VLOOKUP(H4287,Mapping!B:E,4,FALSE)</f>
        <v>0</v>
      </c>
      <c r="J4287" s="9" t="str">
        <f>VLOOKUP(H4287,Mapping!B:M,12,FALSE)</f>
        <v/>
      </c>
      <c r="K4287" s="5" t="str">
        <f>VLOOKUP(H4287,Mapping!B:H,7,FALSE)</f>
        <v>ANTIBODY TITRE</v>
      </c>
      <c r="L4287" s="5" t="e">
        <f>IF(B4287&lt;&gt;0,B4287,IF(M4287=1,I4287,NA()))</f>
        <v>#N/A</v>
      </c>
      <c r="N4287" s="9">
        <f>IFERROR(VLOOKUP(Labs!A4287,Mapping!D:M,10,FALSE),0)</f>
        <v>0</v>
      </c>
    </row>
    <row r="4288" spans="1:14" x14ac:dyDescent="0.25">
      <c r="A4288" s="5" t="str">
        <f>Source!B4288&amp;"|"&amp;Source!K4288</f>
        <v>RPT|YSEF</v>
      </c>
      <c r="B4288" s="5">
        <f>IFERROR(VLOOKUP(Labs!A4288,Mapping!D:E,2,FALSE),0)</f>
        <v>0</v>
      </c>
      <c r="C4288" t="str">
        <f>Source!F4288</f>
        <v>Non-Gynae Cytology</v>
      </c>
      <c r="D4288" s="5" t="str">
        <f>Source!D4288</f>
        <v>Report</v>
      </c>
      <c r="E4288" s="5" t="str">
        <f>Source!L4288</f>
        <v>YSEF</v>
      </c>
      <c r="F4288" s="5" t="e">
        <f>IF(ISBLANK(Source!E4288),NA(),Source!E4288)</f>
        <v>#N/A</v>
      </c>
      <c r="G4288" s="5">
        <f>Source!I4288</f>
        <v>4</v>
      </c>
      <c r="H4288" s="5" t="str">
        <f>IF(B4288&lt;&gt;0,NA(),Source!B4288)</f>
        <v>RPT</v>
      </c>
      <c r="I4288" s="5">
        <f>VLOOKUP(H4288,Mapping!B:E,4,FALSE)</f>
        <v>0</v>
      </c>
      <c r="J4288" s="9" t="str">
        <f>VLOOKUP(H4288,Mapping!B:M,12,FALSE)</f>
        <v/>
      </c>
      <c r="K4288" s="5" t="str">
        <f>VLOOKUP(H4288,Mapping!B:H,7,FALSE)</f>
        <v>FNA Breast</v>
      </c>
      <c r="L4288" s="5" t="e">
        <f>IF(B4288&lt;&gt;0,B4288,IF(M4288=1,I4288,NA()))</f>
        <v>#N/A</v>
      </c>
      <c r="N4288" s="9">
        <f>IFERROR(VLOOKUP(Labs!A4288,Mapping!D:M,10,FALSE),0)</f>
        <v>0</v>
      </c>
    </row>
    <row r="4289" spans="1:14" x14ac:dyDescent="0.25">
      <c r="A4289" s="5" t="str">
        <f>Source!B4289&amp;"|"&amp;Source!K4289</f>
        <v>MSUG|CER, SB</v>
      </c>
      <c r="B4289" s="5">
        <f>IFERROR(VLOOKUP(Labs!A4289,Mapping!D:E,2,FALSE),0)</f>
        <v>0</v>
      </c>
      <c r="C4289" t="str">
        <f>Source!F4289</f>
        <v>Gynae Cytology</v>
      </c>
      <c r="D4289" s="5" t="str">
        <f>Source!D4289</f>
        <v>Management Suggested</v>
      </c>
      <c r="E4289" s="5" t="str">
        <f>Source!L4289</f>
        <v>Cervical smear, Spatula and brush</v>
      </c>
      <c r="F4289" s="5" t="e">
        <f>IF(ISBLANK(Source!E4289),NA(),Source!E4289)</f>
        <v>#N/A</v>
      </c>
      <c r="G4289" s="5">
        <f>Source!I4289</f>
        <v>4</v>
      </c>
      <c r="H4289" s="5" t="str">
        <f>IF(B4289&lt;&gt;0,NA(),Source!B4289)</f>
        <v>MSUG</v>
      </c>
      <c r="I4289" s="5" t="str">
        <f>VLOOKUP(H4289,Mapping!B:E,4,FALSE)</f>
        <v>19774-9</v>
      </c>
      <c r="J4289" s="9" t="str">
        <f>VLOOKUP(H4289,Mapping!B:M,12,FALSE)</f>
        <v/>
      </c>
      <c r="K4289" s="5" t="str">
        <f>VLOOKUP(H4289,Mapping!B:H,7,FALSE)</f>
        <v>Cervical smear</v>
      </c>
      <c r="L4289" s="5" t="e">
        <f>IF(B4289&lt;&gt;0,B4289,IF(M4289=1,I4289,NA()))</f>
        <v>#N/A</v>
      </c>
      <c r="N4289" s="9">
        <f>IFERROR(VLOOKUP(Labs!A4289,Mapping!D:M,10,FALSE),0)</f>
        <v>0</v>
      </c>
    </row>
    <row r="4290" spans="1:14" x14ac:dyDescent="0.25">
      <c r="A4290" s="5" t="str">
        <f>Source!B4290&amp;"|"&amp;Source!K4290</f>
        <v>PG|REDEX</v>
      </c>
      <c r="B4290" s="5">
        <f>IFERROR(VLOOKUP(Labs!A4290,Mapping!D:E,2,FALSE),0)</f>
        <v>0</v>
      </c>
      <c r="C4290" t="str">
        <f>Source!F4290</f>
        <v>Blood Transfusion</v>
      </c>
      <c r="D4290" s="5" t="str">
        <f>Source!D4290</f>
        <v>Provisional blood group</v>
      </c>
      <c r="E4290" s="5" t="str">
        <f>Source!L4290</f>
        <v>POST RED LABEL EXM</v>
      </c>
      <c r="F4290" s="5" t="e">
        <f>IF(ISBLANK(Source!E4290),NA(),Source!E4290)</f>
        <v>#N/A</v>
      </c>
      <c r="G4290" s="5">
        <f>Source!I4290</f>
        <v>4</v>
      </c>
      <c r="H4290" s="5" t="str">
        <f>IF(B4290&lt;&gt;0,NA(),Source!B4290)</f>
        <v>PG</v>
      </c>
      <c r="I4290" s="5">
        <f>VLOOKUP(H4290,Mapping!B:E,4,FALSE)</f>
        <v>0</v>
      </c>
      <c r="J4290" s="9" t="str">
        <f>VLOOKUP(H4290,Mapping!B:M,12,FALSE)</f>
        <v/>
      </c>
      <c r="K4290" s="5" t="str">
        <f>VLOOKUP(H4290,Mapping!B:H,7,FALSE)</f>
        <v>Provisional blood group</v>
      </c>
      <c r="L4290" s="5" t="e">
        <f>IF(B4290&lt;&gt;0,B4290,IF(M4290=1,I4290,NA()))</f>
        <v>#N/A</v>
      </c>
      <c r="N4290" s="9">
        <f>IFERROR(VLOOKUP(Labs!A4290,Mapping!D:M,10,FALSE),0)</f>
        <v>0</v>
      </c>
    </row>
    <row r="4291" spans="1:14" x14ac:dyDescent="0.25">
      <c r="A4291" s="5" t="str">
        <f>Source!B4291&amp;"|"&amp;Source!K4291</f>
        <v>RPT|YNW</v>
      </c>
      <c r="B4291" s="5">
        <f>IFERROR(VLOOKUP(Labs!A4291,Mapping!D:E,2,FALSE),0)</f>
        <v>0</v>
      </c>
      <c r="C4291" t="str">
        <f>Source!F4291</f>
        <v>Non-Gynae Cytology</v>
      </c>
      <c r="D4291" s="5" t="str">
        <f>Source!D4291</f>
        <v>Report</v>
      </c>
      <c r="E4291" s="5" t="str">
        <f>Source!L4291</f>
        <v>Fine needle washings</v>
      </c>
      <c r="F4291" s="5" t="e">
        <f>IF(ISBLANK(Source!E4291),NA(),Source!E4291)</f>
        <v>#N/A</v>
      </c>
      <c r="G4291" s="5">
        <f>Source!I4291</f>
        <v>4</v>
      </c>
      <c r="H4291" s="5" t="str">
        <f>IF(B4291&lt;&gt;0,NA(),Source!B4291)</f>
        <v>RPT</v>
      </c>
      <c r="I4291" s="5">
        <f>VLOOKUP(H4291,Mapping!B:E,4,FALSE)</f>
        <v>0</v>
      </c>
      <c r="J4291" s="9" t="str">
        <f>VLOOKUP(H4291,Mapping!B:M,12,FALSE)</f>
        <v/>
      </c>
      <c r="K4291" s="5" t="str">
        <f>VLOOKUP(H4291,Mapping!B:H,7,FALSE)</f>
        <v>FNA Breast</v>
      </c>
      <c r="L4291" s="5" t="e">
        <f>IF(B4291&lt;&gt;0,B4291,IF(M4291=1,I4291,NA()))</f>
        <v>#N/A</v>
      </c>
      <c r="N4291" s="9">
        <f>IFERROR(VLOOKUP(Labs!A4291,Mapping!D:M,10,FALSE),0)</f>
        <v>0</v>
      </c>
    </row>
    <row r="4292" spans="1:14" x14ac:dyDescent="0.25">
      <c r="A4292" s="5" t="str">
        <f>Source!B4292&amp;"|"&amp;Source!K4292</f>
        <v>SUM|CS1, CB</v>
      </c>
      <c r="B4292" s="5">
        <f>IFERROR(VLOOKUP(Labs!A4292,Mapping!D:E,2,FALSE),0)</f>
        <v>0</v>
      </c>
      <c r="C4292" t="str">
        <f>Source!F4292</f>
        <v>Non-Gynae Cytology</v>
      </c>
      <c r="D4292" s="5" t="str">
        <f>Source!D4292</f>
        <v>Summary</v>
      </c>
      <c r="E4292" s="5" t="str">
        <f>Source!L4292</f>
        <v>Cervical Scrape, Endocervical Brush</v>
      </c>
      <c r="F4292" s="5" t="e">
        <f>IF(ISBLANK(Source!E4292),NA(),Source!E4292)</f>
        <v>#N/A</v>
      </c>
      <c r="G4292" s="5">
        <f>Source!I4292</f>
        <v>4</v>
      </c>
      <c r="H4292" s="5" t="str">
        <f>IF(B4292&lt;&gt;0,NA(),Source!B4292)</f>
        <v>SUM</v>
      </c>
      <c r="I4292" s="5">
        <f>VLOOKUP(H4292,Mapping!B:E,4,FALSE)</f>
        <v>0</v>
      </c>
      <c r="J4292" s="9" t="str">
        <f>VLOOKUP(H4292,Mapping!B:M,12,FALSE)</f>
        <v/>
      </c>
      <c r="K4292" s="5" t="str">
        <f>VLOOKUP(H4292,Mapping!B:H,7,FALSE)</f>
        <v>FNA Breast</v>
      </c>
      <c r="L4292" s="5" t="e">
        <f>IF(B4292&lt;&gt;0,B4292,IF(M4292=1,I4292,NA()))</f>
        <v>#N/A</v>
      </c>
      <c r="N4292" s="9">
        <f>IFERROR(VLOOKUP(Labs!A4292,Mapping!D:M,10,FALSE),0)</f>
        <v>0</v>
      </c>
    </row>
    <row r="4293" spans="1:14" x14ac:dyDescent="0.25">
      <c r="A4293" s="5" t="str">
        <f>Source!B4293&amp;"|"&amp;Source!K4293</f>
        <v>TPCR|TPCR</v>
      </c>
      <c r="B4293" s="5">
        <f>IFERROR(VLOOKUP(Labs!A4293,Mapping!D:E,2,FALSE),0)</f>
        <v>0</v>
      </c>
      <c r="C4293" t="str">
        <f>Source!F4293</f>
        <v>Virology</v>
      </c>
      <c r="D4293" s="5" t="str">
        <f>Source!D4293</f>
        <v>Toxoplasma PCR ..............:</v>
      </c>
      <c r="E4293" s="5" t="str">
        <f>Source!L4293</f>
        <v>TOXOPLASMA PCR</v>
      </c>
      <c r="F4293" s="5" t="e">
        <f>IF(ISBLANK(Source!E4293),NA(),Source!E4293)</f>
        <v>#N/A</v>
      </c>
      <c r="G4293" s="5">
        <f>Source!I4293</f>
        <v>4</v>
      </c>
      <c r="H4293" s="5" t="str">
        <f>IF(B4293&lt;&gt;0,NA(),Source!B4293)</f>
        <v>TPCR</v>
      </c>
      <c r="I4293" s="5">
        <f>VLOOKUP(H4293,Mapping!B:E,4,FALSE)</f>
        <v>0</v>
      </c>
      <c r="J4293" s="9" t="str">
        <f>VLOOKUP(H4293,Mapping!B:M,12,FALSE)</f>
        <v/>
      </c>
      <c r="K4293" s="5" t="str">
        <f>VLOOKUP(H4293,Mapping!B:H,7,FALSE)</f>
        <v>TOXOPLASMA PCR</v>
      </c>
      <c r="L4293" s="5" t="e">
        <f>IF(B4293&lt;&gt;0,B4293,IF(M4293=1,I4293,NA()))</f>
        <v>#N/A</v>
      </c>
      <c r="N4293" s="9" t="str">
        <f>IFERROR(VLOOKUP(Labs!A4293,Mapping!D:M,10,FALSE),0)</f>
        <v/>
      </c>
    </row>
    <row r="4294" spans="1:14" x14ac:dyDescent="0.25">
      <c r="A4294" s="5" t="str">
        <f>Source!B4294&amp;"|"&amp;Source!K4294</f>
        <v>MSER|MSER</v>
      </c>
      <c r="B4294" s="5">
        <f>IFERROR(VLOOKUP(Labs!A4294,Mapping!D:E,2,FALSE),0)</f>
        <v>0</v>
      </c>
      <c r="C4294" t="str">
        <f>Source!F4294</f>
        <v>Virology</v>
      </c>
      <c r="D4294" s="5" t="str">
        <f>Source!D4294</f>
        <v>Meningococcal Serology</v>
      </c>
      <c r="E4294" s="5" t="str">
        <f>Source!L4294</f>
        <v>MENINGOCOCCAL SEROLOGY</v>
      </c>
      <c r="F4294" s="5" t="e">
        <f>IF(ISBLANK(Source!E4294),NA(),Source!E4294)</f>
        <v>#N/A</v>
      </c>
      <c r="G4294" s="5">
        <f>Source!I4294</f>
        <v>4</v>
      </c>
      <c r="H4294" s="5" t="str">
        <f>IF(B4294&lt;&gt;0,NA(),Source!B4294)</f>
        <v>MSER</v>
      </c>
      <c r="I4294" s="5">
        <f>VLOOKUP(H4294,Mapping!B:E,4,FALSE)</f>
        <v>0</v>
      </c>
      <c r="J4294" s="9" t="str">
        <f>VLOOKUP(H4294,Mapping!B:M,12,FALSE)</f>
        <v/>
      </c>
      <c r="K4294" s="5" t="str">
        <f>VLOOKUP(H4294,Mapping!B:H,7,FALSE)</f>
        <v>Meningococcal Serology</v>
      </c>
      <c r="L4294" s="5" t="e">
        <f>IF(B4294&lt;&gt;0,B4294,IF(M4294=1,I4294,NA()))</f>
        <v>#N/A</v>
      </c>
      <c r="N4294" s="9" t="str">
        <f>IFERROR(VLOOKUP(Labs!A4294,Mapping!D:M,10,FALSE),0)</f>
        <v/>
      </c>
    </row>
    <row r="4295" spans="1:14" x14ac:dyDescent="0.25">
      <c r="A4295" s="5" t="str">
        <f>Source!B4295&amp;"|"&amp;Source!K4295</f>
        <v>RPT|YSGFN, YNW</v>
      </c>
      <c r="B4295" s="5">
        <f>IFERROR(VLOOKUP(Labs!A4295,Mapping!D:E,2,FALSE),0)</f>
        <v>0</v>
      </c>
      <c r="C4295" t="str">
        <f>Source!F4295</f>
        <v>Non-Gynae Cytology</v>
      </c>
      <c r="D4295" s="5" t="str">
        <f>Source!D4295</f>
        <v>Report</v>
      </c>
      <c r="E4295" s="5" t="str">
        <f>Source!L4295</f>
        <v>FNA Salivary gland, Fine needle washings</v>
      </c>
      <c r="F4295" s="5" t="e">
        <f>IF(ISBLANK(Source!E4295),NA(),Source!E4295)</f>
        <v>#N/A</v>
      </c>
      <c r="G4295" s="5">
        <f>Source!I4295</f>
        <v>4</v>
      </c>
      <c r="H4295" s="5" t="str">
        <f>IF(B4295&lt;&gt;0,NA(),Source!B4295)</f>
        <v>RPT</v>
      </c>
      <c r="I4295" s="5">
        <f>VLOOKUP(H4295,Mapping!B:E,4,FALSE)</f>
        <v>0</v>
      </c>
      <c r="J4295" s="9" t="str">
        <f>VLOOKUP(H4295,Mapping!B:M,12,FALSE)</f>
        <v/>
      </c>
      <c r="K4295" s="5" t="str">
        <f>VLOOKUP(H4295,Mapping!B:H,7,FALSE)</f>
        <v>FNA Breast</v>
      </c>
      <c r="L4295" s="5" t="e">
        <f>IF(B4295&lt;&gt;0,B4295,IF(M4295=1,I4295,NA()))</f>
        <v>#N/A</v>
      </c>
      <c r="N4295" s="9">
        <f>IFERROR(VLOOKUP(Labs!A4295,Mapping!D:M,10,FALSE),0)</f>
        <v>0</v>
      </c>
    </row>
    <row r="4296" spans="1:14" x14ac:dyDescent="0.25">
      <c r="A4296" s="5" t="str">
        <f>Source!B4296&amp;"|"&amp;Source!K4296</f>
        <v>PYKI|BPK</v>
      </c>
      <c r="B4296" s="5">
        <f>IFERROR(VLOOKUP(Labs!A4296,Mapping!D:E,2,FALSE),0)</f>
        <v>0</v>
      </c>
      <c r="C4296" t="str">
        <f>Source!F4296</f>
        <v>Chem/Haem</v>
      </c>
      <c r="D4296" s="5" t="str">
        <f>Source!D4296</f>
        <v>BLOOD PYRUVATE KINASE</v>
      </c>
      <c r="E4296" s="5" t="str">
        <f>Source!L4296</f>
        <v>BLOOD PYRUVATE KINASE</v>
      </c>
      <c r="F4296" s="5" t="e">
        <f>IF(ISBLANK(Source!E4296),NA(),Source!E4296)</f>
        <v>#N/A</v>
      </c>
      <c r="G4296" s="5">
        <f>Source!I4296</f>
        <v>4</v>
      </c>
      <c r="H4296" s="5" t="str">
        <f>IF(B4296&lt;&gt;0,NA(),Source!B4296)</f>
        <v>PYKI</v>
      </c>
      <c r="I4296" s="5">
        <f>VLOOKUP(H4296,Mapping!B:E,4,FALSE)</f>
        <v>0</v>
      </c>
      <c r="J4296" s="9" t="str">
        <f>VLOOKUP(H4296,Mapping!B:M,12,FALSE)</f>
        <v/>
      </c>
      <c r="K4296" s="5" t="str">
        <f>VLOOKUP(H4296,Mapping!B:H,7,FALSE)</f>
        <v>BLOOD PYRUVATE KINASE</v>
      </c>
      <c r="L4296" s="5" t="e">
        <f>IF(B4296&lt;&gt;0,B4296,IF(M4296=1,I4296,NA()))</f>
        <v>#N/A</v>
      </c>
      <c r="N4296" s="9" t="str">
        <f>IFERROR(VLOOKUP(Labs!A4296,Mapping!D:M,10,FALSE),0)</f>
        <v/>
      </c>
    </row>
    <row r="4297" spans="1:14" x14ac:dyDescent="0.25">
      <c r="A4297" s="5" t="str">
        <f>Source!B4297&amp;"|"&amp;Source!K4297</f>
        <v>RPT|PW, YCYFL</v>
      </c>
      <c r="B4297" s="5">
        <f>IFERROR(VLOOKUP(Labs!A4297,Mapping!D:E,2,FALSE),0)</f>
        <v>0</v>
      </c>
      <c r="C4297" t="str">
        <f>Source!F4297</f>
        <v>Non-Gynae Cytology</v>
      </c>
      <c r="D4297" s="5" t="str">
        <f>Source!D4297</f>
        <v>Report</v>
      </c>
      <c r="E4297" s="5" t="str">
        <f>Source!L4297</f>
        <v>Peritoneal washings, Cyst fluid</v>
      </c>
      <c r="F4297" s="5" t="e">
        <f>IF(ISBLANK(Source!E4297),NA(),Source!E4297)</f>
        <v>#N/A</v>
      </c>
      <c r="G4297" s="5">
        <f>Source!I4297</f>
        <v>4</v>
      </c>
      <c r="H4297" s="5" t="str">
        <f>IF(B4297&lt;&gt;0,NA(),Source!B4297)</f>
        <v>RPT</v>
      </c>
      <c r="I4297" s="5">
        <f>VLOOKUP(H4297,Mapping!B:E,4,FALSE)</f>
        <v>0</v>
      </c>
      <c r="J4297" s="9" t="str">
        <f>VLOOKUP(H4297,Mapping!B:M,12,FALSE)</f>
        <v/>
      </c>
      <c r="K4297" s="5" t="str">
        <f>VLOOKUP(H4297,Mapping!B:H,7,FALSE)</f>
        <v>FNA Breast</v>
      </c>
      <c r="L4297" s="5" t="e">
        <f>IF(B4297&lt;&gt;0,B4297,IF(M4297=1,I4297,NA()))</f>
        <v>#N/A</v>
      </c>
      <c r="N4297" s="9">
        <f>IFERROR(VLOOKUP(Labs!A4297,Mapping!D:M,10,FALSE),0)</f>
        <v>0</v>
      </c>
    </row>
    <row r="4298" spans="1:14" x14ac:dyDescent="0.25">
      <c r="A4298" s="5" t="str">
        <f>Source!B4298&amp;"|"&amp;Source!K4298</f>
        <v>RPT|TNSFN, TNSFL</v>
      </c>
      <c r="B4298" s="5">
        <f>IFERROR(VLOOKUP(Labs!A4298,Mapping!D:E,2,FALSE),0)</f>
        <v>0</v>
      </c>
      <c r="C4298" t="str">
        <f>Source!F4298</f>
        <v>Non-Gynae Cytology</v>
      </c>
      <c r="D4298" s="5" t="str">
        <f>Source!D4298</f>
        <v>Report</v>
      </c>
      <c r="E4298" s="5" t="str">
        <f>Source!L4298</f>
        <v>FNA NOS, Fluid NOS</v>
      </c>
      <c r="F4298" s="5" t="e">
        <f>IF(ISBLANK(Source!E4298),NA(),Source!E4298)</f>
        <v>#N/A</v>
      </c>
      <c r="G4298" s="5">
        <f>Source!I4298</f>
        <v>4</v>
      </c>
      <c r="H4298" s="5" t="str">
        <f>IF(B4298&lt;&gt;0,NA(),Source!B4298)</f>
        <v>RPT</v>
      </c>
      <c r="I4298" s="5">
        <f>VLOOKUP(H4298,Mapping!B:E,4,FALSE)</f>
        <v>0</v>
      </c>
      <c r="J4298" s="9" t="str">
        <f>VLOOKUP(H4298,Mapping!B:M,12,FALSE)</f>
        <v/>
      </c>
      <c r="K4298" s="5" t="str">
        <f>VLOOKUP(H4298,Mapping!B:H,7,FALSE)</f>
        <v>FNA Breast</v>
      </c>
      <c r="L4298" s="5" t="e">
        <f>IF(B4298&lt;&gt;0,B4298,IF(M4298=1,I4298,NA()))</f>
        <v>#N/A</v>
      </c>
      <c r="N4298" s="9">
        <f>IFERROR(VLOOKUP(Labs!A4298,Mapping!D:M,10,FALSE),0)</f>
        <v>0</v>
      </c>
    </row>
    <row r="4299" spans="1:14" x14ac:dyDescent="0.25">
      <c r="A4299" s="5" t="str">
        <f>Source!B4299&amp;"|"&amp;Source!K4299</f>
        <v>TGPC|TPCR</v>
      </c>
      <c r="B4299" s="5">
        <f>IFERROR(VLOOKUP(Labs!A4299,Mapping!D:E,2,FALSE),0)</f>
        <v>0</v>
      </c>
      <c r="C4299" t="str">
        <f>Source!F4299</f>
        <v>Virology</v>
      </c>
      <c r="D4299" s="5" t="str">
        <f>Source!D4299</f>
        <v>Toxoplasma gondii PCR</v>
      </c>
      <c r="E4299" s="5" t="str">
        <f>Source!L4299</f>
        <v>TOXOPLASMA PCR</v>
      </c>
      <c r="F4299" s="5" t="e">
        <f>IF(ISBLANK(Source!E4299),NA(),Source!E4299)</f>
        <v>#N/A</v>
      </c>
      <c r="G4299" s="5">
        <f>Source!I4299</f>
        <v>4</v>
      </c>
      <c r="H4299" s="5" t="str">
        <f>IF(B4299&lt;&gt;0,NA(),Source!B4299)</f>
        <v>TGPC</v>
      </c>
      <c r="I4299" s="5">
        <f>VLOOKUP(H4299,Mapping!B:E,4,FALSE)</f>
        <v>0</v>
      </c>
      <c r="J4299" s="9" t="str">
        <f>VLOOKUP(H4299,Mapping!B:M,12,FALSE)</f>
        <v/>
      </c>
      <c r="K4299" s="5" t="str">
        <f>VLOOKUP(H4299,Mapping!B:H,7,FALSE)</f>
        <v>TOXOPLASMA PCR</v>
      </c>
      <c r="L4299" s="5" t="e">
        <f>IF(B4299&lt;&gt;0,B4299,IF(M4299=1,I4299,NA()))</f>
        <v>#N/A</v>
      </c>
      <c r="N4299" s="9" t="str">
        <f>IFERROR(VLOOKUP(Labs!A4299,Mapping!D:M,10,FALSE),0)</f>
        <v/>
      </c>
    </row>
    <row r="4300" spans="1:14" x14ac:dyDescent="0.25">
      <c r="A4300" s="5" t="str">
        <f>Source!B4300&amp;"|"&amp;Source!K4300</f>
        <v>RBC|HBOP</v>
      </c>
      <c r="B4300" s="5">
        <f>IFERROR(VLOOKUP(Labs!A4300,Mapping!D:E,2,FALSE),0)</f>
        <v>0</v>
      </c>
      <c r="C4300" t="str">
        <f>Source!F4300</f>
        <v>Chem/Haem</v>
      </c>
      <c r="D4300" s="5" t="str">
        <f>Source!D4300</f>
        <v>RBC</v>
      </c>
      <c r="E4300" s="5" t="str">
        <f>Source!L4300</f>
        <v>HAEMOGLOBINOPATHY SCREEN</v>
      </c>
      <c r="F4300" s="5" t="str">
        <f>IF(ISBLANK(Source!E4300),NA(),Source!E4300)</f>
        <v>10*12/L</v>
      </c>
      <c r="G4300" s="5">
        <f>Source!I4300</f>
        <v>4</v>
      </c>
      <c r="H4300" s="5" t="str">
        <f>IF(B4300&lt;&gt;0,NA(),Source!B4300)</f>
        <v>RBC</v>
      </c>
      <c r="I4300" s="5" t="str">
        <f>VLOOKUP(H4300,Mapping!B:E,4,FALSE)</f>
        <v>789-8</v>
      </c>
      <c r="J4300" s="9" t="str">
        <f>VLOOKUP(H4300,Mapping!B:M,12,FALSE)</f>
        <v>Erythrocytes [#/volume] in Blood by Automated count</v>
      </c>
      <c r="K4300" s="5" t="str">
        <f>VLOOKUP(H4300,Mapping!B:H,7,FALSE)</f>
        <v>Full Blood Count</v>
      </c>
      <c r="L4300" s="5" t="e">
        <f>IF(B4300&lt;&gt;0,B4300,IF(M4300=1,I4300,NA()))</f>
        <v>#N/A</v>
      </c>
      <c r="N4300" s="9">
        <f>IFERROR(VLOOKUP(Labs!A4300,Mapping!D:M,10,FALSE),0)</f>
        <v>0</v>
      </c>
    </row>
    <row r="4301" spans="1:14" x14ac:dyDescent="0.25">
      <c r="A4301" s="5" t="str">
        <f>Source!B4301&amp;"|"&amp;Source!K4301</f>
        <v>YELL|ARBO</v>
      </c>
      <c r="B4301" s="5">
        <f>IFERROR(VLOOKUP(Labs!A4301,Mapping!D:E,2,FALSE),0)</f>
        <v>0</v>
      </c>
      <c r="C4301" t="str">
        <f>Source!F4301</f>
        <v>Virology</v>
      </c>
      <c r="D4301" s="5" t="str">
        <f>Source!D4301</f>
        <v>Yellow fever</v>
      </c>
      <c r="E4301" s="5" t="str">
        <f>Source!L4301</f>
        <v>ARBOVIRUS</v>
      </c>
      <c r="F4301" s="5" t="e">
        <f>IF(ISBLANK(Source!E4301),NA(),Source!E4301)</f>
        <v>#N/A</v>
      </c>
      <c r="G4301" s="5">
        <f>Source!I4301</f>
        <v>4</v>
      </c>
      <c r="H4301" s="5" t="str">
        <f>IF(B4301&lt;&gt;0,NA(),Source!B4301)</f>
        <v>YELL</v>
      </c>
      <c r="I4301" s="5">
        <f>VLOOKUP(H4301,Mapping!B:E,4,FALSE)</f>
        <v>0</v>
      </c>
      <c r="J4301" s="9" t="str">
        <f>VLOOKUP(H4301,Mapping!B:M,12,FALSE)</f>
        <v/>
      </c>
      <c r="K4301" s="5" t="str">
        <f>VLOOKUP(H4301,Mapping!B:H,7,FALSE)</f>
        <v>Arbovirus Serology</v>
      </c>
      <c r="L4301" s="5" t="e">
        <f>IF(B4301&lt;&gt;0,B4301,IF(M4301=1,I4301,NA()))</f>
        <v>#N/A</v>
      </c>
      <c r="N4301" s="9" t="str">
        <f>IFERROR(VLOOKUP(Labs!A4301,Mapping!D:M,10,FALSE),0)</f>
        <v/>
      </c>
    </row>
    <row r="4302" spans="1:14" x14ac:dyDescent="0.25">
      <c r="A4302" s="5" t="str">
        <f>Source!B4302&amp;"|"&amp;Source!K4302</f>
        <v>RIFT|ARBO</v>
      </c>
      <c r="B4302" s="5">
        <f>IFERROR(VLOOKUP(Labs!A4302,Mapping!D:E,2,FALSE),0)</f>
        <v>0</v>
      </c>
      <c r="C4302" t="str">
        <f>Source!F4302</f>
        <v>Chem/Haem</v>
      </c>
      <c r="D4302" s="5" t="str">
        <f>Source!D4302</f>
        <v>Rift valley fever virus IgG</v>
      </c>
      <c r="E4302" s="5" t="str">
        <f>Source!L4302</f>
        <v>Arbovirus Serology</v>
      </c>
      <c r="F4302" s="5" t="e">
        <f>IF(ISBLANK(Source!E4302),NA(),Source!E4302)</f>
        <v>#N/A</v>
      </c>
      <c r="G4302" s="5">
        <f>Source!I4302</f>
        <v>4</v>
      </c>
      <c r="H4302" s="5" t="str">
        <f>IF(B4302&lt;&gt;0,NA(),Source!B4302)</f>
        <v>RIFT</v>
      </c>
      <c r="I4302" s="5">
        <f>VLOOKUP(H4302,Mapping!B:E,4,FALSE)</f>
        <v>0</v>
      </c>
      <c r="J4302" s="9" t="str">
        <f>VLOOKUP(H4302,Mapping!B:M,12,FALSE)</f>
        <v/>
      </c>
      <c r="K4302" s="5" t="str">
        <f>VLOOKUP(H4302,Mapping!B:H,7,FALSE)</f>
        <v>Arbovirus Serology</v>
      </c>
      <c r="L4302" s="5" t="e">
        <f>IF(B4302&lt;&gt;0,B4302,IF(M4302=1,I4302,NA()))</f>
        <v>#N/A</v>
      </c>
      <c r="N4302" s="9" t="str">
        <f>IFERROR(VLOOKUP(Labs!A4302,Mapping!D:M,10,FALSE),0)</f>
        <v/>
      </c>
    </row>
    <row r="4303" spans="1:14" x14ac:dyDescent="0.25">
      <c r="A4303" s="5" t="str">
        <f>Source!B4303&amp;"|"&amp;Source!K4303</f>
        <v>RPT|YBRFN, YBRCY</v>
      </c>
      <c r="B4303" s="5">
        <f>IFERROR(VLOOKUP(Labs!A4303,Mapping!D:E,2,FALSE),0)</f>
        <v>0</v>
      </c>
      <c r="C4303" t="str">
        <f>Source!F4303</f>
        <v>Non-Gynae Cytology</v>
      </c>
      <c r="D4303" s="5" t="str">
        <f>Source!D4303</f>
        <v>Report</v>
      </c>
      <c r="E4303" s="5" t="str">
        <f>Source!L4303</f>
        <v>FNA breast, Breast cyst fluid</v>
      </c>
      <c r="F4303" s="5" t="e">
        <f>IF(ISBLANK(Source!E4303),NA(),Source!E4303)</f>
        <v>#N/A</v>
      </c>
      <c r="G4303" s="5">
        <f>Source!I4303</f>
        <v>4</v>
      </c>
      <c r="H4303" s="5" t="str">
        <f>IF(B4303&lt;&gt;0,NA(),Source!B4303)</f>
        <v>RPT</v>
      </c>
      <c r="I4303" s="5">
        <f>VLOOKUP(H4303,Mapping!B:E,4,FALSE)</f>
        <v>0</v>
      </c>
      <c r="J4303" s="9" t="str">
        <f>VLOOKUP(H4303,Mapping!B:M,12,FALSE)</f>
        <v/>
      </c>
      <c r="K4303" s="5" t="str">
        <f>VLOOKUP(H4303,Mapping!B:H,7,FALSE)</f>
        <v>FNA Breast</v>
      </c>
      <c r="L4303" s="5" t="e">
        <f>IF(B4303&lt;&gt;0,B4303,IF(M4303=1,I4303,NA()))</f>
        <v>#N/A</v>
      </c>
      <c r="N4303" s="9">
        <f>IFERROR(VLOOKUP(Labs!A4303,Mapping!D:M,10,FALSE),0)</f>
        <v>0</v>
      </c>
    </row>
    <row r="4304" spans="1:14" x14ac:dyDescent="0.25">
      <c r="A4304" s="5" t="str">
        <f>Source!B4304&amp;"|"&amp;Source!K4304</f>
        <v>SUM|ST</v>
      </c>
      <c r="B4304" s="5">
        <f>IFERROR(VLOOKUP(Labs!A4304,Mapping!D:E,2,FALSE),0)</f>
        <v>0</v>
      </c>
      <c r="C4304" t="str">
        <f>Source!F4304</f>
        <v>Non-Gynae Cytology</v>
      </c>
      <c r="D4304" s="5" t="str">
        <f>Source!D4304</f>
        <v>Summary</v>
      </c>
      <c r="E4304" s="5" t="str">
        <f>Source!L4304</f>
        <v>Soft tissue</v>
      </c>
      <c r="F4304" s="5" t="e">
        <f>IF(ISBLANK(Source!E4304),NA(),Source!E4304)</f>
        <v>#N/A</v>
      </c>
      <c r="G4304" s="5">
        <f>Source!I4304</f>
        <v>4</v>
      </c>
      <c r="H4304" s="5" t="str">
        <f>IF(B4304&lt;&gt;0,NA(),Source!B4304)</f>
        <v>SUM</v>
      </c>
      <c r="I4304" s="5">
        <f>VLOOKUP(H4304,Mapping!B:E,4,FALSE)</f>
        <v>0</v>
      </c>
      <c r="J4304" s="9" t="str">
        <f>VLOOKUP(H4304,Mapping!B:M,12,FALSE)</f>
        <v/>
      </c>
      <c r="K4304" s="5" t="str">
        <f>VLOOKUP(H4304,Mapping!B:H,7,FALSE)</f>
        <v>FNA Breast</v>
      </c>
      <c r="L4304" s="5" t="e">
        <f>IF(B4304&lt;&gt;0,B4304,IF(M4304=1,I4304,NA()))</f>
        <v>#N/A</v>
      </c>
      <c r="N4304" s="9">
        <f>IFERROR(VLOOKUP(Labs!A4304,Mapping!D:M,10,FALSE),0)</f>
        <v>0</v>
      </c>
    </row>
    <row r="4305" spans="1:14" x14ac:dyDescent="0.25">
      <c r="A4305" s="5" t="str">
        <f>Source!B4305&amp;"|"&amp;Source!K4305</f>
        <v>WTSH|WTSH</v>
      </c>
      <c r="B4305" s="5">
        <f>IFERROR(VLOOKUP(Labs!A4305,Mapping!D:E,2,FALSE),0)</f>
        <v>0</v>
      </c>
      <c r="C4305" t="str">
        <f>Source!F4305</f>
        <v>Chem/Haem</v>
      </c>
      <c r="D4305" s="5" t="str">
        <f>Source!D4305</f>
        <v>TFT (SEND AWAY)</v>
      </c>
      <c r="E4305" s="5" t="str">
        <f>Source!L4305</f>
        <v>TFT (SEND AWAY)</v>
      </c>
      <c r="F4305" s="5" t="e">
        <f>IF(ISBLANK(Source!E4305),NA(),Source!E4305)</f>
        <v>#N/A</v>
      </c>
      <c r="G4305" s="5">
        <f>Source!I4305</f>
        <v>4</v>
      </c>
      <c r="H4305" s="5" t="str">
        <f>IF(B4305&lt;&gt;0,NA(),Source!B4305)</f>
        <v>WTSH</v>
      </c>
      <c r="I4305" s="5">
        <f>VLOOKUP(H4305,Mapping!B:E,4,FALSE)</f>
        <v>0</v>
      </c>
      <c r="J4305" s="9" t="str">
        <f>VLOOKUP(H4305,Mapping!B:M,12,FALSE)</f>
        <v/>
      </c>
      <c r="K4305" s="5" t="str">
        <f>VLOOKUP(H4305,Mapping!B:H,7,FALSE)</f>
        <v>TFT (SEND AWAY)</v>
      </c>
      <c r="L4305" s="5" t="e">
        <f>IF(B4305&lt;&gt;0,B4305,IF(M4305=1,I4305,NA()))</f>
        <v>#N/A</v>
      </c>
      <c r="N4305" s="9" t="str">
        <f>IFERROR(VLOOKUP(Labs!A4305,Mapping!D:M,10,FALSE),0)</f>
        <v/>
      </c>
    </row>
    <row r="4306" spans="1:14" x14ac:dyDescent="0.25">
      <c r="A4306" s="5" t="str">
        <f>Source!B4306&amp;"|"&amp;Source!K4306</f>
        <v>SUM|PW</v>
      </c>
      <c r="B4306" s="5">
        <f>IFERROR(VLOOKUP(Labs!A4306,Mapping!D:E,2,FALSE),0)</f>
        <v>0</v>
      </c>
      <c r="C4306" t="str">
        <f>Source!F4306</f>
        <v>Non-Gynae Cytology</v>
      </c>
      <c r="D4306" s="5" t="str">
        <f>Source!D4306</f>
        <v>Summary</v>
      </c>
      <c r="E4306" s="5" t="str">
        <f>Source!L4306</f>
        <v>Peritoneal washings</v>
      </c>
      <c r="F4306" s="5" t="e">
        <f>IF(ISBLANK(Source!E4306),NA(),Source!E4306)</f>
        <v>#N/A</v>
      </c>
      <c r="G4306" s="5">
        <f>Source!I4306</f>
        <v>4</v>
      </c>
      <c r="H4306" s="5" t="str">
        <f>IF(B4306&lt;&gt;0,NA(),Source!B4306)</f>
        <v>SUM</v>
      </c>
      <c r="I4306" s="5">
        <f>VLOOKUP(H4306,Mapping!B:E,4,FALSE)</f>
        <v>0</v>
      </c>
      <c r="J4306" s="9" t="str">
        <f>VLOOKUP(H4306,Mapping!B:M,12,FALSE)</f>
        <v/>
      </c>
      <c r="K4306" s="5" t="str">
        <f>VLOOKUP(H4306,Mapping!B:H,7,FALSE)</f>
        <v>FNA Breast</v>
      </c>
      <c r="L4306" s="5" t="e">
        <f>IF(B4306&lt;&gt;0,B4306,IF(M4306=1,I4306,NA()))</f>
        <v>#N/A</v>
      </c>
      <c r="N4306" s="9">
        <f>IFERROR(VLOOKUP(Labs!A4306,Mapping!D:M,10,FALSE),0)</f>
        <v>0</v>
      </c>
    </row>
    <row r="4307" spans="1:14" x14ac:dyDescent="0.25">
      <c r="A4307" s="5" t="str">
        <f>Source!B4307&amp;"|"&amp;Source!K4307</f>
        <v>MUMM|MUMC</v>
      </c>
      <c r="B4307" s="5">
        <f>IFERROR(VLOOKUP(Labs!A4307,Mapping!D:E,2,FALSE),0)</f>
        <v>0</v>
      </c>
      <c r="C4307" t="str">
        <f>Source!F4307</f>
        <v>Chem/Haem</v>
      </c>
      <c r="D4307" s="5" t="str">
        <f>Source!D4307</f>
        <v>Mumps IgM</v>
      </c>
      <c r="E4307" s="5" t="str">
        <f>Source!L4307</f>
        <v>Mumps Serology</v>
      </c>
      <c r="F4307" s="5" t="e">
        <f>IF(ISBLANK(Source!E4307),NA(),Source!E4307)</f>
        <v>#N/A</v>
      </c>
      <c r="G4307" s="5">
        <f>Source!I4307</f>
        <v>4</v>
      </c>
      <c r="H4307" s="5" t="str">
        <f>IF(B4307&lt;&gt;0,NA(),Source!B4307)</f>
        <v>MUMM</v>
      </c>
      <c r="I4307" s="5">
        <f>VLOOKUP(H4307,Mapping!B:E,4,FALSE)</f>
        <v>0</v>
      </c>
      <c r="J4307" s="9" t="str">
        <f>VLOOKUP(H4307,Mapping!B:M,12,FALSE)</f>
        <v/>
      </c>
      <c r="K4307" s="5" t="str">
        <f>VLOOKUP(H4307,Mapping!B:H,7,FALSE)</f>
        <v>Mumps Serology</v>
      </c>
      <c r="L4307" s="5" t="e">
        <f>IF(B4307&lt;&gt;0,B4307,IF(M4307=1,I4307,NA()))</f>
        <v>#N/A</v>
      </c>
      <c r="N4307" s="9" t="str">
        <f>IFERROR(VLOOKUP(Labs!A4307,Mapping!D:M,10,FALSE),0)</f>
        <v/>
      </c>
    </row>
    <row r="4308" spans="1:14" x14ac:dyDescent="0.25">
      <c r="A4308" s="5" t="str">
        <f>Source!B4308&amp;"|"&amp;Source!K4308</f>
        <v>WCE|WCE</v>
      </c>
      <c r="B4308" s="5">
        <f>IFERROR(VLOOKUP(Labs!A4308,Mapping!D:E,2,FALSE),0)</f>
        <v>0</v>
      </c>
      <c r="C4308" t="str">
        <f>Source!F4308</f>
        <v>Chem/Haem</v>
      </c>
      <c r="D4308" s="5" t="str">
        <f>Source!D4308</f>
        <v>WHITE CELL ENZYMES</v>
      </c>
      <c r="E4308" s="5" t="str">
        <f>Source!L4308</f>
        <v>WHITE CELL ENZYMES</v>
      </c>
      <c r="F4308" s="5" t="e">
        <f>IF(ISBLANK(Source!E4308),NA(),Source!E4308)</f>
        <v>#N/A</v>
      </c>
      <c r="G4308" s="5">
        <f>Source!I4308</f>
        <v>4</v>
      </c>
      <c r="H4308" s="5" t="str">
        <f>IF(B4308&lt;&gt;0,NA(),Source!B4308)</f>
        <v>WCE</v>
      </c>
      <c r="I4308" s="5">
        <f>VLOOKUP(H4308,Mapping!B:E,4,FALSE)</f>
        <v>0</v>
      </c>
      <c r="J4308" s="9" t="str">
        <f>VLOOKUP(H4308,Mapping!B:M,12,FALSE)</f>
        <v/>
      </c>
      <c r="K4308" s="5" t="str">
        <f>VLOOKUP(H4308,Mapping!B:H,7,FALSE)</f>
        <v>WHITE CELL ENZYMES</v>
      </c>
      <c r="L4308" s="5" t="e">
        <f>IF(B4308&lt;&gt;0,B4308,IF(M4308=1,I4308,NA()))</f>
        <v>#N/A</v>
      </c>
      <c r="N4308" s="9" t="str">
        <f>IFERROR(VLOOKUP(Labs!A4308,Mapping!D:M,10,FALSE),0)</f>
        <v/>
      </c>
    </row>
    <row r="4309" spans="1:14" x14ac:dyDescent="0.25">
      <c r="A4309" s="5" t="str">
        <f>Source!B4309&amp;"|"&amp;Source!K4309</f>
        <v>RPT|TBRWA x2, TBRBR</v>
      </c>
      <c r="B4309" s="5">
        <f>IFERROR(VLOOKUP(Labs!A4309,Mapping!D:E,2,FALSE),0)</f>
        <v>0</v>
      </c>
      <c r="C4309" t="str">
        <f>Source!F4309</f>
        <v>Non-Gynae Cytology</v>
      </c>
      <c r="D4309" s="5" t="str">
        <f>Source!D4309</f>
        <v>Report</v>
      </c>
      <c r="E4309" s="5" t="str">
        <f>Source!L4309</f>
        <v>Bronchial Lavage x2, Bronchial Brush</v>
      </c>
      <c r="F4309" s="5" t="e">
        <f>IF(ISBLANK(Source!E4309),NA(),Source!E4309)</f>
        <v>#N/A</v>
      </c>
      <c r="G4309" s="5">
        <f>Source!I4309</f>
        <v>4</v>
      </c>
      <c r="H4309" s="5" t="str">
        <f>IF(B4309&lt;&gt;0,NA(),Source!B4309)</f>
        <v>RPT</v>
      </c>
      <c r="I4309" s="5">
        <f>VLOOKUP(H4309,Mapping!B:E,4,FALSE)</f>
        <v>0</v>
      </c>
      <c r="J4309" s="9" t="str">
        <f>VLOOKUP(H4309,Mapping!B:M,12,FALSE)</f>
        <v/>
      </c>
      <c r="K4309" s="5" t="str">
        <f>VLOOKUP(H4309,Mapping!B:H,7,FALSE)</f>
        <v>FNA Breast</v>
      </c>
      <c r="L4309" s="5" t="e">
        <f>IF(B4309&lt;&gt;0,B4309,IF(M4309=1,I4309,NA()))</f>
        <v>#N/A</v>
      </c>
      <c r="N4309" s="9">
        <f>IFERROR(VLOOKUP(Labs!A4309,Mapping!D:M,10,FALSE),0)</f>
        <v>0</v>
      </c>
    </row>
    <row r="4310" spans="1:14" x14ac:dyDescent="0.25">
      <c r="A4310" s="5" t="str">
        <f>Source!B4310&amp;"|"&amp;Source!K4310</f>
        <v>RPT|YSPUT</v>
      </c>
      <c r="B4310" s="5">
        <f>IFERROR(VLOOKUP(Labs!A4310,Mapping!D:E,2,FALSE),0)</f>
        <v>0</v>
      </c>
      <c r="C4310" t="str">
        <f>Source!F4310</f>
        <v>Non-Gynae Cytology</v>
      </c>
      <c r="D4310" s="5" t="str">
        <f>Source!D4310</f>
        <v>Report</v>
      </c>
      <c r="E4310" s="5" t="str">
        <f>Source!L4310</f>
        <v>Sputum</v>
      </c>
      <c r="F4310" s="5" t="e">
        <f>IF(ISBLANK(Source!E4310),NA(),Source!E4310)</f>
        <v>#N/A</v>
      </c>
      <c r="G4310" s="5">
        <f>Source!I4310</f>
        <v>4</v>
      </c>
      <c r="H4310" s="5" t="str">
        <f>IF(B4310&lt;&gt;0,NA(),Source!B4310)</f>
        <v>RPT</v>
      </c>
      <c r="I4310" s="5">
        <f>VLOOKUP(H4310,Mapping!B:E,4,FALSE)</f>
        <v>0</v>
      </c>
      <c r="J4310" s="9" t="str">
        <f>VLOOKUP(H4310,Mapping!B:M,12,FALSE)</f>
        <v/>
      </c>
      <c r="K4310" s="5" t="str">
        <f>VLOOKUP(H4310,Mapping!B:H,7,FALSE)</f>
        <v>FNA Breast</v>
      </c>
      <c r="L4310" s="5" t="e">
        <f>IF(B4310&lt;&gt;0,B4310,IF(M4310=1,I4310,NA()))</f>
        <v>#N/A</v>
      </c>
      <c r="N4310" s="9">
        <f>IFERROR(VLOOKUP(Labs!A4310,Mapping!D:M,10,FALSE),0)</f>
        <v>0</v>
      </c>
    </row>
    <row r="4311" spans="1:14" x14ac:dyDescent="0.25">
      <c r="A4311" s="5" t="str">
        <f>Source!B4311&amp;"|"&amp;Source!K4311</f>
        <v>VCOR|24CO</v>
      </c>
      <c r="B4311" s="5">
        <f>IFERROR(VLOOKUP(Labs!A4311,Mapping!D:E,2,FALSE),0)</f>
        <v>0</v>
      </c>
      <c r="C4311" t="str">
        <f>Source!F4311</f>
        <v>Chem/Haem</v>
      </c>
      <c r="D4311" s="5" t="str">
        <f>Source!D4311</f>
        <v>URINE VOLUME CORTISOL</v>
      </c>
      <c r="E4311" s="5" t="str">
        <f>Source!L4311</f>
        <v>URINE CORTISOL (QUEST)</v>
      </c>
      <c r="F4311" s="5" t="str">
        <f>IF(ISBLANK(Source!E4311),NA(),Source!E4311)</f>
        <v>mls</v>
      </c>
      <c r="G4311" s="5">
        <f>Source!I4311</f>
        <v>4</v>
      </c>
      <c r="H4311" s="5" t="str">
        <f>IF(B4311&lt;&gt;0,NA(),Source!B4311)</f>
        <v>VCOR</v>
      </c>
      <c r="I4311" s="5">
        <f>VLOOKUP(H4311,Mapping!B:E,4,FALSE)</f>
        <v>0</v>
      </c>
      <c r="J4311" s="9" t="str">
        <f>VLOOKUP(H4311,Mapping!B:M,12,FALSE)</f>
        <v/>
      </c>
      <c r="K4311" s="5" t="str">
        <f>VLOOKUP(H4311,Mapping!B:H,7,FALSE)</f>
        <v>URINE CORTISOL (QUEST)</v>
      </c>
      <c r="L4311" s="5" t="e">
        <f>IF(B4311&lt;&gt;0,B4311,IF(M4311=1,I4311,NA()))</f>
        <v>#N/A</v>
      </c>
      <c r="N4311" s="9" t="str">
        <f>IFERROR(VLOOKUP(Labs!A4311,Mapping!D:M,10,FALSE),0)</f>
        <v/>
      </c>
    </row>
    <row r="4312" spans="1:14" x14ac:dyDescent="0.25">
      <c r="A4312" s="5" t="str">
        <f>Source!B4312&amp;"|"&amp;Source!K4312</f>
        <v>MQ|MQ</v>
      </c>
      <c r="B4312" s="5">
        <f>IFERROR(VLOOKUP(Labs!A4312,Mapping!D:E,2,FALSE),0)</f>
        <v>0</v>
      </c>
      <c r="C4312" t="str">
        <f>Source!F4312</f>
        <v>Chem/Haem</v>
      </c>
      <c r="D4312" s="5" t="str">
        <f>Source!D4312</f>
        <v>PARAPROTEIN</v>
      </c>
      <c r="E4312" s="5" t="str">
        <f>Source!L4312</f>
        <v>PARAPROTEIN</v>
      </c>
      <c r="F4312" s="5" t="str">
        <f>IF(ISBLANK(Source!E4312),NA(),Source!E4312)</f>
        <v>g/L</v>
      </c>
      <c r="G4312" s="5">
        <f>Source!I4312</f>
        <v>4</v>
      </c>
      <c r="H4312" s="5" t="str">
        <f>IF(B4312&lt;&gt;0,NA(),Source!B4312)</f>
        <v>MQ</v>
      </c>
      <c r="I4312" s="5">
        <f>VLOOKUP(H4312,Mapping!B:E,4,FALSE)</f>
        <v>0</v>
      </c>
      <c r="J4312" s="9" t="str">
        <f>VLOOKUP(H4312,Mapping!B:M,12,FALSE)</f>
        <v/>
      </c>
      <c r="K4312" s="5" t="str">
        <f>VLOOKUP(H4312,Mapping!B:H,7,FALSE)</f>
        <v>PARAPROTEIN</v>
      </c>
      <c r="L4312" s="5" t="e">
        <f>IF(B4312&lt;&gt;0,B4312,IF(M4312=1,I4312,NA()))</f>
        <v>#N/A</v>
      </c>
      <c r="N4312" s="9">
        <f>IFERROR(VLOOKUP(Labs!A4312,Mapping!D:M,10,FALSE),0)</f>
        <v>0</v>
      </c>
    </row>
    <row r="4313" spans="1:14" x14ac:dyDescent="0.25">
      <c r="A4313" s="5" t="str">
        <f>Source!B4313&amp;"|"&amp;Source!K4313</f>
        <v>MSW2|MSSA</v>
      </c>
      <c r="B4313" s="5">
        <f>IFERROR(VLOOKUP(Labs!A4313,Mapping!D:E,2,FALSE),0)</f>
        <v>0</v>
      </c>
      <c r="C4313" t="str">
        <f>Source!F4313</f>
        <v>Microbiology</v>
      </c>
      <c r="D4313" s="5" t="str">
        <f>Source!D4313</f>
        <v>Wound 2.........:</v>
      </c>
      <c r="E4313" s="5" t="str">
        <f>Source!L4313</f>
        <v>MSSA Screen</v>
      </c>
      <c r="F4313" s="5" t="e">
        <f>IF(ISBLANK(Source!E4313),NA(),Source!E4313)</f>
        <v>#N/A</v>
      </c>
      <c r="G4313" s="5">
        <f>Source!I4313</f>
        <v>4</v>
      </c>
      <c r="H4313" s="5" t="str">
        <f>IF(B4313&lt;&gt;0,NA(),Source!B4313)</f>
        <v>MSW2</v>
      </c>
      <c r="I4313" s="5">
        <f>VLOOKUP(H4313,Mapping!B:E,4,FALSE)</f>
        <v>0</v>
      </c>
      <c r="J4313" s="9" t="str">
        <f>VLOOKUP(H4313,Mapping!B:M,12,FALSE)</f>
        <v/>
      </c>
      <c r="K4313" s="5" t="str">
        <f>VLOOKUP(H4313,Mapping!B:H,7,FALSE)</f>
        <v>MSSA Screen</v>
      </c>
      <c r="L4313" s="5" t="e">
        <f>IF(B4313&lt;&gt;0,B4313,IF(M4313=1,I4313,NA()))</f>
        <v>#N/A</v>
      </c>
      <c r="N4313" s="9" t="str">
        <f>IFERROR(VLOOKUP(Labs!A4313,Mapping!D:M,10,FALSE),0)</f>
        <v/>
      </c>
    </row>
    <row r="4314" spans="1:14" x14ac:dyDescent="0.25">
      <c r="A4314" s="5" t="str">
        <f>Source!B4314&amp;"|"&amp;Source!K4314</f>
        <v>YSSA|YERS</v>
      </c>
      <c r="B4314" s="5">
        <f>IFERROR(VLOOKUP(Labs!A4314,Mapping!D:E,2,FALSE),0)</f>
        <v>0</v>
      </c>
      <c r="C4314" t="str">
        <f>Source!F4314</f>
        <v>Chem/Haem</v>
      </c>
      <c r="D4314" s="5" t="str">
        <f>Source!D4314</f>
        <v>Significant antibody levels</v>
      </c>
      <c r="E4314" s="5" t="str">
        <f>Source!L4314</f>
        <v>Yersinia Serology</v>
      </c>
      <c r="F4314" s="5" t="e">
        <f>IF(ISBLANK(Source!E4314),NA(),Source!E4314)</f>
        <v>#N/A</v>
      </c>
      <c r="G4314" s="5">
        <f>Source!I4314</f>
        <v>4</v>
      </c>
      <c r="H4314" s="5" t="str">
        <f>IF(B4314&lt;&gt;0,NA(),Source!B4314)</f>
        <v>YSSA</v>
      </c>
      <c r="I4314" s="5">
        <f>VLOOKUP(H4314,Mapping!B:E,4,FALSE)</f>
        <v>0</v>
      </c>
      <c r="J4314" s="9" t="str">
        <f>VLOOKUP(H4314,Mapping!B:M,12,FALSE)</f>
        <v/>
      </c>
      <c r="K4314" s="5" t="str">
        <f>VLOOKUP(H4314,Mapping!B:H,7,FALSE)</f>
        <v>YERSINIA SEROLOGY</v>
      </c>
      <c r="L4314" s="5" t="e">
        <f>IF(B4314&lt;&gt;0,B4314,IF(M4314=1,I4314,NA()))</f>
        <v>#N/A</v>
      </c>
      <c r="N4314" s="9" t="str">
        <f>IFERROR(VLOOKUP(Labs!A4314,Mapping!D:M,10,FALSE),0)</f>
        <v/>
      </c>
    </row>
    <row r="4315" spans="1:14" x14ac:dyDescent="0.25">
      <c r="A4315" s="5" t="str">
        <f>Source!B4315&amp;"|"&amp;Source!K4315</f>
        <v>ZZOG|ACUL</v>
      </c>
      <c r="B4315" s="5">
        <f>IFERROR(VLOOKUP(Labs!A4315,Mapping!D:E,2,FALSE),0)</f>
        <v>0</v>
      </c>
      <c r="C4315" t="str">
        <f>Source!F4315</f>
        <v>Microbiology</v>
      </c>
      <c r="D4315" s="5" t="str">
        <f>Source!D4315</f>
        <v>Organism Growth</v>
      </c>
      <c r="E4315" s="5" t="str">
        <f>Source!L4315</f>
        <v>Culture (aerobic bottle)</v>
      </c>
      <c r="F4315" s="5" t="e">
        <f>IF(ISBLANK(Source!E4315),NA(),Source!E4315)</f>
        <v>#N/A</v>
      </c>
      <c r="G4315" s="5">
        <f>Source!I4315</f>
        <v>4</v>
      </c>
      <c r="H4315" s="5" t="str">
        <f>IF(B4315&lt;&gt;0,NA(),Source!B4315)</f>
        <v>ZZOG</v>
      </c>
      <c r="I4315" s="5">
        <f>VLOOKUP(H4315,Mapping!B:E,4,FALSE)</f>
        <v>365698005</v>
      </c>
      <c r="J4315" s="9" t="str">
        <f>VLOOKUP(H4315,Mapping!B:M,12,FALSE)</f>
        <v/>
      </c>
      <c r="K4315" s="5" t="str">
        <f>VLOOKUP(H4315,Mapping!B:H,7,FALSE)</f>
        <v>Urine Culture</v>
      </c>
      <c r="L4315" s="5" t="e">
        <f>IF(B4315&lt;&gt;0,B4315,IF(M4315=1,I4315,NA()))</f>
        <v>#N/A</v>
      </c>
      <c r="N4315" s="9">
        <f>IFERROR(VLOOKUP(Labs!A4315,Mapping!D:M,10,FALSE),0)</f>
        <v>0</v>
      </c>
    </row>
    <row r="4316" spans="1:14" x14ac:dyDescent="0.25">
      <c r="A4316" s="5" t="str">
        <f>Source!B4316&amp;"|"&amp;Source!K4316</f>
        <v>SUM|FNALN</v>
      </c>
      <c r="B4316" s="5">
        <f>IFERROR(VLOOKUP(Labs!A4316,Mapping!D:E,2,FALSE),0)</f>
        <v>0</v>
      </c>
      <c r="C4316" t="str">
        <f>Source!F4316</f>
        <v>Non-Gynae Cytology</v>
      </c>
      <c r="D4316" s="5" t="str">
        <f>Source!D4316</f>
        <v>Summary</v>
      </c>
      <c r="E4316" s="5" t="str">
        <f>Source!L4316</f>
        <v>FNA Lymph Node</v>
      </c>
      <c r="F4316" s="5" t="e">
        <f>IF(ISBLANK(Source!E4316),NA(),Source!E4316)</f>
        <v>#N/A</v>
      </c>
      <c r="G4316" s="5">
        <f>Source!I4316</f>
        <v>4</v>
      </c>
      <c r="H4316" s="5" t="str">
        <f>IF(B4316&lt;&gt;0,NA(),Source!B4316)</f>
        <v>SUM</v>
      </c>
      <c r="I4316" s="5">
        <f>VLOOKUP(H4316,Mapping!B:E,4,FALSE)</f>
        <v>0</v>
      </c>
      <c r="J4316" s="9" t="str">
        <f>VLOOKUP(H4316,Mapping!B:M,12,FALSE)</f>
        <v/>
      </c>
      <c r="K4316" s="5" t="str">
        <f>VLOOKUP(H4316,Mapping!B:H,7,FALSE)</f>
        <v>FNA Breast</v>
      </c>
      <c r="L4316" s="5" t="e">
        <f>IF(B4316&lt;&gt;0,B4316,IF(M4316=1,I4316,NA()))</f>
        <v>#N/A</v>
      </c>
      <c r="N4316" s="9">
        <f>IFERROR(VLOOKUP(Labs!A4316,Mapping!D:M,10,FALSE),0)</f>
        <v>0</v>
      </c>
    </row>
    <row r="4317" spans="1:14" x14ac:dyDescent="0.25">
      <c r="A4317" s="5" t="str">
        <f>Source!B4317&amp;"|"&amp;Source!K4317</f>
        <v>WRIB|WRC</v>
      </c>
      <c r="B4317" s="5">
        <f>IFERROR(VLOOKUP(Labs!A4317,Mapping!D:E,2,FALSE),0)</f>
        <v>0</v>
      </c>
      <c r="C4317" t="str">
        <f>Source!F4317</f>
        <v>Virology</v>
      </c>
      <c r="D4317" s="5" t="str">
        <f>Source!D4317</f>
        <v>Syphilis IgM Immunoblot</v>
      </c>
      <c r="E4317" s="5" t="str">
        <f>Source!L4317</f>
        <v>Syphilis confirmation test :</v>
      </c>
      <c r="F4317" s="5" t="e">
        <f>IF(ISBLANK(Source!E4317),NA(),Source!E4317)</f>
        <v>#N/A</v>
      </c>
      <c r="G4317" s="5">
        <f>Source!I4317</f>
        <v>4</v>
      </c>
      <c r="H4317" s="5" t="str">
        <f>IF(B4317&lt;&gt;0,NA(),Source!B4317)</f>
        <v>WRIB</v>
      </c>
      <c r="I4317" s="5">
        <f>VLOOKUP(H4317,Mapping!B:E,4,FALSE)</f>
        <v>0</v>
      </c>
      <c r="J4317" s="9" t="str">
        <f>VLOOKUP(H4317,Mapping!B:M,12,FALSE)</f>
        <v/>
      </c>
      <c r="K4317" s="5" t="str">
        <f>VLOOKUP(H4317,Mapping!B:H,7,FALSE)</f>
        <v>Syphilis confirmation test :</v>
      </c>
      <c r="L4317" s="5" t="e">
        <f>IF(B4317&lt;&gt;0,B4317,IF(M4317=1,I4317,NA()))</f>
        <v>#N/A</v>
      </c>
      <c r="N4317" s="9" t="str">
        <f>IFERROR(VLOOKUP(Labs!A4317,Mapping!D:M,10,FALSE),0)</f>
        <v/>
      </c>
    </row>
    <row r="4318" spans="1:14" x14ac:dyDescent="0.25">
      <c r="A4318" s="5" t="str">
        <f>Source!B4318&amp;"|"&amp;Source!K4318</f>
        <v>RPT|TTHFN x3</v>
      </c>
      <c r="B4318" s="5">
        <f>IFERROR(VLOOKUP(Labs!A4318,Mapping!D:E,2,FALSE),0)</f>
        <v>0</v>
      </c>
      <c r="C4318" t="str">
        <f>Source!F4318</f>
        <v>Non-Gynae Cytology</v>
      </c>
      <c r="D4318" s="5" t="str">
        <f>Source!D4318</f>
        <v>Report</v>
      </c>
      <c r="E4318" s="5" t="str">
        <f>Source!L4318</f>
        <v>FNA Thyroid x3</v>
      </c>
      <c r="F4318" s="5" t="e">
        <f>IF(ISBLANK(Source!E4318),NA(),Source!E4318)</f>
        <v>#N/A</v>
      </c>
      <c r="G4318" s="5">
        <f>Source!I4318</f>
        <v>4</v>
      </c>
      <c r="H4318" s="5" t="str">
        <f>IF(B4318&lt;&gt;0,NA(),Source!B4318)</f>
        <v>RPT</v>
      </c>
      <c r="I4318" s="5">
        <f>VLOOKUP(H4318,Mapping!B:E,4,FALSE)</f>
        <v>0</v>
      </c>
      <c r="J4318" s="9" t="str">
        <f>VLOOKUP(H4318,Mapping!B:M,12,FALSE)</f>
        <v/>
      </c>
      <c r="K4318" s="5" t="str">
        <f>VLOOKUP(H4318,Mapping!B:H,7,FALSE)</f>
        <v>FNA Breast</v>
      </c>
      <c r="L4318" s="5" t="e">
        <f>IF(B4318&lt;&gt;0,B4318,IF(M4318=1,I4318,NA()))</f>
        <v>#N/A</v>
      </c>
      <c r="N4318" s="9">
        <f>IFERROR(VLOOKUP(Labs!A4318,Mapping!D:M,10,FALSE),0)</f>
        <v>0</v>
      </c>
    </row>
    <row r="4319" spans="1:14" x14ac:dyDescent="0.25">
      <c r="A4319" s="5" t="str">
        <f>Source!B4319&amp;"|"&amp;Source!K4319</f>
        <v>ZZOS_AMX|W1CC</v>
      </c>
      <c r="B4319" s="5">
        <f>IFERROR(VLOOKUP(Labs!A4319,Mapping!D:E,2,FALSE),0)</f>
        <v>0</v>
      </c>
      <c r="C4319" t="str">
        <f>Source!F4319</f>
        <v>Microbiology</v>
      </c>
      <c r="D4319" s="5" t="str">
        <f>Source!D4319</f>
        <v>Amoxicillin</v>
      </c>
      <c r="E4319" s="5" t="str">
        <f>Source!L4319</f>
        <v>Culture:</v>
      </c>
      <c r="F4319" s="5" t="e">
        <f>IF(ISBLANK(Source!E4319),NA(),Source!E4319)</f>
        <v>#N/A</v>
      </c>
      <c r="G4319" s="5">
        <f>Source!I4319</f>
        <v>4</v>
      </c>
      <c r="H4319" s="5" t="str">
        <f>IF(B4319&lt;&gt;0,NA(),Source!B4319)</f>
        <v>ZZOS_AMX</v>
      </c>
      <c r="I4319" s="5" t="str">
        <f>VLOOKUP(H4319,Mapping!B:E,4,FALSE)</f>
        <v>18861-5</v>
      </c>
      <c r="J4319" s="9" t="str">
        <f>VLOOKUP(H4319,Mapping!B:M,12,FALSE)</f>
        <v/>
      </c>
      <c r="K4319" s="5" t="str">
        <f>VLOOKUP(H4319,Mapping!B:H,7,FALSE)</f>
        <v>Urine Culture</v>
      </c>
      <c r="L4319" s="5" t="e">
        <f>IF(B4319&lt;&gt;0,B4319,IF(M4319=1,I4319,NA()))</f>
        <v>#N/A</v>
      </c>
      <c r="N4319" s="9">
        <f>IFERROR(VLOOKUP(Labs!A4319,Mapping!D:M,10,FALSE),0)</f>
        <v>0</v>
      </c>
    </row>
    <row r="4320" spans="1:14" x14ac:dyDescent="0.25">
      <c r="A4320" s="5" t="str">
        <f>Source!B4320&amp;"|"&amp;Source!K4320</f>
        <v>ZZOS_5FL|GUCU</v>
      </c>
      <c r="B4320" s="5" t="str">
        <f>IFERROR(VLOOKUP(Labs!A4320,Mapping!D:E,2,FALSE),0)</f>
        <v>18855-7</v>
      </c>
      <c r="C4320" t="str">
        <f>Source!F4320</f>
        <v>Microbiology</v>
      </c>
      <c r="D4320" s="5" t="str">
        <f>Source!D4320</f>
        <v>5-Flucytosine</v>
      </c>
      <c r="E4320" s="5" t="str">
        <f>Source!L4320</f>
        <v>SSSAB &amp; SLIDES</v>
      </c>
      <c r="F4320" s="5" t="e">
        <f>IF(ISBLANK(Source!E4320),NA(),Source!E4320)</f>
        <v>#N/A</v>
      </c>
      <c r="G4320" s="5">
        <f>Source!I4320</f>
        <v>4</v>
      </c>
      <c r="H4320" s="5" t="e">
        <f>IF(B4320&lt;&gt;0,NA(),Source!B4320)</f>
        <v>#N/A</v>
      </c>
      <c r="I4320" s="5" t="e">
        <f>VLOOKUP(H4320,Mapping!B:E,4,FALSE)</f>
        <v>#N/A</v>
      </c>
      <c r="J4320" s="9" t="e">
        <f>VLOOKUP(H4320,Mapping!B:M,12,FALSE)</f>
        <v>#N/A</v>
      </c>
      <c r="K4320" s="5" t="e">
        <f>VLOOKUP(H4320,Mapping!B:H,7,FALSE)</f>
        <v>#N/A</v>
      </c>
      <c r="L4320" s="5" t="str">
        <f>IF(B4320&lt;&gt;0,B4320,IF(M4320=1,I4320,NA()))</f>
        <v>18855-7</v>
      </c>
      <c r="N4320" s="9" t="str">
        <f>IFERROR(VLOOKUP(Labs!A4320,Mapping!D:M,10,FALSE),0)</f>
        <v/>
      </c>
    </row>
    <row r="4321" spans="1:14" x14ac:dyDescent="0.25">
      <c r="A4321" s="5" t="str">
        <f>Source!B4321&amp;"|"&amp;Source!K4321</f>
        <v>UAA|UAA</v>
      </c>
      <c r="B4321" s="5">
        <f>IFERROR(VLOOKUP(Labs!A4321,Mapping!D:E,2,FALSE),0)</f>
        <v>0</v>
      </c>
      <c r="C4321" t="str">
        <f>Source!F4321</f>
        <v>Chem/Haem</v>
      </c>
      <c r="D4321" s="5" t="str">
        <f>Source!D4321</f>
        <v>URINE AMINO ACIDS</v>
      </c>
      <c r="E4321" s="5" t="str">
        <f>Source!L4321</f>
        <v>URINE AMINO ACIDS</v>
      </c>
      <c r="F4321" s="5" t="e">
        <f>IF(ISBLANK(Source!E4321),NA(),Source!E4321)</f>
        <v>#N/A</v>
      </c>
      <c r="G4321" s="5">
        <f>Source!I4321</f>
        <v>4</v>
      </c>
      <c r="H4321" s="5" t="str">
        <f>IF(B4321&lt;&gt;0,NA(),Source!B4321)</f>
        <v>UAA</v>
      </c>
      <c r="I4321" s="5">
        <f>VLOOKUP(H4321,Mapping!B:E,4,FALSE)</f>
        <v>0</v>
      </c>
      <c r="J4321" s="9" t="str">
        <f>VLOOKUP(H4321,Mapping!B:M,12,FALSE)</f>
        <v/>
      </c>
      <c r="K4321" s="5" t="str">
        <f>VLOOKUP(H4321,Mapping!B:H,7,FALSE)</f>
        <v>URINE METABOLIC SCREEN</v>
      </c>
      <c r="L4321" s="5" t="e">
        <f>IF(B4321&lt;&gt;0,B4321,IF(M4321=1,I4321,NA()))</f>
        <v>#N/A</v>
      </c>
      <c r="N4321" s="9">
        <f>IFERROR(VLOOKUP(Labs!A4321,Mapping!D:M,10,FALSE),0)</f>
        <v>0</v>
      </c>
    </row>
    <row r="4322" spans="1:14" x14ac:dyDescent="0.25">
      <c r="A4322" s="5" t="str">
        <f>Source!B4322&amp;"|"&amp;Source!K4322</f>
        <v>UNK|UNK</v>
      </c>
      <c r="B4322" s="5">
        <f>IFERROR(VLOOKUP(Labs!A4322,Mapping!D:E,2,FALSE),0)</f>
        <v>0</v>
      </c>
      <c r="C4322" t="str">
        <f>Source!F4322</f>
        <v>Microbiology</v>
      </c>
      <c r="D4322" s="5" t="str">
        <f>Source!D4322</f>
        <v>Unknown test:</v>
      </c>
      <c r="E4322" s="5" t="str">
        <f>Source!L4322</f>
        <v>Unknown</v>
      </c>
      <c r="F4322" s="5" t="e">
        <f>IF(ISBLANK(Source!E4322),NA(),Source!E4322)</f>
        <v>#N/A</v>
      </c>
      <c r="G4322" s="5">
        <f>Source!I4322</f>
        <v>4</v>
      </c>
      <c r="H4322" s="5" t="str">
        <f>IF(B4322&lt;&gt;0,NA(),Source!B4322)</f>
        <v>UNK</v>
      </c>
      <c r="I4322" s="5">
        <f>VLOOKUP(H4322,Mapping!B:E,4,FALSE)</f>
        <v>0</v>
      </c>
      <c r="J4322" s="9" t="str">
        <f>VLOOKUP(H4322,Mapping!B:M,12,FALSE)</f>
        <v/>
      </c>
      <c r="K4322" s="5" t="str">
        <f>VLOOKUP(H4322,Mapping!B:H,7,FALSE)</f>
        <v>Unknown</v>
      </c>
      <c r="L4322" s="5" t="e">
        <f>IF(B4322&lt;&gt;0,B4322,IF(M4322=1,I4322,NA()))</f>
        <v>#N/A</v>
      </c>
      <c r="N4322" s="9" t="str">
        <f>IFERROR(VLOOKUP(Labs!A4322,Mapping!D:M,10,FALSE),0)</f>
        <v/>
      </c>
    </row>
    <row r="4323" spans="1:14" x14ac:dyDescent="0.25">
      <c r="A4323" s="5" t="str">
        <f>Source!B4323&amp;"|"&amp;Source!K4323</f>
        <v>ZZOG|W3CU</v>
      </c>
      <c r="B4323" s="5">
        <f>IFERROR(VLOOKUP(Labs!A4323,Mapping!D:E,2,FALSE),0)</f>
        <v>0</v>
      </c>
      <c r="C4323" t="str">
        <f>Source!F4323</f>
        <v>Microbiology</v>
      </c>
      <c r="D4323" s="5" t="str">
        <f>Source!D4323</f>
        <v>Organism Growth</v>
      </c>
      <c r="E4323" s="5" t="str">
        <f>Source!L4323</f>
        <v>Wound Culture</v>
      </c>
      <c r="F4323" s="5" t="e">
        <f>IF(ISBLANK(Source!E4323),NA(),Source!E4323)</f>
        <v>#N/A</v>
      </c>
      <c r="G4323" s="5">
        <f>Source!I4323</f>
        <v>4</v>
      </c>
      <c r="H4323" s="5" t="str">
        <f>IF(B4323&lt;&gt;0,NA(),Source!B4323)</f>
        <v>ZZOG</v>
      </c>
      <c r="I4323" s="5">
        <f>VLOOKUP(H4323,Mapping!B:E,4,FALSE)</f>
        <v>365698005</v>
      </c>
      <c r="J4323" s="9" t="str">
        <f>VLOOKUP(H4323,Mapping!B:M,12,FALSE)</f>
        <v/>
      </c>
      <c r="K4323" s="5" t="str">
        <f>VLOOKUP(H4323,Mapping!B:H,7,FALSE)</f>
        <v>Urine Culture</v>
      </c>
      <c r="L4323" s="5" t="e">
        <f>IF(B4323&lt;&gt;0,B4323,IF(M4323=1,I4323,NA()))</f>
        <v>#N/A</v>
      </c>
      <c r="N4323" s="9">
        <f>IFERROR(VLOOKUP(Labs!A4323,Mapping!D:M,10,FALSE),0)</f>
        <v>0</v>
      </c>
    </row>
    <row r="4324" spans="1:14" x14ac:dyDescent="0.25">
      <c r="A4324" s="5" t="str">
        <f>Source!B4324&amp;"|"&amp;Source!K4324</f>
        <v>ZZOS_CEF|SMCU</v>
      </c>
      <c r="B4324" s="5">
        <f>IFERROR(VLOOKUP(Labs!A4324,Mapping!D:E,2,FALSE),0)</f>
        <v>0</v>
      </c>
      <c r="C4324" t="str">
        <f>Source!F4324</f>
        <v>Microbiology</v>
      </c>
      <c r="D4324" s="5" t="str">
        <f>Source!D4324</f>
        <v>Cefuroxime</v>
      </c>
      <c r="E4324" s="5" t="str">
        <f>Source!L4324</f>
        <v>Sputum Culture</v>
      </c>
      <c r="F4324" s="5" t="e">
        <f>IF(ISBLANK(Source!E4324),NA(),Source!E4324)</f>
        <v>#N/A</v>
      </c>
      <c r="G4324" s="5">
        <f>Source!I4324</f>
        <v>4</v>
      </c>
      <c r="H4324" s="5" t="str">
        <f>IF(B4324&lt;&gt;0,NA(),Source!B4324)</f>
        <v>ZZOS_CEF</v>
      </c>
      <c r="I4324" s="5" t="str">
        <f>VLOOKUP(H4324,Mapping!B:E,4,FALSE)</f>
        <v>51724-3</v>
      </c>
      <c r="J4324" s="9" t="str">
        <f>VLOOKUP(H4324,Mapping!B:M,12,FALSE)</f>
        <v/>
      </c>
      <c r="K4324" s="5" t="str">
        <f>VLOOKUP(H4324,Mapping!B:H,7,FALSE)</f>
        <v>Wound Culture</v>
      </c>
      <c r="L4324" s="5" t="e">
        <f>IF(B4324&lt;&gt;0,B4324,IF(M4324=1,I4324,NA()))</f>
        <v>#N/A</v>
      </c>
      <c r="N4324" s="9">
        <f>IFERROR(VLOOKUP(Labs!A4324,Mapping!D:M,10,FALSE),0)</f>
        <v>0</v>
      </c>
    </row>
    <row r="4325" spans="1:14" x14ac:dyDescent="0.25">
      <c r="A4325" s="5" t="str">
        <f>Source!B4325&amp;"|"&amp;Source!K4325</f>
        <v>ZZOS_CTX|SCUL</v>
      </c>
      <c r="B4325" s="5">
        <f>IFERROR(VLOOKUP(Labs!A4325,Mapping!D:E,2,FALSE),0)</f>
        <v>0</v>
      </c>
      <c r="C4325" t="str">
        <f>Source!F4325</f>
        <v>Microbiology</v>
      </c>
      <c r="D4325" s="5" t="str">
        <f>Source!D4325</f>
        <v>Cefotaxime</v>
      </c>
      <c r="E4325" s="5" t="str">
        <f>Source!L4325</f>
        <v>Sputum Culture</v>
      </c>
      <c r="F4325" s="5" t="e">
        <f>IF(ISBLANK(Source!E4325),NA(),Source!E4325)</f>
        <v>#N/A</v>
      </c>
      <c r="G4325" s="5">
        <f>Source!I4325</f>
        <v>4</v>
      </c>
      <c r="H4325" s="5" t="str">
        <f>IF(B4325&lt;&gt;0,NA(),Source!B4325)</f>
        <v>ZZOS_CTX</v>
      </c>
      <c r="I4325" s="5" t="str">
        <f>VLOOKUP(H4325,Mapping!B:E,4,FALSE)</f>
        <v>18886-2</v>
      </c>
      <c r="J4325" s="9" t="str">
        <f>VLOOKUP(H4325,Mapping!B:M,12,FALSE)</f>
        <v/>
      </c>
      <c r="K4325" s="5" t="str">
        <f>VLOOKUP(H4325,Mapping!B:H,7,FALSE)</f>
        <v>Urine Culture</v>
      </c>
      <c r="L4325" s="5" t="e">
        <f>IF(B4325&lt;&gt;0,B4325,IF(M4325=1,I4325,NA()))</f>
        <v>#N/A</v>
      </c>
      <c r="N4325" s="9">
        <f>IFERROR(VLOOKUP(Labs!A4325,Mapping!D:M,10,FALSE),0)</f>
        <v>0</v>
      </c>
    </row>
    <row r="4326" spans="1:14" x14ac:dyDescent="0.25">
      <c r="A4326" s="5" t="str">
        <f>Source!B4326&amp;"|"&amp;Source!K4326</f>
        <v>ZZOS_CAS|GUCU</v>
      </c>
      <c r="B4326" s="5" t="str">
        <f>IFERROR(VLOOKUP(Labs!A4326,Mapping!D:E,2,FALSE),0)</f>
        <v>32378-2</v>
      </c>
      <c r="C4326" t="str">
        <f>Source!F4326</f>
        <v>Microbiology</v>
      </c>
      <c r="D4326" s="5" t="str">
        <f>Source!D4326</f>
        <v>Caspofungin</v>
      </c>
      <c r="E4326" s="5" t="str">
        <f>Source!L4326</f>
        <v>SSSAB &amp; SLIDES</v>
      </c>
      <c r="F4326" s="5" t="e">
        <f>IF(ISBLANK(Source!E4326),NA(),Source!E4326)</f>
        <v>#N/A</v>
      </c>
      <c r="G4326" s="5">
        <f>Source!I4326</f>
        <v>4</v>
      </c>
      <c r="H4326" s="5" t="e">
        <f>IF(B4326&lt;&gt;0,NA(),Source!B4326)</f>
        <v>#N/A</v>
      </c>
      <c r="I4326" s="5" t="e">
        <f>VLOOKUP(H4326,Mapping!B:E,4,FALSE)</f>
        <v>#N/A</v>
      </c>
      <c r="J4326" s="9" t="e">
        <f>VLOOKUP(H4326,Mapping!B:M,12,FALSE)</f>
        <v>#N/A</v>
      </c>
      <c r="K4326" s="5" t="e">
        <f>VLOOKUP(H4326,Mapping!B:H,7,FALSE)</f>
        <v>#N/A</v>
      </c>
      <c r="L4326" s="5" t="str">
        <f>IF(B4326&lt;&gt;0,B4326,IF(M4326=1,I4326,NA()))</f>
        <v>32378-2</v>
      </c>
      <c r="N4326" s="9" t="str">
        <f>IFERROR(VLOOKUP(Labs!A4326,Mapping!D:M,10,FALSE),0)</f>
        <v/>
      </c>
    </row>
    <row r="4327" spans="1:14" x14ac:dyDescent="0.25">
      <c r="A4327" s="5" t="str">
        <f>Source!B4327&amp;"|"&amp;Source!K4327</f>
        <v>YERS|YERS</v>
      </c>
      <c r="B4327" s="5">
        <f>IFERROR(VLOOKUP(Labs!A4327,Mapping!D:E,2,FALSE),0)</f>
        <v>0</v>
      </c>
      <c r="C4327" t="str">
        <f>Source!F4327</f>
        <v>Chem/Haem</v>
      </c>
      <c r="D4327" s="5" t="str">
        <f>Source!D4327</f>
        <v>Yersinia Serology:</v>
      </c>
      <c r="E4327" s="5" t="str">
        <f>Source!L4327</f>
        <v>Yersinia Serology</v>
      </c>
      <c r="F4327" s="5" t="e">
        <f>IF(ISBLANK(Source!E4327),NA(),Source!E4327)</f>
        <v>#N/A</v>
      </c>
      <c r="G4327" s="5">
        <f>Source!I4327</f>
        <v>4</v>
      </c>
      <c r="H4327" s="5" t="str">
        <f>IF(B4327&lt;&gt;0,NA(),Source!B4327)</f>
        <v>YERS</v>
      </c>
      <c r="I4327" s="5">
        <f>VLOOKUP(H4327,Mapping!B:E,4,FALSE)</f>
        <v>0</v>
      </c>
      <c r="J4327" s="9" t="str">
        <f>VLOOKUP(H4327,Mapping!B:M,12,FALSE)</f>
        <v/>
      </c>
      <c r="K4327" s="5" t="str">
        <f>VLOOKUP(H4327,Mapping!B:H,7,FALSE)</f>
        <v>YERSINIA SEROLOGY</v>
      </c>
      <c r="L4327" s="5" t="e">
        <f>IF(B4327&lt;&gt;0,B4327,IF(M4327=1,I4327,NA()))</f>
        <v>#N/A</v>
      </c>
      <c r="N4327" s="9" t="str">
        <f>IFERROR(VLOOKUP(Labs!A4327,Mapping!D:M,10,FALSE),0)</f>
        <v/>
      </c>
    </row>
    <row r="4328" spans="1:14" x14ac:dyDescent="0.25">
      <c r="A4328" s="5" t="str">
        <f>Source!B4328&amp;"|"&amp;Source!K4328</f>
        <v>ZZOG|GALC</v>
      </c>
      <c r="B4328" s="5">
        <f>IFERROR(VLOOKUP(Labs!A4328,Mapping!D:E,2,FALSE),0)</f>
        <v>0</v>
      </c>
      <c r="C4328" t="str">
        <f>Source!F4328</f>
        <v>Microbiology</v>
      </c>
      <c r="D4328" s="5" t="str">
        <f>Source!D4328</f>
        <v>Organism Growth</v>
      </c>
      <c r="E4328" s="5" t="str">
        <f>Source!L4328</f>
        <v>LISTERIA</v>
      </c>
      <c r="F4328" s="5" t="e">
        <f>IF(ISBLANK(Source!E4328),NA(),Source!E4328)</f>
        <v>#N/A</v>
      </c>
      <c r="G4328" s="5">
        <f>Source!I4328</f>
        <v>4</v>
      </c>
      <c r="H4328" s="5" t="str">
        <f>IF(B4328&lt;&gt;0,NA(),Source!B4328)</f>
        <v>ZZOG</v>
      </c>
      <c r="I4328" s="5">
        <f>VLOOKUP(H4328,Mapping!B:E,4,FALSE)</f>
        <v>365698005</v>
      </c>
      <c r="J4328" s="9" t="str">
        <f>VLOOKUP(H4328,Mapping!B:M,12,FALSE)</f>
        <v/>
      </c>
      <c r="K4328" s="5" t="str">
        <f>VLOOKUP(H4328,Mapping!B:H,7,FALSE)</f>
        <v>Urine Culture</v>
      </c>
      <c r="L4328" s="5" t="e">
        <f>IF(B4328&lt;&gt;0,B4328,IF(M4328=1,I4328,NA()))</f>
        <v>#N/A</v>
      </c>
      <c r="N4328" s="9">
        <f>IFERROR(VLOOKUP(Labs!A4328,Mapping!D:M,10,FALSE),0)</f>
        <v>0</v>
      </c>
    </row>
    <row r="4329" spans="1:14" x14ac:dyDescent="0.25">
      <c r="A4329" s="5" t="str">
        <f>Source!B4329&amp;"|"&amp;Source!K4329</f>
        <v>ZZOS_AZT|TICU</v>
      </c>
      <c r="B4329" s="5">
        <f>IFERROR(VLOOKUP(Labs!A4329,Mapping!D:E,2,FALSE),0)</f>
        <v>0</v>
      </c>
      <c r="C4329" t="str">
        <f>Source!F4329</f>
        <v>Microbiology</v>
      </c>
      <c r="D4329" s="5" t="str">
        <f>Source!D4329</f>
        <v>Aztreonam</v>
      </c>
      <c r="E4329" s="5" t="str">
        <f>Source!L4329</f>
        <v>Wound Culture</v>
      </c>
      <c r="F4329" s="5" t="e">
        <f>IF(ISBLANK(Source!E4329),NA(),Source!E4329)</f>
        <v>#N/A</v>
      </c>
      <c r="G4329" s="5">
        <f>Source!I4329</f>
        <v>4</v>
      </c>
      <c r="H4329" s="5" t="str">
        <f>IF(B4329&lt;&gt;0,NA(),Source!B4329)</f>
        <v>ZZOS_AZT</v>
      </c>
      <c r="I4329" s="5" t="str">
        <f>VLOOKUP(H4329,Mapping!B:E,4,FALSE)</f>
        <v>18868-0</v>
      </c>
      <c r="J4329" s="9" t="str">
        <f>VLOOKUP(H4329,Mapping!B:M,12,FALSE)</f>
        <v/>
      </c>
      <c r="K4329" s="5" t="str">
        <f>VLOOKUP(H4329,Mapping!B:H,7,FALSE)</f>
        <v>Urine Culture</v>
      </c>
      <c r="L4329" s="5" t="e">
        <f>IF(B4329&lt;&gt;0,B4329,IF(M4329=1,I4329,NA()))</f>
        <v>#N/A</v>
      </c>
      <c r="N4329" s="9">
        <f>IFERROR(VLOOKUP(Labs!A4329,Mapping!D:M,10,FALSE),0)</f>
        <v>0</v>
      </c>
    </row>
    <row r="4330" spans="1:14" x14ac:dyDescent="0.25">
      <c r="A4330" s="5" t="str">
        <f>Source!B4330&amp;"|"&amp;Source!K4330</f>
        <v>WRGB|WRC</v>
      </c>
      <c r="B4330" s="5">
        <f>IFERROR(VLOOKUP(Labs!A4330,Mapping!D:E,2,FALSE),0)</f>
        <v>0</v>
      </c>
      <c r="C4330" t="str">
        <f>Source!F4330</f>
        <v>Virology</v>
      </c>
      <c r="D4330" s="5" t="str">
        <f>Source!D4330</f>
        <v>Syphilis IgG Immunoblot</v>
      </c>
      <c r="E4330" s="5" t="str">
        <f>Source!L4330</f>
        <v>Syphilis confirmation test :</v>
      </c>
      <c r="F4330" s="5" t="e">
        <f>IF(ISBLANK(Source!E4330),NA(),Source!E4330)</f>
        <v>#N/A</v>
      </c>
      <c r="G4330" s="5">
        <f>Source!I4330</f>
        <v>4</v>
      </c>
      <c r="H4330" s="5" t="str">
        <f>IF(B4330&lt;&gt;0,NA(),Source!B4330)</f>
        <v>WRGB</v>
      </c>
      <c r="I4330" s="5">
        <f>VLOOKUP(H4330,Mapping!B:E,4,FALSE)</f>
        <v>0</v>
      </c>
      <c r="J4330" s="9" t="str">
        <f>VLOOKUP(H4330,Mapping!B:M,12,FALSE)</f>
        <v/>
      </c>
      <c r="K4330" s="5" t="str">
        <f>VLOOKUP(H4330,Mapping!B:H,7,FALSE)</f>
        <v>Syphilis confirmation test :</v>
      </c>
      <c r="L4330" s="5" t="e">
        <f>IF(B4330&lt;&gt;0,B4330,IF(M4330=1,I4330,NA()))</f>
        <v>#N/A</v>
      </c>
      <c r="N4330" s="9" t="str">
        <f>IFERROR(VLOOKUP(Labs!A4330,Mapping!D:M,10,FALSE),0)</f>
        <v/>
      </c>
    </row>
    <row r="4331" spans="1:14" x14ac:dyDescent="0.25">
      <c r="A4331" s="5" t="str">
        <f>Source!B4331&amp;"|"&amp;Source!K4331</f>
        <v>ZZOS_CHL|W1MC</v>
      </c>
      <c r="B4331" s="5">
        <f>IFERROR(VLOOKUP(Labs!A4331,Mapping!D:E,2,FALSE),0)</f>
        <v>0</v>
      </c>
      <c r="C4331" t="str">
        <f>Source!F4331</f>
        <v>Microbiology</v>
      </c>
      <c r="D4331" s="5" t="str">
        <f>Source!D4331</f>
        <v>Chloramphenicol</v>
      </c>
      <c r="E4331" s="5" t="str">
        <f>Source!L4331</f>
        <v>Wound Culture</v>
      </c>
      <c r="F4331" s="5" t="e">
        <f>IF(ISBLANK(Source!E4331),NA(),Source!E4331)</f>
        <v>#N/A</v>
      </c>
      <c r="G4331" s="5">
        <f>Source!I4331</f>
        <v>4</v>
      </c>
      <c r="H4331" s="5" t="str">
        <f>IF(B4331&lt;&gt;0,NA(),Source!B4331)</f>
        <v>ZZOS_CHL</v>
      </c>
      <c r="I4331" s="5" t="str">
        <f>VLOOKUP(H4331,Mapping!B:E,4,FALSE)</f>
        <v>18903-5</v>
      </c>
      <c r="J4331" s="9" t="str">
        <f>VLOOKUP(H4331,Mapping!B:M,12,FALSE)</f>
        <v/>
      </c>
      <c r="K4331" s="5" t="str">
        <f>VLOOKUP(H4331,Mapping!B:H,7,FALSE)</f>
        <v>Wound Culture</v>
      </c>
      <c r="L4331" s="5" t="e">
        <f>IF(B4331&lt;&gt;0,B4331,IF(M4331=1,I4331,NA()))</f>
        <v>#N/A</v>
      </c>
      <c r="N4331" s="9">
        <f>IFERROR(VLOOKUP(Labs!A4331,Mapping!D:M,10,FALSE),0)</f>
        <v>0</v>
      </c>
    </row>
    <row r="4332" spans="1:14" x14ac:dyDescent="0.25">
      <c r="A4332" s="5" t="str">
        <f>Source!B4332&amp;"|"&amp;Source!K4332</f>
        <v>ZZOS_ERT|SPCC</v>
      </c>
      <c r="B4332" s="5">
        <f>IFERROR(VLOOKUP(Labs!A4332,Mapping!D:E,2,FALSE),0)</f>
        <v>0</v>
      </c>
      <c r="C4332" t="str">
        <f>Source!F4332</f>
        <v>Microbiology</v>
      </c>
      <c r="D4332" s="5" t="str">
        <f>Source!D4332</f>
        <v>Ertapenem</v>
      </c>
      <c r="E4332" s="5" t="str">
        <f>Source!L4332</f>
        <v>CF Sputum Culture</v>
      </c>
      <c r="F4332" s="5" t="e">
        <f>IF(ISBLANK(Source!E4332),NA(),Source!E4332)</f>
        <v>#N/A</v>
      </c>
      <c r="G4332" s="5">
        <f>Source!I4332</f>
        <v>4</v>
      </c>
      <c r="H4332" s="5" t="str">
        <f>IF(B4332&lt;&gt;0,NA(),Source!B4332)</f>
        <v>ZZOS_ERT</v>
      </c>
      <c r="I4332" s="5" t="str">
        <f>VLOOKUP(H4332,Mapping!B:E,4,FALSE)</f>
        <v>35802-8</v>
      </c>
      <c r="J4332" s="9" t="str">
        <f>VLOOKUP(H4332,Mapping!B:M,12,FALSE)</f>
        <v/>
      </c>
      <c r="K4332" s="5" t="str">
        <f>VLOOKUP(H4332,Mapping!B:H,7,FALSE)</f>
        <v>Urine Culture</v>
      </c>
      <c r="L4332" s="5" t="e">
        <f>IF(B4332&lt;&gt;0,B4332,IF(M4332=1,I4332,NA()))</f>
        <v>#N/A</v>
      </c>
      <c r="N4332" s="9">
        <f>IFERROR(VLOOKUP(Labs!A4332,Mapping!D:M,10,FALSE),0)</f>
        <v>0</v>
      </c>
    </row>
    <row r="4333" spans="1:14" x14ac:dyDescent="0.25">
      <c r="A4333" s="5" t="str">
        <f>Source!B4333&amp;"|"&amp;Source!K4333</f>
        <v>ZZOG|CVCU</v>
      </c>
      <c r="B4333" s="5">
        <f>IFERROR(VLOOKUP(Labs!A4333,Mapping!D:E,2,FALSE),0)</f>
        <v>0</v>
      </c>
      <c r="C4333" t="str">
        <f>Source!F4333</f>
        <v>Microbiology</v>
      </c>
      <c r="D4333" s="5" t="str">
        <f>Source!D4333</f>
        <v>Organism Growth</v>
      </c>
      <c r="E4333" s="5" t="str">
        <f>Source!L4333</f>
        <v>Wound Culture</v>
      </c>
      <c r="F4333" s="5" t="e">
        <f>IF(ISBLANK(Source!E4333),NA(),Source!E4333)</f>
        <v>#N/A</v>
      </c>
      <c r="G4333" s="5">
        <f>Source!I4333</f>
        <v>4</v>
      </c>
      <c r="H4333" s="5" t="str">
        <f>IF(B4333&lt;&gt;0,NA(),Source!B4333)</f>
        <v>ZZOG</v>
      </c>
      <c r="I4333" s="5">
        <f>VLOOKUP(H4333,Mapping!B:E,4,FALSE)</f>
        <v>365698005</v>
      </c>
      <c r="J4333" s="9" t="str">
        <f>VLOOKUP(H4333,Mapping!B:M,12,FALSE)</f>
        <v/>
      </c>
      <c r="K4333" s="5" t="str">
        <f>VLOOKUP(H4333,Mapping!B:H,7,FALSE)</f>
        <v>Urine Culture</v>
      </c>
      <c r="L4333" s="5" t="e">
        <f>IF(B4333&lt;&gt;0,B4333,IF(M4333=1,I4333,NA()))</f>
        <v>#N/A</v>
      </c>
      <c r="N4333" s="9">
        <f>IFERROR(VLOOKUP(Labs!A4333,Mapping!D:M,10,FALSE),0)</f>
        <v>0</v>
      </c>
    </row>
    <row r="4334" spans="1:14" x14ac:dyDescent="0.25">
      <c r="A4334" s="5" t="str">
        <f>Source!B4334&amp;"|"&amp;Source!K4334</f>
        <v>VWF|VWFY</v>
      </c>
      <c r="B4334" s="5">
        <f>IFERROR(VLOOKUP(Labs!A4334,Mapping!D:E,2,FALSE),0)</f>
        <v>0</v>
      </c>
      <c r="C4334" t="str">
        <f>Source!F4334</f>
        <v>Chem/Haem</v>
      </c>
      <c r="D4334" s="5" t="str">
        <f>Source!D4334</f>
        <v>VWF FACTOR ACTIVITY</v>
      </c>
      <c r="E4334" s="5" t="str">
        <f>Source!L4334</f>
        <v>VON WILLEBRANDS ACTIVITY (YEOV</v>
      </c>
      <c r="F4334" s="5" t="str">
        <f>IF(ISBLANK(Source!E4334),NA(),Source!E4334)</f>
        <v>iu/dl</v>
      </c>
      <c r="G4334" s="5">
        <f>Source!I4334</f>
        <v>4</v>
      </c>
      <c r="H4334" s="5" t="str">
        <f>IF(B4334&lt;&gt;0,NA(),Source!B4334)</f>
        <v>VWF</v>
      </c>
      <c r="I4334" s="5">
        <f>VLOOKUP(H4334,Mapping!B:E,4,FALSE)</f>
        <v>0</v>
      </c>
      <c r="J4334" s="9" t="str">
        <f>VLOOKUP(H4334,Mapping!B:M,12,FALSE)</f>
        <v/>
      </c>
      <c r="K4334" s="5" t="str">
        <f>VLOOKUP(H4334,Mapping!B:H,7,FALSE)</f>
        <v>VON WILLEBRANDS ACTIVITY</v>
      </c>
      <c r="L4334" s="5" t="e">
        <f>IF(B4334&lt;&gt;0,B4334,IF(M4334=1,I4334,NA()))</f>
        <v>#N/A</v>
      </c>
      <c r="N4334" s="9">
        <f>IFERROR(VLOOKUP(Labs!A4334,Mapping!D:M,10,FALSE),0)</f>
        <v>0</v>
      </c>
    </row>
    <row r="4335" spans="1:14" x14ac:dyDescent="0.25">
      <c r="A4335" s="5" t="str">
        <f>Source!B4335&amp;"|"&amp;Source!K4335</f>
        <v>ZZOS_CL|USRC</v>
      </c>
      <c r="B4335" s="5">
        <f>IFERROR(VLOOKUP(Labs!A4335,Mapping!D:E,2,FALSE),0)</f>
        <v>0</v>
      </c>
      <c r="C4335" t="str">
        <f>Source!F4335</f>
        <v>Microbiology</v>
      </c>
      <c r="D4335" s="5" t="str">
        <f>Source!D4335</f>
        <v>Cefalexin</v>
      </c>
      <c r="E4335" s="5" t="str">
        <f>Source!L4335</f>
        <v>Urine Culture</v>
      </c>
      <c r="F4335" s="5" t="e">
        <f>IF(ISBLANK(Source!E4335),NA(),Source!E4335)</f>
        <v>#N/A</v>
      </c>
      <c r="G4335" s="5">
        <f>Source!I4335</f>
        <v>4</v>
      </c>
      <c r="H4335" s="5" t="str">
        <f>IF(B4335&lt;&gt;0,NA(),Source!B4335)</f>
        <v>ZZOS_CL</v>
      </c>
      <c r="I4335" s="5" t="str">
        <f>VLOOKUP(H4335,Mapping!B:E,4,FALSE)</f>
        <v>18897-9</v>
      </c>
      <c r="J4335" s="9" t="str">
        <f>VLOOKUP(H4335,Mapping!B:M,12,FALSE)</f>
        <v/>
      </c>
      <c r="K4335" s="5" t="str">
        <f>VLOOKUP(H4335,Mapping!B:H,7,FALSE)</f>
        <v>Urine Culture</v>
      </c>
      <c r="L4335" s="5" t="e">
        <f>IF(B4335&lt;&gt;0,B4335,IF(M4335=1,I4335,NA()))</f>
        <v>#N/A</v>
      </c>
      <c r="N4335" s="9">
        <f>IFERROR(VLOOKUP(Labs!A4335,Mapping!D:M,10,FALSE),0)</f>
        <v>0</v>
      </c>
    </row>
    <row r="4336" spans="1:14" x14ac:dyDescent="0.25">
      <c r="A4336" s="5" t="str">
        <f>Source!B4336&amp;"|"&amp;Source!K4336</f>
        <v>ZZOS_FLC|USRC</v>
      </c>
      <c r="B4336" s="5">
        <f>IFERROR(VLOOKUP(Labs!A4336,Mapping!D:E,2,FALSE),0)</f>
        <v>0</v>
      </c>
      <c r="C4336" t="str">
        <f>Source!F4336</f>
        <v>Microbiology</v>
      </c>
      <c r="D4336" s="5" t="str">
        <f>Source!D4336</f>
        <v>Fluconazole</v>
      </c>
      <c r="E4336" s="5" t="str">
        <f>Source!L4336</f>
        <v>Urine Culture</v>
      </c>
      <c r="F4336" s="5" t="e">
        <f>IF(ISBLANK(Source!E4336),NA(),Source!E4336)</f>
        <v>#N/A</v>
      </c>
      <c r="G4336" s="5">
        <f>Source!I4336</f>
        <v>4</v>
      </c>
      <c r="H4336" s="5" t="str">
        <f>IF(B4336&lt;&gt;0,NA(),Source!B4336)</f>
        <v>ZZOS_FLC</v>
      </c>
      <c r="I4336" s="5" t="str">
        <f>VLOOKUP(H4336,Mapping!B:E,4,FALSE)</f>
        <v>18924-1</v>
      </c>
      <c r="J4336" s="9" t="str">
        <f>VLOOKUP(H4336,Mapping!B:M,12,FALSE)</f>
        <v/>
      </c>
      <c r="K4336" s="5" t="str">
        <f>VLOOKUP(H4336,Mapping!B:H,7,FALSE)</f>
        <v>GU Culture</v>
      </c>
      <c r="L4336" s="5" t="e">
        <f>IF(B4336&lt;&gt;0,B4336,IF(M4336=1,I4336,NA()))</f>
        <v>#N/A</v>
      </c>
      <c r="N4336" s="9">
        <f>IFERROR(VLOOKUP(Labs!A4336,Mapping!D:M,10,FALSE),0)</f>
        <v>0</v>
      </c>
    </row>
    <row r="4337" spans="1:14" x14ac:dyDescent="0.25">
      <c r="A4337" s="5" t="str">
        <f>Source!B4337&amp;"|"&amp;Source!K4337</f>
        <v>ZZOS_GEN|TISP</v>
      </c>
      <c r="B4337" s="5">
        <f>IFERROR(VLOOKUP(Labs!A4337,Mapping!D:E,2,FALSE),0)</f>
        <v>0</v>
      </c>
      <c r="C4337" t="str">
        <f>Source!F4337</f>
        <v>Microbiology</v>
      </c>
      <c r="D4337" s="5" t="str">
        <f>Source!D4337</f>
        <v>Gentamicin</v>
      </c>
      <c r="E4337" s="5" t="str">
        <f>Source!L4337</f>
        <v>Culture:</v>
      </c>
      <c r="F4337" s="5" t="e">
        <f>IF(ISBLANK(Source!E4337),NA(),Source!E4337)</f>
        <v>#N/A</v>
      </c>
      <c r="G4337" s="5">
        <f>Source!I4337</f>
        <v>4</v>
      </c>
      <c r="H4337" s="5" t="str">
        <f>IF(B4337&lt;&gt;0,NA(),Source!B4337)</f>
        <v>ZZOS_GEN</v>
      </c>
      <c r="I4337" s="5" t="str">
        <f>VLOOKUP(H4337,Mapping!B:E,4,FALSE)</f>
        <v>18928-2</v>
      </c>
      <c r="J4337" s="9" t="str">
        <f>VLOOKUP(H4337,Mapping!B:M,12,FALSE)</f>
        <v/>
      </c>
      <c r="K4337" s="5" t="str">
        <f>VLOOKUP(H4337,Mapping!B:H,7,FALSE)</f>
        <v>Urine Culture</v>
      </c>
      <c r="L4337" s="5" t="e">
        <f>IF(B4337&lt;&gt;0,B4337,IF(M4337=1,I4337,NA()))</f>
        <v>#N/A</v>
      </c>
      <c r="N4337" s="9">
        <f>IFERROR(VLOOKUP(Labs!A4337,Mapping!D:M,10,FALSE),0)</f>
        <v>0</v>
      </c>
    </row>
    <row r="4338" spans="1:14" x14ac:dyDescent="0.25">
      <c r="A4338" s="5" t="str">
        <f>Source!B4338&amp;"|"&amp;Source!K4338</f>
        <v>ZZOS_MUP|MSCC</v>
      </c>
      <c r="B4338" s="5">
        <f>IFERROR(VLOOKUP(Labs!A4338,Mapping!D:E,2,FALSE),0)</f>
        <v>0</v>
      </c>
      <c r="C4338" t="str">
        <f>Source!F4338</f>
        <v>Microbiology</v>
      </c>
      <c r="D4338" s="5" t="str">
        <f>Source!D4338</f>
        <v>Mupirocin</v>
      </c>
      <c r="E4338" s="5" t="str">
        <f>Source!L4338</f>
        <v>MSSA - Nose &amp; Groin</v>
      </c>
      <c r="F4338" s="5" t="e">
        <f>IF(ISBLANK(Source!E4338),NA(),Source!E4338)</f>
        <v>#N/A</v>
      </c>
      <c r="G4338" s="5">
        <f>Source!I4338</f>
        <v>4</v>
      </c>
      <c r="H4338" s="5" t="str">
        <f>IF(B4338&lt;&gt;0,NA(),Source!B4338)</f>
        <v>ZZOS_MUP</v>
      </c>
      <c r="I4338" s="5" t="str">
        <f>VLOOKUP(H4338,Mapping!B:E,4,FALSE)</f>
        <v>20389-3</v>
      </c>
      <c r="J4338" s="9" t="str">
        <f>VLOOKUP(H4338,Mapping!B:M,12,FALSE)</f>
        <v/>
      </c>
      <c r="K4338" s="5" t="str">
        <f>VLOOKUP(H4338,Mapping!B:H,7,FALSE)</f>
        <v>Upper Respiratory Culture</v>
      </c>
      <c r="L4338" s="5" t="e">
        <f>IF(B4338&lt;&gt;0,B4338,IF(M4338=1,I4338,NA()))</f>
        <v>#N/A</v>
      </c>
      <c r="N4338" s="9">
        <f>IFERROR(VLOOKUP(Labs!A4338,Mapping!D:M,10,FALSE),0)</f>
        <v>0</v>
      </c>
    </row>
    <row r="4339" spans="1:14" x14ac:dyDescent="0.25">
      <c r="A4339" s="5" t="str">
        <f>Source!B4339&amp;"|"&amp;Source!K4339</f>
        <v>ZZOS_CEF|BACU</v>
      </c>
      <c r="B4339" s="5">
        <f>IFERROR(VLOOKUP(Labs!A4339,Mapping!D:E,2,FALSE),0)</f>
        <v>0</v>
      </c>
      <c r="C4339" t="str">
        <f>Source!F4339</f>
        <v>Microbiology</v>
      </c>
      <c r="D4339" s="5" t="str">
        <f>Source!D4339</f>
        <v>Cefuroxime</v>
      </c>
      <c r="E4339" s="5" t="str">
        <f>Source!L4339</f>
        <v>Culture:</v>
      </c>
      <c r="F4339" s="5" t="e">
        <f>IF(ISBLANK(Source!E4339),NA(),Source!E4339)</f>
        <v>#N/A</v>
      </c>
      <c r="G4339" s="5">
        <f>Source!I4339</f>
        <v>4</v>
      </c>
      <c r="H4339" s="5" t="str">
        <f>IF(B4339&lt;&gt;0,NA(),Source!B4339)</f>
        <v>ZZOS_CEF</v>
      </c>
      <c r="I4339" s="5" t="str">
        <f>VLOOKUP(H4339,Mapping!B:E,4,FALSE)</f>
        <v>51724-3</v>
      </c>
      <c r="J4339" s="9" t="str">
        <f>VLOOKUP(H4339,Mapping!B:M,12,FALSE)</f>
        <v/>
      </c>
      <c r="K4339" s="5" t="str">
        <f>VLOOKUP(H4339,Mapping!B:H,7,FALSE)</f>
        <v>Wound Culture</v>
      </c>
      <c r="L4339" s="5" t="e">
        <f>IF(B4339&lt;&gt;0,B4339,IF(M4339=1,I4339,NA()))</f>
        <v>#N/A</v>
      </c>
      <c r="N4339" s="9">
        <f>IFERROR(VLOOKUP(Labs!A4339,Mapping!D:M,10,FALSE),0)</f>
        <v>0</v>
      </c>
    </row>
    <row r="4340" spans="1:14" x14ac:dyDescent="0.25">
      <c r="A4340" s="5" t="str">
        <f>Source!B4340&amp;"|"&amp;Source!K4340</f>
        <v>ZZOS_ANI|GUCU</v>
      </c>
      <c r="B4340" s="5">
        <f>IFERROR(VLOOKUP(Labs!A4340,Mapping!D:E,2,FALSE),0)</f>
        <v>0</v>
      </c>
      <c r="C4340" t="str">
        <f>Source!F4340</f>
        <v>Microbiology</v>
      </c>
      <c r="D4340" s="5" t="str">
        <f>Source!D4340</f>
        <v>Anidulafungin</v>
      </c>
      <c r="E4340" s="5" t="str">
        <f>Source!L4340</f>
        <v>SSSAB &amp; SLIDES</v>
      </c>
      <c r="F4340" s="5" t="e">
        <f>IF(ISBLANK(Source!E4340),NA(),Source!E4340)</f>
        <v>#N/A</v>
      </c>
      <c r="G4340" s="5">
        <f>Source!I4340</f>
        <v>4</v>
      </c>
      <c r="H4340" s="5" t="str">
        <f>IF(B4340&lt;&gt;0,NA(),Source!B4340)</f>
        <v>ZZOS_ANI</v>
      </c>
      <c r="I4340" s="5" t="str">
        <f>VLOOKUP(H4340,Mapping!B:E,4,FALSE)</f>
        <v>57095-2</v>
      </c>
      <c r="J4340" s="9" t="str">
        <f>VLOOKUP(H4340,Mapping!B:M,12,FALSE)</f>
        <v/>
      </c>
      <c r="K4340" s="5" t="str">
        <f>VLOOKUP(H4340,Mapping!B:H,7,FALSE)</f>
        <v>Upper Respiratory Culture</v>
      </c>
      <c r="L4340" s="5" t="e">
        <f>IF(B4340&lt;&gt;0,B4340,IF(M4340=1,I4340,NA()))</f>
        <v>#N/A</v>
      </c>
      <c r="N4340" s="9">
        <f>IFERROR(VLOOKUP(Labs!A4340,Mapping!D:M,10,FALSE),0)</f>
        <v>0</v>
      </c>
    </row>
    <row r="4341" spans="1:14" x14ac:dyDescent="0.25">
      <c r="A4341" s="5" t="str">
        <f>Source!B4341&amp;"|"&amp;Source!K4341</f>
        <v>ZZOS_CEF|W2SC</v>
      </c>
      <c r="B4341" s="5">
        <f>IFERROR(VLOOKUP(Labs!A4341,Mapping!D:E,2,FALSE),0)</f>
        <v>0</v>
      </c>
      <c r="C4341" t="str">
        <f>Source!F4341</f>
        <v>Microbiology</v>
      </c>
      <c r="D4341" s="5" t="str">
        <f>Source!D4341</f>
        <v>Cefuroxime</v>
      </c>
      <c r="E4341" s="5" t="str">
        <f>Source!L4341</f>
        <v>Culture:</v>
      </c>
      <c r="F4341" s="5" t="e">
        <f>IF(ISBLANK(Source!E4341),NA(),Source!E4341)</f>
        <v>#N/A</v>
      </c>
      <c r="G4341" s="5">
        <f>Source!I4341</f>
        <v>4</v>
      </c>
      <c r="H4341" s="5" t="str">
        <f>IF(B4341&lt;&gt;0,NA(),Source!B4341)</f>
        <v>ZZOS_CEF</v>
      </c>
      <c r="I4341" s="5" t="str">
        <f>VLOOKUP(H4341,Mapping!B:E,4,FALSE)</f>
        <v>51724-3</v>
      </c>
      <c r="J4341" s="9" t="str">
        <f>VLOOKUP(H4341,Mapping!B:M,12,FALSE)</f>
        <v/>
      </c>
      <c r="K4341" s="5" t="str">
        <f>VLOOKUP(H4341,Mapping!B:H,7,FALSE)</f>
        <v>Wound Culture</v>
      </c>
      <c r="L4341" s="5" t="e">
        <f>IF(B4341&lt;&gt;0,B4341,IF(M4341=1,I4341,NA()))</f>
        <v>#N/A</v>
      </c>
      <c r="N4341" s="9">
        <f>IFERROR(VLOOKUP(Labs!A4341,Mapping!D:M,10,FALSE),0)</f>
        <v>0</v>
      </c>
    </row>
    <row r="4342" spans="1:14" x14ac:dyDescent="0.25">
      <c r="A4342" s="5" t="str">
        <f>Source!B4342&amp;"|"&amp;Source!K4342</f>
        <v>ZZOS_CAZ|SMCU</v>
      </c>
      <c r="B4342" s="5">
        <f>IFERROR(VLOOKUP(Labs!A4342,Mapping!D:E,2,FALSE),0)</f>
        <v>0</v>
      </c>
      <c r="C4342" t="str">
        <f>Source!F4342</f>
        <v>Microbiology</v>
      </c>
      <c r="D4342" s="5" t="str">
        <f>Source!D4342</f>
        <v>Ceftazidime</v>
      </c>
      <c r="E4342" s="5" t="str">
        <f>Source!L4342</f>
        <v>Sputum Culture</v>
      </c>
      <c r="F4342" s="5" t="e">
        <f>IF(ISBLANK(Source!E4342),NA(),Source!E4342)</f>
        <v>#N/A</v>
      </c>
      <c r="G4342" s="5">
        <f>Source!I4342</f>
        <v>4</v>
      </c>
      <c r="H4342" s="5" t="str">
        <f>IF(B4342&lt;&gt;0,NA(),Source!B4342)</f>
        <v>ZZOS_CAZ</v>
      </c>
      <c r="I4342" s="5" t="str">
        <f>VLOOKUP(H4342,Mapping!B:E,4,FALSE)</f>
        <v>18893-8</v>
      </c>
      <c r="J4342" s="9" t="str">
        <f>VLOOKUP(H4342,Mapping!B:M,12,FALSE)</f>
        <v/>
      </c>
      <c r="K4342" s="5" t="str">
        <f>VLOOKUP(H4342,Mapping!B:H,7,FALSE)</f>
        <v>Sputum Culture</v>
      </c>
      <c r="L4342" s="5" t="e">
        <f>IF(B4342&lt;&gt;0,B4342,IF(M4342=1,I4342,NA()))</f>
        <v>#N/A</v>
      </c>
      <c r="N4342" s="9">
        <f>IFERROR(VLOOKUP(Labs!A4342,Mapping!D:M,10,FALSE),0)</f>
        <v>0</v>
      </c>
    </row>
    <row r="4343" spans="1:14" x14ac:dyDescent="0.25">
      <c r="A4343" s="5" t="str">
        <f>Source!B4343&amp;"|"&amp;Source!K4343</f>
        <v>ZZOS_LEV|TICU</v>
      </c>
      <c r="B4343" s="5">
        <f>IFERROR(VLOOKUP(Labs!A4343,Mapping!D:E,2,FALSE),0)</f>
        <v>0</v>
      </c>
      <c r="C4343" t="str">
        <f>Source!F4343</f>
        <v>Microbiology</v>
      </c>
      <c r="D4343" s="5" t="str">
        <f>Source!D4343</f>
        <v>Levofloxacin</v>
      </c>
      <c r="E4343" s="5" t="str">
        <f>Source!L4343</f>
        <v>Culture:</v>
      </c>
      <c r="F4343" s="5" t="e">
        <f>IF(ISBLANK(Source!E4343),NA(),Source!E4343)</f>
        <v>#N/A</v>
      </c>
      <c r="G4343" s="5">
        <f>Source!I4343</f>
        <v>4</v>
      </c>
      <c r="H4343" s="5" t="str">
        <f>IF(B4343&lt;&gt;0,NA(),Source!B4343)</f>
        <v>ZZOS_LEV</v>
      </c>
      <c r="I4343" s="5" t="str">
        <f>VLOOKUP(H4343,Mapping!B:E,4,FALSE)</f>
        <v>20629-2</v>
      </c>
      <c r="J4343" s="9" t="str">
        <f>VLOOKUP(H4343,Mapping!B:M,12,FALSE)</f>
        <v/>
      </c>
      <c r="K4343" s="5" t="str">
        <f>VLOOKUP(H4343,Mapping!B:H,7,FALSE)</f>
        <v>Sputum Culture</v>
      </c>
      <c r="L4343" s="5" t="e">
        <f>IF(B4343&lt;&gt;0,B4343,IF(M4343=1,I4343,NA()))</f>
        <v>#N/A</v>
      </c>
      <c r="N4343" s="9">
        <f>IFERROR(VLOOKUP(Labs!A4343,Mapping!D:M,10,FALSE),0)</f>
        <v>0</v>
      </c>
    </row>
    <row r="4344" spans="1:14" x14ac:dyDescent="0.25">
      <c r="A4344" s="5" t="str">
        <f>Source!B4344&amp;"|"&amp;Source!K4344</f>
        <v>ZZOS_CHL|W2CU</v>
      </c>
      <c r="B4344" s="5">
        <f>IFERROR(VLOOKUP(Labs!A4344,Mapping!D:E,2,FALSE),0)</f>
        <v>0</v>
      </c>
      <c r="C4344" t="str">
        <f>Source!F4344</f>
        <v>Microbiology</v>
      </c>
      <c r="D4344" s="5" t="str">
        <f>Source!D4344</f>
        <v>Chloramphenicol</v>
      </c>
      <c r="E4344" s="5" t="str">
        <f>Source!L4344</f>
        <v>Wound Culture</v>
      </c>
      <c r="F4344" s="5" t="e">
        <f>IF(ISBLANK(Source!E4344),NA(),Source!E4344)</f>
        <v>#N/A</v>
      </c>
      <c r="G4344" s="5">
        <f>Source!I4344</f>
        <v>4</v>
      </c>
      <c r="H4344" s="5" t="str">
        <f>IF(B4344&lt;&gt;0,NA(),Source!B4344)</f>
        <v>ZZOS_CHL</v>
      </c>
      <c r="I4344" s="5" t="str">
        <f>VLOOKUP(H4344,Mapping!B:E,4,FALSE)</f>
        <v>18903-5</v>
      </c>
      <c r="J4344" s="9" t="str">
        <f>VLOOKUP(H4344,Mapping!B:M,12,FALSE)</f>
        <v/>
      </c>
      <c r="K4344" s="5" t="str">
        <f>VLOOKUP(H4344,Mapping!B:H,7,FALSE)</f>
        <v>Wound Culture</v>
      </c>
      <c r="L4344" s="5" t="e">
        <f>IF(B4344&lt;&gt;0,B4344,IF(M4344=1,I4344,NA()))</f>
        <v>#N/A</v>
      </c>
      <c r="N4344" s="9">
        <f>IFERROR(VLOOKUP(Labs!A4344,Mapping!D:M,10,FALSE),0)</f>
        <v>0</v>
      </c>
    </row>
    <row r="4345" spans="1:14" x14ac:dyDescent="0.25">
      <c r="A4345" s="5" t="str">
        <f>Source!B4345&amp;"|"&amp;Source!K4345</f>
        <v>ZZOS_CIP|EYCU</v>
      </c>
      <c r="B4345" s="5">
        <f>IFERROR(VLOOKUP(Labs!A4345,Mapping!D:E,2,FALSE),0)</f>
        <v>0</v>
      </c>
      <c r="C4345" t="str">
        <f>Source!F4345</f>
        <v>Microbiology</v>
      </c>
      <c r="D4345" s="5" t="str">
        <f>Source!D4345</f>
        <v>Ciprofloxacin</v>
      </c>
      <c r="E4345" s="5" t="str">
        <f>Source!L4345</f>
        <v>Culture:</v>
      </c>
      <c r="F4345" s="5" t="e">
        <f>IF(ISBLANK(Source!E4345),NA(),Source!E4345)</f>
        <v>#N/A</v>
      </c>
      <c r="G4345" s="5">
        <f>Source!I4345</f>
        <v>4</v>
      </c>
      <c r="H4345" s="5" t="str">
        <f>IF(B4345&lt;&gt;0,NA(),Source!B4345)</f>
        <v>ZZOS_CIP</v>
      </c>
      <c r="I4345" s="5" t="str">
        <f>VLOOKUP(H4345,Mapping!B:E,4,FALSE)</f>
        <v>18906-8</v>
      </c>
      <c r="J4345" s="9" t="str">
        <f>VLOOKUP(H4345,Mapping!B:M,12,FALSE)</f>
        <v/>
      </c>
      <c r="K4345" s="5" t="str">
        <f>VLOOKUP(H4345,Mapping!B:H,7,FALSE)</f>
        <v>Urine Culture</v>
      </c>
      <c r="L4345" s="5" t="e">
        <f>IF(B4345&lt;&gt;0,B4345,IF(M4345=1,I4345,NA()))</f>
        <v>#N/A</v>
      </c>
      <c r="N4345" s="9">
        <f>IFERROR(VLOOKUP(Labs!A4345,Mapping!D:M,10,FALSE),0)</f>
        <v>0</v>
      </c>
    </row>
    <row r="4346" spans="1:14" x14ac:dyDescent="0.25">
      <c r="A4346" s="5" t="str">
        <f>Source!B4346&amp;"|"&amp;Source!K4346</f>
        <v>ZZOS_CTX|ACUL</v>
      </c>
      <c r="B4346" s="5">
        <f>IFERROR(VLOOKUP(Labs!A4346,Mapping!D:E,2,FALSE),0)</f>
        <v>0</v>
      </c>
      <c r="C4346" t="str">
        <f>Source!F4346</f>
        <v>Microbiology</v>
      </c>
      <c r="D4346" s="5" t="str">
        <f>Source!D4346</f>
        <v>Cefotaxime</v>
      </c>
      <c r="E4346" s="5" t="str">
        <f>Source!L4346</f>
        <v>Blood culture (aerobic) cult</v>
      </c>
      <c r="F4346" s="5" t="e">
        <f>IF(ISBLANK(Source!E4346),NA(),Source!E4346)</f>
        <v>#N/A</v>
      </c>
      <c r="G4346" s="5">
        <f>Source!I4346</f>
        <v>4</v>
      </c>
      <c r="H4346" s="5" t="str">
        <f>IF(B4346&lt;&gt;0,NA(),Source!B4346)</f>
        <v>ZZOS_CTX</v>
      </c>
      <c r="I4346" s="5" t="str">
        <f>VLOOKUP(H4346,Mapping!B:E,4,FALSE)</f>
        <v>18886-2</v>
      </c>
      <c r="J4346" s="9" t="str">
        <f>VLOOKUP(H4346,Mapping!B:M,12,FALSE)</f>
        <v/>
      </c>
      <c r="K4346" s="5" t="str">
        <f>VLOOKUP(H4346,Mapping!B:H,7,FALSE)</f>
        <v>Urine Culture</v>
      </c>
      <c r="L4346" s="5" t="e">
        <f>IF(B4346&lt;&gt;0,B4346,IF(M4346=1,I4346,NA()))</f>
        <v>#N/A</v>
      </c>
      <c r="N4346" s="9">
        <f>IFERROR(VLOOKUP(Labs!A4346,Mapping!D:M,10,FALSE),0)</f>
        <v>0</v>
      </c>
    </row>
    <row r="4347" spans="1:14" x14ac:dyDescent="0.25">
      <c r="A4347" s="5" t="str">
        <f>Source!B4347&amp;"|"&amp;Source!K4347</f>
        <v>ZZOS_MER|TISO</v>
      </c>
      <c r="B4347" s="5">
        <f>IFERROR(VLOOKUP(Labs!A4347,Mapping!D:E,2,FALSE),0)</f>
        <v>0</v>
      </c>
      <c r="C4347" t="str">
        <f>Source!F4347</f>
        <v>Microbiology</v>
      </c>
      <c r="D4347" s="5" t="str">
        <f>Source!D4347</f>
        <v>Meropenem</v>
      </c>
      <c r="E4347" s="5" t="str">
        <f>Source!L4347</f>
        <v>Culture:</v>
      </c>
      <c r="F4347" s="5" t="e">
        <f>IF(ISBLANK(Source!E4347),NA(),Source!E4347)</f>
        <v>#N/A</v>
      </c>
      <c r="G4347" s="5">
        <f>Source!I4347</f>
        <v>4</v>
      </c>
      <c r="H4347" s="5" t="str">
        <f>IF(B4347&lt;&gt;0,NA(),Source!B4347)</f>
        <v>ZZOS_MER</v>
      </c>
      <c r="I4347" s="5" t="str">
        <f>VLOOKUP(H4347,Mapping!B:E,4,FALSE)</f>
        <v>18943-1</v>
      </c>
      <c r="J4347" s="9" t="str">
        <f>VLOOKUP(H4347,Mapping!B:M,12,FALSE)</f>
        <v/>
      </c>
      <c r="K4347" s="5" t="str">
        <f>VLOOKUP(H4347,Mapping!B:H,7,FALSE)</f>
        <v>Urine Culture</v>
      </c>
      <c r="L4347" s="5" t="e">
        <f>IF(B4347&lt;&gt;0,B4347,IF(M4347=1,I4347,NA()))</f>
        <v>#N/A</v>
      </c>
      <c r="N4347" s="9">
        <f>IFERROR(VLOOKUP(Labs!A4347,Mapping!D:M,10,FALSE),0)</f>
        <v>0</v>
      </c>
    </row>
    <row r="4348" spans="1:14" x14ac:dyDescent="0.25">
      <c r="A4348" s="5" t="str">
        <f>Source!B4348&amp;"|"&amp;Source!K4348</f>
        <v>ZZOS_CTR|ADCU</v>
      </c>
      <c r="B4348" s="5">
        <f>IFERROR(VLOOKUP(Labs!A4348,Mapping!D:E,2,FALSE),0)</f>
        <v>0</v>
      </c>
      <c r="C4348" t="str">
        <f>Source!F4348</f>
        <v>Microbiology</v>
      </c>
      <c r="D4348" s="5" t="str">
        <f>Source!D4348</f>
        <v>Ceftriaxone</v>
      </c>
      <c r="E4348" s="5" t="str">
        <f>Source!L4348</f>
        <v>Culture (aerobic bottle)</v>
      </c>
      <c r="F4348" s="5" t="e">
        <f>IF(ISBLANK(Source!E4348),NA(),Source!E4348)</f>
        <v>#N/A</v>
      </c>
      <c r="G4348" s="5">
        <f>Source!I4348</f>
        <v>4</v>
      </c>
      <c r="H4348" s="5" t="str">
        <f>IF(B4348&lt;&gt;0,NA(),Source!B4348)</f>
        <v>ZZOS_CTR</v>
      </c>
      <c r="I4348" s="5" t="str">
        <f>VLOOKUP(H4348,Mapping!B:E,4,FALSE)</f>
        <v>18895-3</v>
      </c>
      <c r="J4348" s="9" t="str">
        <f>VLOOKUP(H4348,Mapping!B:M,12,FALSE)</f>
        <v/>
      </c>
      <c r="K4348" s="5" t="str">
        <f>VLOOKUP(H4348,Mapping!B:H,7,FALSE)</f>
        <v>Blood culture (aerobic) cult</v>
      </c>
      <c r="L4348" s="5" t="e">
        <f>IF(B4348&lt;&gt;0,B4348,IF(M4348=1,I4348,NA()))</f>
        <v>#N/A</v>
      </c>
      <c r="N4348" s="9">
        <f>IFERROR(VLOOKUP(Labs!A4348,Mapping!D:M,10,FALSE),0)</f>
        <v>0</v>
      </c>
    </row>
    <row r="4349" spans="1:14" x14ac:dyDescent="0.25">
      <c r="A4349" s="5" t="str">
        <f>Source!B4349&amp;"|"&amp;Source!K4349</f>
        <v>ZZOS_CTR|SPRC</v>
      </c>
      <c r="B4349" s="5">
        <f>IFERROR(VLOOKUP(Labs!A4349,Mapping!D:E,2,FALSE),0)</f>
        <v>0</v>
      </c>
      <c r="C4349" t="str">
        <f>Source!F4349</f>
        <v>Microbiology</v>
      </c>
      <c r="D4349" s="5" t="str">
        <f>Source!D4349</f>
        <v>Ceftriaxone</v>
      </c>
      <c r="E4349" s="5" t="str">
        <f>Source!L4349</f>
        <v>Routine Sputum Culture</v>
      </c>
      <c r="F4349" s="5" t="e">
        <f>IF(ISBLANK(Source!E4349),NA(),Source!E4349)</f>
        <v>#N/A</v>
      </c>
      <c r="G4349" s="5">
        <f>Source!I4349</f>
        <v>4</v>
      </c>
      <c r="H4349" s="5" t="str">
        <f>IF(B4349&lt;&gt;0,NA(),Source!B4349)</f>
        <v>ZZOS_CTR</v>
      </c>
      <c r="I4349" s="5" t="str">
        <f>VLOOKUP(H4349,Mapping!B:E,4,FALSE)</f>
        <v>18895-3</v>
      </c>
      <c r="J4349" s="9" t="str">
        <f>VLOOKUP(H4349,Mapping!B:M,12,FALSE)</f>
        <v/>
      </c>
      <c r="K4349" s="5" t="str">
        <f>VLOOKUP(H4349,Mapping!B:H,7,FALSE)</f>
        <v>Blood culture (aerobic) cult</v>
      </c>
      <c r="L4349" s="5" t="e">
        <f>IF(B4349&lt;&gt;0,B4349,IF(M4349=1,I4349,NA()))</f>
        <v>#N/A</v>
      </c>
      <c r="N4349" s="9">
        <f>IFERROR(VLOOKUP(Labs!A4349,Mapping!D:M,10,FALSE),0)</f>
        <v>0</v>
      </c>
    </row>
    <row r="4350" spans="1:14" x14ac:dyDescent="0.25">
      <c r="A4350" s="5" t="str">
        <f>Source!B4350&amp;"|"&amp;Source!K4350</f>
        <v>ZZOS_AMP|TICU</v>
      </c>
      <c r="B4350" s="5">
        <f>IFERROR(VLOOKUP(Labs!A4350,Mapping!D:E,2,FALSE),0)</f>
        <v>0</v>
      </c>
      <c r="C4350" t="str">
        <f>Source!F4350</f>
        <v>Microbiology</v>
      </c>
      <c r="D4350" s="5" t="str">
        <f>Source!D4350</f>
        <v>Ampicillin</v>
      </c>
      <c r="E4350" s="5" t="str">
        <f>Source!L4350</f>
        <v>Wound Culture</v>
      </c>
      <c r="F4350" s="5" t="e">
        <f>IF(ISBLANK(Source!E4350),NA(),Source!E4350)</f>
        <v>#N/A</v>
      </c>
      <c r="G4350" s="5">
        <f>Source!I4350</f>
        <v>4</v>
      </c>
      <c r="H4350" s="5" t="str">
        <f>IF(B4350&lt;&gt;0,NA(),Source!B4350)</f>
        <v>ZZOS_AMP</v>
      </c>
      <c r="I4350" s="5" t="str">
        <f>VLOOKUP(H4350,Mapping!B:E,4,FALSE)</f>
        <v>18864-9</v>
      </c>
      <c r="J4350" s="9" t="str">
        <f>VLOOKUP(H4350,Mapping!B:M,12,FALSE)</f>
        <v/>
      </c>
      <c r="K4350" s="5" t="str">
        <f>VLOOKUP(H4350,Mapping!B:H,7,FALSE)</f>
        <v>Urine Culture</v>
      </c>
      <c r="L4350" s="5" t="e">
        <f>IF(B4350&lt;&gt;0,B4350,IF(M4350=1,I4350,NA()))</f>
        <v>#N/A</v>
      </c>
      <c r="N4350" s="9">
        <f>IFERROR(VLOOKUP(Labs!A4350,Mapping!D:M,10,FALSE),0)</f>
        <v>0</v>
      </c>
    </row>
    <row r="4351" spans="1:14" x14ac:dyDescent="0.25">
      <c r="A4351" s="5" t="str">
        <f>Source!B4351&amp;"|"&amp;Source!K4351</f>
        <v>ZZOS_FLC|ACUL</v>
      </c>
      <c r="B4351" s="5">
        <f>IFERROR(VLOOKUP(Labs!A4351,Mapping!D:E,2,FALSE),0)</f>
        <v>0</v>
      </c>
      <c r="C4351" t="str">
        <f>Source!F4351</f>
        <v>Microbiology</v>
      </c>
      <c r="D4351" s="5" t="str">
        <f>Source!D4351</f>
        <v>Fluconazole</v>
      </c>
      <c r="E4351" s="5" t="str">
        <f>Source!L4351</f>
        <v>Blood culture (aerobic) cult</v>
      </c>
      <c r="F4351" s="5" t="e">
        <f>IF(ISBLANK(Source!E4351),NA(),Source!E4351)</f>
        <v>#N/A</v>
      </c>
      <c r="G4351" s="5">
        <f>Source!I4351</f>
        <v>4</v>
      </c>
      <c r="H4351" s="5" t="str">
        <f>IF(B4351&lt;&gt;0,NA(),Source!B4351)</f>
        <v>ZZOS_FLC</v>
      </c>
      <c r="I4351" s="5" t="str">
        <f>VLOOKUP(H4351,Mapping!B:E,4,FALSE)</f>
        <v>18924-1</v>
      </c>
      <c r="J4351" s="9" t="str">
        <f>VLOOKUP(H4351,Mapping!B:M,12,FALSE)</f>
        <v/>
      </c>
      <c r="K4351" s="5" t="str">
        <f>VLOOKUP(H4351,Mapping!B:H,7,FALSE)</f>
        <v>GU Culture</v>
      </c>
      <c r="L4351" s="5" t="e">
        <f>IF(B4351&lt;&gt;0,B4351,IF(M4351=1,I4351,NA()))</f>
        <v>#N/A</v>
      </c>
      <c r="N4351" s="9">
        <f>IFERROR(VLOOKUP(Labs!A4351,Mapping!D:M,10,FALSE),0)</f>
        <v>0</v>
      </c>
    </row>
    <row r="4352" spans="1:14" x14ac:dyDescent="0.25">
      <c r="A4352" s="5" t="str">
        <f>Source!B4352&amp;"|"&amp;Source!K4352</f>
        <v>ZZOS_ANI|MOCU</v>
      </c>
      <c r="B4352" s="5" t="str">
        <f>IFERROR(VLOOKUP(Labs!A4352,Mapping!D:E,2,FALSE),0)</f>
        <v>57095-2</v>
      </c>
      <c r="C4352" t="str">
        <f>Source!F4352</f>
        <v>Microbiology</v>
      </c>
      <c r="D4352" s="5" t="str">
        <f>Source!D4352</f>
        <v>Anidulafungin</v>
      </c>
      <c r="E4352" s="5" t="str">
        <f>Source!L4352</f>
        <v>Upper Respiratory Culture</v>
      </c>
      <c r="F4352" s="5" t="e">
        <f>IF(ISBLANK(Source!E4352),NA(),Source!E4352)</f>
        <v>#N/A</v>
      </c>
      <c r="G4352" s="5">
        <f>Source!I4352</f>
        <v>4</v>
      </c>
      <c r="H4352" s="5" t="e">
        <f>IF(B4352&lt;&gt;0,NA(),Source!B4352)</f>
        <v>#N/A</v>
      </c>
      <c r="I4352" s="5" t="e">
        <f>VLOOKUP(H4352,Mapping!B:E,4,FALSE)</f>
        <v>#N/A</v>
      </c>
      <c r="J4352" s="9" t="e">
        <f>VLOOKUP(H4352,Mapping!B:M,12,FALSE)</f>
        <v>#N/A</v>
      </c>
      <c r="K4352" s="5" t="e">
        <f>VLOOKUP(H4352,Mapping!B:H,7,FALSE)</f>
        <v>#N/A</v>
      </c>
      <c r="L4352" s="5" t="str">
        <f>IF(B4352&lt;&gt;0,B4352,IF(M4352=1,I4352,NA()))</f>
        <v>57095-2</v>
      </c>
      <c r="N4352" s="9" t="str">
        <f>IFERROR(VLOOKUP(Labs!A4352,Mapping!D:M,10,FALSE),0)</f>
        <v/>
      </c>
    </row>
    <row r="4353" spans="1:14" x14ac:dyDescent="0.25">
      <c r="A4353" s="5" t="str">
        <f>Source!B4353&amp;"|"&amp;Source!K4353</f>
        <v>ZZOS_CEF|BICU</v>
      </c>
      <c r="B4353" s="5">
        <f>IFERROR(VLOOKUP(Labs!A4353,Mapping!D:E,2,FALSE),0)</f>
        <v>0</v>
      </c>
      <c r="C4353" t="str">
        <f>Source!F4353</f>
        <v>Microbiology</v>
      </c>
      <c r="D4353" s="5" t="str">
        <f>Source!D4353</f>
        <v>Cefuroxime</v>
      </c>
      <c r="E4353" s="5" t="str">
        <f>Source!L4353</f>
        <v>Wound Culture</v>
      </c>
      <c r="F4353" s="5" t="e">
        <f>IF(ISBLANK(Source!E4353),NA(),Source!E4353)</f>
        <v>#N/A</v>
      </c>
      <c r="G4353" s="5">
        <f>Source!I4353</f>
        <v>4</v>
      </c>
      <c r="H4353" s="5" t="str">
        <f>IF(B4353&lt;&gt;0,NA(),Source!B4353)</f>
        <v>ZZOS_CEF</v>
      </c>
      <c r="I4353" s="5" t="str">
        <f>VLOOKUP(H4353,Mapping!B:E,4,FALSE)</f>
        <v>51724-3</v>
      </c>
      <c r="J4353" s="9" t="str">
        <f>VLOOKUP(H4353,Mapping!B:M,12,FALSE)</f>
        <v/>
      </c>
      <c r="K4353" s="5" t="str">
        <f>VLOOKUP(H4353,Mapping!B:H,7,FALSE)</f>
        <v>Wound Culture</v>
      </c>
      <c r="L4353" s="5" t="e">
        <f>IF(B4353&lt;&gt;0,B4353,IF(M4353=1,I4353,NA()))</f>
        <v>#N/A</v>
      </c>
      <c r="N4353" s="9">
        <f>IFERROR(VLOOKUP(Labs!A4353,Mapping!D:M,10,FALSE),0)</f>
        <v>0</v>
      </c>
    </row>
    <row r="4354" spans="1:14" x14ac:dyDescent="0.25">
      <c r="A4354" s="5" t="str">
        <f>Source!B4354&amp;"|"&amp;Source!K4354</f>
        <v>ZZOS_CLI|W1MS</v>
      </c>
      <c r="B4354" s="5">
        <f>IFERROR(VLOOKUP(Labs!A4354,Mapping!D:E,2,FALSE),0)</f>
        <v>0</v>
      </c>
      <c r="C4354" t="str">
        <f>Source!F4354</f>
        <v>Microbiology</v>
      </c>
      <c r="D4354" s="5" t="str">
        <f>Source!D4354</f>
        <v>Clindamycin</v>
      </c>
      <c r="E4354" s="5" t="str">
        <f>Source!L4354</f>
        <v>Wound MRSA SAB</v>
      </c>
      <c r="F4354" s="5" t="e">
        <f>IF(ISBLANK(Source!E4354),NA(),Source!E4354)</f>
        <v>#N/A</v>
      </c>
      <c r="G4354" s="5">
        <f>Source!I4354</f>
        <v>4</v>
      </c>
      <c r="H4354" s="5" t="str">
        <f>IF(B4354&lt;&gt;0,NA(),Source!B4354)</f>
        <v>ZZOS_CLI</v>
      </c>
      <c r="I4354" s="5" t="str">
        <f>VLOOKUP(H4354,Mapping!B:E,4,FALSE)</f>
        <v>18908-4</v>
      </c>
      <c r="J4354" s="9" t="str">
        <f>VLOOKUP(H4354,Mapping!B:M,12,FALSE)</f>
        <v/>
      </c>
      <c r="K4354" s="5" t="str">
        <f>VLOOKUP(H4354,Mapping!B:H,7,FALSE)</f>
        <v>Wound Culture</v>
      </c>
      <c r="L4354" s="5" t="e">
        <f>IF(B4354&lt;&gt;0,B4354,IF(M4354=1,I4354,NA()))</f>
        <v>#N/A</v>
      </c>
      <c r="N4354" s="9">
        <f>IFERROR(VLOOKUP(Labs!A4354,Mapping!D:M,10,FALSE),0)</f>
        <v>0</v>
      </c>
    </row>
    <row r="4355" spans="1:14" x14ac:dyDescent="0.25">
      <c r="A4355" s="5" t="str">
        <f>Source!B4355&amp;"|"&amp;Source!K4355</f>
        <v>ZZOS_MET|W1CC</v>
      </c>
      <c r="B4355" s="5">
        <f>IFERROR(VLOOKUP(Labs!A4355,Mapping!D:E,2,FALSE),0)</f>
        <v>0</v>
      </c>
      <c r="C4355" t="str">
        <f>Source!F4355</f>
        <v>Microbiology</v>
      </c>
      <c r="D4355" s="5" t="str">
        <f>Source!D4355</f>
        <v>Metronidazole</v>
      </c>
      <c r="E4355" s="5" t="str">
        <f>Source!L4355</f>
        <v>Culture:</v>
      </c>
      <c r="F4355" s="5" t="e">
        <f>IF(ISBLANK(Source!E4355),NA(),Source!E4355)</f>
        <v>#N/A</v>
      </c>
      <c r="G4355" s="5">
        <f>Source!I4355</f>
        <v>4</v>
      </c>
      <c r="H4355" s="5" t="str">
        <f>IF(B4355&lt;&gt;0,NA(),Source!B4355)</f>
        <v>ZZOS_MET</v>
      </c>
      <c r="I4355" s="5" t="str">
        <f>VLOOKUP(H4355,Mapping!B:E,4,FALSE)</f>
        <v>18946-4</v>
      </c>
      <c r="J4355" s="9" t="str">
        <f>VLOOKUP(H4355,Mapping!B:M,12,FALSE)</f>
        <v/>
      </c>
      <c r="K4355" s="5" t="str">
        <f>VLOOKUP(H4355,Mapping!B:H,7,FALSE)</f>
        <v>Wound Culture</v>
      </c>
      <c r="L4355" s="5" t="e">
        <f>IF(B4355&lt;&gt;0,B4355,IF(M4355=1,I4355,NA()))</f>
        <v>#N/A</v>
      </c>
      <c r="N4355" s="9">
        <f>IFERROR(VLOOKUP(Labs!A4355,Mapping!D:M,10,FALSE),0)</f>
        <v>0</v>
      </c>
    </row>
    <row r="4356" spans="1:14" x14ac:dyDescent="0.25">
      <c r="A4356" s="5" t="str">
        <f>Source!B4356&amp;"|"&amp;Source!K4356</f>
        <v>ZZOS_CIP|FRCC</v>
      </c>
      <c r="B4356" s="5">
        <f>IFERROR(VLOOKUP(Labs!A4356,Mapping!D:E,2,FALSE),0)</f>
        <v>0</v>
      </c>
      <c r="C4356" t="str">
        <f>Source!F4356</f>
        <v>Microbiology</v>
      </c>
      <c r="D4356" s="5" t="str">
        <f>Source!D4356</f>
        <v>Ciprofloxacin</v>
      </c>
      <c r="E4356" s="5" t="str">
        <f>Source!L4356</f>
        <v>Organisms</v>
      </c>
      <c r="F4356" s="5" t="e">
        <f>IF(ISBLANK(Source!E4356),NA(),Source!E4356)</f>
        <v>#N/A</v>
      </c>
      <c r="G4356" s="5">
        <f>Source!I4356</f>
        <v>4</v>
      </c>
      <c r="H4356" s="5" t="str">
        <f>IF(B4356&lt;&gt;0,NA(),Source!B4356)</f>
        <v>ZZOS_CIP</v>
      </c>
      <c r="I4356" s="5" t="str">
        <f>VLOOKUP(H4356,Mapping!B:E,4,FALSE)</f>
        <v>18906-8</v>
      </c>
      <c r="J4356" s="9" t="str">
        <f>VLOOKUP(H4356,Mapping!B:M,12,FALSE)</f>
        <v/>
      </c>
      <c r="K4356" s="5" t="str">
        <f>VLOOKUP(H4356,Mapping!B:H,7,FALSE)</f>
        <v>Urine Culture</v>
      </c>
      <c r="L4356" s="5" t="e">
        <f>IF(B4356&lt;&gt;0,B4356,IF(M4356=1,I4356,NA()))</f>
        <v>#N/A</v>
      </c>
      <c r="N4356" s="9">
        <f>IFERROR(VLOOKUP(Labs!A4356,Mapping!D:M,10,FALSE),0)</f>
        <v>0</v>
      </c>
    </row>
    <row r="4357" spans="1:14" x14ac:dyDescent="0.25">
      <c r="A4357" s="5" t="str">
        <f>Source!B4357&amp;"|"&amp;Source!K4357</f>
        <v>ZZOS_MET|JFCU</v>
      </c>
      <c r="B4357" s="5">
        <f>IFERROR(VLOOKUP(Labs!A4357,Mapping!D:E,2,FALSE),0)</f>
        <v>0</v>
      </c>
      <c r="C4357" t="str">
        <f>Source!F4357</f>
        <v>Microbiology</v>
      </c>
      <c r="D4357" s="5" t="str">
        <f>Source!D4357</f>
        <v>Metronidazole</v>
      </c>
      <c r="E4357" s="5" t="str">
        <f>Source!L4357</f>
        <v>Culture:</v>
      </c>
      <c r="F4357" s="5" t="e">
        <f>IF(ISBLANK(Source!E4357),NA(),Source!E4357)</f>
        <v>#N/A</v>
      </c>
      <c r="G4357" s="5">
        <f>Source!I4357</f>
        <v>4</v>
      </c>
      <c r="H4357" s="5" t="str">
        <f>IF(B4357&lt;&gt;0,NA(),Source!B4357)</f>
        <v>ZZOS_MET</v>
      </c>
      <c r="I4357" s="5" t="str">
        <f>VLOOKUP(H4357,Mapping!B:E,4,FALSE)</f>
        <v>18946-4</v>
      </c>
      <c r="J4357" s="9" t="str">
        <f>VLOOKUP(H4357,Mapping!B:M,12,FALSE)</f>
        <v/>
      </c>
      <c r="K4357" s="5" t="str">
        <f>VLOOKUP(H4357,Mapping!B:H,7,FALSE)</f>
        <v>Wound Culture</v>
      </c>
      <c r="L4357" s="5" t="e">
        <f>IF(B4357&lt;&gt;0,B4357,IF(M4357=1,I4357,NA()))</f>
        <v>#N/A</v>
      </c>
      <c r="N4357" s="9">
        <f>IFERROR(VLOOKUP(Labs!A4357,Mapping!D:M,10,FALSE),0)</f>
        <v>0</v>
      </c>
    </row>
    <row r="4358" spans="1:14" x14ac:dyDescent="0.25">
      <c r="A4358" s="5" t="str">
        <f>Source!B4358&amp;"|"&amp;Source!K4358</f>
        <v>ZZOS_MOX|TCUL</v>
      </c>
      <c r="B4358" s="5" t="str">
        <f>IFERROR(VLOOKUP(Labs!A4358,Mapping!D:E,2,FALSE),0)</f>
        <v>31039-1</v>
      </c>
      <c r="C4358" t="str">
        <f>Source!F4358</f>
        <v>Microbiology</v>
      </c>
      <c r="D4358" s="5" t="str">
        <f>Source!D4358</f>
        <v>Moxifloxacin</v>
      </c>
      <c r="E4358" s="5" t="str">
        <f>Source!L4358</f>
        <v>TB Culture</v>
      </c>
      <c r="F4358" s="5" t="e">
        <f>IF(ISBLANK(Source!E4358),NA(),Source!E4358)</f>
        <v>#N/A</v>
      </c>
      <c r="G4358" s="5">
        <f>Source!I4358</f>
        <v>4</v>
      </c>
      <c r="H4358" s="5" t="e">
        <f>IF(B4358&lt;&gt;0,NA(),Source!B4358)</f>
        <v>#N/A</v>
      </c>
      <c r="I4358" s="5" t="e">
        <f>VLOOKUP(H4358,Mapping!B:E,4,FALSE)</f>
        <v>#N/A</v>
      </c>
      <c r="J4358" s="9" t="e">
        <f>VLOOKUP(H4358,Mapping!B:M,12,FALSE)</f>
        <v>#N/A</v>
      </c>
      <c r="K4358" s="5" t="e">
        <f>VLOOKUP(H4358,Mapping!B:H,7,FALSE)</f>
        <v>#N/A</v>
      </c>
      <c r="L4358" s="5" t="str">
        <f>IF(B4358&lt;&gt;0,B4358,IF(M4358=1,I4358,NA()))</f>
        <v>31039-1</v>
      </c>
      <c r="N4358" s="9" t="str">
        <f>IFERROR(VLOOKUP(Labs!A4358,Mapping!D:M,10,FALSE),0)</f>
        <v/>
      </c>
    </row>
    <row r="4359" spans="1:14" x14ac:dyDescent="0.25">
      <c r="A4359" s="5" t="str">
        <f>Source!B4359&amp;"|"&amp;Source!K4359</f>
        <v>ZZOS_RIF|TISO</v>
      </c>
      <c r="B4359" s="5">
        <f>IFERROR(VLOOKUP(Labs!A4359,Mapping!D:E,2,FALSE),0)</f>
        <v>0</v>
      </c>
      <c r="C4359" t="str">
        <f>Source!F4359</f>
        <v>Microbiology</v>
      </c>
      <c r="D4359" s="5" t="str">
        <f>Source!D4359</f>
        <v>Rifampicin</v>
      </c>
      <c r="E4359" s="5" t="str">
        <f>Source!L4359</f>
        <v>Culture:</v>
      </c>
      <c r="F4359" s="5" t="e">
        <f>IF(ISBLANK(Source!E4359),NA(),Source!E4359)</f>
        <v>#N/A</v>
      </c>
      <c r="G4359" s="5">
        <f>Source!I4359</f>
        <v>4</v>
      </c>
      <c r="H4359" s="5" t="str">
        <f>IF(B4359&lt;&gt;0,NA(),Source!B4359)</f>
        <v>ZZOS_RIF</v>
      </c>
      <c r="I4359" s="5" t="str">
        <f>VLOOKUP(H4359,Mapping!B:E,4,FALSE)</f>
        <v>18974-6</v>
      </c>
      <c r="J4359" s="9" t="str">
        <f>VLOOKUP(H4359,Mapping!B:M,12,FALSE)</f>
        <v/>
      </c>
      <c r="K4359" s="5" t="str">
        <f>VLOOKUP(H4359,Mapping!B:H,7,FALSE)</f>
        <v>Wound Culture</v>
      </c>
      <c r="L4359" s="5" t="e">
        <f>IF(B4359&lt;&gt;0,B4359,IF(M4359=1,I4359,NA()))</f>
        <v>#N/A</v>
      </c>
      <c r="N4359" s="9">
        <f>IFERROR(VLOOKUP(Labs!A4359,Mapping!D:M,10,FALSE),0)</f>
        <v>0</v>
      </c>
    </row>
    <row r="4360" spans="1:14" x14ac:dyDescent="0.25">
      <c r="A4360" s="5" t="str">
        <f>Source!B4360&amp;"|"&amp;Source!K4360</f>
        <v>ZZOS_AUG|TISP</v>
      </c>
      <c r="B4360" s="5">
        <f>IFERROR(VLOOKUP(Labs!A4360,Mapping!D:E,2,FALSE),0)</f>
        <v>0</v>
      </c>
      <c r="C4360" t="str">
        <f>Source!F4360</f>
        <v>Microbiology</v>
      </c>
      <c r="D4360" s="5" t="str">
        <f>Source!D4360</f>
        <v>Co-amoxiclav</v>
      </c>
      <c r="E4360" s="5" t="str">
        <f>Source!L4360</f>
        <v>Culture:</v>
      </c>
      <c r="F4360" s="5" t="e">
        <f>IF(ISBLANK(Source!E4360),NA(),Source!E4360)</f>
        <v>#N/A</v>
      </c>
      <c r="G4360" s="5">
        <f>Source!I4360</f>
        <v>4</v>
      </c>
      <c r="H4360" s="5" t="str">
        <f>IF(B4360&lt;&gt;0,NA(),Source!B4360)</f>
        <v>ZZOS_AUG</v>
      </c>
      <c r="I4360" s="5" t="str">
        <f>VLOOKUP(H4360,Mapping!B:E,4,FALSE)</f>
        <v>18862-3</v>
      </c>
      <c r="J4360" s="9" t="str">
        <f>VLOOKUP(H4360,Mapping!B:M,12,FALSE)</f>
        <v/>
      </c>
      <c r="K4360" s="5" t="str">
        <f>VLOOKUP(H4360,Mapping!B:H,7,FALSE)</f>
        <v>Urine Culture</v>
      </c>
      <c r="L4360" s="5" t="e">
        <f>IF(B4360&lt;&gt;0,B4360,IF(M4360=1,I4360,NA()))</f>
        <v>#N/A</v>
      </c>
      <c r="N4360" s="9">
        <f>IFERROR(VLOOKUP(Labs!A4360,Mapping!D:M,10,FALSE),0)</f>
        <v>0</v>
      </c>
    </row>
    <row r="4361" spans="1:14" x14ac:dyDescent="0.25">
      <c r="A4361" s="5" t="str">
        <f>Source!B4361&amp;"|"&amp;Source!K4361</f>
        <v>ZZOS_TET|WGCU</v>
      </c>
      <c r="B4361" s="5">
        <f>IFERROR(VLOOKUP(Labs!A4361,Mapping!D:E,2,FALSE),0)</f>
        <v>0</v>
      </c>
      <c r="C4361" t="str">
        <f>Source!F4361</f>
        <v>Microbiology</v>
      </c>
      <c r="D4361" s="5" t="str">
        <f>Source!D4361</f>
        <v>Tetracycline</v>
      </c>
      <c r="E4361" s="5" t="str">
        <f>Source!L4361</f>
        <v>Culture:</v>
      </c>
      <c r="F4361" s="5" t="e">
        <f>IF(ISBLANK(Source!E4361),NA(),Source!E4361)</f>
        <v>#N/A</v>
      </c>
      <c r="G4361" s="5">
        <f>Source!I4361</f>
        <v>4</v>
      </c>
      <c r="H4361" s="5" t="str">
        <f>IF(B4361&lt;&gt;0,NA(),Source!B4361)</f>
        <v>ZZOS_TET</v>
      </c>
      <c r="I4361" s="5" t="str">
        <f>VLOOKUP(H4361,Mapping!B:E,4,FALSE)</f>
        <v>18993-6</v>
      </c>
      <c r="J4361" s="9" t="str">
        <f>VLOOKUP(H4361,Mapping!B:M,12,FALSE)</f>
        <v/>
      </c>
      <c r="K4361" s="5" t="str">
        <f>VLOOKUP(H4361,Mapping!B:H,7,FALSE)</f>
        <v>Culture:</v>
      </c>
      <c r="L4361" s="5" t="e">
        <f>IF(B4361&lt;&gt;0,B4361,IF(M4361=1,I4361,NA()))</f>
        <v>#N/A</v>
      </c>
      <c r="N4361" s="9">
        <f>IFERROR(VLOOKUP(Labs!A4361,Mapping!D:M,10,FALSE),0)</f>
        <v>0</v>
      </c>
    </row>
    <row r="4362" spans="1:14" x14ac:dyDescent="0.25">
      <c r="A4362" s="5" t="str">
        <f>Source!B4362&amp;"|"&amp;Source!K4362</f>
        <v>ZZOS_POS|GUCU</v>
      </c>
      <c r="B4362" s="5">
        <f>IFERROR(VLOOKUP(Labs!A4362,Mapping!D:E,2,FALSE),0)</f>
        <v>0</v>
      </c>
      <c r="C4362" t="str">
        <f>Source!F4362</f>
        <v>Microbiology</v>
      </c>
      <c r="D4362" s="5" t="str">
        <f>Source!D4362</f>
        <v>Posaconazole</v>
      </c>
      <c r="E4362" s="5" t="str">
        <f>Source!L4362</f>
        <v>SSSAB &amp; SLIDES</v>
      </c>
      <c r="F4362" s="5" t="e">
        <f>IF(ISBLANK(Source!E4362),NA(),Source!E4362)</f>
        <v>#N/A</v>
      </c>
      <c r="G4362" s="5">
        <f>Source!I4362</f>
        <v>4</v>
      </c>
      <c r="H4362" s="5" t="str">
        <f>IF(B4362&lt;&gt;0,NA(),Source!B4362)</f>
        <v>ZZOS_POS</v>
      </c>
      <c r="I4362" s="5" t="str">
        <f>VLOOKUP(H4362,Mapping!B:E,4,FALSE)</f>
        <v>54188-8</v>
      </c>
      <c r="J4362" s="9" t="str">
        <f>VLOOKUP(H4362,Mapping!B:M,12,FALSE)</f>
        <v/>
      </c>
      <c r="K4362" s="5" t="str">
        <f>VLOOKUP(H4362,Mapping!B:H,7,FALSE)</f>
        <v>Upper Respiratory Culture</v>
      </c>
      <c r="L4362" s="5" t="e">
        <f>IF(B4362&lt;&gt;0,B4362,IF(M4362=1,I4362,NA()))</f>
        <v>#N/A</v>
      </c>
      <c r="N4362" s="9">
        <f>IFERROR(VLOOKUP(Labs!A4362,Mapping!D:M,10,FALSE),0)</f>
        <v>0</v>
      </c>
    </row>
    <row r="4363" spans="1:14" x14ac:dyDescent="0.25">
      <c r="A4363" s="5" t="str">
        <f>Source!B4363&amp;"|"&amp;Source!K4363</f>
        <v>ZZOI|CVCU</v>
      </c>
      <c r="B4363" s="5">
        <f>IFERROR(VLOOKUP(Labs!A4363,Mapping!D:E,2,FALSE),0)</f>
        <v>0</v>
      </c>
      <c r="C4363" t="str">
        <f>Source!F4363</f>
        <v>Microbiology</v>
      </c>
      <c r="D4363" s="5" t="str">
        <f>Source!D4363</f>
        <v>Organism</v>
      </c>
      <c r="E4363" s="5" t="str">
        <f>Source!L4363</f>
        <v>Wound Culture</v>
      </c>
      <c r="F4363" s="5" t="e">
        <f>IF(ISBLANK(Source!E4363),NA(),Source!E4363)</f>
        <v>#N/A</v>
      </c>
      <c r="G4363" s="5">
        <f>Source!I4363</f>
        <v>4</v>
      </c>
      <c r="H4363" s="5" t="str">
        <f>IF(B4363&lt;&gt;0,NA(),Source!B4363)</f>
        <v>ZZOI</v>
      </c>
      <c r="I4363" s="5">
        <f>VLOOKUP(H4363,Mapping!B:E,4,FALSE)</f>
        <v>0</v>
      </c>
      <c r="J4363" s="9" t="str">
        <f>VLOOKUP(H4363,Mapping!B:M,12,FALSE)</f>
        <v/>
      </c>
      <c r="K4363" s="5" t="str">
        <f>VLOOKUP(H4363,Mapping!B:H,7,FALSE)</f>
        <v>Urine Culture</v>
      </c>
      <c r="L4363" s="5" t="e">
        <f>IF(B4363&lt;&gt;0,B4363,IF(M4363=1,I4363,NA()))</f>
        <v>#N/A</v>
      </c>
      <c r="N4363" s="9">
        <f>IFERROR(VLOOKUP(Labs!A4363,Mapping!D:M,10,FALSE),0)</f>
        <v>0</v>
      </c>
    </row>
    <row r="4364" spans="1:14" x14ac:dyDescent="0.25">
      <c r="A4364" s="5" t="str">
        <f>Source!B4364&amp;"|"&amp;Source!K4364</f>
        <v>ZZOS_AMB|CSCU</v>
      </c>
      <c r="B4364" s="5">
        <f>IFERROR(VLOOKUP(Labs!A4364,Mapping!D:E,2,FALSE),0)</f>
        <v>0</v>
      </c>
      <c r="C4364" t="str">
        <f>Source!F4364</f>
        <v>Microbiology</v>
      </c>
      <c r="D4364" s="5" t="str">
        <f>Source!D4364</f>
        <v>Amphotericin B</v>
      </c>
      <c r="E4364" s="5" t="str">
        <f>Source!L4364</f>
        <v>Culture:</v>
      </c>
      <c r="F4364" s="5" t="e">
        <f>IF(ISBLANK(Source!E4364),NA(),Source!E4364)</f>
        <v>#N/A</v>
      </c>
      <c r="G4364" s="5">
        <f>Source!I4364</f>
        <v>4</v>
      </c>
      <c r="H4364" s="5" t="str">
        <f>IF(B4364&lt;&gt;0,NA(),Source!B4364)</f>
        <v>ZZOS_AMB</v>
      </c>
      <c r="I4364" s="5" t="str">
        <f>VLOOKUP(H4364,Mapping!B:E,4,FALSE)</f>
        <v>18863-1</v>
      </c>
      <c r="J4364" s="9" t="str">
        <f>VLOOKUP(H4364,Mapping!B:M,12,FALSE)</f>
        <v/>
      </c>
      <c r="K4364" s="5" t="str">
        <f>VLOOKUP(H4364,Mapping!B:H,7,FALSE)</f>
        <v>GU Culture</v>
      </c>
      <c r="L4364" s="5" t="e">
        <f>IF(B4364&lt;&gt;0,B4364,IF(M4364=1,I4364,NA()))</f>
        <v>#N/A</v>
      </c>
      <c r="N4364" s="9">
        <f>IFERROR(VLOOKUP(Labs!A4364,Mapping!D:M,10,FALSE),0)</f>
        <v>0</v>
      </c>
    </row>
    <row r="4365" spans="1:14" x14ac:dyDescent="0.25">
      <c r="A4365" s="5" t="str">
        <f>Source!B4365&amp;"|"&amp;Source!K4365</f>
        <v>ZZOS_TAZ|W1CU</v>
      </c>
      <c r="B4365" s="5">
        <f>IFERROR(VLOOKUP(Labs!A4365,Mapping!D:E,2,FALSE),0)</f>
        <v>0</v>
      </c>
      <c r="C4365" t="str">
        <f>Source!F4365</f>
        <v>Microbiology</v>
      </c>
      <c r="D4365" s="5" t="str">
        <f>Source!D4365</f>
        <v>Tazocin</v>
      </c>
      <c r="E4365" s="5" t="str">
        <f>Source!L4365</f>
        <v>Culture:</v>
      </c>
      <c r="F4365" s="5" t="e">
        <f>IF(ISBLANK(Source!E4365),NA(),Source!E4365)</f>
        <v>#N/A</v>
      </c>
      <c r="G4365" s="5">
        <f>Source!I4365</f>
        <v>4</v>
      </c>
      <c r="H4365" s="5" t="str">
        <f>IF(B4365&lt;&gt;0,NA(),Source!B4365)</f>
        <v>ZZOS_TAZ</v>
      </c>
      <c r="I4365" s="5">
        <f>VLOOKUP(H4365,Mapping!B:E,4,FALSE)</f>
        <v>0</v>
      </c>
      <c r="J4365" s="9" t="str">
        <f>VLOOKUP(H4365,Mapping!B:M,12,FALSE)</f>
        <v/>
      </c>
      <c r="K4365" s="5" t="str">
        <f>VLOOKUP(H4365,Mapping!B:H,7,FALSE)</f>
        <v>Sputum Culture</v>
      </c>
      <c r="L4365" s="5" t="e">
        <f>IF(B4365&lt;&gt;0,B4365,IF(M4365=1,I4365,NA()))</f>
        <v>#N/A</v>
      </c>
      <c r="N4365" s="9">
        <f>IFERROR(VLOOKUP(Labs!A4365,Mapping!D:M,10,FALSE),0)</f>
        <v>0</v>
      </c>
    </row>
    <row r="4366" spans="1:14" x14ac:dyDescent="0.25">
      <c r="A4366" s="5" t="str">
        <f>Source!B4366&amp;"|"&amp;Source!K4366</f>
        <v>ZZOI|W3CU</v>
      </c>
      <c r="B4366" s="5">
        <f>IFERROR(VLOOKUP(Labs!A4366,Mapping!D:E,2,FALSE),0)</f>
        <v>0</v>
      </c>
      <c r="C4366" t="str">
        <f>Source!F4366</f>
        <v>Microbiology</v>
      </c>
      <c r="D4366" s="5" t="str">
        <f>Source!D4366</f>
        <v>Organism</v>
      </c>
      <c r="E4366" s="5" t="str">
        <f>Source!L4366</f>
        <v>Wound Culture</v>
      </c>
      <c r="F4366" s="5" t="e">
        <f>IF(ISBLANK(Source!E4366),NA(),Source!E4366)</f>
        <v>#N/A</v>
      </c>
      <c r="G4366" s="5">
        <f>Source!I4366</f>
        <v>4</v>
      </c>
      <c r="H4366" s="5" t="str">
        <f>IF(B4366&lt;&gt;0,NA(),Source!B4366)</f>
        <v>ZZOI</v>
      </c>
      <c r="I4366" s="5">
        <f>VLOOKUP(H4366,Mapping!B:E,4,FALSE)</f>
        <v>0</v>
      </c>
      <c r="J4366" s="9" t="str">
        <f>VLOOKUP(H4366,Mapping!B:M,12,FALSE)</f>
        <v/>
      </c>
      <c r="K4366" s="5" t="str">
        <f>VLOOKUP(H4366,Mapping!B:H,7,FALSE)</f>
        <v>Urine Culture</v>
      </c>
      <c r="L4366" s="5" t="e">
        <f>IF(B4366&lt;&gt;0,B4366,IF(M4366=1,I4366,NA()))</f>
        <v>#N/A</v>
      </c>
      <c r="N4366" s="9">
        <f>IFERROR(VLOOKUP(Labs!A4366,Mapping!D:M,10,FALSE),0)</f>
        <v>0</v>
      </c>
    </row>
    <row r="4367" spans="1:14" x14ac:dyDescent="0.25">
      <c r="A4367" s="5" t="str">
        <f>Source!B4367&amp;"|"&amp;Source!K4367</f>
        <v>ZZOS_AZT|W1SC</v>
      </c>
      <c r="B4367" s="5">
        <f>IFERROR(VLOOKUP(Labs!A4367,Mapping!D:E,2,FALSE),0)</f>
        <v>0</v>
      </c>
      <c r="C4367" t="str">
        <f>Source!F4367</f>
        <v>Microbiology</v>
      </c>
      <c r="D4367" s="5" t="str">
        <f>Source!D4367</f>
        <v>Aztreonam</v>
      </c>
      <c r="E4367" s="5" t="str">
        <f>Source!L4367</f>
        <v>Culture:</v>
      </c>
      <c r="F4367" s="5" t="e">
        <f>IF(ISBLANK(Source!E4367),NA(),Source!E4367)</f>
        <v>#N/A</v>
      </c>
      <c r="G4367" s="5">
        <f>Source!I4367</f>
        <v>4</v>
      </c>
      <c r="H4367" s="5" t="str">
        <f>IF(B4367&lt;&gt;0,NA(),Source!B4367)</f>
        <v>ZZOS_AZT</v>
      </c>
      <c r="I4367" s="5" t="str">
        <f>VLOOKUP(H4367,Mapping!B:E,4,FALSE)</f>
        <v>18868-0</v>
      </c>
      <c r="J4367" s="9" t="str">
        <f>VLOOKUP(H4367,Mapping!B:M,12,FALSE)</f>
        <v/>
      </c>
      <c r="K4367" s="5" t="str">
        <f>VLOOKUP(H4367,Mapping!B:H,7,FALSE)</f>
        <v>Urine Culture</v>
      </c>
      <c r="L4367" s="5" t="e">
        <f>IF(B4367&lt;&gt;0,B4367,IF(M4367=1,I4367,NA()))</f>
        <v>#N/A</v>
      </c>
      <c r="N4367" s="9">
        <f>IFERROR(VLOOKUP(Labs!A4367,Mapping!D:M,10,FALSE),0)</f>
        <v>0</v>
      </c>
    </row>
    <row r="4368" spans="1:14" x14ac:dyDescent="0.25">
      <c r="A4368" s="5" t="str">
        <f>Source!B4368&amp;"|"&amp;Source!K4368</f>
        <v>ZZOS_MET|SCUL</v>
      </c>
      <c r="B4368" s="5">
        <f>IFERROR(VLOOKUP(Labs!A4368,Mapping!D:E,2,FALSE),0)</f>
        <v>0</v>
      </c>
      <c r="C4368" t="str">
        <f>Source!F4368</f>
        <v>Microbiology</v>
      </c>
      <c r="D4368" s="5" t="str">
        <f>Source!D4368</f>
        <v>Metronidazole</v>
      </c>
      <c r="E4368" s="5" t="str">
        <f>Source!L4368</f>
        <v>Sputum Culture</v>
      </c>
      <c r="F4368" s="5" t="e">
        <f>IF(ISBLANK(Source!E4368),NA(),Source!E4368)</f>
        <v>#N/A</v>
      </c>
      <c r="G4368" s="5">
        <f>Source!I4368</f>
        <v>4</v>
      </c>
      <c r="H4368" s="5" t="str">
        <f>IF(B4368&lt;&gt;0,NA(),Source!B4368)</f>
        <v>ZZOS_MET</v>
      </c>
      <c r="I4368" s="5" t="str">
        <f>VLOOKUP(H4368,Mapping!B:E,4,FALSE)</f>
        <v>18946-4</v>
      </c>
      <c r="J4368" s="9" t="str">
        <f>VLOOKUP(H4368,Mapping!B:M,12,FALSE)</f>
        <v/>
      </c>
      <c r="K4368" s="5" t="str">
        <f>VLOOKUP(H4368,Mapping!B:H,7,FALSE)</f>
        <v>Wound Culture</v>
      </c>
      <c r="L4368" s="5" t="e">
        <f>IF(B4368&lt;&gt;0,B4368,IF(M4368=1,I4368,NA()))</f>
        <v>#N/A</v>
      </c>
      <c r="N4368" s="9">
        <f>IFERROR(VLOOKUP(Labs!A4368,Mapping!D:M,10,FALSE),0)</f>
        <v>0</v>
      </c>
    </row>
    <row r="4369" spans="1:14" x14ac:dyDescent="0.25">
      <c r="A4369" s="5" t="str">
        <f>Source!B4369&amp;"|"&amp;Source!K4369</f>
        <v>ZZOS_GEN|BRCU</v>
      </c>
      <c r="B4369" s="5">
        <f>IFERROR(VLOOKUP(Labs!A4369,Mapping!D:E,2,FALSE),0)</f>
        <v>0</v>
      </c>
      <c r="C4369" t="str">
        <f>Source!F4369</f>
        <v>Microbiology</v>
      </c>
      <c r="D4369" s="5" t="str">
        <f>Source!D4369</f>
        <v>Gentamicin</v>
      </c>
      <c r="E4369" s="5" t="str">
        <f>Source!L4369</f>
        <v>Culture</v>
      </c>
      <c r="F4369" s="5" t="e">
        <f>IF(ISBLANK(Source!E4369),NA(),Source!E4369)</f>
        <v>#N/A</v>
      </c>
      <c r="G4369" s="5">
        <f>Source!I4369</f>
        <v>4</v>
      </c>
      <c r="H4369" s="5" t="str">
        <f>IF(B4369&lt;&gt;0,NA(),Source!B4369)</f>
        <v>ZZOS_GEN</v>
      </c>
      <c r="I4369" s="5" t="str">
        <f>VLOOKUP(H4369,Mapping!B:E,4,FALSE)</f>
        <v>18928-2</v>
      </c>
      <c r="J4369" s="9" t="str">
        <f>VLOOKUP(H4369,Mapping!B:M,12,FALSE)</f>
        <v/>
      </c>
      <c r="K4369" s="5" t="str">
        <f>VLOOKUP(H4369,Mapping!B:H,7,FALSE)</f>
        <v>Urine Culture</v>
      </c>
      <c r="L4369" s="5" t="e">
        <f>IF(B4369&lt;&gt;0,B4369,IF(M4369=1,I4369,NA()))</f>
        <v>#N/A</v>
      </c>
      <c r="N4369" s="9">
        <f>IFERROR(VLOOKUP(Labs!A4369,Mapping!D:M,10,FALSE),0)</f>
        <v>0</v>
      </c>
    </row>
    <row r="4370" spans="1:14" x14ac:dyDescent="0.25">
      <c r="A4370" s="5" t="str">
        <f>Source!B4370&amp;"|"&amp;Source!K4370</f>
        <v>ZZOS_TRI|ECUL</v>
      </c>
      <c r="B4370" s="5">
        <f>IFERROR(VLOOKUP(Labs!A4370,Mapping!D:E,2,FALSE),0)</f>
        <v>0</v>
      </c>
      <c r="C4370" t="str">
        <f>Source!F4370</f>
        <v>Microbiology</v>
      </c>
      <c r="D4370" s="5" t="str">
        <f>Source!D4370</f>
        <v>Trimethoprim</v>
      </c>
      <c r="E4370" s="5" t="str">
        <f>Source!L4370</f>
        <v>Wound Culture</v>
      </c>
      <c r="F4370" s="5" t="e">
        <f>IF(ISBLANK(Source!E4370),NA(),Source!E4370)</f>
        <v>#N/A</v>
      </c>
      <c r="G4370" s="5">
        <f>Source!I4370</f>
        <v>4</v>
      </c>
      <c r="H4370" s="5" t="str">
        <f>IF(B4370&lt;&gt;0,NA(),Source!B4370)</f>
        <v>ZZOS_TRI</v>
      </c>
      <c r="I4370" s="5" t="str">
        <f>VLOOKUP(H4370,Mapping!B:E,4,FALSE)</f>
        <v>18997-7</v>
      </c>
      <c r="J4370" s="9" t="str">
        <f>VLOOKUP(H4370,Mapping!B:M,12,FALSE)</f>
        <v/>
      </c>
      <c r="K4370" s="5" t="str">
        <f>VLOOKUP(H4370,Mapping!B:H,7,FALSE)</f>
        <v>Urine Culture</v>
      </c>
      <c r="L4370" s="5" t="e">
        <f>IF(B4370&lt;&gt;0,B4370,IF(M4370=1,I4370,NA()))</f>
        <v>#N/A</v>
      </c>
      <c r="N4370" s="9">
        <f>IFERROR(VLOOKUP(Labs!A4370,Mapping!D:M,10,FALSE),0)</f>
        <v>0</v>
      </c>
    </row>
    <row r="4371" spans="1:14" x14ac:dyDescent="0.25">
      <c r="A4371" s="5" t="str">
        <f>Source!B4371&amp;"|"&amp;Source!K4371</f>
        <v>ZZOS_TRI|W2CU</v>
      </c>
      <c r="B4371" s="5">
        <f>IFERROR(VLOOKUP(Labs!A4371,Mapping!D:E,2,FALSE),0)</f>
        <v>0</v>
      </c>
      <c r="C4371" t="str">
        <f>Source!F4371</f>
        <v>Microbiology</v>
      </c>
      <c r="D4371" s="5" t="str">
        <f>Source!D4371</f>
        <v>Trimethoprim</v>
      </c>
      <c r="E4371" s="5" t="str">
        <f>Source!L4371</f>
        <v>Wound Culture</v>
      </c>
      <c r="F4371" s="5" t="e">
        <f>IF(ISBLANK(Source!E4371),NA(),Source!E4371)</f>
        <v>#N/A</v>
      </c>
      <c r="G4371" s="5">
        <f>Source!I4371</f>
        <v>4</v>
      </c>
      <c r="H4371" s="5" t="str">
        <f>IF(B4371&lt;&gt;0,NA(),Source!B4371)</f>
        <v>ZZOS_TRI</v>
      </c>
      <c r="I4371" s="5" t="str">
        <f>VLOOKUP(H4371,Mapping!B:E,4,FALSE)</f>
        <v>18997-7</v>
      </c>
      <c r="J4371" s="9" t="str">
        <f>VLOOKUP(H4371,Mapping!B:M,12,FALSE)</f>
        <v/>
      </c>
      <c r="K4371" s="5" t="str">
        <f>VLOOKUP(H4371,Mapping!B:H,7,FALSE)</f>
        <v>Urine Culture</v>
      </c>
      <c r="L4371" s="5" t="e">
        <f>IF(B4371&lt;&gt;0,B4371,IF(M4371=1,I4371,NA()))</f>
        <v>#N/A</v>
      </c>
      <c r="N4371" s="9">
        <f>IFERROR(VLOOKUP(Labs!A4371,Mapping!D:M,10,FALSE),0)</f>
        <v>0</v>
      </c>
    </row>
    <row r="4372" spans="1:14" x14ac:dyDescent="0.25">
      <c r="A4372" s="5" t="str">
        <f>Source!B4372&amp;"|"&amp;Source!K4372</f>
        <v>ZZOS_MUP|SCUL</v>
      </c>
      <c r="B4372" s="5">
        <f>IFERROR(VLOOKUP(Labs!A4372,Mapping!D:E,2,FALSE),0)</f>
        <v>0</v>
      </c>
      <c r="C4372" t="str">
        <f>Source!F4372</f>
        <v>Microbiology</v>
      </c>
      <c r="D4372" s="5" t="str">
        <f>Source!D4372</f>
        <v>Mupirocin</v>
      </c>
      <c r="E4372" s="5" t="str">
        <f>Source!L4372</f>
        <v>Sputum Culture</v>
      </c>
      <c r="F4372" s="5" t="e">
        <f>IF(ISBLANK(Source!E4372),NA(),Source!E4372)</f>
        <v>#N/A</v>
      </c>
      <c r="G4372" s="5">
        <f>Source!I4372</f>
        <v>4</v>
      </c>
      <c r="H4372" s="5" t="str">
        <f>IF(B4372&lt;&gt;0,NA(),Source!B4372)</f>
        <v>ZZOS_MUP</v>
      </c>
      <c r="I4372" s="5" t="str">
        <f>VLOOKUP(H4372,Mapping!B:E,4,FALSE)</f>
        <v>20389-3</v>
      </c>
      <c r="J4372" s="9" t="str">
        <f>VLOOKUP(H4372,Mapping!B:M,12,FALSE)</f>
        <v/>
      </c>
      <c r="K4372" s="5" t="str">
        <f>VLOOKUP(H4372,Mapping!B:H,7,FALSE)</f>
        <v>Upper Respiratory Culture</v>
      </c>
      <c r="L4372" s="5" t="e">
        <f>IF(B4372&lt;&gt;0,B4372,IF(M4372=1,I4372,NA()))</f>
        <v>#N/A</v>
      </c>
      <c r="N4372" s="9">
        <f>IFERROR(VLOOKUP(Labs!A4372,Mapping!D:M,10,FALSE),0)</f>
        <v>0</v>
      </c>
    </row>
    <row r="4373" spans="1:14" x14ac:dyDescent="0.25">
      <c r="A4373" s="5" t="str">
        <f>Source!B4373&amp;"|"&amp;Source!K4373</f>
        <v>ZZOS_RIF|ADCU</v>
      </c>
      <c r="B4373" s="5">
        <f>IFERROR(VLOOKUP(Labs!A4373,Mapping!D:E,2,FALSE),0)</f>
        <v>0</v>
      </c>
      <c r="C4373" t="str">
        <f>Source!F4373</f>
        <v>Microbiology</v>
      </c>
      <c r="D4373" s="5" t="str">
        <f>Source!D4373</f>
        <v>Rifampicin</v>
      </c>
      <c r="E4373" s="5" t="str">
        <f>Source!L4373</f>
        <v>Culture (aerobic bottle)</v>
      </c>
      <c r="F4373" s="5" t="e">
        <f>IF(ISBLANK(Source!E4373),NA(),Source!E4373)</f>
        <v>#N/A</v>
      </c>
      <c r="G4373" s="5">
        <f>Source!I4373</f>
        <v>4</v>
      </c>
      <c r="H4373" s="5" t="str">
        <f>IF(B4373&lt;&gt;0,NA(),Source!B4373)</f>
        <v>ZZOS_RIF</v>
      </c>
      <c r="I4373" s="5" t="str">
        <f>VLOOKUP(H4373,Mapping!B:E,4,FALSE)</f>
        <v>18974-6</v>
      </c>
      <c r="J4373" s="9" t="str">
        <f>VLOOKUP(H4373,Mapping!B:M,12,FALSE)</f>
        <v/>
      </c>
      <c r="K4373" s="5" t="str">
        <f>VLOOKUP(H4373,Mapping!B:H,7,FALSE)</f>
        <v>Wound Culture</v>
      </c>
      <c r="L4373" s="5" t="e">
        <f>IF(B4373&lt;&gt;0,B4373,IF(M4373=1,I4373,NA()))</f>
        <v>#N/A</v>
      </c>
      <c r="N4373" s="9">
        <f>IFERROR(VLOOKUP(Labs!A4373,Mapping!D:M,10,FALSE),0)</f>
        <v>0</v>
      </c>
    </row>
    <row r="4374" spans="1:14" x14ac:dyDescent="0.25">
      <c r="A4374" s="5" t="str">
        <f>Source!B4374&amp;"|"&amp;Source!K4374</f>
        <v>ZZOS_FLU|IUCU</v>
      </c>
      <c r="B4374" s="5">
        <f>IFERROR(VLOOKUP(Labs!A4374,Mapping!D:E,2,FALSE),0)</f>
        <v>0</v>
      </c>
      <c r="C4374" t="str">
        <f>Source!F4374</f>
        <v>Microbiology</v>
      </c>
      <c r="D4374" s="5" t="str">
        <f>Source!D4374</f>
        <v>Flucloxacillin</v>
      </c>
      <c r="E4374" s="5" t="str">
        <f>Source!L4374</f>
        <v>Wound Culture</v>
      </c>
      <c r="F4374" s="5" t="e">
        <f>IF(ISBLANK(Source!E4374),NA(),Source!E4374)</f>
        <v>#N/A</v>
      </c>
      <c r="G4374" s="5">
        <f>Source!I4374</f>
        <v>4</v>
      </c>
      <c r="H4374" s="5" t="str">
        <f>IF(B4374&lt;&gt;0,NA(),Source!B4374)</f>
        <v>ZZOS_FLU</v>
      </c>
      <c r="I4374" s="5">
        <f>VLOOKUP(H4374,Mapping!B:E,4,FALSE)</f>
        <v>0</v>
      </c>
      <c r="J4374" s="9" t="str">
        <f>VLOOKUP(H4374,Mapping!B:M,12,FALSE)</f>
        <v/>
      </c>
      <c r="K4374" s="5" t="str">
        <f>VLOOKUP(H4374,Mapping!B:H,7,FALSE)</f>
        <v>Wound Culture</v>
      </c>
      <c r="L4374" s="5" t="e">
        <f>IF(B4374&lt;&gt;0,B4374,IF(M4374=1,I4374,NA()))</f>
        <v>#N/A</v>
      </c>
      <c r="N4374" s="9">
        <f>IFERROR(VLOOKUP(Labs!A4374,Mapping!D:M,10,FALSE),0)</f>
        <v>0</v>
      </c>
    </row>
    <row r="4375" spans="1:14" x14ac:dyDescent="0.25">
      <c r="A4375" s="5" t="str">
        <f>Source!B4375&amp;"|"&amp;Source!K4375</f>
        <v>ZZOS_DAP|SCUL</v>
      </c>
      <c r="B4375" s="5" t="str">
        <f>IFERROR(VLOOKUP(Labs!A4375,Mapping!D:E,2,FALSE),0)</f>
        <v>35789-7</v>
      </c>
      <c r="C4375" t="str">
        <f>Source!F4375</f>
        <v>Microbiology</v>
      </c>
      <c r="D4375" s="5" t="str">
        <f>Source!D4375</f>
        <v>Daptomycin</v>
      </c>
      <c r="E4375" s="5" t="str">
        <f>Source!L4375</f>
        <v>Sputum Culture</v>
      </c>
      <c r="F4375" s="5" t="e">
        <f>IF(ISBLANK(Source!E4375),NA(),Source!E4375)</f>
        <v>#N/A</v>
      </c>
      <c r="G4375" s="5">
        <f>Source!I4375</f>
        <v>4</v>
      </c>
      <c r="H4375" s="5" t="e">
        <f>IF(B4375&lt;&gt;0,NA(),Source!B4375)</f>
        <v>#N/A</v>
      </c>
      <c r="I4375" s="5" t="e">
        <f>VLOOKUP(H4375,Mapping!B:E,4,FALSE)</f>
        <v>#N/A</v>
      </c>
      <c r="J4375" s="9" t="e">
        <f>VLOOKUP(H4375,Mapping!B:M,12,FALSE)</f>
        <v>#N/A</v>
      </c>
      <c r="K4375" s="5" t="e">
        <f>VLOOKUP(H4375,Mapping!B:H,7,FALSE)</f>
        <v>#N/A</v>
      </c>
      <c r="L4375" s="5" t="str">
        <f>IF(B4375&lt;&gt;0,B4375,IF(M4375=1,I4375,NA()))</f>
        <v>35789-7</v>
      </c>
      <c r="N4375" s="9" t="str">
        <f>IFERROR(VLOOKUP(Labs!A4375,Mapping!D:M,10,FALSE),0)</f>
        <v/>
      </c>
    </row>
    <row r="4376" spans="1:14" x14ac:dyDescent="0.25">
      <c r="A4376" s="5" t="str">
        <f>Source!B4376&amp;"|"&amp;Source!K4376</f>
        <v>ZZOS_FUC|MOCU</v>
      </c>
      <c r="B4376" s="5">
        <f>IFERROR(VLOOKUP(Labs!A4376,Mapping!D:E,2,FALSE),0)</f>
        <v>0</v>
      </c>
      <c r="C4376" t="str">
        <f>Source!F4376</f>
        <v>Microbiology</v>
      </c>
      <c r="D4376" s="5" t="str">
        <f>Source!D4376</f>
        <v>Fucidin</v>
      </c>
      <c r="E4376" s="5" t="str">
        <f>Source!L4376</f>
        <v>Upper Respiratory Culture</v>
      </c>
      <c r="F4376" s="5" t="e">
        <f>IF(ISBLANK(Source!E4376),NA(),Source!E4376)</f>
        <v>#N/A</v>
      </c>
      <c r="G4376" s="5">
        <f>Source!I4376</f>
        <v>4</v>
      </c>
      <c r="H4376" s="5" t="str">
        <f>IF(B4376&lt;&gt;0,NA(),Source!B4376)</f>
        <v>ZZOS_FUC</v>
      </c>
      <c r="I4376" s="5" t="str">
        <f>VLOOKUP(H4376,Mapping!B:E,4,FALSE)</f>
        <v>18927-4</v>
      </c>
      <c r="J4376" s="9" t="str">
        <f>VLOOKUP(H4376,Mapping!B:M,12,FALSE)</f>
        <v/>
      </c>
      <c r="K4376" s="5" t="str">
        <f>VLOOKUP(H4376,Mapping!B:H,7,FALSE)</f>
        <v>Wound Culture</v>
      </c>
      <c r="L4376" s="5" t="e">
        <f>IF(B4376&lt;&gt;0,B4376,IF(M4376=1,I4376,NA()))</f>
        <v>#N/A</v>
      </c>
      <c r="N4376" s="9">
        <f>IFERROR(VLOOKUP(Labs!A4376,Mapping!D:M,10,FALSE),0)</f>
        <v>0</v>
      </c>
    </row>
    <row r="4377" spans="1:14" x14ac:dyDescent="0.25">
      <c r="A4377" s="5" t="str">
        <f>Source!B4377&amp;"|"&amp;Source!K4377</f>
        <v>ZZOS_SXT|PFCU</v>
      </c>
      <c r="B4377" s="5">
        <f>IFERROR(VLOOKUP(Labs!A4377,Mapping!D:E,2,FALSE),0)</f>
        <v>0</v>
      </c>
      <c r="C4377" t="str">
        <f>Source!F4377</f>
        <v>Microbiology</v>
      </c>
      <c r="D4377" s="5" t="str">
        <f>Source!D4377</f>
        <v>Co-trimoxazole</v>
      </c>
      <c r="E4377" s="5" t="str">
        <f>Source!L4377</f>
        <v>Pleural Fluid Culture</v>
      </c>
      <c r="F4377" s="5" t="e">
        <f>IF(ISBLANK(Source!E4377),NA(),Source!E4377)</f>
        <v>#N/A</v>
      </c>
      <c r="G4377" s="5">
        <f>Source!I4377</f>
        <v>4</v>
      </c>
      <c r="H4377" s="5" t="str">
        <f>IF(B4377&lt;&gt;0,NA(),Source!B4377)</f>
        <v>ZZOS_SXT</v>
      </c>
      <c r="I4377" s="5" t="str">
        <f>VLOOKUP(H4377,Mapping!B:E,4,FALSE)</f>
        <v>18998-5</v>
      </c>
      <c r="J4377" s="9" t="str">
        <f>VLOOKUP(H4377,Mapping!B:M,12,FALSE)</f>
        <v/>
      </c>
      <c r="K4377" s="5" t="str">
        <f>VLOOKUP(H4377,Mapping!B:H,7,FALSE)</f>
        <v>Urine Culture</v>
      </c>
      <c r="L4377" s="5" t="e">
        <f>IF(B4377&lt;&gt;0,B4377,IF(M4377=1,I4377,NA()))</f>
        <v>#N/A</v>
      </c>
      <c r="N4377" s="9">
        <f>IFERROR(VLOOKUP(Labs!A4377,Mapping!D:M,10,FALSE),0)</f>
        <v>0</v>
      </c>
    </row>
    <row r="4378" spans="1:14" x14ac:dyDescent="0.25">
      <c r="A4378" s="5" t="str">
        <f>Source!B4378&amp;"|"&amp;Source!K4378</f>
        <v>ZZOS_TRI|MCUL</v>
      </c>
      <c r="B4378" s="5">
        <f>IFERROR(VLOOKUP(Labs!A4378,Mapping!D:E,2,FALSE),0)</f>
        <v>0</v>
      </c>
      <c r="C4378" t="str">
        <f>Source!F4378</f>
        <v>Microbiology</v>
      </c>
      <c r="D4378" s="5" t="str">
        <f>Source!D4378</f>
        <v>Trimethoprim</v>
      </c>
      <c r="E4378" s="5" t="str">
        <f>Source!L4378</f>
        <v>Culture</v>
      </c>
      <c r="F4378" s="5" t="e">
        <f>IF(ISBLANK(Source!E4378),NA(),Source!E4378)</f>
        <v>#N/A</v>
      </c>
      <c r="G4378" s="5">
        <f>Source!I4378</f>
        <v>4</v>
      </c>
      <c r="H4378" s="5" t="str">
        <f>IF(B4378&lt;&gt;0,NA(),Source!B4378)</f>
        <v>ZZOS_TRI</v>
      </c>
      <c r="I4378" s="5" t="str">
        <f>VLOOKUP(H4378,Mapping!B:E,4,FALSE)</f>
        <v>18997-7</v>
      </c>
      <c r="J4378" s="9" t="str">
        <f>VLOOKUP(H4378,Mapping!B:M,12,FALSE)</f>
        <v/>
      </c>
      <c r="K4378" s="5" t="str">
        <f>VLOOKUP(H4378,Mapping!B:H,7,FALSE)</f>
        <v>Urine Culture</v>
      </c>
      <c r="L4378" s="5" t="e">
        <f>IF(B4378&lt;&gt;0,B4378,IF(M4378=1,I4378,NA()))</f>
        <v>#N/A</v>
      </c>
      <c r="N4378" s="9">
        <f>IFERROR(VLOOKUP(Labs!A4378,Mapping!D:M,10,FALSE),0)</f>
        <v>0</v>
      </c>
    </row>
    <row r="4379" spans="1:14" x14ac:dyDescent="0.25">
      <c r="A4379" s="5" t="str">
        <f>Source!B4379&amp;"|"&amp;Source!K4379</f>
        <v>ZZOS_POS|MOCU</v>
      </c>
      <c r="B4379" s="5" t="str">
        <f>IFERROR(VLOOKUP(Labs!A4379,Mapping!D:E,2,FALSE),0)</f>
        <v>54188-8</v>
      </c>
      <c r="C4379" t="str">
        <f>Source!F4379</f>
        <v>Microbiology</v>
      </c>
      <c r="D4379" s="5" t="str">
        <f>Source!D4379</f>
        <v>Posaconazole</v>
      </c>
      <c r="E4379" s="5" t="str">
        <f>Source!L4379</f>
        <v>Upper Respiratory Culture</v>
      </c>
      <c r="F4379" s="5" t="e">
        <f>IF(ISBLANK(Source!E4379),NA(),Source!E4379)</f>
        <v>#N/A</v>
      </c>
      <c r="G4379" s="5">
        <f>Source!I4379</f>
        <v>4</v>
      </c>
      <c r="H4379" s="5" t="e">
        <f>IF(B4379&lt;&gt;0,NA(),Source!B4379)</f>
        <v>#N/A</v>
      </c>
      <c r="I4379" s="5" t="e">
        <f>VLOOKUP(H4379,Mapping!B:E,4,FALSE)</f>
        <v>#N/A</v>
      </c>
      <c r="J4379" s="9" t="e">
        <f>VLOOKUP(H4379,Mapping!B:M,12,FALSE)</f>
        <v>#N/A</v>
      </c>
      <c r="K4379" s="5" t="e">
        <f>VLOOKUP(H4379,Mapping!B:H,7,FALSE)</f>
        <v>#N/A</v>
      </c>
      <c r="L4379" s="5" t="str">
        <f>IF(B4379&lt;&gt;0,B4379,IF(M4379=1,I4379,NA()))</f>
        <v>54188-8</v>
      </c>
      <c r="N4379" s="9" t="str">
        <f>IFERROR(VLOOKUP(Labs!A4379,Mapping!D:M,10,FALSE),0)</f>
        <v/>
      </c>
    </row>
    <row r="4380" spans="1:14" x14ac:dyDescent="0.25">
      <c r="A4380" s="5" t="str">
        <f>Source!B4380&amp;"|"&amp;Source!K4380</f>
        <v>ZZOS_GEN|W2CU</v>
      </c>
      <c r="B4380" s="5">
        <f>IFERROR(VLOOKUP(Labs!A4380,Mapping!D:E,2,FALSE),0)</f>
        <v>0</v>
      </c>
      <c r="C4380" t="str">
        <f>Source!F4380</f>
        <v>Microbiology</v>
      </c>
      <c r="D4380" s="5" t="str">
        <f>Source!D4380</f>
        <v>Gentamicin</v>
      </c>
      <c r="E4380" s="5" t="str">
        <f>Source!L4380</f>
        <v>Wound Culture</v>
      </c>
      <c r="F4380" s="5" t="e">
        <f>IF(ISBLANK(Source!E4380),NA(),Source!E4380)</f>
        <v>#N/A</v>
      </c>
      <c r="G4380" s="5">
        <f>Source!I4380</f>
        <v>4</v>
      </c>
      <c r="H4380" s="5" t="str">
        <f>IF(B4380&lt;&gt;0,NA(),Source!B4380)</f>
        <v>ZZOS_GEN</v>
      </c>
      <c r="I4380" s="5" t="str">
        <f>VLOOKUP(H4380,Mapping!B:E,4,FALSE)</f>
        <v>18928-2</v>
      </c>
      <c r="J4380" s="9" t="str">
        <f>VLOOKUP(H4380,Mapping!B:M,12,FALSE)</f>
        <v/>
      </c>
      <c r="K4380" s="5" t="str">
        <f>VLOOKUP(H4380,Mapping!B:H,7,FALSE)</f>
        <v>Urine Culture</v>
      </c>
      <c r="L4380" s="5" t="e">
        <f>IF(B4380&lt;&gt;0,B4380,IF(M4380=1,I4380,NA()))</f>
        <v>#N/A</v>
      </c>
      <c r="N4380" s="9">
        <f>IFERROR(VLOOKUP(Labs!A4380,Mapping!D:M,10,FALSE),0)</f>
        <v>0</v>
      </c>
    </row>
    <row r="4381" spans="1:14" x14ac:dyDescent="0.25">
      <c r="A4381" s="5" t="str">
        <f>Source!B4381&amp;"|"&amp;Source!K4381</f>
        <v>ZZOS_ITR|WCUL</v>
      </c>
      <c r="B4381" s="5">
        <f>IFERROR(VLOOKUP(Labs!A4381,Mapping!D:E,2,FALSE),0)</f>
        <v>0</v>
      </c>
      <c r="C4381" t="str">
        <f>Source!F4381</f>
        <v>Microbiology</v>
      </c>
      <c r="D4381" s="5" t="str">
        <f>Source!D4381</f>
        <v>Itraconazole</v>
      </c>
      <c r="E4381" s="5" t="str">
        <f>Source!L4381</f>
        <v>Wound Culture</v>
      </c>
      <c r="F4381" s="5" t="e">
        <f>IF(ISBLANK(Source!E4381),NA(),Source!E4381)</f>
        <v>#N/A</v>
      </c>
      <c r="G4381" s="5">
        <f>Source!I4381</f>
        <v>4</v>
      </c>
      <c r="H4381" s="5" t="str">
        <f>IF(B4381&lt;&gt;0,NA(),Source!B4381)</f>
        <v>ZZOS_ITR</v>
      </c>
      <c r="I4381" s="5">
        <f>VLOOKUP(H4381,Mapping!B:E,4,FALSE)</f>
        <v>0</v>
      </c>
      <c r="J4381" s="9" t="str">
        <f>VLOOKUP(H4381,Mapping!B:M,12,FALSE)</f>
        <v/>
      </c>
      <c r="K4381" s="5" t="str">
        <f>VLOOKUP(H4381,Mapping!B:H,7,FALSE)</f>
        <v>GU Culture</v>
      </c>
      <c r="L4381" s="5" t="e">
        <f>IF(B4381&lt;&gt;0,B4381,IF(M4381=1,I4381,NA()))</f>
        <v>#N/A</v>
      </c>
      <c r="N4381" s="9">
        <f>IFERROR(VLOOKUP(Labs!A4381,Mapping!D:M,10,FALSE),0)</f>
        <v>0</v>
      </c>
    </row>
    <row r="4382" spans="1:14" x14ac:dyDescent="0.25">
      <c r="A4382" s="5" t="str">
        <f>Source!B4382&amp;"|"&amp;Source!K4382</f>
        <v>ZZOS_SXT|BICU</v>
      </c>
      <c r="B4382" s="5">
        <f>IFERROR(VLOOKUP(Labs!A4382,Mapping!D:E,2,FALSE),0)</f>
        <v>0</v>
      </c>
      <c r="C4382" t="str">
        <f>Source!F4382</f>
        <v>Microbiology</v>
      </c>
      <c r="D4382" s="5" t="str">
        <f>Source!D4382</f>
        <v>Co-trimoxazole</v>
      </c>
      <c r="E4382" s="5" t="str">
        <f>Source!L4382</f>
        <v>Wound Culture</v>
      </c>
      <c r="F4382" s="5" t="e">
        <f>IF(ISBLANK(Source!E4382),NA(),Source!E4382)</f>
        <v>#N/A</v>
      </c>
      <c r="G4382" s="5">
        <f>Source!I4382</f>
        <v>4</v>
      </c>
      <c r="H4382" s="5" t="str">
        <f>IF(B4382&lt;&gt;0,NA(),Source!B4382)</f>
        <v>ZZOS_SXT</v>
      </c>
      <c r="I4382" s="5" t="str">
        <f>VLOOKUP(H4382,Mapping!B:E,4,FALSE)</f>
        <v>18998-5</v>
      </c>
      <c r="J4382" s="9" t="str">
        <f>VLOOKUP(H4382,Mapping!B:M,12,FALSE)</f>
        <v/>
      </c>
      <c r="K4382" s="5" t="str">
        <f>VLOOKUP(H4382,Mapping!B:H,7,FALSE)</f>
        <v>Urine Culture</v>
      </c>
      <c r="L4382" s="5" t="e">
        <f>IF(B4382&lt;&gt;0,B4382,IF(M4382=1,I4382,NA()))</f>
        <v>#N/A</v>
      </c>
      <c r="N4382" s="9">
        <f>IFERROR(VLOOKUP(Labs!A4382,Mapping!D:M,10,FALSE),0)</f>
        <v>0</v>
      </c>
    </row>
    <row r="4383" spans="1:14" x14ac:dyDescent="0.25">
      <c r="A4383" s="5" t="str">
        <f>Source!B4383&amp;"|"&amp;Source!K4383</f>
        <v>ZZOS_TET|MOCU</v>
      </c>
      <c r="B4383" s="5">
        <f>IFERROR(VLOOKUP(Labs!A4383,Mapping!D:E,2,FALSE),0)</f>
        <v>0</v>
      </c>
      <c r="C4383" t="str">
        <f>Source!F4383</f>
        <v>Microbiology</v>
      </c>
      <c r="D4383" s="5" t="str">
        <f>Source!D4383</f>
        <v>Tetracycline</v>
      </c>
      <c r="E4383" s="5" t="str">
        <f>Source!L4383</f>
        <v>Upper Respiratory Culture</v>
      </c>
      <c r="F4383" s="5" t="e">
        <f>IF(ISBLANK(Source!E4383),NA(),Source!E4383)</f>
        <v>#N/A</v>
      </c>
      <c r="G4383" s="5">
        <f>Source!I4383</f>
        <v>4</v>
      </c>
      <c r="H4383" s="5" t="str">
        <f>IF(B4383&lt;&gt;0,NA(),Source!B4383)</f>
        <v>ZZOS_TET</v>
      </c>
      <c r="I4383" s="5" t="str">
        <f>VLOOKUP(H4383,Mapping!B:E,4,FALSE)</f>
        <v>18993-6</v>
      </c>
      <c r="J4383" s="9" t="str">
        <f>VLOOKUP(H4383,Mapping!B:M,12,FALSE)</f>
        <v/>
      </c>
      <c r="K4383" s="5" t="str">
        <f>VLOOKUP(H4383,Mapping!B:H,7,FALSE)</f>
        <v>Culture:</v>
      </c>
      <c r="L4383" s="5" t="e">
        <f>IF(B4383&lt;&gt;0,B4383,IF(M4383=1,I4383,NA()))</f>
        <v>#N/A</v>
      </c>
      <c r="N4383" s="9">
        <f>IFERROR(VLOOKUP(Labs!A4383,Mapping!D:M,10,FALSE),0)</f>
        <v>0</v>
      </c>
    </row>
    <row r="4384" spans="1:14" x14ac:dyDescent="0.25">
      <c r="A4384" s="5" t="str">
        <f>Source!B4384&amp;"|"&amp;Source!K4384</f>
        <v>ZZOS_SXT|W2CU</v>
      </c>
      <c r="B4384" s="5">
        <f>IFERROR(VLOOKUP(Labs!A4384,Mapping!D:E,2,FALSE),0)</f>
        <v>0</v>
      </c>
      <c r="C4384" t="str">
        <f>Source!F4384</f>
        <v>Microbiology</v>
      </c>
      <c r="D4384" s="5" t="str">
        <f>Source!D4384</f>
        <v>Co-trimoxazole</v>
      </c>
      <c r="E4384" s="5" t="str">
        <f>Source!L4384</f>
        <v>Wound Culture</v>
      </c>
      <c r="F4384" s="5" t="e">
        <f>IF(ISBLANK(Source!E4384),NA(),Source!E4384)</f>
        <v>#N/A</v>
      </c>
      <c r="G4384" s="5">
        <f>Source!I4384</f>
        <v>4</v>
      </c>
      <c r="H4384" s="5" t="str">
        <f>IF(B4384&lt;&gt;0,NA(),Source!B4384)</f>
        <v>ZZOS_SXT</v>
      </c>
      <c r="I4384" s="5" t="str">
        <f>VLOOKUP(H4384,Mapping!B:E,4,FALSE)</f>
        <v>18998-5</v>
      </c>
      <c r="J4384" s="9" t="str">
        <f>VLOOKUP(H4384,Mapping!B:M,12,FALSE)</f>
        <v/>
      </c>
      <c r="K4384" s="5" t="str">
        <f>VLOOKUP(H4384,Mapping!B:H,7,FALSE)</f>
        <v>Urine Culture</v>
      </c>
      <c r="L4384" s="5" t="e">
        <f>IF(B4384&lt;&gt;0,B4384,IF(M4384=1,I4384,NA()))</f>
        <v>#N/A</v>
      </c>
      <c r="N4384" s="9">
        <f>IFERROR(VLOOKUP(Labs!A4384,Mapping!D:M,10,FALSE),0)</f>
        <v>0</v>
      </c>
    </row>
    <row r="4385" spans="1:14" x14ac:dyDescent="0.25">
      <c r="A4385" s="5" t="str">
        <f>Source!B4385&amp;"|"&amp;Source!K4385</f>
        <v>ZZOS_TEC|MCUL</v>
      </c>
      <c r="B4385" s="5">
        <f>IFERROR(VLOOKUP(Labs!A4385,Mapping!D:E,2,FALSE),0)</f>
        <v>0</v>
      </c>
      <c r="C4385" t="str">
        <f>Source!F4385</f>
        <v>Microbiology</v>
      </c>
      <c r="D4385" s="5" t="str">
        <f>Source!D4385</f>
        <v>Teicoplanin</v>
      </c>
      <c r="E4385" s="5" t="str">
        <f>Source!L4385</f>
        <v>Culture</v>
      </c>
      <c r="F4385" s="5" t="e">
        <f>IF(ISBLANK(Source!E4385),NA(),Source!E4385)</f>
        <v>#N/A</v>
      </c>
      <c r="G4385" s="5">
        <f>Source!I4385</f>
        <v>4</v>
      </c>
      <c r="H4385" s="5" t="str">
        <f>IF(B4385&lt;&gt;0,NA(),Source!B4385)</f>
        <v>ZZOS_TEC</v>
      </c>
      <c r="I4385" s="5" t="str">
        <f>VLOOKUP(H4385,Mapping!B:E,4,FALSE)</f>
        <v>18989-4</v>
      </c>
      <c r="J4385" s="9" t="str">
        <f>VLOOKUP(H4385,Mapping!B:M,12,FALSE)</f>
        <v/>
      </c>
      <c r="K4385" s="5" t="str">
        <f>VLOOKUP(H4385,Mapping!B:H,7,FALSE)</f>
        <v>Wound Culture</v>
      </c>
      <c r="L4385" s="5" t="e">
        <f>IF(B4385&lt;&gt;0,B4385,IF(M4385=1,I4385,NA()))</f>
        <v>#N/A</v>
      </c>
      <c r="N4385" s="9">
        <f>IFERROR(VLOOKUP(Labs!A4385,Mapping!D:M,10,FALSE),0)</f>
        <v>0</v>
      </c>
    </row>
    <row r="4386" spans="1:14" x14ac:dyDescent="0.25">
      <c r="A4386" s="5" t="str">
        <f>Source!B4386&amp;"|"&amp;Source!K4386</f>
        <v>ZZOS_AUG|UMCU</v>
      </c>
      <c r="B4386" s="5">
        <f>IFERROR(VLOOKUP(Labs!A4386,Mapping!D:E,2,FALSE),0)</f>
        <v>0</v>
      </c>
      <c r="C4386" t="str">
        <f>Source!F4386</f>
        <v>Microbiology</v>
      </c>
      <c r="D4386" s="5" t="str">
        <f>Source!D4386</f>
        <v>Co-amoxiclav</v>
      </c>
      <c r="E4386" s="5" t="str">
        <f>Source!L4386</f>
        <v>Urine Culture</v>
      </c>
      <c r="F4386" s="5" t="e">
        <f>IF(ISBLANK(Source!E4386),NA(),Source!E4386)</f>
        <v>#N/A</v>
      </c>
      <c r="G4386" s="5">
        <f>Source!I4386</f>
        <v>4</v>
      </c>
      <c r="H4386" s="5" t="str">
        <f>IF(B4386&lt;&gt;0,NA(),Source!B4386)</f>
        <v>ZZOS_AUG</v>
      </c>
      <c r="I4386" s="5" t="str">
        <f>VLOOKUP(H4386,Mapping!B:E,4,FALSE)</f>
        <v>18862-3</v>
      </c>
      <c r="J4386" s="9" t="str">
        <f>VLOOKUP(H4386,Mapping!B:M,12,FALSE)</f>
        <v/>
      </c>
      <c r="K4386" s="5" t="str">
        <f>VLOOKUP(H4386,Mapping!B:H,7,FALSE)</f>
        <v>Urine Culture</v>
      </c>
      <c r="L4386" s="5" t="e">
        <f>IF(B4386&lt;&gt;0,B4386,IF(M4386=1,I4386,NA()))</f>
        <v>#N/A</v>
      </c>
      <c r="N4386" s="9">
        <f>IFERROR(VLOOKUP(Labs!A4386,Mapping!D:M,10,FALSE),0)</f>
        <v>0</v>
      </c>
    </row>
    <row r="4387" spans="1:14" x14ac:dyDescent="0.25">
      <c r="A4387" s="5" t="str">
        <f>Source!B4387&amp;"|"&amp;Source!K4387</f>
        <v>ZZOS_CEF|TICU</v>
      </c>
      <c r="B4387" s="5">
        <f>IFERROR(VLOOKUP(Labs!A4387,Mapping!D:E,2,FALSE),0)</f>
        <v>0</v>
      </c>
      <c r="C4387" t="str">
        <f>Source!F4387</f>
        <v>Microbiology</v>
      </c>
      <c r="D4387" s="5" t="str">
        <f>Source!D4387</f>
        <v>Cefuroxime</v>
      </c>
      <c r="E4387" s="5" t="str">
        <f>Source!L4387</f>
        <v>Culture:</v>
      </c>
      <c r="F4387" s="5" t="e">
        <f>IF(ISBLANK(Source!E4387),NA(),Source!E4387)</f>
        <v>#N/A</v>
      </c>
      <c r="G4387" s="5">
        <f>Source!I4387</f>
        <v>4</v>
      </c>
      <c r="H4387" s="5" t="str">
        <f>IF(B4387&lt;&gt;0,NA(),Source!B4387)</f>
        <v>ZZOS_CEF</v>
      </c>
      <c r="I4387" s="5" t="str">
        <f>VLOOKUP(H4387,Mapping!B:E,4,FALSE)</f>
        <v>51724-3</v>
      </c>
      <c r="J4387" s="9" t="str">
        <f>VLOOKUP(H4387,Mapping!B:M,12,FALSE)</f>
        <v/>
      </c>
      <c r="K4387" s="5" t="str">
        <f>VLOOKUP(H4387,Mapping!B:H,7,FALSE)</f>
        <v>Wound Culture</v>
      </c>
      <c r="L4387" s="5" t="e">
        <f>IF(B4387&lt;&gt;0,B4387,IF(M4387=1,I4387,NA()))</f>
        <v>#N/A</v>
      </c>
      <c r="N4387" s="9">
        <f>IFERROR(VLOOKUP(Labs!A4387,Mapping!D:M,10,FALSE),0)</f>
        <v>0</v>
      </c>
    </row>
    <row r="4388" spans="1:14" x14ac:dyDescent="0.25">
      <c r="A4388" s="5" t="str">
        <f>Source!B4388&amp;"|"&amp;Source!K4388</f>
        <v>ZZOS_CTR|BRCU</v>
      </c>
      <c r="B4388" s="5">
        <f>IFERROR(VLOOKUP(Labs!A4388,Mapping!D:E,2,FALSE),0)</f>
        <v>0</v>
      </c>
      <c r="C4388" t="str">
        <f>Source!F4388</f>
        <v>Microbiology</v>
      </c>
      <c r="D4388" s="5" t="str">
        <f>Source!D4388</f>
        <v>Ceftriaxone</v>
      </c>
      <c r="E4388" s="5" t="str">
        <f>Source!L4388</f>
        <v>Culture</v>
      </c>
      <c r="F4388" s="5" t="e">
        <f>IF(ISBLANK(Source!E4388),NA(),Source!E4388)</f>
        <v>#N/A</v>
      </c>
      <c r="G4388" s="5">
        <f>Source!I4388</f>
        <v>4</v>
      </c>
      <c r="H4388" s="5" t="str">
        <f>IF(B4388&lt;&gt;0,NA(),Source!B4388)</f>
        <v>ZZOS_CTR</v>
      </c>
      <c r="I4388" s="5" t="str">
        <f>VLOOKUP(H4388,Mapping!B:E,4,FALSE)</f>
        <v>18895-3</v>
      </c>
      <c r="J4388" s="9" t="str">
        <f>VLOOKUP(H4388,Mapping!B:M,12,FALSE)</f>
        <v/>
      </c>
      <c r="K4388" s="5" t="str">
        <f>VLOOKUP(H4388,Mapping!B:H,7,FALSE)</f>
        <v>Blood culture (aerobic) cult</v>
      </c>
      <c r="L4388" s="5" t="e">
        <f>IF(B4388&lt;&gt;0,B4388,IF(M4388=1,I4388,NA()))</f>
        <v>#N/A</v>
      </c>
      <c r="N4388" s="9">
        <f>IFERROR(VLOOKUP(Labs!A4388,Mapping!D:M,10,FALSE),0)</f>
        <v>0</v>
      </c>
    </row>
    <row r="4389" spans="1:14" x14ac:dyDescent="0.25">
      <c r="A4389" s="5" t="str">
        <f>Source!B4389&amp;"|"&amp;Source!K4389</f>
        <v>ZZOS_VAN|W2SC</v>
      </c>
      <c r="B4389" s="5">
        <f>IFERROR(VLOOKUP(Labs!A4389,Mapping!D:E,2,FALSE),0)</f>
        <v>0</v>
      </c>
      <c r="C4389" t="str">
        <f>Source!F4389</f>
        <v>Microbiology</v>
      </c>
      <c r="D4389" s="5" t="str">
        <f>Source!D4389</f>
        <v>Vancomycin</v>
      </c>
      <c r="E4389" s="5" t="str">
        <f>Source!L4389</f>
        <v>Culture:</v>
      </c>
      <c r="F4389" s="5" t="e">
        <f>IF(ISBLANK(Source!E4389),NA(),Source!E4389)</f>
        <v>#N/A</v>
      </c>
      <c r="G4389" s="5">
        <f>Source!I4389</f>
        <v>4</v>
      </c>
      <c r="H4389" s="5" t="str">
        <f>IF(B4389&lt;&gt;0,NA(),Source!B4389)</f>
        <v>ZZOS_VAN</v>
      </c>
      <c r="I4389" s="5" t="str">
        <f>VLOOKUP(H4389,Mapping!B:E,4,FALSE)</f>
        <v>19000-9</v>
      </c>
      <c r="J4389" s="9" t="str">
        <f>VLOOKUP(H4389,Mapping!B:M,12,FALSE)</f>
        <v/>
      </c>
      <c r="K4389" s="5" t="str">
        <f>VLOOKUP(H4389,Mapping!B:H,7,FALSE)</f>
        <v>Wound Culture</v>
      </c>
      <c r="L4389" s="5" t="e">
        <f>IF(B4389&lt;&gt;0,B4389,IF(M4389=1,I4389,NA()))</f>
        <v>#N/A</v>
      </c>
      <c r="N4389" s="9">
        <f>IFERROR(VLOOKUP(Labs!A4389,Mapping!D:M,10,FALSE),0)</f>
        <v>0</v>
      </c>
    </row>
    <row r="4390" spans="1:14" x14ac:dyDescent="0.25">
      <c r="A4390" s="5" t="str">
        <f>Source!B4390&amp;"|"&amp;Source!K4390</f>
        <v>ZZOS_VOR|CSCU</v>
      </c>
      <c r="B4390" s="5">
        <f>IFERROR(VLOOKUP(Labs!A4390,Mapping!D:E,2,FALSE),0)</f>
        <v>0</v>
      </c>
      <c r="C4390" t="str">
        <f>Source!F4390</f>
        <v>Microbiology</v>
      </c>
      <c r="D4390" s="5" t="str">
        <f>Source!D4390</f>
        <v>Voriconazole</v>
      </c>
      <c r="E4390" s="5" t="str">
        <f>Source!L4390</f>
        <v>Culture:</v>
      </c>
      <c r="F4390" s="5" t="e">
        <f>IF(ISBLANK(Source!E4390),NA(),Source!E4390)</f>
        <v>#N/A</v>
      </c>
      <c r="G4390" s="5">
        <f>Source!I4390</f>
        <v>4</v>
      </c>
      <c r="H4390" s="5" t="str">
        <f>IF(B4390&lt;&gt;0,NA(),Source!B4390)</f>
        <v>ZZOS_VOR</v>
      </c>
      <c r="I4390" s="5" t="str">
        <f>VLOOKUP(H4390,Mapping!B:E,4,FALSE)</f>
        <v>32379-0</v>
      </c>
      <c r="J4390" s="9" t="str">
        <f>VLOOKUP(H4390,Mapping!B:M,12,FALSE)</f>
        <v/>
      </c>
      <c r="K4390" s="5" t="str">
        <f>VLOOKUP(H4390,Mapping!B:H,7,FALSE)</f>
        <v>GU Culture</v>
      </c>
      <c r="L4390" s="5" t="e">
        <f>IF(B4390&lt;&gt;0,B4390,IF(M4390=1,I4390,NA()))</f>
        <v>#N/A</v>
      </c>
      <c r="N4390" s="9">
        <f>IFERROR(VLOOKUP(Labs!A4390,Mapping!D:M,10,FALSE),0)</f>
        <v>0</v>
      </c>
    </row>
    <row r="4391" spans="1:14" x14ac:dyDescent="0.25">
      <c r="A4391" s="5" t="str">
        <f>Source!B4391&amp;"|"&amp;Source!K4391</f>
        <v>ZZOS_TAZ|W2RC</v>
      </c>
      <c r="B4391" s="5">
        <f>IFERROR(VLOOKUP(Labs!A4391,Mapping!D:E,2,FALSE),0)</f>
        <v>0</v>
      </c>
      <c r="C4391" t="str">
        <f>Source!F4391</f>
        <v>Microbiology</v>
      </c>
      <c r="D4391" s="5" t="str">
        <f>Source!D4391</f>
        <v>Tazocin</v>
      </c>
      <c r="E4391" s="5" t="str">
        <f>Source!L4391</f>
        <v>Culture:</v>
      </c>
      <c r="F4391" s="5" t="e">
        <f>IF(ISBLANK(Source!E4391),NA(),Source!E4391)</f>
        <v>#N/A</v>
      </c>
      <c r="G4391" s="5">
        <f>Source!I4391</f>
        <v>4</v>
      </c>
      <c r="H4391" s="5" t="str">
        <f>IF(B4391&lt;&gt;0,NA(),Source!B4391)</f>
        <v>ZZOS_TAZ</v>
      </c>
      <c r="I4391" s="5">
        <f>VLOOKUP(H4391,Mapping!B:E,4,FALSE)</f>
        <v>0</v>
      </c>
      <c r="J4391" s="9" t="str">
        <f>VLOOKUP(H4391,Mapping!B:M,12,FALSE)</f>
        <v/>
      </c>
      <c r="K4391" s="5" t="str">
        <f>VLOOKUP(H4391,Mapping!B:H,7,FALSE)</f>
        <v>Sputum Culture</v>
      </c>
      <c r="L4391" s="5" t="e">
        <f>IF(B4391&lt;&gt;0,B4391,IF(M4391=1,I4391,NA()))</f>
        <v>#N/A</v>
      </c>
      <c r="N4391" s="9">
        <f>IFERROR(VLOOKUP(Labs!A4391,Mapping!D:M,10,FALSE),0)</f>
        <v>0</v>
      </c>
    </row>
    <row r="4392" spans="1:14" x14ac:dyDescent="0.25">
      <c r="A4392" s="5" t="str">
        <f>Source!B4392&amp;"|"&amp;Source!K4392</f>
        <v>ZZOS_VAN|MCUL</v>
      </c>
      <c r="B4392" s="5">
        <f>IFERROR(VLOOKUP(Labs!A4392,Mapping!D:E,2,FALSE),0)</f>
        <v>0</v>
      </c>
      <c r="C4392" t="str">
        <f>Source!F4392</f>
        <v>Microbiology</v>
      </c>
      <c r="D4392" s="5" t="str">
        <f>Source!D4392</f>
        <v>Vancomycin</v>
      </c>
      <c r="E4392" s="5" t="str">
        <f>Source!L4392</f>
        <v>Culture</v>
      </c>
      <c r="F4392" s="5" t="e">
        <f>IF(ISBLANK(Source!E4392),NA(),Source!E4392)</f>
        <v>#N/A</v>
      </c>
      <c r="G4392" s="5">
        <f>Source!I4392</f>
        <v>4</v>
      </c>
      <c r="H4392" s="5" t="str">
        <f>IF(B4392&lt;&gt;0,NA(),Source!B4392)</f>
        <v>ZZOS_VAN</v>
      </c>
      <c r="I4392" s="5" t="str">
        <f>VLOOKUP(H4392,Mapping!B:E,4,FALSE)</f>
        <v>19000-9</v>
      </c>
      <c r="J4392" s="9" t="str">
        <f>VLOOKUP(H4392,Mapping!B:M,12,FALSE)</f>
        <v/>
      </c>
      <c r="K4392" s="5" t="str">
        <f>VLOOKUP(H4392,Mapping!B:H,7,FALSE)</f>
        <v>Wound Culture</v>
      </c>
      <c r="L4392" s="5" t="e">
        <f>IF(B4392&lt;&gt;0,B4392,IF(M4392=1,I4392,NA()))</f>
        <v>#N/A</v>
      </c>
      <c r="N4392" s="9">
        <f>IFERROR(VLOOKUP(Labs!A4392,Mapping!D:M,10,FALSE),0)</f>
        <v>0</v>
      </c>
    </row>
    <row r="4393" spans="1:14" x14ac:dyDescent="0.25">
      <c r="A4393" s="5" t="str">
        <f>Source!B4393&amp;"|"&amp;Source!K4393</f>
        <v>ZZOI|GALC</v>
      </c>
      <c r="B4393" s="5">
        <f>IFERROR(VLOOKUP(Labs!A4393,Mapping!D:E,2,FALSE),0)</f>
        <v>0</v>
      </c>
      <c r="C4393" t="str">
        <f>Source!F4393</f>
        <v>Microbiology</v>
      </c>
      <c r="D4393" s="5" t="str">
        <f>Source!D4393</f>
        <v>Organism</v>
      </c>
      <c r="E4393" s="5" t="str">
        <f>Source!L4393</f>
        <v>LISTERIA</v>
      </c>
      <c r="F4393" s="5" t="e">
        <f>IF(ISBLANK(Source!E4393),NA(),Source!E4393)</f>
        <v>#N/A</v>
      </c>
      <c r="G4393" s="5">
        <f>Source!I4393</f>
        <v>4</v>
      </c>
      <c r="H4393" s="5" t="str">
        <f>IF(B4393&lt;&gt;0,NA(),Source!B4393)</f>
        <v>ZZOI</v>
      </c>
      <c r="I4393" s="5">
        <f>VLOOKUP(H4393,Mapping!B:E,4,FALSE)</f>
        <v>0</v>
      </c>
      <c r="J4393" s="9" t="str">
        <f>VLOOKUP(H4393,Mapping!B:M,12,FALSE)</f>
        <v/>
      </c>
      <c r="K4393" s="5" t="str">
        <f>VLOOKUP(H4393,Mapping!B:H,7,FALSE)</f>
        <v>Urine Culture</v>
      </c>
      <c r="L4393" s="5" t="e">
        <f>IF(B4393&lt;&gt;0,B4393,IF(M4393=1,I4393,NA()))</f>
        <v>#N/A</v>
      </c>
      <c r="N4393" s="9">
        <f>IFERROR(VLOOKUP(Labs!A4393,Mapping!D:M,10,FALSE),0)</f>
        <v>0</v>
      </c>
    </row>
    <row r="4394" spans="1:14" x14ac:dyDescent="0.25">
      <c r="A4394" s="5" t="str">
        <f>Source!B4394&amp;"|"&amp;Source!K4394</f>
        <v>ZZOS_CPD|SCUL</v>
      </c>
      <c r="B4394" s="5">
        <f>IFERROR(VLOOKUP(Labs!A4394,Mapping!D:E,2,FALSE),0)</f>
        <v>0</v>
      </c>
      <c r="C4394" t="str">
        <f>Source!F4394</f>
        <v>Microbiology</v>
      </c>
      <c r="D4394" s="5" t="str">
        <f>Source!D4394</f>
        <v>Cefpodoxime</v>
      </c>
      <c r="E4394" s="5" t="str">
        <f>Source!L4394</f>
        <v>Sputum Culture</v>
      </c>
      <c r="F4394" s="5" t="e">
        <f>IF(ISBLANK(Source!E4394),NA(),Source!E4394)</f>
        <v>#N/A</v>
      </c>
      <c r="G4394" s="5">
        <f>Source!I4394</f>
        <v>4</v>
      </c>
      <c r="H4394" s="5" t="str">
        <f>IF(B4394&lt;&gt;0,NA(),Source!B4394)</f>
        <v>ZZOS_CPD</v>
      </c>
      <c r="I4394" s="5" t="str">
        <f>VLOOKUP(H4394,Mapping!B:E,4,FALSE)</f>
        <v>18890-4</v>
      </c>
      <c r="J4394" s="9" t="str">
        <f>VLOOKUP(H4394,Mapping!B:M,12,FALSE)</f>
        <v/>
      </c>
      <c r="K4394" s="5" t="str">
        <f>VLOOKUP(H4394,Mapping!B:H,7,FALSE)</f>
        <v>Urine Culture</v>
      </c>
      <c r="L4394" s="5" t="e">
        <f>IF(B4394&lt;&gt;0,B4394,IF(M4394=1,I4394,NA()))</f>
        <v>#N/A</v>
      </c>
      <c r="N4394" s="9">
        <f>IFERROR(VLOOKUP(Labs!A4394,Mapping!D:M,10,FALSE),0)</f>
        <v>0</v>
      </c>
    </row>
    <row r="4395" spans="1:14" x14ac:dyDescent="0.25">
      <c r="A4395" s="5" t="str">
        <f>Source!B4395&amp;"|"&amp;Source!K4395</f>
        <v>ZZOS_TRI|EYCU</v>
      </c>
      <c r="B4395" s="5">
        <f>IFERROR(VLOOKUP(Labs!A4395,Mapping!D:E,2,FALSE),0)</f>
        <v>0</v>
      </c>
      <c r="C4395" t="str">
        <f>Source!F4395</f>
        <v>Microbiology</v>
      </c>
      <c r="D4395" s="5" t="str">
        <f>Source!D4395</f>
        <v>Trimethoprim</v>
      </c>
      <c r="E4395" s="5" t="str">
        <f>Source!L4395</f>
        <v>Wound Culture</v>
      </c>
      <c r="F4395" s="5" t="e">
        <f>IF(ISBLANK(Source!E4395),NA(),Source!E4395)</f>
        <v>#N/A</v>
      </c>
      <c r="G4395" s="5">
        <f>Source!I4395</f>
        <v>4</v>
      </c>
      <c r="H4395" s="5" t="str">
        <f>IF(B4395&lt;&gt;0,NA(),Source!B4395)</f>
        <v>ZZOS_TRI</v>
      </c>
      <c r="I4395" s="5" t="str">
        <f>VLOOKUP(H4395,Mapping!B:E,4,FALSE)</f>
        <v>18997-7</v>
      </c>
      <c r="J4395" s="9" t="str">
        <f>VLOOKUP(H4395,Mapping!B:M,12,FALSE)</f>
        <v/>
      </c>
      <c r="K4395" s="5" t="str">
        <f>VLOOKUP(H4395,Mapping!B:H,7,FALSE)</f>
        <v>Urine Culture</v>
      </c>
      <c r="L4395" s="5" t="e">
        <f>IF(B4395&lt;&gt;0,B4395,IF(M4395=1,I4395,NA()))</f>
        <v>#N/A</v>
      </c>
      <c r="N4395" s="9">
        <f>IFERROR(VLOOKUP(Labs!A4395,Mapping!D:M,10,FALSE),0)</f>
        <v>0</v>
      </c>
    </row>
    <row r="4396" spans="1:14" x14ac:dyDescent="0.25">
      <c r="A4396" s="5" t="str">
        <f>Source!B4396&amp;"|"&amp;Source!K4396</f>
        <v>ZZOS_MIF|GUCU</v>
      </c>
      <c r="B4396" s="5">
        <f>IFERROR(VLOOKUP(Labs!A4396,Mapping!D:E,2,FALSE),0)</f>
        <v>0</v>
      </c>
      <c r="C4396" t="str">
        <f>Source!F4396</f>
        <v>Microbiology</v>
      </c>
      <c r="D4396" s="5" t="str">
        <f>Source!D4396</f>
        <v>Micafungin</v>
      </c>
      <c r="E4396" s="5" t="str">
        <f>Source!L4396</f>
        <v>SSSAB &amp; SLIDES</v>
      </c>
      <c r="F4396" s="5" t="e">
        <f>IF(ISBLANK(Source!E4396),NA(),Source!E4396)</f>
        <v>#N/A</v>
      </c>
      <c r="G4396" s="5">
        <f>Source!I4396</f>
        <v>4</v>
      </c>
      <c r="H4396" s="5" t="str">
        <f>IF(B4396&lt;&gt;0,NA(),Source!B4396)</f>
        <v>ZZOS_MIF</v>
      </c>
      <c r="I4396" s="5" t="str">
        <f>VLOOKUP(H4396,Mapping!B:E,4,FALSE)</f>
        <v>65340-2</v>
      </c>
      <c r="J4396" s="9" t="str">
        <f>VLOOKUP(H4396,Mapping!B:M,12,FALSE)</f>
        <v/>
      </c>
      <c r="K4396" s="5" t="str">
        <f>VLOOKUP(H4396,Mapping!B:H,7,FALSE)</f>
        <v>Culture (aerobic bottle)</v>
      </c>
      <c r="L4396" s="5" t="e">
        <f>IF(B4396&lt;&gt;0,B4396,IF(M4396=1,I4396,NA()))</f>
        <v>#N/A</v>
      </c>
      <c r="N4396" s="9">
        <f>IFERROR(VLOOKUP(Labs!A4396,Mapping!D:M,10,FALSE),0)</f>
        <v>0</v>
      </c>
    </row>
    <row r="4397" spans="1:14" x14ac:dyDescent="0.25">
      <c r="A4397" s="5" t="str">
        <f>Source!B4397&amp;"|"&amp;Source!K4397</f>
        <v>ZZOS_TET|PFCU</v>
      </c>
      <c r="B4397" s="5">
        <f>IFERROR(VLOOKUP(Labs!A4397,Mapping!D:E,2,FALSE),0)</f>
        <v>0</v>
      </c>
      <c r="C4397" t="str">
        <f>Source!F4397</f>
        <v>Microbiology</v>
      </c>
      <c r="D4397" s="5" t="str">
        <f>Source!D4397</f>
        <v>Tetracycline</v>
      </c>
      <c r="E4397" s="5" t="str">
        <f>Source!L4397</f>
        <v>Pleural Fluid Culture</v>
      </c>
      <c r="F4397" s="5" t="e">
        <f>IF(ISBLANK(Source!E4397),NA(),Source!E4397)</f>
        <v>#N/A</v>
      </c>
      <c r="G4397" s="5">
        <f>Source!I4397</f>
        <v>4</v>
      </c>
      <c r="H4397" s="5" t="str">
        <f>IF(B4397&lt;&gt;0,NA(),Source!B4397)</f>
        <v>ZZOS_TET</v>
      </c>
      <c r="I4397" s="5" t="str">
        <f>VLOOKUP(H4397,Mapping!B:E,4,FALSE)</f>
        <v>18993-6</v>
      </c>
      <c r="J4397" s="9" t="str">
        <f>VLOOKUP(H4397,Mapping!B:M,12,FALSE)</f>
        <v/>
      </c>
      <c r="K4397" s="5" t="str">
        <f>VLOOKUP(H4397,Mapping!B:H,7,FALSE)</f>
        <v>Culture:</v>
      </c>
      <c r="L4397" s="5" t="e">
        <f>IF(B4397&lt;&gt;0,B4397,IF(M4397=1,I4397,NA()))</f>
        <v>#N/A</v>
      </c>
      <c r="N4397" s="9">
        <f>IFERROR(VLOOKUP(Labs!A4397,Mapping!D:M,10,FALSE),0)</f>
        <v>0</v>
      </c>
    </row>
    <row r="4398" spans="1:14" x14ac:dyDescent="0.25">
      <c r="A4398" s="5" t="str">
        <f>Source!B4398&amp;"|"&amp;Source!K4398</f>
        <v>ZZOS_FUC|GPEC</v>
      </c>
      <c r="B4398" s="5">
        <f>IFERROR(VLOOKUP(Labs!A4398,Mapping!D:E,2,FALSE),0)</f>
        <v>0</v>
      </c>
      <c r="C4398" t="str">
        <f>Source!F4398</f>
        <v>Microbiology</v>
      </c>
      <c r="D4398" s="5" t="str">
        <f>Source!D4398</f>
        <v>Fucidin</v>
      </c>
      <c r="E4398" s="5" t="str">
        <f>Source!L4398</f>
        <v>SSSAB ONLY</v>
      </c>
      <c r="F4398" s="5" t="e">
        <f>IF(ISBLANK(Source!E4398),NA(),Source!E4398)</f>
        <v>#N/A</v>
      </c>
      <c r="G4398" s="5">
        <f>Source!I4398</f>
        <v>4</v>
      </c>
      <c r="H4398" s="5" t="str">
        <f>IF(B4398&lt;&gt;0,NA(),Source!B4398)</f>
        <v>ZZOS_FUC</v>
      </c>
      <c r="I4398" s="5" t="str">
        <f>VLOOKUP(H4398,Mapping!B:E,4,FALSE)</f>
        <v>18927-4</v>
      </c>
      <c r="J4398" s="9" t="str">
        <f>VLOOKUP(H4398,Mapping!B:M,12,FALSE)</f>
        <v/>
      </c>
      <c r="K4398" s="5" t="str">
        <f>VLOOKUP(H4398,Mapping!B:H,7,FALSE)</f>
        <v>Wound Culture</v>
      </c>
      <c r="L4398" s="5" t="e">
        <f>IF(B4398&lt;&gt;0,B4398,IF(M4398=1,I4398,NA()))</f>
        <v>#N/A</v>
      </c>
      <c r="N4398" s="9">
        <f>IFERROR(VLOOKUP(Labs!A4398,Mapping!D:M,10,FALSE),0)</f>
        <v>0</v>
      </c>
    </row>
    <row r="4399" spans="1:14" x14ac:dyDescent="0.25">
      <c r="A4399" s="5" t="str">
        <f>Source!B4399&amp;"|"&amp;Source!K4399</f>
        <v>ZZOS_TAZ|TISO</v>
      </c>
      <c r="B4399" s="5">
        <f>IFERROR(VLOOKUP(Labs!A4399,Mapping!D:E,2,FALSE),0)</f>
        <v>0</v>
      </c>
      <c r="C4399" t="str">
        <f>Source!F4399</f>
        <v>Microbiology</v>
      </c>
      <c r="D4399" s="5" t="str">
        <f>Source!D4399</f>
        <v>Tazocin</v>
      </c>
      <c r="E4399" s="5" t="str">
        <f>Source!L4399</f>
        <v>Culture:</v>
      </c>
      <c r="F4399" s="5" t="e">
        <f>IF(ISBLANK(Source!E4399),NA(),Source!E4399)</f>
        <v>#N/A</v>
      </c>
      <c r="G4399" s="5">
        <f>Source!I4399</f>
        <v>4</v>
      </c>
      <c r="H4399" s="5" t="str">
        <f>IF(B4399&lt;&gt;0,NA(),Source!B4399)</f>
        <v>ZZOS_TAZ</v>
      </c>
      <c r="I4399" s="5">
        <f>VLOOKUP(H4399,Mapping!B:E,4,FALSE)</f>
        <v>0</v>
      </c>
      <c r="J4399" s="9" t="str">
        <f>VLOOKUP(H4399,Mapping!B:M,12,FALSE)</f>
        <v/>
      </c>
      <c r="K4399" s="5" t="str">
        <f>VLOOKUP(H4399,Mapping!B:H,7,FALSE)</f>
        <v>Sputum Culture</v>
      </c>
      <c r="L4399" s="5" t="e">
        <f>IF(B4399&lt;&gt;0,B4399,IF(M4399=1,I4399,NA()))</f>
        <v>#N/A</v>
      </c>
      <c r="N4399" s="9">
        <f>IFERROR(VLOOKUP(Labs!A4399,Mapping!D:M,10,FALSE),0)</f>
        <v>0</v>
      </c>
    </row>
    <row r="4400" spans="1:14" x14ac:dyDescent="0.25">
      <c r="A4400" s="5" t="str">
        <f>Source!B4400&amp;"|"&amp;Source!K4400</f>
        <v>ZZOS_MET|GPEC</v>
      </c>
      <c r="B4400" s="5">
        <f>IFERROR(VLOOKUP(Labs!A4400,Mapping!D:E,2,FALSE),0)</f>
        <v>0</v>
      </c>
      <c r="C4400" t="str">
        <f>Source!F4400</f>
        <v>Microbiology</v>
      </c>
      <c r="D4400" s="5" t="str">
        <f>Source!D4400</f>
        <v>Metronidazole</v>
      </c>
      <c r="E4400" s="5" t="str">
        <f>Source!L4400</f>
        <v>SSSAB ONLY</v>
      </c>
      <c r="F4400" s="5" t="e">
        <f>IF(ISBLANK(Source!E4400),NA(),Source!E4400)</f>
        <v>#N/A</v>
      </c>
      <c r="G4400" s="5">
        <f>Source!I4400</f>
        <v>4</v>
      </c>
      <c r="H4400" s="5" t="str">
        <f>IF(B4400&lt;&gt;0,NA(),Source!B4400)</f>
        <v>ZZOS_MET</v>
      </c>
      <c r="I4400" s="5" t="str">
        <f>VLOOKUP(H4400,Mapping!B:E,4,FALSE)</f>
        <v>18946-4</v>
      </c>
      <c r="J4400" s="9" t="str">
        <f>VLOOKUP(H4400,Mapping!B:M,12,FALSE)</f>
        <v/>
      </c>
      <c r="K4400" s="5" t="str">
        <f>VLOOKUP(H4400,Mapping!B:H,7,FALSE)</f>
        <v>Wound Culture</v>
      </c>
      <c r="L4400" s="5" t="e">
        <f>IF(B4400&lt;&gt;0,B4400,IF(M4400=1,I4400,NA()))</f>
        <v>#N/A</v>
      </c>
      <c r="N4400" s="9">
        <f>IFERROR(VLOOKUP(Labs!A4400,Mapping!D:M,10,FALSE),0)</f>
        <v>0</v>
      </c>
    </row>
    <row r="4401" spans="1:14" x14ac:dyDescent="0.25">
      <c r="A4401" s="5" t="str">
        <f>Source!B4401&amp;"|"&amp;Source!K4401</f>
        <v>ZZOS_RIF|MCUL</v>
      </c>
      <c r="B4401" s="5">
        <f>IFERROR(VLOOKUP(Labs!A4401,Mapping!D:E,2,FALSE),0)</f>
        <v>0</v>
      </c>
      <c r="C4401" t="str">
        <f>Source!F4401</f>
        <v>Microbiology</v>
      </c>
      <c r="D4401" s="5" t="str">
        <f>Source!D4401</f>
        <v>Rifampicin</v>
      </c>
      <c r="E4401" s="5" t="str">
        <f>Source!L4401</f>
        <v>MRSA Culture</v>
      </c>
      <c r="F4401" s="5" t="e">
        <f>IF(ISBLANK(Source!E4401),NA(),Source!E4401)</f>
        <v>#N/A</v>
      </c>
      <c r="G4401" s="5">
        <f>Source!I4401</f>
        <v>4</v>
      </c>
      <c r="H4401" s="5" t="str">
        <f>IF(B4401&lt;&gt;0,NA(),Source!B4401)</f>
        <v>ZZOS_RIF</v>
      </c>
      <c r="I4401" s="5" t="str">
        <f>VLOOKUP(H4401,Mapping!B:E,4,FALSE)</f>
        <v>18974-6</v>
      </c>
      <c r="J4401" s="9" t="str">
        <f>VLOOKUP(H4401,Mapping!B:M,12,FALSE)</f>
        <v/>
      </c>
      <c r="K4401" s="5" t="str">
        <f>VLOOKUP(H4401,Mapping!B:H,7,FALSE)</f>
        <v>Wound Culture</v>
      </c>
      <c r="L4401" s="5" t="e">
        <f>IF(B4401&lt;&gt;0,B4401,IF(M4401=1,I4401,NA()))</f>
        <v>#N/A</v>
      </c>
      <c r="N4401" s="9">
        <f>IFERROR(VLOOKUP(Labs!A4401,Mapping!D:M,10,FALSE),0)</f>
        <v>0</v>
      </c>
    </row>
    <row r="4402" spans="1:14" x14ac:dyDescent="0.25">
      <c r="A4402" s="5" t="str">
        <f>Source!B4402&amp;"|"&amp;Source!K4402</f>
        <v>ZZOS_VAN|W2RC</v>
      </c>
      <c r="B4402" s="5">
        <f>IFERROR(VLOOKUP(Labs!A4402,Mapping!D:E,2,FALSE),0)</f>
        <v>0</v>
      </c>
      <c r="C4402" t="str">
        <f>Source!F4402</f>
        <v>Microbiology</v>
      </c>
      <c r="D4402" s="5" t="str">
        <f>Source!D4402</f>
        <v>Vancomycin</v>
      </c>
      <c r="E4402" s="5" t="str">
        <f>Source!L4402</f>
        <v>Culture:</v>
      </c>
      <c r="F4402" s="5" t="e">
        <f>IF(ISBLANK(Source!E4402),NA(),Source!E4402)</f>
        <v>#N/A</v>
      </c>
      <c r="G4402" s="5">
        <f>Source!I4402</f>
        <v>4</v>
      </c>
      <c r="H4402" s="5" t="str">
        <f>IF(B4402&lt;&gt;0,NA(),Source!B4402)</f>
        <v>ZZOS_VAN</v>
      </c>
      <c r="I4402" s="5" t="str">
        <f>VLOOKUP(H4402,Mapping!B:E,4,FALSE)</f>
        <v>19000-9</v>
      </c>
      <c r="J4402" s="9" t="str">
        <f>VLOOKUP(H4402,Mapping!B:M,12,FALSE)</f>
        <v/>
      </c>
      <c r="K4402" s="5" t="str">
        <f>VLOOKUP(H4402,Mapping!B:H,7,FALSE)</f>
        <v>Wound Culture</v>
      </c>
      <c r="L4402" s="5" t="e">
        <f>IF(B4402&lt;&gt;0,B4402,IF(M4402=1,I4402,NA()))</f>
        <v>#N/A</v>
      </c>
      <c r="N4402" s="9">
        <f>IFERROR(VLOOKUP(Labs!A4402,Mapping!D:M,10,FALSE),0)</f>
        <v>0</v>
      </c>
    </row>
    <row r="4403" spans="1:14" x14ac:dyDescent="0.25">
      <c r="A4403" s="5" t="str">
        <f>Source!B4403&amp;"|"&amp;Source!K4403</f>
        <v>ZZOI|ACUL</v>
      </c>
      <c r="B4403" s="5">
        <f>IFERROR(VLOOKUP(Labs!A4403,Mapping!D:E,2,FALSE),0)</f>
        <v>0</v>
      </c>
      <c r="C4403" t="str">
        <f>Source!F4403</f>
        <v>Microbiology</v>
      </c>
      <c r="D4403" s="5" t="str">
        <f>Source!D4403</f>
        <v>Organism</v>
      </c>
      <c r="E4403" s="5" t="str">
        <f>Source!L4403</f>
        <v>Culture (aerobic bottle)</v>
      </c>
      <c r="F4403" s="5" t="e">
        <f>IF(ISBLANK(Source!E4403),NA(),Source!E4403)</f>
        <v>#N/A</v>
      </c>
      <c r="G4403" s="5">
        <f>Source!I4403</f>
        <v>4</v>
      </c>
      <c r="H4403" s="5" t="str">
        <f>IF(B4403&lt;&gt;0,NA(),Source!B4403)</f>
        <v>ZZOI</v>
      </c>
      <c r="I4403" s="5">
        <f>VLOOKUP(H4403,Mapping!B:E,4,FALSE)</f>
        <v>0</v>
      </c>
      <c r="J4403" s="9" t="str">
        <f>VLOOKUP(H4403,Mapping!B:M,12,FALSE)</f>
        <v/>
      </c>
      <c r="K4403" s="5" t="str">
        <f>VLOOKUP(H4403,Mapping!B:H,7,FALSE)</f>
        <v>Urine Culture</v>
      </c>
      <c r="L4403" s="5" t="e">
        <f>IF(B4403&lt;&gt;0,B4403,IF(M4403=1,I4403,NA()))</f>
        <v>#N/A</v>
      </c>
      <c r="N4403" s="9">
        <f>IFERROR(VLOOKUP(Labs!A4403,Mapping!D:M,10,FALSE),0)</f>
        <v>0</v>
      </c>
    </row>
    <row r="4404" spans="1:14" x14ac:dyDescent="0.25">
      <c r="A4404" s="5" t="str">
        <f>Source!B4404&amp;"|"&amp;Source!K4404</f>
        <v>ZZOS_AMX|CSCU</v>
      </c>
      <c r="B4404" s="5">
        <f>IFERROR(VLOOKUP(Labs!A4404,Mapping!D:E,2,FALSE),0)</f>
        <v>0</v>
      </c>
      <c r="C4404" t="str">
        <f>Source!F4404</f>
        <v>Microbiology</v>
      </c>
      <c r="D4404" s="5" t="str">
        <f>Source!D4404</f>
        <v>Amoxicillin</v>
      </c>
      <c r="E4404" s="5" t="str">
        <f>Source!L4404</f>
        <v>Culture:</v>
      </c>
      <c r="F4404" s="5" t="e">
        <f>IF(ISBLANK(Source!E4404),NA(),Source!E4404)</f>
        <v>#N/A</v>
      </c>
      <c r="G4404" s="5">
        <f>Source!I4404</f>
        <v>4</v>
      </c>
      <c r="H4404" s="5" t="str">
        <f>IF(B4404&lt;&gt;0,NA(),Source!B4404)</f>
        <v>ZZOS_AMX</v>
      </c>
      <c r="I4404" s="5" t="str">
        <f>VLOOKUP(H4404,Mapping!B:E,4,FALSE)</f>
        <v>18861-5</v>
      </c>
      <c r="J4404" s="9" t="str">
        <f>VLOOKUP(H4404,Mapping!B:M,12,FALSE)</f>
        <v/>
      </c>
      <c r="K4404" s="5" t="str">
        <f>VLOOKUP(H4404,Mapping!B:H,7,FALSE)</f>
        <v>Urine Culture</v>
      </c>
      <c r="L4404" s="5" t="e">
        <f>IF(B4404&lt;&gt;0,B4404,IF(M4404=1,I4404,NA()))</f>
        <v>#N/A</v>
      </c>
      <c r="N4404" s="9">
        <f>IFERROR(VLOOKUP(Labs!A4404,Mapping!D:M,10,FALSE),0)</f>
        <v>0</v>
      </c>
    </row>
    <row r="4405" spans="1:14" x14ac:dyDescent="0.25">
      <c r="A4405" s="5" t="str">
        <f>Source!B4405&amp;"|"&amp;Source!K4405</f>
        <v>ZZOS_CTR|SPBC</v>
      </c>
      <c r="B4405" s="5">
        <f>IFERROR(VLOOKUP(Labs!A4405,Mapping!D:E,2,FALSE),0)</f>
        <v>0</v>
      </c>
      <c r="C4405" t="str">
        <f>Source!F4405</f>
        <v>Microbiology</v>
      </c>
      <c r="D4405" s="5" t="str">
        <f>Source!D4405</f>
        <v>Ceftriaxone</v>
      </c>
      <c r="E4405" s="5" t="str">
        <f>Source!L4405</f>
        <v>Bronchiectasis Culture</v>
      </c>
      <c r="F4405" s="5" t="e">
        <f>IF(ISBLANK(Source!E4405),NA(),Source!E4405)</f>
        <v>#N/A</v>
      </c>
      <c r="G4405" s="5">
        <f>Source!I4405</f>
        <v>4</v>
      </c>
      <c r="H4405" s="5" t="str">
        <f>IF(B4405&lt;&gt;0,NA(),Source!B4405)</f>
        <v>ZZOS_CTR</v>
      </c>
      <c r="I4405" s="5" t="str">
        <f>VLOOKUP(H4405,Mapping!B:E,4,FALSE)</f>
        <v>18895-3</v>
      </c>
      <c r="J4405" s="9" t="str">
        <f>VLOOKUP(H4405,Mapping!B:M,12,FALSE)</f>
        <v/>
      </c>
      <c r="K4405" s="5" t="str">
        <f>VLOOKUP(H4405,Mapping!B:H,7,FALSE)</f>
        <v>Blood culture (aerobic) cult</v>
      </c>
      <c r="L4405" s="5" t="e">
        <f>IF(B4405&lt;&gt;0,B4405,IF(M4405=1,I4405,NA()))</f>
        <v>#N/A</v>
      </c>
      <c r="N4405" s="9">
        <f>IFERROR(VLOOKUP(Labs!A4405,Mapping!D:M,10,FALSE),0)</f>
        <v>0</v>
      </c>
    </row>
    <row r="4406" spans="1:14" x14ac:dyDescent="0.25">
      <c r="A4406" s="5" t="str">
        <f>Source!B4406&amp;"|"&amp;Source!K4406</f>
        <v>ZZOS_MUP|MROC</v>
      </c>
      <c r="B4406" s="5">
        <f>IFERROR(VLOOKUP(Labs!A4406,Mapping!D:E,2,FALSE),0)</f>
        <v>0</v>
      </c>
      <c r="C4406" t="str">
        <f>Source!F4406</f>
        <v>Microbiology</v>
      </c>
      <c r="D4406" s="5" t="str">
        <f>Source!D4406</f>
        <v>Mupirocin</v>
      </c>
      <c r="E4406" s="5" t="str">
        <f>Source!L4406</f>
        <v>MRSA Culture (non-nose/groin)</v>
      </c>
      <c r="F4406" s="5" t="e">
        <f>IF(ISBLANK(Source!E4406),NA(),Source!E4406)</f>
        <v>#N/A</v>
      </c>
      <c r="G4406" s="5">
        <f>Source!I4406</f>
        <v>4</v>
      </c>
      <c r="H4406" s="5" t="str">
        <f>IF(B4406&lt;&gt;0,NA(),Source!B4406)</f>
        <v>ZZOS_MUP</v>
      </c>
      <c r="I4406" s="5" t="str">
        <f>VLOOKUP(H4406,Mapping!B:E,4,FALSE)</f>
        <v>20389-3</v>
      </c>
      <c r="J4406" s="9" t="str">
        <f>VLOOKUP(H4406,Mapping!B:M,12,FALSE)</f>
        <v/>
      </c>
      <c r="K4406" s="5" t="str">
        <f>VLOOKUP(H4406,Mapping!B:H,7,FALSE)</f>
        <v>Upper Respiratory Culture</v>
      </c>
      <c r="L4406" s="5" t="e">
        <f>IF(B4406&lt;&gt;0,B4406,IF(M4406=1,I4406,NA()))</f>
        <v>#N/A</v>
      </c>
      <c r="N4406" s="9">
        <f>IFERROR(VLOOKUP(Labs!A4406,Mapping!D:M,10,FALSE),0)</f>
        <v>0</v>
      </c>
    </row>
    <row r="4407" spans="1:14" x14ac:dyDescent="0.25">
      <c r="A4407" s="5" t="str">
        <f>Source!B4407&amp;"|"&amp;Source!K4407</f>
        <v>ZZOS_RIF|TISP</v>
      </c>
      <c r="B4407" s="5">
        <f>IFERROR(VLOOKUP(Labs!A4407,Mapping!D:E,2,FALSE),0)</f>
        <v>0</v>
      </c>
      <c r="C4407" t="str">
        <f>Source!F4407</f>
        <v>Microbiology</v>
      </c>
      <c r="D4407" s="5" t="str">
        <f>Source!D4407</f>
        <v>Rifampicin</v>
      </c>
      <c r="E4407" s="5" t="str">
        <f>Source!L4407</f>
        <v>Culture:</v>
      </c>
      <c r="F4407" s="5" t="e">
        <f>IF(ISBLANK(Source!E4407),NA(),Source!E4407)</f>
        <v>#N/A</v>
      </c>
      <c r="G4407" s="5">
        <f>Source!I4407</f>
        <v>4</v>
      </c>
      <c r="H4407" s="5" t="str">
        <f>IF(B4407&lt;&gt;0,NA(),Source!B4407)</f>
        <v>ZZOS_RIF</v>
      </c>
      <c r="I4407" s="5" t="str">
        <f>VLOOKUP(H4407,Mapping!B:E,4,FALSE)</f>
        <v>18974-6</v>
      </c>
      <c r="J4407" s="9" t="str">
        <f>VLOOKUP(H4407,Mapping!B:M,12,FALSE)</f>
        <v/>
      </c>
      <c r="K4407" s="5" t="str">
        <f>VLOOKUP(H4407,Mapping!B:H,7,FALSE)</f>
        <v>Wound Culture</v>
      </c>
      <c r="L4407" s="5" t="e">
        <f>IF(B4407&lt;&gt;0,B4407,IF(M4407=1,I4407,NA()))</f>
        <v>#N/A</v>
      </c>
      <c r="N4407" s="9">
        <f>IFERROR(VLOOKUP(Labs!A4407,Mapping!D:M,10,FALSE),0)</f>
        <v>0</v>
      </c>
    </row>
    <row r="4408" spans="1:14" x14ac:dyDescent="0.25">
      <c r="A4408" s="5" t="str">
        <f>Source!B4408&amp;"|"&amp;Source!K4408</f>
        <v>ZZOS_STR|TCUL</v>
      </c>
      <c r="B4408" s="5" t="str">
        <f>IFERROR(VLOOKUP(Labs!A4408,Mapping!D:E,2,FALSE),0)</f>
        <v>18982-9</v>
      </c>
      <c r="C4408" t="str">
        <f>Source!F4408</f>
        <v>Microbiology</v>
      </c>
      <c r="D4408" s="5" t="str">
        <f>Source!D4408</f>
        <v>Streptomycin</v>
      </c>
      <c r="E4408" s="5" t="str">
        <f>Source!L4408</f>
        <v>TB Culture</v>
      </c>
      <c r="F4408" s="5" t="e">
        <f>IF(ISBLANK(Source!E4408),NA(),Source!E4408)</f>
        <v>#N/A</v>
      </c>
      <c r="G4408" s="5">
        <f>Source!I4408</f>
        <v>4</v>
      </c>
      <c r="H4408" s="5" t="e">
        <f>IF(B4408&lt;&gt;0,NA(),Source!B4408)</f>
        <v>#N/A</v>
      </c>
      <c r="I4408" s="5" t="e">
        <f>VLOOKUP(H4408,Mapping!B:E,4,FALSE)</f>
        <v>#N/A</v>
      </c>
      <c r="J4408" s="9" t="e">
        <f>VLOOKUP(H4408,Mapping!B:M,12,FALSE)</f>
        <v>#N/A</v>
      </c>
      <c r="K4408" s="5" t="e">
        <f>VLOOKUP(H4408,Mapping!B:H,7,FALSE)</f>
        <v>#N/A</v>
      </c>
      <c r="L4408" s="5" t="str">
        <f>IF(B4408&lt;&gt;0,B4408,IF(M4408=1,I4408,NA()))</f>
        <v>18982-9</v>
      </c>
      <c r="N4408" s="9" t="str">
        <f>IFERROR(VLOOKUP(Labs!A4408,Mapping!D:M,10,FALSE),0)</f>
        <v/>
      </c>
    </row>
    <row r="4409" spans="1:14" x14ac:dyDescent="0.25">
      <c r="A4409" s="5" t="str">
        <f>Source!B4409&amp;"|"&amp;Source!K4409</f>
        <v>ALP|BONE</v>
      </c>
      <c r="B4409" s="5">
        <f>IFERROR(VLOOKUP(Labs!A4409,Mapping!D:E,2,FALSE),0)</f>
        <v>0</v>
      </c>
      <c r="C4409" t="str">
        <f>Source!F4409</f>
        <v>Chem/Haem</v>
      </c>
      <c r="D4409" s="5" t="str">
        <f>Source!D4409</f>
        <v>ALKALINE PHOSPHATASE</v>
      </c>
      <c r="E4409" s="5" t="str">
        <f>Source!L4409</f>
        <v>BONE PROFILE</v>
      </c>
      <c r="F4409" s="5" t="str">
        <f>IF(ISBLANK(Source!E4409),NA(),Source!E4409)</f>
        <v>u/L</v>
      </c>
      <c r="G4409" s="5">
        <f>Source!I4409</f>
        <v>3</v>
      </c>
      <c r="H4409" s="5" t="str">
        <f>IF(B4409&lt;&gt;0,NA(),Source!B4409)</f>
        <v>ALP</v>
      </c>
      <c r="I4409" s="5" t="str">
        <f>VLOOKUP(H4409,Mapping!B:E,4,FALSE)</f>
        <v>6768-6</v>
      </c>
      <c r="J4409" s="9" t="str">
        <f>VLOOKUP(H4409,Mapping!B:M,12,FALSE)</f>
        <v>Alkaline phosphatase [Enzymatic activity/volume] in Serum or Plasma</v>
      </c>
      <c r="K4409" s="5" t="str">
        <f>VLOOKUP(H4409,Mapping!B:H,7,FALSE)</f>
        <v>LIVER FUNCTION TEST</v>
      </c>
      <c r="L4409" s="5" t="e">
        <f>IF(B4409&lt;&gt;0,B4409,IF(M4409=1,I4409,NA()))</f>
        <v>#N/A</v>
      </c>
      <c r="N4409" s="9">
        <f>IFERROR(VLOOKUP(Labs!A4409,Mapping!D:M,10,FALSE),0)</f>
        <v>0</v>
      </c>
    </row>
    <row r="4410" spans="1:14" x14ac:dyDescent="0.25">
      <c r="A4410" s="5" t="str">
        <f>Source!B4410&amp;"|"&amp;Source!K4410</f>
        <v>ASK|ASEL</v>
      </c>
      <c r="B4410" s="5" t="str">
        <f>IFERROR(VLOOKUP(Labs!A4410,Mapping!D:E,2,FALSE),0)</f>
        <v>49789-1</v>
      </c>
      <c r="C4410" t="str">
        <f>Source!F4410</f>
        <v>Chem/Haem</v>
      </c>
      <c r="D4410" s="5" t="str">
        <f>Source!D4410</f>
        <v>ASCITIC FLUID POTASSIUM</v>
      </c>
      <c r="E4410" s="5" t="str">
        <f>Source!L4410</f>
        <v>ASCITIC FLUID ELECTROLYTES</v>
      </c>
      <c r="F4410" s="5" t="str">
        <f>IF(ISBLANK(Source!E4410),NA(),Source!E4410)</f>
        <v>mmol/l</v>
      </c>
      <c r="G4410" s="5">
        <f>Source!I4410</f>
        <v>3</v>
      </c>
      <c r="H4410" s="5" t="e">
        <f>IF(B4410&lt;&gt;0,NA(),Source!B4410)</f>
        <v>#N/A</v>
      </c>
      <c r="I4410" s="5" t="e">
        <f>VLOOKUP(H4410,Mapping!B:E,4,FALSE)</f>
        <v>#N/A</v>
      </c>
      <c r="J4410" s="9" t="e">
        <f>VLOOKUP(H4410,Mapping!B:M,12,FALSE)</f>
        <v>#N/A</v>
      </c>
      <c r="K4410" s="5" t="e">
        <f>VLOOKUP(H4410,Mapping!B:H,7,FALSE)</f>
        <v>#N/A</v>
      </c>
      <c r="L4410" s="5" t="str">
        <f>IF(B4410&lt;&gt;0,B4410,IF(M4410=1,I4410,NA()))</f>
        <v>49789-1</v>
      </c>
      <c r="N4410" s="9" t="str">
        <f>IFERROR(VLOOKUP(Labs!A4410,Mapping!D:M,10,FALSE),0)</f>
        <v>Potassium [Moles/volume] in Peritoneal fluid</v>
      </c>
    </row>
    <row r="4411" spans="1:14" x14ac:dyDescent="0.25">
      <c r="A4411" s="5" t="str">
        <f>Source!B4411&amp;"|"&amp;Source!K4411</f>
        <v>CH|UT</v>
      </c>
      <c r="B4411" s="5">
        <f>IFERROR(VLOOKUP(Labs!A4411,Mapping!D:E,2,FALSE),0)</f>
        <v>0</v>
      </c>
      <c r="C4411" t="str">
        <f>Source!F4411</f>
        <v>Non-Gynae Cytology</v>
      </c>
      <c r="D4411" s="5" t="str">
        <f>Source!D4411</f>
        <v>Clinical History</v>
      </c>
      <c r="E4411" s="5" t="str">
        <f>Source!L4411</f>
        <v>Urine Turbid</v>
      </c>
      <c r="F4411" s="5" t="e">
        <f>IF(ISBLANK(Source!E4411),NA(),Source!E4411)</f>
        <v>#N/A</v>
      </c>
      <c r="G4411" s="5">
        <f>Source!I4411</f>
        <v>3</v>
      </c>
      <c r="H4411" s="5" t="str">
        <f>IF(B4411&lt;&gt;0,NA(),Source!B4411)</f>
        <v>CH</v>
      </c>
      <c r="I4411" s="5">
        <f>VLOOKUP(H4411,Mapping!B:E,4,FALSE)</f>
        <v>0</v>
      </c>
      <c r="J4411" s="9" t="str">
        <f>VLOOKUP(H4411,Mapping!B:M,12,FALSE)</f>
        <v/>
      </c>
      <c r="K4411" s="5" t="str">
        <f>VLOOKUP(H4411,Mapping!B:H,7,FALSE)</f>
        <v>FNA Breast</v>
      </c>
      <c r="L4411" s="5" t="e">
        <f>IF(B4411&lt;&gt;0,B4411,IF(M4411=1,I4411,NA()))</f>
        <v>#N/A</v>
      </c>
      <c r="N4411" s="9">
        <f>IFERROR(VLOOKUP(Labs!A4411,Mapping!D:M,10,FALSE),0)</f>
        <v>0</v>
      </c>
    </row>
    <row r="4412" spans="1:14" x14ac:dyDescent="0.25">
      <c r="A4412" s="5" t="str">
        <f>Source!B4412&amp;"|"&amp;Source!K4412</f>
        <v>CHCL|CHCU</v>
      </c>
      <c r="B4412" s="5">
        <f>IFERROR(VLOOKUP(Labs!A4412,Mapping!D:E,2,FALSE),0)</f>
        <v>0</v>
      </c>
      <c r="C4412" t="str">
        <f>Source!F4412</f>
        <v>Virology</v>
      </c>
      <c r="D4412" s="5" t="str">
        <f>Source!D4412</f>
        <v>CHLAMYDIA TRACHOMATIS CULTURE</v>
      </c>
      <c r="E4412" s="5" t="str">
        <f>Source!L4412</f>
        <v>CHLAMYDIA CULTURE</v>
      </c>
      <c r="F4412" s="5" t="e">
        <f>IF(ISBLANK(Source!E4412),NA(),Source!E4412)</f>
        <v>#N/A</v>
      </c>
      <c r="G4412" s="5">
        <f>Source!I4412</f>
        <v>3</v>
      </c>
      <c r="H4412" s="5" t="str">
        <f>IF(B4412&lt;&gt;0,NA(),Source!B4412)</f>
        <v>CHCL</v>
      </c>
      <c r="I4412" s="5">
        <f>VLOOKUP(H4412,Mapping!B:E,4,FALSE)</f>
        <v>0</v>
      </c>
      <c r="J4412" s="9" t="str">
        <f>VLOOKUP(H4412,Mapping!B:M,12,FALSE)</f>
        <v/>
      </c>
      <c r="K4412" s="5" t="str">
        <f>VLOOKUP(H4412,Mapping!B:H,7,FALSE)</f>
        <v>CHLAMYDIA CULTURE</v>
      </c>
      <c r="L4412" s="5" t="e">
        <f>IF(B4412&lt;&gt;0,B4412,IF(M4412=1,I4412,NA()))</f>
        <v>#N/A</v>
      </c>
      <c r="N4412" s="9" t="str">
        <f>IFERROR(VLOOKUP(Labs!A4412,Mapping!D:M,10,FALSE),0)</f>
        <v/>
      </c>
    </row>
    <row r="4413" spans="1:14" x14ac:dyDescent="0.25">
      <c r="A4413" s="5" t="str">
        <f>Source!B4413&amp;"|"&amp;Source!K4413</f>
        <v>CODC|CODF</v>
      </c>
      <c r="B4413" s="5">
        <f>IFERROR(VLOOKUP(Labs!A4413,Mapping!D:E,2,FALSE),0)</f>
        <v>0</v>
      </c>
      <c r="C4413" t="str">
        <f>Source!F4413</f>
        <v>Chem/Haem</v>
      </c>
      <c r="D4413" s="5" t="str">
        <f>Source!D4413</f>
        <v>SP IGE CODFISH CLASS</v>
      </c>
      <c r="E4413" s="5" t="str">
        <f>Source!L4413</f>
        <v>SP IGE CODFISH</v>
      </c>
      <c r="F4413" s="5" t="e">
        <f>IF(ISBLANK(Source!E4413),NA(),Source!E4413)</f>
        <v>#N/A</v>
      </c>
      <c r="G4413" s="5">
        <f>Source!I4413</f>
        <v>3</v>
      </c>
      <c r="H4413" s="5" t="str">
        <f>IF(B4413&lt;&gt;0,NA(),Source!B4413)</f>
        <v>CODC</v>
      </c>
      <c r="I4413" s="5">
        <f>VLOOKUP(H4413,Mapping!B:E,4,FALSE)</f>
        <v>0</v>
      </c>
      <c r="J4413" s="9" t="str">
        <f>VLOOKUP(H4413,Mapping!B:M,12,FALSE)</f>
        <v/>
      </c>
      <c r="K4413" s="5" t="str">
        <f>VLOOKUP(H4413,Mapping!B:H,7,FALSE)</f>
        <v>SP IGE CODFISH</v>
      </c>
      <c r="L4413" s="5" t="e">
        <f>IF(B4413&lt;&gt;0,B4413,IF(M4413=1,I4413,NA()))</f>
        <v>#N/A</v>
      </c>
      <c r="N4413" s="9" t="str">
        <f>IFERROR(VLOOKUP(Labs!A4413,Mapping!D:M,10,FALSE),0)</f>
        <v/>
      </c>
    </row>
    <row r="4414" spans="1:14" x14ac:dyDescent="0.25">
      <c r="A4414" s="5" t="str">
        <f>Source!B4414&amp;"|"&amp;Source!K4414</f>
        <v>CHRM|CHRM</v>
      </c>
      <c r="B4414" s="5">
        <f>IFERROR(VLOOKUP(Labs!A4414,Mapping!D:E,2,FALSE),0)</f>
        <v>0</v>
      </c>
      <c r="C4414" t="str">
        <f>Source!F4414</f>
        <v>Chem/Haem</v>
      </c>
      <c r="D4414" s="5" t="str">
        <f>Source!D4414</f>
        <v>CHROMIUM (TRACE METAL)</v>
      </c>
      <c r="E4414" s="5" t="str">
        <f>Source!L4414</f>
        <v>CHROMIUM (TRACE METAL)</v>
      </c>
      <c r="F4414" s="5" t="str">
        <f>IF(ISBLANK(Source!E4414),NA(),Source!E4414)</f>
        <v>mcg/L</v>
      </c>
      <c r="G4414" s="5">
        <f>Source!I4414</f>
        <v>3</v>
      </c>
      <c r="H4414" s="5" t="str">
        <f>IF(B4414&lt;&gt;0,NA(),Source!B4414)</f>
        <v>CHRM</v>
      </c>
      <c r="I4414" s="5">
        <f>VLOOKUP(H4414,Mapping!B:E,4,FALSE)</f>
        <v>0</v>
      </c>
      <c r="J4414" s="9" t="str">
        <f>VLOOKUP(H4414,Mapping!B:M,12,FALSE)</f>
        <v/>
      </c>
      <c r="K4414" s="5" t="str">
        <f>VLOOKUP(H4414,Mapping!B:H,7,FALSE)</f>
        <v>CHROMIUM (TRACE METAL)</v>
      </c>
      <c r="L4414" s="5" t="e">
        <f>IF(B4414&lt;&gt;0,B4414,IF(M4414=1,I4414,NA()))</f>
        <v>#N/A</v>
      </c>
      <c r="N4414" s="9" t="str">
        <f>IFERROR(VLOOKUP(Labs!A4414,Mapping!D:M,10,FALSE),0)</f>
        <v/>
      </c>
    </row>
    <row r="4415" spans="1:14" x14ac:dyDescent="0.25">
      <c r="A4415" s="5" t="str">
        <f>Source!B4415&amp;"|"&amp;Source!K4415</f>
        <v>17HP|17H</v>
      </c>
      <c r="B4415" s="5">
        <f>IFERROR(VLOOKUP(Labs!A4415,Mapping!D:E,2,FALSE),0)</f>
        <v>0</v>
      </c>
      <c r="C4415" t="str">
        <f>Source!F4415</f>
        <v>Chem/Haem</v>
      </c>
      <c r="D4415" s="5" t="str">
        <f>Source!D4415</f>
        <v>17 HYDROXYPROGESTERONE</v>
      </c>
      <c r="E4415" s="5" t="str">
        <f>Source!L4415</f>
        <v>17 HYDROXYPROGESTERONE</v>
      </c>
      <c r="F4415" s="5" t="str">
        <f>IF(ISBLANK(Source!E4415),NA(),Source!E4415)</f>
        <v>nmol/L</v>
      </c>
      <c r="G4415" s="5">
        <f>Source!I4415</f>
        <v>3</v>
      </c>
      <c r="H4415" s="5" t="str">
        <f>IF(B4415&lt;&gt;0,NA(),Source!B4415)</f>
        <v>17HP</v>
      </c>
      <c r="I4415" s="5">
        <f>VLOOKUP(H4415,Mapping!B:E,4,FALSE)</f>
        <v>0</v>
      </c>
      <c r="J4415" s="9" t="str">
        <f>VLOOKUP(H4415,Mapping!B:M,12,FALSE)</f>
        <v/>
      </c>
      <c r="K4415" s="5" t="str">
        <f>VLOOKUP(H4415,Mapping!B:H,7,FALSE)</f>
        <v>17 HYDROXYPROGESTERONE</v>
      </c>
      <c r="L4415" s="5" t="e">
        <f>IF(B4415&lt;&gt;0,B4415,IF(M4415=1,I4415,NA()))</f>
        <v>#N/A</v>
      </c>
      <c r="N4415" s="9" t="str">
        <f>IFERROR(VLOOKUP(Labs!A4415,Mapping!D:M,10,FALSE),0)</f>
        <v/>
      </c>
    </row>
    <row r="4416" spans="1:14" x14ac:dyDescent="0.25">
      <c r="A4416" s="5" t="str">
        <f>Source!B4416&amp;"|"&amp;Source!K4416</f>
        <v>AT3|AT3</v>
      </c>
      <c r="B4416" s="5">
        <f>IFERROR(VLOOKUP(Labs!A4416,Mapping!D:E,2,FALSE),0)</f>
        <v>0</v>
      </c>
      <c r="C4416" t="str">
        <f>Source!F4416</f>
        <v>Chem/Haem</v>
      </c>
      <c r="D4416" s="5" t="str">
        <f>Source!D4416</f>
        <v>ATIII</v>
      </c>
      <c r="E4416" s="5" t="str">
        <f>Source!L4416</f>
        <v>ANTITHROMBIN III</v>
      </c>
      <c r="F4416" s="5" t="str">
        <f>IF(ISBLANK(Source!E4416),NA(),Source!E4416)</f>
        <v>iu/dl</v>
      </c>
      <c r="G4416" s="5">
        <f>Source!I4416</f>
        <v>3</v>
      </c>
      <c r="H4416" s="5" t="str">
        <f>IF(B4416&lt;&gt;0,NA(),Source!B4416)</f>
        <v>AT3</v>
      </c>
      <c r="I4416" s="5">
        <f>VLOOKUP(H4416,Mapping!B:E,4,FALSE)</f>
        <v>0</v>
      </c>
      <c r="J4416" s="9" t="str">
        <f>VLOOKUP(H4416,Mapping!B:M,12,FALSE)</f>
        <v/>
      </c>
      <c r="K4416" s="5" t="str">
        <f>VLOOKUP(H4416,Mapping!B:H,7,FALSE)</f>
        <v>THROMBOPHILIA SCREEN</v>
      </c>
      <c r="L4416" s="5" t="e">
        <f>IF(B4416&lt;&gt;0,B4416,IF(M4416=1,I4416,NA()))</f>
        <v>#N/A</v>
      </c>
      <c r="N4416" s="9">
        <f>IFERROR(VLOOKUP(Labs!A4416,Mapping!D:M,10,FALSE),0)</f>
        <v>0</v>
      </c>
    </row>
    <row r="4417" spans="1:14" x14ac:dyDescent="0.25">
      <c r="A4417" s="5" t="str">
        <f>Source!B4417&amp;"|"&amp;Source!K4417</f>
        <v>DCRE|24CO</v>
      </c>
      <c r="B4417" s="5" t="str">
        <f>IFERROR(VLOOKUP(Labs!A4417,Mapping!D:E,2,FALSE),0)</f>
        <v>14684-5</v>
      </c>
      <c r="C4417" t="str">
        <f>Source!F4417</f>
        <v>Chem/Haem</v>
      </c>
      <c r="D4417" s="5" t="str">
        <f>Source!D4417</f>
        <v>24hr CREATININE (URINE)</v>
      </c>
      <c r="E4417" s="5" t="str">
        <f>Source!L4417</f>
        <v>URINE CORTISOL (QUEST)</v>
      </c>
      <c r="F4417" s="5" t="str">
        <f>IF(ISBLANK(Source!E4417),NA(),Source!E4417)</f>
        <v>mmol/24hrs</v>
      </c>
      <c r="G4417" s="5">
        <f>Source!I4417</f>
        <v>3</v>
      </c>
      <c r="H4417" s="5" t="e">
        <f>IF(B4417&lt;&gt;0,NA(),Source!B4417)</f>
        <v>#N/A</v>
      </c>
      <c r="I4417" s="5" t="e">
        <f>VLOOKUP(H4417,Mapping!B:E,4,FALSE)</f>
        <v>#N/A</v>
      </c>
      <c r="J4417" s="9" t="e">
        <f>VLOOKUP(H4417,Mapping!B:M,12,FALSE)</f>
        <v>#N/A</v>
      </c>
      <c r="K4417" s="5" t="e">
        <f>VLOOKUP(H4417,Mapping!B:H,7,FALSE)</f>
        <v>#N/A</v>
      </c>
      <c r="L4417" s="5" t="str">
        <f>IF(B4417&lt;&gt;0,B4417,IF(M4417=1,I4417,NA()))</f>
        <v>14684-5</v>
      </c>
      <c r="N4417" s="9" t="str">
        <f>IFERROR(VLOOKUP(Labs!A4417,Mapping!D:M,10,FALSE),0)</f>
        <v>Creatinine [Moles/time] in 24 hour Urine</v>
      </c>
    </row>
    <row r="4418" spans="1:14" x14ac:dyDescent="0.25">
      <c r="A4418" s="5" t="str">
        <f>Source!B4418&amp;"|"&amp;Source!K4418</f>
        <v>ACTH|ACTH</v>
      </c>
      <c r="B4418" s="5">
        <f>IFERROR(VLOOKUP(Labs!A4418,Mapping!D:E,2,FALSE),0)</f>
        <v>0</v>
      </c>
      <c r="C4418" t="str">
        <f>Source!F4418</f>
        <v>Chem/Haem</v>
      </c>
      <c r="D4418" s="5" t="str">
        <f>Source!D4418</f>
        <v>ACTH</v>
      </c>
      <c r="E4418" s="5" t="str">
        <f>Source!L4418</f>
        <v>ACTH</v>
      </c>
      <c r="F4418" s="5" t="str">
        <f>IF(ISBLANK(Source!E4418),NA(),Source!E4418)</f>
        <v>pmol/L</v>
      </c>
      <c r="G4418" s="5">
        <f>Source!I4418</f>
        <v>3</v>
      </c>
      <c r="H4418" s="5" t="str">
        <f>IF(B4418&lt;&gt;0,NA(),Source!B4418)</f>
        <v>ACTH</v>
      </c>
      <c r="I4418" s="5">
        <f>VLOOKUP(H4418,Mapping!B:E,4,FALSE)</f>
        <v>0</v>
      </c>
      <c r="J4418" s="9" t="str">
        <f>VLOOKUP(H4418,Mapping!B:M,12,FALSE)</f>
        <v/>
      </c>
      <c r="K4418" s="5" t="str">
        <f>VLOOKUP(H4418,Mapping!B:H,7,FALSE)</f>
        <v>ACTH</v>
      </c>
      <c r="L4418" s="5" t="e">
        <f>IF(B4418&lt;&gt;0,B4418,IF(M4418=1,I4418,NA()))</f>
        <v>#N/A</v>
      </c>
      <c r="N4418" s="9" t="str">
        <f>IFERROR(VLOOKUP(Labs!A4418,Mapping!D:M,10,FALSE),0)</f>
        <v/>
      </c>
    </row>
    <row r="4419" spans="1:14" x14ac:dyDescent="0.25">
      <c r="A4419" s="5" t="str">
        <f>Source!B4419&amp;"|"&amp;Source!K4419</f>
        <v>EC10|EPCC</v>
      </c>
      <c r="B4419" s="5">
        <f>IFERROR(VLOOKUP(Labs!A4419,Mapping!D:E,2,FALSE),0)</f>
        <v>0</v>
      </c>
      <c r="C4419" t="str">
        <f>Source!F4419</f>
        <v>Chem/Haem</v>
      </c>
      <c r="D4419" s="5" t="str">
        <f>Source!D4419</f>
        <v>Log (10) Viral Load</v>
      </c>
      <c r="E4419" s="5" t="str">
        <f>Source!L4419</f>
        <v>EBV PCR</v>
      </c>
      <c r="F4419" s="5" t="str">
        <f>IF(ISBLANK(Source!E4419),NA(),Source!E4419)</f>
        <v>.</v>
      </c>
      <c r="G4419" s="5">
        <f>Source!I4419</f>
        <v>3</v>
      </c>
      <c r="H4419" s="5" t="str">
        <f>IF(B4419&lt;&gt;0,NA(),Source!B4419)</f>
        <v>EC10</v>
      </c>
      <c r="I4419" s="5">
        <f>VLOOKUP(H4419,Mapping!B:E,4,FALSE)</f>
        <v>0</v>
      </c>
      <c r="J4419" s="9" t="str">
        <f>VLOOKUP(H4419,Mapping!B:M,12,FALSE)</f>
        <v/>
      </c>
      <c r="K4419" s="5" t="str">
        <f>VLOOKUP(H4419,Mapping!B:H,7,FALSE)</f>
        <v>EBV PCR</v>
      </c>
      <c r="L4419" s="5" t="e">
        <f>IF(B4419&lt;&gt;0,B4419,IF(M4419=1,I4419,NA()))</f>
        <v>#N/A</v>
      </c>
      <c r="N4419" s="9" t="str">
        <f>IFERROR(VLOOKUP(Labs!A4419,Mapping!D:M,10,FALSE),0)</f>
        <v/>
      </c>
    </row>
    <row r="4420" spans="1:14" x14ac:dyDescent="0.25">
      <c r="A4420" s="5" t="str">
        <f>Source!B4420&amp;"|"&amp;Source!K4420</f>
        <v>AFA|POS</v>
      </c>
      <c r="B4420" s="5">
        <f>IFERROR(VLOOKUP(Labs!A4420,Mapping!D:E,2,FALSE),0)</f>
        <v>0</v>
      </c>
      <c r="C4420" t="str">
        <f>Source!F4420</f>
        <v>Chem/Haem</v>
      </c>
      <c r="D4420" s="5" t="str">
        <f>Source!D4420</f>
        <v>Antifungal Assay</v>
      </c>
      <c r="E4420" s="5" t="str">
        <f>Source!L4420</f>
        <v>Posaconazole Assay</v>
      </c>
      <c r="F4420" s="5" t="e">
        <f>IF(ISBLANK(Source!E4420),NA(),Source!E4420)</f>
        <v>#N/A</v>
      </c>
      <c r="G4420" s="5">
        <f>Source!I4420</f>
        <v>3</v>
      </c>
      <c r="H4420" s="5" t="str">
        <f>IF(B4420&lt;&gt;0,NA(),Source!B4420)</f>
        <v>AFA</v>
      </c>
      <c r="I4420" s="5">
        <f>VLOOKUP(H4420,Mapping!B:E,4,FALSE)</f>
        <v>0</v>
      </c>
      <c r="J4420" s="9" t="str">
        <f>VLOOKUP(H4420,Mapping!B:M,12,FALSE)</f>
        <v/>
      </c>
      <c r="K4420" s="5" t="str">
        <f>VLOOKUP(H4420,Mapping!B:H,7,FALSE)</f>
        <v>Voriconazole level</v>
      </c>
      <c r="L4420" s="5" t="e">
        <f>IF(B4420&lt;&gt;0,B4420,IF(M4420=1,I4420,NA()))</f>
        <v>#N/A</v>
      </c>
      <c r="N4420" s="9">
        <f>IFERROR(VLOOKUP(Labs!A4420,Mapping!D:M,10,FALSE),0)</f>
        <v>0</v>
      </c>
    </row>
    <row r="4421" spans="1:14" x14ac:dyDescent="0.25">
      <c r="A4421" s="5" t="str">
        <f>Source!B4421&amp;"|"&amp;Source!K4421</f>
        <v>CREA|CRAD</v>
      </c>
      <c r="B4421" s="5">
        <f>IFERROR(VLOOKUP(Labs!A4421,Mapping!D:E,2,FALSE),0)</f>
        <v>0</v>
      </c>
      <c r="C4421" t="str">
        <f>Source!F4421</f>
        <v>Chem/Haem</v>
      </c>
      <c r="D4421" s="5" t="str">
        <f>Source!D4421</f>
        <v>CREATININE</v>
      </c>
      <c r="E4421" s="5" t="str">
        <f>Source!L4421</f>
        <v>CREATININE</v>
      </c>
      <c r="F4421" s="5" t="str">
        <f>IF(ISBLANK(Source!E4421),NA(),Source!E4421)</f>
        <v>umol/L</v>
      </c>
      <c r="G4421" s="5">
        <f>Source!I4421</f>
        <v>3</v>
      </c>
      <c r="H4421" s="5" t="str">
        <f>IF(B4421&lt;&gt;0,NA(),Source!B4421)</f>
        <v>CREA</v>
      </c>
      <c r="I4421" s="5" t="str">
        <f>VLOOKUP(H4421,Mapping!B:E,4,FALSE)</f>
        <v>14682-9</v>
      </c>
      <c r="J4421" s="9" t="str">
        <f>VLOOKUP(H4421,Mapping!B:M,12,FALSE)</f>
        <v>Creatinine [Moles/volume] in Serum or Plasma</v>
      </c>
      <c r="K4421" s="5" t="str">
        <f>VLOOKUP(H4421,Mapping!B:H,7,FALSE)</f>
        <v>U/E/CREAT</v>
      </c>
      <c r="L4421" s="5" t="e">
        <f>IF(B4421&lt;&gt;0,B4421,IF(M4421=1,I4421,NA()))</f>
        <v>#N/A</v>
      </c>
      <c r="N4421" s="9">
        <f>IFERROR(VLOOKUP(Labs!A4421,Mapping!D:M,10,FALSE),0)</f>
        <v>0</v>
      </c>
    </row>
    <row r="4422" spans="1:14" x14ac:dyDescent="0.25">
      <c r="A4422" s="5" t="str">
        <f>Source!B4422&amp;"|"&amp;Source!K4422</f>
        <v>BIOT|BIOT</v>
      </c>
      <c r="B4422" s="5">
        <f>IFERROR(VLOOKUP(Labs!A4422,Mapping!D:E,2,FALSE),0)</f>
        <v>0</v>
      </c>
      <c r="C4422" t="str">
        <f>Source!F4422</f>
        <v>Chem/Haem</v>
      </c>
      <c r="D4422" s="5" t="str">
        <f>Source!D4422</f>
        <v>BIOTINIDASE</v>
      </c>
      <c r="E4422" s="5" t="str">
        <f>Source!L4422</f>
        <v>BIOTINIDASE</v>
      </c>
      <c r="F4422" s="5" t="str">
        <f>IF(ISBLANK(Source!E4422),NA(),Source!E4422)</f>
        <v>nmol/mL/min</v>
      </c>
      <c r="G4422" s="5">
        <f>Source!I4422</f>
        <v>3</v>
      </c>
      <c r="H4422" s="5" t="str">
        <f>IF(B4422&lt;&gt;0,NA(),Source!B4422)</f>
        <v>BIOT</v>
      </c>
      <c r="I4422" s="5">
        <f>VLOOKUP(H4422,Mapping!B:E,4,FALSE)</f>
        <v>0</v>
      </c>
      <c r="J4422" s="9" t="str">
        <f>VLOOKUP(H4422,Mapping!B:M,12,FALSE)</f>
        <v/>
      </c>
      <c r="K4422" s="5" t="str">
        <f>VLOOKUP(H4422,Mapping!B:H,7,FALSE)</f>
        <v>BIOTINIDASE</v>
      </c>
      <c r="L4422" s="5" t="e">
        <f>IF(B4422&lt;&gt;0,B4422,IF(M4422=1,I4422,NA()))</f>
        <v>#N/A</v>
      </c>
      <c r="N4422" s="9" t="str">
        <f>IFERROR(VLOOKUP(Labs!A4422,Mapping!D:M,10,FALSE),0)</f>
        <v/>
      </c>
    </row>
    <row r="4423" spans="1:14" x14ac:dyDescent="0.25">
      <c r="A4423" s="5" t="str">
        <f>Source!B4423&amp;"|"&amp;Source!K4423</f>
        <v>CAND|CAND</v>
      </c>
      <c r="B4423" s="5">
        <f>IFERROR(VLOOKUP(Labs!A4423,Mapping!D:E,2,FALSE),0)</f>
        <v>0</v>
      </c>
      <c r="C4423" t="str">
        <f>Source!F4423</f>
        <v>Chem/Haem</v>
      </c>
      <c r="D4423" s="5" t="str">
        <f>Source!D4423</f>
        <v>Candida Serology</v>
      </c>
      <c r="E4423" s="5" t="str">
        <f>Source!L4423</f>
        <v>Candida serology</v>
      </c>
      <c r="F4423" s="5" t="e">
        <f>IF(ISBLANK(Source!E4423),NA(),Source!E4423)</f>
        <v>#N/A</v>
      </c>
      <c r="G4423" s="5">
        <f>Source!I4423</f>
        <v>3</v>
      </c>
      <c r="H4423" s="5" t="str">
        <f>IF(B4423&lt;&gt;0,NA(),Source!B4423)</f>
        <v>CAND</v>
      </c>
      <c r="I4423" s="5">
        <f>VLOOKUP(H4423,Mapping!B:E,4,FALSE)</f>
        <v>0</v>
      </c>
      <c r="J4423" s="9" t="str">
        <f>VLOOKUP(H4423,Mapping!B:M,12,FALSE)</f>
        <v/>
      </c>
      <c r="K4423" s="5" t="str">
        <f>VLOOKUP(H4423,Mapping!B:H,7,FALSE)</f>
        <v>Candida serology</v>
      </c>
      <c r="L4423" s="5" t="e">
        <f>IF(B4423&lt;&gt;0,B4423,IF(M4423=1,I4423,NA()))</f>
        <v>#N/A</v>
      </c>
      <c r="N4423" s="9" t="str">
        <f>IFERROR(VLOOKUP(Labs!A4423,Mapping!D:M,10,FALSE),0)</f>
        <v/>
      </c>
    </row>
    <row r="4424" spans="1:14" x14ac:dyDescent="0.25">
      <c r="A4424" s="5" t="str">
        <f>Source!B4424&amp;"|"&amp;Source!K4424</f>
        <v>A34H|FSCH</v>
      </c>
      <c r="B4424" s="5">
        <f>IFERROR(VLOOKUP(Labs!A4424,Mapping!D:E,2,FALSE),0)</f>
        <v>0</v>
      </c>
      <c r="C4424" t="str">
        <f>Source!F4424</f>
        <v>Chem/Haem</v>
      </c>
      <c r="D4424" s="5" t="str">
        <f>Source!D4424</f>
        <v>Absolute CD34</v>
      </c>
      <c r="E4424" s="5" t="str">
        <f>Source!L4424</f>
        <v>FACS Stem Cell (Harvest)</v>
      </c>
      <c r="F4424" s="5" t="str">
        <f>IF(ISBLANK(Source!E4424),NA(),Source!E4424)</f>
        <v>/microlitre</v>
      </c>
      <c r="G4424" s="5">
        <f>Source!I4424</f>
        <v>3</v>
      </c>
      <c r="H4424" s="5" t="str">
        <f>IF(B4424&lt;&gt;0,NA(),Source!B4424)</f>
        <v>A34H</v>
      </c>
      <c r="I4424" s="5">
        <f>VLOOKUP(H4424,Mapping!B:E,4,FALSE)</f>
        <v>0</v>
      </c>
      <c r="J4424" s="9" t="str">
        <f>VLOOKUP(H4424,Mapping!B:M,12,FALSE)</f>
        <v/>
      </c>
      <c r="K4424" s="5" t="str">
        <f>VLOOKUP(H4424,Mapping!B:H,7,FALSE)</f>
        <v>FACS Stem Cell (Harvest)</v>
      </c>
      <c r="L4424" s="5" t="e">
        <f>IF(B4424&lt;&gt;0,B4424,IF(M4424=1,I4424,NA()))</f>
        <v>#N/A</v>
      </c>
      <c r="N4424" s="9" t="str">
        <f>IFERROR(VLOOKUP(Labs!A4424,Mapping!D:M,10,FALSE),0)</f>
        <v/>
      </c>
    </row>
    <row r="4425" spans="1:14" x14ac:dyDescent="0.25">
      <c r="A4425" s="5" t="str">
        <f>Source!B4425&amp;"|"&amp;Source!K4425</f>
        <v>CHCU|CHCU</v>
      </c>
      <c r="B4425" s="5">
        <f>IFERROR(VLOOKUP(Labs!A4425,Mapping!D:E,2,FALSE),0)</f>
        <v>0</v>
      </c>
      <c r="C4425" t="str">
        <f>Source!F4425</f>
        <v>Virology</v>
      </c>
      <c r="D4425" s="5" t="str">
        <f>Source!D4425</f>
        <v>Chlamydia Culture</v>
      </c>
      <c r="E4425" s="5" t="str">
        <f>Source!L4425</f>
        <v>CHLAMYDIA CULTURE</v>
      </c>
      <c r="F4425" s="5" t="e">
        <f>IF(ISBLANK(Source!E4425),NA(),Source!E4425)</f>
        <v>#N/A</v>
      </c>
      <c r="G4425" s="5">
        <f>Source!I4425</f>
        <v>3</v>
      </c>
      <c r="H4425" s="5" t="str">
        <f>IF(B4425&lt;&gt;0,NA(),Source!B4425)</f>
        <v>CHCU</v>
      </c>
      <c r="I4425" s="5">
        <f>VLOOKUP(H4425,Mapping!B:E,4,FALSE)</f>
        <v>0</v>
      </c>
      <c r="J4425" s="9" t="str">
        <f>VLOOKUP(H4425,Mapping!B:M,12,FALSE)</f>
        <v/>
      </c>
      <c r="K4425" s="5" t="str">
        <f>VLOOKUP(H4425,Mapping!B:H,7,FALSE)</f>
        <v>CHLAMYDIA CULTURE</v>
      </c>
      <c r="L4425" s="5" t="e">
        <f>IF(B4425&lt;&gt;0,B4425,IF(M4425=1,I4425,NA()))</f>
        <v>#N/A</v>
      </c>
      <c r="N4425" s="9" t="str">
        <f>IFERROR(VLOOKUP(Labs!A4425,Mapping!D:M,10,FALSE),0)</f>
        <v/>
      </c>
    </row>
    <row r="4426" spans="1:14" x14ac:dyDescent="0.25">
      <c r="A4426" s="5" t="str">
        <f>Source!B4426&amp;"|"&amp;Source!K4426</f>
        <v>BLOT|BLOT</v>
      </c>
      <c r="B4426" s="5">
        <f>IFERROR(VLOOKUP(Labs!A4426,Mapping!D:E,2,FALSE),0)</f>
        <v>0</v>
      </c>
      <c r="C4426" t="str">
        <f>Source!F4426</f>
        <v>Chem/Haem</v>
      </c>
      <c r="D4426" s="5" t="str">
        <f>Source!D4426</f>
        <v>OTOBLOT</v>
      </c>
      <c r="E4426" s="5" t="str">
        <f>Source!L4426</f>
        <v>OTOBLOT</v>
      </c>
      <c r="F4426" s="5" t="e">
        <f>IF(ISBLANK(Source!E4426),NA(),Source!E4426)</f>
        <v>#N/A</v>
      </c>
      <c r="G4426" s="5">
        <f>Source!I4426</f>
        <v>3</v>
      </c>
      <c r="H4426" s="5" t="str">
        <f>IF(B4426&lt;&gt;0,NA(),Source!B4426)</f>
        <v>BLOT</v>
      </c>
      <c r="I4426" s="5">
        <f>VLOOKUP(H4426,Mapping!B:E,4,FALSE)</f>
        <v>0</v>
      </c>
      <c r="J4426" s="9" t="str">
        <f>VLOOKUP(H4426,Mapping!B:M,12,FALSE)</f>
        <v/>
      </c>
      <c r="K4426" s="5" t="str">
        <f>VLOOKUP(H4426,Mapping!B:H,7,FALSE)</f>
        <v>OTOBLOT</v>
      </c>
      <c r="L4426" s="5" t="e">
        <f>IF(B4426&lt;&gt;0,B4426,IF(M4426=1,I4426,NA()))</f>
        <v>#N/A</v>
      </c>
      <c r="N4426" s="9" t="str">
        <f>IFERROR(VLOOKUP(Labs!A4426,Mapping!D:M,10,FALSE),0)</f>
        <v/>
      </c>
    </row>
    <row r="4427" spans="1:14" x14ac:dyDescent="0.25">
      <c r="A4427" s="5" t="str">
        <f>Source!B4427&amp;"|"&amp;Source!K4427</f>
        <v>EG|EGLY</v>
      </c>
      <c r="B4427" s="5">
        <f>IFERROR(VLOOKUP(Labs!A4427,Mapping!D:E,2,FALSE),0)</f>
        <v>0</v>
      </c>
      <c r="C4427" t="str">
        <f>Source!F4427</f>
        <v>Chem/Haem</v>
      </c>
      <c r="D4427" s="5" t="str">
        <f>Source!D4427</f>
        <v>PLASMA ETHYLENE GLYCOL</v>
      </c>
      <c r="E4427" s="5" t="str">
        <f>Source!L4427</f>
        <v>PLASMA ETHYLENE GLYCOL</v>
      </c>
      <c r="F4427" s="5" t="str">
        <f>IF(ISBLANK(Source!E4427),NA(),Source!E4427)</f>
        <v>mg%</v>
      </c>
      <c r="G4427" s="5">
        <f>Source!I4427</f>
        <v>3</v>
      </c>
      <c r="H4427" s="5" t="str">
        <f>IF(B4427&lt;&gt;0,NA(),Source!B4427)</f>
        <v>EG</v>
      </c>
      <c r="I4427" s="5">
        <f>VLOOKUP(H4427,Mapping!B:E,4,FALSE)</f>
        <v>0</v>
      </c>
      <c r="J4427" s="9" t="str">
        <f>VLOOKUP(H4427,Mapping!B:M,12,FALSE)</f>
        <v/>
      </c>
      <c r="K4427" s="5" t="str">
        <f>VLOOKUP(H4427,Mapping!B:H,7,FALSE)</f>
        <v>PLASMA ETHYLENE GLYCOL</v>
      </c>
      <c r="L4427" s="5" t="e">
        <f>IF(B4427&lt;&gt;0,B4427,IF(M4427=1,I4427,NA()))</f>
        <v>#N/A</v>
      </c>
      <c r="N4427" s="9" t="str">
        <f>IFERROR(VLOOKUP(Labs!A4427,Mapping!D:M,10,FALSE),0)</f>
        <v/>
      </c>
    </row>
    <row r="4428" spans="1:14" x14ac:dyDescent="0.25">
      <c r="A4428" s="5" t="str">
        <f>Source!B4428&amp;"|"&amp;Source!K4428</f>
        <v>ASNA|ASEL</v>
      </c>
      <c r="B4428" s="5" t="str">
        <f>IFERROR(VLOOKUP(Labs!A4428,Mapping!D:E,2,FALSE),0)</f>
        <v>49790-9</v>
      </c>
      <c r="C4428" t="str">
        <f>Source!F4428</f>
        <v>Chem/Haem</v>
      </c>
      <c r="D4428" s="5" t="str">
        <f>Source!D4428</f>
        <v>ASCITIC FLUID SODIUM</v>
      </c>
      <c r="E4428" s="5" t="str">
        <f>Source!L4428</f>
        <v>ASCITIC FLUID ELECTROLYTES</v>
      </c>
      <c r="F4428" s="5" t="str">
        <f>IF(ISBLANK(Source!E4428),NA(),Source!E4428)</f>
        <v>mmol/l</v>
      </c>
      <c r="G4428" s="5">
        <f>Source!I4428</f>
        <v>3</v>
      </c>
      <c r="H4428" s="5" t="e">
        <f>IF(B4428&lt;&gt;0,NA(),Source!B4428)</f>
        <v>#N/A</v>
      </c>
      <c r="I4428" s="5" t="e">
        <f>VLOOKUP(H4428,Mapping!B:E,4,FALSE)</f>
        <v>#N/A</v>
      </c>
      <c r="J4428" s="9" t="e">
        <f>VLOOKUP(H4428,Mapping!B:M,12,FALSE)</f>
        <v>#N/A</v>
      </c>
      <c r="K4428" s="5" t="e">
        <f>VLOOKUP(H4428,Mapping!B:H,7,FALSE)</f>
        <v>#N/A</v>
      </c>
      <c r="L4428" s="5" t="str">
        <f>IF(B4428&lt;&gt;0,B4428,IF(M4428=1,I4428,NA()))</f>
        <v>49790-9</v>
      </c>
      <c r="N4428" s="9" t="str">
        <f>IFERROR(VLOOKUP(Labs!A4428,Mapping!D:M,10,FALSE),0)</f>
        <v>Sodium [Moles/volume] in Peritoneal fluid</v>
      </c>
    </row>
    <row r="4429" spans="1:14" x14ac:dyDescent="0.25">
      <c r="A4429" s="5" t="str">
        <f>Source!B4429&amp;"|"&amp;Source!K4429</f>
        <v>DCRE|24CO</v>
      </c>
      <c r="B4429" s="5" t="str">
        <f>IFERROR(VLOOKUP(Labs!A4429,Mapping!D:E,2,FALSE),0)</f>
        <v>14684-5</v>
      </c>
      <c r="C4429" t="str">
        <f>Source!F4429</f>
        <v>Chem/Haem</v>
      </c>
      <c r="D4429" s="5" t="str">
        <f>Source!D4429</f>
        <v>24hr CREATININE (URINE)</v>
      </c>
      <c r="E4429" s="5" t="str">
        <f>Source!L4429</f>
        <v>URINE CORTISOL (QUEST)</v>
      </c>
      <c r="F4429" s="5" t="str">
        <f>IF(ISBLANK(Source!E4429),NA(),Source!E4429)</f>
        <v>nmol/l</v>
      </c>
      <c r="G4429" s="5">
        <f>Source!I4429</f>
        <v>3</v>
      </c>
      <c r="H4429" s="5" t="e">
        <f>IF(B4429&lt;&gt;0,NA(),Source!B4429)</f>
        <v>#N/A</v>
      </c>
      <c r="I4429" s="5" t="e">
        <f>VLOOKUP(H4429,Mapping!B:E,4,FALSE)</f>
        <v>#N/A</v>
      </c>
      <c r="J4429" s="9" t="e">
        <f>VLOOKUP(H4429,Mapping!B:M,12,FALSE)</f>
        <v>#N/A</v>
      </c>
      <c r="K4429" s="5" t="e">
        <f>VLOOKUP(H4429,Mapping!B:H,7,FALSE)</f>
        <v>#N/A</v>
      </c>
      <c r="L4429" s="5" t="str">
        <f>IF(B4429&lt;&gt;0,B4429,IF(M4429=1,I4429,NA()))</f>
        <v>14684-5</v>
      </c>
      <c r="N4429" s="9" t="str">
        <f>IFERROR(VLOOKUP(Labs!A4429,Mapping!D:M,10,FALSE),0)</f>
        <v>Creatinine [Moles/time] in 24 hour Urine</v>
      </c>
    </row>
    <row r="4430" spans="1:14" x14ac:dyDescent="0.25">
      <c r="A4430" s="5" t="str">
        <f>Source!B4430&amp;"|"&amp;Source!K4430</f>
        <v>AT3|AT3</v>
      </c>
      <c r="B4430" s="5">
        <f>IFERROR(VLOOKUP(Labs!A4430,Mapping!D:E,2,FALSE),0)</f>
        <v>0</v>
      </c>
      <c r="C4430" t="str">
        <f>Source!F4430</f>
        <v>Chem/Haem</v>
      </c>
      <c r="D4430" s="5" t="str">
        <f>Source!D4430</f>
        <v>ATIII</v>
      </c>
      <c r="E4430" s="5" t="str">
        <f>Source!L4430</f>
        <v>ANTITHROMBIN III</v>
      </c>
      <c r="F4430" s="5" t="str">
        <f>IF(ISBLANK(Source!E4430),NA(),Source!E4430)</f>
        <v>iu/dl</v>
      </c>
      <c r="G4430" s="5">
        <f>Source!I4430</f>
        <v>3</v>
      </c>
      <c r="H4430" s="5" t="str">
        <f>IF(B4430&lt;&gt;0,NA(),Source!B4430)</f>
        <v>AT3</v>
      </c>
      <c r="I4430" s="5">
        <f>VLOOKUP(H4430,Mapping!B:E,4,FALSE)</f>
        <v>0</v>
      </c>
      <c r="J4430" s="9" t="str">
        <f>VLOOKUP(H4430,Mapping!B:M,12,FALSE)</f>
        <v/>
      </c>
      <c r="K4430" s="5" t="str">
        <f>VLOOKUP(H4430,Mapping!B:H,7,FALSE)</f>
        <v>THROMBOPHILIA SCREEN</v>
      </c>
      <c r="L4430" s="5" t="e">
        <f>IF(B4430&lt;&gt;0,B4430,IF(M4430=1,I4430,NA()))</f>
        <v>#N/A</v>
      </c>
      <c r="N4430" s="9">
        <f>IFERROR(VLOOKUP(Labs!A4430,Mapping!D:M,10,FALSE),0)</f>
        <v>0</v>
      </c>
    </row>
    <row r="4431" spans="1:14" x14ac:dyDescent="0.25">
      <c r="A4431" s="5" t="str">
        <f>Source!B4431&amp;"|"&amp;Source!K4431</f>
        <v>BK|POLY</v>
      </c>
      <c r="B4431" s="5">
        <f>IFERROR(VLOOKUP(Labs!A4431,Mapping!D:E,2,FALSE),0)</f>
        <v>0</v>
      </c>
      <c r="C4431" t="str">
        <f>Source!F4431</f>
        <v>Virology</v>
      </c>
      <c r="D4431" s="5" t="str">
        <f>Source!D4431</f>
        <v>POLYOMA BK DNA</v>
      </c>
      <c r="E4431" s="5" t="str">
        <f>Source!L4431</f>
        <v>POLOMA BK VIRUS PCR</v>
      </c>
      <c r="F4431" s="5" t="e">
        <f>IF(ISBLANK(Source!E4431),NA(),Source!E4431)</f>
        <v>#N/A</v>
      </c>
      <c r="G4431" s="5">
        <f>Source!I4431</f>
        <v>3</v>
      </c>
      <c r="H4431" s="5" t="str">
        <f>IF(B4431&lt;&gt;0,NA(),Source!B4431)</f>
        <v>BK</v>
      </c>
      <c r="I4431" s="5">
        <f>VLOOKUP(H4431,Mapping!B:E,4,FALSE)</f>
        <v>0</v>
      </c>
      <c r="J4431" s="9" t="str">
        <f>VLOOKUP(H4431,Mapping!B:M,12,FALSE)</f>
        <v/>
      </c>
      <c r="K4431" s="5" t="str">
        <f>VLOOKUP(H4431,Mapping!B:H,7,FALSE)</f>
        <v>POLOMA BK VIRUS PCR</v>
      </c>
      <c r="L4431" s="5" t="e">
        <f>IF(B4431&lt;&gt;0,B4431,IF(M4431=1,I4431,NA()))</f>
        <v>#N/A</v>
      </c>
      <c r="N4431" s="9" t="str">
        <f>IFERROR(VLOOKUP(Labs!A4431,Mapping!D:M,10,FALSE),0)</f>
        <v/>
      </c>
    </row>
    <row r="4432" spans="1:14" x14ac:dyDescent="0.25">
      <c r="A4432" s="5" t="str">
        <f>Source!B4432&amp;"|"&amp;Source!K4432</f>
        <v>BSFC|CARN</v>
      </c>
      <c r="B4432" s="5">
        <f>IFERROR(VLOOKUP(Labs!A4432,Mapping!D:E,2,FALSE),0)</f>
        <v>0</v>
      </c>
      <c r="C4432" t="str">
        <f>Source!F4432</f>
        <v>Chem/Haem</v>
      </c>
      <c r="D4432" s="5" t="str">
        <f>Source!D4432</f>
        <v>FREE CARNITINE</v>
      </c>
      <c r="E4432" s="5" t="str">
        <f>Source!L4432</f>
        <v>TOTAL/FREE CARNITINE</v>
      </c>
      <c r="F4432" s="5" t="str">
        <f>IF(ISBLANK(Source!E4432),NA(),Source!E4432)</f>
        <v>umol/l</v>
      </c>
      <c r="G4432" s="5">
        <f>Source!I4432</f>
        <v>3</v>
      </c>
      <c r="H4432" s="5" t="str">
        <f>IF(B4432&lt;&gt;0,NA(),Source!B4432)</f>
        <v>BSFC</v>
      </c>
      <c r="I4432" s="5">
        <f>VLOOKUP(H4432,Mapping!B:E,4,FALSE)</f>
        <v>0</v>
      </c>
      <c r="J4432" s="9" t="str">
        <f>VLOOKUP(H4432,Mapping!B:M,12,FALSE)</f>
        <v/>
      </c>
      <c r="K4432" s="5" t="str">
        <f>VLOOKUP(H4432,Mapping!B:H,7,FALSE)</f>
        <v>TOTAL/FREE CARNITINE</v>
      </c>
      <c r="L4432" s="5" t="e">
        <f>IF(B4432&lt;&gt;0,B4432,IF(M4432=1,I4432,NA()))</f>
        <v>#N/A</v>
      </c>
      <c r="N4432" s="9" t="str">
        <f>IFERROR(VLOOKUP(Labs!A4432,Mapping!D:M,10,FALSE),0)</f>
        <v/>
      </c>
    </row>
    <row r="4433" spans="1:14" x14ac:dyDescent="0.25">
      <c r="A4433" s="5" t="str">
        <f>Source!B4433&amp;"|"&amp;Source!K4433</f>
        <v>EOS|HYPO</v>
      </c>
      <c r="B4433" s="5">
        <f>IFERROR(VLOOKUP(Labs!A4433,Mapping!D:E,2,FALSE),0)</f>
        <v>0</v>
      </c>
      <c r="C4433" t="str">
        <f>Source!F4433</f>
        <v>Chem/Haem</v>
      </c>
      <c r="D4433" s="5" t="str">
        <f>Source!D4433</f>
        <v>Eosinophils</v>
      </c>
      <c r="E4433" s="5" t="str">
        <f>Source!L4433</f>
        <v>% Hypochromic Cells</v>
      </c>
      <c r="F4433" s="5" t="str">
        <f>IF(ISBLANK(Source!E4433),NA(),Source!E4433)</f>
        <v>10*9/L</v>
      </c>
      <c r="G4433" s="5">
        <f>Source!I4433</f>
        <v>3</v>
      </c>
      <c r="H4433" s="5" t="str">
        <f>IF(B4433&lt;&gt;0,NA(),Source!B4433)</f>
        <v>EOS</v>
      </c>
      <c r="I4433" s="5" t="str">
        <f>VLOOKUP(H4433,Mapping!B:E,4,FALSE)</f>
        <v>711-2</v>
      </c>
      <c r="J4433" s="9" t="str">
        <f>VLOOKUP(H4433,Mapping!B:M,12,FALSE)</f>
        <v>Eosinophils [#/volume] in Blood by Automated count</v>
      </c>
      <c r="K4433" s="5" t="str">
        <f>VLOOKUP(H4433,Mapping!B:H,7,FALSE)</f>
        <v>Full Blood Count</v>
      </c>
      <c r="L4433" s="5" t="e">
        <f>IF(B4433&lt;&gt;0,B4433,IF(M4433=1,I4433,NA()))</f>
        <v>#N/A</v>
      </c>
      <c r="N4433" s="9">
        <f>IFERROR(VLOOKUP(Labs!A4433,Mapping!D:M,10,FALSE),0)</f>
        <v>0</v>
      </c>
    </row>
    <row r="4434" spans="1:14" x14ac:dyDescent="0.25">
      <c r="A4434" s="5" t="str">
        <f>Source!B4434&amp;"|"&amp;Source!K4434</f>
        <v>AMB|AMB</v>
      </c>
      <c r="B4434" s="5">
        <f>IFERROR(VLOOKUP(Labs!A4434,Mapping!D:E,2,FALSE),0)</f>
        <v>0</v>
      </c>
      <c r="C4434" t="str">
        <f>Source!F4434</f>
        <v>Virology</v>
      </c>
      <c r="D4434" s="5" t="str">
        <f>Source!D4434</f>
        <v>Amoebic Serology ............:</v>
      </c>
      <c r="E4434" s="5" t="str">
        <f>Source!L4434</f>
        <v>AMOEBIC SEROLOGY</v>
      </c>
      <c r="F4434" s="5" t="e">
        <f>IF(ISBLANK(Source!E4434),NA(),Source!E4434)</f>
        <v>#N/A</v>
      </c>
      <c r="G4434" s="5">
        <f>Source!I4434</f>
        <v>3</v>
      </c>
      <c r="H4434" s="5" t="str">
        <f>IF(B4434&lt;&gt;0,NA(),Source!B4434)</f>
        <v>AMB</v>
      </c>
      <c r="I4434" s="5">
        <f>VLOOKUP(H4434,Mapping!B:E,4,FALSE)</f>
        <v>0</v>
      </c>
      <c r="J4434" s="9" t="str">
        <f>VLOOKUP(H4434,Mapping!B:M,12,FALSE)</f>
        <v/>
      </c>
      <c r="K4434" s="5" t="str">
        <f>VLOOKUP(H4434,Mapping!B:H,7,FALSE)</f>
        <v>AMOEBIC SEROLOGY</v>
      </c>
      <c r="L4434" s="5" t="e">
        <f>IF(B4434&lt;&gt;0,B4434,IF(M4434=1,I4434,NA()))</f>
        <v>#N/A</v>
      </c>
      <c r="N4434" s="9" t="str">
        <f>IFERROR(VLOOKUP(Labs!A4434,Mapping!D:M,10,FALSE),0)</f>
        <v/>
      </c>
    </row>
    <row r="4435" spans="1:14" x14ac:dyDescent="0.25">
      <c r="A4435" s="5" t="str">
        <f>Source!B4435&amp;"|"&amp;Source!K4435</f>
        <v>ACTH|ACTH</v>
      </c>
      <c r="B4435" s="5">
        <f>IFERROR(VLOOKUP(Labs!A4435,Mapping!D:E,2,FALSE),0)</f>
        <v>0</v>
      </c>
      <c r="C4435" t="str">
        <f>Source!F4435</f>
        <v>Chem/Haem</v>
      </c>
      <c r="D4435" s="5" t="str">
        <f>Source!D4435</f>
        <v>ACTH</v>
      </c>
      <c r="E4435" s="5" t="str">
        <f>Source!L4435</f>
        <v>ACTH</v>
      </c>
      <c r="F4435" s="5" t="str">
        <f>IF(ISBLANK(Source!E4435),NA(),Source!E4435)</f>
        <v>pmol/L</v>
      </c>
      <c r="G4435" s="5">
        <f>Source!I4435</f>
        <v>3</v>
      </c>
      <c r="H4435" s="5" t="str">
        <f>IF(B4435&lt;&gt;0,NA(),Source!B4435)</f>
        <v>ACTH</v>
      </c>
      <c r="I4435" s="5">
        <f>VLOOKUP(H4435,Mapping!B:E,4,FALSE)</f>
        <v>0</v>
      </c>
      <c r="J4435" s="9" t="str">
        <f>VLOOKUP(H4435,Mapping!B:M,12,FALSE)</f>
        <v/>
      </c>
      <c r="K4435" s="5" t="str">
        <f>VLOOKUP(H4435,Mapping!B:H,7,FALSE)</f>
        <v>ACTH</v>
      </c>
      <c r="L4435" s="5" t="e">
        <f>IF(B4435&lt;&gt;0,B4435,IF(M4435=1,I4435,NA()))</f>
        <v>#N/A</v>
      </c>
      <c r="N4435" s="9" t="str">
        <f>IFERROR(VLOOKUP(Labs!A4435,Mapping!D:M,10,FALSE),0)</f>
        <v/>
      </c>
    </row>
    <row r="4436" spans="1:14" x14ac:dyDescent="0.25">
      <c r="A4436" s="5" t="str">
        <f>Source!B4436&amp;"|"&amp;Source!K4436</f>
        <v>BKPC|JC</v>
      </c>
      <c r="B4436" s="5">
        <f>IFERROR(VLOOKUP(Labs!A4436,Mapping!D:E,2,FALSE),0)</f>
        <v>0</v>
      </c>
      <c r="C4436" t="str">
        <f>Source!F4436</f>
        <v>Virology</v>
      </c>
      <c r="D4436" s="5" t="str">
        <f>Source!D4436</f>
        <v>BK virus PCR</v>
      </c>
      <c r="E4436" s="5" t="str">
        <f>Source!L4436</f>
        <v>Polyomavirus</v>
      </c>
      <c r="F4436" s="5" t="e">
        <f>IF(ISBLANK(Source!E4436),NA(),Source!E4436)</f>
        <v>#N/A</v>
      </c>
      <c r="G4436" s="5">
        <f>Source!I4436</f>
        <v>3</v>
      </c>
      <c r="H4436" s="5" t="str">
        <f>IF(B4436&lt;&gt;0,NA(),Source!B4436)</f>
        <v>BKPC</v>
      </c>
      <c r="I4436" s="5">
        <f>VLOOKUP(H4436,Mapping!B:E,4,FALSE)</f>
        <v>0</v>
      </c>
      <c r="J4436" s="9" t="str">
        <f>VLOOKUP(H4436,Mapping!B:M,12,FALSE)</f>
        <v/>
      </c>
      <c r="K4436" s="5" t="str">
        <f>VLOOKUP(H4436,Mapping!B:H,7,FALSE)</f>
        <v>Polyomavirus PCR</v>
      </c>
      <c r="L4436" s="5" t="e">
        <f>IF(B4436&lt;&gt;0,B4436,IF(M4436=1,I4436,NA()))</f>
        <v>#N/A</v>
      </c>
      <c r="N4436" s="9">
        <f>IFERROR(VLOOKUP(Labs!A4436,Mapping!D:M,10,FALSE),0)</f>
        <v>0</v>
      </c>
    </row>
    <row r="4437" spans="1:14" x14ac:dyDescent="0.25">
      <c r="A4437" s="5" t="str">
        <f>Source!B4437&amp;"|"&amp;Source!K4437</f>
        <v>A5PC|RESP</v>
      </c>
      <c r="B4437" s="5">
        <f>IFERROR(VLOOKUP(Labs!A4437,Mapping!D:E,2,FALSE),0)</f>
        <v>0</v>
      </c>
      <c r="C4437" t="str">
        <f>Source!F4437</f>
        <v>Chem/Haem</v>
      </c>
      <c r="D4437" s="5" t="str">
        <f>Source!D4437</f>
        <v>Influenza A H5 PCR</v>
      </c>
      <c r="E4437" s="5" t="str">
        <f>Source!L4437</f>
        <v>Respiratory multiplex PCR</v>
      </c>
      <c r="F4437" s="5" t="e">
        <f>IF(ISBLANK(Source!E4437),NA(),Source!E4437)</f>
        <v>#N/A</v>
      </c>
      <c r="G4437" s="5">
        <f>Source!I4437</f>
        <v>3</v>
      </c>
      <c r="H4437" s="5" t="str">
        <f>IF(B4437&lt;&gt;0,NA(),Source!B4437)</f>
        <v>A5PC</v>
      </c>
      <c r="I4437" s="5">
        <f>VLOOKUP(H4437,Mapping!B:E,4,FALSE)</f>
        <v>0</v>
      </c>
      <c r="J4437" s="9" t="str">
        <f>VLOOKUP(H4437,Mapping!B:M,12,FALSE)</f>
        <v/>
      </c>
      <c r="K4437" s="5" t="str">
        <f>VLOOKUP(H4437,Mapping!B:H,7,FALSE)</f>
        <v>Respiratory multiplex PCR</v>
      </c>
      <c r="L4437" s="5" t="e">
        <f>IF(B4437&lt;&gt;0,B4437,IF(M4437=1,I4437,NA()))</f>
        <v>#N/A</v>
      </c>
      <c r="N4437" s="9" t="str">
        <f>IFERROR(VLOOKUP(Labs!A4437,Mapping!D:M,10,FALSE),0)</f>
        <v/>
      </c>
    </row>
    <row r="4438" spans="1:14" x14ac:dyDescent="0.25">
      <c r="A4438" s="5" t="str">
        <f>Source!B4438&amp;"|"&amp;Source!K4438</f>
        <v>APCR|APCR</v>
      </c>
      <c r="B4438" s="5">
        <f>IFERROR(VLOOKUP(Labs!A4438,Mapping!D:E,2,FALSE),0)</f>
        <v>0</v>
      </c>
      <c r="C4438" t="str">
        <f>Source!F4438</f>
        <v>Chem/Haem</v>
      </c>
      <c r="D4438" s="5" t="str">
        <f>Source!D4438</f>
        <v>APC RESISTANCE</v>
      </c>
      <c r="E4438" s="5" t="str">
        <f>Source!L4438</f>
        <v>APC RESISTANCE</v>
      </c>
      <c r="F4438" s="5" t="e">
        <f>IF(ISBLANK(Source!E4438),NA(),Source!E4438)</f>
        <v>#N/A</v>
      </c>
      <c r="G4438" s="5">
        <f>Source!I4438</f>
        <v>3</v>
      </c>
      <c r="H4438" s="5" t="str">
        <f>IF(B4438&lt;&gt;0,NA(),Source!B4438)</f>
        <v>APCR</v>
      </c>
      <c r="I4438" s="5">
        <f>VLOOKUP(H4438,Mapping!B:E,4,FALSE)</f>
        <v>0</v>
      </c>
      <c r="J4438" s="9" t="str">
        <f>VLOOKUP(H4438,Mapping!B:M,12,FALSE)</f>
        <v/>
      </c>
      <c r="K4438" s="5" t="str">
        <f>VLOOKUP(H4438,Mapping!B:H,7,FALSE)</f>
        <v>THROMBOPHILIA SCREEN</v>
      </c>
      <c r="L4438" s="5" t="e">
        <f>IF(B4438&lt;&gt;0,B4438,IF(M4438=1,I4438,NA()))</f>
        <v>#N/A</v>
      </c>
      <c r="N4438" s="9">
        <f>IFERROR(VLOOKUP(Labs!A4438,Mapping!D:M,10,FALSE),0)</f>
        <v>0</v>
      </c>
    </row>
    <row r="4439" spans="1:14" x14ac:dyDescent="0.25">
      <c r="A4439" s="5" t="str">
        <f>Source!B4439&amp;"|"&amp;Source!K4439</f>
        <v>CHR|CHR</v>
      </c>
      <c r="B4439" s="5">
        <f>IFERROR(VLOOKUP(Labs!A4439,Mapping!D:E,2,FALSE),0)</f>
        <v>0</v>
      </c>
      <c r="C4439" t="str">
        <f>Source!F4439</f>
        <v>Chem/Haem</v>
      </c>
      <c r="D4439" s="5" t="str">
        <f>Source!D4439</f>
        <v>RETICULOCYTE HB CONTENT</v>
      </c>
      <c r="E4439" s="5" t="str">
        <f>Source!L4439</f>
        <v>RETICULOCYTE HB CONTENT</v>
      </c>
      <c r="F4439" s="5" t="str">
        <f>IF(ISBLANK(Source!E4439),NA(),Source!E4439)</f>
        <v>pg</v>
      </c>
      <c r="G4439" s="5">
        <f>Source!I4439</f>
        <v>3</v>
      </c>
      <c r="H4439" s="5" t="str">
        <f>IF(B4439&lt;&gt;0,NA(),Source!B4439)</f>
        <v>CHR</v>
      </c>
      <c r="I4439" s="5">
        <f>VLOOKUP(H4439,Mapping!B:E,4,FALSE)</f>
        <v>0</v>
      </c>
      <c r="J4439" s="9" t="str">
        <f>VLOOKUP(H4439,Mapping!B:M,12,FALSE)</f>
        <v/>
      </c>
      <c r="K4439" s="5" t="str">
        <f>VLOOKUP(H4439,Mapping!B:H,7,FALSE)</f>
        <v>RETICULOCYTE HB CONTENT</v>
      </c>
      <c r="L4439" s="5" t="e">
        <f>IF(B4439&lt;&gt;0,B4439,IF(M4439=1,I4439,NA()))</f>
        <v>#N/A</v>
      </c>
      <c r="N4439" s="9" t="str">
        <f>IFERROR(VLOOKUP(Labs!A4439,Mapping!D:M,10,FALSE),0)</f>
        <v/>
      </c>
    </row>
    <row r="4440" spans="1:14" x14ac:dyDescent="0.25">
      <c r="A4440" s="5" t="str">
        <f>Source!B4440&amp;"|"&amp;Source!K4440</f>
        <v>F8|COPY</v>
      </c>
      <c r="B4440" s="5">
        <f>IFERROR(VLOOKUP(Labs!A4440,Mapping!D:E,2,FALSE),0)</f>
        <v>0</v>
      </c>
      <c r="C4440" t="str">
        <f>Source!F4440</f>
        <v>Chem/Haem</v>
      </c>
      <c r="D4440" s="5" t="str">
        <f>Source!D4440</f>
        <v>FACTOR VIII ASSAY</v>
      </c>
      <c r="E4440" s="5" t="str">
        <f>Source!L4440</f>
        <v>COAGULATION PROFILE (YEOVIL)</v>
      </c>
      <c r="F4440" s="5" t="str">
        <f>IF(ISBLANK(Source!E4440),NA(),Source!E4440)</f>
        <v>iu/dl</v>
      </c>
      <c r="G4440" s="5">
        <f>Source!I4440</f>
        <v>3</v>
      </c>
      <c r="H4440" s="5" t="str">
        <f>IF(B4440&lt;&gt;0,NA(),Source!B4440)</f>
        <v>F8</v>
      </c>
      <c r="I4440" s="5">
        <f>VLOOKUP(H4440,Mapping!B:E,4,FALSE)</f>
        <v>0</v>
      </c>
      <c r="J4440" s="9" t="str">
        <f>VLOOKUP(H4440,Mapping!B:M,12,FALSE)</f>
        <v/>
      </c>
      <c r="K4440" s="5" t="str">
        <f>VLOOKUP(H4440,Mapping!B:H,7,FALSE)</f>
        <v>VON WILLEBRANDS SCREEN</v>
      </c>
      <c r="L4440" s="5" t="e">
        <f>IF(B4440&lt;&gt;0,B4440,IF(M4440=1,I4440,NA()))</f>
        <v>#N/A</v>
      </c>
      <c r="N4440" s="9">
        <f>IFERROR(VLOOKUP(Labs!A4440,Mapping!D:M,10,FALSE),0)</f>
        <v>0</v>
      </c>
    </row>
    <row r="4441" spans="1:14" x14ac:dyDescent="0.25">
      <c r="A4441" s="5" t="str">
        <f>Source!B4441&amp;"|"&amp;Source!K4441</f>
        <v>AAMA|RIF</v>
      </c>
      <c r="B4441" s="5">
        <f>IFERROR(VLOOKUP(Labs!A4441,Mapping!D:E,2,FALSE),0)</f>
        <v>0</v>
      </c>
      <c r="C4441" t="str">
        <f>Source!F4441</f>
        <v>Chem/Haem</v>
      </c>
      <c r="D4441" s="5" t="str">
        <f>Source!D4441</f>
        <v>Antimicrobial Assay</v>
      </c>
      <c r="E4441" s="5" t="str">
        <f>Source!L4441</f>
        <v>Rifampicin level</v>
      </c>
      <c r="F4441" s="5" t="e">
        <f>IF(ISBLANK(Source!E4441),NA(),Source!E4441)</f>
        <v>#N/A</v>
      </c>
      <c r="G4441" s="5">
        <f>Source!I4441</f>
        <v>3</v>
      </c>
      <c r="H4441" s="5" t="str">
        <f>IF(B4441&lt;&gt;0,NA(),Source!B4441)</f>
        <v>AAMA</v>
      </c>
      <c r="I4441" s="5">
        <f>VLOOKUP(H4441,Mapping!B:E,4,FALSE)</f>
        <v>0</v>
      </c>
      <c r="J4441" s="9" t="str">
        <f>VLOOKUP(H4441,Mapping!B:M,12,FALSE)</f>
        <v/>
      </c>
      <c r="K4441" s="5" t="str">
        <f>VLOOKUP(H4441,Mapping!B:H,7,FALSE)</f>
        <v>Rifampicin level</v>
      </c>
      <c r="L4441" s="5" t="e">
        <f>IF(B4441&lt;&gt;0,B4441,IF(M4441=1,I4441,NA()))</f>
        <v>#N/A</v>
      </c>
      <c r="N4441" s="9" t="str">
        <f>IFERROR(VLOOKUP(Labs!A4441,Mapping!D:M,10,FALSE),0)</f>
        <v/>
      </c>
    </row>
    <row r="4442" spans="1:14" x14ac:dyDescent="0.25">
      <c r="A4442" s="5" t="str">
        <f>Source!B4442&amp;"|"&amp;Source!K4442</f>
        <v>CPEP|CPEP</v>
      </c>
      <c r="B4442" s="5">
        <f>IFERROR(VLOOKUP(Labs!A4442,Mapping!D:E,2,FALSE),0)</f>
        <v>0</v>
      </c>
      <c r="C4442" t="str">
        <f>Source!F4442</f>
        <v>Chem/Haem</v>
      </c>
      <c r="D4442" s="5" t="str">
        <f>Source!D4442</f>
        <v>C-PEPTIDE</v>
      </c>
      <c r="E4442" s="5" t="str">
        <f>Source!L4442</f>
        <v>C-PEPTIDE</v>
      </c>
      <c r="F4442" s="5" t="e">
        <f>IF(ISBLANK(Source!E4442),NA(),Source!E4442)</f>
        <v>#N/A</v>
      </c>
      <c r="G4442" s="5">
        <f>Source!I4442</f>
        <v>3</v>
      </c>
      <c r="H4442" s="5" t="str">
        <f>IF(B4442&lt;&gt;0,NA(),Source!B4442)</f>
        <v>CPEP</v>
      </c>
      <c r="I4442" s="5">
        <f>VLOOKUP(H4442,Mapping!B:E,4,FALSE)</f>
        <v>0</v>
      </c>
      <c r="J4442" s="9" t="str">
        <f>VLOOKUP(H4442,Mapping!B:M,12,FALSE)</f>
        <v/>
      </c>
      <c r="K4442" s="5" t="str">
        <f>VLOOKUP(H4442,Mapping!B:H,7,FALSE)</f>
        <v>C-PEPTIDE</v>
      </c>
      <c r="L4442" s="5" t="e">
        <f>IF(B4442&lt;&gt;0,B4442,IF(M4442=1,I4442,NA()))</f>
        <v>#N/A</v>
      </c>
      <c r="N4442" s="9" t="str">
        <f>IFERROR(VLOOKUP(Labs!A4442,Mapping!D:M,10,FALSE),0)</f>
        <v/>
      </c>
    </row>
    <row r="4443" spans="1:14" x14ac:dyDescent="0.25">
      <c r="A4443" s="5" t="str">
        <f>Source!B4443&amp;"|"&amp;Source!K4443</f>
        <v>EOS|D</v>
      </c>
      <c r="B4443" s="5">
        <f>IFERROR(VLOOKUP(Labs!A4443,Mapping!D:E,2,FALSE),0)</f>
        <v>0</v>
      </c>
      <c r="C4443" t="str">
        <f>Source!F4443</f>
        <v>Chem/Haem</v>
      </c>
      <c r="D4443" s="5" t="str">
        <f>Source!D4443</f>
        <v>Eosinophils</v>
      </c>
      <c r="E4443" s="5" t="str">
        <f>Source!L4443</f>
        <v>Differential</v>
      </c>
      <c r="F4443" s="5" t="str">
        <f>IF(ISBLANK(Source!E4443),NA(),Source!E4443)</f>
        <v>10*9/L</v>
      </c>
      <c r="G4443" s="5">
        <f>Source!I4443</f>
        <v>3</v>
      </c>
      <c r="H4443" s="5" t="str">
        <f>IF(B4443&lt;&gt;0,NA(),Source!B4443)</f>
        <v>EOS</v>
      </c>
      <c r="I4443" s="5" t="str">
        <f>VLOOKUP(H4443,Mapping!B:E,4,FALSE)</f>
        <v>711-2</v>
      </c>
      <c r="J4443" s="9" t="str">
        <f>VLOOKUP(H4443,Mapping!B:M,12,FALSE)</f>
        <v>Eosinophils [#/volume] in Blood by Automated count</v>
      </c>
      <c r="K4443" s="5" t="str">
        <f>VLOOKUP(H4443,Mapping!B:H,7,FALSE)</f>
        <v>Full Blood Count</v>
      </c>
      <c r="L4443" s="5" t="e">
        <f>IF(B4443&lt;&gt;0,B4443,IF(M4443=1,I4443,NA()))</f>
        <v>#N/A</v>
      </c>
      <c r="N4443" s="9">
        <f>IFERROR(VLOOKUP(Labs!A4443,Mapping!D:M,10,FALSE),0)</f>
        <v>0</v>
      </c>
    </row>
    <row r="4444" spans="1:14" x14ac:dyDescent="0.25">
      <c r="A4444" s="5" t="str">
        <f>Source!B4444&amp;"|"&amp;Source!K4444</f>
        <v>ABAL|RESP</v>
      </c>
      <c r="B4444" s="5">
        <f>IFERROR(VLOOKUP(Labs!A4444,Mapping!D:E,2,FALSE),0)</f>
        <v>0</v>
      </c>
      <c r="C4444" t="str">
        <f>Source!F4444</f>
        <v>Chem/Haem</v>
      </c>
      <c r="D4444" s="5" t="str">
        <f>Source!D4444</f>
        <v>Adenovirus PCR</v>
      </c>
      <c r="E4444" s="5" t="str">
        <f>Source!L4444</f>
        <v>Respiratory multiplex PCR</v>
      </c>
      <c r="F4444" s="5" t="e">
        <f>IF(ISBLANK(Source!E4444),NA(),Source!E4444)</f>
        <v>#N/A</v>
      </c>
      <c r="G4444" s="5">
        <f>Source!I4444</f>
        <v>3</v>
      </c>
      <c r="H4444" s="5" t="str">
        <f>IF(B4444&lt;&gt;0,NA(),Source!B4444)</f>
        <v>ABAL</v>
      </c>
      <c r="I4444" s="5">
        <f>VLOOKUP(H4444,Mapping!B:E,4,FALSE)</f>
        <v>0</v>
      </c>
      <c r="J4444" s="9" t="str">
        <f>VLOOKUP(H4444,Mapping!B:M,12,FALSE)</f>
        <v/>
      </c>
      <c r="K4444" s="5" t="str">
        <f>VLOOKUP(H4444,Mapping!B:H,7,FALSE)</f>
        <v>Respiratory multiplex PCR</v>
      </c>
      <c r="L4444" s="5" t="e">
        <f>IF(B4444&lt;&gt;0,B4444,IF(M4444=1,I4444,NA()))</f>
        <v>#N/A</v>
      </c>
      <c r="N4444" s="9" t="str">
        <f>IFERROR(VLOOKUP(Labs!A4444,Mapping!D:M,10,FALSE),0)</f>
        <v/>
      </c>
    </row>
    <row r="4445" spans="1:14" x14ac:dyDescent="0.25">
      <c r="A4445" s="5" t="str">
        <f>Source!B4445&amp;"|"&amp;Source!K4445</f>
        <v>CON2|OF</v>
      </c>
      <c r="B4445" s="5">
        <f>IFERROR(VLOOKUP(Labs!A4445,Mapping!D:E,2,FALSE),0)</f>
        <v>0</v>
      </c>
      <c r="C4445" t="str">
        <f>Source!F4445</f>
        <v>Chem/Haem</v>
      </c>
      <c r="D4445" s="5" t="str">
        <f>Source!D4445</f>
        <v>CONTROL (INCUBATED)</v>
      </c>
      <c r="E4445" s="5" t="str">
        <f>Source!L4445</f>
        <v>OSMOTIC FRAGILITY</v>
      </c>
      <c r="F4445" s="5" t="str">
        <f>IF(ISBLANK(Source!E4445),NA(),Source!E4445)</f>
        <v>g/l NaCL</v>
      </c>
      <c r="G4445" s="5">
        <f>Source!I4445</f>
        <v>3</v>
      </c>
      <c r="H4445" s="5" t="str">
        <f>IF(B4445&lt;&gt;0,NA(),Source!B4445)</f>
        <v>CON2</v>
      </c>
      <c r="I4445" s="5">
        <f>VLOOKUP(H4445,Mapping!B:E,4,FALSE)</f>
        <v>0</v>
      </c>
      <c r="J4445" s="9" t="str">
        <f>VLOOKUP(H4445,Mapping!B:M,12,FALSE)</f>
        <v/>
      </c>
      <c r="K4445" s="5" t="str">
        <f>VLOOKUP(H4445,Mapping!B:H,7,FALSE)</f>
        <v>OSMOTIC FRAGILITY</v>
      </c>
      <c r="L4445" s="5" t="e">
        <f>IF(B4445&lt;&gt;0,B4445,IF(M4445=1,I4445,NA()))</f>
        <v>#N/A</v>
      </c>
      <c r="N4445" s="9" t="str">
        <f>IFERROR(VLOOKUP(Labs!A4445,Mapping!D:M,10,FALSE),0)</f>
        <v/>
      </c>
    </row>
    <row r="4446" spans="1:14" x14ac:dyDescent="0.25">
      <c r="A4446" s="5" t="str">
        <f>Source!B4446&amp;"|"&amp;Source!K4446</f>
        <v>CH|MGF</v>
      </c>
      <c r="B4446" s="5">
        <f>IFERROR(VLOOKUP(Labs!A4446,Mapping!D:E,2,FALSE),0)</f>
        <v>0</v>
      </c>
      <c r="C4446" t="str">
        <f>Source!F4446</f>
        <v>Non-Gynae Cytology</v>
      </c>
      <c r="D4446" s="5" t="str">
        <f>Source!D4446</f>
        <v>Clinical History</v>
      </c>
      <c r="E4446" s="5" t="str">
        <f>Source!L4446</f>
        <v>Male Genital Fluids</v>
      </c>
      <c r="F4446" s="5" t="e">
        <f>IF(ISBLANK(Source!E4446),NA(),Source!E4446)</f>
        <v>#N/A</v>
      </c>
      <c r="G4446" s="5">
        <f>Source!I4446</f>
        <v>3</v>
      </c>
      <c r="H4446" s="5" t="str">
        <f>IF(B4446&lt;&gt;0,NA(),Source!B4446)</f>
        <v>CH</v>
      </c>
      <c r="I4446" s="5">
        <f>VLOOKUP(H4446,Mapping!B:E,4,FALSE)</f>
        <v>0</v>
      </c>
      <c r="J4446" s="9" t="str">
        <f>VLOOKUP(H4446,Mapping!B:M,12,FALSE)</f>
        <v/>
      </c>
      <c r="K4446" s="5" t="str">
        <f>VLOOKUP(H4446,Mapping!B:H,7,FALSE)</f>
        <v>FNA Breast</v>
      </c>
      <c r="L4446" s="5" t="e">
        <f>IF(B4446&lt;&gt;0,B4446,IF(M4446=1,I4446,NA()))</f>
        <v>#N/A</v>
      </c>
      <c r="N4446" s="9">
        <f>IFERROR(VLOOKUP(Labs!A4446,Mapping!D:M,10,FALSE),0)</f>
        <v>0</v>
      </c>
    </row>
    <row r="4447" spans="1:14" x14ac:dyDescent="0.25">
      <c r="A4447" s="5" t="str">
        <f>Source!B4447&amp;"|"&amp;Source!K4447</f>
        <v>DHEA|DHEA</v>
      </c>
      <c r="B4447" s="5">
        <f>IFERROR(VLOOKUP(Labs!A4447,Mapping!D:E,2,FALSE),0)</f>
        <v>0</v>
      </c>
      <c r="C4447" t="str">
        <f>Source!F4447</f>
        <v>Chem/Haem</v>
      </c>
      <c r="D4447" s="5" t="str">
        <f>Source!D4447</f>
        <v>DHEAS</v>
      </c>
      <c r="E4447" s="5" t="str">
        <f>Source!L4447</f>
        <v>DHEAS</v>
      </c>
      <c r="F4447" s="5" t="str">
        <f>IF(ISBLANK(Source!E4447),NA(),Source!E4447)</f>
        <v>umol/l</v>
      </c>
      <c r="G4447" s="5">
        <f>Source!I4447</f>
        <v>3</v>
      </c>
      <c r="H4447" s="5" t="str">
        <f>IF(B4447&lt;&gt;0,NA(),Source!B4447)</f>
        <v>DHEA</v>
      </c>
      <c r="I4447" s="5">
        <f>VLOOKUP(H4447,Mapping!B:E,4,FALSE)</f>
        <v>0</v>
      </c>
      <c r="J4447" s="9" t="str">
        <f>VLOOKUP(H4447,Mapping!B:M,12,FALSE)</f>
        <v/>
      </c>
      <c r="K4447" s="5" t="str">
        <f>VLOOKUP(H4447,Mapping!B:H,7,FALSE)</f>
        <v>DHEAS</v>
      </c>
      <c r="L4447" s="5" t="e">
        <f>IF(B4447&lt;&gt;0,B4447,IF(M4447=1,I4447,NA()))</f>
        <v>#N/A</v>
      </c>
      <c r="N4447" s="9" t="str">
        <f>IFERROR(VLOOKUP(Labs!A4447,Mapping!D:M,10,FALSE),0)</f>
        <v/>
      </c>
    </row>
    <row r="4448" spans="1:14" x14ac:dyDescent="0.25">
      <c r="A4448" s="5" t="str">
        <f>Source!B4448&amp;"|"&amp;Source!K4448</f>
        <v>GCCC|GCCC</v>
      </c>
      <c r="B4448" s="5">
        <f>IFERROR(VLOOKUP(Labs!A4448,Mapping!D:E,2,FALSE),0)</f>
        <v>0</v>
      </c>
      <c r="C4448" t="str">
        <f>Source!F4448</f>
        <v>Chem/Haem</v>
      </c>
      <c r="D4448" s="5" t="str">
        <f>Source!D4448</f>
        <v>N. gonorrhoeae PCR Confirm</v>
      </c>
      <c r="E4448" s="5" t="str">
        <f>Source!L4448</f>
        <v>Neisseria gonorrhoeae PCR</v>
      </c>
      <c r="F4448" s="5" t="e">
        <f>IF(ISBLANK(Source!E4448),NA(),Source!E4448)</f>
        <v>#N/A</v>
      </c>
      <c r="G4448" s="5">
        <f>Source!I4448</f>
        <v>3</v>
      </c>
      <c r="H4448" s="5" t="str">
        <f>IF(B4448&lt;&gt;0,NA(),Source!B4448)</f>
        <v>GCCC</v>
      </c>
      <c r="I4448" s="5">
        <f>VLOOKUP(H4448,Mapping!B:E,4,FALSE)</f>
        <v>0</v>
      </c>
      <c r="J4448" s="9" t="str">
        <f>VLOOKUP(H4448,Mapping!B:M,12,FALSE)</f>
        <v/>
      </c>
      <c r="K4448" s="5" t="str">
        <f>VLOOKUP(H4448,Mapping!B:H,7,FALSE)</f>
        <v>Neisseria gonorrhoeae PCR</v>
      </c>
      <c r="L4448" s="5" t="e">
        <f>IF(B4448&lt;&gt;0,B4448,IF(M4448=1,I4448,NA()))</f>
        <v>#N/A</v>
      </c>
      <c r="N4448" s="9" t="str">
        <f>IFERROR(VLOOKUP(Labs!A4448,Mapping!D:M,10,FALSE),0)</f>
        <v/>
      </c>
    </row>
    <row r="4449" spans="1:14" x14ac:dyDescent="0.25">
      <c r="A4449" s="5" t="str">
        <f>Source!B4449&amp;"|"&amp;Source!K4449</f>
        <v>AGAL|AGAL</v>
      </c>
      <c r="B4449" s="5">
        <f>IFERROR(VLOOKUP(Labs!A4449,Mapping!D:E,2,FALSE),0)</f>
        <v>0</v>
      </c>
      <c r="C4449" t="str">
        <f>Source!F4449</f>
        <v>Chem/Haem</v>
      </c>
      <c r="D4449" s="5" t="str">
        <f>Source!D4449</f>
        <v>ALPHA GALACTOSIDASE</v>
      </c>
      <c r="E4449" s="5" t="str">
        <f>Source!L4449</f>
        <v>ALPHA GALACTOSIDASE</v>
      </c>
      <c r="F4449" s="5" t="e">
        <f>IF(ISBLANK(Source!E4449),NA(),Source!E4449)</f>
        <v>#N/A</v>
      </c>
      <c r="G4449" s="5">
        <f>Source!I4449</f>
        <v>3</v>
      </c>
      <c r="H4449" s="5" t="str">
        <f>IF(B4449&lt;&gt;0,NA(),Source!B4449)</f>
        <v>AGAL</v>
      </c>
      <c r="I4449" s="5">
        <f>VLOOKUP(H4449,Mapping!B:E,4,FALSE)</f>
        <v>0</v>
      </c>
      <c r="J4449" s="9" t="str">
        <f>VLOOKUP(H4449,Mapping!B:M,12,FALSE)</f>
        <v/>
      </c>
      <c r="K4449" s="5" t="str">
        <f>VLOOKUP(H4449,Mapping!B:H,7,FALSE)</f>
        <v>ALPHA GALACTOSIDASE</v>
      </c>
      <c r="L4449" s="5" t="e">
        <f>IF(B4449&lt;&gt;0,B4449,IF(M4449=1,I4449,NA()))</f>
        <v>#N/A</v>
      </c>
      <c r="N4449" s="9" t="str">
        <f>IFERROR(VLOOKUP(Labs!A4449,Mapping!D:M,10,FALSE),0)</f>
        <v/>
      </c>
    </row>
    <row r="4450" spans="1:14" x14ac:dyDescent="0.25">
      <c r="A4450" s="5" t="str">
        <f>Source!B4450&amp;"|"&amp;Source!K4450</f>
        <v>DOXY|DOXY</v>
      </c>
      <c r="B4450" s="5">
        <f>IFERROR(VLOOKUP(Labs!A4450,Mapping!D:E,2,FALSE),0)</f>
        <v>0</v>
      </c>
      <c r="C4450" t="str">
        <f>Source!F4450</f>
        <v>Chem/Haem</v>
      </c>
      <c r="D4450" s="5" t="str">
        <f>Source!D4450</f>
        <v>Doxycycline level</v>
      </c>
      <c r="E4450" s="5" t="str">
        <f>Source!L4450</f>
        <v>Doxycycline level</v>
      </c>
      <c r="F4450" s="5" t="str">
        <f>IF(ISBLANK(Source!E4450),NA(),Source!E4450)</f>
        <v>ug/ml</v>
      </c>
      <c r="G4450" s="5">
        <f>Source!I4450</f>
        <v>3</v>
      </c>
      <c r="H4450" s="5" t="str">
        <f>IF(B4450&lt;&gt;0,NA(),Source!B4450)</f>
        <v>DOXY</v>
      </c>
      <c r="I4450" s="5">
        <f>VLOOKUP(H4450,Mapping!B:E,4,FALSE)</f>
        <v>0</v>
      </c>
      <c r="J4450" s="9" t="str">
        <f>VLOOKUP(H4450,Mapping!B:M,12,FALSE)</f>
        <v/>
      </c>
      <c r="K4450" s="5" t="str">
        <f>VLOOKUP(H4450,Mapping!B:H,7,FALSE)</f>
        <v>Doxycycline level</v>
      </c>
      <c r="L4450" s="5" t="e">
        <f>IF(B4450&lt;&gt;0,B4450,IF(M4450=1,I4450,NA()))</f>
        <v>#N/A</v>
      </c>
      <c r="N4450" s="9" t="str">
        <f>IFERROR(VLOOKUP(Labs!A4450,Mapping!D:M,10,FALSE),0)</f>
        <v/>
      </c>
    </row>
    <row r="4451" spans="1:14" x14ac:dyDescent="0.25">
      <c r="A4451" s="5" t="str">
        <f>Source!B4451&amp;"|"&amp;Source!K4451</f>
        <v>ENPE|ENPE</v>
      </c>
      <c r="B4451" s="5">
        <f>IFERROR(VLOOKUP(Labs!A4451,Mapping!D:E,2,FALSE),0)</f>
        <v>0</v>
      </c>
      <c r="C4451" t="str">
        <f>Source!F4451</f>
        <v>Chem/Haem</v>
      </c>
      <c r="D4451" s="5" t="str">
        <f>Source!D4451</f>
        <v>Enterovirus PCR</v>
      </c>
      <c r="E4451" s="5" t="str">
        <f>Source!L4451</f>
        <v>Enterovirus PCR</v>
      </c>
      <c r="F4451" s="5" t="e">
        <f>IF(ISBLANK(Source!E4451),NA(),Source!E4451)</f>
        <v>#N/A</v>
      </c>
      <c r="G4451" s="5">
        <f>Source!I4451</f>
        <v>3</v>
      </c>
      <c r="H4451" s="5" t="str">
        <f>IF(B4451&lt;&gt;0,NA(),Source!B4451)</f>
        <v>ENPE</v>
      </c>
      <c r="I4451" s="5">
        <f>VLOOKUP(H4451,Mapping!B:E,4,FALSE)</f>
        <v>0</v>
      </c>
      <c r="J4451" s="9" t="str">
        <f>VLOOKUP(H4451,Mapping!B:M,12,FALSE)</f>
        <v/>
      </c>
      <c r="K4451" s="5" t="str">
        <f>VLOOKUP(H4451,Mapping!B:H,7,FALSE)</f>
        <v>Enterovirus PCR</v>
      </c>
      <c r="L4451" s="5" t="e">
        <f>IF(B4451&lt;&gt;0,B4451,IF(M4451=1,I4451,NA()))</f>
        <v>#N/A</v>
      </c>
      <c r="N4451" s="9" t="str">
        <f>IFERROR(VLOOKUP(Labs!A4451,Mapping!D:M,10,FALSE),0)</f>
        <v/>
      </c>
    </row>
    <row r="4452" spans="1:14" x14ac:dyDescent="0.25">
      <c r="A4452" s="5" t="str">
        <f>Source!B4452&amp;"|"&amp;Source!K4452</f>
        <v>AMI|AMI</v>
      </c>
      <c r="B4452" s="5">
        <f>IFERROR(VLOOKUP(Labs!A4452,Mapping!D:E,2,FALSE),0)</f>
        <v>0</v>
      </c>
      <c r="C4452" t="str">
        <f>Source!F4452</f>
        <v>Microbiology</v>
      </c>
      <c r="D4452" s="5" t="str">
        <f>Source!D4452</f>
        <v>Amikacin</v>
      </c>
      <c r="E4452" s="5" t="str">
        <f>Source!L4452</f>
        <v>Amikacin</v>
      </c>
      <c r="F4452" s="5" t="str">
        <f>IF(ISBLANK(Source!E4452),NA(),Source!E4452)</f>
        <v>mg/L</v>
      </c>
      <c r="G4452" s="5">
        <f>Source!I4452</f>
        <v>3</v>
      </c>
      <c r="H4452" s="5" t="str">
        <f>IF(B4452&lt;&gt;0,NA(),Source!B4452)</f>
        <v>AMI</v>
      </c>
      <c r="I4452" s="5">
        <f>VLOOKUP(H4452,Mapping!B:E,4,FALSE)</f>
        <v>0</v>
      </c>
      <c r="J4452" s="9" t="str">
        <f>VLOOKUP(H4452,Mapping!B:M,12,FALSE)</f>
        <v/>
      </c>
      <c r="K4452" s="5" t="str">
        <f>VLOOKUP(H4452,Mapping!B:H,7,FALSE)</f>
        <v>Amikacin</v>
      </c>
      <c r="L4452" s="5" t="e">
        <f>IF(B4452&lt;&gt;0,B4452,IF(M4452=1,I4452,NA()))</f>
        <v>#N/A</v>
      </c>
      <c r="N4452" s="9" t="str">
        <f>IFERROR(VLOOKUP(Labs!A4452,Mapping!D:M,10,FALSE),0)</f>
        <v/>
      </c>
    </row>
    <row r="4453" spans="1:14" x14ac:dyDescent="0.25">
      <c r="A4453" s="5" t="str">
        <f>Source!B4453&amp;"|"&amp;Source!K4453</f>
        <v>BIOT|BIOT</v>
      </c>
      <c r="B4453" s="5">
        <f>IFERROR(VLOOKUP(Labs!A4453,Mapping!D:E,2,FALSE),0)</f>
        <v>0</v>
      </c>
      <c r="C4453" t="str">
        <f>Source!F4453</f>
        <v>Chem/Haem</v>
      </c>
      <c r="D4453" s="5" t="str">
        <f>Source!D4453</f>
        <v>BIOTINIDASE</v>
      </c>
      <c r="E4453" s="5" t="str">
        <f>Source!L4453</f>
        <v>BIOTINIDASE</v>
      </c>
      <c r="F4453" s="5" t="str">
        <f>IF(ISBLANK(Source!E4453),NA(),Source!E4453)</f>
        <v>nm/mL/mi</v>
      </c>
      <c r="G4453" s="5">
        <f>Source!I4453</f>
        <v>3</v>
      </c>
      <c r="H4453" s="5" t="str">
        <f>IF(B4453&lt;&gt;0,NA(),Source!B4453)</f>
        <v>BIOT</v>
      </c>
      <c r="I4453" s="5">
        <f>VLOOKUP(H4453,Mapping!B:E,4,FALSE)</f>
        <v>0</v>
      </c>
      <c r="J4453" s="9" t="str">
        <f>VLOOKUP(H4453,Mapping!B:M,12,FALSE)</f>
        <v/>
      </c>
      <c r="K4453" s="5" t="str">
        <f>VLOOKUP(H4453,Mapping!B:H,7,FALSE)</f>
        <v>BIOTINIDASE</v>
      </c>
      <c r="L4453" s="5" t="e">
        <f>IF(B4453&lt;&gt;0,B4453,IF(M4453=1,I4453,NA()))</f>
        <v>#N/A</v>
      </c>
      <c r="N4453" s="9" t="str">
        <f>IFERROR(VLOOKUP(Labs!A4453,Mapping!D:M,10,FALSE),0)</f>
        <v/>
      </c>
    </row>
    <row r="4454" spans="1:14" x14ac:dyDescent="0.25">
      <c r="A4454" s="5" t="str">
        <f>Source!B4454&amp;"|"&amp;Source!K4454</f>
        <v>FLC|UMIC</v>
      </c>
      <c r="B4454" s="5">
        <f>IFERROR(VLOOKUP(Labs!A4454,Mapping!D:E,2,FALSE),0)</f>
        <v>0</v>
      </c>
      <c r="C4454" t="str">
        <f>Source!F4454</f>
        <v>Microbiology</v>
      </c>
      <c r="D4454" s="5" t="str">
        <f>Source!D4454</f>
        <v>Flow Cytometry.....:</v>
      </c>
      <c r="E4454" s="5" t="str">
        <f>Source!L4454</f>
        <v>Urine microscopy</v>
      </c>
      <c r="F4454" s="5" t="str">
        <f>IF(ISBLANK(Source!E4454),NA(),Source!E4454)</f>
        <v>x10*6/L</v>
      </c>
      <c r="G4454" s="5">
        <f>Source!I4454</f>
        <v>3</v>
      </c>
      <c r="H4454" s="5" t="str">
        <f>IF(B4454&lt;&gt;0,NA(),Source!B4454)</f>
        <v>FLC</v>
      </c>
      <c r="I4454" s="5">
        <f>VLOOKUP(H4454,Mapping!B:E,4,FALSE)</f>
        <v>0</v>
      </c>
      <c r="J4454" s="9" t="str">
        <f>VLOOKUP(H4454,Mapping!B:M,12,FALSE)</f>
        <v/>
      </c>
      <c r="K4454" s="5" t="str">
        <f>VLOOKUP(H4454,Mapping!B:H,7,FALSE)</f>
        <v>Urine microscopy</v>
      </c>
      <c r="L4454" s="5" t="e">
        <f>IF(B4454&lt;&gt;0,B4454,IF(M4454=1,I4454,NA()))</f>
        <v>#N/A</v>
      </c>
      <c r="N4454" s="9" t="str">
        <f>IFERROR(VLOOKUP(Labs!A4454,Mapping!D:M,10,FALSE),0)</f>
        <v/>
      </c>
    </row>
    <row r="4455" spans="1:14" x14ac:dyDescent="0.25">
      <c r="A4455" s="5" t="str">
        <f>Source!B4455&amp;"|"&amp;Source!K4455</f>
        <v>BASO|HYPO</v>
      </c>
      <c r="B4455" s="5">
        <f>IFERROR(VLOOKUP(Labs!A4455,Mapping!D:E,2,FALSE),0)</f>
        <v>0</v>
      </c>
      <c r="C4455" t="str">
        <f>Source!F4455</f>
        <v>Chem/Haem</v>
      </c>
      <c r="D4455" s="5" t="str">
        <f>Source!D4455</f>
        <v>Basophils</v>
      </c>
      <c r="E4455" s="5" t="str">
        <f>Source!L4455</f>
        <v>% Hypochromic Cells</v>
      </c>
      <c r="F4455" s="5" t="str">
        <f>IF(ISBLANK(Source!E4455),NA(),Source!E4455)</f>
        <v>10*9/L</v>
      </c>
      <c r="G4455" s="5">
        <f>Source!I4455</f>
        <v>3</v>
      </c>
      <c r="H4455" s="5" t="str">
        <f>IF(B4455&lt;&gt;0,NA(),Source!B4455)</f>
        <v>BASO</v>
      </c>
      <c r="I4455" s="5" t="str">
        <f>VLOOKUP(H4455,Mapping!B:E,4,FALSE)</f>
        <v>704-7</v>
      </c>
      <c r="J4455" s="9" t="str">
        <f>VLOOKUP(H4455,Mapping!B:M,12,FALSE)</f>
        <v>Basophils [#/volume] in Blood by Automated count</v>
      </c>
      <c r="K4455" s="5" t="str">
        <f>VLOOKUP(H4455,Mapping!B:H,7,FALSE)</f>
        <v>Full Blood Count</v>
      </c>
      <c r="L4455" s="5" t="e">
        <f>IF(B4455&lt;&gt;0,B4455,IF(M4455=1,I4455,NA()))</f>
        <v>#N/A</v>
      </c>
      <c r="N4455" s="9">
        <f>IFERROR(VLOOKUP(Labs!A4455,Mapping!D:M,10,FALSE),0)</f>
        <v>0</v>
      </c>
    </row>
    <row r="4456" spans="1:14" x14ac:dyDescent="0.25">
      <c r="A4456" s="5" t="str">
        <f>Source!B4456&amp;"|"&amp;Source!K4456</f>
        <v>C3|C3</v>
      </c>
      <c r="B4456" s="5">
        <f>IFERROR(VLOOKUP(Labs!A4456,Mapping!D:E,2,FALSE),0)</f>
        <v>0</v>
      </c>
      <c r="C4456" t="str">
        <f>Source!F4456</f>
        <v>Chem/Haem</v>
      </c>
      <c r="D4456" s="5" t="str">
        <f>Source!D4456</f>
        <v>C3</v>
      </c>
      <c r="E4456" s="5" t="str">
        <f>Source!L4456</f>
        <v>C3</v>
      </c>
      <c r="F4456" s="5" t="str">
        <f>IF(ISBLANK(Source!E4456),NA(),Source!E4456)</f>
        <v>g/l</v>
      </c>
      <c r="G4456" s="5">
        <f>Source!I4456</f>
        <v>3</v>
      </c>
      <c r="H4456" s="5" t="str">
        <f>IF(B4456&lt;&gt;0,NA(),Source!B4456)</f>
        <v>C3</v>
      </c>
      <c r="I4456" s="5" t="str">
        <f>VLOOKUP(H4456,Mapping!B:E,4,FALSE)</f>
        <v>4485-9</v>
      </c>
      <c r="J4456" s="9" t="str">
        <f>VLOOKUP(H4456,Mapping!B:M,12,FALSE)</f>
        <v>Complement C3 [Mass/volume] in Serum or Plasma</v>
      </c>
      <c r="K4456" s="5" t="str">
        <f>VLOOKUP(H4456,Mapping!B:H,7,FALSE)</f>
        <v>dsDNA ANTIBODIES</v>
      </c>
      <c r="L4456" s="5" t="e">
        <f>IF(B4456&lt;&gt;0,B4456,IF(M4456=1,I4456,NA()))</f>
        <v>#N/A</v>
      </c>
      <c r="N4456" s="9">
        <f>IFERROR(VLOOKUP(Labs!A4456,Mapping!D:M,10,FALSE),0)</f>
        <v>0</v>
      </c>
    </row>
    <row r="4457" spans="1:14" x14ac:dyDescent="0.25">
      <c r="A4457" s="5" t="str">
        <f>Source!B4457&amp;"|"&amp;Source!K4457</f>
        <v>CARN|CARN</v>
      </c>
      <c r="B4457" s="5">
        <f>IFERROR(VLOOKUP(Labs!A4457,Mapping!D:E,2,FALSE),0)</f>
        <v>0</v>
      </c>
      <c r="C4457" t="str">
        <f>Source!F4457</f>
        <v>Chem/Haem</v>
      </c>
      <c r="D4457" s="5" t="str">
        <f>Source!D4457</f>
        <v>TOTAL CARNITINE</v>
      </c>
      <c r="E4457" s="5" t="str">
        <f>Source!L4457</f>
        <v>TOTAL/FREE CARNITINE</v>
      </c>
      <c r="F4457" s="5" t="str">
        <f>IF(ISBLANK(Source!E4457),NA(),Source!E4457)</f>
        <v>umol/l</v>
      </c>
      <c r="G4457" s="5">
        <f>Source!I4457</f>
        <v>3</v>
      </c>
      <c r="H4457" s="5" t="str">
        <f>IF(B4457&lt;&gt;0,NA(),Source!B4457)</f>
        <v>CARN</v>
      </c>
      <c r="I4457" s="5">
        <f>VLOOKUP(H4457,Mapping!B:E,4,FALSE)</f>
        <v>0</v>
      </c>
      <c r="J4457" s="9" t="str">
        <f>VLOOKUP(H4457,Mapping!B:M,12,FALSE)</f>
        <v/>
      </c>
      <c r="K4457" s="5" t="str">
        <f>VLOOKUP(H4457,Mapping!B:H,7,FALSE)</f>
        <v>TOTAL/FREE CARNITINE</v>
      </c>
      <c r="L4457" s="5" t="e">
        <f>IF(B4457&lt;&gt;0,B4457,IF(M4457=1,I4457,NA()))</f>
        <v>#N/A</v>
      </c>
      <c r="N4457" s="9" t="str">
        <f>IFERROR(VLOOKUP(Labs!A4457,Mapping!D:M,10,FALSE),0)</f>
        <v/>
      </c>
    </row>
    <row r="4458" spans="1:14" x14ac:dyDescent="0.25">
      <c r="A4458" s="5" t="str">
        <f>Source!B4458&amp;"|"&amp;Source!K4458</f>
        <v>CH|FNANOS</v>
      </c>
      <c r="B4458" s="5">
        <f>IFERROR(VLOOKUP(Labs!A4458,Mapping!D:E,2,FALSE),0)</f>
        <v>0</v>
      </c>
      <c r="C4458" t="str">
        <f>Source!F4458</f>
        <v>Non-Gynae Cytology</v>
      </c>
      <c r="D4458" s="5" t="str">
        <f>Source!D4458</f>
        <v>Clinical History</v>
      </c>
      <c r="E4458" s="5" t="str">
        <f>Source!L4458</f>
        <v>FNA NOS</v>
      </c>
      <c r="F4458" s="5" t="e">
        <f>IF(ISBLANK(Source!E4458),NA(),Source!E4458)</f>
        <v>#N/A</v>
      </c>
      <c r="G4458" s="5">
        <f>Source!I4458</f>
        <v>3</v>
      </c>
      <c r="H4458" s="5" t="str">
        <f>IF(B4458&lt;&gt;0,NA(),Source!B4458)</f>
        <v>CH</v>
      </c>
      <c r="I4458" s="5">
        <f>VLOOKUP(H4458,Mapping!B:E,4,FALSE)</f>
        <v>0</v>
      </c>
      <c r="J4458" s="9" t="str">
        <f>VLOOKUP(H4458,Mapping!B:M,12,FALSE)</f>
        <v/>
      </c>
      <c r="K4458" s="5" t="str">
        <f>VLOOKUP(H4458,Mapping!B:H,7,FALSE)</f>
        <v>FNA Breast</v>
      </c>
      <c r="L4458" s="5" t="e">
        <f>IF(B4458&lt;&gt;0,B4458,IF(M4458=1,I4458,NA()))</f>
        <v>#N/A</v>
      </c>
      <c r="N4458" s="9">
        <f>IFERROR(VLOOKUP(Labs!A4458,Mapping!D:M,10,FALSE),0)</f>
        <v>0</v>
      </c>
    </row>
    <row r="4459" spans="1:14" x14ac:dyDescent="0.25">
      <c r="A4459" s="5" t="str">
        <f>Source!B4459&amp;"|"&amp;Source!K4459</f>
        <v>CON1|OF</v>
      </c>
      <c r="B4459" s="5">
        <f>IFERROR(VLOOKUP(Labs!A4459,Mapping!D:E,2,FALSE),0)</f>
        <v>0</v>
      </c>
      <c r="C4459" t="str">
        <f>Source!F4459</f>
        <v>Chem/Haem</v>
      </c>
      <c r="D4459" s="5" t="str">
        <f>Source!D4459</f>
        <v>CONTROL (FRESH)</v>
      </c>
      <c r="E4459" s="5" t="str">
        <f>Source!L4459</f>
        <v>OSMOTIC FRAGILITY</v>
      </c>
      <c r="F4459" s="5" t="str">
        <f>IF(ISBLANK(Source!E4459),NA(),Source!E4459)</f>
        <v>g/l NaCL</v>
      </c>
      <c r="G4459" s="5">
        <f>Source!I4459</f>
        <v>3</v>
      </c>
      <c r="H4459" s="5" t="str">
        <f>IF(B4459&lt;&gt;0,NA(),Source!B4459)</f>
        <v>CON1</v>
      </c>
      <c r="I4459" s="5">
        <f>VLOOKUP(H4459,Mapping!B:E,4,FALSE)</f>
        <v>0</v>
      </c>
      <c r="J4459" s="9" t="str">
        <f>VLOOKUP(H4459,Mapping!B:M,12,FALSE)</f>
        <v/>
      </c>
      <c r="K4459" s="5" t="str">
        <f>VLOOKUP(H4459,Mapping!B:H,7,FALSE)</f>
        <v>OSMOTIC FRAGILITY</v>
      </c>
      <c r="L4459" s="5" t="e">
        <f>IF(B4459&lt;&gt;0,B4459,IF(M4459=1,I4459,NA()))</f>
        <v>#N/A</v>
      </c>
      <c r="N4459" s="9" t="str">
        <f>IFERROR(VLOOKUP(Labs!A4459,Mapping!D:M,10,FALSE),0)</f>
        <v/>
      </c>
    </row>
    <row r="4460" spans="1:14" x14ac:dyDescent="0.25">
      <c r="A4460" s="5" t="str">
        <f>Source!B4460&amp;"|"&amp;Source!K4460</f>
        <v>AAA|TEIC</v>
      </c>
      <c r="B4460" s="5">
        <f>IFERROR(VLOOKUP(Labs!A4460,Mapping!D:E,2,FALSE),0)</f>
        <v>0</v>
      </c>
      <c r="C4460" t="str">
        <f>Source!F4460</f>
        <v>Chem/Haem</v>
      </c>
      <c r="D4460" s="5" t="str">
        <f>Source!D4460</f>
        <v>Antibiotic Assay</v>
      </c>
      <c r="E4460" s="5" t="str">
        <f>Source!L4460</f>
        <v>Teicoplanin level</v>
      </c>
      <c r="F4460" s="5" t="e">
        <f>IF(ISBLANK(Source!E4460),NA(),Source!E4460)</f>
        <v>#N/A</v>
      </c>
      <c r="G4460" s="5">
        <f>Source!I4460</f>
        <v>3</v>
      </c>
      <c r="H4460" s="5" t="str">
        <f>IF(B4460&lt;&gt;0,NA(),Source!B4460)</f>
        <v>AAA</v>
      </c>
      <c r="I4460" s="5">
        <f>VLOOKUP(H4460,Mapping!B:E,4,FALSE)</f>
        <v>0</v>
      </c>
      <c r="J4460" s="9" t="str">
        <f>VLOOKUP(H4460,Mapping!B:M,12,FALSE)</f>
        <v/>
      </c>
      <c r="K4460" s="5" t="str">
        <f>VLOOKUP(H4460,Mapping!B:H,7,FALSE)</f>
        <v>Teicoplanin level</v>
      </c>
      <c r="L4460" s="5" t="e">
        <f>IF(B4460&lt;&gt;0,B4460,IF(M4460=1,I4460,NA()))</f>
        <v>#N/A</v>
      </c>
      <c r="N4460" s="9" t="str">
        <f>IFERROR(VLOOKUP(Labs!A4460,Mapping!D:M,10,FALSE),0)</f>
        <v/>
      </c>
    </row>
    <row r="4461" spans="1:14" x14ac:dyDescent="0.25">
      <c r="A4461" s="5" t="str">
        <f>Source!B4461&amp;"|"&amp;Source!K4461</f>
        <v>ANDR|ANDR</v>
      </c>
      <c r="B4461" s="5">
        <f>IFERROR(VLOOKUP(Labs!A4461,Mapping!D:E,2,FALSE),0)</f>
        <v>0</v>
      </c>
      <c r="C4461" t="str">
        <f>Source!F4461</f>
        <v>Chem/Haem</v>
      </c>
      <c r="D4461" s="5" t="str">
        <f>Source!D4461</f>
        <v>ANDROSTENEDIONE</v>
      </c>
      <c r="E4461" s="5" t="str">
        <f>Source!L4461</f>
        <v>ANDROSTENEDIONE</v>
      </c>
      <c r="F4461" s="5" t="str">
        <f>IF(ISBLANK(Source!E4461),NA(),Source!E4461)</f>
        <v>nmol/l</v>
      </c>
      <c r="G4461" s="5">
        <f>Source!I4461</f>
        <v>3</v>
      </c>
      <c r="H4461" s="5" t="str">
        <f>IF(B4461&lt;&gt;0,NA(),Source!B4461)</f>
        <v>ANDR</v>
      </c>
      <c r="I4461" s="5">
        <f>VLOOKUP(H4461,Mapping!B:E,4,FALSE)</f>
        <v>0</v>
      </c>
      <c r="J4461" s="9" t="str">
        <f>VLOOKUP(H4461,Mapping!B:M,12,FALSE)</f>
        <v/>
      </c>
      <c r="K4461" s="5" t="str">
        <f>VLOOKUP(H4461,Mapping!B:H,7,FALSE)</f>
        <v>ANDROSTENEDIONE</v>
      </c>
      <c r="L4461" s="5" t="e">
        <f>IF(B4461&lt;&gt;0,B4461,IF(M4461=1,I4461,NA()))</f>
        <v>#N/A</v>
      </c>
      <c r="N4461" s="9" t="str">
        <f>IFERROR(VLOOKUP(Labs!A4461,Mapping!D:M,10,FALSE),0)</f>
        <v/>
      </c>
    </row>
    <row r="4462" spans="1:14" x14ac:dyDescent="0.25">
      <c r="A4462" s="5" t="str">
        <f>Source!B4462&amp;"|"&amp;Source!K4462</f>
        <v>CH|OV</v>
      </c>
      <c r="B4462" s="5">
        <f>IFERROR(VLOOKUP(Labs!A4462,Mapping!D:E,2,FALSE),0)</f>
        <v>0</v>
      </c>
      <c r="C4462" t="str">
        <f>Source!F4462</f>
        <v>Non-Gynae Cytology</v>
      </c>
      <c r="D4462" s="5" t="str">
        <f>Source!D4462</f>
        <v>Clinical History</v>
      </c>
      <c r="E4462" s="5" t="str">
        <f>Source!L4462</f>
        <v>Ovary</v>
      </c>
      <c r="F4462" s="5" t="e">
        <f>IF(ISBLANK(Source!E4462),NA(),Source!E4462)</f>
        <v>#N/A</v>
      </c>
      <c r="G4462" s="5">
        <f>Source!I4462</f>
        <v>3</v>
      </c>
      <c r="H4462" s="5" t="str">
        <f>IF(B4462&lt;&gt;0,NA(),Source!B4462)</f>
        <v>CH</v>
      </c>
      <c r="I4462" s="5">
        <f>VLOOKUP(H4462,Mapping!B:E,4,FALSE)</f>
        <v>0</v>
      </c>
      <c r="J4462" s="9" t="str">
        <f>VLOOKUP(H4462,Mapping!B:M,12,FALSE)</f>
        <v/>
      </c>
      <c r="K4462" s="5" t="str">
        <f>VLOOKUP(H4462,Mapping!B:H,7,FALSE)</f>
        <v>FNA Breast</v>
      </c>
      <c r="L4462" s="5" t="e">
        <f>IF(B4462&lt;&gt;0,B4462,IF(M4462=1,I4462,NA()))</f>
        <v>#N/A</v>
      </c>
      <c r="N4462" s="9">
        <f>IFERROR(VLOOKUP(Labs!A4462,Mapping!D:M,10,FALSE),0)</f>
        <v>0</v>
      </c>
    </row>
    <row r="4463" spans="1:14" x14ac:dyDescent="0.25">
      <c r="A4463" s="5" t="str">
        <f>Source!B4463&amp;"|"&amp;Source!K4463</f>
        <v>FFAT|FFAT</v>
      </c>
      <c r="B4463" s="5">
        <f>IFERROR(VLOOKUP(Labs!A4463,Mapping!D:E,2,FALSE),0)</f>
        <v>0</v>
      </c>
      <c r="C4463" t="str">
        <f>Source!F4463</f>
        <v>Chem/Haem</v>
      </c>
      <c r="D4463" s="5" t="str">
        <f>Source!D4463</f>
        <v>FAECAL FAT</v>
      </c>
      <c r="E4463" s="5" t="str">
        <f>Source!L4463</f>
        <v>FAECAL FAT</v>
      </c>
      <c r="F4463" s="5" t="str">
        <f>IF(ISBLANK(Source!E4463),NA(),Source!E4463)</f>
        <v>mmol/24h</v>
      </c>
      <c r="G4463" s="5">
        <f>Source!I4463</f>
        <v>3</v>
      </c>
      <c r="H4463" s="5" t="str">
        <f>IF(B4463&lt;&gt;0,NA(),Source!B4463)</f>
        <v>FFAT</v>
      </c>
      <c r="I4463" s="5">
        <f>VLOOKUP(H4463,Mapping!B:E,4,FALSE)</f>
        <v>0</v>
      </c>
      <c r="J4463" s="9" t="str">
        <f>VLOOKUP(H4463,Mapping!B:M,12,FALSE)</f>
        <v/>
      </c>
      <c r="K4463" s="5" t="str">
        <f>VLOOKUP(H4463,Mapping!B:H,7,FALSE)</f>
        <v>FAECAL FAT</v>
      </c>
      <c r="L4463" s="5" t="e">
        <f>IF(B4463&lt;&gt;0,B4463,IF(M4463=1,I4463,NA()))</f>
        <v>#N/A</v>
      </c>
      <c r="N4463" s="9" t="str">
        <f>IFERROR(VLOOKUP(Labs!A4463,Mapping!D:M,10,FALSE),0)</f>
        <v/>
      </c>
    </row>
    <row r="4464" spans="1:14" x14ac:dyDescent="0.25">
      <c r="A4464" s="5" t="str">
        <f>Source!B4464&amp;"|"&amp;Source!K4464</f>
        <v>F2|F2</v>
      </c>
      <c r="B4464" s="5">
        <f>IFERROR(VLOOKUP(Labs!A4464,Mapping!D:E,2,FALSE),0)</f>
        <v>0</v>
      </c>
      <c r="C4464" t="str">
        <f>Source!F4464</f>
        <v>Chem/Haem</v>
      </c>
      <c r="D4464" s="5" t="str">
        <f>Source!D4464</f>
        <v>FACTOR II ASSAY</v>
      </c>
      <c r="E4464" s="5" t="str">
        <f>Source!L4464</f>
        <v>FACTOR II ASSAY</v>
      </c>
      <c r="F4464" s="5" t="str">
        <f>IF(ISBLANK(Source!E4464),NA(),Source!E4464)</f>
        <v>iu/dl</v>
      </c>
      <c r="G4464" s="5">
        <f>Source!I4464</f>
        <v>3</v>
      </c>
      <c r="H4464" s="5" t="str">
        <f>IF(B4464&lt;&gt;0,NA(),Source!B4464)</f>
        <v>F2</v>
      </c>
      <c r="I4464" s="5">
        <f>VLOOKUP(H4464,Mapping!B:E,4,FALSE)</f>
        <v>0</v>
      </c>
      <c r="J4464" s="9" t="str">
        <f>VLOOKUP(H4464,Mapping!B:M,12,FALSE)</f>
        <v/>
      </c>
      <c r="K4464" s="5" t="str">
        <f>VLOOKUP(H4464,Mapping!B:H,7,FALSE)</f>
        <v>FACTOR II ASSAY</v>
      </c>
      <c r="L4464" s="5" t="e">
        <f>IF(B4464&lt;&gt;0,B4464,IF(M4464=1,I4464,NA()))</f>
        <v>#N/A</v>
      </c>
      <c r="N4464" s="9" t="str">
        <f>IFERROR(VLOOKUP(Labs!A4464,Mapping!D:M,10,FALSE),0)</f>
        <v/>
      </c>
    </row>
    <row r="4465" spans="1:14" x14ac:dyDescent="0.25">
      <c r="A4465" s="5" t="str">
        <f>Source!B4465&amp;"|"&amp;Source!K4465</f>
        <v>DHT|DHT</v>
      </c>
      <c r="B4465" s="5">
        <f>IFERROR(VLOOKUP(Labs!A4465,Mapping!D:E,2,FALSE),0)</f>
        <v>0</v>
      </c>
      <c r="C4465" t="str">
        <f>Source!F4465</f>
        <v>Chem/Haem</v>
      </c>
      <c r="D4465" s="5" t="str">
        <f>Source!D4465</f>
        <v>DIHYDROTESTOSTERONE</v>
      </c>
      <c r="E4465" s="5" t="str">
        <f>Source!L4465</f>
        <v>DIHYDROTESTOSTERONE</v>
      </c>
      <c r="F4465" s="5" t="e">
        <f>IF(ISBLANK(Source!E4465),NA(),Source!E4465)</f>
        <v>#N/A</v>
      </c>
      <c r="G4465" s="5">
        <f>Source!I4465</f>
        <v>3</v>
      </c>
      <c r="H4465" s="5" t="str">
        <f>IF(B4465&lt;&gt;0,NA(),Source!B4465)</f>
        <v>DHT</v>
      </c>
      <c r="I4465" s="5">
        <f>VLOOKUP(H4465,Mapping!B:E,4,FALSE)</f>
        <v>0</v>
      </c>
      <c r="J4465" s="9" t="str">
        <f>VLOOKUP(H4465,Mapping!B:M,12,FALSE)</f>
        <v/>
      </c>
      <c r="K4465" s="5" t="str">
        <f>VLOOKUP(H4465,Mapping!B:H,7,FALSE)</f>
        <v>DIHYDROTESTOSTERONE</v>
      </c>
      <c r="L4465" s="5" t="e">
        <f>IF(B4465&lt;&gt;0,B4465,IF(M4465=1,I4465,NA()))</f>
        <v>#N/A</v>
      </c>
      <c r="N4465" s="9" t="str">
        <f>IFERROR(VLOOKUP(Labs!A4465,Mapping!D:M,10,FALSE),0)</f>
        <v/>
      </c>
    </row>
    <row r="4466" spans="1:14" x14ac:dyDescent="0.25">
      <c r="A4466" s="5" t="str">
        <f>Source!B4466&amp;"|"&amp;Source!K4466</f>
        <v>FPOR|FPOR</v>
      </c>
      <c r="B4466" s="5">
        <f>IFERROR(VLOOKUP(Labs!A4466,Mapping!D:E,2,FALSE),0)</f>
        <v>0</v>
      </c>
      <c r="C4466" t="str">
        <f>Source!F4466</f>
        <v>Chem/Haem</v>
      </c>
      <c r="D4466" s="5" t="str">
        <f>Source!D4466</f>
        <v>FAECAL PORPHYRIN</v>
      </c>
      <c r="E4466" s="5" t="str">
        <f>Source!L4466</f>
        <v>FAECAL PORPHYRIN (SEND)</v>
      </c>
      <c r="F4466" s="5" t="str">
        <f>IF(ISBLANK(Source!E4466),NA(),Source!E4466)</f>
        <v>nmol/g</v>
      </c>
      <c r="G4466" s="5">
        <f>Source!I4466</f>
        <v>3</v>
      </c>
      <c r="H4466" s="5" t="str">
        <f>IF(B4466&lt;&gt;0,NA(),Source!B4466)</f>
        <v>FPOR</v>
      </c>
      <c r="I4466" s="5">
        <f>VLOOKUP(H4466,Mapping!B:E,4,FALSE)</f>
        <v>0</v>
      </c>
      <c r="J4466" s="9" t="str">
        <f>VLOOKUP(H4466,Mapping!B:M,12,FALSE)</f>
        <v/>
      </c>
      <c r="K4466" s="5" t="str">
        <f>VLOOKUP(H4466,Mapping!B:H,7,FALSE)</f>
        <v>FAECAL PORPHYRIN (SEND)</v>
      </c>
      <c r="L4466" s="5" t="e">
        <f>IF(B4466&lt;&gt;0,B4466,IF(M4466=1,I4466,NA()))</f>
        <v>#N/A</v>
      </c>
      <c r="N4466" s="9" t="str">
        <f>IFERROR(VLOOKUP(Labs!A4466,Mapping!D:M,10,FALSE),0)</f>
        <v/>
      </c>
    </row>
    <row r="4467" spans="1:14" x14ac:dyDescent="0.25">
      <c r="A4467" s="5" t="str">
        <f>Source!B4467&amp;"|"&amp;Source!K4467</f>
        <v>ANDR|ANDR</v>
      </c>
      <c r="B4467" s="5">
        <f>IFERROR(VLOOKUP(Labs!A4467,Mapping!D:E,2,FALSE),0)</f>
        <v>0</v>
      </c>
      <c r="C4467" t="str">
        <f>Source!F4467</f>
        <v>Chem/Haem</v>
      </c>
      <c r="D4467" s="5" t="str">
        <f>Source!D4467</f>
        <v>ANDROSTENEDIONE</v>
      </c>
      <c r="E4467" s="5" t="str">
        <f>Source!L4467</f>
        <v>ANDROSTENEDIONE</v>
      </c>
      <c r="F4467" s="5" t="str">
        <f>IF(ISBLANK(Source!E4467),NA(),Source!E4467)</f>
        <v>nmol/L</v>
      </c>
      <c r="G4467" s="5">
        <f>Source!I4467</f>
        <v>3</v>
      </c>
      <c r="H4467" s="5" t="str">
        <f>IF(B4467&lt;&gt;0,NA(),Source!B4467)</f>
        <v>ANDR</v>
      </c>
      <c r="I4467" s="5">
        <f>VLOOKUP(H4467,Mapping!B:E,4,FALSE)</f>
        <v>0</v>
      </c>
      <c r="J4467" s="9" t="str">
        <f>VLOOKUP(H4467,Mapping!B:M,12,FALSE)</f>
        <v/>
      </c>
      <c r="K4467" s="5" t="str">
        <f>VLOOKUP(H4467,Mapping!B:H,7,FALSE)</f>
        <v>ANDROSTENEDIONE</v>
      </c>
      <c r="L4467" s="5" t="e">
        <f>IF(B4467&lt;&gt;0,B4467,IF(M4467=1,I4467,NA()))</f>
        <v>#N/A</v>
      </c>
      <c r="N4467" s="9" t="str">
        <f>IFERROR(VLOOKUP(Labs!A4467,Mapping!D:M,10,FALSE),0)</f>
        <v/>
      </c>
    </row>
    <row r="4468" spans="1:14" x14ac:dyDescent="0.25">
      <c r="A4468" s="5" t="str">
        <f>Source!B4468&amp;"|"&amp;Source!K4468</f>
        <v>AT3|THRY</v>
      </c>
      <c r="B4468" s="5">
        <f>IFERROR(VLOOKUP(Labs!A4468,Mapping!D:E,2,FALSE),0)</f>
        <v>0</v>
      </c>
      <c r="C4468" t="str">
        <f>Source!F4468</f>
        <v>Chem/Haem</v>
      </c>
      <c r="D4468" s="5" t="str">
        <f>Source!D4468</f>
        <v>ATIII</v>
      </c>
      <c r="E4468" s="5" t="str">
        <f>Source!L4468</f>
        <v>THROMBOPHILIA SCREEN (YEOVIL)</v>
      </c>
      <c r="F4468" s="5" t="str">
        <f>IF(ISBLANK(Source!E4468),NA(),Source!E4468)</f>
        <v>iu/dl</v>
      </c>
      <c r="G4468" s="5">
        <f>Source!I4468</f>
        <v>3</v>
      </c>
      <c r="H4468" s="5" t="str">
        <f>IF(B4468&lt;&gt;0,NA(),Source!B4468)</f>
        <v>AT3</v>
      </c>
      <c r="I4468" s="5">
        <f>VLOOKUP(H4468,Mapping!B:E,4,FALSE)</f>
        <v>0</v>
      </c>
      <c r="J4468" s="9" t="str">
        <f>VLOOKUP(H4468,Mapping!B:M,12,FALSE)</f>
        <v/>
      </c>
      <c r="K4468" s="5" t="str">
        <f>VLOOKUP(H4468,Mapping!B:H,7,FALSE)</f>
        <v>THROMBOPHILIA SCREEN</v>
      </c>
      <c r="L4468" s="5" t="e">
        <f>IF(B4468&lt;&gt;0,B4468,IF(M4468=1,I4468,NA()))</f>
        <v>#N/A</v>
      </c>
      <c r="N4468" s="9">
        <f>IFERROR(VLOOKUP(Labs!A4468,Mapping!D:M,10,FALSE),0)</f>
        <v>0</v>
      </c>
    </row>
    <row r="4469" spans="1:14" x14ac:dyDescent="0.25">
      <c r="A4469" s="5" t="str">
        <f>Source!B4469&amp;"|"&amp;Source!K4469</f>
        <v>CPAT|CER x2</v>
      </c>
      <c r="B4469" s="5">
        <f>IFERROR(VLOOKUP(Labs!A4469,Mapping!D:E,2,FALSE),0)</f>
        <v>0</v>
      </c>
      <c r="C4469" t="str">
        <f>Source!F4469</f>
        <v>Gynae Cytology</v>
      </c>
      <c r="D4469" s="5" t="str">
        <f>Source!D4469</f>
        <v>Cytological Pattern</v>
      </c>
      <c r="E4469" s="5" t="str">
        <f>Source!L4469</f>
        <v>Cervical smear x2</v>
      </c>
      <c r="F4469" s="5" t="e">
        <f>IF(ISBLANK(Source!E4469),NA(),Source!E4469)</f>
        <v>#N/A</v>
      </c>
      <c r="G4469" s="5">
        <f>Source!I4469</f>
        <v>3</v>
      </c>
      <c r="H4469" s="5" t="str">
        <f>IF(B4469&lt;&gt;0,NA(),Source!B4469)</f>
        <v>CPAT</v>
      </c>
      <c r="I4469" s="5" t="str">
        <f>VLOOKUP(H4469,Mapping!B:E,4,FALSE)</f>
        <v>33717-0</v>
      </c>
      <c r="J4469" s="9" t="str">
        <f>VLOOKUP(H4469,Mapping!B:M,12,FALSE)</f>
        <v/>
      </c>
      <c r="K4469" s="5" t="str">
        <f>VLOOKUP(H4469,Mapping!B:H,7,FALSE)</f>
        <v>Cervical smear</v>
      </c>
      <c r="L4469" s="5" t="e">
        <f>IF(B4469&lt;&gt;0,B4469,IF(M4469=1,I4469,NA()))</f>
        <v>#N/A</v>
      </c>
      <c r="N4469" s="9">
        <f>IFERROR(VLOOKUP(Labs!A4469,Mapping!D:M,10,FALSE),0)</f>
        <v>0</v>
      </c>
    </row>
    <row r="4470" spans="1:14" x14ac:dyDescent="0.25">
      <c r="A4470" s="5" t="str">
        <f>Source!B4470&amp;"|"&amp;Source!K4470</f>
        <v>DHEA|DHEA</v>
      </c>
      <c r="B4470" s="5">
        <f>IFERROR(VLOOKUP(Labs!A4470,Mapping!D:E,2,FALSE),0)</f>
        <v>0</v>
      </c>
      <c r="C4470" t="str">
        <f>Source!F4470</f>
        <v>Chem/Haem</v>
      </c>
      <c r="D4470" s="5" t="str">
        <f>Source!D4470</f>
        <v>DHEAS</v>
      </c>
      <c r="E4470" s="5" t="str">
        <f>Source!L4470</f>
        <v>DHEAS</v>
      </c>
      <c r="F4470" s="5" t="str">
        <f>IF(ISBLANK(Source!E4470),NA(),Source!E4470)</f>
        <v>umol/l</v>
      </c>
      <c r="G4470" s="5">
        <f>Source!I4470</f>
        <v>3</v>
      </c>
      <c r="H4470" s="5" t="str">
        <f>IF(B4470&lt;&gt;0,NA(),Source!B4470)</f>
        <v>DHEA</v>
      </c>
      <c r="I4470" s="5">
        <f>VLOOKUP(H4470,Mapping!B:E,4,FALSE)</f>
        <v>0</v>
      </c>
      <c r="J4470" s="9" t="str">
        <f>VLOOKUP(H4470,Mapping!B:M,12,FALSE)</f>
        <v/>
      </c>
      <c r="K4470" s="5" t="str">
        <f>VLOOKUP(H4470,Mapping!B:H,7,FALSE)</f>
        <v>DHEAS</v>
      </c>
      <c r="L4470" s="5" t="e">
        <f>IF(B4470&lt;&gt;0,B4470,IF(M4470=1,I4470,NA()))</f>
        <v>#N/A</v>
      </c>
      <c r="N4470" s="9" t="str">
        <f>IFERROR(VLOOKUP(Labs!A4470,Mapping!D:M,10,FALSE),0)</f>
        <v/>
      </c>
    </row>
    <row r="4471" spans="1:14" x14ac:dyDescent="0.25">
      <c r="A4471" s="5" t="str">
        <f>Source!B4471&amp;"|"&amp;Source!K4471</f>
        <v>CRPT|CER x2</v>
      </c>
      <c r="B4471" s="5">
        <f>IFERROR(VLOOKUP(Labs!A4471,Mapping!D:E,2,FALSE),0)</f>
        <v>0</v>
      </c>
      <c r="C4471" t="str">
        <f>Source!F4471</f>
        <v>Gynae Cytology</v>
      </c>
      <c r="D4471" s="5" t="str">
        <f>Source!D4471</f>
        <v>Cytology Report</v>
      </c>
      <c r="E4471" s="5" t="str">
        <f>Source!L4471</f>
        <v>Cervical smear x2</v>
      </c>
      <c r="F4471" s="5" t="e">
        <f>IF(ISBLANK(Source!E4471),NA(),Source!E4471)</f>
        <v>#N/A</v>
      </c>
      <c r="G4471" s="5">
        <f>Source!I4471</f>
        <v>3</v>
      </c>
      <c r="H4471" s="5" t="str">
        <f>IF(B4471&lt;&gt;0,NA(),Source!B4471)</f>
        <v>CRPT</v>
      </c>
      <c r="I4471" s="5" t="str">
        <f>VLOOKUP(H4471,Mapping!B:E,4,FALSE)</f>
        <v>47528-5</v>
      </c>
      <c r="J4471" s="9" t="str">
        <f>VLOOKUP(H4471,Mapping!B:M,12,FALSE)</f>
        <v/>
      </c>
      <c r="K4471" s="5" t="str">
        <f>VLOOKUP(H4471,Mapping!B:H,7,FALSE)</f>
        <v>Cervical smear</v>
      </c>
      <c r="L4471" s="5" t="e">
        <f>IF(B4471&lt;&gt;0,B4471,IF(M4471=1,I4471,NA()))</f>
        <v>#N/A</v>
      </c>
      <c r="N4471" s="9">
        <f>IFERROR(VLOOKUP(Labs!A4471,Mapping!D:M,10,FALSE),0)</f>
        <v>0</v>
      </c>
    </row>
    <row r="4472" spans="1:14" x14ac:dyDescent="0.25">
      <c r="A4472" s="5" t="str">
        <f>Source!B4472&amp;"|"&amp;Source!K4472</f>
        <v>GCEY|GCEY</v>
      </c>
      <c r="B4472" s="5">
        <f>IFERROR(VLOOKUP(Labs!A4472,Mapping!D:E,2,FALSE),0)</f>
        <v>0</v>
      </c>
      <c r="C4472" t="str">
        <f>Source!F4472</f>
        <v>Chem/Haem</v>
      </c>
      <c r="D4472" s="5" t="str">
        <f>Source!D4472</f>
        <v>Neisseria gonorrhoeae PCR</v>
      </c>
      <c r="E4472" s="5" t="str">
        <f>Source!L4472</f>
        <v>Neisseria gonorrhoeae PCR</v>
      </c>
      <c r="F4472" s="5" t="e">
        <f>IF(ISBLANK(Source!E4472),NA(),Source!E4472)</f>
        <v>#N/A</v>
      </c>
      <c r="G4472" s="5">
        <f>Source!I4472</f>
        <v>3</v>
      </c>
      <c r="H4472" s="5" t="str">
        <f>IF(B4472&lt;&gt;0,NA(),Source!B4472)</f>
        <v>GCEY</v>
      </c>
      <c r="I4472" s="5">
        <f>VLOOKUP(H4472,Mapping!B:E,4,FALSE)</f>
        <v>0</v>
      </c>
      <c r="J4472" s="9" t="str">
        <f>VLOOKUP(H4472,Mapping!B:M,12,FALSE)</f>
        <v/>
      </c>
      <c r="K4472" s="5" t="str">
        <f>VLOOKUP(H4472,Mapping!B:H,7,FALSE)</f>
        <v>Neisseria gonorrhoeae PCR</v>
      </c>
      <c r="L4472" s="5" t="e">
        <f>IF(B4472&lt;&gt;0,B4472,IF(M4472=1,I4472,NA()))</f>
        <v>#N/A</v>
      </c>
      <c r="N4472" s="9" t="str">
        <f>IFERROR(VLOOKUP(Labs!A4472,Mapping!D:M,10,FALSE),0)</f>
        <v/>
      </c>
    </row>
    <row r="4473" spans="1:14" x14ac:dyDescent="0.25">
      <c r="A4473" s="5" t="str">
        <f>Source!B4473&amp;"|"&amp;Source!K4473</f>
        <v>AGAD|AGAD</v>
      </c>
      <c r="B4473" s="5">
        <f>IFERROR(VLOOKUP(Labs!A4473,Mapping!D:E,2,FALSE),0)</f>
        <v>0</v>
      </c>
      <c r="C4473" t="str">
        <f>Source!F4473</f>
        <v>Chem/Haem</v>
      </c>
      <c r="D4473" s="5" t="str">
        <f>Source!D4473</f>
        <v>ANTI GAD ANTIBODIES</v>
      </c>
      <c r="E4473" s="5" t="str">
        <f>Source!L4473</f>
        <v>ANTI-GAD ABS</v>
      </c>
      <c r="F4473" s="5" t="str">
        <f>IF(ISBLANK(Source!E4473),NA(),Source!E4473)</f>
        <v>U/mL</v>
      </c>
      <c r="G4473" s="5">
        <f>Source!I4473</f>
        <v>3</v>
      </c>
      <c r="H4473" s="5" t="str">
        <f>IF(B4473&lt;&gt;0,NA(),Source!B4473)</f>
        <v>AGAD</v>
      </c>
      <c r="I4473" s="5">
        <f>VLOOKUP(H4473,Mapping!B:E,4,FALSE)</f>
        <v>0</v>
      </c>
      <c r="J4473" s="9" t="str">
        <f>VLOOKUP(H4473,Mapping!B:M,12,FALSE)</f>
        <v/>
      </c>
      <c r="K4473" s="5" t="str">
        <f>VLOOKUP(H4473,Mapping!B:H,7,FALSE)</f>
        <v>ANTI-GAD ABS</v>
      </c>
      <c r="L4473" s="5" t="e">
        <f>IF(B4473&lt;&gt;0,B4473,IF(M4473=1,I4473,NA()))</f>
        <v>#N/A</v>
      </c>
      <c r="N4473" s="9" t="str">
        <f>IFERROR(VLOOKUP(Labs!A4473,Mapping!D:M,10,FALSE),0)</f>
        <v/>
      </c>
    </row>
    <row r="4474" spans="1:14" x14ac:dyDescent="0.25">
      <c r="A4474" s="5" t="str">
        <f>Source!B4474&amp;"|"&amp;Source!K4474</f>
        <v>ALP|BONE</v>
      </c>
      <c r="B4474" s="5">
        <f>IFERROR(VLOOKUP(Labs!A4474,Mapping!D:E,2,FALSE),0)</f>
        <v>0</v>
      </c>
      <c r="C4474" t="str">
        <f>Source!F4474</f>
        <v>Chem/Haem</v>
      </c>
      <c r="D4474" s="5" t="str">
        <f>Source!D4474</f>
        <v>ALKALINE PHOSPHATASE</v>
      </c>
      <c r="E4474" s="5" t="str">
        <f>Source!L4474</f>
        <v>BONE PROFILE</v>
      </c>
      <c r="F4474" s="5" t="str">
        <f>IF(ISBLANK(Source!E4474),NA(),Source!E4474)</f>
        <v>u/L</v>
      </c>
      <c r="G4474" s="5">
        <f>Source!I4474</f>
        <v>3</v>
      </c>
      <c r="H4474" s="5" t="str">
        <f>IF(B4474&lt;&gt;0,NA(),Source!B4474)</f>
        <v>ALP</v>
      </c>
      <c r="I4474" s="5" t="str">
        <f>VLOOKUP(H4474,Mapping!B:E,4,FALSE)</f>
        <v>6768-6</v>
      </c>
      <c r="J4474" s="9" t="str">
        <f>VLOOKUP(H4474,Mapping!B:M,12,FALSE)</f>
        <v>Alkaline phosphatase [Enzymatic activity/volume] in Serum or Plasma</v>
      </c>
      <c r="K4474" s="5" t="str">
        <f>VLOOKUP(H4474,Mapping!B:H,7,FALSE)</f>
        <v>LIVER FUNCTION TEST</v>
      </c>
      <c r="L4474" s="5" t="e">
        <f>IF(B4474&lt;&gt;0,B4474,IF(M4474=1,I4474,NA()))</f>
        <v>#N/A</v>
      </c>
      <c r="N4474" s="9">
        <f>IFERROR(VLOOKUP(Labs!A4474,Mapping!D:M,10,FALSE),0)</f>
        <v>0</v>
      </c>
    </row>
    <row r="4475" spans="1:14" x14ac:dyDescent="0.25">
      <c r="A4475" s="5" t="str">
        <f>Source!B4475&amp;"|"&amp;Source!K4475</f>
        <v>AMBC|AMB</v>
      </c>
      <c r="B4475" s="5">
        <f>IFERROR(VLOOKUP(Labs!A4475,Mapping!D:E,2,FALSE),0)</f>
        <v>0</v>
      </c>
      <c r="C4475" t="str">
        <f>Source!F4475</f>
        <v>Virology</v>
      </c>
      <c r="D4475" s="5" t="str">
        <f>Source!D4475</f>
        <v>Amoebic CAP</v>
      </c>
      <c r="E4475" s="5" t="str">
        <f>Source!L4475</f>
        <v>AMOEBIC SEROLOGY</v>
      </c>
      <c r="F4475" s="5" t="e">
        <f>IF(ISBLANK(Source!E4475),NA(),Source!E4475)</f>
        <v>#N/A</v>
      </c>
      <c r="G4475" s="5">
        <f>Source!I4475</f>
        <v>3</v>
      </c>
      <c r="H4475" s="5" t="str">
        <f>IF(B4475&lt;&gt;0,NA(),Source!B4475)</f>
        <v>AMBC</v>
      </c>
      <c r="I4475" s="5">
        <f>VLOOKUP(H4475,Mapping!B:E,4,FALSE)</f>
        <v>0</v>
      </c>
      <c r="J4475" s="9" t="str">
        <f>VLOOKUP(H4475,Mapping!B:M,12,FALSE)</f>
        <v/>
      </c>
      <c r="K4475" s="5" t="str">
        <f>VLOOKUP(H4475,Mapping!B:H,7,FALSE)</f>
        <v>AMOEBIC SEROLOGY</v>
      </c>
      <c r="L4475" s="5" t="e">
        <f>IF(B4475&lt;&gt;0,B4475,IF(M4475=1,I4475,NA()))</f>
        <v>#N/A</v>
      </c>
      <c r="N4475" s="9" t="str">
        <f>IFERROR(VLOOKUP(Labs!A4475,Mapping!D:M,10,FALSE),0)</f>
        <v/>
      </c>
    </row>
    <row r="4476" spans="1:14" x14ac:dyDescent="0.25">
      <c r="A4476" s="5" t="str">
        <f>Source!B4476&amp;"|"&amp;Source!K4476</f>
        <v>APCR|THRY</v>
      </c>
      <c r="B4476" s="5">
        <f>IFERROR(VLOOKUP(Labs!A4476,Mapping!D:E,2,FALSE),0)</f>
        <v>0</v>
      </c>
      <c r="C4476" t="str">
        <f>Source!F4476</f>
        <v>Chem/Haem</v>
      </c>
      <c r="D4476" s="5" t="str">
        <f>Source!D4476</f>
        <v>APC RESISTANCE</v>
      </c>
      <c r="E4476" s="5" t="str">
        <f>Source!L4476</f>
        <v>THROMBOPHILIA SCREEN (YEOVIL)</v>
      </c>
      <c r="F4476" s="5" t="e">
        <f>IF(ISBLANK(Source!E4476),NA(),Source!E4476)</f>
        <v>#N/A</v>
      </c>
      <c r="G4476" s="5">
        <f>Source!I4476</f>
        <v>3</v>
      </c>
      <c r="H4476" s="5" t="str">
        <f>IF(B4476&lt;&gt;0,NA(),Source!B4476)</f>
        <v>APCR</v>
      </c>
      <c r="I4476" s="5">
        <f>VLOOKUP(H4476,Mapping!B:E,4,FALSE)</f>
        <v>0</v>
      </c>
      <c r="J4476" s="9" t="str">
        <f>VLOOKUP(H4476,Mapping!B:M,12,FALSE)</f>
        <v/>
      </c>
      <c r="K4476" s="5" t="str">
        <f>VLOOKUP(H4476,Mapping!B:H,7,FALSE)</f>
        <v>THROMBOPHILIA SCREEN</v>
      </c>
      <c r="L4476" s="5" t="e">
        <f>IF(B4476&lt;&gt;0,B4476,IF(M4476=1,I4476,NA()))</f>
        <v>#N/A</v>
      </c>
      <c r="N4476" s="9">
        <f>IFERROR(VLOOKUP(Labs!A4476,Mapping!D:M,10,FALSE),0)</f>
        <v>0</v>
      </c>
    </row>
    <row r="4477" spans="1:14" x14ac:dyDescent="0.25">
      <c r="A4477" s="5" t="str">
        <f>Source!B4477&amp;"|"&amp;Source!K4477</f>
        <v>EOS|HYPO</v>
      </c>
      <c r="B4477" s="5">
        <f>IFERROR(VLOOKUP(Labs!A4477,Mapping!D:E,2,FALSE),0)</f>
        <v>0</v>
      </c>
      <c r="C4477" t="str">
        <f>Source!F4477</f>
        <v>Chem/Haem</v>
      </c>
      <c r="D4477" s="5" t="str">
        <f>Source!D4477</f>
        <v>Eosinophils</v>
      </c>
      <c r="E4477" s="5" t="str">
        <f>Source!L4477</f>
        <v>% Hypochromic Cells</v>
      </c>
      <c r="F4477" s="5" t="str">
        <f>IF(ISBLANK(Source!E4477),NA(),Source!E4477)</f>
        <v>10*9/L</v>
      </c>
      <c r="G4477" s="5">
        <f>Source!I4477</f>
        <v>3</v>
      </c>
      <c r="H4477" s="5" t="str">
        <f>IF(B4477&lt;&gt;0,NA(),Source!B4477)</f>
        <v>EOS</v>
      </c>
      <c r="I4477" s="5" t="str">
        <f>VLOOKUP(H4477,Mapping!B:E,4,FALSE)</f>
        <v>711-2</v>
      </c>
      <c r="J4477" s="9" t="str">
        <f>VLOOKUP(H4477,Mapping!B:M,12,FALSE)</f>
        <v>Eosinophils [#/volume] in Blood by Automated count</v>
      </c>
      <c r="K4477" s="5" t="str">
        <f>VLOOKUP(H4477,Mapping!B:H,7,FALSE)</f>
        <v>Full Blood Count</v>
      </c>
      <c r="L4477" s="5" t="e">
        <f>IF(B4477&lt;&gt;0,B4477,IF(M4477=1,I4477,NA()))</f>
        <v>#N/A</v>
      </c>
      <c r="N4477" s="9">
        <f>IFERROR(VLOOKUP(Labs!A4477,Mapping!D:M,10,FALSE),0)</f>
        <v>0</v>
      </c>
    </row>
    <row r="4478" spans="1:14" x14ac:dyDescent="0.25">
      <c r="A4478" s="5" t="str">
        <f>Source!B4478&amp;"|"&amp;Source!K4478</f>
        <v>F10|F10</v>
      </c>
      <c r="B4478" s="5">
        <f>IFERROR(VLOOKUP(Labs!A4478,Mapping!D:E,2,FALSE),0)</f>
        <v>0</v>
      </c>
      <c r="C4478" t="str">
        <f>Source!F4478</f>
        <v>Chem/Haem</v>
      </c>
      <c r="D4478" s="5" t="str">
        <f>Source!D4478</f>
        <v>FACTOR X ASSAY</v>
      </c>
      <c r="E4478" s="5" t="str">
        <f>Source!L4478</f>
        <v>FACTOR X ASSAY</v>
      </c>
      <c r="F4478" s="5" t="str">
        <f>IF(ISBLANK(Source!E4478),NA(),Source!E4478)</f>
        <v>iu/dl</v>
      </c>
      <c r="G4478" s="5">
        <f>Source!I4478</f>
        <v>3</v>
      </c>
      <c r="H4478" s="5" t="str">
        <f>IF(B4478&lt;&gt;0,NA(),Source!B4478)</f>
        <v>F10</v>
      </c>
      <c r="I4478" s="5">
        <f>VLOOKUP(H4478,Mapping!B:E,4,FALSE)</f>
        <v>0</v>
      </c>
      <c r="J4478" s="9" t="str">
        <f>VLOOKUP(H4478,Mapping!B:M,12,FALSE)</f>
        <v/>
      </c>
      <c r="K4478" s="5" t="str">
        <f>VLOOKUP(H4478,Mapping!B:H,7,FALSE)</f>
        <v>FACTOR X ASSAY</v>
      </c>
      <c r="L4478" s="5" t="e">
        <f>IF(B4478&lt;&gt;0,B4478,IF(M4478=1,I4478,NA()))</f>
        <v>#N/A</v>
      </c>
      <c r="N4478" s="9" t="str">
        <f>IFERROR(VLOOKUP(Labs!A4478,Mapping!D:M,10,FALSE),0)</f>
        <v/>
      </c>
    </row>
    <row r="4479" spans="1:14" x14ac:dyDescent="0.25">
      <c r="A4479" s="5" t="str">
        <f>Source!B4479&amp;"|"&amp;Source!K4479</f>
        <v>HICC|HIVC</v>
      </c>
      <c r="B4479" s="5">
        <f>IFERROR(VLOOKUP(Labs!A4479,Mapping!D:E,2,FALSE),0)</f>
        <v>0</v>
      </c>
      <c r="C4479" t="str">
        <f>Source!F4479</f>
        <v>Chem/Haem</v>
      </c>
      <c r="D4479" s="5" t="str">
        <f>Source!D4479</f>
        <v>HIV Ag/Ab confirmatory test</v>
      </c>
      <c r="E4479" s="5" t="str">
        <f>Source!L4479</f>
        <v>HIV Reference Lab. tests</v>
      </c>
      <c r="F4479" s="5" t="e">
        <f>IF(ISBLANK(Source!E4479),NA(),Source!E4479)</f>
        <v>#N/A</v>
      </c>
      <c r="G4479" s="5">
        <f>Source!I4479</f>
        <v>3</v>
      </c>
      <c r="H4479" s="5" t="str">
        <f>IF(B4479&lt;&gt;0,NA(),Source!B4479)</f>
        <v>HICC</v>
      </c>
      <c r="I4479" s="5">
        <f>VLOOKUP(H4479,Mapping!B:E,4,FALSE)</f>
        <v>0</v>
      </c>
      <c r="J4479" s="9" t="str">
        <f>VLOOKUP(H4479,Mapping!B:M,12,FALSE)</f>
        <v/>
      </c>
      <c r="K4479" s="5" t="str">
        <f>VLOOKUP(H4479,Mapping!B:H,7,FALSE)</f>
        <v>HIV Reference Lab. tests</v>
      </c>
      <c r="L4479" s="5" t="e">
        <f>IF(B4479&lt;&gt;0,B4479,IF(M4479=1,I4479,NA()))</f>
        <v>#N/A</v>
      </c>
      <c r="N4479" s="9" t="str">
        <f>IFERROR(VLOOKUP(Labs!A4479,Mapping!D:M,10,FALSE),0)</f>
        <v/>
      </c>
    </row>
    <row r="4480" spans="1:14" x14ac:dyDescent="0.25">
      <c r="A4480" s="5" t="str">
        <f>Source!B4480&amp;"|"&amp;Source!K4480</f>
        <v>HMPC|RESP</v>
      </c>
      <c r="B4480" s="5">
        <f>IFERROR(VLOOKUP(Labs!A4480,Mapping!D:E,2,FALSE),0)</f>
        <v>0</v>
      </c>
      <c r="C4480" t="str">
        <f>Source!F4480</f>
        <v>Chem/Haem</v>
      </c>
      <c r="D4480" s="5" t="str">
        <f>Source!D4480</f>
        <v>Human metapneumovirus PCR</v>
      </c>
      <c r="E4480" s="5" t="str">
        <f>Source!L4480</f>
        <v>Respiratory multiplex PCR</v>
      </c>
      <c r="F4480" s="5" t="e">
        <f>IF(ISBLANK(Source!E4480),NA(),Source!E4480)</f>
        <v>#N/A</v>
      </c>
      <c r="G4480" s="5">
        <f>Source!I4480</f>
        <v>3</v>
      </c>
      <c r="H4480" s="5" t="str">
        <f>IF(B4480&lt;&gt;0,NA(),Source!B4480)</f>
        <v>HMPC</v>
      </c>
      <c r="I4480" s="5">
        <f>VLOOKUP(H4480,Mapping!B:E,4,FALSE)</f>
        <v>0</v>
      </c>
      <c r="J4480" s="9" t="str">
        <f>VLOOKUP(H4480,Mapping!B:M,12,FALSE)</f>
        <v/>
      </c>
      <c r="K4480" s="5" t="str">
        <f>VLOOKUP(H4480,Mapping!B:H,7,FALSE)</f>
        <v>Respiratory multiplex PCR</v>
      </c>
      <c r="L4480" s="5" t="e">
        <f>IF(B4480&lt;&gt;0,B4480,IF(M4480=1,I4480,NA()))</f>
        <v>#N/A</v>
      </c>
      <c r="N4480" s="9" t="str">
        <f>IFERROR(VLOOKUP(Labs!A4480,Mapping!D:M,10,FALSE),0)</f>
        <v/>
      </c>
    </row>
    <row r="4481" spans="1:14" x14ac:dyDescent="0.25">
      <c r="A4481" s="5" t="str">
        <f>Source!B4481&amp;"|"&amp;Source!K4481</f>
        <v>IGFB|IGF</v>
      </c>
      <c r="B4481" s="5">
        <f>IFERROR(VLOOKUP(Labs!A4481,Mapping!D:E,2,FALSE),0)</f>
        <v>0</v>
      </c>
      <c r="C4481" t="str">
        <f>Source!F4481</f>
        <v>Chem/Haem</v>
      </c>
      <c r="D4481" s="5" t="str">
        <f>Source!D4481</f>
        <v>IGF BP3</v>
      </c>
      <c r="E4481" s="5" t="str">
        <f>Source!L4481</f>
        <v>INSULIN LIKE GROWTH FACTOR</v>
      </c>
      <c r="F4481" s="5" t="str">
        <f>IF(ISBLANK(Source!E4481),NA(),Source!E4481)</f>
        <v>mg/l</v>
      </c>
      <c r="G4481" s="5">
        <f>Source!I4481</f>
        <v>3</v>
      </c>
      <c r="H4481" s="5" t="str">
        <f>IF(B4481&lt;&gt;0,NA(),Source!B4481)</f>
        <v>IGFB</v>
      </c>
      <c r="I4481" s="5">
        <f>VLOOKUP(H4481,Mapping!B:E,4,FALSE)</f>
        <v>0</v>
      </c>
      <c r="J4481" s="9" t="str">
        <f>VLOOKUP(H4481,Mapping!B:M,12,FALSE)</f>
        <v/>
      </c>
      <c r="K4481" s="5" t="str">
        <f>VLOOKUP(H4481,Mapping!B:H,7,FALSE)</f>
        <v>INSULIN LIKE GROWTH FACTOR</v>
      </c>
      <c r="L4481" s="5" t="e">
        <f>IF(B4481&lt;&gt;0,B4481,IF(M4481=1,I4481,NA()))</f>
        <v>#N/A</v>
      </c>
      <c r="N4481" s="9" t="str">
        <f>IFERROR(VLOOKUP(Labs!A4481,Mapping!D:M,10,FALSE),0)</f>
        <v/>
      </c>
    </row>
    <row r="4482" spans="1:14" x14ac:dyDescent="0.25">
      <c r="A4482" s="5" t="str">
        <f>Source!B4482&amp;"|"&amp;Source!K4482</f>
        <v>GROUP|REDEX</v>
      </c>
      <c r="B4482" s="5">
        <f>IFERROR(VLOOKUP(Labs!A4482,Mapping!D:E,2,FALSE),0)</f>
        <v>0</v>
      </c>
      <c r="C4482" t="str">
        <f>Source!F4482</f>
        <v>Blood Transfusion</v>
      </c>
      <c r="D4482" s="5" t="str">
        <f>Source!D4482</f>
        <v>BLOOD GROUP</v>
      </c>
      <c r="E4482" s="5" t="str">
        <f>Source!L4482</f>
        <v>POST RED LABEL EXM</v>
      </c>
      <c r="F4482" s="5" t="e">
        <f>IF(ISBLANK(Source!E4482),NA(),Source!E4482)</f>
        <v>#N/A</v>
      </c>
      <c r="G4482" s="5">
        <f>Source!I4482</f>
        <v>3</v>
      </c>
      <c r="H4482" s="5" t="str">
        <f>IF(B4482&lt;&gt;0,NA(),Source!B4482)</f>
        <v>GROUP</v>
      </c>
      <c r="I4482" s="5" t="str">
        <f>VLOOKUP(H4482,Mapping!B:E,4,FALSE)</f>
        <v>883-9</v>
      </c>
      <c r="J4482" s="9" t="str">
        <f>VLOOKUP(H4482,Mapping!B:M,12,FALSE)</f>
        <v>ABO group [Type] in Blood</v>
      </c>
      <c r="K4482" s="5" t="str">
        <f>VLOOKUP(H4482,Mapping!B:H,7,FALSE)</f>
        <v>GROUP &amp; SCREEN</v>
      </c>
      <c r="L4482" s="5" t="e">
        <f>IF(B4482&lt;&gt;0,B4482,IF(M4482=1,I4482,NA()))</f>
        <v>#N/A</v>
      </c>
      <c r="N4482" s="9">
        <f>IFERROR(VLOOKUP(Labs!A4482,Mapping!D:M,10,FALSE),0)</f>
        <v>0</v>
      </c>
    </row>
    <row r="4483" spans="1:14" x14ac:dyDescent="0.25">
      <c r="A4483" s="5" t="str">
        <f>Source!B4483&amp;"|"&amp;Source!K4483</f>
        <v>HGB|HB</v>
      </c>
      <c r="B4483" s="5">
        <f>IFERROR(VLOOKUP(Labs!A4483,Mapping!D:E,2,FALSE),0)</f>
        <v>0</v>
      </c>
      <c r="C4483" t="str">
        <f>Source!F4483</f>
        <v>Chem/Haem</v>
      </c>
      <c r="D4483" s="5" t="str">
        <f>Source!D4483</f>
        <v>HB</v>
      </c>
      <c r="E4483" s="5" t="str">
        <f>Source!L4483</f>
        <v>Antenatal FBC</v>
      </c>
      <c r="F4483" s="5" t="str">
        <f>IF(ISBLANK(Source!E4483),NA(),Source!E4483)</f>
        <v>g/dL</v>
      </c>
      <c r="G4483" s="5">
        <f>Source!I4483</f>
        <v>3</v>
      </c>
      <c r="H4483" s="5" t="str">
        <f>IF(B4483&lt;&gt;0,NA(),Source!B4483)</f>
        <v>HGB</v>
      </c>
      <c r="I4483" s="5" t="str">
        <f>VLOOKUP(H4483,Mapping!B:E,4,FALSE)</f>
        <v>718-7</v>
      </c>
      <c r="J4483" s="9" t="str">
        <f>VLOOKUP(H4483,Mapping!B:M,12,FALSE)</f>
        <v>Hemoglobin [Mass/volume] in Blood</v>
      </c>
      <c r="K4483" s="5" t="str">
        <f>VLOOKUP(H4483,Mapping!B:H,7,FALSE)</f>
        <v>Full Blood Count</v>
      </c>
      <c r="L4483" s="5" t="e">
        <f>IF(B4483&lt;&gt;0,B4483,IF(M4483=1,I4483,NA()))</f>
        <v>#N/A</v>
      </c>
      <c r="N4483" s="9">
        <f>IFERROR(VLOOKUP(Labs!A4483,Mapping!D:M,10,FALSE),0)</f>
        <v>0</v>
      </c>
    </row>
    <row r="4484" spans="1:14" x14ac:dyDescent="0.25">
      <c r="A4484" s="5" t="str">
        <f>Source!B4484&amp;"|"&amp;Source!K4484</f>
        <v>HCT|HYPO</v>
      </c>
      <c r="B4484" s="5">
        <f>IFERROR(VLOOKUP(Labs!A4484,Mapping!D:E,2,FALSE),0)</f>
        <v>0</v>
      </c>
      <c r="C4484" t="str">
        <f>Source!F4484</f>
        <v>Chem/Haem</v>
      </c>
      <c r="D4484" s="5" t="str">
        <f>Source!D4484</f>
        <v>HCT</v>
      </c>
      <c r="E4484" s="5" t="str">
        <f>Source!L4484</f>
        <v>% Hypochromic Cells</v>
      </c>
      <c r="F4484" s="5" t="e">
        <f>IF(ISBLANK(Source!E4484),NA(),Source!E4484)</f>
        <v>#N/A</v>
      </c>
      <c r="G4484" s="5">
        <f>Source!I4484</f>
        <v>3</v>
      </c>
      <c r="H4484" s="5" t="str">
        <f>IF(B4484&lt;&gt;0,NA(),Source!B4484)</f>
        <v>HCT</v>
      </c>
      <c r="I4484" s="5" t="str">
        <f>VLOOKUP(H4484,Mapping!B:E,4,FALSE)</f>
        <v>4544-3</v>
      </c>
      <c r="J4484" s="9" t="str">
        <f>VLOOKUP(H4484,Mapping!B:M,12,FALSE)</f>
        <v>Hematocrit [Volume Fraction] of Blood by Automated count</v>
      </c>
      <c r="K4484" s="5" t="str">
        <f>VLOOKUP(H4484,Mapping!B:H,7,FALSE)</f>
        <v>Full Blood Count</v>
      </c>
      <c r="L4484" s="5" t="e">
        <f>IF(B4484&lt;&gt;0,B4484,IF(M4484=1,I4484,NA()))</f>
        <v>#N/A</v>
      </c>
      <c r="N4484" s="9">
        <f>IFERROR(VLOOKUP(Labs!A4484,Mapping!D:M,10,FALSE),0)</f>
        <v>0</v>
      </c>
    </row>
    <row r="4485" spans="1:14" x14ac:dyDescent="0.25">
      <c r="A4485" s="5" t="str">
        <f>Source!B4485&amp;"|"&amp;Source!K4485</f>
        <v>HCT|HB</v>
      </c>
      <c r="B4485" s="5">
        <f>IFERROR(VLOOKUP(Labs!A4485,Mapping!D:E,2,FALSE),0)</f>
        <v>0</v>
      </c>
      <c r="C4485" t="str">
        <f>Source!F4485</f>
        <v>Chem/Haem</v>
      </c>
      <c r="D4485" s="5" t="str">
        <f>Source!D4485</f>
        <v>HCT</v>
      </c>
      <c r="E4485" s="5" t="str">
        <f>Source!L4485</f>
        <v>Antenatal FBC</v>
      </c>
      <c r="F4485" s="5" t="e">
        <f>IF(ISBLANK(Source!E4485),NA(),Source!E4485)</f>
        <v>#N/A</v>
      </c>
      <c r="G4485" s="5">
        <f>Source!I4485</f>
        <v>3</v>
      </c>
      <c r="H4485" s="5" t="str">
        <f>IF(B4485&lt;&gt;0,NA(),Source!B4485)</f>
        <v>HCT</v>
      </c>
      <c r="I4485" s="5" t="str">
        <f>VLOOKUP(H4485,Mapping!B:E,4,FALSE)</f>
        <v>4544-3</v>
      </c>
      <c r="J4485" s="9" t="str">
        <f>VLOOKUP(H4485,Mapping!B:M,12,FALSE)</f>
        <v>Hematocrit [Volume Fraction] of Blood by Automated count</v>
      </c>
      <c r="K4485" s="5" t="str">
        <f>VLOOKUP(H4485,Mapping!B:H,7,FALSE)</f>
        <v>Full Blood Count</v>
      </c>
      <c r="L4485" s="5" t="e">
        <f>IF(B4485&lt;&gt;0,B4485,IF(M4485=1,I4485,NA()))</f>
        <v>#N/A</v>
      </c>
      <c r="N4485" s="9">
        <f>IFERROR(VLOOKUP(Labs!A4485,Mapping!D:M,10,FALSE),0)</f>
        <v>0</v>
      </c>
    </row>
    <row r="4486" spans="1:14" x14ac:dyDescent="0.25">
      <c r="A4486" s="5" t="str">
        <f>Source!B4486&amp;"|"&amp;Source!K4486</f>
        <v>IBPC|RESP</v>
      </c>
      <c r="B4486" s="5">
        <f>IFERROR(VLOOKUP(Labs!A4486,Mapping!D:E,2,FALSE),0)</f>
        <v>0</v>
      </c>
      <c r="C4486" t="str">
        <f>Source!F4486</f>
        <v>Chem/Haem</v>
      </c>
      <c r="D4486" s="5" t="str">
        <f>Source!D4486</f>
        <v>Influenza B PCR</v>
      </c>
      <c r="E4486" s="5" t="str">
        <f>Source!L4486</f>
        <v>Respiratory multiplex PCR</v>
      </c>
      <c r="F4486" s="5" t="e">
        <f>IF(ISBLANK(Source!E4486),NA(),Source!E4486)</f>
        <v>#N/A</v>
      </c>
      <c r="G4486" s="5">
        <f>Source!I4486</f>
        <v>3</v>
      </c>
      <c r="H4486" s="5" t="str">
        <f>IF(B4486&lt;&gt;0,NA(),Source!B4486)</f>
        <v>IBPC</v>
      </c>
      <c r="I4486" s="5">
        <f>VLOOKUP(H4486,Mapping!B:E,4,FALSE)</f>
        <v>0</v>
      </c>
      <c r="J4486" s="9" t="str">
        <f>VLOOKUP(H4486,Mapping!B:M,12,FALSE)</f>
        <v/>
      </c>
      <c r="K4486" s="5" t="str">
        <f>VLOOKUP(H4486,Mapping!B:H,7,FALSE)</f>
        <v>Respiratory multiplex PCR</v>
      </c>
      <c r="L4486" s="5" t="e">
        <f>IF(B4486&lt;&gt;0,B4486,IF(M4486=1,I4486,NA()))</f>
        <v>#N/A</v>
      </c>
      <c r="N4486" s="9" t="str">
        <f>IFERROR(VLOOKUP(Labs!A4486,Mapping!D:M,10,FALSE),0)</f>
        <v/>
      </c>
    </row>
    <row r="4487" spans="1:14" x14ac:dyDescent="0.25">
      <c r="A4487" s="5" t="str">
        <f>Source!B4487&amp;"|"&amp;Source!K4487</f>
        <v>GDH|GDH</v>
      </c>
      <c r="B4487" s="5" t="str">
        <f>IFERROR(VLOOKUP(Labs!A4487,Mapping!D:E,2,FALSE),0)</f>
        <v>57901-1</v>
      </c>
      <c r="C4487" t="str">
        <f>Source!F4487</f>
        <v>Microbiology</v>
      </c>
      <c r="D4487" s="5" t="str">
        <f>Source!D4487</f>
        <v>Clostridium difficile:</v>
      </c>
      <c r="E4487" s="5" t="str">
        <f>Source!L4487</f>
        <v>C. diff screening test</v>
      </c>
      <c r="F4487" s="5" t="e">
        <f>IF(ISBLANK(Source!E4487),NA(),Source!E4487)</f>
        <v>#N/A</v>
      </c>
      <c r="G4487" s="5">
        <f>Source!I4487</f>
        <v>3</v>
      </c>
      <c r="H4487" s="5" t="e">
        <f>IF(B4487&lt;&gt;0,NA(),Source!B4487)</f>
        <v>#N/A</v>
      </c>
      <c r="I4487" s="5" t="e">
        <f>VLOOKUP(H4487,Mapping!B:E,4,FALSE)</f>
        <v>#N/A</v>
      </c>
      <c r="J4487" s="9" t="e">
        <f>VLOOKUP(H4487,Mapping!B:M,12,FALSE)</f>
        <v>#N/A</v>
      </c>
      <c r="K4487" s="5" t="e">
        <f>VLOOKUP(H4487,Mapping!B:H,7,FALSE)</f>
        <v>#N/A</v>
      </c>
      <c r="L4487" s="5" t="str">
        <f>IF(B4487&lt;&gt;0,B4487,IF(M4487=1,I4487,NA()))</f>
        <v>57901-1</v>
      </c>
      <c r="N4487" s="9" t="str">
        <f>IFERROR(VLOOKUP(Labs!A4487,Mapping!D:M,10,FALSE),0)</f>
        <v>Clostridium difficile glutamate dehydrogenase [Presence] in Stool</v>
      </c>
    </row>
    <row r="4488" spans="1:14" x14ac:dyDescent="0.25">
      <c r="A4488" s="5" t="str">
        <f>Source!B4488&amp;"|"&amp;Source!K4488</f>
        <v>IGF|IGF</v>
      </c>
      <c r="B4488" s="5">
        <f>IFERROR(VLOOKUP(Labs!A4488,Mapping!D:E,2,FALSE),0)</f>
        <v>0</v>
      </c>
      <c r="C4488" t="str">
        <f>Source!F4488</f>
        <v>Chem/Haem</v>
      </c>
      <c r="D4488" s="5" t="str">
        <f>Source!D4488</f>
        <v>IGF</v>
      </c>
      <c r="E4488" s="5" t="str">
        <f>Source!L4488</f>
        <v>INSULIN LIKE GROWTH FACTOR</v>
      </c>
      <c r="F4488" s="5" t="str">
        <f>IF(ISBLANK(Source!E4488),NA(),Source!E4488)</f>
        <v>nmol/l</v>
      </c>
      <c r="G4488" s="5">
        <f>Source!I4488</f>
        <v>3</v>
      </c>
      <c r="H4488" s="5" t="str">
        <f>IF(B4488&lt;&gt;0,NA(),Source!B4488)</f>
        <v>IGF</v>
      </c>
      <c r="I4488" s="5">
        <f>VLOOKUP(H4488,Mapping!B:E,4,FALSE)</f>
        <v>0</v>
      </c>
      <c r="J4488" s="9" t="str">
        <f>VLOOKUP(H4488,Mapping!B:M,12,FALSE)</f>
        <v/>
      </c>
      <c r="K4488" s="5" t="str">
        <f>VLOOKUP(H4488,Mapping!B:H,7,FALSE)</f>
        <v>INSULIN LIKE GROWTH FACTOR</v>
      </c>
      <c r="L4488" s="5" t="e">
        <f>IF(B4488&lt;&gt;0,B4488,IF(M4488=1,I4488,NA()))</f>
        <v>#N/A</v>
      </c>
      <c r="N4488" s="9" t="str">
        <f>IFERROR(VLOOKUP(Labs!A4488,Mapping!D:M,10,FALSE),0)</f>
        <v/>
      </c>
    </row>
    <row r="4489" spans="1:14" x14ac:dyDescent="0.25">
      <c r="A4489" s="5" t="str">
        <f>Source!B4489&amp;"|"&amp;Source!K4489</f>
        <v>HPE2|HPCE</v>
      </c>
      <c r="B4489" s="5">
        <f>IFERROR(VLOOKUP(Labs!A4489,Mapping!D:E,2,FALSE),0)</f>
        <v>0</v>
      </c>
      <c r="C4489" t="str">
        <f>Source!F4489</f>
        <v>Chem/Haem</v>
      </c>
      <c r="D4489" s="5" t="str">
        <f>Source!D4489</f>
        <v>Herpes Simplex virus Type 2</v>
      </c>
      <c r="E4489" s="5" t="str">
        <f>Source!L4489</f>
        <v>Herpes Simplex virus PCR</v>
      </c>
      <c r="F4489" s="5" t="e">
        <f>IF(ISBLANK(Source!E4489),NA(),Source!E4489)</f>
        <v>#N/A</v>
      </c>
      <c r="G4489" s="5">
        <f>Source!I4489</f>
        <v>3</v>
      </c>
      <c r="H4489" s="5" t="str">
        <f>IF(B4489&lt;&gt;0,NA(),Source!B4489)</f>
        <v>HPE2</v>
      </c>
      <c r="I4489" s="5">
        <f>VLOOKUP(H4489,Mapping!B:E,4,FALSE)</f>
        <v>0</v>
      </c>
      <c r="J4489" s="9" t="str">
        <f>VLOOKUP(H4489,Mapping!B:M,12,FALSE)</f>
        <v/>
      </c>
      <c r="K4489" s="5" t="str">
        <f>VLOOKUP(H4489,Mapping!B:H,7,FALSE)</f>
        <v>Herpes Simplex virus PCR</v>
      </c>
      <c r="L4489" s="5" t="e">
        <f>IF(B4489&lt;&gt;0,B4489,IF(M4489=1,I4489,NA()))</f>
        <v>#N/A</v>
      </c>
      <c r="N4489" s="9" t="str">
        <f>IFERROR(VLOOKUP(Labs!A4489,Mapping!D:M,10,FALSE),0)</f>
        <v/>
      </c>
    </row>
    <row r="4490" spans="1:14" x14ac:dyDescent="0.25">
      <c r="A4490" s="5" t="str">
        <f>Source!B4490&amp;"|"&amp;Source!K4490</f>
        <v>IFER|IFER</v>
      </c>
      <c r="B4490" s="5">
        <f>IFERROR(VLOOKUP(Labs!A4490,Mapping!D:E,2,FALSE),0)</f>
        <v>0</v>
      </c>
      <c r="C4490" t="str">
        <f>Source!F4490</f>
        <v>Chem/Haem</v>
      </c>
      <c r="D4490" s="5" t="str">
        <f>Source!D4490</f>
        <v>FERRITIN</v>
      </c>
      <c r="E4490" s="5" t="str">
        <f>Source!L4490</f>
        <v>FERRITIN</v>
      </c>
      <c r="F4490" s="5" t="str">
        <f>IF(ISBLANK(Source!E4490),NA(),Source!E4490)</f>
        <v>ug/L</v>
      </c>
      <c r="G4490" s="5">
        <f>Source!I4490</f>
        <v>3</v>
      </c>
      <c r="H4490" s="5" t="str">
        <f>IF(B4490&lt;&gt;0,NA(),Source!B4490)</f>
        <v>IFER</v>
      </c>
      <c r="I4490" s="5">
        <f>VLOOKUP(H4490,Mapping!B:E,4,FALSE)</f>
        <v>0</v>
      </c>
      <c r="J4490" s="9" t="str">
        <f>VLOOKUP(H4490,Mapping!B:M,12,FALSE)</f>
        <v/>
      </c>
      <c r="K4490" s="5" t="str">
        <f>VLOOKUP(H4490,Mapping!B:H,7,FALSE)</f>
        <v>FERRITIN</v>
      </c>
      <c r="L4490" s="5" t="e">
        <f>IF(B4490&lt;&gt;0,B4490,IF(M4490=1,I4490,NA()))</f>
        <v>#N/A</v>
      </c>
      <c r="N4490" s="9" t="str">
        <f>IFERROR(VLOOKUP(Labs!A4490,Mapping!D:M,10,FALSE),0)</f>
        <v/>
      </c>
    </row>
    <row r="4491" spans="1:14" x14ac:dyDescent="0.25">
      <c r="A4491" s="5" t="str">
        <f>Source!B4491&amp;"|"&amp;Source!K4491</f>
        <v>LYMP|HYPO</v>
      </c>
      <c r="B4491" s="5">
        <f>IFERROR(VLOOKUP(Labs!A4491,Mapping!D:E,2,FALSE),0)</f>
        <v>0</v>
      </c>
      <c r="C4491" t="str">
        <f>Source!F4491</f>
        <v>Chem/Haem</v>
      </c>
      <c r="D4491" s="5" t="str">
        <f>Source!D4491</f>
        <v>Lymphocytes</v>
      </c>
      <c r="E4491" s="5" t="str">
        <f>Source!L4491</f>
        <v>% Hypochromic Cells</v>
      </c>
      <c r="F4491" s="5" t="str">
        <f>IF(ISBLANK(Source!E4491),NA(),Source!E4491)</f>
        <v>10*9/L</v>
      </c>
      <c r="G4491" s="5">
        <f>Source!I4491</f>
        <v>3</v>
      </c>
      <c r="H4491" s="5" t="str">
        <f>IF(B4491&lt;&gt;0,NA(),Source!B4491)</f>
        <v>LYMP</v>
      </c>
      <c r="I4491" s="5" t="str">
        <f>VLOOKUP(H4491,Mapping!B:E,4,FALSE)</f>
        <v>731-0</v>
      </c>
      <c r="J4491" s="9" t="str">
        <f>VLOOKUP(H4491,Mapping!B:M,12,FALSE)</f>
        <v>Lymphocytes [#/volume] in Blood by Automated count</v>
      </c>
      <c r="K4491" s="5" t="str">
        <f>VLOOKUP(H4491,Mapping!B:H,7,FALSE)</f>
        <v>Full Blood Count</v>
      </c>
      <c r="L4491" s="5" t="e">
        <f>IF(B4491&lt;&gt;0,B4491,IF(M4491=1,I4491,NA()))</f>
        <v>#N/A</v>
      </c>
      <c r="N4491" s="9">
        <f>IFERROR(VLOOKUP(Labs!A4491,Mapping!D:M,10,FALSE),0)</f>
        <v>0</v>
      </c>
    </row>
    <row r="4492" spans="1:14" x14ac:dyDescent="0.25">
      <c r="A4492" s="5" t="str">
        <f>Source!B4492&amp;"|"&amp;Source!K4492</f>
        <v>MCF2|OF</v>
      </c>
      <c r="B4492" s="5">
        <f>IFERROR(VLOOKUP(Labs!A4492,Mapping!D:E,2,FALSE),0)</f>
        <v>0</v>
      </c>
      <c r="C4492" t="str">
        <f>Source!F4492</f>
        <v>Chem/Haem</v>
      </c>
      <c r="D4492" s="5" t="str">
        <f>Source!D4492</f>
        <v>MEAN CELL FRAGILITY (INCUBATED</v>
      </c>
      <c r="E4492" s="5" t="str">
        <f>Source!L4492</f>
        <v>OSMOTIC FRAGILITY</v>
      </c>
      <c r="F4492" s="5" t="str">
        <f>IF(ISBLANK(Source!E4492),NA(),Source!E4492)</f>
        <v>g/l NaCL</v>
      </c>
      <c r="G4492" s="5">
        <f>Source!I4492</f>
        <v>3</v>
      </c>
      <c r="H4492" s="5" t="str">
        <f>IF(B4492&lt;&gt;0,NA(),Source!B4492)</f>
        <v>MCF2</v>
      </c>
      <c r="I4492" s="5">
        <f>VLOOKUP(H4492,Mapping!B:E,4,FALSE)</f>
        <v>0</v>
      </c>
      <c r="J4492" s="9" t="str">
        <f>VLOOKUP(H4492,Mapping!B:M,12,FALSE)</f>
        <v/>
      </c>
      <c r="K4492" s="5" t="str">
        <f>VLOOKUP(H4492,Mapping!B:H,7,FALSE)</f>
        <v>OSMOTIC FRAGILITY</v>
      </c>
      <c r="L4492" s="5" t="e">
        <f>IF(B4492&lt;&gt;0,B4492,IF(M4492=1,I4492,NA()))</f>
        <v>#N/A</v>
      </c>
      <c r="N4492" s="9" t="str">
        <f>IFERROR(VLOOKUP(Labs!A4492,Mapping!D:M,10,FALSE),0)</f>
        <v/>
      </c>
    </row>
    <row r="4493" spans="1:14" x14ac:dyDescent="0.25">
      <c r="A4493" s="5" t="str">
        <f>Source!B4493&amp;"|"&amp;Source!K4493</f>
        <v>MPPC|MUPC</v>
      </c>
      <c r="B4493" s="5">
        <f>IFERROR(VLOOKUP(Labs!A4493,Mapping!D:E,2,FALSE),0)</f>
        <v>0</v>
      </c>
      <c r="C4493" t="str">
        <f>Source!F4493</f>
        <v>Virology</v>
      </c>
      <c r="D4493" s="5" t="str">
        <f>Source!D4493</f>
        <v>Mumps PCR</v>
      </c>
      <c r="E4493" s="5" t="str">
        <f>Source!L4493</f>
        <v>Mumps PCR</v>
      </c>
      <c r="F4493" s="5" t="e">
        <f>IF(ISBLANK(Source!E4493),NA(),Source!E4493)</f>
        <v>#N/A</v>
      </c>
      <c r="G4493" s="5">
        <f>Source!I4493</f>
        <v>3</v>
      </c>
      <c r="H4493" s="5" t="str">
        <f>IF(B4493&lt;&gt;0,NA(),Source!B4493)</f>
        <v>MPPC</v>
      </c>
      <c r="I4493" s="5">
        <f>VLOOKUP(H4493,Mapping!B:E,4,FALSE)</f>
        <v>0</v>
      </c>
      <c r="J4493" s="9" t="str">
        <f>VLOOKUP(H4493,Mapping!B:M,12,FALSE)</f>
        <v/>
      </c>
      <c r="K4493" s="5" t="str">
        <f>VLOOKUP(H4493,Mapping!B:H,7,FALSE)</f>
        <v>Mumps PCR</v>
      </c>
      <c r="L4493" s="5" t="e">
        <f>IF(B4493&lt;&gt;0,B4493,IF(M4493=1,I4493,NA()))</f>
        <v>#N/A</v>
      </c>
      <c r="N4493" s="9" t="str">
        <f>IFERROR(VLOOKUP(Labs!A4493,Mapping!D:M,10,FALSE),0)</f>
        <v/>
      </c>
    </row>
    <row r="4494" spans="1:14" x14ac:dyDescent="0.25">
      <c r="A4494" s="5" t="str">
        <f>Source!B4494&amp;"|"&amp;Source!K4494</f>
        <v>IGF|IGF</v>
      </c>
      <c r="B4494" s="5">
        <f>IFERROR(VLOOKUP(Labs!A4494,Mapping!D:E,2,FALSE),0)</f>
        <v>0</v>
      </c>
      <c r="C4494" t="str">
        <f>Source!F4494</f>
        <v>Chem/Haem</v>
      </c>
      <c r="D4494" s="5" t="str">
        <f>Source!D4494</f>
        <v>IGF</v>
      </c>
      <c r="E4494" s="5" t="str">
        <f>Source!L4494</f>
        <v>INSULIN LIKE GROWTH FACTOR</v>
      </c>
      <c r="F4494" s="5" t="str">
        <f>IF(ISBLANK(Source!E4494),NA(),Source!E4494)</f>
        <v>nmol/l</v>
      </c>
      <c r="G4494" s="5">
        <f>Source!I4494</f>
        <v>3</v>
      </c>
      <c r="H4494" s="5" t="str">
        <f>IF(B4494&lt;&gt;0,NA(),Source!B4494)</f>
        <v>IGF</v>
      </c>
      <c r="I4494" s="5">
        <f>VLOOKUP(H4494,Mapping!B:E,4,FALSE)</f>
        <v>0</v>
      </c>
      <c r="J4494" s="9" t="str">
        <f>VLOOKUP(H4494,Mapping!B:M,12,FALSE)</f>
        <v/>
      </c>
      <c r="K4494" s="5" t="str">
        <f>VLOOKUP(H4494,Mapping!B:H,7,FALSE)</f>
        <v>INSULIN LIKE GROWTH FACTOR</v>
      </c>
      <c r="L4494" s="5" t="e">
        <f>IF(B4494&lt;&gt;0,B4494,IF(M4494=1,I4494,NA()))</f>
        <v>#N/A</v>
      </c>
      <c r="N4494" s="9" t="str">
        <f>IFERROR(VLOOKUP(Labs!A4494,Mapping!D:M,10,FALSE),0)</f>
        <v/>
      </c>
    </row>
    <row r="4495" spans="1:14" x14ac:dyDescent="0.25">
      <c r="A4495" s="5" t="str">
        <f>Source!B4495&amp;"|"&amp;Source!K4495</f>
        <v>HPCR|HPCE</v>
      </c>
      <c r="B4495" s="5">
        <f>IFERROR(VLOOKUP(Labs!A4495,Mapping!D:E,2,FALSE),0)</f>
        <v>0</v>
      </c>
      <c r="C4495" t="str">
        <f>Source!F4495</f>
        <v>Chem/Haem</v>
      </c>
      <c r="D4495" s="5" t="str">
        <f>Source!D4495</f>
        <v>HSV PCR</v>
      </c>
      <c r="E4495" s="5" t="str">
        <f>Source!L4495</f>
        <v>Herpes Simplex virus PCR</v>
      </c>
      <c r="F4495" s="5" t="e">
        <f>IF(ISBLANK(Source!E4495),NA(),Source!E4495)</f>
        <v>#N/A</v>
      </c>
      <c r="G4495" s="5">
        <f>Source!I4495</f>
        <v>3</v>
      </c>
      <c r="H4495" s="5" t="str">
        <f>IF(B4495&lt;&gt;0,NA(),Source!B4495)</f>
        <v>HPCR</v>
      </c>
      <c r="I4495" s="5">
        <f>VLOOKUP(H4495,Mapping!B:E,4,FALSE)</f>
        <v>0</v>
      </c>
      <c r="J4495" s="9" t="str">
        <f>VLOOKUP(H4495,Mapping!B:M,12,FALSE)</f>
        <v/>
      </c>
      <c r="K4495" s="5" t="str">
        <f>VLOOKUP(H4495,Mapping!B:H,7,FALSE)</f>
        <v>HERPES SIMPLEX PCR</v>
      </c>
      <c r="L4495" s="5" t="e">
        <f>IF(B4495&lt;&gt;0,B4495,IF(M4495=1,I4495,NA()))</f>
        <v>#N/A</v>
      </c>
      <c r="N4495" s="9">
        <f>IFERROR(VLOOKUP(Labs!A4495,Mapping!D:M,10,FALSE),0)</f>
        <v>0</v>
      </c>
    </row>
    <row r="4496" spans="1:14" x14ac:dyDescent="0.25">
      <c r="A4496" s="5" t="str">
        <f>Source!B4496&amp;"|"&amp;Source!K4496</f>
        <v>IGF|IGF</v>
      </c>
      <c r="B4496" s="5">
        <f>IFERROR(VLOOKUP(Labs!A4496,Mapping!D:E,2,FALSE),0)</f>
        <v>0</v>
      </c>
      <c r="C4496" t="str">
        <f>Source!F4496</f>
        <v>Chem/Haem</v>
      </c>
      <c r="D4496" s="5" t="str">
        <f>Source!D4496</f>
        <v>IGF</v>
      </c>
      <c r="E4496" s="5" t="str">
        <f>Source!L4496</f>
        <v>INSULIN LIKE GROWTH FACTOR</v>
      </c>
      <c r="F4496" s="5" t="str">
        <f>IF(ISBLANK(Source!E4496),NA(),Source!E4496)</f>
        <v>nmol/l</v>
      </c>
      <c r="G4496" s="5">
        <f>Source!I4496</f>
        <v>3</v>
      </c>
      <c r="H4496" s="5" t="str">
        <f>IF(B4496&lt;&gt;0,NA(),Source!B4496)</f>
        <v>IGF</v>
      </c>
      <c r="I4496" s="5">
        <f>VLOOKUP(H4496,Mapping!B:E,4,FALSE)</f>
        <v>0</v>
      </c>
      <c r="J4496" s="9" t="str">
        <f>VLOOKUP(H4496,Mapping!B:M,12,FALSE)</f>
        <v/>
      </c>
      <c r="K4496" s="5" t="str">
        <f>VLOOKUP(H4496,Mapping!B:H,7,FALSE)</f>
        <v>INSULIN LIKE GROWTH FACTOR</v>
      </c>
      <c r="L4496" s="5" t="e">
        <f>IF(B4496&lt;&gt;0,B4496,IF(M4496=1,I4496,NA()))</f>
        <v>#N/A</v>
      </c>
      <c r="N4496" s="9" t="str">
        <f>IFERROR(VLOOKUP(Labs!A4496,Mapping!D:M,10,FALSE),0)</f>
        <v/>
      </c>
    </row>
    <row r="4497" spans="1:14" x14ac:dyDescent="0.25">
      <c r="A4497" s="5" t="str">
        <f>Source!B4497&amp;"|"&amp;Source!K4497</f>
        <v>IGG|IGSB</v>
      </c>
      <c r="B4497" s="5">
        <f>IFERROR(VLOOKUP(Labs!A4497,Mapping!D:E,2,FALSE),0)</f>
        <v>0</v>
      </c>
      <c r="C4497" t="str">
        <f>Source!F4497</f>
        <v>Chem/Haem</v>
      </c>
      <c r="D4497" s="5" t="str">
        <f>Source!D4497</f>
        <v>IGG</v>
      </c>
      <c r="E4497" s="5" t="str">
        <f>Source!L4497</f>
        <v>IgG SUBCLASSES</v>
      </c>
      <c r="F4497" s="5" t="str">
        <f>IF(ISBLANK(Source!E4497),NA(),Source!E4497)</f>
        <v>g/L</v>
      </c>
      <c r="G4497" s="5">
        <f>Source!I4497</f>
        <v>3</v>
      </c>
      <c r="H4497" s="5" t="str">
        <f>IF(B4497&lt;&gt;0,NA(),Source!B4497)</f>
        <v>IGG</v>
      </c>
      <c r="I4497" s="5" t="str">
        <f>VLOOKUP(H4497,Mapping!B:E,4,FALSE)</f>
        <v>2465-3</v>
      </c>
      <c r="J4497" s="9" t="str">
        <f>VLOOKUP(H4497,Mapping!B:M,12,FALSE)</f>
        <v>IgG [Mass/volume] in Serum or Plasma</v>
      </c>
      <c r="K4497" s="5" t="str">
        <f>VLOOKUP(H4497,Mapping!B:H,7,FALSE)</f>
        <v>IMMUNOGLOBULINS</v>
      </c>
      <c r="L4497" s="5" t="e">
        <f>IF(B4497&lt;&gt;0,B4497,IF(M4497=1,I4497,NA()))</f>
        <v>#N/A</v>
      </c>
      <c r="N4497" s="9">
        <f>IFERROR(VLOOKUP(Labs!A4497,Mapping!D:M,10,FALSE),0)</f>
        <v>0</v>
      </c>
    </row>
    <row r="4498" spans="1:14" x14ac:dyDescent="0.25">
      <c r="A4498" s="5" t="str">
        <f>Source!B4498&amp;"|"&amp;Source!K4498</f>
        <v>JCVH|JC</v>
      </c>
      <c r="B4498" s="5">
        <f>IFERROR(VLOOKUP(Labs!A4498,Mapping!D:E,2,FALSE),0)</f>
        <v>0</v>
      </c>
      <c r="C4498" t="str">
        <f>Source!F4498</f>
        <v>Virology</v>
      </c>
      <c r="D4498" s="5" t="str">
        <f>Source!D4498</f>
        <v>JC virus haemagglut inhibition</v>
      </c>
      <c r="E4498" s="5" t="str">
        <f>Source!L4498</f>
        <v>Polyomavirus</v>
      </c>
      <c r="F4498" s="5" t="e">
        <f>IF(ISBLANK(Source!E4498),NA(),Source!E4498)</f>
        <v>#N/A</v>
      </c>
      <c r="G4498" s="5">
        <f>Source!I4498</f>
        <v>3</v>
      </c>
      <c r="H4498" s="5" t="str">
        <f>IF(B4498&lt;&gt;0,NA(),Source!B4498)</f>
        <v>JCVH</v>
      </c>
      <c r="I4498" s="5">
        <f>VLOOKUP(H4498,Mapping!B:E,4,FALSE)</f>
        <v>0</v>
      </c>
      <c r="J4498" s="9" t="str">
        <f>VLOOKUP(H4498,Mapping!B:M,12,FALSE)</f>
        <v/>
      </c>
      <c r="K4498" s="5" t="str">
        <f>VLOOKUP(H4498,Mapping!B:H,7,FALSE)</f>
        <v>Polyomavirus</v>
      </c>
      <c r="L4498" s="5" t="e">
        <f>IF(B4498&lt;&gt;0,B4498,IF(M4498=1,I4498,NA()))</f>
        <v>#N/A</v>
      </c>
      <c r="N4498" s="9" t="str">
        <f>IFERROR(VLOOKUP(Labs!A4498,Mapping!D:M,10,FALSE),0)</f>
        <v/>
      </c>
    </row>
    <row r="4499" spans="1:14" x14ac:dyDescent="0.25">
      <c r="A4499" s="5" t="str">
        <f>Source!B4499&amp;"|"&amp;Source!K4499</f>
        <v>MCH|HYPO</v>
      </c>
      <c r="B4499" s="5">
        <f>IFERROR(VLOOKUP(Labs!A4499,Mapping!D:E,2,FALSE),0)</f>
        <v>0</v>
      </c>
      <c r="C4499" t="str">
        <f>Source!F4499</f>
        <v>Chem/Haem</v>
      </c>
      <c r="D4499" s="5" t="str">
        <f>Source!D4499</f>
        <v>MCH</v>
      </c>
      <c r="E4499" s="5" t="str">
        <f>Source!L4499</f>
        <v>% Hypochromic Cells</v>
      </c>
      <c r="F4499" s="5" t="str">
        <f>IF(ISBLANK(Source!E4499),NA(),Source!E4499)</f>
        <v>pg</v>
      </c>
      <c r="G4499" s="5">
        <f>Source!I4499</f>
        <v>3</v>
      </c>
      <c r="H4499" s="5" t="str">
        <f>IF(B4499&lt;&gt;0,NA(),Source!B4499)</f>
        <v>MCH</v>
      </c>
      <c r="I4499" s="5" t="str">
        <f>VLOOKUP(H4499,Mapping!B:E,4,FALSE)</f>
        <v>785-6</v>
      </c>
      <c r="J4499" s="9" t="str">
        <f>VLOOKUP(H4499,Mapping!B:M,12,FALSE)</f>
        <v>MCH [Entitic mass] by Automated count</v>
      </c>
      <c r="K4499" s="5" t="str">
        <f>VLOOKUP(H4499,Mapping!B:H,7,FALSE)</f>
        <v>Full Blood Count</v>
      </c>
      <c r="L4499" s="5" t="e">
        <f>IF(B4499&lt;&gt;0,B4499,IF(M4499=1,I4499,NA()))</f>
        <v>#N/A</v>
      </c>
      <c r="N4499" s="9">
        <f>IFERROR(VLOOKUP(Labs!A4499,Mapping!D:M,10,FALSE),0)</f>
        <v>0</v>
      </c>
    </row>
    <row r="4500" spans="1:14" x14ac:dyDescent="0.25">
      <c r="A4500" s="5" t="str">
        <f>Source!B4500&amp;"|"&amp;Source!K4500</f>
        <v>MIC|UA</v>
      </c>
      <c r="B4500" s="5">
        <f>IFERROR(VLOOKUP(Labs!A4500,Mapping!D:E,2,FALSE),0)</f>
        <v>0</v>
      </c>
      <c r="C4500" t="str">
        <f>Source!F4500</f>
        <v>Andrology</v>
      </c>
      <c r="D4500" s="5" t="str">
        <f>Source!D4500</f>
        <v>Microscopy</v>
      </c>
      <c r="E4500" s="5" t="str">
        <f>Source!L4500</f>
        <v>Urine (retrograde ejaculation)</v>
      </c>
      <c r="F4500" s="5" t="e">
        <f>IF(ISBLANK(Source!E4500),NA(),Source!E4500)</f>
        <v>#N/A</v>
      </c>
      <c r="G4500" s="5">
        <f>Source!I4500</f>
        <v>3</v>
      </c>
      <c r="H4500" s="5" t="str">
        <f>IF(B4500&lt;&gt;0,NA(),Source!B4500)</f>
        <v>MIC</v>
      </c>
      <c r="I4500" s="5">
        <f>VLOOKUP(H4500,Mapping!B:E,4,FALSE)</f>
        <v>0</v>
      </c>
      <c r="J4500" s="9" t="str">
        <f>VLOOKUP(H4500,Mapping!B:M,12,FALSE)</f>
        <v/>
      </c>
      <c r="K4500" s="5" t="str">
        <f>VLOOKUP(H4500,Mapping!B:H,7,FALSE)</f>
        <v>Urine (retrograde ejaculation)</v>
      </c>
      <c r="L4500" s="5" t="e">
        <f>IF(B4500&lt;&gt;0,B4500,IF(M4500=1,I4500,NA()))</f>
        <v>#N/A</v>
      </c>
      <c r="N4500" s="9" t="str">
        <f>IFERROR(VLOOKUP(Labs!A4500,Mapping!D:M,10,FALSE),0)</f>
        <v/>
      </c>
    </row>
    <row r="4501" spans="1:14" x14ac:dyDescent="0.25">
      <c r="A4501" s="5" t="str">
        <f>Source!B4501&amp;"|"&amp;Source!K4501</f>
        <v>NEUT|HYPO</v>
      </c>
      <c r="B4501" s="5">
        <f>IFERROR(VLOOKUP(Labs!A4501,Mapping!D:E,2,FALSE),0)</f>
        <v>0</v>
      </c>
      <c r="C4501" t="str">
        <f>Source!F4501</f>
        <v>Chem/Haem</v>
      </c>
      <c r="D4501" s="5" t="str">
        <f>Source!D4501</f>
        <v>Neutrophils</v>
      </c>
      <c r="E4501" s="5" t="str">
        <f>Source!L4501</f>
        <v>% Hypochromic Cells</v>
      </c>
      <c r="F4501" s="5" t="str">
        <f>IF(ISBLANK(Source!E4501),NA(),Source!E4501)</f>
        <v>10*9/L</v>
      </c>
      <c r="G4501" s="5">
        <f>Source!I4501</f>
        <v>3</v>
      </c>
      <c r="H4501" s="5" t="str">
        <f>IF(B4501&lt;&gt;0,NA(),Source!B4501)</f>
        <v>NEUT</v>
      </c>
      <c r="I4501" s="5" t="str">
        <f>VLOOKUP(H4501,Mapping!B:E,4,FALSE)</f>
        <v>751-8</v>
      </c>
      <c r="J4501" s="9" t="str">
        <f>VLOOKUP(H4501,Mapping!B:M,12,FALSE)</f>
        <v>Neutrophils [#/volume] in Blood by Automated count</v>
      </c>
      <c r="K4501" s="5" t="str">
        <f>VLOOKUP(H4501,Mapping!B:H,7,FALSE)</f>
        <v>Full Blood Count</v>
      </c>
      <c r="L4501" s="5" t="e">
        <f>IF(B4501&lt;&gt;0,B4501,IF(M4501=1,I4501,NA()))</f>
        <v>#N/A</v>
      </c>
      <c r="N4501" s="9">
        <f>IFERROR(VLOOKUP(Labs!A4501,Mapping!D:M,10,FALSE),0)</f>
        <v>0</v>
      </c>
    </row>
    <row r="4502" spans="1:14" x14ac:dyDescent="0.25">
      <c r="A4502" s="5" t="str">
        <f>Source!B4502&amp;"|"&amp;Source!K4502</f>
        <v>LIPC|LPCR</v>
      </c>
      <c r="B4502" s="5">
        <f>IFERROR(VLOOKUP(Labs!A4502,Mapping!D:E,2,FALSE),0)</f>
        <v>0</v>
      </c>
      <c r="C4502" t="str">
        <f>Source!F4502</f>
        <v>Chem/Haem</v>
      </c>
      <c r="D4502" s="5" t="str">
        <f>Source!D4502</f>
        <v>Listeria monocytogenes DNA</v>
      </c>
      <c r="E4502" s="5" t="str">
        <f>Source!L4502</f>
        <v>Listeria PCR</v>
      </c>
      <c r="F4502" s="5" t="e">
        <f>IF(ISBLANK(Source!E4502),NA(),Source!E4502)</f>
        <v>#N/A</v>
      </c>
      <c r="G4502" s="5">
        <f>Source!I4502</f>
        <v>3</v>
      </c>
      <c r="H4502" s="5" t="str">
        <f>IF(B4502&lt;&gt;0,NA(),Source!B4502)</f>
        <v>LIPC</v>
      </c>
      <c r="I4502" s="5">
        <f>VLOOKUP(H4502,Mapping!B:E,4,FALSE)</f>
        <v>0</v>
      </c>
      <c r="J4502" s="9" t="str">
        <f>VLOOKUP(H4502,Mapping!B:M,12,FALSE)</f>
        <v/>
      </c>
      <c r="K4502" s="5" t="str">
        <f>VLOOKUP(H4502,Mapping!B:H,7,FALSE)</f>
        <v>Listeria PCR</v>
      </c>
      <c r="L4502" s="5" t="e">
        <f>IF(B4502&lt;&gt;0,B4502,IF(M4502=1,I4502,NA()))</f>
        <v>#N/A</v>
      </c>
      <c r="N4502" s="9" t="str">
        <f>IFERROR(VLOOKUP(Labs!A4502,Mapping!D:M,10,FALSE),0)</f>
        <v/>
      </c>
    </row>
    <row r="4503" spans="1:14" x14ac:dyDescent="0.25">
      <c r="A4503" s="5" t="str">
        <f>Source!B4503&amp;"|"&amp;Source!K4503</f>
        <v>PAR1|RESP</v>
      </c>
      <c r="B4503" s="5">
        <f>IFERROR(VLOOKUP(Labs!A4503,Mapping!D:E,2,FALSE),0)</f>
        <v>0</v>
      </c>
      <c r="C4503" t="str">
        <f>Source!F4503</f>
        <v>Chem/Haem</v>
      </c>
      <c r="D4503" s="5" t="str">
        <f>Source!D4503</f>
        <v>Parainfluenza virus type 1 PCR</v>
      </c>
      <c r="E4503" s="5" t="str">
        <f>Source!L4503</f>
        <v>Respiratory multiplex PCR</v>
      </c>
      <c r="F4503" s="5" t="e">
        <f>IF(ISBLANK(Source!E4503),NA(),Source!E4503)</f>
        <v>#N/A</v>
      </c>
      <c r="G4503" s="5">
        <f>Source!I4503</f>
        <v>3</v>
      </c>
      <c r="H4503" s="5" t="str">
        <f>IF(B4503&lt;&gt;0,NA(),Source!B4503)</f>
        <v>PAR1</v>
      </c>
      <c r="I4503" s="5">
        <f>VLOOKUP(H4503,Mapping!B:E,4,FALSE)</f>
        <v>0</v>
      </c>
      <c r="J4503" s="9" t="str">
        <f>VLOOKUP(H4503,Mapping!B:M,12,FALSE)</f>
        <v/>
      </c>
      <c r="K4503" s="5" t="str">
        <f>VLOOKUP(H4503,Mapping!B:H,7,FALSE)</f>
        <v>Respiratory multiplex PCR</v>
      </c>
      <c r="L4503" s="5" t="e">
        <f>IF(B4503&lt;&gt;0,B4503,IF(M4503=1,I4503,NA()))</f>
        <v>#N/A</v>
      </c>
      <c r="N4503" s="9" t="str">
        <f>IFERROR(VLOOKUP(Labs!A4503,Mapping!D:M,10,FALSE),0)</f>
        <v/>
      </c>
    </row>
    <row r="4504" spans="1:14" x14ac:dyDescent="0.25">
      <c r="A4504" s="5" t="str">
        <f>Source!B4504&amp;"|"&amp;Source!K4504</f>
        <v>MONO|HYPO</v>
      </c>
      <c r="B4504" s="5">
        <f>IFERROR(VLOOKUP(Labs!A4504,Mapping!D:E,2,FALSE),0)</f>
        <v>0</v>
      </c>
      <c r="C4504" t="str">
        <f>Source!F4504</f>
        <v>Chem/Haem</v>
      </c>
      <c r="D4504" s="5" t="str">
        <f>Source!D4504</f>
        <v>Monocytes</v>
      </c>
      <c r="E4504" s="5" t="str">
        <f>Source!L4504</f>
        <v>% Hypochromic Cells</v>
      </c>
      <c r="F4504" s="5" t="str">
        <f>IF(ISBLANK(Source!E4504),NA(),Source!E4504)</f>
        <v>10*9/L</v>
      </c>
      <c r="G4504" s="5">
        <f>Source!I4504</f>
        <v>3</v>
      </c>
      <c r="H4504" s="5" t="str">
        <f>IF(B4504&lt;&gt;0,NA(),Source!B4504)</f>
        <v>MONO</v>
      </c>
      <c r="I4504" s="5" t="str">
        <f>VLOOKUP(H4504,Mapping!B:E,4,FALSE)</f>
        <v>742-7</v>
      </c>
      <c r="J4504" s="9" t="str">
        <f>VLOOKUP(H4504,Mapping!B:M,12,FALSE)</f>
        <v>Monocytes [#/volume] in Blood by Automated count</v>
      </c>
      <c r="K4504" s="5" t="str">
        <f>VLOOKUP(H4504,Mapping!B:H,7,FALSE)</f>
        <v>Full Blood Count</v>
      </c>
      <c r="L4504" s="5" t="e">
        <f>IF(B4504&lt;&gt;0,B4504,IF(M4504=1,I4504,NA()))</f>
        <v>#N/A</v>
      </c>
      <c r="N4504" s="9">
        <f>IFERROR(VLOOKUP(Labs!A4504,Mapping!D:M,10,FALSE),0)</f>
        <v>0</v>
      </c>
    </row>
    <row r="4505" spans="1:14" x14ac:dyDescent="0.25">
      <c r="A4505" s="5" t="str">
        <f>Source!B4505&amp;"|"&amp;Source!K4505</f>
        <v>MSUG|CER x2</v>
      </c>
      <c r="B4505" s="5">
        <f>IFERROR(VLOOKUP(Labs!A4505,Mapping!D:E,2,FALSE),0)</f>
        <v>0</v>
      </c>
      <c r="C4505" t="str">
        <f>Source!F4505</f>
        <v>Gynae Cytology</v>
      </c>
      <c r="D4505" s="5" t="str">
        <f>Source!D4505</f>
        <v>Management Suggested</v>
      </c>
      <c r="E4505" s="5" t="str">
        <f>Source!L4505</f>
        <v>Cervical smear x2</v>
      </c>
      <c r="F4505" s="5" t="e">
        <f>IF(ISBLANK(Source!E4505),NA(),Source!E4505)</f>
        <v>#N/A</v>
      </c>
      <c r="G4505" s="5">
        <f>Source!I4505</f>
        <v>3</v>
      </c>
      <c r="H4505" s="5" t="str">
        <f>IF(B4505&lt;&gt;0,NA(),Source!B4505)</f>
        <v>MSUG</v>
      </c>
      <c r="I4505" s="5" t="str">
        <f>VLOOKUP(H4505,Mapping!B:E,4,FALSE)</f>
        <v>19774-9</v>
      </c>
      <c r="J4505" s="9" t="str">
        <f>VLOOKUP(H4505,Mapping!B:M,12,FALSE)</f>
        <v/>
      </c>
      <c r="K4505" s="5" t="str">
        <f>VLOOKUP(H4505,Mapping!B:H,7,FALSE)</f>
        <v>Cervical smear</v>
      </c>
      <c r="L4505" s="5" t="e">
        <f>IF(B4505&lt;&gt;0,B4505,IF(M4505=1,I4505,NA()))</f>
        <v>#N/A</v>
      </c>
      <c r="N4505" s="9">
        <f>IFERROR(VLOOKUP(Labs!A4505,Mapping!D:M,10,FALSE),0)</f>
        <v>0</v>
      </c>
    </row>
    <row r="4506" spans="1:14" x14ac:dyDescent="0.25">
      <c r="A4506" s="5" t="str">
        <f>Source!B4506&amp;"|"&amp;Source!K4506</f>
        <v>IGFB|IGF</v>
      </c>
      <c r="B4506" s="5">
        <f>IFERROR(VLOOKUP(Labs!A4506,Mapping!D:E,2,FALSE),0)</f>
        <v>0</v>
      </c>
      <c r="C4506" t="str">
        <f>Source!F4506</f>
        <v>Chem/Haem</v>
      </c>
      <c r="D4506" s="5" t="str">
        <f>Source!D4506</f>
        <v>IGF BP3</v>
      </c>
      <c r="E4506" s="5" t="str">
        <f>Source!L4506</f>
        <v>INSULIN LIKE GROWTH FACTOR</v>
      </c>
      <c r="F4506" s="5" t="str">
        <f>IF(ISBLANK(Source!E4506),NA(),Source!E4506)</f>
        <v>mg/l</v>
      </c>
      <c r="G4506" s="5">
        <f>Source!I4506</f>
        <v>3</v>
      </c>
      <c r="H4506" s="5" t="str">
        <f>IF(B4506&lt;&gt;0,NA(),Source!B4506)</f>
        <v>IGFB</v>
      </c>
      <c r="I4506" s="5">
        <f>VLOOKUP(H4506,Mapping!B:E,4,FALSE)</f>
        <v>0</v>
      </c>
      <c r="J4506" s="9" t="str">
        <f>VLOOKUP(H4506,Mapping!B:M,12,FALSE)</f>
        <v/>
      </c>
      <c r="K4506" s="5" t="str">
        <f>VLOOKUP(H4506,Mapping!B:H,7,FALSE)</f>
        <v>INSULIN LIKE GROWTH FACTOR</v>
      </c>
      <c r="L4506" s="5" t="e">
        <f>IF(B4506&lt;&gt;0,B4506,IF(M4506=1,I4506,NA()))</f>
        <v>#N/A</v>
      </c>
      <c r="N4506" s="9" t="str">
        <f>IFERROR(VLOOKUP(Labs!A4506,Mapping!D:M,10,FALSE),0)</f>
        <v/>
      </c>
    </row>
    <row r="4507" spans="1:14" x14ac:dyDescent="0.25">
      <c r="A4507" s="5" t="str">
        <f>Source!B4507&amp;"|"&amp;Source!K4507</f>
        <v>LYMP|D</v>
      </c>
      <c r="B4507" s="5">
        <f>IFERROR(VLOOKUP(Labs!A4507,Mapping!D:E,2,FALSE),0)</f>
        <v>0</v>
      </c>
      <c r="C4507" t="str">
        <f>Source!F4507</f>
        <v>Chem/Haem</v>
      </c>
      <c r="D4507" s="5" t="str">
        <f>Source!D4507</f>
        <v>Lymphocytes</v>
      </c>
      <c r="E4507" s="5" t="str">
        <f>Source!L4507</f>
        <v>Differential</v>
      </c>
      <c r="F4507" s="5" t="str">
        <f>IF(ISBLANK(Source!E4507),NA(),Source!E4507)</f>
        <v>10*9/L</v>
      </c>
      <c r="G4507" s="5">
        <f>Source!I4507</f>
        <v>3</v>
      </c>
      <c r="H4507" s="5" t="str">
        <f>IF(B4507&lt;&gt;0,NA(),Source!B4507)</f>
        <v>LYMP</v>
      </c>
      <c r="I4507" s="5" t="str">
        <f>VLOOKUP(H4507,Mapping!B:E,4,FALSE)</f>
        <v>731-0</v>
      </c>
      <c r="J4507" s="9" t="str">
        <f>VLOOKUP(H4507,Mapping!B:M,12,FALSE)</f>
        <v>Lymphocytes [#/volume] in Blood by Automated count</v>
      </c>
      <c r="K4507" s="5" t="str">
        <f>VLOOKUP(H4507,Mapping!B:H,7,FALSE)</f>
        <v>Full Blood Count</v>
      </c>
      <c r="L4507" s="5" t="e">
        <f>IF(B4507&lt;&gt;0,B4507,IF(M4507=1,I4507,NA()))</f>
        <v>#N/A</v>
      </c>
      <c r="N4507" s="9">
        <f>IFERROR(VLOOKUP(Labs!A4507,Mapping!D:M,10,FALSE),0)</f>
        <v>0</v>
      </c>
    </row>
    <row r="4508" spans="1:14" x14ac:dyDescent="0.25">
      <c r="A4508" s="5" t="str">
        <f>Source!B4508&amp;"|"&amp;Source!K4508</f>
        <v>MCHC|FOQY</v>
      </c>
      <c r="B4508" s="5">
        <f>IFERROR(VLOOKUP(Labs!A4508,Mapping!D:E,2,FALSE),0)</f>
        <v>0</v>
      </c>
      <c r="C4508" t="str">
        <f>Source!F4508</f>
        <v>Chem/Haem</v>
      </c>
      <c r="D4508" s="5" t="str">
        <f>Source!D4508</f>
        <v>MCHC</v>
      </c>
      <c r="E4508" s="5" t="str">
        <f>Source!L4508</f>
        <v>FOQ (YEOVIL)</v>
      </c>
      <c r="F4508" s="5" t="str">
        <f>IF(ISBLANK(Source!E4508),NA(),Source!E4508)</f>
        <v>g/dL</v>
      </c>
      <c r="G4508" s="5">
        <f>Source!I4508</f>
        <v>3</v>
      </c>
      <c r="H4508" s="5" t="str">
        <f>IF(B4508&lt;&gt;0,NA(),Source!B4508)</f>
        <v>MCHC</v>
      </c>
      <c r="I4508" s="5" t="str">
        <f>VLOOKUP(H4508,Mapping!B:E,4,FALSE)</f>
        <v>786-4</v>
      </c>
      <c r="J4508" s="9" t="str">
        <f>VLOOKUP(H4508,Mapping!B:M,12,FALSE)</f>
        <v>MCHC [Mass/volume] by Automated count</v>
      </c>
      <c r="K4508" s="5" t="str">
        <f>VLOOKUP(H4508,Mapping!B:H,7,FALSE)</f>
        <v>Full Blood Count</v>
      </c>
      <c r="L4508" s="5" t="e">
        <f>IF(B4508&lt;&gt;0,B4508,IF(M4508=1,I4508,NA()))</f>
        <v>#N/A</v>
      </c>
      <c r="N4508" s="9">
        <f>IFERROR(VLOOKUP(Labs!A4508,Mapping!D:M,10,FALSE),0)</f>
        <v>0</v>
      </c>
    </row>
    <row r="4509" spans="1:14" x14ac:dyDescent="0.25">
      <c r="A4509" s="5" t="str">
        <f>Source!B4509&amp;"|"&amp;Source!K4509</f>
        <v>MCHC|HYPO</v>
      </c>
      <c r="B4509" s="5">
        <f>IFERROR(VLOOKUP(Labs!A4509,Mapping!D:E,2,FALSE),0)</f>
        <v>0</v>
      </c>
      <c r="C4509" t="str">
        <f>Source!F4509</f>
        <v>Chem/Haem</v>
      </c>
      <c r="D4509" s="5" t="str">
        <f>Source!D4509</f>
        <v>MCHC</v>
      </c>
      <c r="E4509" s="5" t="str">
        <f>Source!L4509</f>
        <v>% Hypochromic Cells</v>
      </c>
      <c r="F4509" s="5" t="str">
        <f>IF(ISBLANK(Source!E4509),NA(),Source!E4509)</f>
        <v>g/L</v>
      </c>
      <c r="G4509" s="5">
        <f>Source!I4509</f>
        <v>3</v>
      </c>
      <c r="H4509" s="5" t="str">
        <f>IF(B4509&lt;&gt;0,NA(),Source!B4509)</f>
        <v>MCHC</v>
      </c>
      <c r="I4509" s="5" t="str">
        <f>VLOOKUP(H4509,Mapping!B:E,4,FALSE)</f>
        <v>786-4</v>
      </c>
      <c r="J4509" s="9" t="str">
        <f>VLOOKUP(H4509,Mapping!B:M,12,FALSE)</f>
        <v>MCHC [Mass/volume] by Automated count</v>
      </c>
      <c r="K4509" s="5" t="str">
        <f>VLOOKUP(H4509,Mapping!B:H,7,FALSE)</f>
        <v>Full Blood Count</v>
      </c>
      <c r="L4509" s="5" t="e">
        <f>IF(B4509&lt;&gt;0,B4509,IF(M4509=1,I4509,NA()))</f>
        <v>#N/A</v>
      </c>
      <c r="N4509" s="9">
        <f>IFERROR(VLOOKUP(Labs!A4509,Mapping!D:M,10,FALSE),0)</f>
        <v>0</v>
      </c>
    </row>
    <row r="4510" spans="1:14" x14ac:dyDescent="0.25">
      <c r="A4510" s="5" t="str">
        <f>Source!B4510&amp;"|"&amp;Source!K4510</f>
        <v>ORAN|ORAN</v>
      </c>
      <c r="B4510" s="5">
        <f>IFERROR(VLOOKUP(Labs!A4510,Mapping!D:E,2,FALSE),0)</f>
        <v>0</v>
      </c>
      <c r="C4510" t="str">
        <f>Source!F4510</f>
        <v>Chem/Haem</v>
      </c>
      <c r="D4510" s="5" t="str">
        <f>Source!D4510</f>
        <v>SP IGE ORANGE</v>
      </c>
      <c r="E4510" s="5" t="str">
        <f>Source!L4510</f>
        <v>SP IGE ORANGE</v>
      </c>
      <c r="F4510" s="5" t="e">
        <f>IF(ISBLANK(Source!E4510),NA(),Source!E4510)</f>
        <v>#N/A</v>
      </c>
      <c r="G4510" s="5">
        <f>Source!I4510</f>
        <v>3</v>
      </c>
      <c r="H4510" s="5" t="str">
        <f>IF(B4510&lt;&gt;0,NA(),Source!B4510)</f>
        <v>ORAN</v>
      </c>
      <c r="I4510" s="5">
        <f>VLOOKUP(H4510,Mapping!B:E,4,FALSE)</f>
        <v>0</v>
      </c>
      <c r="J4510" s="9" t="str">
        <f>VLOOKUP(H4510,Mapping!B:M,12,FALSE)</f>
        <v/>
      </c>
      <c r="K4510" s="5" t="str">
        <f>VLOOKUP(H4510,Mapping!B:H,7,FALSE)</f>
        <v>SP IGE ORANGE</v>
      </c>
      <c r="L4510" s="5" t="e">
        <f>IF(B4510&lt;&gt;0,B4510,IF(M4510=1,I4510,NA()))</f>
        <v>#N/A</v>
      </c>
      <c r="N4510" s="9" t="str">
        <f>IFERROR(VLOOKUP(Labs!A4510,Mapping!D:M,10,FALSE),0)</f>
        <v/>
      </c>
    </row>
    <row r="4511" spans="1:14" x14ac:dyDescent="0.25">
      <c r="A4511" s="5" t="str">
        <f>Source!B4511&amp;"|"&amp;Source!K4511</f>
        <v>HD34|FSCH</v>
      </c>
      <c r="B4511" s="5">
        <f>IFERROR(VLOOKUP(Labs!A4511,Mapping!D:E,2,FALSE),0)</f>
        <v>0</v>
      </c>
      <c r="C4511" t="str">
        <f>Source!F4511</f>
        <v>Chem/Haem</v>
      </c>
      <c r="D4511" s="5" t="str">
        <f>Source!D4511</f>
        <v>CD34</v>
      </c>
      <c r="E4511" s="5" t="str">
        <f>Source!L4511</f>
        <v>FACS Stem Cell (Harvest)</v>
      </c>
      <c r="F4511" s="5" t="str">
        <f>IF(ISBLANK(Source!E4511),NA(),Source!E4511)</f>
        <v>%</v>
      </c>
      <c r="G4511" s="5">
        <f>Source!I4511</f>
        <v>3</v>
      </c>
      <c r="H4511" s="5" t="str">
        <f>IF(B4511&lt;&gt;0,NA(),Source!B4511)</f>
        <v>HD34</v>
      </c>
      <c r="I4511" s="5">
        <f>VLOOKUP(H4511,Mapping!B:E,4,FALSE)</f>
        <v>0</v>
      </c>
      <c r="J4511" s="9" t="str">
        <f>VLOOKUP(H4511,Mapping!B:M,12,FALSE)</f>
        <v/>
      </c>
      <c r="K4511" s="5" t="str">
        <f>VLOOKUP(H4511,Mapping!B:H,7,FALSE)</f>
        <v>FACS Stem Cell (Harvest)</v>
      </c>
      <c r="L4511" s="5" t="e">
        <f>IF(B4511&lt;&gt;0,B4511,IF(M4511=1,I4511,NA()))</f>
        <v>#N/A</v>
      </c>
      <c r="N4511" s="9" t="str">
        <f>IFERROR(VLOOKUP(Labs!A4511,Mapping!D:M,10,FALSE),0)</f>
        <v/>
      </c>
    </row>
    <row r="4512" spans="1:14" x14ac:dyDescent="0.25">
      <c r="A4512" s="5" t="str">
        <f>Source!B4512&amp;"|"&amp;Source!K4512</f>
        <v>HGB|HYPO</v>
      </c>
      <c r="B4512" s="5">
        <f>IFERROR(VLOOKUP(Labs!A4512,Mapping!D:E,2,FALSE),0)</f>
        <v>0</v>
      </c>
      <c r="C4512" t="str">
        <f>Source!F4512</f>
        <v>Chem/Haem</v>
      </c>
      <c r="D4512" s="5" t="str">
        <f>Source!D4512</f>
        <v>HB</v>
      </c>
      <c r="E4512" s="5" t="str">
        <f>Source!L4512</f>
        <v>% Hypochromic Cells</v>
      </c>
      <c r="F4512" s="5" t="str">
        <f>IF(ISBLANK(Source!E4512),NA(),Source!E4512)</f>
        <v>g/L</v>
      </c>
      <c r="G4512" s="5">
        <f>Source!I4512</f>
        <v>3</v>
      </c>
      <c r="H4512" s="5" t="str">
        <f>IF(B4512&lt;&gt;0,NA(),Source!B4512)</f>
        <v>HGB</v>
      </c>
      <c r="I4512" s="5" t="str">
        <f>VLOOKUP(H4512,Mapping!B:E,4,FALSE)</f>
        <v>718-7</v>
      </c>
      <c r="J4512" s="9" t="str">
        <f>VLOOKUP(H4512,Mapping!B:M,12,FALSE)</f>
        <v>Hemoglobin [Mass/volume] in Blood</v>
      </c>
      <c r="K4512" s="5" t="str">
        <f>VLOOKUP(H4512,Mapping!B:H,7,FALSE)</f>
        <v>Full Blood Count</v>
      </c>
      <c r="L4512" s="5" t="e">
        <f>IF(B4512&lt;&gt;0,B4512,IF(M4512=1,I4512,NA()))</f>
        <v>#N/A</v>
      </c>
      <c r="N4512" s="9">
        <f>IFERROR(VLOOKUP(Labs!A4512,Mapping!D:M,10,FALSE),0)</f>
        <v>0</v>
      </c>
    </row>
    <row r="4513" spans="1:14" x14ac:dyDescent="0.25">
      <c r="A4513" s="5" t="str">
        <f>Source!B4513&amp;"|"&amp;Source!K4513</f>
        <v>HPE1|HPCE</v>
      </c>
      <c r="B4513" s="5">
        <f>IFERROR(VLOOKUP(Labs!A4513,Mapping!D:E,2,FALSE),0)</f>
        <v>0</v>
      </c>
      <c r="C4513" t="str">
        <f>Source!F4513</f>
        <v>Chem/Haem</v>
      </c>
      <c r="D4513" s="5" t="str">
        <f>Source!D4513</f>
        <v>Herpes Simplex virus Type 1</v>
      </c>
      <c r="E4513" s="5" t="str">
        <f>Source!L4513</f>
        <v>Herpes Simplex virus PCR</v>
      </c>
      <c r="F4513" s="5" t="e">
        <f>IF(ISBLANK(Source!E4513),NA(),Source!E4513)</f>
        <v>#N/A</v>
      </c>
      <c r="G4513" s="5">
        <f>Source!I4513</f>
        <v>3</v>
      </c>
      <c r="H4513" s="5" t="str">
        <f>IF(B4513&lt;&gt;0,NA(),Source!B4513)</f>
        <v>HPE1</v>
      </c>
      <c r="I4513" s="5">
        <f>VLOOKUP(H4513,Mapping!B:E,4,FALSE)</f>
        <v>0</v>
      </c>
      <c r="J4513" s="9" t="str">
        <f>VLOOKUP(H4513,Mapping!B:M,12,FALSE)</f>
        <v/>
      </c>
      <c r="K4513" s="5" t="str">
        <f>VLOOKUP(H4513,Mapping!B:H,7,FALSE)</f>
        <v>Herpes Simplex virus PCR</v>
      </c>
      <c r="L4513" s="5" t="e">
        <f>IF(B4513&lt;&gt;0,B4513,IF(M4513=1,I4513,NA()))</f>
        <v>#N/A</v>
      </c>
      <c r="N4513" s="9" t="str">
        <f>IFERROR(VLOOKUP(Labs!A4513,Mapping!D:M,10,FALSE),0)</f>
        <v/>
      </c>
    </row>
    <row r="4514" spans="1:14" x14ac:dyDescent="0.25">
      <c r="A4514" s="5" t="str">
        <f>Source!B4514&amp;"|"&amp;Source!K4514</f>
        <v>IGFB|IGF</v>
      </c>
      <c r="B4514" s="5">
        <f>IFERROR(VLOOKUP(Labs!A4514,Mapping!D:E,2,FALSE),0)</f>
        <v>0</v>
      </c>
      <c r="C4514" t="str">
        <f>Source!F4514</f>
        <v>Chem/Haem</v>
      </c>
      <c r="D4514" s="5" t="str">
        <f>Source!D4514</f>
        <v>IGF BP3</v>
      </c>
      <c r="E4514" s="5" t="str">
        <f>Source!L4514</f>
        <v>INSULIN LIKE GROWTH FACTOR</v>
      </c>
      <c r="F4514" s="5" t="str">
        <f>IF(ISBLANK(Source!E4514),NA(),Source!E4514)</f>
        <v>mg/l</v>
      </c>
      <c r="G4514" s="5">
        <f>Source!I4514</f>
        <v>3</v>
      </c>
      <c r="H4514" s="5" t="str">
        <f>IF(B4514&lt;&gt;0,NA(),Source!B4514)</f>
        <v>IGFB</v>
      </c>
      <c r="I4514" s="5">
        <f>VLOOKUP(H4514,Mapping!B:E,4,FALSE)</f>
        <v>0</v>
      </c>
      <c r="J4514" s="9" t="str">
        <f>VLOOKUP(H4514,Mapping!B:M,12,FALSE)</f>
        <v/>
      </c>
      <c r="K4514" s="5" t="str">
        <f>VLOOKUP(H4514,Mapping!B:H,7,FALSE)</f>
        <v>INSULIN LIKE GROWTH FACTOR</v>
      </c>
      <c r="L4514" s="5" t="e">
        <f>IF(B4514&lt;&gt;0,B4514,IF(M4514=1,I4514,NA()))</f>
        <v>#N/A</v>
      </c>
      <c r="N4514" s="9" t="str">
        <f>IFERROR(VLOOKUP(Labs!A4514,Mapping!D:M,10,FALSE),0)</f>
        <v/>
      </c>
    </row>
    <row r="4515" spans="1:14" x14ac:dyDescent="0.25">
      <c r="A4515" s="5" t="str">
        <f>Source!B4515&amp;"|"&amp;Source!K4515</f>
        <v>LUC|HYPO</v>
      </c>
      <c r="B4515" s="5">
        <f>IFERROR(VLOOKUP(Labs!A4515,Mapping!D:E,2,FALSE),0)</f>
        <v>0</v>
      </c>
      <c r="C4515" t="str">
        <f>Source!F4515</f>
        <v>Chem/Haem</v>
      </c>
      <c r="D4515" s="5" t="str">
        <f>Source!D4515</f>
        <v>LUC</v>
      </c>
      <c r="E4515" s="5" t="str">
        <f>Source!L4515</f>
        <v>% Hypochromic Cells</v>
      </c>
      <c r="F4515" s="5" t="str">
        <f>IF(ISBLANK(Source!E4515),NA(),Source!E4515)</f>
        <v>10*9/L</v>
      </c>
      <c r="G4515" s="5">
        <f>Source!I4515</f>
        <v>3</v>
      </c>
      <c r="H4515" s="5" t="str">
        <f>IF(B4515&lt;&gt;0,NA(),Source!B4515)</f>
        <v>LUC</v>
      </c>
      <c r="I4515" s="5" t="str">
        <f>VLOOKUP(H4515,Mapping!B:E,4,FALSE)</f>
        <v>26462-2</v>
      </c>
      <c r="J4515" s="9" t="str">
        <f>VLOOKUP(H4515,Mapping!B:M,12,FALSE)</f>
        <v>Large unstained cells [#/volume] in Blood</v>
      </c>
      <c r="K4515" s="5" t="str">
        <f>VLOOKUP(H4515,Mapping!B:H,7,FALSE)</f>
        <v>Full Blood Count</v>
      </c>
      <c r="L4515" s="5" t="e">
        <f>IF(B4515&lt;&gt;0,B4515,IF(M4515=1,I4515,NA()))</f>
        <v>#N/A</v>
      </c>
      <c r="N4515" s="9">
        <f>IFERROR(VLOOKUP(Labs!A4515,Mapping!D:M,10,FALSE),0)</f>
        <v>0</v>
      </c>
    </row>
    <row r="4516" spans="1:14" x14ac:dyDescent="0.25">
      <c r="A4516" s="5" t="str">
        <f>Source!B4516&amp;"|"&amp;Source!K4516</f>
        <v>GHFP|GHFP</v>
      </c>
      <c r="B4516" s="5">
        <f>IFERROR(VLOOKUP(Labs!A4516,Mapping!D:E,2,FALSE),0)</f>
        <v>0</v>
      </c>
      <c r="C4516" t="str">
        <f>Source!F4516</f>
        <v>Chem/Haem</v>
      </c>
      <c r="D4516" s="5" t="str">
        <f>Source!D4516</f>
        <v>GUT HORMONE FULL PROFILE</v>
      </c>
      <c r="E4516" s="5" t="str">
        <f>Source!L4516</f>
        <v>GUT HORMONE FULL PROFILE</v>
      </c>
      <c r="F4516" s="5" t="str">
        <f>IF(ISBLANK(Source!E4516),NA(),Source!E4516)</f>
        <v>pmol/l</v>
      </c>
      <c r="G4516" s="5">
        <f>Source!I4516</f>
        <v>3</v>
      </c>
      <c r="H4516" s="5" t="str">
        <f>IF(B4516&lt;&gt;0,NA(),Source!B4516)</f>
        <v>GHFP</v>
      </c>
      <c r="I4516" s="5">
        <f>VLOOKUP(H4516,Mapping!B:E,4,FALSE)</f>
        <v>0</v>
      </c>
      <c r="J4516" s="9" t="str">
        <f>VLOOKUP(H4516,Mapping!B:M,12,FALSE)</f>
        <v/>
      </c>
      <c r="K4516" s="5" t="str">
        <f>VLOOKUP(H4516,Mapping!B:H,7,FALSE)</f>
        <v>GUT HORMONE FULL PROFILE</v>
      </c>
      <c r="L4516" s="5" t="e">
        <f>IF(B4516&lt;&gt;0,B4516,IF(M4516=1,I4516,NA()))</f>
        <v>#N/A</v>
      </c>
      <c r="N4516" s="9" t="str">
        <f>IFERROR(VLOOKUP(Labs!A4516,Mapping!D:M,10,FALSE),0)</f>
        <v/>
      </c>
    </row>
    <row r="4517" spans="1:14" x14ac:dyDescent="0.25">
      <c r="A4517" s="5" t="str">
        <f>Source!B4517&amp;"|"&amp;Source!K4517</f>
        <v>OTG|ARBO</v>
      </c>
      <c r="B4517" s="5">
        <f>IFERROR(VLOOKUP(Labs!A4517,Mapping!D:E,2,FALSE),0)</f>
        <v>0</v>
      </c>
      <c r="C4517" t="str">
        <f>Source!F4517</f>
        <v>Virology</v>
      </c>
      <c r="D4517" s="5" t="str">
        <f>Source!D4517</f>
        <v>O.tsutsugamushi IgG</v>
      </c>
      <c r="E4517" s="5" t="str">
        <f>Source!L4517</f>
        <v>ARBOVIRUS</v>
      </c>
      <c r="F4517" s="5" t="e">
        <f>IF(ISBLANK(Source!E4517),NA(),Source!E4517)</f>
        <v>#N/A</v>
      </c>
      <c r="G4517" s="5">
        <f>Source!I4517</f>
        <v>3</v>
      </c>
      <c r="H4517" s="5" t="str">
        <f>IF(B4517&lt;&gt;0,NA(),Source!B4517)</f>
        <v>OTG</v>
      </c>
      <c r="I4517" s="5">
        <f>VLOOKUP(H4517,Mapping!B:E,4,FALSE)</f>
        <v>0</v>
      </c>
      <c r="J4517" s="9" t="str">
        <f>VLOOKUP(H4517,Mapping!B:M,12,FALSE)</f>
        <v/>
      </c>
      <c r="K4517" s="5" t="str">
        <f>VLOOKUP(H4517,Mapping!B:H,7,FALSE)</f>
        <v>Arbovirus Serology</v>
      </c>
      <c r="L4517" s="5" t="e">
        <f>IF(B4517&lt;&gt;0,B4517,IF(M4517=1,I4517,NA()))</f>
        <v>#N/A</v>
      </c>
      <c r="N4517" s="9" t="str">
        <f>IFERROR(VLOOKUP(Labs!A4517,Mapping!D:M,10,FALSE),0)</f>
        <v/>
      </c>
    </row>
    <row r="4518" spans="1:14" x14ac:dyDescent="0.25">
      <c r="A4518" s="5" t="str">
        <f>Source!B4518&amp;"|"&amp;Source!K4518</f>
        <v>PC|THRY</v>
      </c>
      <c r="B4518" s="5">
        <f>IFERROR(VLOOKUP(Labs!A4518,Mapping!D:E,2,FALSE),0)</f>
        <v>0</v>
      </c>
      <c r="C4518" t="str">
        <f>Source!F4518</f>
        <v>Chem/Haem</v>
      </c>
      <c r="D4518" s="5" t="str">
        <f>Source!D4518</f>
        <v>PROTEIN C</v>
      </c>
      <c r="E4518" s="5" t="str">
        <f>Source!L4518</f>
        <v>THROMBOPHILIA SCREEN (YEOVIL)</v>
      </c>
      <c r="F4518" s="5" t="str">
        <f>IF(ISBLANK(Source!E4518),NA(),Source!E4518)</f>
        <v>iu/dl</v>
      </c>
      <c r="G4518" s="5">
        <f>Source!I4518</f>
        <v>3</v>
      </c>
      <c r="H4518" s="5" t="str">
        <f>IF(B4518&lt;&gt;0,NA(),Source!B4518)</f>
        <v>PC</v>
      </c>
      <c r="I4518" s="5">
        <f>VLOOKUP(H4518,Mapping!B:E,4,FALSE)</f>
        <v>0</v>
      </c>
      <c r="J4518" s="9" t="str">
        <f>VLOOKUP(H4518,Mapping!B:M,12,FALSE)</f>
        <v/>
      </c>
      <c r="K4518" s="5" t="str">
        <f>VLOOKUP(H4518,Mapping!B:H,7,FALSE)</f>
        <v>Semen - fertility</v>
      </c>
      <c r="L4518" s="5" t="e">
        <f>IF(B4518&lt;&gt;0,B4518,IF(M4518=1,I4518,NA()))</f>
        <v>#N/A</v>
      </c>
      <c r="N4518" s="9">
        <f>IFERROR(VLOOKUP(Labs!A4518,Mapping!D:M,10,FALSE),0)</f>
        <v>0</v>
      </c>
    </row>
    <row r="4519" spans="1:14" x14ac:dyDescent="0.25">
      <c r="A4519" s="5" t="str">
        <f>Source!B4519&amp;"|"&amp;Source!K4519</f>
        <v>FLEC|FLEC</v>
      </c>
      <c r="B4519" s="5">
        <f>IFERROR(VLOOKUP(Labs!A4519,Mapping!D:E,2,FALSE),0)</f>
        <v>0</v>
      </c>
      <c r="C4519" t="str">
        <f>Source!F4519</f>
        <v>Chem/Haem</v>
      </c>
      <c r="D4519" s="5" t="str">
        <f>Source!D4519</f>
        <v>FLECAINIDE</v>
      </c>
      <c r="E4519" s="5" t="str">
        <f>Source!L4519</f>
        <v>FLECAINIDE</v>
      </c>
      <c r="F4519" s="5" t="str">
        <f>IF(ISBLANK(Source!E4519),NA(),Source!E4519)</f>
        <v>ug/l</v>
      </c>
      <c r="G4519" s="5">
        <f>Source!I4519</f>
        <v>3</v>
      </c>
      <c r="H4519" s="5" t="str">
        <f>IF(B4519&lt;&gt;0,NA(),Source!B4519)</f>
        <v>FLEC</v>
      </c>
      <c r="I4519" s="5">
        <f>VLOOKUP(H4519,Mapping!B:E,4,FALSE)</f>
        <v>0</v>
      </c>
      <c r="J4519" s="9" t="str">
        <f>VLOOKUP(H4519,Mapping!B:M,12,FALSE)</f>
        <v/>
      </c>
      <c r="K4519" s="5" t="str">
        <f>VLOOKUP(H4519,Mapping!B:H,7,FALSE)</f>
        <v>FLECAINIDE</v>
      </c>
      <c r="L4519" s="5" t="e">
        <f>IF(B4519&lt;&gt;0,B4519,IF(M4519=1,I4519,NA()))</f>
        <v>#N/A</v>
      </c>
      <c r="N4519" s="9" t="str">
        <f>IFERROR(VLOOKUP(Labs!A4519,Mapping!D:M,10,FALSE),0)</f>
        <v/>
      </c>
    </row>
    <row r="4520" spans="1:14" x14ac:dyDescent="0.25">
      <c r="A4520" s="5" t="str">
        <f>Source!B4520&amp;"|"&amp;Source!K4520</f>
        <v>LYMP|HYPO</v>
      </c>
      <c r="B4520" s="5">
        <f>IFERROR(VLOOKUP(Labs!A4520,Mapping!D:E,2,FALSE),0)</f>
        <v>0</v>
      </c>
      <c r="C4520" t="str">
        <f>Source!F4520</f>
        <v>Chem/Haem</v>
      </c>
      <c r="D4520" s="5" t="str">
        <f>Source!D4520</f>
        <v>Lymphocytes</v>
      </c>
      <c r="E4520" s="5" t="str">
        <f>Source!L4520</f>
        <v>% Hypochromic Cells</v>
      </c>
      <c r="F4520" s="5" t="str">
        <f>IF(ISBLANK(Source!E4520),NA(),Source!E4520)</f>
        <v>10*9/L</v>
      </c>
      <c r="G4520" s="5">
        <f>Source!I4520</f>
        <v>3</v>
      </c>
      <c r="H4520" s="5" t="str">
        <f>IF(B4520&lt;&gt;0,NA(),Source!B4520)</f>
        <v>LYMP</v>
      </c>
      <c r="I4520" s="5" t="str">
        <f>VLOOKUP(H4520,Mapping!B:E,4,FALSE)</f>
        <v>731-0</v>
      </c>
      <c r="J4520" s="9" t="str">
        <f>VLOOKUP(H4520,Mapping!B:M,12,FALSE)</f>
        <v>Lymphocytes [#/volume] in Blood by Automated count</v>
      </c>
      <c r="K4520" s="5" t="str">
        <f>VLOOKUP(H4520,Mapping!B:H,7,FALSE)</f>
        <v>Full Blood Count</v>
      </c>
      <c r="L4520" s="5" t="e">
        <f>IF(B4520&lt;&gt;0,B4520,IF(M4520=1,I4520,NA()))</f>
        <v>#N/A</v>
      </c>
      <c r="N4520" s="9">
        <f>IFERROR(VLOOKUP(Labs!A4520,Mapping!D:M,10,FALSE),0)</f>
        <v>0</v>
      </c>
    </row>
    <row r="4521" spans="1:14" x14ac:dyDescent="0.25">
      <c r="A4521" s="5" t="str">
        <f>Source!B4521&amp;"|"&amp;Source!K4521</f>
        <v>ORAC|ORAN</v>
      </c>
      <c r="B4521" s="5">
        <f>IFERROR(VLOOKUP(Labs!A4521,Mapping!D:E,2,FALSE),0)</f>
        <v>0</v>
      </c>
      <c r="C4521" t="str">
        <f>Source!F4521</f>
        <v>Chem/Haem</v>
      </c>
      <c r="D4521" s="5" t="str">
        <f>Source!D4521</f>
        <v>SP IGE ORANGE CLASS</v>
      </c>
      <c r="E4521" s="5" t="str">
        <f>Source!L4521</f>
        <v>SP IGE ORANGE</v>
      </c>
      <c r="F4521" s="5" t="e">
        <f>IF(ISBLANK(Source!E4521),NA(),Source!E4521)</f>
        <v>#N/A</v>
      </c>
      <c r="G4521" s="5">
        <f>Source!I4521</f>
        <v>3</v>
      </c>
      <c r="H4521" s="5" t="str">
        <f>IF(B4521&lt;&gt;0,NA(),Source!B4521)</f>
        <v>ORAC</v>
      </c>
      <c r="I4521" s="5">
        <f>VLOOKUP(H4521,Mapping!B:E,4,FALSE)</f>
        <v>0</v>
      </c>
      <c r="J4521" s="9" t="str">
        <f>VLOOKUP(H4521,Mapping!B:M,12,FALSE)</f>
        <v/>
      </c>
      <c r="K4521" s="5" t="str">
        <f>VLOOKUP(H4521,Mapping!B:H,7,FALSE)</f>
        <v>SP IGE ORANGE</v>
      </c>
      <c r="L4521" s="5" t="e">
        <f>IF(B4521&lt;&gt;0,B4521,IF(M4521=1,I4521,NA()))</f>
        <v>#N/A</v>
      </c>
      <c r="N4521" s="9" t="str">
        <f>IFERROR(VLOOKUP(Labs!A4521,Mapping!D:M,10,FALSE),0)</f>
        <v/>
      </c>
    </row>
    <row r="4522" spans="1:14" x14ac:dyDescent="0.25">
      <c r="A4522" s="5" t="str">
        <f>Source!B4522&amp;"|"&amp;Source!K4522</f>
        <v>IGM|IGM</v>
      </c>
      <c r="B4522" s="5">
        <f>IFERROR(VLOOKUP(Labs!A4522,Mapping!D:E,2,FALSE),0)</f>
        <v>0</v>
      </c>
      <c r="C4522" t="str">
        <f>Source!F4522</f>
        <v>Chem/Haem</v>
      </c>
      <c r="D4522" s="5" t="str">
        <f>Source!D4522</f>
        <v>IGM</v>
      </c>
      <c r="E4522" s="5" t="str">
        <f>Source!L4522</f>
        <v>IGM</v>
      </c>
      <c r="F4522" s="5" t="str">
        <f>IF(ISBLANK(Source!E4522),NA(),Source!E4522)</f>
        <v>g/L</v>
      </c>
      <c r="G4522" s="5">
        <f>Source!I4522</f>
        <v>3</v>
      </c>
      <c r="H4522" s="5" t="str">
        <f>IF(B4522&lt;&gt;0,NA(),Source!B4522)</f>
        <v>IGM</v>
      </c>
      <c r="I4522" s="5" t="str">
        <f>VLOOKUP(H4522,Mapping!B:E,4,FALSE)</f>
        <v>2472-9</v>
      </c>
      <c r="J4522" s="9" t="str">
        <f>VLOOKUP(H4522,Mapping!B:M,12,FALSE)</f>
        <v>IgM [Mass/volume] in Serum or Plasma</v>
      </c>
      <c r="K4522" s="5" t="str">
        <f>VLOOKUP(H4522,Mapping!B:H,7,FALSE)</f>
        <v>IMMUNOGLOBULINS</v>
      </c>
      <c r="L4522" s="5" t="e">
        <f>IF(B4522&lt;&gt;0,B4522,IF(M4522=1,I4522,NA()))</f>
        <v>#N/A</v>
      </c>
      <c r="N4522" s="9">
        <f>IFERROR(VLOOKUP(Labs!A4522,Mapping!D:M,10,FALSE),0)</f>
        <v>0</v>
      </c>
    </row>
    <row r="4523" spans="1:14" x14ac:dyDescent="0.25">
      <c r="A4523" s="5" t="str">
        <f>Source!B4523&amp;"|"&amp;Source!K4523</f>
        <v>P19A|PNSA</v>
      </c>
      <c r="B4523" s="5">
        <f>IFERROR(VLOOKUP(Labs!A4523,Mapping!D:E,2,FALSE),0)</f>
        <v>0</v>
      </c>
      <c r="C4523" t="str">
        <f>Source!F4523</f>
        <v>Virology</v>
      </c>
      <c r="D4523" s="5" t="str">
        <f>Source!D4523</f>
        <v>19A</v>
      </c>
      <c r="E4523" s="5" t="str">
        <f>Source!L4523</f>
        <v>PNEUMOCOCCAL SEROLOGY</v>
      </c>
      <c r="F4523" s="5" t="str">
        <f>IF(ISBLANK(Source!E4523),NA(),Source!E4523)</f>
        <v>ug/ml</v>
      </c>
      <c r="G4523" s="5">
        <f>Source!I4523</f>
        <v>3</v>
      </c>
      <c r="H4523" s="5" t="str">
        <f>IF(B4523&lt;&gt;0,NA(),Source!B4523)</f>
        <v>P19A</v>
      </c>
      <c r="I4523" s="5">
        <f>VLOOKUP(H4523,Mapping!B:E,4,FALSE)</f>
        <v>0</v>
      </c>
      <c r="J4523" s="9" t="str">
        <f>VLOOKUP(H4523,Mapping!B:M,12,FALSE)</f>
        <v/>
      </c>
      <c r="K4523" s="5" t="str">
        <f>VLOOKUP(H4523,Mapping!B:H,7,FALSE)</f>
        <v>Pneumococcal Serology</v>
      </c>
      <c r="L4523" s="5" t="e">
        <f>IF(B4523&lt;&gt;0,B4523,IF(M4523=1,I4523,NA()))</f>
        <v>#N/A</v>
      </c>
      <c r="N4523" s="9" t="str">
        <f>IFERROR(VLOOKUP(Labs!A4523,Mapping!D:M,10,FALSE),0)</f>
        <v/>
      </c>
    </row>
    <row r="4524" spans="1:14" x14ac:dyDescent="0.25">
      <c r="A4524" s="5" t="str">
        <f>Source!B4524&amp;"|"&amp;Source!K4524</f>
        <v>HGB|HYPO</v>
      </c>
      <c r="B4524" s="5">
        <f>IFERROR(VLOOKUP(Labs!A4524,Mapping!D:E,2,FALSE),0)</f>
        <v>0</v>
      </c>
      <c r="C4524" t="str">
        <f>Source!F4524</f>
        <v>Chem/Haem</v>
      </c>
      <c r="D4524" s="5" t="str">
        <f>Source!D4524</f>
        <v>HB</v>
      </c>
      <c r="E4524" s="5" t="str">
        <f>Source!L4524</f>
        <v>% Hypochromic Cells</v>
      </c>
      <c r="F4524" s="5" t="str">
        <f>IF(ISBLANK(Source!E4524),NA(),Source!E4524)</f>
        <v>g/L</v>
      </c>
      <c r="G4524" s="5">
        <f>Source!I4524</f>
        <v>3</v>
      </c>
      <c r="H4524" s="5" t="str">
        <f>IF(B4524&lt;&gt;0,NA(),Source!B4524)</f>
        <v>HGB</v>
      </c>
      <c r="I4524" s="5" t="str">
        <f>VLOOKUP(H4524,Mapping!B:E,4,FALSE)</f>
        <v>718-7</v>
      </c>
      <c r="J4524" s="9" t="str">
        <f>VLOOKUP(H4524,Mapping!B:M,12,FALSE)</f>
        <v>Hemoglobin [Mass/volume] in Blood</v>
      </c>
      <c r="K4524" s="5" t="str">
        <f>VLOOKUP(H4524,Mapping!B:H,7,FALSE)</f>
        <v>Full Blood Count</v>
      </c>
      <c r="L4524" s="5" t="e">
        <f>IF(B4524&lt;&gt;0,B4524,IF(M4524=1,I4524,NA()))</f>
        <v>#N/A</v>
      </c>
      <c r="N4524" s="9">
        <f>IFERROR(VLOOKUP(Labs!A4524,Mapping!D:M,10,FALSE),0)</f>
        <v>0</v>
      </c>
    </row>
    <row r="4525" spans="1:14" x14ac:dyDescent="0.25">
      <c r="A4525" s="5" t="str">
        <f>Source!B4525&amp;"|"&amp;Source!K4525</f>
        <v>IAPC|RESP</v>
      </c>
      <c r="B4525" s="5">
        <f>IFERROR(VLOOKUP(Labs!A4525,Mapping!D:E,2,FALSE),0)</f>
        <v>0</v>
      </c>
      <c r="C4525" t="str">
        <f>Source!F4525</f>
        <v>Chem/Haem</v>
      </c>
      <c r="D4525" s="5" t="str">
        <f>Source!D4525</f>
        <v>Influenza A PCR</v>
      </c>
      <c r="E4525" s="5" t="str">
        <f>Source!L4525</f>
        <v>Respiratory multiplex PCR</v>
      </c>
      <c r="F4525" s="5" t="e">
        <f>IF(ISBLANK(Source!E4525),NA(),Source!E4525)</f>
        <v>#N/A</v>
      </c>
      <c r="G4525" s="5">
        <f>Source!I4525</f>
        <v>3</v>
      </c>
      <c r="H4525" s="5" t="str">
        <f>IF(B4525&lt;&gt;0,NA(),Source!B4525)</f>
        <v>IAPC</v>
      </c>
      <c r="I4525" s="5">
        <f>VLOOKUP(H4525,Mapping!B:E,4,FALSE)</f>
        <v>0</v>
      </c>
      <c r="J4525" s="9" t="str">
        <f>VLOOKUP(H4525,Mapping!B:M,12,FALSE)</f>
        <v/>
      </c>
      <c r="K4525" s="5" t="str">
        <f>VLOOKUP(H4525,Mapping!B:H,7,FALSE)</f>
        <v>Respiratory multiplex PCR</v>
      </c>
      <c r="L4525" s="5" t="e">
        <f>IF(B4525&lt;&gt;0,B4525,IF(M4525=1,I4525,NA()))</f>
        <v>#N/A</v>
      </c>
      <c r="N4525" s="9" t="str">
        <f>IFERROR(VLOOKUP(Labs!A4525,Mapping!D:M,10,FALSE),0)</f>
        <v/>
      </c>
    </row>
    <row r="4526" spans="1:14" x14ac:dyDescent="0.25">
      <c r="A4526" s="5" t="str">
        <f>Source!B4526&amp;"|"&amp;Source!K4526</f>
        <v>PN14|PNSA</v>
      </c>
      <c r="B4526" s="5">
        <f>IFERROR(VLOOKUP(Labs!A4526,Mapping!D:E,2,FALSE),0)</f>
        <v>0</v>
      </c>
      <c r="C4526" t="str">
        <f>Source!F4526</f>
        <v>Virology</v>
      </c>
      <c r="D4526" s="5">
        <f>Source!D4526</f>
        <v>14</v>
      </c>
      <c r="E4526" s="5" t="str">
        <f>Source!L4526</f>
        <v>PNEUMOCOCCAL SEROLOGY</v>
      </c>
      <c r="F4526" s="5" t="str">
        <f>IF(ISBLANK(Source!E4526),NA(),Source!E4526)</f>
        <v>ug/ml</v>
      </c>
      <c r="G4526" s="5">
        <f>Source!I4526</f>
        <v>3</v>
      </c>
      <c r="H4526" s="5" t="str">
        <f>IF(B4526&lt;&gt;0,NA(),Source!B4526)</f>
        <v>PN14</v>
      </c>
      <c r="I4526" s="5">
        <f>VLOOKUP(H4526,Mapping!B:E,4,FALSE)</f>
        <v>0</v>
      </c>
      <c r="J4526" s="9" t="str">
        <f>VLOOKUP(H4526,Mapping!B:M,12,FALSE)</f>
        <v/>
      </c>
      <c r="K4526" s="5" t="str">
        <f>VLOOKUP(H4526,Mapping!B:H,7,FALSE)</f>
        <v>Pneumococcal Serology</v>
      </c>
      <c r="L4526" s="5" t="e">
        <f>IF(B4526&lt;&gt;0,B4526,IF(M4526=1,I4526,NA()))</f>
        <v>#N/A</v>
      </c>
      <c r="N4526" s="9" t="str">
        <f>IFERROR(VLOOKUP(Labs!A4526,Mapping!D:M,10,FALSE),0)</f>
        <v/>
      </c>
    </row>
    <row r="4527" spans="1:14" x14ac:dyDescent="0.25">
      <c r="A4527" s="5" t="str">
        <f>Source!B4527&amp;"|"&amp;Source!K4527</f>
        <v>MCH|HYPO</v>
      </c>
      <c r="B4527" s="5">
        <f>IFERROR(VLOOKUP(Labs!A4527,Mapping!D:E,2,FALSE),0)</f>
        <v>0</v>
      </c>
      <c r="C4527" t="str">
        <f>Source!F4527</f>
        <v>Chem/Haem</v>
      </c>
      <c r="D4527" s="5" t="str">
        <f>Source!D4527</f>
        <v>MCH</v>
      </c>
      <c r="E4527" s="5" t="str">
        <f>Source!L4527</f>
        <v>% Hypochromic Cells</v>
      </c>
      <c r="F4527" s="5" t="str">
        <f>IF(ISBLANK(Source!E4527),NA(),Source!E4527)</f>
        <v>pg</v>
      </c>
      <c r="G4527" s="5">
        <f>Source!I4527</f>
        <v>3</v>
      </c>
      <c r="H4527" s="5" t="str">
        <f>IF(B4527&lt;&gt;0,NA(),Source!B4527)</f>
        <v>MCH</v>
      </c>
      <c r="I4527" s="5" t="str">
        <f>VLOOKUP(H4527,Mapping!B:E,4,FALSE)</f>
        <v>785-6</v>
      </c>
      <c r="J4527" s="9" t="str">
        <f>VLOOKUP(H4527,Mapping!B:M,12,FALSE)</f>
        <v>MCH [Entitic mass] by Automated count</v>
      </c>
      <c r="K4527" s="5" t="str">
        <f>VLOOKUP(H4527,Mapping!B:H,7,FALSE)</f>
        <v>Full Blood Count</v>
      </c>
      <c r="L4527" s="5" t="e">
        <f>IF(B4527&lt;&gt;0,B4527,IF(M4527=1,I4527,NA()))</f>
        <v>#N/A</v>
      </c>
      <c r="N4527" s="9">
        <f>IFERROR(VLOOKUP(Labs!A4527,Mapping!D:M,10,FALSE),0)</f>
        <v>0</v>
      </c>
    </row>
    <row r="4528" spans="1:14" x14ac:dyDescent="0.25">
      <c r="A4528" s="5" t="str">
        <f>Source!B4528&amp;"|"&amp;Source!K4528</f>
        <v>PAR3|RESP</v>
      </c>
      <c r="B4528" s="5">
        <f>IFERROR(VLOOKUP(Labs!A4528,Mapping!D:E,2,FALSE),0)</f>
        <v>0</v>
      </c>
      <c r="C4528" t="str">
        <f>Source!F4528</f>
        <v>Chem/Haem</v>
      </c>
      <c r="D4528" s="5" t="str">
        <f>Source!D4528</f>
        <v>Parainfluenza virus type 3 PCR</v>
      </c>
      <c r="E4528" s="5" t="str">
        <f>Source!L4528</f>
        <v>Respiratory multiplex PCR</v>
      </c>
      <c r="F4528" s="5" t="e">
        <f>IF(ISBLANK(Source!E4528),NA(),Source!E4528)</f>
        <v>#N/A</v>
      </c>
      <c r="G4528" s="5">
        <f>Source!I4528</f>
        <v>3</v>
      </c>
      <c r="H4528" s="5" t="str">
        <f>IF(B4528&lt;&gt;0,NA(),Source!B4528)</f>
        <v>PAR3</v>
      </c>
      <c r="I4528" s="5">
        <f>VLOOKUP(H4528,Mapping!B:E,4,FALSE)</f>
        <v>0</v>
      </c>
      <c r="J4528" s="9" t="str">
        <f>VLOOKUP(H4528,Mapping!B:M,12,FALSE)</f>
        <v/>
      </c>
      <c r="K4528" s="5" t="str">
        <f>VLOOKUP(H4528,Mapping!B:H,7,FALSE)</f>
        <v>Respiratory multiplex PCR</v>
      </c>
      <c r="L4528" s="5" t="e">
        <f>IF(B4528&lt;&gt;0,B4528,IF(M4528=1,I4528,NA()))</f>
        <v>#N/A</v>
      </c>
      <c r="N4528" s="9" t="str">
        <f>IFERROR(VLOOKUP(Labs!A4528,Mapping!D:M,10,FALSE),0)</f>
        <v/>
      </c>
    </row>
    <row r="4529" spans="1:14" x14ac:dyDescent="0.25">
      <c r="A4529" s="5" t="str">
        <f>Source!B4529&amp;"|"&amp;Source!K4529</f>
        <v>MUPC|MUPC</v>
      </c>
      <c r="B4529" s="5">
        <f>IFERROR(VLOOKUP(Labs!A4529,Mapping!D:E,2,FALSE),0)</f>
        <v>0</v>
      </c>
      <c r="C4529" t="str">
        <f>Source!F4529</f>
        <v>Virology</v>
      </c>
      <c r="D4529" s="5" t="str">
        <f>Source!D4529</f>
        <v>Mumps RT-PCR (HN gene)</v>
      </c>
      <c r="E4529" s="5" t="str">
        <f>Source!L4529</f>
        <v>Mumps PCR</v>
      </c>
      <c r="F4529" s="5" t="e">
        <f>IF(ISBLANK(Source!E4529),NA(),Source!E4529)</f>
        <v>#N/A</v>
      </c>
      <c r="G4529" s="5">
        <f>Source!I4529</f>
        <v>3</v>
      </c>
      <c r="H4529" s="5" t="str">
        <f>IF(B4529&lt;&gt;0,NA(),Source!B4529)</f>
        <v>MUPC</v>
      </c>
      <c r="I4529" s="5">
        <f>VLOOKUP(H4529,Mapping!B:E,4,FALSE)</f>
        <v>0</v>
      </c>
      <c r="J4529" s="9" t="str">
        <f>VLOOKUP(H4529,Mapping!B:M,12,FALSE)</f>
        <v/>
      </c>
      <c r="K4529" s="5" t="str">
        <f>VLOOKUP(H4529,Mapping!B:H,7,FALSE)</f>
        <v>COLINDALE MUMPS SEROLOGY</v>
      </c>
      <c r="L4529" s="5" t="e">
        <f>IF(B4529&lt;&gt;0,B4529,IF(M4529=1,I4529,NA()))</f>
        <v>#N/A</v>
      </c>
      <c r="N4529" s="9">
        <f>IFERROR(VLOOKUP(Labs!A4529,Mapping!D:M,10,FALSE),0)</f>
        <v>0</v>
      </c>
    </row>
    <row r="4530" spans="1:14" x14ac:dyDescent="0.25">
      <c r="A4530" s="5" t="str">
        <f>Source!B4530&amp;"|"&amp;Source!K4530</f>
        <v>IGF|IGF</v>
      </c>
      <c r="B4530" s="5">
        <f>IFERROR(VLOOKUP(Labs!A4530,Mapping!D:E,2,FALSE),0)</f>
        <v>0</v>
      </c>
      <c r="C4530" t="str">
        <f>Source!F4530</f>
        <v>Chem/Haem</v>
      </c>
      <c r="D4530" s="5" t="str">
        <f>Source!D4530</f>
        <v>IGF</v>
      </c>
      <c r="E4530" s="5" t="str">
        <f>Source!L4530</f>
        <v>INSULIN LIKE GROWTH FACTOR</v>
      </c>
      <c r="F4530" s="5" t="str">
        <f>IF(ISBLANK(Source!E4530),NA(),Source!E4530)</f>
        <v>nmol/l</v>
      </c>
      <c r="G4530" s="5">
        <f>Source!I4530</f>
        <v>3</v>
      </c>
      <c r="H4530" s="5" t="str">
        <f>IF(B4530&lt;&gt;0,NA(),Source!B4530)</f>
        <v>IGF</v>
      </c>
      <c r="I4530" s="5">
        <f>VLOOKUP(H4530,Mapping!B:E,4,FALSE)</f>
        <v>0</v>
      </c>
      <c r="J4530" s="9" t="str">
        <f>VLOOKUP(H4530,Mapping!B:M,12,FALSE)</f>
        <v/>
      </c>
      <c r="K4530" s="5" t="str">
        <f>VLOOKUP(H4530,Mapping!B:H,7,FALSE)</f>
        <v>INSULIN LIKE GROWTH FACTOR</v>
      </c>
      <c r="L4530" s="5" t="e">
        <f>IF(B4530&lt;&gt;0,B4530,IF(M4530=1,I4530,NA()))</f>
        <v>#N/A</v>
      </c>
      <c r="N4530" s="9" t="str">
        <f>IFERROR(VLOOKUP(Labs!A4530,Mapping!D:M,10,FALSE),0)</f>
        <v/>
      </c>
    </row>
    <row r="4531" spans="1:14" x14ac:dyDescent="0.25">
      <c r="A4531" s="5" t="str">
        <f>Source!B4531&amp;"|"&amp;Source!K4531</f>
        <v>PC|PC</v>
      </c>
      <c r="B4531" s="5">
        <f>IFERROR(VLOOKUP(Labs!A4531,Mapping!D:E,2,FALSE),0)</f>
        <v>0</v>
      </c>
      <c r="C4531" t="str">
        <f>Source!F4531</f>
        <v>Chem/Haem</v>
      </c>
      <c r="D4531" s="5" t="str">
        <f>Source!D4531</f>
        <v>PROTEIN C</v>
      </c>
      <c r="E4531" s="5" t="str">
        <f>Source!L4531</f>
        <v>PROTEIN C</v>
      </c>
      <c r="F4531" s="5" t="str">
        <f>IF(ISBLANK(Source!E4531),NA(),Source!E4531)</f>
        <v>iu/dl</v>
      </c>
      <c r="G4531" s="5">
        <f>Source!I4531</f>
        <v>3</v>
      </c>
      <c r="H4531" s="5" t="str">
        <f>IF(B4531&lt;&gt;0,NA(),Source!B4531)</f>
        <v>PC</v>
      </c>
      <c r="I4531" s="5">
        <f>VLOOKUP(H4531,Mapping!B:E,4,FALSE)</f>
        <v>0</v>
      </c>
      <c r="J4531" s="9" t="str">
        <f>VLOOKUP(H4531,Mapping!B:M,12,FALSE)</f>
        <v/>
      </c>
      <c r="K4531" s="5" t="str">
        <f>VLOOKUP(H4531,Mapping!B:H,7,FALSE)</f>
        <v>Semen - fertility</v>
      </c>
      <c r="L4531" s="5" t="e">
        <f>IF(B4531&lt;&gt;0,B4531,IF(M4531=1,I4531,NA()))</f>
        <v>#N/A</v>
      </c>
      <c r="N4531" s="9">
        <f>IFERROR(VLOOKUP(Labs!A4531,Mapping!D:M,10,FALSE),0)</f>
        <v>0</v>
      </c>
    </row>
    <row r="4532" spans="1:14" x14ac:dyDescent="0.25">
      <c r="A4532" s="5" t="str">
        <f>Source!B4532&amp;"|"&amp;Source!K4532</f>
        <v>IGF|IGFQ</v>
      </c>
      <c r="B4532" s="5">
        <f>IFERROR(VLOOKUP(Labs!A4532,Mapping!D:E,2,FALSE),0)</f>
        <v>0</v>
      </c>
      <c r="C4532" t="str">
        <f>Source!F4532</f>
        <v>Chem/Haem</v>
      </c>
      <c r="D4532" s="5" t="str">
        <f>Source!D4532</f>
        <v>IGF</v>
      </c>
      <c r="E4532" s="5" t="str">
        <f>Source!L4532</f>
        <v>INSULIN LIKE GROWTH FACTOR</v>
      </c>
      <c r="F4532" s="5" t="str">
        <f>IF(ISBLANK(Source!E4532),NA(),Source!E4532)</f>
        <v>ug/l</v>
      </c>
      <c r="G4532" s="5">
        <f>Source!I4532</f>
        <v>3</v>
      </c>
      <c r="H4532" s="5" t="str">
        <f>IF(B4532&lt;&gt;0,NA(),Source!B4532)</f>
        <v>IGF</v>
      </c>
      <c r="I4532" s="5">
        <f>VLOOKUP(H4532,Mapping!B:E,4,FALSE)</f>
        <v>0</v>
      </c>
      <c r="J4532" s="9" t="str">
        <f>VLOOKUP(H4532,Mapping!B:M,12,FALSE)</f>
        <v/>
      </c>
      <c r="K4532" s="5" t="str">
        <f>VLOOKUP(H4532,Mapping!B:H,7,FALSE)</f>
        <v>INSULIN LIKE GROWTH FACTOR</v>
      </c>
      <c r="L4532" s="5" t="e">
        <f>IF(B4532&lt;&gt;0,B4532,IF(M4532=1,I4532,NA()))</f>
        <v>#N/A</v>
      </c>
      <c r="N4532" s="9">
        <f>IFERROR(VLOOKUP(Labs!A4532,Mapping!D:M,10,FALSE),0)</f>
        <v>0</v>
      </c>
    </row>
    <row r="4533" spans="1:14" x14ac:dyDescent="0.25">
      <c r="A4533" s="5" t="str">
        <f>Source!B4533&amp;"|"&amp;Source!K4533</f>
        <v>HDM|RAST</v>
      </c>
      <c r="B4533" s="5">
        <f>IFERROR(VLOOKUP(Labs!A4533,Mapping!D:E,2,FALSE),0)</f>
        <v>0</v>
      </c>
      <c r="C4533" t="str">
        <f>Source!F4533</f>
        <v>Chem/Haem</v>
      </c>
      <c r="D4533" s="5" t="str">
        <f>Source!D4533</f>
        <v>HOUSE DUST MITE</v>
      </c>
      <c r="E4533" s="5" t="str">
        <f>Source!L4533</f>
        <v>RAST TESTS</v>
      </c>
      <c r="F4533" s="5" t="e">
        <f>IF(ISBLANK(Source!E4533),NA(),Source!E4533)</f>
        <v>#N/A</v>
      </c>
      <c r="G4533" s="5">
        <f>Source!I4533</f>
        <v>3</v>
      </c>
      <c r="H4533" s="5" t="str">
        <f>IF(B4533&lt;&gt;0,NA(),Source!B4533)</f>
        <v>HDM</v>
      </c>
      <c r="I4533" s="5">
        <f>VLOOKUP(H4533,Mapping!B:E,4,FALSE)</f>
        <v>0</v>
      </c>
      <c r="J4533" s="9" t="str">
        <f>VLOOKUP(H4533,Mapping!B:M,12,FALSE)</f>
        <v/>
      </c>
      <c r="K4533" s="5" t="str">
        <f>VLOOKUP(H4533,Mapping!B:H,7,FALSE)</f>
        <v>SP IGE HOUSE DUST MITE</v>
      </c>
      <c r="L4533" s="5" t="e">
        <f>IF(B4533&lt;&gt;0,B4533,IF(M4533=1,I4533,NA()))</f>
        <v>#N/A</v>
      </c>
      <c r="N4533" s="9">
        <f>IFERROR(VLOOKUP(Labs!A4533,Mapping!D:M,10,FALSE),0)</f>
        <v>0</v>
      </c>
    </row>
    <row r="4534" spans="1:14" x14ac:dyDescent="0.25">
      <c r="A4534" s="5" t="str">
        <f>Source!B4534&amp;"|"&amp;Source!K4534</f>
        <v>LYMP|HYPO</v>
      </c>
      <c r="B4534" s="5">
        <f>IFERROR(VLOOKUP(Labs!A4534,Mapping!D:E,2,FALSE),0)</f>
        <v>0</v>
      </c>
      <c r="C4534" t="str">
        <f>Source!F4534</f>
        <v>Chem/Haem</v>
      </c>
      <c r="D4534" s="5" t="str">
        <f>Source!D4534</f>
        <v>Lymphocytes</v>
      </c>
      <c r="E4534" s="5" t="str">
        <f>Source!L4534</f>
        <v>% Hypochromic Cells</v>
      </c>
      <c r="F4534" s="5" t="str">
        <f>IF(ISBLANK(Source!E4534),NA(),Source!E4534)</f>
        <v>10*9/L</v>
      </c>
      <c r="G4534" s="5">
        <f>Source!I4534</f>
        <v>3</v>
      </c>
      <c r="H4534" s="5" t="str">
        <f>IF(B4534&lt;&gt;0,NA(),Source!B4534)</f>
        <v>LYMP</v>
      </c>
      <c r="I4534" s="5" t="str">
        <f>VLOOKUP(H4534,Mapping!B:E,4,FALSE)</f>
        <v>731-0</v>
      </c>
      <c r="J4534" s="9" t="str">
        <f>VLOOKUP(H4534,Mapping!B:M,12,FALSE)</f>
        <v>Lymphocytes [#/volume] in Blood by Automated count</v>
      </c>
      <c r="K4534" s="5" t="str">
        <f>VLOOKUP(H4534,Mapping!B:H,7,FALSE)</f>
        <v>Full Blood Count</v>
      </c>
      <c r="L4534" s="5" t="e">
        <f>IF(B4534&lt;&gt;0,B4534,IF(M4534=1,I4534,NA()))</f>
        <v>#N/A</v>
      </c>
      <c r="N4534" s="9">
        <f>IFERROR(VLOOKUP(Labs!A4534,Mapping!D:M,10,FALSE),0)</f>
        <v>0</v>
      </c>
    </row>
    <row r="4535" spans="1:14" x14ac:dyDescent="0.25">
      <c r="A4535" s="5" t="str">
        <f>Source!B4535&amp;"|"&amp;Source!K4535</f>
        <v>MCV|HYPO</v>
      </c>
      <c r="B4535" s="5">
        <f>IFERROR(VLOOKUP(Labs!A4535,Mapping!D:E,2,FALSE),0)</f>
        <v>0</v>
      </c>
      <c r="C4535" t="str">
        <f>Source!F4535</f>
        <v>Chem/Haem</v>
      </c>
      <c r="D4535" s="5" t="str">
        <f>Source!D4535</f>
        <v>MCV</v>
      </c>
      <c r="E4535" s="5" t="str">
        <f>Source!L4535</f>
        <v>% Hypochromic Cells</v>
      </c>
      <c r="F4535" s="5" t="str">
        <f>IF(ISBLANK(Source!E4535),NA(),Source!E4535)</f>
        <v>fL</v>
      </c>
      <c r="G4535" s="5">
        <f>Source!I4535</f>
        <v>3</v>
      </c>
      <c r="H4535" s="5" t="str">
        <f>IF(B4535&lt;&gt;0,NA(),Source!B4535)</f>
        <v>MCV</v>
      </c>
      <c r="I4535" s="5" t="str">
        <f>VLOOKUP(H4535,Mapping!B:E,4,FALSE)</f>
        <v>787-2</v>
      </c>
      <c r="J4535" s="9" t="str">
        <f>VLOOKUP(H4535,Mapping!B:M,12,FALSE)</f>
        <v>MCV [Entitic volume] by Automated count</v>
      </c>
      <c r="K4535" s="5" t="str">
        <f>VLOOKUP(H4535,Mapping!B:H,7,FALSE)</f>
        <v>Full Blood Count</v>
      </c>
      <c r="L4535" s="5" t="e">
        <f>IF(B4535&lt;&gt;0,B4535,IF(M4535=1,I4535,NA()))</f>
        <v>#N/A</v>
      </c>
      <c r="N4535" s="9">
        <f>IFERROR(VLOOKUP(Labs!A4535,Mapping!D:M,10,FALSE),0)</f>
        <v>0</v>
      </c>
    </row>
    <row r="4536" spans="1:14" x14ac:dyDescent="0.25">
      <c r="A4536" s="5" t="str">
        <f>Source!B4536&amp;"|"&amp;Source!K4536</f>
        <v>IGFB|IGF</v>
      </c>
      <c r="B4536" s="5">
        <f>IFERROR(VLOOKUP(Labs!A4536,Mapping!D:E,2,FALSE),0)</f>
        <v>0</v>
      </c>
      <c r="C4536" t="str">
        <f>Source!F4536</f>
        <v>Chem/Haem</v>
      </c>
      <c r="D4536" s="5" t="str">
        <f>Source!D4536</f>
        <v>IGF BP3</v>
      </c>
      <c r="E4536" s="5" t="str">
        <f>Source!L4536</f>
        <v>INSULIN LIKE GROWTH FACTOR</v>
      </c>
      <c r="F4536" s="5" t="str">
        <f>IF(ISBLANK(Source!E4536),NA(),Source!E4536)</f>
        <v>mg/l</v>
      </c>
      <c r="G4536" s="5">
        <f>Source!I4536</f>
        <v>3</v>
      </c>
      <c r="H4536" s="5" t="str">
        <f>IF(B4536&lt;&gt;0,NA(),Source!B4536)</f>
        <v>IGFB</v>
      </c>
      <c r="I4536" s="5">
        <f>VLOOKUP(H4536,Mapping!B:E,4,FALSE)</f>
        <v>0</v>
      </c>
      <c r="J4536" s="9" t="str">
        <f>VLOOKUP(H4536,Mapping!B:M,12,FALSE)</f>
        <v/>
      </c>
      <c r="K4536" s="5" t="str">
        <f>VLOOKUP(H4536,Mapping!B:H,7,FALSE)</f>
        <v>INSULIN LIKE GROWTH FACTOR</v>
      </c>
      <c r="L4536" s="5" t="e">
        <f>IF(B4536&lt;&gt;0,B4536,IF(M4536=1,I4536,NA()))</f>
        <v>#N/A</v>
      </c>
      <c r="N4536" s="9" t="str">
        <f>IFERROR(VLOOKUP(Labs!A4536,Mapping!D:M,10,FALSE),0)</f>
        <v/>
      </c>
    </row>
    <row r="4537" spans="1:14" x14ac:dyDescent="0.25">
      <c r="A4537" s="5" t="str">
        <f>Source!B4537&amp;"|"&amp;Source!K4537</f>
        <v>HCT|HYPO</v>
      </c>
      <c r="B4537" s="5">
        <f>IFERROR(VLOOKUP(Labs!A4537,Mapping!D:E,2,FALSE),0)</f>
        <v>0</v>
      </c>
      <c r="C4537" t="str">
        <f>Source!F4537</f>
        <v>Chem/Haem</v>
      </c>
      <c r="D4537" s="5" t="str">
        <f>Source!D4537</f>
        <v>HCT</v>
      </c>
      <c r="E4537" s="5" t="str">
        <f>Source!L4537</f>
        <v>% Hypochromic Cells</v>
      </c>
      <c r="F4537" s="5" t="e">
        <f>IF(ISBLANK(Source!E4537),NA(),Source!E4537)</f>
        <v>#N/A</v>
      </c>
      <c r="G4537" s="5">
        <f>Source!I4537</f>
        <v>3</v>
      </c>
      <c r="H4537" s="5" t="str">
        <f>IF(B4537&lt;&gt;0,NA(),Source!B4537)</f>
        <v>HCT</v>
      </c>
      <c r="I4537" s="5" t="str">
        <f>VLOOKUP(H4537,Mapping!B:E,4,FALSE)</f>
        <v>4544-3</v>
      </c>
      <c r="J4537" s="9" t="str">
        <f>VLOOKUP(H4537,Mapping!B:M,12,FALSE)</f>
        <v>Hematocrit [Volume Fraction] of Blood by Automated count</v>
      </c>
      <c r="K4537" s="5" t="str">
        <f>VLOOKUP(H4537,Mapping!B:H,7,FALSE)</f>
        <v>Full Blood Count</v>
      </c>
      <c r="L4537" s="5" t="e">
        <f>IF(B4537&lt;&gt;0,B4537,IF(M4537=1,I4537,NA()))</f>
        <v>#N/A</v>
      </c>
      <c r="N4537" s="9">
        <f>IFERROR(VLOOKUP(Labs!A4537,Mapping!D:M,10,FALSE),0)</f>
        <v>0</v>
      </c>
    </row>
    <row r="4538" spans="1:14" x14ac:dyDescent="0.25">
      <c r="A4538" s="5" t="str">
        <f>Source!B4538&amp;"|"&amp;Source!K4538</f>
        <v>IGF|IGF</v>
      </c>
      <c r="B4538" s="5">
        <f>IFERROR(VLOOKUP(Labs!A4538,Mapping!D:E,2,FALSE),0)</f>
        <v>0</v>
      </c>
      <c r="C4538" t="str">
        <f>Source!F4538</f>
        <v>Chem/Haem</v>
      </c>
      <c r="D4538" s="5" t="str">
        <f>Source!D4538</f>
        <v>IGF</v>
      </c>
      <c r="E4538" s="5" t="str">
        <f>Source!L4538</f>
        <v>INSULIN LIKE GROWTH FACTOR</v>
      </c>
      <c r="F4538" s="5" t="str">
        <f>IF(ISBLANK(Source!E4538),NA(),Source!E4538)</f>
        <v>nmol/l</v>
      </c>
      <c r="G4538" s="5">
        <f>Source!I4538</f>
        <v>3</v>
      </c>
      <c r="H4538" s="5" t="str">
        <f>IF(B4538&lt;&gt;0,NA(),Source!B4538)</f>
        <v>IGF</v>
      </c>
      <c r="I4538" s="5">
        <f>VLOOKUP(H4538,Mapping!B:E,4,FALSE)</f>
        <v>0</v>
      </c>
      <c r="J4538" s="9" t="str">
        <f>VLOOKUP(H4538,Mapping!B:M,12,FALSE)</f>
        <v/>
      </c>
      <c r="K4538" s="5" t="str">
        <f>VLOOKUP(H4538,Mapping!B:H,7,FALSE)</f>
        <v>INSULIN LIKE GROWTH FACTOR</v>
      </c>
      <c r="L4538" s="5" t="e">
        <f>IF(B4538&lt;&gt;0,B4538,IF(M4538=1,I4538,NA()))</f>
        <v>#N/A</v>
      </c>
      <c r="N4538" s="9" t="str">
        <f>IFERROR(VLOOKUP(Labs!A4538,Mapping!D:M,10,FALSE),0)</f>
        <v/>
      </c>
    </row>
    <row r="4539" spans="1:14" x14ac:dyDescent="0.25">
      <c r="A4539" s="5" t="str">
        <f>Source!B4539&amp;"|"&amp;Source!K4539</f>
        <v>MCV|HYPO</v>
      </c>
      <c r="B4539" s="5">
        <f>IFERROR(VLOOKUP(Labs!A4539,Mapping!D:E,2,FALSE),0)</f>
        <v>0</v>
      </c>
      <c r="C4539" t="str">
        <f>Source!F4539</f>
        <v>Chem/Haem</v>
      </c>
      <c r="D4539" s="5" t="str">
        <f>Source!D4539</f>
        <v>MCV</v>
      </c>
      <c r="E4539" s="5" t="str">
        <f>Source!L4539</f>
        <v>% Hypochromic Cells</v>
      </c>
      <c r="F4539" s="5" t="str">
        <f>IF(ISBLANK(Source!E4539),NA(),Source!E4539)</f>
        <v>fL</v>
      </c>
      <c r="G4539" s="5">
        <f>Source!I4539</f>
        <v>3</v>
      </c>
      <c r="H4539" s="5" t="str">
        <f>IF(B4539&lt;&gt;0,NA(),Source!B4539)</f>
        <v>MCV</v>
      </c>
      <c r="I4539" s="5" t="str">
        <f>VLOOKUP(H4539,Mapping!B:E,4,FALSE)</f>
        <v>787-2</v>
      </c>
      <c r="J4539" s="9" t="str">
        <f>VLOOKUP(H4539,Mapping!B:M,12,FALSE)</f>
        <v>MCV [Entitic volume] by Automated count</v>
      </c>
      <c r="K4539" s="5" t="str">
        <f>VLOOKUP(H4539,Mapping!B:H,7,FALSE)</f>
        <v>Full Blood Count</v>
      </c>
      <c r="L4539" s="5" t="e">
        <f>IF(B4539&lt;&gt;0,B4539,IF(M4539=1,I4539,NA()))</f>
        <v>#N/A</v>
      </c>
      <c r="N4539" s="9">
        <f>IFERROR(VLOOKUP(Labs!A4539,Mapping!D:M,10,FALSE),0)</f>
        <v>0</v>
      </c>
    </row>
    <row r="4540" spans="1:14" x14ac:dyDescent="0.25">
      <c r="A4540" s="5" t="str">
        <f>Source!B4540&amp;"|"&amp;Source!K4540</f>
        <v>NEUT|HYPO</v>
      </c>
      <c r="B4540" s="5">
        <f>IFERROR(VLOOKUP(Labs!A4540,Mapping!D:E,2,FALSE),0)</f>
        <v>0</v>
      </c>
      <c r="C4540" t="str">
        <f>Source!F4540</f>
        <v>Chem/Haem</v>
      </c>
      <c r="D4540" s="5" t="str">
        <f>Source!D4540</f>
        <v>Neutrophils</v>
      </c>
      <c r="E4540" s="5" t="str">
        <f>Source!L4540</f>
        <v>% Hypochromic Cells</v>
      </c>
      <c r="F4540" s="5" t="str">
        <f>IF(ISBLANK(Source!E4540),NA(),Source!E4540)</f>
        <v>10*9/L</v>
      </c>
      <c r="G4540" s="5">
        <f>Source!I4540</f>
        <v>3</v>
      </c>
      <c r="H4540" s="5" t="str">
        <f>IF(B4540&lt;&gt;0,NA(),Source!B4540)</f>
        <v>NEUT</v>
      </c>
      <c r="I4540" s="5" t="str">
        <f>VLOOKUP(H4540,Mapping!B:E,4,FALSE)</f>
        <v>751-8</v>
      </c>
      <c r="J4540" s="9" t="str">
        <f>VLOOKUP(H4540,Mapping!B:M,12,FALSE)</f>
        <v>Neutrophils [#/volume] in Blood by Automated count</v>
      </c>
      <c r="K4540" s="5" t="str">
        <f>VLOOKUP(H4540,Mapping!B:H,7,FALSE)</f>
        <v>Full Blood Count</v>
      </c>
      <c r="L4540" s="5" t="e">
        <f>IF(B4540&lt;&gt;0,B4540,IF(M4540=1,I4540,NA()))</f>
        <v>#N/A</v>
      </c>
      <c r="N4540" s="9">
        <f>IFERROR(VLOOKUP(Labs!A4540,Mapping!D:M,10,FALSE),0)</f>
        <v>0</v>
      </c>
    </row>
    <row r="4541" spans="1:14" x14ac:dyDescent="0.25">
      <c r="A4541" s="5" t="str">
        <f>Source!B4541&amp;"|"&amp;Source!K4541</f>
        <v>OTM|ARBO</v>
      </c>
      <c r="B4541" s="5">
        <f>IFERROR(VLOOKUP(Labs!A4541,Mapping!D:E,2,FALSE),0)</f>
        <v>0</v>
      </c>
      <c r="C4541" t="str">
        <f>Source!F4541</f>
        <v>Virology</v>
      </c>
      <c r="D4541" s="5" t="str">
        <f>Source!D4541</f>
        <v>O.tsutsugamushi IgM</v>
      </c>
      <c r="E4541" s="5" t="str">
        <f>Source!L4541</f>
        <v>ARBOVIRUS</v>
      </c>
      <c r="F4541" s="5" t="e">
        <f>IF(ISBLANK(Source!E4541),NA(),Source!E4541)</f>
        <v>#N/A</v>
      </c>
      <c r="G4541" s="5">
        <f>Source!I4541</f>
        <v>3</v>
      </c>
      <c r="H4541" s="5" t="str">
        <f>IF(B4541&lt;&gt;0,NA(),Source!B4541)</f>
        <v>OTM</v>
      </c>
      <c r="I4541" s="5">
        <f>VLOOKUP(H4541,Mapping!B:E,4,FALSE)</f>
        <v>0</v>
      </c>
      <c r="J4541" s="9" t="str">
        <f>VLOOKUP(H4541,Mapping!B:M,12,FALSE)</f>
        <v/>
      </c>
      <c r="K4541" s="5" t="str">
        <f>VLOOKUP(H4541,Mapping!B:H,7,FALSE)</f>
        <v>Arbovirus Serology</v>
      </c>
      <c r="L4541" s="5" t="e">
        <f>IF(B4541&lt;&gt;0,B4541,IF(M4541=1,I4541,NA()))</f>
        <v>#N/A</v>
      </c>
      <c r="N4541" s="9" t="str">
        <f>IFERROR(VLOOKUP(Labs!A4541,Mapping!D:M,10,FALSE),0)</f>
        <v/>
      </c>
    </row>
    <row r="4542" spans="1:14" x14ac:dyDescent="0.25">
      <c r="A4542" s="5" t="str">
        <f>Source!B4542&amp;"|"&amp;Source!K4542</f>
        <v>PN23|PNSA</v>
      </c>
      <c r="B4542" s="5">
        <f>IFERROR(VLOOKUP(Labs!A4542,Mapping!D:E,2,FALSE),0)</f>
        <v>0</v>
      </c>
      <c r="C4542" t="str">
        <f>Source!F4542</f>
        <v>Virology</v>
      </c>
      <c r="D4542" s="5" t="str">
        <f>Source!D4542</f>
        <v>23F</v>
      </c>
      <c r="E4542" s="5" t="str">
        <f>Source!L4542</f>
        <v>PNEUMOCOCCAL SEROLOGY</v>
      </c>
      <c r="F4542" s="5" t="str">
        <f>IF(ISBLANK(Source!E4542),NA(),Source!E4542)</f>
        <v>ug/ml</v>
      </c>
      <c r="G4542" s="5">
        <f>Source!I4542</f>
        <v>3</v>
      </c>
      <c r="H4542" s="5" t="str">
        <f>IF(B4542&lt;&gt;0,NA(),Source!B4542)</f>
        <v>PN23</v>
      </c>
      <c r="I4542" s="5">
        <f>VLOOKUP(H4542,Mapping!B:E,4,FALSE)</f>
        <v>0</v>
      </c>
      <c r="J4542" s="9" t="str">
        <f>VLOOKUP(H4542,Mapping!B:M,12,FALSE)</f>
        <v/>
      </c>
      <c r="K4542" s="5" t="str">
        <f>VLOOKUP(H4542,Mapping!B:H,7,FALSE)</f>
        <v>Pneumococcal Serology</v>
      </c>
      <c r="L4542" s="5" t="e">
        <f>IF(B4542&lt;&gt;0,B4542,IF(M4542=1,I4542,NA()))</f>
        <v>#N/A</v>
      </c>
      <c r="N4542" s="9" t="str">
        <f>IFERROR(VLOOKUP(Labs!A4542,Mapping!D:M,10,FALSE),0)</f>
        <v/>
      </c>
    </row>
    <row r="4543" spans="1:14" x14ac:dyDescent="0.25">
      <c r="A4543" s="5" t="str">
        <f>Source!B4543&amp;"|"&amp;Source!K4543</f>
        <v>IGFB|IGF</v>
      </c>
      <c r="B4543" s="5">
        <f>IFERROR(VLOOKUP(Labs!A4543,Mapping!D:E,2,FALSE),0)</f>
        <v>0</v>
      </c>
      <c r="C4543" t="str">
        <f>Source!F4543</f>
        <v>Chem/Haem</v>
      </c>
      <c r="D4543" s="5" t="str">
        <f>Source!D4543</f>
        <v>IGF BP3</v>
      </c>
      <c r="E4543" s="5" t="str">
        <f>Source!L4543</f>
        <v>INSULIN LIKE GROWTH FACTOR</v>
      </c>
      <c r="F4543" s="5" t="str">
        <f>IF(ISBLANK(Source!E4543),NA(),Source!E4543)</f>
        <v>mg/l</v>
      </c>
      <c r="G4543" s="5">
        <f>Source!I4543</f>
        <v>3</v>
      </c>
      <c r="H4543" s="5" t="str">
        <f>IF(B4543&lt;&gt;0,NA(),Source!B4543)</f>
        <v>IGFB</v>
      </c>
      <c r="I4543" s="5">
        <f>VLOOKUP(H4543,Mapping!B:E,4,FALSE)</f>
        <v>0</v>
      </c>
      <c r="J4543" s="9" t="str">
        <f>VLOOKUP(H4543,Mapping!B:M,12,FALSE)</f>
        <v/>
      </c>
      <c r="K4543" s="5" t="str">
        <f>VLOOKUP(H4543,Mapping!B:H,7,FALSE)</f>
        <v>INSULIN LIKE GROWTH FACTOR</v>
      </c>
      <c r="L4543" s="5" t="e">
        <f>IF(B4543&lt;&gt;0,B4543,IF(M4543=1,I4543,NA()))</f>
        <v>#N/A</v>
      </c>
      <c r="N4543" s="9" t="str">
        <f>IFERROR(VLOOKUP(Labs!A4543,Mapping!D:M,10,FALSE),0)</f>
        <v/>
      </c>
    </row>
    <row r="4544" spans="1:14" x14ac:dyDescent="0.25">
      <c r="A4544" s="5" t="str">
        <f>Source!B4544&amp;"|"&amp;Source!K4544</f>
        <v>MENS|MSER</v>
      </c>
      <c r="B4544" s="5">
        <f>IFERROR(VLOOKUP(Labs!A4544,Mapping!D:E,2,FALSE),0)</f>
        <v>0</v>
      </c>
      <c r="C4544" t="str">
        <f>Source!F4544</f>
        <v>Chem/Haem</v>
      </c>
      <c r="D4544" s="5" t="str">
        <f>Source!D4544</f>
        <v>Serum Bactericidal Assay</v>
      </c>
      <c r="E4544" s="5" t="str">
        <f>Source!L4544</f>
        <v>Meningococcal Serology</v>
      </c>
      <c r="F4544" s="5" t="e">
        <f>IF(ISBLANK(Source!E4544),NA(),Source!E4544)</f>
        <v>#N/A</v>
      </c>
      <c r="G4544" s="5">
        <f>Source!I4544</f>
        <v>3</v>
      </c>
      <c r="H4544" s="5" t="str">
        <f>IF(B4544&lt;&gt;0,NA(),Source!B4544)</f>
        <v>MENS</v>
      </c>
      <c r="I4544" s="5">
        <f>VLOOKUP(H4544,Mapping!B:E,4,FALSE)</f>
        <v>0</v>
      </c>
      <c r="J4544" s="9" t="str">
        <f>VLOOKUP(H4544,Mapping!B:M,12,FALSE)</f>
        <v/>
      </c>
      <c r="K4544" s="5" t="str">
        <f>VLOOKUP(H4544,Mapping!B:H,7,FALSE)</f>
        <v>MENINGOCOCCAL SEROLOGY</v>
      </c>
      <c r="L4544" s="5" t="e">
        <f>IF(B4544&lt;&gt;0,B4544,IF(M4544=1,I4544,NA()))</f>
        <v>#N/A</v>
      </c>
      <c r="N4544" s="9" t="str">
        <f>IFERROR(VLOOKUP(Labs!A4544,Mapping!D:M,10,FALSE),0)</f>
        <v/>
      </c>
    </row>
    <row r="4545" spans="1:14" x14ac:dyDescent="0.25">
      <c r="A4545" s="5" t="str">
        <f>Source!B4545&amp;"|"&amp;Source!K4545</f>
        <v>PAR2|RESP</v>
      </c>
      <c r="B4545" s="5">
        <f>IFERROR(VLOOKUP(Labs!A4545,Mapping!D:E,2,FALSE),0)</f>
        <v>0</v>
      </c>
      <c r="C4545" t="str">
        <f>Source!F4545</f>
        <v>Chem/Haem</v>
      </c>
      <c r="D4545" s="5" t="str">
        <f>Source!D4545</f>
        <v>Parainfluenza virus type 2 PCR</v>
      </c>
      <c r="E4545" s="5" t="str">
        <f>Source!L4545</f>
        <v>Respiratory multiplex PCR</v>
      </c>
      <c r="F4545" s="5" t="e">
        <f>IF(ISBLANK(Source!E4545),NA(),Source!E4545)</f>
        <v>#N/A</v>
      </c>
      <c r="G4545" s="5">
        <f>Source!I4545</f>
        <v>3</v>
      </c>
      <c r="H4545" s="5" t="str">
        <f>IF(B4545&lt;&gt;0,NA(),Source!B4545)</f>
        <v>PAR2</v>
      </c>
      <c r="I4545" s="5">
        <f>VLOOKUP(H4545,Mapping!B:E,4,FALSE)</f>
        <v>0</v>
      </c>
      <c r="J4545" s="9" t="str">
        <f>VLOOKUP(H4545,Mapping!B:M,12,FALSE)</f>
        <v/>
      </c>
      <c r="K4545" s="5" t="str">
        <f>VLOOKUP(H4545,Mapping!B:H,7,FALSE)</f>
        <v>Respiratory multiplex PCR</v>
      </c>
      <c r="L4545" s="5" t="e">
        <f>IF(B4545&lt;&gt;0,B4545,IF(M4545=1,I4545,NA()))</f>
        <v>#N/A</v>
      </c>
      <c r="N4545" s="9" t="str">
        <f>IFERROR(VLOOKUP(Labs!A4545,Mapping!D:M,10,FALSE),0)</f>
        <v/>
      </c>
    </row>
    <row r="4546" spans="1:14" x14ac:dyDescent="0.25">
      <c r="A4546" s="5" t="str">
        <f>Source!B4546&amp;"|"&amp;Source!K4546</f>
        <v>IGF|IGF</v>
      </c>
      <c r="B4546" s="5">
        <f>IFERROR(VLOOKUP(Labs!A4546,Mapping!D:E,2,FALSE),0)</f>
        <v>0</v>
      </c>
      <c r="C4546" t="str">
        <f>Source!F4546</f>
        <v>Chem/Haem</v>
      </c>
      <c r="D4546" s="5" t="str">
        <f>Source!D4546</f>
        <v>IGF</v>
      </c>
      <c r="E4546" s="5" t="str">
        <f>Source!L4546</f>
        <v>INSULIN LIKE GROWTH FACTOR</v>
      </c>
      <c r="F4546" s="5" t="str">
        <f>IF(ISBLANK(Source!E4546),NA(),Source!E4546)</f>
        <v>nmol/l</v>
      </c>
      <c r="G4546" s="5">
        <f>Source!I4546</f>
        <v>3</v>
      </c>
      <c r="H4546" s="5" t="str">
        <f>IF(B4546&lt;&gt;0,NA(),Source!B4546)</f>
        <v>IGF</v>
      </c>
      <c r="I4546" s="5">
        <f>VLOOKUP(H4546,Mapping!B:E,4,FALSE)</f>
        <v>0</v>
      </c>
      <c r="J4546" s="9" t="str">
        <f>VLOOKUP(H4546,Mapping!B:M,12,FALSE)</f>
        <v/>
      </c>
      <c r="K4546" s="5" t="str">
        <f>VLOOKUP(H4546,Mapping!B:H,7,FALSE)</f>
        <v>INSULIN LIKE GROWTH FACTOR</v>
      </c>
      <c r="L4546" s="5" t="e">
        <f>IF(B4546&lt;&gt;0,B4546,IF(M4546=1,I4546,NA()))</f>
        <v>#N/A</v>
      </c>
      <c r="N4546" s="9" t="str">
        <f>IFERROR(VLOOKUP(Labs!A4546,Mapping!D:M,10,FALSE),0)</f>
        <v/>
      </c>
    </row>
    <row r="4547" spans="1:14" x14ac:dyDescent="0.25">
      <c r="A4547" s="5" t="str">
        <f>Source!B4547&amp;"|"&amp;Source!K4547</f>
        <v>IGF|IGFQ</v>
      </c>
      <c r="B4547" s="5">
        <f>IFERROR(VLOOKUP(Labs!A4547,Mapping!D:E,2,FALSE),0)</f>
        <v>0</v>
      </c>
      <c r="C4547" t="str">
        <f>Source!F4547</f>
        <v>Chem/Haem</v>
      </c>
      <c r="D4547" s="5" t="str">
        <f>Source!D4547</f>
        <v>IGF</v>
      </c>
      <c r="E4547" s="5" t="str">
        <f>Source!L4547</f>
        <v>INSULIN LIKE GROWTH FACTOR</v>
      </c>
      <c r="F4547" s="5" t="str">
        <f>IF(ISBLANK(Source!E4547),NA(),Source!E4547)</f>
        <v>ug/l</v>
      </c>
      <c r="G4547" s="5">
        <f>Source!I4547</f>
        <v>3</v>
      </c>
      <c r="H4547" s="5" t="str">
        <f>IF(B4547&lt;&gt;0,NA(),Source!B4547)</f>
        <v>IGF</v>
      </c>
      <c r="I4547" s="5">
        <f>VLOOKUP(H4547,Mapping!B:E,4,FALSE)</f>
        <v>0</v>
      </c>
      <c r="J4547" s="9" t="str">
        <f>VLOOKUP(H4547,Mapping!B:M,12,FALSE)</f>
        <v/>
      </c>
      <c r="K4547" s="5" t="str">
        <f>VLOOKUP(H4547,Mapping!B:H,7,FALSE)</f>
        <v>INSULIN LIKE GROWTH FACTOR</v>
      </c>
      <c r="L4547" s="5" t="e">
        <f>IF(B4547&lt;&gt;0,B4547,IF(M4547=1,I4547,NA()))</f>
        <v>#N/A</v>
      </c>
      <c r="N4547" s="9">
        <f>IFERROR(VLOOKUP(Labs!A4547,Mapping!D:M,10,FALSE),0)</f>
        <v>0</v>
      </c>
    </row>
    <row r="4548" spans="1:14" x14ac:dyDescent="0.25">
      <c r="A4548" s="5" t="str">
        <f>Source!B4548&amp;"|"&amp;Source!K4548</f>
        <v>NEUR|GAST</v>
      </c>
      <c r="B4548" s="5">
        <f>IFERROR(VLOOKUP(Labs!A4548,Mapping!D:E,2,FALSE),0)</f>
        <v>0</v>
      </c>
      <c r="C4548" t="str">
        <f>Source!F4548</f>
        <v>Chem/Haem</v>
      </c>
      <c r="D4548" s="5" t="str">
        <f>Source!D4548</f>
        <v>NEUROTENSIN</v>
      </c>
      <c r="E4548" s="5" t="str">
        <f>Source!L4548</f>
        <v>GASTRIN</v>
      </c>
      <c r="F4548" s="5" t="str">
        <f>IF(ISBLANK(Source!E4548),NA(),Source!E4548)</f>
        <v>pmol/l</v>
      </c>
      <c r="G4548" s="5">
        <f>Source!I4548</f>
        <v>3</v>
      </c>
      <c r="H4548" s="5" t="str">
        <f>IF(B4548&lt;&gt;0,NA(),Source!B4548)</f>
        <v>NEUR</v>
      </c>
      <c r="I4548" s="5">
        <f>VLOOKUP(H4548,Mapping!B:E,4,FALSE)</f>
        <v>0</v>
      </c>
      <c r="J4548" s="9" t="str">
        <f>VLOOKUP(H4548,Mapping!B:M,12,FALSE)</f>
        <v/>
      </c>
      <c r="K4548" s="5" t="str">
        <f>VLOOKUP(H4548,Mapping!B:H,7,FALSE)</f>
        <v>GASTRIN</v>
      </c>
      <c r="L4548" s="5" t="e">
        <f>IF(B4548&lt;&gt;0,B4548,IF(M4548=1,I4548,NA()))</f>
        <v>#N/A</v>
      </c>
      <c r="N4548" s="9" t="str">
        <f>IFERROR(VLOOKUP(Labs!A4548,Mapping!D:M,10,FALSE),0)</f>
        <v/>
      </c>
    </row>
    <row r="4549" spans="1:14" x14ac:dyDescent="0.25">
      <c r="A4549" s="5" t="str">
        <f>Source!B4549&amp;"|"&amp;Source!K4549</f>
        <v>PN5|PNSA</v>
      </c>
      <c r="B4549" s="5">
        <f>IFERROR(VLOOKUP(Labs!A4549,Mapping!D:E,2,FALSE),0)</f>
        <v>0</v>
      </c>
      <c r="C4549" t="str">
        <f>Source!F4549</f>
        <v>Virology</v>
      </c>
      <c r="D4549" s="5">
        <f>Source!D4549</f>
        <v>5</v>
      </c>
      <c r="E4549" s="5" t="str">
        <f>Source!L4549</f>
        <v>PNEUMOCOCCAL SEROLOGY</v>
      </c>
      <c r="F4549" s="5" t="str">
        <f>IF(ISBLANK(Source!E4549),NA(),Source!E4549)</f>
        <v>ug/ml</v>
      </c>
      <c r="G4549" s="5">
        <f>Source!I4549</f>
        <v>3</v>
      </c>
      <c r="H4549" s="5" t="str">
        <f>IF(B4549&lt;&gt;0,NA(),Source!B4549)</f>
        <v>PN5</v>
      </c>
      <c r="I4549" s="5">
        <f>VLOOKUP(H4549,Mapping!B:E,4,FALSE)</f>
        <v>0</v>
      </c>
      <c r="J4549" s="9" t="str">
        <f>VLOOKUP(H4549,Mapping!B:M,12,FALSE)</f>
        <v/>
      </c>
      <c r="K4549" s="5" t="str">
        <f>VLOOKUP(H4549,Mapping!B:H,7,FALSE)</f>
        <v>Pneumococcal Serology</v>
      </c>
      <c r="L4549" s="5" t="e">
        <f>IF(B4549&lt;&gt;0,B4549,IF(M4549=1,I4549,NA()))</f>
        <v>#N/A</v>
      </c>
      <c r="N4549" s="9" t="str">
        <f>IFERROR(VLOOKUP(Labs!A4549,Mapping!D:M,10,FALSE),0)</f>
        <v/>
      </c>
    </row>
    <row r="4550" spans="1:14" x14ac:dyDescent="0.25">
      <c r="A4550" s="5" t="str">
        <f>Source!B4550&amp;"|"&amp;Source!K4550</f>
        <v>R8|R8</v>
      </c>
      <c r="B4550" s="5">
        <f>IFERROR(VLOOKUP(Labs!A4550,Mapping!D:E,2,FALSE),0)</f>
        <v>0</v>
      </c>
      <c r="C4550" t="str">
        <f>Source!F4550</f>
        <v>Chem/Haem</v>
      </c>
      <c r="D4550" s="5" t="str">
        <f>Source!D4550</f>
        <v>REFACTO FACTOR VIII ASSAY</v>
      </c>
      <c r="E4550" s="5" t="str">
        <f>Source!L4550</f>
        <v>REFACTO FACTOR VIII</v>
      </c>
      <c r="F4550" s="5" t="str">
        <f>IF(ISBLANK(Source!E4550),NA(),Source!E4550)</f>
        <v>iu/dl</v>
      </c>
      <c r="G4550" s="5">
        <f>Source!I4550</f>
        <v>3</v>
      </c>
      <c r="H4550" s="5" t="str">
        <f>IF(B4550&lt;&gt;0,NA(),Source!B4550)</f>
        <v>R8</v>
      </c>
      <c r="I4550" s="5">
        <f>VLOOKUP(H4550,Mapping!B:E,4,FALSE)</f>
        <v>0</v>
      </c>
      <c r="J4550" s="9" t="str">
        <f>VLOOKUP(H4550,Mapping!B:M,12,FALSE)</f>
        <v/>
      </c>
      <c r="K4550" s="5" t="str">
        <f>VLOOKUP(H4550,Mapping!B:H,7,FALSE)</f>
        <v>REFACTO FACTOR VIII</v>
      </c>
      <c r="L4550" s="5" t="e">
        <f>IF(B4550&lt;&gt;0,B4550,IF(M4550=1,I4550,NA()))</f>
        <v>#N/A</v>
      </c>
      <c r="N4550" s="9" t="str">
        <f>IFERROR(VLOOKUP(Labs!A4550,Mapping!D:M,10,FALSE),0)</f>
        <v/>
      </c>
    </row>
    <row r="4551" spans="1:14" x14ac:dyDescent="0.25">
      <c r="A4551" s="5" t="str">
        <f>Source!B4551&amp;"|"&amp;Source!K4551</f>
        <v>PN7|PNSA</v>
      </c>
      <c r="B4551" s="5">
        <f>IFERROR(VLOOKUP(Labs!A4551,Mapping!D:E,2,FALSE),0)</f>
        <v>0</v>
      </c>
      <c r="C4551" t="str">
        <f>Source!F4551</f>
        <v>Virology</v>
      </c>
      <c r="D4551" s="5" t="str">
        <f>Source!D4551</f>
        <v>7F</v>
      </c>
      <c r="E4551" s="5" t="str">
        <f>Source!L4551</f>
        <v>PNEUMOCOCCAL SEROLOGY</v>
      </c>
      <c r="F4551" s="5" t="str">
        <f>IF(ISBLANK(Source!E4551),NA(),Source!E4551)</f>
        <v>ug/ml</v>
      </c>
      <c r="G4551" s="5">
        <f>Source!I4551</f>
        <v>3</v>
      </c>
      <c r="H4551" s="5" t="str">
        <f>IF(B4551&lt;&gt;0,NA(),Source!B4551)</f>
        <v>PN7</v>
      </c>
      <c r="I4551" s="5">
        <f>VLOOKUP(H4551,Mapping!B:E,4,FALSE)</f>
        <v>0</v>
      </c>
      <c r="J4551" s="9" t="str">
        <f>VLOOKUP(H4551,Mapping!B:M,12,FALSE)</f>
        <v/>
      </c>
      <c r="K4551" s="5" t="str">
        <f>VLOOKUP(H4551,Mapping!B:H,7,FALSE)</f>
        <v>Pneumococcal Serology</v>
      </c>
      <c r="L4551" s="5" t="e">
        <f>IF(B4551&lt;&gt;0,B4551,IF(M4551=1,I4551,NA()))</f>
        <v>#N/A</v>
      </c>
      <c r="N4551" s="9" t="str">
        <f>IFERROR(VLOOKUP(Labs!A4551,Mapping!D:M,10,FALSE),0)</f>
        <v/>
      </c>
    </row>
    <row r="4552" spans="1:14" x14ac:dyDescent="0.25">
      <c r="A4552" s="5" t="str">
        <f>Source!B4552&amp;"|"&amp;Source!K4552</f>
        <v>RPT|YNW, YTHFN</v>
      </c>
      <c r="B4552" s="5">
        <f>IFERROR(VLOOKUP(Labs!A4552,Mapping!D:E,2,FALSE),0)</f>
        <v>0</v>
      </c>
      <c r="C4552" t="str">
        <f>Source!F4552</f>
        <v>Non-Gynae Cytology</v>
      </c>
      <c r="D4552" s="5" t="str">
        <f>Source!D4552</f>
        <v>Report</v>
      </c>
      <c r="E4552" s="5" t="str">
        <f>Source!L4552</f>
        <v>Fine needle washings, FNA Thyroid</v>
      </c>
      <c r="F4552" s="5" t="e">
        <f>IF(ISBLANK(Source!E4552),NA(),Source!E4552)</f>
        <v>#N/A</v>
      </c>
      <c r="G4552" s="5">
        <f>Source!I4552</f>
        <v>3</v>
      </c>
      <c r="H4552" s="5" t="str">
        <f>IF(B4552&lt;&gt;0,NA(),Source!B4552)</f>
        <v>RPT</v>
      </c>
      <c r="I4552" s="5">
        <f>VLOOKUP(H4552,Mapping!B:E,4,FALSE)</f>
        <v>0</v>
      </c>
      <c r="J4552" s="9" t="str">
        <f>VLOOKUP(H4552,Mapping!B:M,12,FALSE)</f>
        <v/>
      </c>
      <c r="K4552" s="5" t="str">
        <f>VLOOKUP(H4552,Mapping!B:H,7,FALSE)</f>
        <v>FNA Breast</v>
      </c>
      <c r="L4552" s="5" t="e">
        <f>IF(B4552&lt;&gt;0,B4552,IF(M4552=1,I4552,NA()))</f>
        <v>#N/A</v>
      </c>
      <c r="N4552" s="9">
        <f>IFERROR(VLOOKUP(Labs!A4552,Mapping!D:M,10,FALSE),0)</f>
        <v>0</v>
      </c>
    </row>
    <row r="4553" spans="1:14" x14ac:dyDescent="0.25">
      <c r="A4553" s="5" t="str">
        <f>Source!B4553&amp;"|"&amp;Source!K4553</f>
        <v>RPT|YAXFN, YNW</v>
      </c>
      <c r="B4553" s="5">
        <f>IFERROR(VLOOKUP(Labs!A4553,Mapping!D:E,2,FALSE),0)</f>
        <v>0</v>
      </c>
      <c r="C4553" t="str">
        <f>Source!F4553</f>
        <v>Non-Gynae Cytology</v>
      </c>
      <c r="D4553" s="5" t="str">
        <f>Source!D4553</f>
        <v>Report</v>
      </c>
      <c r="E4553" s="5" t="str">
        <f>Source!L4553</f>
        <v>FNA axilla, Fine needle washings</v>
      </c>
      <c r="F4553" s="5" t="e">
        <f>IF(ISBLANK(Source!E4553),NA(),Source!E4553)</f>
        <v>#N/A</v>
      </c>
      <c r="G4553" s="5">
        <f>Source!I4553</f>
        <v>3</v>
      </c>
      <c r="H4553" s="5" t="str">
        <f>IF(B4553&lt;&gt;0,NA(),Source!B4553)</f>
        <v>RPT</v>
      </c>
      <c r="I4553" s="5">
        <f>VLOOKUP(H4553,Mapping!B:E,4,FALSE)</f>
        <v>0</v>
      </c>
      <c r="J4553" s="9" t="str">
        <f>VLOOKUP(H4553,Mapping!B:M,12,FALSE)</f>
        <v/>
      </c>
      <c r="K4553" s="5" t="str">
        <f>VLOOKUP(H4553,Mapping!B:H,7,FALSE)</f>
        <v>FNA Breast</v>
      </c>
      <c r="L4553" s="5" t="e">
        <f>IF(B4553&lt;&gt;0,B4553,IF(M4553=1,I4553,NA()))</f>
        <v>#N/A</v>
      </c>
      <c r="N4553" s="9">
        <f>IFERROR(VLOOKUP(Labs!A4553,Mapping!D:M,10,FALSE),0)</f>
        <v>0</v>
      </c>
    </row>
    <row r="4554" spans="1:14" x14ac:dyDescent="0.25">
      <c r="A4554" s="5" t="str">
        <f>Source!B4554&amp;"|"&amp;Source!K4554</f>
        <v>IGFB|IGF</v>
      </c>
      <c r="B4554" s="5">
        <f>IFERROR(VLOOKUP(Labs!A4554,Mapping!D:E,2,FALSE),0)</f>
        <v>0</v>
      </c>
      <c r="C4554" t="str">
        <f>Source!F4554</f>
        <v>Chem/Haem</v>
      </c>
      <c r="D4554" s="5" t="str">
        <f>Source!D4554</f>
        <v>IGF BP3</v>
      </c>
      <c r="E4554" s="5" t="str">
        <f>Source!L4554</f>
        <v>INSULIN LIKE GROWTH FACTOR</v>
      </c>
      <c r="F4554" s="5" t="str">
        <f>IF(ISBLANK(Source!E4554),NA(),Source!E4554)</f>
        <v>mg/l</v>
      </c>
      <c r="G4554" s="5">
        <f>Source!I4554</f>
        <v>3</v>
      </c>
      <c r="H4554" s="5" t="str">
        <f>IF(B4554&lt;&gt;0,NA(),Source!B4554)</f>
        <v>IGFB</v>
      </c>
      <c r="I4554" s="5">
        <f>VLOOKUP(H4554,Mapping!B:E,4,FALSE)</f>
        <v>0</v>
      </c>
      <c r="J4554" s="9" t="str">
        <f>VLOOKUP(H4554,Mapping!B:M,12,FALSE)</f>
        <v/>
      </c>
      <c r="K4554" s="5" t="str">
        <f>VLOOKUP(H4554,Mapping!B:H,7,FALSE)</f>
        <v>INSULIN LIKE GROWTH FACTOR</v>
      </c>
      <c r="L4554" s="5" t="e">
        <f>IF(B4554&lt;&gt;0,B4554,IF(M4554=1,I4554,NA()))</f>
        <v>#N/A</v>
      </c>
      <c r="N4554" s="9" t="str">
        <f>IFERROR(VLOOKUP(Labs!A4554,Mapping!D:M,10,FALSE),0)</f>
        <v/>
      </c>
    </row>
    <row r="4555" spans="1:14" x14ac:dyDescent="0.25">
      <c r="A4555" s="5" t="str">
        <f>Source!B4555&amp;"|"&amp;Source!K4555</f>
        <v>MCF1|OF</v>
      </c>
      <c r="B4555" s="5">
        <f>IFERROR(VLOOKUP(Labs!A4555,Mapping!D:E,2,FALSE),0)</f>
        <v>0</v>
      </c>
      <c r="C4555" t="str">
        <f>Source!F4555</f>
        <v>Chem/Haem</v>
      </c>
      <c r="D4555" s="5" t="str">
        <f>Source!D4555</f>
        <v>MEAN CELL FRAGILITY (FRESH)</v>
      </c>
      <c r="E4555" s="5" t="str">
        <f>Source!L4555</f>
        <v>OSMOTIC FRAGILITY</v>
      </c>
      <c r="F4555" s="5" t="str">
        <f>IF(ISBLANK(Source!E4555),NA(),Source!E4555)</f>
        <v>g/l NaCL</v>
      </c>
      <c r="G4555" s="5">
        <f>Source!I4555</f>
        <v>3</v>
      </c>
      <c r="H4555" s="5" t="str">
        <f>IF(B4555&lt;&gt;0,NA(),Source!B4555)</f>
        <v>MCF1</v>
      </c>
      <c r="I4555" s="5">
        <f>VLOOKUP(H4555,Mapping!B:E,4,FALSE)</f>
        <v>0</v>
      </c>
      <c r="J4555" s="9" t="str">
        <f>VLOOKUP(H4555,Mapping!B:M,12,FALSE)</f>
        <v/>
      </c>
      <c r="K4555" s="5" t="str">
        <f>VLOOKUP(H4555,Mapping!B:H,7,FALSE)</f>
        <v>OSMOTIC FRAGILITY</v>
      </c>
      <c r="L4555" s="5" t="e">
        <f>IF(B4555&lt;&gt;0,B4555,IF(M4555=1,I4555,NA()))</f>
        <v>#N/A</v>
      </c>
      <c r="N4555" s="9" t="str">
        <f>IFERROR(VLOOKUP(Labs!A4555,Mapping!D:M,10,FALSE),0)</f>
        <v/>
      </c>
    </row>
    <row r="4556" spans="1:14" x14ac:dyDescent="0.25">
      <c r="A4556" s="5" t="str">
        <f>Source!B4556&amp;"|"&amp;Source!K4556</f>
        <v>POLC|POLC</v>
      </c>
      <c r="B4556" s="5">
        <f>IFERROR(VLOOKUP(Labs!A4556,Mapping!D:E,2,FALSE),0)</f>
        <v>0</v>
      </c>
      <c r="C4556" t="str">
        <f>Source!F4556</f>
        <v>Chem/Haem</v>
      </c>
      <c r="D4556" s="5" t="str">
        <f>Source!D4556</f>
        <v>Polyomavirus PCR</v>
      </c>
      <c r="E4556" s="5" t="str">
        <f>Source!L4556</f>
        <v>Polyomavirus PCR</v>
      </c>
      <c r="F4556" s="5" t="e">
        <f>IF(ISBLANK(Source!E4556),NA(),Source!E4556)</f>
        <v>#N/A</v>
      </c>
      <c r="G4556" s="5">
        <f>Source!I4556</f>
        <v>3</v>
      </c>
      <c r="H4556" s="5" t="str">
        <f>IF(B4556&lt;&gt;0,NA(),Source!B4556)</f>
        <v>POLC</v>
      </c>
      <c r="I4556" s="5">
        <f>VLOOKUP(H4556,Mapping!B:E,4,FALSE)</f>
        <v>0</v>
      </c>
      <c r="J4556" s="9" t="str">
        <f>VLOOKUP(H4556,Mapping!B:M,12,FALSE)</f>
        <v/>
      </c>
      <c r="K4556" s="5" t="str">
        <f>VLOOKUP(H4556,Mapping!B:H,7,FALSE)</f>
        <v>Polyomavirus PCR</v>
      </c>
      <c r="L4556" s="5" t="e">
        <f>IF(B4556&lt;&gt;0,B4556,IF(M4556=1,I4556,NA()))</f>
        <v>#N/A</v>
      </c>
      <c r="N4556" s="9" t="str">
        <f>IFERROR(VLOOKUP(Labs!A4556,Mapping!D:M,10,FALSE),0)</f>
        <v/>
      </c>
    </row>
    <row r="4557" spans="1:14" x14ac:dyDescent="0.25">
      <c r="A4557" s="5" t="str">
        <f>Source!B4557&amp;"|"&amp;Source!K4557</f>
        <v>HGB|FOQY</v>
      </c>
      <c r="B4557" s="5">
        <f>IFERROR(VLOOKUP(Labs!A4557,Mapping!D:E,2,FALSE),0)</f>
        <v>0</v>
      </c>
      <c r="C4557" t="str">
        <f>Source!F4557</f>
        <v>Chem/Haem</v>
      </c>
      <c r="D4557" s="5" t="str">
        <f>Source!D4557</f>
        <v>HB</v>
      </c>
      <c r="E4557" s="5" t="str">
        <f>Source!L4557</f>
        <v>FOQ (YEOVIL)</v>
      </c>
      <c r="F4557" s="5" t="str">
        <f>IF(ISBLANK(Source!E4557),NA(),Source!E4557)</f>
        <v>g/dL</v>
      </c>
      <c r="G4557" s="5">
        <f>Source!I4557</f>
        <v>3</v>
      </c>
      <c r="H4557" s="5" t="str">
        <f>IF(B4557&lt;&gt;0,NA(),Source!B4557)</f>
        <v>HGB</v>
      </c>
      <c r="I4557" s="5" t="str">
        <f>VLOOKUP(H4557,Mapping!B:E,4,FALSE)</f>
        <v>718-7</v>
      </c>
      <c r="J4557" s="9" t="str">
        <f>VLOOKUP(H4557,Mapping!B:M,12,FALSE)</f>
        <v>Hemoglobin [Mass/volume] in Blood</v>
      </c>
      <c r="K4557" s="5" t="str">
        <f>VLOOKUP(H4557,Mapping!B:H,7,FALSE)</f>
        <v>Full Blood Count</v>
      </c>
      <c r="L4557" s="5" t="e">
        <f>IF(B4557&lt;&gt;0,B4557,IF(M4557=1,I4557,NA()))</f>
        <v>#N/A</v>
      </c>
      <c r="N4557" s="9">
        <f>IFERROR(VLOOKUP(Labs!A4557,Mapping!D:M,10,FALSE),0)</f>
        <v>0</v>
      </c>
    </row>
    <row r="4558" spans="1:14" x14ac:dyDescent="0.25">
      <c r="A4558" s="5" t="str">
        <f>Source!B4558&amp;"|"&amp;Source!K4558</f>
        <v>IGF|IGF</v>
      </c>
      <c r="B4558" s="5">
        <f>IFERROR(VLOOKUP(Labs!A4558,Mapping!D:E,2,FALSE),0)</f>
        <v>0</v>
      </c>
      <c r="C4558" t="str">
        <f>Source!F4558</f>
        <v>Chem/Haem</v>
      </c>
      <c r="D4558" s="5" t="str">
        <f>Source!D4558</f>
        <v>IGF</v>
      </c>
      <c r="E4558" s="5" t="str">
        <f>Source!L4558</f>
        <v>INSULIN LIKE GROWTH FACTOR</v>
      </c>
      <c r="F4558" s="5" t="str">
        <f>IF(ISBLANK(Source!E4558),NA(),Source!E4558)</f>
        <v>nmol/l</v>
      </c>
      <c r="G4558" s="5">
        <f>Source!I4558</f>
        <v>3</v>
      </c>
      <c r="H4558" s="5" t="str">
        <f>IF(B4558&lt;&gt;0,NA(),Source!B4558)</f>
        <v>IGF</v>
      </c>
      <c r="I4558" s="5">
        <f>VLOOKUP(H4558,Mapping!B:E,4,FALSE)</f>
        <v>0</v>
      </c>
      <c r="J4558" s="9" t="str">
        <f>VLOOKUP(H4558,Mapping!B:M,12,FALSE)</f>
        <v/>
      </c>
      <c r="K4558" s="5" t="str">
        <f>VLOOKUP(H4558,Mapping!B:H,7,FALSE)</f>
        <v>INSULIN LIKE GROWTH FACTOR</v>
      </c>
      <c r="L4558" s="5" t="e">
        <f>IF(B4558&lt;&gt;0,B4558,IF(M4558=1,I4558,NA()))</f>
        <v>#N/A</v>
      </c>
      <c r="N4558" s="9" t="str">
        <f>IFERROR(VLOOKUP(Labs!A4558,Mapping!D:M,10,FALSE),0)</f>
        <v/>
      </c>
    </row>
    <row r="4559" spans="1:14" x14ac:dyDescent="0.25">
      <c r="A4559" s="5" t="str">
        <f>Source!B4559&amp;"|"&amp;Source!K4559</f>
        <v>LIST|LPCR</v>
      </c>
      <c r="B4559" s="5">
        <f>IFERROR(VLOOKUP(Labs!A4559,Mapping!D:E,2,FALSE),0)</f>
        <v>0</v>
      </c>
      <c r="C4559" t="str">
        <f>Source!F4559</f>
        <v>Chem/Haem</v>
      </c>
      <c r="D4559" s="5" t="str">
        <f>Source!D4559</f>
        <v>Listeria PCR</v>
      </c>
      <c r="E4559" s="5" t="str">
        <f>Source!L4559</f>
        <v>Listeria PCR</v>
      </c>
      <c r="F4559" s="5" t="e">
        <f>IF(ISBLANK(Source!E4559),NA(),Source!E4559)</f>
        <v>#N/A</v>
      </c>
      <c r="G4559" s="5">
        <f>Source!I4559</f>
        <v>3</v>
      </c>
      <c r="H4559" s="5" t="str">
        <f>IF(B4559&lt;&gt;0,NA(),Source!B4559)</f>
        <v>LIST</v>
      </c>
      <c r="I4559" s="5">
        <f>VLOOKUP(H4559,Mapping!B:E,4,FALSE)</f>
        <v>0</v>
      </c>
      <c r="J4559" s="9" t="str">
        <f>VLOOKUP(H4559,Mapping!B:M,12,FALSE)</f>
        <v/>
      </c>
      <c r="K4559" s="5" t="str">
        <f>VLOOKUP(H4559,Mapping!B:H,7,FALSE)</f>
        <v>Listeria PCR</v>
      </c>
      <c r="L4559" s="5" t="e">
        <f>IF(B4559&lt;&gt;0,B4559,IF(M4559=1,I4559,NA()))</f>
        <v>#N/A</v>
      </c>
      <c r="N4559" s="9" t="str">
        <f>IFERROR(VLOOKUP(Labs!A4559,Mapping!D:M,10,FALSE),0)</f>
        <v/>
      </c>
    </row>
    <row r="4560" spans="1:14" x14ac:dyDescent="0.25">
      <c r="A4560" s="5" t="str">
        <f>Source!B4560&amp;"|"&amp;Source!K4560</f>
        <v>RESP|RESP</v>
      </c>
      <c r="B4560" s="5">
        <f>IFERROR(VLOOKUP(Labs!A4560,Mapping!D:E,2,FALSE),0)</f>
        <v>0</v>
      </c>
      <c r="C4560" t="str">
        <f>Source!F4560</f>
        <v>Chem/Haem</v>
      </c>
      <c r="D4560" s="5" t="str">
        <f>Source!D4560</f>
        <v>Respiraotry multiplex PCR</v>
      </c>
      <c r="E4560" s="5" t="str">
        <f>Source!L4560</f>
        <v>Respiratory multiplex PCR</v>
      </c>
      <c r="F4560" s="5" t="e">
        <f>IF(ISBLANK(Source!E4560),NA(),Source!E4560)</f>
        <v>#N/A</v>
      </c>
      <c r="G4560" s="5">
        <f>Source!I4560</f>
        <v>3</v>
      </c>
      <c r="H4560" s="5" t="str">
        <f>IF(B4560&lt;&gt;0,NA(),Source!B4560)</f>
        <v>RESP</v>
      </c>
      <c r="I4560" s="5">
        <f>VLOOKUP(H4560,Mapping!B:E,4,FALSE)</f>
        <v>0</v>
      </c>
      <c r="J4560" s="9" t="str">
        <f>VLOOKUP(H4560,Mapping!B:M,12,FALSE)</f>
        <v/>
      </c>
      <c r="K4560" s="5" t="str">
        <f>VLOOKUP(H4560,Mapping!B:H,7,FALSE)</f>
        <v>Respiratory multiplex PCR</v>
      </c>
      <c r="L4560" s="5" t="e">
        <f>IF(B4560&lt;&gt;0,B4560,IF(M4560=1,I4560,NA()))</f>
        <v>#N/A</v>
      </c>
      <c r="N4560" s="9" t="str">
        <f>IFERROR(VLOOKUP(Labs!A4560,Mapping!D:M,10,FALSE),0)</f>
        <v/>
      </c>
    </row>
    <row r="4561" spans="1:14" x14ac:dyDescent="0.25">
      <c r="A4561" s="5" t="str">
        <f>Source!B4561&amp;"|"&amp;Source!K4561</f>
        <v>PN3|PNSA</v>
      </c>
      <c r="B4561" s="5">
        <f>IFERROR(VLOOKUP(Labs!A4561,Mapping!D:E,2,FALSE),0)</f>
        <v>0</v>
      </c>
      <c r="C4561" t="str">
        <f>Source!F4561</f>
        <v>Virology</v>
      </c>
      <c r="D4561" s="5">
        <f>Source!D4561</f>
        <v>3</v>
      </c>
      <c r="E4561" s="5" t="str">
        <f>Source!L4561</f>
        <v>PNEUMOCOCCAL SEROLOGY</v>
      </c>
      <c r="F4561" s="5" t="str">
        <f>IF(ISBLANK(Source!E4561),NA(),Source!E4561)</f>
        <v>ug/ml</v>
      </c>
      <c r="G4561" s="5">
        <f>Source!I4561</f>
        <v>3</v>
      </c>
      <c r="H4561" s="5" t="str">
        <f>IF(B4561&lt;&gt;0,NA(),Source!B4561)</f>
        <v>PN3</v>
      </c>
      <c r="I4561" s="5">
        <f>VLOOKUP(H4561,Mapping!B:E,4,FALSE)</f>
        <v>0</v>
      </c>
      <c r="J4561" s="9" t="str">
        <f>VLOOKUP(H4561,Mapping!B:M,12,FALSE)</f>
        <v/>
      </c>
      <c r="K4561" s="5" t="str">
        <f>VLOOKUP(H4561,Mapping!B:H,7,FALSE)</f>
        <v>Pneumococcal Serology</v>
      </c>
      <c r="L4561" s="5" t="e">
        <f>IF(B4561&lt;&gt;0,B4561,IF(M4561=1,I4561,NA()))</f>
        <v>#N/A</v>
      </c>
      <c r="N4561" s="9" t="str">
        <f>IFERROR(VLOOKUP(Labs!A4561,Mapping!D:M,10,FALSE),0)</f>
        <v/>
      </c>
    </row>
    <row r="4562" spans="1:14" x14ac:dyDescent="0.25">
      <c r="A4562" s="5" t="str">
        <f>Source!B4562&amp;"|"&amp;Source!K4562</f>
        <v>PN4|PNSA</v>
      </c>
      <c r="B4562" s="5">
        <f>IFERROR(VLOOKUP(Labs!A4562,Mapping!D:E,2,FALSE),0)</f>
        <v>0</v>
      </c>
      <c r="C4562" t="str">
        <f>Source!F4562</f>
        <v>Virology</v>
      </c>
      <c r="D4562" s="5">
        <f>Source!D4562</f>
        <v>4</v>
      </c>
      <c r="E4562" s="5" t="str">
        <f>Source!L4562</f>
        <v>PNEUMOCOCCAL SEROLOGY</v>
      </c>
      <c r="F4562" s="5" t="str">
        <f>IF(ISBLANK(Source!E4562),NA(),Source!E4562)</f>
        <v>ug/ml</v>
      </c>
      <c r="G4562" s="5">
        <f>Source!I4562</f>
        <v>3</v>
      </c>
      <c r="H4562" s="5" t="str">
        <f>IF(B4562&lt;&gt;0,NA(),Source!B4562)</f>
        <v>PN4</v>
      </c>
      <c r="I4562" s="5">
        <f>VLOOKUP(H4562,Mapping!B:E,4,FALSE)</f>
        <v>0</v>
      </c>
      <c r="J4562" s="9" t="str">
        <f>VLOOKUP(H4562,Mapping!B:M,12,FALSE)</f>
        <v/>
      </c>
      <c r="K4562" s="5" t="str">
        <f>VLOOKUP(H4562,Mapping!B:H,7,FALSE)</f>
        <v>Pneumococcal Serology</v>
      </c>
      <c r="L4562" s="5" t="e">
        <f>IF(B4562&lt;&gt;0,B4562,IF(M4562=1,I4562,NA()))</f>
        <v>#N/A</v>
      </c>
      <c r="N4562" s="9" t="str">
        <f>IFERROR(VLOOKUP(Labs!A4562,Mapping!D:M,10,FALSE),0)</f>
        <v/>
      </c>
    </row>
    <row r="4563" spans="1:14" x14ac:dyDescent="0.25">
      <c r="A4563" s="5" t="str">
        <f>Source!B4563&amp;"|"&amp;Source!K4563</f>
        <v>PROT|MQ</v>
      </c>
      <c r="B4563" s="5">
        <f>IFERROR(VLOOKUP(Labs!A4563,Mapping!D:E,2,FALSE),0)</f>
        <v>0</v>
      </c>
      <c r="C4563" t="str">
        <f>Source!F4563</f>
        <v>Chem/Haem</v>
      </c>
      <c r="D4563" s="5" t="str">
        <f>Source!D4563</f>
        <v>TOTAL PROTEIN</v>
      </c>
      <c r="E4563" s="5" t="str">
        <f>Source!L4563</f>
        <v>PARAPROTEIN</v>
      </c>
      <c r="F4563" s="5" t="str">
        <f>IF(ISBLANK(Source!E4563),NA(),Source!E4563)</f>
        <v>g/l</v>
      </c>
      <c r="G4563" s="5">
        <f>Source!I4563</f>
        <v>3</v>
      </c>
      <c r="H4563" s="5" t="str">
        <f>IF(B4563&lt;&gt;0,NA(),Source!B4563)</f>
        <v>PROT</v>
      </c>
      <c r="I4563" s="5" t="str">
        <f>VLOOKUP(H4563,Mapping!B:E,4,FALSE)</f>
        <v>2885-2</v>
      </c>
      <c r="J4563" s="9" t="str">
        <f>VLOOKUP(H4563,Mapping!B:M,12,FALSE)</f>
        <v>Protein [Mass/volume] in Serum or Plasma</v>
      </c>
      <c r="K4563" s="5" t="str">
        <f>VLOOKUP(H4563,Mapping!B:H,7,FALSE)</f>
        <v>TOTAL PROTEIN</v>
      </c>
      <c r="L4563" s="5" t="e">
        <f>IF(B4563&lt;&gt;0,B4563,IF(M4563=1,I4563,NA()))</f>
        <v>#N/A</v>
      </c>
      <c r="N4563" s="9">
        <f>IFERROR(VLOOKUP(Labs!A4563,Mapping!D:M,10,FALSE),0)</f>
        <v>0</v>
      </c>
    </row>
    <row r="4564" spans="1:14" x14ac:dyDescent="0.25">
      <c r="A4564" s="5" t="str">
        <f>Source!B4564&amp;"|"&amp;Source!K4564</f>
        <v>RHPC|RESP</v>
      </c>
      <c r="B4564" s="5">
        <f>IFERROR(VLOOKUP(Labs!A4564,Mapping!D:E,2,FALSE),0)</f>
        <v>0</v>
      </c>
      <c r="C4564" t="str">
        <f>Source!F4564</f>
        <v>Chem/Haem</v>
      </c>
      <c r="D4564" s="5" t="str">
        <f>Source!D4564</f>
        <v>Rhinovirus PCR</v>
      </c>
      <c r="E4564" s="5" t="str">
        <f>Source!L4564</f>
        <v>Respiratory multiplex PCR</v>
      </c>
      <c r="F4564" s="5" t="e">
        <f>IF(ISBLANK(Source!E4564),NA(),Source!E4564)</f>
        <v>#N/A</v>
      </c>
      <c r="G4564" s="5">
        <f>Source!I4564</f>
        <v>3</v>
      </c>
      <c r="H4564" s="5" t="str">
        <f>IF(B4564&lt;&gt;0,NA(),Source!B4564)</f>
        <v>RHPC</v>
      </c>
      <c r="I4564" s="5">
        <f>VLOOKUP(H4564,Mapping!B:E,4,FALSE)</f>
        <v>0</v>
      </c>
      <c r="J4564" s="9" t="str">
        <f>VLOOKUP(H4564,Mapping!B:M,12,FALSE)</f>
        <v/>
      </c>
      <c r="K4564" s="5" t="str">
        <f>VLOOKUP(H4564,Mapping!B:H,7,FALSE)</f>
        <v>Respiratory multiplex PCR</v>
      </c>
      <c r="L4564" s="5" t="e">
        <f>IF(B4564&lt;&gt;0,B4564,IF(M4564=1,I4564,NA()))</f>
        <v>#N/A</v>
      </c>
      <c r="N4564" s="9" t="str">
        <f>IFERROR(VLOOKUP(Labs!A4564,Mapping!D:M,10,FALSE),0)</f>
        <v/>
      </c>
    </row>
    <row r="4565" spans="1:14" x14ac:dyDescent="0.25">
      <c r="A4565" s="5" t="str">
        <f>Source!B4565&amp;"|"&amp;Source!K4565</f>
        <v>PINA|PINA</v>
      </c>
      <c r="B4565" s="5">
        <f>IFERROR(VLOOKUP(Labs!A4565,Mapping!D:E,2,FALSE),0)</f>
        <v>0</v>
      </c>
      <c r="C4565" t="str">
        <f>Source!F4565</f>
        <v>Chem/Haem</v>
      </c>
      <c r="D4565" s="5" t="str">
        <f>Source!D4565</f>
        <v>SP IGE PINEAPPLE</v>
      </c>
      <c r="E4565" s="5" t="str">
        <f>Source!L4565</f>
        <v>SP IGE PINEAPPLE</v>
      </c>
      <c r="F4565" s="5" t="e">
        <f>IF(ISBLANK(Source!E4565),NA(),Source!E4565)</f>
        <v>#N/A</v>
      </c>
      <c r="G4565" s="5">
        <f>Source!I4565</f>
        <v>3</v>
      </c>
      <c r="H4565" s="5" t="str">
        <f>IF(B4565&lt;&gt;0,NA(),Source!B4565)</f>
        <v>PINA</v>
      </c>
      <c r="I4565" s="5">
        <f>VLOOKUP(H4565,Mapping!B:E,4,FALSE)</f>
        <v>0</v>
      </c>
      <c r="J4565" s="9" t="str">
        <f>VLOOKUP(H4565,Mapping!B:M,12,FALSE)</f>
        <v/>
      </c>
      <c r="K4565" s="5" t="str">
        <f>VLOOKUP(H4565,Mapping!B:H,7,FALSE)</f>
        <v>SP IGE PINEAPPLE</v>
      </c>
      <c r="L4565" s="5" t="e">
        <f>IF(B4565&lt;&gt;0,B4565,IF(M4565=1,I4565,NA()))</f>
        <v>#N/A</v>
      </c>
      <c r="N4565" s="9" t="str">
        <f>IFERROR(VLOOKUP(Labs!A4565,Mapping!D:M,10,FALSE),0)</f>
        <v/>
      </c>
    </row>
    <row r="4566" spans="1:14" x14ac:dyDescent="0.25">
      <c r="A4566" s="5" t="str">
        <f>Source!B4566&amp;"|"&amp;Source!K4566</f>
        <v>PP|GAST</v>
      </c>
      <c r="B4566" s="5">
        <f>IFERROR(VLOOKUP(Labs!A4566,Mapping!D:E,2,FALSE),0)</f>
        <v>0</v>
      </c>
      <c r="C4566" t="str">
        <f>Source!F4566</f>
        <v>Chem/Haem</v>
      </c>
      <c r="D4566" s="5" t="str">
        <f>Source!D4566</f>
        <v>PANCREATIC POLYPEPTIDE</v>
      </c>
      <c r="E4566" s="5" t="str">
        <f>Source!L4566</f>
        <v>GASTRIN</v>
      </c>
      <c r="F4566" s="5" t="str">
        <f>IF(ISBLANK(Source!E4566),NA(),Source!E4566)</f>
        <v>pmol/l</v>
      </c>
      <c r="G4566" s="5">
        <f>Source!I4566</f>
        <v>3</v>
      </c>
      <c r="H4566" s="5" t="str">
        <f>IF(B4566&lt;&gt;0,NA(),Source!B4566)</f>
        <v>PP</v>
      </c>
      <c r="I4566" s="5">
        <f>VLOOKUP(H4566,Mapping!B:E,4,FALSE)</f>
        <v>0</v>
      </c>
      <c r="J4566" s="9" t="str">
        <f>VLOOKUP(H4566,Mapping!B:M,12,FALSE)</f>
        <v/>
      </c>
      <c r="K4566" s="5" t="str">
        <f>VLOOKUP(H4566,Mapping!B:H,7,FALSE)</f>
        <v>GASTRIN</v>
      </c>
      <c r="L4566" s="5" t="e">
        <f>IF(B4566&lt;&gt;0,B4566,IF(M4566=1,I4566,NA()))</f>
        <v>#N/A</v>
      </c>
      <c r="N4566" s="9" t="str">
        <f>IFERROR(VLOOKUP(Labs!A4566,Mapping!D:M,10,FALSE),0)</f>
        <v/>
      </c>
    </row>
    <row r="4567" spans="1:14" x14ac:dyDescent="0.25">
      <c r="A4567" s="5" t="str">
        <f>Source!B4567&amp;"|"&amp;Source!K4567</f>
        <v>RIF|RIF</v>
      </c>
      <c r="B4567" s="5">
        <f>IFERROR(VLOOKUP(Labs!A4567,Mapping!D:E,2,FALSE),0)</f>
        <v>0</v>
      </c>
      <c r="C4567" t="str">
        <f>Source!F4567</f>
        <v>Chem/Haem</v>
      </c>
      <c r="D4567" s="5" t="str">
        <f>Source!D4567</f>
        <v>Rifampicin level:</v>
      </c>
      <c r="E4567" s="5" t="str">
        <f>Source!L4567</f>
        <v>Rifampicin level</v>
      </c>
      <c r="F4567" s="5" t="str">
        <f>IF(ISBLANK(Source!E4567),NA(),Source!E4567)</f>
        <v>mg/L</v>
      </c>
      <c r="G4567" s="5">
        <f>Source!I4567</f>
        <v>3</v>
      </c>
      <c r="H4567" s="5" t="str">
        <f>IF(B4567&lt;&gt;0,NA(),Source!B4567)</f>
        <v>RIF</v>
      </c>
      <c r="I4567" s="5">
        <f>VLOOKUP(H4567,Mapping!B:E,4,FALSE)</f>
        <v>0</v>
      </c>
      <c r="J4567" s="9" t="str">
        <f>VLOOKUP(H4567,Mapping!B:M,12,FALSE)</f>
        <v/>
      </c>
      <c r="K4567" s="5" t="str">
        <f>VLOOKUP(H4567,Mapping!B:H,7,FALSE)</f>
        <v>Rifampicin level</v>
      </c>
      <c r="L4567" s="5" t="e">
        <f>IF(B4567&lt;&gt;0,B4567,IF(M4567=1,I4567,NA()))</f>
        <v>#N/A</v>
      </c>
      <c r="N4567" s="9" t="str">
        <f>IFERROR(VLOOKUP(Labs!A4567,Mapping!D:M,10,FALSE),0)</f>
        <v/>
      </c>
    </row>
    <row r="4568" spans="1:14" x14ac:dyDescent="0.25">
      <c r="A4568" s="5" t="str">
        <f>Source!B4568&amp;"|"&amp;Source!K4568</f>
        <v>RIFT|ARBO</v>
      </c>
      <c r="B4568" s="5">
        <f>IFERROR(VLOOKUP(Labs!A4568,Mapping!D:E,2,FALSE),0)</f>
        <v>0</v>
      </c>
      <c r="C4568" t="str">
        <f>Source!F4568</f>
        <v>Virology</v>
      </c>
      <c r="D4568" s="5" t="str">
        <f>Source!D4568</f>
        <v>Rift valley fever virus IgG</v>
      </c>
      <c r="E4568" s="5" t="str">
        <f>Source!L4568</f>
        <v>ARBOVIRUS</v>
      </c>
      <c r="F4568" s="5" t="e">
        <f>IF(ISBLANK(Source!E4568),NA(),Source!E4568)</f>
        <v>#N/A</v>
      </c>
      <c r="G4568" s="5">
        <f>Source!I4568</f>
        <v>3</v>
      </c>
      <c r="H4568" s="5" t="str">
        <f>IF(B4568&lt;&gt;0,NA(),Source!B4568)</f>
        <v>RIFT</v>
      </c>
      <c r="I4568" s="5">
        <f>VLOOKUP(H4568,Mapping!B:E,4,FALSE)</f>
        <v>0</v>
      </c>
      <c r="J4568" s="9" t="str">
        <f>VLOOKUP(H4568,Mapping!B:M,12,FALSE)</f>
        <v/>
      </c>
      <c r="K4568" s="5" t="str">
        <f>VLOOKUP(H4568,Mapping!B:H,7,FALSE)</f>
        <v>Arbovirus Serology</v>
      </c>
      <c r="L4568" s="5" t="e">
        <f>IF(B4568&lt;&gt;0,B4568,IF(M4568=1,I4568,NA()))</f>
        <v>#N/A</v>
      </c>
      <c r="N4568" s="9" t="str">
        <f>IFERROR(VLOOKUP(Labs!A4568,Mapping!D:M,10,FALSE),0)</f>
        <v/>
      </c>
    </row>
    <row r="4569" spans="1:14" x14ac:dyDescent="0.25">
      <c r="A4569" s="5" t="str">
        <f>Source!B4569&amp;"|"&amp;Source!K4569</f>
        <v>TSI|TSI</v>
      </c>
      <c r="B4569" s="5">
        <f>IFERROR(VLOOKUP(Labs!A4569,Mapping!D:E,2,FALSE),0)</f>
        <v>0</v>
      </c>
      <c r="C4569" t="str">
        <f>Source!F4569</f>
        <v>Chem/Haem</v>
      </c>
      <c r="D4569" s="5" t="str">
        <f>Source!D4569</f>
        <v>THYROID STIMULATING IMMUNOGLOB</v>
      </c>
      <c r="E4569" s="5" t="str">
        <f>Source!L4569</f>
        <v>THYROID STIMULATING IMMUNOGLOB</v>
      </c>
      <c r="F4569" s="5" t="e">
        <f>IF(ISBLANK(Source!E4569),NA(),Source!E4569)</f>
        <v>#N/A</v>
      </c>
      <c r="G4569" s="5">
        <f>Source!I4569</f>
        <v>3</v>
      </c>
      <c r="H4569" s="5" t="str">
        <f>IF(B4569&lt;&gt;0,NA(),Source!B4569)</f>
        <v>TSI</v>
      </c>
      <c r="I4569" s="5">
        <f>VLOOKUP(H4569,Mapping!B:E,4,FALSE)</f>
        <v>0</v>
      </c>
      <c r="J4569" s="9" t="str">
        <f>VLOOKUP(H4569,Mapping!B:M,12,FALSE)</f>
        <v/>
      </c>
      <c r="K4569" s="5" t="str">
        <f>VLOOKUP(H4569,Mapping!B:H,7,FALSE)</f>
        <v>THYROID STIMULATING IMMUNOGLOB</v>
      </c>
      <c r="L4569" s="5" t="e">
        <f>IF(B4569&lt;&gt;0,B4569,IF(M4569=1,I4569,NA()))</f>
        <v>#N/A</v>
      </c>
      <c r="N4569" s="9" t="str">
        <f>IFERROR(VLOOKUP(Labs!A4569,Mapping!D:M,10,FALSE),0)</f>
        <v/>
      </c>
    </row>
    <row r="4570" spans="1:14" x14ac:dyDescent="0.25">
      <c r="A4570" s="5" t="str">
        <f>Source!B4570&amp;"|"&amp;Source!K4570</f>
        <v>PN6|PNSA</v>
      </c>
      <c r="B4570" s="5">
        <f>IFERROR(VLOOKUP(Labs!A4570,Mapping!D:E,2,FALSE),0)</f>
        <v>0</v>
      </c>
      <c r="C4570" t="str">
        <f>Source!F4570</f>
        <v>Virology</v>
      </c>
      <c r="D4570" s="5" t="str">
        <f>Source!D4570</f>
        <v>6B</v>
      </c>
      <c r="E4570" s="5" t="str">
        <f>Source!L4570</f>
        <v>PNEUMOCOCCAL SEROLOGY</v>
      </c>
      <c r="F4570" s="5" t="str">
        <f>IF(ISBLANK(Source!E4570),NA(),Source!E4570)</f>
        <v>ug/ml</v>
      </c>
      <c r="G4570" s="5">
        <f>Source!I4570</f>
        <v>3</v>
      </c>
      <c r="H4570" s="5" t="str">
        <f>IF(B4570&lt;&gt;0,NA(),Source!B4570)</f>
        <v>PN6</v>
      </c>
      <c r="I4570" s="5">
        <f>VLOOKUP(H4570,Mapping!B:E,4,FALSE)</f>
        <v>0</v>
      </c>
      <c r="J4570" s="9" t="str">
        <f>VLOOKUP(H4570,Mapping!B:M,12,FALSE)</f>
        <v/>
      </c>
      <c r="K4570" s="5" t="str">
        <f>VLOOKUP(H4570,Mapping!B:H,7,FALSE)</f>
        <v>Pneumococcal Serology</v>
      </c>
      <c r="L4570" s="5" t="e">
        <f>IF(B4570&lt;&gt;0,B4570,IF(M4570=1,I4570,NA()))</f>
        <v>#N/A</v>
      </c>
      <c r="N4570" s="9" t="str">
        <f>IFERROR(VLOOKUP(Labs!A4570,Mapping!D:M,10,FALSE),0)</f>
        <v/>
      </c>
    </row>
    <row r="4571" spans="1:14" x14ac:dyDescent="0.25">
      <c r="A4571" s="5" t="str">
        <f>Source!B4571&amp;"|"&amp;Source!K4571</f>
        <v>PS|THRY</v>
      </c>
      <c r="B4571" s="5">
        <f>IFERROR(VLOOKUP(Labs!A4571,Mapping!D:E,2,FALSE),0)</f>
        <v>0</v>
      </c>
      <c r="C4571" t="str">
        <f>Source!F4571</f>
        <v>Chem/Haem</v>
      </c>
      <c r="D4571" s="5" t="str">
        <f>Source!D4571</f>
        <v>PROTEIN S</v>
      </c>
      <c r="E4571" s="5" t="str">
        <f>Source!L4571</f>
        <v>THROMBOPHILIA SCREEN (YEOVIL)</v>
      </c>
      <c r="F4571" s="5" t="str">
        <f>IF(ISBLANK(Source!E4571),NA(),Source!E4571)</f>
        <v>iu/dl</v>
      </c>
      <c r="G4571" s="5">
        <f>Source!I4571</f>
        <v>3</v>
      </c>
      <c r="H4571" s="5" t="str">
        <f>IF(B4571&lt;&gt;0,NA(),Source!B4571)</f>
        <v>PS</v>
      </c>
      <c r="I4571" s="5">
        <f>VLOOKUP(H4571,Mapping!B:E,4,FALSE)</f>
        <v>0</v>
      </c>
      <c r="J4571" s="9" t="str">
        <f>VLOOKUP(H4571,Mapping!B:M,12,FALSE)</f>
        <v/>
      </c>
      <c r="K4571" s="5" t="str">
        <f>VLOOKUP(H4571,Mapping!B:H,7,FALSE)</f>
        <v>CFT</v>
      </c>
      <c r="L4571" s="5" t="e">
        <f>IF(B4571&lt;&gt;0,B4571,IF(M4571=1,I4571,NA()))</f>
        <v>#N/A</v>
      </c>
      <c r="N4571" s="9">
        <f>IFERROR(VLOOKUP(Labs!A4571,Mapping!D:M,10,FALSE),0)</f>
        <v>0</v>
      </c>
    </row>
    <row r="4572" spans="1:14" x14ac:dyDescent="0.25">
      <c r="A4572" s="5" t="str">
        <f>Source!B4572&amp;"|"&amp;Source!K4572</f>
        <v>RPT|TBRFN, TBRCY</v>
      </c>
      <c r="B4572" s="5">
        <f>IFERROR(VLOOKUP(Labs!A4572,Mapping!D:E,2,FALSE),0)</f>
        <v>0</v>
      </c>
      <c r="C4572" t="str">
        <f>Source!F4572</f>
        <v>Non-Gynae Cytology</v>
      </c>
      <c r="D4572" s="5" t="str">
        <f>Source!D4572</f>
        <v>Report</v>
      </c>
      <c r="E4572" s="5" t="str">
        <f>Source!L4572</f>
        <v>FNA Breast, Breast cyst fluid</v>
      </c>
      <c r="F4572" s="5" t="e">
        <f>IF(ISBLANK(Source!E4572),NA(),Source!E4572)</f>
        <v>#N/A</v>
      </c>
      <c r="G4572" s="5">
        <f>Source!I4572</f>
        <v>3</v>
      </c>
      <c r="H4572" s="5" t="str">
        <f>IF(B4572&lt;&gt;0,NA(),Source!B4572)</f>
        <v>RPT</v>
      </c>
      <c r="I4572" s="5">
        <f>VLOOKUP(H4572,Mapping!B:E,4,FALSE)</f>
        <v>0</v>
      </c>
      <c r="J4572" s="9" t="str">
        <f>VLOOKUP(H4572,Mapping!B:M,12,FALSE)</f>
        <v/>
      </c>
      <c r="K4572" s="5" t="str">
        <f>VLOOKUP(H4572,Mapping!B:H,7,FALSE)</f>
        <v>FNA Breast</v>
      </c>
      <c r="L4572" s="5" t="e">
        <f>IF(B4572&lt;&gt;0,B4572,IF(M4572=1,I4572,NA()))</f>
        <v>#N/A</v>
      </c>
      <c r="N4572" s="9">
        <f>IFERROR(VLOOKUP(Labs!A4572,Mapping!D:M,10,FALSE),0)</f>
        <v>0</v>
      </c>
    </row>
    <row r="4573" spans="1:14" x14ac:dyDescent="0.25">
      <c r="A4573" s="5" t="str">
        <f>Source!B4573&amp;"|"&amp;Source!K4573</f>
        <v>NOFO|NOFO</v>
      </c>
      <c r="B4573" s="5">
        <f>IFERROR(VLOOKUP(Labs!A4573,Mapping!D:E,2,FALSE),0)</f>
        <v>0</v>
      </c>
      <c r="C4573" t="str">
        <f>Source!F4573</f>
        <v>Virology</v>
      </c>
      <c r="D4573" s="5" t="str">
        <f>Source!D4573</f>
        <v>No form received</v>
      </c>
      <c r="E4573" s="5" t="str">
        <f>Source!L4573</f>
        <v>No form received.</v>
      </c>
      <c r="F4573" s="5" t="e">
        <f>IF(ISBLANK(Source!E4573),NA(),Source!E4573)</f>
        <v>#N/A</v>
      </c>
      <c r="G4573" s="5">
        <f>Source!I4573</f>
        <v>3</v>
      </c>
      <c r="H4573" s="5" t="str">
        <f>IF(B4573&lt;&gt;0,NA(),Source!B4573)</f>
        <v>NOFO</v>
      </c>
      <c r="I4573" s="5">
        <f>VLOOKUP(H4573,Mapping!B:E,4,FALSE)</f>
        <v>0</v>
      </c>
      <c r="J4573" s="9" t="str">
        <f>VLOOKUP(H4573,Mapping!B:M,12,FALSE)</f>
        <v/>
      </c>
      <c r="K4573" s="5" t="str">
        <f>VLOOKUP(H4573,Mapping!B:H,7,FALSE)</f>
        <v>No form received</v>
      </c>
      <c r="L4573" s="5" t="e">
        <f>IF(B4573&lt;&gt;0,B4573,IF(M4573=1,I4573,NA()))</f>
        <v>#N/A</v>
      </c>
      <c r="N4573" s="9" t="str">
        <f>IFERROR(VLOOKUP(Labs!A4573,Mapping!D:M,10,FALSE),0)</f>
        <v/>
      </c>
    </row>
    <row r="4574" spans="1:14" x14ac:dyDescent="0.25">
      <c r="A4574" s="5" t="str">
        <f>Source!B4574&amp;"|"&amp;Source!K4574</f>
        <v>PINE|PINE</v>
      </c>
      <c r="B4574" s="5">
        <f>IFERROR(VLOOKUP(Labs!A4574,Mapping!D:E,2,FALSE),0)</f>
        <v>0</v>
      </c>
      <c r="C4574" t="str">
        <f>Source!F4574</f>
        <v>Chem/Haem</v>
      </c>
      <c r="D4574" s="5" t="str">
        <f>Source!D4574</f>
        <v>SP IGE PINE NUT</v>
      </c>
      <c r="E4574" s="5" t="str">
        <f>Source!L4574</f>
        <v>SP IGE PINE NUT</v>
      </c>
      <c r="F4574" s="5" t="e">
        <f>IF(ISBLANK(Source!E4574),NA(),Source!E4574)</f>
        <v>#N/A</v>
      </c>
      <c r="G4574" s="5">
        <f>Source!I4574</f>
        <v>3</v>
      </c>
      <c r="H4574" s="5" t="str">
        <f>IF(B4574&lt;&gt;0,NA(),Source!B4574)</f>
        <v>PINE</v>
      </c>
      <c r="I4574" s="5">
        <f>VLOOKUP(H4574,Mapping!B:E,4,FALSE)</f>
        <v>0</v>
      </c>
      <c r="J4574" s="9" t="str">
        <f>VLOOKUP(H4574,Mapping!B:M,12,FALSE)</f>
        <v/>
      </c>
      <c r="K4574" s="5" t="str">
        <f>VLOOKUP(H4574,Mapping!B:H,7,FALSE)</f>
        <v>SP IGE PINE NUT</v>
      </c>
      <c r="L4574" s="5" t="e">
        <f>IF(B4574&lt;&gt;0,B4574,IF(M4574=1,I4574,NA()))</f>
        <v>#N/A</v>
      </c>
      <c r="N4574" s="9" t="str">
        <f>IFERROR(VLOOKUP(Labs!A4574,Mapping!D:M,10,FALSE),0)</f>
        <v/>
      </c>
    </row>
    <row r="4575" spans="1:14" x14ac:dyDescent="0.25">
      <c r="A4575" s="5" t="str">
        <f>Source!B4575&amp;"|"&amp;Source!K4575</f>
        <v>RPT|THFNR</v>
      </c>
      <c r="B4575" s="5">
        <f>IFERROR(VLOOKUP(Labs!A4575,Mapping!D:E,2,FALSE),0)</f>
        <v>0</v>
      </c>
      <c r="C4575" t="str">
        <f>Source!F4575</f>
        <v>Non-Gynae Cytology</v>
      </c>
      <c r="D4575" s="5" t="str">
        <f>Source!D4575</f>
        <v>Report</v>
      </c>
      <c r="E4575" s="5" t="str">
        <f>Source!L4575</f>
        <v>Rt Lobe of Thyroid</v>
      </c>
      <c r="F4575" s="5" t="e">
        <f>IF(ISBLANK(Source!E4575),NA(),Source!E4575)</f>
        <v>#N/A</v>
      </c>
      <c r="G4575" s="5">
        <f>Source!I4575</f>
        <v>3</v>
      </c>
      <c r="H4575" s="5" t="str">
        <f>IF(B4575&lt;&gt;0,NA(),Source!B4575)</f>
        <v>RPT</v>
      </c>
      <c r="I4575" s="5">
        <f>VLOOKUP(H4575,Mapping!B:E,4,FALSE)</f>
        <v>0</v>
      </c>
      <c r="J4575" s="9" t="str">
        <f>VLOOKUP(H4575,Mapping!B:M,12,FALSE)</f>
        <v/>
      </c>
      <c r="K4575" s="5" t="str">
        <f>VLOOKUP(H4575,Mapping!B:H,7,FALSE)</f>
        <v>FNA Breast</v>
      </c>
      <c r="L4575" s="5" t="e">
        <f>IF(B4575&lt;&gt;0,B4575,IF(M4575=1,I4575,NA()))</f>
        <v>#N/A</v>
      </c>
      <c r="N4575" s="9">
        <f>IFERROR(VLOOKUP(Labs!A4575,Mapping!D:M,10,FALSE),0)</f>
        <v>0</v>
      </c>
    </row>
    <row r="4576" spans="1:14" x14ac:dyDescent="0.25">
      <c r="A4576" s="5" t="str">
        <f>Source!B4576&amp;"|"&amp;Source!K4576</f>
        <v>UCRE|CCR</v>
      </c>
      <c r="B4576" s="5">
        <f>IFERROR(VLOOKUP(Labs!A4576,Mapping!D:E,2,FALSE),0)</f>
        <v>0</v>
      </c>
      <c r="C4576" t="str">
        <f>Source!F4576</f>
        <v>Chem/Haem</v>
      </c>
      <c r="D4576" s="5" t="str">
        <f>Source!D4576</f>
        <v>URINE CREATININE</v>
      </c>
      <c r="E4576" s="5" t="str">
        <f>Source!L4576</f>
        <v>CALCIUM/CREAT RATIO</v>
      </c>
      <c r="F4576" s="5" t="str">
        <f>IF(ISBLANK(Source!E4576),NA(),Source!E4576)</f>
        <v>mmol/l</v>
      </c>
      <c r="G4576" s="5">
        <f>Source!I4576</f>
        <v>3</v>
      </c>
      <c r="H4576" s="5" t="str">
        <f>IF(B4576&lt;&gt;0,NA(),Source!B4576)</f>
        <v>UCRE</v>
      </c>
      <c r="I4576" s="5" t="str">
        <f>VLOOKUP(H4576,Mapping!B:E,4,FALSE)</f>
        <v>14683-7</v>
      </c>
      <c r="J4576" s="9" t="str">
        <f>VLOOKUP(H4576,Mapping!B:M,12,FALSE)</f>
        <v>Creatinine [Moles/volume] in Urine</v>
      </c>
      <c r="K4576" s="5" t="str">
        <f>VLOOKUP(H4576,Mapping!B:H,7,FALSE)</f>
        <v>MICROALBUMIN</v>
      </c>
      <c r="L4576" s="5" t="e">
        <f>IF(B4576&lt;&gt;0,B4576,IF(M4576=1,I4576,NA()))</f>
        <v>#N/A</v>
      </c>
      <c r="N4576" s="9">
        <f>IFERROR(VLOOKUP(Labs!A4576,Mapping!D:M,10,FALSE),0)</f>
        <v>0</v>
      </c>
    </row>
    <row r="4577" spans="1:14" x14ac:dyDescent="0.25">
      <c r="A4577" s="5" t="str">
        <f>Source!B4577&amp;"|"&amp;Source!K4577</f>
        <v>NEUT|HYPO</v>
      </c>
      <c r="B4577" s="5">
        <f>IFERROR(VLOOKUP(Labs!A4577,Mapping!D:E,2,FALSE),0)</f>
        <v>0</v>
      </c>
      <c r="C4577" t="str">
        <f>Source!F4577</f>
        <v>Chem/Haem</v>
      </c>
      <c r="D4577" s="5" t="str">
        <f>Source!D4577</f>
        <v>Neutrophils</v>
      </c>
      <c r="E4577" s="5" t="str">
        <f>Source!L4577</f>
        <v>% Hypochromic Cells</v>
      </c>
      <c r="F4577" s="5" t="str">
        <f>IF(ISBLANK(Source!E4577),NA(),Source!E4577)</f>
        <v>10*9/L</v>
      </c>
      <c r="G4577" s="5">
        <f>Source!I4577</f>
        <v>3</v>
      </c>
      <c r="H4577" s="5" t="str">
        <f>IF(B4577&lt;&gt;0,NA(),Source!B4577)</f>
        <v>NEUT</v>
      </c>
      <c r="I4577" s="5" t="str">
        <f>VLOOKUP(H4577,Mapping!B:E,4,FALSE)</f>
        <v>751-8</v>
      </c>
      <c r="J4577" s="9" t="str">
        <f>VLOOKUP(H4577,Mapping!B:M,12,FALSE)</f>
        <v>Neutrophils [#/volume] in Blood by Automated count</v>
      </c>
      <c r="K4577" s="5" t="str">
        <f>VLOOKUP(H4577,Mapping!B:H,7,FALSE)</f>
        <v>Full Blood Count</v>
      </c>
      <c r="L4577" s="5" t="e">
        <f>IF(B4577&lt;&gt;0,B4577,IF(M4577=1,I4577,NA()))</f>
        <v>#N/A</v>
      </c>
      <c r="N4577" s="9">
        <f>IFERROR(VLOOKUP(Labs!A4577,Mapping!D:M,10,FALSE),0)</f>
        <v>0</v>
      </c>
    </row>
    <row r="4578" spans="1:14" x14ac:dyDescent="0.25">
      <c r="A4578" s="5" t="str">
        <f>Source!B4578&amp;"|"&amp;Source!K4578</f>
        <v>RPT|CSF</v>
      </c>
      <c r="B4578" s="5">
        <f>IFERROR(VLOOKUP(Labs!A4578,Mapping!D:E,2,FALSE),0)</f>
        <v>0</v>
      </c>
      <c r="C4578" t="str">
        <f>Source!F4578</f>
        <v>Non-Gynae Cytology</v>
      </c>
      <c r="D4578" s="5" t="str">
        <f>Source!D4578</f>
        <v>Report</v>
      </c>
      <c r="E4578" s="5" t="str">
        <f>Source!L4578</f>
        <v>CSF</v>
      </c>
      <c r="F4578" s="5" t="e">
        <f>IF(ISBLANK(Source!E4578),NA(),Source!E4578)</f>
        <v>#N/A</v>
      </c>
      <c r="G4578" s="5">
        <f>Source!I4578</f>
        <v>3</v>
      </c>
      <c r="H4578" s="5" t="str">
        <f>IF(B4578&lt;&gt;0,NA(),Source!B4578)</f>
        <v>RPT</v>
      </c>
      <c r="I4578" s="5">
        <f>VLOOKUP(H4578,Mapping!B:E,4,FALSE)</f>
        <v>0</v>
      </c>
      <c r="J4578" s="9" t="str">
        <f>VLOOKUP(H4578,Mapping!B:M,12,FALSE)</f>
        <v/>
      </c>
      <c r="K4578" s="5" t="str">
        <f>VLOOKUP(H4578,Mapping!B:H,7,FALSE)</f>
        <v>FNA Breast</v>
      </c>
      <c r="L4578" s="5" t="e">
        <f>IF(B4578&lt;&gt;0,B4578,IF(M4578=1,I4578,NA()))</f>
        <v>#N/A</v>
      </c>
      <c r="N4578" s="9">
        <f>IFERROR(VLOOKUP(Labs!A4578,Mapping!D:M,10,FALSE),0)</f>
        <v>0</v>
      </c>
    </row>
    <row r="4579" spans="1:14" x14ac:dyDescent="0.25">
      <c r="A4579" s="5" t="str">
        <f>Source!B4579&amp;"|"&amp;Source!K4579</f>
        <v>RBC|HYPO</v>
      </c>
      <c r="B4579" s="5">
        <f>IFERROR(VLOOKUP(Labs!A4579,Mapping!D:E,2,FALSE),0)</f>
        <v>0</v>
      </c>
      <c r="C4579" t="str">
        <f>Source!F4579</f>
        <v>Chem/Haem</v>
      </c>
      <c r="D4579" s="5" t="str">
        <f>Source!D4579</f>
        <v>RBC</v>
      </c>
      <c r="E4579" s="5" t="str">
        <f>Source!L4579</f>
        <v>% Hypochromic Cells</v>
      </c>
      <c r="F4579" s="5" t="str">
        <f>IF(ISBLANK(Source!E4579),NA(),Source!E4579)</f>
        <v>10*12/L</v>
      </c>
      <c r="G4579" s="5">
        <f>Source!I4579</f>
        <v>3</v>
      </c>
      <c r="H4579" s="5" t="str">
        <f>IF(B4579&lt;&gt;0,NA(),Source!B4579)</f>
        <v>RBC</v>
      </c>
      <c r="I4579" s="5" t="str">
        <f>VLOOKUP(H4579,Mapping!B:E,4,FALSE)</f>
        <v>789-8</v>
      </c>
      <c r="J4579" s="9" t="str">
        <f>VLOOKUP(H4579,Mapping!B:M,12,FALSE)</f>
        <v>Erythrocytes [#/volume] in Blood by Automated count</v>
      </c>
      <c r="K4579" s="5" t="str">
        <f>VLOOKUP(H4579,Mapping!B:H,7,FALSE)</f>
        <v>Full Blood Count</v>
      </c>
      <c r="L4579" s="5" t="e">
        <f>IF(B4579&lt;&gt;0,B4579,IF(M4579=1,I4579,NA()))</f>
        <v>#N/A</v>
      </c>
      <c r="N4579" s="9">
        <f>IFERROR(VLOOKUP(Labs!A4579,Mapping!D:M,10,FALSE),0)</f>
        <v>0</v>
      </c>
    </row>
    <row r="4580" spans="1:14" x14ac:dyDescent="0.25">
      <c r="A4580" s="5" t="str">
        <f>Source!B4580&amp;"|"&amp;Source!K4580</f>
        <v>SUM|MGF</v>
      </c>
      <c r="B4580" s="5">
        <f>IFERROR(VLOOKUP(Labs!A4580,Mapping!D:E,2,FALSE),0)</f>
        <v>0</v>
      </c>
      <c r="C4580" t="str">
        <f>Source!F4580</f>
        <v>Non-Gynae Cytology</v>
      </c>
      <c r="D4580" s="5" t="str">
        <f>Source!D4580</f>
        <v>Summary</v>
      </c>
      <c r="E4580" s="5" t="str">
        <f>Source!L4580</f>
        <v>Male Genital Fluids</v>
      </c>
      <c r="F4580" s="5" t="e">
        <f>IF(ISBLANK(Source!E4580),NA(),Source!E4580)</f>
        <v>#N/A</v>
      </c>
      <c r="G4580" s="5">
        <f>Source!I4580</f>
        <v>3</v>
      </c>
      <c r="H4580" s="5" t="str">
        <f>IF(B4580&lt;&gt;0,NA(),Source!B4580)</f>
        <v>SUM</v>
      </c>
      <c r="I4580" s="5">
        <f>VLOOKUP(H4580,Mapping!B:E,4,FALSE)</f>
        <v>0</v>
      </c>
      <c r="J4580" s="9" t="str">
        <f>VLOOKUP(H4580,Mapping!B:M,12,FALSE)</f>
        <v/>
      </c>
      <c r="K4580" s="5" t="str">
        <f>VLOOKUP(H4580,Mapping!B:H,7,FALSE)</f>
        <v>FNA Breast</v>
      </c>
      <c r="L4580" s="5" t="e">
        <f>IF(B4580&lt;&gt;0,B4580,IF(M4580=1,I4580,NA()))</f>
        <v>#N/A</v>
      </c>
      <c r="N4580" s="9">
        <f>IFERROR(VLOOKUP(Labs!A4580,Mapping!D:M,10,FALSE),0)</f>
        <v>0</v>
      </c>
    </row>
    <row r="4581" spans="1:14" x14ac:dyDescent="0.25">
      <c r="A4581" s="5" t="str">
        <f>Source!B4581&amp;"|"&amp;Source!K4581</f>
        <v>STER|STER</v>
      </c>
      <c r="B4581" s="5">
        <f>IFERROR(VLOOKUP(Labs!A4581,Mapping!D:E,2,FALSE),0)</f>
        <v>0</v>
      </c>
      <c r="C4581" t="str">
        <f>Source!F4581</f>
        <v>Chem/Haem</v>
      </c>
      <c r="D4581" s="5" t="str">
        <f>Source!D4581</f>
        <v>STEROID PROFILE</v>
      </c>
      <c r="E4581" s="5" t="str">
        <f>Source!L4581</f>
        <v>STEROID PROFILE</v>
      </c>
      <c r="F4581" s="5" t="e">
        <f>IF(ISBLANK(Source!E4581),NA(),Source!E4581)</f>
        <v>#N/A</v>
      </c>
      <c r="G4581" s="5">
        <f>Source!I4581</f>
        <v>3</v>
      </c>
      <c r="H4581" s="5" t="str">
        <f>IF(B4581&lt;&gt;0,NA(),Source!B4581)</f>
        <v>STER</v>
      </c>
      <c r="I4581" s="5">
        <f>VLOOKUP(H4581,Mapping!B:E,4,FALSE)</f>
        <v>0</v>
      </c>
      <c r="J4581" s="9" t="str">
        <f>VLOOKUP(H4581,Mapping!B:M,12,FALSE)</f>
        <v/>
      </c>
      <c r="K4581" s="5" t="str">
        <f>VLOOKUP(H4581,Mapping!B:H,7,FALSE)</f>
        <v>STEROID PROFILE</v>
      </c>
      <c r="L4581" s="5" t="e">
        <f>IF(B4581&lt;&gt;0,B4581,IF(M4581=1,I4581,NA()))</f>
        <v>#N/A</v>
      </c>
      <c r="N4581" s="9" t="str">
        <f>IFERROR(VLOOKUP(Labs!A4581,Mapping!D:M,10,FALSE),0)</f>
        <v/>
      </c>
    </row>
    <row r="4582" spans="1:14" x14ac:dyDescent="0.25">
      <c r="A4582" s="5" t="str">
        <f>Source!B4582&amp;"|"&amp;Source!K4582</f>
        <v>SUM|UT</v>
      </c>
      <c r="B4582" s="5">
        <f>IFERROR(VLOOKUP(Labs!A4582,Mapping!D:E,2,FALSE),0)</f>
        <v>0</v>
      </c>
      <c r="C4582" t="str">
        <f>Source!F4582</f>
        <v>Non-Gynae Cytology</v>
      </c>
      <c r="D4582" s="5" t="str">
        <f>Source!D4582</f>
        <v>Summary</v>
      </c>
      <c r="E4582" s="5" t="str">
        <f>Source!L4582</f>
        <v>Urine Turbid</v>
      </c>
      <c r="F4582" s="5" t="e">
        <f>IF(ISBLANK(Source!E4582),NA(),Source!E4582)</f>
        <v>#N/A</v>
      </c>
      <c r="G4582" s="5">
        <f>Source!I4582</f>
        <v>3</v>
      </c>
      <c r="H4582" s="5" t="str">
        <f>IF(B4582&lt;&gt;0,NA(),Source!B4582)</f>
        <v>SUM</v>
      </c>
      <c r="I4582" s="5">
        <f>VLOOKUP(H4582,Mapping!B:E,4,FALSE)</f>
        <v>0</v>
      </c>
      <c r="J4582" s="9" t="str">
        <f>VLOOKUP(H4582,Mapping!B:M,12,FALSE)</f>
        <v/>
      </c>
      <c r="K4582" s="5" t="str">
        <f>VLOOKUP(H4582,Mapping!B:H,7,FALSE)</f>
        <v>FNA Breast</v>
      </c>
      <c r="L4582" s="5" t="e">
        <f>IF(B4582&lt;&gt;0,B4582,IF(M4582=1,I4582,NA()))</f>
        <v>#N/A</v>
      </c>
      <c r="N4582" s="9">
        <f>IFERROR(VLOOKUP(Labs!A4582,Mapping!D:M,10,FALSE),0)</f>
        <v>0</v>
      </c>
    </row>
    <row r="4583" spans="1:14" x14ac:dyDescent="0.25">
      <c r="A4583" s="5" t="str">
        <f>Source!B4583&amp;"|"&amp;Source!K4583</f>
        <v>TEIC|TEIC</v>
      </c>
      <c r="B4583" s="5">
        <f>IFERROR(VLOOKUP(Labs!A4583,Mapping!D:E,2,FALSE),0)</f>
        <v>0</v>
      </c>
      <c r="C4583" t="str">
        <f>Source!F4583</f>
        <v>Chem/Haem</v>
      </c>
      <c r="D4583" s="5" t="str">
        <f>Source!D4583</f>
        <v>Teicoplanin level:</v>
      </c>
      <c r="E4583" s="5" t="str">
        <f>Source!L4583</f>
        <v>Teicoplanin level</v>
      </c>
      <c r="F4583" s="5" t="str">
        <f>IF(ISBLANK(Source!E4583),NA(),Source!E4583)</f>
        <v>mg/L</v>
      </c>
      <c r="G4583" s="5">
        <f>Source!I4583</f>
        <v>3</v>
      </c>
      <c r="H4583" s="5" t="str">
        <f>IF(B4583&lt;&gt;0,NA(),Source!B4583)</f>
        <v>TEIC</v>
      </c>
      <c r="I4583" s="5">
        <f>VLOOKUP(H4583,Mapping!B:E,4,FALSE)</f>
        <v>0</v>
      </c>
      <c r="J4583" s="9" t="str">
        <f>VLOOKUP(H4583,Mapping!B:M,12,FALSE)</f>
        <v/>
      </c>
      <c r="K4583" s="5" t="str">
        <f>VLOOKUP(H4583,Mapping!B:H,7,FALSE)</f>
        <v>Teicoplanin</v>
      </c>
      <c r="L4583" s="5" t="e">
        <f>IF(B4583&lt;&gt;0,B4583,IF(M4583=1,I4583,NA()))</f>
        <v>#N/A</v>
      </c>
      <c r="N4583" s="9" t="str">
        <f>IFERROR(VLOOKUP(Labs!A4583,Mapping!D:M,10,FALSE),0)</f>
        <v/>
      </c>
    </row>
    <row r="4584" spans="1:14" x14ac:dyDescent="0.25">
      <c r="A4584" s="5" t="str">
        <f>Source!B4584&amp;"|"&amp;Source!K4584</f>
        <v>WBC|HYPO</v>
      </c>
      <c r="B4584" s="5">
        <f>IFERROR(VLOOKUP(Labs!A4584,Mapping!D:E,2,FALSE),0)</f>
        <v>0</v>
      </c>
      <c r="C4584" t="str">
        <f>Source!F4584</f>
        <v>Chem/Haem</v>
      </c>
      <c r="D4584" s="5" t="str">
        <f>Source!D4584</f>
        <v>WBC</v>
      </c>
      <c r="E4584" s="5" t="str">
        <f>Source!L4584</f>
        <v>% Hypochromic Cells</v>
      </c>
      <c r="F4584" s="5" t="str">
        <f>IF(ISBLANK(Source!E4584),NA(),Source!E4584)</f>
        <v>10*9/L</v>
      </c>
      <c r="G4584" s="5">
        <f>Source!I4584</f>
        <v>3</v>
      </c>
      <c r="H4584" s="5" t="str">
        <f>IF(B4584&lt;&gt;0,NA(),Source!B4584)</f>
        <v>WBC</v>
      </c>
      <c r="I4584" s="5" t="str">
        <f>VLOOKUP(H4584,Mapping!B:E,4,FALSE)</f>
        <v>6690-2</v>
      </c>
      <c r="J4584" s="9" t="str">
        <f>VLOOKUP(H4584,Mapping!B:M,12,FALSE)</f>
        <v>Leukocytes [#/volume] in Blood by Automated count</v>
      </c>
      <c r="K4584" s="5" t="str">
        <f>VLOOKUP(H4584,Mapping!B:H,7,FALSE)</f>
        <v>Full Blood Count</v>
      </c>
      <c r="L4584" s="5" t="e">
        <f>IF(B4584&lt;&gt;0,B4584,IF(M4584=1,I4584,NA()))</f>
        <v>#N/A</v>
      </c>
      <c r="N4584" s="9">
        <f>IFERROR(VLOOKUP(Labs!A4584,Mapping!D:M,10,FALSE),0)</f>
        <v>0</v>
      </c>
    </row>
    <row r="4585" spans="1:14" x14ac:dyDescent="0.25">
      <c r="A4585" s="5" t="str">
        <f>Source!B4585&amp;"|"&amp;Source!K4585</f>
        <v>PN1|PNSA</v>
      </c>
      <c r="B4585" s="5">
        <f>IFERROR(VLOOKUP(Labs!A4585,Mapping!D:E,2,FALSE),0)</f>
        <v>0</v>
      </c>
      <c r="C4585" t="str">
        <f>Source!F4585</f>
        <v>Virology</v>
      </c>
      <c r="D4585" s="5">
        <f>Source!D4585</f>
        <v>1</v>
      </c>
      <c r="E4585" s="5" t="str">
        <f>Source!L4585</f>
        <v>PNEUMOCOCCAL SEROLOGY</v>
      </c>
      <c r="F4585" s="5" t="str">
        <f>IF(ISBLANK(Source!E4585),NA(),Source!E4585)</f>
        <v>ug/ml</v>
      </c>
      <c r="G4585" s="5">
        <f>Source!I4585</f>
        <v>3</v>
      </c>
      <c r="H4585" s="5" t="str">
        <f>IF(B4585&lt;&gt;0,NA(),Source!B4585)</f>
        <v>PN1</v>
      </c>
      <c r="I4585" s="5">
        <f>VLOOKUP(H4585,Mapping!B:E,4,FALSE)</f>
        <v>0</v>
      </c>
      <c r="J4585" s="9" t="str">
        <f>VLOOKUP(H4585,Mapping!B:M,12,FALSE)</f>
        <v/>
      </c>
      <c r="K4585" s="5" t="str">
        <f>VLOOKUP(H4585,Mapping!B:H,7,FALSE)</f>
        <v>Pneumococcal Serology</v>
      </c>
      <c r="L4585" s="5" t="e">
        <f>IF(B4585&lt;&gt;0,B4585,IF(M4585=1,I4585,NA()))</f>
        <v>#N/A</v>
      </c>
      <c r="N4585" s="9" t="str">
        <f>IFERROR(VLOOKUP(Labs!A4585,Mapping!D:M,10,FALSE),0)</f>
        <v/>
      </c>
    </row>
    <row r="4586" spans="1:14" x14ac:dyDescent="0.25">
      <c r="A4586" s="5" t="str">
        <f>Source!B4586&amp;"|"&amp;Source!K4586</f>
        <v>PSA|FPSA</v>
      </c>
      <c r="B4586" s="5">
        <f>IFERROR(VLOOKUP(Labs!A4586,Mapping!D:E,2,FALSE),0)</f>
        <v>0</v>
      </c>
      <c r="C4586" t="str">
        <f>Source!F4586</f>
        <v>Chem/Haem</v>
      </c>
      <c r="D4586" s="5" t="str">
        <f>Source!D4586</f>
        <v>PROSTATIC SPECIFIC ANTIGEN</v>
      </c>
      <c r="E4586" s="5" t="str">
        <f>Source!L4586</f>
        <v>FREE/TOTAL PSA</v>
      </c>
      <c r="F4586" s="5" t="str">
        <f>IF(ISBLANK(Source!E4586),NA(),Source!E4586)</f>
        <v>ng/ml</v>
      </c>
      <c r="G4586" s="5">
        <f>Source!I4586</f>
        <v>3</v>
      </c>
      <c r="H4586" s="5" t="str">
        <f>IF(B4586&lt;&gt;0,NA(),Source!B4586)</f>
        <v>PSA</v>
      </c>
      <c r="I4586" s="5" t="str">
        <f>VLOOKUP(H4586,Mapping!B:E,4,FALSE)</f>
        <v>2857-1</v>
      </c>
      <c r="J4586" s="9" t="str">
        <f>VLOOKUP(H4586,Mapping!B:M,12,FALSE)</f>
        <v>Prostate specific Ag [Mass/volume] in Serum or Plasma</v>
      </c>
      <c r="K4586" s="5" t="str">
        <f>VLOOKUP(H4586,Mapping!B:H,7,FALSE)</f>
        <v>PSA</v>
      </c>
      <c r="L4586" s="5" t="e">
        <f>IF(B4586&lt;&gt;0,B4586,IF(M4586=1,I4586,NA()))</f>
        <v>#N/A</v>
      </c>
      <c r="N4586" s="9">
        <f>IFERROR(VLOOKUP(Labs!A4586,Mapping!D:M,10,FALSE),0)</f>
        <v>0</v>
      </c>
    </row>
    <row r="4587" spans="1:14" x14ac:dyDescent="0.25">
      <c r="A4587" s="5" t="str">
        <f>Source!B4587&amp;"|"&amp;Source!K4587</f>
        <v>TXAA|TXSA</v>
      </c>
      <c r="B4587" s="5">
        <f>IFERROR(VLOOKUP(Labs!A4587,Mapping!D:E,2,FALSE),0)</f>
        <v>0</v>
      </c>
      <c r="C4587" t="str">
        <f>Source!F4587</f>
        <v>Virology</v>
      </c>
      <c r="D4587" s="5" t="str">
        <f>Source!D4587</f>
        <v>Toxoplasma ISAGA IgA</v>
      </c>
      <c r="E4587" s="5" t="str">
        <f>Source!L4587</f>
        <v>Toxoplasma Serology :</v>
      </c>
      <c r="F4587" s="5" t="e">
        <f>IF(ISBLANK(Source!E4587),NA(),Source!E4587)</f>
        <v>#N/A</v>
      </c>
      <c r="G4587" s="5">
        <f>Source!I4587</f>
        <v>3</v>
      </c>
      <c r="H4587" s="5" t="str">
        <f>IF(B4587&lt;&gt;0,NA(),Source!B4587)</f>
        <v>TXAA</v>
      </c>
      <c r="I4587" s="5">
        <f>VLOOKUP(H4587,Mapping!B:E,4,FALSE)</f>
        <v>0</v>
      </c>
      <c r="J4587" s="9" t="str">
        <f>VLOOKUP(H4587,Mapping!B:M,12,FALSE)</f>
        <v/>
      </c>
      <c r="K4587" s="5" t="str">
        <f>VLOOKUP(H4587,Mapping!B:H,7,FALSE)</f>
        <v>Toxoplasma Serology.</v>
      </c>
      <c r="L4587" s="5" t="e">
        <f>IF(B4587&lt;&gt;0,B4587,IF(M4587=1,I4587,NA()))</f>
        <v>#N/A</v>
      </c>
      <c r="N4587" s="9" t="str">
        <f>IFERROR(VLOOKUP(Labs!A4587,Mapping!D:M,10,FALSE),0)</f>
        <v/>
      </c>
    </row>
    <row r="4588" spans="1:14" x14ac:dyDescent="0.25">
      <c r="A4588" s="5" t="str">
        <f>Source!B4588&amp;"|"&amp;Source!K4588</f>
        <v>PINC|PINE</v>
      </c>
      <c r="B4588" s="5">
        <f>IFERROR(VLOOKUP(Labs!A4588,Mapping!D:E,2,FALSE),0)</f>
        <v>0</v>
      </c>
      <c r="C4588" t="str">
        <f>Source!F4588</f>
        <v>Chem/Haem</v>
      </c>
      <c r="D4588" s="5" t="str">
        <f>Source!D4588</f>
        <v>SP IGE PINE NUT CLASS</v>
      </c>
      <c r="E4588" s="5" t="str">
        <f>Source!L4588</f>
        <v>SP IGE PINE NUT</v>
      </c>
      <c r="F4588" s="5" t="e">
        <f>IF(ISBLANK(Source!E4588),NA(),Source!E4588)</f>
        <v>#N/A</v>
      </c>
      <c r="G4588" s="5">
        <f>Source!I4588</f>
        <v>3</v>
      </c>
      <c r="H4588" s="5" t="str">
        <f>IF(B4588&lt;&gt;0,NA(),Source!B4588)</f>
        <v>PINC</v>
      </c>
      <c r="I4588" s="5">
        <f>VLOOKUP(H4588,Mapping!B:E,4,FALSE)</f>
        <v>0</v>
      </c>
      <c r="J4588" s="9" t="str">
        <f>VLOOKUP(H4588,Mapping!B:M,12,FALSE)</f>
        <v/>
      </c>
      <c r="K4588" s="5" t="str">
        <f>VLOOKUP(H4588,Mapping!B:H,7,FALSE)</f>
        <v>SP IGE PINE NUT</v>
      </c>
      <c r="L4588" s="5" t="e">
        <f>IF(B4588&lt;&gt;0,B4588,IF(M4588=1,I4588,NA()))</f>
        <v>#N/A</v>
      </c>
      <c r="N4588" s="9" t="str">
        <f>IFERROR(VLOOKUP(Labs!A4588,Mapping!D:M,10,FALSE),0)</f>
        <v/>
      </c>
    </row>
    <row r="4589" spans="1:14" x14ac:dyDescent="0.25">
      <c r="A4589" s="5" t="str">
        <f>Source!B4589&amp;"|"&amp;Source!K4589</f>
        <v>RBC|HB</v>
      </c>
      <c r="B4589" s="5">
        <f>IFERROR(VLOOKUP(Labs!A4589,Mapping!D:E,2,FALSE),0)</f>
        <v>0</v>
      </c>
      <c r="C4589" t="str">
        <f>Source!F4589</f>
        <v>Chem/Haem</v>
      </c>
      <c r="D4589" s="5" t="str">
        <f>Source!D4589</f>
        <v>RBC</v>
      </c>
      <c r="E4589" s="5" t="str">
        <f>Source!L4589</f>
        <v>Antenatal FBC</v>
      </c>
      <c r="F4589" s="5" t="str">
        <f>IF(ISBLANK(Source!E4589),NA(),Source!E4589)</f>
        <v>10*12/L</v>
      </c>
      <c r="G4589" s="5">
        <f>Source!I4589</f>
        <v>3</v>
      </c>
      <c r="H4589" s="5" t="str">
        <f>IF(B4589&lt;&gt;0,NA(),Source!B4589)</f>
        <v>RBC</v>
      </c>
      <c r="I4589" s="5" t="str">
        <f>VLOOKUP(H4589,Mapping!B:E,4,FALSE)</f>
        <v>789-8</v>
      </c>
      <c r="J4589" s="9" t="str">
        <f>VLOOKUP(H4589,Mapping!B:M,12,FALSE)</f>
        <v>Erythrocytes [#/volume] in Blood by Automated count</v>
      </c>
      <c r="K4589" s="5" t="str">
        <f>VLOOKUP(H4589,Mapping!B:H,7,FALSE)</f>
        <v>Full Blood Count</v>
      </c>
      <c r="L4589" s="5" t="e">
        <f>IF(B4589&lt;&gt;0,B4589,IF(M4589=1,I4589,NA()))</f>
        <v>#N/A</v>
      </c>
      <c r="N4589" s="9">
        <f>IFERROR(VLOOKUP(Labs!A4589,Mapping!D:M,10,FALSE),0)</f>
        <v>0</v>
      </c>
    </row>
    <row r="4590" spans="1:14" x14ac:dyDescent="0.25">
      <c r="A4590" s="5" t="str">
        <f>Source!B4590&amp;"|"&amp;Source!K4590</f>
        <v>VMA|UVMA</v>
      </c>
      <c r="B4590" s="5">
        <f>IFERROR(VLOOKUP(Labs!A4590,Mapping!D:E,2,FALSE),0)</f>
        <v>0</v>
      </c>
      <c r="C4590" t="str">
        <f>Source!F4590</f>
        <v>Chem/Haem</v>
      </c>
      <c r="D4590" s="5" t="str">
        <f>Source!D4590</f>
        <v>VMA</v>
      </c>
      <c r="E4590" s="5" t="str">
        <f>Source!L4590</f>
        <v>URINARY VMA</v>
      </c>
      <c r="F4590" s="5" t="str">
        <f>IF(ISBLANK(Source!E4590),NA(),Source!E4590)</f>
        <v>umol/24h</v>
      </c>
      <c r="G4590" s="5">
        <f>Source!I4590</f>
        <v>3</v>
      </c>
      <c r="H4590" s="5" t="str">
        <f>IF(B4590&lt;&gt;0,NA(),Source!B4590)</f>
        <v>VMA</v>
      </c>
      <c r="I4590" s="5">
        <f>VLOOKUP(H4590,Mapping!B:E,4,FALSE)</f>
        <v>0</v>
      </c>
      <c r="J4590" s="9" t="str">
        <f>VLOOKUP(H4590,Mapping!B:M,12,FALSE)</f>
        <v/>
      </c>
      <c r="K4590" s="5" t="str">
        <f>VLOOKUP(H4590,Mapping!B:H,7,FALSE)</f>
        <v>5 HIAA</v>
      </c>
      <c r="L4590" s="5" t="e">
        <f>IF(B4590&lt;&gt;0,B4590,IF(M4590=1,I4590,NA()))</f>
        <v>#N/A</v>
      </c>
      <c r="N4590" s="9">
        <f>IFERROR(VLOOKUP(Labs!A4590,Mapping!D:M,10,FALSE),0)</f>
        <v>0</v>
      </c>
    </row>
    <row r="4591" spans="1:14" x14ac:dyDescent="0.25">
      <c r="A4591" s="5" t="str">
        <f>Source!B4591&amp;"|"&amp;Source!K4591</f>
        <v>NEUT|D</v>
      </c>
      <c r="B4591" s="5">
        <f>IFERROR(VLOOKUP(Labs!A4591,Mapping!D:E,2,FALSE),0)</f>
        <v>0</v>
      </c>
      <c r="C4591" t="str">
        <f>Source!F4591</f>
        <v>Chem/Haem</v>
      </c>
      <c r="D4591" s="5" t="str">
        <f>Source!D4591</f>
        <v>Neutrophils</v>
      </c>
      <c r="E4591" s="5" t="str">
        <f>Source!L4591</f>
        <v>Differential</v>
      </c>
      <c r="F4591" s="5" t="str">
        <f>IF(ISBLANK(Source!E4591),NA(),Source!E4591)</f>
        <v>10*9/L</v>
      </c>
      <c r="G4591" s="5">
        <f>Source!I4591</f>
        <v>3</v>
      </c>
      <c r="H4591" s="5" t="str">
        <f>IF(B4591&lt;&gt;0,NA(),Source!B4591)</f>
        <v>NEUT</v>
      </c>
      <c r="I4591" s="5" t="str">
        <f>VLOOKUP(H4591,Mapping!B:E,4,FALSE)</f>
        <v>751-8</v>
      </c>
      <c r="J4591" s="9" t="str">
        <f>VLOOKUP(H4591,Mapping!B:M,12,FALSE)</f>
        <v>Neutrophils [#/volume] in Blood by Automated count</v>
      </c>
      <c r="K4591" s="5" t="str">
        <f>VLOOKUP(H4591,Mapping!B:H,7,FALSE)</f>
        <v>Full Blood Count</v>
      </c>
      <c r="L4591" s="5" t="e">
        <f>IF(B4591&lt;&gt;0,B4591,IF(M4591=1,I4591,NA()))</f>
        <v>#N/A</v>
      </c>
      <c r="N4591" s="9">
        <f>IFERROR(VLOOKUP(Labs!A4591,Mapping!D:M,10,FALSE),0)</f>
        <v>0</v>
      </c>
    </row>
    <row r="4592" spans="1:14" x14ac:dyDescent="0.25">
      <c r="A4592" s="5" t="str">
        <f>Source!B4592&amp;"|"&amp;Source!K4592</f>
        <v>PG|RED</v>
      </c>
      <c r="B4592" s="5">
        <f>IFERROR(VLOOKUP(Labs!A4592,Mapping!D:E,2,FALSE),0)</f>
        <v>0</v>
      </c>
      <c r="C4592" t="str">
        <f>Source!F4592</f>
        <v>Blood Transfusion</v>
      </c>
      <c r="D4592" s="5" t="str">
        <f>Source!D4592</f>
        <v>Provisional blood group</v>
      </c>
      <c r="E4592" s="5" t="str">
        <f>Source!L4592</f>
        <v>RED LABEL BLOOD ISSUE</v>
      </c>
      <c r="F4592" s="5" t="e">
        <f>IF(ISBLANK(Source!E4592),NA(),Source!E4592)</f>
        <v>#N/A</v>
      </c>
      <c r="G4592" s="5">
        <f>Source!I4592</f>
        <v>3</v>
      </c>
      <c r="H4592" s="5" t="str">
        <f>IF(B4592&lt;&gt;0,NA(),Source!B4592)</f>
        <v>PG</v>
      </c>
      <c r="I4592" s="5">
        <f>VLOOKUP(H4592,Mapping!B:E,4,FALSE)</f>
        <v>0</v>
      </c>
      <c r="J4592" s="9" t="str">
        <f>VLOOKUP(H4592,Mapping!B:M,12,FALSE)</f>
        <v/>
      </c>
      <c r="K4592" s="5" t="str">
        <f>VLOOKUP(H4592,Mapping!B:H,7,FALSE)</f>
        <v>Provisional blood group</v>
      </c>
      <c r="L4592" s="5" t="e">
        <f>IF(B4592&lt;&gt;0,B4592,IF(M4592=1,I4592,NA()))</f>
        <v>#N/A</v>
      </c>
      <c r="N4592" s="9">
        <f>IFERROR(VLOOKUP(Labs!A4592,Mapping!D:M,10,FALSE),0)</f>
        <v>0</v>
      </c>
    </row>
    <row r="4593" spans="1:14" x14ac:dyDescent="0.25">
      <c r="A4593" s="5" t="str">
        <f>Source!B4593&amp;"|"&amp;Source!K4593</f>
        <v>POLY|POLY</v>
      </c>
      <c r="B4593" s="5">
        <f>IFERROR(VLOOKUP(Labs!A4593,Mapping!D:E,2,FALSE),0)</f>
        <v>0</v>
      </c>
      <c r="C4593" t="str">
        <f>Source!F4593</f>
        <v>Virology</v>
      </c>
      <c r="D4593" s="5" t="str">
        <f>Source!D4593</f>
        <v>POLYOMA BK PCR</v>
      </c>
      <c r="E4593" s="5" t="str">
        <f>Source!L4593</f>
        <v>POLOMA BK VIRUS PCR</v>
      </c>
      <c r="F4593" s="5" t="e">
        <f>IF(ISBLANK(Source!E4593),NA(),Source!E4593)</f>
        <v>#N/A</v>
      </c>
      <c r="G4593" s="5">
        <f>Source!I4593</f>
        <v>3</v>
      </c>
      <c r="H4593" s="5" t="str">
        <f>IF(B4593&lt;&gt;0,NA(),Source!B4593)</f>
        <v>POLY</v>
      </c>
      <c r="I4593" s="5">
        <f>VLOOKUP(H4593,Mapping!B:E,4,FALSE)</f>
        <v>0</v>
      </c>
      <c r="J4593" s="9" t="str">
        <f>VLOOKUP(H4593,Mapping!B:M,12,FALSE)</f>
        <v/>
      </c>
      <c r="K4593" s="5" t="str">
        <f>VLOOKUP(H4593,Mapping!B:H,7,FALSE)</f>
        <v>Polyomavirus PCR</v>
      </c>
      <c r="L4593" s="5" t="e">
        <f>IF(B4593&lt;&gt;0,B4593,IF(M4593=1,I4593,NA()))</f>
        <v>#N/A</v>
      </c>
      <c r="N4593" s="9" t="str">
        <f>IFERROR(VLOOKUP(Labs!A4593,Mapping!D:M,10,FALSE),0)</f>
        <v/>
      </c>
    </row>
    <row r="4594" spans="1:14" x14ac:dyDescent="0.25">
      <c r="A4594" s="5" t="str">
        <f>Source!B4594&amp;"|"&amp;Source!K4594</f>
        <v>SUM|FNANOS</v>
      </c>
      <c r="B4594" s="5">
        <f>IFERROR(VLOOKUP(Labs!A4594,Mapping!D:E,2,FALSE),0)</f>
        <v>0</v>
      </c>
      <c r="C4594" t="str">
        <f>Source!F4594</f>
        <v>Non-Gynae Cytology</v>
      </c>
      <c r="D4594" s="5" t="str">
        <f>Source!D4594</f>
        <v>Summary</v>
      </c>
      <c r="E4594" s="5" t="str">
        <f>Source!L4594</f>
        <v>FNA NOS</v>
      </c>
      <c r="F4594" s="5" t="e">
        <f>IF(ISBLANK(Source!E4594),NA(),Source!E4594)</f>
        <v>#N/A</v>
      </c>
      <c r="G4594" s="5">
        <f>Source!I4594</f>
        <v>3</v>
      </c>
      <c r="H4594" s="5" t="str">
        <f>IF(B4594&lt;&gt;0,NA(),Source!B4594)</f>
        <v>SUM</v>
      </c>
      <c r="I4594" s="5">
        <f>VLOOKUP(H4594,Mapping!B:E,4,FALSE)</f>
        <v>0</v>
      </c>
      <c r="J4594" s="9" t="str">
        <f>VLOOKUP(H4594,Mapping!B:M,12,FALSE)</f>
        <v/>
      </c>
      <c r="K4594" s="5" t="str">
        <f>VLOOKUP(H4594,Mapping!B:H,7,FALSE)</f>
        <v>FNA Breast</v>
      </c>
      <c r="L4594" s="5" t="e">
        <f>IF(B4594&lt;&gt;0,B4594,IF(M4594=1,I4594,NA()))</f>
        <v>#N/A</v>
      </c>
      <c r="N4594" s="9">
        <f>IFERROR(VLOOKUP(Labs!A4594,Mapping!D:M,10,FALSE),0)</f>
        <v>0</v>
      </c>
    </row>
    <row r="4595" spans="1:14" x14ac:dyDescent="0.25">
      <c r="A4595" s="5" t="str">
        <f>Source!B4595&amp;"|"&amp;Source!K4595</f>
        <v>RBC|HYPO</v>
      </c>
      <c r="B4595" s="5">
        <f>IFERROR(VLOOKUP(Labs!A4595,Mapping!D:E,2,FALSE),0)</f>
        <v>0</v>
      </c>
      <c r="C4595" t="str">
        <f>Source!F4595</f>
        <v>Chem/Haem</v>
      </c>
      <c r="D4595" s="5" t="str">
        <f>Source!D4595</f>
        <v>RBC</v>
      </c>
      <c r="E4595" s="5" t="str">
        <f>Source!L4595</f>
        <v>% Hypochromic Cells</v>
      </c>
      <c r="F4595" s="5" t="str">
        <f>IF(ISBLANK(Source!E4595),NA(),Source!E4595)</f>
        <v>10*12/L</v>
      </c>
      <c r="G4595" s="5">
        <f>Source!I4595</f>
        <v>3</v>
      </c>
      <c r="H4595" s="5" t="str">
        <f>IF(B4595&lt;&gt;0,NA(),Source!B4595)</f>
        <v>RBC</v>
      </c>
      <c r="I4595" s="5" t="str">
        <f>VLOOKUP(H4595,Mapping!B:E,4,FALSE)</f>
        <v>789-8</v>
      </c>
      <c r="J4595" s="9" t="str">
        <f>VLOOKUP(H4595,Mapping!B:M,12,FALSE)</f>
        <v>Erythrocytes [#/volume] in Blood by Automated count</v>
      </c>
      <c r="K4595" s="5" t="str">
        <f>VLOOKUP(H4595,Mapping!B:H,7,FALSE)</f>
        <v>Full Blood Count</v>
      </c>
      <c r="L4595" s="5" t="e">
        <f>IF(B4595&lt;&gt;0,B4595,IF(M4595=1,I4595,NA()))</f>
        <v>#N/A</v>
      </c>
      <c r="N4595" s="9">
        <f>IFERROR(VLOOKUP(Labs!A4595,Mapping!D:M,10,FALSE),0)</f>
        <v>0</v>
      </c>
    </row>
    <row r="4596" spans="1:14" x14ac:dyDescent="0.25">
      <c r="A4596" s="5" t="str">
        <f>Source!B4596&amp;"|"&amp;Source!K4596</f>
        <v>WBC|HYPO</v>
      </c>
      <c r="B4596" s="5">
        <f>IFERROR(VLOOKUP(Labs!A4596,Mapping!D:E,2,FALSE),0)</f>
        <v>0</v>
      </c>
      <c r="C4596" t="str">
        <f>Source!F4596</f>
        <v>Chem/Haem</v>
      </c>
      <c r="D4596" s="5" t="str">
        <f>Source!D4596</f>
        <v>WBC</v>
      </c>
      <c r="E4596" s="5" t="str">
        <f>Source!L4596</f>
        <v>% Hypochromic Cells</v>
      </c>
      <c r="F4596" s="5" t="str">
        <f>IF(ISBLANK(Source!E4596),NA(),Source!E4596)</f>
        <v>10*9/L</v>
      </c>
      <c r="G4596" s="5">
        <f>Source!I4596</f>
        <v>3</v>
      </c>
      <c r="H4596" s="5" t="str">
        <f>IF(B4596&lt;&gt;0,NA(),Source!B4596)</f>
        <v>WBC</v>
      </c>
      <c r="I4596" s="5" t="str">
        <f>VLOOKUP(H4596,Mapping!B:E,4,FALSE)</f>
        <v>6690-2</v>
      </c>
      <c r="J4596" s="9" t="str">
        <f>VLOOKUP(H4596,Mapping!B:M,12,FALSE)</f>
        <v>Leukocytes [#/volume] in Blood by Automated count</v>
      </c>
      <c r="K4596" s="5" t="str">
        <f>VLOOKUP(H4596,Mapping!B:H,7,FALSE)</f>
        <v>Full Blood Count</v>
      </c>
      <c r="L4596" s="5" t="e">
        <f>IF(B4596&lt;&gt;0,B4596,IF(M4596=1,I4596,NA()))</f>
        <v>#N/A</v>
      </c>
      <c r="N4596" s="9">
        <f>IFERROR(VLOOKUP(Labs!A4596,Mapping!D:M,10,FALSE),0)</f>
        <v>0</v>
      </c>
    </row>
    <row r="4597" spans="1:14" x14ac:dyDescent="0.25">
      <c r="A4597" s="5" t="str">
        <f>Source!B4597&amp;"|"&amp;Source!K4597</f>
        <v>RPT|TSSC</v>
      </c>
      <c r="B4597" s="5">
        <f>IFERROR(VLOOKUP(Labs!A4597,Mapping!D:E,2,FALSE),0)</f>
        <v>0</v>
      </c>
      <c r="C4597" t="str">
        <f>Source!F4597</f>
        <v>Non-Gynae Cytology</v>
      </c>
      <c r="D4597" s="5" t="str">
        <f>Source!D4597</f>
        <v>Report</v>
      </c>
      <c r="E4597" s="5" t="str">
        <f>Source!L4597</f>
        <v>See specimen comment</v>
      </c>
      <c r="F4597" s="5" t="e">
        <f>IF(ISBLANK(Source!E4597),NA(),Source!E4597)</f>
        <v>#N/A</v>
      </c>
      <c r="G4597" s="5">
        <f>Source!I4597</f>
        <v>3</v>
      </c>
      <c r="H4597" s="5" t="str">
        <f>IF(B4597&lt;&gt;0,NA(),Source!B4597)</f>
        <v>RPT</v>
      </c>
      <c r="I4597" s="5">
        <f>VLOOKUP(H4597,Mapping!B:E,4,FALSE)</f>
        <v>0</v>
      </c>
      <c r="J4597" s="9" t="str">
        <f>VLOOKUP(H4597,Mapping!B:M,12,FALSE)</f>
        <v/>
      </c>
      <c r="K4597" s="5" t="str">
        <f>VLOOKUP(H4597,Mapping!B:H,7,FALSE)</f>
        <v>FNA Breast</v>
      </c>
      <c r="L4597" s="5" t="e">
        <f>IF(B4597&lt;&gt;0,B4597,IF(M4597=1,I4597,NA()))</f>
        <v>#N/A</v>
      </c>
      <c r="N4597" s="9">
        <f>IFERROR(VLOOKUP(Labs!A4597,Mapping!D:M,10,FALSE),0)</f>
        <v>0</v>
      </c>
    </row>
    <row r="4598" spans="1:14" x14ac:dyDescent="0.25">
      <c r="A4598" s="5" t="str">
        <f>Source!B4598&amp;"|"&amp;Source!K4598</f>
        <v>SUM|OV</v>
      </c>
      <c r="B4598" s="5">
        <f>IFERROR(VLOOKUP(Labs!A4598,Mapping!D:E,2,FALSE),0)</f>
        <v>0</v>
      </c>
      <c r="C4598" t="str">
        <f>Source!F4598</f>
        <v>Non-Gynae Cytology</v>
      </c>
      <c r="D4598" s="5" t="str">
        <f>Source!D4598</f>
        <v>Summary</v>
      </c>
      <c r="E4598" s="5" t="str">
        <f>Source!L4598</f>
        <v>Ovary</v>
      </c>
      <c r="F4598" s="5" t="e">
        <f>IF(ISBLANK(Source!E4598),NA(),Source!E4598)</f>
        <v>#N/A</v>
      </c>
      <c r="G4598" s="5">
        <f>Source!I4598</f>
        <v>3</v>
      </c>
      <c r="H4598" s="5" t="str">
        <f>IF(B4598&lt;&gt;0,NA(),Source!B4598)</f>
        <v>SUM</v>
      </c>
      <c r="I4598" s="5">
        <f>VLOOKUP(H4598,Mapping!B:E,4,FALSE)</f>
        <v>0</v>
      </c>
      <c r="J4598" s="9" t="str">
        <f>VLOOKUP(H4598,Mapping!B:M,12,FALSE)</f>
        <v/>
      </c>
      <c r="K4598" s="5" t="str">
        <f>VLOOKUP(H4598,Mapping!B:H,7,FALSE)</f>
        <v>FNA Breast</v>
      </c>
      <c r="L4598" s="5" t="e">
        <f>IF(B4598&lt;&gt;0,B4598,IF(M4598=1,I4598,NA()))</f>
        <v>#N/A</v>
      </c>
      <c r="N4598" s="9">
        <f>IFERROR(VLOOKUP(Labs!A4598,Mapping!D:M,10,FALSE),0)</f>
        <v>0</v>
      </c>
    </row>
    <row r="4599" spans="1:14" x14ac:dyDescent="0.25">
      <c r="A4599" s="5" t="str">
        <f>Source!B4599&amp;"|"&amp;Source!K4599</f>
        <v>UV|UA</v>
      </c>
      <c r="B4599" s="5">
        <f>IFERROR(VLOOKUP(Labs!A4599,Mapping!D:E,2,FALSE),0)</f>
        <v>0</v>
      </c>
      <c r="C4599" t="str">
        <f>Source!F4599</f>
        <v>Andrology</v>
      </c>
      <c r="D4599" s="5" t="str">
        <f>Source!D4599</f>
        <v>Urine volume</v>
      </c>
      <c r="E4599" s="5" t="str">
        <f>Source!L4599</f>
        <v>Urine (retrograde ejaculation)</v>
      </c>
      <c r="F4599" s="5" t="str">
        <f>IF(ISBLANK(Source!E4599),NA(),Source!E4599)</f>
        <v>ml</v>
      </c>
      <c r="G4599" s="5">
        <f>Source!I4599</f>
        <v>3</v>
      </c>
      <c r="H4599" s="5" t="str">
        <f>IF(B4599&lt;&gt;0,NA(),Source!B4599)</f>
        <v>UV</v>
      </c>
      <c r="I4599" s="5">
        <f>VLOOKUP(H4599,Mapping!B:E,4,FALSE)</f>
        <v>0</v>
      </c>
      <c r="J4599" s="9" t="str">
        <f>VLOOKUP(H4599,Mapping!B:M,12,FALSE)</f>
        <v/>
      </c>
      <c r="K4599" s="5" t="str">
        <f>VLOOKUP(H4599,Mapping!B:H,7,FALSE)</f>
        <v>Urine (retrograde ejaculation)</v>
      </c>
      <c r="L4599" s="5" t="e">
        <f>IF(B4599&lt;&gt;0,B4599,IF(M4599=1,I4599,NA()))</f>
        <v>#N/A</v>
      </c>
      <c r="N4599" s="9" t="str">
        <f>IFERROR(VLOOKUP(Labs!A4599,Mapping!D:M,10,FALSE),0)</f>
        <v/>
      </c>
    </row>
    <row r="4600" spans="1:14" x14ac:dyDescent="0.25">
      <c r="A4600" s="5" t="str">
        <f>Source!B4600&amp;"|"&amp;Source!K4600</f>
        <v>STWT|CLUQ</v>
      </c>
      <c r="B4600" s="5">
        <f>IFERROR(VLOOKUP(Labs!A4600,Mapping!D:E,2,FALSE),0)</f>
        <v>0</v>
      </c>
      <c r="C4600" t="str">
        <f>Source!F4600</f>
        <v>Chem/Haem</v>
      </c>
      <c r="D4600" s="5" t="str">
        <f>Source!D4600</f>
        <v>STONE WEIGHT</v>
      </c>
      <c r="E4600" s="5" t="str">
        <f>Source!L4600</f>
        <v>CALCULUS ANALYSIS</v>
      </c>
      <c r="F4600" s="5" t="str">
        <f>IF(ISBLANK(Source!E4600),NA(),Source!E4600)</f>
        <v>g</v>
      </c>
      <c r="G4600" s="5">
        <f>Source!I4600</f>
        <v>3</v>
      </c>
      <c r="H4600" s="5" t="str">
        <f>IF(B4600&lt;&gt;0,NA(),Source!B4600)</f>
        <v>STWT</v>
      </c>
      <c r="I4600" s="5">
        <f>VLOOKUP(H4600,Mapping!B:E,4,FALSE)</f>
        <v>0</v>
      </c>
      <c r="J4600" s="9" t="str">
        <f>VLOOKUP(H4600,Mapping!B:M,12,FALSE)</f>
        <v/>
      </c>
      <c r="K4600" s="5" t="str">
        <f>VLOOKUP(H4600,Mapping!B:H,7,FALSE)</f>
        <v>CALCULUS ANALYSIS</v>
      </c>
      <c r="L4600" s="5" t="e">
        <f>IF(B4600&lt;&gt;0,B4600,IF(M4600=1,I4600,NA()))</f>
        <v>#N/A</v>
      </c>
      <c r="N4600" s="9" t="str">
        <f>IFERROR(VLOOKUP(Labs!A4600,Mapping!D:M,10,FALSE),0)</f>
        <v/>
      </c>
    </row>
    <row r="4601" spans="1:14" x14ac:dyDescent="0.25">
      <c r="A4601" s="5" t="str">
        <f>Source!B4601&amp;"|"&amp;Source!K4601</f>
        <v>POS|POS</v>
      </c>
      <c r="B4601" s="5">
        <f>IFERROR(VLOOKUP(Labs!A4601,Mapping!D:E,2,FALSE),0)</f>
        <v>0</v>
      </c>
      <c r="C4601" t="str">
        <f>Source!F4601</f>
        <v>Chem/Haem</v>
      </c>
      <c r="D4601" s="5" t="str">
        <f>Source!D4601</f>
        <v>Posaconazole Assay:</v>
      </c>
      <c r="E4601" s="5" t="str">
        <f>Source!L4601</f>
        <v>Posaconazole Assay</v>
      </c>
      <c r="F4601" s="5" t="str">
        <f>IF(ISBLANK(Source!E4601),NA(),Source!E4601)</f>
        <v>mg/L</v>
      </c>
      <c r="G4601" s="5">
        <f>Source!I4601</f>
        <v>3</v>
      </c>
      <c r="H4601" s="5" t="str">
        <f>IF(B4601&lt;&gt;0,NA(),Source!B4601)</f>
        <v>POS</v>
      </c>
      <c r="I4601" s="5">
        <f>VLOOKUP(H4601,Mapping!B:E,4,FALSE)</f>
        <v>0</v>
      </c>
      <c r="J4601" s="9" t="str">
        <f>VLOOKUP(H4601,Mapping!B:M,12,FALSE)</f>
        <v/>
      </c>
      <c r="K4601" s="5" t="str">
        <f>VLOOKUP(H4601,Mapping!B:H,7,FALSE)</f>
        <v>Posaconazole Assay</v>
      </c>
      <c r="L4601" s="5" t="e">
        <f>IF(B4601&lt;&gt;0,B4601,IF(M4601=1,I4601,NA()))</f>
        <v>#N/A</v>
      </c>
      <c r="N4601" s="9" t="str">
        <f>IFERROR(VLOOKUP(Labs!A4601,Mapping!D:M,10,FALSE),0)</f>
        <v/>
      </c>
    </row>
    <row r="4602" spans="1:14" x14ac:dyDescent="0.25">
      <c r="A4602" s="5" t="str">
        <f>Source!B4602&amp;"|"&amp;Source!K4602</f>
        <v>PN9|PNSA</v>
      </c>
      <c r="B4602" s="5">
        <f>IFERROR(VLOOKUP(Labs!A4602,Mapping!D:E,2,FALSE),0)</f>
        <v>0</v>
      </c>
      <c r="C4602" t="str">
        <f>Source!F4602</f>
        <v>Virology</v>
      </c>
      <c r="D4602" s="5" t="str">
        <f>Source!D4602</f>
        <v>9V</v>
      </c>
      <c r="E4602" s="5" t="str">
        <f>Source!L4602</f>
        <v>PNEUMOCOCCAL SEROLOGY</v>
      </c>
      <c r="F4602" s="5" t="str">
        <f>IF(ISBLANK(Source!E4602),NA(),Source!E4602)</f>
        <v>ug/ml</v>
      </c>
      <c r="G4602" s="5">
        <f>Source!I4602</f>
        <v>3</v>
      </c>
      <c r="H4602" s="5" t="str">
        <f>IF(B4602&lt;&gt;0,NA(),Source!B4602)</f>
        <v>PN9</v>
      </c>
      <c r="I4602" s="5">
        <f>VLOOKUP(H4602,Mapping!B:E,4,FALSE)</f>
        <v>0</v>
      </c>
      <c r="J4602" s="9" t="str">
        <f>VLOOKUP(H4602,Mapping!B:M,12,FALSE)</f>
        <v/>
      </c>
      <c r="K4602" s="5" t="str">
        <f>VLOOKUP(H4602,Mapping!B:H,7,FALSE)</f>
        <v>Pneumococcal Serology</v>
      </c>
      <c r="L4602" s="5" t="e">
        <f>IF(B4602&lt;&gt;0,B4602,IF(M4602=1,I4602,NA()))</f>
        <v>#N/A</v>
      </c>
      <c r="N4602" s="9" t="str">
        <f>IFERROR(VLOOKUP(Labs!A4602,Mapping!D:M,10,FALSE),0)</f>
        <v/>
      </c>
    </row>
    <row r="4603" spans="1:14" x14ac:dyDescent="0.25">
      <c r="A4603" s="5" t="str">
        <f>Source!B4603&amp;"|"&amp;Source!K4603</f>
        <v>RDW|HYPO</v>
      </c>
      <c r="B4603" s="5">
        <f>IFERROR(VLOOKUP(Labs!A4603,Mapping!D:E,2,FALSE),0)</f>
        <v>0</v>
      </c>
      <c r="C4603" t="str">
        <f>Source!F4603</f>
        <v>Chem/Haem</v>
      </c>
      <c r="D4603" s="5" t="str">
        <f>Source!D4603</f>
        <v>RDW</v>
      </c>
      <c r="E4603" s="5" t="str">
        <f>Source!L4603</f>
        <v>% Hypochromic Cells</v>
      </c>
      <c r="F4603" s="5" t="e">
        <f>IF(ISBLANK(Source!E4603),NA(),Source!E4603)</f>
        <v>#N/A</v>
      </c>
      <c r="G4603" s="5">
        <f>Source!I4603</f>
        <v>3</v>
      </c>
      <c r="H4603" s="5" t="str">
        <f>IF(B4603&lt;&gt;0,NA(),Source!B4603)</f>
        <v>RDW</v>
      </c>
      <c r="I4603" s="5" t="str">
        <f>VLOOKUP(H4603,Mapping!B:E,4,FALSE)</f>
        <v>788-0</v>
      </c>
      <c r="J4603" s="9" t="str">
        <f>VLOOKUP(H4603,Mapping!B:M,12,FALSE)</f>
        <v>Erythrocyte distribution width [Ratio] by Automated count</v>
      </c>
      <c r="K4603" s="5" t="str">
        <f>VLOOKUP(H4603,Mapping!B:H,7,FALSE)</f>
        <v>Full Blood Count</v>
      </c>
      <c r="L4603" s="5" t="e">
        <f>IF(B4603&lt;&gt;0,B4603,IF(M4603=1,I4603,NA()))</f>
        <v>#N/A</v>
      </c>
      <c r="N4603" s="9">
        <f>IFERROR(VLOOKUP(Labs!A4603,Mapping!D:M,10,FALSE),0)</f>
        <v>0</v>
      </c>
    </row>
    <row r="4604" spans="1:14" x14ac:dyDescent="0.25">
      <c r="A4604" s="5" t="str">
        <f>Source!B4604&amp;"|"&amp;Source!K4604</f>
        <v>UARS|UARS</v>
      </c>
      <c r="B4604" s="5">
        <f>IFERROR(VLOOKUP(Labs!A4604,Mapping!D:E,2,FALSE),0)</f>
        <v>0</v>
      </c>
      <c r="C4604" t="str">
        <f>Source!F4604</f>
        <v>Chem/Haem</v>
      </c>
      <c r="D4604" s="5" t="str">
        <f>Source!D4604</f>
        <v>URINE ARSENIC</v>
      </c>
      <c r="E4604" s="5" t="str">
        <f>Source!L4604</f>
        <v>URINE ARSENIC</v>
      </c>
      <c r="F4604" s="5" t="str">
        <f>IF(ISBLANK(Source!E4604),NA(),Source!E4604)</f>
        <v>ug/24h</v>
      </c>
      <c r="G4604" s="5">
        <f>Source!I4604</f>
        <v>3</v>
      </c>
      <c r="H4604" s="5" t="str">
        <f>IF(B4604&lt;&gt;0,NA(),Source!B4604)</f>
        <v>UARS</v>
      </c>
      <c r="I4604" s="5">
        <f>VLOOKUP(H4604,Mapping!B:E,4,FALSE)</f>
        <v>0</v>
      </c>
      <c r="J4604" s="9" t="str">
        <f>VLOOKUP(H4604,Mapping!B:M,12,FALSE)</f>
        <v/>
      </c>
      <c r="K4604" s="5" t="str">
        <f>VLOOKUP(H4604,Mapping!B:H,7,FALSE)</f>
        <v>URINE ARSENIC</v>
      </c>
      <c r="L4604" s="5" t="e">
        <f>IF(B4604&lt;&gt;0,B4604,IF(M4604=1,I4604,NA()))</f>
        <v>#N/A</v>
      </c>
      <c r="N4604" s="9" t="str">
        <f>IFERROR(VLOOKUP(Labs!A4604,Mapping!D:M,10,FALSE),0)</f>
        <v/>
      </c>
    </row>
    <row r="4605" spans="1:14" x14ac:dyDescent="0.25">
      <c r="A4605" s="5" t="str">
        <f>Source!B4605&amp;"|"&amp;Source!K4605</f>
        <v>ZZAD|REDEX</v>
      </c>
      <c r="B4605" s="5">
        <f>IFERROR(VLOOKUP(Labs!A4605,Mapping!D:E,2,FALSE),0)</f>
        <v>0</v>
      </c>
      <c r="C4605" t="str">
        <f>Source!F4605</f>
        <v>Blood Transfusion</v>
      </c>
      <c r="D4605" s="5" t="str">
        <f>Source!D4605</f>
        <v>Antibody Comment</v>
      </c>
      <c r="E4605" s="5" t="str">
        <f>Source!L4605</f>
        <v>POST RED LABEL EXM</v>
      </c>
      <c r="F4605" s="5" t="e">
        <f>IF(ISBLANK(Source!E4605),NA(),Source!E4605)</f>
        <v>#N/A</v>
      </c>
      <c r="G4605" s="5">
        <f>Source!I4605</f>
        <v>3</v>
      </c>
      <c r="H4605" s="5" t="str">
        <f>IF(B4605&lt;&gt;0,NA(),Source!B4605)</f>
        <v>ZZAD</v>
      </c>
      <c r="I4605" s="5">
        <f>VLOOKUP(H4605,Mapping!B:E,4,FALSE)</f>
        <v>0</v>
      </c>
      <c r="J4605" s="9" t="str">
        <f>VLOOKUP(H4605,Mapping!B:M,12,FALSE)</f>
        <v/>
      </c>
      <c r="K4605" s="5" t="str">
        <f>VLOOKUP(H4605,Mapping!B:H,7,FALSE)</f>
        <v>GROUP &amp; SCREEN</v>
      </c>
      <c r="L4605" s="5" t="e">
        <f>IF(B4605&lt;&gt;0,B4605,IF(M4605=1,I4605,NA()))</f>
        <v>#N/A</v>
      </c>
      <c r="N4605" s="9">
        <f>IFERROR(VLOOKUP(Labs!A4605,Mapping!D:M,10,FALSE),0)</f>
        <v>0</v>
      </c>
    </row>
    <row r="4606" spans="1:14" x14ac:dyDescent="0.25">
      <c r="A4606" s="5" t="str">
        <f>Source!B4606&amp;"|"&amp;Source!K4606</f>
        <v>PN18|PNSA</v>
      </c>
      <c r="B4606" s="5">
        <f>IFERROR(VLOOKUP(Labs!A4606,Mapping!D:E,2,FALSE),0)</f>
        <v>0</v>
      </c>
      <c r="C4606" t="str">
        <f>Source!F4606</f>
        <v>Virology</v>
      </c>
      <c r="D4606" s="5" t="str">
        <f>Source!D4606</f>
        <v>18C</v>
      </c>
      <c r="E4606" s="5" t="str">
        <f>Source!L4606</f>
        <v>PNEUMOCOCCAL SEROLOGY</v>
      </c>
      <c r="F4606" s="5" t="str">
        <f>IF(ISBLANK(Source!E4606),NA(),Source!E4606)</f>
        <v>ug/ml</v>
      </c>
      <c r="G4606" s="5">
        <f>Source!I4606</f>
        <v>3</v>
      </c>
      <c r="H4606" s="5" t="str">
        <f>IF(B4606&lt;&gt;0,NA(),Source!B4606)</f>
        <v>PN18</v>
      </c>
      <c r="I4606" s="5">
        <f>VLOOKUP(H4606,Mapping!B:E,4,FALSE)</f>
        <v>0</v>
      </c>
      <c r="J4606" s="9" t="str">
        <f>VLOOKUP(H4606,Mapping!B:M,12,FALSE)</f>
        <v/>
      </c>
      <c r="K4606" s="5" t="str">
        <f>VLOOKUP(H4606,Mapping!B:H,7,FALSE)</f>
        <v>Pneumococcal Serology</v>
      </c>
      <c r="L4606" s="5" t="e">
        <f>IF(B4606&lt;&gt;0,B4606,IF(M4606=1,I4606,NA()))</f>
        <v>#N/A</v>
      </c>
      <c r="N4606" s="9" t="str">
        <f>IFERROR(VLOOKUP(Labs!A4606,Mapping!D:M,10,FALSE),0)</f>
        <v/>
      </c>
    </row>
    <row r="4607" spans="1:14" x14ac:dyDescent="0.25">
      <c r="A4607" s="5" t="str">
        <f>Source!B4607&amp;"|"&amp;Source!K4607</f>
        <v>PTOI|PHY</v>
      </c>
      <c r="B4607" s="5">
        <f>IFERROR(VLOOKUP(Labs!A4607,Mapping!D:E,2,FALSE),0)</f>
        <v>0</v>
      </c>
      <c r="C4607" t="str">
        <f>Source!F4607</f>
        <v>Chem/Haem</v>
      </c>
      <c r="D4607" s="5" t="str">
        <f>Source!D4607</f>
        <v>PHENYTOIN</v>
      </c>
      <c r="E4607" s="5" t="str">
        <f>Source!L4607</f>
        <v>PHENYTOIN</v>
      </c>
      <c r="F4607" s="5" t="str">
        <f>IF(ISBLANK(Source!E4607),NA(),Source!E4607)</f>
        <v>umol/L</v>
      </c>
      <c r="G4607" s="5">
        <f>Source!I4607</f>
        <v>3</v>
      </c>
      <c r="H4607" s="5" t="str">
        <f>IF(B4607&lt;&gt;0,NA(),Source!B4607)</f>
        <v>PTOI</v>
      </c>
      <c r="I4607" s="5">
        <f>VLOOKUP(H4607,Mapping!B:E,4,FALSE)</f>
        <v>0</v>
      </c>
      <c r="J4607" s="9" t="str">
        <f>VLOOKUP(H4607,Mapping!B:M,12,FALSE)</f>
        <v/>
      </c>
      <c r="K4607" s="5" t="str">
        <f>VLOOKUP(H4607,Mapping!B:H,7,FALSE)</f>
        <v>PHENYTOIN</v>
      </c>
      <c r="L4607" s="5" t="e">
        <f>IF(B4607&lt;&gt;0,B4607,IF(M4607=1,I4607,NA()))</f>
        <v>#N/A</v>
      </c>
      <c r="N4607" s="9" t="str">
        <f>IFERROR(VLOOKUP(Labs!A4607,Mapping!D:M,10,FALSE),0)</f>
        <v/>
      </c>
    </row>
    <row r="4608" spans="1:14" x14ac:dyDescent="0.25">
      <c r="A4608" s="5" t="str">
        <f>Source!B4608&amp;"|"&amp;Source!K4608</f>
        <v>TOBR|TOBR</v>
      </c>
      <c r="B4608" s="5">
        <f>IFERROR(VLOOKUP(Labs!A4608,Mapping!D:E,2,FALSE),0)</f>
        <v>0</v>
      </c>
      <c r="C4608" t="str">
        <f>Source!F4608</f>
        <v>Microbiology</v>
      </c>
      <c r="D4608" s="5" t="str">
        <f>Source!D4608</f>
        <v>Tobramycin level:</v>
      </c>
      <c r="E4608" s="5" t="str">
        <f>Source!L4608</f>
        <v>Tobramycin</v>
      </c>
      <c r="F4608" s="5" t="str">
        <f>IF(ISBLANK(Source!E4608),NA(),Source!E4608)</f>
        <v>mg/L</v>
      </c>
      <c r="G4608" s="5">
        <f>Source!I4608</f>
        <v>3</v>
      </c>
      <c r="H4608" s="5" t="str">
        <f>IF(B4608&lt;&gt;0,NA(),Source!B4608)</f>
        <v>TOBR</v>
      </c>
      <c r="I4608" s="5">
        <f>VLOOKUP(H4608,Mapping!B:E,4,FALSE)</f>
        <v>0</v>
      </c>
      <c r="J4608" s="9" t="str">
        <f>VLOOKUP(H4608,Mapping!B:M,12,FALSE)</f>
        <v/>
      </c>
      <c r="K4608" s="5" t="str">
        <f>VLOOKUP(H4608,Mapping!B:H,7,FALSE)</f>
        <v>Tobramycin</v>
      </c>
      <c r="L4608" s="5" t="e">
        <f>IF(B4608&lt;&gt;0,B4608,IF(M4608=1,I4608,NA()))</f>
        <v>#N/A</v>
      </c>
      <c r="N4608" s="9" t="str">
        <f>IFERROR(VLOOKUP(Labs!A4608,Mapping!D:M,10,FALSE),0)</f>
        <v/>
      </c>
    </row>
    <row r="4609" spans="1:14" x14ac:dyDescent="0.25">
      <c r="A4609" s="5" t="str">
        <f>Source!B4609&amp;"|"&amp;Source!K4609</f>
        <v>SO3|SO3</v>
      </c>
      <c r="B4609" s="5">
        <f>IFERROR(VLOOKUP(Labs!A4609,Mapping!D:E,2,FALSE),0)</f>
        <v>0</v>
      </c>
      <c r="C4609" t="str">
        <f>Source!F4609</f>
        <v>Chem/Haem</v>
      </c>
      <c r="D4609" s="5" t="str">
        <f>Source!D4609</f>
        <v>URINE SULPHITE</v>
      </c>
      <c r="E4609" s="5" t="str">
        <f>Source!L4609</f>
        <v>URINE SULPHITE</v>
      </c>
      <c r="F4609" s="5" t="str">
        <f>IF(ISBLANK(Source!E4609),NA(),Source!E4609)</f>
        <v>mg/l</v>
      </c>
      <c r="G4609" s="5">
        <f>Source!I4609</f>
        <v>3</v>
      </c>
      <c r="H4609" s="5" t="str">
        <f>IF(B4609&lt;&gt;0,NA(),Source!B4609)</f>
        <v>SO3</v>
      </c>
      <c r="I4609" s="5">
        <f>VLOOKUP(H4609,Mapping!B:E,4,FALSE)</f>
        <v>0</v>
      </c>
      <c r="J4609" s="9" t="str">
        <f>VLOOKUP(H4609,Mapping!B:M,12,FALSE)</f>
        <v/>
      </c>
      <c r="K4609" s="5" t="str">
        <f>VLOOKUP(H4609,Mapping!B:H,7,FALSE)</f>
        <v>URINE SULPHITE</v>
      </c>
      <c r="L4609" s="5" t="e">
        <f>IF(B4609&lt;&gt;0,B4609,IF(M4609=1,I4609,NA()))</f>
        <v>#N/A</v>
      </c>
      <c r="N4609" s="9" t="str">
        <f>IFERROR(VLOOKUP(Labs!A4609,Mapping!D:M,10,FALSE),0)</f>
        <v/>
      </c>
    </row>
    <row r="4610" spans="1:14" x14ac:dyDescent="0.25">
      <c r="A4610" s="5" t="str">
        <f>Source!B4610&amp;"|"&amp;Source!K4610</f>
        <v>SWLB|RESP</v>
      </c>
      <c r="B4610" s="5">
        <f>IFERROR(VLOOKUP(Labs!A4610,Mapping!D:E,2,FALSE),0)</f>
        <v>0</v>
      </c>
      <c r="C4610" t="str">
        <f>Source!F4610</f>
        <v>Chem/Haem</v>
      </c>
      <c r="D4610" s="5" t="str">
        <f>Source!D4610</f>
        <v>Swine lineage flu A (H1)</v>
      </c>
      <c r="E4610" s="5" t="str">
        <f>Source!L4610</f>
        <v>Respiratory multiplex PCR</v>
      </c>
      <c r="F4610" s="5" t="e">
        <f>IF(ISBLANK(Source!E4610),NA(),Source!E4610)</f>
        <v>#N/A</v>
      </c>
      <c r="G4610" s="5">
        <f>Source!I4610</f>
        <v>3</v>
      </c>
      <c r="H4610" s="5" t="str">
        <f>IF(B4610&lt;&gt;0,NA(),Source!B4610)</f>
        <v>SWLB</v>
      </c>
      <c r="I4610" s="5">
        <f>VLOOKUP(H4610,Mapping!B:E,4,FALSE)</f>
        <v>0</v>
      </c>
      <c r="J4610" s="9" t="str">
        <f>VLOOKUP(H4610,Mapping!B:M,12,FALSE)</f>
        <v/>
      </c>
      <c r="K4610" s="5" t="str">
        <f>VLOOKUP(H4610,Mapping!B:H,7,FALSE)</f>
        <v>Respiratory multiplex PCR</v>
      </c>
      <c r="L4610" s="5" t="e">
        <f>IF(B4610&lt;&gt;0,B4610,IF(M4610=1,I4610,NA()))</f>
        <v>#N/A</v>
      </c>
      <c r="N4610" s="9" t="str">
        <f>IFERROR(VLOOKUP(Labs!A4610,Mapping!D:M,10,FALSE),0)</f>
        <v/>
      </c>
    </row>
    <row r="4611" spans="1:14" x14ac:dyDescent="0.25">
      <c r="A4611" s="5" t="str">
        <f>Source!B4611&amp;"|"&amp;Source!K4611</f>
        <v>RPT|BRTRAP</v>
      </c>
      <c r="B4611" s="5">
        <f>IFERROR(VLOOKUP(Labs!A4611,Mapping!D:E,2,FALSE),0)</f>
        <v>0</v>
      </c>
      <c r="C4611" t="str">
        <f>Source!F4611</f>
        <v>Non-Gynae Cytology</v>
      </c>
      <c r="D4611" s="5" t="str">
        <f>Source!D4611</f>
        <v>Report</v>
      </c>
      <c r="E4611" s="5" t="str">
        <f>Source!L4611</f>
        <v>Bronchial Trap</v>
      </c>
      <c r="F4611" s="5" t="e">
        <f>IF(ISBLANK(Source!E4611),NA(),Source!E4611)</f>
        <v>#N/A</v>
      </c>
      <c r="G4611" s="5">
        <f>Source!I4611</f>
        <v>3</v>
      </c>
      <c r="H4611" s="5" t="str">
        <f>IF(B4611&lt;&gt;0,NA(),Source!B4611)</f>
        <v>RPT</v>
      </c>
      <c r="I4611" s="5">
        <f>VLOOKUP(H4611,Mapping!B:E,4,FALSE)</f>
        <v>0</v>
      </c>
      <c r="J4611" s="9" t="str">
        <f>VLOOKUP(H4611,Mapping!B:M,12,FALSE)</f>
        <v/>
      </c>
      <c r="K4611" s="5" t="str">
        <f>VLOOKUP(H4611,Mapping!B:H,7,FALSE)</f>
        <v>FNA Breast</v>
      </c>
      <c r="L4611" s="5" t="e">
        <f>IF(B4611&lt;&gt;0,B4611,IF(M4611=1,I4611,NA()))</f>
        <v>#N/A</v>
      </c>
      <c r="N4611" s="9">
        <f>IFERROR(VLOOKUP(Labs!A4611,Mapping!D:M,10,FALSE),0)</f>
        <v>0</v>
      </c>
    </row>
    <row r="4612" spans="1:14" x14ac:dyDescent="0.25">
      <c r="A4612" s="5" t="str">
        <f>Source!B4612&amp;"|"&amp;Source!K4612</f>
        <v>RPT|TSKFN x2</v>
      </c>
      <c r="B4612" s="5">
        <f>IFERROR(VLOOKUP(Labs!A4612,Mapping!D:E,2,FALSE),0)</f>
        <v>0</v>
      </c>
      <c r="C4612" t="str">
        <f>Source!F4612</f>
        <v>Non-Gynae Cytology</v>
      </c>
      <c r="D4612" s="5" t="str">
        <f>Source!D4612</f>
        <v>Report</v>
      </c>
      <c r="E4612" s="5" t="str">
        <f>Source!L4612</f>
        <v>FNA Skin x2</v>
      </c>
      <c r="F4612" s="5" t="e">
        <f>IF(ISBLANK(Source!E4612),NA(),Source!E4612)</f>
        <v>#N/A</v>
      </c>
      <c r="G4612" s="5">
        <f>Source!I4612</f>
        <v>3</v>
      </c>
      <c r="H4612" s="5" t="str">
        <f>IF(B4612&lt;&gt;0,NA(),Source!B4612)</f>
        <v>RPT</v>
      </c>
      <c r="I4612" s="5">
        <f>VLOOKUP(H4612,Mapping!B:E,4,FALSE)</f>
        <v>0</v>
      </c>
      <c r="J4612" s="9" t="str">
        <f>VLOOKUP(H4612,Mapping!B:M,12,FALSE)</f>
        <v/>
      </c>
      <c r="K4612" s="5" t="str">
        <f>VLOOKUP(H4612,Mapping!B:H,7,FALSE)</f>
        <v>FNA Breast</v>
      </c>
      <c r="L4612" s="5" t="e">
        <f>IF(B4612&lt;&gt;0,B4612,IF(M4612=1,I4612,NA()))</f>
        <v>#N/A</v>
      </c>
      <c r="N4612" s="9">
        <f>IFERROR(VLOOKUP(Labs!A4612,Mapping!D:M,10,FALSE),0)</f>
        <v>0</v>
      </c>
    </row>
    <row r="4613" spans="1:14" x14ac:dyDescent="0.25">
      <c r="A4613" s="5" t="str">
        <f>Source!B4613&amp;"|"&amp;Source!K4613</f>
        <v>ZZAD|ABS</v>
      </c>
      <c r="B4613" s="5">
        <f>IFERROR(VLOOKUP(Labs!A4613,Mapping!D:E,2,FALSE),0)</f>
        <v>0</v>
      </c>
      <c r="C4613" t="str">
        <f>Source!F4613</f>
        <v>Blood Transfusion</v>
      </c>
      <c r="D4613" s="5" t="str">
        <f>Source!D4613</f>
        <v>Antibody Detected</v>
      </c>
      <c r="E4613" s="5" t="str">
        <f>Source!L4613</f>
        <v>ANTIBODY SCREEN</v>
      </c>
      <c r="F4613" s="5" t="e">
        <f>IF(ISBLANK(Source!E4613),NA(),Source!E4613)</f>
        <v>#N/A</v>
      </c>
      <c r="G4613" s="5">
        <f>Source!I4613</f>
        <v>3</v>
      </c>
      <c r="H4613" s="5" t="str">
        <f>IF(B4613&lt;&gt;0,NA(),Source!B4613)</f>
        <v>ZZAD</v>
      </c>
      <c r="I4613" s="5">
        <f>VLOOKUP(H4613,Mapping!B:E,4,FALSE)</f>
        <v>0</v>
      </c>
      <c r="J4613" s="9" t="str">
        <f>VLOOKUP(H4613,Mapping!B:M,12,FALSE)</f>
        <v/>
      </c>
      <c r="K4613" s="5" t="str">
        <f>VLOOKUP(H4613,Mapping!B:H,7,FALSE)</f>
        <v>GROUP &amp; SCREEN</v>
      </c>
      <c r="L4613" s="5" t="e">
        <f>IF(B4613&lt;&gt;0,B4613,IF(M4613=1,I4613,NA()))</f>
        <v>#N/A</v>
      </c>
      <c r="N4613" s="9">
        <f>IFERROR(VLOOKUP(Labs!A4613,Mapping!D:M,10,FALSE),0)</f>
        <v>0</v>
      </c>
    </row>
    <row r="4614" spans="1:14" x14ac:dyDescent="0.25">
      <c r="A4614" s="5" t="str">
        <f>Source!B4614&amp;"|"&amp;Source!K4614</f>
        <v>ZZOS_AMB|CVCU</v>
      </c>
      <c r="B4614" s="5">
        <f>IFERROR(VLOOKUP(Labs!A4614,Mapping!D:E,2,FALSE),0)</f>
        <v>0</v>
      </c>
      <c r="C4614" t="str">
        <f>Source!F4614</f>
        <v>Microbiology</v>
      </c>
      <c r="D4614" s="5" t="str">
        <f>Source!D4614</f>
        <v>Amphotericin B</v>
      </c>
      <c r="E4614" s="5" t="str">
        <f>Source!L4614</f>
        <v>Culture:</v>
      </c>
      <c r="F4614" s="5" t="e">
        <f>IF(ISBLANK(Source!E4614),NA(),Source!E4614)</f>
        <v>#N/A</v>
      </c>
      <c r="G4614" s="5">
        <f>Source!I4614</f>
        <v>3</v>
      </c>
      <c r="H4614" s="5" t="str">
        <f>IF(B4614&lt;&gt;0,NA(),Source!B4614)</f>
        <v>ZZOS_AMB</v>
      </c>
      <c r="I4614" s="5" t="str">
        <f>VLOOKUP(H4614,Mapping!B:E,4,FALSE)</f>
        <v>18863-1</v>
      </c>
      <c r="J4614" s="9" t="str">
        <f>VLOOKUP(H4614,Mapping!B:M,12,FALSE)</f>
        <v/>
      </c>
      <c r="K4614" s="5" t="str">
        <f>VLOOKUP(H4614,Mapping!B:H,7,FALSE)</f>
        <v>GU Culture</v>
      </c>
      <c r="L4614" s="5" t="e">
        <f>IF(B4614&lt;&gt;0,B4614,IF(M4614=1,I4614,NA()))</f>
        <v>#N/A</v>
      </c>
      <c r="N4614" s="9">
        <f>IFERROR(VLOOKUP(Labs!A4614,Mapping!D:M,10,FALSE),0)</f>
        <v>0</v>
      </c>
    </row>
    <row r="4615" spans="1:14" x14ac:dyDescent="0.25">
      <c r="A4615" s="5" t="str">
        <f>Source!B4615&amp;"|"&amp;Source!K4615</f>
        <v>SERO|SERO</v>
      </c>
      <c r="B4615" s="5">
        <f>IFERROR(VLOOKUP(Labs!A4615,Mapping!D:E,2,FALSE),0)</f>
        <v>0</v>
      </c>
      <c r="C4615" t="str">
        <f>Source!F4615</f>
        <v>Chem/Haem</v>
      </c>
      <c r="D4615" s="5" t="str">
        <f>Source!D4615</f>
        <v>SEROTONIN</v>
      </c>
      <c r="E4615" s="5" t="str">
        <f>Source!L4615</f>
        <v>SEROTONIN</v>
      </c>
      <c r="F4615" s="5" t="e">
        <f>IF(ISBLANK(Source!E4615),NA(),Source!E4615)</f>
        <v>#N/A</v>
      </c>
      <c r="G4615" s="5">
        <f>Source!I4615</f>
        <v>3</v>
      </c>
      <c r="H4615" s="5" t="str">
        <f>IF(B4615&lt;&gt;0,NA(),Source!B4615)</f>
        <v>SERO</v>
      </c>
      <c r="I4615" s="5">
        <f>VLOOKUP(H4615,Mapping!B:E,4,FALSE)</f>
        <v>0</v>
      </c>
      <c r="J4615" s="9" t="str">
        <f>VLOOKUP(H4615,Mapping!B:M,12,FALSE)</f>
        <v/>
      </c>
      <c r="K4615" s="5" t="str">
        <f>VLOOKUP(H4615,Mapping!B:H,7,FALSE)</f>
        <v>SEROTONIN</v>
      </c>
      <c r="L4615" s="5" t="e">
        <f>IF(B4615&lt;&gt;0,B4615,IF(M4615=1,I4615,NA()))</f>
        <v>#N/A</v>
      </c>
      <c r="N4615" s="9" t="str">
        <f>IFERROR(VLOOKUP(Labs!A4615,Mapping!D:M,10,FALSE),0)</f>
        <v/>
      </c>
    </row>
    <row r="4616" spans="1:14" x14ac:dyDescent="0.25">
      <c r="A4616" s="5" t="str">
        <f>Source!B4616&amp;"|"&amp;Source!K4616</f>
        <v>VCOR|24CO</v>
      </c>
      <c r="B4616" s="5">
        <f>IFERROR(VLOOKUP(Labs!A4616,Mapping!D:E,2,FALSE),0)</f>
        <v>0</v>
      </c>
      <c r="C4616" t="str">
        <f>Source!F4616</f>
        <v>Chem/Haem</v>
      </c>
      <c r="D4616" s="5" t="str">
        <f>Source!D4616</f>
        <v>URINE VOLUME CORTISOL</v>
      </c>
      <c r="E4616" s="5" t="str">
        <f>Source!L4616</f>
        <v>URINE CORTISOL (QUEST)</v>
      </c>
      <c r="F4616" s="5" t="e">
        <f>IF(ISBLANK(Source!E4616),NA(),Source!E4616)</f>
        <v>#N/A</v>
      </c>
      <c r="G4616" s="5">
        <f>Source!I4616</f>
        <v>3</v>
      </c>
      <c r="H4616" s="5" t="str">
        <f>IF(B4616&lt;&gt;0,NA(),Source!B4616)</f>
        <v>VCOR</v>
      </c>
      <c r="I4616" s="5">
        <f>VLOOKUP(H4616,Mapping!B:E,4,FALSE)</f>
        <v>0</v>
      </c>
      <c r="J4616" s="9" t="str">
        <f>VLOOKUP(H4616,Mapping!B:M,12,FALSE)</f>
        <v/>
      </c>
      <c r="K4616" s="5" t="str">
        <f>VLOOKUP(H4616,Mapping!B:H,7,FALSE)</f>
        <v>URINE CORTISOL (QUEST)</v>
      </c>
      <c r="L4616" s="5" t="e">
        <f>IF(B4616&lt;&gt;0,B4616,IF(M4616=1,I4616,NA()))</f>
        <v>#N/A</v>
      </c>
      <c r="N4616" s="9" t="str">
        <f>IFERROR(VLOOKUP(Labs!A4616,Mapping!D:M,10,FALSE),0)</f>
        <v/>
      </c>
    </row>
    <row r="4617" spans="1:14" x14ac:dyDescent="0.25">
      <c r="A4617" s="5" t="str">
        <f>Source!B4617&amp;"|"&amp;Source!K4617</f>
        <v>PIC|PAAB</v>
      </c>
      <c r="B4617" s="5">
        <f>IFERROR(VLOOKUP(Labs!A4617,Mapping!D:E,2,FALSE),0)</f>
        <v>0</v>
      </c>
      <c r="C4617" t="str">
        <f>Source!F4617</f>
        <v>Chem/Haem</v>
      </c>
      <c r="D4617" s="5" t="str">
        <f>Source!D4617</f>
        <v>PANCREATIC ISLET CELL</v>
      </c>
      <c r="E4617" s="5" t="str">
        <f>Source!L4617</f>
        <v>PACREATIC ISLET CELL ABS</v>
      </c>
      <c r="F4617" s="5" t="e">
        <f>IF(ISBLANK(Source!E4617),NA(),Source!E4617)</f>
        <v>#N/A</v>
      </c>
      <c r="G4617" s="5">
        <f>Source!I4617</f>
        <v>3</v>
      </c>
      <c r="H4617" s="5" t="str">
        <f>IF(B4617&lt;&gt;0,NA(),Source!B4617)</f>
        <v>PIC</v>
      </c>
      <c r="I4617" s="5">
        <f>VLOOKUP(H4617,Mapping!B:E,4,FALSE)</f>
        <v>0</v>
      </c>
      <c r="J4617" s="9" t="str">
        <f>VLOOKUP(H4617,Mapping!B:M,12,FALSE)</f>
        <v/>
      </c>
      <c r="K4617" s="5" t="str">
        <f>VLOOKUP(H4617,Mapping!B:H,7,FALSE)</f>
        <v>PACREATIC ISLET CELL ABS</v>
      </c>
      <c r="L4617" s="5" t="e">
        <f>IF(B4617&lt;&gt;0,B4617,IF(M4617=1,I4617,NA()))</f>
        <v>#N/A</v>
      </c>
      <c r="N4617" s="9" t="str">
        <f>IFERROR(VLOOKUP(Labs!A4617,Mapping!D:M,10,FALSE),0)</f>
        <v/>
      </c>
    </row>
    <row r="4618" spans="1:14" x14ac:dyDescent="0.25">
      <c r="A4618" s="5" t="str">
        <f>Source!B4618&amp;"|"&amp;Source!K4618</f>
        <v>PN19|PNSA</v>
      </c>
      <c r="B4618" s="5">
        <f>IFERROR(VLOOKUP(Labs!A4618,Mapping!D:E,2,FALSE),0)</f>
        <v>0</v>
      </c>
      <c r="C4618" t="str">
        <f>Source!F4618</f>
        <v>Virology</v>
      </c>
      <c r="D4618" s="5" t="str">
        <f>Source!D4618</f>
        <v>19F</v>
      </c>
      <c r="E4618" s="5" t="str">
        <f>Source!L4618</f>
        <v>PNEUMOCOCCAL SEROLOGY</v>
      </c>
      <c r="F4618" s="5" t="str">
        <f>IF(ISBLANK(Source!E4618),NA(),Source!E4618)</f>
        <v>ug/ml</v>
      </c>
      <c r="G4618" s="5">
        <f>Source!I4618</f>
        <v>3</v>
      </c>
      <c r="H4618" s="5" t="str">
        <f>IF(B4618&lt;&gt;0,NA(),Source!B4618)</f>
        <v>PN19</v>
      </c>
      <c r="I4618" s="5">
        <f>VLOOKUP(H4618,Mapping!B:E,4,FALSE)</f>
        <v>0</v>
      </c>
      <c r="J4618" s="9" t="str">
        <f>VLOOKUP(H4618,Mapping!B:M,12,FALSE)</f>
        <v/>
      </c>
      <c r="K4618" s="5" t="str">
        <f>VLOOKUP(H4618,Mapping!B:H,7,FALSE)</f>
        <v>Pneumococcal Serology</v>
      </c>
      <c r="L4618" s="5" t="e">
        <f>IF(B4618&lt;&gt;0,B4618,IF(M4618=1,I4618,NA()))</f>
        <v>#N/A</v>
      </c>
      <c r="N4618" s="9" t="str">
        <f>IFERROR(VLOOKUP(Labs!A4618,Mapping!D:M,10,FALSE),0)</f>
        <v/>
      </c>
    </row>
    <row r="4619" spans="1:14" x14ac:dyDescent="0.25">
      <c r="A4619" s="5" t="str">
        <f>Source!B4619&amp;"|"&amp;Source!K4619</f>
        <v>RENI|ALDO</v>
      </c>
      <c r="B4619" s="5">
        <f>IFERROR(VLOOKUP(Labs!A4619,Mapping!D:E,2,FALSE),0)</f>
        <v>0</v>
      </c>
      <c r="C4619" t="str">
        <f>Source!F4619</f>
        <v>Chem/Haem</v>
      </c>
      <c r="D4619" s="5" t="str">
        <f>Source!D4619</f>
        <v>RENIN</v>
      </c>
      <c r="E4619" s="5" t="str">
        <f>Source!L4619</f>
        <v>RENIN/ALDOSTERONE</v>
      </c>
      <c r="F4619" s="5" t="e">
        <f>IF(ISBLANK(Source!E4619),NA(),Source!E4619)</f>
        <v>#N/A</v>
      </c>
      <c r="G4619" s="5">
        <f>Source!I4619</f>
        <v>3</v>
      </c>
      <c r="H4619" s="5" t="str">
        <f>IF(B4619&lt;&gt;0,NA(),Source!B4619)</f>
        <v>RENI</v>
      </c>
      <c r="I4619" s="5">
        <f>VLOOKUP(H4619,Mapping!B:E,4,FALSE)</f>
        <v>0</v>
      </c>
      <c r="J4619" s="9" t="str">
        <f>VLOOKUP(H4619,Mapping!B:M,12,FALSE)</f>
        <v/>
      </c>
      <c r="K4619" s="5" t="str">
        <f>VLOOKUP(H4619,Mapping!B:H,7,FALSE)</f>
        <v>RENIN/ALDOSTERONE</v>
      </c>
      <c r="L4619" s="5" t="e">
        <f>IF(B4619&lt;&gt;0,B4619,IF(M4619=1,I4619,NA()))</f>
        <v>#N/A</v>
      </c>
      <c r="N4619" s="9" t="str">
        <f>IFERROR(VLOOKUP(Labs!A4619,Mapping!D:M,10,FALSE),0)</f>
        <v/>
      </c>
    </row>
    <row r="4620" spans="1:14" x14ac:dyDescent="0.25">
      <c r="A4620" s="5" t="str">
        <f>Source!B4620&amp;"|"&amp;Source!K4620</f>
        <v>UCRE|RVMA</v>
      </c>
      <c r="B4620" s="5">
        <f>IFERROR(VLOOKUP(Labs!A4620,Mapping!D:E,2,FALSE),0)</f>
        <v>0</v>
      </c>
      <c r="C4620" t="str">
        <f>Source!F4620</f>
        <v>Chem/Haem</v>
      </c>
      <c r="D4620" s="5" t="str">
        <f>Source!D4620</f>
        <v>URINE CREATININE</v>
      </c>
      <c r="E4620" s="5" t="str">
        <f>Source!L4620</f>
        <v>URINE VMA/HVA (RANDOM)</v>
      </c>
      <c r="F4620" s="5" t="str">
        <f>IF(ISBLANK(Source!E4620),NA(),Source!E4620)</f>
        <v>mmol/l</v>
      </c>
      <c r="G4620" s="5">
        <f>Source!I4620</f>
        <v>3</v>
      </c>
      <c r="H4620" s="5" t="str">
        <f>IF(B4620&lt;&gt;0,NA(),Source!B4620)</f>
        <v>UCRE</v>
      </c>
      <c r="I4620" s="5" t="str">
        <f>VLOOKUP(H4620,Mapping!B:E,4,FALSE)</f>
        <v>14683-7</v>
      </c>
      <c r="J4620" s="9" t="str">
        <f>VLOOKUP(H4620,Mapping!B:M,12,FALSE)</f>
        <v>Creatinine [Moles/volume] in Urine</v>
      </c>
      <c r="K4620" s="5" t="str">
        <f>VLOOKUP(H4620,Mapping!B:H,7,FALSE)</f>
        <v>MICROALBUMIN</v>
      </c>
      <c r="L4620" s="5" t="e">
        <f>IF(B4620&lt;&gt;0,B4620,IF(M4620=1,I4620,NA()))</f>
        <v>#N/A</v>
      </c>
      <c r="N4620" s="9">
        <f>IFERROR(VLOOKUP(Labs!A4620,Mapping!D:M,10,FALSE),0)</f>
        <v>0</v>
      </c>
    </row>
    <row r="4621" spans="1:14" x14ac:dyDescent="0.25">
      <c r="A4621" s="5" t="str">
        <f>Source!B4621&amp;"|"&amp;Source!K4621</f>
        <v>ZZOS_CFE|SPCC</v>
      </c>
      <c r="B4621" s="5">
        <f>IFERROR(VLOOKUP(Labs!A4621,Mapping!D:E,2,FALSE),0)</f>
        <v>0</v>
      </c>
      <c r="C4621" t="str">
        <f>Source!F4621</f>
        <v>Microbiology</v>
      </c>
      <c r="D4621" s="5" t="str">
        <f>Source!D4621</f>
        <v>Cefepime</v>
      </c>
      <c r="E4621" s="5" t="str">
        <f>Source!L4621</f>
        <v>CF Sputum Culture</v>
      </c>
      <c r="F4621" s="5" t="e">
        <f>IF(ISBLANK(Source!E4621),NA(),Source!E4621)</f>
        <v>#N/A</v>
      </c>
      <c r="G4621" s="5">
        <f>Source!I4621</f>
        <v>3</v>
      </c>
      <c r="H4621" s="5" t="str">
        <f>IF(B4621&lt;&gt;0,NA(),Source!B4621)</f>
        <v>ZZOS_CFE</v>
      </c>
      <c r="I4621" s="5" t="str">
        <f>VLOOKUP(H4621,Mapping!B:E,4,FALSE)</f>
        <v>18879-7</v>
      </c>
      <c r="J4621" s="9" t="str">
        <f>VLOOKUP(H4621,Mapping!B:M,12,FALSE)</f>
        <v/>
      </c>
      <c r="K4621" s="5" t="str">
        <f>VLOOKUP(H4621,Mapping!B:H,7,FALSE)</f>
        <v>Urine Culture</v>
      </c>
      <c r="L4621" s="5" t="e">
        <f>IF(B4621&lt;&gt;0,B4621,IF(M4621=1,I4621,NA()))</f>
        <v>#N/A</v>
      </c>
      <c r="N4621" s="9">
        <f>IFERROR(VLOOKUP(Labs!A4621,Mapping!D:M,10,FALSE),0)</f>
        <v>0</v>
      </c>
    </row>
    <row r="4622" spans="1:14" x14ac:dyDescent="0.25">
      <c r="A4622" s="5" t="str">
        <f>Source!B4622&amp;"|"&amp;Source!K4622</f>
        <v>RPT|TAXFNL</v>
      </c>
      <c r="B4622" s="5">
        <f>IFERROR(VLOOKUP(Labs!A4622,Mapping!D:E,2,FALSE),0)</f>
        <v>0</v>
      </c>
      <c r="C4622" t="str">
        <f>Source!F4622</f>
        <v>Non-Gynae Cytology</v>
      </c>
      <c r="D4622" s="5" t="str">
        <f>Source!D4622</f>
        <v>Report</v>
      </c>
      <c r="E4622" s="5" t="str">
        <f>Source!L4622</f>
        <v>FNA Axilla - LT</v>
      </c>
      <c r="F4622" s="5" t="e">
        <f>IF(ISBLANK(Source!E4622),NA(),Source!E4622)</f>
        <v>#N/A</v>
      </c>
      <c r="G4622" s="5">
        <f>Source!I4622</f>
        <v>3</v>
      </c>
      <c r="H4622" s="5" t="str">
        <f>IF(B4622&lt;&gt;0,NA(),Source!B4622)</f>
        <v>RPT</v>
      </c>
      <c r="I4622" s="5">
        <f>VLOOKUP(H4622,Mapping!B:E,4,FALSE)</f>
        <v>0</v>
      </c>
      <c r="J4622" s="9" t="str">
        <f>VLOOKUP(H4622,Mapping!B:M,12,FALSE)</f>
        <v/>
      </c>
      <c r="K4622" s="5" t="str">
        <f>VLOOKUP(H4622,Mapping!B:H,7,FALSE)</f>
        <v>FNA Breast</v>
      </c>
      <c r="L4622" s="5" t="e">
        <f>IF(B4622&lt;&gt;0,B4622,IF(M4622=1,I4622,NA()))</f>
        <v>#N/A</v>
      </c>
      <c r="N4622" s="9">
        <f>IFERROR(VLOOKUP(Labs!A4622,Mapping!D:M,10,FALSE),0)</f>
        <v>0</v>
      </c>
    </row>
    <row r="4623" spans="1:14" x14ac:dyDescent="0.25">
      <c r="A4623" s="5" t="str">
        <f>Source!B4623&amp;"|"&amp;Source!K4623</f>
        <v>RPT|PLFLB</v>
      </c>
      <c r="B4623" s="5">
        <f>IFERROR(VLOOKUP(Labs!A4623,Mapping!D:E,2,FALSE),0)</f>
        <v>0</v>
      </c>
      <c r="C4623" t="str">
        <f>Source!F4623</f>
        <v>Non-Gynae Cytology</v>
      </c>
      <c r="D4623" s="5" t="str">
        <f>Source!D4623</f>
        <v>Report</v>
      </c>
      <c r="E4623" s="5" t="str">
        <f>Source!L4623</f>
        <v>Pleural fl (B'stain)</v>
      </c>
      <c r="F4623" s="5" t="e">
        <f>IF(ISBLANK(Source!E4623),NA(),Source!E4623)</f>
        <v>#N/A</v>
      </c>
      <c r="G4623" s="5">
        <f>Source!I4623</f>
        <v>3</v>
      </c>
      <c r="H4623" s="5" t="str">
        <f>IF(B4623&lt;&gt;0,NA(),Source!B4623)</f>
        <v>RPT</v>
      </c>
      <c r="I4623" s="5">
        <f>VLOOKUP(H4623,Mapping!B:E,4,FALSE)</f>
        <v>0</v>
      </c>
      <c r="J4623" s="9" t="str">
        <f>VLOOKUP(H4623,Mapping!B:M,12,FALSE)</f>
        <v/>
      </c>
      <c r="K4623" s="5" t="str">
        <f>VLOOKUP(H4623,Mapping!B:H,7,FALSE)</f>
        <v>FNA Breast</v>
      </c>
      <c r="L4623" s="5" t="e">
        <f>IF(B4623&lt;&gt;0,B4623,IF(M4623=1,I4623,NA()))</f>
        <v>#N/A</v>
      </c>
      <c r="N4623" s="9">
        <f>IFERROR(VLOOKUP(Labs!A4623,Mapping!D:M,10,FALSE),0)</f>
        <v>0</v>
      </c>
    </row>
    <row r="4624" spans="1:14" x14ac:dyDescent="0.25">
      <c r="A4624" s="5" t="str">
        <f>Source!B4624&amp;"|"&amp;Source!K4624</f>
        <v>RSPC|RESP</v>
      </c>
      <c r="B4624" s="5">
        <f>IFERROR(VLOOKUP(Labs!A4624,Mapping!D:E,2,FALSE),0)</f>
        <v>0</v>
      </c>
      <c r="C4624" t="str">
        <f>Source!F4624</f>
        <v>Chem/Haem</v>
      </c>
      <c r="D4624" s="5" t="str">
        <f>Source!D4624</f>
        <v>RSV PCR</v>
      </c>
      <c r="E4624" s="5" t="str">
        <f>Source!L4624</f>
        <v>Respiratory multiplex PCR</v>
      </c>
      <c r="F4624" s="5" t="e">
        <f>IF(ISBLANK(Source!E4624),NA(),Source!E4624)</f>
        <v>#N/A</v>
      </c>
      <c r="G4624" s="5">
        <f>Source!I4624</f>
        <v>3</v>
      </c>
      <c r="H4624" s="5" t="str">
        <f>IF(B4624&lt;&gt;0,NA(),Source!B4624)</f>
        <v>RSPC</v>
      </c>
      <c r="I4624" s="5">
        <f>VLOOKUP(H4624,Mapping!B:E,4,FALSE)</f>
        <v>0</v>
      </c>
      <c r="J4624" s="9" t="str">
        <f>VLOOKUP(H4624,Mapping!B:M,12,FALSE)</f>
        <v/>
      </c>
      <c r="K4624" s="5" t="str">
        <f>VLOOKUP(H4624,Mapping!B:H,7,FALSE)</f>
        <v>Respiratory multiplex PCR</v>
      </c>
      <c r="L4624" s="5" t="e">
        <f>IF(B4624&lt;&gt;0,B4624,IF(M4624=1,I4624,NA()))</f>
        <v>#N/A</v>
      </c>
      <c r="N4624" s="9" t="str">
        <f>IFERROR(VLOOKUP(Labs!A4624,Mapping!D:M,10,FALSE),0)</f>
        <v/>
      </c>
    </row>
    <row r="4625" spans="1:14" x14ac:dyDescent="0.25">
      <c r="A4625" s="5" t="str">
        <f>Source!B4625&amp;"|"&amp;Source!K4625</f>
        <v>UCOR|24CO</v>
      </c>
      <c r="B4625" s="5">
        <f>IFERROR(VLOOKUP(Labs!A4625,Mapping!D:E,2,FALSE),0)</f>
        <v>0</v>
      </c>
      <c r="C4625" t="str">
        <f>Source!F4625</f>
        <v>Chem/Haem</v>
      </c>
      <c r="D4625" s="5" t="str">
        <f>Source!D4625</f>
        <v>24hr URINE CORTISOL FREE</v>
      </c>
      <c r="E4625" s="5" t="str">
        <f>Source!L4625</f>
        <v>URINE CORTISOL (QUEST)</v>
      </c>
      <c r="F4625" s="5" t="str">
        <f>IF(ISBLANK(Source!E4625),NA(),Source!E4625)</f>
        <v>nmol/24hr</v>
      </c>
      <c r="G4625" s="5">
        <f>Source!I4625</f>
        <v>3</v>
      </c>
      <c r="H4625" s="5" t="str">
        <f>IF(B4625&lt;&gt;0,NA(),Source!B4625)</f>
        <v>UCOR</v>
      </c>
      <c r="I4625" s="5">
        <f>VLOOKUP(H4625,Mapping!B:E,4,FALSE)</f>
        <v>0</v>
      </c>
      <c r="J4625" s="9" t="str">
        <f>VLOOKUP(H4625,Mapping!B:M,12,FALSE)</f>
        <v/>
      </c>
      <c r="K4625" s="5" t="str">
        <f>VLOOKUP(H4625,Mapping!B:H,7,FALSE)</f>
        <v>URINE CORTISOL (QUEST)</v>
      </c>
      <c r="L4625" s="5" t="e">
        <f>IF(B4625&lt;&gt;0,B4625,IF(M4625=1,I4625,NA()))</f>
        <v>#N/A</v>
      </c>
      <c r="N4625" s="9" t="str">
        <f>IFERROR(VLOOKUP(Labs!A4625,Mapping!D:M,10,FALSE),0)</f>
        <v/>
      </c>
    </row>
    <row r="4626" spans="1:14" x14ac:dyDescent="0.25">
      <c r="A4626" s="5" t="str">
        <f>Source!B4626&amp;"|"&amp;Source!K4626</f>
        <v>UCRE|UUEC</v>
      </c>
      <c r="B4626" s="5">
        <f>IFERROR(VLOOKUP(Labs!A4626,Mapping!D:E,2,FALSE),0)</f>
        <v>0</v>
      </c>
      <c r="C4626" t="str">
        <f>Source!F4626</f>
        <v>Chem/Haem</v>
      </c>
      <c r="D4626" s="5" t="str">
        <f>Source!D4626</f>
        <v>URINE CREATININE</v>
      </c>
      <c r="E4626" s="5" t="str">
        <f>Source!L4626</f>
        <v>24HR URINE UREA, ELEC, CREAT</v>
      </c>
      <c r="F4626" s="5" t="str">
        <f>IF(ISBLANK(Source!E4626),NA(),Source!E4626)</f>
        <v>mmol/l</v>
      </c>
      <c r="G4626" s="5">
        <f>Source!I4626</f>
        <v>3</v>
      </c>
      <c r="H4626" s="5" t="str">
        <f>IF(B4626&lt;&gt;0,NA(),Source!B4626)</f>
        <v>UCRE</v>
      </c>
      <c r="I4626" s="5" t="str">
        <f>VLOOKUP(H4626,Mapping!B:E,4,FALSE)</f>
        <v>14683-7</v>
      </c>
      <c r="J4626" s="9" t="str">
        <f>VLOOKUP(H4626,Mapping!B:M,12,FALSE)</f>
        <v>Creatinine [Moles/volume] in Urine</v>
      </c>
      <c r="K4626" s="5" t="str">
        <f>VLOOKUP(H4626,Mapping!B:H,7,FALSE)</f>
        <v>MICROALBUMIN</v>
      </c>
      <c r="L4626" s="5" t="e">
        <f>IF(B4626&lt;&gt;0,B4626,IF(M4626=1,I4626,NA()))</f>
        <v>#N/A</v>
      </c>
      <c r="N4626" s="9">
        <f>IFERROR(VLOOKUP(Labs!A4626,Mapping!D:M,10,FALSE),0)</f>
        <v>0</v>
      </c>
    </row>
    <row r="4627" spans="1:14" x14ac:dyDescent="0.25">
      <c r="A4627" s="5" t="str">
        <f>Source!B4627&amp;"|"&amp;Source!K4627</f>
        <v>UVOL|24UR</v>
      </c>
      <c r="B4627" s="5">
        <f>IFERROR(VLOOKUP(Labs!A4627,Mapping!D:E,2,FALSE),0)</f>
        <v>0</v>
      </c>
      <c r="C4627" t="str">
        <f>Source!F4627</f>
        <v>Chem/Haem</v>
      </c>
      <c r="D4627" s="5" t="str">
        <f>Source!D4627</f>
        <v>URINE VOLUME</v>
      </c>
      <c r="E4627" s="5" t="str">
        <f>Source!L4627</f>
        <v>24hr UREA OUTPUT</v>
      </c>
      <c r="F4627" s="5" t="str">
        <f>IF(ISBLANK(Source!E4627),NA(),Source!E4627)</f>
        <v>mls</v>
      </c>
      <c r="G4627" s="5">
        <f>Source!I4627</f>
        <v>3</v>
      </c>
      <c r="H4627" s="5" t="str">
        <f>IF(B4627&lt;&gt;0,NA(),Source!B4627)</f>
        <v>UVOL</v>
      </c>
      <c r="I4627" s="5">
        <f>VLOOKUP(H4627,Mapping!B:E,4,FALSE)</f>
        <v>0</v>
      </c>
      <c r="J4627" s="9" t="str">
        <f>VLOOKUP(H4627,Mapping!B:M,12,FALSE)</f>
        <v/>
      </c>
      <c r="K4627" s="5" t="str">
        <f>VLOOKUP(H4627,Mapping!B:H,7,FALSE)</f>
        <v>CATECHOLAMINES</v>
      </c>
      <c r="L4627" s="5" t="e">
        <f>IF(B4627&lt;&gt;0,B4627,IF(M4627=1,I4627,NA()))</f>
        <v>#N/A</v>
      </c>
      <c r="N4627" s="9">
        <f>IFERROR(VLOOKUP(Labs!A4627,Mapping!D:M,10,FALSE),0)</f>
        <v>0</v>
      </c>
    </row>
    <row r="4628" spans="1:14" x14ac:dyDescent="0.25">
      <c r="A4628" s="5" t="str">
        <f>Source!B4628&amp;"|"&amp;Source!K4628</f>
        <v>ZZDF|F9D</v>
      </c>
      <c r="B4628" s="5">
        <f>IFERROR(VLOOKUP(Labs!A4628,Mapping!D:E,2,FALSE),0)</f>
        <v>0</v>
      </c>
      <c r="C4628" t="str">
        <f>Source!F4628</f>
        <v>Chem/Haem</v>
      </c>
      <c r="D4628" s="5" t="str">
        <f>Source!D4628</f>
        <v>Dynamic Function Test</v>
      </c>
      <c r="E4628" s="5" t="str">
        <f>Source!L4628</f>
        <v>FIX DOSE RESPONSE</v>
      </c>
      <c r="F4628" s="5" t="e">
        <f>IF(ISBLANK(Source!E4628),NA(),Source!E4628)</f>
        <v>#N/A</v>
      </c>
      <c r="G4628" s="5">
        <f>Source!I4628</f>
        <v>3</v>
      </c>
      <c r="H4628" s="5" t="str">
        <f>IF(B4628&lt;&gt;0,NA(),Source!B4628)</f>
        <v>ZZDF</v>
      </c>
      <c r="I4628" s="5">
        <f>VLOOKUP(H4628,Mapping!B:E,4,FALSE)</f>
        <v>0</v>
      </c>
      <c r="J4628" s="9" t="str">
        <f>VLOOKUP(H4628,Mapping!B:M,12,FALSE)</f>
        <v/>
      </c>
      <c r="K4628" s="5" t="str">
        <f>VLOOKUP(H4628,Mapping!B:H,7,FALSE)</f>
        <v>GLUCOSE TOLERANCE TEST</v>
      </c>
      <c r="L4628" s="5" t="e">
        <f>IF(B4628&lt;&gt;0,B4628,IF(M4628=1,I4628,NA()))</f>
        <v>#N/A</v>
      </c>
      <c r="N4628" s="9">
        <f>IFERROR(VLOOKUP(Labs!A4628,Mapping!D:M,10,FALSE),0)</f>
        <v>0</v>
      </c>
    </row>
    <row r="4629" spans="1:14" x14ac:dyDescent="0.25">
      <c r="A4629" s="5" t="str">
        <f>Source!B4629&amp;"|"&amp;Source!K4629</f>
        <v>ZZOS_5FL|CSCU</v>
      </c>
      <c r="B4629" s="5">
        <f>IFERROR(VLOOKUP(Labs!A4629,Mapping!D:E,2,FALSE),0)</f>
        <v>0</v>
      </c>
      <c r="C4629" t="str">
        <f>Source!F4629</f>
        <v>Microbiology</v>
      </c>
      <c r="D4629" s="5" t="str">
        <f>Source!D4629</f>
        <v>5-Flucytosine</v>
      </c>
      <c r="E4629" s="5" t="str">
        <f>Source!L4629</f>
        <v>Culture:</v>
      </c>
      <c r="F4629" s="5" t="e">
        <f>IF(ISBLANK(Source!E4629),NA(),Source!E4629)</f>
        <v>#N/A</v>
      </c>
      <c r="G4629" s="5">
        <f>Source!I4629</f>
        <v>3</v>
      </c>
      <c r="H4629" s="5" t="str">
        <f>IF(B4629&lt;&gt;0,NA(),Source!B4629)</f>
        <v>ZZOS_5FL</v>
      </c>
      <c r="I4629" s="5" t="str">
        <f>VLOOKUP(H4629,Mapping!B:E,4,FALSE)</f>
        <v>18855-7</v>
      </c>
      <c r="J4629" s="9" t="str">
        <f>VLOOKUP(H4629,Mapping!B:M,12,FALSE)</f>
        <v/>
      </c>
      <c r="K4629" s="5" t="str">
        <f>VLOOKUP(H4629,Mapping!B:H,7,FALSE)</f>
        <v>SSSAB &amp; SLIDES</v>
      </c>
      <c r="L4629" s="5" t="e">
        <f>IF(B4629&lt;&gt;0,B4629,IF(M4629=1,I4629,NA()))</f>
        <v>#N/A</v>
      </c>
      <c r="N4629" s="9">
        <f>IFERROR(VLOOKUP(Labs!A4629,Mapping!D:M,10,FALSE),0)</f>
        <v>0</v>
      </c>
    </row>
    <row r="4630" spans="1:14" x14ac:dyDescent="0.25">
      <c r="A4630" s="5" t="str">
        <f>Source!B4630&amp;"|"&amp;Source!K4630</f>
        <v>RPT|TSMNS</v>
      </c>
      <c r="B4630" s="5">
        <f>IFERROR(VLOOKUP(Labs!A4630,Mapping!D:E,2,FALSE),0)</f>
        <v>0</v>
      </c>
      <c r="C4630" t="str">
        <f>Source!F4630</f>
        <v>Non-Gynae Cytology</v>
      </c>
      <c r="D4630" s="5" t="str">
        <f>Source!D4630</f>
        <v>Report</v>
      </c>
      <c r="E4630" s="5" t="str">
        <f>Source!L4630</f>
        <v>Smears Non-specific</v>
      </c>
      <c r="F4630" s="5" t="e">
        <f>IF(ISBLANK(Source!E4630),NA(),Source!E4630)</f>
        <v>#N/A</v>
      </c>
      <c r="G4630" s="5">
        <f>Source!I4630</f>
        <v>3</v>
      </c>
      <c r="H4630" s="5" t="str">
        <f>IF(B4630&lt;&gt;0,NA(),Source!B4630)</f>
        <v>RPT</v>
      </c>
      <c r="I4630" s="5">
        <f>VLOOKUP(H4630,Mapping!B:E,4,FALSE)</f>
        <v>0</v>
      </c>
      <c r="J4630" s="9" t="str">
        <f>VLOOKUP(H4630,Mapping!B:M,12,FALSE)</f>
        <v/>
      </c>
      <c r="K4630" s="5" t="str">
        <f>VLOOKUP(H4630,Mapping!B:H,7,FALSE)</f>
        <v>FNA Breast</v>
      </c>
      <c r="L4630" s="5" t="e">
        <f>IF(B4630&lt;&gt;0,B4630,IF(M4630=1,I4630,NA()))</f>
        <v>#N/A</v>
      </c>
      <c r="N4630" s="9">
        <f>IFERROR(VLOOKUP(Labs!A4630,Mapping!D:M,10,FALSE),0)</f>
        <v>0</v>
      </c>
    </row>
    <row r="4631" spans="1:14" x14ac:dyDescent="0.25">
      <c r="A4631" s="5" t="str">
        <f>Source!B4631&amp;"|"&amp;Source!K4631</f>
        <v>ZZOS_ANI|CSCU</v>
      </c>
      <c r="B4631" s="5">
        <f>IFERROR(VLOOKUP(Labs!A4631,Mapping!D:E,2,FALSE),0)</f>
        <v>0</v>
      </c>
      <c r="C4631" t="str">
        <f>Source!F4631</f>
        <v>Microbiology</v>
      </c>
      <c r="D4631" s="5" t="str">
        <f>Source!D4631</f>
        <v>Anidulafungin</v>
      </c>
      <c r="E4631" s="5" t="str">
        <f>Source!L4631</f>
        <v>Culture:</v>
      </c>
      <c r="F4631" s="5" t="e">
        <f>IF(ISBLANK(Source!E4631),NA(),Source!E4631)</f>
        <v>#N/A</v>
      </c>
      <c r="G4631" s="5">
        <f>Source!I4631</f>
        <v>3</v>
      </c>
      <c r="H4631" s="5" t="str">
        <f>IF(B4631&lt;&gt;0,NA(),Source!B4631)</f>
        <v>ZZOS_ANI</v>
      </c>
      <c r="I4631" s="5" t="str">
        <f>VLOOKUP(H4631,Mapping!B:E,4,FALSE)</f>
        <v>57095-2</v>
      </c>
      <c r="J4631" s="9" t="str">
        <f>VLOOKUP(H4631,Mapping!B:M,12,FALSE)</f>
        <v/>
      </c>
      <c r="K4631" s="5" t="str">
        <f>VLOOKUP(H4631,Mapping!B:H,7,FALSE)</f>
        <v>Upper Respiratory Culture</v>
      </c>
      <c r="L4631" s="5" t="e">
        <f>IF(B4631&lt;&gt;0,B4631,IF(M4631=1,I4631,NA()))</f>
        <v>#N/A</v>
      </c>
      <c r="N4631" s="9">
        <f>IFERROR(VLOOKUP(Labs!A4631,Mapping!D:M,10,FALSE),0)</f>
        <v>0</v>
      </c>
    </row>
    <row r="4632" spans="1:14" x14ac:dyDescent="0.25">
      <c r="A4632" s="5" t="str">
        <f>Source!B4632&amp;"|"&amp;Source!K4632</f>
        <v>ZZOS_CAS|CVCU</v>
      </c>
      <c r="B4632" s="5">
        <f>IFERROR(VLOOKUP(Labs!A4632,Mapping!D:E,2,FALSE),0)</f>
        <v>0</v>
      </c>
      <c r="C4632" t="str">
        <f>Source!F4632</f>
        <v>Microbiology</v>
      </c>
      <c r="D4632" s="5" t="str">
        <f>Source!D4632</f>
        <v>Caspofungin</v>
      </c>
      <c r="E4632" s="5" t="str">
        <f>Source!L4632</f>
        <v>Culture:</v>
      </c>
      <c r="F4632" s="5" t="e">
        <f>IF(ISBLANK(Source!E4632),NA(),Source!E4632)</f>
        <v>#N/A</v>
      </c>
      <c r="G4632" s="5">
        <f>Source!I4632</f>
        <v>3</v>
      </c>
      <c r="H4632" s="5" t="str">
        <f>IF(B4632&lt;&gt;0,NA(),Source!B4632)</f>
        <v>ZZOS_CAS</v>
      </c>
      <c r="I4632" s="5" t="str">
        <f>VLOOKUP(H4632,Mapping!B:E,4,FALSE)</f>
        <v>32378-2</v>
      </c>
      <c r="J4632" s="9" t="str">
        <f>VLOOKUP(H4632,Mapping!B:M,12,FALSE)</f>
        <v/>
      </c>
      <c r="K4632" s="5" t="str">
        <f>VLOOKUP(H4632,Mapping!B:H,7,FALSE)</f>
        <v>SSSAB &amp; SLIDES</v>
      </c>
      <c r="L4632" s="5" t="e">
        <f>IF(B4632&lt;&gt;0,B4632,IF(M4632=1,I4632,NA()))</f>
        <v>#N/A</v>
      </c>
      <c r="N4632" s="9">
        <f>IFERROR(VLOOKUP(Labs!A4632,Mapping!D:M,10,FALSE),0)</f>
        <v>0</v>
      </c>
    </row>
    <row r="4633" spans="1:14" x14ac:dyDescent="0.25">
      <c r="A4633" s="5" t="str">
        <f>Source!B4633&amp;"|"&amp;Source!K4633</f>
        <v>ZZOS_DOX|W1CU</v>
      </c>
      <c r="B4633" s="5" t="str">
        <f>IFERROR(VLOOKUP(Labs!A4633,Mapping!D:E,2,FALSE),0)</f>
        <v>18917-5</v>
      </c>
      <c r="C4633" t="str">
        <f>Source!F4633</f>
        <v>Microbiology</v>
      </c>
      <c r="D4633" s="5" t="str">
        <f>Source!D4633</f>
        <v>Doxycycline</v>
      </c>
      <c r="E4633" s="5" t="str">
        <f>Source!L4633</f>
        <v>Culture:</v>
      </c>
      <c r="F4633" s="5" t="e">
        <f>IF(ISBLANK(Source!E4633),NA(),Source!E4633)</f>
        <v>#N/A</v>
      </c>
      <c r="G4633" s="5">
        <f>Source!I4633</f>
        <v>3</v>
      </c>
      <c r="H4633" s="5" t="e">
        <f>IF(B4633&lt;&gt;0,NA(),Source!B4633)</f>
        <v>#N/A</v>
      </c>
      <c r="I4633" s="5" t="e">
        <f>VLOOKUP(H4633,Mapping!B:E,4,FALSE)</f>
        <v>#N/A</v>
      </c>
      <c r="J4633" s="9" t="e">
        <f>VLOOKUP(H4633,Mapping!B:M,12,FALSE)</f>
        <v>#N/A</v>
      </c>
      <c r="K4633" s="5" t="e">
        <f>VLOOKUP(H4633,Mapping!B:H,7,FALSE)</f>
        <v>#N/A</v>
      </c>
      <c r="L4633" s="5" t="str">
        <f>IF(B4633&lt;&gt;0,B4633,IF(M4633=1,I4633,NA()))</f>
        <v>18917-5</v>
      </c>
      <c r="N4633" s="9" t="str">
        <f>IFERROR(VLOOKUP(Labs!A4633,Mapping!D:M,10,FALSE),0)</f>
        <v/>
      </c>
    </row>
    <row r="4634" spans="1:14" x14ac:dyDescent="0.25">
      <c r="A4634" s="5" t="str">
        <f>Source!B4634&amp;"|"&amp;Source!K4634</f>
        <v>ZZOS_FLC|W2RC</v>
      </c>
      <c r="B4634" s="5">
        <f>IFERROR(VLOOKUP(Labs!A4634,Mapping!D:E,2,FALSE),0)</f>
        <v>0</v>
      </c>
      <c r="C4634" t="str">
        <f>Source!F4634</f>
        <v>Microbiology</v>
      </c>
      <c r="D4634" s="5" t="str">
        <f>Source!D4634</f>
        <v>Fluconazole</v>
      </c>
      <c r="E4634" s="5" t="str">
        <f>Source!L4634</f>
        <v>Culture:</v>
      </c>
      <c r="F4634" s="5" t="e">
        <f>IF(ISBLANK(Source!E4634),NA(),Source!E4634)</f>
        <v>#N/A</v>
      </c>
      <c r="G4634" s="5">
        <f>Source!I4634</f>
        <v>3</v>
      </c>
      <c r="H4634" s="5" t="str">
        <f>IF(B4634&lt;&gt;0,NA(),Source!B4634)</f>
        <v>ZZOS_FLC</v>
      </c>
      <c r="I4634" s="5" t="str">
        <f>VLOOKUP(H4634,Mapping!B:E,4,FALSE)</f>
        <v>18924-1</v>
      </c>
      <c r="J4634" s="9" t="str">
        <f>VLOOKUP(H4634,Mapping!B:M,12,FALSE)</f>
        <v/>
      </c>
      <c r="K4634" s="5" t="str">
        <f>VLOOKUP(H4634,Mapping!B:H,7,FALSE)</f>
        <v>GU Culture</v>
      </c>
      <c r="L4634" s="5" t="e">
        <f>IF(B4634&lt;&gt;0,B4634,IF(M4634=1,I4634,NA()))</f>
        <v>#N/A</v>
      </c>
      <c r="N4634" s="9">
        <f>IFERROR(VLOOKUP(Labs!A4634,Mapping!D:M,10,FALSE),0)</f>
        <v>0</v>
      </c>
    </row>
    <row r="4635" spans="1:14" x14ac:dyDescent="0.25">
      <c r="A4635" s="5" t="str">
        <f>Source!B4635&amp;"|"&amp;Source!K4635</f>
        <v>ZZOS_FLC|UCUL</v>
      </c>
      <c r="B4635" s="5">
        <f>IFERROR(VLOOKUP(Labs!A4635,Mapping!D:E,2,FALSE),0)</f>
        <v>0</v>
      </c>
      <c r="C4635" t="str">
        <f>Source!F4635</f>
        <v>Microbiology</v>
      </c>
      <c r="D4635" s="5" t="str">
        <f>Source!D4635</f>
        <v>Fluconazole</v>
      </c>
      <c r="E4635" s="5" t="str">
        <f>Source!L4635</f>
        <v>Urine Culture</v>
      </c>
      <c r="F4635" s="5" t="e">
        <f>IF(ISBLANK(Source!E4635),NA(),Source!E4635)</f>
        <v>#N/A</v>
      </c>
      <c r="G4635" s="5">
        <f>Source!I4635</f>
        <v>3</v>
      </c>
      <c r="H4635" s="5" t="str">
        <f>IF(B4635&lt;&gt;0,NA(),Source!B4635)</f>
        <v>ZZOS_FLC</v>
      </c>
      <c r="I4635" s="5" t="str">
        <f>VLOOKUP(H4635,Mapping!B:E,4,FALSE)</f>
        <v>18924-1</v>
      </c>
      <c r="J4635" s="9" t="str">
        <f>VLOOKUP(H4635,Mapping!B:M,12,FALSE)</f>
        <v/>
      </c>
      <c r="K4635" s="5" t="str">
        <f>VLOOKUP(H4635,Mapping!B:H,7,FALSE)</f>
        <v>GU Culture</v>
      </c>
      <c r="L4635" s="5" t="e">
        <f>IF(B4635&lt;&gt;0,B4635,IF(M4635=1,I4635,NA()))</f>
        <v>#N/A</v>
      </c>
      <c r="N4635" s="9">
        <f>IFERROR(VLOOKUP(Labs!A4635,Mapping!D:M,10,FALSE),0)</f>
        <v>0</v>
      </c>
    </row>
    <row r="4636" spans="1:14" x14ac:dyDescent="0.25">
      <c r="A4636" s="5" t="str">
        <f>Source!B4636&amp;"|"&amp;Source!K4636</f>
        <v>ZZOS_GEN|W1MS</v>
      </c>
      <c r="B4636" s="5">
        <f>IFERROR(VLOOKUP(Labs!A4636,Mapping!D:E,2,FALSE),0)</f>
        <v>0</v>
      </c>
      <c r="C4636" t="str">
        <f>Source!F4636</f>
        <v>Microbiology</v>
      </c>
      <c r="D4636" s="5" t="str">
        <f>Source!D4636</f>
        <v>Gentamicin</v>
      </c>
      <c r="E4636" s="5" t="str">
        <f>Source!L4636</f>
        <v>Wound MRSA SAB</v>
      </c>
      <c r="F4636" s="5" t="e">
        <f>IF(ISBLANK(Source!E4636),NA(),Source!E4636)</f>
        <v>#N/A</v>
      </c>
      <c r="G4636" s="5">
        <f>Source!I4636</f>
        <v>3</v>
      </c>
      <c r="H4636" s="5" t="str">
        <f>IF(B4636&lt;&gt;0,NA(),Source!B4636)</f>
        <v>ZZOS_GEN</v>
      </c>
      <c r="I4636" s="5" t="str">
        <f>VLOOKUP(H4636,Mapping!B:E,4,FALSE)</f>
        <v>18928-2</v>
      </c>
      <c r="J4636" s="9" t="str">
        <f>VLOOKUP(H4636,Mapping!B:M,12,FALSE)</f>
        <v/>
      </c>
      <c r="K4636" s="5" t="str">
        <f>VLOOKUP(H4636,Mapping!B:H,7,FALSE)</f>
        <v>Urine Culture</v>
      </c>
      <c r="L4636" s="5" t="e">
        <f>IF(B4636&lt;&gt;0,B4636,IF(M4636=1,I4636,NA()))</f>
        <v>#N/A</v>
      </c>
      <c r="N4636" s="9">
        <f>IFERROR(VLOOKUP(Labs!A4636,Mapping!D:M,10,FALSE),0)</f>
        <v>0</v>
      </c>
    </row>
    <row r="4637" spans="1:14" x14ac:dyDescent="0.25">
      <c r="A4637" s="5" t="str">
        <f>Source!B4637&amp;"|"&amp;Source!K4637</f>
        <v>ZZOS_MIF|CVCU</v>
      </c>
      <c r="B4637" s="5">
        <f>IFERROR(VLOOKUP(Labs!A4637,Mapping!D:E,2,FALSE),0)</f>
        <v>0</v>
      </c>
      <c r="C4637" t="str">
        <f>Source!F4637</f>
        <v>Microbiology</v>
      </c>
      <c r="D4637" s="5" t="str">
        <f>Source!D4637</f>
        <v>Micafungin</v>
      </c>
      <c r="E4637" s="5" t="str">
        <f>Source!L4637</f>
        <v>Culture:</v>
      </c>
      <c r="F4637" s="5" t="e">
        <f>IF(ISBLANK(Source!E4637),NA(),Source!E4637)</f>
        <v>#N/A</v>
      </c>
      <c r="G4637" s="5">
        <f>Source!I4637</f>
        <v>3</v>
      </c>
      <c r="H4637" s="5" t="str">
        <f>IF(B4637&lt;&gt;0,NA(),Source!B4637)</f>
        <v>ZZOS_MIF</v>
      </c>
      <c r="I4637" s="5" t="str">
        <f>VLOOKUP(H4637,Mapping!B:E,4,FALSE)</f>
        <v>65340-2</v>
      </c>
      <c r="J4637" s="9" t="str">
        <f>VLOOKUP(H4637,Mapping!B:M,12,FALSE)</f>
        <v/>
      </c>
      <c r="K4637" s="5" t="str">
        <f>VLOOKUP(H4637,Mapping!B:H,7,FALSE)</f>
        <v>Culture (aerobic bottle)</v>
      </c>
      <c r="L4637" s="5" t="e">
        <f>IF(B4637&lt;&gt;0,B4637,IF(M4637=1,I4637,NA()))</f>
        <v>#N/A</v>
      </c>
      <c r="N4637" s="9">
        <f>IFERROR(VLOOKUP(Labs!A4637,Mapping!D:M,10,FALSE),0)</f>
        <v>0</v>
      </c>
    </row>
    <row r="4638" spans="1:14" x14ac:dyDescent="0.25">
      <c r="A4638" s="5" t="str">
        <f>Source!B4638&amp;"|"&amp;Source!K4638</f>
        <v>ZZOS_COL|WCUL</v>
      </c>
      <c r="B4638" s="5">
        <f>IFERROR(VLOOKUP(Labs!A4638,Mapping!D:E,2,FALSE),0)</f>
        <v>0</v>
      </c>
      <c r="C4638" t="str">
        <f>Source!F4638</f>
        <v>Microbiology</v>
      </c>
      <c r="D4638" s="5" t="str">
        <f>Source!D4638</f>
        <v>Colistin</v>
      </c>
      <c r="E4638" s="5" t="str">
        <f>Source!L4638</f>
        <v>Wound Culture</v>
      </c>
      <c r="F4638" s="5" t="e">
        <f>IF(ISBLANK(Source!E4638),NA(),Source!E4638)</f>
        <v>#N/A</v>
      </c>
      <c r="G4638" s="5">
        <f>Source!I4638</f>
        <v>3</v>
      </c>
      <c r="H4638" s="5" t="str">
        <f>IF(B4638&lt;&gt;0,NA(),Source!B4638)</f>
        <v>ZZOS_COL</v>
      </c>
      <c r="I4638" s="5" t="str">
        <f>VLOOKUP(H4638,Mapping!B:E,4,FALSE)</f>
        <v>18912-6</v>
      </c>
      <c r="J4638" s="9" t="str">
        <f>VLOOKUP(H4638,Mapping!B:M,12,FALSE)</f>
        <v/>
      </c>
      <c r="K4638" s="5" t="str">
        <f>VLOOKUP(H4638,Mapping!B:H,7,FALSE)</f>
        <v>Sputum Culture</v>
      </c>
      <c r="L4638" s="5" t="e">
        <f>IF(B4638&lt;&gt;0,B4638,IF(M4638=1,I4638,NA()))</f>
        <v>#N/A</v>
      </c>
      <c r="N4638" s="9">
        <f>IFERROR(VLOOKUP(Labs!A4638,Mapping!D:M,10,FALSE),0)</f>
        <v>0</v>
      </c>
    </row>
    <row r="4639" spans="1:14" x14ac:dyDescent="0.25">
      <c r="A4639" s="5" t="str">
        <f>Source!B4639&amp;"|"&amp;Source!K4639</f>
        <v>ZZOS_CIP|TCUL</v>
      </c>
      <c r="B4639" s="5">
        <f>IFERROR(VLOOKUP(Labs!A4639,Mapping!D:E,2,FALSE),0)</f>
        <v>0</v>
      </c>
      <c r="C4639" t="str">
        <f>Source!F4639</f>
        <v>Microbiology</v>
      </c>
      <c r="D4639" s="5" t="str">
        <f>Source!D4639</f>
        <v>Ciprofloxacin</v>
      </c>
      <c r="E4639" s="5" t="str">
        <f>Source!L4639</f>
        <v>TB Culture</v>
      </c>
      <c r="F4639" s="5" t="e">
        <f>IF(ISBLANK(Source!E4639),NA(),Source!E4639)</f>
        <v>#N/A</v>
      </c>
      <c r="G4639" s="5">
        <f>Source!I4639</f>
        <v>3</v>
      </c>
      <c r="H4639" s="5" t="str">
        <f>IF(B4639&lt;&gt;0,NA(),Source!B4639)</f>
        <v>ZZOS_CIP</v>
      </c>
      <c r="I4639" s="5" t="str">
        <f>VLOOKUP(H4639,Mapping!B:E,4,FALSE)</f>
        <v>18906-8</v>
      </c>
      <c r="J4639" s="9" t="str">
        <f>VLOOKUP(H4639,Mapping!B:M,12,FALSE)</f>
        <v/>
      </c>
      <c r="K4639" s="5" t="str">
        <f>VLOOKUP(H4639,Mapping!B:H,7,FALSE)</f>
        <v>Urine Culture</v>
      </c>
      <c r="L4639" s="5" t="e">
        <f>IF(B4639&lt;&gt;0,B4639,IF(M4639=1,I4639,NA()))</f>
        <v>#N/A</v>
      </c>
      <c r="N4639" s="9">
        <f>IFERROR(VLOOKUP(Labs!A4639,Mapping!D:M,10,FALSE),0)</f>
        <v>0</v>
      </c>
    </row>
    <row r="4640" spans="1:14" x14ac:dyDescent="0.25">
      <c r="A4640" s="5" t="str">
        <f>Source!B4640&amp;"|"&amp;Source!K4640</f>
        <v>ZZOS_5FL|CVCU</v>
      </c>
      <c r="B4640" s="5">
        <f>IFERROR(VLOOKUP(Labs!A4640,Mapping!D:E,2,FALSE),0)</f>
        <v>0</v>
      </c>
      <c r="C4640" t="str">
        <f>Source!F4640</f>
        <v>Microbiology</v>
      </c>
      <c r="D4640" s="5" t="str">
        <f>Source!D4640</f>
        <v>5-Flucytosine</v>
      </c>
      <c r="E4640" s="5" t="str">
        <f>Source!L4640</f>
        <v>Culture:</v>
      </c>
      <c r="F4640" s="5" t="e">
        <f>IF(ISBLANK(Source!E4640),NA(),Source!E4640)</f>
        <v>#N/A</v>
      </c>
      <c r="G4640" s="5">
        <f>Source!I4640</f>
        <v>3</v>
      </c>
      <c r="H4640" s="5" t="str">
        <f>IF(B4640&lt;&gt;0,NA(),Source!B4640)</f>
        <v>ZZOS_5FL</v>
      </c>
      <c r="I4640" s="5" t="str">
        <f>VLOOKUP(H4640,Mapping!B:E,4,FALSE)</f>
        <v>18855-7</v>
      </c>
      <c r="J4640" s="9" t="str">
        <f>VLOOKUP(H4640,Mapping!B:M,12,FALSE)</f>
        <v/>
      </c>
      <c r="K4640" s="5" t="str">
        <f>VLOOKUP(H4640,Mapping!B:H,7,FALSE)</f>
        <v>SSSAB &amp; SLIDES</v>
      </c>
      <c r="L4640" s="5" t="e">
        <f>IF(B4640&lt;&gt;0,B4640,IF(M4640=1,I4640,NA()))</f>
        <v>#N/A</v>
      </c>
      <c r="N4640" s="9">
        <f>IFERROR(VLOOKUP(Labs!A4640,Mapping!D:M,10,FALSE),0)</f>
        <v>0</v>
      </c>
    </row>
    <row r="4641" spans="1:14" x14ac:dyDescent="0.25">
      <c r="A4641" s="5" t="str">
        <f>Source!B4641&amp;"|"&amp;Source!K4641</f>
        <v>ZZOS_AMX|W1MC</v>
      </c>
      <c r="B4641" s="5">
        <f>IFERROR(VLOOKUP(Labs!A4641,Mapping!D:E,2,FALSE),0)</f>
        <v>0</v>
      </c>
      <c r="C4641" t="str">
        <f>Source!F4641</f>
        <v>Microbiology</v>
      </c>
      <c r="D4641" s="5" t="str">
        <f>Source!D4641</f>
        <v>Amoxicillin</v>
      </c>
      <c r="E4641" s="5" t="str">
        <f>Source!L4641</f>
        <v>Wound Culture</v>
      </c>
      <c r="F4641" s="5" t="e">
        <f>IF(ISBLANK(Source!E4641),NA(),Source!E4641)</f>
        <v>#N/A</v>
      </c>
      <c r="G4641" s="5">
        <f>Source!I4641</f>
        <v>3</v>
      </c>
      <c r="H4641" s="5" t="str">
        <f>IF(B4641&lt;&gt;0,NA(),Source!B4641)</f>
        <v>ZZOS_AMX</v>
      </c>
      <c r="I4641" s="5" t="str">
        <f>VLOOKUP(H4641,Mapping!B:E,4,FALSE)</f>
        <v>18861-5</v>
      </c>
      <c r="J4641" s="9" t="str">
        <f>VLOOKUP(H4641,Mapping!B:M,12,FALSE)</f>
        <v/>
      </c>
      <c r="K4641" s="5" t="str">
        <f>VLOOKUP(H4641,Mapping!B:H,7,FALSE)</f>
        <v>Urine Culture</v>
      </c>
      <c r="L4641" s="5" t="e">
        <f>IF(B4641&lt;&gt;0,B4641,IF(M4641=1,I4641,NA()))</f>
        <v>#N/A</v>
      </c>
      <c r="N4641" s="9">
        <f>IFERROR(VLOOKUP(Labs!A4641,Mapping!D:M,10,FALSE),0)</f>
        <v>0</v>
      </c>
    </row>
    <row r="4642" spans="1:14" x14ac:dyDescent="0.25">
      <c r="A4642" s="5" t="str">
        <f>Source!B4642&amp;"|"&amp;Source!K4642</f>
        <v>ZZOS_CHL|ADCU</v>
      </c>
      <c r="B4642" s="5">
        <f>IFERROR(VLOOKUP(Labs!A4642,Mapping!D:E,2,FALSE),0)</f>
        <v>0</v>
      </c>
      <c r="C4642" t="str">
        <f>Source!F4642</f>
        <v>Microbiology</v>
      </c>
      <c r="D4642" s="5" t="str">
        <f>Source!D4642</f>
        <v>Chloramphenicol</v>
      </c>
      <c r="E4642" s="5" t="str">
        <f>Source!L4642</f>
        <v>Culture (aerobic bottle)</v>
      </c>
      <c r="F4642" s="5" t="e">
        <f>IF(ISBLANK(Source!E4642),NA(),Source!E4642)</f>
        <v>#N/A</v>
      </c>
      <c r="G4642" s="5">
        <f>Source!I4642</f>
        <v>3</v>
      </c>
      <c r="H4642" s="5" t="str">
        <f>IF(B4642&lt;&gt;0,NA(),Source!B4642)</f>
        <v>ZZOS_CHL</v>
      </c>
      <c r="I4642" s="5" t="str">
        <f>VLOOKUP(H4642,Mapping!B:E,4,FALSE)</f>
        <v>18903-5</v>
      </c>
      <c r="J4642" s="9" t="str">
        <f>VLOOKUP(H4642,Mapping!B:M,12,FALSE)</f>
        <v/>
      </c>
      <c r="K4642" s="5" t="str">
        <f>VLOOKUP(H4642,Mapping!B:H,7,FALSE)</f>
        <v>Wound Culture</v>
      </c>
      <c r="L4642" s="5" t="e">
        <f>IF(B4642&lt;&gt;0,B4642,IF(M4642=1,I4642,NA()))</f>
        <v>#N/A</v>
      </c>
      <c r="N4642" s="9">
        <f>IFERROR(VLOOKUP(Labs!A4642,Mapping!D:M,10,FALSE),0)</f>
        <v>0</v>
      </c>
    </row>
    <row r="4643" spans="1:14" x14ac:dyDescent="0.25">
      <c r="A4643" s="5" t="str">
        <f>Source!B4643&amp;"|"&amp;Source!K4643</f>
        <v>ZZOS_AMX|FFCU</v>
      </c>
      <c r="B4643" s="5">
        <f>IFERROR(VLOOKUP(Labs!A4643,Mapping!D:E,2,FALSE),0)</f>
        <v>0</v>
      </c>
      <c r="C4643" t="str">
        <f>Source!F4643</f>
        <v>Microbiology</v>
      </c>
      <c r="D4643" s="5" t="str">
        <f>Source!D4643</f>
        <v>Amoxicillin</v>
      </c>
      <c r="E4643" s="5" t="str">
        <f>Source!L4643</f>
        <v>Organisms</v>
      </c>
      <c r="F4643" s="5" t="e">
        <f>IF(ISBLANK(Source!E4643),NA(),Source!E4643)</f>
        <v>#N/A</v>
      </c>
      <c r="G4643" s="5">
        <f>Source!I4643</f>
        <v>3</v>
      </c>
      <c r="H4643" s="5" t="str">
        <f>IF(B4643&lt;&gt;0,NA(),Source!B4643)</f>
        <v>ZZOS_AMX</v>
      </c>
      <c r="I4643" s="5" t="str">
        <f>VLOOKUP(H4643,Mapping!B:E,4,FALSE)</f>
        <v>18861-5</v>
      </c>
      <c r="J4643" s="9" t="str">
        <f>VLOOKUP(H4643,Mapping!B:M,12,FALSE)</f>
        <v/>
      </c>
      <c r="K4643" s="5" t="str">
        <f>VLOOKUP(H4643,Mapping!B:H,7,FALSE)</f>
        <v>Urine Culture</v>
      </c>
      <c r="L4643" s="5" t="e">
        <f>IF(B4643&lt;&gt;0,B4643,IF(M4643=1,I4643,NA()))</f>
        <v>#N/A</v>
      </c>
      <c r="N4643" s="9">
        <f>IFERROR(VLOOKUP(Labs!A4643,Mapping!D:M,10,FALSE),0)</f>
        <v>0</v>
      </c>
    </row>
    <row r="4644" spans="1:14" x14ac:dyDescent="0.25">
      <c r="A4644" s="5" t="str">
        <f>Source!B4644&amp;"|"&amp;Source!K4644</f>
        <v>ZZOS_CFT|TICU</v>
      </c>
      <c r="B4644" s="5" t="str">
        <f>IFERROR(VLOOKUP(Labs!A4644,Mapping!D:E,2,FALSE),0)</f>
        <v>73605-8</v>
      </c>
      <c r="C4644" t="str">
        <f>Source!F4644</f>
        <v>Microbiology</v>
      </c>
      <c r="D4644" s="5" t="str">
        <f>Source!D4644</f>
        <v>Ceftaroline</v>
      </c>
      <c r="E4644" s="5" t="str">
        <f>Source!L4644</f>
        <v>Wound Culture</v>
      </c>
      <c r="F4644" s="5" t="e">
        <f>IF(ISBLANK(Source!E4644),NA(),Source!E4644)</f>
        <v>#N/A</v>
      </c>
      <c r="G4644" s="5">
        <f>Source!I4644</f>
        <v>3</v>
      </c>
      <c r="H4644" s="5" t="e">
        <f>IF(B4644&lt;&gt;0,NA(),Source!B4644)</f>
        <v>#N/A</v>
      </c>
      <c r="I4644" s="5" t="e">
        <f>VLOOKUP(H4644,Mapping!B:E,4,FALSE)</f>
        <v>#N/A</v>
      </c>
      <c r="J4644" s="9" t="e">
        <f>VLOOKUP(H4644,Mapping!B:M,12,FALSE)</f>
        <v>#N/A</v>
      </c>
      <c r="K4644" s="5" t="e">
        <f>VLOOKUP(H4644,Mapping!B:H,7,FALSE)</f>
        <v>#N/A</v>
      </c>
      <c r="L4644" s="5" t="str">
        <f>IF(B4644&lt;&gt;0,B4644,IF(M4644=1,I4644,NA()))</f>
        <v>73605-8</v>
      </c>
      <c r="N4644" s="9" t="str">
        <f>IFERROR(VLOOKUP(Labs!A4644,Mapping!D:M,10,FALSE),0)</f>
        <v/>
      </c>
    </row>
    <row r="4645" spans="1:14" x14ac:dyDescent="0.25">
      <c r="A4645" s="5" t="str">
        <f>Source!B4645&amp;"|"&amp;Source!K4645</f>
        <v>ZZOS_CHL|FCUL</v>
      </c>
      <c r="B4645" s="5">
        <f>IFERROR(VLOOKUP(Labs!A4645,Mapping!D:E,2,FALSE),0)</f>
        <v>0</v>
      </c>
      <c r="C4645" t="str">
        <f>Source!F4645</f>
        <v>Microbiology</v>
      </c>
      <c r="D4645" s="5" t="str">
        <f>Source!D4645</f>
        <v>Chloramphenicol</v>
      </c>
      <c r="E4645" s="5" t="str">
        <f>Source!L4645</f>
        <v>Faeces Culture</v>
      </c>
      <c r="F4645" s="5" t="e">
        <f>IF(ISBLANK(Source!E4645),NA(),Source!E4645)</f>
        <v>#N/A</v>
      </c>
      <c r="G4645" s="5">
        <f>Source!I4645</f>
        <v>3</v>
      </c>
      <c r="H4645" s="5" t="str">
        <f>IF(B4645&lt;&gt;0,NA(),Source!B4645)</f>
        <v>ZZOS_CHL</v>
      </c>
      <c r="I4645" s="5" t="str">
        <f>VLOOKUP(H4645,Mapping!B:E,4,FALSE)</f>
        <v>18903-5</v>
      </c>
      <c r="J4645" s="9" t="str">
        <f>VLOOKUP(H4645,Mapping!B:M,12,FALSE)</f>
        <v/>
      </c>
      <c r="K4645" s="5" t="str">
        <f>VLOOKUP(H4645,Mapping!B:H,7,FALSE)</f>
        <v>Wound Culture</v>
      </c>
      <c r="L4645" s="5" t="e">
        <f>IF(B4645&lt;&gt;0,B4645,IF(M4645=1,I4645,NA()))</f>
        <v>#N/A</v>
      </c>
      <c r="N4645" s="9">
        <f>IFERROR(VLOOKUP(Labs!A4645,Mapping!D:M,10,FALSE),0)</f>
        <v>0</v>
      </c>
    </row>
    <row r="4646" spans="1:14" x14ac:dyDescent="0.25">
      <c r="A4646" s="5" t="str">
        <f>Source!B4646&amp;"|"&amp;Source!K4646</f>
        <v>ZZOS_CHL|W1SC</v>
      </c>
      <c r="B4646" s="5">
        <f>IFERROR(VLOOKUP(Labs!A4646,Mapping!D:E,2,FALSE),0)</f>
        <v>0</v>
      </c>
      <c r="C4646" t="str">
        <f>Source!F4646</f>
        <v>Microbiology</v>
      </c>
      <c r="D4646" s="5" t="str">
        <f>Source!D4646</f>
        <v>Chloramphenicol</v>
      </c>
      <c r="E4646" s="5" t="str">
        <f>Source!L4646</f>
        <v>Culture:</v>
      </c>
      <c r="F4646" s="5" t="e">
        <f>IF(ISBLANK(Source!E4646),NA(),Source!E4646)</f>
        <v>#N/A</v>
      </c>
      <c r="G4646" s="5">
        <f>Source!I4646</f>
        <v>3</v>
      </c>
      <c r="H4646" s="5" t="str">
        <f>IF(B4646&lt;&gt;0,NA(),Source!B4646)</f>
        <v>ZZOS_CHL</v>
      </c>
      <c r="I4646" s="5" t="str">
        <f>VLOOKUP(H4646,Mapping!B:E,4,FALSE)</f>
        <v>18903-5</v>
      </c>
      <c r="J4646" s="9" t="str">
        <f>VLOOKUP(H4646,Mapping!B:M,12,FALSE)</f>
        <v/>
      </c>
      <c r="K4646" s="5" t="str">
        <f>VLOOKUP(H4646,Mapping!B:H,7,FALSE)</f>
        <v>Wound Culture</v>
      </c>
      <c r="L4646" s="5" t="e">
        <f>IF(B4646&lt;&gt;0,B4646,IF(M4646=1,I4646,NA()))</f>
        <v>#N/A</v>
      </c>
      <c r="N4646" s="9">
        <f>IFERROR(VLOOKUP(Labs!A4646,Mapping!D:M,10,FALSE),0)</f>
        <v>0</v>
      </c>
    </row>
    <row r="4647" spans="1:14" x14ac:dyDescent="0.25">
      <c r="A4647" s="5" t="str">
        <f>Source!B4647&amp;"|"&amp;Source!K4647</f>
        <v>ZZOS_NIT|WCUL</v>
      </c>
      <c r="B4647" s="5">
        <f>IFERROR(VLOOKUP(Labs!A4647,Mapping!D:E,2,FALSE),0)</f>
        <v>0</v>
      </c>
      <c r="C4647" t="str">
        <f>Source!F4647</f>
        <v>Microbiology</v>
      </c>
      <c r="D4647" s="5" t="str">
        <f>Source!D4647</f>
        <v>Nitrofurantoin</v>
      </c>
      <c r="E4647" s="5" t="str">
        <f>Source!L4647</f>
        <v>Wound Culture</v>
      </c>
      <c r="F4647" s="5" t="e">
        <f>IF(ISBLANK(Source!E4647),NA(),Source!E4647)</f>
        <v>#N/A</v>
      </c>
      <c r="G4647" s="5">
        <f>Source!I4647</f>
        <v>3</v>
      </c>
      <c r="H4647" s="5" t="str">
        <f>IF(B4647&lt;&gt;0,NA(),Source!B4647)</f>
        <v>ZZOS_NIT</v>
      </c>
      <c r="I4647" s="5" t="str">
        <f>VLOOKUP(H4647,Mapping!B:E,4,FALSE)</f>
        <v>18955-5</v>
      </c>
      <c r="J4647" s="9" t="str">
        <f>VLOOKUP(H4647,Mapping!B:M,12,FALSE)</f>
        <v/>
      </c>
      <c r="K4647" s="5" t="str">
        <f>VLOOKUP(H4647,Mapping!B:H,7,FALSE)</f>
        <v>Urine Culture</v>
      </c>
      <c r="L4647" s="5" t="e">
        <f>IF(B4647&lt;&gt;0,B4647,IF(M4647=1,I4647,NA()))</f>
        <v>#N/A</v>
      </c>
      <c r="N4647" s="9">
        <f>IFERROR(VLOOKUP(Labs!A4647,Mapping!D:M,10,FALSE),0)</f>
        <v>0</v>
      </c>
    </row>
    <row r="4648" spans="1:14" x14ac:dyDescent="0.25">
      <c r="A4648" s="5" t="str">
        <f>Source!B4648&amp;"|"&amp;Source!K4648</f>
        <v>ZZOS_CAS|CSCU</v>
      </c>
      <c r="B4648" s="5">
        <f>IFERROR(VLOOKUP(Labs!A4648,Mapping!D:E,2,FALSE),0)</f>
        <v>0</v>
      </c>
      <c r="C4648" t="str">
        <f>Source!F4648</f>
        <v>Microbiology</v>
      </c>
      <c r="D4648" s="5" t="str">
        <f>Source!D4648</f>
        <v>Caspofungin</v>
      </c>
      <c r="E4648" s="5" t="str">
        <f>Source!L4648</f>
        <v>Culture:</v>
      </c>
      <c r="F4648" s="5" t="e">
        <f>IF(ISBLANK(Source!E4648),NA(),Source!E4648)</f>
        <v>#N/A</v>
      </c>
      <c r="G4648" s="5">
        <f>Source!I4648</f>
        <v>3</v>
      </c>
      <c r="H4648" s="5" t="str">
        <f>IF(B4648&lt;&gt;0,NA(),Source!B4648)</f>
        <v>ZZOS_CAS</v>
      </c>
      <c r="I4648" s="5" t="str">
        <f>VLOOKUP(H4648,Mapping!B:E,4,FALSE)</f>
        <v>32378-2</v>
      </c>
      <c r="J4648" s="9" t="str">
        <f>VLOOKUP(H4648,Mapping!B:M,12,FALSE)</f>
        <v/>
      </c>
      <c r="K4648" s="5" t="str">
        <f>VLOOKUP(H4648,Mapping!B:H,7,FALSE)</f>
        <v>SSSAB &amp; SLIDES</v>
      </c>
      <c r="L4648" s="5" t="e">
        <f>IF(B4648&lt;&gt;0,B4648,IF(M4648=1,I4648,NA()))</f>
        <v>#N/A</v>
      </c>
      <c r="N4648" s="9">
        <f>IFERROR(VLOOKUP(Labs!A4648,Mapping!D:M,10,FALSE),0)</f>
        <v>0</v>
      </c>
    </row>
    <row r="4649" spans="1:14" x14ac:dyDescent="0.25">
      <c r="A4649" s="5" t="str">
        <f>Source!B4649&amp;"|"&amp;Source!K4649</f>
        <v>ZZOS_AMX|TISP</v>
      </c>
      <c r="B4649" s="5">
        <f>IFERROR(VLOOKUP(Labs!A4649,Mapping!D:E,2,FALSE),0)</f>
        <v>0</v>
      </c>
      <c r="C4649" t="str">
        <f>Source!F4649</f>
        <v>Microbiology</v>
      </c>
      <c r="D4649" s="5" t="str">
        <f>Source!D4649</f>
        <v>Amoxicillin</v>
      </c>
      <c r="E4649" s="5" t="str">
        <f>Source!L4649</f>
        <v>Culture:</v>
      </c>
      <c r="F4649" s="5" t="e">
        <f>IF(ISBLANK(Source!E4649),NA(),Source!E4649)</f>
        <v>#N/A</v>
      </c>
      <c r="G4649" s="5">
        <f>Source!I4649</f>
        <v>3</v>
      </c>
      <c r="H4649" s="5" t="str">
        <f>IF(B4649&lt;&gt;0,NA(),Source!B4649)</f>
        <v>ZZOS_AMX</v>
      </c>
      <c r="I4649" s="5" t="str">
        <f>VLOOKUP(H4649,Mapping!B:E,4,FALSE)</f>
        <v>18861-5</v>
      </c>
      <c r="J4649" s="9" t="str">
        <f>VLOOKUP(H4649,Mapping!B:M,12,FALSE)</f>
        <v/>
      </c>
      <c r="K4649" s="5" t="str">
        <f>VLOOKUP(H4649,Mapping!B:H,7,FALSE)</f>
        <v>Urine Culture</v>
      </c>
      <c r="L4649" s="5" t="e">
        <f>IF(B4649&lt;&gt;0,B4649,IF(M4649=1,I4649,NA()))</f>
        <v>#N/A</v>
      </c>
      <c r="N4649" s="9">
        <f>IFERROR(VLOOKUP(Labs!A4649,Mapping!D:M,10,FALSE),0)</f>
        <v>0</v>
      </c>
    </row>
    <row r="4650" spans="1:14" x14ac:dyDescent="0.25">
      <c r="A4650" s="5" t="str">
        <f>Source!B4650&amp;"|"&amp;Source!K4650</f>
        <v>ZZOS_FUC|PCUL</v>
      </c>
      <c r="B4650" s="5">
        <f>IFERROR(VLOOKUP(Labs!A4650,Mapping!D:E,2,FALSE),0)</f>
        <v>0</v>
      </c>
      <c r="C4650" t="str">
        <f>Source!F4650</f>
        <v>Microbiology</v>
      </c>
      <c r="D4650" s="5" t="str">
        <f>Source!D4650</f>
        <v>Fucidin</v>
      </c>
      <c r="E4650" s="5" t="str">
        <f>Source!L4650</f>
        <v>Blood culture (paed.) cult.</v>
      </c>
      <c r="F4650" s="5" t="e">
        <f>IF(ISBLANK(Source!E4650),NA(),Source!E4650)</f>
        <v>#N/A</v>
      </c>
      <c r="G4650" s="5">
        <f>Source!I4650</f>
        <v>3</v>
      </c>
      <c r="H4650" s="5" t="str">
        <f>IF(B4650&lt;&gt;0,NA(),Source!B4650)</f>
        <v>ZZOS_FUC</v>
      </c>
      <c r="I4650" s="5" t="str">
        <f>VLOOKUP(H4650,Mapping!B:E,4,FALSE)</f>
        <v>18927-4</v>
      </c>
      <c r="J4650" s="9" t="str">
        <f>VLOOKUP(H4650,Mapping!B:M,12,FALSE)</f>
        <v/>
      </c>
      <c r="K4650" s="5" t="str">
        <f>VLOOKUP(H4650,Mapping!B:H,7,FALSE)</f>
        <v>Wound Culture</v>
      </c>
      <c r="L4650" s="5" t="e">
        <f>IF(B4650&lt;&gt;0,B4650,IF(M4650=1,I4650,NA()))</f>
        <v>#N/A</v>
      </c>
      <c r="N4650" s="9">
        <f>IFERROR(VLOOKUP(Labs!A4650,Mapping!D:M,10,FALSE),0)</f>
        <v>0</v>
      </c>
    </row>
    <row r="4651" spans="1:14" x14ac:dyDescent="0.25">
      <c r="A4651" s="5" t="str">
        <f>Source!B4651&amp;"|"&amp;Source!K4651</f>
        <v>ZZOS_MER|W1CU</v>
      </c>
      <c r="B4651" s="5">
        <f>IFERROR(VLOOKUP(Labs!A4651,Mapping!D:E,2,FALSE),0)</f>
        <v>0</v>
      </c>
      <c r="C4651" t="str">
        <f>Source!F4651</f>
        <v>Microbiology</v>
      </c>
      <c r="D4651" s="5" t="str">
        <f>Source!D4651</f>
        <v>Meropenem</v>
      </c>
      <c r="E4651" s="5" t="str">
        <f>Source!L4651</f>
        <v>Culture:</v>
      </c>
      <c r="F4651" s="5" t="e">
        <f>IF(ISBLANK(Source!E4651),NA(),Source!E4651)</f>
        <v>#N/A</v>
      </c>
      <c r="G4651" s="5">
        <f>Source!I4651</f>
        <v>3</v>
      </c>
      <c r="H4651" s="5" t="str">
        <f>IF(B4651&lt;&gt;0,NA(),Source!B4651)</f>
        <v>ZZOS_MER</v>
      </c>
      <c r="I4651" s="5" t="str">
        <f>VLOOKUP(H4651,Mapping!B:E,4,FALSE)</f>
        <v>18943-1</v>
      </c>
      <c r="J4651" s="9" t="str">
        <f>VLOOKUP(H4651,Mapping!B:M,12,FALSE)</f>
        <v/>
      </c>
      <c r="K4651" s="5" t="str">
        <f>VLOOKUP(H4651,Mapping!B:H,7,FALSE)</f>
        <v>Urine Culture</v>
      </c>
      <c r="L4651" s="5" t="e">
        <f>IF(B4651&lt;&gt;0,B4651,IF(M4651=1,I4651,NA()))</f>
        <v>#N/A</v>
      </c>
      <c r="N4651" s="9">
        <f>IFERROR(VLOOKUP(Labs!A4651,Mapping!D:M,10,FALSE),0)</f>
        <v>0</v>
      </c>
    </row>
    <row r="4652" spans="1:14" x14ac:dyDescent="0.25">
      <c r="A4652" s="5" t="str">
        <f>Source!B4652&amp;"|"&amp;Source!K4652</f>
        <v>ZZOS_FLC|CVCU</v>
      </c>
      <c r="B4652" s="5">
        <f>IFERROR(VLOOKUP(Labs!A4652,Mapping!D:E,2,FALSE),0)</f>
        <v>0</v>
      </c>
      <c r="C4652" t="str">
        <f>Source!F4652</f>
        <v>Microbiology</v>
      </c>
      <c r="D4652" s="5" t="str">
        <f>Source!D4652</f>
        <v>Fluconazole</v>
      </c>
      <c r="E4652" s="5" t="str">
        <f>Source!L4652</f>
        <v>Culture:</v>
      </c>
      <c r="F4652" s="5" t="e">
        <f>IF(ISBLANK(Source!E4652),NA(),Source!E4652)</f>
        <v>#N/A</v>
      </c>
      <c r="G4652" s="5">
        <f>Source!I4652</f>
        <v>3</v>
      </c>
      <c r="H4652" s="5" t="str">
        <f>IF(B4652&lt;&gt;0,NA(),Source!B4652)</f>
        <v>ZZOS_FLC</v>
      </c>
      <c r="I4652" s="5" t="str">
        <f>VLOOKUP(H4652,Mapping!B:E,4,FALSE)</f>
        <v>18924-1</v>
      </c>
      <c r="J4652" s="9" t="str">
        <f>VLOOKUP(H4652,Mapping!B:M,12,FALSE)</f>
        <v/>
      </c>
      <c r="K4652" s="5" t="str">
        <f>VLOOKUP(H4652,Mapping!B:H,7,FALSE)</f>
        <v>GU Culture</v>
      </c>
      <c r="L4652" s="5" t="e">
        <f>IF(B4652&lt;&gt;0,B4652,IF(M4652=1,I4652,NA()))</f>
        <v>#N/A</v>
      </c>
      <c r="N4652" s="9">
        <f>IFERROR(VLOOKUP(Labs!A4652,Mapping!D:M,10,FALSE),0)</f>
        <v>0</v>
      </c>
    </row>
    <row r="4653" spans="1:14" x14ac:dyDescent="0.25">
      <c r="A4653" s="5" t="str">
        <f>Source!B4653&amp;"|"&amp;Source!K4653</f>
        <v>ZZOS_MER|PCUL</v>
      </c>
      <c r="B4653" s="5">
        <f>IFERROR(VLOOKUP(Labs!A4653,Mapping!D:E,2,FALSE),0)</f>
        <v>0</v>
      </c>
      <c r="C4653" t="str">
        <f>Source!F4653</f>
        <v>Microbiology</v>
      </c>
      <c r="D4653" s="5" t="str">
        <f>Source!D4653</f>
        <v>Meropenem</v>
      </c>
      <c r="E4653" s="5" t="str">
        <f>Source!L4653</f>
        <v>Blood culture (paed.) cult.</v>
      </c>
      <c r="F4653" s="5" t="e">
        <f>IF(ISBLANK(Source!E4653),NA(),Source!E4653)</f>
        <v>#N/A</v>
      </c>
      <c r="G4653" s="5">
        <f>Source!I4653</f>
        <v>3</v>
      </c>
      <c r="H4653" s="5" t="str">
        <f>IF(B4653&lt;&gt;0,NA(),Source!B4653)</f>
        <v>ZZOS_MER</v>
      </c>
      <c r="I4653" s="5" t="str">
        <f>VLOOKUP(H4653,Mapping!B:E,4,FALSE)</f>
        <v>18943-1</v>
      </c>
      <c r="J4653" s="9" t="str">
        <f>VLOOKUP(H4653,Mapping!B:M,12,FALSE)</f>
        <v/>
      </c>
      <c r="K4653" s="5" t="str">
        <f>VLOOKUP(H4653,Mapping!B:H,7,FALSE)</f>
        <v>Urine Culture</v>
      </c>
      <c r="L4653" s="5" t="e">
        <f>IF(B4653&lt;&gt;0,B4653,IF(M4653=1,I4653,NA()))</f>
        <v>#N/A</v>
      </c>
      <c r="N4653" s="9">
        <f>IFERROR(VLOOKUP(Labs!A4653,Mapping!D:M,10,FALSE),0)</f>
        <v>0</v>
      </c>
    </row>
    <row r="4654" spans="1:14" x14ac:dyDescent="0.25">
      <c r="A4654" s="5" t="str">
        <f>Source!B4654&amp;"|"&amp;Source!K4654</f>
        <v>ZZOS_MIF|ADCU</v>
      </c>
      <c r="B4654" s="5" t="str">
        <f>IFERROR(VLOOKUP(Labs!A4654,Mapping!D:E,2,FALSE),0)</f>
        <v>65340-2</v>
      </c>
      <c r="C4654" t="str">
        <f>Source!F4654</f>
        <v>Microbiology</v>
      </c>
      <c r="D4654" s="5" t="str">
        <f>Source!D4654</f>
        <v>Micafungin</v>
      </c>
      <c r="E4654" s="5" t="str">
        <f>Source!L4654</f>
        <v>Culture (aerobic bottle)</v>
      </c>
      <c r="F4654" s="5" t="e">
        <f>IF(ISBLANK(Source!E4654),NA(),Source!E4654)</f>
        <v>#N/A</v>
      </c>
      <c r="G4654" s="5">
        <f>Source!I4654</f>
        <v>3</v>
      </c>
      <c r="H4654" s="5" t="e">
        <f>IF(B4654&lt;&gt;0,NA(),Source!B4654)</f>
        <v>#N/A</v>
      </c>
      <c r="I4654" s="5" t="e">
        <f>VLOOKUP(H4654,Mapping!B:E,4,FALSE)</f>
        <v>#N/A</v>
      </c>
      <c r="J4654" s="9" t="e">
        <f>VLOOKUP(H4654,Mapping!B:M,12,FALSE)</f>
        <v>#N/A</v>
      </c>
      <c r="K4654" s="5" t="e">
        <f>VLOOKUP(H4654,Mapping!B:H,7,FALSE)</f>
        <v>#N/A</v>
      </c>
      <c r="L4654" s="5" t="str">
        <f>IF(B4654&lt;&gt;0,B4654,IF(M4654=1,I4654,NA()))</f>
        <v>65340-2</v>
      </c>
      <c r="N4654" s="9" t="str">
        <f>IFERROR(VLOOKUP(Labs!A4654,Mapping!D:M,10,FALSE),0)</f>
        <v/>
      </c>
    </row>
    <row r="4655" spans="1:14" x14ac:dyDescent="0.25">
      <c r="A4655" s="5" t="str">
        <f>Source!B4655&amp;"|"&amp;Source!K4655</f>
        <v>ZZOS_AZT|W1CU</v>
      </c>
      <c r="B4655" s="5">
        <f>IFERROR(VLOOKUP(Labs!A4655,Mapping!D:E,2,FALSE),0)</f>
        <v>0</v>
      </c>
      <c r="C4655" t="str">
        <f>Source!F4655</f>
        <v>Microbiology</v>
      </c>
      <c r="D4655" s="5" t="str">
        <f>Source!D4655</f>
        <v>Aztreonam</v>
      </c>
      <c r="E4655" s="5" t="str">
        <f>Source!L4655</f>
        <v>Culture:</v>
      </c>
      <c r="F4655" s="5" t="e">
        <f>IF(ISBLANK(Source!E4655),NA(),Source!E4655)</f>
        <v>#N/A</v>
      </c>
      <c r="G4655" s="5">
        <f>Source!I4655</f>
        <v>3</v>
      </c>
      <c r="H4655" s="5" t="str">
        <f>IF(B4655&lt;&gt;0,NA(),Source!B4655)</f>
        <v>ZZOS_AZT</v>
      </c>
      <c r="I4655" s="5" t="str">
        <f>VLOOKUP(H4655,Mapping!B:E,4,FALSE)</f>
        <v>18868-0</v>
      </c>
      <c r="J4655" s="9" t="str">
        <f>VLOOKUP(H4655,Mapping!B:M,12,FALSE)</f>
        <v/>
      </c>
      <c r="K4655" s="5" t="str">
        <f>VLOOKUP(H4655,Mapping!B:H,7,FALSE)</f>
        <v>Urine Culture</v>
      </c>
      <c r="L4655" s="5" t="e">
        <f>IF(B4655&lt;&gt;0,B4655,IF(M4655=1,I4655,NA()))</f>
        <v>#N/A</v>
      </c>
      <c r="N4655" s="9">
        <f>IFERROR(VLOOKUP(Labs!A4655,Mapping!D:M,10,FALSE),0)</f>
        <v>0</v>
      </c>
    </row>
    <row r="4656" spans="1:14" x14ac:dyDescent="0.25">
      <c r="A4656" s="5" t="str">
        <f>Source!B4656&amp;"|"&amp;Source!K4656</f>
        <v>ZZOS_CHL|BRCU</v>
      </c>
      <c r="B4656" s="5">
        <f>IFERROR(VLOOKUP(Labs!A4656,Mapping!D:E,2,FALSE),0)</f>
        <v>0</v>
      </c>
      <c r="C4656" t="str">
        <f>Source!F4656</f>
        <v>Microbiology</v>
      </c>
      <c r="D4656" s="5" t="str">
        <f>Source!D4656</f>
        <v>Chloramphenicol</v>
      </c>
      <c r="E4656" s="5" t="str">
        <f>Source!L4656</f>
        <v>Culture</v>
      </c>
      <c r="F4656" s="5" t="e">
        <f>IF(ISBLANK(Source!E4656),NA(),Source!E4656)</f>
        <v>#N/A</v>
      </c>
      <c r="G4656" s="5">
        <f>Source!I4656</f>
        <v>3</v>
      </c>
      <c r="H4656" s="5" t="str">
        <f>IF(B4656&lt;&gt;0,NA(),Source!B4656)</f>
        <v>ZZOS_CHL</v>
      </c>
      <c r="I4656" s="5" t="str">
        <f>VLOOKUP(H4656,Mapping!B:E,4,FALSE)</f>
        <v>18903-5</v>
      </c>
      <c r="J4656" s="9" t="str">
        <f>VLOOKUP(H4656,Mapping!B:M,12,FALSE)</f>
        <v/>
      </c>
      <c r="K4656" s="5" t="str">
        <f>VLOOKUP(H4656,Mapping!B:H,7,FALSE)</f>
        <v>Wound Culture</v>
      </c>
      <c r="L4656" s="5" t="e">
        <f>IF(B4656&lt;&gt;0,B4656,IF(M4656=1,I4656,NA()))</f>
        <v>#N/A</v>
      </c>
      <c r="N4656" s="9">
        <f>IFERROR(VLOOKUP(Labs!A4656,Mapping!D:M,10,FALSE),0)</f>
        <v>0</v>
      </c>
    </row>
    <row r="4657" spans="1:14" x14ac:dyDescent="0.25">
      <c r="A4657" s="5" t="str">
        <f>Source!B4657&amp;"|"&amp;Source!K4657</f>
        <v>ZZOS_CAS|MOCU</v>
      </c>
      <c r="B4657" s="5">
        <f>IFERROR(VLOOKUP(Labs!A4657,Mapping!D:E,2,FALSE),0)</f>
        <v>0</v>
      </c>
      <c r="C4657" t="str">
        <f>Source!F4657</f>
        <v>Microbiology</v>
      </c>
      <c r="D4657" s="5" t="str">
        <f>Source!D4657</f>
        <v>Caspofungin</v>
      </c>
      <c r="E4657" s="5" t="str">
        <f>Source!L4657</f>
        <v>Upper Respiratory Culture</v>
      </c>
      <c r="F4657" s="5" t="e">
        <f>IF(ISBLANK(Source!E4657),NA(),Source!E4657)</f>
        <v>#N/A</v>
      </c>
      <c r="G4657" s="5">
        <f>Source!I4657</f>
        <v>3</v>
      </c>
      <c r="H4657" s="5" t="str">
        <f>IF(B4657&lt;&gt;0,NA(),Source!B4657)</f>
        <v>ZZOS_CAS</v>
      </c>
      <c r="I4657" s="5" t="str">
        <f>VLOOKUP(H4657,Mapping!B:E,4,FALSE)</f>
        <v>32378-2</v>
      </c>
      <c r="J4657" s="9" t="str">
        <f>VLOOKUP(H4657,Mapping!B:M,12,FALSE)</f>
        <v/>
      </c>
      <c r="K4657" s="5" t="str">
        <f>VLOOKUP(H4657,Mapping!B:H,7,FALSE)</f>
        <v>SSSAB &amp; SLIDES</v>
      </c>
      <c r="L4657" s="5" t="e">
        <f>IF(B4657&lt;&gt;0,B4657,IF(M4657=1,I4657,NA()))</f>
        <v>#N/A</v>
      </c>
      <c r="N4657" s="9">
        <f>IFERROR(VLOOKUP(Labs!A4657,Mapping!D:M,10,FALSE),0)</f>
        <v>0</v>
      </c>
    </row>
    <row r="4658" spans="1:14" x14ac:dyDescent="0.25">
      <c r="A4658" s="5" t="str">
        <f>Source!B4658&amp;"|"&amp;Source!K4658</f>
        <v>ZZOS_CIP|MCUL</v>
      </c>
      <c r="B4658" s="5">
        <f>IFERROR(VLOOKUP(Labs!A4658,Mapping!D:E,2,FALSE),0)</f>
        <v>0</v>
      </c>
      <c r="C4658" t="str">
        <f>Source!F4658</f>
        <v>Microbiology</v>
      </c>
      <c r="D4658" s="5" t="str">
        <f>Source!D4658</f>
        <v>Ciprofloxacin</v>
      </c>
      <c r="E4658" s="5" t="str">
        <f>Source!L4658</f>
        <v>Culture</v>
      </c>
      <c r="F4658" s="5" t="e">
        <f>IF(ISBLANK(Source!E4658),NA(),Source!E4658)</f>
        <v>#N/A</v>
      </c>
      <c r="G4658" s="5">
        <f>Source!I4658</f>
        <v>3</v>
      </c>
      <c r="H4658" s="5" t="str">
        <f>IF(B4658&lt;&gt;0,NA(),Source!B4658)</f>
        <v>ZZOS_CIP</v>
      </c>
      <c r="I4658" s="5" t="str">
        <f>VLOOKUP(H4658,Mapping!B:E,4,FALSE)</f>
        <v>18906-8</v>
      </c>
      <c r="J4658" s="9" t="str">
        <f>VLOOKUP(H4658,Mapping!B:M,12,FALSE)</f>
        <v/>
      </c>
      <c r="K4658" s="5" t="str">
        <f>VLOOKUP(H4658,Mapping!B:H,7,FALSE)</f>
        <v>Urine Culture</v>
      </c>
      <c r="L4658" s="5" t="e">
        <f>IF(B4658&lt;&gt;0,B4658,IF(M4658=1,I4658,NA()))</f>
        <v>#N/A</v>
      </c>
      <c r="N4658" s="9">
        <f>IFERROR(VLOOKUP(Labs!A4658,Mapping!D:M,10,FALSE),0)</f>
        <v>0</v>
      </c>
    </row>
    <row r="4659" spans="1:14" x14ac:dyDescent="0.25">
      <c r="A4659" s="5" t="str">
        <f>Source!B4659&amp;"|"&amp;Source!K4659</f>
        <v>ZZOS_5FL|MOCU</v>
      </c>
      <c r="B4659" s="5">
        <f>IFERROR(VLOOKUP(Labs!A4659,Mapping!D:E,2,FALSE),0)</f>
        <v>0</v>
      </c>
      <c r="C4659" t="str">
        <f>Source!F4659</f>
        <v>Microbiology</v>
      </c>
      <c r="D4659" s="5" t="str">
        <f>Source!D4659</f>
        <v>5-Flucytosine</v>
      </c>
      <c r="E4659" s="5" t="str">
        <f>Source!L4659</f>
        <v>Upper Respiratory Culture</v>
      </c>
      <c r="F4659" s="5" t="e">
        <f>IF(ISBLANK(Source!E4659),NA(),Source!E4659)</f>
        <v>#N/A</v>
      </c>
      <c r="G4659" s="5">
        <f>Source!I4659</f>
        <v>3</v>
      </c>
      <c r="H4659" s="5" t="str">
        <f>IF(B4659&lt;&gt;0,NA(),Source!B4659)</f>
        <v>ZZOS_5FL</v>
      </c>
      <c r="I4659" s="5" t="str">
        <f>VLOOKUP(H4659,Mapping!B:E,4,FALSE)</f>
        <v>18855-7</v>
      </c>
      <c r="J4659" s="9" t="str">
        <f>VLOOKUP(H4659,Mapping!B:M,12,FALSE)</f>
        <v/>
      </c>
      <c r="K4659" s="5" t="str">
        <f>VLOOKUP(H4659,Mapping!B:H,7,FALSE)</f>
        <v>SSSAB &amp; SLIDES</v>
      </c>
      <c r="L4659" s="5" t="e">
        <f>IF(B4659&lt;&gt;0,B4659,IF(M4659=1,I4659,NA()))</f>
        <v>#N/A</v>
      </c>
      <c r="N4659" s="9">
        <f>IFERROR(VLOOKUP(Labs!A4659,Mapping!D:M,10,FALSE),0)</f>
        <v>0</v>
      </c>
    </row>
    <row r="4660" spans="1:14" x14ac:dyDescent="0.25">
      <c r="A4660" s="5" t="str">
        <f>Source!B4660&amp;"|"&amp;Source!K4660</f>
        <v>ZZOS_AZT|SPRC</v>
      </c>
      <c r="B4660" s="5">
        <f>IFERROR(VLOOKUP(Labs!A4660,Mapping!D:E,2,FALSE),0)</f>
        <v>0</v>
      </c>
      <c r="C4660" t="str">
        <f>Source!F4660</f>
        <v>Microbiology</v>
      </c>
      <c r="D4660" s="5" t="str">
        <f>Source!D4660</f>
        <v>Aztreonam</v>
      </c>
      <c r="E4660" s="5" t="str">
        <f>Source!L4660</f>
        <v>Routine Sputum Culture</v>
      </c>
      <c r="F4660" s="5" t="e">
        <f>IF(ISBLANK(Source!E4660),NA(),Source!E4660)</f>
        <v>#N/A</v>
      </c>
      <c r="G4660" s="5">
        <f>Source!I4660</f>
        <v>3</v>
      </c>
      <c r="H4660" s="5" t="str">
        <f>IF(B4660&lt;&gt;0,NA(),Source!B4660)</f>
        <v>ZZOS_AZT</v>
      </c>
      <c r="I4660" s="5" t="str">
        <f>VLOOKUP(H4660,Mapping!B:E,4,FALSE)</f>
        <v>18868-0</v>
      </c>
      <c r="J4660" s="9" t="str">
        <f>VLOOKUP(H4660,Mapping!B:M,12,FALSE)</f>
        <v/>
      </c>
      <c r="K4660" s="5" t="str">
        <f>VLOOKUP(H4660,Mapping!B:H,7,FALSE)</f>
        <v>Urine Culture</v>
      </c>
      <c r="L4660" s="5" t="e">
        <f>IF(B4660&lt;&gt;0,B4660,IF(M4660=1,I4660,NA()))</f>
        <v>#N/A</v>
      </c>
      <c r="N4660" s="9">
        <f>IFERROR(VLOOKUP(Labs!A4660,Mapping!D:M,10,FALSE),0)</f>
        <v>0</v>
      </c>
    </row>
    <row r="4661" spans="1:14" x14ac:dyDescent="0.25">
      <c r="A4661" s="5" t="str">
        <f>Source!B4661&amp;"|"&amp;Source!K4661</f>
        <v>ZZOS_ITR|ACUL</v>
      </c>
      <c r="B4661" s="5">
        <f>IFERROR(VLOOKUP(Labs!A4661,Mapping!D:E,2,FALSE),0)</f>
        <v>0</v>
      </c>
      <c r="C4661" t="str">
        <f>Source!F4661</f>
        <v>Microbiology</v>
      </c>
      <c r="D4661" s="5" t="str">
        <f>Source!D4661</f>
        <v>Itraconazole</v>
      </c>
      <c r="E4661" s="5" t="str">
        <f>Source!L4661</f>
        <v>Blood culture (aerobic) cult</v>
      </c>
      <c r="F4661" s="5" t="e">
        <f>IF(ISBLANK(Source!E4661),NA(),Source!E4661)</f>
        <v>#N/A</v>
      </c>
      <c r="G4661" s="5">
        <f>Source!I4661</f>
        <v>3</v>
      </c>
      <c r="H4661" s="5" t="str">
        <f>IF(B4661&lt;&gt;0,NA(),Source!B4661)</f>
        <v>ZZOS_ITR</v>
      </c>
      <c r="I4661" s="5">
        <f>VLOOKUP(H4661,Mapping!B:E,4,FALSE)</f>
        <v>0</v>
      </c>
      <c r="J4661" s="9" t="str">
        <f>VLOOKUP(H4661,Mapping!B:M,12,FALSE)</f>
        <v/>
      </c>
      <c r="K4661" s="5" t="str">
        <f>VLOOKUP(H4661,Mapping!B:H,7,FALSE)</f>
        <v>GU Culture</v>
      </c>
      <c r="L4661" s="5" t="e">
        <f>IF(B4661&lt;&gt;0,B4661,IF(M4661=1,I4661,NA()))</f>
        <v>#N/A</v>
      </c>
      <c r="N4661" s="9">
        <f>IFERROR(VLOOKUP(Labs!A4661,Mapping!D:M,10,FALSE),0)</f>
        <v>0</v>
      </c>
    </row>
    <row r="4662" spans="1:14" x14ac:dyDescent="0.25">
      <c r="A4662" s="5" t="str">
        <f>Source!B4662&amp;"|"&amp;Source!K4662</f>
        <v>ZZOS_MER|SPIC</v>
      </c>
      <c r="B4662" s="5">
        <f>IFERROR(VLOOKUP(Labs!A4662,Mapping!D:E,2,FALSE),0)</f>
        <v>0</v>
      </c>
      <c r="C4662" t="str">
        <f>Source!F4662</f>
        <v>Microbiology</v>
      </c>
      <c r="D4662" s="5" t="str">
        <f>Source!D4662</f>
        <v>Meropenem</v>
      </c>
      <c r="E4662" s="5" t="str">
        <f>Source!L4662</f>
        <v>ITU/ Immuno Sputum Cult.</v>
      </c>
      <c r="F4662" s="5" t="e">
        <f>IF(ISBLANK(Source!E4662),NA(),Source!E4662)</f>
        <v>#N/A</v>
      </c>
      <c r="G4662" s="5">
        <f>Source!I4662</f>
        <v>3</v>
      </c>
      <c r="H4662" s="5" t="str">
        <f>IF(B4662&lt;&gt;0,NA(),Source!B4662)</f>
        <v>ZZOS_MER</v>
      </c>
      <c r="I4662" s="5" t="str">
        <f>VLOOKUP(H4662,Mapping!B:E,4,FALSE)</f>
        <v>18943-1</v>
      </c>
      <c r="J4662" s="9" t="str">
        <f>VLOOKUP(H4662,Mapping!B:M,12,FALSE)</f>
        <v/>
      </c>
      <c r="K4662" s="5" t="str">
        <f>VLOOKUP(H4662,Mapping!B:H,7,FALSE)</f>
        <v>Urine Culture</v>
      </c>
      <c r="L4662" s="5" t="e">
        <f>IF(B4662&lt;&gt;0,B4662,IF(M4662=1,I4662,NA()))</f>
        <v>#N/A</v>
      </c>
      <c r="N4662" s="9">
        <f>IFERROR(VLOOKUP(Labs!A4662,Mapping!D:M,10,FALSE),0)</f>
        <v>0</v>
      </c>
    </row>
    <row r="4663" spans="1:14" x14ac:dyDescent="0.25">
      <c r="A4663" s="5" t="str">
        <f>Source!B4663&amp;"|"&amp;Source!K4663</f>
        <v>ZZOS_ERY|GUCU</v>
      </c>
      <c r="B4663" s="5">
        <f>IFERROR(VLOOKUP(Labs!A4663,Mapping!D:E,2,FALSE),0)</f>
        <v>0</v>
      </c>
      <c r="C4663" t="str">
        <f>Source!F4663</f>
        <v>Microbiology</v>
      </c>
      <c r="D4663" s="5" t="str">
        <f>Source!D4663</f>
        <v>Erythromycin</v>
      </c>
      <c r="E4663" s="5" t="str">
        <f>Source!L4663</f>
        <v>GU Culture</v>
      </c>
      <c r="F4663" s="5" t="e">
        <f>IF(ISBLANK(Source!E4663),NA(),Source!E4663)</f>
        <v>#N/A</v>
      </c>
      <c r="G4663" s="5">
        <f>Source!I4663</f>
        <v>3</v>
      </c>
      <c r="H4663" s="5" t="str">
        <f>IF(B4663&lt;&gt;0,NA(),Source!B4663)</f>
        <v>ZZOS_ERY</v>
      </c>
      <c r="I4663" s="5" t="str">
        <f>VLOOKUP(H4663,Mapping!B:E,4,FALSE)</f>
        <v>18919-1</v>
      </c>
      <c r="J4663" s="9" t="str">
        <f>VLOOKUP(H4663,Mapping!B:M,12,FALSE)</f>
        <v/>
      </c>
      <c r="K4663" s="5" t="str">
        <f>VLOOKUP(H4663,Mapping!B:H,7,FALSE)</f>
        <v>Wound Culture</v>
      </c>
      <c r="L4663" s="5" t="e">
        <f>IF(B4663&lt;&gt;0,B4663,IF(M4663=1,I4663,NA()))</f>
        <v>#N/A</v>
      </c>
      <c r="N4663" s="9">
        <f>IFERROR(VLOOKUP(Labs!A4663,Mapping!D:M,10,FALSE),0)</f>
        <v>0</v>
      </c>
    </row>
    <row r="4664" spans="1:14" x14ac:dyDescent="0.25">
      <c r="A4664" s="5" t="str">
        <f>Source!B4664&amp;"|"&amp;Source!K4664</f>
        <v>WBC|HYPO</v>
      </c>
      <c r="B4664" s="5">
        <f>IFERROR(VLOOKUP(Labs!A4664,Mapping!D:E,2,FALSE),0)</f>
        <v>0</v>
      </c>
      <c r="C4664" t="str">
        <f>Source!F4664</f>
        <v>Chem/Haem</v>
      </c>
      <c r="D4664" s="5" t="str">
        <f>Source!D4664</f>
        <v>WBC</v>
      </c>
      <c r="E4664" s="5" t="str">
        <f>Source!L4664</f>
        <v>% Hypochromic Cells</v>
      </c>
      <c r="F4664" s="5" t="str">
        <f>IF(ISBLANK(Source!E4664),NA(),Source!E4664)</f>
        <v>10*9/L</v>
      </c>
      <c r="G4664" s="5">
        <f>Source!I4664</f>
        <v>3</v>
      </c>
      <c r="H4664" s="5" t="str">
        <f>IF(B4664&lt;&gt;0,NA(),Source!B4664)</f>
        <v>WBC</v>
      </c>
      <c r="I4664" s="5" t="str">
        <f>VLOOKUP(H4664,Mapping!B:E,4,FALSE)</f>
        <v>6690-2</v>
      </c>
      <c r="J4664" s="9" t="str">
        <f>VLOOKUP(H4664,Mapping!B:M,12,FALSE)</f>
        <v>Leukocytes [#/volume] in Blood by Automated count</v>
      </c>
      <c r="K4664" s="5" t="str">
        <f>VLOOKUP(H4664,Mapping!B:H,7,FALSE)</f>
        <v>Full Blood Count</v>
      </c>
      <c r="L4664" s="5" t="e">
        <f>IF(B4664&lt;&gt;0,B4664,IF(M4664=1,I4664,NA()))</f>
        <v>#N/A</v>
      </c>
      <c r="N4664" s="9">
        <f>IFERROR(VLOOKUP(Labs!A4664,Mapping!D:M,10,FALSE),0)</f>
        <v>0</v>
      </c>
    </row>
    <row r="4665" spans="1:14" x14ac:dyDescent="0.25">
      <c r="A4665" s="5" t="str">
        <f>Source!B4665&amp;"|"&amp;Source!K4665</f>
        <v>ZZOS_CIP|URCU</v>
      </c>
      <c r="B4665" s="5">
        <f>IFERROR(VLOOKUP(Labs!A4665,Mapping!D:E,2,FALSE),0)</f>
        <v>0</v>
      </c>
      <c r="C4665" t="str">
        <f>Source!F4665</f>
        <v>Microbiology</v>
      </c>
      <c r="D4665" s="5" t="str">
        <f>Source!D4665</f>
        <v>Ciprofloxacin</v>
      </c>
      <c r="E4665" s="5" t="str">
        <f>Source!L4665</f>
        <v>Upper Respiratory Culture</v>
      </c>
      <c r="F4665" s="5" t="e">
        <f>IF(ISBLANK(Source!E4665),NA(),Source!E4665)</f>
        <v>#N/A</v>
      </c>
      <c r="G4665" s="5">
        <f>Source!I4665</f>
        <v>3</v>
      </c>
      <c r="H4665" s="5" t="str">
        <f>IF(B4665&lt;&gt;0,NA(),Source!B4665)</f>
        <v>ZZOS_CIP</v>
      </c>
      <c r="I4665" s="5" t="str">
        <f>VLOOKUP(H4665,Mapping!B:E,4,FALSE)</f>
        <v>18906-8</v>
      </c>
      <c r="J4665" s="9" t="str">
        <f>VLOOKUP(H4665,Mapping!B:M,12,FALSE)</f>
        <v/>
      </c>
      <c r="K4665" s="5" t="str">
        <f>VLOOKUP(H4665,Mapping!B:H,7,FALSE)</f>
        <v>Urine Culture</v>
      </c>
      <c r="L4665" s="5" t="e">
        <f>IF(B4665&lt;&gt;0,B4665,IF(M4665=1,I4665,NA()))</f>
        <v>#N/A</v>
      </c>
      <c r="N4665" s="9">
        <f>IFERROR(VLOOKUP(Labs!A4665,Mapping!D:M,10,FALSE),0)</f>
        <v>0</v>
      </c>
    </row>
    <row r="4666" spans="1:14" x14ac:dyDescent="0.25">
      <c r="A4666" s="5" t="str">
        <f>Source!B4666&amp;"|"&amp;Source!K4666</f>
        <v>ZZOS_CIP|W1MS</v>
      </c>
      <c r="B4666" s="5">
        <f>IFERROR(VLOOKUP(Labs!A4666,Mapping!D:E,2,FALSE),0)</f>
        <v>0</v>
      </c>
      <c r="C4666" t="str">
        <f>Source!F4666</f>
        <v>Microbiology</v>
      </c>
      <c r="D4666" s="5" t="str">
        <f>Source!D4666</f>
        <v>Ciprofloxacin</v>
      </c>
      <c r="E4666" s="5" t="str">
        <f>Source!L4666</f>
        <v>Wound MRSA SAB</v>
      </c>
      <c r="F4666" s="5" t="e">
        <f>IF(ISBLANK(Source!E4666),NA(),Source!E4666)</f>
        <v>#N/A</v>
      </c>
      <c r="G4666" s="5">
        <f>Source!I4666</f>
        <v>3</v>
      </c>
      <c r="H4666" s="5" t="str">
        <f>IF(B4666&lt;&gt;0,NA(),Source!B4666)</f>
        <v>ZZOS_CIP</v>
      </c>
      <c r="I4666" s="5" t="str">
        <f>VLOOKUP(H4666,Mapping!B:E,4,FALSE)</f>
        <v>18906-8</v>
      </c>
      <c r="J4666" s="9" t="str">
        <f>VLOOKUP(H4666,Mapping!B:M,12,FALSE)</f>
        <v/>
      </c>
      <c r="K4666" s="5" t="str">
        <f>VLOOKUP(H4666,Mapping!B:H,7,FALSE)</f>
        <v>Urine Culture</v>
      </c>
      <c r="L4666" s="5" t="e">
        <f>IF(B4666&lt;&gt;0,B4666,IF(M4666=1,I4666,NA()))</f>
        <v>#N/A</v>
      </c>
      <c r="N4666" s="9">
        <f>IFERROR(VLOOKUP(Labs!A4666,Mapping!D:M,10,FALSE),0)</f>
        <v>0</v>
      </c>
    </row>
    <row r="4667" spans="1:14" x14ac:dyDescent="0.25">
      <c r="A4667" s="5" t="str">
        <f>Source!B4667&amp;"|"&amp;Source!K4667</f>
        <v>ZZOS_ERY|W3CU</v>
      </c>
      <c r="B4667" s="5">
        <f>IFERROR(VLOOKUP(Labs!A4667,Mapping!D:E,2,FALSE),0)</f>
        <v>0</v>
      </c>
      <c r="C4667" t="str">
        <f>Source!F4667</f>
        <v>Microbiology</v>
      </c>
      <c r="D4667" s="5" t="str">
        <f>Source!D4667</f>
        <v>Erythromycin</v>
      </c>
      <c r="E4667" s="5" t="str">
        <f>Source!L4667</f>
        <v>Wound Culture</v>
      </c>
      <c r="F4667" s="5" t="e">
        <f>IF(ISBLANK(Source!E4667),NA(),Source!E4667)</f>
        <v>#N/A</v>
      </c>
      <c r="G4667" s="5">
        <f>Source!I4667</f>
        <v>3</v>
      </c>
      <c r="H4667" s="5" t="str">
        <f>IF(B4667&lt;&gt;0,NA(),Source!B4667)</f>
        <v>ZZOS_ERY</v>
      </c>
      <c r="I4667" s="5" t="str">
        <f>VLOOKUP(H4667,Mapping!B:E,4,FALSE)</f>
        <v>18919-1</v>
      </c>
      <c r="J4667" s="9" t="str">
        <f>VLOOKUP(H4667,Mapping!B:M,12,FALSE)</f>
        <v/>
      </c>
      <c r="K4667" s="5" t="str">
        <f>VLOOKUP(H4667,Mapping!B:H,7,FALSE)</f>
        <v>Wound Culture</v>
      </c>
      <c r="L4667" s="5" t="e">
        <f>IF(B4667&lt;&gt;0,B4667,IF(M4667=1,I4667,NA()))</f>
        <v>#N/A</v>
      </c>
      <c r="N4667" s="9">
        <f>IFERROR(VLOOKUP(Labs!A4667,Mapping!D:M,10,FALSE),0)</f>
        <v>0</v>
      </c>
    </row>
    <row r="4668" spans="1:14" x14ac:dyDescent="0.25">
      <c r="A4668" s="5" t="str">
        <f>Source!B4668&amp;"|"&amp;Source!K4668</f>
        <v>ZZOS_LIZ|TISP</v>
      </c>
      <c r="B4668" s="5">
        <f>IFERROR(VLOOKUP(Labs!A4668,Mapping!D:E,2,FALSE),0)</f>
        <v>0</v>
      </c>
      <c r="C4668" t="str">
        <f>Source!F4668</f>
        <v>Microbiology</v>
      </c>
      <c r="D4668" s="5" t="str">
        <f>Source!D4668</f>
        <v>Linezolid</v>
      </c>
      <c r="E4668" s="5" t="str">
        <f>Source!L4668</f>
        <v>Culture:</v>
      </c>
      <c r="F4668" s="5" t="e">
        <f>IF(ISBLANK(Source!E4668),NA(),Source!E4668)</f>
        <v>#N/A</v>
      </c>
      <c r="G4668" s="5">
        <f>Source!I4668</f>
        <v>3</v>
      </c>
      <c r="H4668" s="5" t="str">
        <f>IF(B4668&lt;&gt;0,NA(),Source!B4668)</f>
        <v>ZZOS_LIZ</v>
      </c>
      <c r="I4668" s="5" t="str">
        <f>VLOOKUP(H4668,Mapping!B:E,4,FALSE)</f>
        <v>29258-1</v>
      </c>
      <c r="J4668" s="9" t="str">
        <f>VLOOKUP(H4668,Mapping!B:M,12,FALSE)</f>
        <v/>
      </c>
      <c r="K4668" s="5" t="str">
        <f>VLOOKUP(H4668,Mapping!B:H,7,FALSE)</f>
        <v>Urine Culture</v>
      </c>
      <c r="L4668" s="5" t="e">
        <f>IF(B4668&lt;&gt;0,B4668,IF(M4668=1,I4668,NA()))</f>
        <v>#N/A</v>
      </c>
      <c r="N4668" s="9">
        <f>IFERROR(VLOOKUP(Labs!A4668,Mapping!D:M,10,FALSE),0)</f>
        <v>0</v>
      </c>
    </row>
    <row r="4669" spans="1:14" x14ac:dyDescent="0.25">
      <c r="A4669" s="5" t="str">
        <f>Source!B4669&amp;"|"&amp;Source!K4669</f>
        <v>ZZOS_AMP|EYCU</v>
      </c>
      <c r="B4669" s="5">
        <f>IFERROR(VLOOKUP(Labs!A4669,Mapping!D:E,2,FALSE),0)</f>
        <v>0</v>
      </c>
      <c r="C4669" t="str">
        <f>Source!F4669</f>
        <v>Microbiology</v>
      </c>
      <c r="D4669" s="5" t="str">
        <f>Source!D4669</f>
        <v>Ampicillin</v>
      </c>
      <c r="E4669" s="5" t="str">
        <f>Source!L4669</f>
        <v>Wound Culture</v>
      </c>
      <c r="F4669" s="5" t="e">
        <f>IF(ISBLANK(Source!E4669),NA(),Source!E4669)</f>
        <v>#N/A</v>
      </c>
      <c r="G4669" s="5">
        <f>Source!I4669</f>
        <v>3</v>
      </c>
      <c r="H4669" s="5" t="str">
        <f>IF(B4669&lt;&gt;0,NA(),Source!B4669)</f>
        <v>ZZOS_AMP</v>
      </c>
      <c r="I4669" s="5" t="str">
        <f>VLOOKUP(H4669,Mapping!B:E,4,FALSE)</f>
        <v>18864-9</v>
      </c>
      <c r="J4669" s="9" t="str">
        <f>VLOOKUP(H4669,Mapping!B:M,12,FALSE)</f>
        <v/>
      </c>
      <c r="K4669" s="5" t="str">
        <f>VLOOKUP(H4669,Mapping!B:H,7,FALSE)</f>
        <v>Urine Culture</v>
      </c>
      <c r="L4669" s="5" t="e">
        <f>IF(B4669&lt;&gt;0,B4669,IF(M4669=1,I4669,NA()))</f>
        <v>#N/A</v>
      </c>
      <c r="N4669" s="9">
        <f>IFERROR(VLOOKUP(Labs!A4669,Mapping!D:M,10,FALSE),0)</f>
        <v>0</v>
      </c>
    </row>
    <row r="4670" spans="1:14" x14ac:dyDescent="0.25">
      <c r="A4670" s="5" t="str">
        <f>Source!B4670&amp;"|"&amp;Source!K4670</f>
        <v>ZZOS_CLA|W1MC</v>
      </c>
      <c r="B4670" s="5">
        <f>IFERROR(VLOOKUP(Labs!A4670,Mapping!D:E,2,FALSE),0)</f>
        <v>0</v>
      </c>
      <c r="C4670" t="str">
        <f>Source!F4670</f>
        <v>Microbiology</v>
      </c>
      <c r="D4670" s="5" t="str">
        <f>Source!D4670</f>
        <v>Clarithromycin</v>
      </c>
      <c r="E4670" s="5" t="str">
        <f>Source!L4670</f>
        <v>Wound Culture</v>
      </c>
      <c r="F4670" s="5" t="e">
        <f>IF(ISBLANK(Source!E4670),NA(),Source!E4670)</f>
        <v>#N/A</v>
      </c>
      <c r="G4670" s="5">
        <f>Source!I4670</f>
        <v>3</v>
      </c>
      <c r="H4670" s="5" t="str">
        <f>IF(B4670&lt;&gt;0,NA(),Source!B4670)</f>
        <v>ZZOS_CLA</v>
      </c>
      <c r="I4670" s="5" t="str">
        <f>VLOOKUP(H4670,Mapping!B:E,4,FALSE)</f>
        <v>18907-6</v>
      </c>
      <c r="J4670" s="9" t="str">
        <f>VLOOKUP(H4670,Mapping!B:M,12,FALSE)</f>
        <v/>
      </c>
      <c r="K4670" s="5" t="str">
        <f>VLOOKUP(H4670,Mapping!B:H,7,FALSE)</f>
        <v>Sputum Culture</v>
      </c>
      <c r="L4670" s="5" t="e">
        <f>IF(B4670&lt;&gt;0,B4670,IF(M4670=1,I4670,NA()))</f>
        <v>#N/A</v>
      </c>
      <c r="N4670" s="9">
        <f>IFERROR(VLOOKUP(Labs!A4670,Mapping!D:M,10,FALSE),0)</f>
        <v>0</v>
      </c>
    </row>
    <row r="4671" spans="1:14" x14ac:dyDescent="0.25">
      <c r="A4671" s="5" t="str">
        <f>Source!B4671&amp;"|"&amp;Source!K4671</f>
        <v>ZZOS_SXT|SMCU</v>
      </c>
      <c r="B4671" s="5">
        <f>IFERROR(VLOOKUP(Labs!A4671,Mapping!D:E,2,FALSE),0)</f>
        <v>0</v>
      </c>
      <c r="C4671" t="str">
        <f>Source!F4671</f>
        <v>Microbiology</v>
      </c>
      <c r="D4671" s="5" t="str">
        <f>Source!D4671</f>
        <v>Co-trimoxazole</v>
      </c>
      <c r="E4671" s="5" t="str">
        <f>Source!L4671</f>
        <v>Sputum Culture</v>
      </c>
      <c r="F4671" s="5" t="e">
        <f>IF(ISBLANK(Source!E4671),NA(),Source!E4671)</f>
        <v>#N/A</v>
      </c>
      <c r="G4671" s="5">
        <f>Source!I4671</f>
        <v>3</v>
      </c>
      <c r="H4671" s="5" t="str">
        <f>IF(B4671&lt;&gt;0,NA(),Source!B4671)</f>
        <v>ZZOS_SXT</v>
      </c>
      <c r="I4671" s="5" t="str">
        <f>VLOOKUP(H4671,Mapping!B:E,4,FALSE)</f>
        <v>18998-5</v>
      </c>
      <c r="J4671" s="9" t="str">
        <f>VLOOKUP(H4671,Mapping!B:M,12,FALSE)</f>
        <v/>
      </c>
      <c r="K4671" s="5" t="str">
        <f>VLOOKUP(H4671,Mapping!B:H,7,FALSE)</f>
        <v>Urine Culture</v>
      </c>
      <c r="L4671" s="5" t="e">
        <f>IF(B4671&lt;&gt;0,B4671,IF(M4671=1,I4671,NA()))</f>
        <v>#N/A</v>
      </c>
      <c r="N4671" s="9">
        <f>IFERROR(VLOOKUP(Labs!A4671,Mapping!D:M,10,FALSE),0)</f>
        <v>0</v>
      </c>
    </row>
    <row r="4672" spans="1:14" x14ac:dyDescent="0.25">
      <c r="A4672" s="5" t="str">
        <f>Source!B4672&amp;"|"&amp;Source!K4672</f>
        <v>ZZOS_CLA|SPBC</v>
      </c>
      <c r="B4672" s="5">
        <f>IFERROR(VLOOKUP(Labs!A4672,Mapping!D:E,2,FALSE),0)</f>
        <v>0</v>
      </c>
      <c r="C4672" t="str">
        <f>Source!F4672</f>
        <v>Microbiology</v>
      </c>
      <c r="D4672" s="5" t="str">
        <f>Source!D4672</f>
        <v>Clarithromycin</v>
      </c>
      <c r="E4672" s="5" t="str">
        <f>Source!L4672</f>
        <v>Bronchiectasis Culture</v>
      </c>
      <c r="F4672" s="5" t="e">
        <f>IF(ISBLANK(Source!E4672),NA(),Source!E4672)</f>
        <v>#N/A</v>
      </c>
      <c r="G4672" s="5">
        <f>Source!I4672</f>
        <v>3</v>
      </c>
      <c r="H4672" s="5" t="str">
        <f>IF(B4672&lt;&gt;0,NA(),Source!B4672)</f>
        <v>ZZOS_CLA</v>
      </c>
      <c r="I4672" s="5" t="str">
        <f>VLOOKUP(H4672,Mapping!B:E,4,FALSE)</f>
        <v>18907-6</v>
      </c>
      <c r="J4672" s="9" t="str">
        <f>VLOOKUP(H4672,Mapping!B:M,12,FALSE)</f>
        <v/>
      </c>
      <c r="K4672" s="5" t="str">
        <f>VLOOKUP(H4672,Mapping!B:H,7,FALSE)</f>
        <v>Sputum Culture</v>
      </c>
      <c r="L4672" s="5" t="e">
        <f>IF(B4672&lt;&gt;0,B4672,IF(M4672=1,I4672,NA()))</f>
        <v>#N/A</v>
      </c>
      <c r="N4672" s="9">
        <f>IFERROR(VLOOKUP(Labs!A4672,Mapping!D:M,10,FALSE),0)</f>
        <v>0</v>
      </c>
    </row>
    <row r="4673" spans="1:14" x14ac:dyDescent="0.25">
      <c r="A4673" s="5" t="str">
        <f>Source!B4673&amp;"|"&amp;Source!K4673</f>
        <v>ZZOS_FUC|MCUL</v>
      </c>
      <c r="B4673" s="5">
        <f>IFERROR(VLOOKUP(Labs!A4673,Mapping!D:E,2,FALSE),0)</f>
        <v>0</v>
      </c>
      <c r="C4673" t="str">
        <f>Source!F4673</f>
        <v>Microbiology</v>
      </c>
      <c r="D4673" s="5" t="str">
        <f>Source!D4673</f>
        <v>Fucidin</v>
      </c>
      <c r="E4673" s="5" t="str">
        <f>Source!L4673</f>
        <v>Culture</v>
      </c>
      <c r="F4673" s="5" t="e">
        <f>IF(ISBLANK(Source!E4673),NA(),Source!E4673)</f>
        <v>#N/A</v>
      </c>
      <c r="G4673" s="5">
        <f>Source!I4673</f>
        <v>3</v>
      </c>
      <c r="H4673" s="5" t="str">
        <f>IF(B4673&lt;&gt;0,NA(),Source!B4673)</f>
        <v>ZZOS_FUC</v>
      </c>
      <c r="I4673" s="5" t="str">
        <f>VLOOKUP(H4673,Mapping!B:E,4,FALSE)</f>
        <v>18927-4</v>
      </c>
      <c r="J4673" s="9" t="str">
        <f>VLOOKUP(H4673,Mapping!B:M,12,FALSE)</f>
        <v/>
      </c>
      <c r="K4673" s="5" t="str">
        <f>VLOOKUP(H4673,Mapping!B:H,7,FALSE)</f>
        <v>Wound Culture</v>
      </c>
      <c r="L4673" s="5" t="e">
        <f>IF(B4673&lt;&gt;0,B4673,IF(M4673=1,I4673,NA()))</f>
        <v>#N/A</v>
      </c>
      <c r="N4673" s="9">
        <f>IFERROR(VLOOKUP(Labs!A4673,Mapping!D:M,10,FALSE),0)</f>
        <v>0</v>
      </c>
    </row>
    <row r="4674" spans="1:14" x14ac:dyDescent="0.25">
      <c r="A4674" s="5" t="str">
        <f>Source!B4674&amp;"|"&amp;Source!K4674</f>
        <v>ZZOS_AMX|EYCU</v>
      </c>
      <c r="B4674" s="5">
        <f>IFERROR(VLOOKUP(Labs!A4674,Mapping!D:E,2,FALSE),0)</f>
        <v>0</v>
      </c>
      <c r="C4674" t="str">
        <f>Source!F4674</f>
        <v>Microbiology</v>
      </c>
      <c r="D4674" s="5" t="str">
        <f>Source!D4674</f>
        <v>Amoxicillin</v>
      </c>
      <c r="E4674" s="5" t="str">
        <f>Source!L4674</f>
        <v>Culture:</v>
      </c>
      <c r="F4674" s="5" t="e">
        <f>IF(ISBLANK(Source!E4674),NA(),Source!E4674)</f>
        <v>#N/A</v>
      </c>
      <c r="G4674" s="5">
        <f>Source!I4674</f>
        <v>3</v>
      </c>
      <c r="H4674" s="5" t="str">
        <f>IF(B4674&lt;&gt;0,NA(),Source!B4674)</f>
        <v>ZZOS_AMX</v>
      </c>
      <c r="I4674" s="5" t="str">
        <f>VLOOKUP(H4674,Mapping!B:E,4,FALSE)</f>
        <v>18861-5</v>
      </c>
      <c r="J4674" s="9" t="str">
        <f>VLOOKUP(H4674,Mapping!B:M,12,FALSE)</f>
        <v/>
      </c>
      <c r="K4674" s="5" t="str">
        <f>VLOOKUP(H4674,Mapping!B:H,7,FALSE)</f>
        <v>Urine Culture</v>
      </c>
      <c r="L4674" s="5" t="e">
        <f>IF(B4674&lt;&gt;0,B4674,IF(M4674=1,I4674,NA()))</f>
        <v>#N/A</v>
      </c>
      <c r="N4674" s="9">
        <f>IFERROR(VLOOKUP(Labs!A4674,Mapping!D:M,10,FALSE),0)</f>
        <v>0</v>
      </c>
    </row>
    <row r="4675" spans="1:14" x14ac:dyDescent="0.25">
      <c r="A4675" s="5" t="str">
        <f>Source!B4675&amp;"|"&amp;Source!K4675</f>
        <v>ZZOS_SXT|MCUL</v>
      </c>
      <c r="B4675" s="5">
        <f>IFERROR(VLOOKUP(Labs!A4675,Mapping!D:E,2,FALSE),0)</f>
        <v>0</v>
      </c>
      <c r="C4675" t="str">
        <f>Source!F4675</f>
        <v>Microbiology</v>
      </c>
      <c r="D4675" s="5" t="str">
        <f>Source!D4675</f>
        <v>Co-trimoxazole</v>
      </c>
      <c r="E4675" s="5" t="str">
        <f>Source!L4675</f>
        <v>MRSA Culture</v>
      </c>
      <c r="F4675" s="5" t="e">
        <f>IF(ISBLANK(Source!E4675),NA(),Source!E4675)</f>
        <v>#N/A</v>
      </c>
      <c r="G4675" s="5">
        <f>Source!I4675</f>
        <v>3</v>
      </c>
      <c r="H4675" s="5" t="str">
        <f>IF(B4675&lt;&gt;0,NA(),Source!B4675)</f>
        <v>ZZOS_SXT</v>
      </c>
      <c r="I4675" s="5" t="str">
        <f>VLOOKUP(H4675,Mapping!B:E,4,FALSE)</f>
        <v>18998-5</v>
      </c>
      <c r="J4675" s="9" t="str">
        <f>VLOOKUP(H4675,Mapping!B:M,12,FALSE)</f>
        <v/>
      </c>
      <c r="K4675" s="5" t="str">
        <f>VLOOKUP(H4675,Mapping!B:H,7,FALSE)</f>
        <v>Urine Culture</v>
      </c>
      <c r="L4675" s="5" t="e">
        <f>IF(B4675&lt;&gt;0,B4675,IF(M4675=1,I4675,NA()))</f>
        <v>#N/A</v>
      </c>
      <c r="N4675" s="9">
        <f>IFERROR(VLOOKUP(Labs!A4675,Mapping!D:M,10,FALSE),0)</f>
        <v>0</v>
      </c>
    </row>
    <row r="4676" spans="1:14" x14ac:dyDescent="0.25">
      <c r="A4676" s="5" t="str">
        <f>Source!B4676&amp;"|"&amp;Source!K4676</f>
        <v>ZZOS_PEN|W3CU</v>
      </c>
      <c r="B4676" s="5">
        <f>IFERROR(VLOOKUP(Labs!A4676,Mapping!D:E,2,FALSE),0)</f>
        <v>0</v>
      </c>
      <c r="C4676" t="str">
        <f>Source!F4676</f>
        <v>Microbiology</v>
      </c>
      <c r="D4676" s="5" t="str">
        <f>Source!D4676</f>
        <v>Penicillin</v>
      </c>
      <c r="E4676" s="5" t="str">
        <f>Source!L4676</f>
        <v>Wound Culture</v>
      </c>
      <c r="F4676" s="5" t="e">
        <f>IF(ISBLANK(Source!E4676),NA(),Source!E4676)</f>
        <v>#N/A</v>
      </c>
      <c r="G4676" s="5">
        <f>Source!I4676</f>
        <v>3</v>
      </c>
      <c r="H4676" s="5" t="str">
        <f>IF(B4676&lt;&gt;0,NA(),Source!B4676)</f>
        <v>ZZOS_PEN</v>
      </c>
      <c r="I4676" s="5" t="str">
        <f>VLOOKUP(H4676,Mapping!B:E,4,FALSE)</f>
        <v>18964-7</v>
      </c>
      <c r="J4676" s="9" t="str">
        <f>VLOOKUP(H4676,Mapping!B:M,12,FALSE)</f>
        <v/>
      </c>
      <c r="K4676" s="5" t="str">
        <f>VLOOKUP(H4676,Mapping!B:H,7,FALSE)</f>
        <v>Wound Culture</v>
      </c>
      <c r="L4676" s="5" t="e">
        <f>IF(B4676&lt;&gt;0,B4676,IF(M4676=1,I4676,NA()))</f>
        <v>#N/A</v>
      </c>
      <c r="N4676" s="9">
        <f>IFERROR(VLOOKUP(Labs!A4676,Mapping!D:M,10,FALSE),0)</f>
        <v>0</v>
      </c>
    </row>
    <row r="4677" spans="1:14" x14ac:dyDescent="0.25">
      <c r="A4677" s="5" t="str">
        <f>Source!B4677&amp;"|"&amp;Source!K4677</f>
        <v>ZZOS_PIP|UCUL</v>
      </c>
      <c r="B4677" s="5">
        <f>IFERROR(VLOOKUP(Labs!A4677,Mapping!D:E,2,FALSE),0)</f>
        <v>0</v>
      </c>
      <c r="C4677" t="str">
        <f>Source!F4677</f>
        <v>Microbiology</v>
      </c>
      <c r="D4677" s="5" t="str">
        <f>Source!D4677</f>
        <v>Piperacillin</v>
      </c>
      <c r="E4677" s="5" t="str">
        <f>Source!L4677</f>
        <v>Urine Culture</v>
      </c>
      <c r="F4677" s="5" t="e">
        <f>IF(ISBLANK(Source!E4677),NA(),Source!E4677)</f>
        <v>#N/A</v>
      </c>
      <c r="G4677" s="5">
        <f>Source!I4677</f>
        <v>3</v>
      </c>
      <c r="H4677" s="5" t="str">
        <f>IF(B4677&lt;&gt;0,NA(),Source!B4677)</f>
        <v>ZZOS_PIP</v>
      </c>
      <c r="I4677" s="5" t="str">
        <f>VLOOKUP(H4677,Mapping!B:E,4,FALSE)</f>
        <v>18969-6</v>
      </c>
      <c r="J4677" s="9" t="str">
        <f>VLOOKUP(H4677,Mapping!B:M,12,FALSE)</f>
        <v/>
      </c>
      <c r="K4677" s="5" t="str">
        <f>VLOOKUP(H4677,Mapping!B:H,7,FALSE)</f>
        <v>Sputum Culture</v>
      </c>
      <c r="L4677" s="5" t="e">
        <f>IF(B4677&lt;&gt;0,B4677,IF(M4677=1,I4677,NA()))</f>
        <v>#N/A</v>
      </c>
      <c r="N4677" s="9">
        <f>IFERROR(VLOOKUP(Labs!A4677,Mapping!D:M,10,FALSE),0)</f>
        <v>0</v>
      </c>
    </row>
    <row r="4678" spans="1:14" x14ac:dyDescent="0.25">
      <c r="A4678" s="5" t="str">
        <f>Source!B4678&amp;"|"&amp;Source!K4678</f>
        <v>ZZOS_MIF|MOCU</v>
      </c>
      <c r="B4678" s="5">
        <f>IFERROR(VLOOKUP(Labs!A4678,Mapping!D:E,2,FALSE),0)</f>
        <v>0</v>
      </c>
      <c r="C4678" t="str">
        <f>Source!F4678</f>
        <v>Microbiology</v>
      </c>
      <c r="D4678" s="5" t="str">
        <f>Source!D4678</f>
        <v>Micafungin</v>
      </c>
      <c r="E4678" s="5" t="str">
        <f>Source!L4678</f>
        <v>Upper Respiratory Culture</v>
      </c>
      <c r="F4678" s="5" t="e">
        <f>IF(ISBLANK(Source!E4678),NA(),Source!E4678)</f>
        <v>#N/A</v>
      </c>
      <c r="G4678" s="5">
        <f>Source!I4678</f>
        <v>3</v>
      </c>
      <c r="H4678" s="5" t="str">
        <f>IF(B4678&lt;&gt;0,NA(),Source!B4678)</f>
        <v>ZZOS_MIF</v>
      </c>
      <c r="I4678" s="5" t="str">
        <f>VLOOKUP(H4678,Mapping!B:E,4,FALSE)</f>
        <v>65340-2</v>
      </c>
      <c r="J4678" s="9" t="str">
        <f>VLOOKUP(H4678,Mapping!B:M,12,FALSE)</f>
        <v/>
      </c>
      <c r="K4678" s="5" t="str">
        <f>VLOOKUP(H4678,Mapping!B:H,7,FALSE)</f>
        <v>Culture (aerobic bottle)</v>
      </c>
      <c r="L4678" s="5" t="e">
        <f>IF(B4678&lt;&gt;0,B4678,IF(M4678=1,I4678,NA()))</f>
        <v>#N/A</v>
      </c>
      <c r="N4678" s="9">
        <f>IFERROR(VLOOKUP(Labs!A4678,Mapping!D:M,10,FALSE),0)</f>
        <v>0</v>
      </c>
    </row>
    <row r="4679" spans="1:14" x14ac:dyDescent="0.25">
      <c r="A4679" s="5" t="str">
        <f>Source!B4679&amp;"|"&amp;Source!K4679</f>
        <v>ZZOS_TEC|W2CU</v>
      </c>
      <c r="B4679" s="5">
        <f>IFERROR(VLOOKUP(Labs!A4679,Mapping!D:E,2,FALSE),0)</f>
        <v>0</v>
      </c>
      <c r="C4679" t="str">
        <f>Source!F4679</f>
        <v>Microbiology</v>
      </c>
      <c r="D4679" s="5" t="str">
        <f>Source!D4679</f>
        <v>Teicoplanin</v>
      </c>
      <c r="E4679" s="5" t="str">
        <f>Source!L4679</f>
        <v>Culture:</v>
      </c>
      <c r="F4679" s="5" t="e">
        <f>IF(ISBLANK(Source!E4679),NA(),Source!E4679)</f>
        <v>#N/A</v>
      </c>
      <c r="G4679" s="5">
        <f>Source!I4679</f>
        <v>3</v>
      </c>
      <c r="H4679" s="5" t="str">
        <f>IF(B4679&lt;&gt;0,NA(),Source!B4679)</f>
        <v>ZZOS_TEC</v>
      </c>
      <c r="I4679" s="5" t="str">
        <f>VLOOKUP(H4679,Mapping!B:E,4,FALSE)</f>
        <v>18989-4</v>
      </c>
      <c r="J4679" s="9" t="str">
        <f>VLOOKUP(H4679,Mapping!B:M,12,FALSE)</f>
        <v/>
      </c>
      <c r="K4679" s="5" t="str">
        <f>VLOOKUP(H4679,Mapping!B:H,7,FALSE)</f>
        <v>Wound Culture</v>
      </c>
      <c r="L4679" s="5" t="e">
        <f>IF(B4679&lt;&gt;0,B4679,IF(M4679=1,I4679,NA()))</f>
        <v>#N/A</v>
      </c>
      <c r="N4679" s="9">
        <f>IFERROR(VLOOKUP(Labs!A4679,Mapping!D:M,10,FALSE),0)</f>
        <v>0</v>
      </c>
    </row>
    <row r="4680" spans="1:14" x14ac:dyDescent="0.25">
      <c r="A4680" s="5" t="str">
        <f>Source!B4680&amp;"|"&amp;Source!K4680</f>
        <v>ZZOS_FLU|W3CU</v>
      </c>
      <c r="B4680" s="5">
        <f>IFERROR(VLOOKUP(Labs!A4680,Mapping!D:E,2,FALSE),0)</f>
        <v>0</v>
      </c>
      <c r="C4680" t="str">
        <f>Source!F4680</f>
        <v>Microbiology</v>
      </c>
      <c r="D4680" s="5" t="str">
        <f>Source!D4680</f>
        <v>Flucloxacillin</v>
      </c>
      <c r="E4680" s="5" t="str">
        <f>Source!L4680</f>
        <v>Wound Culture</v>
      </c>
      <c r="F4680" s="5" t="e">
        <f>IF(ISBLANK(Source!E4680),NA(),Source!E4680)</f>
        <v>#N/A</v>
      </c>
      <c r="G4680" s="5">
        <f>Source!I4680</f>
        <v>3</v>
      </c>
      <c r="H4680" s="5" t="str">
        <f>IF(B4680&lt;&gt;0,NA(),Source!B4680)</f>
        <v>ZZOS_FLU</v>
      </c>
      <c r="I4680" s="5">
        <f>VLOOKUP(H4680,Mapping!B:E,4,FALSE)</f>
        <v>0</v>
      </c>
      <c r="J4680" s="9" t="str">
        <f>VLOOKUP(H4680,Mapping!B:M,12,FALSE)</f>
        <v/>
      </c>
      <c r="K4680" s="5" t="str">
        <f>VLOOKUP(H4680,Mapping!B:H,7,FALSE)</f>
        <v>Wound Culture</v>
      </c>
      <c r="L4680" s="5" t="e">
        <f>IF(B4680&lt;&gt;0,B4680,IF(M4680=1,I4680,NA()))</f>
        <v>#N/A</v>
      </c>
      <c r="N4680" s="9">
        <f>IFERROR(VLOOKUP(Labs!A4680,Mapping!D:M,10,FALSE),0)</f>
        <v>0</v>
      </c>
    </row>
    <row r="4681" spans="1:14" x14ac:dyDescent="0.25">
      <c r="A4681" s="5" t="str">
        <f>Source!B4681&amp;"|"&amp;Source!K4681</f>
        <v>ZZOS_MER|BICU</v>
      </c>
      <c r="B4681" s="5">
        <f>IFERROR(VLOOKUP(Labs!A4681,Mapping!D:E,2,FALSE),0)</f>
        <v>0</v>
      </c>
      <c r="C4681" t="str">
        <f>Source!F4681</f>
        <v>Microbiology</v>
      </c>
      <c r="D4681" s="5" t="str">
        <f>Source!D4681</f>
        <v>Meropenem</v>
      </c>
      <c r="E4681" s="5" t="str">
        <f>Source!L4681</f>
        <v>Wound Culture</v>
      </c>
      <c r="F4681" s="5" t="e">
        <f>IF(ISBLANK(Source!E4681),NA(),Source!E4681)</f>
        <v>#N/A</v>
      </c>
      <c r="G4681" s="5">
        <f>Source!I4681</f>
        <v>3</v>
      </c>
      <c r="H4681" s="5" t="str">
        <f>IF(B4681&lt;&gt;0,NA(),Source!B4681)</f>
        <v>ZZOS_MER</v>
      </c>
      <c r="I4681" s="5" t="str">
        <f>VLOOKUP(H4681,Mapping!B:E,4,FALSE)</f>
        <v>18943-1</v>
      </c>
      <c r="J4681" s="9" t="str">
        <f>VLOOKUP(H4681,Mapping!B:M,12,FALSE)</f>
        <v/>
      </c>
      <c r="K4681" s="5" t="str">
        <f>VLOOKUP(H4681,Mapping!B:H,7,FALSE)</f>
        <v>Urine Culture</v>
      </c>
      <c r="L4681" s="5" t="e">
        <f>IF(B4681&lt;&gt;0,B4681,IF(M4681=1,I4681,NA()))</f>
        <v>#N/A</v>
      </c>
      <c r="N4681" s="9">
        <f>IFERROR(VLOOKUP(Labs!A4681,Mapping!D:M,10,FALSE),0)</f>
        <v>0</v>
      </c>
    </row>
    <row r="4682" spans="1:14" x14ac:dyDescent="0.25">
      <c r="A4682" s="5" t="str">
        <f>Source!B4682&amp;"|"&amp;Source!K4682</f>
        <v>ZZOS_SXT|NOCU</v>
      </c>
      <c r="B4682" s="5">
        <f>IFERROR(VLOOKUP(Labs!A4682,Mapping!D:E,2,FALSE),0)</f>
        <v>0</v>
      </c>
      <c r="C4682" t="str">
        <f>Source!F4682</f>
        <v>Microbiology</v>
      </c>
      <c r="D4682" s="5" t="str">
        <f>Source!D4682</f>
        <v>Co-trimoxazole</v>
      </c>
      <c r="E4682" s="5" t="str">
        <f>Source!L4682</f>
        <v>Culture:</v>
      </c>
      <c r="F4682" s="5" t="e">
        <f>IF(ISBLANK(Source!E4682),NA(),Source!E4682)</f>
        <v>#N/A</v>
      </c>
      <c r="G4682" s="5">
        <f>Source!I4682</f>
        <v>3</v>
      </c>
      <c r="H4682" s="5" t="str">
        <f>IF(B4682&lt;&gt;0,NA(),Source!B4682)</f>
        <v>ZZOS_SXT</v>
      </c>
      <c r="I4682" s="5" t="str">
        <f>VLOOKUP(H4682,Mapping!B:E,4,FALSE)</f>
        <v>18998-5</v>
      </c>
      <c r="J4682" s="9" t="str">
        <f>VLOOKUP(H4682,Mapping!B:M,12,FALSE)</f>
        <v/>
      </c>
      <c r="K4682" s="5" t="str">
        <f>VLOOKUP(H4682,Mapping!B:H,7,FALSE)</f>
        <v>Urine Culture</v>
      </c>
      <c r="L4682" s="5" t="e">
        <f>IF(B4682&lt;&gt;0,B4682,IF(M4682=1,I4682,NA()))</f>
        <v>#N/A</v>
      </c>
      <c r="N4682" s="9">
        <f>IFERROR(VLOOKUP(Labs!A4682,Mapping!D:M,10,FALSE),0)</f>
        <v>0</v>
      </c>
    </row>
    <row r="4683" spans="1:14" x14ac:dyDescent="0.25">
      <c r="A4683" s="5" t="str">
        <f>Source!B4683&amp;"|"&amp;Source!K4683</f>
        <v>ZZOS_CEF|USRC</v>
      </c>
      <c r="B4683" s="5">
        <f>IFERROR(VLOOKUP(Labs!A4683,Mapping!D:E,2,FALSE),0)</f>
        <v>0</v>
      </c>
      <c r="C4683" t="str">
        <f>Source!F4683</f>
        <v>Microbiology</v>
      </c>
      <c r="D4683" s="5" t="str">
        <f>Source!D4683</f>
        <v>Cefuroxime</v>
      </c>
      <c r="E4683" s="5" t="str">
        <f>Source!L4683</f>
        <v>Urine Culture</v>
      </c>
      <c r="F4683" s="5" t="e">
        <f>IF(ISBLANK(Source!E4683),NA(),Source!E4683)</f>
        <v>#N/A</v>
      </c>
      <c r="G4683" s="5">
        <f>Source!I4683</f>
        <v>3</v>
      </c>
      <c r="H4683" s="5" t="str">
        <f>IF(B4683&lt;&gt;0,NA(),Source!B4683)</f>
        <v>ZZOS_CEF</v>
      </c>
      <c r="I4683" s="5" t="str">
        <f>VLOOKUP(H4683,Mapping!B:E,4,FALSE)</f>
        <v>51724-3</v>
      </c>
      <c r="J4683" s="9" t="str">
        <f>VLOOKUP(H4683,Mapping!B:M,12,FALSE)</f>
        <v/>
      </c>
      <c r="K4683" s="5" t="str">
        <f>VLOOKUP(H4683,Mapping!B:H,7,FALSE)</f>
        <v>Wound Culture</v>
      </c>
      <c r="L4683" s="5" t="e">
        <f>IF(B4683&lt;&gt;0,B4683,IF(M4683=1,I4683,NA()))</f>
        <v>#N/A</v>
      </c>
      <c r="N4683" s="9">
        <f>IFERROR(VLOOKUP(Labs!A4683,Mapping!D:M,10,FALSE),0)</f>
        <v>0</v>
      </c>
    </row>
    <row r="4684" spans="1:14" x14ac:dyDescent="0.25">
      <c r="A4684" s="5" t="str">
        <f>Source!B4684&amp;"|"&amp;Source!K4684</f>
        <v>ZZOS_CIP|PCUL</v>
      </c>
      <c r="B4684" s="5">
        <f>IFERROR(VLOOKUP(Labs!A4684,Mapping!D:E,2,FALSE),0)</f>
        <v>0</v>
      </c>
      <c r="C4684" t="str">
        <f>Source!F4684</f>
        <v>Microbiology</v>
      </c>
      <c r="D4684" s="5" t="str">
        <f>Source!D4684</f>
        <v>Ciprofloxacin</v>
      </c>
      <c r="E4684" s="5" t="str">
        <f>Source!L4684</f>
        <v>Blood culture (paed.) cult.</v>
      </c>
      <c r="F4684" s="5" t="e">
        <f>IF(ISBLANK(Source!E4684),NA(),Source!E4684)</f>
        <v>#N/A</v>
      </c>
      <c r="G4684" s="5">
        <f>Source!I4684</f>
        <v>3</v>
      </c>
      <c r="H4684" s="5" t="str">
        <f>IF(B4684&lt;&gt;0,NA(),Source!B4684)</f>
        <v>ZZOS_CIP</v>
      </c>
      <c r="I4684" s="5" t="str">
        <f>VLOOKUP(H4684,Mapping!B:E,4,FALSE)</f>
        <v>18906-8</v>
      </c>
      <c r="J4684" s="9" t="str">
        <f>VLOOKUP(H4684,Mapping!B:M,12,FALSE)</f>
        <v/>
      </c>
      <c r="K4684" s="5" t="str">
        <f>VLOOKUP(H4684,Mapping!B:H,7,FALSE)</f>
        <v>Urine Culture</v>
      </c>
      <c r="L4684" s="5" t="e">
        <f>IF(B4684&lt;&gt;0,B4684,IF(M4684=1,I4684,NA()))</f>
        <v>#N/A</v>
      </c>
      <c r="N4684" s="9">
        <f>IFERROR(VLOOKUP(Labs!A4684,Mapping!D:M,10,FALSE),0)</f>
        <v>0</v>
      </c>
    </row>
    <row r="4685" spans="1:14" x14ac:dyDescent="0.25">
      <c r="A4685" s="5" t="str">
        <f>Source!B4685&amp;"|"&amp;Source!K4685</f>
        <v>ZZOS_CLI|SPCC</v>
      </c>
      <c r="B4685" s="5">
        <f>IFERROR(VLOOKUP(Labs!A4685,Mapping!D:E,2,FALSE),0)</f>
        <v>0</v>
      </c>
      <c r="C4685" t="str">
        <f>Source!F4685</f>
        <v>Microbiology</v>
      </c>
      <c r="D4685" s="5" t="str">
        <f>Source!D4685</f>
        <v>Clindamycin</v>
      </c>
      <c r="E4685" s="5" t="str">
        <f>Source!L4685</f>
        <v>CF Sputum Culture</v>
      </c>
      <c r="F4685" s="5" t="e">
        <f>IF(ISBLANK(Source!E4685),NA(),Source!E4685)</f>
        <v>#N/A</v>
      </c>
      <c r="G4685" s="5">
        <f>Source!I4685</f>
        <v>3</v>
      </c>
      <c r="H4685" s="5" t="str">
        <f>IF(B4685&lt;&gt;0,NA(),Source!B4685)</f>
        <v>ZZOS_CLI</v>
      </c>
      <c r="I4685" s="5" t="str">
        <f>VLOOKUP(H4685,Mapping!B:E,4,FALSE)</f>
        <v>18908-4</v>
      </c>
      <c r="J4685" s="9" t="str">
        <f>VLOOKUP(H4685,Mapping!B:M,12,FALSE)</f>
        <v/>
      </c>
      <c r="K4685" s="5" t="str">
        <f>VLOOKUP(H4685,Mapping!B:H,7,FALSE)</f>
        <v>Wound Culture</v>
      </c>
      <c r="L4685" s="5" t="e">
        <f>IF(B4685&lt;&gt;0,B4685,IF(M4685=1,I4685,NA()))</f>
        <v>#N/A</v>
      </c>
      <c r="N4685" s="9">
        <f>IFERROR(VLOOKUP(Labs!A4685,Mapping!D:M,10,FALSE),0)</f>
        <v>0</v>
      </c>
    </row>
    <row r="4686" spans="1:14" x14ac:dyDescent="0.25">
      <c r="A4686" s="5" t="str">
        <f>Source!B4686&amp;"|"&amp;Source!K4686</f>
        <v>ZZOS_AMB|UCUL</v>
      </c>
      <c r="B4686" s="5">
        <f>IFERROR(VLOOKUP(Labs!A4686,Mapping!D:E,2,FALSE),0)</f>
        <v>0</v>
      </c>
      <c r="C4686" t="str">
        <f>Source!F4686</f>
        <v>Microbiology</v>
      </c>
      <c r="D4686" s="5" t="str">
        <f>Source!D4686</f>
        <v>Amphotericin B</v>
      </c>
      <c r="E4686" s="5" t="str">
        <f>Source!L4686</f>
        <v>Urine Culture</v>
      </c>
      <c r="F4686" s="5" t="e">
        <f>IF(ISBLANK(Source!E4686),NA(),Source!E4686)</f>
        <v>#N/A</v>
      </c>
      <c r="G4686" s="5">
        <f>Source!I4686</f>
        <v>3</v>
      </c>
      <c r="H4686" s="5" t="str">
        <f>IF(B4686&lt;&gt;0,NA(),Source!B4686)</f>
        <v>ZZOS_AMB</v>
      </c>
      <c r="I4686" s="5" t="str">
        <f>VLOOKUP(H4686,Mapping!B:E,4,FALSE)</f>
        <v>18863-1</v>
      </c>
      <c r="J4686" s="9" t="str">
        <f>VLOOKUP(H4686,Mapping!B:M,12,FALSE)</f>
        <v/>
      </c>
      <c r="K4686" s="5" t="str">
        <f>VLOOKUP(H4686,Mapping!B:H,7,FALSE)</f>
        <v>GU Culture</v>
      </c>
      <c r="L4686" s="5" t="e">
        <f>IF(B4686&lt;&gt;0,B4686,IF(M4686=1,I4686,NA()))</f>
        <v>#N/A</v>
      </c>
      <c r="N4686" s="9">
        <f>IFERROR(VLOOKUP(Labs!A4686,Mapping!D:M,10,FALSE),0)</f>
        <v>0</v>
      </c>
    </row>
    <row r="4687" spans="1:14" x14ac:dyDescent="0.25">
      <c r="A4687" s="5" t="str">
        <f>Source!B4687&amp;"|"&amp;Source!K4687</f>
        <v>ZZOS_CLA|SECU</v>
      </c>
      <c r="B4687" s="5">
        <f>IFERROR(VLOOKUP(Labs!A4687,Mapping!D:E,2,FALSE),0)</f>
        <v>0</v>
      </c>
      <c r="C4687" t="str">
        <f>Source!F4687</f>
        <v>Microbiology</v>
      </c>
      <c r="D4687" s="5" t="str">
        <f>Source!D4687</f>
        <v>Clarithromycin</v>
      </c>
      <c r="E4687" s="5" t="str">
        <f>Source!L4687</f>
        <v>Culture:</v>
      </c>
      <c r="F4687" s="5" t="e">
        <f>IF(ISBLANK(Source!E4687),NA(),Source!E4687)</f>
        <v>#N/A</v>
      </c>
      <c r="G4687" s="5">
        <f>Source!I4687</f>
        <v>3</v>
      </c>
      <c r="H4687" s="5" t="str">
        <f>IF(B4687&lt;&gt;0,NA(),Source!B4687)</f>
        <v>ZZOS_CLA</v>
      </c>
      <c r="I4687" s="5" t="str">
        <f>VLOOKUP(H4687,Mapping!B:E,4,FALSE)</f>
        <v>18907-6</v>
      </c>
      <c r="J4687" s="9" t="str">
        <f>VLOOKUP(H4687,Mapping!B:M,12,FALSE)</f>
        <v/>
      </c>
      <c r="K4687" s="5" t="str">
        <f>VLOOKUP(H4687,Mapping!B:H,7,FALSE)</f>
        <v>Sputum Culture</v>
      </c>
      <c r="L4687" s="5" t="e">
        <f>IF(B4687&lt;&gt;0,B4687,IF(M4687=1,I4687,NA()))</f>
        <v>#N/A</v>
      </c>
      <c r="N4687" s="9">
        <f>IFERROR(VLOOKUP(Labs!A4687,Mapping!D:M,10,FALSE),0)</f>
        <v>0</v>
      </c>
    </row>
    <row r="4688" spans="1:14" x14ac:dyDescent="0.25">
      <c r="A4688" s="5" t="str">
        <f>Source!B4688&amp;"|"&amp;Source!K4688</f>
        <v>ZZOS_CLI|TISP</v>
      </c>
      <c r="B4688" s="5">
        <f>IFERROR(VLOOKUP(Labs!A4688,Mapping!D:E,2,FALSE),0)</f>
        <v>0</v>
      </c>
      <c r="C4688" t="str">
        <f>Source!F4688</f>
        <v>Microbiology</v>
      </c>
      <c r="D4688" s="5" t="str">
        <f>Source!D4688</f>
        <v>Clindamycin</v>
      </c>
      <c r="E4688" s="5" t="str">
        <f>Source!L4688</f>
        <v>Culture:</v>
      </c>
      <c r="F4688" s="5" t="e">
        <f>IF(ISBLANK(Source!E4688),NA(),Source!E4688)</f>
        <v>#N/A</v>
      </c>
      <c r="G4688" s="5">
        <f>Source!I4688</f>
        <v>3</v>
      </c>
      <c r="H4688" s="5" t="str">
        <f>IF(B4688&lt;&gt;0,NA(),Source!B4688)</f>
        <v>ZZOS_CLI</v>
      </c>
      <c r="I4688" s="5" t="str">
        <f>VLOOKUP(H4688,Mapping!B:E,4,FALSE)</f>
        <v>18908-4</v>
      </c>
      <c r="J4688" s="9" t="str">
        <f>VLOOKUP(H4688,Mapping!B:M,12,FALSE)</f>
        <v/>
      </c>
      <c r="K4688" s="5" t="str">
        <f>VLOOKUP(H4688,Mapping!B:H,7,FALSE)</f>
        <v>Wound Culture</v>
      </c>
      <c r="L4688" s="5" t="e">
        <f>IF(B4688&lt;&gt;0,B4688,IF(M4688=1,I4688,NA()))</f>
        <v>#N/A</v>
      </c>
      <c r="N4688" s="9">
        <f>IFERROR(VLOOKUP(Labs!A4688,Mapping!D:M,10,FALSE),0)</f>
        <v>0</v>
      </c>
    </row>
    <row r="4689" spans="1:14" x14ac:dyDescent="0.25">
      <c r="A4689" s="5" t="str">
        <f>Source!B4689&amp;"|"&amp;Source!K4689</f>
        <v>ZZOS_AMP|ADCU</v>
      </c>
      <c r="B4689" s="5">
        <f>IFERROR(VLOOKUP(Labs!A4689,Mapping!D:E,2,FALSE),0)</f>
        <v>0</v>
      </c>
      <c r="C4689" t="str">
        <f>Source!F4689</f>
        <v>Microbiology</v>
      </c>
      <c r="D4689" s="5" t="str">
        <f>Source!D4689</f>
        <v>Ampicillin</v>
      </c>
      <c r="E4689" s="5" t="str">
        <f>Source!L4689</f>
        <v>Culture (aerobic bottle)</v>
      </c>
      <c r="F4689" s="5" t="e">
        <f>IF(ISBLANK(Source!E4689),NA(),Source!E4689)</f>
        <v>#N/A</v>
      </c>
      <c r="G4689" s="5">
        <f>Source!I4689</f>
        <v>3</v>
      </c>
      <c r="H4689" s="5" t="str">
        <f>IF(B4689&lt;&gt;0,NA(),Source!B4689)</f>
        <v>ZZOS_AMP</v>
      </c>
      <c r="I4689" s="5" t="str">
        <f>VLOOKUP(H4689,Mapping!B:E,4,FALSE)</f>
        <v>18864-9</v>
      </c>
      <c r="J4689" s="9" t="str">
        <f>VLOOKUP(H4689,Mapping!B:M,12,FALSE)</f>
        <v/>
      </c>
      <c r="K4689" s="5" t="str">
        <f>VLOOKUP(H4689,Mapping!B:H,7,FALSE)</f>
        <v>Urine Culture</v>
      </c>
      <c r="L4689" s="5" t="e">
        <f>IF(B4689&lt;&gt;0,B4689,IF(M4689=1,I4689,NA()))</f>
        <v>#N/A</v>
      </c>
      <c r="N4689" s="9">
        <f>IFERROR(VLOOKUP(Labs!A4689,Mapping!D:M,10,FALSE),0)</f>
        <v>0</v>
      </c>
    </row>
    <row r="4690" spans="1:14" x14ac:dyDescent="0.25">
      <c r="A4690" s="5" t="str">
        <f>Source!B4690&amp;"|"&amp;Source!K4690</f>
        <v>ZZOS_CLA|TICU</v>
      </c>
      <c r="B4690" s="5">
        <f>IFERROR(VLOOKUP(Labs!A4690,Mapping!D:E,2,FALSE),0)</f>
        <v>0</v>
      </c>
      <c r="C4690" t="str">
        <f>Source!F4690</f>
        <v>Microbiology</v>
      </c>
      <c r="D4690" s="5" t="str">
        <f>Source!D4690</f>
        <v>Clarithromycin</v>
      </c>
      <c r="E4690" s="5" t="str">
        <f>Source!L4690</f>
        <v>Culture:</v>
      </c>
      <c r="F4690" s="5" t="e">
        <f>IF(ISBLANK(Source!E4690),NA(),Source!E4690)</f>
        <v>#N/A</v>
      </c>
      <c r="G4690" s="5">
        <f>Source!I4690</f>
        <v>3</v>
      </c>
      <c r="H4690" s="5" t="str">
        <f>IF(B4690&lt;&gt;0,NA(),Source!B4690)</f>
        <v>ZZOS_CLA</v>
      </c>
      <c r="I4690" s="5" t="str">
        <f>VLOOKUP(H4690,Mapping!B:E,4,FALSE)</f>
        <v>18907-6</v>
      </c>
      <c r="J4690" s="9" t="str">
        <f>VLOOKUP(H4690,Mapping!B:M,12,FALSE)</f>
        <v/>
      </c>
      <c r="K4690" s="5" t="str">
        <f>VLOOKUP(H4690,Mapping!B:H,7,FALSE)</f>
        <v>Sputum Culture</v>
      </c>
      <c r="L4690" s="5" t="e">
        <f>IF(B4690&lt;&gt;0,B4690,IF(M4690=1,I4690,NA()))</f>
        <v>#N/A</v>
      </c>
      <c r="N4690" s="9">
        <f>IFERROR(VLOOKUP(Labs!A4690,Mapping!D:M,10,FALSE),0)</f>
        <v>0</v>
      </c>
    </row>
    <row r="4691" spans="1:14" x14ac:dyDescent="0.25">
      <c r="A4691" s="5" t="str">
        <f>Source!B4691&amp;"|"&amp;Source!K4691</f>
        <v>ZZOS_FLU|JFCU</v>
      </c>
      <c r="B4691" s="5">
        <f>IFERROR(VLOOKUP(Labs!A4691,Mapping!D:E,2,FALSE),0)</f>
        <v>0</v>
      </c>
      <c r="C4691" t="str">
        <f>Source!F4691</f>
        <v>Microbiology</v>
      </c>
      <c r="D4691" s="5" t="str">
        <f>Source!D4691</f>
        <v>Flucloxacillin</v>
      </c>
      <c r="E4691" s="5" t="str">
        <f>Source!L4691</f>
        <v>Culture:</v>
      </c>
      <c r="F4691" s="5" t="e">
        <f>IF(ISBLANK(Source!E4691),NA(),Source!E4691)</f>
        <v>#N/A</v>
      </c>
      <c r="G4691" s="5">
        <f>Source!I4691</f>
        <v>3</v>
      </c>
      <c r="H4691" s="5" t="str">
        <f>IF(B4691&lt;&gt;0,NA(),Source!B4691)</f>
        <v>ZZOS_FLU</v>
      </c>
      <c r="I4691" s="5">
        <f>VLOOKUP(H4691,Mapping!B:E,4,FALSE)</f>
        <v>0</v>
      </c>
      <c r="J4691" s="9" t="str">
        <f>VLOOKUP(H4691,Mapping!B:M,12,FALSE)</f>
        <v/>
      </c>
      <c r="K4691" s="5" t="str">
        <f>VLOOKUP(H4691,Mapping!B:H,7,FALSE)</f>
        <v>Wound Culture</v>
      </c>
      <c r="L4691" s="5" t="e">
        <f>IF(B4691&lt;&gt;0,B4691,IF(M4691=1,I4691,NA()))</f>
        <v>#N/A</v>
      </c>
      <c r="N4691" s="9">
        <f>IFERROR(VLOOKUP(Labs!A4691,Mapping!D:M,10,FALSE),0)</f>
        <v>0</v>
      </c>
    </row>
    <row r="4692" spans="1:14" x14ac:dyDescent="0.25">
      <c r="A4692" s="5" t="str">
        <f>Source!B4692&amp;"|"&amp;Source!K4692</f>
        <v>ZZOS_CIP|W1MC</v>
      </c>
      <c r="B4692" s="5">
        <f>IFERROR(VLOOKUP(Labs!A4692,Mapping!D:E,2,FALSE),0)</f>
        <v>0</v>
      </c>
      <c r="C4692" t="str">
        <f>Source!F4692</f>
        <v>Microbiology</v>
      </c>
      <c r="D4692" s="5" t="str">
        <f>Source!D4692</f>
        <v>Ciprofloxacin</v>
      </c>
      <c r="E4692" s="5" t="str">
        <f>Source!L4692</f>
        <v>Wound Culture</v>
      </c>
      <c r="F4692" s="5" t="e">
        <f>IF(ISBLANK(Source!E4692),NA(),Source!E4692)</f>
        <v>#N/A</v>
      </c>
      <c r="G4692" s="5">
        <f>Source!I4692</f>
        <v>3</v>
      </c>
      <c r="H4692" s="5" t="str">
        <f>IF(B4692&lt;&gt;0,NA(),Source!B4692)</f>
        <v>ZZOS_CIP</v>
      </c>
      <c r="I4692" s="5" t="str">
        <f>VLOOKUP(H4692,Mapping!B:E,4,FALSE)</f>
        <v>18906-8</v>
      </c>
      <c r="J4692" s="9" t="str">
        <f>VLOOKUP(H4692,Mapping!B:M,12,FALSE)</f>
        <v/>
      </c>
      <c r="K4692" s="5" t="str">
        <f>VLOOKUP(H4692,Mapping!B:H,7,FALSE)</f>
        <v>Urine Culture</v>
      </c>
      <c r="L4692" s="5" t="e">
        <f>IF(B4692&lt;&gt;0,B4692,IF(M4692=1,I4692,NA()))</f>
        <v>#N/A</v>
      </c>
      <c r="N4692" s="9">
        <f>IFERROR(VLOOKUP(Labs!A4692,Mapping!D:M,10,FALSE),0)</f>
        <v>0</v>
      </c>
    </row>
    <row r="4693" spans="1:14" x14ac:dyDescent="0.25">
      <c r="A4693" s="5" t="str">
        <f>Source!B4693&amp;"|"&amp;Source!K4693</f>
        <v>ZZOS_SXT|GCUL</v>
      </c>
      <c r="B4693" s="5">
        <f>IFERROR(VLOOKUP(Labs!A4693,Mapping!D:E,2,FALSE),0)</f>
        <v>0</v>
      </c>
      <c r="C4693" t="str">
        <f>Source!F4693</f>
        <v>Microbiology</v>
      </c>
      <c r="D4693" s="5" t="str">
        <f>Source!D4693</f>
        <v>Co-trimoxazole</v>
      </c>
      <c r="E4693" s="5" t="str">
        <f>Source!L4693</f>
        <v>GU Culture</v>
      </c>
      <c r="F4693" s="5" t="e">
        <f>IF(ISBLANK(Source!E4693),NA(),Source!E4693)</f>
        <v>#N/A</v>
      </c>
      <c r="G4693" s="5">
        <f>Source!I4693</f>
        <v>3</v>
      </c>
      <c r="H4693" s="5" t="str">
        <f>IF(B4693&lt;&gt;0,NA(),Source!B4693)</f>
        <v>ZZOS_SXT</v>
      </c>
      <c r="I4693" s="5" t="str">
        <f>VLOOKUP(H4693,Mapping!B:E,4,FALSE)</f>
        <v>18998-5</v>
      </c>
      <c r="J4693" s="9" t="str">
        <f>VLOOKUP(H4693,Mapping!B:M,12,FALSE)</f>
        <v/>
      </c>
      <c r="K4693" s="5" t="str">
        <f>VLOOKUP(H4693,Mapping!B:H,7,FALSE)</f>
        <v>Urine Culture</v>
      </c>
      <c r="L4693" s="5" t="e">
        <f>IF(B4693&lt;&gt;0,B4693,IF(M4693=1,I4693,NA()))</f>
        <v>#N/A</v>
      </c>
      <c r="N4693" s="9">
        <f>IFERROR(VLOOKUP(Labs!A4693,Mapping!D:M,10,FALSE),0)</f>
        <v>0</v>
      </c>
    </row>
    <row r="4694" spans="1:14" x14ac:dyDescent="0.25">
      <c r="A4694" s="5" t="str">
        <f>Source!B4694&amp;"|"&amp;Source!K4694</f>
        <v>ZZOS_TET|JFCU</v>
      </c>
      <c r="B4694" s="5">
        <f>IFERROR(VLOOKUP(Labs!A4694,Mapping!D:E,2,FALSE),0)</f>
        <v>0</v>
      </c>
      <c r="C4694" t="str">
        <f>Source!F4694</f>
        <v>Microbiology</v>
      </c>
      <c r="D4694" s="5" t="str">
        <f>Source!D4694</f>
        <v>Tetracycline</v>
      </c>
      <c r="E4694" s="5" t="str">
        <f>Source!L4694</f>
        <v>Wound Culture</v>
      </c>
      <c r="F4694" s="5" t="e">
        <f>IF(ISBLANK(Source!E4694),NA(),Source!E4694)</f>
        <v>#N/A</v>
      </c>
      <c r="G4694" s="5">
        <f>Source!I4694</f>
        <v>3</v>
      </c>
      <c r="H4694" s="5" t="str">
        <f>IF(B4694&lt;&gt;0,NA(),Source!B4694)</f>
        <v>ZZOS_TET</v>
      </c>
      <c r="I4694" s="5" t="str">
        <f>VLOOKUP(H4694,Mapping!B:E,4,FALSE)</f>
        <v>18993-6</v>
      </c>
      <c r="J4694" s="9" t="str">
        <f>VLOOKUP(H4694,Mapping!B:M,12,FALSE)</f>
        <v/>
      </c>
      <c r="K4694" s="5" t="str">
        <f>VLOOKUP(H4694,Mapping!B:H,7,FALSE)</f>
        <v>Culture:</v>
      </c>
      <c r="L4694" s="5" t="e">
        <f>IF(B4694&lt;&gt;0,B4694,IF(M4694=1,I4694,NA()))</f>
        <v>#N/A</v>
      </c>
      <c r="N4694" s="9">
        <f>IFERROR(VLOOKUP(Labs!A4694,Mapping!D:M,10,FALSE),0)</f>
        <v>0</v>
      </c>
    </row>
    <row r="4695" spans="1:14" x14ac:dyDescent="0.25">
      <c r="A4695" s="5" t="str">
        <f>Source!B4695&amp;"|"&amp;Source!K4695</f>
        <v>ZZOS_FUC|WGCU</v>
      </c>
      <c r="B4695" s="5">
        <f>IFERROR(VLOOKUP(Labs!A4695,Mapping!D:E,2,FALSE),0)</f>
        <v>0</v>
      </c>
      <c r="C4695" t="str">
        <f>Source!F4695</f>
        <v>Microbiology</v>
      </c>
      <c r="D4695" s="5" t="str">
        <f>Source!D4695</f>
        <v>Fucidin</v>
      </c>
      <c r="E4695" s="5" t="str">
        <f>Source!L4695</f>
        <v>Wound Culture</v>
      </c>
      <c r="F4695" s="5" t="e">
        <f>IF(ISBLANK(Source!E4695),NA(),Source!E4695)</f>
        <v>#N/A</v>
      </c>
      <c r="G4695" s="5">
        <f>Source!I4695</f>
        <v>3</v>
      </c>
      <c r="H4695" s="5" t="str">
        <f>IF(B4695&lt;&gt;0,NA(),Source!B4695)</f>
        <v>ZZOS_FUC</v>
      </c>
      <c r="I4695" s="5" t="str">
        <f>VLOOKUP(H4695,Mapping!B:E,4,FALSE)</f>
        <v>18927-4</v>
      </c>
      <c r="J4695" s="9" t="str">
        <f>VLOOKUP(H4695,Mapping!B:M,12,FALSE)</f>
        <v/>
      </c>
      <c r="K4695" s="5" t="str">
        <f>VLOOKUP(H4695,Mapping!B:H,7,FALSE)</f>
        <v>Wound Culture</v>
      </c>
      <c r="L4695" s="5" t="e">
        <f>IF(B4695&lt;&gt;0,B4695,IF(M4695=1,I4695,NA()))</f>
        <v>#N/A</v>
      </c>
      <c r="N4695" s="9">
        <f>IFERROR(VLOOKUP(Labs!A4695,Mapping!D:M,10,FALSE),0)</f>
        <v>0</v>
      </c>
    </row>
    <row r="4696" spans="1:14" x14ac:dyDescent="0.25">
      <c r="A4696" s="5" t="str">
        <f>Source!B4696&amp;"|"&amp;Source!K4696</f>
        <v>ZZOS_LEV|WCUL</v>
      </c>
      <c r="B4696" s="5">
        <f>IFERROR(VLOOKUP(Labs!A4696,Mapping!D:E,2,FALSE),0)</f>
        <v>0</v>
      </c>
      <c r="C4696" t="str">
        <f>Source!F4696</f>
        <v>Microbiology</v>
      </c>
      <c r="D4696" s="5" t="str">
        <f>Source!D4696</f>
        <v>Levofloxacin</v>
      </c>
      <c r="E4696" s="5" t="str">
        <f>Source!L4696</f>
        <v>Wound Culture</v>
      </c>
      <c r="F4696" s="5" t="e">
        <f>IF(ISBLANK(Source!E4696),NA(),Source!E4696)</f>
        <v>#N/A</v>
      </c>
      <c r="G4696" s="5">
        <f>Source!I4696</f>
        <v>3</v>
      </c>
      <c r="H4696" s="5" t="str">
        <f>IF(B4696&lt;&gt;0,NA(),Source!B4696)</f>
        <v>ZZOS_LEV</v>
      </c>
      <c r="I4696" s="5" t="str">
        <f>VLOOKUP(H4696,Mapping!B:E,4,FALSE)</f>
        <v>20629-2</v>
      </c>
      <c r="J4696" s="9" t="str">
        <f>VLOOKUP(H4696,Mapping!B:M,12,FALSE)</f>
        <v/>
      </c>
      <c r="K4696" s="5" t="str">
        <f>VLOOKUP(H4696,Mapping!B:H,7,FALSE)</f>
        <v>Sputum Culture</v>
      </c>
      <c r="L4696" s="5" t="e">
        <f>IF(B4696&lt;&gt;0,B4696,IF(M4696=1,I4696,NA()))</f>
        <v>#N/A</v>
      </c>
      <c r="N4696" s="9">
        <f>IFERROR(VLOOKUP(Labs!A4696,Mapping!D:M,10,FALSE),0)</f>
        <v>0</v>
      </c>
    </row>
    <row r="4697" spans="1:14" x14ac:dyDescent="0.25">
      <c r="A4697" s="5" t="str">
        <f>Source!B4697&amp;"|"&amp;Source!K4697</f>
        <v>ZZOS_TAZ|PCUL</v>
      </c>
      <c r="B4697" s="5">
        <f>IFERROR(VLOOKUP(Labs!A4697,Mapping!D:E,2,FALSE),0)</f>
        <v>0</v>
      </c>
      <c r="C4697" t="str">
        <f>Source!F4697</f>
        <v>Microbiology</v>
      </c>
      <c r="D4697" s="5" t="str">
        <f>Source!D4697</f>
        <v>Tazocin</v>
      </c>
      <c r="E4697" s="5" t="str">
        <f>Source!L4697</f>
        <v>Blood culture (paed.) cult.</v>
      </c>
      <c r="F4697" s="5" t="e">
        <f>IF(ISBLANK(Source!E4697),NA(),Source!E4697)</f>
        <v>#N/A</v>
      </c>
      <c r="G4697" s="5">
        <f>Source!I4697</f>
        <v>3</v>
      </c>
      <c r="H4697" s="5" t="str">
        <f>IF(B4697&lt;&gt;0,NA(),Source!B4697)</f>
        <v>ZZOS_TAZ</v>
      </c>
      <c r="I4697" s="5">
        <f>VLOOKUP(H4697,Mapping!B:E,4,FALSE)</f>
        <v>0</v>
      </c>
      <c r="J4697" s="9" t="str">
        <f>VLOOKUP(H4697,Mapping!B:M,12,FALSE)</f>
        <v/>
      </c>
      <c r="K4697" s="5" t="str">
        <f>VLOOKUP(H4697,Mapping!B:H,7,FALSE)</f>
        <v>Sputum Culture</v>
      </c>
      <c r="L4697" s="5" t="e">
        <f>IF(B4697&lt;&gt;0,B4697,IF(M4697=1,I4697,NA()))</f>
        <v>#N/A</v>
      </c>
      <c r="N4697" s="9">
        <f>IFERROR(VLOOKUP(Labs!A4697,Mapping!D:M,10,FALSE),0)</f>
        <v>0</v>
      </c>
    </row>
    <row r="4698" spans="1:14" x14ac:dyDescent="0.25">
      <c r="A4698" s="5" t="str">
        <f>Source!B4698&amp;"|"&amp;Source!K4698</f>
        <v>ZZOS_TOB|TICU</v>
      </c>
      <c r="B4698" s="5">
        <f>IFERROR(VLOOKUP(Labs!A4698,Mapping!D:E,2,FALSE),0)</f>
        <v>0</v>
      </c>
      <c r="C4698" t="str">
        <f>Source!F4698</f>
        <v>Microbiology</v>
      </c>
      <c r="D4698" s="5" t="str">
        <f>Source!D4698</f>
        <v>Tobramycin</v>
      </c>
      <c r="E4698" s="5" t="str">
        <f>Source!L4698</f>
        <v>Wound Culture</v>
      </c>
      <c r="F4698" s="5" t="e">
        <f>IF(ISBLANK(Source!E4698),NA(),Source!E4698)</f>
        <v>#N/A</v>
      </c>
      <c r="G4698" s="5">
        <f>Source!I4698</f>
        <v>3</v>
      </c>
      <c r="H4698" s="5" t="str">
        <f>IF(B4698&lt;&gt;0,NA(),Source!B4698)</f>
        <v>ZZOS_TOB</v>
      </c>
      <c r="I4698" s="5" t="str">
        <f>VLOOKUP(H4698,Mapping!B:E,4,FALSE)</f>
        <v>18996-9</v>
      </c>
      <c r="J4698" s="9" t="str">
        <f>VLOOKUP(H4698,Mapping!B:M,12,FALSE)</f>
        <v/>
      </c>
      <c r="K4698" s="5" t="str">
        <f>VLOOKUP(H4698,Mapping!B:H,7,FALSE)</f>
        <v>Urine Culture</v>
      </c>
      <c r="L4698" s="5" t="e">
        <f>IF(B4698&lt;&gt;0,B4698,IF(M4698=1,I4698,NA()))</f>
        <v>#N/A</v>
      </c>
      <c r="N4698" s="9">
        <f>IFERROR(VLOOKUP(Labs!A4698,Mapping!D:M,10,FALSE),0)</f>
        <v>0</v>
      </c>
    </row>
    <row r="4699" spans="1:14" x14ac:dyDescent="0.25">
      <c r="A4699" s="5" t="str">
        <f>Source!B4699&amp;"|"&amp;Source!K4699</f>
        <v>ZZOS_TOB|SPRC</v>
      </c>
      <c r="B4699" s="5">
        <f>IFERROR(VLOOKUP(Labs!A4699,Mapping!D:E,2,FALSE),0)</f>
        <v>0</v>
      </c>
      <c r="C4699" t="str">
        <f>Source!F4699</f>
        <v>Microbiology</v>
      </c>
      <c r="D4699" s="5" t="str">
        <f>Source!D4699</f>
        <v>Tobramycin</v>
      </c>
      <c r="E4699" s="5" t="str">
        <f>Source!L4699</f>
        <v>Routine Sputum Culture</v>
      </c>
      <c r="F4699" s="5" t="e">
        <f>IF(ISBLANK(Source!E4699),NA(),Source!E4699)</f>
        <v>#N/A</v>
      </c>
      <c r="G4699" s="5">
        <f>Source!I4699</f>
        <v>3</v>
      </c>
      <c r="H4699" s="5" t="str">
        <f>IF(B4699&lt;&gt;0,NA(),Source!B4699)</f>
        <v>ZZOS_TOB</v>
      </c>
      <c r="I4699" s="5" t="str">
        <f>VLOOKUP(H4699,Mapping!B:E,4,FALSE)</f>
        <v>18996-9</v>
      </c>
      <c r="J4699" s="9" t="str">
        <f>VLOOKUP(H4699,Mapping!B:M,12,FALSE)</f>
        <v/>
      </c>
      <c r="K4699" s="5" t="str">
        <f>VLOOKUP(H4699,Mapping!B:H,7,FALSE)</f>
        <v>Urine Culture</v>
      </c>
      <c r="L4699" s="5" t="e">
        <f>IF(B4699&lt;&gt;0,B4699,IF(M4699=1,I4699,NA()))</f>
        <v>#N/A</v>
      </c>
      <c r="N4699" s="9">
        <f>IFERROR(VLOOKUP(Labs!A4699,Mapping!D:M,10,FALSE),0)</f>
        <v>0</v>
      </c>
    </row>
    <row r="4700" spans="1:14" x14ac:dyDescent="0.25">
      <c r="A4700" s="5" t="str">
        <f>Source!B4700&amp;"|"&amp;Source!K4700</f>
        <v>ZZOS_VAN|SPRC</v>
      </c>
      <c r="B4700" s="5">
        <f>IFERROR(VLOOKUP(Labs!A4700,Mapping!D:E,2,FALSE),0)</f>
        <v>0</v>
      </c>
      <c r="C4700" t="str">
        <f>Source!F4700</f>
        <v>Microbiology</v>
      </c>
      <c r="D4700" s="5" t="str">
        <f>Source!D4700</f>
        <v>Vancomycin</v>
      </c>
      <c r="E4700" s="5" t="str">
        <f>Source!L4700</f>
        <v>Routine Sputum Culture</v>
      </c>
      <c r="F4700" s="5" t="e">
        <f>IF(ISBLANK(Source!E4700),NA(),Source!E4700)</f>
        <v>#N/A</v>
      </c>
      <c r="G4700" s="5">
        <f>Source!I4700</f>
        <v>3</v>
      </c>
      <c r="H4700" s="5" t="str">
        <f>IF(B4700&lt;&gt;0,NA(),Source!B4700)</f>
        <v>ZZOS_VAN</v>
      </c>
      <c r="I4700" s="5" t="str">
        <f>VLOOKUP(H4700,Mapping!B:E,4,FALSE)</f>
        <v>19000-9</v>
      </c>
      <c r="J4700" s="9" t="str">
        <f>VLOOKUP(H4700,Mapping!B:M,12,FALSE)</f>
        <v/>
      </c>
      <c r="K4700" s="5" t="str">
        <f>VLOOKUP(H4700,Mapping!B:H,7,FALSE)</f>
        <v>Wound Culture</v>
      </c>
      <c r="L4700" s="5" t="e">
        <f>IF(B4700&lt;&gt;0,B4700,IF(M4700=1,I4700,NA()))</f>
        <v>#N/A</v>
      </c>
      <c r="N4700" s="9">
        <f>IFERROR(VLOOKUP(Labs!A4700,Mapping!D:M,10,FALSE),0)</f>
        <v>0</v>
      </c>
    </row>
    <row r="4701" spans="1:14" x14ac:dyDescent="0.25">
      <c r="A4701" s="5" t="str">
        <f>Source!B4701&amp;"|"&amp;Source!K4701</f>
        <v>ZZOS_AUG|W1MC</v>
      </c>
      <c r="B4701" s="5">
        <f>IFERROR(VLOOKUP(Labs!A4701,Mapping!D:E,2,FALSE),0)</f>
        <v>0</v>
      </c>
      <c r="C4701" t="str">
        <f>Source!F4701</f>
        <v>Microbiology</v>
      </c>
      <c r="D4701" s="5" t="str">
        <f>Source!D4701</f>
        <v>Co-amoxiclav</v>
      </c>
      <c r="E4701" s="5" t="str">
        <f>Source!L4701</f>
        <v>Wound Culture</v>
      </c>
      <c r="F4701" s="5" t="e">
        <f>IF(ISBLANK(Source!E4701),NA(),Source!E4701)</f>
        <v>#N/A</v>
      </c>
      <c r="G4701" s="5">
        <f>Source!I4701</f>
        <v>3</v>
      </c>
      <c r="H4701" s="5" t="str">
        <f>IF(B4701&lt;&gt;0,NA(),Source!B4701)</f>
        <v>ZZOS_AUG</v>
      </c>
      <c r="I4701" s="5" t="str">
        <f>VLOOKUP(H4701,Mapping!B:E,4,FALSE)</f>
        <v>18862-3</v>
      </c>
      <c r="J4701" s="9" t="str">
        <f>VLOOKUP(H4701,Mapping!B:M,12,FALSE)</f>
        <v/>
      </c>
      <c r="K4701" s="5" t="str">
        <f>VLOOKUP(H4701,Mapping!B:H,7,FALSE)</f>
        <v>Urine Culture</v>
      </c>
      <c r="L4701" s="5" t="e">
        <f>IF(B4701&lt;&gt;0,B4701,IF(M4701=1,I4701,NA()))</f>
        <v>#N/A</v>
      </c>
      <c r="N4701" s="9">
        <f>IFERROR(VLOOKUP(Labs!A4701,Mapping!D:M,10,FALSE),0)</f>
        <v>0</v>
      </c>
    </row>
    <row r="4702" spans="1:14" x14ac:dyDescent="0.25">
      <c r="A4702" s="5" t="str">
        <f>Source!B4702&amp;"|"&amp;Source!K4702</f>
        <v>ZZOS_CAS|GCUL</v>
      </c>
      <c r="B4702" s="5">
        <f>IFERROR(VLOOKUP(Labs!A4702,Mapping!D:E,2,FALSE),0)</f>
        <v>0</v>
      </c>
      <c r="C4702" t="str">
        <f>Source!F4702</f>
        <v>Microbiology</v>
      </c>
      <c r="D4702" s="5" t="str">
        <f>Source!D4702</f>
        <v>Caspofungin</v>
      </c>
      <c r="E4702" s="5" t="str">
        <f>Source!L4702</f>
        <v>GU Culture</v>
      </c>
      <c r="F4702" s="5" t="e">
        <f>IF(ISBLANK(Source!E4702),NA(),Source!E4702)</f>
        <v>#N/A</v>
      </c>
      <c r="G4702" s="5">
        <f>Source!I4702</f>
        <v>3</v>
      </c>
      <c r="H4702" s="5" t="str">
        <f>IF(B4702&lt;&gt;0,NA(),Source!B4702)</f>
        <v>ZZOS_CAS</v>
      </c>
      <c r="I4702" s="5" t="str">
        <f>VLOOKUP(H4702,Mapping!B:E,4,FALSE)</f>
        <v>32378-2</v>
      </c>
      <c r="J4702" s="9" t="str">
        <f>VLOOKUP(H4702,Mapping!B:M,12,FALSE)</f>
        <v/>
      </c>
      <c r="K4702" s="5" t="str">
        <f>VLOOKUP(H4702,Mapping!B:H,7,FALSE)</f>
        <v>SSSAB &amp; SLIDES</v>
      </c>
      <c r="L4702" s="5" t="e">
        <f>IF(B4702&lt;&gt;0,B4702,IF(M4702=1,I4702,NA()))</f>
        <v>#N/A</v>
      </c>
      <c r="N4702" s="9">
        <f>IFERROR(VLOOKUP(Labs!A4702,Mapping!D:M,10,FALSE),0)</f>
        <v>0</v>
      </c>
    </row>
    <row r="4703" spans="1:14" x14ac:dyDescent="0.25">
      <c r="A4703" s="5" t="str">
        <f>Source!B4703&amp;"|"&amp;Source!K4703</f>
        <v>ZZOS_FLU|USRC</v>
      </c>
      <c r="B4703" s="5">
        <f>IFERROR(VLOOKUP(Labs!A4703,Mapping!D:E,2,FALSE),0)</f>
        <v>0</v>
      </c>
      <c r="C4703" t="str">
        <f>Source!F4703</f>
        <v>Microbiology</v>
      </c>
      <c r="D4703" s="5" t="str">
        <f>Source!D4703</f>
        <v>Flucloxacillin</v>
      </c>
      <c r="E4703" s="5" t="str">
        <f>Source!L4703</f>
        <v>Urine Culture</v>
      </c>
      <c r="F4703" s="5" t="e">
        <f>IF(ISBLANK(Source!E4703),NA(),Source!E4703)</f>
        <v>#N/A</v>
      </c>
      <c r="G4703" s="5">
        <f>Source!I4703</f>
        <v>3</v>
      </c>
      <c r="H4703" s="5" t="str">
        <f>IF(B4703&lt;&gt;0,NA(),Source!B4703)</f>
        <v>ZZOS_FLU</v>
      </c>
      <c r="I4703" s="5">
        <f>VLOOKUP(H4703,Mapping!B:E,4,FALSE)</f>
        <v>0</v>
      </c>
      <c r="J4703" s="9" t="str">
        <f>VLOOKUP(H4703,Mapping!B:M,12,FALSE)</f>
        <v/>
      </c>
      <c r="K4703" s="5" t="str">
        <f>VLOOKUP(H4703,Mapping!B:H,7,FALSE)</f>
        <v>Wound Culture</v>
      </c>
      <c r="L4703" s="5" t="e">
        <f>IF(B4703&lt;&gt;0,B4703,IF(M4703=1,I4703,NA()))</f>
        <v>#N/A</v>
      </c>
      <c r="N4703" s="9">
        <f>IFERROR(VLOOKUP(Labs!A4703,Mapping!D:M,10,FALSE),0)</f>
        <v>0</v>
      </c>
    </row>
    <row r="4704" spans="1:14" x14ac:dyDescent="0.25">
      <c r="A4704" s="5" t="str">
        <f>Source!B4704&amp;"|"&amp;Source!K4704</f>
        <v>ZZOS_MIF|CSCU</v>
      </c>
      <c r="B4704" s="5">
        <f>IFERROR(VLOOKUP(Labs!A4704,Mapping!D:E,2,FALSE),0)</f>
        <v>0</v>
      </c>
      <c r="C4704" t="str">
        <f>Source!F4704</f>
        <v>Microbiology</v>
      </c>
      <c r="D4704" s="5" t="str">
        <f>Source!D4704</f>
        <v>Micafungin</v>
      </c>
      <c r="E4704" s="5" t="str">
        <f>Source!L4704</f>
        <v>Culture:</v>
      </c>
      <c r="F4704" s="5" t="e">
        <f>IF(ISBLANK(Source!E4704),NA(),Source!E4704)</f>
        <v>#N/A</v>
      </c>
      <c r="G4704" s="5">
        <f>Source!I4704</f>
        <v>3</v>
      </c>
      <c r="H4704" s="5" t="str">
        <f>IF(B4704&lt;&gt;0,NA(),Source!B4704)</f>
        <v>ZZOS_MIF</v>
      </c>
      <c r="I4704" s="5" t="str">
        <f>VLOOKUP(H4704,Mapping!B:E,4,FALSE)</f>
        <v>65340-2</v>
      </c>
      <c r="J4704" s="9" t="str">
        <f>VLOOKUP(H4704,Mapping!B:M,12,FALSE)</f>
        <v/>
      </c>
      <c r="K4704" s="5" t="str">
        <f>VLOOKUP(H4704,Mapping!B:H,7,FALSE)</f>
        <v>Culture (aerobic bottle)</v>
      </c>
      <c r="L4704" s="5" t="e">
        <f>IF(B4704&lt;&gt;0,B4704,IF(M4704=1,I4704,NA()))</f>
        <v>#N/A</v>
      </c>
      <c r="N4704" s="9">
        <f>IFERROR(VLOOKUP(Labs!A4704,Mapping!D:M,10,FALSE),0)</f>
        <v>0</v>
      </c>
    </row>
    <row r="4705" spans="1:14" x14ac:dyDescent="0.25">
      <c r="A4705" s="5" t="str">
        <f>Source!B4705&amp;"|"&amp;Source!K4705</f>
        <v>ZZOS_PEN|GUCU</v>
      </c>
      <c r="B4705" s="5">
        <f>IFERROR(VLOOKUP(Labs!A4705,Mapping!D:E,2,FALSE),0)</f>
        <v>0</v>
      </c>
      <c r="C4705" t="str">
        <f>Source!F4705</f>
        <v>Microbiology</v>
      </c>
      <c r="D4705" s="5" t="str">
        <f>Source!D4705</f>
        <v>Penicillin</v>
      </c>
      <c r="E4705" s="5" t="str">
        <f>Source!L4705</f>
        <v>GU Culture</v>
      </c>
      <c r="F4705" s="5" t="e">
        <f>IF(ISBLANK(Source!E4705),NA(),Source!E4705)</f>
        <v>#N/A</v>
      </c>
      <c r="G4705" s="5">
        <f>Source!I4705</f>
        <v>3</v>
      </c>
      <c r="H4705" s="5" t="str">
        <f>IF(B4705&lt;&gt;0,NA(),Source!B4705)</f>
        <v>ZZOS_PEN</v>
      </c>
      <c r="I4705" s="5" t="str">
        <f>VLOOKUP(H4705,Mapping!B:E,4,FALSE)</f>
        <v>18964-7</v>
      </c>
      <c r="J4705" s="9" t="str">
        <f>VLOOKUP(H4705,Mapping!B:M,12,FALSE)</f>
        <v/>
      </c>
      <c r="K4705" s="5" t="str">
        <f>VLOOKUP(H4705,Mapping!B:H,7,FALSE)</f>
        <v>Wound Culture</v>
      </c>
      <c r="L4705" s="5" t="e">
        <f>IF(B4705&lt;&gt;0,B4705,IF(M4705=1,I4705,NA()))</f>
        <v>#N/A</v>
      </c>
      <c r="N4705" s="9">
        <f>IFERROR(VLOOKUP(Labs!A4705,Mapping!D:M,10,FALSE),0)</f>
        <v>0</v>
      </c>
    </row>
    <row r="4706" spans="1:14" x14ac:dyDescent="0.25">
      <c r="A4706" s="5" t="str">
        <f>Source!B4706&amp;"|"&amp;Source!K4706</f>
        <v>ZZOS_RIF|MCUL</v>
      </c>
      <c r="B4706" s="5">
        <f>IFERROR(VLOOKUP(Labs!A4706,Mapping!D:E,2,FALSE),0)</f>
        <v>0</v>
      </c>
      <c r="C4706" t="str">
        <f>Source!F4706</f>
        <v>Microbiology</v>
      </c>
      <c r="D4706" s="5" t="str">
        <f>Source!D4706</f>
        <v>Rifampicin</v>
      </c>
      <c r="E4706" s="5" t="str">
        <f>Source!L4706</f>
        <v>Culture</v>
      </c>
      <c r="F4706" s="5" t="e">
        <f>IF(ISBLANK(Source!E4706),NA(),Source!E4706)</f>
        <v>#N/A</v>
      </c>
      <c r="G4706" s="5">
        <f>Source!I4706</f>
        <v>3</v>
      </c>
      <c r="H4706" s="5" t="str">
        <f>IF(B4706&lt;&gt;0,NA(),Source!B4706)</f>
        <v>ZZOS_RIF</v>
      </c>
      <c r="I4706" s="5" t="str">
        <f>VLOOKUP(H4706,Mapping!B:E,4,FALSE)</f>
        <v>18974-6</v>
      </c>
      <c r="J4706" s="9" t="str">
        <f>VLOOKUP(H4706,Mapping!B:M,12,FALSE)</f>
        <v/>
      </c>
      <c r="K4706" s="5" t="str">
        <f>VLOOKUP(H4706,Mapping!B:H,7,FALSE)</f>
        <v>Wound Culture</v>
      </c>
      <c r="L4706" s="5" t="e">
        <f>IF(B4706&lt;&gt;0,B4706,IF(M4706=1,I4706,NA()))</f>
        <v>#N/A</v>
      </c>
      <c r="N4706" s="9">
        <f>IFERROR(VLOOKUP(Labs!A4706,Mapping!D:M,10,FALSE),0)</f>
        <v>0</v>
      </c>
    </row>
    <row r="4707" spans="1:14" x14ac:dyDescent="0.25">
      <c r="A4707" s="5" t="str">
        <f>Source!B4707&amp;"|"&amp;Source!K4707</f>
        <v>ZZOS_TET|JFCU</v>
      </c>
      <c r="B4707" s="5">
        <f>IFERROR(VLOOKUP(Labs!A4707,Mapping!D:E,2,FALSE),0)</f>
        <v>0</v>
      </c>
      <c r="C4707" t="str">
        <f>Source!F4707</f>
        <v>Microbiology</v>
      </c>
      <c r="D4707" s="5" t="str">
        <f>Source!D4707</f>
        <v>Tetracycline</v>
      </c>
      <c r="E4707" s="5" t="str">
        <f>Source!L4707</f>
        <v>Culture:</v>
      </c>
      <c r="F4707" s="5" t="e">
        <f>IF(ISBLANK(Source!E4707),NA(),Source!E4707)</f>
        <v>#N/A</v>
      </c>
      <c r="G4707" s="5">
        <f>Source!I4707</f>
        <v>3</v>
      </c>
      <c r="H4707" s="5" t="str">
        <f>IF(B4707&lt;&gt;0,NA(),Source!B4707)</f>
        <v>ZZOS_TET</v>
      </c>
      <c r="I4707" s="5" t="str">
        <f>VLOOKUP(H4707,Mapping!B:E,4,FALSE)</f>
        <v>18993-6</v>
      </c>
      <c r="J4707" s="9" t="str">
        <f>VLOOKUP(H4707,Mapping!B:M,12,FALSE)</f>
        <v/>
      </c>
      <c r="K4707" s="5" t="str">
        <f>VLOOKUP(H4707,Mapping!B:H,7,FALSE)</f>
        <v>Culture:</v>
      </c>
      <c r="L4707" s="5" t="e">
        <f>IF(B4707&lt;&gt;0,B4707,IF(M4707=1,I4707,NA()))</f>
        <v>#N/A</v>
      </c>
      <c r="N4707" s="9">
        <f>IFERROR(VLOOKUP(Labs!A4707,Mapping!D:M,10,FALSE),0)</f>
        <v>0</v>
      </c>
    </row>
    <row r="4708" spans="1:14" x14ac:dyDescent="0.25">
      <c r="A4708" s="5" t="str">
        <f>Source!B4708&amp;"|"&amp;Source!K4708</f>
        <v>ZZOS_CEF|CSCU</v>
      </c>
      <c r="B4708" s="5">
        <f>IFERROR(VLOOKUP(Labs!A4708,Mapping!D:E,2,FALSE),0)</f>
        <v>0</v>
      </c>
      <c r="C4708" t="str">
        <f>Source!F4708</f>
        <v>Microbiology</v>
      </c>
      <c r="D4708" s="5" t="str">
        <f>Source!D4708</f>
        <v>Cefuroxime</v>
      </c>
      <c r="E4708" s="5" t="str">
        <f>Source!L4708</f>
        <v>Culture:</v>
      </c>
      <c r="F4708" s="5" t="e">
        <f>IF(ISBLANK(Source!E4708),NA(),Source!E4708)</f>
        <v>#N/A</v>
      </c>
      <c r="G4708" s="5">
        <f>Source!I4708</f>
        <v>3</v>
      </c>
      <c r="H4708" s="5" t="str">
        <f>IF(B4708&lt;&gt;0,NA(),Source!B4708)</f>
        <v>ZZOS_CEF</v>
      </c>
      <c r="I4708" s="5" t="str">
        <f>VLOOKUP(H4708,Mapping!B:E,4,FALSE)</f>
        <v>51724-3</v>
      </c>
      <c r="J4708" s="9" t="str">
        <f>VLOOKUP(H4708,Mapping!B:M,12,FALSE)</f>
        <v/>
      </c>
      <c r="K4708" s="5" t="str">
        <f>VLOOKUP(H4708,Mapping!B:H,7,FALSE)</f>
        <v>Wound Culture</v>
      </c>
      <c r="L4708" s="5" t="e">
        <f>IF(B4708&lt;&gt;0,B4708,IF(M4708=1,I4708,NA()))</f>
        <v>#N/A</v>
      </c>
      <c r="N4708" s="9">
        <f>IFERROR(VLOOKUP(Labs!A4708,Mapping!D:M,10,FALSE),0)</f>
        <v>0</v>
      </c>
    </row>
    <row r="4709" spans="1:14" x14ac:dyDescent="0.25">
      <c r="A4709" s="5" t="str">
        <f>Source!B4709&amp;"|"&amp;Source!K4709</f>
        <v>ZZOS_CTX|ADCU</v>
      </c>
      <c r="B4709" s="5">
        <f>IFERROR(VLOOKUP(Labs!A4709,Mapping!D:E,2,FALSE),0)</f>
        <v>0</v>
      </c>
      <c r="C4709" t="str">
        <f>Source!F4709</f>
        <v>Microbiology</v>
      </c>
      <c r="D4709" s="5" t="str">
        <f>Source!D4709</f>
        <v>Cefotaxime</v>
      </c>
      <c r="E4709" s="5" t="str">
        <f>Source!L4709</f>
        <v>Culture (aerobic bottle)</v>
      </c>
      <c r="F4709" s="5" t="e">
        <f>IF(ISBLANK(Source!E4709),NA(),Source!E4709)</f>
        <v>#N/A</v>
      </c>
      <c r="G4709" s="5">
        <f>Source!I4709</f>
        <v>3</v>
      </c>
      <c r="H4709" s="5" t="str">
        <f>IF(B4709&lt;&gt;0,NA(),Source!B4709)</f>
        <v>ZZOS_CTX</v>
      </c>
      <c r="I4709" s="5" t="str">
        <f>VLOOKUP(H4709,Mapping!B:E,4,FALSE)</f>
        <v>18886-2</v>
      </c>
      <c r="J4709" s="9" t="str">
        <f>VLOOKUP(H4709,Mapping!B:M,12,FALSE)</f>
        <v/>
      </c>
      <c r="K4709" s="5" t="str">
        <f>VLOOKUP(H4709,Mapping!B:H,7,FALSE)</f>
        <v>Urine Culture</v>
      </c>
      <c r="L4709" s="5" t="e">
        <f>IF(B4709&lt;&gt;0,B4709,IF(M4709=1,I4709,NA()))</f>
        <v>#N/A</v>
      </c>
      <c r="N4709" s="9">
        <f>IFERROR(VLOOKUP(Labs!A4709,Mapping!D:M,10,FALSE),0)</f>
        <v>0</v>
      </c>
    </row>
    <row r="4710" spans="1:14" x14ac:dyDescent="0.25">
      <c r="A4710" s="5" t="str">
        <f>Source!B4710&amp;"|"&amp;Source!K4710</f>
        <v>ZZOS_GEN|NOCU</v>
      </c>
      <c r="B4710" s="5">
        <f>IFERROR(VLOOKUP(Labs!A4710,Mapping!D:E,2,FALSE),0)</f>
        <v>0</v>
      </c>
      <c r="C4710" t="str">
        <f>Source!F4710</f>
        <v>Microbiology</v>
      </c>
      <c r="D4710" s="5" t="str">
        <f>Source!D4710</f>
        <v>Gentamicin</v>
      </c>
      <c r="E4710" s="5" t="str">
        <f>Source!L4710</f>
        <v>Culture:</v>
      </c>
      <c r="F4710" s="5" t="e">
        <f>IF(ISBLANK(Source!E4710),NA(),Source!E4710)</f>
        <v>#N/A</v>
      </c>
      <c r="G4710" s="5">
        <f>Source!I4710</f>
        <v>3</v>
      </c>
      <c r="H4710" s="5" t="str">
        <f>IF(B4710&lt;&gt;0,NA(),Source!B4710)</f>
        <v>ZZOS_GEN</v>
      </c>
      <c r="I4710" s="5" t="str">
        <f>VLOOKUP(H4710,Mapping!B:E,4,FALSE)</f>
        <v>18928-2</v>
      </c>
      <c r="J4710" s="9" t="str">
        <f>VLOOKUP(H4710,Mapping!B:M,12,FALSE)</f>
        <v/>
      </c>
      <c r="K4710" s="5" t="str">
        <f>VLOOKUP(H4710,Mapping!B:H,7,FALSE)</f>
        <v>Urine Culture</v>
      </c>
      <c r="L4710" s="5" t="e">
        <f>IF(B4710&lt;&gt;0,B4710,IF(M4710=1,I4710,NA()))</f>
        <v>#N/A</v>
      </c>
      <c r="N4710" s="9">
        <f>IFERROR(VLOOKUP(Labs!A4710,Mapping!D:M,10,FALSE),0)</f>
        <v>0</v>
      </c>
    </row>
    <row r="4711" spans="1:14" x14ac:dyDescent="0.25">
      <c r="A4711" s="5" t="str">
        <f>Source!B4711&amp;"|"&amp;Source!K4711</f>
        <v>ZZOS_MUP|SPRC</v>
      </c>
      <c r="B4711" s="5">
        <f>IFERROR(VLOOKUP(Labs!A4711,Mapping!D:E,2,FALSE),0)</f>
        <v>0</v>
      </c>
      <c r="C4711" t="str">
        <f>Source!F4711</f>
        <v>Microbiology</v>
      </c>
      <c r="D4711" s="5" t="str">
        <f>Source!D4711</f>
        <v>Mupirocin</v>
      </c>
      <c r="E4711" s="5" t="str">
        <f>Source!L4711</f>
        <v>Routine Sputum Culture</v>
      </c>
      <c r="F4711" s="5" t="e">
        <f>IF(ISBLANK(Source!E4711),NA(),Source!E4711)</f>
        <v>#N/A</v>
      </c>
      <c r="G4711" s="5">
        <f>Source!I4711</f>
        <v>3</v>
      </c>
      <c r="H4711" s="5" t="str">
        <f>IF(B4711&lt;&gt;0,NA(),Source!B4711)</f>
        <v>ZZOS_MUP</v>
      </c>
      <c r="I4711" s="5" t="str">
        <f>VLOOKUP(H4711,Mapping!B:E,4,FALSE)</f>
        <v>20389-3</v>
      </c>
      <c r="J4711" s="9" t="str">
        <f>VLOOKUP(H4711,Mapping!B:M,12,FALSE)</f>
        <v/>
      </c>
      <c r="K4711" s="5" t="str">
        <f>VLOOKUP(H4711,Mapping!B:H,7,FALSE)</f>
        <v>Upper Respiratory Culture</v>
      </c>
      <c r="L4711" s="5" t="e">
        <f>IF(B4711&lt;&gt;0,B4711,IF(M4711=1,I4711,NA()))</f>
        <v>#N/A</v>
      </c>
      <c r="N4711" s="9">
        <f>IFERROR(VLOOKUP(Labs!A4711,Mapping!D:M,10,FALSE),0)</f>
        <v>0</v>
      </c>
    </row>
    <row r="4712" spans="1:14" x14ac:dyDescent="0.25">
      <c r="A4712" s="5" t="str">
        <f>Source!B4712&amp;"|"&amp;Source!K4712</f>
        <v>ZZOS_VAN|JFCU</v>
      </c>
      <c r="B4712" s="5">
        <f>IFERROR(VLOOKUP(Labs!A4712,Mapping!D:E,2,FALSE),0)</f>
        <v>0</v>
      </c>
      <c r="C4712" t="str">
        <f>Source!F4712</f>
        <v>Microbiology</v>
      </c>
      <c r="D4712" s="5" t="str">
        <f>Source!D4712</f>
        <v>Vancomycin</v>
      </c>
      <c r="E4712" s="5" t="str">
        <f>Source!L4712</f>
        <v>Wound Culture</v>
      </c>
      <c r="F4712" s="5" t="e">
        <f>IF(ISBLANK(Source!E4712),NA(),Source!E4712)</f>
        <v>#N/A</v>
      </c>
      <c r="G4712" s="5">
        <f>Source!I4712</f>
        <v>3</v>
      </c>
      <c r="H4712" s="5" t="str">
        <f>IF(B4712&lt;&gt;0,NA(),Source!B4712)</f>
        <v>ZZOS_VAN</v>
      </c>
      <c r="I4712" s="5" t="str">
        <f>VLOOKUP(H4712,Mapping!B:E,4,FALSE)</f>
        <v>19000-9</v>
      </c>
      <c r="J4712" s="9" t="str">
        <f>VLOOKUP(H4712,Mapping!B:M,12,FALSE)</f>
        <v/>
      </c>
      <c r="K4712" s="5" t="str">
        <f>VLOOKUP(H4712,Mapping!B:H,7,FALSE)</f>
        <v>Wound Culture</v>
      </c>
      <c r="L4712" s="5" t="e">
        <f>IF(B4712&lt;&gt;0,B4712,IF(M4712=1,I4712,NA()))</f>
        <v>#N/A</v>
      </c>
      <c r="N4712" s="9">
        <f>IFERROR(VLOOKUP(Labs!A4712,Mapping!D:M,10,FALSE),0)</f>
        <v>0</v>
      </c>
    </row>
    <row r="4713" spans="1:14" x14ac:dyDescent="0.25">
      <c r="A4713" s="5" t="str">
        <f>Source!B4713&amp;"|"&amp;Source!K4713</f>
        <v>ZZOS_TIG|WCUL</v>
      </c>
      <c r="B4713" s="5">
        <f>IFERROR(VLOOKUP(Labs!A4713,Mapping!D:E,2,FALSE),0)</f>
        <v>0</v>
      </c>
      <c r="C4713" t="str">
        <f>Source!F4713</f>
        <v>Microbiology</v>
      </c>
      <c r="D4713" s="5" t="str">
        <f>Source!D4713</f>
        <v>Tigecycline</v>
      </c>
      <c r="E4713" s="5" t="str">
        <f>Source!L4713</f>
        <v>Wound Culture</v>
      </c>
      <c r="F4713" s="5" t="e">
        <f>IF(ISBLANK(Source!E4713),NA(),Source!E4713)</f>
        <v>#N/A</v>
      </c>
      <c r="G4713" s="5">
        <f>Source!I4713</f>
        <v>3</v>
      </c>
      <c r="H4713" s="5" t="str">
        <f>IF(B4713&lt;&gt;0,NA(),Source!B4713)</f>
        <v>ZZOS_TIG</v>
      </c>
      <c r="I4713" s="5" t="str">
        <f>VLOOKUP(H4713,Mapping!B:E,4,FALSE)</f>
        <v>42357-4</v>
      </c>
      <c r="J4713" s="9" t="str">
        <f>VLOOKUP(H4713,Mapping!B:M,12,FALSE)</f>
        <v/>
      </c>
      <c r="K4713" s="5" t="str">
        <f>VLOOKUP(H4713,Mapping!B:H,7,FALSE)</f>
        <v>Sputum Culture</v>
      </c>
      <c r="L4713" s="5" t="e">
        <f>IF(B4713&lt;&gt;0,B4713,IF(M4713=1,I4713,NA()))</f>
        <v>#N/A</v>
      </c>
      <c r="N4713" s="9">
        <f>IFERROR(VLOOKUP(Labs!A4713,Mapping!D:M,10,FALSE),0)</f>
        <v>0</v>
      </c>
    </row>
    <row r="4714" spans="1:14" x14ac:dyDescent="0.25">
      <c r="A4714" s="5" t="str">
        <f>Source!B4714&amp;"|"&amp;Source!K4714</f>
        <v>ZZOS_AMB|ACUL</v>
      </c>
      <c r="B4714" s="5">
        <f>IFERROR(VLOOKUP(Labs!A4714,Mapping!D:E,2,FALSE),0)</f>
        <v>0</v>
      </c>
      <c r="C4714" t="str">
        <f>Source!F4714</f>
        <v>Microbiology</v>
      </c>
      <c r="D4714" s="5" t="str">
        <f>Source!D4714</f>
        <v>Amphotericin B</v>
      </c>
      <c r="E4714" s="5" t="str">
        <f>Source!L4714</f>
        <v>Blood culture (aerobic) cult</v>
      </c>
      <c r="F4714" s="5" t="e">
        <f>IF(ISBLANK(Source!E4714),NA(),Source!E4714)</f>
        <v>#N/A</v>
      </c>
      <c r="G4714" s="5">
        <f>Source!I4714</f>
        <v>3</v>
      </c>
      <c r="H4714" s="5" t="str">
        <f>IF(B4714&lt;&gt;0,NA(),Source!B4714)</f>
        <v>ZZOS_AMB</v>
      </c>
      <c r="I4714" s="5" t="str">
        <f>VLOOKUP(H4714,Mapping!B:E,4,FALSE)</f>
        <v>18863-1</v>
      </c>
      <c r="J4714" s="9" t="str">
        <f>VLOOKUP(H4714,Mapping!B:M,12,FALSE)</f>
        <v/>
      </c>
      <c r="K4714" s="5" t="str">
        <f>VLOOKUP(H4714,Mapping!B:H,7,FALSE)</f>
        <v>GU Culture</v>
      </c>
      <c r="L4714" s="5" t="e">
        <f>IF(B4714&lt;&gt;0,B4714,IF(M4714=1,I4714,NA()))</f>
        <v>#N/A</v>
      </c>
      <c r="N4714" s="9">
        <f>IFERROR(VLOOKUP(Labs!A4714,Mapping!D:M,10,FALSE),0)</f>
        <v>0</v>
      </c>
    </row>
    <row r="4715" spans="1:14" x14ac:dyDescent="0.25">
      <c r="A4715" s="5" t="str">
        <f>Source!B4715&amp;"|"&amp;Source!K4715</f>
        <v>ZZOS_ANI|CVCU</v>
      </c>
      <c r="B4715" s="5">
        <f>IFERROR(VLOOKUP(Labs!A4715,Mapping!D:E,2,FALSE),0)</f>
        <v>0</v>
      </c>
      <c r="C4715" t="str">
        <f>Source!F4715</f>
        <v>Microbiology</v>
      </c>
      <c r="D4715" s="5" t="str">
        <f>Source!D4715</f>
        <v>Anidulafungin</v>
      </c>
      <c r="E4715" s="5" t="str">
        <f>Source!L4715</f>
        <v>Culture:</v>
      </c>
      <c r="F4715" s="5" t="e">
        <f>IF(ISBLANK(Source!E4715),NA(),Source!E4715)</f>
        <v>#N/A</v>
      </c>
      <c r="G4715" s="5">
        <f>Source!I4715</f>
        <v>3</v>
      </c>
      <c r="H4715" s="5" t="str">
        <f>IF(B4715&lt;&gt;0,NA(),Source!B4715)</f>
        <v>ZZOS_ANI</v>
      </c>
      <c r="I4715" s="5" t="str">
        <f>VLOOKUP(H4715,Mapping!B:E,4,FALSE)</f>
        <v>57095-2</v>
      </c>
      <c r="J4715" s="9" t="str">
        <f>VLOOKUP(H4715,Mapping!B:M,12,FALSE)</f>
        <v/>
      </c>
      <c r="K4715" s="5" t="str">
        <f>VLOOKUP(H4715,Mapping!B:H,7,FALSE)</f>
        <v>Upper Respiratory Culture</v>
      </c>
      <c r="L4715" s="5" t="e">
        <f>IF(B4715&lt;&gt;0,B4715,IF(M4715=1,I4715,NA()))</f>
        <v>#N/A</v>
      </c>
      <c r="N4715" s="9">
        <f>IFERROR(VLOOKUP(Labs!A4715,Mapping!D:M,10,FALSE),0)</f>
        <v>0</v>
      </c>
    </row>
    <row r="4716" spans="1:14" x14ac:dyDescent="0.25">
      <c r="A4716" s="5" t="str">
        <f>Source!B4716&amp;"|"&amp;Source!K4716</f>
        <v>ZZOS_TAZ|BRCU</v>
      </c>
      <c r="B4716" s="5">
        <f>IFERROR(VLOOKUP(Labs!A4716,Mapping!D:E,2,FALSE),0)</f>
        <v>0</v>
      </c>
      <c r="C4716" t="str">
        <f>Source!F4716</f>
        <v>Microbiology</v>
      </c>
      <c r="D4716" s="5" t="str">
        <f>Source!D4716</f>
        <v>Tazocin</v>
      </c>
      <c r="E4716" s="5" t="str">
        <f>Source!L4716</f>
        <v>Culture</v>
      </c>
      <c r="F4716" s="5" t="e">
        <f>IF(ISBLANK(Source!E4716),NA(),Source!E4716)</f>
        <v>#N/A</v>
      </c>
      <c r="G4716" s="5">
        <f>Source!I4716</f>
        <v>3</v>
      </c>
      <c r="H4716" s="5" t="str">
        <f>IF(B4716&lt;&gt;0,NA(),Source!B4716)</f>
        <v>ZZOS_TAZ</v>
      </c>
      <c r="I4716" s="5">
        <f>VLOOKUP(H4716,Mapping!B:E,4,FALSE)</f>
        <v>0</v>
      </c>
      <c r="J4716" s="9" t="str">
        <f>VLOOKUP(H4716,Mapping!B:M,12,FALSE)</f>
        <v/>
      </c>
      <c r="K4716" s="5" t="str">
        <f>VLOOKUP(H4716,Mapping!B:H,7,FALSE)</f>
        <v>Sputum Culture</v>
      </c>
      <c r="L4716" s="5" t="e">
        <f>IF(B4716&lt;&gt;0,B4716,IF(M4716=1,I4716,NA()))</f>
        <v>#N/A</v>
      </c>
      <c r="N4716" s="9">
        <f>IFERROR(VLOOKUP(Labs!A4716,Mapping!D:M,10,FALSE),0)</f>
        <v>0</v>
      </c>
    </row>
    <row r="4717" spans="1:14" x14ac:dyDescent="0.25">
      <c r="A4717" s="5" t="str">
        <f>Source!B4717&amp;"|"&amp;Source!K4717</f>
        <v>ZZOS_TET|IUCU</v>
      </c>
      <c r="B4717" s="5">
        <f>IFERROR(VLOOKUP(Labs!A4717,Mapping!D:E,2,FALSE),0)</f>
        <v>0</v>
      </c>
      <c r="C4717" t="str">
        <f>Source!F4717</f>
        <v>Microbiology</v>
      </c>
      <c r="D4717" s="5" t="str">
        <f>Source!D4717</f>
        <v>Tetracycline</v>
      </c>
      <c r="E4717" s="5" t="str">
        <f>Source!L4717</f>
        <v>Wound Culture</v>
      </c>
      <c r="F4717" s="5" t="e">
        <f>IF(ISBLANK(Source!E4717),NA(),Source!E4717)</f>
        <v>#N/A</v>
      </c>
      <c r="G4717" s="5">
        <f>Source!I4717</f>
        <v>3</v>
      </c>
      <c r="H4717" s="5" t="str">
        <f>IF(B4717&lt;&gt;0,NA(),Source!B4717)</f>
        <v>ZZOS_TET</v>
      </c>
      <c r="I4717" s="5" t="str">
        <f>VLOOKUP(H4717,Mapping!B:E,4,FALSE)</f>
        <v>18993-6</v>
      </c>
      <c r="J4717" s="9" t="str">
        <f>VLOOKUP(H4717,Mapping!B:M,12,FALSE)</f>
        <v/>
      </c>
      <c r="K4717" s="5" t="str">
        <f>VLOOKUP(H4717,Mapping!B:H,7,FALSE)</f>
        <v>Culture:</v>
      </c>
      <c r="L4717" s="5" t="e">
        <f>IF(B4717&lt;&gt;0,B4717,IF(M4717=1,I4717,NA()))</f>
        <v>#N/A</v>
      </c>
      <c r="N4717" s="9">
        <f>IFERROR(VLOOKUP(Labs!A4717,Mapping!D:M,10,FALSE),0)</f>
        <v>0</v>
      </c>
    </row>
    <row r="4718" spans="1:14" x14ac:dyDescent="0.25">
      <c r="A4718" s="5" t="str">
        <f>Source!B4718&amp;"|"&amp;Source!K4718</f>
        <v>ZZOS_TIG|W2CU</v>
      </c>
      <c r="B4718" s="5">
        <f>IFERROR(VLOOKUP(Labs!A4718,Mapping!D:E,2,FALSE),0)</f>
        <v>0</v>
      </c>
      <c r="C4718" t="str">
        <f>Source!F4718</f>
        <v>Microbiology</v>
      </c>
      <c r="D4718" s="5" t="str">
        <f>Source!D4718</f>
        <v>Tigecycline</v>
      </c>
      <c r="E4718" s="5" t="str">
        <f>Source!L4718</f>
        <v>Culture:</v>
      </c>
      <c r="F4718" s="5" t="e">
        <f>IF(ISBLANK(Source!E4718),NA(),Source!E4718)</f>
        <v>#N/A</v>
      </c>
      <c r="G4718" s="5">
        <f>Source!I4718</f>
        <v>3</v>
      </c>
      <c r="H4718" s="5" t="str">
        <f>IF(B4718&lt;&gt;0,NA(),Source!B4718)</f>
        <v>ZZOS_TIG</v>
      </c>
      <c r="I4718" s="5" t="str">
        <f>VLOOKUP(H4718,Mapping!B:E,4,FALSE)</f>
        <v>42357-4</v>
      </c>
      <c r="J4718" s="9" t="str">
        <f>VLOOKUP(H4718,Mapping!B:M,12,FALSE)</f>
        <v/>
      </c>
      <c r="K4718" s="5" t="str">
        <f>VLOOKUP(H4718,Mapping!B:H,7,FALSE)</f>
        <v>Sputum Culture</v>
      </c>
      <c r="L4718" s="5" t="e">
        <f>IF(B4718&lt;&gt;0,B4718,IF(M4718=1,I4718,NA()))</f>
        <v>#N/A</v>
      </c>
      <c r="N4718" s="9">
        <f>IFERROR(VLOOKUP(Labs!A4718,Mapping!D:M,10,FALSE),0)</f>
        <v>0</v>
      </c>
    </row>
    <row r="4719" spans="1:14" x14ac:dyDescent="0.25">
      <c r="A4719" s="5" t="str">
        <f>Source!B4719&amp;"|"&amp;Source!K4719</f>
        <v>ZZOS_COL|SPBC</v>
      </c>
      <c r="B4719" s="5">
        <f>IFERROR(VLOOKUP(Labs!A4719,Mapping!D:E,2,FALSE),0)</f>
        <v>0</v>
      </c>
      <c r="C4719" t="str">
        <f>Source!F4719</f>
        <v>Microbiology</v>
      </c>
      <c r="D4719" s="5" t="str">
        <f>Source!D4719</f>
        <v>Colistin</v>
      </c>
      <c r="E4719" s="5" t="str">
        <f>Source!L4719</f>
        <v>Bronchiectasis Culture</v>
      </c>
      <c r="F4719" s="5" t="e">
        <f>IF(ISBLANK(Source!E4719),NA(),Source!E4719)</f>
        <v>#N/A</v>
      </c>
      <c r="G4719" s="5">
        <f>Source!I4719</f>
        <v>3</v>
      </c>
      <c r="H4719" s="5" t="str">
        <f>IF(B4719&lt;&gt;0,NA(),Source!B4719)</f>
        <v>ZZOS_COL</v>
      </c>
      <c r="I4719" s="5" t="str">
        <f>VLOOKUP(H4719,Mapping!B:E,4,FALSE)</f>
        <v>18912-6</v>
      </c>
      <c r="J4719" s="9" t="str">
        <f>VLOOKUP(H4719,Mapping!B:M,12,FALSE)</f>
        <v/>
      </c>
      <c r="K4719" s="5" t="str">
        <f>VLOOKUP(H4719,Mapping!B:H,7,FALSE)</f>
        <v>Sputum Culture</v>
      </c>
      <c r="L4719" s="5" t="e">
        <f>IF(B4719&lt;&gt;0,B4719,IF(M4719=1,I4719,NA()))</f>
        <v>#N/A</v>
      </c>
      <c r="N4719" s="9">
        <f>IFERROR(VLOOKUP(Labs!A4719,Mapping!D:M,10,FALSE),0)</f>
        <v>0</v>
      </c>
    </row>
    <row r="4720" spans="1:14" x14ac:dyDescent="0.25">
      <c r="A4720" s="5" t="str">
        <f>Source!B4720&amp;"|"&amp;Source!K4720</f>
        <v>ZZOS_TEC|TISO</v>
      </c>
      <c r="B4720" s="5">
        <f>IFERROR(VLOOKUP(Labs!A4720,Mapping!D:E,2,FALSE),0)</f>
        <v>0</v>
      </c>
      <c r="C4720" t="str">
        <f>Source!F4720</f>
        <v>Microbiology</v>
      </c>
      <c r="D4720" s="5" t="str">
        <f>Source!D4720</f>
        <v>Teicoplanin</v>
      </c>
      <c r="E4720" s="5" t="str">
        <f>Source!L4720</f>
        <v>Culture:</v>
      </c>
      <c r="F4720" s="5" t="e">
        <f>IF(ISBLANK(Source!E4720),NA(),Source!E4720)</f>
        <v>#N/A</v>
      </c>
      <c r="G4720" s="5">
        <f>Source!I4720</f>
        <v>3</v>
      </c>
      <c r="H4720" s="5" t="str">
        <f>IF(B4720&lt;&gt;0,NA(),Source!B4720)</f>
        <v>ZZOS_TEC</v>
      </c>
      <c r="I4720" s="5" t="str">
        <f>VLOOKUP(H4720,Mapping!B:E,4,FALSE)</f>
        <v>18989-4</v>
      </c>
      <c r="J4720" s="9" t="str">
        <f>VLOOKUP(H4720,Mapping!B:M,12,FALSE)</f>
        <v/>
      </c>
      <c r="K4720" s="5" t="str">
        <f>VLOOKUP(H4720,Mapping!B:H,7,FALSE)</f>
        <v>Wound Culture</v>
      </c>
      <c r="L4720" s="5" t="e">
        <f>IF(B4720&lt;&gt;0,B4720,IF(M4720=1,I4720,NA()))</f>
        <v>#N/A</v>
      </c>
      <c r="N4720" s="9">
        <f>IFERROR(VLOOKUP(Labs!A4720,Mapping!D:M,10,FALSE),0)</f>
        <v>0</v>
      </c>
    </row>
    <row r="4721" spans="1:14" x14ac:dyDescent="0.25">
      <c r="A4721" s="5" t="str">
        <f>Source!B4721&amp;"|"&amp;Source!K4721</f>
        <v>ZZOS_VOR|ACUL</v>
      </c>
      <c r="B4721" s="5">
        <f>IFERROR(VLOOKUP(Labs!A4721,Mapping!D:E,2,FALSE),0)</f>
        <v>0</v>
      </c>
      <c r="C4721" t="str">
        <f>Source!F4721</f>
        <v>Microbiology</v>
      </c>
      <c r="D4721" s="5" t="str">
        <f>Source!D4721</f>
        <v>Voriconazole</v>
      </c>
      <c r="E4721" s="5" t="str">
        <f>Source!L4721</f>
        <v>Blood culture (aerobic) cult</v>
      </c>
      <c r="F4721" s="5" t="e">
        <f>IF(ISBLANK(Source!E4721),NA(),Source!E4721)</f>
        <v>#N/A</v>
      </c>
      <c r="G4721" s="5">
        <f>Source!I4721</f>
        <v>3</v>
      </c>
      <c r="H4721" s="5" t="str">
        <f>IF(B4721&lt;&gt;0,NA(),Source!B4721)</f>
        <v>ZZOS_VOR</v>
      </c>
      <c r="I4721" s="5" t="str">
        <f>VLOOKUP(H4721,Mapping!B:E,4,FALSE)</f>
        <v>32379-0</v>
      </c>
      <c r="J4721" s="9" t="str">
        <f>VLOOKUP(H4721,Mapping!B:M,12,FALSE)</f>
        <v/>
      </c>
      <c r="K4721" s="5" t="str">
        <f>VLOOKUP(H4721,Mapping!B:H,7,FALSE)</f>
        <v>GU Culture</v>
      </c>
      <c r="L4721" s="5" t="e">
        <f>IF(B4721&lt;&gt;0,B4721,IF(M4721=1,I4721,NA()))</f>
        <v>#N/A</v>
      </c>
      <c r="N4721" s="9">
        <f>IFERROR(VLOOKUP(Labs!A4721,Mapping!D:M,10,FALSE),0)</f>
        <v>0</v>
      </c>
    </row>
    <row r="4722" spans="1:14" x14ac:dyDescent="0.25">
      <c r="A4722" s="5" t="str">
        <f>Source!B4722&amp;"|"&amp;Source!K4722</f>
        <v>ZZOS_VAN|W1MS</v>
      </c>
      <c r="B4722" s="5">
        <f>IFERROR(VLOOKUP(Labs!A4722,Mapping!D:E,2,FALSE),0)</f>
        <v>0</v>
      </c>
      <c r="C4722" t="str">
        <f>Source!F4722</f>
        <v>Microbiology</v>
      </c>
      <c r="D4722" s="5" t="str">
        <f>Source!D4722</f>
        <v>Vancomycin</v>
      </c>
      <c r="E4722" s="5" t="str">
        <f>Source!L4722</f>
        <v>Wound MRSA SAB</v>
      </c>
      <c r="F4722" s="5" t="e">
        <f>IF(ISBLANK(Source!E4722),NA(),Source!E4722)</f>
        <v>#N/A</v>
      </c>
      <c r="G4722" s="5">
        <f>Source!I4722</f>
        <v>3</v>
      </c>
      <c r="H4722" s="5" t="str">
        <f>IF(B4722&lt;&gt;0,NA(),Source!B4722)</f>
        <v>ZZOS_VAN</v>
      </c>
      <c r="I4722" s="5" t="str">
        <f>VLOOKUP(H4722,Mapping!B:E,4,FALSE)</f>
        <v>19000-9</v>
      </c>
      <c r="J4722" s="9" t="str">
        <f>VLOOKUP(H4722,Mapping!B:M,12,FALSE)</f>
        <v/>
      </c>
      <c r="K4722" s="5" t="str">
        <f>VLOOKUP(H4722,Mapping!B:H,7,FALSE)</f>
        <v>Wound Culture</v>
      </c>
      <c r="L4722" s="5" t="e">
        <f>IF(B4722&lt;&gt;0,B4722,IF(M4722=1,I4722,NA()))</f>
        <v>#N/A</v>
      </c>
      <c r="N4722" s="9">
        <f>IFERROR(VLOOKUP(Labs!A4722,Mapping!D:M,10,FALSE),0)</f>
        <v>0</v>
      </c>
    </row>
    <row r="4723" spans="1:14" x14ac:dyDescent="0.25">
      <c r="A4723" s="5" t="str">
        <f>Source!B4723&amp;"|"&amp;Source!K4723</f>
        <v>ZZOS_CPD|ACUL</v>
      </c>
      <c r="B4723" s="5">
        <f>IFERROR(VLOOKUP(Labs!A4723,Mapping!D:E,2,FALSE),0)</f>
        <v>0</v>
      </c>
      <c r="C4723" t="str">
        <f>Source!F4723</f>
        <v>Microbiology</v>
      </c>
      <c r="D4723" s="5" t="str">
        <f>Source!D4723</f>
        <v>Cefpodoxime</v>
      </c>
      <c r="E4723" s="5" t="str">
        <f>Source!L4723</f>
        <v>Blood culture (aerobic) cult</v>
      </c>
      <c r="F4723" s="5" t="e">
        <f>IF(ISBLANK(Source!E4723),NA(),Source!E4723)</f>
        <v>#N/A</v>
      </c>
      <c r="G4723" s="5">
        <f>Source!I4723</f>
        <v>3</v>
      </c>
      <c r="H4723" s="5" t="str">
        <f>IF(B4723&lt;&gt;0,NA(),Source!B4723)</f>
        <v>ZZOS_CPD</v>
      </c>
      <c r="I4723" s="5" t="str">
        <f>VLOOKUP(H4723,Mapping!B:E,4,FALSE)</f>
        <v>18890-4</v>
      </c>
      <c r="J4723" s="9" t="str">
        <f>VLOOKUP(H4723,Mapping!B:M,12,FALSE)</f>
        <v/>
      </c>
      <c r="K4723" s="5" t="str">
        <f>VLOOKUP(H4723,Mapping!B:H,7,FALSE)</f>
        <v>Urine Culture</v>
      </c>
      <c r="L4723" s="5" t="e">
        <f>IF(B4723&lt;&gt;0,B4723,IF(M4723=1,I4723,NA()))</f>
        <v>#N/A</v>
      </c>
      <c r="N4723" s="9">
        <f>IFERROR(VLOOKUP(Labs!A4723,Mapping!D:M,10,FALSE),0)</f>
        <v>0</v>
      </c>
    </row>
    <row r="4724" spans="1:14" x14ac:dyDescent="0.25">
      <c r="A4724" s="5" t="str">
        <f>Source!B4724&amp;"|"&amp;Source!K4724</f>
        <v>ZZOS_TAZ|W2CU</v>
      </c>
      <c r="B4724" s="5">
        <f>IFERROR(VLOOKUP(Labs!A4724,Mapping!D:E,2,FALSE),0)</f>
        <v>0</v>
      </c>
      <c r="C4724" t="str">
        <f>Source!F4724</f>
        <v>Microbiology</v>
      </c>
      <c r="D4724" s="5" t="str">
        <f>Source!D4724</f>
        <v>Tazocin</v>
      </c>
      <c r="E4724" s="5" t="str">
        <f>Source!L4724</f>
        <v>Culture:</v>
      </c>
      <c r="F4724" s="5" t="e">
        <f>IF(ISBLANK(Source!E4724),NA(),Source!E4724)</f>
        <v>#N/A</v>
      </c>
      <c r="G4724" s="5">
        <f>Source!I4724</f>
        <v>3</v>
      </c>
      <c r="H4724" s="5" t="str">
        <f>IF(B4724&lt;&gt;0,NA(),Source!B4724)</f>
        <v>ZZOS_TAZ</v>
      </c>
      <c r="I4724" s="5">
        <f>VLOOKUP(H4724,Mapping!B:E,4,FALSE)</f>
        <v>0</v>
      </c>
      <c r="J4724" s="9" t="str">
        <f>VLOOKUP(H4724,Mapping!B:M,12,FALSE)</f>
        <v/>
      </c>
      <c r="K4724" s="5" t="str">
        <f>VLOOKUP(H4724,Mapping!B:H,7,FALSE)</f>
        <v>Sputum Culture</v>
      </c>
      <c r="L4724" s="5" t="e">
        <f>IF(B4724&lt;&gt;0,B4724,IF(M4724=1,I4724,NA()))</f>
        <v>#N/A</v>
      </c>
      <c r="N4724" s="9">
        <f>IFERROR(VLOOKUP(Labs!A4724,Mapping!D:M,10,FALSE),0)</f>
        <v>0</v>
      </c>
    </row>
    <row r="4725" spans="1:14" x14ac:dyDescent="0.25">
      <c r="A4725" s="5" t="str">
        <f>Source!B4725&amp;"|"&amp;Source!K4725</f>
        <v>ZZOS_TEC|TISP</v>
      </c>
      <c r="B4725" s="5">
        <f>IFERROR(VLOOKUP(Labs!A4725,Mapping!D:E,2,FALSE),0)</f>
        <v>0</v>
      </c>
      <c r="C4725" t="str">
        <f>Source!F4725</f>
        <v>Microbiology</v>
      </c>
      <c r="D4725" s="5" t="str">
        <f>Source!D4725</f>
        <v>Teicoplanin</v>
      </c>
      <c r="E4725" s="5" t="str">
        <f>Source!L4725</f>
        <v>Culture:</v>
      </c>
      <c r="F4725" s="5" t="e">
        <f>IF(ISBLANK(Source!E4725),NA(),Source!E4725)</f>
        <v>#N/A</v>
      </c>
      <c r="G4725" s="5">
        <f>Source!I4725</f>
        <v>3</v>
      </c>
      <c r="H4725" s="5" t="str">
        <f>IF(B4725&lt;&gt;0,NA(),Source!B4725)</f>
        <v>ZZOS_TEC</v>
      </c>
      <c r="I4725" s="5" t="str">
        <f>VLOOKUP(H4725,Mapping!B:E,4,FALSE)</f>
        <v>18989-4</v>
      </c>
      <c r="J4725" s="9" t="str">
        <f>VLOOKUP(H4725,Mapping!B:M,12,FALSE)</f>
        <v/>
      </c>
      <c r="K4725" s="5" t="str">
        <f>VLOOKUP(H4725,Mapping!B:H,7,FALSE)</f>
        <v>Wound Culture</v>
      </c>
      <c r="L4725" s="5" t="e">
        <f>IF(B4725&lt;&gt;0,B4725,IF(M4725=1,I4725,NA()))</f>
        <v>#N/A</v>
      </c>
      <c r="N4725" s="9">
        <f>IFERROR(VLOOKUP(Labs!A4725,Mapping!D:M,10,FALSE),0)</f>
        <v>0</v>
      </c>
    </row>
    <row r="4726" spans="1:14" x14ac:dyDescent="0.25">
      <c r="A4726" s="5" t="str">
        <f>Source!B4726&amp;"|"&amp;Source!K4726</f>
        <v>ZZOS_TRI|JFCU</v>
      </c>
      <c r="B4726" s="5">
        <f>IFERROR(VLOOKUP(Labs!A4726,Mapping!D:E,2,FALSE),0)</f>
        <v>0</v>
      </c>
      <c r="C4726" t="str">
        <f>Source!F4726</f>
        <v>Microbiology</v>
      </c>
      <c r="D4726" s="5" t="str">
        <f>Source!D4726</f>
        <v>Trimethoprim</v>
      </c>
      <c r="E4726" s="5" t="str">
        <f>Source!L4726</f>
        <v>Wound Culture</v>
      </c>
      <c r="F4726" s="5" t="e">
        <f>IF(ISBLANK(Source!E4726),NA(),Source!E4726)</f>
        <v>#N/A</v>
      </c>
      <c r="G4726" s="5">
        <f>Source!I4726</f>
        <v>3</v>
      </c>
      <c r="H4726" s="5" t="str">
        <f>IF(B4726&lt;&gt;0,NA(),Source!B4726)</f>
        <v>ZZOS_TRI</v>
      </c>
      <c r="I4726" s="5" t="str">
        <f>VLOOKUP(H4726,Mapping!B:E,4,FALSE)</f>
        <v>18997-7</v>
      </c>
      <c r="J4726" s="9" t="str">
        <f>VLOOKUP(H4726,Mapping!B:M,12,FALSE)</f>
        <v/>
      </c>
      <c r="K4726" s="5" t="str">
        <f>VLOOKUP(H4726,Mapping!B:H,7,FALSE)</f>
        <v>Urine Culture</v>
      </c>
      <c r="L4726" s="5" t="e">
        <f>IF(B4726&lt;&gt;0,B4726,IF(M4726=1,I4726,NA()))</f>
        <v>#N/A</v>
      </c>
      <c r="N4726" s="9">
        <f>IFERROR(VLOOKUP(Labs!A4726,Mapping!D:M,10,FALSE),0)</f>
        <v>0</v>
      </c>
    </row>
    <row r="4727" spans="1:14" x14ac:dyDescent="0.25">
      <c r="A4727" s="5" t="str">
        <f>Source!B4727&amp;"|"&amp;Source!K4727</f>
        <v>ZZOS_MUP|MBNC</v>
      </c>
      <c r="B4727" s="5">
        <f>IFERROR(VLOOKUP(Labs!A4727,Mapping!D:E,2,FALSE),0)</f>
        <v>0</v>
      </c>
      <c r="C4727" t="str">
        <f>Source!F4727</f>
        <v>Microbiology</v>
      </c>
      <c r="D4727" s="5" t="str">
        <f>Source!D4727</f>
        <v>Mupirocin</v>
      </c>
      <c r="E4727" s="5" t="str">
        <f>Source!L4727</f>
        <v>MRSA &amp; MSSA - Nose only</v>
      </c>
      <c r="F4727" s="5" t="e">
        <f>IF(ISBLANK(Source!E4727),NA(),Source!E4727)</f>
        <v>#N/A</v>
      </c>
      <c r="G4727" s="5">
        <f>Source!I4727</f>
        <v>3</v>
      </c>
      <c r="H4727" s="5" t="str">
        <f>IF(B4727&lt;&gt;0,NA(),Source!B4727)</f>
        <v>ZZOS_MUP</v>
      </c>
      <c r="I4727" s="5" t="str">
        <f>VLOOKUP(H4727,Mapping!B:E,4,FALSE)</f>
        <v>20389-3</v>
      </c>
      <c r="J4727" s="9" t="str">
        <f>VLOOKUP(H4727,Mapping!B:M,12,FALSE)</f>
        <v/>
      </c>
      <c r="K4727" s="5" t="str">
        <f>VLOOKUP(H4727,Mapping!B:H,7,FALSE)</f>
        <v>Upper Respiratory Culture</v>
      </c>
      <c r="L4727" s="5" t="e">
        <f>IF(B4727&lt;&gt;0,B4727,IF(M4727=1,I4727,NA()))</f>
        <v>#N/A</v>
      </c>
      <c r="N4727" s="9">
        <f>IFERROR(VLOOKUP(Labs!A4727,Mapping!D:M,10,FALSE),0)</f>
        <v>0</v>
      </c>
    </row>
    <row r="4728" spans="1:14" x14ac:dyDescent="0.25">
      <c r="A4728" s="5" t="str">
        <f>Source!B4728&amp;"|"&amp;Source!K4728</f>
        <v>ZZOS_TET|ECUL</v>
      </c>
      <c r="B4728" s="5">
        <f>IFERROR(VLOOKUP(Labs!A4728,Mapping!D:E,2,FALSE),0)</f>
        <v>0</v>
      </c>
      <c r="C4728" t="str">
        <f>Source!F4728</f>
        <v>Microbiology</v>
      </c>
      <c r="D4728" s="5" t="str">
        <f>Source!D4728</f>
        <v>Tetracycline</v>
      </c>
      <c r="E4728" s="5" t="str">
        <f>Source!L4728</f>
        <v>Culture:</v>
      </c>
      <c r="F4728" s="5" t="e">
        <f>IF(ISBLANK(Source!E4728),NA(),Source!E4728)</f>
        <v>#N/A</v>
      </c>
      <c r="G4728" s="5">
        <f>Source!I4728</f>
        <v>3</v>
      </c>
      <c r="H4728" s="5" t="str">
        <f>IF(B4728&lt;&gt;0,NA(),Source!B4728)</f>
        <v>ZZOS_TET</v>
      </c>
      <c r="I4728" s="5" t="str">
        <f>VLOOKUP(H4728,Mapping!B:E,4,FALSE)</f>
        <v>18993-6</v>
      </c>
      <c r="J4728" s="9" t="str">
        <f>VLOOKUP(H4728,Mapping!B:M,12,FALSE)</f>
        <v/>
      </c>
      <c r="K4728" s="5" t="str">
        <f>VLOOKUP(H4728,Mapping!B:H,7,FALSE)</f>
        <v>Culture:</v>
      </c>
      <c r="L4728" s="5" t="e">
        <f>IF(B4728&lt;&gt;0,B4728,IF(M4728=1,I4728,NA()))</f>
        <v>#N/A</v>
      </c>
      <c r="N4728" s="9">
        <f>IFERROR(VLOOKUP(Labs!A4728,Mapping!D:M,10,FALSE),0)</f>
        <v>0</v>
      </c>
    </row>
    <row r="4729" spans="1:14" x14ac:dyDescent="0.25">
      <c r="A4729" s="5" t="str">
        <f>Source!B4729&amp;"|"&amp;Source!K4729</f>
        <v>ZZOS_TIG|TICU</v>
      </c>
      <c r="B4729" s="5">
        <f>IFERROR(VLOOKUP(Labs!A4729,Mapping!D:E,2,FALSE),0)</f>
        <v>0</v>
      </c>
      <c r="C4729" t="str">
        <f>Source!F4729</f>
        <v>Microbiology</v>
      </c>
      <c r="D4729" s="5" t="str">
        <f>Source!D4729</f>
        <v>Tigecycline</v>
      </c>
      <c r="E4729" s="5" t="str">
        <f>Source!L4729</f>
        <v>Wound Culture</v>
      </c>
      <c r="F4729" s="5" t="e">
        <f>IF(ISBLANK(Source!E4729),NA(),Source!E4729)</f>
        <v>#N/A</v>
      </c>
      <c r="G4729" s="5">
        <f>Source!I4729</f>
        <v>3</v>
      </c>
      <c r="H4729" s="5" t="str">
        <f>IF(B4729&lt;&gt;0,NA(),Source!B4729)</f>
        <v>ZZOS_TIG</v>
      </c>
      <c r="I4729" s="5" t="str">
        <f>VLOOKUP(H4729,Mapping!B:E,4,FALSE)</f>
        <v>42357-4</v>
      </c>
      <c r="J4729" s="9" t="str">
        <f>VLOOKUP(H4729,Mapping!B:M,12,FALSE)</f>
        <v/>
      </c>
      <c r="K4729" s="5" t="str">
        <f>VLOOKUP(H4729,Mapping!B:H,7,FALSE)</f>
        <v>Sputum Culture</v>
      </c>
      <c r="L4729" s="5" t="e">
        <f>IF(B4729&lt;&gt;0,B4729,IF(M4729=1,I4729,NA()))</f>
        <v>#N/A</v>
      </c>
      <c r="N4729" s="9">
        <f>IFERROR(VLOOKUP(Labs!A4729,Mapping!D:M,10,FALSE),0)</f>
        <v>0</v>
      </c>
    </row>
    <row r="4730" spans="1:14" x14ac:dyDescent="0.25">
      <c r="A4730" s="5" t="str">
        <f>Source!B4730&amp;"|"&amp;Source!K4730</f>
        <v>ZZOS_VOR|UCUL</v>
      </c>
      <c r="B4730" s="5">
        <f>IFERROR(VLOOKUP(Labs!A4730,Mapping!D:E,2,FALSE),0)</f>
        <v>0</v>
      </c>
      <c r="C4730" t="str">
        <f>Source!F4730</f>
        <v>Microbiology</v>
      </c>
      <c r="D4730" s="5" t="str">
        <f>Source!D4730</f>
        <v>Voriconazole</v>
      </c>
      <c r="E4730" s="5" t="str">
        <f>Source!L4730</f>
        <v>Urine Culture</v>
      </c>
      <c r="F4730" s="5" t="e">
        <f>IF(ISBLANK(Source!E4730),NA(),Source!E4730)</f>
        <v>#N/A</v>
      </c>
      <c r="G4730" s="5">
        <f>Source!I4730</f>
        <v>3</v>
      </c>
      <c r="H4730" s="5" t="str">
        <f>IF(B4730&lt;&gt;0,NA(),Source!B4730)</f>
        <v>ZZOS_VOR</v>
      </c>
      <c r="I4730" s="5" t="str">
        <f>VLOOKUP(H4730,Mapping!B:E,4,FALSE)</f>
        <v>32379-0</v>
      </c>
      <c r="J4730" s="9" t="str">
        <f>VLOOKUP(H4730,Mapping!B:M,12,FALSE)</f>
        <v/>
      </c>
      <c r="K4730" s="5" t="str">
        <f>VLOOKUP(H4730,Mapping!B:H,7,FALSE)</f>
        <v>GU Culture</v>
      </c>
      <c r="L4730" s="5" t="e">
        <f>IF(B4730&lt;&gt;0,B4730,IF(M4730=1,I4730,NA()))</f>
        <v>#N/A</v>
      </c>
      <c r="N4730" s="9">
        <f>IFERROR(VLOOKUP(Labs!A4730,Mapping!D:M,10,FALSE),0)</f>
        <v>0</v>
      </c>
    </row>
    <row r="4731" spans="1:14" x14ac:dyDescent="0.25">
      <c r="A4731" s="5" t="str">
        <f>Source!B4731&amp;"|"&amp;Source!K4731</f>
        <v>ZZOS_CEF|FRCU</v>
      </c>
      <c r="B4731" s="5">
        <f>IFERROR(VLOOKUP(Labs!A4731,Mapping!D:E,2,FALSE),0)</f>
        <v>0</v>
      </c>
      <c r="C4731" t="str">
        <f>Source!F4731</f>
        <v>Microbiology</v>
      </c>
      <c r="D4731" s="5" t="str">
        <f>Source!D4731</f>
        <v>Cefuroxime</v>
      </c>
      <c r="E4731" s="5" t="str">
        <f>Source!L4731</f>
        <v>Organisms</v>
      </c>
      <c r="F4731" s="5" t="e">
        <f>IF(ISBLANK(Source!E4731),NA(),Source!E4731)</f>
        <v>#N/A</v>
      </c>
      <c r="G4731" s="5">
        <f>Source!I4731</f>
        <v>3</v>
      </c>
      <c r="H4731" s="5" t="str">
        <f>IF(B4731&lt;&gt;0,NA(),Source!B4731)</f>
        <v>ZZOS_CEF</v>
      </c>
      <c r="I4731" s="5" t="str">
        <f>VLOOKUP(H4731,Mapping!B:E,4,FALSE)</f>
        <v>51724-3</v>
      </c>
      <c r="J4731" s="9" t="str">
        <f>VLOOKUP(H4731,Mapping!B:M,12,FALSE)</f>
        <v/>
      </c>
      <c r="K4731" s="5" t="str">
        <f>VLOOKUP(H4731,Mapping!B:H,7,FALSE)</f>
        <v>Wound Culture</v>
      </c>
      <c r="L4731" s="5" t="e">
        <f>IF(B4731&lt;&gt;0,B4731,IF(M4731=1,I4731,NA()))</f>
        <v>#N/A</v>
      </c>
      <c r="N4731" s="9">
        <f>IFERROR(VLOOKUP(Labs!A4731,Mapping!D:M,10,FALSE),0)</f>
        <v>0</v>
      </c>
    </row>
    <row r="4732" spans="1:14" x14ac:dyDescent="0.25">
      <c r="A4732" s="5" t="str">
        <f>Source!B4732&amp;"|"&amp;Source!K4732</f>
        <v>ZZOS_FUC|ADCU</v>
      </c>
      <c r="B4732" s="5">
        <f>IFERROR(VLOOKUP(Labs!A4732,Mapping!D:E,2,FALSE),0)</f>
        <v>0</v>
      </c>
      <c r="C4732" t="str">
        <f>Source!F4732</f>
        <v>Microbiology</v>
      </c>
      <c r="D4732" s="5" t="str">
        <f>Source!D4732</f>
        <v>Fucidin</v>
      </c>
      <c r="E4732" s="5" t="str">
        <f>Source!L4732</f>
        <v>Culture (aerobic bottle)</v>
      </c>
      <c r="F4732" s="5" t="e">
        <f>IF(ISBLANK(Source!E4732),NA(),Source!E4732)</f>
        <v>#N/A</v>
      </c>
      <c r="G4732" s="5">
        <f>Source!I4732</f>
        <v>3</v>
      </c>
      <c r="H4732" s="5" t="str">
        <f>IF(B4732&lt;&gt;0,NA(),Source!B4732)</f>
        <v>ZZOS_FUC</v>
      </c>
      <c r="I4732" s="5" t="str">
        <f>VLOOKUP(H4732,Mapping!B:E,4,FALSE)</f>
        <v>18927-4</v>
      </c>
      <c r="J4732" s="9" t="str">
        <f>VLOOKUP(H4732,Mapping!B:M,12,FALSE)</f>
        <v/>
      </c>
      <c r="K4732" s="5" t="str">
        <f>VLOOKUP(H4732,Mapping!B:H,7,FALSE)</f>
        <v>Wound Culture</v>
      </c>
      <c r="L4732" s="5" t="e">
        <f>IF(B4732&lt;&gt;0,B4732,IF(M4732=1,I4732,NA()))</f>
        <v>#N/A</v>
      </c>
      <c r="N4732" s="9">
        <f>IFERROR(VLOOKUP(Labs!A4732,Mapping!D:M,10,FALSE),0)</f>
        <v>0</v>
      </c>
    </row>
    <row r="4733" spans="1:14" x14ac:dyDescent="0.25">
      <c r="A4733" s="5" t="str">
        <f>Source!B4733&amp;"|"&amp;Source!K4733</f>
        <v>ZZOS_VAN|GCUL</v>
      </c>
      <c r="B4733" s="5">
        <f>IFERROR(VLOOKUP(Labs!A4733,Mapping!D:E,2,FALSE),0)</f>
        <v>0</v>
      </c>
      <c r="C4733" t="str">
        <f>Source!F4733</f>
        <v>Microbiology</v>
      </c>
      <c r="D4733" s="5" t="str">
        <f>Source!D4733</f>
        <v>Vancomycin</v>
      </c>
      <c r="E4733" s="5" t="str">
        <f>Source!L4733</f>
        <v>GU Culture</v>
      </c>
      <c r="F4733" s="5" t="e">
        <f>IF(ISBLANK(Source!E4733),NA(),Source!E4733)</f>
        <v>#N/A</v>
      </c>
      <c r="G4733" s="5">
        <f>Source!I4733</f>
        <v>3</v>
      </c>
      <c r="H4733" s="5" t="str">
        <f>IF(B4733&lt;&gt;0,NA(),Source!B4733)</f>
        <v>ZZOS_VAN</v>
      </c>
      <c r="I4733" s="5" t="str">
        <f>VLOOKUP(H4733,Mapping!B:E,4,FALSE)</f>
        <v>19000-9</v>
      </c>
      <c r="J4733" s="9" t="str">
        <f>VLOOKUP(H4733,Mapping!B:M,12,FALSE)</f>
        <v/>
      </c>
      <c r="K4733" s="5" t="str">
        <f>VLOOKUP(H4733,Mapping!B:H,7,FALSE)</f>
        <v>Wound Culture</v>
      </c>
      <c r="L4733" s="5" t="e">
        <f>IF(B4733&lt;&gt;0,B4733,IF(M4733=1,I4733,NA()))</f>
        <v>#N/A</v>
      </c>
      <c r="N4733" s="9">
        <f>IFERROR(VLOOKUP(Labs!A4733,Mapping!D:M,10,FALSE),0)</f>
        <v>0</v>
      </c>
    </row>
    <row r="4734" spans="1:14" x14ac:dyDescent="0.25">
      <c r="A4734" s="5" t="str">
        <f>Source!B4734&amp;"|"&amp;Source!K4734</f>
        <v>ZZOS_SXT|URCU</v>
      </c>
      <c r="B4734" s="5">
        <f>IFERROR(VLOOKUP(Labs!A4734,Mapping!D:E,2,FALSE),0)</f>
        <v>0</v>
      </c>
      <c r="C4734" t="str">
        <f>Source!F4734</f>
        <v>Microbiology</v>
      </c>
      <c r="D4734" s="5" t="str">
        <f>Source!D4734</f>
        <v>Co-trimoxazole</v>
      </c>
      <c r="E4734" s="5" t="str">
        <f>Source!L4734</f>
        <v>Upper Respiratory Culture</v>
      </c>
      <c r="F4734" s="5" t="e">
        <f>IF(ISBLANK(Source!E4734),NA(),Source!E4734)</f>
        <v>#N/A</v>
      </c>
      <c r="G4734" s="5">
        <f>Source!I4734</f>
        <v>3</v>
      </c>
      <c r="H4734" s="5" t="str">
        <f>IF(B4734&lt;&gt;0,NA(),Source!B4734)</f>
        <v>ZZOS_SXT</v>
      </c>
      <c r="I4734" s="5" t="str">
        <f>VLOOKUP(H4734,Mapping!B:E,4,FALSE)</f>
        <v>18998-5</v>
      </c>
      <c r="J4734" s="9" t="str">
        <f>VLOOKUP(H4734,Mapping!B:M,12,FALSE)</f>
        <v/>
      </c>
      <c r="K4734" s="5" t="str">
        <f>VLOOKUP(H4734,Mapping!B:H,7,FALSE)</f>
        <v>Urine Culture</v>
      </c>
      <c r="L4734" s="5" t="e">
        <f>IF(B4734&lt;&gt;0,B4734,IF(M4734=1,I4734,NA()))</f>
        <v>#N/A</v>
      </c>
      <c r="N4734" s="9">
        <f>IFERROR(VLOOKUP(Labs!A4734,Mapping!D:M,10,FALSE),0)</f>
        <v>0</v>
      </c>
    </row>
    <row r="4735" spans="1:14" x14ac:dyDescent="0.25">
      <c r="A4735" s="5" t="str">
        <f>Source!B4735&amp;"|"&amp;Source!K4735</f>
        <v>ZZOS_TET|CSCU</v>
      </c>
      <c r="B4735" s="5">
        <f>IFERROR(VLOOKUP(Labs!A4735,Mapping!D:E,2,FALSE),0)</f>
        <v>0</v>
      </c>
      <c r="C4735" t="str">
        <f>Source!F4735</f>
        <v>Microbiology</v>
      </c>
      <c r="D4735" s="5" t="str">
        <f>Source!D4735</f>
        <v>Tetracycline</v>
      </c>
      <c r="E4735" s="5" t="str">
        <f>Source!L4735</f>
        <v>Culture:</v>
      </c>
      <c r="F4735" s="5" t="e">
        <f>IF(ISBLANK(Source!E4735),NA(),Source!E4735)</f>
        <v>#N/A</v>
      </c>
      <c r="G4735" s="5">
        <f>Source!I4735</f>
        <v>3</v>
      </c>
      <c r="H4735" s="5" t="str">
        <f>IF(B4735&lt;&gt;0,NA(),Source!B4735)</f>
        <v>ZZOS_TET</v>
      </c>
      <c r="I4735" s="5" t="str">
        <f>VLOOKUP(H4735,Mapping!B:E,4,FALSE)</f>
        <v>18993-6</v>
      </c>
      <c r="J4735" s="9" t="str">
        <f>VLOOKUP(H4735,Mapping!B:M,12,FALSE)</f>
        <v/>
      </c>
      <c r="K4735" s="5" t="str">
        <f>VLOOKUP(H4735,Mapping!B:H,7,FALSE)</f>
        <v>Culture:</v>
      </c>
      <c r="L4735" s="5" t="e">
        <f>IF(B4735&lt;&gt;0,B4735,IF(M4735=1,I4735,NA()))</f>
        <v>#N/A</v>
      </c>
      <c r="N4735" s="9">
        <f>IFERROR(VLOOKUP(Labs!A4735,Mapping!D:M,10,FALSE),0)</f>
        <v>0</v>
      </c>
    </row>
    <row r="4736" spans="1:14" x14ac:dyDescent="0.25">
      <c r="A4736" s="5" t="str">
        <f>Source!B4736&amp;"|"&amp;Source!K4736</f>
        <v>AG|AG</v>
      </c>
      <c r="B4736" s="5">
        <f>IFERROR(VLOOKUP(Labs!A4736,Mapping!D:E,2,FALSE),0)</f>
        <v>0</v>
      </c>
      <c r="C4736" t="str">
        <f>Source!F4736</f>
        <v>Chem/Haem</v>
      </c>
      <c r="D4736" s="5" t="str">
        <f>Source!D4736</f>
        <v>ANION GAP</v>
      </c>
      <c r="E4736" s="5" t="str">
        <f>Source!L4736</f>
        <v>ANION GAP</v>
      </c>
      <c r="F4736" s="5" t="str">
        <f>IF(ISBLANK(Source!E4736),NA(),Source!E4736)</f>
        <v>mmol/l</v>
      </c>
      <c r="G4736" s="5">
        <f>Source!I4736</f>
        <v>2</v>
      </c>
      <c r="H4736" s="5" t="str">
        <f>IF(B4736&lt;&gt;0,NA(),Source!B4736)</f>
        <v>AG</v>
      </c>
      <c r="I4736" s="5">
        <f>VLOOKUP(H4736,Mapping!B:E,4,FALSE)</f>
        <v>0</v>
      </c>
      <c r="J4736" s="9" t="str">
        <f>VLOOKUP(H4736,Mapping!B:M,12,FALSE)</f>
        <v/>
      </c>
      <c r="K4736" s="5" t="str">
        <f>VLOOKUP(H4736,Mapping!B:H,7,FALSE)</f>
        <v>ANION GAP</v>
      </c>
      <c r="L4736" s="5" t="e">
        <f>IF(B4736&lt;&gt;0,B4736,IF(M4736=1,I4736,NA()))</f>
        <v>#N/A</v>
      </c>
      <c r="N4736" s="9" t="str">
        <f>IFERROR(VLOOKUP(Labs!A4736,Mapping!D:M,10,FALSE),0)</f>
        <v/>
      </c>
    </row>
    <row r="4737" spans="1:14" x14ac:dyDescent="0.25">
      <c r="A4737" s="5" t="str">
        <f>Source!B4737&amp;"|"&amp;Source!K4737</f>
        <v>DHEA|DHEA</v>
      </c>
      <c r="B4737" s="5">
        <f>IFERROR(VLOOKUP(Labs!A4737,Mapping!D:E,2,FALSE),0)</f>
        <v>0</v>
      </c>
      <c r="C4737" t="str">
        <f>Source!F4737</f>
        <v>Chem/Haem</v>
      </c>
      <c r="D4737" s="5" t="str">
        <f>Source!D4737</f>
        <v>DHEAS</v>
      </c>
      <c r="E4737" s="5" t="str">
        <f>Source!L4737</f>
        <v>DHEAS</v>
      </c>
      <c r="F4737" s="5" t="str">
        <f>IF(ISBLANK(Source!E4737),NA(),Source!E4737)</f>
        <v>umol/l</v>
      </c>
      <c r="G4737" s="5">
        <f>Source!I4737</f>
        <v>2</v>
      </c>
      <c r="H4737" s="5" t="str">
        <f>IF(B4737&lt;&gt;0,NA(),Source!B4737)</f>
        <v>DHEA</v>
      </c>
      <c r="I4737" s="5">
        <f>VLOOKUP(H4737,Mapping!B:E,4,FALSE)</f>
        <v>0</v>
      </c>
      <c r="J4737" s="9" t="str">
        <f>VLOOKUP(H4737,Mapping!B:M,12,FALSE)</f>
        <v/>
      </c>
      <c r="K4737" s="5" t="str">
        <f>VLOOKUP(H4737,Mapping!B:H,7,FALSE)</f>
        <v>DHEAS</v>
      </c>
      <c r="L4737" s="5" t="e">
        <f>IF(B4737&lt;&gt;0,B4737,IF(M4737=1,I4737,NA()))</f>
        <v>#N/A</v>
      </c>
      <c r="N4737" s="9" t="str">
        <f>IFERROR(VLOOKUP(Labs!A4737,Mapping!D:M,10,FALSE),0)</f>
        <v/>
      </c>
    </row>
    <row r="4738" spans="1:14" x14ac:dyDescent="0.25">
      <c r="A4738" s="5" t="str">
        <f>Source!B4738&amp;"|"&amp;Source!K4738</f>
        <v>ENPS|ENPS</v>
      </c>
      <c r="B4738" s="5">
        <f>IFERROR(VLOOKUP(Labs!A4738,Mapping!D:E,2,FALSE),0)</f>
        <v>0</v>
      </c>
      <c r="C4738" t="str">
        <f>Source!F4738</f>
        <v>Chem/Haem</v>
      </c>
      <c r="D4738" s="5" t="str">
        <f>Source!D4738</f>
        <v>Enterovirus PCR</v>
      </c>
      <c r="E4738" s="5" t="str">
        <f>Source!L4738</f>
        <v>Enterovirus PCR</v>
      </c>
      <c r="F4738" s="5" t="e">
        <f>IF(ISBLANK(Source!E4738),NA(),Source!E4738)</f>
        <v>#N/A</v>
      </c>
      <c r="G4738" s="5">
        <f>Source!I4738</f>
        <v>2</v>
      </c>
      <c r="H4738" s="5" t="str">
        <f>IF(B4738&lt;&gt;0,NA(),Source!B4738)</f>
        <v>ENPS</v>
      </c>
      <c r="I4738" s="5">
        <f>VLOOKUP(H4738,Mapping!B:E,4,FALSE)</f>
        <v>0</v>
      </c>
      <c r="J4738" s="9" t="str">
        <f>VLOOKUP(H4738,Mapping!B:M,12,FALSE)</f>
        <v/>
      </c>
      <c r="K4738" s="5" t="str">
        <f>VLOOKUP(H4738,Mapping!B:H,7,FALSE)</f>
        <v>Enterovirus PCR</v>
      </c>
      <c r="L4738" s="5" t="e">
        <f>IF(B4738&lt;&gt;0,B4738,IF(M4738=1,I4738,NA()))</f>
        <v>#N/A</v>
      </c>
      <c r="N4738" s="9" t="str">
        <f>IFERROR(VLOOKUP(Labs!A4738,Mapping!D:M,10,FALSE),0)</f>
        <v/>
      </c>
    </row>
    <row r="4739" spans="1:14" x14ac:dyDescent="0.25">
      <c r="A4739" s="5" t="str">
        <f>Source!B4739&amp;"|"&amp;Source!K4739</f>
        <v>CAER|CAER</v>
      </c>
      <c r="B4739" s="5">
        <f>IFERROR(VLOOKUP(Labs!A4739,Mapping!D:E,2,FALSE),0)</f>
        <v>0</v>
      </c>
      <c r="C4739" t="str">
        <f>Source!F4739</f>
        <v>Chem/Haem</v>
      </c>
      <c r="D4739" s="5" t="str">
        <f>Source!D4739</f>
        <v>CAERULOPLASMIN</v>
      </c>
      <c r="E4739" s="5" t="str">
        <f>Source!L4739</f>
        <v>CAERULOPLASMIN</v>
      </c>
      <c r="F4739" s="5" t="str">
        <f>IF(ISBLANK(Source!E4739),NA(),Source!E4739)</f>
        <v>g/l</v>
      </c>
      <c r="G4739" s="5">
        <f>Source!I4739</f>
        <v>2</v>
      </c>
      <c r="H4739" s="5" t="str">
        <f>IF(B4739&lt;&gt;0,NA(),Source!B4739)</f>
        <v>CAER</v>
      </c>
      <c r="I4739" s="5">
        <f>VLOOKUP(H4739,Mapping!B:E,4,FALSE)</f>
        <v>0</v>
      </c>
      <c r="J4739" s="9" t="str">
        <f>VLOOKUP(H4739,Mapping!B:M,12,FALSE)</f>
        <v/>
      </c>
      <c r="K4739" s="5" t="str">
        <f>VLOOKUP(H4739,Mapping!B:H,7,FALSE)</f>
        <v>COPPER/CAERULOPLASMIN</v>
      </c>
      <c r="L4739" s="5" t="e">
        <f>IF(B4739&lt;&gt;0,B4739,IF(M4739=1,I4739,NA()))</f>
        <v>#N/A</v>
      </c>
      <c r="N4739" s="9">
        <f>IFERROR(VLOOKUP(Labs!A4739,Mapping!D:M,10,FALSE),0)</f>
        <v>0</v>
      </c>
    </row>
    <row r="4740" spans="1:14" x14ac:dyDescent="0.25">
      <c r="A4740" s="5" t="str">
        <f>Source!B4740&amp;"|"&amp;Source!K4740</f>
        <v>17HP|17H</v>
      </c>
      <c r="B4740" s="5">
        <f>IFERROR(VLOOKUP(Labs!A4740,Mapping!D:E,2,FALSE),0)</f>
        <v>0</v>
      </c>
      <c r="C4740" t="str">
        <f>Source!F4740</f>
        <v>Chem/Haem</v>
      </c>
      <c r="D4740" s="5" t="str">
        <f>Source!D4740</f>
        <v>17 HYDROXYPROGESTERONE</v>
      </c>
      <c r="E4740" s="5" t="str">
        <f>Source!L4740</f>
        <v>17 HYDROXYPROGESTERONE</v>
      </c>
      <c r="F4740" s="5" t="str">
        <f>IF(ISBLANK(Source!E4740),NA(),Source!E4740)</f>
        <v>nmol/L</v>
      </c>
      <c r="G4740" s="5">
        <f>Source!I4740</f>
        <v>2</v>
      </c>
      <c r="H4740" s="5" t="str">
        <f>IF(B4740&lt;&gt;0,NA(),Source!B4740)</f>
        <v>17HP</v>
      </c>
      <c r="I4740" s="5">
        <f>VLOOKUP(H4740,Mapping!B:E,4,FALSE)</f>
        <v>0</v>
      </c>
      <c r="J4740" s="9" t="str">
        <f>VLOOKUP(H4740,Mapping!B:M,12,FALSE)</f>
        <v/>
      </c>
      <c r="K4740" s="5" t="str">
        <f>VLOOKUP(H4740,Mapping!B:H,7,FALSE)</f>
        <v>17 HYDROXYPROGESTERONE</v>
      </c>
      <c r="L4740" s="5" t="e">
        <f>IF(B4740&lt;&gt;0,B4740,IF(M4740=1,I4740,NA()))</f>
        <v>#N/A</v>
      </c>
      <c r="N4740" s="9" t="str">
        <f>IFERROR(VLOOKUP(Labs!A4740,Mapping!D:M,10,FALSE),0)</f>
        <v/>
      </c>
    </row>
    <row r="4741" spans="1:14" x14ac:dyDescent="0.25">
      <c r="A4741" s="5" t="str">
        <f>Source!B4741&amp;"|"&amp;Source!K4741</f>
        <v>17HP|17H</v>
      </c>
      <c r="B4741" s="5">
        <f>IFERROR(VLOOKUP(Labs!A4741,Mapping!D:E,2,FALSE),0)</f>
        <v>0</v>
      </c>
      <c r="C4741" t="str">
        <f>Source!F4741</f>
        <v>Chem/Haem</v>
      </c>
      <c r="D4741" s="5" t="str">
        <f>Source!D4741</f>
        <v>17 HYDROXYPROGESTERONE</v>
      </c>
      <c r="E4741" s="5" t="str">
        <f>Source!L4741</f>
        <v>17 HYDROXYPROGESTERONE</v>
      </c>
      <c r="F4741" s="5" t="str">
        <f>IF(ISBLANK(Source!E4741),NA(),Source!E4741)</f>
        <v>nmol/L</v>
      </c>
      <c r="G4741" s="5">
        <f>Source!I4741</f>
        <v>2</v>
      </c>
      <c r="H4741" s="5" t="str">
        <f>IF(B4741&lt;&gt;0,NA(),Source!B4741)</f>
        <v>17HP</v>
      </c>
      <c r="I4741" s="5">
        <f>VLOOKUP(H4741,Mapping!B:E,4,FALSE)</f>
        <v>0</v>
      </c>
      <c r="J4741" s="9" t="str">
        <f>VLOOKUP(H4741,Mapping!B:M,12,FALSE)</f>
        <v/>
      </c>
      <c r="K4741" s="5" t="str">
        <f>VLOOKUP(H4741,Mapping!B:H,7,FALSE)</f>
        <v>17 HYDROXYPROGESTERONE</v>
      </c>
      <c r="L4741" s="5" t="e">
        <f>IF(B4741&lt;&gt;0,B4741,IF(M4741=1,I4741,NA()))</f>
        <v>#N/A</v>
      </c>
      <c r="N4741" s="9" t="str">
        <f>IFERROR(VLOOKUP(Labs!A4741,Mapping!D:M,10,FALSE),0)</f>
        <v/>
      </c>
    </row>
    <row r="4742" spans="1:14" x14ac:dyDescent="0.25">
      <c r="A4742" s="5" t="str">
        <f>Source!B4742&amp;"|"&amp;Source!K4742</f>
        <v>AT3|AT3</v>
      </c>
      <c r="B4742" s="5">
        <f>IFERROR(VLOOKUP(Labs!A4742,Mapping!D:E,2,FALSE),0)</f>
        <v>0</v>
      </c>
      <c r="C4742" t="str">
        <f>Source!F4742</f>
        <v>Chem/Haem</v>
      </c>
      <c r="D4742" s="5" t="str">
        <f>Source!D4742</f>
        <v>ATIII</v>
      </c>
      <c r="E4742" s="5" t="str">
        <f>Source!L4742</f>
        <v>ANTITHROMBIN III</v>
      </c>
      <c r="F4742" s="5" t="str">
        <f>IF(ISBLANK(Source!E4742),NA(),Source!E4742)</f>
        <v>iu/dl</v>
      </c>
      <c r="G4742" s="5">
        <f>Source!I4742</f>
        <v>2</v>
      </c>
      <c r="H4742" s="5" t="str">
        <f>IF(B4742&lt;&gt;0,NA(),Source!B4742)</f>
        <v>AT3</v>
      </c>
      <c r="I4742" s="5">
        <f>VLOOKUP(H4742,Mapping!B:E,4,FALSE)</f>
        <v>0</v>
      </c>
      <c r="J4742" s="9" t="str">
        <f>VLOOKUP(H4742,Mapping!B:M,12,FALSE)</f>
        <v/>
      </c>
      <c r="K4742" s="5" t="str">
        <f>VLOOKUP(H4742,Mapping!B:H,7,FALSE)</f>
        <v>THROMBOPHILIA SCREEN</v>
      </c>
      <c r="L4742" s="5" t="e">
        <f>IF(B4742&lt;&gt;0,B4742,IF(M4742=1,I4742,NA()))</f>
        <v>#N/A</v>
      </c>
      <c r="N4742" s="9">
        <f>IFERROR(VLOOKUP(Labs!A4742,Mapping!D:M,10,FALSE),0)</f>
        <v>0</v>
      </c>
    </row>
    <row r="4743" spans="1:14" x14ac:dyDescent="0.25">
      <c r="A4743" s="5" t="str">
        <f>Source!B4743&amp;"|"&amp;Source!K4743</f>
        <v>C26|VLCF</v>
      </c>
      <c r="B4743" s="5">
        <f>IFERROR(VLOOKUP(Labs!A4743,Mapping!D:E,2,FALSE),0)</f>
        <v>0</v>
      </c>
      <c r="C4743" t="str">
        <f>Source!F4743</f>
        <v>Chem/Haem</v>
      </c>
      <c r="D4743" s="5" t="str">
        <f>Source!D4743</f>
        <v>C26</v>
      </c>
      <c r="E4743" s="5" t="str">
        <f>Source!L4743</f>
        <v>VERY LONG CHAIN FATTY ACIDS</v>
      </c>
      <c r="F4743" s="5" t="str">
        <f>IF(ISBLANK(Source!E4743),NA(),Source!E4743)</f>
        <v>umol/l</v>
      </c>
      <c r="G4743" s="5">
        <f>Source!I4743</f>
        <v>2</v>
      </c>
      <c r="H4743" s="5" t="str">
        <f>IF(B4743&lt;&gt;0,NA(),Source!B4743)</f>
        <v>C26</v>
      </c>
      <c r="I4743" s="5">
        <f>VLOOKUP(H4743,Mapping!B:E,4,FALSE)</f>
        <v>0</v>
      </c>
      <c r="J4743" s="9" t="str">
        <f>VLOOKUP(H4743,Mapping!B:M,12,FALSE)</f>
        <v/>
      </c>
      <c r="K4743" s="5" t="str">
        <f>VLOOKUP(H4743,Mapping!B:H,7,FALSE)</f>
        <v>VERY LONG CHAIN FATTY ACIDS</v>
      </c>
      <c r="L4743" s="5" t="e">
        <f>IF(B4743&lt;&gt;0,B4743,IF(M4743=1,I4743,NA()))</f>
        <v>#N/A</v>
      </c>
      <c r="N4743" s="9" t="str">
        <f>IFERROR(VLOOKUP(Labs!A4743,Mapping!D:M,10,FALSE),0)</f>
        <v/>
      </c>
    </row>
    <row r="4744" spans="1:14" x14ac:dyDescent="0.25">
      <c r="A4744" s="5" t="str">
        <f>Source!B4744&amp;"|"&amp;Source!K4744</f>
        <v>DHEA|DHEA</v>
      </c>
      <c r="B4744" s="5">
        <f>IFERROR(VLOOKUP(Labs!A4744,Mapping!D:E,2,FALSE),0)</f>
        <v>0</v>
      </c>
      <c r="C4744" t="str">
        <f>Source!F4744</f>
        <v>Chem/Haem</v>
      </c>
      <c r="D4744" s="5" t="str">
        <f>Source!D4744</f>
        <v>DHEAS</v>
      </c>
      <c r="E4744" s="5" t="str">
        <f>Source!L4744</f>
        <v>DHEAS</v>
      </c>
      <c r="F4744" s="5" t="str">
        <f>IF(ISBLANK(Source!E4744),NA(),Source!E4744)</f>
        <v>umol/l</v>
      </c>
      <c r="G4744" s="5">
        <f>Source!I4744</f>
        <v>2</v>
      </c>
      <c r="H4744" s="5" t="str">
        <f>IF(B4744&lt;&gt;0,NA(),Source!B4744)</f>
        <v>DHEA</v>
      </c>
      <c r="I4744" s="5">
        <f>VLOOKUP(H4744,Mapping!B:E,4,FALSE)</f>
        <v>0</v>
      </c>
      <c r="J4744" s="9" t="str">
        <f>VLOOKUP(H4744,Mapping!B:M,12,FALSE)</f>
        <v/>
      </c>
      <c r="K4744" s="5" t="str">
        <f>VLOOKUP(H4744,Mapping!B:H,7,FALSE)</f>
        <v>DHEAS</v>
      </c>
      <c r="L4744" s="5" t="e">
        <f>IF(B4744&lt;&gt;0,B4744,IF(M4744=1,I4744,NA()))</f>
        <v>#N/A</v>
      </c>
      <c r="N4744" s="9" t="str">
        <f>IFERROR(VLOOKUP(Labs!A4744,Mapping!D:M,10,FALSE),0)</f>
        <v/>
      </c>
    </row>
    <row r="4745" spans="1:14" x14ac:dyDescent="0.25">
      <c r="A4745" s="5" t="str">
        <f>Source!B4745&amp;"|"&amp;Source!K4745</f>
        <v>DHEA|DHEA</v>
      </c>
      <c r="B4745" s="5">
        <f>IFERROR(VLOOKUP(Labs!A4745,Mapping!D:E,2,FALSE),0)</f>
        <v>0</v>
      </c>
      <c r="C4745" t="str">
        <f>Source!F4745</f>
        <v>Chem/Haem</v>
      </c>
      <c r="D4745" s="5" t="str">
        <f>Source!D4745</f>
        <v>DHEAS</v>
      </c>
      <c r="E4745" s="5" t="str">
        <f>Source!L4745</f>
        <v>DHEAS</v>
      </c>
      <c r="F4745" s="5" t="str">
        <f>IF(ISBLANK(Source!E4745),NA(),Source!E4745)</f>
        <v>umol/L</v>
      </c>
      <c r="G4745" s="5">
        <f>Source!I4745</f>
        <v>2</v>
      </c>
      <c r="H4745" s="5" t="str">
        <f>IF(B4745&lt;&gt;0,NA(),Source!B4745)</f>
        <v>DHEA</v>
      </c>
      <c r="I4745" s="5">
        <f>VLOOKUP(H4745,Mapping!B:E,4,FALSE)</f>
        <v>0</v>
      </c>
      <c r="J4745" s="9" t="str">
        <f>VLOOKUP(H4745,Mapping!B:M,12,FALSE)</f>
        <v/>
      </c>
      <c r="K4745" s="5" t="str">
        <f>VLOOKUP(H4745,Mapping!B:H,7,FALSE)</f>
        <v>DHEAS</v>
      </c>
      <c r="L4745" s="5" t="e">
        <f>IF(B4745&lt;&gt;0,B4745,IF(M4745=1,I4745,NA()))</f>
        <v>#N/A</v>
      </c>
      <c r="N4745" s="9" t="str">
        <f>IFERROR(VLOOKUP(Labs!A4745,Mapping!D:M,10,FALSE),0)</f>
        <v/>
      </c>
    </row>
    <row r="4746" spans="1:14" x14ac:dyDescent="0.25">
      <c r="A4746" s="5" t="str">
        <f>Source!B4746&amp;"|"&amp;Source!K4746</f>
        <v>DHEA|DHEA</v>
      </c>
      <c r="B4746" s="5">
        <f>IFERROR(VLOOKUP(Labs!A4746,Mapping!D:E,2,FALSE),0)</f>
        <v>0</v>
      </c>
      <c r="C4746" t="str">
        <f>Source!F4746</f>
        <v>Chem/Haem</v>
      </c>
      <c r="D4746" s="5" t="str">
        <f>Source!D4746</f>
        <v>DHEAS</v>
      </c>
      <c r="E4746" s="5" t="str">
        <f>Source!L4746</f>
        <v>DHEAS</v>
      </c>
      <c r="F4746" s="5" t="str">
        <f>IF(ISBLANK(Source!E4746),NA(),Source!E4746)</f>
        <v>umol/l</v>
      </c>
      <c r="G4746" s="5">
        <f>Source!I4746</f>
        <v>2</v>
      </c>
      <c r="H4746" s="5" t="str">
        <f>IF(B4746&lt;&gt;0,NA(),Source!B4746)</f>
        <v>DHEA</v>
      </c>
      <c r="I4746" s="5">
        <f>VLOOKUP(H4746,Mapping!B:E,4,FALSE)</f>
        <v>0</v>
      </c>
      <c r="J4746" s="9" t="str">
        <f>VLOOKUP(H4746,Mapping!B:M,12,FALSE)</f>
        <v/>
      </c>
      <c r="K4746" s="5" t="str">
        <f>VLOOKUP(H4746,Mapping!B:H,7,FALSE)</f>
        <v>DHEAS</v>
      </c>
      <c r="L4746" s="5" t="e">
        <f>IF(B4746&lt;&gt;0,B4746,IF(M4746=1,I4746,NA()))</f>
        <v>#N/A</v>
      </c>
      <c r="N4746" s="9" t="str">
        <f>IFERROR(VLOOKUP(Labs!A4746,Mapping!D:M,10,FALSE),0)</f>
        <v/>
      </c>
    </row>
    <row r="4747" spans="1:14" x14ac:dyDescent="0.25">
      <c r="A4747" s="5" t="str">
        <f>Source!B4747&amp;"|"&amp;Source!K4747</f>
        <v>BLTB|BLTB</v>
      </c>
      <c r="B4747" s="5">
        <f>IFERROR(VLOOKUP(Labs!A4747,Mapping!D:E,2,FALSE),0)</f>
        <v>0</v>
      </c>
      <c r="C4747" t="str">
        <f>Source!F4747</f>
        <v>Microbiology</v>
      </c>
      <c r="D4747" s="5" t="str">
        <f>Source!D4747</f>
        <v>Mycobacterium blood culture:</v>
      </c>
      <c r="E4747" s="5" t="str">
        <f>Source!L4747</f>
        <v>Mycobacterium blood culture</v>
      </c>
      <c r="F4747" s="5" t="e">
        <f>IF(ISBLANK(Source!E4747),NA(),Source!E4747)</f>
        <v>#N/A</v>
      </c>
      <c r="G4747" s="5">
        <f>Source!I4747</f>
        <v>2</v>
      </c>
      <c r="H4747" s="5" t="str">
        <f>IF(B4747&lt;&gt;0,NA(),Source!B4747)</f>
        <v>BLTB</v>
      </c>
      <c r="I4747" s="5">
        <f>VLOOKUP(H4747,Mapping!B:E,4,FALSE)</f>
        <v>0</v>
      </c>
      <c r="J4747" s="9" t="str">
        <f>VLOOKUP(H4747,Mapping!B:M,12,FALSE)</f>
        <v/>
      </c>
      <c r="K4747" s="5" t="str">
        <f>VLOOKUP(H4747,Mapping!B:H,7,FALSE)</f>
        <v>Mycobacterium blood culture</v>
      </c>
      <c r="L4747" s="5" t="e">
        <f>IF(B4747&lt;&gt;0,B4747,IF(M4747=1,I4747,NA()))</f>
        <v>#N/A</v>
      </c>
      <c r="N4747" s="9" t="str">
        <f>IFERROR(VLOOKUP(Labs!A4747,Mapping!D:M,10,FALSE),0)</f>
        <v/>
      </c>
    </row>
    <row r="4748" spans="1:14" x14ac:dyDescent="0.25">
      <c r="A4748" s="5" t="str">
        <f>Source!B4748&amp;"|"&amp;Source!K4748</f>
        <v>CAND|CAND</v>
      </c>
      <c r="B4748" s="5">
        <f>IFERROR(VLOOKUP(Labs!A4748,Mapping!D:E,2,FALSE),0)</f>
        <v>0</v>
      </c>
      <c r="C4748" t="str">
        <f>Source!F4748</f>
        <v>Virology</v>
      </c>
      <c r="D4748" s="5" t="str">
        <f>Source!D4748</f>
        <v>CANDIDA SEROLOGY</v>
      </c>
      <c r="E4748" s="5" t="str">
        <f>Source!L4748</f>
        <v>CANDIDA SEROLOGY</v>
      </c>
      <c r="F4748" s="5" t="e">
        <f>IF(ISBLANK(Source!E4748),NA(),Source!E4748)</f>
        <v>#N/A</v>
      </c>
      <c r="G4748" s="5">
        <f>Source!I4748</f>
        <v>2</v>
      </c>
      <c r="H4748" s="5" t="str">
        <f>IF(B4748&lt;&gt;0,NA(),Source!B4748)</f>
        <v>CAND</v>
      </c>
      <c r="I4748" s="5">
        <f>VLOOKUP(H4748,Mapping!B:E,4,FALSE)</f>
        <v>0</v>
      </c>
      <c r="J4748" s="9" t="str">
        <f>VLOOKUP(H4748,Mapping!B:M,12,FALSE)</f>
        <v/>
      </c>
      <c r="K4748" s="5" t="str">
        <f>VLOOKUP(H4748,Mapping!B:H,7,FALSE)</f>
        <v>Candida serology</v>
      </c>
      <c r="L4748" s="5" t="e">
        <f>IF(B4748&lt;&gt;0,B4748,IF(M4748=1,I4748,NA()))</f>
        <v>#N/A</v>
      </c>
      <c r="N4748" s="9" t="str">
        <f>IFERROR(VLOOKUP(Labs!A4748,Mapping!D:M,10,FALSE),0)</f>
        <v/>
      </c>
    </row>
    <row r="4749" spans="1:14" x14ac:dyDescent="0.25">
      <c r="A4749" s="5" t="str">
        <f>Source!B4749&amp;"|"&amp;Source!K4749</f>
        <v>CL|AG</v>
      </c>
      <c r="B4749" s="5">
        <f>IFERROR(VLOOKUP(Labs!A4749,Mapping!D:E,2,FALSE),0)</f>
        <v>0</v>
      </c>
      <c r="C4749" t="str">
        <f>Source!F4749</f>
        <v>Chem/Haem</v>
      </c>
      <c r="D4749" s="5" t="str">
        <f>Source!D4749</f>
        <v>CHLORIDE</v>
      </c>
      <c r="E4749" s="5" t="str">
        <f>Source!L4749</f>
        <v>ANION GAP</v>
      </c>
      <c r="F4749" s="5" t="str">
        <f>IF(ISBLANK(Source!E4749),NA(),Source!E4749)</f>
        <v>mmol/L</v>
      </c>
      <c r="G4749" s="5">
        <f>Source!I4749</f>
        <v>2</v>
      </c>
      <c r="H4749" s="5" t="str">
        <f>IF(B4749&lt;&gt;0,NA(),Source!B4749)</f>
        <v>CL</v>
      </c>
      <c r="I4749" s="5">
        <f>VLOOKUP(H4749,Mapping!B:E,4,FALSE)</f>
        <v>0</v>
      </c>
      <c r="J4749" s="9" t="str">
        <f>VLOOKUP(H4749,Mapping!B:M,12,FALSE)</f>
        <v/>
      </c>
      <c r="K4749" s="5" t="str">
        <f>VLOOKUP(H4749,Mapping!B:H,7,FALSE)</f>
        <v>CHLORIDE</v>
      </c>
      <c r="L4749" s="5" t="e">
        <f>IF(B4749&lt;&gt;0,B4749,IF(M4749=1,I4749,NA()))</f>
        <v>#N/A</v>
      </c>
      <c r="N4749" s="9">
        <f>IFERROR(VLOOKUP(Labs!A4749,Mapping!D:M,10,FALSE),0)</f>
        <v>0</v>
      </c>
    </row>
    <row r="4750" spans="1:14" x14ac:dyDescent="0.25">
      <c r="A4750" s="5" t="str">
        <f>Source!B4750&amp;"|"&amp;Source!K4750</f>
        <v>FAUR|FAUR</v>
      </c>
      <c r="B4750" s="5" t="str">
        <f>IFERROR(VLOOKUP(Labs!A4750,Mapping!D:E,2,FALSE),0)</f>
        <v>47798-4</v>
      </c>
      <c r="C4750" t="str">
        <f>Source!F4750</f>
        <v>Chem/Haem</v>
      </c>
      <c r="D4750" s="5" t="str">
        <f>Source!D4750</f>
        <v>FAECAL UREA</v>
      </c>
      <c r="E4750" s="5" t="str">
        <f>Source!L4750</f>
        <v>FAECAL UREA</v>
      </c>
      <c r="F4750" s="5" t="str">
        <f>IF(ISBLANK(Source!E4750),NA(),Source!E4750)</f>
        <v>mmol/l</v>
      </c>
      <c r="G4750" s="5">
        <f>Source!I4750</f>
        <v>2</v>
      </c>
      <c r="H4750" s="5" t="e">
        <f>IF(B4750&lt;&gt;0,NA(),Source!B4750)</f>
        <v>#N/A</v>
      </c>
      <c r="I4750" s="5" t="e">
        <f>VLOOKUP(H4750,Mapping!B:E,4,FALSE)</f>
        <v>#N/A</v>
      </c>
      <c r="J4750" s="9" t="e">
        <f>VLOOKUP(H4750,Mapping!B:M,12,FALSE)</f>
        <v>#N/A</v>
      </c>
      <c r="K4750" s="5" t="e">
        <f>VLOOKUP(H4750,Mapping!B:H,7,FALSE)</f>
        <v>#N/A</v>
      </c>
      <c r="L4750" s="5" t="str">
        <f>IF(B4750&lt;&gt;0,B4750,IF(M4750=1,I4750,NA()))</f>
        <v>47798-4</v>
      </c>
      <c r="N4750" s="9" t="str">
        <f>IFERROR(VLOOKUP(Labs!A4750,Mapping!D:M,10,FALSE),0)</f>
        <v>Urea [Moles/volume] in Stool</v>
      </c>
    </row>
    <row r="4751" spans="1:14" x14ac:dyDescent="0.25">
      <c r="A4751" s="5" t="str">
        <f>Source!B4751&amp;"|"&amp;Source!K4751</f>
        <v>APTT|COPY</v>
      </c>
      <c r="B4751" s="5">
        <f>IFERROR(VLOOKUP(Labs!A4751,Mapping!D:E,2,FALSE),0)</f>
        <v>0</v>
      </c>
      <c r="C4751" t="str">
        <f>Source!F4751</f>
        <v>Chem/Haem</v>
      </c>
      <c r="D4751" s="5" t="str">
        <f>Source!D4751</f>
        <v>APTT</v>
      </c>
      <c r="E4751" s="5" t="str">
        <f>Source!L4751</f>
        <v>COAGULATION PROFILE (YEOVIL)</v>
      </c>
      <c r="F4751" s="5" t="str">
        <f>IF(ISBLANK(Source!E4751),NA(),Source!E4751)</f>
        <v>s</v>
      </c>
      <c r="G4751" s="5">
        <f>Source!I4751</f>
        <v>2</v>
      </c>
      <c r="H4751" s="5" t="str">
        <f>IF(B4751&lt;&gt;0,NA(),Source!B4751)</f>
        <v>APTT</v>
      </c>
      <c r="I4751" s="5" t="str">
        <f>VLOOKUP(H4751,Mapping!B:E,4,FALSE)</f>
        <v>3173-2</v>
      </c>
      <c r="J4751" s="9" t="str">
        <f>VLOOKUP(H4751,Mapping!B:M,12,FALSE)</f>
        <v>aPTT in Blood by Coagulation assay</v>
      </c>
      <c r="K4751" s="5" t="str">
        <f>VLOOKUP(H4751,Mapping!B:H,7,FALSE)</f>
        <v>CLOTTING SCREEN</v>
      </c>
      <c r="L4751" s="5" t="e">
        <f>IF(B4751&lt;&gt;0,B4751,IF(M4751=1,I4751,NA()))</f>
        <v>#N/A</v>
      </c>
      <c r="N4751" s="9">
        <f>IFERROR(VLOOKUP(Labs!A4751,Mapping!D:M,10,FALSE),0)</f>
        <v>0</v>
      </c>
    </row>
    <row r="4752" spans="1:14" x14ac:dyDescent="0.25">
      <c r="A4752" s="5" t="str">
        <f>Source!B4752&amp;"|"&amp;Source!K4752</f>
        <v>CHCE|CHCE</v>
      </c>
      <c r="B4752" s="5">
        <f>IFERROR(VLOOKUP(Labs!A4752,Mapping!D:E,2,FALSE),0)</f>
        <v>0</v>
      </c>
      <c r="C4752" t="str">
        <f>Source!F4752</f>
        <v>Chem/Haem</v>
      </c>
      <c r="D4752" s="5" t="str">
        <f>Source!D4752</f>
        <v>Chlamydia PCR Confirmation</v>
      </c>
      <c r="E4752" s="5" t="str">
        <f>Source!L4752</f>
        <v>Chlamydia PCR</v>
      </c>
      <c r="F4752" s="5" t="e">
        <f>IF(ISBLANK(Source!E4752),NA(),Source!E4752)</f>
        <v>#N/A</v>
      </c>
      <c r="G4752" s="5">
        <f>Source!I4752</f>
        <v>2</v>
      </c>
      <c r="H4752" s="5" t="str">
        <f>IF(B4752&lt;&gt;0,NA(),Source!B4752)</f>
        <v>CHCE</v>
      </c>
      <c r="I4752" s="5">
        <f>VLOOKUP(H4752,Mapping!B:E,4,FALSE)</f>
        <v>0</v>
      </c>
      <c r="J4752" s="9" t="str">
        <f>VLOOKUP(H4752,Mapping!B:M,12,FALSE)</f>
        <v/>
      </c>
      <c r="K4752" s="5" t="str">
        <f>VLOOKUP(H4752,Mapping!B:H,7,FALSE)</f>
        <v>Chlamydia PCR</v>
      </c>
      <c r="L4752" s="5" t="e">
        <f>IF(B4752&lt;&gt;0,B4752,IF(M4752=1,I4752,NA()))</f>
        <v>#N/A</v>
      </c>
      <c r="N4752" s="9" t="str">
        <f>IFERROR(VLOOKUP(Labs!A4752,Mapping!D:M,10,FALSE),0)</f>
        <v/>
      </c>
    </row>
    <row r="4753" spans="1:14" x14ac:dyDescent="0.25">
      <c r="A4753" s="5" t="str">
        <f>Source!B4753&amp;"|"&amp;Source!K4753</f>
        <v>CREA|UECR</v>
      </c>
      <c r="B4753" s="5">
        <f>IFERROR(VLOOKUP(Labs!A4753,Mapping!D:E,2,FALSE),0)</f>
        <v>0</v>
      </c>
      <c r="C4753" t="str">
        <f>Source!F4753</f>
        <v>Chem/Haem</v>
      </c>
      <c r="D4753" s="5" t="str">
        <f>Source!D4753</f>
        <v>CREATININE</v>
      </c>
      <c r="E4753" s="5" t="str">
        <f>Source!L4753</f>
        <v>U/E/CREAT (RESPUN)</v>
      </c>
      <c r="F4753" s="5" t="str">
        <f>IF(ISBLANK(Source!E4753),NA(),Source!E4753)</f>
        <v>umol/L</v>
      </c>
      <c r="G4753" s="5">
        <f>Source!I4753</f>
        <v>2</v>
      </c>
      <c r="H4753" s="5" t="str">
        <f>IF(B4753&lt;&gt;0,NA(),Source!B4753)</f>
        <v>CREA</v>
      </c>
      <c r="I4753" s="5" t="str">
        <f>VLOOKUP(H4753,Mapping!B:E,4,FALSE)</f>
        <v>14682-9</v>
      </c>
      <c r="J4753" s="9" t="str">
        <f>VLOOKUP(H4753,Mapping!B:M,12,FALSE)</f>
        <v>Creatinine [Moles/volume] in Serum or Plasma</v>
      </c>
      <c r="K4753" s="5" t="str">
        <f>VLOOKUP(H4753,Mapping!B:H,7,FALSE)</f>
        <v>U/E/CREAT</v>
      </c>
      <c r="L4753" s="5" t="e">
        <f>IF(B4753&lt;&gt;0,B4753,IF(M4753=1,I4753,NA()))</f>
        <v>#N/A</v>
      </c>
      <c r="N4753" s="9">
        <f>IFERROR(VLOOKUP(Labs!A4753,Mapping!D:M,10,FALSE),0)</f>
        <v>0</v>
      </c>
    </row>
    <row r="4754" spans="1:14" x14ac:dyDescent="0.25">
      <c r="A4754" s="5" t="str">
        <f>Source!B4754&amp;"|"&amp;Source!K4754</f>
        <v>AA|AA</v>
      </c>
      <c r="B4754" s="5">
        <f>IFERROR(VLOOKUP(Labs!A4754,Mapping!D:E,2,FALSE),0)</f>
        <v>0</v>
      </c>
      <c r="C4754" t="str">
        <f>Source!F4754</f>
        <v>Microbiology</v>
      </c>
      <c r="D4754" s="5" t="str">
        <f>Source!D4754</f>
        <v>Antibiotic Assay (misc.)</v>
      </c>
      <c r="E4754" s="5" t="str">
        <f>Source!L4754</f>
        <v>Antibiotic Assays</v>
      </c>
      <c r="F4754" s="5" t="str">
        <f>IF(ISBLANK(Source!E4754),NA(),Source!E4754)</f>
        <v>mg/L</v>
      </c>
      <c r="G4754" s="5">
        <f>Source!I4754</f>
        <v>2</v>
      </c>
      <c r="H4754" s="5" t="str">
        <f>IF(B4754&lt;&gt;0,NA(),Source!B4754)</f>
        <v>AA</v>
      </c>
      <c r="I4754" s="5">
        <f>VLOOKUP(H4754,Mapping!B:E,4,FALSE)</f>
        <v>0</v>
      </c>
      <c r="J4754" s="9" t="str">
        <f>VLOOKUP(H4754,Mapping!B:M,12,FALSE)</f>
        <v/>
      </c>
      <c r="K4754" s="5" t="str">
        <f>VLOOKUP(H4754,Mapping!B:H,7,FALSE)</f>
        <v>BLOOD AMINO ACIDS</v>
      </c>
      <c r="L4754" s="5" t="e">
        <f>IF(B4754&lt;&gt;0,B4754,IF(M4754=1,I4754,NA()))</f>
        <v>#N/A</v>
      </c>
      <c r="N4754" s="9" t="str">
        <f>IFERROR(VLOOKUP(Labs!A4754,Mapping!D:M,10,FALSE),0)</f>
        <v/>
      </c>
    </row>
    <row r="4755" spans="1:14" x14ac:dyDescent="0.25">
      <c r="A4755" s="5" t="str">
        <f>Source!B4755&amp;"|"&amp;Source!K4755</f>
        <v>C26R|VLCF</v>
      </c>
      <c r="B4755" s="5">
        <f>IFERROR(VLOOKUP(Labs!A4755,Mapping!D:E,2,FALSE),0)</f>
        <v>0</v>
      </c>
      <c r="C4755" t="str">
        <f>Source!F4755</f>
        <v>Chem/Haem</v>
      </c>
      <c r="D4755" s="5" t="str">
        <f>Source!D4755</f>
        <v>C26 : C22 RATIO</v>
      </c>
      <c r="E4755" s="5" t="str">
        <f>Source!L4755</f>
        <v>VERY LONG CHAIN FATTY ACIDS</v>
      </c>
      <c r="F4755" s="5" t="e">
        <f>IF(ISBLANK(Source!E4755),NA(),Source!E4755)</f>
        <v>#N/A</v>
      </c>
      <c r="G4755" s="5">
        <f>Source!I4755</f>
        <v>2</v>
      </c>
      <c r="H4755" s="5" t="str">
        <f>IF(B4755&lt;&gt;0,NA(),Source!B4755)</f>
        <v>C26R</v>
      </c>
      <c r="I4755" s="5">
        <f>VLOOKUP(H4755,Mapping!B:E,4,FALSE)</f>
        <v>0</v>
      </c>
      <c r="J4755" s="9" t="str">
        <f>VLOOKUP(H4755,Mapping!B:M,12,FALSE)</f>
        <v/>
      </c>
      <c r="K4755" s="5" t="str">
        <f>VLOOKUP(H4755,Mapping!B:H,7,FALSE)</f>
        <v>VERY LONG CHAIN FATTY ACIDS</v>
      </c>
      <c r="L4755" s="5" t="e">
        <f>IF(B4755&lt;&gt;0,B4755,IF(M4755=1,I4755,NA()))</f>
        <v>#N/A</v>
      </c>
      <c r="N4755" s="9" t="str">
        <f>IFERROR(VLOOKUP(Labs!A4755,Mapping!D:M,10,FALSE),0)</f>
        <v/>
      </c>
    </row>
    <row r="4756" spans="1:14" x14ac:dyDescent="0.25">
      <c r="A4756" s="5" t="str">
        <f>Source!B4756&amp;"|"&amp;Source!K4756</f>
        <v>AFA|FLUC</v>
      </c>
      <c r="B4756" s="5">
        <f>IFERROR(VLOOKUP(Labs!A4756,Mapping!D:E,2,FALSE),0)</f>
        <v>0</v>
      </c>
      <c r="C4756" t="str">
        <f>Source!F4756</f>
        <v>Chem/Haem</v>
      </c>
      <c r="D4756" s="5" t="str">
        <f>Source!D4756</f>
        <v>Antifungal Assay</v>
      </c>
      <c r="E4756" s="5" t="str">
        <f>Source!L4756</f>
        <v>5-Flucytosine level</v>
      </c>
      <c r="F4756" s="5" t="e">
        <f>IF(ISBLANK(Source!E4756),NA(),Source!E4756)</f>
        <v>#N/A</v>
      </c>
      <c r="G4756" s="5">
        <f>Source!I4756</f>
        <v>2</v>
      </c>
      <c r="H4756" s="5" t="str">
        <f>IF(B4756&lt;&gt;0,NA(),Source!B4756)</f>
        <v>AFA</v>
      </c>
      <c r="I4756" s="5">
        <f>VLOOKUP(H4756,Mapping!B:E,4,FALSE)</f>
        <v>0</v>
      </c>
      <c r="J4756" s="9" t="str">
        <f>VLOOKUP(H4756,Mapping!B:M,12,FALSE)</f>
        <v/>
      </c>
      <c r="K4756" s="5" t="str">
        <f>VLOOKUP(H4756,Mapping!B:H,7,FALSE)</f>
        <v>Voriconazole level</v>
      </c>
      <c r="L4756" s="5" t="e">
        <f>IF(B4756&lt;&gt;0,B4756,IF(M4756=1,I4756,NA()))</f>
        <v>#N/A</v>
      </c>
      <c r="N4756" s="9">
        <f>IFERROR(VLOOKUP(Labs!A4756,Mapping!D:M,10,FALSE),0)</f>
        <v>0</v>
      </c>
    </row>
    <row r="4757" spans="1:14" x14ac:dyDescent="0.25">
      <c r="A4757" s="5" t="str">
        <f>Source!B4757&amp;"|"&amp;Source!K4757</f>
        <v>APB|APBQ</v>
      </c>
      <c r="B4757" s="5">
        <f>IFERROR(VLOOKUP(Labs!A4757,Mapping!D:E,2,FALSE),0)</f>
        <v>0</v>
      </c>
      <c r="C4757" t="str">
        <f>Source!F4757</f>
        <v>Chem/Haem</v>
      </c>
      <c r="D4757" s="5" t="str">
        <f>Source!D4757</f>
        <v>APOLIPOPROTEIN Apo(B)</v>
      </c>
      <c r="E4757" s="5" t="str">
        <f>Source!L4757</f>
        <v>APOLIPOPROTEIN ApoB</v>
      </c>
      <c r="F4757" s="5" t="str">
        <f>IF(ISBLANK(Source!E4757),NA(),Source!E4757)</f>
        <v>g/L</v>
      </c>
      <c r="G4757" s="5">
        <f>Source!I4757</f>
        <v>2</v>
      </c>
      <c r="H4757" s="5" t="str">
        <f>IF(B4757&lt;&gt;0,NA(),Source!B4757)</f>
        <v>APB</v>
      </c>
      <c r="I4757" s="5">
        <f>VLOOKUP(H4757,Mapping!B:E,4,FALSE)</f>
        <v>0</v>
      </c>
      <c r="J4757" s="9" t="str">
        <f>VLOOKUP(H4757,Mapping!B:M,12,FALSE)</f>
        <v/>
      </c>
      <c r="K4757" s="5" t="str">
        <f>VLOOKUP(H4757,Mapping!B:H,7,FALSE)</f>
        <v>APOLIPOPROTEIN ApoA1/B</v>
      </c>
      <c r="L4757" s="5" t="e">
        <f>IF(B4757&lt;&gt;0,B4757,IF(M4757=1,I4757,NA()))</f>
        <v>#N/A</v>
      </c>
      <c r="N4757" s="9">
        <f>IFERROR(VLOOKUP(Labs!A4757,Mapping!D:M,10,FALSE),0)</f>
        <v>0</v>
      </c>
    </row>
    <row r="4758" spans="1:14" x14ac:dyDescent="0.25">
      <c r="A4758" s="5" t="str">
        <f>Source!B4758&amp;"|"&amp;Source!K4758</f>
        <v>CREC|CREC</v>
      </c>
      <c r="B4758" s="5">
        <f>IFERROR(VLOOKUP(Labs!A4758,Mapping!D:E,2,FALSE),0)</f>
        <v>0</v>
      </c>
      <c r="C4758" t="str">
        <f>Source!F4758</f>
        <v>Chem/Haem</v>
      </c>
      <c r="D4758" s="5" t="str">
        <f>Source!D4758</f>
        <v>Chlamydia PCR</v>
      </c>
      <c r="E4758" s="5" t="str">
        <f>Source!L4758</f>
        <v>Chlamydia PCR</v>
      </c>
      <c r="F4758" s="5" t="e">
        <f>IF(ISBLANK(Source!E4758),NA(),Source!E4758)</f>
        <v>#N/A</v>
      </c>
      <c r="G4758" s="5">
        <f>Source!I4758</f>
        <v>2</v>
      </c>
      <c r="H4758" s="5" t="str">
        <f>IF(B4758&lt;&gt;0,NA(),Source!B4758)</f>
        <v>CREC</v>
      </c>
      <c r="I4758" s="5">
        <f>VLOOKUP(H4758,Mapping!B:E,4,FALSE)</f>
        <v>0</v>
      </c>
      <c r="J4758" s="9" t="str">
        <f>VLOOKUP(H4758,Mapping!B:M,12,FALSE)</f>
        <v/>
      </c>
      <c r="K4758" s="5" t="str">
        <f>VLOOKUP(H4758,Mapping!B:H,7,FALSE)</f>
        <v>Chlamydia PCR</v>
      </c>
      <c r="L4758" s="5" t="e">
        <f>IF(B4758&lt;&gt;0,B4758,IF(M4758=1,I4758,NA()))</f>
        <v>#N/A</v>
      </c>
      <c r="N4758" s="9" t="str">
        <f>IFERROR(VLOOKUP(Labs!A4758,Mapping!D:M,10,FALSE),0)</f>
        <v/>
      </c>
    </row>
    <row r="4759" spans="1:14" x14ac:dyDescent="0.25">
      <c r="A4759" s="5" t="str">
        <f>Source!B4759&amp;"|"&amp;Source!K4759</f>
        <v>ALP|BONE</v>
      </c>
      <c r="B4759" s="5">
        <f>IFERROR(VLOOKUP(Labs!A4759,Mapping!D:E,2,FALSE),0)</f>
        <v>0</v>
      </c>
      <c r="C4759" t="str">
        <f>Source!F4759</f>
        <v>Chem/Haem</v>
      </c>
      <c r="D4759" s="5" t="str">
        <f>Source!D4759</f>
        <v>ALKALINE PHOSPHATASE</v>
      </c>
      <c r="E4759" s="5" t="str">
        <f>Source!L4759</f>
        <v>BONE PROFILE</v>
      </c>
      <c r="F4759" s="5" t="str">
        <f>IF(ISBLANK(Source!E4759),NA(),Source!E4759)</f>
        <v>u/L</v>
      </c>
      <c r="G4759" s="5">
        <f>Source!I4759</f>
        <v>2</v>
      </c>
      <c r="H4759" s="5" t="str">
        <f>IF(B4759&lt;&gt;0,NA(),Source!B4759)</f>
        <v>ALP</v>
      </c>
      <c r="I4759" s="5" t="str">
        <f>VLOOKUP(H4759,Mapping!B:E,4,FALSE)</f>
        <v>6768-6</v>
      </c>
      <c r="J4759" s="9" t="str">
        <f>VLOOKUP(H4759,Mapping!B:M,12,FALSE)</f>
        <v>Alkaline phosphatase [Enzymatic activity/volume] in Serum or Plasma</v>
      </c>
      <c r="K4759" s="5" t="str">
        <f>VLOOKUP(H4759,Mapping!B:H,7,FALSE)</f>
        <v>LIVER FUNCTION TEST</v>
      </c>
      <c r="L4759" s="5" t="e">
        <f>IF(B4759&lt;&gt;0,B4759,IF(M4759=1,I4759,NA()))</f>
        <v>#N/A</v>
      </c>
      <c r="N4759" s="9">
        <f>IFERROR(VLOOKUP(Labs!A4759,Mapping!D:M,10,FALSE),0)</f>
        <v>0</v>
      </c>
    </row>
    <row r="4760" spans="1:14" x14ac:dyDescent="0.25">
      <c r="A4760" s="5" t="str">
        <f>Source!B4760&amp;"|"&amp;Source!K4760</f>
        <v>CC10|CPCC</v>
      </c>
      <c r="B4760" s="5">
        <f>IFERROR(VLOOKUP(Labs!A4760,Mapping!D:E,2,FALSE),0)</f>
        <v>0</v>
      </c>
      <c r="C4760" t="str">
        <f>Source!F4760</f>
        <v>Chem/Haem</v>
      </c>
      <c r="D4760" s="5" t="str">
        <f>Source!D4760</f>
        <v>Log (10) Viral Load</v>
      </c>
      <c r="E4760" s="5" t="str">
        <f>Source!L4760</f>
        <v>CMV PCR</v>
      </c>
      <c r="F4760" s="5" t="str">
        <f>IF(ISBLANK(Source!E4760),NA(),Source!E4760)</f>
        <v>.</v>
      </c>
      <c r="G4760" s="5">
        <f>Source!I4760</f>
        <v>2</v>
      </c>
      <c r="H4760" s="5" t="str">
        <f>IF(B4760&lt;&gt;0,NA(),Source!B4760)</f>
        <v>CC10</v>
      </c>
      <c r="I4760" s="5">
        <f>VLOOKUP(H4760,Mapping!B:E,4,FALSE)</f>
        <v>0</v>
      </c>
      <c r="J4760" s="9" t="str">
        <f>VLOOKUP(H4760,Mapping!B:M,12,FALSE)</f>
        <v/>
      </c>
      <c r="K4760" s="5" t="str">
        <f>VLOOKUP(H4760,Mapping!B:H,7,FALSE)</f>
        <v>CMV PCR</v>
      </c>
      <c r="L4760" s="5" t="e">
        <f>IF(B4760&lt;&gt;0,B4760,IF(M4760=1,I4760,NA()))</f>
        <v>#N/A</v>
      </c>
      <c r="N4760" s="9" t="str">
        <f>IFERROR(VLOOKUP(Labs!A4760,Mapping!D:M,10,FALSE),0)</f>
        <v/>
      </c>
    </row>
    <row r="4761" spans="1:14" x14ac:dyDescent="0.25">
      <c r="A4761" s="5" t="str">
        <f>Source!B4761&amp;"|"&amp;Source!K4761</f>
        <v>AMBI|AMB</v>
      </c>
      <c r="B4761" s="5">
        <f>IFERROR(VLOOKUP(Labs!A4761,Mapping!D:E,2,FALSE),0)</f>
        <v>0</v>
      </c>
      <c r="C4761" t="str">
        <f>Source!F4761</f>
        <v>Virology</v>
      </c>
      <c r="D4761" s="5" t="str">
        <f>Source!D4761</f>
        <v>Amoebic IFAT</v>
      </c>
      <c r="E4761" s="5" t="str">
        <f>Source!L4761</f>
        <v>AMOEBIC SEROLOGY</v>
      </c>
      <c r="F4761" s="5" t="e">
        <f>IF(ISBLANK(Source!E4761),NA(),Source!E4761)</f>
        <v>#N/A</v>
      </c>
      <c r="G4761" s="5">
        <f>Source!I4761</f>
        <v>2</v>
      </c>
      <c r="H4761" s="5" t="str">
        <f>IF(B4761&lt;&gt;0,NA(),Source!B4761)</f>
        <v>AMBI</v>
      </c>
      <c r="I4761" s="5">
        <f>VLOOKUP(H4761,Mapping!B:E,4,FALSE)</f>
        <v>0</v>
      </c>
      <c r="J4761" s="9" t="str">
        <f>VLOOKUP(H4761,Mapping!B:M,12,FALSE)</f>
        <v/>
      </c>
      <c r="K4761" s="5" t="str">
        <f>VLOOKUP(H4761,Mapping!B:H,7,FALSE)</f>
        <v>AMOEBIC SEROLOGY</v>
      </c>
      <c r="L4761" s="5" t="e">
        <f>IF(B4761&lt;&gt;0,B4761,IF(M4761=1,I4761,NA()))</f>
        <v>#N/A</v>
      </c>
      <c r="N4761" s="9" t="str">
        <f>IFERROR(VLOOKUP(Labs!A4761,Mapping!D:M,10,FALSE),0)</f>
        <v/>
      </c>
    </row>
    <row r="4762" spans="1:14" x14ac:dyDescent="0.25">
      <c r="A4762" s="5" t="str">
        <f>Source!B4762&amp;"|"&amp;Source!K4762</f>
        <v>A3PT|A3PT</v>
      </c>
      <c r="B4762" s="5">
        <f>IFERROR(VLOOKUP(Labs!A4762,Mapping!D:E,2,FALSE),0)</f>
        <v>0</v>
      </c>
      <c r="C4762" t="str">
        <f>Source!F4762</f>
        <v>Chem/Haem</v>
      </c>
      <c r="D4762" s="5" t="str">
        <f>Source!D4762</f>
        <v>Influenza A H3 (seasonal)</v>
      </c>
      <c r="E4762" s="5" t="str">
        <f>Source!L4762</f>
        <v>Influenza A H3 (Seasonal)</v>
      </c>
      <c r="F4762" s="5" t="e">
        <f>IF(ISBLANK(Source!E4762),NA(),Source!E4762)</f>
        <v>#N/A</v>
      </c>
      <c r="G4762" s="5">
        <f>Source!I4762</f>
        <v>2</v>
      </c>
      <c r="H4762" s="5" t="str">
        <f>IF(B4762&lt;&gt;0,NA(),Source!B4762)</f>
        <v>A3PT</v>
      </c>
      <c r="I4762" s="5">
        <f>VLOOKUP(H4762,Mapping!B:E,4,FALSE)</f>
        <v>0</v>
      </c>
      <c r="J4762" s="9" t="str">
        <f>VLOOKUP(H4762,Mapping!B:M,12,FALSE)</f>
        <v/>
      </c>
      <c r="K4762" s="5" t="str">
        <f>VLOOKUP(H4762,Mapping!B:H,7,FALSE)</f>
        <v>Respiratory multiplex PCR</v>
      </c>
      <c r="L4762" s="5" t="e">
        <f>IF(B4762&lt;&gt;0,B4762,IF(M4762=1,I4762,NA()))</f>
        <v>#N/A</v>
      </c>
      <c r="N4762" s="9">
        <f>IFERROR(VLOOKUP(Labs!A4762,Mapping!D:M,10,FALSE),0)</f>
        <v>0</v>
      </c>
    </row>
    <row r="4763" spans="1:14" x14ac:dyDescent="0.25">
      <c r="A4763" s="5" t="str">
        <f>Source!B4763&amp;"|"&amp;Source!K4763</f>
        <v>BLCA|CACR</v>
      </c>
      <c r="B4763" s="5">
        <f>IFERROR(VLOOKUP(Labs!A4763,Mapping!D:E,2,FALSE),0)</f>
        <v>0</v>
      </c>
      <c r="C4763" t="str">
        <f>Source!F4763</f>
        <v>Chem/Haem</v>
      </c>
      <c r="D4763" s="5" t="str">
        <f>Source!D4763</f>
        <v>BLOOD CALCIUM</v>
      </c>
      <c r="E4763" s="5" t="str">
        <f>Source!L4763</f>
        <v>CALCIUM CLEARANCE</v>
      </c>
      <c r="F4763" s="5" t="str">
        <f>IF(ISBLANK(Source!E4763),NA(),Source!E4763)</f>
        <v>mmoL/l</v>
      </c>
      <c r="G4763" s="5">
        <f>Source!I4763</f>
        <v>2</v>
      </c>
      <c r="H4763" s="5" t="str">
        <f>IF(B4763&lt;&gt;0,NA(),Source!B4763)</f>
        <v>BLCA</v>
      </c>
      <c r="I4763" s="5">
        <f>VLOOKUP(H4763,Mapping!B:E,4,FALSE)</f>
        <v>0</v>
      </c>
      <c r="J4763" s="9" t="str">
        <f>VLOOKUP(H4763,Mapping!B:M,12,FALSE)</f>
        <v/>
      </c>
      <c r="K4763" s="5" t="str">
        <f>VLOOKUP(H4763,Mapping!B:H,7,FALSE)</f>
        <v>CALCIUM CLEARANCE</v>
      </c>
      <c r="L4763" s="5" t="e">
        <f>IF(B4763&lt;&gt;0,B4763,IF(M4763=1,I4763,NA()))</f>
        <v>#N/A</v>
      </c>
      <c r="N4763" s="9" t="str">
        <f>IFERROR(VLOOKUP(Labs!A4763,Mapping!D:M,10,FALSE),0)</f>
        <v/>
      </c>
    </row>
    <row r="4764" spans="1:14" x14ac:dyDescent="0.25">
      <c r="A4764" s="5" t="str">
        <f>Source!B4764&amp;"|"&amp;Source!K4764</f>
        <v>CH|FLU</v>
      </c>
      <c r="B4764" s="5">
        <f>IFERROR(VLOOKUP(Labs!A4764,Mapping!D:E,2,FALSE),0)</f>
        <v>0</v>
      </c>
      <c r="C4764" t="str">
        <f>Source!F4764</f>
        <v>Non-Gynae Cytology</v>
      </c>
      <c r="D4764" s="5" t="str">
        <f>Source!D4764</f>
        <v>Clinical History</v>
      </c>
      <c r="E4764" s="5" t="str">
        <f>Source!L4764</f>
        <v>Fluid NOS</v>
      </c>
      <c r="F4764" s="5" t="e">
        <f>IF(ISBLANK(Source!E4764),NA(),Source!E4764)</f>
        <v>#N/A</v>
      </c>
      <c r="G4764" s="5">
        <f>Source!I4764</f>
        <v>2</v>
      </c>
      <c r="H4764" s="5" t="str">
        <f>IF(B4764&lt;&gt;0,NA(),Source!B4764)</f>
        <v>CH</v>
      </c>
      <c r="I4764" s="5">
        <f>VLOOKUP(H4764,Mapping!B:E,4,FALSE)</f>
        <v>0</v>
      </c>
      <c r="J4764" s="9" t="str">
        <f>VLOOKUP(H4764,Mapping!B:M,12,FALSE)</f>
        <v/>
      </c>
      <c r="K4764" s="5" t="str">
        <f>VLOOKUP(H4764,Mapping!B:H,7,FALSE)</f>
        <v>FNA Breast</v>
      </c>
      <c r="L4764" s="5" t="e">
        <f>IF(B4764&lt;&gt;0,B4764,IF(M4764=1,I4764,NA()))</f>
        <v>#N/A</v>
      </c>
      <c r="N4764" s="9">
        <f>IFERROR(VLOOKUP(Labs!A4764,Mapping!D:M,10,FALSE),0)</f>
        <v>0</v>
      </c>
    </row>
    <row r="4765" spans="1:14" x14ac:dyDescent="0.25">
      <c r="A4765" s="5" t="str">
        <f>Source!B4765&amp;"|"&amp;Source!K4765</f>
        <v>CMAV|CMVA</v>
      </c>
      <c r="B4765" s="5">
        <f>IFERROR(VLOOKUP(Labs!A4765,Mapping!D:E,2,FALSE),0)</f>
        <v>0</v>
      </c>
      <c r="C4765" t="str">
        <f>Source!F4765</f>
        <v>Chem/Haem</v>
      </c>
      <c r="D4765" s="5" t="str">
        <f>Source!D4765</f>
        <v>CMV IgG Avidity</v>
      </c>
      <c r="E4765" s="5" t="str">
        <f>Source!L4765</f>
        <v>CMV IgG Avidity</v>
      </c>
      <c r="F4765" s="5" t="e">
        <f>IF(ISBLANK(Source!E4765),NA(),Source!E4765)</f>
        <v>#N/A</v>
      </c>
      <c r="G4765" s="5">
        <f>Source!I4765</f>
        <v>2</v>
      </c>
      <c r="H4765" s="5" t="str">
        <f>IF(B4765&lt;&gt;0,NA(),Source!B4765)</f>
        <v>CMAV</v>
      </c>
      <c r="I4765" s="5">
        <f>VLOOKUP(H4765,Mapping!B:E,4,FALSE)</f>
        <v>0</v>
      </c>
      <c r="J4765" s="9" t="str">
        <f>VLOOKUP(H4765,Mapping!B:M,12,FALSE)</f>
        <v/>
      </c>
      <c r="K4765" s="5" t="str">
        <f>VLOOKUP(H4765,Mapping!B:H,7,FALSE)</f>
        <v>CMV IgG Avidity</v>
      </c>
      <c r="L4765" s="5" t="e">
        <f>IF(B4765&lt;&gt;0,B4765,IF(M4765=1,I4765,NA()))</f>
        <v>#N/A</v>
      </c>
      <c r="N4765" s="9" t="str">
        <f>IFERROR(VLOOKUP(Labs!A4765,Mapping!D:M,10,FALSE),0)</f>
        <v/>
      </c>
    </row>
    <row r="4766" spans="1:14" x14ac:dyDescent="0.25">
      <c r="A4766" s="5" t="str">
        <f>Source!B4766&amp;"|"&amp;Source!K4766</f>
        <v>CREA|UECR</v>
      </c>
      <c r="B4766" s="5">
        <f>IFERROR(VLOOKUP(Labs!A4766,Mapping!D:E,2,FALSE),0)</f>
        <v>0</v>
      </c>
      <c r="C4766" t="str">
        <f>Source!F4766</f>
        <v>Chem/Haem</v>
      </c>
      <c r="D4766" s="5" t="str">
        <f>Source!D4766</f>
        <v>CREATININE</v>
      </c>
      <c r="E4766" s="5" t="str">
        <f>Source!L4766</f>
        <v>U/E/CREAT (RESPUN)</v>
      </c>
      <c r="F4766" s="5" t="str">
        <f>IF(ISBLANK(Source!E4766),NA(),Source!E4766)</f>
        <v>umol/L</v>
      </c>
      <c r="G4766" s="5">
        <f>Source!I4766</f>
        <v>2</v>
      </c>
      <c r="H4766" s="5" t="str">
        <f>IF(B4766&lt;&gt;0,NA(),Source!B4766)</f>
        <v>CREA</v>
      </c>
      <c r="I4766" s="5" t="str">
        <f>VLOOKUP(H4766,Mapping!B:E,4,FALSE)</f>
        <v>14682-9</v>
      </c>
      <c r="J4766" s="9" t="str">
        <f>VLOOKUP(H4766,Mapping!B:M,12,FALSE)</f>
        <v>Creatinine [Moles/volume] in Serum or Plasma</v>
      </c>
      <c r="K4766" s="5" t="str">
        <f>VLOOKUP(H4766,Mapping!B:H,7,FALSE)</f>
        <v>U/E/CREAT</v>
      </c>
      <c r="L4766" s="5" t="e">
        <f>IF(B4766&lt;&gt;0,B4766,IF(M4766=1,I4766,NA()))</f>
        <v>#N/A</v>
      </c>
      <c r="N4766" s="9">
        <f>IFERROR(VLOOKUP(Labs!A4766,Mapping!D:M,10,FALSE),0)</f>
        <v>0</v>
      </c>
    </row>
    <row r="4767" spans="1:14" x14ac:dyDescent="0.25">
      <c r="A4767" s="5" t="str">
        <f>Source!B4767&amp;"|"&amp;Source!K4767</f>
        <v>AAA|DOXY</v>
      </c>
      <c r="B4767" s="5">
        <f>IFERROR(VLOOKUP(Labs!A4767,Mapping!D:E,2,FALSE),0)</f>
        <v>0</v>
      </c>
      <c r="C4767" t="str">
        <f>Source!F4767</f>
        <v>Chem/Haem</v>
      </c>
      <c r="D4767" s="5" t="str">
        <f>Source!D4767</f>
        <v>Antibiotic Assay</v>
      </c>
      <c r="E4767" s="5" t="str">
        <f>Source!L4767</f>
        <v>Doxycycline level</v>
      </c>
      <c r="F4767" s="5" t="e">
        <f>IF(ISBLANK(Source!E4767),NA(),Source!E4767)</f>
        <v>#N/A</v>
      </c>
      <c r="G4767" s="5">
        <f>Source!I4767</f>
        <v>2</v>
      </c>
      <c r="H4767" s="5" t="str">
        <f>IF(B4767&lt;&gt;0,NA(),Source!B4767)</f>
        <v>AAA</v>
      </c>
      <c r="I4767" s="5">
        <f>VLOOKUP(H4767,Mapping!B:E,4,FALSE)</f>
        <v>0</v>
      </c>
      <c r="J4767" s="9" t="str">
        <f>VLOOKUP(H4767,Mapping!B:M,12,FALSE)</f>
        <v/>
      </c>
      <c r="K4767" s="5" t="str">
        <f>VLOOKUP(H4767,Mapping!B:H,7,FALSE)</f>
        <v>Teicoplanin level</v>
      </c>
      <c r="L4767" s="5" t="e">
        <f>IF(B4767&lt;&gt;0,B4767,IF(M4767=1,I4767,NA()))</f>
        <v>#N/A</v>
      </c>
      <c r="N4767" s="9">
        <f>IFERROR(VLOOKUP(Labs!A4767,Mapping!D:M,10,FALSE),0)</f>
        <v>0</v>
      </c>
    </row>
    <row r="4768" spans="1:14" x14ac:dyDescent="0.25">
      <c r="A4768" s="5" t="str">
        <f>Source!B4768&amp;"|"&amp;Source!K4768</f>
        <v>ASPC|FPCR</v>
      </c>
      <c r="B4768" s="5">
        <f>IFERROR(VLOOKUP(Labs!A4768,Mapping!D:E,2,FALSE),0)</f>
        <v>0</v>
      </c>
      <c r="C4768" t="str">
        <f>Source!F4768</f>
        <v>Chem/Haem</v>
      </c>
      <c r="D4768" s="5" t="str">
        <f>Source!D4768</f>
        <v>Astrovirus PCR</v>
      </c>
      <c r="E4768" s="5" t="str">
        <f>Source!L4768</f>
        <v>Faeces Viral PCR</v>
      </c>
      <c r="F4768" s="5" t="e">
        <f>IF(ISBLANK(Source!E4768),NA(),Source!E4768)</f>
        <v>#N/A</v>
      </c>
      <c r="G4768" s="5">
        <f>Source!I4768</f>
        <v>2</v>
      </c>
      <c r="H4768" s="5" t="str">
        <f>IF(B4768&lt;&gt;0,NA(),Source!B4768)</f>
        <v>ASPC</v>
      </c>
      <c r="I4768" s="5">
        <f>VLOOKUP(H4768,Mapping!B:E,4,FALSE)</f>
        <v>0</v>
      </c>
      <c r="J4768" s="9" t="str">
        <f>VLOOKUP(H4768,Mapping!B:M,12,FALSE)</f>
        <v/>
      </c>
      <c r="K4768" s="5" t="str">
        <f>VLOOKUP(H4768,Mapping!B:H,7,FALSE)</f>
        <v>Faeces Viral PCR</v>
      </c>
      <c r="L4768" s="5" t="e">
        <f>IF(B4768&lt;&gt;0,B4768,IF(M4768=1,I4768,NA()))</f>
        <v>#N/A</v>
      </c>
      <c r="N4768" s="9" t="str">
        <f>IFERROR(VLOOKUP(Labs!A4768,Mapping!D:M,10,FALSE),0)</f>
        <v/>
      </c>
    </row>
    <row r="4769" spans="1:14" x14ac:dyDescent="0.25">
      <c r="A4769" s="5" t="str">
        <f>Source!B4769&amp;"|"&amp;Source!K4769</f>
        <v>CPAT|CER, OTH</v>
      </c>
      <c r="B4769" s="5">
        <f>IFERROR(VLOOKUP(Labs!A4769,Mapping!D:E,2,FALSE),0)</f>
        <v>0</v>
      </c>
      <c r="C4769" t="str">
        <f>Source!F4769</f>
        <v>Gynae Cytology</v>
      </c>
      <c r="D4769" s="5" t="str">
        <f>Source!D4769</f>
        <v>Cytological Pattern</v>
      </c>
      <c r="E4769" s="5" t="str">
        <f>Source!L4769</f>
        <v>Cervical smear, Other type of smear</v>
      </c>
      <c r="F4769" s="5" t="e">
        <f>IF(ISBLANK(Source!E4769),NA(),Source!E4769)</f>
        <v>#N/A</v>
      </c>
      <c r="G4769" s="5">
        <f>Source!I4769</f>
        <v>2</v>
      </c>
      <c r="H4769" s="5" t="str">
        <f>IF(B4769&lt;&gt;0,NA(),Source!B4769)</f>
        <v>CPAT</v>
      </c>
      <c r="I4769" s="5" t="str">
        <f>VLOOKUP(H4769,Mapping!B:E,4,FALSE)</f>
        <v>33717-0</v>
      </c>
      <c r="J4769" s="9" t="str">
        <f>VLOOKUP(H4769,Mapping!B:M,12,FALSE)</f>
        <v/>
      </c>
      <c r="K4769" s="5" t="str">
        <f>VLOOKUP(H4769,Mapping!B:H,7,FALSE)</f>
        <v>Cervical smear</v>
      </c>
      <c r="L4769" s="5" t="e">
        <f>IF(B4769&lt;&gt;0,B4769,IF(M4769=1,I4769,NA()))</f>
        <v>#N/A</v>
      </c>
      <c r="N4769" s="9">
        <f>IFERROR(VLOOKUP(Labs!A4769,Mapping!D:M,10,FALSE),0)</f>
        <v>0</v>
      </c>
    </row>
    <row r="4770" spans="1:14" x14ac:dyDescent="0.25">
      <c r="A4770" s="5" t="str">
        <f>Source!B4770&amp;"|"&amp;Source!K4770</f>
        <v>DHEA|DHEA</v>
      </c>
      <c r="B4770" s="5">
        <f>IFERROR(VLOOKUP(Labs!A4770,Mapping!D:E,2,FALSE),0)</f>
        <v>0</v>
      </c>
      <c r="C4770" t="str">
        <f>Source!F4770</f>
        <v>Chem/Haem</v>
      </c>
      <c r="D4770" s="5" t="str">
        <f>Source!D4770</f>
        <v>DHEAS</v>
      </c>
      <c r="E4770" s="5" t="str">
        <f>Source!L4770</f>
        <v>DHEAS</v>
      </c>
      <c r="F4770" s="5" t="str">
        <f>IF(ISBLANK(Source!E4770),NA(),Source!E4770)</f>
        <v>umol/L</v>
      </c>
      <c r="G4770" s="5">
        <f>Source!I4770</f>
        <v>2</v>
      </c>
      <c r="H4770" s="5" t="str">
        <f>IF(B4770&lt;&gt;0,NA(),Source!B4770)</f>
        <v>DHEA</v>
      </c>
      <c r="I4770" s="5">
        <f>VLOOKUP(H4770,Mapping!B:E,4,FALSE)</f>
        <v>0</v>
      </c>
      <c r="J4770" s="9" t="str">
        <f>VLOOKUP(H4770,Mapping!B:M,12,FALSE)</f>
        <v/>
      </c>
      <c r="K4770" s="5" t="str">
        <f>VLOOKUP(H4770,Mapping!B:H,7,FALSE)</f>
        <v>DHEAS</v>
      </c>
      <c r="L4770" s="5" t="e">
        <f>IF(B4770&lt;&gt;0,B4770,IF(M4770=1,I4770,NA()))</f>
        <v>#N/A</v>
      </c>
      <c r="N4770" s="9" t="str">
        <f>IFERROR(VLOOKUP(Labs!A4770,Mapping!D:M,10,FALSE),0)</f>
        <v/>
      </c>
    </row>
    <row r="4771" spans="1:14" x14ac:dyDescent="0.25">
      <c r="A4771" s="5" t="str">
        <f>Source!B4771&amp;"|"&amp;Source!K4771</f>
        <v>ARAT|COPY</v>
      </c>
      <c r="B4771" s="5">
        <f>IFERROR(VLOOKUP(Labs!A4771,Mapping!D:E,2,FALSE),0)</f>
        <v>0</v>
      </c>
      <c r="C4771" t="str">
        <f>Source!F4771</f>
        <v>Chem/Haem</v>
      </c>
      <c r="D4771" s="5" t="str">
        <f>Source!D4771</f>
        <v>APTT RATIO</v>
      </c>
      <c r="E4771" s="5" t="str">
        <f>Source!L4771</f>
        <v>COAGULATION PROFILE (YEOVIL)</v>
      </c>
      <c r="F4771" s="5" t="e">
        <f>IF(ISBLANK(Source!E4771),NA(),Source!E4771)</f>
        <v>#N/A</v>
      </c>
      <c r="G4771" s="5">
        <f>Source!I4771</f>
        <v>2</v>
      </c>
      <c r="H4771" s="5" t="str">
        <f>IF(B4771&lt;&gt;0,NA(),Source!B4771)</f>
        <v>ARAT</v>
      </c>
      <c r="I4771" s="5" t="str">
        <f>VLOOKUP(H4771,Mapping!B:E,4,FALSE)</f>
        <v>75884-7</v>
      </c>
      <c r="J4771" s="9" t="str">
        <f>VLOOKUP(H4771,Mapping!B:M,12,FALSE)</f>
        <v>aPTT.lupus sensitive/aPTT.lupus sensitive W excess phospholipid (screen to confirm ratio)</v>
      </c>
      <c r="K4771" s="5" t="str">
        <f>VLOOKUP(H4771,Mapping!B:H,7,FALSE)</f>
        <v>CLOTTING SCREEN</v>
      </c>
      <c r="L4771" s="5" t="e">
        <f>IF(B4771&lt;&gt;0,B4771,IF(M4771=1,I4771,NA()))</f>
        <v>#N/A</v>
      </c>
      <c r="N4771" s="9">
        <f>IFERROR(VLOOKUP(Labs!A4771,Mapping!D:M,10,FALSE),0)</f>
        <v>0</v>
      </c>
    </row>
    <row r="4772" spans="1:14" x14ac:dyDescent="0.25">
      <c r="A4772" s="5" t="str">
        <f>Source!B4772&amp;"|"&amp;Source!K4772</f>
        <v>BTB|BLTB</v>
      </c>
      <c r="B4772" s="5">
        <f>IFERROR(VLOOKUP(Labs!A4772,Mapping!D:E,2,FALSE),0)</f>
        <v>0</v>
      </c>
      <c r="C4772" t="str">
        <f>Source!F4772</f>
        <v>Microbiology</v>
      </c>
      <c r="D4772" s="5" t="str">
        <f>Source!D4772</f>
        <v>Mycobacteria Blood Culture</v>
      </c>
      <c r="E4772" s="5" t="str">
        <f>Source!L4772</f>
        <v>Mycobacterium blood culture:</v>
      </c>
      <c r="F4772" s="5" t="e">
        <f>IF(ISBLANK(Source!E4772),NA(),Source!E4772)</f>
        <v>#N/A</v>
      </c>
      <c r="G4772" s="5">
        <f>Source!I4772</f>
        <v>2</v>
      </c>
      <c r="H4772" s="5" t="str">
        <f>IF(B4772&lt;&gt;0,NA(),Source!B4772)</f>
        <v>BTB</v>
      </c>
      <c r="I4772" s="5">
        <f>VLOOKUP(H4772,Mapping!B:E,4,FALSE)</f>
        <v>0</v>
      </c>
      <c r="J4772" s="9" t="str">
        <f>VLOOKUP(H4772,Mapping!B:M,12,FALSE)</f>
        <v/>
      </c>
      <c r="K4772" s="5" t="str">
        <f>VLOOKUP(H4772,Mapping!B:H,7,FALSE)</f>
        <v>Mycobacterium blood culture</v>
      </c>
      <c r="L4772" s="5" t="e">
        <f>IF(B4772&lt;&gt;0,B4772,IF(M4772=1,I4772,NA()))</f>
        <v>#N/A</v>
      </c>
      <c r="N4772" s="9" t="str">
        <f>IFERROR(VLOOKUP(Labs!A4772,Mapping!D:M,10,FALSE),0)</f>
        <v/>
      </c>
    </row>
    <row r="4773" spans="1:14" x14ac:dyDescent="0.25">
      <c r="A4773" s="5" t="str">
        <f>Source!B4773&amp;"|"&amp;Source!K4773</f>
        <v>CREA|CRAD</v>
      </c>
      <c r="B4773" s="5">
        <f>IFERROR(VLOOKUP(Labs!A4773,Mapping!D:E,2,FALSE),0)</f>
        <v>0</v>
      </c>
      <c r="C4773" t="str">
        <f>Source!F4773</f>
        <v>Chem/Haem</v>
      </c>
      <c r="D4773" s="5" t="str">
        <f>Source!D4773</f>
        <v>CREATININE</v>
      </c>
      <c r="E4773" s="5" t="str">
        <f>Source!L4773</f>
        <v>CREATININE</v>
      </c>
      <c r="F4773" s="5" t="str">
        <f>IF(ISBLANK(Source!E4773),NA(),Source!E4773)</f>
        <v>umol/L</v>
      </c>
      <c r="G4773" s="5">
        <f>Source!I4773</f>
        <v>2</v>
      </c>
      <c r="H4773" s="5" t="str">
        <f>IF(B4773&lt;&gt;0,NA(),Source!B4773)</f>
        <v>CREA</v>
      </c>
      <c r="I4773" s="5" t="str">
        <f>VLOOKUP(H4773,Mapping!B:E,4,FALSE)</f>
        <v>14682-9</v>
      </c>
      <c r="J4773" s="9" t="str">
        <f>VLOOKUP(H4773,Mapping!B:M,12,FALSE)</f>
        <v>Creatinine [Moles/volume] in Serum or Plasma</v>
      </c>
      <c r="K4773" s="5" t="str">
        <f>VLOOKUP(H4773,Mapping!B:H,7,FALSE)</f>
        <v>U/E/CREAT</v>
      </c>
      <c r="L4773" s="5" t="e">
        <f>IF(B4773&lt;&gt;0,B4773,IF(M4773=1,I4773,NA()))</f>
        <v>#N/A</v>
      </c>
      <c r="N4773" s="9">
        <f>IFERROR(VLOOKUP(Labs!A4773,Mapping!D:M,10,FALSE),0)</f>
        <v>0</v>
      </c>
    </row>
    <row r="4774" spans="1:14" x14ac:dyDescent="0.25">
      <c r="A4774" s="5" t="str">
        <f>Source!B4774&amp;"|"&amp;Source!K4774</f>
        <v>CREA|UECR</v>
      </c>
      <c r="B4774" s="5">
        <f>IFERROR(VLOOKUP(Labs!A4774,Mapping!D:E,2,FALSE),0)</f>
        <v>0</v>
      </c>
      <c r="C4774" t="str">
        <f>Source!F4774</f>
        <v>Chem/Haem</v>
      </c>
      <c r="D4774" s="5" t="str">
        <f>Source!D4774</f>
        <v>CREATININE</v>
      </c>
      <c r="E4774" s="5" t="str">
        <f>Source!L4774</f>
        <v>U/E/CREAT (RESPUN)</v>
      </c>
      <c r="F4774" s="5" t="str">
        <f>IF(ISBLANK(Source!E4774),NA(),Source!E4774)</f>
        <v>umol/L</v>
      </c>
      <c r="G4774" s="5">
        <f>Source!I4774</f>
        <v>2</v>
      </c>
      <c r="H4774" s="5" t="str">
        <f>IF(B4774&lt;&gt;0,NA(),Source!B4774)</f>
        <v>CREA</v>
      </c>
      <c r="I4774" s="5" t="str">
        <f>VLOOKUP(H4774,Mapping!B:E,4,FALSE)</f>
        <v>14682-9</v>
      </c>
      <c r="J4774" s="9" t="str">
        <f>VLOOKUP(H4774,Mapping!B:M,12,FALSE)</f>
        <v>Creatinine [Moles/volume] in Serum or Plasma</v>
      </c>
      <c r="K4774" s="5" t="str">
        <f>VLOOKUP(H4774,Mapping!B:H,7,FALSE)</f>
        <v>U/E/CREAT</v>
      </c>
      <c r="L4774" s="5" t="e">
        <f>IF(B4774&lt;&gt;0,B4774,IF(M4774=1,I4774,NA()))</f>
        <v>#N/A</v>
      </c>
      <c r="N4774" s="9">
        <f>IFERROR(VLOOKUP(Labs!A4774,Mapping!D:M,10,FALSE),0)</f>
        <v>0</v>
      </c>
    </row>
    <row r="4775" spans="1:14" x14ac:dyDescent="0.25">
      <c r="A4775" s="5" t="str">
        <f>Source!B4775&amp;"|"&amp;Source!K4775</f>
        <v>FAST|FASC</v>
      </c>
      <c r="B4775" s="5">
        <f>IFERROR(VLOOKUP(Labs!A4775,Mapping!D:E,2,FALSE),0)</f>
        <v>0</v>
      </c>
      <c r="C4775" t="str">
        <f>Source!F4775</f>
        <v>Chem/Haem</v>
      </c>
      <c r="D4775" s="5" t="str">
        <f>Source!D4775</f>
        <v>Fasciola IFAT</v>
      </c>
      <c r="E4775" s="5" t="str">
        <f>Source!L4775</f>
        <v>Fasciola Serology</v>
      </c>
      <c r="F4775" s="5" t="e">
        <f>IF(ISBLANK(Source!E4775),NA(),Source!E4775)</f>
        <v>#N/A</v>
      </c>
      <c r="G4775" s="5">
        <f>Source!I4775</f>
        <v>2</v>
      </c>
      <c r="H4775" s="5" t="str">
        <f>IF(B4775&lt;&gt;0,NA(),Source!B4775)</f>
        <v>FAST</v>
      </c>
      <c r="I4775" s="5">
        <f>VLOOKUP(H4775,Mapping!B:E,4,FALSE)</f>
        <v>0</v>
      </c>
      <c r="J4775" s="9" t="str">
        <f>VLOOKUP(H4775,Mapping!B:M,12,FALSE)</f>
        <v/>
      </c>
      <c r="K4775" s="5" t="str">
        <f>VLOOKUP(H4775,Mapping!B:H,7,FALSE)</f>
        <v>Fasciola Serology</v>
      </c>
      <c r="L4775" s="5" t="e">
        <f>IF(B4775&lt;&gt;0,B4775,IF(M4775=1,I4775,NA()))</f>
        <v>#N/A</v>
      </c>
      <c r="N4775" s="9" t="str">
        <f>IFERROR(VLOOKUP(Labs!A4775,Mapping!D:M,10,FALSE),0)</f>
        <v/>
      </c>
    </row>
    <row r="4776" spans="1:14" x14ac:dyDescent="0.25">
      <c r="A4776" s="5" t="str">
        <f>Source!B4776&amp;"|"&amp;Source!K4776</f>
        <v>FIB|COPY</v>
      </c>
      <c r="B4776" s="5">
        <f>IFERROR(VLOOKUP(Labs!A4776,Mapping!D:E,2,FALSE),0)</f>
        <v>0</v>
      </c>
      <c r="C4776" t="str">
        <f>Source!F4776</f>
        <v>Chem/Haem</v>
      </c>
      <c r="D4776" s="5" t="str">
        <f>Source!D4776</f>
        <v>FIBRINOGEN</v>
      </c>
      <c r="E4776" s="5" t="str">
        <f>Source!L4776</f>
        <v>COAGULATION PROFILE (YEOVIL)</v>
      </c>
      <c r="F4776" s="5" t="str">
        <f>IF(ISBLANK(Source!E4776),NA(),Source!E4776)</f>
        <v>g/L</v>
      </c>
      <c r="G4776" s="5">
        <f>Source!I4776</f>
        <v>2</v>
      </c>
      <c r="H4776" s="5" t="str">
        <f>IF(B4776&lt;&gt;0,NA(),Source!B4776)</f>
        <v>FIB</v>
      </c>
      <c r="I4776" s="5">
        <f>VLOOKUP(H4776,Mapping!B:E,4,FALSE)</f>
        <v>0</v>
      </c>
      <c r="J4776" s="9" t="str">
        <f>VLOOKUP(H4776,Mapping!B:M,12,FALSE)</f>
        <v/>
      </c>
      <c r="K4776" s="5" t="str">
        <f>VLOOKUP(H4776,Mapping!B:H,7,FALSE)</f>
        <v>FIBRINOGEN</v>
      </c>
      <c r="L4776" s="5" t="e">
        <f>IF(B4776&lt;&gt;0,B4776,IF(M4776=1,I4776,NA()))</f>
        <v>#N/A</v>
      </c>
      <c r="N4776" s="9">
        <f>IFERROR(VLOOKUP(Labs!A4776,Mapping!D:M,10,FALSE),0)</f>
        <v>0</v>
      </c>
    </row>
    <row r="4777" spans="1:14" x14ac:dyDescent="0.25">
      <c r="A4777" s="5" t="str">
        <f>Source!B4777&amp;"|"&amp;Source!K4777</f>
        <v>CANA|CAND</v>
      </c>
      <c r="B4777" s="5">
        <f>IFERROR(VLOOKUP(Labs!A4777,Mapping!D:E,2,FALSE),0)</f>
        <v>0</v>
      </c>
      <c r="C4777" t="str">
        <f>Source!F4777</f>
        <v>Chem/Haem</v>
      </c>
      <c r="D4777" s="5" t="str">
        <f>Source!D4777</f>
        <v>Antibodies to Candida albicans</v>
      </c>
      <c r="E4777" s="5" t="str">
        <f>Source!L4777</f>
        <v>Candida serology</v>
      </c>
      <c r="F4777" s="5" t="e">
        <f>IF(ISBLANK(Source!E4777),NA(),Source!E4777)</f>
        <v>#N/A</v>
      </c>
      <c r="G4777" s="5">
        <f>Source!I4777</f>
        <v>2</v>
      </c>
      <c r="H4777" s="5" t="str">
        <f>IF(B4777&lt;&gt;0,NA(),Source!B4777)</f>
        <v>CANA</v>
      </c>
      <c r="I4777" s="5">
        <f>VLOOKUP(H4777,Mapping!B:E,4,FALSE)</f>
        <v>0</v>
      </c>
      <c r="J4777" s="9" t="str">
        <f>VLOOKUP(H4777,Mapping!B:M,12,FALSE)</f>
        <v/>
      </c>
      <c r="K4777" s="5" t="str">
        <f>VLOOKUP(H4777,Mapping!B:H,7,FALSE)</f>
        <v>Candida serology</v>
      </c>
      <c r="L4777" s="5" t="e">
        <f>IF(B4777&lt;&gt;0,B4777,IF(M4777=1,I4777,NA()))</f>
        <v>#N/A</v>
      </c>
      <c r="N4777" s="9" t="str">
        <f>IFERROR(VLOOKUP(Labs!A4777,Mapping!D:M,10,FALSE),0)</f>
        <v/>
      </c>
    </row>
    <row r="4778" spans="1:14" x14ac:dyDescent="0.25">
      <c r="A4778" s="5" t="str">
        <f>Source!B4778&amp;"|"&amp;Source!K4778</f>
        <v>CH|FNAAX</v>
      </c>
      <c r="B4778" s="5">
        <f>IFERROR(VLOOKUP(Labs!A4778,Mapping!D:E,2,FALSE),0)</f>
        <v>0</v>
      </c>
      <c r="C4778" t="str">
        <f>Source!F4778</f>
        <v>Non-Gynae Cytology</v>
      </c>
      <c r="D4778" s="5" t="str">
        <f>Source!D4778</f>
        <v>Clinical History</v>
      </c>
      <c r="E4778" s="5" t="str">
        <f>Source!L4778</f>
        <v>FNA Axilla</v>
      </c>
      <c r="F4778" s="5" t="e">
        <f>IF(ISBLANK(Source!E4778),NA(),Source!E4778)</f>
        <v>#N/A</v>
      </c>
      <c r="G4778" s="5">
        <f>Source!I4778</f>
        <v>2</v>
      </c>
      <c r="H4778" s="5" t="str">
        <f>IF(B4778&lt;&gt;0,NA(),Source!B4778)</f>
        <v>CH</v>
      </c>
      <c r="I4778" s="5">
        <f>VLOOKUP(H4778,Mapping!B:E,4,FALSE)</f>
        <v>0</v>
      </c>
      <c r="J4778" s="9" t="str">
        <f>VLOOKUP(H4778,Mapping!B:M,12,FALSE)</f>
        <v/>
      </c>
      <c r="K4778" s="5" t="str">
        <f>VLOOKUP(H4778,Mapping!B:H,7,FALSE)</f>
        <v>FNA Breast</v>
      </c>
      <c r="L4778" s="5" t="e">
        <f>IF(B4778&lt;&gt;0,B4778,IF(M4778=1,I4778,NA()))</f>
        <v>#N/A</v>
      </c>
      <c r="N4778" s="9">
        <f>IFERROR(VLOOKUP(Labs!A4778,Mapping!D:M,10,FALSE),0)</f>
        <v>0</v>
      </c>
    </row>
    <row r="4779" spans="1:14" x14ac:dyDescent="0.25">
      <c r="A4779" s="5" t="str">
        <f>Source!B4779&amp;"|"&amp;Source!K4779</f>
        <v>APAB|APAQ</v>
      </c>
      <c r="B4779" s="5">
        <f>IFERROR(VLOOKUP(Labs!A4779,Mapping!D:E,2,FALSE),0)</f>
        <v>0</v>
      </c>
      <c r="C4779" t="str">
        <f>Source!F4779</f>
        <v>Chem/Haem</v>
      </c>
      <c r="D4779" s="5" t="str">
        <f>Source!D4779</f>
        <v>APOLIPOPROTEIN Apo(A1)</v>
      </c>
      <c r="E4779" s="5" t="str">
        <f>Source!L4779</f>
        <v>APOLIPOPROTEIN ApoA</v>
      </c>
      <c r="F4779" s="5" t="str">
        <f>IF(ISBLANK(Source!E4779),NA(),Source!E4779)</f>
        <v>g/L</v>
      </c>
      <c r="G4779" s="5">
        <f>Source!I4779</f>
        <v>2</v>
      </c>
      <c r="H4779" s="5" t="str">
        <f>IF(B4779&lt;&gt;0,NA(),Source!B4779)</f>
        <v>APAB</v>
      </c>
      <c r="I4779" s="5">
        <f>VLOOKUP(H4779,Mapping!B:E,4,FALSE)</f>
        <v>0</v>
      </c>
      <c r="J4779" s="9" t="str">
        <f>VLOOKUP(H4779,Mapping!B:M,12,FALSE)</f>
        <v/>
      </c>
      <c r="K4779" s="5" t="str">
        <f>VLOOKUP(H4779,Mapping!B:H,7,FALSE)</f>
        <v>APOLIPOPROTEIN ApoA1/B</v>
      </c>
      <c r="L4779" s="5" t="e">
        <f>IF(B4779&lt;&gt;0,B4779,IF(M4779=1,I4779,NA()))</f>
        <v>#N/A</v>
      </c>
      <c r="N4779" s="9">
        <f>IFERROR(VLOOKUP(Labs!A4779,Mapping!D:M,10,FALSE),0)</f>
        <v>0</v>
      </c>
    </row>
    <row r="4780" spans="1:14" x14ac:dyDescent="0.25">
      <c r="A4780" s="5" t="str">
        <f>Source!B4780&amp;"|"&amp;Source!K4780</f>
        <v>BLCR|CACR</v>
      </c>
      <c r="B4780" s="5">
        <f>IFERROR(VLOOKUP(Labs!A4780,Mapping!D:E,2,FALSE),0)</f>
        <v>0</v>
      </c>
      <c r="C4780" t="str">
        <f>Source!F4780</f>
        <v>Chem/Haem</v>
      </c>
      <c r="D4780" s="5" t="str">
        <f>Source!D4780</f>
        <v>BLOOD CREATININE</v>
      </c>
      <c r="E4780" s="5" t="str">
        <f>Source!L4780</f>
        <v>CALCIUM CLEARANCE</v>
      </c>
      <c r="F4780" s="5" t="str">
        <f>IF(ISBLANK(Source!E4780),NA(),Source!E4780)</f>
        <v>umol/L</v>
      </c>
      <c r="G4780" s="5">
        <f>Source!I4780</f>
        <v>2</v>
      </c>
      <c r="H4780" s="5" t="str">
        <f>IF(B4780&lt;&gt;0,NA(),Source!B4780)</f>
        <v>BLCR</v>
      </c>
      <c r="I4780" s="5" t="str">
        <f>VLOOKUP(H4780,Mapping!B:E,4,FALSE)</f>
        <v>59826-8</v>
      </c>
      <c r="J4780" s="9" t="str">
        <f>VLOOKUP(H4780,Mapping!B:M,12,FALSE)</f>
        <v>Creatinine [Moles/volume] in Blood</v>
      </c>
      <c r="K4780" s="5" t="str">
        <f>VLOOKUP(H4780,Mapping!B:H,7,FALSE)</f>
        <v>CREATININE CLEARANCE</v>
      </c>
      <c r="L4780" s="5" t="e">
        <f>IF(B4780&lt;&gt;0,B4780,IF(M4780=1,I4780,NA()))</f>
        <v>#N/A</v>
      </c>
      <c r="N4780" s="9">
        <f>IFERROR(VLOOKUP(Labs!A4780,Mapping!D:M,10,FALSE),0)</f>
        <v>0</v>
      </c>
    </row>
    <row r="4781" spans="1:14" x14ac:dyDescent="0.25">
      <c r="A4781" s="5" t="str">
        <f>Source!B4781&amp;"|"&amp;Source!K4781</f>
        <v>CMVT|CPCT</v>
      </c>
      <c r="B4781" s="5">
        <f>IFERROR(VLOOKUP(Labs!A4781,Mapping!D:E,2,FALSE),0)</f>
        <v>0</v>
      </c>
      <c r="C4781" t="str">
        <f>Source!F4781</f>
        <v>Chem/Haem</v>
      </c>
      <c r="D4781" s="5" t="str">
        <f>Source!D4781</f>
        <v>Cytomegalovirus DNA</v>
      </c>
      <c r="E4781" s="5" t="str">
        <f>Source!L4781</f>
        <v>CMV PCR</v>
      </c>
      <c r="F4781" s="5" t="str">
        <f>IF(ISBLANK(Source!E4781),NA(),Source!E4781)</f>
        <v>copies/ml</v>
      </c>
      <c r="G4781" s="5">
        <f>Source!I4781</f>
        <v>2</v>
      </c>
      <c r="H4781" s="5" t="str">
        <f>IF(B4781&lt;&gt;0,NA(),Source!B4781)</f>
        <v>CMVT</v>
      </c>
      <c r="I4781" s="5">
        <f>VLOOKUP(H4781,Mapping!B:E,4,FALSE)</f>
        <v>0</v>
      </c>
      <c r="J4781" s="9" t="str">
        <f>VLOOKUP(H4781,Mapping!B:M,12,FALSE)</f>
        <v/>
      </c>
      <c r="K4781" s="5" t="str">
        <f>VLOOKUP(H4781,Mapping!B:H,7,FALSE)</f>
        <v>CMV PCR</v>
      </c>
      <c r="L4781" s="5" t="e">
        <f>IF(B4781&lt;&gt;0,B4781,IF(M4781=1,I4781,NA()))</f>
        <v>#N/A</v>
      </c>
      <c r="N4781" s="9" t="str">
        <f>IFERROR(VLOOKUP(Labs!A4781,Mapping!D:M,10,FALSE),0)</f>
        <v/>
      </c>
    </row>
    <row r="4782" spans="1:14" x14ac:dyDescent="0.25">
      <c r="A4782" s="5" t="str">
        <f>Source!B4782&amp;"|"&amp;Source!K4782</f>
        <v>BPOR|BPOR</v>
      </c>
      <c r="B4782" s="5">
        <f>IFERROR(VLOOKUP(Labs!A4782,Mapping!D:E,2,FALSE),0)</f>
        <v>0</v>
      </c>
      <c r="C4782" t="str">
        <f>Source!F4782</f>
        <v>Chem/Haem</v>
      </c>
      <c r="D4782" s="5" t="str">
        <f>Source!D4782</f>
        <v>PLASMA PORPHYRINS</v>
      </c>
      <c r="E4782" s="5" t="str">
        <f>Source!L4782</f>
        <v>BLOOD PORPHYRINS</v>
      </c>
      <c r="F4782" s="5" t="e">
        <f>IF(ISBLANK(Source!E4782),NA(),Source!E4782)</f>
        <v>#N/A</v>
      </c>
      <c r="G4782" s="5">
        <f>Source!I4782</f>
        <v>2</v>
      </c>
      <c r="H4782" s="5" t="str">
        <f>IF(B4782&lt;&gt;0,NA(),Source!B4782)</f>
        <v>BPOR</v>
      </c>
      <c r="I4782" s="5">
        <f>VLOOKUP(H4782,Mapping!B:E,4,FALSE)</f>
        <v>0</v>
      </c>
      <c r="J4782" s="9" t="str">
        <f>VLOOKUP(H4782,Mapping!B:M,12,FALSE)</f>
        <v/>
      </c>
      <c r="K4782" s="5" t="str">
        <f>VLOOKUP(H4782,Mapping!B:H,7,FALSE)</f>
        <v>BLOOD PORPHYRINS</v>
      </c>
      <c r="L4782" s="5" t="e">
        <f>IF(B4782&lt;&gt;0,B4782,IF(M4782=1,I4782,NA()))</f>
        <v>#N/A</v>
      </c>
      <c r="N4782" s="9" t="str">
        <f>IFERROR(VLOOKUP(Labs!A4782,Mapping!D:M,10,FALSE),0)</f>
        <v/>
      </c>
    </row>
    <row r="4783" spans="1:14" x14ac:dyDescent="0.25">
      <c r="A4783" s="5" t="str">
        <f>Source!B4783&amp;"|"&amp;Source!K4783</f>
        <v>CRPT|CER, OTH</v>
      </c>
      <c r="B4783" s="5">
        <f>IFERROR(VLOOKUP(Labs!A4783,Mapping!D:E,2,FALSE),0)</f>
        <v>0</v>
      </c>
      <c r="C4783" t="str">
        <f>Source!F4783</f>
        <v>Gynae Cytology</v>
      </c>
      <c r="D4783" s="5" t="str">
        <f>Source!D4783</f>
        <v>Cytology Report</v>
      </c>
      <c r="E4783" s="5" t="str">
        <f>Source!L4783</f>
        <v>Cervical smear, Other type of smear</v>
      </c>
      <c r="F4783" s="5" t="e">
        <f>IF(ISBLANK(Source!E4783),NA(),Source!E4783)</f>
        <v>#N/A</v>
      </c>
      <c r="G4783" s="5">
        <f>Source!I4783</f>
        <v>2</v>
      </c>
      <c r="H4783" s="5" t="str">
        <f>IF(B4783&lt;&gt;0,NA(),Source!B4783)</f>
        <v>CRPT</v>
      </c>
      <c r="I4783" s="5" t="str">
        <f>VLOOKUP(H4783,Mapping!B:E,4,FALSE)</f>
        <v>47528-5</v>
      </c>
      <c r="J4783" s="9" t="str">
        <f>VLOOKUP(H4783,Mapping!B:M,12,FALSE)</f>
        <v/>
      </c>
      <c r="K4783" s="5" t="str">
        <f>VLOOKUP(H4783,Mapping!B:H,7,FALSE)</f>
        <v>Cervical smear</v>
      </c>
      <c r="L4783" s="5" t="e">
        <f>IF(B4783&lt;&gt;0,B4783,IF(M4783=1,I4783,NA()))</f>
        <v>#N/A</v>
      </c>
      <c r="N4783" s="9">
        <f>IFERROR(VLOOKUP(Labs!A4783,Mapping!D:M,10,FALSE),0)</f>
        <v>0</v>
      </c>
    </row>
    <row r="4784" spans="1:14" x14ac:dyDescent="0.25">
      <c r="A4784" s="5" t="str">
        <f>Source!B4784&amp;"|"&amp;Source!K4784</f>
        <v>GLUC|OGAP</v>
      </c>
      <c r="B4784" s="5">
        <f>IFERROR(VLOOKUP(Labs!A4784,Mapping!D:E,2,FALSE),0)</f>
        <v>0</v>
      </c>
      <c r="C4784" t="str">
        <f>Source!F4784</f>
        <v>Chem/Haem</v>
      </c>
      <c r="D4784" s="5" t="str">
        <f>Source!D4784</f>
        <v>GLUCOSE</v>
      </c>
      <c r="E4784" s="5" t="str">
        <f>Source!L4784</f>
        <v>OSMOLAR GAP</v>
      </c>
      <c r="F4784" s="5" t="str">
        <f>IF(ISBLANK(Source!E4784),NA(),Source!E4784)</f>
        <v>mmol/L</v>
      </c>
      <c r="G4784" s="5">
        <f>Source!I4784</f>
        <v>2</v>
      </c>
      <c r="H4784" s="5" t="str">
        <f>IF(B4784&lt;&gt;0,NA(),Source!B4784)</f>
        <v>GLUC</v>
      </c>
      <c r="I4784" s="5" t="str">
        <f>VLOOKUP(H4784,Mapping!B:E,4,FALSE)</f>
        <v>14749-6</v>
      </c>
      <c r="J4784" s="9" t="str">
        <f>VLOOKUP(H4784,Mapping!B:M,12,FALSE)</f>
        <v>Glucose [Moles/volume] in Serum or Plasma</v>
      </c>
      <c r="K4784" s="5" t="str">
        <f>VLOOKUP(H4784,Mapping!B:H,7,FALSE)</f>
        <v>GLUCOSE</v>
      </c>
      <c r="L4784" s="5" t="e">
        <f>IF(B4784&lt;&gt;0,B4784,IF(M4784=1,I4784,NA()))</f>
        <v>#N/A</v>
      </c>
      <c r="N4784" s="9">
        <f>IFERROR(VLOOKUP(Labs!A4784,Mapping!D:M,10,FALSE),0)</f>
        <v>0</v>
      </c>
    </row>
    <row r="4785" spans="1:14" x14ac:dyDescent="0.25">
      <c r="A4785" s="5" t="str">
        <f>Source!B4785&amp;"|"&amp;Source!K4785</f>
        <v>AMB|AMB</v>
      </c>
      <c r="B4785" s="5">
        <f>IFERROR(VLOOKUP(Labs!A4785,Mapping!D:E,2,FALSE),0)</f>
        <v>0</v>
      </c>
      <c r="C4785" t="str">
        <f>Source!F4785</f>
        <v>Chem/Haem</v>
      </c>
      <c r="D4785" s="5" t="str">
        <f>Source!D4785</f>
        <v>Amoebic Serology:</v>
      </c>
      <c r="E4785" s="5" t="str">
        <f>Source!L4785</f>
        <v>Amoebic Serology</v>
      </c>
      <c r="F4785" s="5" t="e">
        <f>IF(ISBLANK(Source!E4785),NA(),Source!E4785)</f>
        <v>#N/A</v>
      </c>
      <c r="G4785" s="5">
        <f>Source!I4785</f>
        <v>2</v>
      </c>
      <c r="H4785" s="5" t="str">
        <f>IF(B4785&lt;&gt;0,NA(),Source!B4785)</f>
        <v>AMB</v>
      </c>
      <c r="I4785" s="5">
        <f>VLOOKUP(H4785,Mapping!B:E,4,FALSE)</f>
        <v>0</v>
      </c>
      <c r="J4785" s="9" t="str">
        <f>VLOOKUP(H4785,Mapping!B:M,12,FALSE)</f>
        <v/>
      </c>
      <c r="K4785" s="5" t="str">
        <f>VLOOKUP(H4785,Mapping!B:H,7,FALSE)</f>
        <v>AMOEBIC SEROLOGY</v>
      </c>
      <c r="L4785" s="5" t="e">
        <f>IF(B4785&lt;&gt;0,B4785,IF(M4785=1,I4785,NA()))</f>
        <v>#N/A</v>
      </c>
      <c r="N4785" s="9" t="str">
        <f>IFERROR(VLOOKUP(Labs!A4785,Mapping!D:M,10,FALSE),0)</f>
        <v/>
      </c>
    </row>
    <row r="4786" spans="1:14" x14ac:dyDescent="0.25">
      <c r="A4786" s="5" t="str">
        <f>Source!B4786&amp;"|"&amp;Source!K4786</f>
        <v>DHEA|DHEA</v>
      </c>
      <c r="B4786" s="5">
        <f>IFERROR(VLOOKUP(Labs!A4786,Mapping!D:E,2,FALSE),0)</f>
        <v>0</v>
      </c>
      <c r="C4786" t="str">
        <f>Source!F4786</f>
        <v>Chem/Haem</v>
      </c>
      <c r="D4786" s="5" t="str">
        <f>Source!D4786</f>
        <v>DHEAS</v>
      </c>
      <c r="E4786" s="5" t="str">
        <f>Source!L4786</f>
        <v>DHEAS</v>
      </c>
      <c r="F4786" s="5" t="str">
        <f>IF(ISBLANK(Source!E4786),NA(),Source!E4786)</f>
        <v>umol/L</v>
      </c>
      <c r="G4786" s="5">
        <f>Source!I4786</f>
        <v>2</v>
      </c>
      <c r="H4786" s="5" t="str">
        <f>IF(B4786&lt;&gt;0,NA(),Source!B4786)</f>
        <v>DHEA</v>
      </c>
      <c r="I4786" s="5">
        <f>VLOOKUP(H4786,Mapping!B:E,4,FALSE)</f>
        <v>0</v>
      </c>
      <c r="J4786" s="9" t="str">
        <f>VLOOKUP(H4786,Mapping!B:M,12,FALSE)</f>
        <v/>
      </c>
      <c r="K4786" s="5" t="str">
        <f>VLOOKUP(H4786,Mapping!B:H,7,FALSE)</f>
        <v>DHEAS</v>
      </c>
      <c r="L4786" s="5" t="e">
        <f>IF(B4786&lt;&gt;0,B4786,IF(M4786=1,I4786,NA()))</f>
        <v>#N/A</v>
      </c>
      <c r="N4786" s="9" t="str">
        <f>IFERROR(VLOOKUP(Labs!A4786,Mapping!D:M,10,FALSE),0)</f>
        <v/>
      </c>
    </row>
    <row r="4787" spans="1:14" x14ac:dyDescent="0.25">
      <c r="A4787" s="5" t="str">
        <f>Source!B4787&amp;"|"&amp;Source!K4787</f>
        <v>17HP|17H</v>
      </c>
      <c r="B4787" s="5">
        <f>IFERROR(VLOOKUP(Labs!A4787,Mapping!D:E,2,FALSE),0)</f>
        <v>0</v>
      </c>
      <c r="C4787" t="str">
        <f>Source!F4787</f>
        <v>Chem/Haem</v>
      </c>
      <c r="D4787" s="5" t="str">
        <f>Source!D4787</f>
        <v>17 HYDROXYPROGESTERONE</v>
      </c>
      <c r="E4787" s="5" t="str">
        <f>Source!L4787</f>
        <v>17 HYDROXYPROGESTERONE</v>
      </c>
      <c r="F4787" s="5" t="str">
        <f>IF(ISBLANK(Source!E4787),NA(),Source!E4787)</f>
        <v>nmol/L</v>
      </c>
      <c r="G4787" s="5">
        <f>Source!I4787</f>
        <v>2</v>
      </c>
      <c r="H4787" s="5" t="str">
        <f>IF(B4787&lt;&gt;0,NA(),Source!B4787)</f>
        <v>17HP</v>
      </c>
      <c r="I4787" s="5">
        <f>VLOOKUP(H4787,Mapping!B:E,4,FALSE)</f>
        <v>0</v>
      </c>
      <c r="J4787" s="9" t="str">
        <f>VLOOKUP(H4787,Mapping!B:M,12,FALSE)</f>
        <v/>
      </c>
      <c r="K4787" s="5" t="str">
        <f>VLOOKUP(H4787,Mapping!B:H,7,FALSE)</f>
        <v>17 HYDROXYPROGESTERONE</v>
      </c>
      <c r="L4787" s="5" t="e">
        <f>IF(B4787&lt;&gt;0,B4787,IF(M4787=1,I4787,NA()))</f>
        <v>#N/A</v>
      </c>
      <c r="N4787" s="9" t="str">
        <f>IFERROR(VLOOKUP(Labs!A4787,Mapping!D:M,10,FALSE),0)</f>
        <v/>
      </c>
    </row>
    <row r="4788" spans="1:14" x14ac:dyDescent="0.25">
      <c r="A4788" s="5" t="str">
        <f>Source!B4788&amp;"|"&amp;Source!K4788</f>
        <v>AFA|VORI</v>
      </c>
      <c r="B4788" s="5">
        <f>IFERROR(VLOOKUP(Labs!A4788,Mapping!D:E,2,FALSE),0)</f>
        <v>0</v>
      </c>
      <c r="C4788" t="str">
        <f>Source!F4788</f>
        <v>Virology</v>
      </c>
      <c r="D4788" s="5" t="str">
        <f>Source!D4788</f>
        <v>Antifungal Assay</v>
      </c>
      <c r="E4788" s="5" t="str">
        <f>Source!L4788</f>
        <v>Vorniconazole Assay</v>
      </c>
      <c r="F4788" s="5" t="e">
        <f>IF(ISBLANK(Source!E4788),NA(),Source!E4788)</f>
        <v>#N/A</v>
      </c>
      <c r="G4788" s="5">
        <f>Source!I4788</f>
        <v>2</v>
      </c>
      <c r="H4788" s="5" t="str">
        <f>IF(B4788&lt;&gt;0,NA(),Source!B4788)</f>
        <v>AFA</v>
      </c>
      <c r="I4788" s="5">
        <f>VLOOKUP(H4788,Mapping!B:E,4,FALSE)</f>
        <v>0</v>
      </c>
      <c r="J4788" s="9" t="str">
        <f>VLOOKUP(H4788,Mapping!B:M,12,FALSE)</f>
        <v/>
      </c>
      <c r="K4788" s="5" t="str">
        <f>VLOOKUP(H4788,Mapping!B:H,7,FALSE)</f>
        <v>Voriconazole level</v>
      </c>
      <c r="L4788" s="5" t="e">
        <f>IF(B4788&lt;&gt;0,B4788,IF(M4788=1,I4788,NA()))</f>
        <v>#N/A</v>
      </c>
      <c r="N4788" s="9" t="str">
        <f>IFERROR(VLOOKUP(Labs!A4788,Mapping!D:M,10,FALSE),0)</f>
        <v/>
      </c>
    </row>
    <row r="4789" spans="1:14" x14ac:dyDescent="0.25">
      <c r="A4789" s="5" t="str">
        <f>Source!B4789&amp;"|"&amp;Source!K4789</f>
        <v>DHEA|DHEA</v>
      </c>
      <c r="B4789" s="5">
        <f>IFERROR(VLOOKUP(Labs!A4789,Mapping!D:E,2,FALSE),0)</f>
        <v>0</v>
      </c>
      <c r="C4789" t="str">
        <f>Source!F4789</f>
        <v>Chem/Haem</v>
      </c>
      <c r="D4789" s="5" t="str">
        <f>Source!D4789</f>
        <v>DHEAS</v>
      </c>
      <c r="E4789" s="5" t="str">
        <f>Source!L4789</f>
        <v>DHEAS</v>
      </c>
      <c r="F4789" s="5" t="str">
        <f>IF(ISBLANK(Source!E4789),NA(),Source!E4789)</f>
        <v>umol/l</v>
      </c>
      <c r="G4789" s="5">
        <f>Source!I4789</f>
        <v>2</v>
      </c>
      <c r="H4789" s="5" t="str">
        <f>IF(B4789&lt;&gt;0,NA(),Source!B4789)</f>
        <v>DHEA</v>
      </c>
      <c r="I4789" s="5">
        <f>VLOOKUP(H4789,Mapping!B:E,4,FALSE)</f>
        <v>0</v>
      </c>
      <c r="J4789" s="9" t="str">
        <f>VLOOKUP(H4789,Mapping!B:M,12,FALSE)</f>
        <v/>
      </c>
      <c r="K4789" s="5" t="str">
        <f>VLOOKUP(H4789,Mapping!B:H,7,FALSE)</f>
        <v>DHEAS</v>
      </c>
      <c r="L4789" s="5" t="e">
        <f>IF(B4789&lt;&gt;0,B4789,IF(M4789=1,I4789,NA()))</f>
        <v>#N/A</v>
      </c>
      <c r="N4789" s="9" t="str">
        <f>IFERROR(VLOOKUP(Labs!A4789,Mapping!D:M,10,FALSE),0)</f>
        <v/>
      </c>
    </row>
    <row r="4790" spans="1:14" x14ac:dyDescent="0.25">
      <c r="A4790" s="5" t="str">
        <f>Source!B4790&amp;"|"&amp;Source!K4790</f>
        <v>F11|F11Y</v>
      </c>
      <c r="B4790" s="5">
        <f>IFERROR(VLOOKUP(Labs!A4790,Mapping!D:E,2,FALSE),0)</f>
        <v>0</v>
      </c>
      <c r="C4790" t="str">
        <f>Source!F4790</f>
        <v>Chem/Haem</v>
      </c>
      <c r="D4790" s="5" t="str">
        <f>Source!D4790</f>
        <v>FACTOR XI ASSAY</v>
      </c>
      <c r="E4790" s="5" t="str">
        <f>Source!L4790</f>
        <v>FACTOR XI ASSAY (YEOVIL)</v>
      </c>
      <c r="F4790" s="5" t="str">
        <f>IF(ISBLANK(Source!E4790),NA(),Source!E4790)</f>
        <v>iu/dl</v>
      </c>
      <c r="G4790" s="5">
        <f>Source!I4790</f>
        <v>2</v>
      </c>
      <c r="H4790" s="5" t="str">
        <f>IF(B4790&lt;&gt;0,NA(),Source!B4790)</f>
        <v>F11</v>
      </c>
      <c r="I4790" s="5">
        <f>VLOOKUP(H4790,Mapping!B:E,4,FALSE)</f>
        <v>0</v>
      </c>
      <c r="J4790" s="9" t="str">
        <f>VLOOKUP(H4790,Mapping!B:M,12,FALSE)</f>
        <v/>
      </c>
      <c r="K4790" s="5" t="str">
        <f>VLOOKUP(H4790,Mapping!B:H,7,FALSE)</f>
        <v>FACTOR XI ASSAY</v>
      </c>
      <c r="L4790" s="5" t="e">
        <f>IF(B4790&lt;&gt;0,B4790,IF(M4790=1,I4790,NA()))</f>
        <v>#N/A</v>
      </c>
      <c r="N4790" s="9">
        <f>IFERROR(VLOOKUP(Labs!A4790,Mapping!D:M,10,FALSE),0)</f>
        <v>0</v>
      </c>
    </row>
    <row r="4791" spans="1:14" x14ac:dyDescent="0.25">
      <c r="A4791" s="5" t="str">
        <f>Source!B4791&amp;"|"&amp;Source!K4791</f>
        <v>GAST|GAST</v>
      </c>
      <c r="B4791" s="5">
        <f>IFERROR(VLOOKUP(Labs!A4791,Mapping!D:E,2,FALSE),0)</f>
        <v>0</v>
      </c>
      <c r="C4791" t="str">
        <f>Source!F4791</f>
        <v>Chem/Haem</v>
      </c>
      <c r="D4791" s="5" t="str">
        <f>Source!D4791</f>
        <v>GASTRIN</v>
      </c>
      <c r="E4791" s="5" t="str">
        <f>Source!L4791</f>
        <v>GASTRIN</v>
      </c>
      <c r="F4791" s="5" t="str">
        <f>IF(ISBLANK(Source!E4791),NA(),Source!E4791)</f>
        <v>pmol/l</v>
      </c>
      <c r="G4791" s="5">
        <f>Source!I4791</f>
        <v>2</v>
      </c>
      <c r="H4791" s="5" t="str">
        <f>IF(B4791&lt;&gt;0,NA(),Source!B4791)</f>
        <v>GAST</v>
      </c>
      <c r="I4791" s="5">
        <f>VLOOKUP(H4791,Mapping!B:E,4,FALSE)</f>
        <v>0</v>
      </c>
      <c r="J4791" s="9" t="str">
        <f>VLOOKUP(H4791,Mapping!B:M,12,FALSE)</f>
        <v/>
      </c>
      <c r="K4791" s="5" t="str">
        <f>VLOOKUP(H4791,Mapping!B:H,7,FALSE)</f>
        <v>GASTRIN</v>
      </c>
      <c r="L4791" s="5" t="e">
        <f>IF(B4791&lt;&gt;0,B4791,IF(M4791=1,I4791,NA()))</f>
        <v>#N/A</v>
      </c>
      <c r="N4791" s="9" t="str">
        <f>IFERROR(VLOOKUP(Labs!A4791,Mapping!D:M,10,FALSE),0)</f>
        <v/>
      </c>
    </row>
    <row r="4792" spans="1:14" x14ac:dyDescent="0.25">
      <c r="A4792" s="5" t="str">
        <f>Source!B4792&amp;"|"&amp;Source!K4792</f>
        <v>ADPC|FPCR</v>
      </c>
      <c r="B4792" s="5">
        <f>IFERROR(VLOOKUP(Labs!A4792,Mapping!D:E,2,FALSE),0)</f>
        <v>0</v>
      </c>
      <c r="C4792" t="str">
        <f>Source!F4792</f>
        <v>Chem/Haem</v>
      </c>
      <c r="D4792" s="5" t="str">
        <f>Source!D4792</f>
        <v>Adenovirus PCR</v>
      </c>
      <c r="E4792" s="5" t="str">
        <f>Source!L4792</f>
        <v>Faeces Viral PCR</v>
      </c>
      <c r="F4792" s="5" t="e">
        <f>IF(ISBLANK(Source!E4792),NA(),Source!E4792)</f>
        <v>#N/A</v>
      </c>
      <c r="G4792" s="5">
        <f>Source!I4792</f>
        <v>2</v>
      </c>
      <c r="H4792" s="5" t="str">
        <f>IF(B4792&lt;&gt;0,NA(),Source!B4792)</f>
        <v>ADPC</v>
      </c>
      <c r="I4792" s="5">
        <f>VLOOKUP(H4792,Mapping!B:E,4,FALSE)</f>
        <v>0</v>
      </c>
      <c r="J4792" s="9" t="str">
        <f>VLOOKUP(H4792,Mapping!B:M,12,FALSE)</f>
        <v/>
      </c>
      <c r="K4792" s="5" t="str">
        <f>VLOOKUP(H4792,Mapping!B:H,7,FALSE)</f>
        <v>Faeces Viral PCR</v>
      </c>
      <c r="L4792" s="5" t="e">
        <f>IF(B4792&lt;&gt;0,B4792,IF(M4792=1,I4792,NA()))</f>
        <v>#N/A</v>
      </c>
      <c r="N4792" s="9" t="str">
        <f>IFERROR(VLOOKUP(Labs!A4792,Mapping!D:M,10,FALSE),0)</f>
        <v/>
      </c>
    </row>
    <row r="4793" spans="1:14" x14ac:dyDescent="0.25">
      <c r="A4793" s="5" t="str">
        <f>Source!B4793&amp;"|"&amp;Source!K4793</f>
        <v>CAR|CARO</v>
      </c>
      <c r="B4793" s="5">
        <f>IFERROR(VLOOKUP(Labs!A4793,Mapping!D:E,2,FALSE),0)</f>
        <v>0</v>
      </c>
      <c r="C4793" t="str">
        <f>Source!F4793</f>
        <v>Chem/Haem</v>
      </c>
      <c r="D4793" s="5" t="str">
        <f>Source!D4793</f>
        <v>BETA CAROTENE</v>
      </c>
      <c r="E4793" s="5" t="str">
        <f>Source!L4793</f>
        <v>CAROTENES</v>
      </c>
      <c r="F4793" s="5" t="str">
        <f>IF(ISBLANK(Source!E4793),NA(),Source!E4793)</f>
        <v>mg/l</v>
      </c>
      <c r="G4793" s="5">
        <f>Source!I4793</f>
        <v>2</v>
      </c>
      <c r="H4793" s="5" t="str">
        <f>IF(B4793&lt;&gt;0,NA(),Source!B4793)</f>
        <v>CAR</v>
      </c>
      <c r="I4793" s="5">
        <f>VLOOKUP(H4793,Mapping!B:E,4,FALSE)</f>
        <v>0</v>
      </c>
      <c r="J4793" s="9" t="str">
        <f>VLOOKUP(H4793,Mapping!B:M,12,FALSE)</f>
        <v/>
      </c>
      <c r="K4793" s="5" t="str">
        <f>VLOOKUP(H4793,Mapping!B:H,7,FALSE)</f>
        <v>Carbapenamase Screen</v>
      </c>
      <c r="L4793" s="5" t="e">
        <f>IF(B4793&lt;&gt;0,B4793,IF(M4793=1,I4793,NA()))</f>
        <v>#N/A</v>
      </c>
      <c r="N4793" s="9">
        <f>IFERROR(VLOOKUP(Labs!A4793,Mapping!D:M,10,FALSE),0)</f>
        <v>0</v>
      </c>
    </row>
    <row r="4794" spans="1:14" x14ac:dyDescent="0.25">
      <c r="A4794" s="5" t="str">
        <f>Source!B4794&amp;"|"&amp;Source!K4794</f>
        <v>DHEA|DHEA</v>
      </c>
      <c r="B4794" s="5">
        <f>IFERROR(VLOOKUP(Labs!A4794,Mapping!D:E,2,FALSE),0)</f>
        <v>0</v>
      </c>
      <c r="C4794" t="str">
        <f>Source!F4794</f>
        <v>Chem/Haem</v>
      </c>
      <c r="D4794" s="5" t="str">
        <f>Source!D4794</f>
        <v>DHEAS</v>
      </c>
      <c r="E4794" s="5" t="str">
        <f>Source!L4794</f>
        <v>DHEAS</v>
      </c>
      <c r="F4794" s="5" t="str">
        <f>IF(ISBLANK(Source!E4794),NA(),Source!E4794)</f>
        <v>umol/l</v>
      </c>
      <c r="G4794" s="5">
        <f>Source!I4794</f>
        <v>2</v>
      </c>
      <c r="H4794" s="5" t="str">
        <f>IF(B4794&lt;&gt;0,NA(),Source!B4794)</f>
        <v>DHEA</v>
      </c>
      <c r="I4794" s="5">
        <f>VLOOKUP(H4794,Mapping!B:E,4,FALSE)</f>
        <v>0</v>
      </c>
      <c r="J4794" s="9" t="str">
        <f>VLOOKUP(H4794,Mapping!B:M,12,FALSE)</f>
        <v/>
      </c>
      <c r="K4794" s="5" t="str">
        <f>VLOOKUP(H4794,Mapping!B:H,7,FALSE)</f>
        <v>DHEAS</v>
      </c>
      <c r="L4794" s="5" t="e">
        <f>IF(B4794&lt;&gt;0,B4794,IF(M4794=1,I4794,NA()))</f>
        <v>#N/A</v>
      </c>
      <c r="N4794" s="9" t="str">
        <f>IFERROR(VLOOKUP(Labs!A4794,Mapping!D:M,10,FALSE),0)</f>
        <v/>
      </c>
    </row>
    <row r="4795" spans="1:14" x14ac:dyDescent="0.25">
      <c r="A4795" s="5" t="str">
        <f>Source!B4795&amp;"|"&amp;Source!K4795</f>
        <v>CH|SPT</v>
      </c>
      <c r="B4795" s="5">
        <f>IFERROR(VLOOKUP(Labs!A4795,Mapping!D:E,2,FALSE),0)</f>
        <v>0</v>
      </c>
      <c r="C4795" t="str">
        <f>Source!F4795</f>
        <v>Non-Gynae Cytology</v>
      </c>
      <c r="D4795" s="5" t="str">
        <f>Source!D4795</f>
        <v>Clinical History</v>
      </c>
      <c r="E4795" s="5" t="str">
        <f>Source!L4795</f>
        <v>Sputum</v>
      </c>
      <c r="F4795" s="5" t="e">
        <f>IF(ISBLANK(Source!E4795),NA(),Source!E4795)</f>
        <v>#N/A</v>
      </c>
      <c r="G4795" s="5">
        <f>Source!I4795</f>
        <v>2</v>
      </c>
      <c r="H4795" s="5" t="str">
        <f>IF(B4795&lt;&gt;0,NA(),Source!B4795)</f>
        <v>CH</v>
      </c>
      <c r="I4795" s="5">
        <f>VLOOKUP(H4795,Mapping!B:E,4,FALSE)</f>
        <v>0</v>
      </c>
      <c r="J4795" s="9" t="str">
        <f>VLOOKUP(H4795,Mapping!B:M,12,FALSE)</f>
        <v/>
      </c>
      <c r="K4795" s="5" t="str">
        <f>VLOOKUP(H4795,Mapping!B:H,7,FALSE)</f>
        <v>FNA Breast</v>
      </c>
      <c r="L4795" s="5" t="e">
        <f>IF(B4795&lt;&gt;0,B4795,IF(M4795=1,I4795,NA()))</f>
        <v>#N/A</v>
      </c>
      <c r="N4795" s="9">
        <f>IFERROR(VLOOKUP(Labs!A4795,Mapping!D:M,10,FALSE),0)</f>
        <v>0</v>
      </c>
    </row>
    <row r="4796" spans="1:14" x14ac:dyDescent="0.25">
      <c r="A4796" s="5" t="str">
        <f>Source!B4796&amp;"|"&amp;Source!K4796</f>
        <v>FAAT|FA1A</v>
      </c>
      <c r="B4796" s="5">
        <f>IFERROR(VLOOKUP(Labs!A4796,Mapping!D:E,2,FALSE),0)</f>
        <v>0</v>
      </c>
      <c r="C4796" t="str">
        <f>Source!F4796</f>
        <v>Chem/Haem</v>
      </c>
      <c r="D4796" s="5" t="str">
        <f>Source!D4796</f>
        <v>FAECAL ALPHA-1-ANTITRYPSIN</v>
      </c>
      <c r="E4796" s="5" t="str">
        <f>Source!L4796</f>
        <v>FAECAL ALPHA 1 ANTITRYPSIN</v>
      </c>
      <c r="F4796" s="5" t="str">
        <f>IF(ISBLANK(Source!E4796),NA(),Source!E4796)</f>
        <v>ng/gm</v>
      </c>
      <c r="G4796" s="5">
        <f>Source!I4796</f>
        <v>2</v>
      </c>
      <c r="H4796" s="5" t="str">
        <f>IF(B4796&lt;&gt;0,NA(),Source!B4796)</f>
        <v>FAAT</v>
      </c>
      <c r="I4796" s="5">
        <f>VLOOKUP(H4796,Mapping!B:E,4,FALSE)</f>
        <v>0</v>
      </c>
      <c r="J4796" s="9" t="str">
        <f>VLOOKUP(H4796,Mapping!B:M,12,FALSE)</f>
        <v/>
      </c>
      <c r="K4796" s="5" t="str">
        <f>VLOOKUP(H4796,Mapping!B:H,7,FALSE)</f>
        <v>FAECAL ALPHA 1 ANTITRYPSIN</v>
      </c>
      <c r="L4796" s="5" t="e">
        <f>IF(B4796&lt;&gt;0,B4796,IF(M4796=1,I4796,NA()))</f>
        <v>#N/A</v>
      </c>
      <c r="N4796" s="9" t="str">
        <f>IFERROR(VLOOKUP(Labs!A4796,Mapping!D:M,10,FALSE),0)</f>
        <v/>
      </c>
    </row>
    <row r="4797" spans="1:14" x14ac:dyDescent="0.25">
      <c r="A4797" s="5" t="str">
        <f>Source!B4797&amp;"|"&amp;Source!K4797</f>
        <v>GCTS|GCTS</v>
      </c>
      <c r="B4797" s="5">
        <f>IFERROR(VLOOKUP(Labs!A4797,Mapping!D:E,2,FALSE),0)</f>
        <v>0</v>
      </c>
      <c r="C4797" t="str">
        <f>Source!F4797</f>
        <v>Chem/Haem</v>
      </c>
      <c r="D4797" s="5" t="str">
        <f>Source!D4797</f>
        <v>Neisseria gonorrhoeae PCR</v>
      </c>
      <c r="E4797" s="5" t="str">
        <f>Source!L4797</f>
        <v>Neisseria gonorrhoeae PCR</v>
      </c>
      <c r="F4797" s="5" t="e">
        <f>IF(ISBLANK(Source!E4797),NA(),Source!E4797)</f>
        <v>#N/A</v>
      </c>
      <c r="G4797" s="5">
        <f>Source!I4797</f>
        <v>2</v>
      </c>
      <c r="H4797" s="5" t="str">
        <f>IF(B4797&lt;&gt;0,NA(),Source!B4797)</f>
        <v>GCTS</v>
      </c>
      <c r="I4797" s="5">
        <f>VLOOKUP(H4797,Mapping!B:E,4,FALSE)</f>
        <v>0</v>
      </c>
      <c r="J4797" s="9" t="str">
        <f>VLOOKUP(H4797,Mapping!B:M,12,FALSE)</f>
        <v/>
      </c>
      <c r="K4797" s="5" t="str">
        <f>VLOOKUP(H4797,Mapping!B:H,7,FALSE)</f>
        <v>Neisseria gonorrhoeae PCR</v>
      </c>
      <c r="L4797" s="5" t="e">
        <f>IF(B4797&lt;&gt;0,B4797,IF(M4797=1,I4797,NA()))</f>
        <v>#N/A</v>
      </c>
      <c r="N4797" s="9" t="str">
        <f>IFERROR(VLOOKUP(Labs!A4797,Mapping!D:M,10,FALSE),0)</f>
        <v/>
      </c>
    </row>
    <row r="4798" spans="1:14" x14ac:dyDescent="0.25">
      <c r="A4798" s="5" t="str">
        <f>Source!B4798&amp;"|"&amp;Source!K4798</f>
        <v>ALP|BONE</v>
      </c>
      <c r="B4798" s="5">
        <f>IFERROR(VLOOKUP(Labs!A4798,Mapping!D:E,2,FALSE),0)</f>
        <v>0</v>
      </c>
      <c r="C4798" t="str">
        <f>Source!F4798</f>
        <v>Chem/Haem</v>
      </c>
      <c r="D4798" s="5" t="str">
        <f>Source!D4798</f>
        <v>ALKALINE PHOSPHATASE</v>
      </c>
      <c r="E4798" s="5" t="str">
        <f>Source!L4798</f>
        <v>BONE PROFILE</v>
      </c>
      <c r="F4798" s="5" t="str">
        <f>IF(ISBLANK(Source!E4798),NA(),Source!E4798)</f>
        <v>u/L</v>
      </c>
      <c r="G4798" s="5">
        <f>Source!I4798</f>
        <v>2</v>
      </c>
      <c r="H4798" s="5" t="str">
        <f>IF(B4798&lt;&gt;0,NA(),Source!B4798)</f>
        <v>ALP</v>
      </c>
      <c r="I4798" s="5" t="str">
        <f>VLOOKUP(H4798,Mapping!B:E,4,FALSE)</f>
        <v>6768-6</v>
      </c>
      <c r="J4798" s="9" t="str">
        <f>VLOOKUP(H4798,Mapping!B:M,12,FALSE)</f>
        <v>Alkaline phosphatase [Enzymatic activity/volume] in Serum or Plasma</v>
      </c>
      <c r="K4798" s="5" t="str">
        <f>VLOOKUP(H4798,Mapping!B:H,7,FALSE)</f>
        <v>LIVER FUNCTION TEST</v>
      </c>
      <c r="L4798" s="5" t="e">
        <f>IF(B4798&lt;&gt;0,B4798,IF(M4798=1,I4798,NA()))</f>
        <v>#N/A</v>
      </c>
      <c r="N4798" s="9">
        <f>IFERROR(VLOOKUP(Labs!A4798,Mapping!D:M,10,FALSE),0)</f>
        <v>0</v>
      </c>
    </row>
    <row r="4799" spans="1:14" x14ac:dyDescent="0.25">
      <c r="A4799" s="5" t="str">
        <f>Source!B4799&amp;"|"&amp;Source!K4799</f>
        <v>ALP|BONE</v>
      </c>
      <c r="B4799" s="5">
        <f>IFERROR(VLOOKUP(Labs!A4799,Mapping!D:E,2,FALSE),0)</f>
        <v>0</v>
      </c>
      <c r="C4799" t="str">
        <f>Source!F4799</f>
        <v>Chem/Haem</v>
      </c>
      <c r="D4799" s="5" t="str">
        <f>Source!D4799</f>
        <v>ALKALINE PHOSPHATASE</v>
      </c>
      <c r="E4799" s="5" t="str">
        <f>Source!L4799</f>
        <v>BONE PROFILE</v>
      </c>
      <c r="F4799" s="5" t="str">
        <f>IF(ISBLANK(Source!E4799),NA(),Source!E4799)</f>
        <v>u/L</v>
      </c>
      <c r="G4799" s="5">
        <f>Source!I4799</f>
        <v>2</v>
      </c>
      <c r="H4799" s="5" t="str">
        <f>IF(B4799&lt;&gt;0,NA(),Source!B4799)</f>
        <v>ALP</v>
      </c>
      <c r="I4799" s="5" t="str">
        <f>VLOOKUP(H4799,Mapping!B:E,4,FALSE)</f>
        <v>6768-6</v>
      </c>
      <c r="J4799" s="9" t="str">
        <f>VLOOKUP(H4799,Mapping!B:M,12,FALSE)</f>
        <v>Alkaline phosphatase [Enzymatic activity/volume] in Serum or Plasma</v>
      </c>
      <c r="K4799" s="5" t="str">
        <f>VLOOKUP(H4799,Mapping!B:H,7,FALSE)</f>
        <v>LIVER FUNCTION TEST</v>
      </c>
      <c r="L4799" s="5" t="e">
        <f>IF(B4799&lt;&gt;0,B4799,IF(M4799=1,I4799,NA()))</f>
        <v>#N/A</v>
      </c>
      <c r="N4799" s="9">
        <f>IFERROR(VLOOKUP(Labs!A4799,Mapping!D:M,10,FALSE),0)</f>
        <v>0</v>
      </c>
    </row>
    <row r="4800" spans="1:14" x14ac:dyDescent="0.25">
      <c r="A4800" s="5" t="str">
        <f>Source!B4800&amp;"|"&amp;Source!K4800</f>
        <v>CHSC|CHSM</v>
      </c>
      <c r="B4800" s="5">
        <f>IFERROR(VLOOKUP(Labs!A4800,Mapping!D:E,2,FALSE),0)</f>
        <v>0</v>
      </c>
      <c r="C4800" t="str">
        <f>Source!F4800</f>
        <v>Chem/Haem</v>
      </c>
      <c r="D4800" s="5" t="str">
        <f>Source!D4800</f>
        <v>SP IGE CHEESE MOULD CLASS</v>
      </c>
      <c r="E4800" s="5" t="str">
        <f>Source!L4800</f>
        <v>SP IGE CHEESE, MOULD</v>
      </c>
      <c r="F4800" s="5" t="e">
        <f>IF(ISBLANK(Source!E4800),NA(),Source!E4800)</f>
        <v>#N/A</v>
      </c>
      <c r="G4800" s="5">
        <f>Source!I4800</f>
        <v>2</v>
      </c>
      <c r="H4800" s="5" t="str">
        <f>IF(B4800&lt;&gt;0,NA(),Source!B4800)</f>
        <v>CHSC</v>
      </c>
      <c r="I4800" s="5">
        <f>VLOOKUP(H4800,Mapping!B:E,4,FALSE)</f>
        <v>0</v>
      </c>
      <c r="J4800" s="9" t="str">
        <f>VLOOKUP(H4800,Mapping!B:M,12,FALSE)</f>
        <v/>
      </c>
      <c r="K4800" s="5" t="str">
        <f>VLOOKUP(H4800,Mapping!B:H,7,FALSE)</f>
        <v>SP IGE CHEESE, MOULD</v>
      </c>
      <c r="L4800" s="5" t="e">
        <f>IF(B4800&lt;&gt;0,B4800,IF(M4800=1,I4800,NA()))</f>
        <v>#N/A</v>
      </c>
      <c r="N4800" s="9" t="str">
        <f>IFERROR(VLOOKUP(Labs!A4800,Mapping!D:M,10,FALSE),0)</f>
        <v/>
      </c>
    </row>
    <row r="4801" spans="1:14" x14ac:dyDescent="0.25">
      <c r="A4801" s="5" t="str">
        <f>Source!B4801&amp;"|"&amp;Source!K4801</f>
        <v>H1IF|DIF</v>
      </c>
      <c r="B4801" s="5">
        <f>IFERROR(VLOOKUP(Labs!A4801,Mapping!D:E,2,FALSE),0)</f>
        <v>0</v>
      </c>
      <c r="C4801" t="str">
        <f>Source!F4801</f>
        <v>Virology</v>
      </c>
      <c r="D4801" s="5" t="str">
        <f>Source!D4801</f>
        <v>Herpes simplex (type 1)</v>
      </c>
      <c r="E4801" s="5" t="str">
        <f>Source!L4801</f>
        <v>DIRECT IMMUNOFLUORESCENCE</v>
      </c>
      <c r="F4801" s="5" t="e">
        <f>IF(ISBLANK(Source!E4801),NA(),Source!E4801)</f>
        <v>#N/A</v>
      </c>
      <c r="G4801" s="5">
        <f>Source!I4801</f>
        <v>2</v>
      </c>
      <c r="H4801" s="5" t="str">
        <f>IF(B4801&lt;&gt;0,NA(),Source!B4801)</f>
        <v>H1IF</v>
      </c>
      <c r="I4801" s="5">
        <f>VLOOKUP(H4801,Mapping!B:E,4,FALSE)</f>
        <v>0</v>
      </c>
      <c r="J4801" s="9" t="str">
        <f>VLOOKUP(H4801,Mapping!B:M,12,FALSE)</f>
        <v/>
      </c>
      <c r="K4801" s="5" t="str">
        <f>VLOOKUP(H4801,Mapping!B:H,7,FALSE)</f>
        <v>DIRECT IMMUNOFLUORESCENCE</v>
      </c>
      <c r="L4801" s="5" t="e">
        <f>IF(B4801&lt;&gt;0,B4801,IF(M4801=1,I4801,NA()))</f>
        <v>#N/A</v>
      </c>
      <c r="N4801" s="9" t="str">
        <f>IFERROR(VLOOKUP(Labs!A4801,Mapping!D:M,10,FALSE),0)</f>
        <v/>
      </c>
    </row>
    <row r="4802" spans="1:14" x14ac:dyDescent="0.25">
      <c r="A4802" s="5" t="str">
        <f>Source!B4802&amp;"|"&amp;Source!K4802</f>
        <v>ANDR|ANDR</v>
      </c>
      <c r="B4802" s="5">
        <f>IFERROR(VLOOKUP(Labs!A4802,Mapping!D:E,2,FALSE),0)</f>
        <v>0</v>
      </c>
      <c r="C4802" t="str">
        <f>Source!F4802</f>
        <v>Chem/Haem</v>
      </c>
      <c r="D4802" s="5" t="str">
        <f>Source!D4802</f>
        <v>ANDROSTENEDIONE</v>
      </c>
      <c r="E4802" s="5" t="str">
        <f>Source!L4802</f>
        <v>ANDROSTENEDIONE</v>
      </c>
      <c r="F4802" s="5" t="str">
        <f>IF(ISBLANK(Source!E4802),NA(),Source!E4802)</f>
        <v>nmol/L</v>
      </c>
      <c r="G4802" s="5">
        <f>Source!I4802</f>
        <v>2</v>
      </c>
      <c r="H4802" s="5" t="str">
        <f>IF(B4802&lt;&gt;0,NA(),Source!B4802)</f>
        <v>ANDR</v>
      </c>
      <c r="I4802" s="5">
        <f>VLOOKUP(H4802,Mapping!B:E,4,FALSE)</f>
        <v>0</v>
      </c>
      <c r="J4802" s="9" t="str">
        <f>VLOOKUP(H4802,Mapping!B:M,12,FALSE)</f>
        <v/>
      </c>
      <c r="K4802" s="5" t="str">
        <f>VLOOKUP(H4802,Mapping!B:H,7,FALSE)</f>
        <v>ANDROSTENEDIONE</v>
      </c>
      <c r="L4802" s="5" t="e">
        <f>IF(B4802&lt;&gt;0,B4802,IF(M4802=1,I4802,NA()))</f>
        <v>#N/A</v>
      </c>
      <c r="N4802" s="9" t="str">
        <f>IFERROR(VLOOKUP(Labs!A4802,Mapping!D:M,10,FALSE),0)</f>
        <v/>
      </c>
    </row>
    <row r="4803" spans="1:14" x14ac:dyDescent="0.25">
      <c r="A4803" s="5" t="str">
        <f>Source!B4803&amp;"|"&amp;Source!K4803</f>
        <v>CYS|CYS</v>
      </c>
      <c r="B4803" s="5">
        <f>IFERROR(VLOOKUP(Labs!A4803,Mapping!D:E,2,FALSE),0)</f>
        <v>0</v>
      </c>
      <c r="C4803" t="str">
        <f>Source!F4803</f>
        <v>Chem/Haem</v>
      </c>
      <c r="D4803" s="5" t="str">
        <f>Source!D4803</f>
        <v>Cysticercosis Serology:</v>
      </c>
      <c r="E4803" s="5" t="str">
        <f>Source!L4803</f>
        <v>Cysticercosis Serology</v>
      </c>
      <c r="F4803" s="5" t="e">
        <f>IF(ISBLANK(Source!E4803),NA(),Source!E4803)</f>
        <v>#N/A</v>
      </c>
      <c r="G4803" s="5">
        <f>Source!I4803</f>
        <v>2</v>
      </c>
      <c r="H4803" s="5" t="str">
        <f>IF(B4803&lt;&gt;0,NA(),Source!B4803)</f>
        <v>CYS</v>
      </c>
      <c r="I4803" s="5">
        <f>VLOOKUP(H4803,Mapping!B:E,4,FALSE)</f>
        <v>0</v>
      </c>
      <c r="J4803" s="9" t="str">
        <f>VLOOKUP(H4803,Mapping!B:M,12,FALSE)</f>
        <v/>
      </c>
      <c r="K4803" s="5" t="str">
        <f>VLOOKUP(H4803,Mapping!B:H,7,FALSE)</f>
        <v>Cysticercosis Serology</v>
      </c>
      <c r="L4803" s="5" t="e">
        <f>IF(B4803&lt;&gt;0,B4803,IF(M4803=1,I4803,NA()))</f>
        <v>#N/A</v>
      </c>
      <c r="N4803" s="9" t="str">
        <f>IFERROR(VLOOKUP(Labs!A4803,Mapping!D:M,10,FALSE),0)</f>
        <v/>
      </c>
    </row>
    <row r="4804" spans="1:14" x14ac:dyDescent="0.25">
      <c r="A4804" s="5" t="str">
        <f>Source!B4804&amp;"|"&amp;Source!K4804</f>
        <v>CYSI|CYS</v>
      </c>
      <c r="B4804" s="5">
        <f>IFERROR(VLOOKUP(Labs!A4804,Mapping!D:E,2,FALSE),0)</f>
        <v>0</v>
      </c>
      <c r="C4804" t="str">
        <f>Source!F4804</f>
        <v>Chem/Haem</v>
      </c>
      <c r="D4804" s="5" t="str">
        <f>Source!D4804</f>
        <v>Cysticercosis immunoblot</v>
      </c>
      <c r="E4804" s="5" t="str">
        <f>Source!L4804</f>
        <v>Cysticercosis Serology</v>
      </c>
      <c r="F4804" s="5" t="e">
        <f>IF(ISBLANK(Source!E4804),NA(),Source!E4804)</f>
        <v>#N/A</v>
      </c>
      <c r="G4804" s="5">
        <f>Source!I4804</f>
        <v>2</v>
      </c>
      <c r="H4804" s="5" t="str">
        <f>IF(B4804&lt;&gt;0,NA(),Source!B4804)</f>
        <v>CYSI</v>
      </c>
      <c r="I4804" s="5">
        <f>VLOOKUP(H4804,Mapping!B:E,4,FALSE)</f>
        <v>0</v>
      </c>
      <c r="J4804" s="9" t="str">
        <f>VLOOKUP(H4804,Mapping!B:M,12,FALSE)</f>
        <v/>
      </c>
      <c r="K4804" s="5" t="str">
        <f>VLOOKUP(H4804,Mapping!B:H,7,FALSE)</f>
        <v>Cysticercosis Serology</v>
      </c>
      <c r="L4804" s="5" t="e">
        <f>IF(B4804&lt;&gt;0,B4804,IF(M4804=1,I4804,NA()))</f>
        <v>#N/A</v>
      </c>
      <c r="N4804" s="9" t="str">
        <f>IFERROR(VLOOKUP(Labs!A4804,Mapping!D:M,10,FALSE),0)</f>
        <v/>
      </c>
    </row>
    <row r="4805" spans="1:14" x14ac:dyDescent="0.25">
      <c r="A4805" s="5" t="str">
        <f>Source!B4805&amp;"|"&amp;Source!K4805</f>
        <v>FACR|FACR</v>
      </c>
      <c r="B4805" s="5">
        <f>IFERROR(VLOOKUP(Labs!A4805,Mapping!D:E,2,FALSE),0)</f>
        <v>0</v>
      </c>
      <c r="C4805" t="str">
        <f>Source!F4805</f>
        <v>Chem/Haem</v>
      </c>
      <c r="D4805" s="5" t="str">
        <f>Source!D4805</f>
        <v>FAECAL CREATININE</v>
      </c>
      <c r="E4805" s="5" t="str">
        <f>Source!L4805</f>
        <v>FAECAL CREATININE</v>
      </c>
      <c r="F4805" s="5" t="str">
        <f>IF(ISBLANK(Source!E4805),NA(),Source!E4805)</f>
        <v>mmol/l</v>
      </c>
      <c r="G4805" s="5">
        <f>Source!I4805</f>
        <v>2</v>
      </c>
      <c r="H4805" s="5" t="str">
        <f>IF(B4805&lt;&gt;0,NA(),Source!B4805)</f>
        <v>FACR</v>
      </c>
      <c r="I4805" s="5">
        <f>VLOOKUP(H4805,Mapping!B:E,4,FALSE)</f>
        <v>0</v>
      </c>
      <c r="J4805" s="9" t="str">
        <f>VLOOKUP(H4805,Mapping!B:M,12,FALSE)</f>
        <v/>
      </c>
      <c r="K4805" s="5" t="str">
        <f>VLOOKUP(H4805,Mapping!B:H,7,FALSE)</f>
        <v>FAECAL CREATININE</v>
      </c>
      <c r="L4805" s="5" t="e">
        <f>IF(B4805&lt;&gt;0,B4805,IF(M4805=1,I4805,NA()))</f>
        <v>#N/A</v>
      </c>
      <c r="N4805" s="9" t="str">
        <f>IFERROR(VLOOKUP(Labs!A4805,Mapping!D:M,10,FALSE),0)</f>
        <v/>
      </c>
    </row>
    <row r="4806" spans="1:14" x14ac:dyDescent="0.25">
      <c r="A4806" s="5" t="str">
        <f>Source!B4806&amp;"|"&amp;Source!K4806</f>
        <v>GLAB|GLA</v>
      </c>
      <c r="B4806" s="5">
        <f>IFERROR(VLOOKUP(Labs!A4806,Mapping!D:E,2,FALSE),0)</f>
        <v>0</v>
      </c>
      <c r="C4806" t="str">
        <f>Source!F4806</f>
        <v>Chem/Haem</v>
      </c>
      <c r="D4806" s="5" t="str">
        <f>Source!D4806</f>
        <v>IgA ANTI-GLIADIN ANTOBODIES</v>
      </c>
      <c r="E4806" s="5" t="str">
        <f>Source!L4806</f>
        <v>ANTI-GLIADIN ANTIBODIES</v>
      </c>
      <c r="F4806" s="5" t="e">
        <f>IF(ISBLANK(Source!E4806),NA(),Source!E4806)</f>
        <v>#N/A</v>
      </c>
      <c r="G4806" s="5">
        <f>Source!I4806</f>
        <v>2</v>
      </c>
      <c r="H4806" s="5" t="str">
        <f>IF(B4806&lt;&gt;0,NA(),Source!B4806)</f>
        <v>GLAB</v>
      </c>
      <c r="I4806" s="5">
        <f>VLOOKUP(H4806,Mapping!B:E,4,FALSE)</f>
        <v>0</v>
      </c>
      <c r="J4806" s="9" t="str">
        <f>VLOOKUP(H4806,Mapping!B:M,12,FALSE)</f>
        <v/>
      </c>
      <c r="K4806" s="5" t="str">
        <f>VLOOKUP(H4806,Mapping!B:H,7,FALSE)</f>
        <v>ANTI-GLIADIN ANTIBODIES</v>
      </c>
      <c r="L4806" s="5" t="e">
        <f>IF(B4806&lt;&gt;0,B4806,IF(M4806=1,I4806,NA()))</f>
        <v>#N/A</v>
      </c>
      <c r="N4806" s="9" t="str">
        <f>IFERROR(VLOOKUP(Labs!A4806,Mapping!D:M,10,FALSE),0)</f>
        <v/>
      </c>
    </row>
    <row r="4807" spans="1:14" x14ac:dyDescent="0.25">
      <c r="A4807" s="5" t="str">
        <f>Source!B4807&amp;"|"&amp;Source!K4807</f>
        <v>C4|ANCQ</v>
      </c>
      <c r="B4807" s="5">
        <f>IFERROR(VLOOKUP(Labs!A4807,Mapping!D:E,2,FALSE),0)</f>
        <v>0</v>
      </c>
      <c r="C4807" t="str">
        <f>Source!F4807</f>
        <v>Chem/Haem</v>
      </c>
      <c r="D4807" s="5" t="str">
        <f>Source!D4807</f>
        <v>C4</v>
      </c>
      <c r="E4807" s="5" t="str">
        <f>Source!L4807</f>
        <v>ANCA</v>
      </c>
      <c r="F4807" s="5" t="str">
        <f>IF(ISBLANK(Source!E4807),NA(),Source!E4807)</f>
        <v>g/l</v>
      </c>
      <c r="G4807" s="5">
        <f>Source!I4807</f>
        <v>2</v>
      </c>
      <c r="H4807" s="5" t="str">
        <f>IF(B4807&lt;&gt;0,NA(),Source!B4807)</f>
        <v>C4</v>
      </c>
      <c r="I4807" s="5" t="str">
        <f>VLOOKUP(H4807,Mapping!B:E,4,FALSE)</f>
        <v>4498-2</v>
      </c>
      <c r="J4807" s="9" t="str">
        <f>VLOOKUP(H4807,Mapping!B:M,12,FALSE)</f>
        <v>Complement C4 [Mass/volume] in Serum or Plasma</v>
      </c>
      <c r="K4807" s="5" t="str">
        <f>VLOOKUP(H4807,Mapping!B:H,7,FALSE)</f>
        <v>dsDNA ANTIBODIES</v>
      </c>
      <c r="L4807" s="5" t="e">
        <f>IF(B4807&lt;&gt;0,B4807,IF(M4807=1,I4807,NA()))</f>
        <v>#N/A</v>
      </c>
      <c r="N4807" s="9">
        <f>IFERROR(VLOOKUP(Labs!A4807,Mapping!D:M,10,FALSE),0)</f>
        <v>0</v>
      </c>
    </row>
    <row r="4808" spans="1:14" x14ac:dyDescent="0.25">
      <c r="A4808" s="5" t="str">
        <f>Source!B4808&amp;"|"&amp;Source!K4808</f>
        <v>CHSM|CHSM</v>
      </c>
      <c r="B4808" s="5">
        <f>IFERROR(VLOOKUP(Labs!A4808,Mapping!D:E,2,FALSE),0)</f>
        <v>0</v>
      </c>
      <c r="C4808" t="str">
        <f>Source!F4808</f>
        <v>Chem/Haem</v>
      </c>
      <c r="D4808" s="5" t="str">
        <f>Source!D4808</f>
        <v>SP IGE CHEESE, MOULD</v>
      </c>
      <c r="E4808" s="5" t="str">
        <f>Source!L4808</f>
        <v>SP IGE CHEESE, MOULD</v>
      </c>
      <c r="F4808" s="5" t="e">
        <f>IF(ISBLANK(Source!E4808),NA(),Source!E4808)</f>
        <v>#N/A</v>
      </c>
      <c r="G4808" s="5">
        <f>Source!I4808</f>
        <v>2</v>
      </c>
      <c r="H4808" s="5" t="str">
        <f>IF(B4808&lt;&gt;0,NA(),Source!B4808)</f>
        <v>CHSM</v>
      </c>
      <c r="I4808" s="5">
        <f>VLOOKUP(H4808,Mapping!B:E,4,FALSE)</f>
        <v>0</v>
      </c>
      <c r="J4808" s="9" t="str">
        <f>VLOOKUP(H4808,Mapping!B:M,12,FALSE)</f>
        <v/>
      </c>
      <c r="K4808" s="5" t="str">
        <f>VLOOKUP(H4808,Mapping!B:H,7,FALSE)</f>
        <v>SP IGE CHEESE, MOULD</v>
      </c>
      <c r="L4808" s="5" t="e">
        <f>IF(B4808&lt;&gt;0,B4808,IF(M4808=1,I4808,NA()))</f>
        <v>#N/A</v>
      </c>
      <c r="N4808" s="9" t="str">
        <f>IFERROR(VLOOKUP(Labs!A4808,Mapping!D:M,10,FALSE),0)</f>
        <v/>
      </c>
    </row>
    <row r="4809" spans="1:14" x14ac:dyDescent="0.25">
      <c r="A4809" s="5" t="str">
        <f>Source!B4809&amp;"|"&amp;Source!K4809</f>
        <v>FAMG|FAMG</v>
      </c>
      <c r="B4809" s="5">
        <f>IFERROR(VLOOKUP(Labs!A4809,Mapping!D:E,2,FALSE),0)</f>
        <v>0</v>
      </c>
      <c r="C4809" t="str">
        <f>Source!F4809</f>
        <v>Chem/Haem</v>
      </c>
      <c r="D4809" s="5" t="str">
        <f>Source!D4809</f>
        <v>FAECAL MAGNESIUM</v>
      </c>
      <c r="E4809" s="5" t="str">
        <f>Source!L4809</f>
        <v>FAECAL MAGNESIUM</v>
      </c>
      <c r="F4809" s="5" t="str">
        <f>IF(ISBLANK(Source!E4809),NA(),Source!E4809)</f>
        <v>mmol/l</v>
      </c>
      <c r="G4809" s="5">
        <f>Source!I4809</f>
        <v>2</v>
      </c>
      <c r="H4809" s="5" t="str">
        <f>IF(B4809&lt;&gt;0,NA(),Source!B4809)</f>
        <v>FAMG</v>
      </c>
      <c r="I4809" s="5">
        <f>VLOOKUP(H4809,Mapping!B:E,4,FALSE)</f>
        <v>0</v>
      </c>
      <c r="J4809" s="9" t="str">
        <f>VLOOKUP(H4809,Mapping!B:M,12,FALSE)</f>
        <v/>
      </c>
      <c r="K4809" s="5" t="str">
        <f>VLOOKUP(H4809,Mapping!B:H,7,FALSE)</f>
        <v>FAECAL MAGNESIUM</v>
      </c>
      <c r="L4809" s="5" t="e">
        <f>IF(B4809&lt;&gt;0,B4809,IF(M4809=1,I4809,NA()))</f>
        <v>#N/A</v>
      </c>
      <c r="N4809" s="9" t="str">
        <f>IFERROR(VLOOKUP(Labs!A4809,Mapping!D:M,10,FALSE),0)</f>
        <v/>
      </c>
    </row>
    <row r="4810" spans="1:14" x14ac:dyDescent="0.25">
      <c r="A4810" s="5" t="str">
        <f>Source!B4810&amp;"|"&amp;Source!K4810</f>
        <v>ALP|BONE</v>
      </c>
      <c r="B4810" s="5">
        <f>IFERROR(VLOOKUP(Labs!A4810,Mapping!D:E,2,FALSE),0)</f>
        <v>0</v>
      </c>
      <c r="C4810" t="str">
        <f>Source!F4810</f>
        <v>Chem/Haem</v>
      </c>
      <c r="D4810" s="5" t="str">
        <f>Source!D4810</f>
        <v>ALKALINE PHOSPHATASE</v>
      </c>
      <c r="E4810" s="5" t="str">
        <f>Source!L4810</f>
        <v>BONE PROFILE</v>
      </c>
      <c r="F4810" s="5" t="str">
        <f>IF(ISBLANK(Source!E4810),NA(),Source!E4810)</f>
        <v>u/L</v>
      </c>
      <c r="G4810" s="5">
        <f>Source!I4810</f>
        <v>2</v>
      </c>
      <c r="H4810" s="5" t="str">
        <f>IF(B4810&lt;&gt;0,NA(),Source!B4810)</f>
        <v>ALP</v>
      </c>
      <c r="I4810" s="5" t="str">
        <f>VLOOKUP(H4810,Mapping!B:E,4,FALSE)</f>
        <v>6768-6</v>
      </c>
      <c r="J4810" s="9" t="str">
        <f>VLOOKUP(H4810,Mapping!B:M,12,FALSE)</f>
        <v>Alkaline phosphatase [Enzymatic activity/volume] in Serum or Plasma</v>
      </c>
      <c r="K4810" s="5" t="str">
        <f>VLOOKUP(H4810,Mapping!B:H,7,FALSE)</f>
        <v>LIVER FUNCTION TEST</v>
      </c>
      <c r="L4810" s="5" t="e">
        <f>IF(B4810&lt;&gt;0,B4810,IF(M4810=1,I4810,NA()))</f>
        <v>#N/A</v>
      </c>
      <c r="N4810" s="9">
        <f>IFERROR(VLOOKUP(Labs!A4810,Mapping!D:M,10,FALSE),0)</f>
        <v>0</v>
      </c>
    </row>
    <row r="4811" spans="1:14" x14ac:dyDescent="0.25">
      <c r="A4811" s="5" t="str">
        <f>Source!B4811&amp;"|"&amp;Source!K4811</f>
        <v>C24|VLCF</v>
      </c>
      <c r="B4811" s="5">
        <f>IFERROR(VLOOKUP(Labs!A4811,Mapping!D:E,2,FALSE),0)</f>
        <v>0</v>
      </c>
      <c r="C4811" t="str">
        <f>Source!F4811</f>
        <v>Chem/Haem</v>
      </c>
      <c r="D4811" s="5" t="str">
        <f>Source!D4811</f>
        <v>C24 : C22 RATIO</v>
      </c>
      <c r="E4811" s="5" t="str">
        <f>Source!L4811</f>
        <v>VERY LONG CHAIN FATTY ACIDS</v>
      </c>
      <c r="F4811" s="5" t="e">
        <f>IF(ISBLANK(Source!E4811),NA(),Source!E4811)</f>
        <v>#N/A</v>
      </c>
      <c r="G4811" s="5">
        <f>Source!I4811</f>
        <v>2</v>
      </c>
      <c r="H4811" s="5" t="str">
        <f>IF(B4811&lt;&gt;0,NA(),Source!B4811)</f>
        <v>C24</v>
      </c>
      <c r="I4811" s="5">
        <f>VLOOKUP(H4811,Mapping!B:E,4,FALSE)</f>
        <v>0</v>
      </c>
      <c r="J4811" s="9" t="str">
        <f>VLOOKUP(H4811,Mapping!B:M,12,FALSE)</f>
        <v/>
      </c>
      <c r="K4811" s="5" t="str">
        <f>VLOOKUP(H4811,Mapping!B:H,7,FALSE)</f>
        <v>VERY LONG CHAIN FATTY ACIDS</v>
      </c>
      <c r="L4811" s="5" t="e">
        <f>IF(B4811&lt;&gt;0,B4811,IF(M4811=1,I4811,NA()))</f>
        <v>#N/A</v>
      </c>
      <c r="N4811" s="9" t="str">
        <f>IFERROR(VLOOKUP(Labs!A4811,Mapping!D:M,10,FALSE),0)</f>
        <v/>
      </c>
    </row>
    <row r="4812" spans="1:14" x14ac:dyDescent="0.25">
      <c r="A4812" s="5" t="str">
        <f>Source!B4812&amp;"|"&amp;Source!K4812</f>
        <v>GCCU|GCCU</v>
      </c>
      <c r="B4812" s="5">
        <f>IFERROR(VLOOKUP(Labs!A4812,Mapping!D:E,2,FALSE),0)</f>
        <v>0</v>
      </c>
      <c r="C4812" t="str">
        <f>Source!F4812</f>
        <v>Chem/Haem</v>
      </c>
      <c r="D4812" s="5" t="str">
        <f>Source!D4812</f>
        <v>N. gonorrhoeae PCR Confirm</v>
      </c>
      <c r="E4812" s="5" t="str">
        <f>Source!L4812</f>
        <v>Neisseria gonorrhoeae PCR</v>
      </c>
      <c r="F4812" s="5" t="e">
        <f>IF(ISBLANK(Source!E4812),NA(),Source!E4812)</f>
        <v>#N/A</v>
      </c>
      <c r="G4812" s="5">
        <f>Source!I4812</f>
        <v>2</v>
      </c>
      <c r="H4812" s="5" t="str">
        <f>IF(B4812&lt;&gt;0,NA(),Source!B4812)</f>
        <v>GCCU</v>
      </c>
      <c r="I4812" s="5">
        <f>VLOOKUP(H4812,Mapping!B:E,4,FALSE)</f>
        <v>0</v>
      </c>
      <c r="J4812" s="9" t="str">
        <f>VLOOKUP(H4812,Mapping!B:M,12,FALSE)</f>
        <v/>
      </c>
      <c r="K4812" s="5" t="str">
        <f>VLOOKUP(H4812,Mapping!B:H,7,FALSE)</f>
        <v>Neisseria gonorrhoeae PCR</v>
      </c>
      <c r="L4812" s="5" t="e">
        <f>IF(B4812&lt;&gt;0,B4812,IF(M4812=1,I4812,NA()))</f>
        <v>#N/A</v>
      </c>
      <c r="N4812" s="9" t="str">
        <f>IFERROR(VLOOKUP(Labs!A4812,Mapping!D:M,10,FALSE),0)</f>
        <v/>
      </c>
    </row>
    <row r="4813" spans="1:14" x14ac:dyDescent="0.25">
      <c r="A4813" s="5" t="str">
        <f>Source!B4813&amp;"|"&amp;Source!K4813</f>
        <v>C3|ANCQ</v>
      </c>
      <c r="B4813" s="5">
        <f>IFERROR(VLOOKUP(Labs!A4813,Mapping!D:E,2,FALSE),0)</f>
        <v>0</v>
      </c>
      <c r="C4813" t="str">
        <f>Source!F4813</f>
        <v>Chem/Haem</v>
      </c>
      <c r="D4813" s="5" t="str">
        <f>Source!D4813</f>
        <v>C3</v>
      </c>
      <c r="E4813" s="5" t="str">
        <f>Source!L4813</f>
        <v>ANCA</v>
      </c>
      <c r="F4813" s="5" t="str">
        <f>IF(ISBLANK(Source!E4813),NA(),Source!E4813)</f>
        <v>g/l</v>
      </c>
      <c r="G4813" s="5">
        <f>Source!I4813</f>
        <v>2</v>
      </c>
      <c r="H4813" s="5" t="str">
        <f>IF(B4813&lt;&gt;0,NA(),Source!B4813)</f>
        <v>C3</v>
      </c>
      <c r="I4813" s="5" t="str">
        <f>VLOOKUP(H4813,Mapping!B:E,4,FALSE)</f>
        <v>4485-9</v>
      </c>
      <c r="J4813" s="9" t="str">
        <f>VLOOKUP(H4813,Mapping!B:M,12,FALSE)</f>
        <v>Complement C3 [Mass/volume] in Serum or Plasma</v>
      </c>
      <c r="K4813" s="5" t="str">
        <f>VLOOKUP(H4813,Mapping!B:H,7,FALSE)</f>
        <v>dsDNA ANTIBODIES</v>
      </c>
      <c r="L4813" s="5" t="e">
        <f>IF(B4813&lt;&gt;0,B4813,IF(M4813=1,I4813,NA()))</f>
        <v>#N/A</v>
      </c>
      <c r="N4813" s="9">
        <f>IFERROR(VLOOKUP(Labs!A4813,Mapping!D:M,10,FALSE),0)</f>
        <v>0</v>
      </c>
    </row>
    <row r="4814" spans="1:14" x14ac:dyDescent="0.25">
      <c r="A4814" s="5" t="str">
        <f>Source!B4814&amp;"|"&amp;Source!K4814</f>
        <v>CPCT|CPCT</v>
      </c>
      <c r="B4814" s="5">
        <f>IFERROR(VLOOKUP(Labs!A4814,Mapping!D:E,2,FALSE),0)</f>
        <v>0</v>
      </c>
      <c r="C4814" t="str">
        <f>Source!F4814</f>
        <v>Chem/Haem</v>
      </c>
      <c r="D4814" s="5" t="str">
        <f>Source!D4814</f>
        <v>CMV PCR:</v>
      </c>
      <c r="E4814" s="5" t="str">
        <f>Source!L4814</f>
        <v>CMV PCR</v>
      </c>
      <c r="F4814" s="5" t="e">
        <f>IF(ISBLANK(Source!E4814),NA(),Source!E4814)</f>
        <v>#N/A</v>
      </c>
      <c r="G4814" s="5">
        <f>Source!I4814</f>
        <v>2</v>
      </c>
      <c r="H4814" s="5" t="str">
        <f>IF(B4814&lt;&gt;0,NA(),Source!B4814)</f>
        <v>CPCT</v>
      </c>
      <c r="I4814" s="5">
        <f>VLOOKUP(H4814,Mapping!B:E,4,FALSE)</f>
        <v>0</v>
      </c>
      <c r="J4814" s="9" t="str">
        <f>VLOOKUP(H4814,Mapping!B:M,12,FALSE)</f>
        <v/>
      </c>
      <c r="K4814" s="5" t="str">
        <f>VLOOKUP(H4814,Mapping!B:H,7,FALSE)</f>
        <v>CMV PCR</v>
      </c>
      <c r="L4814" s="5" t="e">
        <f>IF(B4814&lt;&gt;0,B4814,IF(M4814=1,I4814,NA()))</f>
        <v>#N/A</v>
      </c>
      <c r="N4814" s="9" t="str">
        <f>IFERROR(VLOOKUP(Labs!A4814,Mapping!D:M,10,FALSE),0)</f>
        <v/>
      </c>
    </row>
    <row r="4815" spans="1:14" x14ac:dyDescent="0.25">
      <c r="A4815" s="5" t="str">
        <f>Source!B4815&amp;"|"&amp;Source!K4815</f>
        <v>FASC|FASC</v>
      </c>
      <c r="B4815" s="5">
        <f>IFERROR(VLOOKUP(Labs!A4815,Mapping!D:E,2,FALSE),0)</f>
        <v>0</v>
      </c>
      <c r="C4815" t="str">
        <f>Source!F4815</f>
        <v>Chem/Haem</v>
      </c>
      <c r="D4815" s="5" t="str">
        <f>Source!D4815</f>
        <v>Fasciola Serology</v>
      </c>
      <c r="E4815" s="5" t="str">
        <f>Source!L4815</f>
        <v>Fasciola Serology</v>
      </c>
      <c r="F4815" s="5" t="e">
        <f>IF(ISBLANK(Source!E4815),NA(),Source!E4815)</f>
        <v>#N/A</v>
      </c>
      <c r="G4815" s="5">
        <f>Source!I4815</f>
        <v>2</v>
      </c>
      <c r="H4815" s="5" t="str">
        <f>IF(B4815&lt;&gt;0,NA(),Source!B4815)</f>
        <v>FASC</v>
      </c>
      <c r="I4815" s="5">
        <f>VLOOKUP(H4815,Mapping!B:E,4,FALSE)</f>
        <v>0</v>
      </c>
      <c r="J4815" s="9" t="str">
        <f>VLOOKUP(H4815,Mapping!B:M,12,FALSE)</f>
        <v/>
      </c>
      <c r="K4815" s="5" t="str">
        <f>VLOOKUP(H4815,Mapping!B:H,7,FALSE)</f>
        <v>Fasciola Serology</v>
      </c>
      <c r="L4815" s="5" t="e">
        <f>IF(B4815&lt;&gt;0,B4815,IF(M4815=1,I4815,NA()))</f>
        <v>#N/A</v>
      </c>
      <c r="N4815" s="9" t="str">
        <f>IFERROR(VLOOKUP(Labs!A4815,Mapping!D:M,10,FALSE),0)</f>
        <v/>
      </c>
    </row>
    <row r="4816" spans="1:14" x14ac:dyDescent="0.25">
      <c r="A4816" s="5" t="str">
        <f>Source!B4816&amp;"|"&amp;Source!K4816</f>
        <v>HCT|HBOP</v>
      </c>
      <c r="B4816" s="5">
        <f>IFERROR(VLOOKUP(Labs!A4816,Mapping!D:E,2,FALSE),0)</f>
        <v>0</v>
      </c>
      <c r="C4816" t="str">
        <f>Source!F4816</f>
        <v>Chem/Haem</v>
      </c>
      <c r="D4816" s="5" t="str">
        <f>Source!D4816</f>
        <v>HCT</v>
      </c>
      <c r="E4816" s="5" t="str">
        <f>Source!L4816</f>
        <v>HAEMOGLOBINOPATHY SCREEN</v>
      </c>
      <c r="F4816" s="5" t="e">
        <f>IF(ISBLANK(Source!E4816),NA(),Source!E4816)</f>
        <v>#N/A</v>
      </c>
      <c r="G4816" s="5">
        <f>Source!I4816</f>
        <v>2</v>
      </c>
      <c r="H4816" s="5" t="str">
        <f>IF(B4816&lt;&gt;0,NA(),Source!B4816)</f>
        <v>HCT</v>
      </c>
      <c r="I4816" s="5" t="str">
        <f>VLOOKUP(H4816,Mapping!B:E,4,FALSE)</f>
        <v>4544-3</v>
      </c>
      <c r="J4816" s="9" t="str">
        <f>VLOOKUP(H4816,Mapping!B:M,12,FALSE)</f>
        <v>Hematocrit [Volume Fraction] of Blood by Automated count</v>
      </c>
      <c r="K4816" s="5" t="str">
        <f>VLOOKUP(H4816,Mapping!B:H,7,FALSE)</f>
        <v>Full Blood Count</v>
      </c>
      <c r="L4816" s="5" t="e">
        <f>IF(B4816&lt;&gt;0,B4816,IF(M4816=1,I4816,NA()))</f>
        <v>#N/A</v>
      </c>
      <c r="N4816" s="9">
        <f>IFERROR(VLOOKUP(Labs!A4816,Mapping!D:M,10,FALSE),0)</f>
        <v>0</v>
      </c>
    </row>
    <row r="4817" spans="1:14" x14ac:dyDescent="0.25">
      <c r="A4817" s="5" t="str">
        <f>Source!B4817&amp;"|"&amp;Source!K4817</f>
        <v>CKPC|ARBO</v>
      </c>
      <c r="B4817" s="5">
        <f>IFERROR(VLOOKUP(Labs!A4817,Mapping!D:E,2,FALSE),0)</f>
        <v>0</v>
      </c>
      <c r="C4817" t="str">
        <f>Source!F4817</f>
        <v>Virology</v>
      </c>
      <c r="D4817" s="5" t="str">
        <f>Source!D4817</f>
        <v>Chikungunya PCR</v>
      </c>
      <c r="E4817" s="5" t="str">
        <f>Source!L4817</f>
        <v>ARBOVIRUS</v>
      </c>
      <c r="F4817" s="5" t="e">
        <f>IF(ISBLANK(Source!E4817),NA(),Source!E4817)</f>
        <v>#N/A</v>
      </c>
      <c r="G4817" s="5">
        <f>Source!I4817</f>
        <v>2</v>
      </c>
      <c r="H4817" s="5" t="str">
        <f>IF(B4817&lt;&gt;0,NA(),Source!B4817)</f>
        <v>CKPC</v>
      </c>
      <c r="I4817" s="5">
        <f>VLOOKUP(H4817,Mapping!B:E,4,FALSE)</f>
        <v>0</v>
      </c>
      <c r="J4817" s="9" t="str">
        <f>VLOOKUP(H4817,Mapping!B:M,12,FALSE)</f>
        <v/>
      </c>
      <c r="K4817" s="5" t="str">
        <f>VLOOKUP(H4817,Mapping!B:H,7,FALSE)</f>
        <v>Arbovirus Serology</v>
      </c>
      <c r="L4817" s="5" t="e">
        <f>IF(B4817&lt;&gt;0,B4817,IF(M4817=1,I4817,NA()))</f>
        <v>#N/A</v>
      </c>
      <c r="N4817" s="9" t="str">
        <f>IFERROR(VLOOKUP(Labs!A4817,Mapping!D:M,10,FALSE),0)</f>
        <v/>
      </c>
    </row>
    <row r="4818" spans="1:14" x14ac:dyDescent="0.25">
      <c r="A4818" s="5" t="str">
        <f>Source!B4818&amp;"|"&amp;Source!K4818</f>
        <v>ASPA|ASPA</v>
      </c>
      <c r="B4818" s="5">
        <f>IFERROR(VLOOKUP(Labs!A4818,Mapping!D:E,2,FALSE),0)</f>
        <v>0</v>
      </c>
      <c r="C4818" t="str">
        <f>Source!F4818</f>
        <v>Virology</v>
      </c>
      <c r="D4818" s="5" t="str">
        <f>Source!D4818</f>
        <v>Aspergillus Antigen .........:</v>
      </c>
      <c r="E4818" s="5" t="str">
        <f>Source!L4818</f>
        <v>Aspergillus Antigen .........:</v>
      </c>
      <c r="F4818" s="5" t="e">
        <f>IF(ISBLANK(Source!E4818),NA(),Source!E4818)</f>
        <v>#N/A</v>
      </c>
      <c r="G4818" s="5">
        <f>Source!I4818</f>
        <v>2</v>
      </c>
      <c r="H4818" s="5" t="str">
        <f>IF(B4818&lt;&gt;0,NA(),Source!B4818)</f>
        <v>ASPA</v>
      </c>
      <c r="I4818" s="5">
        <f>VLOOKUP(H4818,Mapping!B:E,4,FALSE)</f>
        <v>0</v>
      </c>
      <c r="J4818" s="9" t="str">
        <f>VLOOKUP(H4818,Mapping!B:M,12,FALSE)</f>
        <v/>
      </c>
      <c r="K4818" s="5" t="str">
        <f>VLOOKUP(H4818,Mapping!B:H,7,FALSE)</f>
        <v>Aspergillus Antigen</v>
      </c>
      <c r="L4818" s="5" t="e">
        <f>IF(B4818&lt;&gt;0,B4818,IF(M4818=1,I4818,NA()))</f>
        <v>#N/A</v>
      </c>
      <c r="N4818" s="9" t="str">
        <f>IFERROR(VLOOKUP(Labs!A4818,Mapping!D:M,10,FALSE),0)</f>
        <v/>
      </c>
    </row>
    <row r="4819" spans="1:14" x14ac:dyDescent="0.25">
      <c r="A4819" s="5" t="str">
        <f>Source!B4819&amp;"|"&amp;Source!K4819</f>
        <v>FWBC|FMIC</v>
      </c>
      <c r="B4819" s="5">
        <f>IFERROR(VLOOKUP(Labs!A4819,Mapping!D:E,2,FALSE),0)</f>
        <v>0</v>
      </c>
      <c r="C4819" t="str">
        <f>Source!F4819</f>
        <v>Microbiology</v>
      </c>
      <c r="D4819" s="5" t="str">
        <f>Source!D4819</f>
        <v>WBC................:</v>
      </c>
      <c r="E4819" s="5" t="str">
        <f>Source!L4819</f>
        <v>Faeces Microscopy</v>
      </c>
      <c r="F4819" s="5" t="e">
        <f>IF(ISBLANK(Source!E4819),NA(),Source!E4819)</f>
        <v>#N/A</v>
      </c>
      <c r="G4819" s="5">
        <f>Source!I4819</f>
        <v>2</v>
      </c>
      <c r="H4819" s="5" t="str">
        <f>IF(B4819&lt;&gt;0,NA(),Source!B4819)</f>
        <v>FWBC</v>
      </c>
      <c r="I4819" s="5">
        <f>VLOOKUP(H4819,Mapping!B:E,4,FALSE)</f>
        <v>0</v>
      </c>
      <c r="J4819" s="9" t="str">
        <f>VLOOKUP(H4819,Mapping!B:M,12,FALSE)</f>
        <v/>
      </c>
      <c r="K4819" s="5" t="str">
        <f>VLOOKUP(H4819,Mapping!B:H,7,FALSE)</f>
        <v>Wounds Microscopy</v>
      </c>
      <c r="L4819" s="5" t="e">
        <f>IF(B4819&lt;&gt;0,B4819,IF(M4819=1,I4819,NA()))</f>
        <v>#N/A</v>
      </c>
      <c r="N4819" s="9">
        <f>IFERROR(VLOOKUP(Labs!A4819,Mapping!D:M,10,FALSE),0)</f>
        <v>0</v>
      </c>
    </row>
    <row r="4820" spans="1:14" x14ac:dyDescent="0.25">
      <c r="A4820" s="5" t="str">
        <f>Source!B4820&amp;"|"&amp;Source!K4820</f>
        <v>GLAG|GLA</v>
      </c>
      <c r="B4820" s="5">
        <f>IFERROR(VLOOKUP(Labs!A4820,Mapping!D:E,2,FALSE),0)</f>
        <v>0</v>
      </c>
      <c r="C4820" t="str">
        <f>Source!F4820</f>
        <v>Chem/Haem</v>
      </c>
      <c r="D4820" s="5" t="str">
        <f>Source!D4820</f>
        <v>IgG ANTI-GLIADIN ANTIBODIES</v>
      </c>
      <c r="E4820" s="5" t="str">
        <f>Source!L4820</f>
        <v>ANTI-GLIADIN ANTIBODIES</v>
      </c>
      <c r="F4820" s="5" t="e">
        <f>IF(ISBLANK(Source!E4820),NA(),Source!E4820)</f>
        <v>#N/A</v>
      </c>
      <c r="G4820" s="5">
        <f>Source!I4820</f>
        <v>2</v>
      </c>
      <c r="H4820" s="5" t="str">
        <f>IF(B4820&lt;&gt;0,NA(),Source!B4820)</f>
        <v>GLAG</v>
      </c>
      <c r="I4820" s="5">
        <f>VLOOKUP(H4820,Mapping!B:E,4,FALSE)</f>
        <v>0</v>
      </c>
      <c r="J4820" s="9" t="str">
        <f>VLOOKUP(H4820,Mapping!B:M,12,FALSE)</f>
        <v/>
      </c>
      <c r="K4820" s="5" t="str">
        <f>VLOOKUP(H4820,Mapping!B:H,7,FALSE)</f>
        <v>ANTI-GLIADIN ANTIBODIES</v>
      </c>
      <c r="L4820" s="5" t="e">
        <f>IF(B4820&lt;&gt;0,B4820,IF(M4820=1,I4820,NA()))</f>
        <v>#N/A</v>
      </c>
      <c r="N4820" s="9" t="str">
        <f>IFERROR(VLOOKUP(Labs!A4820,Mapping!D:M,10,FALSE),0)</f>
        <v/>
      </c>
    </row>
    <row r="4821" spans="1:14" x14ac:dyDescent="0.25">
      <c r="A4821" s="5" t="str">
        <f>Source!B4821&amp;"|"&amp;Source!K4821</f>
        <v>CACR|CACR</v>
      </c>
      <c r="B4821" s="5">
        <f>IFERROR(VLOOKUP(Labs!A4821,Mapping!D:E,2,FALSE),0)</f>
        <v>0</v>
      </c>
      <c r="C4821" t="str">
        <f>Source!F4821</f>
        <v>Chem/Haem</v>
      </c>
      <c r="D4821" s="5" t="str">
        <f>Source!D4821</f>
        <v>CALCIUM CREATININE RATIO</v>
      </c>
      <c r="E4821" s="5" t="str">
        <f>Source!L4821</f>
        <v>CALCIUM CLEARANCE</v>
      </c>
      <c r="F4821" s="5" t="e">
        <f>IF(ISBLANK(Source!E4821),NA(),Source!E4821)</f>
        <v>#N/A</v>
      </c>
      <c r="G4821" s="5">
        <f>Source!I4821</f>
        <v>2</v>
      </c>
      <c r="H4821" s="5" t="str">
        <f>IF(B4821&lt;&gt;0,NA(),Source!B4821)</f>
        <v>CACR</v>
      </c>
      <c r="I4821" s="5">
        <f>VLOOKUP(H4821,Mapping!B:E,4,FALSE)</f>
        <v>0</v>
      </c>
      <c r="J4821" s="9" t="str">
        <f>VLOOKUP(H4821,Mapping!B:M,12,FALSE)</f>
        <v/>
      </c>
      <c r="K4821" s="5" t="str">
        <f>VLOOKUP(H4821,Mapping!B:H,7,FALSE)</f>
        <v>CALCIUM CLEARANCE</v>
      </c>
      <c r="L4821" s="5" t="e">
        <f>IF(B4821&lt;&gt;0,B4821,IF(M4821=1,I4821,NA()))</f>
        <v>#N/A</v>
      </c>
      <c r="N4821" s="9" t="str">
        <f>IFERROR(VLOOKUP(Labs!A4821,Mapping!D:M,10,FALSE),0)</f>
        <v/>
      </c>
    </row>
    <row r="4822" spans="1:14" x14ac:dyDescent="0.25">
      <c r="A4822" s="5" t="str">
        <f>Source!B4822&amp;"|"&amp;Source!K4822</f>
        <v>HANT|HANT</v>
      </c>
      <c r="B4822" s="5">
        <f>IFERROR(VLOOKUP(Labs!A4822,Mapping!D:E,2,FALSE),0)</f>
        <v>0</v>
      </c>
      <c r="C4822" t="str">
        <f>Source!F4822</f>
        <v>Virology</v>
      </c>
      <c r="D4822" s="5" t="str">
        <f>Source!D4822</f>
        <v>Hantavirus serology          :</v>
      </c>
      <c r="E4822" s="5" t="str">
        <f>Source!L4822</f>
        <v>Hantavirus serology</v>
      </c>
      <c r="F4822" s="5" t="e">
        <f>IF(ISBLANK(Source!E4822),NA(),Source!E4822)</f>
        <v>#N/A</v>
      </c>
      <c r="G4822" s="5">
        <f>Source!I4822</f>
        <v>2</v>
      </c>
      <c r="H4822" s="5" t="str">
        <f>IF(B4822&lt;&gt;0,NA(),Source!B4822)</f>
        <v>HANT</v>
      </c>
      <c r="I4822" s="5">
        <f>VLOOKUP(H4822,Mapping!B:E,4,FALSE)</f>
        <v>0</v>
      </c>
      <c r="J4822" s="9" t="str">
        <f>VLOOKUP(H4822,Mapping!B:M,12,FALSE)</f>
        <v/>
      </c>
      <c r="K4822" s="5" t="str">
        <f>VLOOKUP(H4822,Mapping!B:H,7,FALSE)</f>
        <v>Hantavirus serology</v>
      </c>
      <c r="L4822" s="5" t="e">
        <f>IF(B4822&lt;&gt;0,B4822,IF(M4822=1,I4822,NA()))</f>
        <v>#N/A</v>
      </c>
      <c r="N4822" s="9" t="str">
        <f>IFERROR(VLOOKUP(Labs!A4822,Mapping!D:M,10,FALSE),0)</f>
        <v/>
      </c>
    </row>
    <row r="4823" spans="1:14" x14ac:dyDescent="0.25">
      <c r="A4823" s="5" t="str">
        <f>Source!B4823&amp;"|"&amp;Source!K4823</f>
        <v>CMVA|CMVA</v>
      </c>
      <c r="B4823" s="5">
        <f>IFERROR(VLOOKUP(Labs!A4823,Mapping!D:E,2,FALSE),0)</f>
        <v>0</v>
      </c>
      <c r="C4823" t="str">
        <f>Source!F4823</f>
        <v>Chem/Haem</v>
      </c>
      <c r="D4823" s="5" t="str">
        <f>Source!D4823</f>
        <v>CMV IgG Avidity</v>
      </c>
      <c r="E4823" s="5" t="str">
        <f>Source!L4823</f>
        <v>CMV IgG Avidity</v>
      </c>
      <c r="F4823" s="5" t="e">
        <f>IF(ISBLANK(Source!E4823),NA(),Source!E4823)</f>
        <v>#N/A</v>
      </c>
      <c r="G4823" s="5">
        <f>Source!I4823</f>
        <v>2</v>
      </c>
      <c r="H4823" s="5" t="str">
        <f>IF(B4823&lt;&gt;0,NA(),Source!B4823)</f>
        <v>CMVA</v>
      </c>
      <c r="I4823" s="5">
        <f>VLOOKUP(H4823,Mapping!B:E,4,FALSE)</f>
        <v>0</v>
      </c>
      <c r="J4823" s="9" t="str">
        <f>VLOOKUP(H4823,Mapping!B:M,12,FALSE)</f>
        <v/>
      </c>
      <c r="K4823" s="5" t="str">
        <f>VLOOKUP(H4823,Mapping!B:H,7,FALSE)</f>
        <v>CMV IgG Avidity</v>
      </c>
      <c r="L4823" s="5" t="e">
        <f>IF(B4823&lt;&gt;0,B4823,IF(M4823=1,I4823,NA()))</f>
        <v>#N/A</v>
      </c>
      <c r="N4823" s="9" t="str">
        <f>IFERROR(VLOOKUP(Labs!A4823,Mapping!D:M,10,FALSE),0)</f>
        <v/>
      </c>
    </row>
    <row r="4824" spans="1:14" x14ac:dyDescent="0.25">
      <c r="A4824" s="5" t="str">
        <f>Source!B4824&amp;"|"&amp;Source!K4824</f>
        <v>ALP|BONE</v>
      </c>
      <c r="B4824" s="5">
        <f>IFERROR(VLOOKUP(Labs!A4824,Mapping!D:E,2,FALSE),0)</f>
        <v>0</v>
      </c>
      <c r="C4824" t="str">
        <f>Source!F4824</f>
        <v>Chem/Haem</v>
      </c>
      <c r="D4824" s="5" t="str">
        <f>Source!D4824</f>
        <v>ALKALINE PHOSPHATASE</v>
      </c>
      <c r="E4824" s="5" t="str">
        <f>Source!L4824</f>
        <v>BONE PROFILE</v>
      </c>
      <c r="F4824" s="5" t="str">
        <f>IF(ISBLANK(Source!E4824),NA(),Source!E4824)</f>
        <v>u/L</v>
      </c>
      <c r="G4824" s="5">
        <f>Source!I4824</f>
        <v>2</v>
      </c>
      <c r="H4824" s="5" t="str">
        <f>IF(B4824&lt;&gt;0,NA(),Source!B4824)</f>
        <v>ALP</v>
      </c>
      <c r="I4824" s="5" t="str">
        <f>VLOOKUP(H4824,Mapping!B:E,4,FALSE)</f>
        <v>6768-6</v>
      </c>
      <c r="J4824" s="9" t="str">
        <f>VLOOKUP(H4824,Mapping!B:M,12,FALSE)</f>
        <v>Alkaline phosphatase [Enzymatic activity/volume] in Serum or Plasma</v>
      </c>
      <c r="K4824" s="5" t="str">
        <f>VLOOKUP(H4824,Mapping!B:H,7,FALSE)</f>
        <v>LIVER FUNCTION TEST</v>
      </c>
      <c r="L4824" s="5" t="e">
        <f>IF(B4824&lt;&gt;0,B4824,IF(M4824=1,I4824,NA()))</f>
        <v>#N/A</v>
      </c>
      <c r="N4824" s="9">
        <f>IFERROR(VLOOKUP(Labs!A4824,Mapping!D:M,10,FALSE),0)</f>
        <v>0</v>
      </c>
    </row>
    <row r="4825" spans="1:14" x14ac:dyDescent="0.25">
      <c r="A4825" s="5" t="str">
        <f>Source!B4825&amp;"|"&amp;Source!K4825</f>
        <v>ASCR|ASCR</v>
      </c>
      <c r="B4825" s="5">
        <f>IFERROR(VLOOKUP(Labs!A4825,Mapping!D:E,2,FALSE),0)</f>
        <v>0</v>
      </c>
      <c r="C4825" t="str">
        <f>Source!F4825</f>
        <v>Chem/Haem</v>
      </c>
      <c r="D4825" s="5" t="str">
        <f>Source!D4825</f>
        <v>ASCITIC FLUID CREATININE</v>
      </c>
      <c r="E4825" s="5" t="str">
        <f>Source!L4825</f>
        <v>ASCITIC FLUID CREATININE</v>
      </c>
      <c r="F4825" s="5" t="e">
        <f>IF(ISBLANK(Source!E4825),NA(),Source!E4825)</f>
        <v>#N/A</v>
      </c>
      <c r="G4825" s="5">
        <f>Source!I4825</f>
        <v>2</v>
      </c>
      <c r="H4825" s="5" t="str">
        <f>IF(B4825&lt;&gt;0,NA(),Source!B4825)</f>
        <v>ASCR</v>
      </c>
      <c r="I4825" s="5">
        <f>VLOOKUP(H4825,Mapping!B:E,4,FALSE)</f>
        <v>0</v>
      </c>
      <c r="J4825" s="9" t="str">
        <f>VLOOKUP(H4825,Mapping!B:M,12,FALSE)</f>
        <v/>
      </c>
      <c r="K4825" s="5" t="str">
        <f>VLOOKUP(H4825,Mapping!B:H,7,FALSE)</f>
        <v>ASCITIC FLUID CREATININE</v>
      </c>
      <c r="L4825" s="5" t="e">
        <f>IF(B4825&lt;&gt;0,B4825,IF(M4825=1,I4825,NA()))</f>
        <v>#N/A</v>
      </c>
      <c r="N4825" s="9" t="str">
        <f>IFERROR(VLOOKUP(Labs!A4825,Mapping!D:M,10,FALSE),0)</f>
        <v/>
      </c>
    </row>
    <row r="4826" spans="1:14" x14ac:dyDescent="0.25">
      <c r="A4826" s="5" t="str">
        <f>Source!B4826&amp;"|"&amp;Source!K4826</f>
        <v>ARAT|COPR</v>
      </c>
      <c r="B4826" s="5">
        <f>IFERROR(VLOOKUP(Labs!A4826,Mapping!D:E,2,FALSE),0)</f>
        <v>0</v>
      </c>
      <c r="C4826" t="str">
        <f>Source!F4826</f>
        <v>Chem/Haem</v>
      </c>
      <c r="D4826" s="5" t="str">
        <f>Source!D4826</f>
        <v>APTT RATIO</v>
      </c>
      <c r="E4826" s="5" t="str">
        <f>Source!L4826</f>
        <v>COAGULATION PROFILE</v>
      </c>
      <c r="F4826" s="5" t="e">
        <f>IF(ISBLANK(Source!E4826),NA(),Source!E4826)</f>
        <v>#N/A</v>
      </c>
      <c r="G4826" s="5">
        <f>Source!I4826</f>
        <v>2</v>
      </c>
      <c r="H4826" s="5" t="str">
        <f>IF(B4826&lt;&gt;0,NA(),Source!B4826)</f>
        <v>ARAT</v>
      </c>
      <c r="I4826" s="5" t="str">
        <f>VLOOKUP(H4826,Mapping!B:E,4,FALSE)</f>
        <v>75884-7</v>
      </c>
      <c r="J4826" s="9" t="str">
        <f>VLOOKUP(H4826,Mapping!B:M,12,FALSE)</f>
        <v>aPTT.lupus sensitive/aPTT.lupus sensitive W excess phospholipid (screen to confirm ratio)</v>
      </c>
      <c r="K4826" s="5" t="str">
        <f>VLOOKUP(H4826,Mapping!B:H,7,FALSE)</f>
        <v>CLOTTING SCREEN</v>
      </c>
      <c r="L4826" s="5" t="e">
        <f>IF(B4826&lt;&gt;0,B4826,IF(M4826=1,I4826,NA()))</f>
        <v>#N/A</v>
      </c>
      <c r="N4826" s="9">
        <f>IFERROR(VLOOKUP(Labs!A4826,Mapping!D:M,10,FALSE),0)</f>
        <v>0</v>
      </c>
    </row>
    <row r="4827" spans="1:14" x14ac:dyDescent="0.25">
      <c r="A4827" s="5" t="str">
        <f>Source!B4827&amp;"|"&amp;Source!K4827</f>
        <v>CH|BRTRAP</v>
      </c>
      <c r="B4827" s="5">
        <f>IFERROR(VLOOKUP(Labs!A4827,Mapping!D:E,2,FALSE),0)</f>
        <v>0</v>
      </c>
      <c r="C4827" t="str">
        <f>Source!F4827</f>
        <v>Non-Gynae Cytology</v>
      </c>
      <c r="D4827" s="5" t="str">
        <f>Source!D4827</f>
        <v>Clinical History</v>
      </c>
      <c r="E4827" s="5" t="str">
        <f>Source!L4827</f>
        <v>Bronchial Trap</v>
      </c>
      <c r="F4827" s="5" t="e">
        <f>IF(ISBLANK(Source!E4827),NA(),Source!E4827)</f>
        <v>#N/A</v>
      </c>
      <c r="G4827" s="5">
        <f>Source!I4827</f>
        <v>2</v>
      </c>
      <c r="H4827" s="5" t="str">
        <f>IF(B4827&lt;&gt;0,NA(),Source!B4827)</f>
        <v>CH</v>
      </c>
      <c r="I4827" s="5">
        <f>VLOOKUP(H4827,Mapping!B:E,4,FALSE)</f>
        <v>0</v>
      </c>
      <c r="J4827" s="9" t="str">
        <f>VLOOKUP(H4827,Mapping!B:M,12,FALSE)</f>
        <v/>
      </c>
      <c r="K4827" s="5" t="str">
        <f>VLOOKUP(H4827,Mapping!B:H,7,FALSE)</f>
        <v>FNA Breast</v>
      </c>
      <c r="L4827" s="5" t="e">
        <f>IF(B4827&lt;&gt;0,B4827,IF(M4827=1,I4827,NA()))</f>
        <v>#N/A</v>
      </c>
      <c r="N4827" s="9">
        <f>IFERROR(VLOOKUP(Labs!A4827,Mapping!D:M,10,FALSE),0)</f>
        <v>0</v>
      </c>
    </row>
    <row r="4828" spans="1:14" x14ac:dyDescent="0.25">
      <c r="A4828" s="5" t="str">
        <f>Source!B4828&amp;"|"&amp;Source!K4828</f>
        <v>HHDE|HH6E</v>
      </c>
      <c r="B4828" s="5">
        <f>IFERROR(VLOOKUP(Labs!A4828,Mapping!D:E,2,FALSE),0)</f>
        <v>0</v>
      </c>
      <c r="C4828" t="str">
        <f>Source!F4828</f>
        <v>Chem/Haem</v>
      </c>
      <c r="D4828" s="5" t="str">
        <f>Source!D4828</f>
        <v>HHV 6 DNA</v>
      </c>
      <c r="E4828" s="5" t="str">
        <f>Source!L4828</f>
        <v>HHV 6 PCR</v>
      </c>
      <c r="F4828" s="5" t="str">
        <f>IF(ISBLANK(Source!E4828),NA(),Source!E4828)</f>
        <v>copies/ml</v>
      </c>
      <c r="G4828" s="5">
        <f>Source!I4828</f>
        <v>2</v>
      </c>
      <c r="H4828" s="5" t="str">
        <f>IF(B4828&lt;&gt;0,NA(),Source!B4828)</f>
        <v>HHDE</v>
      </c>
      <c r="I4828" s="5">
        <f>VLOOKUP(H4828,Mapping!B:E,4,FALSE)</f>
        <v>0</v>
      </c>
      <c r="J4828" s="9" t="str">
        <f>VLOOKUP(H4828,Mapping!B:M,12,FALSE)</f>
        <v/>
      </c>
      <c r="K4828" s="5" t="str">
        <f>VLOOKUP(H4828,Mapping!B:H,7,FALSE)</f>
        <v>HHV 6 PCR</v>
      </c>
      <c r="L4828" s="5" t="e">
        <f>IF(B4828&lt;&gt;0,B4828,IF(M4828=1,I4828,NA()))</f>
        <v>#N/A</v>
      </c>
      <c r="N4828" s="9" t="str">
        <f>IFERROR(VLOOKUP(Labs!A4828,Mapping!D:M,10,FALSE),0)</f>
        <v/>
      </c>
    </row>
    <row r="4829" spans="1:14" x14ac:dyDescent="0.25">
      <c r="A4829" s="5" t="str">
        <f>Source!B4829&amp;"|"&amp;Source!K4829</f>
        <v>HIVG|HIVC</v>
      </c>
      <c r="B4829" s="5">
        <f>IFERROR(VLOOKUP(Labs!A4829,Mapping!D:E,2,FALSE),0)</f>
        <v>0</v>
      </c>
      <c r="C4829" t="str">
        <f>Source!F4829</f>
        <v>Chem/Haem</v>
      </c>
      <c r="D4829" s="5" t="str">
        <f>Source!D4829</f>
        <v>HIV 1+2 Ag/Ab (Genscreen)</v>
      </c>
      <c r="E4829" s="5" t="str">
        <f>Source!L4829</f>
        <v>HIV Reference Lab. tests</v>
      </c>
      <c r="F4829" s="5" t="e">
        <f>IF(ISBLANK(Source!E4829),NA(),Source!E4829)</f>
        <v>#N/A</v>
      </c>
      <c r="G4829" s="5">
        <f>Source!I4829</f>
        <v>2</v>
      </c>
      <c r="H4829" s="5" t="str">
        <f>IF(B4829&lt;&gt;0,NA(),Source!B4829)</f>
        <v>HIVG</v>
      </c>
      <c r="I4829" s="5">
        <f>VLOOKUP(H4829,Mapping!B:E,4,FALSE)</f>
        <v>0</v>
      </c>
      <c r="J4829" s="9" t="str">
        <f>VLOOKUP(H4829,Mapping!B:M,12,FALSE)</f>
        <v/>
      </c>
      <c r="K4829" s="5" t="str">
        <f>VLOOKUP(H4829,Mapping!B:H,7,FALSE)</f>
        <v>HIV confirmation tests :</v>
      </c>
      <c r="L4829" s="5" t="e">
        <f>IF(B4829&lt;&gt;0,B4829,IF(M4829=1,I4829,NA()))</f>
        <v>#N/A</v>
      </c>
      <c r="N4829" s="9" t="str">
        <f>IFERROR(VLOOKUP(Labs!A4829,Mapping!D:M,10,FALSE),0)</f>
        <v/>
      </c>
    </row>
    <row r="4830" spans="1:14" x14ac:dyDescent="0.25">
      <c r="A4830" s="5" t="str">
        <f>Source!B4830&amp;"|"&amp;Source!K4830</f>
        <v>HSVM|HSVC</v>
      </c>
      <c r="B4830" s="5">
        <f>IFERROR(VLOOKUP(Labs!A4830,Mapping!D:E,2,FALSE),0)</f>
        <v>0</v>
      </c>
      <c r="C4830" t="str">
        <f>Source!F4830</f>
        <v>Virology</v>
      </c>
      <c r="D4830" s="5" t="str">
        <f>Source!D4830</f>
        <v>Anti-HSV IgM(Dade Behring EIA)</v>
      </c>
      <c r="E4830" s="5" t="str">
        <f>Source!L4830</f>
        <v>HSV SEROLOGY</v>
      </c>
      <c r="F4830" s="5" t="e">
        <f>IF(ISBLANK(Source!E4830),NA(),Source!E4830)</f>
        <v>#N/A</v>
      </c>
      <c r="G4830" s="5">
        <f>Source!I4830</f>
        <v>2</v>
      </c>
      <c r="H4830" s="5" t="str">
        <f>IF(B4830&lt;&gt;0,NA(),Source!B4830)</f>
        <v>HSVM</v>
      </c>
      <c r="I4830" s="5">
        <f>VLOOKUP(H4830,Mapping!B:E,4,FALSE)</f>
        <v>0</v>
      </c>
      <c r="J4830" s="9" t="str">
        <f>VLOOKUP(H4830,Mapping!B:M,12,FALSE)</f>
        <v/>
      </c>
      <c r="K4830" s="5" t="str">
        <f>VLOOKUP(H4830,Mapping!B:H,7,FALSE)</f>
        <v>HSV SEROLOGY</v>
      </c>
      <c r="L4830" s="5" t="e">
        <f>IF(B4830&lt;&gt;0,B4830,IF(M4830=1,I4830,NA()))</f>
        <v>#N/A</v>
      </c>
      <c r="N4830" s="9" t="str">
        <f>IFERROR(VLOOKUP(Labs!A4830,Mapping!D:M,10,FALSE),0)</f>
        <v/>
      </c>
    </row>
    <row r="4831" spans="1:14" x14ac:dyDescent="0.25">
      <c r="A4831" s="5" t="str">
        <f>Source!B4831&amp;"|"&amp;Source!K4831</f>
        <v>HS1U|HUMB</v>
      </c>
      <c r="B4831" s="5">
        <f>IFERROR(VLOOKUP(Labs!A4831,Mapping!D:E,2,FALSE),0)</f>
        <v>0</v>
      </c>
      <c r="C4831" t="str">
        <f>Source!F4831</f>
        <v>Chem/Haem</v>
      </c>
      <c r="D4831" s="5" t="str">
        <f>Source!D4831</f>
        <v>Herpes Simplex virus Type 1</v>
      </c>
      <c r="E4831" s="5" t="str">
        <f>Source!L4831</f>
        <v>Herpes Simplex virus PCR</v>
      </c>
      <c r="F4831" s="5" t="e">
        <f>IF(ISBLANK(Source!E4831),NA(),Source!E4831)</f>
        <v>#N/A</v>
      </c>
      <c r="G4831" s="5">
        <f>Source!I4831</f>
        <v>2</v>
      </c>
      <c r="H4831" s="5" t="str">
        <f>IF(B4831&lt;&gt;0,NA(),Source!B4831)</f>
        <v>HS1U</v>
      </c>
      <c r="I4831" s="5">
        <f>VLOOKUP(H4831,Mapping!B:E,4,FALSE)</f>
        <v>0</v>
      </c>
      <c r="J4831" s="9" t="str">
        <f>VLOOKUP(H4831,Mapping!B:M,12,FALSE)</f>
        <v/>
      </c>
      <c r="K4831" s="5" t="str">
        <f>VLOOKUP(H4831,Mapping!B:H,7,FALSE)</f>
        <v>Herpes Simplex virus PCR</v>
      </c>
      <c r="L4831" s="5" t="e">
        <f>IF(B4831&lt;&gt;0,B4831,IF(M4831=1,I4831,NA()))</f>
        <v>#N/A</v>
      </c>
      <c r="N4831" s="9" t="str">
        <f>IFERROR(VLOOKUP(Labs!A4831,Mapping!D:M,10,FALSE),0)</f>
        <v/>
      </c>
    </row>
    <row r="4832" spans="1:14" x14ac:dyDescent="0.25">
      <c r="A4832" s="5" t="str">
        <f>Source!B4832&amp;"|"&amp;Source!K4832</f>
        <v>FPCR|FPCR</v>
      </c>
      <c r="B4832" s="5">
        <f>IFERROR(VLOOKUP(Labs!A4832,Mapping!D:E,2,FALSE),0)</f>
        <v>0</v>
      </c>
      <c r="C4832" t="str">
        <f>Source!F4832</f>
        <v>Chem/Haem</v>
      </c>
      <c r="D4832" s="5" t="str">
        <f>Source!D4832</f>
        <v>Faeces Viral PCR</v>
      </c>
      <c r="E4832" s="5" t="str">
        <f>Source!L4832</f>
        <v>Faeces Viral PCR</v>
      </c>
      <c r="F4832" s="5" t="e">
        <f>IF(ISBLANK(Source!E4832),NA(),Source!E4832)</f>
        <v>#N/A</v>
      </c>
      <c r="G4832" s="5">
        <f>Source!I4832</f>
        <v>2</v>
      </c>
      <c r="H4832" s="5" t="str">
        <f>IF(B4832&lt;&gt;0,NA(),Source!B4832)</f>
        <v>FPCR</v>
      </c>
      <c r="I4832" s="5">
        <f>VLOOKUP(H4832,Mapping!B:E,4,FALSE)</f>
        <v>0</v>
      </c>
      <c r="J4832" s="9" t="str">
        <f>VLOOKUP(H4832,Mapping!B:M,12,FALSE)</f>
        <v/>
      </c>
      <c r="K4832" s="5" t="str">
        <f>VLOOKUP(H4832,Mapping!B:H,7,FALSE)</f>
        <v>Faeces Viral PCR</v>
      </c>
      <c r="L4832" s="5" t="e">
        <f>IF(B4832&lt;&gt;0,B4832,IF(M4832=1,I4832,NA()))</f>
        <v>#N/A</v>
      </c>
      <c r="N4832" s="9" t="str">
        <f>IFERROR(VLOOKUP(Labs!A4832,Mapping!D:M,10,FALSE),0)</f>
        <v/>
      </c>
    </row>
    <row r="4833" spans="1:14" x14ac:dyDescent="0.25">
      <c r="A4833" s="5" t="str">
        <f>Source!B4833&amp;"|"&amp;Source!K4833</f>
        <v>IGG4|IGSB</v>
      </c>
      <c r="B4833" s="5">
        <f>IFERROR(VLOOKUP(Labs!A4833,Mapping!D:E,2,FALSE),0)</f>
        <v>0</v>
      </c>
      <c r="C4833" t="str">
        <f>Source!F4833</f>
        <v>Chem/Haem</v>
      </c>
      <c r="D4833" s="5" t="str">
        <f>Source!D4833</f>
        <v>IGG4</v>
      </c>
      <c r="E4833" s="5" t="str">
        <f>Source!L4833</f>
        <v>IgG SUBCLASSES</v>
      </c>
      <c r="F4833" s="5" t="str">
        <f>IF(ISBLANK(Source!E4833),NA(),Source!E4833)</f>
        <v>g/l</v>
      </c>
      <c r="G4833" s="5">
        <f>Source!I4833</f>
        <v>2</v>
      </c>
      <c r="H4833" s="5" t="str">
        <f>IF(B4833&lt;&gt;0,NA(),Source!B4833)</f>
        <v>IGG4</v>
      </c>
      <c r="I4833" s="5">
        <f>VLOOKUP(H4833,Mapping!B:E,4,FALSE)</f>
        <v>0</v>
      </c>
      <c r="J4833" s="9" t="str">
        <f>VLOOKUP(H4833,Mapping!B:M,12,FALSE)</f>
        <v/>
      </c>
      <c r="K4833" s="5" t="str">
        <f>VLOOKUP(H4833,Mapping!B:H,7,FALSE)</f>
        <v>IgG SUBCLASSES</v>
      </c>
      <c r="L4833" s="5" t="e">
        <f>IF(B4833&lt;&gt;0,B4833,IF(M4833=1,I4833,NA()))</f>
        <v>#N/A</v>
      </c>
      <c r="N4833" s="9" t="str">
        <f>IFERROR(VLOOKUP(Labs!A4833,Mapping!D:M,10,FALSE),0)</f>
        <v/>
      </c>
    </row>
    <row r="4834" spans="1:14" x14ac:dyDescent="0.25">
      <c r="A4834" s="5" t="str">
        <f>Source!B4834&amp;"|"&amp;Source!K4834</f>
        <v>IGA|IMM</v>
      </c>
      <c r="B4834" s="5" t="str">
        <f>IFERROR(VLOOKUP(Labs!A4834,Mapping!D:E,2,FALSE),0)</f>
        <v>2458-8</v>
      </c>
      <c r="C4834" t="str">
        <f>Source!F4834</f>
        <v>Chem/Haem</v>
      </c>
      <c r="D4834" s="5" t="str">
        <f>Source!D4834</f>
        <v>IGA</v>
      </c>
      <c r="E4834" s="5" t="str">
        <f>Source!L4834</f>
        <v>IMMUNOGLOBULINS</v>
      </c>
      <c r="F4834" s="5" t="str">
        <f>IF(ISBLANK(Source!E4834),NA(),Source!E4834)</f>
        <v>g/L</v>
      </c>
      <c r="G4834" s="5">
        <f>Source!I4834</f>
        <v>2</v>
      </c>
      <c r="H4834" s="5" t="e">
        <f>IF(B4834&lt;&gt;0,NA(),Source!B4834)</f>
        <v>#N/A</v>
      </c>
      <c r="I4834" s="5" t="e">
        <f>VLOOKUP(H4834,Mapping!B:E,4,FALSE)</f>
        <v>#N/A</v>
      </c>
      <c r="J4834" s="9" t="e">
        <f>VLOOKUP(H4834,Mapping!B:M,12,FALSE)</f>
        <v>#N/A</v>
      </c>
      <c r="K4834" s="5" t="e">
        <f>VLOOKUP(H4834,Mapping!B:H,7,FALSE)</f>
        <v>#N/A</v>
      </c>
      <c r="L4834" s="5" t="str">
        <f>IF(B4834&lt;&gt;0,B4834,IF(M4834=1,I4834,NA()))</f>
        <v>2458-8</v>
      </c>
      <c r="N4834" s="9" t="str">
        <f>IFERROR(VLOOKUP(Labs!A4834,Mapping!D:M,10,FALSE),0)</f>
        <v>IgA [Mass/volume] in Serum or Plasma</v>
      </c>
    </row>
    <row r="4835" spans="1:14" x14ac:dyDescent="0.25">
      <c r="A4835" s="5" t="str">
        <f>Source!B4835&amp;"|"&amp;Source!K4835</f>
        <v>FAOS|FAOS</v>
      </c>
      <c r="B4835" s="5">
        <f>IFERROR(VLOOKUP(Labs!A4835,Mapping!D:E,2,FALSE),0)</f>
        <v>0</v>
      </c>
      <c r="C4835" t="str">
        <f>Source!F4835</f>
        <v>Chem/Haem</v>
      </c>
      <c r="D4835" s="5" t="str">
        <f>Source!D4835</f>
        <v>FAECAL OSMOLALITY</v>
      </c>
      <c r="E4835" s="5" t="str">
        <f>Source!L4835</f>
        <v>FAECAL OSMOLALITY</v>
      </c>
      <c r="F4835" s="5" t="str">
        <f>IF(ISBLANK(Source!E4835),NA(),Source!E4835)</f>
        <v>mOs/Kg</v>
      </c>
      <c r="G4835" s="5">
        <f>Source!I4835</f>
        <v>2</v>
      </c>
      <c r="H4835" s="5" t="str">
        <f>IF(B4835&lt;&gt;0,NA(),Source!B4835)</f>
        <v>FAOS</v>
      </c>
      <c r="I4835" s="5">
        <f>VLOOKUP(H4835,Mapping!B:E,4,FALSE)</f>
        <v>0</v>
      </c>
      <c r="J4835" s="9" t="str">
        <f>VLOOKUP(H4835,Mapping!B:M,12,FALSE)</f>
        <v/>
      </c>
      <c r="K4835" s="5" t="str">
        <f>VLOOKUP(H4835,Mapping!B:H,7,FALSE)</f>
        <v>FAECAL OSMOLALITY</v>
      </c>
      <c r="L4835" s="5" t="e">
        <f>IF(B4835&lt;&gt;0,B4835,IF(M4835=1,I4835,NA()))</f>
        <v>#N/A</v>
      </c>
      <c r="N4835" s="9" t="str">
        <f>IFERROR(VLOOKUP(Labs!A4835,Mapping!D:M,10,FALSE),0)</f>
        <v/>
      </c>
    </row>
    <row r="4836" spans="1:14" x14ac:dyDescent="0.25">
      <c r="A4836" s="5" t="str">
        <f>Source!B4836&amp;"|"&amp;Source!K4836</f>
        <v>HBVR|HBVR</v>
      </c>
      <c r="B4836" s="5">
        <f>IFERROR(VLOOKUP(Labs!A4836,Mapping!D:E,2,FALSE),0)</f>
        <v>0</v>
      </c>
      <c r="C4836" t="str">
        <f>Source!F4836</f>
        <v>Chem/Haem</v>
      </c>
      <c r="D4836" s="5" t="str">
        <f>Source!D4836</f>
        <v>HBV Resistance genotyping:</v>
      </c>
      <c r="E4836" s="5" t="str">
        <f>Source!L4836</f>
        <v>HBV Resistance Genotyping</v>
      </c>
      <c r="F4836" s="5" t="e">
        <f>IF(ISBLANK(Source!E4836),NA(),Source!E4836)</f>
        <v>#N/A</v>
      </c>
      <c r="G4836" s="5">
        <f>Source!I4836</f>
        <v>2</v>
      </c>
      <c r="H4836" s="5" t="str">
        <f>IF(B4836&lt;&gt;0,NA(),Source!B4836)</f>
        <v>HBVR</v>
      </c>
      <c r="I4836" s="5">
        <f>VLOOKUP(H4836,Mapping!B:E,4,FALSE)</f>
        <v>0</v>
      </c>
      <c r="J4836" s="9" t="str">
        <f>VLOOKUP(H4836,Mapping!B:M,12,FALSE)</f>
        <v/>
      </c>
      <c r="K4836" s="5" t="str">
        <f>VLOOKUP(H4836,Mapping!B:H,7,FALSE)</f>
        <v>HBV Resistance Genotyping</v>
      </c>
      <c r="L4836" s="5" t="e">
        <f>IF(B4836&lt;&gt;0,B4836,IF(M4836=1,I4836,NA()))</f>
        <v>#N/A</v>
      </c>
      <c r="N4836" s="9" t="str">
        <f>IFERROR(VLOOKUP(Labs!A4836,Mapping!D:M,10,FALSE),0)</f>
        <v/>
      </c>
    </row>
    <row r="4837" spans="1:14" x14ac:dyDescent="0.25">
      <c r="A4837" s="5" t="str">
        <f>Source!B4837&amp;"|"&amp;Source!K4837</f>
        <v>HEP2|HEP2</v>
      </c>
      <c r="B4837" s="5">
        <f>IFERROR(VLOOKUP(Labs!A4837,Mapping!D:E,2,FALSE),0)</f>
        <v>0</v>
      </c>
      <c r="C4837" t="str">
        <f>Source!F4837</f>
        <v>Chem/Haem</v>
      </c>
      <c r="D4837" s="5" t="str">
        <f>Source!D4837</f>
        <v>HEP2 ANA</v>
      </c>
      <c r="E4837" s="5" t="str">
        <f>Source!L4837</f>
        <v>HEP2 INDENTIFICATION OF ANA'S</v>
      </c>
      <c r="F4837" s="5" t="e">
        <f>IF(ISBLANK(Source!E4837),NA(),Source!E4837)</f>
        <v>#N/A</v>
      </c>
      <c r="G4837" s="5">
        <f>Source!I4837</f>
        <v>2</v>
      </c>
      <c r="H4837" s="5" t="str">
        <f>IF(B4837&lt;&gt;0,NA(),Source!B4837)</f>
        <v>HEP2</v>
      </c>
      <c r="I4837" s="5">
        <f>VLOOKUP(H4837,Mapping!B:E,4,FALSE)</f>
        <v>0</v>
      </c>
      <c r="J4837" s="9" t="str">
        <f>VLOOKUP(H4837,Mapping!B:M,12,FALSE)</f>
        <v/>
      </c>
      <c r="K4837" s="5" t="str">
        <f>VLOOKUP(H4837,Mapping!B:H,7,FALSE)</f>
        <v>HEP2 INDENTIFICATION OF ANA'S</v>
      </c>
      <c r="L4837" s="5" t="e">
        <f>IF(B4837&lt;&gt;0,B4837,IF(M4837=1,I4837,NA()))</f>
        <v>#N/A</v>
      </c>
      <c r="N4837" s="9">
        <f>IFERROR(VLOOKUP(Labs!A4837,Mapping!D:M,10,FALSE),0)</f>
        <v>0</v>
      </c>
    </row>
    <row r="4838" spans="1:14" x14ac:dyDescent="0.25">
      <c r="A4838" s="5" t="str">
        <f>Source!B4838&amp;"|"&amp;Source!K4838</f>
        <v>IGG3|IGSB</v>
      </c>
      <c r="B4838" s="5">
        <f>IFERROR(VLOOKUP(Labs!A4838,Mapping!D:E,2,FALSE),0)</f>
        <v>0</v>
      </c>
      <c r="C4838" t="str">
        <f>Source!F4838</f>
        <v>Chem/Haem</v>
      </c>
      <c r="D4838" s="5" t="str">
        <f>Source!D4838</f>
        <v>IGG3</v>
      </c>
      <c r="E4838" s="5" t="str">
        <f>Source!L4838</f>
        <v>IgG SUBCLASSES</v>
      </c>
      <c r="F4838" s="5" t="str">
        <f>IF(ISBLANK(Source!E4838),NA(),Source!E4838)</f>
        <v>g/l</v>
      </c>
      <c r="G4838" s="5">
        <f>Source!I4838</f>
        <v>2</v>
      </c>
      <c r="H4838" s="5" t="str">
        <f>IF(B4838&lt;&gt;0,NA(),Source!B4838)</f>
        <v>IGG3</v>
      </c>
      <c r="I4838" s="5">
        <f>VLOOKUP(H4838,Mapping!B:E,4,FALSE)</f>
        <v>0</v>
      </c>
      <c r="J4838" s="9" t="str">
        <f>VLOOKUP(H4838,Mapping!B:M,12,FALSE)</f>
        <v/>
      </c>
      <c r="K4838" s="5" t="str">
        <f>VLOOKUP(H4838,Mapping!B:H,7,FALSE)</f>
        <v>IgG SUBCLASSES</v>
      </c>
      <c r="L4838" s="5" t="e">
        <f>IF(B4838&lt;&gt;0,B4838,IF(M4838=1,I4838,NA()))</f>
        <v>#N/A</v>
      </c>
      <c r="N4838" s="9" t="str">
        <f>IFERROR(VLOOKUP(Labs!A4838,Mapping!D:M,10,FALSE),0)</f>
        <v/>
      </c>
    </row>
    <row r="4839" spans="1:14" x14ac:dyDescent="0.25">
      <c r="A4839" s="5" t="str">
        <f>Source!B4839&amp;"|"&amp;Source!K4839</f>
        <v>MCHC|HBOP</v>
      </c>
      <c r="B4839" s="5">
        <f>IFERROR(VLOOKUP(Labs!A4839,Mapping!D:E,2,FALSE),0)</f>
        <v>0</v>
      </c>
      <c r="C4839" t="str">
        <f>Source!F4839</f>
        <v>Chem/Haem</v>
      </c>
      <c r="D4839" s="5" t="str">
        <f>Source!D4839</f>
        <v>MCHC</v>
      </c>
      <c r="E4839" s="5" t="str">
        <f>Source!L4839</f>
        <v>HAEMOGLOBINOPATHY SCREEN</v>
      </c>
      <c r="F4839" s="5" t="str">
        <f>IF(ISBLANK(Source!E4839),NA(),Source!E4839)</f>
        <v>g/L</v>
      </c>
      <c r="G4839" s="5">
        <f>Source!I4839</f>
        <v>2</v>
      </c>
      <c r="H4839" s="5" t="str">
        <f>IF(B4839&lt;&gt;0,NA(),Source!B4839)</f>
        <v>MCHC</v>
      </c>
      <c r="I4839" s="5" t="str">
        <f>VLOOKUP(H4839,Mapping!B:E,4,FALSE)</f>
        <v>786-4</v>
      </c>
      <c r="J4839" s="9" t="str">
        <f>VLOOKUP(H4839,Mapping!B:M,12,FALSE)</f>
        <v>MCHC [Mass/volume] by Automated count</v>
      </c>
      <c r="K4839" s="5" t="str">
        <f>VLOOKUP(H4839,Mapping!B:H,7,FALSE)</f>
        <v>Full Blood Count</v>
      </c>
      <c r="L4839" s="5" t="e">
        <f>IF(B4839&lt;&gt;0,B4839,IF(M4839=1,I4839,NA()))</f>
        <v>#N/A</v>
      </c>
      <c r="N4839" s="9">
        <f>IFERROR(VLOOKUP(Labs!A4839,Mapping!D:M,10,FALSE),0)</f>
        <v>0</v>
      </c>
    </row>
    <row r="4840" spans="1:14" x14ac:dyDescent="0.25">
      <c r="A4840" s="5" t="str">
        <f>Source!B4840&amp;"|"&amp;Source!K4840</f>
        <v>INR|COPR</v>
      </c>
      <c r="B4840" s="5">
        <f>IFERROR(VLOOKUP(Labs!A4840,Mapping!D:E,2,FALSE),0)</f>
        <v>0</v>
      </c>
      <c r="C4840" t="str">
        <f>Source!F4840</f>
        <v>Chem/Haem</v>
      </c>
      <c r="D4840" s="5" t="str">
        <f>Source!D4840</f>
        <v>INR</v>
      </c>
      <c r="E4840" s="5" t="str">
        <f>Source!L4840</f>
        <v>COAGULATION PROFILE</v>
      </c>
      <c r="F4840" s="5" t="e">
        <f>IF(ISBLANK(Source!E4840),NA(),Source!E4840)</f>
        <v>#N/A</v>
      </c>
      <c r="G4840" s="5">
        <f>Source!I4840</f>
        <v>2</v>
      </c>
      <c r="H4840" s="5" t="str">
        <f>IF(B4840&lt;&gt;0,NA(),Source!B4840)</f>
        <v>INR</v>
      </c>
      <c r="I4840" s="5" t="str">
        <f>VLOOKUP(H4840,Mapping!B:E,4,FALSE)</f>
        <v>6301-6</v>
      </c>
      <c r="J4840" s="9" t="str">
        <f>VLOOKUP(H4840,Mapping!B:M,12,FALSE)</f>
        <v>INR in Platelet poor plasma by Coagulation assay</v>
      </c>
      <c r="K4840" s="5" t="str">
        <f>VLOOKUP(H4840,Mapping!B:H,7,FALSE)</f>
        <v>CLOTTING SCREEN</v>
      </c>
      <c r="L4840" s="5" t="e">
        <f>IF(B4840&lt;&gt;0,B4840,IF(M4840=1,I4840,NA()))</f>
        <v>#N/A</v>
      </c>
      <c r="N4840" s="9">
        <f>IFERROR(VLOOKUP(Labs!A4840,Mapping!D:M,10,FALSE),0)</f>
        <v>0</v>
      </c>
    </row>
    <row r="4841" spans="1:14" x14ac:dyDescent="0.25">
      <c r="A4841" s="5" t="str">
        <f>Source!B4841&amp;"|"&amp;Source!K4841</f>
        <v>IGG4|IGSB</v>
      </c>
      <c r="B4841" s="5">
        <f>IFERROR(VLOOKUP(Labs!A4841,Mapping!D:E,2,FALSE),0)</f>
        <v>0</v>
      </c>
      <c r="C4841" t="str">
        <f>Source!F4841</f>
        <v>Chem/Haem</v>
      </c>
      <c r="D4841" s="5" t="str">
        <f>Source!D4841</f>
        <v>IGG4</v>
      </c>
      <c r="E4841" s="5" t="str">
        <f>Source!L4841</f>
        <v>IgG SUBCLASSES</v>
      </c>
      <c r="F4841" s="5" t="str">
        <f>IF(ISBLANK(Source!E4841),NA(),Source!E4841)</f>
        <v>g/l</v>
      </c>
      <c r="G4841" s="5">
        <f>Source!I4841</f>
        <v>2</v>
      </c>
      <c r="H4841" s="5" t="str">
        <f>IF(B4841&lt;&gt;0,NA(),Source!B4841)</f>
        <v>IGG4</v>
      </c>
      <c r="I4841" s="5">
        <f>VLOOKUP(H4841,Mapping!B:E,4,FALSE)</f>
        <v>0</v>
      </c>
      <c r="J4841" s="9" t="str">
        <f>VLOOKUP(H4841,Mapping!B:M,12,FALSE)</f>
        <v/>
      </c>
      <c r="K4841" s="5" t="str">
        <f>VLOOKUP(H4841,Mapping!B:H,7,FALSE)</f>
        <v>IgG SUBCLASSES</v>
      </c>
      <c r="L4841" s="5" t="e">
        <f>IF(B4841&lt;&gt;0,B4841,IF(M4841=1,I4841,NA()))</f>
        <v>#N/A</v>
      </c>
      <c r="N4841" s="9" t="str">
        <f>IFERROR(VLOOKUP(Labs!A4841,Mapping!D:M,10,FALSE),0)</f>
        <v/>
      </c>
    </row>
    <row r="4842" spans="1:14" x14ac:dyDescent="0.25">
      <c r="A4842" s="5" t="str">
        <f>Source!B4842&amp;"|"&amp;Source!K4842</f>
        <v>FLU|FLUC</v>
      </c>
      <c r="B4842" s="5">
        <f>IFERROR(VLOOKUP(Labs!A4842,Mapping!D:E,2,FALSE),0)</f>
        <v>0</v>
      </c>
      <c r="C4842" t="str">
        <f>Source!F4842</f>
        <v>Chem/Haem</v>
      </c>
      <c r="D4842" s="5" t="str">
        <f>Source!D4842</f>
        <v>5-Flucytosine level:</v>
      </c>
      <c r="E4842" s="5" t="str">
        <f>Source!L4842</f>
        <v>5-Flucytosine level</v>
      </c>
      <c r="F4842" s="5" t="str">
        <f>IF(ISBLANK(Source!E4842),NA(),Source!E4842)</f>
        <v>mg/L</v>
      </c>
      <c r="G4842" s="5">
        <f>Source!I4842</f>
        <v>2</v>
      </c>
      <c r="H4842" s="5" t="str">
        <f>IF(B4842&lt;&gt;0,NA(),Source!B4842)</f>
        <v>FLU</v>
      </c>
      <c r="I4842" s="5">
        <f>VLOOKUP(H4842,Mapping!B:E,4,FALSE)</f>
        <v>0</v>
      </c>
      <c r="J4842" s="9" t="str">
        <f>VLOOKUP(H4842,Mapping!B:M,12,FALSE)</f>
        <v/>
      </c>
      <c r="K4842" s="5" t="str">
        <f>VLOOKUP(H4842,Mapping!B:H,7,FALSE)</f>
        <v>5-Flucytosine level</v>
      </c>
      <c r="L4842" s="5" t="e">
        <f>IF(B4842&lt;&gt;0,B4842,IF(M4842=1,I4842,NA()))</f>
        <v>#N/A</v>
      </c>
      <c r="N4842" s="9" t="str">
        <f>IFERROR(VLOOKUP(Labs!A4842,Mapping!D:M,10,FALSE),0)</f>
        <v/>
      </c>
    </row>
    <row r="4843" spans="1:14" x14ac:dyDescent="0.25">
      <c r="A4843" s="5" t="str">
        <f>Source!B4843&amp;"|"&amp;Source!K4843</f>
        <v>H24M|HIVV</v>
      </c>
      <c r="B4843" s="5">
        <f>IFERROR(VLOOKUP(Labs!A4843,Mapping!D:E,2,FALSE),0)</f>
        <v>0</v>
      </c>
      <c r="C4843" t="str">
        <f>Source!F4843</f>
        <v>Virology</v>
      </c>
      <c r="D4843" s="5" t="str">
        <f>Source!D4843</f>
        <v>Anti-HIV 1/2 + p24ag (Murex)</v>
      </c>
      <c r="E4843" s="5" t="str">
        <f>Source!L4843</f>
        <v>HIV VERTICAL TRANSMISSION</v>
      </c>
      <c r="F4843" s="5" t="e">
        <f>IF(ISBLANK(Source!E4843),NA(),Source!E4843)</f>
        <v>#N/A</v>
      </c>
      <c r="G4843" s="5">
        <f>Source!I4843</f>
        <v>2</v>
      </c>
      <c r="H4843" s="5" t="str">
        <f>IF(B4843&lt;&gt;0,NA(),Source!B4843)</f>
        <v>H24M</v>
      </c>
      <c r="I4843" s="5">
        <f>VLOOKUP(H4843,Mapping!B:E,4,FALSE)</f>
        <v>0</v>
      </c>
      <c r="J4843" s="9" t="str">
        <f>VLOOKUP(H4843,Mapping!B:M,12,FALSE)</f>
        <v/>
      </c>
      <c r="K4843" s="5" t="str">
        <f>VLOOKUP(H4843,Mapping!B:H,7,FALSE)</f>
        <v>HIV VERTICAL TRANSMISSION</v>
      </c>
      <c r="L4843" s="5" t="e">
        <f>IF(B4843&lt;&gt;0,B4843,IF(M4843=1,I4843,NA()))</f>
        <v>#N/A</v>
      </c>
      <c r="N4843" s="9" t="str">
        <f>IFERROR(VLOOKUP(Labs!A4843,Mapping!D:M,10,FALSE),0)</f>
        <v/>
      </c>
    </row>
    <row r="4844" spans="1:14" x14ac:dyDescent="0.25">
      <c r="A4844" s="5" t="str">
        <f>Source!B4844&amp;"|"&amp;Source!K4844</f>
        <v>HS2U|HUMB</v>
      </c>
      <c r="B4844" s="5">
        <f>IFERROR(VLOOKUP(Labs!A4844,Mapping!D:E,2,FALSE),0)</f>
        <v>0</v>
      </c>
      <c r="C4844" t="str">
        <f>Source!F4844</f>
        <v>Chem/Haem</v>
      </c>
      <c r="D4844" s="5" t="str">
        <f>Source!D4844</f>
        <v>Herpes Simplex virus Type 2</v>
      </c>
      <c r="E4844" s="5" t="str">
        <f>Source!L4844</f>
        <v>Herpes Simplex virus PCR</v>
      </c>
      <c r="F4844" s="5" t="e">
        <f>IF(ISBLANK(Source!E4844),NA(),Source!E4844)</f>
        <v>#N/A</v>
      </c>
      <c r="G4844" s="5">
        <f>Source!I4844</f>
        <v>2</v>
      </c>
      <c r="H4844" s="5" t="str">
        <f>IF(B4844&lt;&gt;0,NA(),Source!B4844)</f>
        <v>HS2U</v>
      </c>
      <c r="I4844" s="5">
        <f>VLOOKUP(H4844,Mapping!B:E,4,FALSE)</f>
        <v>0</v>
      </c>
      <c r="J4844" s="9" t="str">
        <f>VLOOKUP(H4844,Mapping!B:M,12,FALSE)</f>
        <v/>
      </c>
      <c r="K4844" s="5" t="str">
        <f>VLOOKUP(H4844,Mapping!B:H,7,FALSE)</f>
        <v>Herpes Simplex virus PCR</v>
      </c>
      <c r="L4844" s="5" t="e">
        <f>IF(B4844&lt;&gt;0,B4844,IF(M4844=1,I4844,NA()))</f>
        <v>#N/A</v>
      </c>
      <c r="N4844" s="9" t="str">
        <f>IFERROR(VLOOKUP(Labs!A4844,Mapping!D:M,10,FALSE),0)</f>
        <v/>
      </c>
    </row>
    <row r="4845" spans="1:14" x14ac:dyDescent="0.25">
      <c r="A4845" s="5" t="str">
        <f>Source!B4845&amp;"|"&amp;Source!K4845</f>
        <v>HAGC|HAC</v>
      </c>
      <c r="B4845" s="5">
        <f>IFERROR(VLOOKUP(Labs!A4845,Mapping!D:E,2,FALSE),0)</f>
        <v>0</v>
      </c>
      <c r="C4845" t="str">
        <f>Source!F4845</f>
        <v>Chem/Haem</v>
      </c>
      <c r="D4845" s="5" t="str">
        <f>Source!D4845</f>
        <v>Hepatitis A IgG</v>
      </c>
      <c r="E4845" s="5" t="str">
        <f>Source!L4845</f>
        <v>Hepatitis A Confirmation</v>
      </c>
      <c r="F4845" s="5" t="e">
        <f>IF(ISBLANK(Source!E4845),NA(),Source!E4845)</f>
        <v>#N/A</v>
      </c>
      <c r="G4845" s="5">
        <f>Source!I4845</f>
        <v>2</v>
      </c>
      <c r="H4845" s="5" t="str">
        <f>IF(B4845&lt;&gt;0,NA(),Source!B4845)</f>
        <v>HAGC</v>
      </c>
      <c r="I4845" s="5">
        <f>VLOOKUP(H4845,Mapping!B:E,4,FALSE)</f>
        <v>0</v>
      </c>
      <c r="J4845" s="9" t="str">
        <f>VLOOKUP(H4845,Mapping!B:M,12,FALSE)</f>
        <v/>
      </c>
      <c r="K4845" s="5" t="str">
        <f>VLOOKUP(H4845,Mapping!B:H,7,FALSE)</f>
        <v>Hepatitis A Confirmation</v>
      </c>
      <c r="L4845" s="5" t="e">
        <f>IF(B4845&lt;&gt;0,B4845,IF(M4845=1,I4845,NA()))</f>
        <v>#N/A</v>
      </c>
      <c r="N4845" s="9" t="str">
        <f>IFERROR(VLOOKUP(Labs!A4845,Mapping!D:M,10,FALSE),0)</f>
        <v/>
      </c>
    </row>
    <row r="4846" spans="1:14" x14ac:dyDescent="0.25">
      <c r="A4846" s="5" t="str">
        <f>Source!B4846&amp;"|"&amp;Source!K4846</f>
        <v>LGIF|DIF</v>
      </c>
      <c r="B4846" s="5">
        <f>IFERROR(VLOOKUP(Labs!A4846,Mapping!D:E,2,FALSE),0)</f>
        <v>0</v>
      </c>
      <c r="C4846" t="str">
        <f>Source!F4846</f>
        <v>Virology</v>
      </c>
      <c r="D4846" s="5" t="str">
        <f>Source!D4846</f>
        <v>Legionella</v>
      </c>
      <c r="E4846" s="5" t="str">
        <f>Source!L4846</f>
        <v>DIRECT IMMUNOFLUORESCENCE</v>
      </c>
      <c r="F4846" s="5" t="e">
        <f>IF(ISBLANK(Source!E4846),NA(),Source!E4846)</f>
        <v>#N/A</v>
      </c>
      <c r="G4846" s="5">
        <f>Source!I4846</f>
        <v>2</v>
      </c>
      <c r="H4846" s="5" t="str">
        <f>IF(B4846&lt;&gt;0,NA(),Source!B4846)</f>
        <v>LGIF</v>
      </c>
      <c r="I4846" s="5">
        <f>VLOOKUP(H4846,Mapping!B:E,4,FALSE)</f>
        <v>0</v>
      </c>
      <c r="J4846" s="9" t="str">
        <f>VLOOKUP(H4846,Mapping!B:M,12,FALSE)</f>
        <v/>
      </c>
      <c r="K4846" s="5" t="str">
        <f>VLOOKUP(H4846,Mapping!B:H,7,FALSE)</f>
        <v>DIRECT IMMUNOFLUORESCENCE</v>
      </c>
      <c r="L4846" s="5" t="e">
        <f>IF(B4846&lt;&gt;0,B4846,IF(M4846=1,I4846,NA()))</f>
        <v>#N/A</v>
      </c>
      <c r="N4846" s="9" t="str">
        <f>IFERROR(VLOOKUP(Labs!A4846,Mapping!D:M,10,FALSE),0)</f>
        <v/>
      </c>
    </row>
    <row r="4847" spans="1:14" x14ac:dyDescent="0.25">
      <c r="A4847" s="5" t="str">
        <f>Source!B4847&amp;"|"&amp;Source!K4847</f>
        <v>MCFT|MUMP</v>
      </c>
      <c r="B4847" s="5">
        <f>IFERROR(VLOOKUP(Labs!A4847,Mapping!D:E,2,FALSE),0)</f>
        <v>0</v>
      </c>
      <c r="C4847" t="str">
        <f>Source!F4847</f>
        <v>Virology</v>
      </c>
      <c r="D4847" s="5" t="str">
        <f>Source!D4847</f>
        <v>Mumps CFT</v>
      </c>
      <c r="E4847" s="5" t="str">
        <f>Source!L4847</f>
        <v>MUMPS SEROLOGY</v>
      </c>
      <c r="F4847" s="5" t="e">
        <f>IF(ISBLANK(Source!E4847),NA(),Source!E4847)</f>
        <v>#N/A</v>
      </c>
      <c r="G4847" s="5">
        <f>Source!I4847</f>
        <v>2</v>
      </c>
      <c r="H4847" s="5" t="str">
        <f>IF(B4847&lt;&gt;0,NA(),Source!B4847)</f>
        <v>MCFT</v>
      </c>
      <c r="I4847" s="5">
        <f>VLOOKUP(H4847,Mapping!B:E,4,FALSE)</f>
        <v>0</v>
      </c>
      <c r="J4847" s="9" t="str">
        <f>VLOOKUP(H4847,Mapping!B:M,12,FALSE)</f>
        <v/>
      </c>
      <c r="K4847" s="5" t="str">
        <f>VLOOKUP(H4847,Mapping!B:H,7,FALSE)</f>
        <v>Mumps virus CFT</v>
      </c>
      <c r="L4847" s="5" t="e">
        <f>IF(B4847&lt;&gt;0,B4847,IF(M4847=1,I4847,NA()))</f>
        <v>#N/A</v>
      </c>
      <c r="N4847" s="9">
        <f>IFERROR(VLOOKUP(Labs!A4847,Mapping!D:M,10,FALSE),0)</f>
        <v>0</v>
      </c>
    </row>
    <row r="4848" spans="1:14" x14ac:dyDescent="0.25">
      <c r="A4848" s="5" t="str">
        <f>Source!B4848&amp;"|"&amp;Source!K4848</f>
        <v>MEPC|MEPC</v>
      </c>
      <c r="B4848" s="5">
        <f>IFERROR(VLOOKUP(Labs!A4848,Mapping!D:E,2,FALSE),0)</f>
        <v>0</v>
      </c>
      <c r="C4848" t="str">
        <f>Source!F4848</f>
        <v>Virology</v>
      </c>
      <c r="D4848" s="5" t="str">
        <f>Source!D4848</f>
        <v>Measles virus PCR</v>
      </c>
      <c r="E4848" s="5" t="str">
        <f>Source!L4848</f>
        <v>Measles virus PCR</v>
      </c>
      <c r="F4848" s="5" t="e">
        <f>IF(ISBLANK(Source!E4848),NA(),Source!E4848)</f>
        <v>#N/A</v>
      </c>
      <c r="G4848" s="5">
        <f>Source!I4848</f>
        <v>2</v>
      </c>
      <c r="H4848" s="5" t="str">
        <f>IF(B4848&lt;&gt;0,NA(),Source!B4848)</f>
        <v>MEPC</v>
      </c>
      <c r="I4848" s="5">
        <f>VLOOKUP(H4848,Mapping!B:E,4,FALSE)</f>
        <v>0</v>
      </c>
      <c r="J4848" s="9" t="str">
        <f>VLOOKUP(H4848,Mapping!B:M,12,FALSE)</f>
        <v/>
      </c>
      <c r="K4848" s="5" t="str">
        <f>VLOOKUP(H4848,Mapping!B:H,7,FALSE)</f>
        <v>Measles virus PCR</v>
      </c>
      <c r="L4848" s="5" t="e">
        <f>IF(B4848&lt;&gt;0,B4848,IF(M4848=1,I4848,NA()))</f>
        <v>#N/A</v>
      </c>
      <c r="N4848" s="9" t="str">
        <f>IFERROR(VLOOKUP(Labs!A4848,Mapping!D:M,10,FALSE),0)</f>
        <v/>
      </c>
    </row>
    <row r="4849" spans="1:14" x14ac:dyDescent="0.25">
      <c r="A4849" s="5" t="str">
        <f>Source!B4849&amp;"|"&amp;Source!K4849</f>
        <v>HBH|HBH</v>
      </c>
      <c r="B4849" s="5">
        <f>IFERROR(VLOOKUP(Labs!A4849,Mapping!D:E,2,FALSE),0)</f>
        <v>0</v>
      </c>
      <c r="C4849" t="str">
        <f>Source!F4849</f>
        <v>Chem/Haem</v>
      </c>
      <c r="D4849" s="5" t="str">
        <f>Source!D4849</f>
        <v>HBH Bodies</v>
      </c>
      <c r="E4849" s="5" t="str">
        <f>Source!L4849</f>
        <v>HBH Bodies</v>
      </c>
      <c r="F4849" s="5" t="e">
        <f>IF(ISBLANK(Source!E4849),NA(),Source!E4849)</f>
        <v>#N/A</v>
      </c>
      <c r="G4849" s="5">
        <f>Source!I4849</f>
        <v>2</v>
      </c>
      <c r="H4849" s="5" t="str">
        <f>IF(B4849&lt;&gt;0,NA(),Source!B4849)</f>
        <v>HBH</v>
      </c>
      <c r="I4849" s="5">
        <f>VLOOKUP(H4849,Mapping!B:E,4,FALSE)</f>
        <v>0</v>
      </c>
      <c r="J4849" s="9" t="str">
        <f>VLOOKUP(H4849,Mapping!B:M,12,FALSE)</f>
        <v/>
      </c>
      <c r="K4849" s="5" t="str">
        <f>VLOOKUP(H4849,Mapping!B:H,7,FALSE)</f>
        <v>HBH Bodies</v>
      </c>
      <c r="L4849" s="5" t="e">
        <f>IF(B4849&lt;&gt;0,B4849,IF(M4849=1,I4849,NA()))</f>
        <v>#N/A</v>
      </c>
      <c r="N4849" s="9" t="str">
        <f>IFERROR(VLOOKUP(Labs!A4849,Mapping!D:M,10,FALSE),0)</f>
        <v/>
      </c>
    </row>
    <row r="4850" spans="1:14" x14ac:dyDescent="0.25">
      <c r="A4850" s="5" t="str">
        <f>Source!B4850&amp;"|"&amp;Source!K4850</f>
        <v>HEAC|HAC</v>
      </c>
      <c r="B4850" s="5">
        <f>IFERROR(VLOOKUP(Labs!A4850,Mapping!D:E,2,FALSE),0)</f>
        <v>0</v>
      </c>
      <c r="C4850" t="str">
        <f>Source!F4850</f>
        <v>Chem/Haem</v>
      </c>
      <c r="D4850" s="5" t="str">
        <f>Source!D4850</f>
        <v>Hepatitis A confirmation</v>
      </c>
      <c r="E4850" s="5" t="str">
        <f>Source!L4850</f>
        <v>Hepatitis A Confirmation</v>
      </c>
      <c r="F4850" s="5" t="e">
        <f>IF(ISBLANK(Source!E4850),NA(),Source!E4850)</f>
        <v>#N/A</v>
      </c>
      <c r="G4850" s="5">
        <f>Source!I4850</f>
        <v>2</v>
      </c>
      <c r="H4850" s="5" t="str">
        <f>IF(B4850&lt;&gt;0,NA(),Source!B4850)</f>
        <v>HEAC</v>
      </c>
      <c r="I4850" s="5">
        <f>VLOOKUP(H4850,Mapping!B:E,4,FALSE)</f>
        <v>0</v>
      </c>
      <c r="J4850" s="9" t="str">
        <f>VLOOKUP(H4850,Mapping!B:M,12,FALSE)</f>
        <v/>
      </c>
      <c r="K4850" s="5" t="str">
        <f>VLOOKUP(H4850,Mapping!B:H,7,FALSE)</f>
        <v>Hepatitis A Confirmation</v>
      </c>
      <c r="L4850" s="5" t="e">
        <f>IF(B4850&lt;&gt;0,B4850,IF(M4850=1,I4850,NA()))</f>
        <v>#N/A</v>
      </c>
      <c r="N4850" s="9" t="str">
        <f>IFERROR(VLOOKUP(Labs!A4850,Mapping!D:M,10,FALSE),0)</f>
        <v/>
      </c>
    </row>
    <row r="4851" spans="1:14" x14ac:dyDescent="0.25">
      <c r="A4851" s="5" t="str">
        <f>Source!B4851&amp;"|"&amp;Source!K4851</f>
        <v>HGB|HBOP</v>
      </c>
      <c r="B4851" s="5">
        <f>IFERROR(VLOOKUP(Labs!A4851,Mapping!D:E,2,FALSE),0)</f>
        <v>0</v>
      </c>
      <c r="C4851" t="str">
        <f>Source!F4851</f>
        <v>Chem/Haem</v>
      </c>
      <c r="D4851" s="5" t="str">
        <f>Source!D4851</f>
        <v>HB</v>
      </c>
      <c r="E4851" s="5" t="str">
        <f>Source!L4851</f>
        <v>HAEMOGLOBINOPATHY SCREEN</v>
      </c>
      <c r="F4851" s="5" t="str">
        <f>IF(ISBLANK(Source!E4851),NA(),Source!E4851)</f>
        <v>g/dL</v>
      </c>
      <c r="G4851" s="5">
        <f>Source!I4851</f>
        <v>2</v>
      </c>
      <c r="H4851" s="5" t="str">
        <f>IF(B4851&lt;&gt;0,NA(),Source!B4851)</f>
        <v>HGB</v>
      </c>
      <c r="I4851" s="5" t="str">
        <f>VLOOKUP(H4851,Mapping!B:E,4,FALSE)</f>
        <v>718-7</v>
      </c>
      <c r="J4851" s="9" t="str">
        <f>VLOOKUP(H4851,Mapping!B:M,12,FALSE)</f>
        <v>Hemoglobin [Mass/volume] in Blood</v>
      </c>
      <c r="K4851" s="5" t="str">
        <f>VLOOKUP(H4851,Mapping!B:H,7,FALSE)</f>
        <v>Full Blood Count</v>
      </c>
      <c r="L4851" s="5" t="e">
        <f>IF(B4851&lt;&gt;0,B4851,IF(M4851=1,I4851,NA()))</f>
        <v>#N/A</v>
      </c>
      <c r="N4851" s="9">
        <f>IFERROR(VLOOKUP(Labs!A4851,Mapping!D:M,10,FALSE),0)</f>
        <v>0</v>
      </c>
    </row>
    <row r="4852" spans="1:14" x14ac:dyDescent="0.25">
      <c r="A4852" s="5" t="str">
        <f>Source!B4852&amp;"|"&amp;Source!K4852</f>
        <v>HH6E|HH6E</v>
      </c>
      <c r="B4852" s="5">
        <f>IFERROR(VLOOKUP(Labs!A4852,Mapping!D:E,2,FALSE),0)</f>
        <v>0</v>
      </c>
      <c r="C4852" t="str">
        <f>Source!F4852</f>
        <v>Chem/Haem</v>
      </c>
      <c r="D4852" s="5" t="str">
        <f>Source!D4852</f>
        <v>HHV 6 PCR</v>
      </c>
      <c r="E4852" s="5" t="str">
        <f>Source!L4852</f>
        <v>HHV 6 PCR</v>
      </c>
      <c r="F4852" s="5" t="e">
        <f>IF(ISBLANK(Source!E4852),NA(),Source!E4852)</f>
        <v>#N/A</v>
      </c>
      <c r="G4852" s="5">
        <f>Source!I4852</f>
        <v>2</v>
      </c>
      <c r="H4852" s="5" t="str">
        <f>IF(B4852&lt;&gt;0,NA(),Source!B4852)</f>
        <v>HH6E</v>
      </c>
      <c r="I4852" s="5">
        <f>VLOOKUP(H4852,Mapping!B:E,4,FALSE)</f>
        <v>0</v>
      </c>
      <c r="J4852" s="9" t="str">
        <f>VLOOKUP(H4852,Mapping!B:M,12,FALSE)</f>
        <v/>
      </c>
      <c r="K4852" s="5" t="str">
        <f>VLOOKUP(H4852,Mapping!B:H,7,FALSE)</f>
        <v>HHV 6 PCR</v>
      </c>
      <c r="L4852" s="5" t="e">
        <f>IF(B4852&lt;&gt;0,B4852,IF(M4852=1,I4852,NA()))</f>
        <v>#N/A</v>
      </c>
      <c r="N4852" s="9" t="str">
        <f>IFERROR(VLOOKUP(Labs!A4852,Mapping!D:M,10,FALSE),0)</f>
        <v/>
      </c>
    </row>
    <row r="4853" spans="1:14" x14ac:dyDescent="0.25">
      <c r="A4853" s="5" t="str">
        <f>Source!B4853&amp;"|"&amp;Source!K4853</f>
        <v>IGG1|IGSB</v>
      </c>
      <c r="B4853" s="5">
        <f>IFERROR(VLOOKUP(Labs!A4853,Mapping!D:E,2,FALSE),0)</f>
        <v>0</v>
      </c>
      <c r="C4853" t="str">
        <f>Source!F4853</f>
        <v>Chem/Haem</v>
      </c>
      <c r="D4853" s="5" t="str">
        <f>Source!D4853</f>
        <v>IGG1</v>
      </c>
      <c r="E4853" s="5" t="str">
        <f>Source!L4853</f>
        <v>IgG SUBCLASSES</v>
      </c>
      <c r="F4853" s="5" t="str">
        <f>IF(ISBLANK(Source!E4853),NA(),Source!E4853)</f>
        <v>g/l</v>
      </c>
      <c r="G4853" s="5">
        <f>Source!I4853</f>
        <v>2</v>
      </c>
      <c r="H4853" s="5" t="str">
        <f>IF(B4853&lt;&gt;0,NA(),Source!B4853)</f>
        <v>IGG1</v>
      </c>
      <c r="I4853" s="5">
        <f>VLOOKUP(H4853,Mapping!B:E,4,FALSE)</f>
        <v>0</v>
      </c>
      <c r="J4853" s="9" t="str">
        <f>VLOOKUP(H4853,Mapping!B:M,12,FALSE)</f>
        <v/>
      </c>
      <c r="K4853" s="5" t="str">
        <f>VLOOKUP(H4853,Mapping!B:H,7,FALSE)</f>
        <v>IgG SUBCLASSES</v>
      </c>
      <c r="L4853" s="5" t="e">
        <f>IF(B4853&lt;&gt;0,B4853,IF(M4853=1,I4853,NA()))</f>
        <v>#N/A</v>
      </c>
      <c r="N4853" s="9" t="str">
        <f>IFERROR(VLOOKUP(Labs!A4853,Mapping!D:M,10,FALSE),0)</f>
        <v/>
      </c>
    </row>
    <row r="4854" spans="1:14" x14ac:dyDescent="0.25">
      <c r="A4854" s="5" t="str">
        <f>Source!B4854&amp;"|"&amp;Source!K4854</f>
        <v>LMAT|LEP</v>
      </c>
      <c r="B4854" s="5">
        <f>IFERROR(VLOOKUP(Labs!A4854,Mapping!D:E,2,FALSE),0)</f>
        <v>0</v>
      </c>
      <c r="C4854" t="str">
        <f>Source!F4854</f>
        <v>Virology</v>
      </c>
      <c r="D4854" s="5" t="str">
        <f>Source!D4854</f>
        <v>Leptospira MAT</v>
      </c>
      <c r="E4854" s="5" t="str">
        <f>Source!L4854</f>
        <v>LEPTOSPIRA SEROLOGY</v>
      </c>
      <c r="F4854" s="5" t="e">
        <f>IF(ISBLANK(Source!E4854),NA(),Source!E4854)</f>
        <v>#N/A</v>
      </c>
      <c r="G4854" s="5">
        <f>Source!I4854</f>
        <v>2</v>
      </c>
      <c r="H4854" s="5" t="str">
        <f>IF(B4854&lt;&gt;0,NA(),Source!B4854)</f>
        <v>LMAT</v>
      </c>
      <c r="I4854" s="5">
        <f>VLOOKUP(H4854,Mapping!B:E,4,FALSE)</f>
        <v>0</v>
      </c>
      <c r="J4854" s="9" t="str">
        <f>VLOOKUP(H4854,Mapping!B:M,12,FALSE)</f>
        <v/>
      </c>
      <c r="K4854" s="5" t="str">
        <f>VLOOKUP(H4854,Mapping!B:H,7,FALSE)</f>
        <v>Leptospira Serology</v>
      </c>
      <c r="L4854" s="5" t="e">
        <f>IF(B4854&lt;&gt;0,B4854,IF(M4854=1,I4854,NA()))</f>
        <v>#N/A</v>
      </c>
      <c r="N4854" s="9" t="str">
        <f>IFERROR(VLOOKUP(Labs!A4854,Mapping!D:M,10,FALSE),0)</f>
        <v/>
      </c>
    </row>
    <row r="4855" spans="1:14" x14ac:dyDescent="0.25">
      <c r="A4855" s="5" t="str">
        <f>Source!B4855&amp;"|"&amp;Source!K4855</f>
        <v>MEAC|MEAC</v>
      </c>
      <c r="B4855" s="5">
        <f>IFERROR(VLOOKUP(Labs!A4855,Mapping!D:E,2,FALSE),0)</f>
        <v>0</v>
      </c>
      <c r="C4855" t="str">
        <f>Source!F4855</f>
        <v>Chem/Haem</v>
      </c>
      <c r="D4855" s="5" t="str">
        <f>Source!D4855</f>
        <v>Measles Serology</v>
      </c>
      <c r="E4855" s="5" t="str">
        <f>Source!L4855</f>
        <v>Measles Serology</v>
      </c>
      <c r="F4855" s="5" t="e">
        <f>IF(ISBLANK(Source!E4855),NA(),Source!E4855)</f>
        <v>#N/A</v>
      </c>
      <c r="G4855" s="5">
        <f>Source!I4855</f>
        <v>2</v>
      </c>
      <c r="H4855" s="5" t="str">
        <f>IF(B4855&lt;&gt;0,NA(),Source!B4855)</f>
        <v>MEAC</v>
      </c>
      <c r="I4855" s="5">
        <f>VLOOKUP(H4855,Mapping!B:E,4,FALSE)</f>
        <v>0</v>
      </c>
      <c r="J4855" s="9" t="str">
        <f>VLOOKUP(H4855,Mapping!B:M,12,FALSE)</f>
        <v/>
      </c>
      <c r="K4855" s="5" t="str">
        <f>VLOOKUP(H4855,Mapping!B:H,7,FALSE)</f>
        <v>Measles Serology</v>
      </c>
      <c r="L4855" s="5" t="e">
        <f>IF(B4855&lt;&gt;0,B4855,IF(M4855=1,I4855,NA()))</f>
        <v>#N/A</v>
      </c>
      <c r="N4855" s="9" t="str">
        <f>IFERROR(VLOOKUP(Labs!A4855,Mapping!D:M,10,FALSE),0)</f>
        <v/>
      </c>
    </row>
    <row r="4856" spans="1:14" x14ac:dyDescent="0.25">
      <c r="A4856" s="5" t="str">
        <f>Source!B4856&amp;"|"&amp;Source!K4856</f>
        <v>HGB|HBOP</v>
      </c>
      <c r="B4856" s="5">
        <f>IFERROR(VLOOKUP(Labs!A4856,Mapping!D:E,2,FALSE),0)</f>
        <v>0</v>
      </c>
      <c r="C4856" t="str">
        <f>Source!F4856</f>
        <v>Chem/Haem</v>
      </c>
      <c r="D4856" s="5" t="str">
        <f>Source!D4856</f>
        <v>HB</v>
      </c>
      <c r="E4856" s="5" t="str">
        <f>Source!L4856</f>
        <v>HAEMOGLOBINOPATHY SCREEN</v>
      </c>
      <c r="F4856" s="5" t="str">
        <f>IF(ISBLANK(Source!E4856),NA(),Source!E4856)</f>
        <v>g/L</v>
      </c>
      <c r="G4856" s="5">
        <f>Source!I4856</f>
        <v>2</v>
      </c>
      <c r="H4856" s="5" t="str">
        <f>IF(B4856&lt;&gt;0,NA(),Source!B4856)</f>
        <v>HGB</v>
      </c>
      <c r="I4856" s="5" t="str">
        <f>VLOOKUP(H4856,Mapping!B:E,4,FALSE)</f>
        <v>718-7</v>
      </c>
      <c r="J4856" s="9" t="str">
        <f>VLOOKUP(H4856,Mapping!B:M,12,FALSE)</f>
        <v>Hemoglobin [Mass/volume] in Blood</v>
      </c>
      <c r="K4856" s="5" t="str">
        <f>VLOOKUP(H4856,Mapping!B:H,7,FALSE)</f>
        <v>Full Blood Count</v>
      </c>
      <c r="L4856" s="5" t="e">
        <f>IF(B4856&lt;&gt;0,B4856,IF(M4856=1,I4856,NA()))</f>
        <v>#N/A</v>
      </c>
      <c r="N4856" s="9">
        <f>IFERROR(VLOOKUP(Labs!A4856,Mapping!D:M,10,FALSE),0)</f>
        <v>0</v>
      </c>
    </row>
    <row r="4857" spans="1:14" x14ac:dyDescent="0.25">
      <c r="A4857" s="5" t="str">
        <f>Source!B4857&amp;"|"&amp;Source!K4857</f>
        <v>IGF|IGFQ</v>
      </c>
      <c r="B4857" s="5">
        <f>IFERROR(VLOOKUP(Labs!A4857,Mapping!D:E,2,FALSE),0)</f>
        <v>0</v>
      </c>
      <c r="C4857" t="str">
        <f>Source!F4857</f>
        <v>Chem/Haem</v>
      </c>
      <c r="D4857" s="5" t="str">
        <f>Source!D4857</f>
        <v>IGF</v>
      </c>
      <c r="E4857" s="5" t="str">
        <f>Source!L4857</f>
        <v>INSULIN LIKE GROWTH FACTOR</v>
      </c>
      <c r="F4857" s="5" t="str">
        <f>IF(ISBLANK(Source!E4857),NA(),Source!E4857)</f>
        <v>ug/l</v>
      </c>
      <c r="G4857" s="5">
        <f>Source!I4857</f>
        <v>2</v>
      </c>
      <c r="H4857" s="5" t="str">
        <f>IF(B4857&lt;&gt;0,NA(),Source!B4857)</f>
        <v>IGF</v>
      </c>
      <c r="I4857" s="5">
        <f>VLOOKUP(H4857,Mapping!B:E,4,FALSE)</f>
        <v>0</v>
      </c>
      <c r="J4857" s="9" t="str">
        <f>VLOOKUP(H4857,Mapping!B:M,12,FALSE)</f>
        <v/>
      </c>
      <c r="K4857" s="5" t="str">
        <f>VLOOKUP(H4857,Mapping!B:H,7,FALSE)</f>
        <v>INSULIN LIKE GROWTH FACTOR</v>
      </c>
      <c r="L4857" s="5" t="e">
        <f>IF(B4857&lt;&gt;0,B4857,IF(M4857=1,I4857,NA()))</f>
        <v>#N/A</v>
      </c>
      <c r="N4857" s="9">
        <f>IFERROR(VLOOKUP(Labs!A4857,Mapping!D:M,10,FALSE),0)</f>
        <v>0</v>
      </c>
    </row>
    <row r="4858" spans="1:14" x14ac:dyDescent="0.25">
      <c r="A4858" s="5" t="str">
        <f>Source!B4858&amp;"|"&amp;Source!K4858</f>
        <v>MENE|MSER</v>
      </c>
      <c r="B4858" s="5">
        <f>IFERROR(VLOOKUP(Labs!A4858,Mapping!D:E,2,FALSE),0)</f>
        <v>0</v>
      </c>
      <c r="C4858" t="str">
        <f>Source!F4858</f>
        <v>Chem/Haem</v>
      </c>
      <c r="D4858" s="5" t="str">
        <f>Source!D4858</f>
        <v>Serogroup C Specific ELISA</v>
      </c>
      <c r="E4858" s="5" t="str">
        <f>Source!L4858</f>
        <v>Meningococcal Serology</v>
      </c>
      <c r="F4858" s="5" t="e">
        <f>IF(ISBLANK(Source!E4858),NA(),Source!E4858)</f>
        <v>#N/A</v>
      </c>
      <c r="G4858" s="5">
        <f>Source!I4858</f>
        <v>2</v>
      </c>
      <c r="H4858" s="5" t="str">
        <f>IF(B4858&lt;&gt;0,NA(),Source!B4858)</f>
        <v>MENE</v>
      </c>
      <c r="I4858" s="5">
        <f>VLOOKUP(H4858,Mapping!B:E,4,FALSE)</f>
        <v>0</v>
      </c>
      <c r="J4858" s="9" t="str">
        <f>VLOOKUP(H4858,Mapping!B:M,12,FALSE)</f>
        <v/>
      </c>
      <c r="K4858" s="5" t="str">
        <f>VLOOKUP(H4858,Mapping!B:H,7,FALSE)</f>
        <v>MENINGOCOCCAL SEROLOGY</v>
      </c>
      <c r="L4858" s="5" t="e">
        <f>IF(B4858&lt;&gt;0,B4858,IF(M4858=1,I4858,NA()))</f>
        <v>#N/A</v>
      </c>
      <c r="N4858" s="9" t="str">
        <f>IFERROR(VLOOKUP(Labs!A4858,Mapping!D:M,10,FALSE),0)</f>
        <v/>
      </c>
    </row>
    <row r="4859" spans="1:14" x14ac:dyDescent="0.25">
      <c r="A4859" s="5" t="str">
        <f>Source!B4859&amp;"|"&amp;Source!K4859</f>
        <v>IGFB|IGF</v>
      </c>
      <c r="B4859" s="5">
        <f>IFERROR(VLOOKUP(Labs!A4859,Mapping!D:E,2,FALSE),0)</f>
        <v>0</v>
      </c>
      <c r="C4859" t="str">
        <f>Source!F4859</f>
        <v>Chem/Haem</v>
      </c>
      <c r="D4859" s="5" t="str">
        <f>Source!D4859</f>
        <v>IGF BP3</v>
      </c>
      <c r="E4859" s="5" t="str">
        <f>Source!L4859</f>
        <v>INSULIN LIKE GROWTH FACTOR</v>
      </c>
      <c r="F4859" s="5" t="str">
        <f>IF(ISBLANK(Source!E4859),NA(),Source!E4859)</f>
        <v>mg/l</v>
      </c>
      <c r="G4859" s="5">
        <f>Source!I4859</f>
        <v>2</v>
      </c>
      <c r="H4859" s="5" t="str">
        <f>IF(B4859&lt;&gt;0,NA(),Source!B4859)</f>
        <v>IGFB</v>
      </c>
      <c r="I4859" s="5">
        <f>VLOOKUP(H4859,Mapping!B:E,4,FALSE)</f>
        <v>0</v>
      </c>
      <c r="J4859" s="9" t="str">
        <f>VLOOKUP(H4859,Mapping!B:M,12,FALSE)</f>
        <v/>
      </c>
      <c r="K4859" s="5" t="str">
        <f>VLOOKUP(H4859,Mapping!B:H,7,FALSE)</f>
        <v>INSULIN LIKE GROWTH FACTOR</v>
      </c>
      <c r="L4859" s="5" t="e">
        <f>IF(B4859&lt;&gt;0,B4859,IF(M4859=1,I4859,NA()))</f>
        <v>#N/A</v>
      </c>
      <c r="N4859" s="9" t="str">
        <f>IFERROR(VLOOKUP(Labs!A4859,Mapping!D:M,10,FALSE),0)</f>
        <v/>
      </c>
    </row>
    <row r="4860" spans="1:14" x14ac:dyDescent="0.25">
      <c r="A4860" s="5" t="str">
        <f>Source!B4860&amp;"|"&amp;Source!K4860</f>
        <v>IGG|IMM</v>
      </c>
      <c r="B4860" s="5" t="str">
        <f>IFERROR(VLOOKUP(Labs!A4860,Mapping!D:E,2,FALSE),0)</f>
        <v>2465-3</v>
      </c>
      <c r="C4860" t="str">
        <f>Source!F4860</f>
        <v>Chem/Haem</v>
      </c>
      <c r="D4860" s="5" t="str">
        <f>Source!D4860</f>
        <v>IGG</v>
      </c>
      <c r="E4860" s="5" t="str">
        <f>Source!L4860</f>
        <v>IMMUNOGLOBULINS</v>
      </c>
      <c r="F4860" s="5" t="str">
        <f>IF(ISBLANK(Source!E4860),NA(),Source!E4860)</f>
        <v>g/L</v>
      </c>
      <c r="G4860" s="5">
        <f>Source!I4860</f>
        <v>2</v>
      </c>
      <c r="H4860" s="5" t="e">
        <f>IF(B4860&lt;&gt;0,NA(),Source!B4860)</f>
        <v>#N/A</v>
      </c>
      <c r="I4860" s="5" t="e">
        <f>VLOOKUP(H4860,Mapping!B:E,4,FALSE)</f>
        <v>#N/A</v>
      </c>
      <c r="J4860" s="9" t="e">
        <f>VLOOKUP(H4860,Mapping!B:M,12,FALSE)</f>
        <v>#N/A</v>
      </c>
      <c r="K4860" s="5" t="e">
        <f>VLOOKUP(H4860,Mapping!B:H,7,FALSE)</f>
        <v>#N/A</v>
      </c>
      <c r="L4860" s="5" t="str">
        <f>IF(B4860&lt;&gt;0,B4860,IF(M4860=1,I4860,NA()))</f>
        <v>2465-3</v>
      </c>
      <c r="N4860" s="9" t="str">
        <f>IFERROR(VLOOKUP(Labs!A4860,Mapping!D:M,10,FALSE),0)</f>
        <v>IgG [Mass/volume] in Serum or Plasma</v>
      </c>
    </row>
    <row r="4861" spans="1:14" x14ac:dyDescent="0.25">
      <c r="A4861" s="5" t="str">
        <f>Source!B4861&amp;"|"&amp;Source!K4861</f>
        <v>LEID|LEIS</v>
      </c>
      <c r="B4861" s="5">
        <f>IFERROR(VLOOKUP(Labs!A4861,Mapping!D:E,2,FALSE),0)</f>
        <v>0</v>
      </c>
      <c r="C4861" t="str">
        <f>Source!F4861</f>
        <v>Chem/Haem</v>
      </c>
      <c r="D4861" s="5" t="str">
        <f>Source!D4861</f>
        <v>Leishmania DAT</v>
      </c>
      <c r="E4861" s="5" t="str">
        <f>Source!L4861</f>
        <v>Leishmania Serology</v>
      </c>
      <c r="F4861" s="5" t="e">
        <f>IF(ISBLANK(Source!E4861),NA(),Source!E4861)</f>
        <v>#N/A</v>
      </c>
      <c r="G4861" s="5">
        <f>Source!I4861</f>
        <v>2</v>
      </c>
      <c r="H4861" s="5" t="str">
        <f>IF(B4861&lt;&gt;0,NA(),Source!B4861)</f>
        <v>LEID</v>
      </c>
      <c r="I4861" s="5">
        <f>VLOOKUP(H4861,Mapping!B:E,4,FALSE)</f>
        <v>0</v>
      </c>
      <c r="J4861" s="9" t="str">
        <f>VLOOKUP(H4861,Mapping!B:M,12,FALSE)</f>
        <v/>
      </c>
      <c r="K4861" s="5" t="str">
        <f>VLOOKUP(H4861,Mapping!B:H,7,FALSE)</f>
        <v>LEISHMANIA SEROLOGY</v>
      </c>
      <c r="L4861" s="5" t="e">
        <f>IF(B4861&lt;&gt;0,B4861,IF(M4861=1,I4861,NA()))</f>
        <v>#N/A</v>
      </c>
      <c r="N4861" s="9" t="str">
        <f>IFERROR(VLOOKUP(Labs!A4861,Mapping!D:M,10,FALSE),0)</f>
        <v/>
      </c>
    </row>
    <row r="4862" spans="1:14" x14ac:dyDescent="0.25">
      <c r="A4862" s="5" t="str">
        <f>Source!B4862&amp;"|"&amp;Source!K4862</f>
        <v>IGA|IGAI</v>
      </c>
      <c r="B4862" s="5">
        <f>IFERROR(VLOOKUP(Labs!A4862,Mapping!D:E,2,FALSE),0)</f>
        <v>0</v>
      </c>
      <c r="C4862" t="str">
        <f>Source!F4862</f>
        <v>Chem/Haem</v>
      </c>
      <c r="D4862" s="5" t="str">
        <f>Source!D4862</f>
        <v>IGA</v>
      </c>
      <c r="E4862" s="5" t="str">
        <f>Source!L4862</f>
        <v>IgA FOR TTG</v>
      </c>
      <c r="F4862" s="5" t="str">
        <f>IF(ISBLANK(Source!E4862),NA(),Source!E4862)</f>
        <v>g/L</v>
      </c>
      <c r="G4862" s="5">
        <f>Source!I4862</f>
        <v>2</v>
      </c>
      <c r="H4862" s="5" t="str">
        <f>IF(B4862&lt;&gt;0,NA(),Source!B4862)</f>
        <v>IGA</v>
      </c>
      <c r="I4862" s="5" t="str">
        <f>VLOOKUP(H4862,Mapping!B:E,4,FALSE)</f>
        <v>2458-8</v>
      </c>
      <c r="J4862" s="9" t="str">
        <f>VLOOKUP(H4862,Mapping!B:M,12,FALSE)</f>
        <v>IgA [Mass/volume] in Serum or Plasma</v>
      </c>
      <c r="K4862" s="5" t="str">
        <f>VLOOKUP(H4862,Mapping!B:H,7,FALSE)</f>
        <v>IMMUNOGLOBULINS</v>
      </c>
      <c r="L4862" s="5" t="e">
        <f>IF(B4862&lt;&gt;0,B4862,IF(M4862=1,I4862,NA()))</f>
        <v>#N/A</v>
      </c>
      <c r="N4862" s="9">
        <f>IFERROR(VLOOKUP(Labs!A4862,Mapping!D:M,10,FALSE),0)</f>
        <v>0</v>
      </c>
    </row>
    <row r="4863" spans="1:14" x14ac:dyDescent="0.25">
      <c r="A4863" s="5" t="str">
        <f>Source!B4863&amp;"|"&amp;Source!K4863</f>
        <v>IGFB|IGF</v>
      </c>
      <c r="B4863" s="5">
        <f>IFERROR(VLOOKUP(Labs!A4863,Mapping!D:E,2,FALSE),0)</f>
        <v>0</v>
      </c>
      <c r="C4863" t="str">
        <f>Source!F4863</f>
        <v>Chem/Haem</v>
      </c>
      <c r="D4863" s="5" t="str">
        <f>Source!D4863</f>
        <v>IGF BP3</v>
      </c>
      <c r="E4863" s="5" t="str">
        <f>Source!L4863</f>
        <v>INSULIN LIKE GROWTH FACTOR</v>
      </c>
      <c r="F4863" s="5" t="str">
        <f>IF(ISBLANK(Source!E4863),NA(),Source!E4863)</f>
        <v>mg/l</v>
      </c>
      <c r="G4863" s="5">
        <f>Source!I4863</f>
        <v>2</v>
      </c>
      <c r="H4863" s="5" t="str">
        <f>IF(B4863&lt;&gt;0,NA(),Source!B4863)</f>
        <v>IGFB</v>
      </c>
      <c r="I4863" s="5">
        <f>VLOOKUP(H4863,Mapping!B:E,4,FALSE)</f>
        <v>0</v>
      </c>
      <c r="J4863" s="9" t="str">
        <f>VLOOKUP(H4863,Mapping!B:M,12,FALSE)</f>
        <v/>
      </c>
      <c r="K4863" s="5" t="str">
        <f>VLOOKUP(H4863,Mapping!B:H,7,FALSE)</f>
        <v>INSULIN LIKE GROWTH FACTOR</v>
      </c>
      <c r="L4863" s="5" t="e">
        <f>IF(B4863&lt;&gt;0,B4863,IF(M4863=1,I4863,NA()))</f>
        <v>#N/A</v>
      </c>
      <c r="N4863" s="9" t="str">
        <f>IFERROR(VLOOKUP(Labs!A4863,Mapping!D:M,10,FALSE),0)</f>
        <v/>
      </c>
    </row>
    <row r="4864" spans="1:14" x14ac:dyDescent="0.25">
      <c r="A4864" s="5" t="str">
        <f>Source!B4864&amp;"|"&amp;Source!K4864</f>
        <v>IGG2|IGSB</v>
      </c>
      <c r="B4864" s="5">
        <f>IFERROR(VLOOKUP(Labs!A4864,Mapping!D:E,2,FALSE),0)</f>
        <v>0</v>
      </c>
      <c r="C4864" t="str">
        <f>Source!F4864</f>
        <v>Chem/Haem</v>
      </c>
      <c r="D4864" s="5" t="str">
        <f>Source!D4864</f>
        <v>IGG2</v>
      </c>
      <c r="E4864" s="5" t="str">
        <f>Source!L4864</f>
        <v>IgG SUBCLASSES</v>
      </c>
      <c r="F4864" s="5" t="str">
        <f>IF(ISBLANK(Source!E4864),NA(),Source!E4864)</f>
        <v>g/l</v>
      </c>
      <c r="G4864" s="5">
        <f>Source!I4864</f>
        <v>2</v>
      </c>
      <c r="H4864" s="5" t="str">
        <f>IF(B4864&lt;&gt;0,NA(),Source!B4864)</f>
        <v>IGG2</v>
      </c>
      <c r="I4864" s="5">
        <f>VLOOKUP(H4864,Mapping!B:E,4,FALSE)</f>
        <v>0</v>
      </c>
      <c r="J4864" s="9" t="str">
        <f>VLOOKUP(H4864,Mapping!B:M,12,FALSE)</f>
        <v/>
      </c>
      <c r="K4864" s="5" t="str">
        <f>VLOOKUP(H4864,Mapping!B:H,7,FALSE)</f>
        <v>IgG SUBCLASSES</v>
      </c>
      <c r="L4864" s="5" t="e">
        <f>IF(B4864&lt;&gt;0,B4864,IF(M4864=1,I4864,NA()))</f>
        <v>#N/A</v>
      </c>
      <c r="N4864" s="9" t="str">
        <f>IFERROR(VLOOKUP(Labs!A4864,Mapping!D:M,10,FALSE),0)</f>
        <v/>
      </c>
    </row>
    <row r="4865" spans="1:14" x14ac:dyDescent="0.25">
      <c r="A4865" s="5" t="str">
        <f>Source!B4865&amp;"|"&amp;Source!K4865</f>
        <v>MUMM|MUMC</v>
      </c>
      <c r="B4865" s="5">
        <f>IFERROR(VLOOKUP(Labs!A4865,Mapping!D:E,2,FALSE),0)</f>
        <v>0</v>
      </c>
      <c r="C4865" t="str">
        <f>Source!F4865</f>
        <v>Virology</v>
      </c>
      <c r="D4865" s="5" t="str">
        <f>Source!D4865</f>
        <v>Mumps IgM (Microimmune ELISA)</v>
      </c>
      <c r="E4865" s="5" t="str">
        <f>Source!L4865</f>
        <v>COLINDALE MUMPS SEROLOGY</v>
      </c>
      <c r="F4865" s="5" t="e">
        <f>IF(ISBLANK(Source!E4865),NA(),Source!E4865)</f>
        <v>#N/A</v>
      </c>
      <c r="G4865" s="5">
        <f>Source!I4865</f>
        <v>2</v>
      </c>
      <c r="H4865" s="5" t="str">
        <f>IF(B4865&lt;&gt;0,NA(),Source!B4865)</f>
        <v>MUMM</v>
      </c>
      <c r="I4865" s="5">
        <f>VLOOKUP(H4865,Mapping!B:E,4,FALSE)</f>
        <v>0</v>
      </c>
      <c r="J4865" s="9" t="str">
        <f>VLOOKUP(H4865,Mapping!B:M,12,FALSE)</f>
        <v/>
      </c>
      <c r="K4865" s="5" t="str">
        <f>VLOOKUP(H4865,Mapping!B:H,7,FALSE)</f>
        <v>Mumps Serology</v>
      </c>
      <c r="L4865" s="5" t="e">
        <f>IF(B4865&lt;&gt;0,B4865,IF(M4865=1,I4865,NA()))</f>
        <v>#N/A</v>
      </c>
      <c r="N4865" s="9" t="str">
        <f>IFERROR(VLOOKUP(Labs!A4865,Mapping!D:M,10,FALSE),0)</f>
        <v/>
      </c>
    </row>
    <row r="4866" spans="1:14" x14ac:dyDescent="0.25">
      <c r="A4866" s="5" t="str">
        <f>Source!B4866&amp;"|"&amp;Source!K4866</f>
        <v>HANV|HANT</v>
      </c>
      <c r="B4866" s="5">
        <f>IFERROR(VLOOKUP(Labs!A4866,Mapping!D:E,2,FALSE),0)</f>
        <v>0</v>
      </c>
      <c r="C4866" t="str">
        <f>Source!F4866</f>
        <v>Virology</v>
      </c>
      <c r="D4866" s="5" t="str">
        <f>Source!D4866</f>
        <v>Hantavirus</v>
      </c>
      <c r="E4866" s="5" t="str">
        <f>Source!L4866</f>
        <v>Hantavirus serology</v>
      </c>
      <c r="F4866" s="5" t="e">
        <f>IF(ISBLANK(Source!E4866),NA(),Source!E4866)</f>
        <v>#N/A</v>
      </c>
      <c r="G4866" s="5">
        <f>Source!I4866</f>
        <v>2</v>
      </c>
      <c r="H4866" s="5" t="str">
        <f>IF(B4866&lt;&gt;0,NA(),Source!B4866)</f>
        <v>HANV</v>
      </c>
      <c r="I4866" s="5">
        <f>VLOOKUP(H4866,Mapping!B:E,4,FALSE)</f>
        <v>0</v>
      </c>
      <c r="J4866" s="9" t="str">
        <f>VLOOKUP(H4866,Mapping!B:M,12,FALSE)</f>
        <v/>
      </c>
      <c r="K4866" s="5" t="str">
        <f>VLOOKUP(H4866,Mapping!B:H,7,FALSE)</f>
        <v>Hantavirus serology</v>
      </c>
      <c r="L4866" s="5" t="e">
        <f>IF(B4866&lt;&gt;0,B4866,IF(M4866=1,I4866,NA()))</f>
        <v>#N/A</v>
      </c>
      <c r="N4866" s="9" t="str">
        <f>IFERROR(VLOOKUP(Labs!A4866,Mapping!D:M,10,FALSE),0)</f>
        <v/>
      </c>
    </row>
    <row r="4867" spans="1:14" x14ac:dyDescent="0.25">
      <c r="A4867" s="5" t="str">
        <f>Source!B4867&amp;"|"&amp;Source!K4867</f>
        <v>IGG3|IGSB</v>
      </c>
      <c r="B4867" s="5">
        <f>IFERROR(VLOOKUP(Labs!A4867,Mapping!D:E,2,FALSE),0)</f>
        <v>0</v>
      </c>
      <c r="C4867" t="str">
        <f>Source!F4867</f>
        <v>Chem/Haem</v>
      </c>
      <c r="D4867" s="5" t="str">
        <f>Source!D4867</f>
        <v>IGG3</v>
      </c>
      <c r="E4867" s="5" t="str">
        <f>Source!L4867</f>
        <v>IgG SUBCLASSES</v>
      </c>
      <c r="F4867" s="5" t="str">
        <f>IF(ISBLANK(Source!E4867),NA(),Source!E4867)</f>
        <v>g/l</v>
      </c>
      <c r="G4867" s="5">
        <f>Source!I4867</f>
        <v>2</v>
      </c>
      <c r="H4867" s="5" t="str">
        <f>IF(B4867&lt;&gt;0,NA(),Source!B4867)</f>
        <v>IGG3</v>
      </c>
      <c r="I4867" s="5">
        <f>VLOOKUP(H4867,Mapping!B:E,4,FALSE)</f>
        <v>0</v>
      </c>
      <c r="J4867" s="9" t="str">
        <f>VLOOKUP(H4867,Mapping!B:M,12,FALSE)</f>
        <v/>
      </c>
      <c r="K4867" s="5" t="str">
        <f>VLOOKUP(H4867,Mapping!B:H,7,FALSE)</f>
        <v>IgG SUBCLASSES</v>
      </c>
      <c r="L4867" s="5" t="e">
        <f>IF(B4867&lt;&gt;0,B4867,IF(M4867=1,I4867,NA()))</f>
        <v>#N/A</v>
      </c>
      <c r="N4867" s="9" t="str">
        <f>IFERROR(VLOOKUP(Labs!A4867,Mapping!D:M,10,FALSE),0)</f>
        <v/>
      </c>
    </row>
    <row r="4868" spans="1:14" x14ac:dyDescent="0.25">
      <c r="A4868" s="5" t="str">
        <f>Source!B4868&amp;"|"&amp;Source!K4868</f>
        <v>INR|COPY</v>
      </c>
      <c r="B4868" s="5">
        <f>IFERROR(VLOOKUP(Labs!A4868,Mapping!D:E,2,FALSE),0)</f>
        <v>0</v>
      </c>
      <c r="C4868" t="str">
        <f>Source!F4868</f>
        <v>Chem/Haem</v>
      </c>
      <c r="D4868" s="5" t="str">
        <f>Source!D4868</f>
        <v>INR</v>
      </c>
      <c r="E4868" s="5" t="str">
        <f>Source!L4868</f>
        <v>COAGULATION PROFILE (YEOVIL)</v>
      </c>
      <c r="F4868" s="5" t="e">
        <f>IF(ISBLANK(Source!E4868),NA(),Source!E4868)</f>
        <v>#N/A</v>
      </c>
      <c r="G4868" s="5">
        <f>Source!I4868</f>
        <v>2</v>
      </c>
      <c r="H4868" s="5" t="str">
        <f>IF(B4868&lt;&gt;0,NA(),Source!B4868)</f>
        <v>INR</v>
      </c>
      <c r="I4868" s="5" t="str">
        <f>VLOOKUP(H4868,Mapping!B:E,4,FALSE)</f>
        <v>6301-6</v>
      </c>
      <c r="J4868" s="9" t="str">
        <f>VLOOKUP(H4868,Mapping!B:M,12,FALSE)</f>
        <v>INR in Platelet poor plasma by Coagulation assay</v>
      </c>
      <c r="K4868" s="5" t="str">
        <f>VLOOKUP(H4868,Mapping!B:H,7,FALSE)</f>
        <v>CLOTTING SCREEN</v>
      </c>
      <c r="L4868" s="5" t="e">
        <f>IF(B4868&lt;&gt;0,B4868,IF(M4868=1,I4868,NA()))</f>
        <v>#N/A</v>
      </c>
      <c r="N4868" s="9">
        <f>IFERROR(VLOOKUP(Labs!A4868,Mapping!D:M,10,FALSE),0)</f>
        <v>0</v>
      </c>
    </row>
    <row r="4869" spans="1:14" x14ac:dyDescent="0.25">
      <c r="A4869" s="5" t="str">
        <f>Source!B4869&amp;"|"&amp;Source!K4869</f>
        <v>MERC|MERC</v>
      </c>
      <c r="B4869" s="5">
        <f>IFERROR(VLOOKUP(Labs!A4869,Mapping!D:E,2,FALSE),0)</f>
        <v>0</v>
      </c>
      <c r="C4869" t="str">
        <f>Source!F4869</f>
        <v>Chem/Haem</v>
      </c>
      <c r="D4869" s="5" t="str">
        <f>Source!D4869</f>
        <v>BLOOD MERCURY</v>
      </c>
      <c r="E4869" s="5" t="str">
        <f>Source!L4869</f>
        <v>BLOOD MERCURY</v>
      </c>
      <c r="F4869" s="5" t="str">
        <f>IF(ISBLANK(Source!E4869),NA(),Source!E4869)</f>
        <v>nmol/l</v>
      </c>
      <c r="G4869" s="5">
        <f>Source!I4869</f>
        <v>2</v>
      </c>
      <c r="H4869" s="5" t="str">
        <f>IF(B4869&lt;&gt;0,NA(),Source!B4869)</f>
        <v>MERC</v>
      </c>
      <c r="I4869" s="5">
        <f>VLOOKUP(H4869,Mapping!B:E,4,FALSE)</f>
        <v>0</v>
      </c>
      <c r="J4869" s="9" t="str">
        <f>VLOOKUP(H4869,Mapping!B:M,12,FALSE)</f>
        <v/>
      </c>
      <c r="K4869" s="5" t="str">
        <f>VLOOKUP(H4869,Mapping!B:H,7,FALSE)</f>
        <v>BLOOD MERCURY</v>
      </c>
      <c r="L4869" s="5" t="e">
        <f>IF(B4869&lt;&gt;0,B4869,IF(M4869=1,I4869,NA()))</f>
        <v>#N/A</v>
      </c>
      <c r="N4869" s="9" t="str">
        <f>IFERROR(VLOOKUP(Labs!A4869,Mapping!D:M,10,FALSE),0)</f>
        <v/>
      </c>
    </row>
    <row r="4870" spans="1:14" x14ac:dyDescent="0.25">
      <c r="A4870" s="5" t="str">
        <f>Source!B4870&amp;"|"&amp;Source!K4870</f>
        <v>HEVR|HEPE</v>
      </c>
      <c r="B4870" s="5">
        <f>IFERROR(VLOOKUP(Labs!A4870,Mapping!D:E,2,FALSE),0)</f>
        <v>0</v>
      </c>
      <c r="C4870" t="str">
        <f>Source!F4870</f>
        <v>Virology</v>
      </c>
      <c r="D4870" s="5" t="str">
        <f>Source!D4870</f>
        <v>HEV RNA (InHouse nested RTPCR)</v>
      </c>
      <c r="E4870" s="5" t="str">
        <f>Source!L4870</f>
        <v>HEPATITIS E SEROLOGY</v>
      </c>
      <c r="F4870" s="5" t="e">
        <f>IF(ISBLANK(Source!E4870),NA(),Source!E4870)</f>
        <v>#N/A</v>
      </c>
      <c r="G4870" s="5">
        <f>Source!I4870</f>
        <v>2</v>
      </c>
      <c r="H4870" s="5" t="str">
        <f>IF(B4870&lt;&gt;0,NA(),Source!B4870)</f>
        <v>HEVR</v>
      </c>
      <c r="I4870" s="5">
        <f>VLOOKUP(H4870,Mapping!B:E,4,FALSE)</f>
        <v>0</v>
      </c>
      <c r="J4870" s="9" t="str">
        <f>VLOOKUP(H4870,Mapping!B:M,12,FALSE)</f>
        <v/>
      </c>
      <c r="K4870" s="5" t="str">
        <f>VLOOKUP(H4870,Mapping!B:H,7,FALSE)</f>
        <v>Hepatitis E Serology</v>
      </c>
      <c r="L4870" s="5" t="e">
        <f>IF(B4870&lt;&gt;0,B4870,IF(M4870=1,I4870,NA()))</f>
        <v>#N/A</v>
      </c>
      <c r="N4870" s="9" t="str">
        <f>IFERROR(VLOOKUP(Labs!A4870,Mapping!D:M,10,FALSE),0)</f>
        <v/>
      </c>
    </row>
    <row r="4871" spans="1:14" x14ac:dyDescent="0.25">
      <c r="A4871" s="5" t="str">
        <f>Source!B4871&amp;"|"&amp;Source!K4871</f>
        <v>H2IF|DIF</v>
      </c>
      <c r="B4871" s="5">
        <f>IFERROR(VLOOKUP(Labs!A4871,Mapping!D:E,2,FALSE),0)</f>
        <v>0</v>
      </c>
      <c r="C4871" t="str">
        <f>Source!F4871</f>
        <v>Virology</v>
      </c>
      <c r="D4871" s="5" t="str">
        <f>Source!D4871</f>
        <v>Herpes simplex (type 2)</v>
      </c>
      <c r="E4871" s="5" t="str">
        <f>Source!L4871</f>
        <v>DIRECT IMMUNOFLUORESCENCE</v>
      </c>
      <c r="F4871" s="5" t="e">
        <f>IF(ISBLANK(Source!E4871),NA(),Source!E4871)</f>
        <v>#N/A</v>
      </c>
      <c r="G4871" s="5">
        <f>Source!I4871</f>
        <v>2</v>
      </c>
      <c r="H4871" s="5" t="str">
        <f>IF(B4871&lt;&gt;0,NA(),Source!B4871)</f>
        <v>H2IF</v>
      </c>
      <c r="I4871" s="5">
        <f>VLOOKUP(H4871,Mapping!B:E,4,FALSE)</f>
        <v>0</v>
      </c>
      <c r="J4871" s="9" t="str">
        <f>VLOOKUP(H4871,Mapping!B:M,12,FALSE)</f>
        <v/>
      </c>
      <c r="K4871" s="5" t="str">
        <f>VLOOKUP(H4871,Mapping!B:H,7,FALSE)</f>
        <v>DIRECT IMMUNOFLUORESCENCE</v>
      </c>
      <c r="L4871" s="5" t="e">
        <f>IF(B4871&lt;&gt;0,B4871,IF(M4871=1,I4871,NA()))</f>
        <v>#N/A</v>
      </c>
      <c r="N4871" s="9" t="str">
        <f>IFERROR(VLOOKUP(Labs!A4871,Mapping!D:M,10,FALSE),0)</f>
        <v/>
      </c>
    </row>
    <row r="4872" spans="1:14" x14ac:dyDescent="0.25">
      <c r="A4872" s="5" t="str">
        <f>Source!B4872&amp;"|"&amp;Source!K4872</f>
        <v>HA29|HA29</v>
      </c>
      <c r="B4872" s="5">
        <f>IFERROR(VLOOKUP(Labs!A4872,Mapping!D:E,2,FALSE),0)</f>
        <v>0</v>
      </c>
      <c r="C4872" t="str">
        <f>Source!F4872</f>
        <v>Chem/Haem</v>
      </c>
      <c r="D4872" s="5" t="str">
        <f>Source!D4872</f>
        <v>HLA A29</v>
      </c>
      <c r="E4872" s="5" t="str">
        <f>Source!L4872</f>
        <v>HLA A29</v>
      </c>
      <c r="F4872" s="5" t="e">
        <f>IF(ISBLANK(Source!E4872),NA(),Source!E4872)</f>
        <v>#N/A</v>
      </c>
      <c r="G4872" s="5">
        <f>Source!I4872</f>
        <v>2</v>
      </c>
      <c r="H4872" s="5" t="str">
        <f>IF(B4872&lt;&gt;0,NA(),Source!B4872)</f>
        <v>HA29</v>
      </c>
      <c r="I4872" s="5">
        <f>VLOOKUP(H4872,Mapping!B:E,4,FALSE)</f>
        <v>0</v>
      </c>
      <c r="J4872" s="9" t="str">
        <f>VLOOKUP(H4872,Mapping!B:M,12,FALSE)</f>
        <v/>
      </c>
      <c r="K4872" s="5" t="str">
        <f>VLOOKUP(H4872,Mapping!B:H,7,FALSE)</f>
        <v>HLA A29</v>
      </c>
      <c r="L4872" s="5" t="e">
        <f>IF(B4872&lt;&gt;0,B4872,IF(M4872=1,I4872,NA()))</f>
        <v>#N/A</v>
      </c>
      <c r="N4872" s="9" t="str">
        <f>IFERROR(VLOOKUP(Labs!A4872,Mapping!D:M,10,FALSE),0)</f>
        <v/>
      </c>
    </row>
    <row r="4873" spans="1:14" x14ac:dyDescent="0.25">
      <c r="A4873" s="5" t="str">
        <f>Source!B4873&amp;"|"&amp;Source!K4873</f>
        <v>IGG2|IGSB</v>
      </c>
      <c r="B4873" s="5">
        <f>IFERROR(VLOOKUP(Labs!A4873,Mapping!D:E,2,FALSE),0)</f>
        <v>0</v>
      </c>
      <c r="C4873" t="str">
        <f>Source!F4873</f>
        <v>Chem/Haem</v>
      </c>
      <c r="D4873" s="5" t="str">
        <f>Source!D4873</f>
        <v>IGG2</v>
      </c>
      <c r="E4873" s="5" t="str">
        <f>Source!L4873</f>
        <v>IgG SUBCLASSES</v>
      </c>
      <c r="F4873" s="5" t="str">
        <f>IF(ISBLANK(Source!E4873),NA(),Source!E4873)</f>
        <v>g/l</v>
      </c>
      <c r="G4873" s="5">
        <f>Source!I4873</f>
        <v>2</v>
      </c>
      <c r="H4873" s="5" t="str">
        <f>IF(B4873&lt;&gt;0,NA(),Source!B4873)</f>
        <v>IGG2</v>
      </c>
      <c r="I4873" s="5">
        <f>VLOOKUP(H4873,Mapping!B:E,4,FALSE)</f>
        <v>0</v>
      </c>
      <c r="J4873" s="9" t="str">
        <f>VLOOKUP(H4873,Mapping!B:M,12,FALSE)</f>
        <v/>
      </c>
      <c r="K4873" s="5" t="str">
        <f>VLOOKUP(H4873,Mapping!B:H,7,FALSE)</f>
        <v>IgG SUBCLASSES</v>
      </c>
      <c r="L4873" s="5" t="e">
        <f>IF(B4873&lt;&gt;0,B4873,IF(M4873=1,I4873,NA()))</f>
        <v>#N/A</v>
      </c>
      <c r="N4873" s="9" t="str">
        <f>IFERROR(VLOOKUP(Labs!A4873,Mapping!D:M,10,FALSE),0)</f>
        <v/>
      </c>
    </row>
    <row r="4874" spans="1:14" x14ac:dyDescent="0.25">
      <c r="A4874" s="5" t="str">
        <f>Source!B4874&amp;"|"&amp;Source!K4874</f>
        <v>IGFB|IGF</v>
      </c>
      <c r="B4874" s="5">
        <f>IFERROR(VLOOKUP(Labs!A4874,Mapping!D:E,2,FALSE),0)</f>
        <v>0</v>
      </c>
      <c r="C4874" t="str">
        <f>Source!F4874</f>
        <v>Chem/Haem</v>
      </c>
      <c r="D4874" s="5" t="str">
        <f>Source!D4874</f>
        <v>IGF BP3</v>
      </c>
      <c r="E4874" s="5" t="str">
        <f>Source!L4874</f>
        <v>INSULIN LIKE GROWTH FACTOR</v>
      </c>
      <c r="F4874" s="5" t="str">
        <f>IF(ISBLANK(Source!E4874),NA(),Source!E4874)</f>
        <v>mg/l</v>
      </c>
      <c r="G4874" s="5">
        <f>Source!I4874</f>
        <v>2</v>
      </c>
      <c r="H4874" s="5" t="str">
        <f>IF(B4874&lt;&gt;0,NA(),Source!B4874)</f>
        <v>IGFB</v>
      </c>
      <c r="I4874" s="5">
        <f>VLOOKUP(H4874,Mapping!B:E,4,FALSE)</f>
        <v>0</v>
      </c>
      <c r="J4874" s="9" t="str">
        <f>VLOOKUP(H4874,Mapping!B:M,12,FALSE)</f>
        <v/>
      </c>
      <c r="K4874" s="5" t="str">
        <f>VLOOKUP(H4874,Mapping!B:H,7,FALSE)</f>
        <v>INSULIN LIKE GROWTH FACTOR</v>
      </c>
      <c r="L4874" s="5" t="e">
        <f>IF(B4874&lt;&gt;0,B4874,IF(M4874=1,I4874,NA()))</f>
        <v>#N/A</v>
      </c>
      <c r="N4874" s="9" t="str">
        <f>IFERROR(VLOOKUP(Labs!A4874,Mapping!D:M,10,FALSE),0)</f>
        <v/>
      </c>
    </row>
    <row r="4875" spans="1:14" x14ac:dyDescent="0.25">
      <c r="A4875" s="5" t="str">
        <f>Source!B4875&amp;"|"&amp;Source!K4875</f>
        <v>MSUG|CER, OTH</v>
      </c>
      <c r="B4875" s="5">
        <f>IFERROR(VLOOKUP(Labs!A4875,Mapping!D:E,2,FALSE),0)</f>
        <v>0</v>
      </c>
      <c r="C4875" t="str">
        <f>Source!F4875</f>
        <v>Gynae Cytology</v>
      </c>
      <c r="D4875" s="5" t="str">
        <f>Source!D4875</f>
        <v>Management Suggested</v>
      </c>
      <c r="E4875" s="5" t="str">
        <f>Source!L4875</f>
        <v>Cervical smear, Other type of smear</v>
      </c>
      <c r="F4875" s="5" t="e">
        <f>IF(ISBLANK(Source!E4875),NA(),Source!E4875)</f>
        <v>#N/A</v>
      </c>
      <c r="G4875" s="5">
        <f>Source!I4875</f>
        <v>2</v>
      </c>
      <c r="H4875" s="5" t="str">
        <f>IF(B4875&lt;&gt;0,NA(),Source!B4875)</f>
        <v>MSUG</v>
      </c>
      <c r="I4875" s="5" t="str">
        <f>VLOOKUP(H4875,Mapping!B:E,4,FALSE)</f>
        <v>19774-9</v>
      </c>
      <c r="J4875" s="9" t="str">
        <f>VLOOKUP(H4875,Mapping!B:M,12,FALSE)</f>
        <v/>
      </c>
      <c r="K4875" s="5" t="str">
        <f>VLOOKUP(H4875,Mapping!B:H,7,FALSE)</f>
        <v>Cervical smear</v>
      </c>
      <c r="L4875" s="5" t="e">
        <f>IF(B4875&lt;&gt;0,B4875,IF(M4875=1,I4875,NA()))</f>
        <v>#N/A</v>
      </c>
      <c r="N4875" s="9">
        <f>IFERROR(VLOOKUP(Labs!A4875,Mapping!D:M,10,FALSE),0)</f>
        <v>0</v>
      </c>
    </row>
    <row r="4876" spans="1:14" x14ac:dyDescent="0.25">
      <c r="A4876" s="5" t="str">
        <f>Source!B4876&amp;"|"&amp;Source!K4876</f>
        <v>MYAB|MYAB</v>
      </c>
      <c r="B4876" s="5">
        <f>IFERROR(VLOOKUP(Labs!A4876,Mapping!D:E,2,FALSE),0)</f>
        <v>0</v>
      </c>
      <c r="C4876" t="str">
        <f>Source!F4876</f>
        <v>Chem/Haem</v>
      </c>
      <c r="D4876" s="5" t="str">
        <f>Source!D4876</f>
        <v>MYOCARDIAL ANTIBODIES</v>
      </c>
      <c r="E4876" s="5" t="str">
        <f>Source!L4876</f>
        <v>MYOCARDIAL ABS</v>
      </c>
      <c r="F4876" s="5" t="e">
        <f>IF(ISBLANK(Source!E4876),NA(),Source!E4876)</f>
        <v>#N/A</v>
      </c>
      <c r="G4876" s="5">
        <f>Source!I4876</f>
        <v>2</v>
      </c>
      <c r="H4876" s="5" t="str">
        <f>IF(B4876&lt;&gt;0,NA(),Source!B4876)</f>
        <v>MYAB</v>
      </c>
      <c r="I4876" s="5">
        <f>VLOOKUP(H4876,Mapping!B:E,4,FALSE)</f>
        <v>0</v>
      </c>
      <c r="J4876" s="9" t="str">
        <f>VLOOKUP(H4876,Mapping!B:M,12,FALSE)</f>
        <v/>
      </c>
      <c r="K4876" s="5" t="str">
        <f>VLOOKUP(H4876,Mapping!B:H,7,FALSE)</f>
        <v>MYOCARDIAL ABS</v>
      </c>
      <c r="L4876" s="5" t="e">
        <f>IF(B4876&lt;&gt;0,B4876,IF(M4876=1,I4876,NA()))</f>
        <v>#N/A</v>
      </c>
      <c r="N4876" s="9" t="str">
        <f>IFERROR(VLOOKUP(Labs!A4876,Mapping!D:M,10,FALSE),0)</f>
        <v/>
      </c>
    </row>
    <row r="4877" spans="1:14" x14ac:dyDescent="0.25">
      <c r="A4877" s="5" t="str">
        <f>Source!B4877&amp;"|"&amp;Source!K4877</f>
        <v>IGFB|IGF</v>
      </c>
      <c r="B4877" s="5">
        <f>IFERROR(VLOOKUP(Labs!A4877,Mapping!D:E,2,FALSE),0)</f>
        <v>0</v>
      </c>
      <c r="C4877" t="str">
        <f>Source!F4877</f>
        <v>Chem/Haem</v>
      </c>
      <c r="D4877" s="5" t="str">
        <f>Source!D4877</f>
        <v>IGF BP3</v>
      </c>
      <c r="E4877" s="5" t="str">
        <f>Source!L4877</f>
        <v>INSULIN LIKE GROWTH FACTOR</v>
      </c>
      <c r="F4877" s="5" t="str">
        <f>IF(ISBLANK(Source!E4877),NA(),Source!E4877)</f>
        <v>mg/l</v>
      </c>
      <c r="G4877" s="5">
        <f>Source!I4877</f>
        <v>2</v>
      </c>
      <c r="H4877" s="5" t="str">
        <f>IF(B4877&lt;&gt;0,NA(),Source!B4877)</f>
        <v>IGFB</v>
      </c>
      <c r="I4877" s="5">
        <f>VLOOKUP(H4877,Mapping!B:E,4,FALSE)</f>
        <v>0</v>
      </c>
      <c r="J4877" s="9" t="str">
        <f>VLOOKUP(H4877,Mapping!B:M,12,FALSE)</f>
        <v/>
      </c>
      <c r="K4877" s="5" t="str">
        <f>VLOOKUP(H4877,Mapping!B:H,7,FALSE)</f>
        <v>INSULIN LIKE GROWTH FACTOR</v>
      </c>
      <c r="L4877" s="5" t="e">
        <f>IF(B4877&lt;&gt;0,B4877,IF(M4877=1,I4877,NA()))</f>
        <v>#N/A</v>
      </c>
      <c r="N4877" s="9" t="str">
        <f>IFERROR(VLOOKUP(Labs!A4877,Mapping!D:M,10,FALSE),0)</f>
        <v/>
      </c>
    </row>
    <row r="4878" spans="1:14" x14ac:dyDescent="0.25">
      <c r="A4878" s="5" t="str">
        <f>Source!B4878&amp;"|"&amp;Source!K4878</f>
        <v>JCPR|POLC</v>
      </c>
      <c r="B4878" s="5">
        <f>IFERROR(VLOOKUP(Labs!A4878,Mapping!D:E,2,FALSE),0)</f>
        <v>0</v>
      </c>
      <c r="C4878" t="str">
        <f>Source!F4878</f>
        <v>Chem/Haem</v>
      </c>
      <c r="D4878" s="5" t="str">
        <f>Source!D4878</f>
        <v>JC Virus RT-PCR (Altona)</v>
      </c>
      <c r="E4878" s="5" t="str">
        <f>Source!L4878</f>
        <v>Polyomavirus PCR</v>
      </c>
      <c r="F4878" s="5" t="e">
        <f>IF(ISBLANK(Source!E4878),NA(),Source!E4878)</f>
        <v>#N/A</v>
      </c>
      <c r="G4878" s="5">
        <f>Source!I4878</f>
        <v>2</v>
      </c>
      <c r="H4878" s="5" t="str">
        <f>IF(B4878&lt;&gt;0,NA(),Source!B4878)</f>
        <v>JCPR</v>
      </c>
      <c r="I4878" s="5">
        <f>VLOOKUP(H4878,Mapping!B:E,4,FALSE)</f>
        <v>0</v>
      </c>
      <c r="J4878" s="9" t="str">
        <f>VLOOKUP(H4878,Mapping!B:M,12,FALSE)</f>
        <v/>
      </c>
      <c r="K4878" s="5" t="str">
        <f>VLOOKUP(H4878,Mapping!B:H,7,FALSE)</f>
        <v>Polyomavirus PCR</v>
      </c>
      <c r="L4878" s="5" t="e">
        <f>IF(B4878&lt;&gt;0,B4878,IF(M4878=1,I4878,NA()))</f>
        <v>#N/A</v>
      </c>
      <c r="N4878" s="9" t="str">
        <f>IFERROR(VLOOKUP(Labs!A4878,Mapping!D:M,10,FALSE),0)</f>
        <v/>
      </c>
    </row>
    <row r="4879" spans="1:14" x14ac:dyDescent="0.25">
      <c r="A4879" s="5" t="str">
        <f>Source!B4879&amp;"|"&amp;Source!K4879</f>
        <v>MMUM|MUMP</v>
      </c>
      <c r="B4879" s="5">
        <f>IFERROR(VLOOKUP(Labs!A4879,Mapping!D:E,2,FALSE),0)</f>
        <v>0</v>
      </c>
      <c r="C4879" t="str">
        <f>Source!F4879</f>
        <v>Virology</v>
      </c>
      <c r="D4879" s="5" t="str">
        <f>Source!D4879</f>
        <v>Mumps IgM antibody</v>
      </c>
      <c r="E4879" s="5" t="str">
        <f>Source!L4879</f>
        <v>MUMPS SEROLOGY</v>
      </c>
      <c r="F4879" s="5" t="e">
        <f>IF(ISBLANK(Source!E4879),NA(),Source!E4879)</f>
        <v>#N/A</v>
      </c>
      <c r="G4879" s="5">
        <f>Source!I4879</f>
        <v>2</v>
      </c>
      <c r="H4879" s="5" t="str">
        <f>IF(B4879&lt;&gt;0,NA(),Source!B4879)</f>
        <v>MMUM</v>
      </c>
      <c r="I4879" s="5">
        <f>VLOOKUP(H4879,Mapping!B:E,4,FALSE)</f>
        <v>0</v>
      </c>
      <c r="J4879" s="9" t="str">
        <f>VLOOKUP(H4879,Mapping!B:M,12,FALSE)</f>
        <v/>
      </c>
      <c r="K4879" s="5" t="str">
        <f>VLOOKUP(H4879,Mapping!B:H,7,FALSE)</f>
        <v>MUMPS SEROLOGY</v>
      </c>
      <c r="L4879" s="5" t="e">
        <f>IF(B4879&lt;&gt;0,B4879,IF(M4879=1,I4879,NA()))</f>
        <v>#N/A</v>
      </c>
      <c r="N4879" s="9" t="str">
        <f>IFERROR(VLOOKUP(Labs!A4879,Mapping!D:M,10,FALSE),0)</f>
        <v/>
      </c>
    </row>
    <row r="4880" spans="1:14" x14ac:dyDescent="0.25">
      <c r="A4880" s="5" t="str">
        <f>Source!B4880&amp;"|"&amp;Source!K4880</f>
        <v>OGAP|OGAP</v>
      </c>
      <c r="B4880" s="5">
        <f>IFERROR(VLOOKUP(Labs!A4880,Mapping!D:E,2,FALSE),0)</f>
        <v>0</v>
      </c>
      <c r="C4880" t="str">
        <f>Source!F4880</f>
        <v>Chem/Haem</v>
      </c>
      <c r="D4880" s="5" t="str">
        <f>Source!D4880</f>
        <v>OSMOLAR GAP</v>
      </c>
      <c r="E4880" s="5" t="str">
        <f>Source!L4880</f>
        <v>OSMOLAR GAP</v>
      </c>
      <c r="F4880" s="5" t="str">
        <f>IF(ISBLANK(Source!E4880),NA(),Source!E4880)</f>
        <v>mOs/Kg</v>
      </c>
      <c r="G4880" s="5">
        <f>Source!I4880</f>
        <v>2</v>
      </c>
      <c r="H4880" s="5" t="str">
        <f>IF(B4880&lt;&gt;0,NA(),Source!B4880)</f>
        <v>OGAP</v>
      </c>
      <c r="I4880" s="5">
        <f>VLOOKUP(H4880,Mapping!B:E,4,FALSE)</f>
        <v>0</v>
      </c>
      <c r="J4880" s="9" t="str">
        <f>VLOOKUP(H4880,Mapping!B:M,12,FALSE)</f>
        <v/>
      </c>
      <c r="K4880" s="5" t="str">
        <f>VLOOKUP(H4880,Mapping!B:H,7,FALSE)</f>
        <v>OSMOLAR GAP</v>
      </c>
      <c r="L4880" s="5" t="e">
        <f>IF(B4880&lt;&gt;0,B4880,IF(M4880=1,I4880,NA()))</f>
        <v>#N/A</v>
      </c>
      <c r="N4880" s="9" t="str">
        <f>IFERROR(VLOOKUP(Labs!A4880,Mapping!D:M,10,FALSE),0)</f>
        <v/>
      </c>
    </row>
    <row r="4881" spans="1:14" x14ac:dyDescent="0.25">
      <c r="A4881" s="5" t="str">
        <f>Source!B4881&amp;"|"&amp;Source!K4881</f>
        <v>MEAR|MEPC</v>
      </c>
      <c r="B4881" s="5">
        <f>IFERROR(VLOOKUP(Labs!A4881,Mapping!D:E,2,FALSE),0)</f>
        <v>0</v>
      </c>
      <c r="C4881" t="str">
        <f>Source!F4881</f>
        <v>Virology</v>
      </c>
      <c r="D4881" s="5" t="str">
        <f>Source!D4881</f>
        <v>Measles virus PCR</v>
      </c>
      <c r="E4881" s="5" t="str">
        <f>Source!L4881</f>
        <v>Measles virus PCR</v>
      </c>
      <c r="F4881" s="5" t="e">
        <f>IF(ISBLANK(Source!E4881),NA(),Source!E4881)</f>
        <v>#N/A</v>
      </c>
      <c r="G4881" s="5">
        <f>Source!I4881</f>
        <v>2</v>
      </c>
      <c r="H4881" s="5" t="str">
        <f>IF(B4881&lt;&gt;0,NA(),Source!B4881)</f>
        <v>MEAR</v>
      </c>
      <c r="I4881" s="5">
        <f>VLOOKUP(H4881,Mapping!B:E,4,FALSE)</f>
        <v>0</v>
      </c>
      <c r="J4881" s="9" t="str">
        <f>VLOOKUP(H4881,Mapping!B:M,12,FALSE)</f>
        <v/>
      </c>
      <c r="K4881" s="5" t="str">
        <f>VLOOKUP(H4881,Mapping!B:H,7,FALSE)</f>
        <v>Measles virus PCR</v>
      </c>
      <c r="L4881" s="5" t="e">
        <f>IF(B4881&lt;&gt;0,B4881,IF(M4881=1,I4881,NA()))</f>
        <v>#N/A</v>
      </c>
      <c r="N4881" s="9" t="str">
        <f>IFERROR(VLOOKUP(Labs!A4881,Mapping!D:M,10,FALSE),0)</f>
        <v/>
      </c>
    </row>
    <row r="4882" spans="1:14" x14ac:dyDescent="0.25">
      <c r="A4882" s="5" t="str">
        <f>Source!B4882&amp;"|"&amp;Source!K4882</f>
        <v>MEAR|MEPC</v>
      </c>
      <c r="B4882" s="5">
        <f>IFERROR(VLOOKUP(Labs!A4882,Mapping!D:E,2,FALSE),0)</f>
        <v>0</v>
      </c>
      <c r="C4882" t="str">
        <f>Source!F4882</f>
        <v>Chem/Haem</v>
      </c>
      <c r="D4882" s="5" t="str">
        <f>Source!D4882</f>
        <v>Measles virus RNA</v>
      </c>
      <c r="E4882" s="5" t="str">
        <f>Source!L4882</f>
        <v>Measles virus PCR</v>
      </c>
      <c r="F4882" s="5" t="e">
        <f>IF(ISBLANK(Source!E4882),NA(),Source!E4882)</f>
        <v>#N/A</v>
      </c>
      <c r="G4882" s="5">
        <f>Source!I4882</f>
        <v>2</v>
      </c>
      <c r="H4882" s="5" t="str">
        <f>IF(B4882&lt;&gt;0,NA(),Source!B4882)</f>
        <v>MEAR</v>
      </c>
      <c r="I4882" s="5">
        <f>VLOOKUP(H4882,Mapping!B:E,4,FALSE)</f>
        <v>0</v>
      </c>
      <c r="J4882" s="9" t="str">
        <f>VLOOKUP(H4882,Mapping!B:M,12,FALSE)</f>
        <v/>
      </c>
      <c r="K4882" s="5" t="str">
        <f>VLOOKUP(H4882,Mapping!B:H,7,FALSE)</f>
        <v>Measles virus PCR</v>
      </c>
      <c r="L4882" s="5" t="e">
        <f>IF(B4882&lt;&gt;0,B4882,IF(M4882=1,I4882,NA()))</f>
        <v>#N/A</v>
      </c>
      <c r="N4882" s="9" t="str">
        <f>IFERROR(VLOOKUP(Labs!A4882,Mapping!D:M,10,FALSE),0)</f>
        <v/>
      </c>
    </row>
    <row r="4883" spans="1:14" x14ac:dyDescent="0.25">
      <c r="A4883" s="5" t="str">
        <f>Source!B4883&amp;"|"&amp;Source!K4883</f>
        <v>MEPC|MEPC</v>
      </c>
      <c r="B4883" s="5">
        <f>IFERROR(VLOOKUP(Labs!A4883,Mapping!D:E,2,FALSE),0)</f>
        <v>0</v>
      </c>
      <c r="C4883" t="str">
        <f>Source!F4883</f>
        <v>Chem/Haem</v>
      </c>
      <c r="D4883" s="5" t="str">
        <f>Source!D4883</f>
        <v>Measles virus PCR</v>
      </c>
      <c r="E4883" s="5" t="str">
        <f>Source!L4883</f>
        <v>Measles virus PCR</v>
      </c>
      <c r="F4883" s="5" t="e">
        <f>IF(ISBLANK(Source!E4883),NA(),Source!E4883)</f>
        <v>#N/A</v>
      </c>
      <c r="G4883" s="5">
        <f>Source!I4883</f>
        <v>2</v>
      </c>
      <c r="H4883" s="5" t="str">
        <f>IF(B4883&lt;&gt;0,NA(),Source!B4883)</f>
        <v>MEPC</v>
      </c>
      <c r="I4883" s="5">
        <f>VLOOKUP(H4883,Mapping!B:E,4,FALSE)</f>
        <v>0</v>
      </c>
      <c r="J4883" s="9" t="str">
        <f>VLOOKUP(H4883,Mapping!B:M,12,FALSE)</f>
        <v/>
      </c>
      <c r="K4883" s="5" t="str">
        <f>VLOOKUP(H4883,Mapping!B:H,7,FALSE)</f>
        <v>Measles virus PCR</v>
      </c>
      <c r="L4883" s="5" t="e">
        <f>IF(B4883&lt;&gt;0,B4883,IF(M4883=1,I4883,NA()))</f>
        <v>#N/A</v>
      </c>
      <c r="N4883" s="9" t="str">
        <f>IFERROR(VLOOKUP(Labs!A4883,Mapping!D:M,10,FALSE),0)</f>
        <v/>
      </c>
    </row>
    <row r="4884" spans="1:14" x14ac:dyDescent="0.25">
      <c r="A4884" s="5" t="str">
        <f>Source!B4884&amp;"|"&amp;Source!K4884</f>
        <v>HEYE|HEYE</v>
      </c>
      <c r="B4884" s="5">
        <f>IFERROR(VLOOKUP(Labs!A4884,Mapping!D:E,2,FALSE),0)</f>
        <v>0</v>
      </c>
      <c r="C4884" t="str">
        <f>Source!F4884</f>
        <v>Chem/Haem</v>
      </c>
      <c r="D4884" s="5" t="str">
        <f>Source!D4884</f>
        <v>HSV PCR</v>
      </c>
      <c r="E4884" s="5" t="str">
        <f>Source!L4884</f>
        <v>Herpes Simplex virus PCR</v>
      </c>
      <c r="F4884" s="5" t="e">
        <f>IF(ISBLANK(Source!E4884),NA(),Source!E4884)</f>
        <v>#N/A</v>
      </c>
      <c r="G4884" s="5">
        <f>Source!I4884</f>
        <v>2</v>
      </c>
      <c r="H4884" s="5" t="str">
        <f>IF(B4884&lt;&gt;0,NA(),Source!B4884)</f>
        <v>HEYE</v>
      </c>
      <c r="I4884" s="5">
        <f>VLOOKUP(H4884,Mapping!B:E,4,FALSE)</f>
        <v>0</v>
      </c>
      <c r="J4884" s="9" t="str">
        <f>VLOOKUP(H4884,Mapping!B:M,12,FALSE)</f>
        <v/>
      </c>
      <c r="K4884" s="5" t="str">
        <f>VLOOKUP(H4884,Mapping!B:H,7,FALSE)</f>
        <v>Herpes Simplex virus PCR</v>
      </c>
      <c r="L4884" s="5" t="e">
        <f>IF(B4884&lt;&gt;0,B4884,IF(M4884=1,I4884,NA()))</f>
        <v>#N/A</v>
      </c>
      <c r="N4884" s="9" t="str">
        <f>IFERROR(VLOOKUP(Labs!A4884,Mapping!D:M,10,FALSE),0)</f>
        <v/>
      </c>
    </row>
    <row r="4885" spans="1:14" x14ac:dyDescent="0.25">
      <c r="A4885" s="5" t="str">
        <f>Source!B4885&amp;"|"&amp;Source!K4885</f>
        <v>IGG1|IGSB</v>
      </c>
      <c r="B4885" s="5">
        <f>IFERROR(VLOOKUP(Labs!A4885,Mapping!D:E,2,FALSE),0)</f>
        <v>0</v>
      </c>
      <c r="C4885" t="str">
        <f>Source!F4885</f>
        <v>Chem/Haem</v>
      </c>
      <c r="D4885" s="5" t="str">
        <f>Source!D4885</f>
        <v>IGG1</v>
      </c>
      <c r="E4885" s="5" t="str">
        <f>Source!L4885</f>
        <v>IgG SUBCLASSES</v>
      </c>
      <c r="F4885" s="5" t="str">
        <f>IF(ISBLANK(Source!E4885),NA(),Source!E4885)</f>
        <v>g/l</v>
      </c>
      <c r="G4885" s="5">
        <f>Source!I4885</f>
        <v>2</v>
      </c>
      <c r="H4885" s="5" t="str">
        <f>IF(B4885&lt;&gt;0,NA(),Source!B4885)</f>
        <v>IGG1</v>
      </c>
      <c r="I4885" s="5">
        <f>VLOOKUP(H4885,Mapping!B:E,4,FALSE)</f>
        <v>0</v>
      </c>
      <c r="J4885" s="9" t="str">
        <f>VLOOKUP(H4885,Mapping!B:M,12,FALSE)</f>
        <v/>
      </c>
      <c r="K4885" s="5" t="str">
        <f>VLOOKUP(H4885,Mapping!B:H,7,FALSE)</f>
        <v>IgG SUBCLASSES</v>
      </c>
      <c r="L4885" s="5" t="e">
        <f>IF(B4885&lt;&gt;0,B4885,IF(M4885=1,I4885,NA()))</f>
        <v>#N/A</v>
      </c>
      <c r="N4885" s="9" t="str">
        <f>IFERROR(VLOOKUP(Labs!A4885,Mapping!D:M,10,FALSE),0)</f>
        <v/>
      </c>
    </row>
    <row r="4886" spans="1:14" x14ac:dyDescent="0.25">
      <c r="A4886" s="5" t="str">
        <f>Source!B4886&amp;"|"&amp;Source!K4886</f>
        <v>IGFB|IGF</v>
      </c>
      <c r="B4886" s="5">
        <f>IFERROR(VLOOKUP(Labs!A4886,Mapping!D:E,2,FALSE),0)</f>
        <v>0</v>
      </c>
      <c r="C4886" t="str">
        <f>Source!F4886</f>
        <v>Chem/Haem</v>
      </c>
      <c r="D4886" s="5" t="str">
        <f>Source!D4886</f>
        <v>IGF BP3</v>
      </c>
      <c r="E4886" s="5" t="str">
        <f>Source!L4886</f>
        <v>INSULIN LIKE GROWTH FACTOR</v>
      </c>
      <c r="F4886" s="5" t="str">
        <f>IF(ISBLANK(Source!E4886),NA(),Source!E4886)</f>
        <v>mg/l</v>
      </c>
      <c r="G4886" s="5">
        <f>Source!I4886</f>
        <v>2</v>
      </c>
      <c r="H4886" s="5" t="str">
        <f>IF(B4886&lt;&gt;0,NA(),Source!B4886)</f>
        <v>IGFB</v>
      </c>
      <c r="I4886" s="5">
        <f>VLOOKUP(H4886,Mapping!B:E,4,FALSE)</f>
        <v>0</v>
      </c>
      <c r="J4886" s="9" t="str">
        <f>VLOOKUP(H4886,Mapping!B:M,12,FALSE)</f>
        <v/>
      </c>
      <c r="K4886" s="5" t="str">
        <f>VLOOKUP(H4886,Mapping!B:H,7,FALSE)</f>
        <v>INSULIN LIKE GROWTH FACTOR</v>
      </c>
      <c r="L4886" s="5" t="e">
        <f>IF(B4886&lt;&gt;0,B4886,IF(M4886=1,I4886,NA()))</f>
        <v>#N/A</v>
      </c>
      <c r="N4886" s="9" t="str">
        <f>IFERROR(VLOOKUP(Labs!A4886,Mapping!D:M,10,FALSE),0)</f>
        <v/>
      </c>
    </row>
    <row r="4887" spans="1:14" x14ac:dyDescent="0.25">
      <c r="A4887" s="5" t="str">
        <f>Source!B4887&amp;"|"&amp;Source!K4887</f>
        <v>LEIS|LEIS</v>
      </c>
      <c r="B4887" s="5">
        <f>IFERROR(VLOOKUP(Labs!A4887,Mapping!D:E,2,FALSE),0)</f>
        <v>0</v>
      </c>
      <c r="C4887" t="str">
        <f>Source!F4887</f>
        <v>Chem/Haem</v>
      </c>
      <c r="D4887" s="5" t="str">
        <f>Source!D4887</f>
        <v>Leishmania Serology:</v>
      </c>
      <c r="E4887" s="5" t="str">
        <f>Source!L4887</f>
        <v>Leishmania Serology</v>
      </c>
      <c r="F4887" s="5" t="e">
        <f>IF(ISBLANK(Source!E4887),NA(),Source!E4887)</f>
        <v>#N/A</v>
      </c>
      <c r="G4887" s="5">
        <f>Source!I4887</f>
        <v>2</v>
      </c>
      <c r="H4887" s="5" t="str">
        <f>IF(B4887&lt;&gt;0,NA(),Source!B4887)</f>
        <v>LEIS</v>
      </c>
      <c r="I4887" s="5">
        <f>VLOOKUP(H4887,Mapping!B:E,4,FALSE)</f>
        <v>0</v>
      </c>
      <c r="J4887" s="9" t="str">
        <f>VLOOKUP(H4887,Mapping!B:M,12,FALSE)</f>
        <v/>
      </c>
      <c r="K4887" s="5" t="str">
        <f>VLOOKUP(H4887,Mapping!B:H,7,FALSE)</f>
        <v>LEISHMANIA SEROLOGY</v>
      </c>
      <c r="L4887" s="5" t="e">
        <f>IF(B4887&lt;&gt;0,B4887,IF(M4887=1,I4887,NA()))</f>
        <v>#N/A</v>
      </c>
      <c r="N4887" s="9" t="str">
        <f>IFERROR(VLOOKUP(Labs!A4887,Mapping!D:M,10,FALSE),0)</f>
        <v/>
      </c>
    </row>
    <row r="4888" spans="1:14" x14ac:dyDescent="0.25">
      <c r="A4888" s="5" t="str">
        <f>Source!B4888&amp;"|"&amp;Source!K4888</f>
        <v>PRIS|VLCF</v>
      </c>
      <c r="B4888" s="5">
        <f>IFERROR(VLOOKUP(Labs!A4888,Mapping!D:E,2,FALSE),0)</f>
        <v>0</v>
      </c>
      <c r="C4888" t="str">
        <f>Source!F4888</f>
        <v>Chem/Haem</v>
      </c>
      <c r="D4888" s="5" t="str">
        <f>Source!D4888</f>
        <v>PRISTANIC ACID</v>
      </c>
      <c r="E4888" s="5" t="str">
        <f>Source!L4888</f>
        <v>VERY LONG CHAIN FATTY ACIDS</v>
      </c>
      <c r="F4888" s="5" t="str">
        <f>IF(ISBLANK(Source!E4888),NA(),Source!E4888)</f>
        <v>umol/l</v>
      </c>
      <c r="G4888" s="5">
        <f>Source!I4888</f>
        <v>2</v>
      </c>
      <c r="H4888" s="5" t="str">
        <f>IF(B4888&lt;&gt;0,NA(),Source!B4888)</f>
        <v>PRIS</v>
      </c>
      <c r="I4888" s="5">
        <f>VLOOKUP(H4888,Mapping!B:E,4,FALSE)</f>
        <v>0</v>
      </c>
      <c r="J4888" s="9" t="str">
        <f>VLOOKUP(H4888,Mapping!B:M,12,FALSE)</f>
        <v/>
      </c>
      <c r="K4888" s="5" t="str">
        <f>VLOOKUP(H4888,Mapping!B:H,7,FALSE)</f>
        <v>VERY LONG CHAIN FATTY ACIDS</v>
      </c>
      <c r="L4888" s="5" t="e">
        <f>IF(B4888&lt;&gt;0,B4888,IF(M4888=1,I4888,NA()))</f>
        <v>#N/A</v>
      </c>
      <c r="N4888" s="9" t="str">
        <f>IFERROR(VLOOKUP(Labs!A4888,Mapping!D:M,10,FALSE),0)</f>
        <v/>
      </c>
    </row>
    <row r="4889" spans="1:14" x14ac:dyDescent="0.25">
      <c r="A4889" s="5" t="str">
        <f>Source!B4889&amp;"|"&amp;Source!K4889</f>
        <v>HCT|HB</v>
      </c>
      <c r="B4889" s="5">
        <f>IFERROR(VLOOKUP(Labs!A4889,Mapping!D:E,2,FALSE),0)</f>
        <v>0</v>
      </c>
      <c r="C4889" t="str">
        <f>Source!F4889</f>
        <v>Chem/Haem</v>
      </c>
      <c r="D4889" s="5" t="str">
        <f>Source!D4889</f>
        <v>HCT</v>
      </c>
      <c r="E4889" s="5" t="str">
        <f>Source!L4889</f>
        <v>Antenatal FBC</v>
      </c>
      <c r="F4889" s="5" t="e">
        <f>IF(ISBLANK(Source!E4889),NA(),Source!E4889)</f>
        <v>#N/A</v>
      </c>
      <c r="G4889" s="5">
        <f>Source!I4889</f>
        <v>2</v>
      </c>
      <c r="H4889" s="5" t="str">
        <f>IF(B4889&lt;&gt;0,NA(),Source!B4889)</f>
        <v>HCT</v>
      </c>
      <c r="I4889" s="5" t="str">
        <f>VLOOKUP(H4889,Mapping!B:E,4,FALSE)</f>
        <v>4544-3</v>
      </c>
      <c r="J4889" s="9" t="str">
        <f>VLOOKUP(H4889,Mapping!B:M,12,FALSE)</f>
        <v>Hematocrit [Volume Fraction] of Blood by Automated count</v>
      </c>
      <c r="K4889" s="5" t="str">
        <f>VLOOKUP(H4889,Mapping!B:H,7,FALSE)</f>
        <v>Full Blood Count</v>
      </c>
      <c r="L4889" s="5" t="e">
        <f>IF(B4889&lt;&gt;0,B4889,IF(M4889=1,I4889,NA()))</f>
        <v>#N/A</v>
      </c>
      <c r="N4889" s="9">
        <f>IFERROR(VLOOKUP(Labs!A4889,Mapping!D:M,10,FALSE),0)</f>
        <v>0</v>
      </c>
    </row>
    <row r="4890" spans="1:14" x14ac:dyDescent="0.25">
      <c r="A4890" s="5" t="str">
        <f>Source!B4890&amp;"|"&amp;Source!K4890</f>
        <v>IGM|IMM</v>
      </c>
      <c r="B4890" s="5" t="str">
        <f>IFERROR(VLOOKUP(Labs!A4890,Mapping!D:E,2,FALSE),0)</f>
        <v>2472-9</v>
      </c>
      <c r="C4890" t="str">
        <f>Source!F4890</f>
        <v>Chem/Haem</v>
      </c>
      <c r="D4890" s="5" t="str">
        <f>Source!D4890</f>
        <v>IGM</v>
      </c>
      <c r="E4890" s="5" t="str">
        <f>Source!L4890</f>
        <v>IMMUNOGLOBULINS</v>
      </c>
      <c r="F4890" s="5" t="str">
        <f>IF(ISBLANK(Source!E4890),NA(),Source!E4890)</f>
        <v>g/L</v>
      </c>
      <c r="G4890" s="5">
        <f>Source!I4890</f>
        <v>2</v>
      </c>
      <c r="H4890" s="5" t="e">
        <f>IF(B4890&lt;&gt;0,NA(),Source!B4890)</f>
        <v>#N/A</v>
      </c>
      <c r="I4890" s="5" t="e">
        <f>VLOOKUP(H4890,Mapping!B:E,4,FALSE)</f>
        <v>#N/A</v>
      </c>
      <c r="J4890" s="9" t="e">
        <f>VLOOKUP(H4890,Mapping!B:M,12,FALSE)</f>
        <v>#N/A</v>
      </c>
      <c r="K4890" s="5" t="e">
        <f>VLOOKUP(H4890,Mapping!B:H,7,FALSE)</f>
        <v>#N/A</v>
      </c>
      <c r="L4890" s="5" t="str">
        <f>IF(B4890&lt;&gt;0,B4890,IF(M4890=1,I4890,NA()))</f>
        <v>2472-9</v>
      </c>
      <c r="N4890" s="9" t="str">
        <f>IFERROR(VLOOKUP(Labs!A4890,Mapping!D:M,10,FALSE),0)</f>
        <v>IgM [Mass/volume] in Serum or Plasma</v>
      </c>
    </row>
    <row r="4891" spans="1:14" x14ac:dyDescent="0.25">
      <c r="A4891" s="5" t="str">
        <f>Source!B4891&amp;"|"&amp;Source!K4891</f>
        <v>LEIK|LEIS</v>
      </c>
      <c r="B4891" s="5">
        <f>IFERROR(VLOOKUP(Labs!A4891,Mapping!D:E,2,FALSE),0)</f>
        <v>0</v>
      </c>
      <c r="C4891" t="str">
        <f>Source!F4891</f>
        <v>Chem/Haem</v>
      </c>
      <c r="D4891" s="5" t="str">
        <f>Source!D4891</f>
        <v>Leishmania K39 test</v>
      </c>
      <c r="E4891" s="5" t="str">
        <f>Source!L4891</f>
        <v>Leishmania Serology</v>
      </c>
      <c r="F4891" s="5" t="e">
        <f>IF(ISBLANK(Source!E4891),NA(),Source!E4891)</f>
        <v>#N/A</v>
      </c>
      <c r="G4891" s="5">
        <f>Source!I4891</f>
        <v>2</v>
      </c>
      <c r="H4891" s="5" t="str">
        <f>IF(B4891&lt;&gt;0,NA(),Source!B4891)</f>
        <v>LEIK</v>
      </c>
      <c r="I4891" s="5">
        <f>VLOOKUP(H4891,Mapping!B:E,4,FALSE)</f>
        <v>0</v>
      </c>
      <c r="J4891" s="9" t="str">
        <f>VLOOKUP(H4891,Mapping!B:M,12,FALSE)</f>
        <v/>
      </c>
      <c r="K4891" s="5" t="str">
        <f>VLOOKUP(H4891,Mapping!B:H,7,FALSE)</f>
        <v>LEISHMANIA SEROLOGY</v>
      </c>
      <c r="L4891" s="5" t="e">
        <f>IF(B4891&lt;&gt;0,B4891,IF(M4891=1,I4891,NA()))</f>
        <v>#N/A</v>
      </c>
      <c r="N4891" s="9" t="str">
        <f>IFERROR(VLOOKUP(Labs!A4891,Mapping!D:M,10,FALSE),0)</f>
        <v/>
      </c>
    </row>
    <row r="4892" spans="1:14" x14ac:dyDescent="0.25">
      <c r="A4892" s="5" t="str">
        <f>Source!B4892&amp;"|"&amp;Source!K4892</f>
        <v>IGF|IGF</v>
      </c>
      <c r="B4892" s="5">
        <f>IFERROR(VLOOKUP(Labs!A4892,Mapping!D:E,2,FALSE),0)</f>
        <v>0</v>
      </c>
      <c r="C4892" t="str">
        <f>Source!F4892</f>
        <v>Chem/Haem</v>
      </c>
      <c r="D4892" s="5" t="str">
        <f>Source!D4892</f>
        <v>IGF</v>
      </c>
      <c r="E4892" s="5" t="str">
        <f>Source!L4892</f>
        <v>INSULIN LIKE GROWTH FACTOR</v>
      </c>
      <c r="F4892" s="5" t="str">
        <f>IF(ISBLANK(Source!E4892),NA(),Source!E4892)</f>
        <v>nmol/l</v>
      </c>
      <c r="G4892" s="5">
        <f>Source!I4892</f>
        <v>2</v>
      </c>
      <c r="H4892" s="5" t="str">
        <f>IF(B4892&lt;&gt;0,NA(),Source!B4892)</f>
        <v>IGF</v>
      </c>
      <c r="I4892" s="5">
        <f>VLOOKUP(H4892,Mapping!B:E,4,FALSE)</f>
        <v>0</v>
      </c>
      <c r="J4892" s="9" t="str">
        <f>VLOOKUP(H4892,Mapping!B:M,12,FALSE)</f>
        <v/>
      </c>
      <c r="K4892" s="5" t="str">
        <f>VLOOKUP(H4892,Mapping!B:H,7,FALSE)</f>
        <v>INSULIN LIKE GROWTH FACTOR</v>
      </c>
      <c r="L4892" s="5" t="e">
        <f>IF(B4892&lt;&gt;0,B4892,IF(M4892=1,I4892,NA()))</f>
        <v>#N/A</v>
      </c>
      <c r="N4892" s="9" t="str">
        <f>IFERROR(VLOOKUP(Labs!A4892,Mapping!D:M,10,FALSE),0)</f>
        <v/>
      </c>
    </row>
    <row r="4893" spans="1:14" x14ac:dyDescent="0.25">
      <c r="A4893" s="5" t="str">
        <f>Source!B4893&amp;"|"&amp;Source!K4893</f>
        <v>IMMU|HIVC</v>
      </c>
      <c r="B4893" s="5">
        <f>IFERROR(VLOOKUP(Labs!A4893,Mapping!D:E,2,FALSE),0)</f>
        <v>0</v>
      </c>
      <c r="C4893" t="str">
        <f>Source!F4893</f>
        <v>Chem/Haem</v>
      </c>
      <c r="D4893" s="5" t="str">
        <f>Source!D4893</f>
        <v>HIV Antibody (Immunocomb)</v>
      </c>
      <c r="E4893" s="5" t="str">
        <f>Source!L4893</f>
        <v>HIV Reference Lab. tests</v>
      </c>
      <c r="F4893" s="5" t="e">
        <f>IF(ISBLANK(Source!E4893),NA(),Source!E4893)</f>
        <v>#N/A</v>
      </c>
      <c r="G4893" s="5">
        <f>Source!I4893</f>
        <v>2</v>
      </c>
      <c r="H4893" s="5" t="str">
        <f>IF(B4893&lt;&gt;0,NA(),Source!B4893)</f>
        <v>IMMU</v>
      </c>
      <c r="I4893" s="5">
        <f>VLOOKUP(H4893,Mapping!B:E,4,FALSE)</f>
        <v>0</v>
      </c>
      <c r="J4893" s="9" t="str">
        <f>VLOOKUP(H4893,Mapping!B:M,12,FALSE)</f>
        <v/>
      </c>
      <c r="K4893" s="5" t="str">
        <f>VLOOKUP(H4893,Mapping!B:H,7,FALSE)</f>
        <v>HIV confirmation tests :</v>
      </c>
      <c r="L4893" s="5" t="e">
        <f>IF(B4893&lt;&gt;0,B4893,IF(M4893=1,I4893,NA()))</f>
        <v>#N/A</v>
      </c>
      <c r="N4893" s="9" t="str">
        <f>IFERROR(VLOOKUP(Labs!A4893,Mapping!D:M,10,FALSE),0)</f>
        <v/>
      </c>
    </row>
    <row r="4894" spans="1:14" x14ac:dyDescent="0.25">
      <c r="A4894" s="5" t="str">
        <f>Source!B4894&amp;"|"&amp;Source!K4894</f>
        <v>PRAC|PRAW</v>
      </c>
      <c r="B4894" s="5">
        <f>IFERROR(VLOOKUP(Labs!A4894,Mapping!D:E,2,FALSE),0)</f>
        <v>0</v>
      </c>
      <c r="C4894" t="str">
        <f>Source!F4894</f>
        <v>Chem/Haem</v>
      </c>
      <c r="D4894" s="5" t="str">
        <f>Source!D4894</f>
        <v>SP IGE PRAWN CLASS</v>
      </c>
      <c r="E4894" s="5" t="str">
        <f>Source!L4894</f>
        <v>SP IGE PRAWN</v>
      </c>
      <c r="F4894" s="5" t="e">
        <f>IF(ISBLANK(Source!E4894),NA(),Source!E4894)</f>
        <v>#N/A</v>
      </c>
      <c r="G4894" s="5">
        <f>Source!I4894</f>
        <v>2</v>
      </c>
      <c r="H4894" s="5" t="str">
        <f>IF(B4894&lt;&gt;0,NA(),Source!B4894)</f>
        <v>PRAC</v>
      </c>
      <c r="I4894" s="5">
        <f>VLOOKUP(H4894,Mapping!B:E,4,FALSE)</f>
        <v>0</v>
      </c>
      <c r="J4894" s="9" t="str">
        <f>VLOOKUP(H4894,Mapping!B:M,12,FALSE)</f>
        <v/>
      </c>
      <c r="K4894" s="5" t="str">
        <f>VLOOKUP(H4894,Mapping!B:H,7,FALSE)</f>
        <v>SP IGE PRAWN</v>
      </c>
      <c r="L4894" s="5" t="e">
        <f>IF(B4894&lt;&gt;0,B4894,IF(M4894=1,I4894,NA()))</f>
        <v>#N/A</v>
      </c>
      <c r="N4894" s="9" t="str">
        <f>IFERROR(VLOOKUP(Labs!A4894,Mapping!D:M,10,FALSE),0)</f>
        <v/>
      </c>
    </row>
    <row r="4895" spans="1:14" x14ac:dyDescent="0.25">
      <c r="A4895" s="5" t="str">
        <f>Source!B4895&amp;"|"&amp;Source!K4895</f>
        <v>MCHC|HBOP</v>
      </c>
      <c r="B4895" s="5">
        <f>IFERROR(VLOOKUP(Labs!A4895,Mapping!D:E,2,FALSE),0)</f>
        <v>0</v>
      </c>
      <c r="C4895" t="str">
        <f>Source!F4895</f>
        <v>Chem/Haem</v>
      </c>
      <c r="D4895" s="5" t="str">
        <f>Source!D4895</f>
        <v>MCHC</v>
      </c>
      <c r="E4895" s="5" t="str">
        <f>Source!L4895</f>
        <v>HAEMOGLOBINOPATHY SCREEN</v>
      </c>
      <c r="F4895" s="5" t="str">
        <f>IF(ISBLANK(Source!E4895),NA(),Source!E4895)</f>
        <v>g/dL</v>
      </c>
      <c r="G4895" s="5">
        <f>Source!I4895</f>
        <v>2</v>
      </c>
      <c r="H4895" s="5" t="str">
        <f>IF(B4895&lt;&gt;0,NA(),Source!B4895)</f>
        <v>MCHC</v>
      </c>
      <c r="I4895" s="5" t="str">
        <f>VLOOKUP(H4895,Mapping!B:E,4,FALSE)</f>
        <v>786-4</v>
      </c>
      <c r="J4895" s="9" t="str">
        <f>VLOOKUP(H4895,Mapping!B:M,12,FALSE)</f>
        <v>MCHC [Mass/volume] by Automated count</v>
      </c>
      <c r="K4895" s="5" t="str">
        <f>VLOOKUP(H4895,Mapping!B:H,7,FALSE)</f>
        <v>Full Blood Count</v>
      </c>
      <c r="L4895" s="5" t="e">
        <f>IF(B4895&lt;&gt;0,B4895,IF(M4895=1,I4895,NA()))</f>
        <v>#N/A</v>
      </c>
      <c r="N4895" s="9">
        <f>IFERROR(VLOOKUP(Labs!A4895,Mapping!D:M,10,FALSE),0)</f>
        <v>0</v>
      </c>
    </row>
    <row r="4896" spans="1:14" x14ac:dyDescent="0.25">
      <c r="A4896" s="5" t="str">
        <f>Source!B4896&amp;"|"&amp;Source!K4896</f>
        <v>MRN|XRS</v>
      </c>
      <c r="B4896" s="5">
        <f>IFERROR(VLOOKUP(Labs!A4896,Mapping!D:E,2,FALSE),0)</f>
        <v>0</v>
      </c>
      <c r="C4896" t="str">
        <f>Source!F4896</f>
        <v>Microbiology</v>
      </c>
      <c r="D4896" s="5" t="str">
        <f>Source!D4896</f>
        <v>Nose............:</v>
      </c>
      <c r="E4896" s="5" t="str">
        <f>Source!L4896</f>
        <v>MRSA/MSSA Screen</v>
      </c>
      <c r="F4896" s="5" t="e">
        <f>IF(ISBLANK(Source!E4896),NA(),Source!E4896)</f>
        <v>#N/A</v>
      </c>
      <c r="G4896" s="5">
        <f>Source!I4896</f>
        <v>2</v>
      </c>
      <c r="H4896" s="5" t="str">
        <f>IF(B4896&lt;&gt;0,NA(),Source!B4896)</f>
        <v>MRN</v>
      </c>
      <c r="I4896" s="5" t="str">
        <f>VLOOKUP(H4896,Mapping!B:E,4,FALSE)</f>
        <v>52969-3</v>
      </c>
      <c r="J4896" s="9" t="str">
        <f>VLOOKUP(H4896,Mapping!B:M,12,FALSE)</f>
        <v/>
      </c>
      <c r="K4896" s="5" t="str">
        <f>VLOOKUP(H4896,Mapping!B:H,7,FALSE)</f>
        <v>MRSA Screen</v>
      </c>
      <c r="L4896" s="5" t="e">
        <f>IF(B4896&lt;&gt;0,B4896,IF(M4896=1,I4896,NA()))</f>
        <v>#N/A</v>
      </c>
      <c r="N4896" s="9">
        <f>IFERROR(VLOOKUP(Labs!A4896,Mapping!D:M,10,FALSE),0)</f>
        <v>0</v>
      </c>
    </row>
    <row r="4897" spans="1:14" x14ac:dyDescent="0.25">
      <c r="A4897" s="5" t="str">
        <f>Source!B4897&amp;"|"&amp;Source!K4897</f>
        <v>IGF|IGF</v>
      </c>
      <c r="B4897" s="5">
        <f>IFERROR(VLOOKUP(Labs!A4897,Mapping!D:E,2,FALSE),0)</f>
        <v>0</v>
      </c>
      <c r="C4897" t="str">
        <f>Source!F4897</f>
        <v>Chem/Haem</v>
      </c>
      <c r="D4897" s="5" t="str">
        <f>Source!D4897</f>
        <v>IGF</v>
      </c>
      <c r="E4897" s="5" t="str">
        <f>Source!L4897</f>
        <v>INSULIN LIKE GROWTH FACTOR</v>
      </c>
      <c r="F4897" s="5" t="str">
        <f>IF(ISBLANK(Source!E4897),NA(),Source!E4897)</f>
        <v>nmol/l</v>
      </c>
      <c r="G4897" s="5">
        <f>Source!I4897</f>
        <v>2</v>
      </c>
      <c r="H4897" s="5" t="str">
        <f>IF(B4897&lt;&gt;0,NA(),Source!B4897)</f>
        <v>IGF</v>
      </c>
      <c r="I4897" s="5">
        <f>VLOOKUP(H4897,Mapping!B:E,4,FALSE)</f>
        <v>0</v>
      </c>
      <c r="J4897" s="9" t="str">
        <f>VLOOKUP(H4897,Mapping!B:M,12,FALSE)</f>
        <v/>
      </c>
      <c r="K4897" s="5" t="str">
        <f>VLOOKUP(H4897,Mapping!B:H,7,FALSE)</f>
        <v>INSULIN LIKE GROWTH FACTOR</v>
      </c>
      <c r="L4897" s="5" t="e">
        <f>IF(B4897&lt;&gt;0,B4897,IF(M4897=1,I4897,NA()))</f>
        <v>#N/A</v>
      </c>
      <c r="N4897" s="9" t="str">
        <f>IFERROR(VLOOKUP(Labs!A4897,Mapping!D:M,10,FALSE),0)</f>
        <v/>
      </c>
    </row>
    <row r="4898" spans="1:14" x14ac:dyDescent="0.25">
      <c r="A4898" s="5" t="str">
        <f>Source!B4898&amp;"|"&amp;Source!K4898</f>
        <v>MEAM|MEAC</v>
      </c>
      <c r="B4898" s="5">
        <f>IFERROR(VLOOKUP(Labs!A4898,Mapping!D:E,2,FALSE),0)</f>
        <v>0</v>
      </c>
      <c r="C4898" t="str">
        <f>Source!F4898</f>
        <v>Chem/Haem</v>
      </c>
      <c r="D4898" s="5" t="str">
        <f>Source!D4898</f>
        <v>Measles virus IgM</v>
      </c>
      <c r="E4898" s="5" t="str">
        <f>Source!L4898</f>
        <v>Measles Serology</v>
      </c>
      <c r="F4898" s="5" t="e">
        <f>IF(ISBLANK(Source!E4898),NA(),Source!E4898)</f>
        <v>#N/A</v>
      </c>
      <c r="G4898" s="5">
        <f>Source!I4898</f>
        <v>2</v>
      </c>
      <c r="H4898" s="5" t="str">
        <f>IF(B4898&lt;&gt;0,NA(),Source!B4898)</f>
        <v>MEAM</v>
      </c>
      <c r="I4898" s="5">
        <f>VLOOKUP(H4898,Mapping!B:E,4,FALSE)</f>
        <v>0</v>
      </c>
      <c r="J4898" s="9" t="str">
        <f>VLOOKUP(H4898,Mapping!B:M,12,FALSE)</f>
        <v/>
      </c>
      <c r="K4898" s="5" t="str">
        <f>VLOOKUP(H4898,Mapping!B:H,7,FALSE)</f>
        <v>MEASLES SEROLOGY</v>
      </c>
      <c r="L4898" s="5" t="e">
        <f>IF(B4898&lt;&gt;0,B4898,IF(M4898=1,I4898,NA()))</f>
        <v>#N/A</v>
      </c>
      <c r="N4898" s="9">
        <f>IFERROR(VLOOKUP(Labs!A4898,Mapping!D:M,10,FALSE),0)</f>
        <v>0</v>
      </c>
    </row>
    <row r="4899" spans="1:14" x14ac:dyDescent="0.25">
      <c r="A4899" s="5" t="str">
        <f>Source!B4899&amp;"|"&amp;Source!K4899</f>
        <v>IGFB|IGF</v>
      </c>
      <c r="B4899" s="5">
        <f>IFERROR(VLOOKUP(Labs!A4899,Mapping!D:E,2,FALSE),0)</f>
        <v>0</v>
      </c>
      <c r="C4899" t="str">
        <f>Source!F4899</f>
        <v>Chem/Haem</v>
      </c>
      <c r="D4899" s="5" t="str">
        <f>Source!D4899</f>
        <v>IGF BP3</v>
      </c>
      <c r="E4899" s="5" t="str">
        <f>Source!L4899</f>
        <v>INSULIN LIKE GROWTH FACTOR</v>
      </c>
      <c r="F4899" s="5" t="str">
        <f>IF(ISBLANK(Source!E4899),NA(),Source!E4899)</f>
        <v>mg/l</v>
      </c>
      <c r="G4899" s="5">
        <f>Source!I4899</f>
        <v>2</v>
      </c>
      <c r="H4899" s="5" t="str">
        <f>IF(B4899&lt;&gt;0,NA(),Source!B4899)</f>
        <v>IGFB</v>
      </c>
      <c r="I4899" s="5">
        <f>VLOOKUP(H4899,Mapping!B:E,4,FALSE)</f>
        <v>0</v>
      </c>
      <c r="J4899" s="9" t="str">
        <f>VLOOKUP(H4899,Mapping!B:M,12,FALSE)</f>
        <v/>
      </c>
      <c r="K4899" s="5" t="str">
        <f>VLOOKUP(H4899,Mapping!B:H,7,FALSE)</f>
        <v>INSULIN LIKE GROWTH FACTOR</v>
      </c>
      <c r="L4899" s="5" t="e">
        <f>IF(B4899&lt;&gt;0,B4899,IF(M4899=1,I4899,NA()))</f>
        <v>#N/A</v>
      </c>
      <c r="N4899" s="9" t="str">
        <f>IFERROR(VLOOKUP(Labs!A4899,Mapping!D:M,10,FALSE),0)</f>
        <v/>
      </c>
    </row>
    <row r="4900" spans="1:14" x14ac:dyDescent="0.25">
      <c r="A4900" s="5" t="str">
        <f>Source!B4900&amp;"|"&amp;Source!K4900</f>
        <v>MCV|HBOP</v>
      </c>
      <c r="B4900" s="5">
        <f>IFERROR(VLOOKUP(Labs!A4900,Mapping!D:E,2,FALSE),0)</f>
        <v>0</v>
      </c>
      <c r="C4900" t="str">
        <f>Source!F4900</f>
        <v>Chem/Haem</v>
      </c>
      <c r="D4900" s="5" t="str">
        <f>Source!D4900</f>
        <v>MCV</v>
      </c>
      <c r="E4900" s="5" t="str">
        <f>Source!L4900</f>
        <v>HAEMOGLOBINOPATHY SCREEN</v>
      </c>
      <c r="F4900" s="5" t="str">
        <f>IF(ISBLANK(Source!E4900),NA(),Source!E4900)</f>
        <v>fL</v>
      </c>
      <c r="G4900" s="5">
        <f>Source!I4900</f>
        <v>2</v>
      </c>
      <c r="H4900" s="5" t="str">
        <f>IF(B4900&lt;&gt;0,NA(),Source!B4900)</f>
        <v>MCV</v>
      </c>
      <c r="I4900" s="5" t="str">
        <f>VLOOKUP(H4900,Mapping!B:E,4,FALSE)</f>
        <v>787-2</v>
      </c>
      <c r="J4900" s="9" t="str">
        <f>VLOOKUP(H4900,Mapping!B:M,12,FALSE)</f>
        <v>MCV [Entitic volume] by Automated count</v>
      </c>
      <c r="K4900" s="5" t="str">
        <f>VLOOKUP(H4900,Mapping!B:H,7,FALSE)</f>
        <v>Full Blood Count</v>
      </c>
      <c r="L4900" s="5" t="e">
        <f>IF(B4900&lt;&gt;0,B4900,IF(M4900=1,I4900,NA()))</f>
        <v>#N/A</v>
      </c>
      <c r="N4900" s="9">
        <f>IFERROR(VLOOKUP(Labs!A4900,Mapping!D:M,10,FALSE),0)</f>
        <v>0</v>
      </c>
    </row>
    <row r="4901" spans="1:14" x14ac:dyDescent="0.25">
      <c r="A4901" s="5" t="str">
        <f>Source!B4901&amp;"|"&amp;Source!K4901</f>
        <v>IGF|IGFQ</v>
      </c>
      <c r="B4901" s="5">
        <f>IFERROR(VLOOKUP(Labs!A4901,Mapping!D:E,2,FALSE),0)</f>
        <v>0</v>
      </c>
      <c r="C4901" t="str">
        <f>Source!F4901</f>
        <v>Chem/Haem</v>
      </c>
      <c r="D4901" s="5" t="str">
        <f>Source!D4901</f>
        <v>IGF</v>
      </c>
      <c r="E4901" s="5" t="str">
        <f>Source!L4901</f>
        <v>INSULIN LIKE GROWTH FACTOR</v>
      </c>
      <c r="F4901" s="5" t="str">
        <f>IF(ISBLANK(Source!E4901),NA(),Source!E4901)</f>
        <v>ug/l</v>
      </c>
      <c r="G4901" s="5">
        <f>Source!I4901</f>
        <v>2</v>
      </c>
      <c r="H4901" s="5" t="str">
        <f>IF(B4901&lt;&gt;0,NA(),Source!B4901)</f>
        <v>IGF</v>
      </c>
      <c r="I4901" s="5">
        <f>VLOOKUP(H4901,Mapping!B:E,4,FALSE)</f>
        <v>0</v>
      </c>
      <c r="J4901" s="9" t="str">
        <f>VLOOKUP(H4901,Mapping!B:M,12,FALSE)</f>
        <v/>
      </c>
      <c r="K4901" s="5" t="str">
        <f>VLOOKUP(H4901,Mapping!B:H,7,FALSE)</f>
        <v>INSULIN LIKE GROWTH FACTOR</v>
      </c>
      <c r="L4901" s="5" t="e">
        <f>IF(B4901&lt;&gt;0,B4901,IF(M4901=1,I4901,NA()))</f>
        <v>#N/A</v>
      </c>
      <c r="N4901" s="9">
        <f>IFERROR(VLOOKUP(Labs!A4901,Mapping!D:M,10,FALSE),0)</f>
        <v>0</v>
      </c>
    </row>
    <row r="4902" spans="1:14" x14ac:dyDescent="0.25">
      <c r="A4902" s="5" t="str">
        <f>Source!B4902&amp;"|"&amp;Source!K4902</f>
        <v>MCH|HBOP</v>
      </c>
      <c r="B4902" s="5">
        <f>IFERROR(VLOOKUP(Labs!A4902,Mapping!D:E,2,FALSE),0)</f>
        <v>0</v>
      </c>
      <c r="C4902" t="str">
        <f>Source!F4902</f>
        <v>Chem/Haem</v>
      </c>
      <c r="D4902" s="5" t="str">
        <f>Source!D4902</f>
        <v>MCH</v>
      </c>
      <c r="E4902" s="5" t="str">
        <f>Source!L4902</f>
        <v>HAEMOGLOBINOPATHY SCREEN</v>
      </c>
      <c r="F4902" s="5" t="str">
        <f>IF(ISBLANK(Source!E4902),NA(),Source!E4902)</f>
        <v>pg</v>
      </c>
      <c r="G4902" s="5">
        <f>Source!I4902</f>
        <v>2</v>
      </c>
      <c r="H4902" s="5" t="str">
        <f>IF(B4902&lt;&gt;0,NA(),Source!B4902)</f>
        <v>MCH</v>
      </c>
      <c r="I4902" s="5" t="str">
        <f>VLOOKUP(H4902,Mapping!B:E,4,FALSE)</f>
        <v>785-6</v>
      </c>
      <c r="J4902" s="9" t="str">
        <f>VLOOKUP(H4902,Mapping!B:M,12,FALSE)</f>
        <v>MCH [Entitic mass] by Automated count</v>
      </c>
      <c r="K4902" s="5" t="str">
        <f>VLOOKUP(H4902,Mapping!B:H,7,FALSE)</f>
        <v>Full Blood Count</v>
      </c>
      <c r="L4902" s="5" t="e">
        <f>IF(B4902&lt;&gt;0,B4902,IF(M4902=1,I4902,NA()))</f>
        <v>#N/A</v>
      </c>
      <c r="N4902" s="9">
        <f>IFERROR(VLOOKUP(Labs!A4902,Mapping!D:M,10,FALSE),0)</f>
        <v>0</v>
      </c>
    </row>
    <row r="4903" spans="1:14" x14ac:dyDescent="0.25">
      <c r="A4903" s="5" t="str">
        <f>Source!B4903&amp;"|"&amp;Source!K4903</f>
        <v>HAMC|HAC</v>
      </c>
      <c r="B4903" s="5">
        <f>IFERROR(VLOOKUP(Labs!A4903,Mapping!D:E,2,FALSE),0)</f>
        <v>0</v>
      </c>
      <c r="C4903" t="str">
        <f>Source!F4903</f>
        <v>Chem/Haem</v>
      </c>
      <c r="D4903" s="5" t="str">
        <f>Source!D4903</f>
        <v>Hepatitis A IgM</v>
      </c>
      <c r="E4903" s="5" t="str">
        <f>Source!L4903</f>
        <v>Hepatitis A Confirmation</v>
      </c>
      <c r="F4903" s="5" t="e">
        <f>IF(ISBLANK(Source!E4903),NA(),Source!E4903)</f>
        <v>#N/A</v>
      </c>
      <c r="G4903" s="5">
        <f>Source!I4903</f>
        <v>2</v>
      </c>
      <c r="H4903" s="5" t="str">
        <f>IF(B4903&lt;&gt;0,NA(),Source!B4903)</f>
        <v>HAMC</v>
      </c>
      <c r="I4903" s="5">
        <f>VLOOKUP(H4903,Mapping!B:E,4,FALSE)</f>
        <v>0</v>
      </c>
      <c r="J4903" s="9" t="str">
        <f>VLOOKUP(H4903,Mapping!B:M,12,FALSE)</f>
        <v/>
      </c>
      <c r="K4903" s="5" t="str">
        <f>VLOOKUP(H4903,Mapping!B:H,7,FALSE)</f>
        <v>Hepatitis A Confirmation</v>
      </c>
      <c r="L4903" s="5" t="e">
        <f>IF(B4903&lt;&gt;0,B4903,IF(M4903=1,I4903,NA()))</f>
        <v>#N/A</v>
      </c>
      <c r="N4903" s="9" t="str">
        <f>IFERROR(VLOOKUP(Labs!A4903,Mapping!D:M,10,FALSE),0)</f>
        <v/>
      </c>
    </row>
    <row r="4904" spans="1:14" x14ac:dyDescent="0.25">
      <c r="A4904" s="5" t="str">
        <f>Source!B4904&amp;"|"&amp;Source!K4904</f>
        <v>IGM|IGM</v>
      </c>
      <c r="B4904" s="5">
        <f>IFERROR(VLOOKUP(Labs!A4904,Mapping!D:E,2,FALSE),0)</f>
        <v>0</v>
      </c>
      <c r="C4904" t="str">
        <f>Source!F4904</f>
        <v>Chem/Haem</v>
      </c>
      <c r="D4904" s="5" t="str">
        <f>Source!D4904</f>
        <v>IGM</v>
      </c>
      <c r="E4904" s="5" t="str">
        <f>Source!L4904</f>
        <v>IGM</v>
      </c>
      <c r="F4904" s="5" t="str">
        <f>IF(ISBLANK(Source!E4904),NA(),Source!E4904)</f>
        <v>g/L</v>
      </c>
      <c r="G4904" s="5">
        <f>Source!I4904</f>
        <v>2</v>
      </c>
      <c r="H4904" s="5" t="str">
        <f>IF(B4904&lt;&gt;0,NA(),Source!B4904)</f>
        <v>IGM</v>
      </c>
      <c r="I4904" s="5" t="str">
        <f>VLOOKUP(H4904,Mapping!B:E,4,FALSE)</f>
        <v>2472-9</v>
      </c>
      <c r="J4904" s="9" t="str">
        <f>VLOOKUP(H4904,Mapping!B:M,12,FALSE)</f>
        <v>IgM [Mass/volume] in Serum or Plasma</v>
      </c>
      <c r="K4904" s="5" t="str">
        <f>VLOOKUP(H4904,Mapping!B:H,7,FALSE)</f>
        <v>IMMUNOGLOBULINS</v>
      </c>
      <c r="L4904" s="5" t="e">
        <f>IF(B4904&lt;&gt;0,B4904,IF(M4904=1,I4904,NA()))</f>
        <v>#N/A</v>
      </c>
      <c r="N4904" s="9">
        <f>IFERROR(VLOOKUP(Labs!A4904,Mapping!D:M,10,FALSE),0)</f>
        <v>0</v>
      </c>
    </row>
    <row r="4905" spans="1:14" x14ac:dyDescent="0.25">
      <c r="A4905" s="5" t="str">
        <f>Source!B4905&amp;"|"&amp;Source!K4905</f>
        <v>MCB|MCB</v>
      </c>
      <c r="B4905" s="5">
        <f>IFERROR(VLOOKUP(Labs!A4905,Mapping!D:E,2,FALSE),0)</f>
        <v>0</v>
      </c>
      <c r="C4905" t="str">
        <f>Source!F4905</f>
        <v>Chem/Haem</v>
      </c>
      <c r="D4905" s="5" t="str">
        <f>Source!D4905</f>
        <v>SP IGE MIXED CAGED BIRDS</v>
      </c>
      <c r="E4905" s="5" t="str">
        <f>Source!L4905</f>
        <v>SP IGE MIXED CAGED BIRDS</v>
      </c>
      <c r="F4905" s="5" t="e">
        <f>IF(ISBLANK(Source!E4905),NA(),Source!E4905)</f>
        <v>#N/A</v>
      </c>
      <c r="G4905" s="5">
        <f>Source!I4905</f>
        <v>2</v>
      </c>
      <c r="H4905" s="5" t="str">
        <f>IF(B4905&lt;&gt;0,NA(),Source!B4905)</f>
        <v>MCB</v>
      </c>
      <c r="I4905" s="5">
        <f>VLOOKUP(H4905,Mapping!B:E,4,FALSE)</f>
        <v>0</v>
      </c>
      <c r="J4905" s="9" t="str">
        <f>VLOOKUP(H4905,Mapping!B:M,12,FALSE)</f>
        <v/>
      </c>
      <c r="K4905" s="5" t="str">
        <f>VLOOKUP(H4905,Mapping!B:H,7,FALSE)</f>
        <v>SP IGE MIXED CAGED BIRDS</v>
      </c>
      <c r="L4905" s="5" t="e">
        <f>IF(B4905&lt;&gt;0,B4905,IF(M4905=1,I4905,NA()))</f>
        <v>#N/A</v>
      </c>
      <c r="N4905" s="9" t="str">
        <f>IFERROR(VLOOKUP(Labs!A4905,Mapping!D:M,10,FALSE),0)</f>
        <v/>
      </c>
    </row>
    <row r="4906" spans="1:14" x14ac:dyDescent="0.25">
      <c r="A4906" s="5" t="str">
        <f>Source!B4906&amp;"|"&amp;Source!K4906</f>
        <v>IGF|IGF</v>
      </c>
      <c r="B4906" s="5">
        <f>IFERROR(VLOOKUP(Labs!A4906,Mapping!D:E,2,FALSE),0)</f>
        <v>0</v>
      </c>
      <c r="C4906" t="str">
        <f>Source!F4906</f>
        <v>Chem/Haem</v>
      </c>
      <c r="D4906" s="5" t="str">
        <f>Source!D4906</f>
        <v>IGF</v>
      </c>
      <c r="E4906" s="5" t="str">
        <f>Source!L4906</f>
        <v>INSULIN LIKE GROWTH FACTOR</v>
      </c>
      <c r="F4906" s="5" t="str">
        <f>IF(ISBLANK(Source!E4906),NA(),Source!E4906)</f>
        <v>nmol/l</v>
      </c>
      <c r="G4906" s="5">
        <f>Source!I4906</f>
        <v>2</v>
      </c>
      <c r="H4906" s="5" t="str">
        <f>IF(B4906&lt;&gt;0,NA(),Source!B4906)</f>
        <v>IGF</v>
      </c>
      <c r="I4906" s="5">
        <f>VLOOKUP(H4906,Mapping!B:E,4,FALSE)</f>
        <v>0</v>
      </c>
      <c r="J4906" s="9" t="str">
        <f>VLOOKUP(H4906,Mapping!B:M,12,FALSE)</f>
        <v/>
      </c>
      <c r="K4906" s="5" t="str">
        <f>VLOOKUP(H4906,Mapping!B:H,7,FALSE)</f>
        <v>INSULIN LIKE GROWTH FACTOR</v>
      </c>
      <c r="L4906" s="5" t="e">
        <f>IF(B4906&lt;&gt;0,B4906,IF(M4906=1,I4906,NA()))</f>
        <v>#N/A</v>
      </c>
      <c r="N4906" s="9" t="str">
        <f>IFERROR(VLOOKUP(Labs!A4906,Mapping!D:M,10,FALSE),0)</f>
        <v/>
      </c>
    </row>
    <row r="4907" spans="1:14" x14ac:dyDescent="0.25">
      <c r="A4907" s="5" t="str">
        <f>Source!B4907&amp;"|"&amp;Source!K4907</f>
        <v>LYME|LYM</v>
      </c>
      <c r="B4907" s="5">
        <f>IFERROR(VLOOKUP(Labs!A4907,Mapping!D:E,2,FALSE),0)</f>
        <v>0</v>
      </c>
      <c r="C4907" t="str">
        <f>Source!F4907</f>
        <v>Virology</v>
      </c>
      <c r="D4907" s="5" t="str">
        <f>Source!D4907</f>
        <v>B.burgdorferi IgG/IgM antibody</v>
      </c>
      <c r="E4907" s="5" t="str">
        <f>Source!L4907</f>
        <v>Lyme Disease Serology:</v>
      </c>
      <c r="F4907" s="5" t="e">
        <f>IF(ISBLANK(Source!E4907),NA(),Source!E4907)</f>
        <v>#N/A</v>
      </c>
      <c r="G4907" s="5">
        <f>Source!I4907</f>
        <v>2</v>
      </c>
      <c r="H4907" s="5" t="str">
        <f>IF(B4907&lt;&gt;0,NA(),Source!B4907)</f>
        <v>LYME</v>
      </c>
      <c r="I4907" s="5">
        <f>VLOOKUP(H4907,Mapping!B:E,4,FALSE)</f>
        <v>0</v>
      </c>
      <c r="J4907" s="9" t="str">
        <f>VLOOKUP(H4907,Mapping!B:M,12,FALSE)</f>
        <v/>
      </c>
      <c r="K4907" s="5" t="str">
        <f>VLOOKUP(H4907,Mapping!B:H,7,FALSE)</f>
        <v>Lyme Disease Serology :</v>
      </c>
      <c r="L4907" s="5" t="e">
        <f>IF(B4907&lt;&gt;0,B4907,IF(M4907=1,I4907,NA()))</f>
        <v>#N/A</v>
      </c>
      <c r="N4907" s="9">
        <f>IFERROR(VLOOKUP(Labs!A4907,Mapping!D:M,10,FALSE),0)</f>
        <v>0</v>
      </c>
    </row>
    <row r="4908" spans="1:14" x14ac:dyDescent="0.25">
      <c r="A4908" s="5" t="str">
        <f>Source!B4908&amp;"|"&amp;Source!K4908</f>
        <v>RBC|HBOP</v>
      </c>
      <c r="B4908" s="5">
        <f>IFERROR(VLOOKUP(Labs!A4908,Mapping!D:E,2,FALSE),0)</f>
        <v>0</v>
      </c>
      <c r="C4908" t="str">
        <f>Source!F4908</f>
        <v>Chem/Haem</v>
      </c>
      <c r="D4908" s="5" t="str">
        <f>Source!D4908</f>
        <v>RBC</v>
      </c>
      <c r="E4908" s="5" t="str">
        <f>Source!L4908</f>
        <v>HAEMOGLOBINOPATHY SCREEN</v>
      </c>
      <c r="F4908" s="5" t="str">
        <f>IF(ISBLANK(Source!E4908),NA(),Source!E4908)</f>
        <v>10*12/L</v>
      </c>
      <c r="G4908" s="5">
        <f>Source!I4908</f>
        <v>2</v>
      </c>
      <c r="H4908" s="5" t="str">
        <f>IF(B4908&lt;&gt;0,NA(),Source!B4908)</f>
        <v>RBC</v>
      </c>
      <c r="I4908" s="5" t="str">
        <f>VLOOKUP(H4908,Mapping!B:E,4,FALSE)</f>
        <v>789-8</v>
      </c>
      <c r="J4908" s="9" t="str">
        <f>VLOOKUP(H4908,Mapping!B:M,12,FALSE)</f>
        <v>Erythrocytes [#/volume] in Blood by Automated count</v>
      </c>
      <c r="K4908" s="5" t="str">
        <f>VLOOKUP(H4908,Mapping!B:H,7,FALSE)</f>
        <v>Full Blood Count</v>
      </c>
      <c r="L4908" s="5" t="e">
        <f>IF(B4908&lt;&gt;0,B4908,IF(M4908=1,I4908,NA()))</f>
        <v>#N/A</v>
      </c>
      <c r="N4908" s="9">
        <f>IFERROR(VLOOKUP(Labs!A4908,Mapping!D:M,10,FALSE),0)</f>
        <v>0</v>
      </c>
    </row>
    <row r="4909" spans="1:14" x14ac:dyDescent="0.25">
      <c r="A4909" s="5" t="str">
        <f>Source!B4909&amp;"|"&amp;Source!K4909</f>
        <v>MEGG|MEAC</v>
      </c>
      <c r="B4909" s="5">
        <f>IFERROR(VLOOKUP(Labs!A4909,Mapping!D:E,2,FALSE),0)</f>
        <v>0</v>
      </c>
      <c r="C4909" t="str">
        <f>Source!F4909</f>
        <v>Chem/Haem</v>
      </c>
      <c r="D4909" s="5" t="str">
        <f>Source!D4909</f>
        <v>Measles virus IgG</v>
      </c>
      <c r="E4909" s="5" t="str">
        <f>Source!L4909</f>
        <v>Measles Serology</v>
      </c>
      <c r="F4909" s="5" t="e">
        <f>IF(ISBLANK(Source!E4909),NA(),Source!E4909)</f>
        <v>#N/A</v>
      </c>
      <c r="G4909" s="5">
        <f>Source!I4909</f>
        <v>2</v>
      </c>
      <c r="H4909" s="5" t="str">
        <f>IF(B4909&lt;&gt;0,NA(),Source!B4909)</f>
        <v>MEGG</v>
      </c>
      <c r="I4909" s="5">
        <f>VLOOKUP(H4909,Mapping!B:E,4,FALSE)</f>
        <v>0</v>
      </c>
      <c r="J4909" s="9" t="str">
        <f>VLOOKUP(H4909,Mapping!B:M,12,FALSE)</f>
        <v/>
      </c>
      <c r="K4909" s="5" t="str">
        <f>VLOOKUP(H4909,Mapping!B:H,7,FALSE)</f>
        <v>Measles Serology</v>
      </c>
      <c r="L4909" s="5" t="e">
        <f>IF(B4909&lt;&gt;0,B4909,IF(M4909=1,I4909,NA()))</f>
        <v>#N/A</v>
      </c>
      <c r="N4909" s="9" t="str">
        <f>IFERROR(VLOOKUP(Labs!A4909,Mapping!D:M,10,FALSE),0)</f>
        <v/>
      </c>
    </row>
    <row r="4910" spans="1:14" x14ac:dyDescent="0.25">
      <c r="A4910" s="5" t="str">
        <f>Source!B4910&amp;"|"&amp;Source!K4910</f>
        <v>RENI|ALDO</v>
      </c>
      <c r="B4910" s="5">
        <f>IFERROR(VLOOKUP(Labs!A4910,Mapping!D:E,2,FALSE),0)</f>
        <v>0</v>
      </c>
      <c r="C4910" t="str">
        <f>Source!F4910</f>
        <v>Chem/Haem</v>
      </c>
      <c r="D4910" s="5" t="str">
        <f>Source!D4910</f>
        <v>RENIN</v>
      </c>
      <c r="E4910" s="5" t="str">
        <f>Source!L4910</f>
        <v>RENIN/ALDOSTERONE</v>
      </c>
      <c r="F4910" s="5" t="str">
        <f>IF(ISBLANK(Source!E4910),NA(),Source!E4910)</f>
        <v>mU/L</v>
      </c>
      <c r="G4910" s="5">
        <f>Source!I4910</f>
        <v>2</v>
      </c>
      <c r="H4910" s="5" t="str">
        <f>IF(B4910&lt;&gt;0,NA(),Source!B4910)</f>
        <v>RENI</v>
      </c>
      <c r="I4910" s="5">
        <f>VLOOKUP(H4910,Mapping!B:E,4,FALSE)</f>
        <v>0</v>
      </c>
      <c r="J4910" s="9" t="str">
        <f>VLOOKUP(H4910,Mapping!B:M,12,FALSE)</f>
        <v/>
      </c>
      <c r="K4910" s="5" t="str">
        <f>VLOOKUP(H4910,Mapping!B:H,7,FALSE)</f>
        <v>RENIN/ALDOSTERONE</v>
      </c>
      <c r="L4910" s="5" t="e">
        <f>IF(B4910&lt;&gt;0,B4910,IF(M4910=1,I4910,NA()))</f>
        <v>#N/A</v>
      </c>
      <c r="N4910" s="9" t="str">
        <f>IFERROR(VLOOKUP(Labs!A4910,Mapping!D:M,10,FALSE),0)</f>
        <v/>
      </c>
    </row>
    <row r="4911" spans="1:14" x14ac:dyDescent="0.25">
      <c r="A4911" s="5" t="str">
        <f>Source!B4911&amp;"|"&amp;Source!K4911</f>
        <v>RPT|TBRCYL</v>
      </c>
      <c r="B4911" s="5">
        <f>IFERROR(VLOOKUP(Labs!A4911,Mapping!D:E,2,FALSE),0)</f>
        <v>0</v>
      </c>
      <c r="C4911" t="str">
        <f>Source!F4911</f>
        <v>Non-Gynae Cytology</v>
      </c>
      <c r="D4911" s="5" t="str">
        <f>Source!D4911</f>
        <v>Report</v>
      </c>
      <c r="E4911" s="5" t="str">
        <f>Source!L4911</f>
        <v>Breast cyst fluid LT</v>
      </c>
      <c r="F4911" s="5" t="e">
        <f>IF(ISBLANK(Source!E4911),NA(),Source!E4911)</f>
        <v>#N/A</v>
      </c>
      <c r="G4911" s="5">
        <f>Source!I4911</f>
        <v>2</v>
      </c>
      <c r="H4911" s="5" t="str">
        <f>IF(B4911&lt;&gt;0,NA(),Source!B4911)</f>
        <v>RPT</v>
      </c>
      <c r="I4911" s="5">
        <f>VLOOKUP(H4911,Mapping!B:E,4,FALSE)</f>
        <v>0</v>
      </c>
      <c r="J4911" s="9" t="str">
        <f>VLOOKUP(H4911,Mapping!B:M,12,FALSE)</f>
        <v/>
      </c>
      <c r="K4911" s="5" t="str">
        <f>VLOOKUP(H4911,Mapping!B:H,7,FALSE)</f>
        <v>FNA Breast</v>
      </c>
      <c r="L4911" s="5" t="e">
        <f>IF(B4911&lt;&gt;0,B4911,IF(M4911=1,I4911,NA()))</f>
        <v>#N/A</v>
      </c>
      <c r="N4911" s="9">
        <f>IFERROR(VLOOKUP(Labs!A4911,Mapping!D:M,10,FALSE),0)</f>
        <v>0</v>
      </c>
    </row>
    <row r="4912" spans="1:14" x14ac:dyDescent="0.25">
      <c r="A4912" s="5" t="str">
        <f>Source!B4912&amp;"|"&amp;Source!K4912</f>
        <v>RPT|TTHFN, TTHFNL</v>
      </c>
      <c r="B4912" s="5">
        <f>IFERROR(VLOOKUP(Labs!A4912,Mapping!D:E,2,FALSE),0)</f>
        <v>0</v>
      </c>
      <c r="C4912" t="str">
        <f>Source!F4912</f>
        <v>Non-Gynae Cytology</v>
      </c>
      <c r="D4912" s="5" t="str">
        <f>Source!D4912</f>
        <v>Report</v>
      </c>
      <c r="E4912" s="5" t="str">
        <f>Source!L4912</f>
        <v>FNA Thyroid, L Lobe of Thyroid</v>
      </c>
      <c r="F4912" s="5" t="e">
        <f>IF(ISBLANK(Source!E4912),NA(),Source!E4912)</f>
        <v>#N/A</v>
      </c>
      <c r="G4912" s="5">
        <f>Source!I4912</f>
        <v>2</v>
      </c>
      <c r="H4912" s="5" t="str">
        <f>IF(B4912&lt;&gt;0,NA(),Source!B4912)</f>
        <v>RPT</v>
      </c>
      <c r="I4912" s="5">
        <f>VLOOKUP(H4912,Mapping!B:E,4,FALSE)</f>
        <v>0</v>
      </c>
      <c r="J4912" s="9" t="str">
        <f>VLOOKUP(H4912,Mapping!B:M,12,FALSE)</f>
        <v/>
      </c>
      <c r="K4912" s="5" t="str">
        <f>VLOOKUP(H4912,Mapping!B:H,7,FALSE)</f>
        <v>FNA Breast</v>
      </c>
      <c r="L4912" s="5" t="e">
        <f>IF(B4912&lt;&gt;0,B4912,IF(M4912=1,I4912,NA()))</f>
        <v>#N/A</v>
      </c>
      <c r="N4912" s="9">
        <f>IFERROR(VLOOKUP(Labs!A4912,Mapping!D:M,10,FALSE),0)</f>
        <v>0</v>
      </c>
    </row>
    <row r="4913" spans="1:14" x14ac:dyDescent="0.25">
      <c r="A4913" s="5" t="str">
        <f>Source!B4913&amp;"|"&amp;Source!K4913</f>
        <v>RPT|TURCA</v>
      </c>
      <c r="B4913" s="5">
        <f>IFERROR(VLOOKUP(Labs!A4913,Mapping!D:E,2,FALSE),0)</f>
        <v>0</v>
      </c>
      <c r="C4913" t="str">
        <f>Source!F4913</f>
        <v>Non-Gynae Cytology</v>
      </c>
      <c r="D4913" s="5" t="str">
        <f>Source!D4913</f>
        <v>Report</v>
      </c>
      <c r="E4913" s="5" t="str">
        <f>Source!L4913</f>
        <v>Urine - Catheter</v>
      </c>
      <c r="F4913" s="5" t="e">
        <f>IF(ISBLANK(Source!E4913),NA(),Source!E4913)</f>
        <v>#N/A</v>
      </c>
      <c r="G4913" s="5">
        <f>Source!I4913</f>
        <v>2</v>
      </c>
      <c r="H4913" s="5" t="str">
        <f>IF(B4913&lt;&gt;0,NA(),Source!B4913)</f>
        <v>RPT</v>
      </c>
      <c r="I4913" s="5">
        <f>VLOOKUP(H4913,Mapping!B:E,4,FALSE)</f>
        <v>0</v>
      </c>
      <c r="J4913" s="9" t="str">
        <f>VLOOKUP(H4913,Mapping!B:M,12,FALSE)</f>
        <v/>
      </c>
      <c r="K4913" s="5" t="str">
        <f>VLOOKUP(H4913,Mapping!B:H,7,FALSE)</f>
        <v>FNA Breast</v>
      </c>
      <c r="L4913" s="5" t="e">
        <f>IF(B4913&lt;&gt;0,B4913,IF(M4913=1,I4913,NA()))</f>
        <v>#N/A</v>
      </c>
      <c r="N4913" s="9">
        <f>IFERROR(VLOOKUP(Labs!A4913,Mapping!D:M,10,FALSE),0)</f>
        <v>0</v>
      </c>
    </row>
    <row r="4914" spans="1:14" x14ac:dyDescent="0.25">
      <c r="A4914" s="5" t="str">
        <f>Source!B4914&amp;"|"&amp;Source!K4914</f>
        <v>PHYT|VLCF</v>
      </c>
      <c r="B4914" s="5">
        <f>IFERROR(VLOOKUP(Labs!A4914,Mapping!D:E,2,FALSE),0)</f>
        <v>0</v>
      </c>
      <c r="C4914" t="str">
        <f>Source!F4914</f>
        <v>Chem/Haem</v>
      </c>
      <c r="D4914" s="5" t="str">
        <f>Source!D4914</f>
        <v>PHYTANIC ACID</v>
      </c>
      <c r="E4914" s="5" t="str">
        <f>Source!L4914</f>
        <v>VERY LONG CHAIN FATTY ACIDS</v>
      </c>
      <c r="F4914" s="5" t="str">
        <f>IF(ISBLANK(Source!E4914),NA(),Source!E4914)</f>
        <v>umol/l</v>
      </c>
      <c r="G4914" s="5">
        <f>Source!I4914</f>
        <v>2</v>
      </c>
      <c r="H4914" s="5" t="str">
        <f>IF(B4914&lt;&gt;0,NA(),Source!B4914)</f>
        <v>PHYT</v>
      </c>
      <c r="I4914" s="5">
        <f>VLOOKUP(H4914,Mapping!B:E,4,FALSE)</f>
        <v>0</v>
      </c>
      <c r="J4914" s="9" t="str">
        <f>VLOOKUP(H4914,Mapping!B:M,12,FALSE)</f>
        <v/>
      </c>
      <c r="K4914" s="5" t="str">
        <f>VLOOKUP(H4914,Mapping!B:H,7,FALSE)</f>
        <v>VERY LONG CHAIN FATTY ACIDS</v>
      </c>
      <c r="L4914" s="5" t="e">
        <f>IF(B4914&lt;&gt;0,B4914,IF(M4914=1,I4914,NA()))</f>
        <v>#N/A</v>
      </c>
      <c r="N4914" s="9" t="str">
        <f>IFERROR(VLOOKUP(Labs!A4914,Mapping!D:M,10,FALSE),0)</f>
        <v/>
      </c>
    </row>
    <row r="4915" spans="1:14" x14ac:dyDescent="0.25">
      <c r="A4915" s="5" t="str">
        <f>Source!B4915&amp;"|"&amp;Source!K4915</f>
        <v>IGF|IGF</v>
      </c>
      <c r="B4915" s="5">
        <f>IFERROR(VLOOKUP(Labs!A4915,Mapping!D:E,2,FALSE),0)</f>
        <v>0</v>
      </c>
      <c r="C4915" t="str">
        <f>Source!F4915</f>
        <v>Chem/Haem</v>
      </c>
      <c r="D4915" s="5" t="str">
        <f>Source!D4915</f>
        <v>IGF</v>
      </c>
      <c r="E4915" s="5" t="str">
        <f>Source!L4915</f>
        <v>INSULIN LIKE GROWTH FACTOR</v>
      </c>
      <c r="F4915" s="5" t="str">
        <f>IF(ISBLANK(Source!E4915),NA(),Source!E4915)</f>
        <v>nmol/l</v>
      </c>
      <c r="G4915" s="5">
        <f>Source!I4915</f>
        <v>2</v>
      </c>
      <c r="H4915" s="5" t="str">
        <f>IF(B4915&lt;&gt;0,NA(),Source!B4915)</f>
        <v>IGF</v>
      </c>
      <c r="I4915" s="5">
        <f>VLOOKUP(H4915,Mapping!B:E,4,FALSE)</f>
        <v>0</v>
      </c>
      <c r="J4915" s="9" t="str">
        <f>VLOOKUP(H4915,Mapping!B:M,12,FALSE)</f>
        <v/>
      </c>
      <c r="K4915" s="5" t="str">
        <f>VLOOKUP(H4915,Mapping!B:H,7,FALSE)</f>
        <v>INSULIN LIKE GROWTH FACTOR</v>
      </c>
      <c r="L4915" s="5" t="e">
        <f>IF(B4915&lt;&gt;0,B4915,IF(M4915=1,I4915,NA()))</f>
        <v>#N/A</v>
      </c>
      <c r="N4915" s="9" t="str">
        <f>IFERROR(VLOOKUP(Labs!A4915,Mapping!D:M,10,FALSE),0)</f>
        <v/>
      </c>
    </row>
    <row r="4916" spans="1:14" x14ac:dyDescent="0.25">
      <c r="A4916" s="5" t="str">
        <f>Source!B4916&amp;"|"&amp;Source!K4916</f>
        <v>IGF|IGF</v>
      </c>
      <c r="B4916" s="5">
        <f>IFERROR(VLOOKUP(Labs!A4916,Mapping!D:E,2,FALSE),0)</f>
        <v>0</v>
      </c>
      <c r="C4916" t="str">
        <f>Source!F4916</f>
        <v>Chem/Haem</v>
      </c>
      <c r="D4916" s="5" t="str">
        <f>Source!D4916</f>
        <v>IGF</v>
      </c>
      <c r="E4916" s="5" t="str">
        <f>Source!L4916</f>
        <v>INSULIN LIKE GROWTH FACTOR</v>
      </c>
      <c r="F4916" s="5" t="str">
        <f>IF(ISBLANK(Source!E4916),NA(),Source!E4916)</f>
        <v>nmol/l</v>
      </c>
      <c r="G4916" s="5">
        <f>Source!I4916</f>
        <v>2</v>
      </c>
      <c r="H4916" s="5" t="str">
        <f>IF(B4916&lt;&gt;0,NA(),Source!B4916)</f>
        <v>IGF</v>
      </c>
      <c r="I4916" s="5">
        <f>VLOOKUP(H4916,Mapping!B:E,4,FALSE)</f>
        <v>0</v>
      </c>
      <c r="J4916" s="9" t="str">
        <f>VLOOKUP(H4916,Mapping!B:M,12,FALSE)</f>
        <v/>
      </c>
      <c r="K4916" s="5" t="str">
        <f>VLOOKUP(H4916,Mapping!B:H,7,FALSE)</f>
        <v>INSULIN LIKE GROWTH FACTOR</v>
      </c>
      <c r="L4916" s="5" t="e">
        <f>IF(B4916&lt;&gt;0,B4916,IF(M4916=1,I4916,NA()))</f>
        <v>#N/A</v>
      </c>
      <c r="N4916" s="9" t="str">
        <f>IFERROR(VLOOKUP(Labs!A4916,Mapping!D:M,10,FALSE),0)</f>
        <v/>
      </c>
    </row>
    <row r="4917" spans="1:14" x14ac:dyDescent="0.25">
      <c r="A4917" s="5" t="str">
        <f>Source!B4917&amp;"|"&amp;Source!K4917</f>
        <v>LIPO|LIPO</v>
      </c>
      <c r="B4917" s="5">
        <f>IFERROR(VLOOKUP(Labs!A4917,Mapping!D:E,2,FALSE),0)</f>
        <v>0</v>
      </c>
      <c r="C4917" t="str">
        <f>Source!F4917</f>
        <v>Chem/Haem</v>
      </c>
      <c r="D4917" s="5" t="str">
        <f>Source!D4917</f>
        <v>LIPOPROTEIN ELECTROPHORESIS</v>
      </c>
      <c r="E4917" s="5" t="str">
        <f>Source!L4917</f>
        <v>LIPOPROTEIN ELECTROPHORESIS</v>
      </c>
      <c r="F4917" s="5" t="e">
        <f>IF(ISBLANK(Source!E4917),NA(),Source!E4917)</f>
        <v>#N/A</v>
      </c>
      <c r="G4917" s="5">
        <f>Source!I4917</f>
        <v>2</v>
      </c>
      <c r="H4917" s="5" t="str">
        <f>IF(B4917&lt;&gt;0,NA(),Source!B4917)</f>
        <v>LIPO</v>
      </c>
      <c r="I4917" s="5">
        <f>VLOOKUP(H4917,Mapping!B:E,4,FALSE)</f>
        <v>0</v>
      </c>
      <c r="J4917" s="9" t="str">
        <f>VLOOKUP(H4917,Mapping!B:M,12,FALSE)</f>
        <v/>
      </c>
      <c r="K4917" s="5" t="str">
        <f>VLOOKUP(H4917,Mapping!B:H,7,FALSE)</f>
        <v>LIPOPROTEIN ELECTROPHORESIS</v>
      </c>
      <c r="L4917" s="5" t="e">
        <f>IF(B4917&lt;&gt;0,B4917,IF(M4917=1,I4917,NA()))</f>
        <v>#N/A</v>
      </c>
      <c r="N4917" s="9" t="str">
        <f>IFERROR(VLOOKUP(Labs!A4917,Mapping!D:M,10,FALSE),0)</f>
        <v/>
      </c>
    </row>
    <row r="4918" spans="1:14" x14ac:dyDescent="0.25">
      <c r="A4918" s="5" t="str">
        <f>Source!B4918&amp;"|"&amp;Source!K4918</f>
        <v>PC|PC</v>
      </c>
      <c r="B4918" s="5">
        <f>IFERROR(VLOOKUP(Labs!A4918,Mapping!D:E,2,FALSE),0)</f>
        <v>0</v>
      </c>
      <c r="C4918" t="str">
        <f>Source!F4918</f>
        <v>Chem/Haem</v>
      </c>
      <c r="D4918" s="5" t="str">
        <f>Source!D4918</f>
        <v>PROTEIN C</v>
      </c>
      <c r="E4918" s="5" t="str">
        <f>Source!L4918</f>
        <v>PROTEIN C</v>
      </c>
      <c r="F4918" s="5" t="str">
        <f>IF(ISBLANK(Source!E4918),NA(),Source!E4918)</f>
        <v>iu/dl</v>
      </c>
      <c r="G4918" s="5">
        <f>Source!I4918</f>
        <v>2</v>
      </c>
      <c r="H4918" s="5" t="str">
        <f>IF(B4918&lt;&gt;0,NA(),Source!B4918)</f>
        <v>PC</v>
      </c>
      <c r="I4918" s="5">
        <f>VLOOKUP(H4918,Mapping!B:E,4,FALSE)</f>
        <v>0</v>
      </c>
      <c r="J4918" s="9" t="str">
        <f>VLOOKUP(H4918,Mapping!B:M,12,FALSE)</f>
        <v/>
      </c>
      <c r="K4918" s="5" t="str">
        <f>VLOOKUP(H4918,Mapping!B:H,7,FALSE)</f>
        <v>Semen - fertility</v>
      </c>
      <c r="L4918" s="5" t="e">
        <f>IF(B4918&lt;&gt;0,B4918,IF(M4918=1,I4918,NA()))</f>
        <v>#N/A</v>
      </c>
      <c r="N4918" s="9">
        <f>IFERROR(VLOOKUP(Labs!A4918,Mapping!D:M,10,FALSE),0)</f>
        <v>0</v>
      </c>
    </row>
    <row r="4919" spans="1:14" x14ac:dyDescent="0.25">
      <c r="A4919" s="5" t="str">
        <f>Source!B4919&amp;"|"&amp;Source!K4919</f>
        <v>RAG|COPY</v>
      </c>
      <c r="B4919" s="5">
        <f>IFERROR(VLOOKUP(Labs!A4919,Mapping!D:E,2,FALSE),0)</f>
        <v>0</v>
      </c>
      <c r="C4919" t="str">
        <f>Source!F4919</f>
        <v>Chem/Haem</v>
      </c>
      <c r="D4919" s="5" t="str">
        <f>Source!D4919</f>
        <v>VWF FACTOR ANTIGEN</v>
      </c>
      <c r="E4919" s="5" t="str">
        <f>Source!L4919</f>
        <v>COAGULATION PROFILE (YEOVIL)</v>
      </c>
      <c r="F4919" s="5" t="str">
        <f>IF(ISBLANK(Source!E4919),NA(),Source!E4919)</f>
        <v>iu/dl</v>
      </c>
      <c r="G4919" s="5">
        <f>Source!I4919</f>
        <v>2</v>
      </c>
      <c r="H4919" s="5" t="str">
        <f>IF(B4919&lt;&gt;0,NA(),Source!B4919)</f>
        <v>RAG</v>
      </c>
      <c r="I4919" s="5">
        <f>VLOOKUP(H4919,Mapping!B:E,4,FALSE)</f>
        <v>0</v>
      </c>
      <c r="J4919" s="9" t="str">
        <f>VLOOKUP(H4919,Mapping!B:M,12,FALSE)</f>
        <v/>
      </c>
      <c r="K4919" s="5" t="str">
        <f>VLOOKUP(H4919,Mapping!B:H,7,FALSE)</f>
        <v>VON WILLEBRANDS SCREEN</v>
      </c>
      <c r="L4919" s="5" t="e">
        <f>IF(B4919&lt;&gt;0,B4919,IF(M4919=1,I4919,NA()))</f>
        <v>#N/A</v>
      </c>
      <c r="N4919" s="9">
        <f>IFERROR(VLOOKUP(Labs!A4919,Mapping!D:M,10,FALSE),0)</f>
        <v>0</v>
      </c>
    </row>
    <row r="4920" spans="1:14" x14ac:dyDescent="0.25">
      <c r="A4920" s="5" t="str">
        <f>Source!B4920&amp;"|"&amp;Source!K4920</f>
        <v>RPT|YNEFN x2</v>
      </c>
      <c r="B4920" s="5">
        <f>IFERROR(VLOOKUP(Labs!A4920,Mapping!D:E,2,FALSE),0)</f>
        <v>0</v>
      </c>
      <c r="C4920" t="str">
        <f>Source!F4920</f>
        <v>Non-Gynae Cytology</v>
      </c>
      <c r="D4920" s="5" t="str">
        <f>Source!D4920</f>
        <v>Report</v>
      </c>
      <c r="E4920" s="5" t="str">
        <f>Source!L4920</f>
        <v>FNA Neck x2</v>
      </c>
      <c r="F4920" s="5" t="e">
        <f>IF(ISBLANK(Source!E4920),NA(),Source!E4920)</f>
        <v>#N/A</v>
      </c>
      <c r="G4920" s="5">
        <f>Source!I4920</f>
        <v>2</v>
      </c>
      <c r="H4920" s="5" t="str">
        <f>IF(B4920&lt;&gt;0,NA(),Source!B4920)</f>
        <v>RPT</v>
      </c>
      <c r="I4920" s="5">
        <f>VLOOKUP(H4920,Mapping!B:E,4,FALSE)</f>
        <v>0</v>
      </c>
      <c r="J4920" s="9" t="str">
        <f>VLOOKUP(H4920,Mapping!B:M,12,FALSE)</f>
        <v/>
      </c>
      <c r="K4920" s="5" t="str">
        <f>VLOOKUP(H4920,Mapping!B:H,7,FALSE)</f>
        <v>FNA Breast</v>
      </c>
      <c r="L4920" s="5" t="e">
        <f>IF(B4920&lt;&gt;0,B4920,IF(M4920=1,I4920,NA()))</f>
        <v>#N/A</v>
      </c>
      <c r="N4920" s="9">
        <f>IFERROR(VLOOKUP(Labs!A4920,Mapping!D:M,10,FALSE),0)</f>
        <v>0</v>
      </c>
    </row>
    <row r="4921" spans="1:14" x14ac:dyDescent="0.25">
      <c r="A4921" s="5" t="str">
        <f>Source!B4921&amp;"|"&amp;Source!K4921</f>
        <v>RAG|VWDY</v>
      </c>
      <c r="B4921" s="5">
        <f>IFERROR(VLOOKUP(Labs!A4921,Mapping!D:E,2,FALSE),0)</f>
        <v>0</v>
      </c>
      <c r="C4921" t="str">
        <f>Source!F4921</f>
        <v>Chem/Haem</v>
      </c>
      <c r="D4921" s="5" t="str">
        <f>Source!D4921</f>
        <v>VWF FACTOR ANTIGEN</v>
      </c>
      <c r="E4921" s="5" t="str">
        <f>Source!L4921</f>
        <v>VON WILLEBRAND'S SCREEN (YEOVI</v>
      </c>
      <c r="F4921" s="5" t="str">
        <f>IF(ISBLANK(Source!E4921),NA(),Source!E4921)</f>
        <v>iu/dl</v>
      </c>
      <c r="G4921" s="5">
        <f>Source!I4921</f>
        <v>2</v>
      </c>
      <c r="H4921" s="5" t="str">
        <f>IF(B4921&lt;&gt;0,NA(),Source!B4921)</f>
        <v>RAG</v>
      </c>
      <c r="I4921" s="5">
        <f>VLOOKUP(H4921,Mapping!B:E,4,FALSE)</f>
        <v>0</v>
      </c>
      <c r="J4921" s="9" t="str">
        <f>VLOOKUP(H4921,Mapping!B:M,12,FALSE)</f>
        <v/>
      </c>
      <c r="K4921" s="5" t="str">
        <f>VLOOKUP(H4921,Mapping!B:H,7,FALSE)</f>
        <v>VON WILLEBRANDS SCREEN</v>
      </c>
      <c r="L4921" s="5" t="e">
        <f>IF(B4921&lt;&gt;0,B4921,IF(M4921=1,I4921,NA()))</f>
        <v>#N/A</v>
      </c>
      <c r="N4921" s="9">
        <f>IFERROR(VLOOKUP(Labs!A4921,Mapping!D:M,10,FALSE),0)</f>
        <v>0</v>
      </c>
    </row>
    <row r="4922" spans="1:14" x14ac:dyDescent="0.25">
      <c r="A4922" s="5" t="str">
        <f>Source!B4922&amp;"|"&amp;Source!K4922</f>
        <v>TOM|TOM</v>
      </c>
      <c r="B4922" s="5">
        <f>IFERROR(VLOOKUP(Labs!A4922,Mapping!D:E,2,FALSE),0)</f>
        <v>0</v>
      </c>
      <c r="C4922" t="str">
        <f>Source!F4922</f>
        <v>Chem/Haem</v>
      </c>
      <c r="D4922" s="5" t="str">
        <f>Source!D4922</f>
        <v>SP IGE TOMATO</v>
      </c>
      <c r="E4922" s="5" t="str">
        <f>Source!L4922</f>
        <v>SP IGE TOMATO</v>
      </c>
      <c r="F4922" s="5" t="e">
        <f>IF(ISBLANK(Source!E4922),NA(),Source!E4922)</f>
        <v>#N/A</v>
      </c>
      <c r="G4922" s="5">
        <f>Source!I4922</f>
        <v>2</v>
      </c>
      <c r="H4922" s="5" t="str">
        <f>IF(B4922&lt;&gt;0,NA(),Source!B4922)</f>
        <v>TOM</v>
      </c>
      <c r="I4922" s="5">
        <f>VLOOKUP(H4922,Mapping!B:E,4,FALSE)</f>
        <v>0</v>
      </c>
      <c r="J4922" s="9" t="str">
        <f>VLOOKUP(H4922,Mapping!B:M,12,FALSE)</f>
        <v/>
      </c>
      <c r="K4922" s="5" t="str">
        <f>VLOOKUP(H4922,Mapping!B:H,7,FALSE)</f>
        <v>SP IGE TOMATO</v>
      </c>
      <c r="L4922" s="5" t="e">
        <f>IF(B4922&lt;&gt;0,B4922,IF(M4922=1,I4922,NA()))</f>
        <v>#N/A</v>
      </c>
      <c r="N4922" s="9" t="str">
        <f>IFERROR(VLOOKUP(Labs!A4922,Mapping!D:M,10,FALSE),0)</f>
        <v/>
      </c>
    </row>
    <row r="4923" spans="1:14" x14ac:dyDescent="0.25">
      <c r="A4923" s="5" t="str">
        <f>Source!B4923&amp;"|"&amp;Source!K4923</f>
        <v>RP3A|RP3A</v>
      </c>
      <c r="B4923" s="5">
        <f>IFERROR(VLOOKUP(Labs!A4923,Mapping!D:E,2,FALSE),0)</f>
        <v>0</v>
      </c>
      <c r="C4923" t="str">
        <f>Source!F4923</f>
        <v>Chem/Haem</v>
      </c>
      <c r="D4923" s="5" t="str">
        <f>Source!D4923</f>
        <v>RNA POLYMERASE III ABS</v>
      </c>
      <c r="E4923" s="5" t="str">
        <f>Source!L4923</f>
        <v>RNA POLYMERASE III ABS</v>
      </c>
      <c r="F4923" s="5" t="e">
        <f>IF(ISBLANK(Source!E4923),NA(),Source!E4923)</f>
        <v>#N/A</v>
      </c>
      <c r="G4923" s="5">
        <f>Source!I4923</f>
        <v>2</v>
      </c>
      <c r="H4923" s="5" t="str">
        <f>IF(B4923&lt;&gt;0,NA(),Source!B4923)</f>
        <v>RP3A</v>
      </c>
      <c r="I4923" s="5">
        <f>VLOOKUP(H4923,Mapping!B:E,4,FALSE)</f>
        <v>0</v>
      </c>
      <c r="J4923" s="9" t="str">
        <f>VLOOKUP(H4923,Mapping!B:M,12,FALSE)</f>
        <v/>
      </c>
      <c r="K4923" s="5" t="str">
        <f>VLOOKUP(H4923,Mapping!B:H,7,FALSE)</f>
        <v>RNA POLYMERASE III ABS</v>
      </c>
      <c r="L4923" s="5" t="e">
        <f>IF(B4923&lt;&gt;0,B4923,IF(M4923=1,I4923,NA()))</f>
        <v>#N/A</v>
      </c>
      <c r="N4923" s="9" t="str">
        <f>IFERROR(VLOOKUP(Labs!A4923,Mapping!D:M,10,FALSE),0)</f>
        <v/>
      </c>
    </row>
    <row r="4924" spans="1:14" x14ac:dyDescent="0.25">
      <c r="A4924" s="5" t="str">
        <f>Source!B4924&amp;"|"&amp;Source!K4924</f>
        <v>RPT|TCYFL x2</v>
      </c>
      <c r="B4924" s="5">
        <f>IFERROR(VLOOKUP(Labs!A4924,Mapping!D:E,2,FALSE),0)</f>
        <v>0</v>
      </c>
      <c r="C4924" t="str">
        <f>Source!F4924</f>
        <v>Non-Gynae Cytology</v>
      </c>
      <c r="D4924" s="5" t="str">
        <f>Source!D4924</f>
        <v>Report</v>
      </c>
      <c r="E4924" s="5" t="str">
        <f>Source!L4924</f>
        <v>Cyst fluid x2</v>
      </c>
      <c r="F4924" s="5" t="e">
        <f>IF(ISBLANK(Source!E4924),NA(),Source!E4924)</f>
        <v>#N/A</v>
      </c>
      <c r="G4924" s="5">
        <f>Source!I4924</f>
        <v>2</v>
      </c>
      <c r="H4924" s="5" t="str">
        <f>IF(B4924&lt;&gt;0,NA(),Source!B4924)</f>
        <v>RPT</v>
      </c>
      <c r="I4924" s="5">
        <f>VLOOKUP(H4924,Mapping!B:E,4,FALSE)</f>
        <v>0</v>
      </c>
      <c r="J4924" s="9" t="str">
        <f>VLOOKUP(H4924,Mapping!B:M,12,FALSE)</f>
        <v/>
      </c>
      <c r="K4924" s="5" t="str">
        <f>VLOOKUP(H4924,Mapping!B:H,7,FALSE)</f>
        <v>FNA Breast</v>
      </c>
      <c r="L4924" s="5" t="e">
        <f>IF(B4924&lt;&gt;0,B4924,IF(M4924=1,I4924,NA()))</f>
        <v>#N/A</v>
      </c>
      <c r="N4924" s="9">
        <f>IFERROR(VLOOKUP(Labs!A4924,Mapping!D:M,10,FALSE),0)</f>
        <v>0</v>
      </c>
    </row>
    <row r="4925" spans="1:14" x14ac:dyDescent="0.25">
      <c r="A4925" s="5" t="str">
        <f>Source!B4925&amp;"|"&amp;Source!K4925</f>
        <v>RPT|YGRFN</v>
      </c>
      <c r="B4925" s="5">
        <f>IFERROR(VLOOKUP(Labs!A4925,Mapping!D:E,2,FALSE),0)</f>
        <v>0</v>
      </c>
      <c r="C4925" t="str">
        <f>Source!F4925</f>
        <v>Non-Gynae Cytology</v>
      </c>
      <c r="D4925" s="5" t="str">
        <f>Source!D4925</f>
        <v>Report</v>
      </c>
      <c r="E4925" s="5" t="str">
        <f>Source!L4925</f>
        <v>FNA groin</v>
      </c>
      <c r="F4925" s="5" t="e">
        <f>IF(ISBLANK(Source!E4925),NA(),Source!E4925)</f>
        <v>#N/A</v>
      </c>
      <c r="G4925" s="5">
        <f>Source!I4925</f>
        <v>2</v>
      </c>
      <c r="H4925" s="5" t="str">
        <f>IF(B4925&lt;&gt;0,NA(),Source!B4925)</f>
        <v>RPT</v>
      </c>
      <c r="I4925" s="5">
        <f>VLOOKUP(H4925,Mapping!B:E,4,FALSE)</f>
        <v>0</v>
      </c>
      <c r="J4925" s="9" t="str">
        <f>VLOOKUP(H4925,Mapping!B:M,12,FALSE)</f>
        <v/>
      </c>
      <c r="K4925" s="5" t="str">
        <f>VLOOKUP(H4925,Mapping!B:H,7,FALSE)</f>
        <v>FNA Breast</v>
      </c>
      <c r="L4925" s="5" t="e">
        <f>IF(B4925&lt;&gt;0,B4925,IF(M4925=1,I4925,NA()))</f>
        <v>#N/A</v>
      </c>
      <c r="N4925" s="9">
        <f>IFERROR(VLOOKUP(Labs!A4925,Mapping!D:M,10,FALSE),0)</f>
        <v>0</v>
      </c>
    </row>
    <row r="4926" spans="1:14" x14ac:dyDescent="0.25">
      <c r="A4926" s="5" t="str">
        <f>Source!B4926&amp;"|"&amp;Source!K4926</f>
        <v>RPT|YOEBR, YOBW</v>
      </c>
      <c r="B4926" s="5">
        <f>IFERROR(VLOOKUP(Labs!A4926,Mapping!D:E,2,FALSE),0)</f>
        <v>0</v>
      </c>
      <c r="C4926" t="str">
        <f>Source!F4926</f>
        <v>Non-Gynae Cytology</v>
      </c>
      <c r="D4926" s="5" t="str">
        <f>Source!D4926</f>
        <v>Report</v>
      </c>
      <c r="E4926" s="5" t="str">
        <f>Source!L4926</f>
        <v>Oesophageal brushing, Oesophageal bruswash</v>
      </c>
      <c r="F4926" s="5" t="e">
        <f>IF(ISBLANK(Source!E4926),NA(),Source!E4926)</f>
        <v>#N/A</v>
      </c>
      <c r="G4926" s="5">
        <f>Source!I4926</f>
        <v>2</v>
      </c>
      <c r="H4926" s="5" t="str">
        <f>IF(B4926&lt;&gt;0,NA(),Source!B4926)</f>
        <v>RPT</v>
      </c>
      <c r="I4926" s="5">
        <f>VLOOKUP(H4926,Mapping!B:E,4,FALSE)</f>
        <v>0</v>
      </c>
      <c r="J4926" s="9" t="str">
        <f>VLOOKUP(H4926,Mapping!B:M,12,FALSE)</f>
        <v/>
      </c>
      <c r="K4926" s="5" t="str">
        <f>VLOOKUP(H4926,Mapping!B:H,7,FALSE)</f>
        <v>FNA Breast</v>
      </c>
      <c r="L4926" s="5" t="e">
        <f>IF(B4926&lt;&gt;0,B4926,IF(M4926=1,I4926,NA()))</f>
        <v>#N/A</v>
      </c>
      <c r="N4926" s="9">
        <f>IFERROR(VLOOKUP(Labs!A4926,Mapping!D:M,10,FALSE),0)</f>
        <v>0</v>
      </c>
    </row>
    <row r="4927" spans="1:14" x14ac:dyDescent="0.25">
      <c r="A4927" s="5" t="str">
        <f>Source!B4927&amp;"|"&amp;Source!K4927</f>
        <v>RPT|YTHFN, THY</v>
      </c>
      <c r="B4927" s="5">
        <f>IFERROR(VLOOKUP(Labs!A4927,Mapping!D:E,2,FALSE),0)</f>
        <v>0</v>
      </c>
      <c r="C4927" t="str">
        <f>Source!F4927</f>
        <v>Non-Gynae Cytology</v>
      </c>
      <c r="D4927" s="5" t="str">
        <f>Source!D4927</f>
        <v>Report</v>
      </c>
      <c r="E4927" s="5" t="str">
        <f>Source!L4927</f>
        <v>FNA Thyroid, Thyroid</v>
      </c>
      <c r="F4927" s="5" t="e">
        <f>IF(ISBLANK(Source!E4927),NA(),Source!E4927)</f>
        <v>#N/A</v>
      </c>
      <c r="G4927" s="5">
        <f>Source!I4927</f>
        <v>2</v>
      </c>
      <c r="H4927" s="5" t="str">
        <f>IF(B4927&lt;&gt;0,NA(),Source!B4927)</f>
        <v>RPT</v>
      </c>
      <c r="I4927" s="5">
        <f>VLOOKUP(H4927,Mapping!B:E,4,FALSE)</f>
        <v>0</v>
      </c>
      <c r="J4927" s="9" t="str">
        <f>VLOOKUP(H4927,Mapping!B:M,12,FALSE)</f>
        <v/>
      </c>
      <c r="K4927" s="5" t="str">
        <f>VLOOKUP(H4927,Mapping!B:H,7,FALSE)</f>
        <v>FNA Breast</v>
      </c>
      <c r="L4927" s="5" t="e">
        <f>IF(B4927&lt;&gt;0,B4927,IF(M4927=1,I4927,NA()))</f>
        <v>#N/A</v>
      </c>
      <c r="N4927" s="9">
        <f>IFERROR(VLOOKUP(Labs!A4927,Mapping!D:M,10,FALSE),0)</f>
        <v>0</v>
      </c>
    </row>
    <row r="4928" spans="1:14" x14ac:dyDescent="0.25">
      <c r="A4928" s="5" t="str">
        <f>Source!B4928&amp;"|"&amp;Source!K4928</f>
        <v>SE|SE</v>
      </c>
      <c r="B4928" s="5">
        <f>IFERROR(VLOOKUP(Labs!A4928,Mapping!D:E,2,FALSE),0)</f>
        <v>0</v>
      </c>
      <c r="C4928" t="str">
        <f>Source!F4928</f>
        <v>Chem/Haem</v>
      </c>
      <c r="D4928" s="5" t="str">
        <f>Source!D4928</f>
        <v>SELENIUM</v>
      </c>
      <c r="E4928" s="5" t="str">
        <f>Source!L4928</f>
        <v>SELENIUM</v>
      </c>
      <c r="F4928" s="5" t="str">
        <f>IF(ISBLANK(Source!E4928),NA(),Source!E4928)</f>
        <v>umol/l</v>
      </c>
      <c r="G4928" s="5">
        <f>Source!I4928</f>
        <v>2</v>
      </c>
      <c r="H4928" s="5" t="str">
        <f>IF(B4928&lt;&gt;0,NA(),Source!B4928)</f>
        <v>SE</v>
      </c>
      <c r="I4928" s="5">
        <f>VLOOKUP(H4928,Mapping!B:E,4,FALSE)</f>
        <v>0</v>
      </c>
      <c r="J4928" s="9" t="str">
        <f>VLOOKUP(H4928,Mapping!B:M,12,FALSE)</f>
        <v/>
      </c>
      <c r="K4928" s="5" t="str">
        <f>VLOOKUP(H4928,Mapping!B:H,7,FALSE)</f>
        <v>SELENIUM</v>
      </c>
      <c r="L4928" s="5" t="e">
        <f>IF(B4928&lt;&gt;0,B4928,IF(M4928=1,I4928,NA()))</f>
        <v>#N/A</v>
      </c>
      <c r="N4928" s="9" t="str">
        <f>IFERROR(VLOOKUP(Labs!A4928,Mapping!D:M,10,FALSE),0)</f>
        <v/>
      </c>
    </row>
    <row r="4929" spans="1:14" x14ac:dyDescent="0.25">
      <c r="A4929" s="5" t="str">
        <f>Source!B4929&amp;"|"&amp;Source!K4929</f>
        <v>TXAM|TXSA</v>
      </c>
      <c r="B4929" s="5">
        <f>IFERROR(VLOOKUP(Labs!A4929,Mapping!D:E,2,FALSE),0)</f>
        <v>0</v>
      </c>
      <c r="C4929" t="str">
        <f>Source!F4929</f>
        <v>Chem/Haem</v>
      </c>
      <c r="D4929" s="5" t="str">
        <f>Source!D4929</f>
        <v>Toxoplasma ISAGA IgM</v>
      </c>
      <c r="E4929" s="5" t="str">
        <f>Source!L4929</f>
        <v>Toxoplasma Serology.</v>
      </c>
      <c r="F4929" s="5" t="e">
        <f>IF(ISBLANK(Source!E4929),NA(),Source!E4929)</f>
        <v>#N/A</v>
      </c>
      <c r="G4929" s="5">
        <f>Source!I4929</f>
        <v>2</v>
      </c>
      <c r="H4929" s="5" t="str">
        <f>IF(B4929&lt;&gt;0,NA(),Source!B4929)</f>
        <v>TXAM</v>
      </c>
      <c r="I4929" s="5">
        <f>VLOOKUP(H4929,Mapping!B:E,4,FALSE)</f>
        <v>0</v>
      </c>
      <c r="J4929" s="9" t="str">
        <f>VLOOKUP(H4929,Mapping!B:M,12,FALSE)</f>
        <v/>
      </c>
      <c r="K4929" s="5" t="str">
        <f>VLOOKUP(H4929,Mapping!B:H,7,FALSE)</f>
        <v>Toxoplasma Serology :</v>
      </c>
      <c r="L4929" s="5" t="e">
        <f>IF(B4929&lt;&gt;0,B4929,IF(M4929=1,I4929,NA()))</f>
        <v>#N/A</v>
      </c>
      <c r="N4929" s="9" t="str">
        <f>IFERROR(VLOOKUP(Labs!A4929,Mapping!D:M,10,FALSE),0)</f>
        <v/>
      </c>
    </row>
    <row r="4930" spans="1:14" x14ac:dyDescent="0.25">
      <c r="A4930" s="5" t="str">
        <f>Source!B4930&amp;"|"&amp;Source!K4930</f>
        <v>SHBG|SHBG</v>
      </c>
      <c r="B4930" s="5">
        <f>IFERROR(VLOOKUP(Labs!A4930,Mapping!D:E,2,FALSE),0)</f>
        <v>0</v>
      </c>
      <c r="C4930" t="str">
        <f>Source!F4930</f>
        <v>Chem/Haem</v>
      </c>
      <c r="D4930" s="5" t="str">
        <f>Source!D4930</f>
        <v>SEX HORMONE BINDING GLOBULIN</v>
      </c>
      <c r="E4930" s="5" t="str">
        <f>Source!L4930</f>
        <v>SEX HORMONE BINDING GLOBULIN</v>
      </c>
      <c r="F4930" s="5" t="str">
        <f>IF(ISBLANK(Source!E4930),NA(),Source!E4930)</f>
        <v>nmol/L</v>
      </c>
      <c r="G4930" s="5">
        <f>Source!I4930</f>
        <v>2</v>
      </c>
      <c r="H4930" s="5" t="str">
        <f>IF(B4930&lt;&gt;0,NA(),Source!B4930)</f>
        <v>SHBG</v>
      </c>
      <c r="I4930" s="5">
        <f>VLOOKUP(H4930,Mapping!B:E,4,FALSE)</f>
        <v>0</v>
      </c>
      <c r="J4930" s="9" t="str">
        <f>VLOOKUP(H4930,Mapping!B:M,12,FALSE)</f>
        <v/>
      </c>
      <c r="K4930" s="5" t="str">
        <f>VLOOKUP(H4930,Mapping!B:H,7,FALSE)</f>
        <v>SEX HORMONE BINDING GLOBULIN</v>
      </c>
      <c r="L4930" s="5" t="e">
        <f>IF(B4930&lt;&gt;0,B4930,IF(M4930=1,I4930,NA()))</f>
        <v>#N/A</v>
      </c>
      <c r="N4930" s="9" t="str">
        <f>IFERROR(VLOOKUP(Labs!A4930,Mapping!D:M,10,FALSE),0)</f>
        <v/>
      </c>
    </row>
    <row r="4931" spans="1:14" x14ac:dyDescent="0.25">
      <c r="A4931" s="5" t="str">
        <f>Source!B4931&amp;"|"&amp;Source!K4931</f>
        <v>TPCC|TPCC</v>
      </c>
      <c r="B4931" s="5">
        <f>IFERROR(VLOOKUP(Labs!A4931,Mapping!D:E,2,FALSE),0)</f>
        <v>0</v>
      </c>
      <c r="C4931" t="str">
        <f>Source!F4931</f>
        <v>Chem/Haem</v>
      </c>
      <c r="D4931" s="5" t="str">
        <f>Source!D4931</f>
        <v>Toxoplasma PCR:</v>
      </c>
      <c r="E4931" s="5" t="str">
        <f>Source!L4931</f>
        <v>Toxoplasma PCR</v>
      </c>
      <c r="F4931" s="5" t="e">
        <f>IF(ISBLANK(Source!E4931),NA(),Source!E4931)</f>
        <v>#N/A</v>
      </c>
      <c r="G4931" s="5">
        <f>Source!I4931</f>
        <v>2</v>
      </c>
      <c r="H4931" s="5" t="str">
        <f>IF(B4931&lt;&gt;0,NA(),Source!B4931)</f>
        <v>TPCC</v>
      </c>
      <c r="I4931" s="5">
        <f>VLOOKUP(H4931,Mapping!B:E,4,FALSE)</f>
        <v>0</v>
      </c>
      <c r="J4931" s="9" t="str">
        <f>VLOOKUP(H4931,Mapping!B:M,12,FALSE)</f>
        <v/>
      </c>
      <c r="K4931" s="5" t="str">
        <f>VLOOKUP(H4931,Mapping!B:H,7,FALSE)</f>
        <v>Toxoplasma PCR</v>
      </c>
      <c r="L4931" s="5" t="e">
        <f>IF(B4931&lt;&gt;0,B4931,IF(M4931=1,I4931,NA()))</f>
        <v>#N/A</v>
      </c>
      <c r="N4931" s="9" t="str">
        <f>IFERROR(VLOOKUP(Labs!A4931,Mapping!D:M,10,FALSE),0)</f>
        <v/>
      </c>
    </row>
    <row r="4932" spans="1:14" x14ac:dyDescent="0.25">
      <c r="A4932" s="5" t="str">
        <f>Source!B4932&amp;"|"&amp;Source!K4932</f>
        <v>MSN|XRS</v>
      </c>
      <c r="B4932" s="5">
        <f>IFERROR(VLOOKUP(Labs!A4932,Mapping!D:E,2,FALSE),0)</f>
        <v>0</v>
      </c>
      <c r="C4932" t="str">
        <f>Source!F4932</f>
        <v>Microbiology</v>
      </c>
      <c r="D4932" s="5" t="str">
        <f>Source!D4932</f>
        <v>Nose............:</v>
      </c>
      <c r="E4932" s="5" t="str">
        <f>Source!L4932</f>
        <v>MRSA/MSSA Screen</v>
      </c>
      <c r="F4932" s="5" t="e">
        <f>IF(ISBLANK(Source!E4932),NA(),Source!E4932)</f>
        <v>#N/A</v>
      </c>
      <c r="G4932" s="5">
        <f>Source!I4932</f>
        <v>2</v>
      </c>
      <c r="H4932" s="5" t="str">
        <f>IF(B4932&lt;&gt;0,NA(),Source!B4932)</f>
        <v>MSN</v>
      </c>
      <c r="I4932" s="5">
        <f>VLOOKUP(H4932,Mapping!B:E,4,FALSE)</f>
        <v>0</v>
      </c>
      <c r="J4932" s="9" t="str">
        <f>VLOOKUP(H4932,Mapping!B:M,12,FALSE)</f>
        <v/>
      </c>
      <c r="K4932" s="5" t="str">
        <f>VLOOKUP(H4932,Mapping!B:H,7,FALSE)</f>
        <v>MRSA/MSSA Screen</v>
      </c>
      <c r="L4932" s="5" t="e">
        <f>IF(B4932&lt;&gt;0,B4932,IF(M4932=1,I4932,NA()))</f>
        <v>#N/A</v>
      </c>
      <c r="N4932" s="9">
        <f>IFERROR(VLOOKUP(Labs!A4932,Mapping!D:M,10,FALSE),0)</f>
        <v>0</v>
      </c>
    </row>
    <row r="4933" spans="1:14" x14ac:dyDescent="0.25">
      <c r="A4933" s="5" t="str">
        <f>Source!B4933&amp;"|"&amp;Source!K4933</f>
        <v>NMDC|NMDC</v>
      </c>
      <c r="B4933" s="5">
        <f>IFERROR(VLOOKUP(Labs!A4933,Mapping!D:E,2,FALSE),0)</f>
        <v>0</v>
      </c>
      <c r="C4933" t="str">
        <f>Source!F4933</f>
        <v>Chem/Haem</v>
      </c>
      <c r="D4933" s="5" t="str">
        <f>Source!D4933</f>
        <v>NMDA RECEPTOR ABS (CSF)</v>
      </c>
      <c r="E4933" s="5" t="str">
        <f>Source!L4933</f>
        <v>NMDA RECEPTOR ABS (CSF)</v>
      </c>
      <c r="F4933" s="5" t="e">
        <f>IF(ISBLANK(Source!E4933),NA(),Source!E4933)</f>
        <v>#N/A</v>
      </c>
      <c r="G4933" s="5">
        <f>Source!I4933</f>
        <v>2</v>
      </c>
      <c r="H4933" s="5" t="str">
        <f>IF(B4933&lt;&gt;0,NA(),Source!B4933)</f>
        <v>NMDC</v>
      </c>
      <c r="I4933" s="5">
        <f>VLOOKUP(H4933,Mapping!B:E,4,FALSE)</f>
        <v>0</v>
      </c>
      <c r="J4933" s="9" t="str">
        <f>VLOOKUP(H4933,Mapping!B:M,12,FALSE)</f>
        <v/>
      </c>
      <c r="K4933" s="5" t="str">
        <f>VLOOKUP(H4933,Mapping!B:H,7,FALSE)</f>
        <v>NMDA RECEPTOR ABS (CSF)</v>
      </c>
      <c r="L4933" s="5" t="e">
        <f>IF(B4933&lt;&gt;0,B4933,IF(M4933=1,I4933,NA()))</f>
        <v>#N/A</v>
      </c>
      <c r="N4933" s="9" t="str">
        <f>IFERROR(VLOOKUP(Labs!A4933,Mapping!D:M,10,FALSE),0)</f>
        <v/>
      </c>
    </row>
    <row r="4934" spans="1:14" x14ac:dyDescent="0.25">
      <c r="A4934" s="5" t="str">
        <f>Source!B4934&amp;"|"&amp;Source!K4934</f>
        <v>SUM|BRTRAP</v>
      </c>
      <c r="B4934" s="5">
        <f>IFERROR(VLOOKUP(Labs!A4934,Mapping!D:E,2,FALSE),0)</f>
        <v>0</v>
      </c>
      <c r="C4934" t="str">
        <f>Source!F4934</f>
        <v>Non-Gynae Cytology</v>
      </c>
      <c r="D4934" s="5" t="str">
        <f>Source!D4934</f>
        <v>Summary</v>
      </c>
      <c r="E4934" s="5" t="str">
        <f>Source!L4934</f>
        <v>Bronchial Trap</v>
      </c>
      <c r="F4934" s="5" t="e">
        <f>IF(ISBLANK(Source!E4934),NA(),Source!E4934)</f>
        <v>#N/A</v>
      </c>
      <c r="G4934" s="5">
        <f>Source!I4934</f>
        <v>2</v>
      </c>
      <c r="H4934" s="5" t="str">
        <f>IF(B4934&lt;&gt;0,NA(),Source!B4934)</f>
        <v>SUM</v>
      </c>
      <c r="I4934" s="5">
        <f>VLOOKUP(H4934,Mapping!B:E,4,FALSE)</f>
        <v>0</v>
      </c>
      <c r="J4934" s="9" t="str">
        <f>VLOOKUP(H4934,Mapping!B:M,12,FALSE)</f>
        <v/>
      </c>
      <c r="K4934" s="5" t="str">
        <f>VLOOKUP(H4934,Mapping!B:H,7,FALSE)</f>
        <v>FNA Breast</v>
      </c>
      <c r="L4934" s="5" t="e">
        <f>IF(B4934&lt;&gt;0,B4934,IF(M4934=1,I4934,NA()))</f>
        <v>#N/A</v>
      </c>
      <c r="N4934" s="9">
        <f>IFERROR(VLOOKUP(Labs!A4934,Mapping!D:M,10,FALSE),0)</f>
        <v>0</v>
      </c>
    </row>
    <row r="4935" spans="1:14" x14ac:dyDescent="0.25">
      <c r="A4935" s="5" t="str">
        <f>Source!B4935&amp;"|"&amp;Source!K4935</f>
        <v>TOMC|TOM</v>
      </c>
      <c r="B4935" s="5">
        <f>IFERROR(VLOOKUP(Labs!A4935,Mapping!D:E,2,FALSE),0)</f>
        <v>0</v>
      </c>
      <c r="C4935" t="str">
        <f>Source!F4935</f>
        <v>Chem/Haem</v>
      </c>
      <c r="D4935" s="5" t="str">
        <f>Source!D4935</f>
        <v>SP IGE TOMATO CLASS</v>
      </c>
      <c r="E4935" s="5" t="str">
        <f>Source!L4935</f>
        <v>SP IGE TOMATO</v>
      </c>
      <c r="F4935" s="5" t="e">
        <f>IF(ISBLANK(Source!E4935),NA(),Source!E4935)</f>
        <v>#N/A</v>
      </c>
      <c r="G4935" s="5">
        <f>Source!I4935</f>
        <v>2</v>
      </c>
      <c r="H4935" s="5" t="str">
        <f>IF(B4935&lt;&gt;0,NA(),Source!B4935)</f>
        <v>TOMC</v>
      </c>
      <c r="I4935" s="5">
        <f>VLOOKUP(H4935,Mapping!B:E,4,FALSE)</f>
        <v>0</v>
      </c>
      <c r="J4935" s="9" t="str">
        <f>VLOOKUP(H4935,Mapping!B:M,12,FALSE)</f>
        <v/>
      </c>
      <c r="K4935" s="5" t="str">
        <f>VLOOKUP(H4935,Mapping!B:H,7,FALSE)</f>
        <v>SP IGE TOMATO</v>
      </c>
      <c r="L4935" s="5" t="e">
        <f>IF(B4935&lt;&gt;0,B4935,IF(M4935=1,I4935,NA()))</f>
        <v>#N/A</v>
      </c>
      <c r="N4935" s="9" t="str">
        <f>IFERROR(VLOOKUP(Labs!A4935,Mapping!D:M,10,FALSE),0)</f>
        <v/>
      </c>
    </row>
    <row r="4936" spans="1:14" x14ac:dyDescent="0.25">
      <c r="A4936" s="5" t="str">
        <f>Source!B4936&amp;"|"&amp;Source!K4936</f>
        <v>UCRE|UPBG</v>
      </c>
      <c r="B4936" s="5">
        <f>IFERROR(VLOOKUP(Labs!A4936,Mapping!D:E,2,FALSE),0)</f>
        <v>0</v>
      </c>
      <c r="C4936" t="str">
        <f>Source!F4936</f>
        <v>Chem/Haem</v>
      </c>
      <c r="D4936" s="5" t="str">
        <f>Source!D4936</f>
        <v>URINE CREATININE</v>
      </c>
      <c r="E4936" s="5" t="str">
        <f>Source!L4936</f>
        <v>URINE PORPHOBILINOGEN (SCREEN)</v>
      </c>
      <c r="F4936" s="5" t="str">
        <f>IF(ISBLANK(Source!E4936),NA(),Source!E4936)</f>
        <v>mmol/l</v>
      </c>
      <c r="G4936" s="5">
        <f>Source!I4936</f>
        <v>2</v>
      </c>
      <c r="H4936" s="5" t="str">
        <f>IF(B4936&lt;&gt;0,NA(),Source!B4936)</f>
        <v>UCRE</v>
      </c>
      <c r="I4936" s="5" t="str">
        <f>VLOOKUP(H4936,Mapping!B:E,4,FALSE)</f>
        <v>14683-7</v>
      </c>
      <c r="J4936" s="9" t="str">
        <f>VLOOKUP(H4936,Mapping!B:M,12,FALSE)</f>
        <v>Creatinine [Moles/volume] in Urine</v>
      </c>
      <c r="K4936" s="5" t="str">
        <f>VLOOKUP(H4936,Mapping!B:H,7,FALSE)</f>
        <v>MICROALBUMIN</v>
      </c>
      <c r="L4936" s="5" t="e">
        <f>IF(B4936&lt;&gt;0,B4936,IF(M4936=1,I4936,NA()))</f>
        <v>#N/A</v>
      </c>
      <c r="N4936" s="9">
        <f>IFERROR(VLOOKUP(Labs!A4936,Mapping!D:M,10,FALSE),0)</f>
        <v>0</v>
      </c>
    </row>
    <row r="4937" spans="1:14" x14ac:dyDescent="0.25">
      <c r="A4937" s="5" t="str">
        <f>Source!B4937&amp;"|"&amp;Source!K4937</f>
        <v>UHGA|UHGA</v>
      </c>
      <c r="B4937" s="5">
        <f>IFERROR(VLOOKUP(Labs!A4937,Mapping!D:E,2,FALSE),0)</f>
        <v>0</v>
      </c>
      <c r="C4937" t="str">
        <f>Source!F4937</f>
        <v>Chem/Haem</v>
      </c>
      <c r="D4937" s="5" t="str">
        <f>Source!D4937</f>
        <v>URINE HOMOGENTISIC ACID</v>
      </c>
      <c r="E4937" s="5" t="str">
        <f>Source!L4937</f>
        <v>URINE HOMOGENTISIC ACID</v>
      </c>
      <c r="F4937" s="5" t="e">
        <f>IF(ISBLANK(Source!E4937),NA(),Source!E4937)</f>
        <v>#N/A</v>
      </c>
      <c r="G4937" s="5">
        <f>Source!I4937</f>
        <v>2</v>
      </c>
      <c r="H4937" s="5" t="str">
        <f>IF(B4937&lt;&gt;0,NA(),Source!B4937)</f>
        <v>UHGA</v>
      </c>
      <c r="I4937" s="5">
        <f>VLOOKUP(H4937,Mapping!B:E,4,FALSE)</f>
        <v>0</v>
      </c>
      <c r="J4937" s="9" t="str">
        <f>VLOOKUP(H4937,Mapping!B:M,12,FALSE)</f>
        <v/>
      </c>
      <c r="K4937" s="5" t="str">
        <f>VLOOKUP(H4937,Mapping!B:H,7,FALSE)</f>
        <v>URINE HOMOGENTISIC ACID</v>
      </c>
      <c r="L4937" s="5" t="e">
        <f>IF(B4937&lt;&gt;0,B4937,IF(M4937=1,I4937,NA()))</f>
        <v>#N/A</v>
      </c>
      <c r="N4937" s="9" t="str">
        <f>IFERROR(VLOOKUP(Labs!A4937,Mapping!D:M,10,FALSE),0)</f>
        <v/>
      </c>
    </row>
    <row r="4938" spans="1:14" x14ac:dyDescent="0.25">
      <c r="A4938" s="5" t="str">
        <f>Source!B4938&amp;"|"&amp;Source!K4938</f>
        <v>MRG|XRS</v>
      </c>
      <c r="B4938" s="5">
        <f>IFERROR(VLOOKUP(Labs!A4938,Mapping!D:E,2,FALSE),0)</f>
        <v>0</v>
      </c>
      <c r="C4938" t="str">
        <f>Source!F4938</f>
        <v>Microbiology</v>
      </c>
      <c r="D4938" s="5" t="str">
        <f>Source!D4938</f>
        <v>Groin...........:</v>
      </c>
      <c r="E4938" s="5" t="str">
        <f>Source!L4938</f>
        <v>MRSA/MSSA Screen</v>
      </c>
      <c r="F4938" s="5" t="e">
        <f>IF(ISBLANK(Source!E4938),NA(),Source!E4938)</f>
        <v>#N/A</v>
      </c>
      <c r="G4938" s="5">
        <f>Source!I4938</f>
        <v>2</v>
      </c>
      <c r="H4938" s="5" t="str">
        <f>IF(B4938&lt;&gt;0,NA(),Source!B4938)</f>
        <v>MRG</v>
      </c>
      <c r="I4938" s="5">
        <f>VLOOKUP(H4938,Mapping!B:E,4,FALSE)</f>
        <v>0</v>
      </c>
      <c r="J4938" s="9" t="str">
        <f>VLOOKUP(H4938,Mapping!B:M,12,FALSE)</f>
        <v/>
      </c>
      <c r="K4938" s="5" t="str">
        <f>VLOOKUP(H4938,Mapping!B:H,7,FALSE)</f>
        <v>MRSA Screen</v>
      </c>
      <c r="L4938" s="5" t="e">
        <f>IF(B4938&lt;&gt;0,B4938,IF(M4938=1,I4938,NA()))</f>
        <v>#N/A</v>
      </c>
      <c r="N4938" s="9">
        <f>IFERROR(VLOOKUP(Labs!A4938,Mapping!D:M,10,FALSE),0)</f>
        <v>0</v>
      </c>
    </row>
    <row r="4939" spans="1:14" x14ac:dyDescent="0.25">
      <c r="A4939" s="5" t="str">
        <f>Source!B4939&amp;"|"&amp;Source!K4939</f>
        <v>MSG|XRS</v>
      </c>
      <c r="B4939" s="5">
        <f>IFERROR(VLOOKUP(Labs!A4939,Mapping!D:E,2,FALSE),0)</f>
        <v>0</v>
      </c>
      <c r="C4939" t="str">
        <f>Source!F4939</f>
        <v>Microbiology</v>
      </c>
      <c r="D4939" s="5" t="str">
        <f>Source!D4939</f>
        <v>Groin...........:</v>
      </c>
      <c r="E4939" s="5" t="str">
        <f>Source!L4939</f>
        <v>MRSA/MSSA Screen</v>
      </c>
      <c r="F4939" s="5" t="e">
        <f>IF(ISBLANK(Source!E4939),NA(),Source!E4939)</f>
        <v>#N/A</v>
      </c>
      <c r="G4939" s="5">
        <f>Source!I4939</f>
        <v>2</v>
      </c>
      <c r="H4939" s="5" t="str">
        <f>IF(B4939&lt;&gt;0,NA(),Source!B4939)</f>
        <v>MSG</v>
      </c>
      <c r="I4939" s="5">
        <f>VLOOKUP(H4939,Mapping!B:E,4,FALSE)</f>
        <v>0</v>
      </c>
      <c r="J4939" s="9" t="str">
        <f>VLOOKUP(H4939,Mapping!B:M,12,FALSE)</f>
        <v/>
      </c>
      <c r="K4939" s="5" t="str">
        <f>VLOOKUP(H4939,Mapping!B:H,7,FALSE)</f>
        <v>MRSA/MSSA Screen</v>
      </c>
      <c r="L4939" s="5" t="e">
        <f>IF(B4939&lt;&gt;0,B4939,IF(M4939=1,I4939,NA()))</f>
        <v>#N/A</v>
      </c>
      <c r="N4939" s="9">
        <f>IFERROR(VLOOKUP(Labs!A4939,Mapping!D:M,10,FALSE),0)</f>
        <v>0</v>
      </c>
    </row>
    <row r="4940" spans="1:14" x14ac:dyDescent="0.25">
      <c r="A4940" s="5" t="str">
        <f>Source!B4940&amp;"|"&amp;Source!K4940</f>
        <v>SPCR|FPCR</v>
      </c>
      <c r="B4940" s="5">
        <f>IFERROR(VLOOKUP(Labs!A4940,Mapping!D:E,2,FALSE),0)</f>
        <v>0</v>
      </c>
      <c r="C4940" t="str">
        <f>Source!F4940</f>
        <v>Chem/Haem</v>
      </c>
      <c r="D4940" s="5" t="str">
        <f>Source!D4940</f>
        <v>Sapovirus PCR</v>
      </c>
      <c r="E4940" s="5" t="str">
        <f>Source!L4940</f>
        <v>Faeces Viral PCR</v>
      </c>
      <c r="F4940" s="5" t="e">
        <f>IF(ISBLANK(Source!E4940),NA(),Source!E4940)</f>
        <v>#N/A</v>
      </c>
      <c r="G4940" s="5">
        <f>Source!I4940</f>
        <v>2</v>
      </c>
      <c r="H4940" s="5" t="str">
        <f>IF(B4940&lt;&gt;0,NA(),Source!B4940)</f>
        <v>SPCR</v>
      </c>
      <c r="I4940" s="5">
        <f>VLOOKUP(H4940,Mapping!B:E,4,FALSE)</f>
        <v>0</v>
      </c>
      <c r="J4940" s="9" t="str">
        <f>VLOOKUP(H4940,Mapping!B:M,12,FALSE)</f>
        <v/>
      </c>
      <c r="K4940" s="5" t="str">
        <f>VLOOKUP(H4940,Mapping!B:H,7,FALSE)</f>
        <v>Faeces Viral PCR</v>
      </c>
      <c r="L4940" s="5" t="e">
        <f>IF(B4940&lt;&gt;0,B4940,IF(M4940=1,I4940,NA()))</f>
        <v>#N/A</v>
      </c>
      <c r="N4940" s="9" t="str">
        <f>IFERROR(VLOOKUP(Labs!A4940,Mapping!D:M,10,FALSE),0)</f>
        <v/>
      </c>
    </row>
    <row r="4941" spans="1:14" x14ac:dyDescent="0.25">
      <c r="A4941" s="5" t="str">
        <f>Source!B4941&amp;"|"&amp;Source!K4941</f>
        <v>RPT|TASFL x2</v>
      </c>
      <c r="B4941" s="5">
        <f>IFERROR(VLOOKUP(Labs!A4941,Mapping!D:E,2,FALSE),0)</f>
        <v>0</v>
      </c>
      <c r="C4941" t="str">
        <f>Source!F4941</f>
        <v>Non-Gynae Cytology</v>
      </c>
      <c r="D4941" s="5" t="str">
        <f>Source!D4941</f>
        <v>Report</v>
      </c>
      <c r="E4941" s="5" t="str">
        <f>Source!L4941</f>
        <v>Ascitic fluid x2</v>
      </c>
      <c r="F4941" s="5" t="e">
        <f>IF(ISBLANK(Source!E4941),NA(),Source!E4941)</f>
        <v>#N/A</v>
      </c>
      <c r="G4941" s="5">
        <f>Source!I4941</f>
        <v>2</v>
      </c>
      <c r="H4941" s="5" t="str">
        <f>IF(B4941&lt;&gt;0,NA(),Source!B4941)</f>
        <v>RPT</v>
      </c>
      <c r="I4941" s="5">
        <f>VLOOKUP(H4941,Mapping!B:E,4,FALSE)</f>
        <v>0</v>
      </c>
      <c r="J4941" s="9" t="str">
        <f>VLOOKUP(H4941,Mapping!B:M,12,FALSE)</f>
        <v/>
      </c>
      <c r="K4941" s="5" t="str">
        <f>VLOOKUP(H4941,Mapping!B:H,7,FALSE)</f>
        <v>FNA Breast</v>
      </c>
      <c r="L4941" s="5" t="e">
        <f>IF(B4941&lt;&gt;0,B4941,IF(M4941=1,I4941,NA()))</f>
        <v>#N/A</v>
      </c>
      <c r="N4941" s="9">
        <f>IFERROR(VLOOKUP(Labs!A4941,Mapping!D:M,10,FALSE),0)</f>
        <v>0</v>
      </c>
    </row>
    <row r="4942" spans="1:14" x14ac:dyDescent="0.25">
      <c r="A4942" s="5" t="str">
        <f>Source!B4942&amp;"|"&amp;Source!K4942</f>
        <v>RPT|TLNFN x3</v>
      </c>
      <c r="B4942" s="5">
        <f>IFERROR(VLOOKUP(Labs!A4942,Mapping!D:E,2,FALSE),0)</f>
        <v>0</v>
      </c>
      <c r="C4942" t="str">
        <f>Source!F4942</f>
        <v>Non-Gynae Cytology</v>
      </c>
      <c r="D4942" s="5" t="str">
        <f>Source!D4942</f>
        <v>Report</v>
      </c>
      <c r="E4942" s="5" t="str">
        <f>Source!L4942</f>
        <v>FNA Lymph node x3</v>
      </c>
      <c r="F4942" s="5" t="e">
        <f>IF(ISBLANK(Source!E4942),NA(),Source!E4942)</f>
        <v>#N/A</v>
      </c>
      <c r="G4942" s="5">
        <f>Source!I4942</f>
        <v>2</v>
      </c>
      <c r="H4942" s="5" t="str">
        <f>IF(B4942&lt;&gt;0,NA(),Source!B4942)</f>
        <v>RPT</v>
      </c>
      <c r="I4942" s="5">
        <f>VLOOKUP(H4942,Mapping!B:E,4,FALSE)</f>
        <v>0</v>
      </c>
      <c r="J4942" s="9" t="str">
        <f>VLOOKUP(H4942,Mapping!B:M,12,FALSE)</f>
        <v/>
      </c>
      <c r="K4942" s="5" t="str">
        <f>VLOOKUP(H4942,Mapping!B:H,7,FALSE)</f>
        <v>FNA Breast</v>
      </c>
      <c r="L4942" s="5" t="e">
        <f>IF(B4942&lt;&gt;0,B4942,IF(M4942=1,I4942,NA()))</f>
        <v>#N/A</v>
      </c>
      <c r="N4942" s="9">
        <f>IFERROR(VLOOKUP(Labs!A4942,Mapping!D:M,10,FALSE),0)</f>
        <v>0</v>
      </c>
    </row>
    <row r="4943" spans="1:14" x14ac:dyDescent="0.25">
      <c r="A4943" s="5" t="str">
        <f>Source!B4943&amp;"|"&amp;Source!K4943</f>
        <v>RPT|TNEFN x3</v>
      </c>
      <c r="B4943" s="5">
        <f>IFERROR(VLOOKUP(Labs!A4943,Mapping!D:E,2,FALSE),0)</f>
        <v>0</v>
      </c>
      <c r="C4943" t="str">
        <f>Source!F4943</f>
        <v>Non-Gynae Cytology</v>
      </c>
      <c r="D4943" s="5" t="str">
        <f>Source!D4943</f>
        <v>Report</v>
      </c>
      <c r="E4943" s="5" t="str">
        <f>Source!L4943</f>
        <v>FNA Neck x3</v>
      </c>
      <c r="F4943" s="5" t="e">
        <f>IF(ISBLANK(Source!E4943),NA(),Source!E4943)</f>
        <v>#N/A</v>
      </c>
      <c r="G4943" s="5">
        <f>Source!I4943</f>
        <v>2</v>
      </c>
      <c r="H4943" s="5" t="str">
        <f>IF(B4943&lt;&gt;0,NA(),Source!B4943)</f>
        <v>RPT</v>
      </c>
      <c r="I4943" s="5">
        <f>VLOOKUP(H4943,Mapping!B:E,4,FALSE)</f>
        <v>0</v>
      </c>
      <c r="J4943" s="9" t="str">
        <f>VLOOKUP(H4943,Mapping!B:M,12,FALSE)</f>
        <v/>
      </c>
      <c r="K4943" s="5" t="str">
        <f>VLOOKUP(H4943,Mapping!B:H,7,FALSE)</f>
        <v>FNA Breast</v>
      </c>
      <c r="L4943" s="5" t="e">
        <f>IF(B4943&lt;&gt;0,B4943,IF(M4943=1,I4943,NA()))</f>
        <v>#N/A</v>
      </c>
      <c r="N4943" s="9">
        <f>IFERROR(VLOOKUP(Labs!A4943,Mapping!D:M,10,FALSE),0)</f>
        <v>0</v>
      </c>
    </row>
    <row r="4944" spans="1:14" x14ac:dyDescent="0.25">
      <c r="A4944" s="5" t="str">
        <f>Source!B4944&amp;"|"&amp;Source!K4944</f>
        <v>SUM|SPT</v>
      </c>
      <c r="B4944" s="5">
        <f>IFERROR(VLOOKUP(Labs!A4944,Mapping!D:E,2,FALSE),0)</f>
        <v>0</v>
      </c>
      <c r="C4944" t="str">
        <f>Source!F4944</f>
        <v>Non-Gynae Cytology</v>
      </c>
      <c r="D4944" s="5" t="str">
        <f>Source!D4944</f>
        <v>Summary</v>
      </c>
      <c r="E4944" s="5" t="str">
        <f>Source!L4944</f>
        <v>Sputum</v>
      </c>
      <c r="F4944" s="5" t="e">
        <f>IF(ISBLANK(Source!E4944),NA(),Source!E4944)</f>
        <v>#N/A</v>
      </c>
      <c r="G4944" s="5">
        <f>Source!I4944</f>
        <v>2</v>
      </c>
      <c r="H4944" s="5" t="str">
        <f>IF(B4944&lt;&gt;0,NA(),Source!B4944)</f>
        <v>SUM</v>
      </c>
      <c r="I4944" s="5">
        <f>VLOOKUP(H4944,Mapping!B:E,4,FALSE)</f>
        <v>0</v>
      </c>
      <c r="J4944" s="9" t="str">
        <f>VLOOKUP(H4944,Mapping!B:M,12,FALSE)</f>
        <v/>
      </c>
      <c r="K4944" s="5" t="str">
        <f>VLOOKUP(H4944,Mapping!B:H,7,FALSE)</f>
        <v>FNA Breast</v>
      </c>
      <c r="L4944" s="5" t="e">
        <f>IF(B4944&lt;&gt;0,B4944,IF(M4944=1,I4944,NA()))</f>
        <v>#N/A</v>
      </c>
      <c r="N4944" s="9">
        <f>IFERROR(VLOOKUP(Labs!A4944,Mapping!D:M,10,FALSE),0)</f>
        <v>0</v>
      </c>
    </row>
    <row r="4945" spans="1:14" x14ac:dyDescent="0.25">
      <c r="A4945" s="5" t="str">
        <f>Source!B4945&amp;"|"&amp;Source!K4945</f>
        <v>PRAW|PRAW</v>
      </c>
      <c r="B4945" s="5">
        <f>IFERROR(VLOOKUP(Labs!A4945,Mapping!D:E,2,FALSE),0)</f>
        <v>0</v>
      </c>
      <c r="C4945" t="str">
        <f>Source!F4945</f>
        <v>Chem/Haem</v>
      </c>
      <c r="D4945" s="5" t="str">
        <f>Source!D4945</f>
        <v>SP IGE PRAWN</v>
      </c>
      <c r="E4945" s="5" t="str">
        <f>Source!L4945</f>
        <v>SP IGE PRAWN</v>
      </c>
      <c r="F4945" s="5" t="e">
        <f>IF(ISBLANK(Source!E4945),NA(),Source!E4945)</f>
        <v>#N/A</v>
      </c>
      <c r="G4945" s="5">
        <f>Source!I4945</f>
        <v>2</v>
      </c>
      <c r="H4945" s="5" t="str">
        <f>IF(B4945&lt;&gt;0,NA(),Source!B4945)</f>
        <v>PRAW</v>
      </c>
      <c r="I4945" s="5">
        <f>VLOOKUP(H4945,Mapping!B:E,4,FALSE)</f>
        <v>0</v>
      </c>
      <c r="J4945" s="9" t="str">
        <f>VLOOKUP(H4945,Mapping!B:M,12,FALSE)</f>
        <v/>
      </c>
      <c r="K4945" s="5" t="str">
        <f>VLOOKUP(H4945,Mapping!B:H,7,FALSE)</f>
        <v>SP IGE PRAWN</v>
      </c>
      <c r="L4945" s="5" t="e">
        <f>IF(B4945&lt;&gt;0,B4945,IF(M4945=1,I4945,NA()))</f>
        <v>#N/A</v>
      </c>
      <c r="N4945" s="9" t="str">
        <f>IFERROR(VLOOKUP(Labs!A4945,Mapping!D:M,10,FALSE),0)</f>
        <v/>
      </c>
    </row>
    <row r="4946" spans="1:14" x14ac:dyDescent="0.25">
      <c r="A4946" s="5" t="str">
        <f>Source!B4946&amp;"|"&amp;Source!K4946</f>
        <v>RPT|TSGFN, TLNFN</v>
      </c>
      <c r="B4946" s="5">
        <f>IFERROR(VLOOKUP(Labs!A4946,Mapping!D:E,2,FALSE),0)</f>
        <v>0</v>
      </c>
      <c r="C4946" t="str">
        <f>Source!F4946</f>
        <v>Non-Gynae Cytology</v>
      </c>
      <c r="D4946" s="5" t="str">
        <f>Source!D4946</f>
        <v>Report</v>
      </c>
      <c r="E4946" s="5" t="str">
        <f>Source!L4946</f>
        <v>FNA Salivary Gland, FNA Lymph node</v>
      </c>
      <c r="F4946" s="5" t="e">
        <f>IF(ISBLANK(Source!E4946),NA(),Source!E4946)</f>
        <v>#N/A</v>
      </c>
      <c r="G4946" s="5">
        <f>Source!I4946</f>
        <v>2</v>
      </c>
      <c r="H4946" s="5" t="str">
        <f>IF(B4946&lt;&gt;0,NA(),Source!B4946)</f>
        <v>RPT</v>
      </c>
      <c r="I4946" s="5">
        <f>VLOOKUP(H4946,Mapping!B:E,4,FALSE)</f>
        <v>0</v>
      </c>
      <c r="J4946" s="9" t="str">
        <f>VLOOKUP(H4946,Mapping!B:M,12,FALSE)</f>
        <v/>
      </c>
      <c r="K4946" s="5" t="str">
        <f>VLOOKUP(H4946,Mapping!B:H,7,FALSE)</f>
        <v>FNA Breast</v>
      </c>
      <c r="L4946" s="5" t="e">
        <f>IF(B4946&lt;&gt;0,B4946,IF(M4946=1,I4946,NA()))</f>
        <v>#N/A</v>
      </c>
      <c r="N4946" s="9">
        <f>IFERROR(VLOOKUP(Labs!A4946,Mapping!D:M,10,FALSE),0)</f>
        <v>0</v>
      </c>
    </row>
    <row r="4947" spans="1:14" x14ac:dyDescent="0.25">
      <c r="A4947" s="5" t="str">
        <f>Source!B4947&amp;"|"&amp;Source!K4947</f>
        <v>RPT|TURCY</v>
      </c>
      <c r="B4947" s="5">
        <f>IFERROR(VLOOKUP(Labs!A4947,Mapping!D:E,2,FALSE),0)</f>
        <v>0</v>
      </c>
      <c r="C4947" t="str">
        <f>Source!F4947</f>
        <v>Non-Gynae Cytology</v>
      </c>
      <c r="D4947" s="5" t="str">
        <f>Source!D4947</f>
        <v>Report</v>
      </c>
      <c r="E4947" s="5" t="str">
        <f>Source!L4947</f>
        <v>Urine - Cystoscopic</v>
      </c>
      <c r="F4947" s="5" t="e">
        <f>IF(ISBLANK(Source!E4947),NA(),Source!E4947)</f>
        <v>#N/A</v>
      </c>
      <c r="G4947" s="5">
        <f>Source!I4947</f>
        <v>2</v>
      </c>
      <c r="H4947" s="5" t="str">
        <f>IF(B4947&lt;&gt;0,NA(),Source!B4947)</f>
        <v>RPT</v>
      </c>
      <c r="I4947" s="5">
        <f>VLOOKUP(H4947,Mapping!B:E,4,FALSE)</f>
        <v>0</v>
      </c>
      <c r="J4947" s="9" t="str">
        <f>VLOOKUP(H4947,Mapping!B:M,12,FALSE)</f>
        <v/>
      </c>
      <c r="K4947" s="5" t="str">
        <f>VLOOKUP(H4947,Mapping!B:H,7,FALSE)</f>
        <v>FNA Breast</v>
      </c>
      <c r="L4947" s="5" t="e">
        <f>IF(B4947&lt;&gt;0,B4947,IF(M4947=1,I4947,NA()))</f>
        <v>#N/A</v>
      </c>
      <c r="N4947" s="9">
        <f>IFERROR(VLOOKUP(Labs!A4947,Mapping!D:M,10,FALSE),0)</f>
        <v>0</v>
      </c>
    </row>
    <row r="4948" spans="1:14" x14ac:dyDescent="0.25">
      <c r="A4948" s="5" t="str">
        <f>Source!B4948&amp;"|"&amp;Source!K4948</f>
        <v>RPT|YGRFN, YNW</v>
      </c>
      <c r="B4948" s="5">
        <f>IFERROR(VLOOKUP(Labs!A4948,Mapping!D:E,2,FALSE),0)</f>
        <v>0</v>
      </c>
      <c r="C4948" t="str">
        <f>Source!F4948</f>
        <v>Non-Gynae Cytology</v>
      </c>
      <c r="D4948" s="5" t="str">
        <f>Source!D4948</f>
        <v>Report</v>
      </c>
      <c r="E4948" s="5" t="str">
        <f>Source!L4948</f>
        <v>FNA groin, Fine needle washings</v>
      </c>
      <c r="F4948" s="5" t="e">
        <f>IF(ISBLANK(Source!E4948),NA(),Source!E4948)</f>
        <v>#N/A</v>
      </c>
      <c r="G4948" s="5">
        <f>Source!I4948</f>
        <v>2</v>
      </c>
      <c r="H4948" s="5" t="str">
        <f>IF(B4948&lt;&gt;0,NA(),Source!B4948)</f>
        <v>RPT</v>
      </c>
      <c r="I4948" s="5">
        <f>VLOOKUP(H4948,Mapping!B:E,4,FALSE)</f>
        <v>0</v>
      </c>
      <c r="J4948" s="9" t="str">
        <f>VLOOKUP(H4948,Mapping!B:M,12,FALSE)</f>
        <v/>
      </c>
      <c r="K4948" s="5" t="str">
        <f>VLOOKUP(H4948,Mapping!B:H,7,FALSE)</f>
        <v>FNA Breast</v>
      </c>
      <c r="L4948" s="5" t="e">
        <f>IF(B4948&lt;&gt;0,B4948,IF(M4948=1,I4948,NA()))</f>
        <v>#N/A</v>
      </c>
      <c r="N4948" s="9">
        <f>IFERROR(VLOOKUP(Labs!A4948,Mapping!D:M,10,FALSE),0)</f>
        <v>0</v>
      </c>
    </row>
    <row r="4949" spans="1:14" x14ac:dyDescent="0.25">
      <c r="A4949" s="5" t="str">
        <f>Source!B4949&amp;"|"&amp;Source!K4949</f>
        <v>RPT|TLNFN, TLNNS</v>
      </c>
      <c r="B4949" s="5">
        <f>IFERROR(VLOOKUP(Labs!A4949,Mapping!D:E,2,FALSE),0)</f>
        <v>0</v>
      </c>
      <c r="C4949" t="str">
        <f>Source!F4949</f>
        <v>Non-Gynae Cytology</v>
      </c>
      <c r="D4949" s="5" t="str">
        <f>Source!D4949</f>
        <v>Report</v>
      </c>
      <c r="E4949" s="5" t="str">
        <f>Source!L4949</f>
        <v>FNA Lymph node, Lymph Node NOS</v>
      </c>
      <c r="F4949" s="5" t="e">
        <f>IF(ISBLANK(Source!E4949),NA(),Source!E4949)</f>
        <v>#N/A</v>
      </c>
      <c r="G4949" s="5">
        <f>Source!I4949</f>
        <v>2</v>
      </c>
      <c r="H4949" s="5" t="str">
        <f>IF(B4949&lt;&gt;0,NA(),Source!B4949)</f>
        <v>RPT</v>
      </c>
      <c r="I4949" s="5">
        <f>VLOOKUP(H4949,Mapping!B:E,4,FALSE)</f>
        <v>0</v>
      </c>
      <c r="J4949" s="9" t="str">
        <f>VLOOKUP(H4949,Mapping!B:M,12,FALSE)</f>
        <v/>
      </c>
      <c r="K4949" s="5" t="str">
        <f>VLOOKUP(H4949,Mapping!B:H,7,FALSE)</f>
        <v>FNA Breast</v>
      </c>
      <c r="L4949" s="5" t="e">
        <f>IF(B4949&lt;&gt;0,B4949,IF(M4949=1,I4949,NA()))</f>
        <v>#N/A</v>
      </c>
      <c r="N4949" s="9">
        <f>IFERROR(VLOOKUP(Labs!A4949,Mapping!D:M,10,FALSE),0)</f>
        <v>0</v>
      </c>
    </row>
    <row r="4950" spans="1:14" x14ac:dyDescent="0.25">
      <c r="A4950" s="5" t="str">
        <f>Source!B4950&amp;"|"&amp;Source!K4950</f>
        <v>VWF|VWFY</v>
      </c>
      <c r="B4950" s="5">
        <f>IFERROR(VLOOKUP(Labs!A4950,Mapping!D:E,2,FALSE),0)</f>
        <v>0</v>
      </c>
      <c r="C4950" t="str">
        <f>Source!F4950</f>
        <v>Chem/Haem</v>
      </c>
      <c r="D4950" s="5" t="str">
        <f>Source!D4950</f>
        <v>VWF FACTOR ACTIVITY</v>
      </c>
      <c r="E4950" s="5" t="str">
        <f>Source!L4950</f>
        <v>VON WILLEBRANDS ACTIVITY (YEOV</v>
      </c>
      <c r="F4950" s="5" t="str">
        <f>IF(ISBLANK(Source!E4950),NA(),Source!E4950)</f>
        <v>iu/dl</v>
      </c>
      <c r="G4950" s="5">
        <f>Source!I4950</f>
        <v>2</v>
      </c>
      <c r="H4950" s="5" t="str">
        <f>IF(B4950&lt;&gt;0,NA(),Source!B4950)</f>
        <v>VWF</v>
      </c>
      <c r="I4950" s="5">
        <f>VLOOKUP(H4950,Mapping!B:E,4,FALSE)</f>
        <v>0</v>
      </c>
      <c r="J4950" s="9" t="str">
        <f>VLOOKUP(H4950,Mapping!B:M,12,FALSE)</f>
        <v/>
      </c>
      <c r="K4950" s="5" t="str">
        <f>VLOOKUP(H4950,Mapping!B:H,7,FALSE)</f>
        <v>VON WILLEBRANDS ACTIVITY</v>
      </c>
      <c r="L4950" s="5" t="e">
        <f>IF(B4950&lt;&gt;0,B4950,IF(M4950=1,I4950,NA()))</f>
        <v>#N/A</v>
      </c>
      <c r="N4950" s="9">
        <f>IFERROR(VLOOKUP(Labs!A4950,Mapping!D:M,10,FALSE),0)</f>
        <v>0</v>
      </c>
    </row>
    <row r="4951" spans="1:14" x14ac:dyDescent="0.25">
      <c r="A4951" s="5" t="str">
        <f>Source!B4951&amp;"|"&amp;Source!K4951</f>
        <v>TXAA|TXSA</v>
      </c>
      <c r="B4951" s="5">
        <f>IFERROR(VLOOKUP(Labs!A4951,Mapping!D:E,2,FALSE),0)</f>
        <v>0</v>
      </c>
      <c r="C4951" t="str">
        <f>Source!F4951</f>
        <v>Chem/Haem</v>
      </c>
      <c r="D4951" s="5" t="str">
        <f>Source!D4951</f>
        <v>Toxoplasma ISAGA IgA</v>
      </c>
      <c r="E4951" s="5" t="str">
        <f>Source!L4951</f>
        <v>Toxoplasma Serology.</v>
      </c>
      <c r="F4951" s="5" t="e">
        <f>IF(ISBLANK(Source!E4951),NA(),Source!E4951)</f>
        <v>#N/A</v>
      </c>
      <c r="G4951" s="5">
        <f>Source!I4951</f>
        <v>2</v>
      </c>
      <c r="H4951" s="5" t="str">
        <f>IF(B4951&lt;&gt;0,NA(),Source!B4951)</f>
        <v>TXAA</v>
      </c>
      <c r="I4951" s="5">
        <f>VLOOKUP(H4951,Mapping!B:E,4,FALSE)</f>
        <v>0</v>
      </c>
      <c r="J4951" s="9" t="str">
        <f>VLOOKUP(H4951,Mapping!B:M,12,FALSE)</f>
        <v/>
      </c>
      <c r="K4951" s="5" t="str">
        <f>VLOOKUP(H4951,Mapping!B:H,7,FALSE)</f>
        <v>Toxoplasma Serology.</v>
      </c>
      <c r="L4951" s="5" t="e">
        <f>IF(B4951&lt;&gt;0,B4951,IF(M4951=1,I4951,NA()))</f>
        <v>#N/A</v>
      </c>
      <c r="N4951" s="9" t="str">
        <f>IFERROR(VLOOKUP(Labs!A4951,Mapping!D:M,10,FALSE),0)</f>
        <v/>
      </c>
    </row>
    <row r="4952" spans="1:14" x14ac:dyDescent="0.25">
      <c r="A4952" s="5" t="str">
        <f>Source!B4952&amp;"|"&amp;Source!K4952</f>
        <v>RPT|TURFL x2</v>
      </c>
      <c r="B4952" s="5">
        <f>IFERROR(VLOOKUP(Labs!A4952,Mapping!D:E,2,FALSE),0)</f>
        <v>0</v>
      </c>
      <c r="C4952" t="str">
        <f>Source!F4952</f>
        <v>Non-Gynae Cytology</v>
      </c>
      <c r="D4952" s="5" t="str">
        <f>Source!D4952</f>
        <v>Report</v>
      </c>
      <c r="E4952" s="5" t="str">
        <f>Source!L4952</f>
        <v>Urine x2</v>
      </c>
      <c r="F4952" s="5" t="e">
        <f>IF(ISBLANK(Source!E4952),NA(),Source!E4952)</f>
        <v>#N/A</v>
      </c>
      <c r="G4952" s="5">
        <f>Source!I4952</f>
        <v>2</v>
      </c>
      <c r="H4952" s="5" t="str">
        <f>IF(B4952&lt;&gt;0,NA(),Source!B4952)</f>
        <v>RPT</v>
      </c>
      <c r="I4952" s="5">
        <f>VLOOKUP(H4952,Mapping!B:E,4,FALSE)</f>
        <v>0</v>
      </c>
      <c r="J4952" s="9" t="str">
        <f>VLOOKUP(H4952,Mapping!B:M,12,FALSE)</f>
        <v/>
      </c>
      <c r="K4952" s="5" t="str">
        <f>VLOOKUP(H4952,Mapping!B:H,7,FALSE)</f>
        <v>FNA Breast</v>
      </c>
      <c r="L4952" s="5" t="e">
        <f>IF(B4952&lt;&gt;0,B4952,IF(M4952=1,I4952,NA()))</f>
        <v>#N/A</v>
      </c>
      <c r="N4952" s="9">
        <f>IFERROR(VLOOKUP(Labs!A4952,Mapping!D:M,10,FALSE),0)</f>
        <v>0</v>
      </c>
    </row>
    <row r="4953" spans="1:14" x14ac:dyDescent="0.25">
      <c r="A4953" s="5" t="str">
        <f>Source!B4953&amp;"|"&amp;Source!K4953</f>
        <v>VZVT|VPCT</v>
      </c>
      <c r="B4953" s="5">
        <f>IFERROR(VLOOKUP(Labs!A4953,Mapping!D:E,2,FALSE),0)</f>
        <v>0</v>
      </c>
      <c r="C4953" t="str">
        <f>Source!F4953</f>
        <v>Chem/Haem</v>
      </c>
      <c r="D4953" s="5" t="str">
        <f>Source!D4953</f>
        <v>Varicella Zoster virus DNA</v>
      </c>
      <c r="E4953" s="5" t="str">
        <f>Source!L4953</f>
        <v>Varicella Zoster virus PCR</v>
      </c>
      <c r="F4953" s="5" t="e">
        <f>IF(ISBLANK(Source!E4953),NA(),Source!E4953)</f>
        <v>#N/A</v>
      </c>
      <c r="G4953" s="5">
        <f>Source!I4953</f>
        <v>2</v>
      </c>
      <c r="H4953" s="5" t="str">
        <f>IF(B4953&lt;&gt;0,NA(),Source!B4953)</f>
        <v>VZVT</v>
      </c>
      <c r="I4953" s="5">
        <f>VLOOKUP(H4953,Mapping!B:E,4,FALSE)</f>
        <v>0</v>
      </c>
      <c r="J4953" s="9" t="str">
        <f>VLOOKUP(H4953,Mapping!B:M,12,FALSE)</f>
        <v/>
      </c>
      <c r="K4953" s="5" t="str">
        <f>VLOOKUP(H4953,Mapping!B:H,7,FALSE)</f>
        <v>Varicella Zoster virus PCR</v>
      </c>
      <c r="L4953" s="5" t="e">
        <f>IF(B4953&lt;&gt;0,B4953,IF(M4953=1,I4953,NA()))</f>
        <v>#N/A</v>
      </c>
      <c r="N4953" s="9" t="str">
        <f>IFERROR(VLOOKUP(Labs!A4953,Mapping!D:M,10,FALSE),0)</f>
        <v/>
      </c>
    </row>
    <row r="4954" spans="1:14" x14ac:dyDescent="0.25">
      <c r="A4954" s="5" t="str">
        <f>Source!B4954&amp;"|"&amp;Source!K4954</f>
        <v>RENI|RENI</v>
      </c>
      <c r="B4954" s="5">
        <f>IFERROR(VLOOKUP(Labs!A4954,Mapping!D:E,2,FALSE),0)</f>
        <v>0</v>
      </c>
      <c r="C4954" t="str">
        <f>Source!F4954</f>
        <v>Chem/Haem</v>
      </c>
      <c r="D4954" s="5" t="str">
        <f>Source!D4954</f>
        <v>RENIN</v>
      </c>
      <c r="E4954" s="5" t="str">
        <f>Source!L4954</f>
        <v>RENIN</v>
      </c>
      <c r="F4954" s="5" t="str">
        <f>IF(ISBLANK(Source!E4954),NA(),Source!E4954)</f>
        <v>mu/l</v>
      </c>
      <c r="G4954" s="5">
        <f>Source!I4954</f>
        <v>2</v>
      </c>
      <c r="H4954" s="5" t="str">
        <f>IF(B4954&lt;&gt;0,NA(),Source!B4954)</f>
        <v>RENI</v>
      </c>
      <c r="I4954" s="5">
        <f>VLOOKUP(H4954,Mapping!B:E,4,FALSE)</f>
        <v>0</v>
      </c>
      <c r="J4954" s="9" t="str">
        <f>VLOOKUP(H4954,Mapping!B:M,12,FALSE)</f>
        <v/>
      </c>
      <c r="K4954" s="5" t="str">
        <f>VLOOKUP(H4954,Mapping!B:H,7,FALSE)</f>
        <v>RENIN/ALDOSTERONE</v>
      </c>
      <c r="L4954" s="5" t="e">
        <f>IF(B4954&lt;&gt;0,B4954,IF(M4954=1,I4954,NA()))</f>
        <v>#N/A</v>
      </c>
      <c r="N4954" s="9">
        <f>IFERROR(VLOOKUP(Labs!A4954,Mapping!D:M,10,FALSE),0)</f>
        <v>0</v>
      </c>
    </row>
    <row r="4955" spans="1:14" x14ac:dyDescent="0.25">
      <c r="A4955" s="5" t="str">
        <f>Source!B4955&amp;"|"&amp;Source!K4955</f>
        <v>TRYP|TRYP</v>
      </c>
      <c r="B4955" s="5">
        <f>IFERROR(VLOOKUP(Labs!A4955,Mapping!D:E,2,FALSE),0)</f>
        <v>0</v>
      </c>
      <c r="C4955" t="str">
        <f>Source!F4955</f>
        <v>Virology</v>
      </c>
      <c r="D4955" s="5" t="str">
        <f>Source!D4955</f>
        <v>Trypanosome Serology</v>
      </c>
      <c r="E4955" s="5" t="str">
        <f>Source!L4955</f>
        <v>TRYPANOSOME SEROLOGY</v>
      </c>
      <c r="F4955" s="5" t="e">
        <f>IF(ISBLANK(Source!E4955),NA(),Source!E4955)</f>
        <v>#N/A</v>
      </c>
      <c r="G4955" s="5">
        <f>Source!I4955</f>
        <v>2</v>
      </c>
      <c r="H4955" s="5" t="str">
        <f>IF(B4955&lt;&gt;0,NA(),Source!B4955)</f>
        <v>TRYP</v>
      </c>
      <c r="I4955" s="5">
        <f>VLOOKUP(H4955,Mapping!B:E,4,FALSE)</f>
        <v>0</v>
      </c>
      <c r="J4955" s="9" t="str">
        <f>VLOOKUP(H4955,Mapping!B:M,12,FALSE)</f>
        <v/>
      </c>
      <c r="K4955" s="5" t="str">
        <f>VLOOKUP(H4955,Mapping!B:H,7,FALSE)</f>
        <v>TRYPANOSOME SEROLOGY</v>
      </c>
      <c r="L4955" s="5" t="e">
        <f>IF(B4955&lt;&gt;0,B4955,IF(M4955=1,I4955,NA()))</f>
        <v>#N/A</v>
      </c>
      <c r="N4955" s="9" t="str">
        <f>IFERROR(VLOOKUP(Labs!A4955,Mapping!D:M,10,FALSE),0)</f>
        <v/>
      </c>
    </row>
    <row r="4956" spans="1:14" x14ac:dyDescent="0.25">
      <c r="A4956" s="5" t="str">
        <f>Source!B4956&amp;"|"&amp;Source!K4956</f>
        <v>VORI|VORI</v>
      </c>
      <c r="B4956" s="5">
        <f>IFERROR(VLOOKUP(Labs!A4956,Mapping!D:E,2,FALSE),0)</f>
        <v>0</v>
      </c>
      <c r="C4956" t="str">
        <f>Source!F4956</f>
        <v>Virology</v>
      </c>
      <c r="D4956" s="5" t="str">
        <f>Source!D4956</f>
        <v>Vorniconazole level..........:</v>
      </c>
      <c r="E4956" s="5" t="str">
        <f>Source!L4956</f>
        <v>Vorniconazole Assay</v>
      </c>
      <c r="F4956" s="5" t="str">
        <f>IF(ISBLANK(Source!E4956),NA(),Source!E4956)</f>
        <v>mg/L</v>
      </c>
      <c r="G4956" s="5">
        <f>Source!I4956</f>
        <v>2</v>
      </c>
      <c r="H4956" s="5" t="str">
        <f>IF(B4956&lt;&gt;0,NA(),Source!B4956)</f>
        <v>VORI</v>
      </c>
      <c r="I4956" s="5">
        <f>VLOOKUP(H4956,Mapping!B:E,4,FALSE)</f>
        <v>0</v>
      </c>
      <c r="J4956" s="9" t="str">
        <f>VLOOKUP(H4956,Mapping!B:M,12,FALSE)</f>
        <v/>
      </c>
      <c r="K4956" s="5" t="str">
        <f>VLOOKUP(H4956,Mapping!B:H,7,FALSE)</f>
        <v>Voriconazole level</v>
      </c>
      <c r="L4956" s="5" t="e">
        <f>IF(B4956&lt;&gt;0,B4956,IF(M4956=1,I4956,NA()))</f>
        <v>#N/A</v>
      </c>
      <c r="N4956" s="9" t="str">
        <f>IFERROR(VLOOKUP(Labs!A4956,Mapping!D:M,10,FALSE),0)</f>
        <v/>
      </c>
    </row>
    <row r="4957" spans="1:14" x14ac:dyDescent="0.25">
      <c r="A4957" s="5" t="str">
        <f>Source!B4957&amp;"|"&amp;Source!K4957</f>
        <v>VZIM|VZIF</v>
      </c>
      <c r="B4957" s="5">
        <f>IFERROR(VLOOKUP(Labs!A4957,Mapping!D:E,2,FALSE),0)</f>
        <v>0</v>
      </c>
      <c r="C4957" t="str">
        <f>Source!F4957</f>
        <v>Chem/Haem</v>
      </c>
      <c r="D4957" s="5" t="str">
        <f>Source!D4957</f>
        <v>Varicella/Zoster virus IgM</v>
      </c>
      <c r="E4957" s="5" t="str">
        <f>Source!L4957</f>
        <v>Varicella Zoster Virus IF</v>
      </c>
      <c r="F4957" s="5" t="e">
        <f>IF(ISBLANK(Source!E4957),NA(),Source!E4957)</f>
        <v>#N/A</v>
      </c>
      <c r="G4957" s="5">
        <f>Source!I4957</f>
        <v>2</v>
      </c>
      <c r="H4957" s="5" t="str">
        <f>IF(B4957&lt;&gt;0,NA(),Source!B4957)</f>
        <v>VZIM</v>
      </c>
      <c r="I4957" s="5">
        <f>VLOOKUP(H4957,Mapping!B:E,4,FALSE)</f>
        <v>0</v>
      </c>
      <c r="J4957" s="9" t="str">
        <f>VLOOKUP(H4957,Mapping!B:M,12,FALSE)</f>
        <v/>
      </c>
      <c r="K4957" s="5" t="str">
        <f>VLOOKUP(H4957,Mapping!B:H,7,FALSE)</f>
        <v>Varicella Zoster virus IF</v>
      </c>
      <c r="L4957" s="5" t="e">
        <f>IF(B4957&lt;&gt;0,B4957,IF(M4957=1,I4957,NA()))</f>
        <v>#N/A</v>
      </c>
      <c r="N4957" s="9" t="str">
        <f>IFERROR(VLOOKUP(Labs!A4957,Mapping!D:M,10,FALSE),0)</f>
        <v/>
      </c>
    </row>
    <row r="4958" spans="1:14" x14ac:dyDescent="0.25">
      <c r="A4958" s="5" t="str">
        <f>Source!B4958&amp;"|"&amp;Source!K4958</f>
        <v>RPT|BRTRAP, YBRBR</v>
      </c>
      <c r="B4958" s="5">
        <f>IFERROR(VLOOKUP(Labs!A4958,Mapping!D:E,2,FALSE),0)</f>
        <v>0</v>
      </c>
      <c r="C4958" t="str">
        <f>Source!F4958</f>
        <v>Non-Gynae Cytology</v>
      </c>
      <c r="D4958" s="5" t="str">
        <f>Source!D4958</f>
        <v>Report</v>
      </c>
      <c r="E4958" s="5" t="str">
        <f>Source!L4958</f>
        <v>Bronchial Trap, Bronchial brush</v>
      </c>
      <c r="F4958" s="5" t="e">
        <f>IF(ISBLANK(Source!E4958),NA(),Source!E4958)</f>
        <v>#N/A</v>
      </c>
      <c r="G4958" s="5">
        <f>Source!I4958</f>
        <v>2</v>
      </c>
      <c r="H4958" s="5" t="str">
        <f>IF(B4958&lt;&gt;0,NA(),Source!B4958)</f>
        <v>RPT</v>
      </c>
      <c r="I4958" s="5">
        <f>VLOOKUP(H4958,Mapping!B:E,4,FALSE)</f>
        <v>0</v>
      </c>
      <c r="J4958" s="9" t="str">
        <f>VLOOKUP(H4958,Mapping!B:M,12,FALSE)</f>
        <v/>
      </c>
      <c r="K4958" s="5" t="str">
        <f>VLOOKUP(H4958,Mapping!B:H,7,FALSE)</f>
        <v>FNA Breast</v>
      </c>
      <c r="L4958" s="5" t="e">
        <f>IF(B4958&lt;&gt;0,B4958,IF(M4958=1,I4958,NA()))</f>
        <v>#N/A</v>
      </c>
      <c r="N4958" s="9">
        <f>IFERROR(VLOOKUP(Labs!A4958,Mapping!D:M,10,FALSE),0)</f>
        <v>0</v>
      </c>
    </row>
    <row r="4959" spans="1:14" x14ac:dyDescent="0.25">
      <c r="A4959" s="5" t="str">
        <f>Source!B4959&amp;"|"&amp;Source!K4959</f>
        <v>RPT|TCYFL, TPEFL</v>
      </c>
      <c r="B4959" s="5">
        <f>IFERROR(VLOOKUP(Labs!A4959,Mapping!D:E,2,FALSE),0)</f>
        <v>0</v>
      </c>
      <c r="C4959" t="str">
        <f>Source!F4959</f>
        <v>Non-Gynae Cytology</v>
      </c>
      <c r="D4959" s="5" t="str">
        <f>Source!D4959</f>
        <v>Report</v>
      </c>
      <c r="E4959" s="5" t="str">
        <f>Source!L4959</f>
        <v>Cyst fluid, Peritoneal fluid</v>
      </c>
      <c r="F4959" s="5" t="e">
        <f>IF(ISBLANK(Source!E4959),NA(),Source!E4959)</f>
        <v>#N/A</v>
      </c>
      <c r="G4959" s="5">
        <f>Source!I4959</f>
        <v>2</v>
      </c>
      <c r="H4959" s="5" t="str">
        <f>IF(B4959&lt;&gt;0,NA(),Source!B4959)</f>
        <v>RPT</v>
      </c>
      <c r="I4959" s="5">
        <f>VLOOKUP(H4959,Mapping!B:E,4,FALSE)</f>
        <v>0</v>
      </c>
      <c r="J4959" s="9" t="str">
        <f>VLOOKUP(H4959,Mapping!B:M,12,FALSE)</f>
        <v/>
      </c>
      <c r="K4959" s="5" t="str">
        <f>VLOOKUP(H4959,Mapping!B:H,7,FALSE)</f>
        <v>FNA Breast</v>
      </c>
      <c r="L4959" s="5" t="e">
        <f>IF(B4959&lt;&gt;0,B4959,IF(M4959=1,I4959,NA()))</f>
        <v>#N/A</v>
      </c>
      <c r="N4959" s="9">
        <f>IFERROR(VLOOKUP(Labs!A4959,Mapping!D:M,10,FALSE),0)</f>
        <v>0</v>
      </c>
    </row>
    <row r="4960" spans="1:14" x14ac:dyDescent="0.25">
      <c r="A4960" s="5" t="str">
        <f>Source!B4960&amp;"|"&amp;Source!K4960</f>
        <v>UCRE|CC</v>
      </c>
      <c r="B4960" s="5">
        <f>IFERROR(VLOOKUP(Labs!A4960,Mapping!D:E,2,FALSE),0)</f>
        <v>0</v>
      </c>
      <c r="C4960" t="str">
        <f>Source!F4960</f>
        <v>Chem/Haem</v>
      </c>
      <c r="D4960" s="5" t="str">
        <f>Source!D4960</f>
        <v>URINE CREATININE</v>
      </c>
      <c r="E4960" s="5" t="str">
        <f>Source!L4960</f>
        <v>CREATININE CLEARANCE</v>
      </c>
      <c r="F4960" s="5" t="str">
        <f>IF(ISBLANK(Source!E4960),NA(),Source!E4960)</f>
        <v>mmol/l</v>
      </c>
      <c r="G4960" s="5">
        <f>Source!I4960</f>
        <v>2</v>
      </c>
      <c r="H4960" s="5" t="str">
        <f>IF(B4960&lt;&gt;0,NA(),Source!B4960)</f>
        <v>UCRE</v>
      </c>
      <c r="I4960" s="5" t="str">
        <f>VLOOKUP(H4960,Mapping!B:E,4,FALSE)</f>
        <v>14683-7</v>
      </c>
      <c r="J4960" s="9" t="str">
        <f>VLOOKUP(H4960,Mapping!B:M,12,FALSE)</f>
        <v>Creatinine [Moles/volume] in Urine</v>
      </c>
      <c r="K4960" s="5" t="str">
        <f>VLOOKUP(H4960,Mapping!B:H,7,FALSE)</f>
        <v>MICROALBUMIN</v>
      </c>
      <c r="L4960" s="5" t="e">
        <f>IF(B4960&lt;&gt;0,B4960,IF(M4960=1,I4960,NA()))</f>
        <v>#N/A</v>
      </c>
      <c r="N4960" s="9">
        <f>IFERROR(VLOOKUP(Labs!A4960,Mapping!D:M,10,FALSE),0)</f>
        <v>0</v>
      </c>
    </row>
    <row r="4961" spans="1:14" x14ac:dyDescent="0.25">
      <c r="A4961" s="5" t="str">
        <f>Source!B4961&amp;"|"&amp;Source!K4961</f>
        <v>RPT|YNSFN, YCBW, YBDFL</v>
      </c>
      <c r="B4961" s="5">
        <f>IFERROR(VLOOKUP(Labs!A4961,Mapping!D:E,2,FALSE),0)</f>
        <v>0</v>
      </c>
      <c r="C4961" t="str">
        <f>Source!F4961</f>
        <v>Non-Gynae Cytology</v>
      </c>
      <c r="D4961" s="5" t="str">
        <f>Source!D4961</f>
        <v>Report</v>
      </c>
      <c r="E4961" s="5" t="str">
        <f>Source!L4961</f>
        <v>FNA NOS, Bile duct brush wash, Bile duct fluid</v>
      </c>
      <c r="F4961" s="5" t="e">
        <f>IF(ISBLANK(Source!E4961),NA(),Source!E4961)</f>
        <v>#N/A</v>
      </c>
      <c r="G4961" s="5">
        <f>Source!I4961</f>
        <v>2</v>
      </c>
      <c r="H4961" s="5" t="str">
        <f>IF(B4961&lt;&gt;0,NA(),Source!B4961)</f>
        <v>RPT</v>
      </c>
      <c r="I4961" s="5">
        <f>VLOOKUP(H4961,Mapping!B:E,4,FALSE)</f>
        <v>0</v>
      </c>
      <c r="J4961" s="9" t="str">
        <f>VLOOKUP(H4961,Mapping!B:M,12,FALSE)</f>
        <v/>
      </c>
      <c r="K4961" s="5" t="str">
        <f>VLOOKUP(H4961,Mapping!B:H,7,FALSE)</f>
        <v>FNA Breast</v>
      </c>
      <c r="L4961" s="5" t="e">
        <f>IF(B4961&lt;&gt;0,B4961,IF(M4961=1,I4961,NA()))</f>
        <v>#N/A</v>
      </c>
      <c r="N4961" s="9">
        <f>IFERROR(VLOOKUP(Labs!A4961,Mapping!D:M,10,FALSE),0)</f>
        <v>0</v>
      </c>
    </row>
    <row r="4962" spans="1:14" x14ac:dyDescent="0.25">
      <c r="A4962" s="5" t="str">
        <f>Source!B4962&amp;"|"&amp;Source!K4962</f>
        <v>VPCT|VPCT</v>
      </c>
      <c r="B4962" s="5">
        <f>IFERROR(VLOOKUP(Labs!A4962,Mapping!D:E,2,FALSE),0)</f>
        <v>0</v>
      </c>
      <c r="C4962" t="str">
        <f>Source!F4962</f>
        <v>Chem/Haem</v>
      </c>
      <c r="D4962" s="5" t="str">
        <f>Source!D4962</f>
        <v>Varicella Zoster virus PCR:</v>
      </c>
      <c r="E4962" s="5" t="str">
        <f>Source!L4962</f>
        <v>Varicella Zoster virus PCR</v>
      </c>
      <c r="F4962" s="5" t="e">
        <f>IF(ISBLANK(Source!E4962),NA(),Source!E4962)</f>
        <v>#N/A</v>
      </c>
      <c r="G4962" s="5">
        <f>Source!I4962</f>
        <v>2</v>
      </c>
      <c r="H4962" s="5" t="str">
        <f>IF(B4962&lt;&gt;0,NA(),Source!B4962)</f>
        <v>VPCT</v>
      </c>
      <c r="I4962" s="5">
        <f>VLOOKUP(H4962,Mapping!B:E,4,FALSE)</f>
        <v>0</v>
      </c>
      <c r="J4962" s="9" t="str">
        <f>VLOOKUP(H4962,Mapping!B:M,12,FALSE)</f>
        <v/>
      </c>
      <c r="K4962" s="5" t="str">
        <f>VLOOKUP(H4962,Mapping!B:H,7,FALSE)</f>
        <v>Varicella Zoster virus PCR</v>
      </c>
      <c r="L4962" s="5" t="e">
        <f>IF(B4962&lt;&gt;0,B4962,IF(M4962=1,I4962,NA()))</f>
        <v>#N/A</v>
      </c>
      <c r="N4962" s="9" t="str">
        <f>IFERROR(VLOOKUP(Labs!A4962,Mapping!D:M,10,FALSE),0)</f>
        <v/>
      </c>
    </row>
    <row r="4963" spans="1:14" x14ac:dyDescent="0.25">
      <c r="A4963" s="5" t="str">
        <f>Source!B4963&amp;"|"&amp;Source!K4963</f>
        <v>RPT|YBBW</v>
      </c>
      <c r="B4963" s="5">
        <f>IFERROR(VLOOKUP(Labs!A4963,Mapping!D:E,2,FALSE),0)</f>
        <v>0</v>
      </c>
      <c r="C4963" t="str">
        <f>Source!F4963</f>
        <v>Non-Gynae Cytology</v>
      </c>
      <c r="D4963" s="5" t="str">
        <f>Source!D4963</f>
        <v>Report</v>
      </c>
      <c r="E4963" s="5" t="str">
        <f>Source!L4963</f>
        <v>Bronchial brush wash</v>
      </c>
      <c r="F4963" s="5" t="e">
        <f>IF(ISBLANK(Source!E4963),NA(),Source!E4963)</f>
        <v>#N/A</v>
      </c>
      <c r="G4963" s="5">
        <f>Source!I4963</f>
        <v>2</v>
      </c>
      <c r="H4963" s="5" t="str">
        <f>IF(B4963&lt;&gt;0,NA(),Source!B4963)</f>
        <v>RPT</v>
      </c>
      <c r="I4963" s="5">
        <f>VLOOKUP(H4963,Mapping!B:E,4,FALSE)</f>
        <v>0</v>
      </c>
      <c r="J4963" s="9" t="str">
        <f>VLOOKUP(H4963,Mapping!B:M,12,FALSE)</f>
        <v/>
      </c>
      <c r="K4963" s="5" t="str">
        <f>VLOOKUP(H4963,Mapping!B:H,7,FALSE)</f>
        <v>FNA Breast</v>
      </c>
      <c r="L4963" s="5" t="e">
        <f>IF(B4963&lt;&gt;0,B4963,IF(M4963=1,I4963,NA()))</f>
        <v>#N/A</v>
      </c>
      <c r="N4963" s="9">
        <f>IFERROR(VLOOKUP(Labs!A4963,Mapping!D:M,10,FALSE),0)</f>
        <v>0</v>
      </c>
    </row>
    <row r="4964" spans="1:14" x14ac:dyDescent="0.25">
      <c r="A4964" s="5" t="str">
        <f>Source!B4964&amp;"|"&amp;Source!K4964</f>
        <v>TRIF|TRYP</v>
      </c>
      <c r="B4964" s="5">
        <f>IFERROR(VLOOKUP(Labs!A4964,Mapping!D:E,2,FALSE),0)</f>
        <v>0</v>
      </c>
      <c r="C4964" t="str">
        <f>Source!F4964</f>
        <v>Virology</v>
      </c>
      <c r="D4964" s="5" t="str">
        <f>Source!D4964</f>
        <v>IFA TRYPANOSOMA</v>
      </c>
      <c r="E4964" s="5" t="str">
        <f>Source!L4964</f>
        <v>TRYPANOSOME SEROLOGY</v>
      </c>
      <c r="F4964" s="5" t="e">
        <f>IF(ISBLANK(Source!E4964),NA(),Source!E4964)</f>
        <v>#N/A</v>
      </c>
      <c r="G4964" s="5">
        <f>Source!I4964</f>
        <v>2</v>
      </c>
      <c r="H4964" s="5" t="str">
        <f>IF(B4964&lt;&gt;0,NA(),Source!B4964)</f>
        <v>TRIF</v>
      </c>
      <c r="I4964" s="5">
        <f>VLOOKUP(H4964,Mapping!B:E,4,FALSE)</f>
        <v>0</v>
      </c>
      <c r="J4964" s="9" t="str">
        <f>VLOOKUP(H4964,Mapping!B:M,12,FALSE)</f>
        <v/>
      </c>
      <c r="K4964" s="5" t="str">
        <f>VLOOKUP(H4964,Mapping!B:H,7,FALSE)</f>
        <v>TRYPANOSOME SEROLOGY</v>
      </c>
      <c r="L4964" s="5" t="e">
        <f>IF(B4964&lt;&gt;0,B4964,IF(M4964=1,I4964,NA()))</f>
        <v>#N/A</v>
      </c>
      <c r="N4964" s="9" t="str">
        <f>IFERROR(VLOOKUP(Labs!A4964,Mapping!D:M,10,FALSE),0)</f>
        <v/>
      </c>
    </row>
    <row r="4965" spans="1:14" x14ac:dyDescent="0.25">
      <c r="A4965" s="5" t="str">
        <f>Source!B4965&amp;"|"&amp;Source!K4965</f>
        <v>UCOR|24CO</v>
      </c>
      <c r="B4965" s="5">
        <f>IFERROR(VLOOKUP(Labs!A4965,Mapping!D:E,2,FALSE),0)</f>
        <v>0</v>
      </c>
      <c r="C4965" t="str">
        <f>Source!F4965</f>
        <v>Chem/Haem</v>
      </c>
      <c r="D4965" s="5" t="str">
        <f>Source!D4965</f>
        <v>24hr URINE CORTISOL FREE</v>
      </c>
      <c r="E4965" s="5" t="str">
        <f>Source!L4965</f>
        <v>URINE CORTISOL (QUEST)</v>
      </c>
      <c r="F4965" s="5" t="str">
        <f>IF(ISBLANK(Source!E4965),NA(),Source!E4965)</f>
        <v>nmol/24hrs</v>
      </c>
      <c r="G4965" s="5">
        <f>Source!I4965</f>
        <v>2</v>
      </c>
      <c r="H4965" s="5" t="str">
        <f>IF(B4965&lt;&gt;0,NA(),Source!B4965)</f>
        <v>UCOR</v>
      </c>
      <c r="I4965" s="5">
        <f>VLOOKUP(H4965,Mapping!B:E,4,FALSE)</f>
        <v>0</v>
      </c>
      <c r="J4965" s="9" t="str">
        <f>VLOOKUP(H4965,Mapping!B:M,12,FALSE)</f>
        <v/>
      </c>
      <c r="K4965" s="5" t="str">
        <f>VLOOKUP(H4965,Mapping!B:H,7,FALSE)</f>
        <v>URINE CORTISOL (QUEST)</v>
      </c>
      <c r="L4965" s="5" t="e">
        <f>IF(B4965&lt;&gt;0,B4965,IF(M4965=1,I4965,NA()))</f>
        <v>#N/A</v>
      </c>
      <c r="N4965" s="9" t="str">
        <f>IFERROR(VLOOKUP(Labs!A4965,Mapping!D:M,10,FALSE),0)</f>
        <v/>
      </c>
    </row>
    <row r="4966" spans="1:14" x14ac:dyDescent="0.25">
      <c r="A4966" s="5" t="str">
        <f>Source!B4966&amp;"|"&amp;Source!K4966</f>
        <v>STWT|CLUQ</v>
      </c>
      <c r="B4966" s="5">
        <f>IFERROR(VLOOKUP(Labs!A4966,Mapping!D:E,2,FALSE),0)</f>
        <v>0</v>
      </c>
      <c r="C4966" t="str">
        <f>Source!F4966</f>
        <v>Chem/Haem</v>
      </c>
      <c r="D4966" s="5" t="str">
        <f>Source!D4966</f>
        <v>STONE WEIGHT</v>
      </c>
      <c r="E4966" s="5" t="str">
        <f>Source!L4966</f>
        <v>CALCULUS ANALYSIS</v>
      </c>
      <c r="F4966" s="5" t="e">
        <f>IF(ISBLANK(Source!E4966),NA(),Source!E4966)</f>
        <v>#N/A</v>
      </c>
      <c r="G4966" s="5">
        <f>Source!I4966</f>
        <v>2</v>
      </c>
      <c r="H4966" s="5" t="str">
        <f>IF(B4966&lt;&gt;0,NA(),Source!B4966)</f>
        <v>STWT</v>
      </c>
      <c r="I4966" s="5">
        <f>VLOOKUP(H4966,Mapping!B:E,4,FALSE)</f>
        <v>0</v>
      </c>
      <c r="J4966" s="9" t="str">
        <f>VLOOKUP(H4966,Mapping!B:M,12,FALSE)</f>
        <v/>
      </c>
      <c r="K4966" s="5" t="str">
        <f>VLOOKUP(H4966,Mapping!B:H,7,FALSE)</f>
        <v>CALCULUS ANALYSIS</v>
      </c>
      <c r="L4966" s="5" t="e">
        <f>IF(B4966&lt;&gt;0,B4966,IF(M4966=1,I4966,NA()))</f>
        <v>#N/A</v>
      </c>
      <c r="N4966" s="9" t="str">
        <f>IFERROR(VLOOKUP(Labs!A4966,Mapping!D:M,10,FALSE),0)</f>
        <v/>
      </c>
    </row>
    <row r="4967" spans="1:14" x14ac:dyDescent="0.25">
      <c r="A4967" s="5" t="str">
        <f>Source!B4967&amp;"|"&amp;Source!K4967</f>
        <v>RBC|HB</v>
      </c>
      <c r="B4967" s="5">
        <f>IFERROR(VLOOKUP(Labs!A4967,Mapping!D:E,2,FALSE),0)</f>
        <v>0</v>
      </c>
      <c r="C4967" t="str">
        <f>Source!F4967</f>
        <v>Chem/Haem</v>
      </c>
      <c r="D4967" s="5" t="str">
        <f>Source!D4967</f>
        <v>RBC</v>
      </c>
      <c r="E4967" s="5" t="str">
        <f>Source!L4967</f>
        <v>Antenatal FBC</v>
      </c>
      <c r="F4967" s="5" t="str">
        <f>IF(ISBLANK(Source!E4967),NA(),Source!E4967)</f>
        <v>10*12/L</v>
      </c>
      <c r="G4967" s="5">
        <f>Source!I4967</f>
        <v>2</v>
      </c>
      <c r="H4967" s="5" t="str">
        <f>IF(B4967&lt;&gt;0,NA(),Source!B4967)</f>
        <v>RBC</v>
      </c>
      <c r="I4967" s="5" t="str">
        <f>VLOOKUP(H4967,Mapping!B:E,4,FALSE)</f>
        <v>789-8</v>
      </c>
      <c r="J4967" s="9" t="str">
        <f>VLOOKUP(H4967,Mapping!B:M,12,FALSE)</f>
        <v>Erythrocytes [#/volume] in Blood by Automated count</v>
      </c>
      <c r="K4967" s="5" t="str">
        <f>VLOOKUP(H4967,Mapping!B:H,7,FALSE)</f>
        <v>Full Blood Count</v>
      </c>
      <c r="L4967" s="5" t="e">
        <f>IF(B4967&lt;&gt;0,B4967,IF(M4967=1,I4967,NA()))</f>
        <v>#N/A</v>
      </c>
      <c r="N4967" s="9">
        <f>IFERROR(VLOOKUP(Labs!A4967,Mapping!D:M,10,FALSE),0)</f>
        <v>0</v>
      </c>
    </row>
    <row r="4968" spans="1:14" x14ac:dyDescent="0.25">
      <c r="A4968" s="5" t="str">
        <f>Source!B4968&amp;"|"&amp;Source!K4968</f>
        <v>RPT|YNSFN x2</v>
      </c>
      <c r="B4968" s="5">
        <f>IFERROR(VLOOKUP(Labs!A4968,Mapping!D:E,2,FALSE),0)</f>
        <v>0</v>
      </c>
      <c r="C4968" t="str">
        <f>Source!F4968</f>
        <v>Non-Gynae Cytology</v>
      </c>
      <c r="D4968" s="5" t="str">
        <f>Source!D4968</f>
        <v>Report</v>
      </c>
      <c r="E4968" s="5" t="str">
        <f>Source!L4968</f>
        <v>FNA NOS x2</v>
      </c>
      <c r="F4968" s="5" t="e">
        <f>IF(ISBLANK(Source!E4968),NA(),Source!E4968)</f>
        <v>#N/A</v>
      </c>
      <c r="G4968" s="5">
        <f>Source!I4968</f>
        <v>2</v>
      </c>
      <c r="H4968" s="5" t="str">
        <f>IF(B4968&lt;&gt;0,NA(),Source!B4968)</f>
        <v>RPT</v>
      </c>
      <c r="I4968" s="5">
        <f>VLOOKUP(H4968,Mapping!B:E,4,FALSE)</f>
        <v>0</v>
      </c>
      <c r="J4968" s="9" t="str">
        <f>VLOOKUP(H4968,Mapping!B:M,12,FALSE)</f>
        <v/>
      </c>
      <c r="K4968" s="5" t="str">
        <f>VLOOKUP(H4968,Mapping!B:H,7,FALSE)</f>
        <v>FNA Breast</v>
      </c>
      <c r="L4968" s="5" t="e">
        <f>IF(B4968&lt;&gt;0,B4968,IF(M4968=1,I4968,NA()))</f>
        <v>#N/A</v>
      </c>
      <c r="N4968" s="9">
        <f>IFERROR(VLOOKUP(Labs!A4968,Mapping!D:M,10,FALSE),0)</f>
        <v>0</v>
      </c>
    </row>
    <row r="4969" spans="1:14" x14ac:dyDescent="0.25">
      <c r="A4969" s="5" t="str">
        <f>Source!B4969&amp;"|"&amp;Source!K4969</f>
        <v>THE|THE</v>
      </c>
      <c r="B4969" s="5">
        <f>IFERROR(VLOOKUP(Labs!A4969,Mapping!D:E,2,FALSE),0)</f>
        <v>0</v>
      </c>
      <c r="C4969" t="str">
        <f>Source!F4969</f>
        <v>Chem/Haem</v>
      </c>
      <c r="D4969" s="5" t="str">
        <f>Source!D4969</f>
        <v>THEOPHYLLINE</v>
      </c>
      <c r="E4969" s="5" t="str">
        <f>Source!L4969</f>
        <v>THEOPHYLLINE</v>
      </c>
      <c r="F4969" s="5" t="str">
        <f>IF(ISBLANK(Source!E4969),NA(),Source!E4969)</f>
        <v>mg/l</v>
      </c>
      <c r="G4969" s="5">
        <f>Source!I4969</f>
        <v>2</v>
      </c>
      <c r="H4969" s="5" t="str">
        <f>IF(B4969&lt;&gt;0,NA(),Source!B4969)</f>
        <v>THE</v>
      </c>
      <c r="I4969" s="5">
        <f>VLOOKUP(H4969,Mapping!B:E,4,FALSE)</f>
        <v>0</v>
      </c>
      <c r="J4969" s="9" t="str">
        <f>VLOOKUP(H4969,Mapping!B:M,12,FALSE)</f>
        <v/>
      </c>
      <c r="K4969" s="5" t="str">
        <f>VLOOKUP(H4969,Mapping!B:H,7,FALSE)</f>
        <v>THEOPHYLLINE</v>
      </c>
      <c r="L4969" s="5" t="e">
        <f>IF(B4969&lt;&gt;0,B4969,IF(M4969=1,I4969,NA()))</f>
        <v>#N/A</v>
      </c>
      <c r="N4969" s="9" t="str">
        <f>IFERROR(VLOOKUP(Labs!A4969,Mapping!D:M,10,FALSE),0)</f>
        <v/>
      </c>
    </row>
    <row r="4970" spans="1:14" x14ac:dyDescent="0.25">
      <c r="A4970" s="5" t="str">
        <f>Source!B4970&amp;"|"&amp;Source!K4970</f>
        <v>RPB|RBP</v>
      </c>
      <c r="B4970" s="5">
        <f>IFERROR(VLOOKUP(Labs!A4970,Mapping!D:E,2,FALSE),0)</f>
        <v>0</v>
      </c>
      <c r="C4970" t="str">
        <f>Source!F4970</f>
        <v>Chem/Haem</v>
      </c>
      <c r="D4970" s="5" t="str">
        <f>Source!D4970</f>
        <v>RETINOL BINDING PROTEIN</v>
      </c>
      <c r="E4970" s="5" t="str">
        <f>Source!L4970</f>
        <v>RETINOL BINDING PROTEIN</v>
      </c>
      <c r="F4970" s="5" t="e">
        <f>IF(ISBLANK(Source!E4970),NA(),Source!E4970)</f>
        <v>#N/A</v>
      </c>
      <c r="G4970" s="5">
        <f>Source!I4970</f>
        <v>2</v>
      </c>
      <c r="H4970" s="5" t="str">
        <f>IF(B4970&lt;&gt;0,NA(),Source!B4970)</f>
        <v>RPB</v>
      </c>
      <c r="I4970" s="5">
        <f>VLOOKUP(H4970,Mapping!B:E,4,FALSE)</f>
        <v>0</v>
      </c>
      <c r="J4970" s="9" t="str">
        <f>VLOOKUP(H4970,Mapping!B:M,12,FALSE)</f>
        <v/>
      </c>
      <c r="K4970" s="5" t="str">
        <f>VLOOKUP(H4970,Mapping!B:H,7,FALSE)</f>
        <v>RETINOL BINDING PROTEIN</v>
      </c>
      <c r="L4970" s="5" t="e">
        <f>IF(B4970&lt;&gt;0,B4970,IF(M4970=1,I4970,NA()))</f>
        <v>#N/A</v>
      </c>
      <c r="N4970" s="9" t="str">
        <f>IFERROR(VLOOKUP(Labs!A4970,Mapping!D:M,10,FALSE),0)</f>
        <v/>
      </c>
    </row>
    <row r="4971" spans="1:14" x14ac:dyDescent="0.25">
      <c r="A4971" s="5" t="str">
        <f>Source!B4971&amp;"|"&amp;Source!K4971</f>
        <v>RPT|TBRFN, TBRNI</v>
      </c>
      <c r="B4971" s="5">
        <f>IFERROR(VLOOKUP(Labs!A4971,Mapping!D:E,2,FALSE),0)</f>
        <v>0</v>
      </c>
      <c r="C4971" t="str">
        <f>Source!F4971</f>
        <v>Non-Gynae Cytology</v>
      </c>
      <c r="D4971" s="5" t="str">
        <f>Source!D4971</f>
        <v>Report</v>
      </c>
      <c r="E4971" s="5" t="str">
        <f>Source!L4971</f>
        <v>FNA Breast, Nipple scr./disch.</v>
      </c>
      <c r="F4971" s="5" t="e">
        <f>IF(ISBLANK(Source!E4971),NA(),Source!E4971)</f>
        <v>#N/A</v>
      </c>
      <c r="G4971" s="5">
        <f>Source!I4971</f>
        <v>2</v>
      </c>
      <c r="H4971" s="5" t="str">
        <f>IF(B4971&lt;&gt;0,NA(),Source!B4971)</f>
        <v>RPT</v>
      </c>
      <c r="I4971" s="5">
        <f>VLOOKUP(H4971,Mapping!B:E,4,FALSE)</f>
        <v>0</v>
      </c>
      <c r="J4971" s="9" t="str">
        <f>VLOOKUP(H4971,Mapping!B:M,12,FALSE)</f>
        <v/>
      </c>
      <c r="K4971" s="5" t="str">
        <f>VLOOKUP(H4971,Mapping!B:H,7,FALSE)</f>
        <v>FNA Breast</v>
      </c>
      <c r="L4971" s="5" t="e">
        <f>IF(B4971&lt;&gt;0,B4971,IF(M4971=1,I4971,NA()))</f>
        <v>#N/A</v>
      </c>
      <c r="N4971" s="9">
        <f>IFERROR(VLOOKUP(Labs!A4971,Mapping!D:M,10,FALSE),0)</f>
        <v>0</v>
      </c>
    </row>
    <row r="4972" spans="1:14" x14ac:dyDescent="0.25">
      <c r="A4972" s="5" t="str">
        <f>Source!B4972&amp;"|"&amp;Source!K4972</f>
        <v>UCOR|24CO</v>
      </c>
      <c r="B4972" s="5">
        <f>IFERROR(VLOOKUP(Labs!A4972,Mapping!D:E,2,FALSE),0)</f>
        <v>0</v>
      </c>
      <c r="C4972" t="str">
        <f>Source!F4972</f>
        <v>Chem/Haem</v>
      </c>
      <c r="D4972" s="5" t="str">
        <f>Source!D4972</f>
        <v>24hr URINE CORTISOL FREE</v>
      </c>
      <c r="E4972" s="5" t="str">
        <f>Source!L4972</f>
        <v>URINE CORTISOL (QUEST)</v>
      </c>
      <c r="F4972" s="5" t="str">
        <f>IF(ISBLANK(Source!E4972),NA(),Source!E4972)</f>
        <v>nmol/24hrs</v>
      </c>
      <c r="G4972" s="5">
        <f>Source!I4972</f>
        <v>2</v>
      </c>
      <c r="H4972" s="5" t="str">
        <f>IF(B4972&lt;&gt;0,NA(),Source!B4972)</f>
        <v>UCOR</v>
      </c>
      <c r="I4972" s="5">
        <f>VLOOKUP(H4972,Mapping!B:E,4,FALSE)</f>
        <v>0</v>
      </c>
      <c r="J4972" s="9" t="str">
        <f>VLOOKUP(H4972,Mapping!B:M,12,FALSE)</f>
        <v/>
      </c>
      <c r="K4972" s="5" t="str">
        <f>VLOOKUP(H4972,Mapping!B:H,7,FALSE)</f>
        <v>URINE CORTISOL (QUEST)</v>
      </c>
      <c r="L4972" s="5" t="e">
        <f>IF(B4972&lt;&gt;0,B4972,IF(M4972=1,I4972,NA()))</f>
        <v>#N/A</v>
      </c>
      <c r="N4972" s="9" t="str">
        <f>IFERROR(VLOOKUP(Labs!A4972,Mapping!D:M,10,FALSE),0)</f>
        <v/>
      </c>
    </row>
    <row r="4973" spans="1:14" x14ac:dyDescent="0.25">
      <c r="A4973" s="5" t="str">
        <f>Source!B4973&amp;"|"&amp;Source!K4973</f>
        <v>RPT|TBDFL</v>
      </c>
      <c r="B4973" s="5">
        <f>IFERROR(VLOOKUP(Labs!A4973,Mapping!D:E,2,FALSE),0)</f>
        <v>0</v>
      </c>
      <c r="C4973" t="str">
        <f>Source!F4973</f>
        <v>Non-Gynae Cytology</v>
      </c>
      <c r="D4973" s="5" t="str">
        <f>Source!D4973</f>
        <v>Report</v>
      </c>
      <c r="E4973" s="5" t="str">
        <f>Source!L4973</f>
        <v>Bile duct Fluid</v>
      </c>
      <c r="F4973" s="5" t="e">
        <f>IF(ISBLANK(Source!E4973),NA(),Source!E4973)</f>
        <v>#N/A</v>
      </c>
      <c r="G4973" s="5">
        <f>Source!I4973</f>
        <v>2</v>
      </c>
      <c r="H4973" s="5" t="str">
        <f>IF(B4973&lt;&gt;0,NA(),Source!B4973)</f>
        <v>RPT</v>
      </c>
      <c r="I4973" s="5">
        <f>VLOOKUP(H4973,Mapping!B:E,4,FALSE)</f>
        <v>0</v>
      </c>
      <c r="J4973" s="9" t="str">
        <f>VLOOKUP(H4973,Mapping!B:M,12,FALSE)</f>
        <v/>
      </c>
      <c r="K4973" s="5" t="str">
        <f>VLOOKUP(H4973,Mapping!B:H,7,FALSE)</f>
        <v>FNA Breast</v>
      </c>
      <c r="L4973" s="5" t="e">
        <f>IF(B4973&lt;&gt;0,B4973,IF(M4973=1,I4973,NA()))</f>
        <v>#N/A</v>
      </c>
      <c r="N4973" s="9">
        <f>IFERROR(VLOOKUP(Labs!A4973,Mapping!D:M,10,FALSE),0)</f>
        <v>0</v>
      </c>
    </row>
    <row r="4974" spans="1:14" x14ac:dyDescent="0.25">
      <c r="A4974" s="5" t="str">
        <f>Source!B4974&amp;"|"&amp;Source!K4974</f>
        <v>RPT|TOVNS</v>
      </c>
      <c r="B4974" s="5">
        <f>IFERROR(VLOOKUP(Labs!A4974,Mapping!D:E,2,FALSE),0)</f>
        <v>0</v>
      </c>
      <c r="C4974" t="str">
        <f>Source!F4974</f>
        <v>Non-Gynae Cytology</v>
      </c>
      <c r="D4974" s="5" t="str">
        <f>Source!D4974</f>
        <v>Report</v>
      </c>
      <c r="E4974" s="5" t="str">
        <f>Source!L4974</f>
        <v>Ovary NOS</v>
      </c>
      <c r="F4974" s="5" t="e">
        <f>IF(ISBLANK(Source!E4974),NA(),Source!E4974)</f>
        <v>#N/A</v>
      </c>
      <c r="G4974" s="5">
        <f>Source!I4974</f>
        <v>2</v>
      </c>
      <c r="H4974" s="5" t="str">
        <f>IF(B4974&lt;&gt;0,NA(),Source!B4974)</f>
        <v>RPT</v>
      </c>
      <c r="I4974" s="5">
        <f>VLOOKUP(H4974,Mapping!B:E,4,FALSE)</f>
        <v>0</v>
      </c>
      <c r="J4974" s="9" t="str">
        <f>VLOOKUP(H4974,Mapping!B:M,12,FALSE)</f>
        <v/>
      </c>
      <c r="K4974" s="5" t="str">
        <f>VLOOKUP(H4974,Mapping!B:H,7,FALSE)</f>
        <v>FNA Breast</v>
      </c>
      <c r="L4974" s="5" t="e">
        <f>IF(B4974&lt;&gt;0,B4974,IF(M4974=1,I4974,NA()))</f>
        <v>#N/A</v>
      </c>
      <c r="N4974" s="9">
        <f>IFERROR(VLOOKUP(Labs!A4974,Mapping!D:M,10,FALSE),0)</f>
        <v>0</v>
      </c>
    </row>
    <row r="4975" spans="1:14" x14ac:dyDescent="0.25">
      <c r="A4975" s="5" t="str">
        <f>Source!B4975&amp;"|"&amp;Source!K4975</f>
        <v>ZZBG|XMT</v>
      </c>
      <c r="B4975" s="5">
        <f>IFERROR(VLOOKUP(Labs!A4975,Mapping!D:E,2,FALSE),0)</f>
        <v>0</v>
      </c>
      <c r="C4975" t="str">
        <f>Source!F4975</f>
        <v>Blood Transfusion</v>
      </c>
      <c r="D4975" s="5" t="str">
        <f>Source!D4975</f>
        <v>Blood Group</v>
      </c>
      <c r="E4975" s="5" t="str">
        <f>Source!L4975</f>
        <v>CROSSMATCH</v>
      </c>
      <c r="F4975" s="5" t="e">
        <f>IF(ISBLANK(Source!E4975),NA(),Source!E4975)</f>
        <v>#N/A</v>
      </c>
      <c r="G4975" s="5">
        <f>Source!I4975</f>
        <v>2</v>
      </c>
      <c r="H4975" s="5" t="str">
        <f>IF(B4975&lt;&gt;0,NA(),Source!B4975)</f>
        <v>ZZBG</v>
      </c>
      <c r="I4975" s="5">
        <f>VLOOKUP(H4975,Mapping!B:E,4,FALSE)</f>
        <v>0</v>
      </c>
      <c r="J4975" s="9" t="str">
        <f>VLOOKUP(H4975,Mapping!B:M,12,FALSE)</f>
        <v/>
      </c>
      <c r="K4975" s="5" t="str">
        <f>VLOOKUP(H4975,Mapping!B:H,7,FALSE)</f>
        <v>ELECTRONIC CROSSMATCH</v>
      </c>
      <c r="L4975" s="5" t="e">
        <f>IF(B4975&lt;&gt;0,B4975,IF(M4975=1,I4975,NA()))</f>
        <v>#N/A</v>
      </c>
      <c r="N4975" s="9">
        <f>IFERROR(VLOOKUP(Labs!A4975,Mapping!D:M,10,FALSE),0)</f>
        <v>0</v>
      </c>
    </row>
    <row r="4976" spans="1:14" x14ac:dyDescent="0.25">
      <c r="A4976" s="5" t="str">
        <f>Source!B4976&amp;"|"&amp;Source!K4976</f>
        <v>RET|VPRO</v>
      </c>
      <c r="B4976" s="5">
        <f>IFERROR(VLOOKUP(Labs!A4976,Mapping!D:E,2,FALSE),0)</f>
        <v>0</v>
      </c>
      <c r="C4976" t="str">
        <f>Source!F4976</f>
        <v>Chem/Haem</v>
      </c>
      <c r="D4976" s="5" t="str">
        <f>Source!D4976</f>
        <v>RETINOL</v>
      </c>
      <c r="E4976" s="5" t="str">
        <f>Source!L4976</f>
        <v>FAT SOLUBLE VITAMIN PROFILE</v>
      </c>
      <c r="F4976" s="5" t="str">
        <f>IF(ISBLANK(Source!E4976),NA(),Source!E4976)</f>
        <v>umol/l</v>
      </c>
      <c r="G4976" s="5">
        <f>Source!I4976</f>
        <v>2</v>
      </c>
      <c r="H4976" s="5" t="str">
        <f>IF(B4976&lt;&gt;0,NA(),Source!B4976)</f>
        <v>RET</v>
      </c>
      <c r="I4976" s="5">
        <f>VLOOKUP(H4976,Mapping!B:E,4,FALSE)</f>
        <v>0</v>
      </c>
      <c r="J4976" s="9" t="str">
        <f>VLOOKUP(H4976,Mapping!B:M,12,FALSE)</f>
        <v/>
      </c>
      <c r="K4976" s="5" t="str">
        <f>VLOOKUP(H4976,Mapping!B:H,7,FALSE)</f>
        <v>FAT SOLUBLE VITAMIN PROFILE</v>
      </c>
      <c r="L4976" s="5" t="e">
        <f>IF(B4976&lt;&gt;0,B4976,IF(M4976=1,I4976,NA()))</f>
        <v>#N/A</v>
      </c>
      <c r="N4976" s="9" t="str">
        <f>IFERROR(VLOOKUP(Labs!A4976,Mapping!D:M,10,FALSE),0)</f>
        <v/>
      </c>
    </row>
    <row r="4977" spans="1:14" x14ac:dyDescent="0.25">
      <c r="A4977" s="5" t="str">
        <f>Source!B4977&amp;"|"&amp;Source!K4977</f>
        <v>RPT|YBRNI x2</v>
      </c>
      <c r="B4977" s="5">
        <f>IFERROR(VLOOKUP(Labs!A4977,Mapping!D:E,2,FALSE),0)</f>
        <v>0</v>
      </c>
      <c r="C4977" t="str">
        <f>Source!F4977</f>
        <v>Non-Gynae Cytology</v>
      </c>
      <c r="D4977" s="5" t="str">
        <f>Source!D4977</f>
        <v>Report</v>
      </c>
      <c r="E4977" s="5" t="str">
        <f>Source!L4977</f>
        <v>Nipple scrape x2</v>
      </c>
      <c r="F4977" s="5" t="e">
        <f>IF(ISBLANK(Source!E4977),NA(),Source!E4977)</f>
        <v>#N/A</v>
      </c>
      <c r="G4977" s="5">
        <f>Source!I4977</f>
        <v>2</v>
      </c>
      <c r="H4977" s="5" t="str">
        <f>IF(B4977&lt;&gt;0,NA(),Source!B4977)</f>
        <v>RPT</v>
      </c>
      <c r="I4977" s="5">
        <f>VLOOKUP(H4977,Mapping!B:E,4,FALSE)</f>
        <v>0</v>
      </c>
      <c r="J4977" s="9" t="str">
        <f>VLOOKUP(H4977,Mapping!B:M,12,FALSE)</f>
        <v/>
      </c>
      <c r="K4977" s="5" t="str">
        <f>VLOOKUP(H4977,Mapping!B:H,7,FALSE)</f>
        <v>FNA Breast</v>
      </c>
      <c r="L4977" s="5" t="e">
        <f>IF(B4977&lt;&gt;0,B4977,IF(M4977=1,I4977,NA()))</f>
        <v>#N/A</v>
      </c>
      <c r="N4977" s="9">
        <f>IFERROR(VLOOKUP(Labs!A4977,Mapping!D:M,10,FALSE),0)</f>
        <v>0</v>
      </c>
    </row>
    <row r="4978" spans="1:14" x14ac:dyDescent="0.25">
      <c r="A4978" s="5" t="str">
        <f>Source!B4978&amp;"|"&amp;Source!K4978</f>
        <v>RPT|YNW, YLNFN</v>
      </c>
      <c r="B4978" s="5">
        <f>IFERROR(VLOOKUP(Labs!A4978,Mapping!D:E,2,FALSE),0)</f>
        <v>0</v>
      </c>
      <c r="C4978" t="str">
        <f>Source!F4978</f>
        <v>Non-Gynae Cytology</v>
      </c>
      <c r="D4978" s="5" t="str">
        <f>Source!D4978</f>
        <v>Report</v>
      </c>
      <c r="E4978" s="5" t="str">
        <f>Source!L4978</f>
        <v>Fine needle washings, FNA Lymph node</v>
      </c>
      <c r="F4978" s="5" t="e">
        <f>IF(ISBLANK(Source!E4978),NA(),Source!E4978)</f>
        <v>#N/A</v>
      </c>
      <c r="G4978" s="5">
        <f>Source!I4978</f>
        <v>2</v>
      </c>
      <c r="H4978" s="5" t="str">
        <f>IF(B4978&lt;&gt;0,NA(),Source!B4978)</f>
        <v>RPT</v>
      </c>
      <c r="I4978" s="5">
        <f>VLOOKUP(H4978,Mapping!B:E,4,FALSE)</f>
        <v>0</v>
      </c>
      <c r="J4978" s="9" t="str">
        <f>VLOOKUP(H4978,Mapping!B:M,12,FALSE)</f>
        <v/>
      </c>
      <c r="K4978" s="5" t="str">
        <f>VLOOKUP(H4978,Mapping!B:H,7,FALSE)</f>
        <v>FNA Breast</v>
      </c>
      <c r="L4978" s="5" t="e">
        <f>IF(B4978&lt;&gt;0,B4978,IF(M4978=1,I4978,NA()))</f>
        <v>#N/A</v>
      </c>
      <c r="N4978" s="9">
        <f>IFERROR(VLOOKUP(Labs!A4978,Mapping!D:M,10,FALSE),0)</f>
        <v>0</v>
      </c>
    </row>
    <row r="4979" spans="1:14" x14ac:dyDescent="0.25">
      <c r="A4979" s="5" t="str">
        <f>Source!B4979&amp;"|"&amp;Source!K4979</f>
        <v>TPCR|TPCR</v>
      </c>
      <c r="B4979" s="5">
        <f>IFERROR(VLOOKUP(Labs!A4979,Mapping!D:E,2,FALSE),0)</f>
        <v>0</v>
      </c>
      <c r="C4979" t="str">
        <f>Source!F4979</f>
        <v>Chem/Haem</v>
      </c>
      <c r="D4979" s="5" t="str">
        <f>Source!D4979</f>
        <v>Toxoplasma PCR:</v>
      </c>
      <c r="E4979" s="5" t="str">
        <f>Source!L4979</f>
        <v>Toxoplasma PCR</v>
      </c>
      <c r="F4979" s="5" t="e">
        <f>IF(ISBLANK(Source!E4979),NA(),Source!E4979)</f>
        <v>#N/A</v>
      </c>
      <c r="G4979" s="5">
        <f>Source!I4979</f>
        <v>2</v>
      </c>
      <c r="H4979" s="5" t="str">
        <f>IF(B4979&lt;&gt;0,NA(),Source!B4979)</f>
        <v>TPCR</v>
      </c>
      <c r="I4979" s="5">
        <f>VLOOKUP(H4979,Mapping!B:E,4,FALSE)</f>
        <v>0</v>
      </c>
      <c r="J4979" s="9" t="str">
        <f>VLOOKUP(H4979,Mapping!B:M,12,FALSE)</f>
        <v/>
      </c>
      <c r="K4979" s="5" t="str">
        <f>VLOOKUP(H4979,Mapping!B:H,7,FALSE)</f>
        <v>TOXOPLASMA PCR</v>
      </c>
      <c r="L4979" s="5" t="e">
        <f>IF(B4979&lt;&gt;0,B4979,IF(M4979=1,I4979,NA()))</f>
        <v>#N/A</v>
      </c>
      <c r="N4979" s="9" t="str">
        <f>IFERROR(VLOOKUP(Labs!A4979,Mapping!D:M,10,FALSE),0)</f>
        <v/>
      </c>
    </row>
    <row r="4980" spans="1:14" x14ac:dyDescent="0.25">
      <c r="A4980" s="5" t="str">
        <f>Source!B4980&amp;"|"&amp;Source!K4980</f>
        <v>ZZOG|BCCU</v>
      </c>
      <c r="B4980" s="5">
        <f>IFERROR(VLOOKUP(Labs!A4980,Mapping!D:E,2,FALSE),0)</f>
        <v>0</v>
      </c>
      <c r="C4980" t="str">
        <f>Source!F4980</f>
        <v>Microbiology</v>
      </c>
      <c r="D4980" s="5" t="str">
        <f>Source!D4980</f>
        <v>Organism Growth</v>
      </c>
      <c r="E4980" s="5" t="str">
        <f>Source!L4980</f>
        <v>Culture (aerobic bottle)</v>
      </c>
      <c r="F4980" s="5" t="e">
        <f>IF(ISBLANK(Source!E4980),NA(),Source!E4980)</f>
        <v>#N/A</v>
      </c>
      <c r="G4980" s="5">
        <f>Source!I4980</f>
        <v>2</v>
      </c>
      <c r="H4980" s="5" t="str">
        <f>IF(B4980&lt;&gt;0,NA(),Source!B4980)</f>
        <v>ZZOG</v>
      </c>
      <c r="I4980" s="5">
        <f>VLOOKUP(H4980,Mapping!B:E,4,FALSE)</f>
        <v>365698005</v>
      </c>
      <c r="J4980" s="9" t="str">
        <f>VLOOKUP(H4980,Mapping!B:M,12,FALSE)</f>
        <v/>
      </c>
      <c r="K4980" s="5" t="str">
        <f>VLOOKUP(H4980,Mapping!B:H,7,FALSE)</f>
        <v>Urine Culture</v>
      </c>
      <c r="L4980" s="5" t="e">
        <f>IF(B4980&lt;&gt;0,B4980,IF(M4980=1,I4980,NA()))</f>
        <v>#N/A</v>
      </c>
      <c r="N4980" s="9">
        <f>IFERROR(VLOOKUP(Labs!A4980,Mapping!D:M,10,FALSE),0)</f>
        <v>0</v>
      </c>
    </row>
    <row r="4981" spans="1:14" x14ac:dyDescent="0.25">
      <c r="A4981" s="5" t="str">
        <f>Source!B4981&amp;"|"&amp;Source!K4981</f>
        <v>ZZOG|MBOC</v>
      </c>
      <c r="B4981" s="5">
        <f>IFERROR(VLOOKUP(Labs!A4981,Mapping!D:E,2,FALSE),0)</f>
        <v>0</v>
      </c>
      <c r="C4981" t="str">
        <f>Source!F4981</f>
        <v>Microbiology</v>
      </c>
      <c r="D4981" s="5" t="str">
        <f>Source!D4981</f>
        <v>Organism Growth</v>
      </c>
      <c r="E4981" s="5" t="str">
        <f>Source!L4981</f>
        <v>MRSA &amp; MSSA - Other</v>
      </c>
      <c r="F4981" s="5" t="e">
        <f>IF(ISBLANK(Source!E4981),NA(),Source!E4981)</f>
        <v>#N/A</v>
      </c>
      <c r="G4981" s="5">
        <f>Source!I4981</f>
        <v>2</v>
      </c>
      <c r="H4981" s="5" t="str">
        <f>IF(B4981&lt;&gt;0,NA(),Source!B4981)</f>
        <v>ZZOG</v>
      </c>
      <c r="I4981" s="5">
        <f>VLOOKUP(H4981,Mapping!B:E,4,FALSE)</f>
        <v>365698005</v>
      </c>
      <c r="J4981" s="9" t="str">
        <f>VLOOKUP(H4981,Mapping!B:M,12,FALSE)</f>
        <v/>
      </c>
      <c r="K4981" s="5" t="str">
        <f>VLOOKUP(H4981,Mapping!B:H,7,FALSE)</f>
        <v>Urine Culture</v>
      </c>
      <c r="L4981" s="5" t="e">
        <f>IF(B4981&lt;&gt;0,B4981,IF(M4981=1,I4981,NA()))</f>
        <v>#N/A</v>
      </c>
      <c r="N4981" s="9">
        <f>IFERROR(VLOOKUP(Labs!A4981,Mapping!D:M,10,FALSE),0)</f>
        <v>0</v>
      </c>
    </row>
    <row r="4982" spans="1:14" x14ac:dyDescent="0.25">
      <c r="A4982" s="5" t="str">
        <f>Source!B4982&amp;"|"&amp;Source!K4982</f>
        <v>RPT|YASFLB</v>
      </c>
      <c r="B4982" s="5">
        <f>IFERROR(VLOOKUP(Labs!A4982,Mapping!D:E,2,FALSE),0)</f>
        <v>0</v>
      </c>
      <c r="C4982" t="str">
        <f>Source!F4982</f>
        <v>Non-Gynae Cytology</v>
      </c>
      <c r="D4982" s="5" t="str">
        <f>Source!D4982</f>
        <v>Report</v>
      </c>
      <c r="E4982" s="5" t="str">
        <f>Source!L4982</f>
        <v>Ascitic Fluid B/S</v>
      </c>
      <c r="F4982" s="5" t="e">
        <f>IF(ISBLANK(Source!E4982),NA(),Source!E4982)</f>
        <v>#N/A</v>
      </c>
      <c r="G4982" s="5">
        <f>Source!I4982</f>
        <v>2</v>
      </c>
      <c r="H4982" s="5" t="str">
        <f>IF(B4982&lt;&gt;0,NA(),Source!B4982)</f>
        <v>RPT</v>
      </c>
      <c r="I4982" s="5">
        <f>VLOOKUP(H4982,Mapping!B:E,4,FALSE)</f>
        <v>0</v>
      </c>
      <c r="J4982" s="9" t="str">
        <f>VLOOKUP(H4982,Mapping!B:M,12,FALSE)</f>
        <v/>
      </c>
      <c r="K4982" s="5" t="str">
        <f>VLOOKUP(H4982,Mapping!B:H,7,FALSE)</f>
        <v>FNA Breast</v>
      </c>
      <c r="L4982" s="5" t="e">
        <f>IF(B4982&lt;&gt;0,B4982,IF(M4982=1,I4982,NA()))</f>
        <v>#N/A</v>
      </c>
      <c r="N4982" s="9">
        <f>IFERROR(VLOOKUP(Labs!A4982,Mapping!D:M,10,FALSE),0)</f>
        <v>0</v>
      </c>
    </row>
    <row r="4983" spans="1:14" x14ac:dyDescent="0.25">
      <c r="A4983" s="5" t="str">
        <f>Source!B4983&amp;"|"&amp;Source!K4983</f>
        <v>TTAB|TTAB</v>
      </c>
      <c r="B4983" s="5">
        <f>IFERROR(VLOOKUP(Labs!A4983,Mapping!D:E,2,FALSE),0)</f>
        <v>0</v>
      </c>
      <c r="C4983" t="str">
        <f>Source!F4983</f>
        <v>Chem/Haem</v>
      </c>
      <c r="D4983" s="5" t="str">
        <f>Source!D4983</f>
        <v>TESTICULAR ABS</v>
      </c>
      <c r="E4983" s="5" t="str">
        <f>Source!L4983</f>
        <v>TESTICULAR ABS</v>
      </c>
      <c r="F4983" s="5" t="e">
        <f>IF(ISBLANK(Source!E4983),NA(),Source!E4983)</f>
        <v>#N/A</v>
      </c>
      <c r="G4983" s="5">
        <f>Source!I4983</f>
        <v>2</v>
      </c>
      <c r="H4983" s="5" t="str">
        <f>IF(B4983&lt;&gt;0,NA(),Source!B4983)</f>
        <v>TTAB</v>
      </c>
      <c r="I4983" s="5">
        <f>VLOOKUP(H4983,Mapping!B:E,4,FALSE)</f>
        <v>0</v>
      </c>
      <c r="J4983" s="9" t="str">
        <f>VLOOKUP(H4983,Mapping!B:M,12,FALSE)</f>
        <v/>
      </c>
      <c r="K4983" s="5" t="str">
        <f>VLOOKUP(H4983,Mapping!B:H,7,FALSE)</f>
        <v>TESTICULAR ABS</v>
      </c>
      <c r="L4983" s="5" t="e">
        <f>IF(B4983&lt;&gt;0,B4983,IF(M4983=1,I4983,NA()))</f>
        <v>#N/A</v>
      </c>
      <c r="N4983" s="9" t="str">
        <f>IFERROR(VLOOKUP(Labs!A4983,Mapping!D:M,10,FALSE),0)</f>
        <v/>
      </c>
    </row>
    <row r="4984" spans="1:14" x14ac:dyDescent="0.25">
      <c r="A4984" s="5" t="str">
        <f>Source!B4984&amp;"|"&amp;Source!K4984</f>
        <v>RPCR|FPCR</v>
      </c>
      <c r="B4984" s="5">
        <f>IFERROR(VLOOKUP(Labs!A4984,Mapping!D:E,2,FALSE),0)</f>
        <v>0</v>
      </c>
      <c r="C4984" t="str">
        <f>Source!F4984</f>
        <v>Chem/Haem</v>
      </c>
      <c r="D4984" s="5" t="str">
        <f>Source!D4984</f>
        <v>Rotavirus PCR</v>
      </c>
      <c r="E4984" s="5" t="str">
        <f>Source!L4984</f>
        <v>Faeces Viral PCR</v>
      </c>
      <c r="F4984" s="5" t="e">
        <f>IF(ISBLANK(Source!E4984),NA(),Source!E4984)</f>
        <v>#N/A</v>
      </c>
      <c r="G4984" s="5">
        <f>Source!I4984</f>
        <v>2</v>
      </c>
      <c r="H4984" s="5" t="str">
        <f>IF(B4984&lt;&gt;0,NA(),Source!B4984)</f>
        <v>RPCR</v>
      </c>
      <c r="I4984" s="5">
        <f>VLOOKUP(H4984,Mapping!B:E,4,FALSE)</f>
        <v>0</v>
      </c>
      <c r="J4984" s="9" t="str">
        <f>VLOOKUP(H4984,Mapping!B:M,12,FALSE)</f>
        <v/>
      </c>
      <c r="K4984" s="5" t="str">
        <f>VLOOKUP(H4984,Mapping!B:H,7,FALSE)</f>
        <v>Faeces Viral PCR</v>
      </c>
      <c r="L4984" s="5" t="e">
        <f>IF(B4984&lt;&gt;0,B4984,IF(M4984=1,I4984,NA()))</f>
        <v>#N/A</v>
      </c>
      <c r="N4984" s="9" t="str">
        <f>IFERROR(VLOOKUP(Labs!A4984,Mapping!D:M,10,FALSE),0)</f>
        <v/>
      </c>
    </row>
    <row r="4985" spans="1:14" x14ac:dyDescent="0.25">
      <c r="A4985" s="5" t="str">
        <f>Source!B4985&amp;"|"&amp;Source!K4985</f>
        <v>RPT|TAXFN x2</v>
      </c>
      <c r="B4985" s="5">
        <f>IFERROR(VLOOKUP(Labs!A4985,Mapping!D:E,2,FALSE),0)</f>
        <v>0</v>
      </c>
      <c r="C4985" t="str">
        <f>Source!F4985</f>
        <v>Non-Gynae Cytology</v>
      </c>
      <c r="D4985" s="5" t="str">
        <f>Source!D4985</f>
        <v>Report</v>
      </c>
      <c r="E4985" s="5" t="str">
        <f>Source!L4985</f>
        <v>FNA Axilla x2</v>
      </c>
      <c r="F4985" s="5" t="e">
        <f>IF(ISBLANK(Source!E4985),NA(),Source!E4985)</f>
        <v>#N/A</v>
      </c>
      <c r="G4985" s="5">
        <f>Source!I4985</f>
        <v>2</v>
      </c>
      <c r="H4985" s="5" t="str">
        <f>IF(B4985&lt;&gt;0,NA(),Source!B4985)</f>
        <v>RPT</v>
      </c>
      <c r="I4985" s="5">
        <f>VLOOKUP(H4985,Mapping!B:E,4,FALSE)</f>
        <v>0</v>
      </c>
      <c r="J4985" s="9" t="str">
        <f>VLOOKUP(H4985,Mapping!B:M,12,FALSE)</f>
        <v/>
      </c>
      <c r="K4985" s="5" t="str">
        <f>VLOOKUP(H4985,Mapping!B:H,7,FALSE)</f>
        <v>FNA Breast</v>
      </c>
      <c r="L4985" s="5" t="e">
        <f>IF(B4985&lt;&gt;0,B4985,IF(M4985=1,I4985,NA()))</f>
        <v>#N/A</v>
      </c>
      <c r="N4985" s="9">
        <f>IFERROR(VLOOKUP(Labs!A4985,Mapping!D:M,10,FALSE),0)</f>
        <v>0</v>
      </c>
    </row>
    <row r="4986" spans="1:14" x14ac:dyDescent="0.25">
      <c r="A4986" s="5" t="str">
        <f>Source!B4986&amp;"|"&amp;Source!K4986</f>
        <v>SHBG|SHBG</v>
      </c>
      <c r="B4986" s="5">
        <f>IFERROR(VLOOKUP(Labs!A4986,Mapping!D:E,2,FALSE),0)</f>
        <v>0</v>
      </c>
      <c r="C4986" t="str">
        <f>Source!F4986</f>
        <v>Chem/Haem</v>
      </c>
      <c r="D4986" s="5" t="str">
        <f>Source!D4986</f>
        <v>SEX HORMONE BINDING GLOBULIN</v>
      </c>
      <c r="E4986" s="5" t="str">
        <f>Source!L4986</f>
        <v>SEX HORMONE BINDING GLOBULIN</v>
      </c>
      <c r="F4986" s="5" t="str">
        <f>IF(ISBLANK(Source!E4986),NA(),Source!E4986)</f>
        <v>nmol/L</v>
      </c>
      <c r="G4986" s="5">
        <f>Source!I4986</f>
        <v>2</v>
      </c>
      <c r="H4986" s="5" t="str">
        <f>IF(B4986&lt;&gt;0,NA(),Source!B4986)</f>
        <v>SHBG</v>
      </c>
      <c r="I4986" s="5">
        <f>VLOOKUP(H4986,Mapping!B:E,4,FALSE)</f>
        <v>0</v>
      </c>
      <c r="J4986" s="9" t="str">
        <f>VLOOKUP(H4986,Mapping!B:M,12,FALSE)</f>
        <v/>
      </c>
      <c r="K4986" s="5" t="str">
        <f>VLOOKUP(H4986,Mapping!B:H,7,FALSE)</f>
        <v>SEX HORMONE BINDING GLOBULIN</v>
      </c>
      <c r="L4986" s="5" t="e">
        <f>IF(B4986&lt;&gt;0,B4986,IF(M4986=1,I4986,NA()))</f>
        <v>#N/A</v>
      </c>
      <c r="N4986" s="9" t="str">
        <f>IFERROR(VLOOKUP(Labs!A4986,Mapping!D:M,10,FALSE),0)</f>
        <v/>
      </c>
    </row>
    <row r="4987" spans="1:14" x14ac:dyDescent="0.25">
      <c r="A4987" s="5" t="str">
        <f>Source!B4987&amp;"|"&amp;Source!K4987</f>
        <v>TGCC|TPCC</v>
      </c>
      <c r="B4987" s="5">
        <f>IFERROR(VLOOKUP(Labs!A4987,Mapping!D:E,2,FALSE),0)</f>
        <v>0</v>
      </c>
      <c r="C4987" t="str">
        <f>Source!F4987</f>
        <v>Chem/Haem</v>
      </c>
      <c r="D4987" s="5" t="str">
        <f>Source!D4987</f>
        <v>Toxoplasma gondii PCR</v>
      </c>
      <c r="E4987" s="5" t="str">
        <f>Source!L4987</f>
        <v>Toxoplasma PCR</v>
      </c>
      <c r="F4987" s="5" t="e">
        <f>IF(ISBLANK(Source!E4987),NA(),Source!E4987)</f>
        <v>#N/A</v>
      </c>
      <c r="G4987" s="5">
        <f>Source!I4987</f>
        <v>2</v>
      </c>
      <c r="H4987" s="5" t="str">
        <f>IF(B4987&lt;&gt;0,NA(),Source!B4987)</f>
        <v>TGCC</v>
      </c>
      <c r="I4987" s="5">
        <f>VLOOKUP(H4987,Mapping!B:E,4,FALSE)</f>
        <v>0</v>
      </c>
      <c r="J4987" s="9" t="str">
        <f>VLOOKUP(H4987,Mapping!B:M,12,FALSE)</f>
        <v/>
      </c>
      <c r="K4987" s="5" t="str">
        <f>VLOOKUP(H4987,Mapping!B:H,7,FALSE)</f>
        <v>Toxoplasma PCR</v>
      </c>
      <c r="L4987" s="5" t="e">
        <f>IF(B4987&lt;&gt;0,B4987,IF(M4987=1,I4987,NA()))</f>
        <v>#N/A</v>
      </c>
      <c r="N4987" s="9" t="str">
        <f>IFERROR(VLOOKUP(Labs!A4987,Mapping!D:M,10,FALSE),0)</f>
        <v/>
      </c>
    </row>
    <row r="4988" spans="1:14" x14ac:dyDescent="0.25">
      <c r="A4988" s="5" t="str">
        <f>Source!B4988&amp;"|"&amp;Source!K4988</f>
        <v>ZZAD|TXRPO</v>
      </c>
      <c r="B4988" s="5">
        <f>IFERROR(VLOOKUP(Labs!A4988,Mapping!D:E,2,FALSE),0)</f>
        <v>0</v>
      </c>
      <c r="C4988" t="str">
        <f>Source!F4988</f>
        <v>Blood Transfusion</v>
      </c>
      <c r="D4988" s="5" t="str">
        <f>Source!D4988</f>
        <v>Antibody Comment</v>
      </c>
      <c r="E4988" s="5" t="str">
        <f>Source!L4988</f>
        <v>POST TRANSFUSION REACTION</v>
      </c>
      <c r="F4988" s="5" t="e">
        <f>IF(ISBLANK(Source!E4988),NA(),Source!E4988)</f>
        <v>#N/A</v>
      </c>
      <c r="G4988" s="5">
        <f>Source!I4988</f>
        <v>2</v>
      </c>
      <c r="H4988" s="5" t="str">
        <f>IF(B4988&lt;&gt;0,NA(),Source!B4988)</f>
        <v>ZZAD</v>
      </c>
      <c r="I4988" s="5">
        <f>VLOOKUP(H4988,Mapping!B:E,4,FALSE)</f>
        <v>0</v>
      </c>
      <c r="J4988" s="9" t="str">
        <f>VLOOKUP(H4988,Mapping!B:M,12,FALSE)</f>
        <v/>
      </c>
      <c r="K4988" s="5" t="str">
        <f>VLOOKUP(H4988,Mapping!B:H,7,FALSE)</f>
        <v>GROUP &amp; SCREEN</v>
      </c>
      <c r="L4988" s="5" t="e">
        <f>IF(B4988&lt;&gt;0,B4988,IF(M4988=1,I4988,NA()))</f>
        <v>#N/A</v>
      </c>
      <c r="N4988" s="9">
        <f>IFERROR(VLOOKUP(Labs!A4988,Mapping!D:M,10,FALSE),0)</f>
        <v>0</v>
      </c>
    </row>
    <row r="4989" spans="1:14" x14ac:dyDescent="0.25">
      <c r="A4989" s="5" t="str">
        <f>Source!B4989&amp;"|"&amp;Source!K4989</f>
        <v>UCRE|UCR</v>
      </c>
      <c r="B4989" s="5">
        <f>IFERROR(VLOOKUP(Labs!A4989,Mapping!D:E,2,FALSE),0)</f>
        <v>0</v>
      </c>
      <c r="C4989" t="str">
        <f>Source!F4989</f>
        <v>Chem/Haem</v>
      </c>
      <c r="D4989" s="5" t="str">
        <f>Source!D4989</f>
        <v>URINE CREATININE</v>
      </c>
      <c r="E4989" s="5" t="str">
        <f>Source!L4989</f>
        <v>URINE CREATININE</v>
      </c>
      <c r="F4989" s="5" t="str">
        <f>IF(ISBLANK(Source!E4989),NA(),Source!E4989)</f>
        <v>mmol/l</v>
      </c>
      <c r="G4989" s="5">
        <f>Source!I4989</f>
        <v>2</v>
      </c>
      <c r="H4989" s="5" t="str">
        <f>IF(B4989&lt;&gt;0,NA(),Source!B4989)</f>
        <v>UCRE</v>
      </c>
      <c r="I4989" s="5" t="str">
        <f>VLOOKUP(H4989,Mapping!B:E,4,FALSE)</f>
        <v>14683-7</v>
      </c>
      <c r="J4989" s="9" t="str">
        <f>VLOOKUP(H4989,Mapping!B:M,12,FALSE)</f>
        <v>Creatinine [Moles/volume] in Urine</v>
      </c>
      <c r="K4989" s="5" t="str">
        <f>VLOOKUP(H4989,Mapping!B:H,7,FALSE)</f>
        <v>MICROALBUMIN</v>
      </c>
      <c r="L4989" s="5" t="e">
        <f>IF(B4989&lt;&gt;0,B4989,IF(M4989=1,I4989,NA()))</f>
        <v>#N/A</v>
      </c>
      <c r="N4989" s="9">
        <f>IFERROR(VLOOKUP(Labs!A4989,Mapping!D:M,10,FALSE),0)</f>
        <v>0</v>
      </c>
    </row>
    <row r="4990" spans="1:14" x14ac:dyDescent="0.25">
      <c r="A4990" s="5" t="str">
        <f>Source!B4990&amp;"|"&amp;Source!K4990</f>
        <v>UCRE|UCRE</v>
      </c>
      <c r="B4990" s="5">
        <f>IFERROR(VLOOKUP(Labs!A4990,Mapping!D:E,2,FALSE),0)</f>
        <v>0</v>
      </c>
      <c r="C4990" t="str">
        <f>Source!F4990</f>
        <v>Chem/Haem</v>
      </c>
      <c r="D4990" s="5" t="str">
        <f>Source!D4990</f>
        <v>URINE CREATININE</v>
      </c>
      <c r="E4990" s="5" t="str">
        <f>Source!L4990</f>
        <v>URINE CREATININE</v>
      </c>
      <c r="F4990" s="5" t="str">
        <f>IF(ISBLANK(Source!E4990),NA(),Source!E4990)</f>
        <v>mmol/l</v>
      </c>
      <c r="G4990" s="5">
        <f>Source!I4990</f>
        <v>2</v>
      </c>
      <c r="H4990" s="5" t="str">
        <f>IF(B4990&lt;&gt;0,NA(),Source!B4990)</f>
        <v>UCRE</v>
      </c>
      <c r="I4990" s="5" t="str">
        <f>VLOOKUP(H4990,Mapping!B:E,4,FALSE)</f>
        <v>14683-7</v>
      </c>
      <c r="J4990" s="9" t="str">
        <f>VLOOKUP(H4990,Mapping!B:M,12,FALSE)</f>
        <v>Creatinine [Moles/volume] in Urine</v>
      </c>
      <c r="K4990" s="5" t="str">
        <f>VLOOKUP(H4990,Mapping!B:H,7,FALSE)</f>
        <v>MICROALBUMIN</v>
      </c>
      <c r="L4990" s="5" t="e">
        <f>IF(B4990&lt;&gt;0,B4990,IF(M4990=1,I4990,NA()))</f>
        <v>#N/A</v>
      </c>
      <c r="N4990" s="9">
        <f>IFERROR(VLOOKUP(Labs!A4990,Mapping!D:M,10,FALSE),0)</f>
        <v>0</v>
      </c>
    </row>
    <row r="4991" spans="1:14" x14ac:dyDescent="0.25">
      <c r="A4991" s="5" t="str">
        <f>Source!B4991&amp;"|"&amp;Source!K4991</f>
        <v>VPCE|VPCE</v>
      </c>
      <c r="B4991" s="5">
        <f>IFERROR(VLOOKUP(Labs!A4991,Mapping!D:E,2,FALSE),0)</f>
        <v>0</v>
      </c>
      <c r="C4991" t="str">
        <f>Source!F4991</f>
        <v>Chem/Haem</v>
      </c>
      <c r="D4991" s="5" t="str">
        <f>Source!D4991</f>
        <v>Varicella Zoster virus PCR:</v>
      </c>
      <c r="E4991" s="5" t="str">
        <f>Source!L4991</f>
        <v>Varicella Zoster virus PCR</v>
      </c>
      <c r="F4991" s="5" t="e">
        <f>IF(ISBLANK(Source!E4991),NA(),Source!E4991)</f>
        <v>#N/A</v>
      </c>
      <c r="G4991" s="5">
        <f>Source!I4991</f>
        <v>2</v>
      </c>
      <c r="H4991" s="5" t="str">
        <f>IF(B4991&lt;&gt;0,NA(),Source!B4991)</f>
        <v>VPCE</v>
      </c>
      <c r="I4991" s="5">
        <f>VLOOKUP(H4991,Mapping!B:E,4,FALSE)</f>
        <v>0</v>
      </c>
      <c r="J4991" s="9" t="str">
        <f>VLOOKUP(H4991,Mapping!B:M,12,FALSE)</f>
        <v/>
      </c>
      <c r="K4991" s="5" t="str">
        <f>VLOOKUP(H4991,Mapping!B:H,7,FALSE)</f>
        <v>Varicella Zoster virus PCR</v>
      </c>
      <c r="L4991" s="5" t="e">
        <f>IF(B4991&lt;&gt;0,B4991,IF(M4991=1,I4991,NA()))</f>
        <v>#N/A</v>
      </c>
      <c r="N4991" s="9" t="str">
        <f>IFERROR(VLOOKUP(Labs!A4991,Mapping!D:M,10,FALSE),0)</f>
        <v/>
      </c>
    </row>
    <row r="4992" spans="1:14" x14ac:dyDescent="0.25">
      <c r="A4992" s="5" t="str">
        <f>Source!B4992&amp;"|"&amp;Source!K4992</f>
        <v>WRIB|WRC</v>
      </c>
      <c r="B4992" s="5">
        <f>IFERROR(VLOOKUP(Labs!A4992,Mapping!D:E,2,FALSE),0)</f>
        <v>0</v>
      </c>
      <c r="C4992" t="str">
        <f>Source!F4992</f>
        <v>Chem/Haem</v>
      </c>
      <c r="D4992" s="5" t="str">
        <f>Source!D4992</f>
        <v>Syphilis IgM Immunoblot</v>
      </c>
      <c r="E4992" s="5" t="str">
        <f>Source!L4992</f>
        <v>Syphilis Reference Lab. tests</v>
      </c>
      <c r="F4992" s="5" t="e">
        <f>IF(ISBLANK(Source!E4992),NA(),Source!E4992)</f>
        <v>#N/A</v>
      </c>
      <c r="G4992" s="5">
        <f>Source!I4992</f>
        <v>2</v>
      </c>
      <c r="H4992" s="5" t="str">
        <f>IF(B4992&lt;&gt;0,NA(),Source!B4992)</f>
        <v>WRIB</v>
      </c>
      <c r="I4992" s="5">
        <f>VLOOKUP(H4992,Mapping!B:E,4,FALSE)</f>
        <v>0</v>
      </c>
      <c r="J4992" s="9" t="str">
        <f>VLOOKUP(H4992,Mapping!B:M,12,FALSE)</f>
        <v/>
      </c>
      <c r="K4992" s="5" t="str">
        <f>VLOOKUP(H4992,Mapping!B:H,7,FALSE)</f>
        <v>Syphilis confirmation test :</v>
      </c>
      <c r="L4992" s="5" t="e">
        <f>IF(B4992&lt;&gt;0,B4992,IF(M4992=1,I4992,NA()))</f>
        <v>#N/A</v>
      </c>
      <c r="N4992" s="9" t="str">
        <f>IFERROR(VLOOKUP(Labs!A4992,Mapping!D:M,10,FALSE),0)</f>
        <v/>
      </c>
    </row>
    <row r="4993" spans="1:14" x14ac:dyDescent="0.25">
      <c r="A4993" s="5" t="str">
        <f>Source!B4993&amp;"|"&amp;Source!K4993</f>
        <v>ZZOI|MSGC</v>
      </c>
      <c r="B4993" s="5">
        <f>IFERROR(VLOOKUP(Labs!A4993,Mapping!D:E,2,FALSE),0)</f>
        <v>0</v>
      </c>
      <c r="C4993" t="str">
        <f>Source!F4993</f>
        <v>Microbiology</v>
      </c>
      <c r="D4993" s="5" t="str">
        <f>Source!D4993</f>
        <v>Organism</v>
      </c>
      <c r="E4993" s="5" t="str">
        <f>Source!L4993</f>
        <v>MSSA - Groin only</v>
      </c>
      <c r="F4993" s="5" t="e">
        <f>IF(ISBLANK(Source!E4993),NA(),Source!E4993)</f>
        <v>#N/A</v>
      </c>
      <c r="G4993" s="5">
        <f>Source!I4993</f>
        <v>2</v>
      </c>
      <c r="H4993" s="5" t="str">
        <f>IF(B4993&lt;&gt;0,NA(),Source!B4993)</f>
        <v>ZZOI</v>
      </c>
      <c r="I4993" s="5">
        <f>VLOOKUP(H4993,Mapping!B:E,4,FALSE)</f>
        <v>0</v>
      </c>
      <c r="J4993" s="9" t="str">
        <f>VLOOKUP(H4993,Mapping!B:M,12,FALSE)</f>
        <v/>
      </c>
      <c r="K4993" s="5" t="str">
        <f>VLOOKUP(H4993,Mapping!B:H,7,FALSE)</f>
        <v>Urine Culture</v>
      </c>
      <c r="L4993" s="5" t="e">
        <f>IF(B4993&lt;&gt;0,B4993,IF(M4993=1,I4993,NA()))</f>
        <v>#N/A</v>
      </c>
      <c r="N4993" s="9">
        <f>IFERROR(VLOOKUP(Labs!A4993,Mapping!D:M,10,FALSE),0)</f>
        <v>0</v>
      </c>
    </row>
    <row r="4994" spans="1:14" x14ac:dyDescent="0.25">
      <c r="A4994" s="5" t="str">
        <f>Source!B4994&amp;"|"&amp;Source!K4994</f>
        <v>ZZOS_AZT|WCUL</v>
      </c>
      <c r="B4994" s="5">
        <f>IFERROR(VLOOKUP(Labs!A4994,Mapping!D:E,2,FALSE),0)</f>
        <v>0</v>
      </c>
      <c r="C4994" t="str">
        <f>Source!F4994</f>
        <v>Microbiology</v>
      </c>
      <c r="D4994" s="5" t="str">
        <f>Source!D4994</f>
        <v>Aztreonam</v>
      </c>
      <c r="E4994" s="5" t="str">
        <f>Source!L4994</f>
        <v>Wound Culture</v>
      </c>
      <c r="F4994" s="5" t="e">
        <f>IF(ISBLANK(Source!E4994),NA(),Source!E4994)</f>
        <v>#N/A</v>
      </c>
      <c r="G4994" s="5">
        <f>Source!I4994</f>
        <v>2</v>
      </c>
      <c r="H4994" s="5" t="str">
        <f>IF(B4994&lt;&gt;0,NA(),Source!B4994)</f>
        <v>ZZOS_AZT</v>
      </c>
      <c r="I4994" s="5" t="str">
        <f>VLOOKUP(H4994,Mapping!B:E,4,FALSE)</f>
        <v>18868-0</v>
      </c>
      <c r="J4994" s="9" t="str">
        <f>VLOOKUP(H4994,Mapping!B:M,12,FALSE)</f>
        <v/>
      </c>
      <c r="K4994" s="5" t="str">
        <f>VLOOKUP(H4994,Mapping!B:H,7,FALSE)</f>
        <v>Urine Culture</v>
      </c>
      <c r="L4994" s="5" t="e">
        <f>IF(B4994&lt;&gt;0,B4994,IF(M4994=1,I4994,NA()))</f>
        <v>#N/A</v>
      </c>
      <c r="N4994" s="9">
        <f>IFERROR(VLOOKUP(Labs!A4994,Mapping!D:M,10,FALSE),0)</f>
        <v>0</v>
      </c>
    </row>
    <row r="4995" spans="1:14" x14ac:dyDescent="0.25">
      <c r="A4995" s="5" t="str">
        <f>Source!B4995&amp;"|"&amp;Source!K4995</f>
        <v>ZZOS_CAS|W2RC</v>
      </c>
      <c r="B4995" s="5">
        <f>IFERROR(VLOOKUP(Labs!A4995,Mapping!D:E,2,FALSE),0)</f>
        <v>0</v>
      </c>
      <c r="C4995" t="str">
        <f>Source!F4995</f>
        <v>Microbiology</v>
      </c>
      <c r="D4995" s="5" t="str">
        <f>Source!D4995</f>
        <v>Caspofungin</v>
      </c>
      <c r="E4995" s="5" t="str">
        <f>Source!L4995</f>
        <v>Culture:</v>
      </c>
      <c r="F4995" s="5" t="e">
        <f>IF(ISBLANK(Source!E4995),NA(),Source!E4995)</f>
        <v>#N/A</v>
      </c>
      <c r="G4995" s="5">
        <f>Source!I4995</f>
        <v>2</v>
      </c>
      <c r="H4995" s="5" t="str">
        <f>IF(B4995&lt;&gt;0,NA(),Source!B4995)</f>
        <v>ZZOS_CAS</v>
      </c>
      <c r="I4995" s="5" t="str">
        <f>VLOOKUP(H4995,Mapping!B:E,4,FALSE)</f>
        <v>32378-2</v>
      </c>
      <c r="J4995" s="9" t="str">
        <f>VLOOKUP(H4995,Mapping!B:M,12,FALSE)</f>
        <v/>
      </c>
      <c r="K4995" s="5" t="str">
        <f>VLOOKUP(H4995,Mapping!B:H,7,FALSE)</f>
        <v>SSSAB &amp; SLIDES</v>
      </c>
      <c r="L4995" s="5" t="e">
        <f>IF(B4995&lt;&gt;0,B4995,IF(M4995=1,I4995,NA()))</f>
        <v>#N/A</v>
      </c>
      <c r="N4995" s="9">
        <f>IFERROR(VLOOKUP(Labs!A4995,Mapping!D:M,10,FALSE),0)</f>
        <v>0</v>
      </c>
    </row>
    <row r="4996" spans="1:14" x14ac:dyDescent="0.25">
      <c r="A4996" s="5" t="str">
        <f>Source!B4996&amp;"|"&amp;Source!K4996</f>
        <v>ZZOS_CAZ|CSCU</v>
      </c>
      <c r="B4996" s="5">
        <f>IFERROR(VLOOKUP(Labs!A4996,Mapping!D:E,2,FALSE),0)</f>
        <v>0</v>
      </c>
      <c r="C4996" t="str">
        <f>Source!F4996</f>
        <v>Microbiology</v>
      </c>
      <c r="D4996" s="5" t="str">
        <f>Source!D4996</f>
        <v>Ceftazidime</v>
      </c>
      <c r="E4996" s="5" t="str">
        <f>Source!L4996</f>
        <v>Culture:</v>
      </c>
      <c r="F4996" s="5" t="e">
        <f>IF(ISBLANK(Source!E4996),NA(),Source!E4996)</f>
        <v>#N/A</v>
      </c>
      <c r="G4996" s="5">
        <f>Source!I4996</f>
        <v>2</v>
      </c>
      <c r="H4996" s="5" t="str">
        <f>IF(B4996&lt;&gt;0,NA(),Source!B4996)</f>
        <v>ZZOS_CAZ</v>
      </c>
      <c r="I4996" s="5" t="str">
        <f>VLOOKUP(H4996,Mapping!B:E,4,FALSE)</f>
        <v>18893-8</v>
      </c>
      <c r="J4996" s="9" t="str">
        <f>VLOOKUP(H4996,Mapping!B:M,12,FALSE)</f>
        <v/>
      </c>
      <c r="K4996" s="5" t="str">
        <f>VLOOKUP(H4996,Mapping!B:H,7,FALSE)</f>
        <v>Sputum Culture</v>
      </c>
      <c r="L4996" s="5" t="e">
        <f>IF(B4996&lt;&gt;0,B4996,IF(M4996=1,I4996,NA()))</f>
        <v>#N/A</v>
      </c>
      <c r="N4996" s="9">
        <f>IFERROR(VLOOKUP(Labs!A4996,Mapping!D:M,10,FALSE),0)</f>
        <v>0</v>
      </c>
    </row>
    <row r="4997" spans="1:14" x14ac:dyDescent="0.25">
      <c r="A4997" s="5" t="str">
        <f>Source!B4997&amp;"|"&amp;Source!K4997</f>
        <v>TGPC|TPCR</v>
      </c>
      <c r="B4997" s="5">
        <f>IFERROR(VLOOKUP(Labs!A4997,Mapping!D:E,2,FALSE),0)</f>
        <v>0</v>
      </c>
      <c r="C4997" t="str">
        <f>Source!F4997</f>
        <v>Chem/Haem</v>
      </c>
      <c r="D4997" s="5" t="str">
        <f>Source!D4997</f>
        <v>Toxoplasma gondii PCR</v>
      </c>
      <c r="E4997" s="5" t="str">
        <f>Source!L4997</f>
        <v>Toxoplasma PCR</v>
      </c>
      <c r="F4997" s="5" t="e">
        <f>IF(ISBLANK(Source!E4997),NA(),Source!E4997)</f>
        <v>#N/A</v>
      </c>
      <c r="G4997" s="5">
        <f>Source!I4997</f>
        <v>2</v>
      </c>
      <c r="H4997" s="5" t="str">
        <f>IF(B4997&lt;&gt;0,NA(),Source!B4997)</f>
        <v>TGPC</v>
      </c>
      <c r="I4997" s="5">
        <f>VLOOKUP(H4997,Mapping!B:E,4,FALSE)</f>
        <v>0</v>
      </c>
      <c r="J4997" s="9" t="str">
        <f>VLOOKUP(H4997,Mapping!B:M,12,FALSE)</f>
        <v/>
      </c>
      <c r="K4997" s="5" t="str">
        <f>VLOOKUP(H4997,Mapping!B:H,7,FALSE)</f>
        <v>TOXOPLASMA PCR</v>
      </c>
      <c r="L4997" s="5" t="e">
        <f>IF(B4997&lt;&gt;0,B4997,IF(M4997=1,I4997,NA()))</f>
        <v>#N/A</v>
      </c>
      <c r="N4997" s="9" t="str">
        <f>IFERROR(VLOOKUP(Labs!A4997,Mapping!D:M,10,FALSE),0)</f>
        <v/>
      </c>
    </row>
    <row r="4998" spans="1:14" x14ac:dyDescent="0.25">
      <c r="A4998" s="5" t="str">
        <f>Source!B4998&amp;"|"&amp;Source!K4998</f>
        <v>PQUA|PQUA</v>
      </c>
      <c r="B4998" s="5">
        <f>IFERROR(VLOOKUP(Labs!A4998,Mapping!D:E,2,FALSE),0)</f>
        <v>0</v>
      </c>
      <c r="C4998" t="str">
        <f>Source!F4998</f>
        <v>Chem/Haem</v>
      </c>
      <c r="D4998" s="5" t="str">
        <f>Source!D4998</f>
        <v>URINE PARAQUAT</v>
      </c>
      <c r="E4998" s="5" t="str">
        <f>Source!L4998</f>
        <v>PARAQUAT</v>
      </c>
      <c r="F4998" s="5" t="str">
        <f>IF(ISBLANK(Source!E4998),NA(),Source!E4998)</f>
        <v>mg/100ml</v>
      </c>
      <c r="G4998" s="5">
        <f>Source!I4998</f>
        <v>2</v>
      </c>
      <c r="H4998" s="5" t="str">
        <f>IF(B4998&lt;&gt;0,NA(),Source!B4998)</f>
        <v>PQUA</v>
      </c>
      <c r="I4998" s="5">
        <f>VLOOKUP(H4998,Mapping!B:E,4,FALSE)</f>
        <v>0</v>
      </c>
      <c r="J4998" s="9" t="str">
        <f>VLOOKUP(H4998,Mapping!B:M,12,FALSE)</f>
        <v/>
      </c>
      <c r="K4998" s="5" t="str">
        <f>VLOOKUP(H4998,Mapping!B:H,7,FALSE)</f>
        <v>PARAQUAT</v>
      </c>
      <c r="L4998" s="5" t="e">
        <f>IF(B4998&lt;&gt;0,B4998,IF(M4998=1,I4998,NA()))</f>
        <v>#N/A</v>
      </c>
      <c r="N4998" s="9" t="str">
        <f>IFERROR(VLOOKUP(Labs!A4998,Mapping!D:M,10,FALSE),0)</f>
        <v/>
      </c>
    </row>
    <row r="4999" spans="1:14" x14ac:dyDescent="0.25">
      <c r="A4999" s="5" t="str">
        <f>Source!B4999&amp;"|"&amp;Source!K4999</f>
        <v>PT|COPY</v>
      </c>
      <c r="B4999" s="5">
        <f>IFERROR(VLOOKUP(Labs!A4999,Mapping!D:E,2,FALSE),0)</f>
        <v>0</v>
      </c>
      <c r="C4999" t="str">
        <f>Source!F4999</f>
        <v>Chem/Haem</v>
      </c>
      <c r="D4999" s="5" t="str">
        <f>Source!D4999</f>
        <v>PT</v>
      </c>
      <c r="E4999" s="5" t="str">
        <f>Source!L4999</f>
        <v>COAGULATION PROFILE (YEOVIL)</v>
      </c>
      <c r="F4999" s="5" t="str">
        <f>IF(ISBLANK(Source!E4999),NA(),Source!E4999)</f>
        <v>s</v>
      </c>
      <c r="G4999" s="5">
        <f>Source!I4999</f>
        <v>2</v>
      </c>
      <c r="H4999" s="5" t="str">
        <f>IF(B4999&lt;&gt;0,NA(),Source!B4999)</f>
        <v>PT</v>
      </c>
      <c r="I4999" s="5" t="str">
        <f>VLOOKUP(H4999,Mapping!B:E,4,FALSE)</f>
        <v>5902-2</v>
      </c>
      <c r="J4999" s="9" t="str">
        <f>VLOOKUP(H4999,Mapping!B:M,12,FALSE)</f>
        <v>Prothrombin time (PT)</v>
      </c>
      <c r="K4999" s="5" t="str">
        <f>VLOOKUP(H4999,Mapping!B:H,7,FALSE)</f>
        <v>CLOTTING SCREEN</v>
      </c>
      <c r="L4999" s="5" t="e">
        <f>IF(B4999&lt;&gt;0,B4999,IF(M4999=1,I4999,NA()))</f>
        <v>#N/A</v>
      </c>
      <c r="N4999" s="9">
        <f>IFERROR(VLOOKUP(Labs!A4999,Mapping!D:M,10,FALSE),0)</f>
        <v>0</v>
      </c>
    </row>
    <row r="5000" spans="1:14" x14ac:dyDescent="0.25">
      <c r="A5000" s="5" t="str">
        <f>Source!B5000&amp;"|"&amp;Source!K5000</f>
        <v>ZZOS_AMB|BVTC</v>
      </c>
      <c r="B5000" s="5">
        <f>IFERROR(VLOOKUP(Labs!A5000,Mapping!D:E,2,FALSE),0)</f>
        <v>0</v>
      </c>
      <c r="C5000" t="str">
        <f>Source!F5000</f>
        <v>Microbiology</v>
      </c>
      <c r="D5000" s="5" t="str">
        <f>Source!D5000</f>
        <v>Amphotericin B</v>
      </c>
      <c r="E5000" s="5" t="str">
        <f>Source!L5000</f>
        <v>GU Culture</v>
      </c>
      <c r="F5000" s="5" t="e">
        <f>IF(ISBLANK(Source!E5000),NA(),Source!E5000)</f>
        <v>#N/A</v>
      </c>
      <c r="G5000" s="5">
        <f>Source!I5000</f>
        <v>2</v>
      </c>
      <c r="H5000" s="5" t="str">
        <f>IF(B5000&lt;&gt;0,NA(),Source!B5000)</f>
        <v>ZZOS_AMB</v>
      </c>
      <c r="I5000" s="5" t="str">
        <f>VLOOKUP(H5000,Mapping!B:E,4,FALSE)</f>
        <v>18863-1</v>
      </c>
      <c r="J5000" s="9" t="str">
        <f>VLOOKUP(H5000,Mapping!B:M,12,FALSE)</f>
        <v/>
      </c>
      <c r="K5000" s="5" t="str">
        <f>VLOOKUP(H5000,Mapping!B:H,7,FALSE)</f>
        <v>GU Culture</v>
      </c>
      <c r="L5000" s="5" t="e">
        <f>IF(B5000&lt;&gt;0,B5000,IF(M5000=1,I5000,NA()))</f>
        <v>#N/A</v>
      </c>
      <c r="N5000" s="9">
        <f>IFERROR(VLOOKUP(Labs!A5000,Mapping!D:M,10,FALSE),0)</f>
        <v>0</v>
      </c>
    </row>
    <row r="5001" spans="1:14" x14ac:dyDescent="0.25">
      <c r="A5001" s="5" t="str">
        <f>Source!B5001&amp;"|"&amp;Source!K5001</f>
        <v>RPT|TGABR</v>
      </c>
      <c r="B5001" s="5">
        <f>IFERROR(VLOOKUP(Labs!A5001,Mapping!D:E,2,FALSE),0)</f>
        <v>0</v>
      </c>
      <c r="C5001" t="str">
        <f>Source!F5001</f>
        <v>Non-Gynae Cytology</v>
      </c>
      <c r="D5001" s="5" t="str">
        <f>Source!D5001</f>
        <v>Report</v>
      </c>
      <c r="E5001" s="5" t="str">
        <f>Source!L5001</f>
        <v>Gastric Brushings</v>
      </c>
      <c r="F5001" s="5" t="e">
        <f>IF(ISBLANK(Source!E5001),NA(),Source!E5001)</f>
        <v>#N/A</v>
      </c>
      <c r="G5001" s="5">
        <f>Source!I5001</f>
        <v>2</v>
      </c>
      <c r="H5001" s="5" t="str">
        <f>IF(B5001&lt;&gt;0,NA(),Source!B5001)</f>
        <v>RPT</v>
      </c>
      <c r="I5001" s="5">
        <f>VLOOKUP(H5001,Mapping!B:E,4,FALSE)</f>
        <v>0</v>
      </c>
      <c r="J5001" s="9" t="str">
        <f>VLOOKUP(H5001,Mapping!B:M,12,FALSE)</f>
        <v/>
      </c>
      <c r="K5001" s="5" t="str">
        <f>VLOOKUP(H5001,Mapping!B:H,7,FALSE)</f>
        <v>FNA Breast</v>
      </c>
      <c r="L5001" s="5" t="e">
        <f>IF(B5001&lt;&gt;0,B5001,IF(M5001=1,I5001,NA()))</f>
        <v>#N/A</v>
      </c>
      <c r="N5001" s="9">
        <f>IFERROR(VLOOKUP(Labs!A5001,Mapping!D:M,10,FALSE),0)</f>
        <v>0</v>
      </c>
    </row>
    <row r="5002" spans="1:14" x14ac:dyDescent="0.25">
      <c r="A5002" s="5" t="str">
        <f>Source!B5002&amp;"|"&amp;Source!K5002</f>
        <v>RPT|YBRCY x3</v>
      </c>
      <c r="B5002" s="5">
        <f>IFERROR(VLOOKUP(Labs!A5002,Mapping!D:E,2,FALSE),0)</f>
        <v>0</v>
      </c>
      <c r="C5002" t="str">
        <f>Source!F5002</f>
        <v>Non-Gynae Cytology</v>
      </c>
      <c r="D5002" s="5" t="str">
        <f>Source!D5002</f>
        <v>Report</v>
      </c>
      <c r="E5002" s="5" t="str">
        <f>Source!L5002</f>
        <v>Breast cyst fluid x3</v>
      </c>
      <c r="F5002" s="5" t="e">
        <f>IF(ISBLANK(Source!E5002),NA(),Source!E5002)</f>
        <v>#N/A</v>
      </c>
      <c r="G5002" s="5">
        <f>Source!I5002</f>
        <v>2</v>
      </c>
      <c r="H5002" s="5" t="str">
        <f>IF(B5002&lt;&gt;0,NA(),Source!B5002)</f>
        <v>RPT</v>
      </c>
      <c r="I5002" s="5">
        <f>VLOOKUP(H5002,Mapping!B:E,4,FALSE)</f>
        <v>0</v>
      </c>
      <c r="J5002" s="9" t="str">
        <f>VLOOKUP(H5002,Mapping!B:M,12,FALSE)</f>
        <v/>
      </c>
      <c r="K5002" s="5" t="str">
        <f>VLOOKUP(H5002,Mapping!B:H,7,FALSE)</f>
        <v>FNA Breast</v>
      </c>
      <c r="L5002" s="5" t="e">
        <f>IF(B5002&lt;&gt;0,B5002,IF(M5002=1,I5002,NA()))</f>
        <v>#N/A</v>
      </c>
      <c r="N5002" s="9">
        <f>IFERROR(VLOOKUP(Labs!A5002,Mapping!D:M,10,FALSE),0)</f>
        <v>0</v>
      </c>
    </row>
    <row r="5003" spans="1:14" x14ac:dyDescent="0.25">
      <c r="A5003" s="5" t="str">
        <f>Source!B5003&amp;"|"&amp;Source!K5003</f>
        <v>ZZOS_AZT|TICU</v>
      </c>
      <c r="B5003" s="5">
        <f>IFERROR(VLOOKUP(Labs!A5003,Mapping!D:E,2,FALSE),0)</f>
        <v>0</v>
      </c>
      <c r="C5003" t="str">
        <f>Source!F5003</f>
        <v>Microbiology</v>
      </c>
      <c r="D5003" s="5" t="str">
        <f>Source!D5003</f>
        <v>Aztreonam</v>
      </c>
      <c r="E5003" s="5" t="str">
        <f>Source!L5003</f>
        <v>Culture:</v>
      </c>
      <c r="F5003" s="5" t="e">
        <f>IF(ISBLANK(Source!E5003),NA(),Source!E5003)</f>
        <v>#N/A</v>
      </c>
      <c r="G5003" s="5">
        <f>Source!I5003</f>
        <v>2</v>
      </c>
      <c r="H5003" s="5" t="str">
        <f>IF(B5003&lt;&gt;0,NA(),Source!B5003)</f>
        <v>ZZOS_AZT</v>
      </c>
      <c r="I5003" s="5" t="str">
        <f>VLOOKUP(H5003,Mapping!B:E,4,FALSE)</f>
        <v>18868-0</v>
      </c>
      <c r="J5003" s="9" t="str">
        <f>VLOOKUP(H5003,Mapping!B:M,12,FALSE)</f>
        <v/>
      </c>
      <c r="K5003" s="5" t="str">
        <f>VLOOKUP(H5003,Mapping!B:H,7,FALSE)</f>
        <v>Urine Culture</v>
      </c>
      <c r="L5003" s="5" t="e">
        <f>IF(B5003&lt;&gt;0,B5003,IF(M5003=1,I5003,NA()))</f>
        <v>#N/A</v>
      </c>
      <c r="N5003" s="9">
        <f>IFERROR(VLOOKUP(Labs!A5003,Mapping!D:M,10,FALSE),0)</f>
        <v>0</v>
      </c>
    </row>
    <row r="5004" spans="1:14" x14ac:dyDescent="0.25">
      <c r="A5004" s="5" t="str">
        <f>Source!B5004&amp;"|"&amp;Source!K5004</f>
        <v>RPT|TPEFL x2</v>
      </c>
      <c r="B5004" s="5">
        <f>IFERROR(VLOOKUP(Labs!A5004,Mapping!D:E,2,FALSE),0)</f>
        <v>0</v>
      </c>
      <c r="C5004" t="str">
        <f>Source!F5004</f>
        <v>Non-Gynae Cytology</v>
      </c>
      <c r="D5004" s="5" t="str">
        <f>Source!D5004</f>
        <v>Report</v>
      </c>
      <c r="E5004" s="5" t="str">
        <f>Source!L5004</f>
        <v>Peritoneal fluid x2</v>
      </c>
      <c r="F5004" s="5" t="e">
        <f>IF(ISBLANK(Source!E5004),NA(),Source!E5004)</f>
        <v>#N/A</v>
      </c>
      <c r="G5004" s="5">
        <f>Source!I5004</f>
        <v>2</v>
      </c>
      <c r="H5004" s="5" t="str">
        <f>IF(B5004&lt;&gt;0,NA(),Source!B5004)</f>
        <v>RPT</v>
      </c>
      <c r="I5004" s="5">
        <f>VLOOKUP(H5004,Mapping!B:E,4,FALSE)</f>
        <v>0</v>
      </c>
      <c r="J5004" s="9" t="str">
        <f>VLOOKUP(H5004,Mapping!B:M,12,FALSE)</f>
        <v/>
      </c>
      <c r="K5004" s="5" t="str">
        <f>VLOOKUP(H5004,Mapping!B:H,7,FALSE)</f>
        <v>FNA Breast</v>
      </c>
      <c r="L5004" s="5" t="e">
        <f>IF(B5004&lt;&gt;0,B5004,IF(M5004=1,I5004,NA()))</f>
        <v>#N/A</v>
      </c>
      <c r="N5004" s="9">
        <f>IFERROR(VLOOKUP(Labs!A5004,Mapping!D:M,10,FALSE),0)</f>
        <v>0</v>
      </c>
    </row>
    <row r="5005" spans="1:14" x14ac:dyDescent="0.25">
      <c r="A5005" s="5" t="str">
        <f>Source!B5005&amp;"|"&amp;Source!K5005</f>
        <v>RPT|YBRWA, YBBW, YBRBR</v>
      </c>
      <c r="B5005" s="5">
        <f>IFERROR(VLOOKUP(Labs!A5005,Mapping!D:E,2,FALSE),0)</f>
        <v>0</v>
      </c>
      <c r="C5005" t="str">
        <f>Source!F5005</f>
        <v>Non-Gynae Cytology</v>
      </c>
      <c r="D5005" s="5" t="str">
        <f>Source!D5005</f>
        <v>Report</v>
      </c>
      <c r="E5005" s="5" t="str">
        <f>Source!L5005</f>
        <v>Bronchial Lavage, Bronchial brush wash, Bronchial brush</v>
      </c>
      <c r="F5005" s="5" t="e">
        <f>IF(ISBLANK(Source!E5005),NA(),Source!E5005)</f>
        <v>#N/A</v>
      </c>
      <c r="G5005" s="5">
        <f>Source!I5005</f>
        <v>2</v>
      </c>
      <c r="H5005" s="5" t="str">
        <f>IF(B5005&lt;&gt;0,NA(),Source!B5005)</f>
        <v>RPT</v>
      </c>
      <c r="I5005" s="5">
        <f>VLOOKUP(H5005,Mapping!B:E,4,FALSE)</f>
        <v>0</v>
      </c>
      <c r="J5005" s="9" t="str">
        <f>VLOOKUP(H5005,Mapping!B:M,12,FALSE)</f>
        <v/>
      </c>
      <c r="K5005" s="5" t="str">
        <f>VLOOKUP(H5005,Mapping!B:H,7,FALSE)</f>
        <v>FNA Breast</v>
      </c>
      <c r="L5005" s="5" t="e">
        <f>IF(B5005&lt;&gt;0,B5005,IF(M5005=1,I5005,NA()))</f>
        <v>#N/A</v>
      </c>
      <c r="N5005" s="9">
        <f>IFERROR(VLOOKUP(Labs!A5005,Mapping!D:M,10,FALSE),0)</f>
        <v>0</v>
      </c>
    </row>
    <row r="5006" spans="1:14" x14ac:dyDescent="0.25">
      <c r="A5006" s="5" t="str">
        <f>Source!B5006&amp;"|"&amp;Source!K5006</f>
        <v>ZZOG|TRCU</v>
      </c>
      <c r="B5006" s="5">
        <f>IFERROR(VLOOKUP(Labs!A5006,Mapping!D:E,2,FALSE),0)</f>
        <v>0</v>
      </c>
      <c r="C5006" t="str">
        <f>Source!F5006</f>
        <v>Microbiology</v>
      </c>
      <c r="D5006" s="5" t="str">
        <f>Source!D5006</f>
        <v>Organism Growth</v>
      </c>
      <c r="E5006" s="5" t="str">
        <f>Source!L5006</f>
        <v>GU Culture</v>
      </c>
      <c r="F5006" s="5" t="e">
        <f>IF(ISBLANK(Source!E5006),NA(),Source!E5006)</f>
        <v>#N/A</v>
      </c>
      <c r="G5006" s="5">
        <f>Source!I5006</f>
        <v>2</v>
      </c>
      <c r="H5006" s="5" t="str">
        <f>IF(B5006&lt;&gt;0,NA(),Source!B5006)</f>
        <v>ZZOG</v>
      </c>
      <c r="I5006" s="5">
        <f>VLOOKUP(H5006,Mapping!B:E,4,FALSE)</f>
        <v>365698005</v>
      </c>
      <c r="J5006" s="9" t="str">
        <f>VLOOKUP(H5006,Mapping!B:M,12,FALSE)</f>
        <v/>
      </c>
      <c r="K5006" s="5" t="str">
        <f>VLOOKUP(H5006,Mapping!B:H,7,FALSE)</f>
        <v>Urine Culture</v>
      </c>
      <c r="L5006" s="5" t="e">
        <f>IF(B5006&lt;&gt;0,B5006,IF(M5006=1,I5006,NA()))</f>
        <v>#N/A</v>
      </c>
      <c r="N5006" s="9">
        <f>IFERROR(VLOOKUP(Labs!A5006,Mapping!D:M,10,FALSE),0)</f>
        <v>0</v>
      </c>
    </row>
    <row r="5007" spans="1:14" x14ac:dyDescent="0.25">
      <c r="A5007" s="5" t="str">
        <f>Source!B5007&amp;"|"&amp;Source!K5007</f>
        <v>ZZOS_CDC|SCUL</v>
      </c>
      <c r="B5007" s="5" t="str">
        <f>IFERROR(VLOOKUP(Labs!A5007,Mapping!D:E,2,FALSE),0)</f>
        <v>41731-1</v>
      </c>
      <c r="C5007" t="str">
        <f>Source!F5007</f>
        <v>Microbiology</v>
      </c>
      <c r="D5007" s="5" t="str">
        <f>Source!D5007</f>
        <v>Cefpodox/Clav</v>
      </c>
      <c r="E5007" s="5" t="str">
        <f>Source!L5007</f>
        <v>Sputum Culture</v>
      </c>
      <c r="F5007" s="5" t="e">
        <f>IF(ISBLANK(Source!E5007),NA(),Source!E5007)</f>
        <v>#N/A</v>
      </c>
      <c r="G5007" s="5">
        <f>Source!I5007</f>
        <v>2</v>
      </c>
      <c r="H5007" s="5" t="e">
        <f>IF(B5007&lt;&gt;0,NA(),Source!B5007)</f>
        <v>#N/A</v>
      </c>
      <c r="I5007" s="5" t="e">
        <f>VLOOKUP(H5007,Mapping!B:E,4,FALSE)</f>
        <v>#N/A</v>
      </c>
      <c r="J5007" s="9" t="e">
        <f>VLOOKUP(H5007,Mapping!B:M,12,FALSE)</f>
        <v>#N/A</v>
      </c>
      <c r="K5007" s="5" t="e">
        <f>VLOOKUP(H5007,Mapping!B:H,7,FALSE)</f>
        <v>#N/A</v>
      </c>
      <c r="L5007" s="5" t="str">
        <f>IF(B5007&lt;&gt;0,B5007,IF(M5007=1,I5007,NA()))</f>
        <v>41731-1</v>
      </c>
      <c r="N5007" s="9" t="str">
        <f>IFERROR(VLOOKUP(Labs!A5007,Mapping!D:M,10,FALSE),0)</f>
        <v/>
      </c>
    </row>
    <row r="5008" spans="1:14" x14ac:dyDescent="0.25">
      <c r="A5008" s="5" t="str">
        <f>Source!B5008&amp;"|"&amp;Source!K5008</f>
        <v>ZZBG|NEOXM</v>
      </c>
      <c r="B5008" s="5">
        <f>IFERROR(VLOOKUP(Labs!A5008,Mapping!D:E,2,FALSE),0)</f>
        <v>0</v>
      </c>
      <c r="C5008" t="str">
        <f>Source!F5008</f>
        <v>Blood Transfusion</v>
      </c>
      <c r="D5008" s="5" t="str">
        <f>Source!D5008</f>
        <v>Blood Group</v>
      </c>
      <c r="E5008" s="5" t="str">
        <f>Source!L5008</f>
        <v>CROSSMATCH</v>
      </c>
      <c r="F5008" s="5" t="e">
        <f>IF(ISBLANK(Source!E5008),NA(),Source!E5008)</f>
        <v>#N/A</v>
      </c>
      <c r="G5008" s="5">
        <f>Source!I5008</f>
        <v>2</v>
      </c>
      <c r="H5008" s="5" t="str">
        <f>IF(B5008&lt;&gt;0,NA(),Source!B5008)</f>
        <v>ZZBG</v>
      </c>
      <c r="I5008" s="5">
        <f>VLOOKUP(H5008,Mapping!B:E,4,FALSE)</f>
        <v>0</v>
      </c>
      <c r="J5008" s="9" t="str">
        <f>VLOOKUP(H5008,Mapping!B:M,12,FALSE)</f>
        <v/>
      </c>
      <c r="K5008" s="5" t="str">
        <f>VLOOKUP(H5008,Mapping!B:H,7,FALSE)</f>
        <v>ELECTRONIC CROSSMATCH</v>
      </c>
      <c r="L5008" s="5" t="e">
        <f>IF(B5008&lt;&gt;0,B5008,IF(M5008=1,I5008,NA()))</f>
        <v>#N/A</v>
      </c>
      <c r="N5008" s="9">
        <f>IFERROR(VLOOKUP(Labs!A5008,Mapping!D:M,10,FALSE),0)</f>
        <v>0</v>
      </c>
    </row>
    <row r="5009" spans="1:14" x14ac:dyDescent="0.25">
      <c r="A5009" s="5" t="str">
        <f>Source!B5009&amp;"|"&amp;Source!K5009</f>
        <v>ZZOS_AZM|GCUL</v>
      </c>
      <c r="B5009" s="5">
        <f>IFERROR(VLOOKUP(Labs!A5009,Mapping!D:E,2,FALSE),0)</f>
        <v>0</v>
      </c>
      <c r="C5009" t="str">
        <f>Source!F5009</f>
        <v>Microbiology</v>
      </c>
      <c r="D5009" s="5" t="str">
        <f>Source!D5009</f>
        <v>Azithromycin</v>
      </c>
      <c r="E5009" s="5" t="str">
        <f>Source!L5009</f>
        <v>GU Culture</v>
      </c>
      <c r="F5009" s="5" t="e">
        <f>IF(ISBLANK(Source!E5009),NA(),Source!E5009)</f>
        <v>#N/A</v>
      </c>
      <c r="G5009" s="5">
        <f>Source!I5009</f>
        <v>2</v>
      </c>
      <c r="H5009" s="5" t="str">
        <f>IF(B5009&lt;&gt;0,NA(),Source!B5009)</f>
        <v>ZZOS_AZM</v>
      </c>
      <c r="I5009" s="5" t="str">
        <f>VLOOKUP(H5009,Mapping!B:E,4,FALSE)</f>
        <v>18866-4</v>
      </c>
      <c r="J5009" s="9" t="str">
        <f>VLOOKUP(H5009,Mapping!B:M,12,FALSE)</f>
        <v/>
      </c>
      <c r="K5009" s="5" t="str">
        <f>VLOOKUP(H5009,Mapping!B:H,7,FALSE)</f>
        <v>Sputum Culture</v>
      </c>
      <c r="L5009" s="5" t="e">
        <f>IF(B5009&lt;&gt;0,B5009,IF(M5009=1,I5009,NA()))</f>
        <v>#N/A</v>
      </c>
      <c r="N5009" s="9">
        <f>IFERROR(VLOOKUP(Labs!A5009,Mapping!D:M,10,FALSE),0)</f>
        <v>0</v>
      </c>
    </row>
    <row r="5010" spans="1:14" x14ac:dyDescent="0.25">
      <c r="A5010" s="5" t="str">
        <f>Source!B5010&amp;"|"&amp;Source!K5010</f>
        <v>ZZOS_CLI|MCUL</v>
      </c>
      <c r="B5010" s="5">
        <f>IFERROR(VLOOKUP(Labs!A5010,Mapping!D:E,2,FALSE),0)</f>
        <v>0</v>
      </c>
      <c r="C5010" t="str">
        <f>Source!F5010</f>
        <v>Microbiology</v>
      </c>
      <c r="D5010" s="5" t="str">
        <f>Source!D5010</f>
        <v>Clindamycin</v>
      </c>
      <c r="E5010" s="5" t="str">
        <f>Source!L5010</f>
        <v>Culture</v>
      </c>
      <c r="F5010" s="5" t="e">
        <f>IF(ISBLANK(Source!E5010),NA(),Source!E5010)</f>
        <v>#N/A</v>
      </c>
      <c r="G5010" s="5">
        <f>Source!I5010</f>
        <v>2</v>
      </c>
      <c r="H5010" s="5" t="str">
        <f>IF(B5010&lt;&gt;0,NA(),Source!B5010)</f>
        <v>ZZOS_CLI</v>
      </c>
      <c r="I5010" s="5" t="str">
        <f>VLOOKUP(H5010,Mapping!B:E,4,FALSE)</f>
        <v>18908-4</v>
      </c>
      <c r="J5010" s="9" t="str">
        <f>VLOOKUP(H5010,Mapping!B:M,12,FALSE)</f>
        <v/>
      </c>
      <c r="K5010" s="5" t="str">
        <f>VLOOKUP(H5010,Mapping!B:H,7,FALSE)</f>
        <v>Wound Culture</v>
      </c>
      <c r="L5010" s="5" t="e">
        <f>IF(B5010&lt;&gt;0,B5010,IF(M5010=1,I5010,NA()))</f>
        <v>#N/A</v>
      </c>
      <c r="N5010" s="9">
        <f>IFERROR(VLOOKUP(Labs!A5010,Mapping!D:M,10,FALSE),0)</f>
        <v>0</v>
      </c>
    </row>
    <row r="5011" spans="1:14" x14ac:dyDescent="0.25">
      <c r="A5011" s="5" t="str">
        <f>Source!B5011&amp;"|"&amp;Source!K5011</f>
        <v>SINF|CER, VAG</v>
      </c>
      <c r="B5011" s="5">
        <f>IFERROR(VLOOKUP(Labs!A5011,Mapping!D:E,2,FALSE),0)</f>
        <v>0</v>
      </c>
      <c r="C5011" t="str">
        <f>Source!F5011</f>
        <v>Gynae Cytology</v>
      </c>
      <c r="D5011" s="5" t="str">
        <f>Source!D5011</f>
        <v>Specific Infection</v>
      </c>
      <c r="E5011" s="5" t="str">
        <f>Source!L5011</f>
        <v>Cervical smear, Vaginal smear</v>
      </c>
      <c r="F5011" s="5" t="e">
        <f>IF(ISBLANK(Source!E5011),NA(),Source!E5011)</f>
        <v>#N/A</v>
      </c>
      <c r="G5011" s="5">
        <f>Source!I5011</f>
        <v>2</v>
      </c>
      <c r="H5011" s="5" t="str">
        <f>IF(B5011&lt;&gt;0,NA(),Source!B5011)</f>
        <v>SINF</v>
      </c>
      <c r="I5011" s="5">
        <f>VLOOKUP(H5011,Mapping!B:E,4,FALSE)</f>
        <v>0</v>
      </c>
      <c r="J5011" s="9" t="str">
        <f>VLOOKUP(H5011,Mapping!B:M,12,FALSE)</f>
        <v/>
      </c>
      <c r="K5011" s="5" t="str">
        <f>VLOOKUP(H5011,Mapping!B:H,7,FALSE)</f>
        <v>Cervical smear</v>
      </c>
      <c r="L5011" s="5" t="e">
        <f>IF(B5011&lt;&gt;0,B5011,IF(M5011=1,I5011,NA()))</f>
        <v>#N/A</v>
      </c>
      <c r="N5011" s="9">
        <f>IFERROR(VLOOKUP(Labs!A5011,Mapping!D:M,10,FALSE),0)</f>
        <v>0</v>
      </c>
    </row>
    <row r="5012" spans="1:14" x14ac:dyDescent="0.25">
      <c r="A5012" s="5" t="str">
        <f>Source!B5012&amp;"|"&amp;Source!K5012</f>
        <v>SINF|OTH</v>
      </c>
      <c r="B5012" s="5">
        <f>IFERROR(VLOOKUP(Labs!A5012,Mapping!D:E,2,FALSE),0)</f>
        <v>0</v>
      </c>
      <c r="C5012" t="str">
        <f>Source!F5012</f>
        <v>Gynae Cytology</v>
      </c>
      <c r="D5012" s="5" t="str">
        <f>Source!D5012</f>
        <v>Specific Infection</v>
      </c>
      <c r="E5012" s="5" t="str">
        <f>Source!L5012</f>
        <v>Other type of smear</v>
      </c>
      <c r="F5012" s="5" t="e">
        <f>IF(ISBLANK(Source!E5012),NA(),Source!E5012)</f>
        <v>#N/A</v>
      </c>
      <c r="G5012" s="5">
        <f>Source!I5012</f>
        <v>2</v>
      </c>
      <c r="H5012" s="5" t="str">
        <f>IF(B5012&lt;&gt;0,NA(),Source!B5012)</f>
        <v>SINF</v>
      </c>
      <c r="I5012" s="5">
        <f>VLOOKUP(H5012,Mapping!B:E,4,FALSE)</f>
        <v>0</v>
      </c>
      <c r="J5012" s="9" t="str">
        <f>VLOOKUP(H5012,Mapping!B:M,12,FALSE)</f>
        <v/>
      </c>
      <c r="K5012" s="5" t="str">
        <f>VLOOKUP(H5012,Mapping!B:H,7,FALSE)</f>
        <v>Cervical smear</v>
      </c>
      <c r="L5012" s="5" t="e">
        <f>IF(B5012&lt;&gt;0,B5012,IF(M5012=1,I5012,NA()))</f>
        <v>#N/A</v>
      </c>
      <c r="N5012" s="9">
        <f>IFERROR(VLOOKUP(Labs!A5012,Mapping!D:M,10,FALSE),0)</f>
        <v>0</v>
      </c>
    </row>
    <row r="5013" spans="1:14" x14ac:dyDescent="0.25">
      <c r="A5013" s="5" t="str">
        <f>Source!B5013&amp;"|"&amp;Source!K5013</f>
        <v>SUM|FNAAX</v>
      </c>
      <c r="B5013" s="5">
        <f>IFERROR(VLOOKUP(Labs!A5013,Mapping!D:E,2,FALSE),0)</f>
        <v>0</v>
      </c>
      <c r="C5013" t="str">
        <f>Source!F5013</f>
        <v>Non-Gynae Cytology</v>
      </c>
      <c r="D5013" s="5" t="str">
        <f>Source!D5013</f>
        <v>Summary</v>
      </c>
      <c r="E5013" s="5" t="str">
        <f>Source!L5013</f>
        <v>FNA Axilla</v>
      </c>
      <c r="F5013" s="5" t="e">
        <f>IF(ISBLANK(Source!E5013),NA(),Source!E5013)</f>
        <v>#N/A</v>
      </c>
      <c r="G5013" s="5">
        <f>Source!I5013</f>
        <v>2</v>
      </c>
      <c r="H5013" s="5" t="str">
        <f>IF(B5013&lt;&gt;0,NA(),Source!B5013)</f>
        <v>SUM</v>
      </c>
      <c r="I5013" s="5">
        <f>VLOOKUP(H5013,Mapping!B:E,4,FALSE)</f>
        <v>0</v>
      </c>
      <c r="J5013" s="9" t="str">
        <f>VLOOKUP(H5013,Mapping!B:M,12,FALSE)</f>
        <v/>
      </c>
      <c r="K5013" s="5" t="str">
        <f>VLOOKUP(H5013,Mapping!B:H,7,FALSE)</f>
        <v>FNA Breast</v>
      </c>
      <c r="L5013" s="5" t="e">
        <f>IF(B5013&lt;&gt;0,B5013,IF(M5013=1,I5013,NA()))</f>
        <v>#N/A</v>
      </c>
      <c r="N5013" s="9">
        <f>IFERROR(VLOOKUP(Labs!A5013,Mapping!D:M,10,FALSE),0)</f>
        <v>0</v>
      </c>
    </row>
    <row r="5014" spans="1:14" x14ac:dyDescent="0.25">
      <c r="A5014" s="5" t="str">
        <f>Source!B5014&amp;"|"&amp;Source!K5014</f>
        <v>ZZOG|THNC</v>
      </c>
      <c r="B5014" s="5">
        <f>IFERROR(VLOOKUP(Labs!A5014,Mapping!D:E,2,FALSE),0)</f>
        <v>0</v>
      </c>
      <c r="C5014" t="str">
        <f>Source!F5014</f>
        <v>Microbiology</v>
      </c>
      <c r="D5014" s="5" t="str">
        <f>Source!D5014</f>
        <v>Organism Growth</v>
      </c>
      <c r="E5014" s="5" t="str">
        <f>Source!L5014</f>
        <v>Culture:</v>
      </c>
      <c r="F5014" s="5" t="e">
        <f>IF(ISBLANK(Source!E5014),NA(),Source!E5014)</f>
        <v>#N/A</v>
      </c>
      <c r="G5014" s="5">
        <f>Source!I5014</f>
        <v>2</v>
      </c>
      <c r="H5014" s="5" t="str">
        <f>IF(B5014&lt;&gt;0,NA(),Source!B5014)</f>
        <v>ZZOG</v>
      </c>
      <c r="I5014" s="5">
        <f>VLOOKUP(H5014,Mapping!B:E,4,FALSE)</f>
        <v>365698005</v>
      </c>
      <c r="J5014" s="9" t="str">
        <f>VLOOKUP(H5014,Mapping!B:M,12,FALSE)</f>
        <v/>
      </c>
      <c r="K5014" s="5" t="str">
        <f>VLOOKUP(H5014,Mapping!B:H,7,FALSE)</f>
        <v>Urine Culture</v>
      </c>
      <c r="L5014" s="5" t="e">
        <f>IF(B5014&lt;&gt;0,B5014,IF(M5014=1,I5014,NA()))</f>
        <v>#N/A</v>
      </c>
      <c r="N5014" s="9">
        <f>IFERROR(VLOOKUP(Labs!A5014,Mapping!D:M,10,FALSE),0)</f>
        <v>0</v>
      </c>
    </row>
    <row r="5015" spans="1:14" x14ac:dyDescent="0.25">
      <c r="A5015" s="5" t="str">
        <f>Source!B5015&amp;"|"&amp;Source!K5015</f>
        <v>ZZOS_CAZ|NCUL</v>
      </c>
      <c r="B5015" s="5">
        <f>IFERROR(VLOOKUP(Labs!A5015,Mapping!D:E,2,FALSE),0)</f>
        <v>0</v>
      </c>
      <c r="C5015" t="str">
        <f>Source!F5015</f>
        <v>Microbiology</v>
      </c>
      <c r="D5015" s="5" t="str">
        <f>Source!D5015</f>
        <v>Ceftazidime</v>
      </c>
      <c r="E5015" s="5" t="str">
        <f>Source!L5015</f>
        <v>Blood culture (anaerobic) cult</v>
      </c>
      <c r="F5015" s="5" t="e">
        <f>IF(ISBLANK(Source!E5015),NA(),Source!E5015)</f>
        <v>#N/A</v>
      </c>
      <c r="G5015" s="5">
        <f>Source!I5015</f>
        <v>2</v>
      </c>
      <c r="H5015" s="5" t="str">
        <f>IF(B5015&lt;&gt;0,NA(),Source!B5015)</f>
        <v>ZZOS_CAZ</v>
      </c>
      <c r="I5015" s="5" t="str">
        <f>VLOOKUP(H5015,Mapping!B:E,4,FALSE)</f>
        <v>18893-8</v>
      </c>
      <c r="J5015" s="9" t="str">
        <f>VLOOKUP(H5015,Mapping!B:M,12,FALSE)</f>
        <v/>
      </c>
      <c r="K5015" s="5" t="str">
        <f>VLOOKUP(H5015,Mapping!B:H,7,FALSE)</f>
        <v>Sputum Culture</v>
      </c>
      <c r="L5015" s="5" t="e">
        <f>IF(B5015&lt;&gt;0,B5015,IF(M5015=1,I5015,NA()))</f>
        <v>#N/A</v>
      </c>
      <c r="N5015" s="9">
        <f>IFERROR(VLOOKUP(Labs!A5015,Mapping!D:M,10,FALSE),0)</f>
        <v>0</v>
      </c>
    </row>
    <row r="5016" spans="1:14" x14ac:dyDescent="0.25">
      <c r="A5016" s="5" t="str">
        <f>Source!B5016&amp;"|"&amp;Source!K5016</f>
        <v>ZZOI|BOCU</v>
      </c>
      <c r="B5016" s="5">
        <f>IFERROR(VLOOKUP(Labs!A5016,Mapping!D:E,2,FALSE),0)</f>
        <v>0</v>
      </c>
      <c r="C5016" t="str">
        <f>Source!F5016</f>
        <v>Microbiology</v>
      </c>
      <c r="D5016" s="5" t="str">
        <f>Source!D5016</f>
        <v>Organism</v>
      </c>
      <c r="E5016" s="5" t="str">
        <f>Source!L5016</f>
        <v>Upper Respiratory Culture</v>
      </c>
      <c r="F5016" s="5" t="e">
        <f>IF(ISBLANK(Source!E5016),NA(),Source!E5016)</f>
        <v>#N/A</v>
      </c>
      <c r="G5016" s="5">
        <f>Source!I5016</f>
        <v>2</v>
      </c>
      <c r="H5016" s="5" t="str">
        <f>IF(B5016&lt;&gt;0,NA(),Source!B5016)</f>
        <v>ZZOI</v>
      </c>
      <c r="I5016" s="5">
        <f>VLOOKUP(H5016,Mapping!B:E,4,FALSE)</f>
        <v>0</v>
      </c>
      <c r="J5016" s="9" t="str">
        <f>VLOOKUP(H5016,Mapping!B:M,12,FALSE)</f>
        <v/>
      </c>
      <c r="K5016" s="5" t="str">
        <f>VLOOKUP(H5016,Mapping!B:H,7,FALSE)</f>
        <v>Urine Culture</v>
      </c>
      <c r="L5016" s="5" t="e">
        <f>IF(B5016&lt;&gt;0,B5016,IF(M5016=1,I5016,NA()))</f>
        <v>#N/A</v>
      </c>
      <c r="N5016" s="9">
        <f>IFERROR(VLOOKUP(Labs!A5016,Mapping!D:M,10,FALSE),0)</f>
        <v>0</v>
      </c>
    </row>
    <row r="5017" spans="1:14" x14ac:dyDescent="0.25">
      <c r="A5017" s="5" t="str">
        <f>Source!B5017&amp;"|"&amp;Source!K5017</f>
        <v>ZZOS_CEF|W1MC</v>
      </c>
      <c r="B5017" s="5">
        <f>IFERROR(VLOOKUP(Labs!A5017,Mapping!D:E,2,FALSE),0)</f>
        <v>0</v>
      </c>
      <c r="C5017" t="str">
        <f>Source!F5017</f>
        <v>Microbiology</v>
      </c>
      <c r="D5017" s="5" t="str">
        <f>Source!D5017</f>
        <v>Cefuroxime</v>
      </c>
      <c r="E5017" s="5" t="str">
        <f>Source!L5017</f>
        <v>Wound Culture</v>
      </c>
      <c r="F5017" s="5" t="e">
        <f>IF(ISBLANK(Source!E5017),NA(),Source!E5017)</f>
        <v>#N/A</v>
      </c>
      <c r="G5017" s="5">
        <f>Source!I5017</f>
        <v>2</v>
      </c>
      <c r="H5017" s="5" t="str">
        <f>IF(B5017&lt;&gt;0,NA(),Source!B5017)</f>
        <v>ZZOS_CEF</v>
      </c>
      <c r="I5017" s="5" t="str">
        <f>VLOOKUP(H5017,Mapping!B:E,4,FALSE)</f>
        <v>51724-3</v>
      </c>
      <c r="J5017" s="9" t="str">
        <f>VLOOKUP(H5017,Mapping!B:M,12,FALSE)</f>
        <v/>
      </c>
      <c r="K5017" s="5" t="str">
        <f>VLOOKUP(H5017,Mapping!B:H,7,FALSE)</f>
        <v>Wound Culture</v>
      </c>
      <c r="L5017" s="5" t="e">
        <f>IF(B5017&lt;&gt;0,B5017,IF(M5017=1,I5017,NA()))</f>
        <v>#N/A</v>
      </c>
      <c r="N5017" s="9">
        <f>IFERROR(VLOOKUP(Labs!A5017,Mapping!D:M,10,FALSE),0)</f>
        <v>0</v>
      </c>
    </row>
    <row r="5018" spans="1:14" x14ac:dyDescent="0.25">
      <c r="A5018" s="5" t="str">
        <f>Source!B5018&amp;"|"&amp;Source!K5018</f>
        <v>ZZOS_CEF|W2CU</v>
      </c>
      <c r="B5018" s="5">
        <f>IFERROR(VLOOKUP(Labs!A5018,Mapping!D:E,2,FALSE),0)</f>
        <v>0</v>
      </c>
      <c r="C5018" t="str">
        <f>Source!F5018</f>
        <v>Microbiology</v>
      </c>
      <c r="D5018" s="5" t="str">
        <f>Source!D5018</f>
        <v>Cefuroxime</v>
      </c>
      <c r="E5018" s="5" t="str">
        <f>Source!L5018</f>
        <v>Wound Culture</v>
      </c>
      <c r="F5018" s="5" t="e">
        <f>IF(ISBLANK(Source!E5018),NA(),Source!E5018)</f>
        <v>#N/A</v>
      </c>
      <c r="G5018" s="5">
        <f>Source!I5018</f>
        <v>2</v>
      </c>
      <c r="H5018" s="5" t="str">
        <f>IF(B5018&lt;&gt;0,NA(),Source!B5018)</f>
        <v>ZZOS_CEF</v>
      </c>
      <c r="I5018" s="5" t="str">
        <f>VLOOKUP(H5018,Mapping!B:E,4,FALSE)</f>
        <v>51724-3</v>
      </c>
      <c r="J5018" s="9" t="str">
        <f>VLOOKUP(H5018,Mapping!B:M,12,FALSE)</f>
        <v/>
      </c>
      <c r="K5018" s="5" t="str">
        <f>VLOOKUP(H5018,Mapping!B:H,7,FALSE)</f>
        <v>Wound Culture</v>
      </c>
      <c r="L5018" s="5" t="e">
        <f>IF(B5018&lt;&gt;0,B5018,IF(M5018=1,I5018,NA()))</f>
        <v>#N/A</v>
      </c>
      <c r="N5018" s="9">
        <f>IFERROR(VLOOKUP(Labs!A5018,Mapping!D:M,10,FALSE),0)</f>
        <v>0</v>
      </c>
    </row>
    <row r="5019" spans="1:14" x14ac:dyDescent="0.25">
      <c r="A5019" s="5" t="str">
        <f>Source!B5019&amp;"|"&amp;Source!K5019</f>
        <v>ZZOS_DAP|TICU</v>
      </c>
      <c r="B5019" s="5">
        <f>IFERROR(VLOOKUP(Labs!A5019,Mapping!D:E,2,FALSE),0)</f>
        <v>0</v>
      </c>
      <c r="C5019" t="str">
        <f>Source!F5019</f>
        <v>Microbiology</v>
      </c>
      <c r="D5019" s="5" t="str">
        <f>Source!D5019</f>
        <v>Daptomycin</v>
      </c>
      <c r="E5019" s="5" t="str">
        <f>Source!L5019</f>
        <v>Culture:</v>
      </c>
      <c r="F5019" s="5" t="e">
        <f>IF(ISBLANK(Source!E5019),NA(),Source!E5019)</f>
        <v>#N/A</v>
      </c>
      <c r="G5019" s="5">
        <f>Source!I5019</f>
        <v>2</v>
      </c>
      <c r="H5019" s="5" t="str">
        <f>IF(B5019&lt;&gt;0,NA(),Source!B5019)</f>
        <v>ZZOS_DAP</v>
      </c>
      <c r="I5019" s="5" t="str">
        <f>VLOOKUP(H5019,Mapping!B:E,4,FALSE)</f>
        <v>35789-7</v>
      </c>
      <c r="J5019" s="9" t="str">
        <f>VLOOKUP(H5019,Mapping!B:M,12,FALSE)</f>
        <v/>
      </c>
      <c r="K5019" s="5" t="str">
        <f>VLOOKUP(H5019,Mapping!B:H,7,FALSE)</f>
        <v>Sputum Culture</v>
      </c>
      <c r="L5019" s="5" t="e">
        <f>IF(B5019&lt;&gt;0,B5019,IF(M5019=1,I5019,NA()))</f>
        <v>#N/A</v>
      </c>
      <c r="N5019" s="9">
        <f>IFERROR(VLOOKUP(Labs!A5019,Mapping!D:M,10,FALSE),0)</f>
        <v>0</v>
      </c>
    </row>
    <row r="5020" spans="1:14" x14ac:dyDescent="0.25">
      <c r="A5020" s="5" t="str">
        <f>Source!B5020&amp;"|"&amp;Source!K5020</f>
        <v>ZZOI|THNC</v>
      </c>
      <c r="B5020" s="5">
        <f>IFERROR(VLOOKUP(Labs!A5020,Mapping!D:E,2,FALSE),0)</f>
        <v>0</v>
      </c>
      <c r="C5020" t="str">
        <f>Source!F5020</f>
        <v>Microbiology</v>
      </c>
      <c r="D5020" s="5" t="str">
        <f>Source!D5020</f>
        <v>Organism</v>
      </c>
      <c r="E5020" s="5" t="str">
        <f>Source!L5020</f>
        <v>Culture:</v>
      </c>
      <c r="F5020" s="5" t="e">
        <f>IF(ISBLANK(Source!E5020),NA(),Source!E5020)</f>
        <v>#N/A</v>
      </c>
      <c r="G5020" s="5">
        <f>Source!I5020</f>
        <v>2</v>
      </c>
      <c r="H5020" s="5" t="str">
        <f>IF(B5020&lt;&gt;0,NA(),Source!B5020)</f>
        <v>ZZOI</v>
      </c>
      <c r="I5020" s="5">
        <f>VLOOKUP(H5020,Mapping!B:E,4,FALSE)</f>
        <v>0</v>
      </c>
      <c r="J5020" s="9" t="str">
        <f>VLOOKUP(H5020,Mapping!B:M,12,FALSE)</f>
        <v/>
      </c>
      <c r="K5020" s="5" t="str">
        <f>VLOOKUP(H5020,Mapping!B:H,7,FALSE)</f>
        <v>Urine Culture</v>
      </c>
      <c r="L5020" s="5" t="e">
        <f>IF(B5020&lt;&gt;0,B5020,IF(M5020=1,I5020,NA()))</f>
        <v>#N/A</v>
      </c>
      <c r="N5020" s="9">
        <f>IFERROR(VLOOKUP(Labs!A5020,Mapping!D:M,10,FALSE),0)</f>
        <v>0</v>
      </c>
    </row>
    <row r="5021" spans="1:14" x14ac:dyDescent="0.25">
      <c r="A5021" s="5" t="str">
        <f>Source!B5021&amp;"|"&amp;Source!K5021</f>
        <v>ZZOS_CLA|WMCU</v>
      </c>
      <c r="B5021" s="5">
        <f>IFERROR(VLOOKUP(Labs!A5021,Mapping!D:E,2,FALSE),0)</f>
        <v>0</v>
      </c>
      <c r="C5021" t="str">
        <f>Source!F5021</f>
        <v>Microbiology</v>
      </c>
      <c r="D5021" s="5" t="str">
        <f>Source!D5021</f>
        <v>Clarithromycin</v>
      </c>
      <c r="E5021" s="5" t="str">
        <f>Source!L5021</f>
        <v>Wound Culture</v>
      </c>
      <c r="F5021" s="5" t="e">
        <f>IF(ISBLANK(Source!E5021),NA(),Source!E5021)</f>
        <v>#N/A</v>
      </c>
      <c r="G5021" s="5">
        <f>Source!I5021</f>
        <v>2</v>
      </c>
      <c r="H5021" s="5" t="str">
        <f>IF(B5021&lt;&gt;0,NA(),Source!B5021)</f>
        <v>ZZOS_CLA</v>
      </c>
      <c r="I5021" s="5" t="str">
        <f>VLOOKUP(H5021,Mapping!B:E,4,FALSE)</f>
        <v>18907-6</v>
      </c>
      <c r="J5021" s="9" t="str">
        <f>VLOOKUP(H5021,Mapping!B:M,12,FALSE)</f>
        <v/>
      </c>
      <c r="K5021" s="5" t="str">
        <f>VLOOKUP(H5021,Mapping!B:H,7,FALSE)</f>
        <v>Sputum Culture</v>
      </c>
      <c r="L5021" s="5" t="e">
        <f>IF(B5021&lt;&gt;0,B5021,IF(M5021=1,I5021,NA()))</f>
        <v>#N/A</v>
      </c>
      <c r="N5021" s="9">
        <f>IFERROR(VLOOKUP(Labs!A5021,Mapping!D:M,10,FALSE),0)</f>
        <v>0</v>
      </c>
    </row>
    <row r="5022" spans="1:14" x14ac:dyDescent="0.25">
      <c r="A5022" s="5" t="str">
        <f>Source!B5022&amp;"|"&amp;Source!K5022</f>
        <v>ZZOS_ANI|ADCU</v>
      </c>
      <c r="B5022" s="5">
        <f>IFERROR(VLOOKUP(Labs!A5022,Mapping!D:E,2,FALSE),0)</f>
        <v>0</v>
      </c>
      <c r="C5022" t="str">
        <f>Source!F5022</f>
        <v>Microbiology</v>
      </c>
      <c r="D5022" s="5" t="str">
        <f>Source!D5022</f>
        <v>Anidulafungin</v>
      </c>
      <c r="E5022" s="5" t="str">
        <f>Source!L5022</f>
        <v>Culture (aerobic bottle)</v>
      </c>
      <c r="F5022" s="5" t="e">
        <f>IF(ISBLANK(Source!E5022),NA(),Source!E5022)</f>
        <v>#N/A</v>
      </c>
      <c r="G5022" s="5">
        <f>Source!I5022</f>
        <v>2</v>
      </c>
      <c r="H5022" s="5" t="str">
        <f>IF(B5022&lt;&gt;0,NA(),Source!B5022)</f>
        <v>ZZOS_ANI</v>
      </c>
      <c r="I5022" s="5" t="str">
        <f>VLOOKUP(H5022,Mapping!B:E,4,FALSE)</f>
        <v>57095-2</v>
      </c>
      <c r="J5022" s="9" t="str">
        <f>VLOOKUP(H5022,Mapping!B:M,12,FALSE)</f>
        <v/>
      </c>
      <c r="K5022" s="5" t="str">
        <f>VLOOKUP(H5022,Mapping!B:H,7,FALSE)</f>
        <v>Upper Respiratory Culture</v>
      </c>
      <c r="L5022" s="5" t="e">
        <f>IF(B5022&lt;&gt;0,B5022,IF(M5022=1,I5022,NA()))</f>
        <v>#N/A</v>
      </c>
      <c r="N5022" s="9">
        <f>IFERROR(VLOOKUP(Labs!A5022,Mapping!D:M,10,FALSE),0)</f>
        <v>0</v>
      </c>
    </row>
    <row r="5023" spans="1:14" x14ac:dyDescent="0.25">
      <c r="A5023" s="5" t="str">
        <f>Source!B5023&amp;"|"&amp;Source!K5023</f>
        <v>ZZOS_FLC|BVCU</v>
      </c>
      <c r="B5023" s="5">
        <f>IFERROR(VLOOKUP(Labs!A5023,Mapping!D:E,2,FALSE),0)</f>
        <v>0</v>
      </c>
      <c r="C5023" t="str">
        <f>Source!F5023</f>
        <v>Microbiology</v>
      </c>
      <c r="D5023" s="5" t="str">
        <f>Source!D5023</f>
        <v>Fluconazole</v>
      </c>
      <c r="E5023" s="5" t="str">
        <f>Source!L5023</f>
        <v>GU Culture</v>
      </c>
      <c r="F5023" s="5" t="e">
        <f>IF(ISBLANK(Source!E5023),NA(),Source!E5023)</f>
        <v>#N/A</v>
      </c>
      <c r="G5023" s="5">
        <f>Source!I5023</f>
        <v>2</v>
      </c>
      <c r="H5023" s="5" t="str">
        <f>IF(B5023&lt;&gt;0,NA(),Source!B5023)</f>
        <v>ZZOS_FLC</v>
      </c>
      <c r="I5023" s="5" t="str">
        <f>VLOOKUP(H5023,Mapping!B:E,4,FALSE)</f>
        <v>18924-1</v>
      </c>
      <c r="J5023" s="9" t="str">
        <f>VLOOKUP(H5023,Mapping!B:M,12,FALSE)</f>
        <v/>
      </c>
      <c r="K5023" s="5" t="str">
        <f>VLOOKUP(H5023,Mapping!B:H,7,FALSE)</f>
        <v>GU Culture</v>
      </c>
      <c r="L5023" s="5" t="e">
        <f>IF(B5023&lt;&gt;0,B5023,IF(M5023=1,I5023,NA()))</f>
        <v>#N/A</v>
      </c>
      <c r="N5023" s="9">
        <f>IFERROR(VLOOKUP(Labs!A5023,Mapping!D:M,10,FALSE),0)</f>
        <v>0</v>
      </c>
    </row>
    <row r="5024" spans="1:14" x14ac:dyDescent="0.25">
      <c r="A5024" s="5" t="str">
        <f>Source!B5024&amp;"|"&amp;Source!K5024</f>
        <v>SUM|FLU</v>
      </c>
      <c r="B5024" s="5">
        <f>IFERROR(VLOOKUP(Labs!A5024,Mapping!D:E,2,FALSE),0)</f>
        <v>0</v>
      </c>
      <c r="C5024" t="str">
        <f>Source!F5024</f>
        <v>Non-Gynae Cytology</v>
      </c>
      <c r="D5024" s="5" t="str">
        <f>Source!D5024</f>
        <v>Summary</v>
      </c>
      <c r="E5024" s="5" t="str">
        <f>Source!L5024</f>
        <v>Fluid NOS</v>
      </c>
      <c r="F5024" s="5" t="e">
        <f>IF(ISBLANK(Source!E5024),NA(),Source!E5024)</f>
        <v>#N/A</v>
      </c>
      <c r="G5024" s="5">
        <f>Source!I5024</f>
        <v>2</v>
      </c>
      <c r="H5024" s="5" t="str">
        <f>IF(B5024&lt;&gt;0,NA(),Source!B5024)</f>
        <v>SUM</v>
      </c>
      <c r="I5024" s="5">
        <f>VLOOKUP(H5024,Mapping!B:E,4,FALSE)</f>
        <v>0</v>
      </c>
      <c r="J5024" s="9" t="str">
        <f>VLOOKUP(H5024,Mapping!B:M,12,FALSE)</f>
        <v/>
      </c>
      <c r="K5024" s="5" t="str">
        <f>VLOOKUP(H5024,Mapping!B:H,7,FALSE)</f>
        <v>FNA Breast</v>
      </c>
      <c r="L5024" s="5" t="e">
        <f>IF(B5024&lt;&gt;0,B5024,IF(M5024=1,I5024,NA()))</f>
        <v>#N/A</v>
      </c>
      <c r="N5024" s="9">
        <f>IFERROR(VLOOKUP(Labs!A5024,Mapping!D:M,10,FALSE),0)</f>
        <v>0</v>
      </c>
    </row>
    <row r="5025" spans="1:14" x14ac:dyDescent="0.25">
      <c r="A5025" s="5" t="str">
        <f>Source!B5025&amp;"|"&amp;Source!K5025</f>
        <v>WRCT|WRCT</v>
      </c>
      <c r="B5025" s="5">
        <f>IFERROR(VLOOKUP(Labs!A5025,Mapping!D:E,2,FALSE),0)</f>
        <v>0</v>
      </c>
      <c r="C5025" t="str">
        <f>Source!F5025</f>
        <v>Virology</v>
      </c>
      <c r="D5025" s="5" t="str">
        <f>Source!D5025</f>
        <v>Treponema pallidum antibody</v>
      </c>
      <c r="E5025" s="5" t="str">
        <f>Source!L5025</f>
        <v>Syphilis confirmation test :</v>
      </c>
      <c r="F5025" s="5" t="e">
        <f>IF(ISBLANK(Source!E5025),NA(),Source!E5025)</f>
        <v>#N/A</v>
      </c>
      <c r="G5025" s="5">
        <f>Source!I5025</f>
        <v>2</v>
      </c>
      <c r="H5025" s="5" t="str">
        <f>IF(B5025&lt;&gt;0,NA(),Source!B5025)</f>
        <v>WRCT</v>
      </c>
      <c r="I5025" s="5">
        <f>VLOOKUP(H5025,Mapping!B:E,4,FALSE)</f>
        <v>0</v>
      </c>
      <c r="J5025" s="9" t="str">
        <f>VLOOKUP(H5025,Mapping!B:M,12,FALSE)</f>
        <v/>
      </c>
      <c r="K5025" s="5" t="str">
        <f>VLOOKUP(H5025,Mapping!B:H,7,FALSE)</f>
        <v>Syphilis confirmation test</v>
      </c>
      <c r="L5025" s="5" t="e">
        <f>IF(B5025&lt;&gt;0,B5025,IF(M5025=1,I5025,NA()))</f>
        <v>#N/A</v>
      </c>
      <c r="N5025" s="9" t="str">
        <f>IFERROR(VLOOKUP(Labs!A5025,Mapping!D:M,10,FALSE),0)</f>
        <v/>
      </c>
    </row>
    <row r="5026" spans="1:14" x14ac:dyDescent="0.25">
      <c r="A5026" s="5" t="str">
        <f>Source!B5026&amp;"|"&amp;Source!K5026</f>
        <v>ZZOI|157C</v>
      </c>
      <c r="B5026" s="5">
        <f>IFERROR(VLOOKUP(Labs!A5026,Mapping!D:E,2,FALSE),0)</f>
        <v>0</v>
      </c>
      <c r="C5026" t="str">
        <f>Source!F5026</f>
        <v>Microbiology</v>
      </c>
      <c r="D5026" s="5" t="str">
        <f>Source!D5026</f>
        <v>Organism</v>
      </c>
      <c r="E5026" s="5" t="str">
        <f>Source!L5026</f>
        <v>Organisms</v>
      </c>
      <c r="F5026" s="5" t="e">
        <f>IF(ISBLANK(Source!E5026),NA(),Source!E5026)</f>
        <v>#N/A</v>
      </c>
      <c r="G5026" s="5">
        <f>Source!I5026</f>
        <v>2</v>
      </c>
      <c r="H5026" s="5" t="str">
        <f>IF(B5026&lt;&gt;0,NA(),Source!B5026)</f>
        <v>ZZOI</v>
      </c>
      <c r="I5026" s="5">
        <f>VLOOKUP(H5026,Mapping!B:E,4,FALSE)</f>
        <v>0</v>
      </c>
      <c r="J5026" s="9" t="str">
        <f>VLOOKUP(H5026,Mapping!B:M,12,FALSE)</f>
        <v/>
      </c>
      <c r="K5026" s="5" t="str">
        <f>VLOOKUP(H5026,Mapping!B:H,7,FALSE)</f>
        <v>Urine Culture</v>
      </c>
      <c r="L5026" s="5" t="e">
        <f>IF(B5026&lt;&gt;0,B5026,IF(M5026=1,I5026,NA()))</f>
        <v>#N/A</v>
      </c>
      <c r="N5026" s="9">
        <f>IFERROR(VLOOKUP(Labs!A5026,Mapping!D:M,10,FALSE),0)</f>
        <v>0</v>
      </c>
    </row>
    <row r="5027" spans="1:14" x14ac:dyDescent="0.25">
      <c r="A5027" s="5" t="str">
        <f>Source!B5027&amp;"|"&amp;Source!K5027</f>
        <v>ZZOS_CAS|ADCU</v>
      </c>
      <c r="B5027" s="5">
        <f>IFERROR(VLOOKUP(Labs!A5027,Mapping!D:E,2,FALSE),0)</f>
        <v>0</v>
      </c>
      <c r="C5027" t="str">
        <f>Source!F5027</f>
        <v>Microbiology</v>
      </c>
      <c r="D5027" s="5" t="str">
        <f>Source!D5027</f>
        <v>Caspofungin</v>
      </c>
      <c r="E5027" s="5" t="str">
        <f>Source!L5027</f>
        <v>Culture (aerobic bottle)</v>
      </c>
      <c r="F5027" s="5" t="e">
        <f>IF(ISBLANK(Source!E5027),NA(),Source!E5027)</f>
        <v>#N/A</v>
      </c>
      <c r="G5027" s="5">
        <f>Source!I5027</f>
        <v>2</v>
      </c>
      <c r="H5027" s="5" t="str">
        <f>IF(B5027&lt;&gt;0,NA(),Source!B5027)</f>
        <v>ZZOS_CAS</v>
      </c>
      <c r="I5027" s="5" t="str">
        <f>VLOOKUP(H5027,Mapping!B:E,4,FALSE)</f>
        <v>32378-2</v>
      </c>
      <c r="J5027" s="9" t="str">
        <f>VLOOKUP(H5027,Mapping!B:M,12,FALSE)</f>
        <v/>
      </c>
      <c r="K5027" s="5" t="str">
        <f>VLOOKUP(H5027,Mapping!B:H,7,FALSE)</f>
        <v>SSSAB &amp; SLIDES</v>
      </c>
      <c r="L5027" s="5" t="e">
        <f>IF(B5027&lt;&gt;0,B5027,IF(M5027=1,I5027,NA()))</f>
        <v>#N/A</v>
      </c>
      <c r="N5027" s="9">
        <f>IFERROR(VLOOKUP(Labs!A5027,Mapping!D:M,10,FALSE),0)</f>
        <v>0</v>
      </c>
    </row>
    <row r="5028" spans="1:14" x14ac:dyDescent="0.25">
      <c r="A5028" s="5" t="str">
        <f>Source!B5028&amp;"|"&amp;Source!K5028</f>
        <v>ZZDF|HSVD</v>
      </c>
      <c r="B5028" s="5">
        <f>IFERROR(VLOOKUP(Labs!A5028,Mapping!D:E,2,FALSE),0)</f>
        <v>0</v>
      </c>
      <c r="C5028" t="str">
        <f>Source!F5028</f>
        <v>Virology</v>
      </c>
      <c r="D5028" s="5" t="str">
        <f>Source!D5028</f>
        <v>Dynamic Function Test</v>
      </c>
      <c r="E5028" s="5" t="str">
        <f>Source!L5028</f>
        <v>HSV CFT DYNAMIC</v>
      </c>
      <c r="F5028" s="5" t="e">
        <f>IF(ISBLANK(Source!E5028),NA(),Source!E5028)</f>
        <v>#N/A</v>
      </c>
      <c r="G5028" s="5">
        <f>Source!I5028</f>
        <v>2</v>
      </c>
      <c r="H5028" s="5" t="str">
        <f>IF(B5028&lt;&gt;0,NA(),Source!B5028)</f>
        <v>ZZDF</v>
      </c>
      <c r="I5028" s="5">
        <f>VLOOKUP(H5028,Mapping!B:E,4,FALSE)</f>
        <v>0</v>
      </c>
      <c r="J5028" s="9" t="str">
        <f>VLOOKUP(H5028,Mapping!B:M,12,FALSE)</f>
        <v/>
      </c>
      <c r="K5028" s="5" t="str">
        <f>VLOOKUP(H5028,Mapping!B:H,7,FALSE)</f>
        <v>GLUCOSE TOLERANCE TEST</v>
      </c>
      <c r="L5028" s="5" t="e">
        <f>IF(B5028&lt;&gt;0,B5028,IF(M5028=1,I5028,NA()))</f>
        <v>#N/A</v>
      </c>
      <c r="N5028" s="9">
        <f>IFERROR(VLOOKUP(Labs!A5028,Mapping!D:M,10,FALSE),0)</f>
        <v>0</v>
      </c>
    </row>
    <row r="5029" spans="1:14" x14ac:dyDescent="0.25">
      <c r="A5029" s="5" t="str">
        <f>Source!B5029&amp;"|"&amp;Source!K5029</f>
        <v>ZZOS_CAZ|TICU</v>
      </c>
      <c r="B5029" s="5">
        <f>IFERROR(VLOOKUP(Labs!A5029,Mapping!D:E,2,FALSE),0)</f>
        <v>0</v>
      </c>
      <c r="C5029" t="str">
        <f>Source!F5029</f>
        <v>Microbiology</v>
      </c>
      <c r="D5029" s="5" t="str">
        <f>Source!D5029</f>
        <v>Ceftazidime</v>
      </c>
      <c r="E5029" s="5" t="str">
        <f>Source!L5029</f>
        <v>Culture:</v>
      </c>
      <c r="F5029" s="5" t="e">
        <f>IF(ISBLANK(Source!E5029),NA(),Source!E5029)</f>
        <v>#N/A</v>
      </c>
      <c r="G5029" s="5">
        <f>Source!I5029</f>
        <v>2</v>
      </c>
      <c r="H5029" s="5" t="str">
        <f>IF(B5029&lt;&gt;0,NA(),Source!B5029)</f>
        <v>ZZOS_CAZ</v>
      </c>
      <c r="I5029" s="5" t="str">
        <f>VLOOKUP(H5029,Mapping!B:E,4,FALSE)</f>
        <v>18893-8</v>
      </c>
      <c r="J5029" s="9" t="str">
        <f>VLOOKUP(H5029,Mapping!B:M,12,FALSE)</f>
        <v/>
      </c>
      <c r="K5029" s="5" t="str">
        <f>VLOOKUP(H5029,Mapping!B:H,7,FALSE)</f>
        <v>Sputum Culture</v>
      </c>
      <c r="L5029" s="5" t="e">
        <f>IF(B5029&lt;&gt;0,B5029,IF(M5029=1,I5029,NA()))</f>
        <v>#N/A</v>
      </c>
      <c r="N5029" s="9">
        <f>IFERROR(VLOOKUP(Labs!A5029,Mapping!D:M,10,FALSE),0)</f>
        <v>0</v>
      </c>
    </row>
    <row r="5030" spans="1:14" x14ac:dyDescent="0.25">
      <c r="A5030" s="5" t="str">
        <f>Source!B5030&amp;"|"&amp;Source!K5030</f>
        <v>ZZOS_CTX|FFCU</v>
      </c>
      <c r="B5030" s="5">
        <f>IFERROR(VLOOKUP(Labs!A5030,Mapping!D:E,2,FALSE),0)</f>
        <v>0</v>
      </c>
      <c r="C5030" t="str">
        <f>Source!F5030</f>
        <v>Microbiology</v>
      </c>
      <c r="D5030" s="5" t="str">
        <f>Source!D5030</f>
        <v>Cefotaxime</v>
      </c>
      <c r="E5030" s="5" t="str">
        <f>Source!L5030</f>
        <v>Organisms</v>
      </c>
      <c r="F5030" s="5" t="e">
        <f>IF(ISBLANK(Source!E5030),NA(),Source!E5030)</f>
        <v>#N/A</v>
      </c>
      <c r="G5030" s="5">
        <f>Source!I5030</f>
        <v>2</v>
      </c>
      <c r="H5030" s="5" t="str">
        <f>IF(B5030&lt;&gt;0,NA(),Source!B5030)</f>
        <v>ZZOS_CTX</v>
      </c>
      <c r="I5030" s="5" t="str">
        <f>VLOOKUP(H5030,Mapping!B:E,4,FALSE)</f>
        <v>18886-2</v>
      </c>
      <c r="J5030" s="9" t="str">
        <f>VLOOKUP(H5030,Mapping!B:M,12,FALSE)</f>
        <v/>
      </c>
      <c r="K5030" s="5" t="str">
        <f>VLOOKUP(H5030,Mapping!B:H,7,FALSE)</f>
        <v>Urine Culture</v>
      </c>
      <c r="L5030" s="5" t="e">
        <f>IF(B5030&lt;&gt;0,B5030,IF(M5030=1,I5030,NA()))</f>
        <v>#N/A</v>
      </c>
      <c r="N5030" s="9">
        <f>IFERROR(VLOOKUP(Labs!A5030,Mapping!D:M,10,FALSE),0)</f>
        <v>0</v>
      </c>
    </row>
    <row r="5031" spans="1:14" x14ac:dyDescent="0.25">
      <c r="A5031" s="5" t="str">
        <f>Source!B5031&amp;"|"&amp;Source!K5031</f>
        <v>ZZOS_FLC|GPEC</v>
      </c>
      <c r="B5031" s="5">
        <f>IFERROR(VLOOKUP(Labs!A5031,Mapping!D:E,2,FALSE),0)</f>
        <v>0</v>
      </c>
      <c r="C5031" t="str">
        <f>Source!F5031</f>
        <v>Microbiology</v>
      </c>
      <c r="D5031" s="5" t="str">
        <f>Source!D5031</f>
        <v>Fluconazole</v>
      </c>
      <c r="E5031" s="5" t="str">
        <f>Source!L5031</f>
        <v>GU Culture</v>
      </c>
      <c r="F5031" s="5" t="e">
        <f>IF(ISBLANK(Source!E5031),NA(),Source!E5031)</f>
        <v>#N/A</v>
      </c>
      <c r="G5031" s="5">
        <f>Source!I5031</f>
        <v>2</v>
      </c>
      <c r="H5031" s="5" t="str">
        <f>IF(B5031&lt;&gt;0,NA(),Source!B5031)</f>
        <v>ZZOS_FLC</v>
      </c>
      <c r="I5031" s="5" t="str">
        <f>VLOOKUP(H5031,Mapping!B:E,4,FALSE)</f>
        <v>18924-1</v>
      </c>
      <c r="J5031" s="9" t="str">
        <f>VLOOKUP(H5031,Mapping!B:M,12,FALSE)</f>
        <v/>
      </c>
      <c r="K5031" s="5" t="str">
        <f>VLOOKUP(H5031,Mapping!B:H,7,FALSE)</f>
        <v>GU Culture</v>
      </c>
      <c r="L5031" s="5" t="e">
        <f>IF(B5031&lt;&gt;0,B5031,IF(M5031=1,I5031,NA()))</f>
        <v>#N/A</v>
      </c>
      <c r="N5031" s="9">
        <f>IFERROR(VLOOKUP(Labs!A5031,Mapping!D:M,10,FALSE),0)</f>
        <v>0</v>
      </c>
    </row>
    <row r="5032" spans="1:14" x14ac:dyDescent="0.25">
      <c r="A5032" s="5" t="str">
        <f>Source!B5032&amp;"|"&amp;Source!K5032</f>
        <v>ZZOS_ITR|USRC</v>
      </c>
      <c r="B5032" s="5">
        <f>IFERROR(VLOOKUP(Labs!A5032,Mapping!D:E,2,FALSE),0)</f>
        <v>0</v>
      </c>
      <c r="C5032" t="str">
        <f>Source!F5032</f>
        <v>Microbiology</v>
      </c>
      <c r="D5032" s="5" t="str">
        <f>Source!D5032</f>
        <v>Itraconazole</v>
      </c>
      <c r="E5032" s="5" t="str">
        <f>Source!L5032</f>
        <v>Urine Culture</v>
      </c>
      <c r="F5032" s="5" t="e">
        <f>IF(ISBLANK(Source!E5032),NA(),Source!E5032)</f>
        <v>#N/A</v>
      </c>
      <c r="G5032" s="5">
        <f>Source!I5032</f>
        <v>2</v>
      </c>
      <c r="H5032" s="5" t="str">
        <f>IF(B5032&lt;&gt;0,NA(),Source!B5032)</f>
        <v>ZZOS_ITR</v>
      </c>
      <c r="I5032" s="5">
        <f>VLOOKUP(H5032,Mapping!B:E,4,FALSE)</f>
        <v>0</v>
      </c>
      <c r="J5032" s="9" t="str">
        <f>VLOOKUP(H5032,Mapping!B:M,12,FALSE)</f>
        <v/>
      </c>
      <c r="K5032" s="5" t="str">
        <f>VLOOKUP(H5032,Mapping!B:H,7,FALSE)</f>
        <v>GU Culture</v>
      </c>
      <c r="L5032" s="5" t="e">
        <f>IF(B5032&lt;&gt;0,B5032,IF(M5032=1,I5032,NA()))</f>
        <v>#N/A</v>
      </c>
      <c r="N5032" s="9">
        <f>IFERROR(VLOOKUP(Labs!A5032,Mapping!D:M,10,FALSE),0)</f>
        <v>0</v>
      </c>
    </row>
    <row r="5033" spans="1:14" x14ac:dyDescent="0.25">
      <c r="A5033" s="5" t="str">
        <f>Source!B5033&amp;"|"&amp;Source!K5033</f>
        <v>VZVE|VPCE</v>
      </c>
      <c r="B5033" s="5">
        <f>IFERROR(VLOOKUP(Labs!A5033,Mapping!D:E,2,FALSE),0)</f>
        <v>0</v>
      </c>
      <c r="C5033" t="str">
        <f>Source!F5033</f>
        <v>Chem/Haem</v>
      </c>
      <c r="D5033" s="5" t="str">
        <f>Source!D5033</f>
        <v>Varicella Zoster virus DNA</v>
      </c>
      <c r="E5033" s="5" t="str">
        <f>Source!L5033</f>
        <v>Varicella Zoster virus PCR</v>
      </c>
      <c r="F5033" s="5" t="e">
        <f>IF(ISBLANK(Source!E5033),NA(),Source!E5033)</f>
        <v>#N/A</v>
      </c>
      <c r="G5033" s="5">
        <f>Source!I5033</f>
        <v>2</v>
      </c>
      <c r="H5033" s="5" t="str">
        <f>IF(B5033&lt;&gt;0,NA(),Source!B5033)</f>
        <v>VZVE</v>
      </c>
      <c r="I5033" s="5">
        <f>VLOOKUP(H5033,Mapping!B:E,4,FALSE)</f>
        <v>0</v>
      </c>
      <c r="J5033" s="9" t="str">
        <f>VLOOKUP(H5033,Mapping!B:M,12,FALSE)</f>
        <v/>
      </c>
      <c r="K5033" s="5" t="str">
        <f>VLOOKUP(H5033,Mapping!B:H,7,FALSE)</f>
        <v>Varicella Zoster virus PCR</v>
      </c>
      <c r="L5033" s="5" t="e">
        <f>IF(B5033&lt;&gt;0,B5033,IF(M5033=1,I5033,NA()))</f>
        <v>#N/A</v>
      </c>
      <c r="N5033" s="9" t="str">
        <f>IFERROR(VLOOKUP(Labs!A5033,Mapping!D:M,10,FALSE),0)</f>
        <v/>
      </c>
    </row>
    <row r="5034" spans="1:14" x14ac:dyDescent="0.25">
      <c r="A5034" s="5" t="str">
        <f>Source!B5034&amp;"|"&amp;Source!K5034</f>
        <v>ZZOG|157C</v>
      </c>
      <c r="B5034" s="5">
        <f>IFERROR(VLOOKUP(Labs!A5034,Mapping!D:E,2,FALSE),0)</f>
        <v>0</v>
      </c>
      <c r="C5034" t="str">
        <f>Source!F5034</f>
        <v>Microbiology</v>
      </c>
      <c r="D5034" s="5" t="str">
        <f>Source!D5034</f>
        <v>Organism Growth</v>
      </c>
      <c r="E5034" s="5" t="str">
        <f>Source!L5034</f>
        <v>Organisms</v>
      </c>
      <c r="F5034" s="5" t="e">
        <f>IF(ISBLANK(Source!E5034),NA(),Source!E5034)</f>
        <v>#N/A</v>
      </c>
      <c r="G5034" s="5">
        <f>Source!I5034</f>
        <v>2</v>
      </c>
      <c r="H5034" s="5" t="str">
        <f>IF(B5034&lt;&gt;0,NA(),Source!B5034)</f>
        <v>ZZOG</v>
      </c>
      <c r="I5034" s="5">
        <f>VLOOKUP(H5034,Mapping!B:E,4,FALSE)</f>
        <v>365698005</v>
      </c>
      <c r="J5034" s="9" t="str">
        <f>VLOOKUP(H5034,Mapping!B:M,12,FALSE)</f>
        <v/>
      </c>
      <c r="K5034" s="5" t="str">
        <f>VLOOKUP(H5034,Mapping!B:H,7,FALSE)</f>
        <v>Urine Culture</v>
      </c>
      <c r="L5034" s="5" t="e">
        <f>IF(B5034&lt;&gt;0,B5034,IF(M5034=1,I5034,NA()))</f>
        <v>#N/A</v>
      </c>
      <c r="N5034" s="9">
        <f>IFERROR(VLOOKUP(Labs!A5034,Mapping!D:M,10,FALSE),0)</f>
        <v>0</v>
      </c>
    </row>
    <row r="5035" spans="1:14" x14ac:dyDescent="0.25">
      <c r="A5035" s="5" t="str">
        <f>Source!B5035&amp;"|"&amp;Source!K5035</f>
        <v>ZZOS_AUG|EYCU</v>
      </c>
      <c r="B5035" s="5">
        <f>IFERROR(VLOOKUP(Labs!A5035,Mapping!D:E,2,FALSE),0)</f>
        <v>0</v>
      </c>
      <c r="C5035" t="str">
        <f>Source!F5035</f>
        <v>Microbiology</v>
      </c>
      <c r="D5035" s="5" t="str">
        <f>Source!D5035</f>
        <v>Co-amoxiclav</v>
      </c>
      <c r="E5035" s="5" t="str">
        <f>Source!L5035</f>
        <v>Culture:</v>
      </c>
      <c r="F5035" s="5" t="e">
        <f>IF(ISBLANK(Source!E5035),NA(),Source!E5035)</f>
        <v>#N/A</v>
      </c>
      <c r="G5035" s="5">
        <f>Source!I5035</f>
        <v>2</v>
      </c>
      <c r="H5035" s="5" t="str">
        <f>IF(B5035&lt;&gt;0,NA(),Source!B5035)</f>
        <v>ZZOS_AUG</v>
      </c>
      <c r="I5035" s="5" t="str">
        <f>VLOOKUP(H5035,Mapping!B:E,4,FALSE)</f>
        <v>18862-3</v>
      </c>
      <c r="J5035" s="9" t="str">
        <f>VLOOKUP(H5035,Mapping!B:M,12,FALSE)</f>
        <v/>
      </c>
      <c r="K5035" s="5" t="str">
        <f>VLOOKUP(H5035,Mapping!B:H,7,FALSE)</f>
        <v>Urine Culture</v>
      </c>
      <c r="L5035" s="5" t="e">
        <f>IF(B5035&lt;&gt;0,B5035,IF(M5035=1,I5035,NA()))</f>
        <v>#N/A</v>
      </c>
      <c r="N5035" s="9">
        <f>IFERROR(VLOOKUP(Labs!A5035,Mapping!D:M,10,FALSE),0)</f>
        <v>0</v>
      </c>
    </row>
    <row r="5036" spans="1:14" x14ac:dyDescent="0.25">
      <c r="A5036" s="5" t="str">
        <f>Source!B5036&amp;"|"&amp;Source!K5036</f>
        <v>ZZOI|WCUL</v>
      </c>
      <c r="B5036" s="5">
        <f>IFERROR(VLOOKUP(Labs!A5036,Mapping!D:E,2,FALSE),0)</f>
        <v>0</v>
      </c>
      <c r="C5036" t="str">
        <f>Source!F5036</f>
        <v>Microbiology</v>
      </c>
      <c r="D5036" s="5" t="str">
        <f>Source!D5036</f>
        <v>Organism</v>
      </c>
      <c r="E5036" s="5" t="str">
        <f>Source!L5036</f>
        <v>Culture:</v>
      </c>
      <c r="F5036" s="5" t="e">
        <f>IF(ISBLANK(Source!E5036),NA(),Source!E5036)</f>
        <v>#N/A</v>
      </c>
      <c r="G5036" s="5">
        <f>Source!I5036</f>
        <v>2</v>
      </c>
      <c r="H5036" s="5" t="str">
        <f>IF(B5036&lt;&gt;0,NA(),Source!B5036)</f>
        <v>ZZOI</v>
      </c>
      <c r="I5036" s="5">
        <f>VLOOKUP(H5036,Mapping!B:E,4,FALSE)</f>
        <v>0</v>
      </c>
      <c r="J5036" s="9" t="str">
        <f>VLOOKUP(H5036,Mapping!B:M,12,FALSE)</f>
        <v/>
      </c>
      <c r="K5036" s="5" t="str">
        <f>VLOOKUP(H5036,Mapping!B:H,7,FALSE)</f>
        <v>Urine Culture</v>
      </c>
      <c r="L5036" s="5" t="e">
        <f>IF(B5036&lt;&gt;0,B5036,IF(M5036=1,I5036,NA()))</f>
        <v>#N/A</v>
      </c>
      <c r="N5036" s="9">
        <f>IFERROR(VLOOKUP(Labs!A5036,Mapping!D:M,10,FALSE),0)</f>
        <v>0</v>
      </c>
    </row>
    <row r="5037" spans="1:14" x14ac:dyDescent="0.25">
      <c r="A5037" s="5" t="str">
        <f>Source!B5037&amp;"|"&amp;Source!K5037</f>
        <v>ZZOS_AMI|TCUL</v>
      </c>
      <c r="B5037" s="5">
        <f>IFERROR(VLOOKUP(Labs!A5037,Mapping!D:E,2,FALSE),0)</f>
        <v>0</v>
      </c>
      <c r="C5037" t="str">
        <f>Source!F5037</f>
        <v>Microbiology</v>
      </c>
      <c r="D5037" s="5" t="str">
        <f>Source!D5037</f>
        <v>Amikacin</v>
      </c>
      <c r="E5037" s="5" t="str">
        <f>Source!L5037</f>
        <v>TB Culture</v>
      </c>
      <c r="F5037" s="5" t="e">
        <f>IF(ISBLANK(Source!E5037),NA(),Source!E5037)</f>
        <v>#N/A</v>
      </c>
      <c r="G5037" s="5">
        <f>Source!I5037</f>
        <v>2</v>
      </c>
      <c r="H5037" s="5" t="str">
        <f>IF(B5037&lt;&gt;0,NA(),Source!B5037)</f>
        <v>ZZOS_AMI</v>
      </c>
      <c r="I5037" s="5" t="str">
        <f>VLOOKUP(H5037,Mapping!B:E,4,FALSE)</f>
        <v>18860-7</v>
      </c>
      <c r="J5037" s="9" t="str">
        <f>VLOOKUP(H5037,Mapping!B:M,12,FALSE)</f>
        <v/>
      </c>
      <c r="K5037" s="5" t="str">
        <f>VLOOKUP(H5037,Mapping!B:H,7,FALSE)</f>
        <v>Urine Culture</v>
      </c>
      <c r="L5037" s="5" t="e">
        <f>IF(B5037&lt;&gt;0,B5037,IF(M5037=1,I5037,NA()))</f>
        <v>#N/A</v>
      </c>
      <c r="N5037" s="9">
        <f>IFERROR(VLOOKUP(Labs!A5037,Mapping!D:M,10,FALSE),0)</f>
        <v>0</v>
      </c>
    </row>
    <row r="5038" spans="1:14" x14ac:dyDescent="0.25">
      <c r="A5038" s="5" t="str">
        <f>Source!B5038&amp;"|"&amp;Source!K5038</f>
        <v>ZZOS_CIP|W2SC</v>
      </c>
      <c r="B5038" s="5">
        <f>IFERROR(VLOOKUP(Labs!A5038,Mapping!D:E,2,FALSE),0)</f>
        <v>0</v>
      </c>
      <c r="C5038" t="str">
        <f>Source!F5038</f>
        <v>Microbiology</v>
      </c>
      <c r="D5038" s="5" t="str">
        <f>Source!D5038</f>
        <v>Ciprofloxacin</v>
      </c>
      <c r="E5038" s="5" t="str">
        <f>Source!L5038</f>
        <v>Culture:</v>
      </c>
      <c r="F5038" s="5" t="e">
        <f>IF(ISBLANK(Source!E5038),NA(),Source!E5038)</f>
        <v>#N/A</v>
      </c>
      <c r="G5038" s="5">
        <f>Source!I5038</f>
        <v>2</v>
      </c>
      <c r="H5038" s="5" t="str">
        <f>IF(B5038&lt;&gt;0,NA(),Source!B5038)</f>
        <v>ZZOS_CIP</v>
      </c>
      <c r="I5038" s="5" t="str">
        <f>VLOOKUP(H5038,Mapping!B:E,4,FALSE)</f>
        <v>18906-8</v>
      </c>
      <c r="J5038" s="9" t="str">
        <f>VLOOKUP(H5038,Mapping!B:M,12,FALSE)</f>
        <v/>
      </c>
      <c r="K5038" s="5" t="str">
        <f>VLOOKUP(H5038,Mapping!B:H,7,FALSE)</f>
        <v>Urine Culture</v>
      </c>
      <c r="L5038" s="5" t="e">
        <f>IF(B5038&lt;&gt;0,B5038,IF(M5038=1,I5038,NA()))</f>
        <v>#N/A</v>
      </c>
      <c r="N5038" s="9">
        <f>IFERROR(VLOOKUP(Labs!A5038,Mapping!D:M,10,FALSE),0)</f>
        <v>0</v>
      </c>
    </row>
    <row r="5039" spans="1:14" x14ac:dyDescent="0.25">
      <c r="A5039" s="5" t="str">
        <f>Source!B5039&amp;"|"&amp;Source!K5039</f>
        <v>ZZOS_FLC|ADCU</v>
      </c>
      <c r="B5039" s="5">
        <f>IFERROR(VLOOKUP(Labs!A5039,Mapping!D:E,2,FALSE),0)</f>
        <v>0</v>
      </c>
      <c r="C5039" t="str">
        <f>Source!F5039</f>
        <v>Microbiology</v>
      </c>
      <c r="D5039" s="5" t="str">
        <f>Source!D5039</f>
        <v>Fluconazole</v>
      </c>
      <c r="E5039" s="5" t="str">
        <f>Source!L5039</f>
        <v>Culture (aerobic bottle)</v>
      </c>
      <c r="F5039" s="5" t="e">
        <f>IF(ISBLANK(Source!E5039),NA(),Source!E5039)</f>
        <v>#N/A</v>
      </c>
      <c r="G5039" s="5">
        <f>Source!I5039</f>
        <v>2</v>
      </c>
      <c r="H5039" s="5" t="str">
        <f>IF(B5039&lt;&gt;0,NA(),Source!B5039)</f>
        <v>ZZOS_FLC</v>
      </c>
      <c r="I5039" s="5" t="str">
        <f>VLOOKUP(H5039,Mapping!B:E,4,FALSE)</f>
        <v>18924-1</v>
      </c>
      <c r="J5039" s="9" t="str">
        <f>VLOOKUP(H5039,Mapping!B:M,12,FALSE)</f>
        <v/>
      </c>
      <c r="K5039" s="5" t="str">
        <f>VLOOKUP(H5039,Mapping!B:H,7,FALSE)</f>
        <v>GU Culture</v>
      </c>
      <c r="L5039" s="5" t="e">
        <f>IF(B5039&lt;&gt;0,B5039,IF(M5039=1,I5039,NA()))</f>
        <v>#N/A</v>
      </c>
      <c r="N5039" s="9">
        <f>IFERROR(VLOOKUP(Labs!A5039,Mapping!D:M,10,FALSE),0)</f>
        <v>0</v>
      </c>
    </row>
    <row r="5040" spans="1:14" x14ac:dyDescent="0.25">
      <c r="A5040" s="5" t="str">
        <f>Source!B5040&amp;"|"&amp;Source!K5040</f>
        <v>ZZOS_GEN|CCUL</v>
      </c>
      <c r="B5040" s="5">
        <f>IFERROR(VLOOKUP(Labs!A5040,Mapping!D:E,2,FALSE),0)</f>
        <v>0</v>
      </c>
      <c r="C5040" t="str">
        <f>Source!F5040</f>
        <v>Microbiology</v>
      </c>
      <c r="D5040" s="5" t="str">
        <f>Source!D5040</f>
        <v>Gentamicin</v>
      </c>
      <c r="E5040" s="5" t="str">
        <f>Source!L5040</f>
        <v>CSF Culture</v>
      </c>
      <c r="F5040" s="5" t="e">
        <f>IF(ISBLANK(Source!E5040),NA(),Source!E5040)</f>
        <v>#N/A</v>
      </c>
      <c r="G5040" s="5">
        <f>Source!I5040</f>
        <v>2</v>
      </c>
      <c r="H5040" s="5" t="str">
        <f>IF(B5040&lt;&gt;0,NA(),Source!B5040)</f>
        <v>ZZOS_GEN</v>
      </c>
      <c r="I5040" s="5" t="str">
        <f>VLOOKUP(H5040,Mapping!B:E,4,FALSE)</f>
        <v>18928-2</v>
      </c>
      <c r="J5040" s="9" t="str">
        <f>VLOOKUP(H5040,Mapping!B:M,12,FALSE)</f>
        <v/>
      </c>
      <c r="K5040" s="5" t="str">
        <f>VLOOKUP(H5040,Mapping!B:H,7,FALSE)</f>
        <v>Urine Culture</v>
      </c>
      <c r="L5040" s="5" t="e">
        <f>IF(B5040&lt;&gt;0,B5040,IF(M5040=1,I5040,NA()))</f>
        <v>#N/A</v>
      </c>
      <c r="N5040" s="9">
        <f>IFERROR(VLOOKUP(Labs!A5040,Mapping!D:M,10,FALSE),0)</f>
        <v>0</v>
      </c>
    </row>
    <row r="5041" spans="1:14" x14ac:dyDescent="0.25">
      <c r="A5041" s="5" t="str">
        <f>Source!B5041&amp;"|"&amp;Source!K5041</f>
        <v>ZZOS_ITR|CVCU</v>
      </c>
      <c r="B5041" s="5">
        <f>IFERROR(VLOOKUP(Labs!A5041,Mapping!D:E,2,FALSE),0)</f>
        <v>0</v>
      </c>
      <c r="C5041" t="str">
        <f>Source!F5041</f>
        <v>Microbiology</v>
      </c>
      <c r="D5041" s="5" t="str">
        <f>Source!D5041</f>
        <v>Itraconazole</v>
      </c>
      <c r="E5041" s="5" t="str">
        <f>Source!L5041</f>
        <v>Culture:</v>
      </c>
      <c r="F5041" s="5" t="e">
        <f>IF(ISBLANK(Source!E5041),NA(),Source!E5041)</f>
        <v>#N/A</v>
      </c>
      <c r="G5041" s="5">
        <f>Source!I5041</f>
        <v>2</v>
      </c>
      <c r="H5041" s="5" t="str">
        <f>IF(B5041&lt;&gt;0,NA(),Source!B5041)</f>
        <v>ZZOS_ITR</v>
      </c>
      <c r="I5041" s="5">
        <f>VLOOKUP(H5041,Mapping!B:E,4,FALSE)</f>
        <v>0</v>
      </c>
      <c r="J5041" s="9" t="str">
        <f>VLOOKUP(H5041,Mapping!B:M,12,FALSE)</f>
        <v/>
      </c>
      <c r="K5041" s="5" t="str">
        <f>VLOOKUP(H5041,Mapping!B:H,7,FALSE)</f>
        <v>GU Culture</v>
      </c>
      <c r="L5041" s="5" t="e">
        <f>IF(B5041&lt;&gt;0,B5041,IF(M5041=1,I5041,NA()))</f>
        <v>#N/A</v>
      </c>
      <c r="N5041" s="9">
        <f>IFERROR(VLOOKUP(Labs!A5041,Mapping!D:M,10,FALSE),0)</f>
        <v>0</v>
      </c>
    </row>
    <row r="5042" spans="1:14" x14ac:dyDescent="0.25">
      <c r="A5042" s="5" t="str">
        <f>Source!B5042&amp;"|"&amp;Source!K5042</f>
        <v>ZZOS_AMB|ADCU</v>
      </c>
      <c r="B5042" s="5">
        <f>IFERROR(VLOOKUP(Labs!A5042,Mapping!D:E,2,FALSE),0)</f>
        <v>0</v>
      </c>
      <c r="C5042" t="str">
        <f>Source!F5042</f>
        <v>Microbiology</v>
      </c>
      <c r="D5042" s="5" t="str">
        <f>Source!D5042</f>
        <v>Amphotericin B</v>
      </c>
      <c r="E5042" s="5" t="str">
        <f>Source!L5042</f>
        <v>Culture (aerobic bottle)</v>
      </c>
      <c r="F5042" s="5" t="e">
        <f>IF(ISBLANK(Source!E5042),NA(),Source!E5042)</f>
        <v>#N/A</v>
      </c>
      <c r="G5042" s="5">
        <f>Source!I5042</f>
        <v>2</v>
      </c>
      <c r="H5042" s="5" t="str">
        <f>IF(B5042&lt;&gt;0,NA(),Source!B5042)</f>
        <v>ZZOS_AMB</v>
      </c>
      <c r="I5042" s="5" t="str">
        <f>VLOOKUP(H5042,Mapping!B:E,4,FALSE)</f>
        <v>18863-1</v>
      </c>
      <c r="J5042" s="9" t="str">
        <f>VLOOKUP(H5042,Mapping!B:M,12,FALSE)</f>
        <v/>
      </c>
      <c r="K5042" s="5" t="str">
        <f>VLOOKUP(H5042,Mapping!B:H,7,FALSE)</f>
        <v>GU Culture</v>
      </c>
      <c r="L5042" s="5" t="e">
        <f>IF(B5042&lt;&gt;0,B5042,IF(M5042=1,I5042,NA()))</f>
        <v>#N/A</v>
      </c>
      <c r="N5042" s="9">
        <f>IFERROR(VLOOKUP(Labs!A5042,Mapping!D:M,10,FALSE),0)</f>
        <v>0</v>
      </c>
    </row>
    <row r="5043" spans="1:14" x14ac:dyDescent="0.25">
      <c r="A5043" s="5" t="str">
        <f>Source!B5043&amp;"|"&amp;Source!K5043</f>
        <v>ZZOS_CEF|BRCU</v>
      </c>
      <c r="B5043" s="5">
        <f>IFERROR(VLOOKUP(Labs!A5043,Mapping!D:E,2,FALSE),0)</f>
        <v>0</v>
      </c>
      <c r="C5043" t="str">
        <f>Source!F5043</f>
        <v>Microbiology</v>
      </c>
      <c r="D5043" s="5" t="str">
        <f>Source!D5043</f>
        <v>Cefuroxime</v>
      </c>
      <c r="E5043" s="5" t="str">
        <f>Source!L5043</f>
        <v>Culture</v>
      </c>
      <c r="F5043" s="5" t="e">
        <f>IF(ISBLANK(Source!E5043),NA(),Source!E5043)</f>
        <v>#N/A</v>
      </c>
      <c r="G5043" s="5">
        <f>Source!I5043</f>
        <v>2</v>
      </c>
      <c r="H5043" s="5" t="str">
        <f>IF(B5043&lt;&gt;0,NA(),Source!B5043)</f>
        <v>ZZOS_CEF</v>
      </c>
      <c r="I5043" s="5" t="str">
        <f>VLOOKUP(H5043,Mapping!B:E,4,FALSE)</f>
        <v>51724-3</v>
      </c>
      <c r="J5043" s="9" t="str">
        <f>VLOOKUP(H5043,Mapping!B:M,12,FALSE)</f>
        <v/>
      </c>
      <c r="K5043" s="5" t="str">
        <f>VLOOKUP(H5043,Mapping!B:H,7,FALSE)</f>
        <v>Wound Culture</v>
      </c>
      <c r="L5043" s="5" t="e">
        <f>IF(B5043&lt;&gt;0,B5043,IF(M5043=1,I5043,NA()))</f>
        <v>#N/A</v>
      </c>
      <c r="N5043" s="9">
        <f>IFERROR(VLOOKUP(Labs!A5043,Mapping!D:M,10,FALSE),0)</f>
        <v>0</v>
      </c>
    </row>
    <row r="5044" spans="1:14" x14ac:dyDescent="0.25">
      <c r="A5044" s="5" t="str">
        <f>Source!B5044&amp;"|"&amp;Source!K5044</f>
        <v>ZZOS_CIP|CVCU</v>
      </c>
      <c r="B5044" s="5">
        <f>IFERROR(VLOOKUP(Labs!A5044,Mapping!D:E,2,FALSE),0)</f>
        <v>0</v>
      </c>
      <c r="C5044" t="str">
        <f>Source!F5044</f>
        <v>Microbiology</v>
      </c>
      <c r="D5044" s="5" t="str">
        <f>Source!D5044</f>
        <v>Ciprofloxacin</v>
      </c>
      <c r="E5044" s="5" t="str">
        <f>Source!L5044</f>
        <v>Culture:</v>
      </c>
      <c r="F5044" s="5" t="e">
        <f>IF(ISBLANK(Source!E5044),NA(),Source!E5044)</f>
        <v>#N/A</v>
      </c>
      <c r="G5044" s="5">
        <f>Source!I5044</f>
        <v>2</v>
      </c>
      <c r="H5044" s="5" t="str">
        <f>IF(B5044&lt;&gt;0,NA(),Source!B5044)</f>
        <v>ZZOS_CIP</v>
      </c>
      <c r="I5044" s="5" t="str">
        <f>VLOOKUP(H5044,Mapping!B:E,4,FALSE)</f>
        <v>18906-8</v>
      </c>
      <c r="J5044" s="9" t="str">
        <f>VLOOKUP(H5044,Mapping!B:M,12,FALSE)</f>
        <v/>
      </c>
      <c r="K5044" s="5" t="str">
        <f>VLOOKUP(H5044,Mapping!B:H,7,FALSE)</f>
        <v>Urine Culture</v>
      </c>
      <c r="L5044" s="5" t="e">
        <f>IF(B5044&lt;&gt;0,B5044,IF(M5044=1,I5044,NA()))</f>
        <v>#N/A</v>
      </c>
      <c r="N5044" s="9">
        <f>IFERROR(VLOOKUP(Labs!A5044,Mapping!D:M,10,FALSE),0)</f>
        <v>0</v>
      </c>
    </row>
    <row r="5045" spans="1:14" x14ac:dyDescent="0.25">
      <c r="A5045" s="5" t="str">
        <f>Source!B5045&amp;"|"&amp;Source!K5045</f>
        <v>ZZOS_FLC|URCU</v>
      </c>
      <c r="B5045" s="5">
        <f>IFERROR(VLOOKUP(Labs!A5045,Mapping!D:E,2,FALSE),0)</f>
        <v>0</v>
      </c>
      <c r="C5045" t="str">
        <f>Source!F5045</f>
        <v>Microbiology</v>
      </c>
      <c r="D5045" s="5" t="str">
        <f>Source!D5045</f>
        <v>Fluconazole</v>
      </c>
      <c r="E5045" s="5" t="str">
        <f>Source!L5045</f>
        <v>Upper Respiratory Culture</v>
      </c>
      <c r="F5045" s="5" t="e">
        <f>IF(ISBLANK(Source!E5045),NA(),Source!E5045)</f>
        <v>#N/A</v>
      </c>
      <c r="G5045" s="5">
        <f>Source!I5045</f>
        <v>2</v>
      </c>
      <c r="H5045" s="5" t="str">
        <f>IF(B5045&lt;&gt;0,NA(),Source!B5045)</f>
        <v>ZZOS_FLC</v>
      </c>
      <c r="I5045" s="5" t="str">
        <f>VLOOKUP(H5045,Mapping!B:E,4,FALSE)</f>
        <v>18924-1</v>
      </c>
      <c r="J5045" s="9" t="str">
        <f>VLOOKUP(H5045,Mapping!B:M,12,FALSE)</f>
        <v/>
      </c>
      <c r="K5045" s="5" t="str">
        <f>VLOOKUP(H5045,Mapping!B:H,7,FALSE)</f>
        <v>GU Culture</v>
      </c>
      <c r="L5045" s="5" t="e">
        <f>IF(B5045&lt;&gt;0,B5045,IF(M5045=1,I5045,NA()))</f>
        <v>#N/A</v>
      </c>
      <c r="N5045" s="9">
        <f>IFERROR(VLOOKUP(Labs!A5045,Mapping!D:M,10,FALSE),0)</f>
        <v>0</v>
      </c>
    </row>
    <row r="5046" spans="1:14" x14ac:dyDescent="0.25">
      <c r="A5046" s="5" t="str">
        <f>Source!B5046&amp;"|"&amp;Source!K5046</f>
        <v>ZZOS_GEN|W2CC</v>
      </c>
      <c r="B5046" s="5">
        <f>IFERROR(VLOOKUP(Labs!A5046,Mapping!D:E,2,FALSE),0)</f>
        <v>0</v>
      </c>
      <c r="C5046" t="str">
        <f>Source!F5046</f>
        <v>Microbiology</v>
      </c>
      <c r="D5046" s="5" t="str">
        <f>Source!D5046</f>
        <v>Gentamicin</v>
      </c>
      <c r="E5046" s="5" t="str">
        <f>Source!L5046</f>
        <v>Culture:</v>
      </c>
      <c r="F5046" s="5" t="e">
        <f>IF(ISBLANK(Source!E5046),NA(),Source!E5046)</f>
        <v>#N/A</v>
      </c>
      <c r="G5046" s="5">
        <f>Source!I5046</f>
        <v>2</v>
      </c>
      <c r="H5046" s="5" t="str">
        <f>IF(B5046&lt;&gt;0,NA(),Source!B5046)</f>
        <v>ZZOS_GEN</v>
      </c>
      <c r="I5046" s="5" t="str">
        <f>VLOOKUP(H5046,Mapping!B:E,4,FALSE)</f>
        <v>18928-2</v>
      </c>
      <c r="J5046" s="9" t="str">
        <f>VLOOKUP(H5046,Mapping!B:M,12,FALSE)</f>
        <v/>
      </c>
      <c r="K5046" s="5" t="str">
        <f>VLOOKUP(H5046,Mapping!B:H,7,FALSE)</f>
        <v>Urine Culture</v>
      </c>
      <c r="L5046" s="5" t="e">
        <f>IF(B5046&lt;&gt;0,B5046,IF(M5046=1,I5046,NA()))</f>
        <v>#N/A</v>
      </c>
      <c r="N5046" s="9">
        <f>IFERROR(VLOOKUP(Labs!A5046,Mapping!D:M,10,FALSE),0)</f>
        <v>0</v>
      </c>
    </row>
    <row r="5047" spans="1:14" x14ac:dyDescent="0.25">
      <c r="A5047" s="5" t="str">
        <f>Source!B5047&amp;"|"&amp;Source!K5047</f>
        <v>ZZOS_RIF|PCUL</v>
      </c>
      <c r="B5047" s="5">
        <f>IFERROR(VLOOKUP(Labs!A5047,Mapping!D:E,2,FALSE),0)</f>
        <v>0</v>
      </c>
      <c r="C5047" t="str">
        <f>Source!F5047</f>
        <v>Microbiology</v>
      </c>
      <c r="D5047" s="5" t="str">
        <f>Source!D5047</f>
        <v>Rifampicin</v>
      </c>
      <c r="E5047" s="5" t="str">
        <f>Source!L5047</f>
        <v>Blood culture (paed.) cult.</v>
      </c>
      <c r="F5047" s="5" t="e">
        <f>IF(ISBLANK(Source!E5047),NA(),Source!E5047)</f>
        <v>#N/A</v>
      </c>
      <c r="G5047" s="5">
        <f>Source!I5047</f>
        <v>2</v>
      </c>
      <c r="H5047" s="5" t="str">
        <f>IF(B5047&lt;&gt;0,NA(),Source!B5047)</f>
        <v>ZZOS_RIF</v>
      </c>
      <c r="I5047" s="5" t="str">
        <f>VLOOKUP(H5047,Mapping!B:E,4,FALSE)</f>
        <v>18974-6</v>
      </c>
      <c r="J5047" s="9" t="str">
        <f>VLOOKUP(H5047,Mapping!B:M,12,FALSE)</f>
        <v/>
      </c>
      <c r="K5047" s="5" t="str">
        <f>VLOOKUP(H5047,Mapping!B:H,7,FALSE)</f>
        <v>Wound Culture</v>
      </c>
      <c r="L5047" s="5" t="e">
        <f>IF(B5047&lt;&gt;0,B5047,IF(M5047=1,I5047,NA()))</f>
        <v>#N/A</v>
      </c>
      <c r="N5047" s="9">
        <f>IFERROR(VLOOKUP(Labs!A5047,Mapping!D:M,10,FALSE),0)</f>
        <v>0</v>
      </c>
    </row>
    <row r="5048" spans="1:14" x14ac:dyDescent="0.25">
      <c r="A5048" s="5" t="str">
        <f>Source!B5048&amp;"|"&amp;Source!K5048</f>
        <v>ZZOG|WCUL</v>
      </c>
      <c r="B5048" s="5">
        <f>IFERROR(VLOOKUP(Labs!A5048,Mapping!D:E,2,FALSE),0)</f>
        <v>0</v>
      </c>
      <c r="C5048" t="str">
        <f>Source!F5048</f>
        <v>Microbiology</v>
      </c>
      <c r="D5048" s="5" t="str">
        <f>Source!D5048</f>
        <v>Organism Growth</v>
      </c>
      <c r="E5048" s="5" t="str">
        <f>Source!L5048</f>
        <v>Culture:</v>
      </c>
      <c r="F5048" s="5" t="e">
        <f>IF(ISBLANK(Source!E5048),NA(),Source!E5048)</f>
        <v>#N/A</v>
      </c>
      <c r="G5048" s="5">
        <f>Source!I5048</f>
        <v>2</v>
      </c>
      <c r="H5048" s="5" t="str">
        <f>IF(B5048&lt;&gt;0,NA(),Source!B5048)</f>
        <v>ZZOG</v>
      </c>
      <c r="I5048" s="5">
        <f>VLOOKUP(H5048,Mapping!B:E,4,FALSE)</f>
        <v>365698005</v>
      </c>
      <c r="J5048" s="9" t="str">
        <f>VLOOKUP(H5048,Mapping!B:M,12,FALSE)</f>
        <v/>
      </c>
      <c r="K5048" s="5" t="str">
        <f>VLOOKUP(H5048,Mapping!B:H,7,FALSE)</f>
        <v>Urine Culture</v>
      </c>
      <c r="L5048" s="5" t="e">
        <f>IF(B5048&lt;&gt;0,B5048,IF(M5048=1,I5048,NA()))</f>
        <v>#N/A</v>
      </c>
      <c r="N5048" s="9">
        <f>IFERROR(VLOOKUP(Labs!A5048,Mapping!D:M,10,FALSE),0)</f>
        <v>0</v>
      </c>
    </row>
    <row r="5049" spans="1:14" x14ac:dyDescent="0.25">
      <c r="A5049" s="5" t="str">
        <f>Source!B5049&amp;"|"&amp;Source!K5049</f>
        <v>ZZOS_AZT|W2CU</v>
      </c>
      <c r="B5049" s="5">
        <f>IFERROR(VLOOKUP(Labs!A5049,Mapping!D:E,2,FALSE),0)</f>
        <v>0</v>
      </c>
      <c r="C5049" t="str">
        <f>Source!F5049</f>
        <v>Microbiology</v>
      </c>
      <c r="D5049" s="5" t="str">
        <f>Source!D5049</f>
        <v>Aztreonam</v>
      </c>
      <c r="E5049" s="5" t="str">
        <f>Source!L5049</f>
        <v>Culture:</v>
      </c>
      <c r="F5049" s="5" t="e">
        <f>IF(ISBLANK(Source!E5049),NA(),Source!E5049)</f>
        <v>#N/A</v>
      </c>
      <c r="G5049" s="5">
        <f>Source!I5049</f>
        <v>2</v>
      </c>
      <c r="H5049" s="5" t="str">
        <f>IF(B5049&lt;&gt;0,NA(),Source!B5049)</f>
        <v>ZZOS_AZT</v>
      </c>
      <c r="I5049" s="5" t="str">
        <f>VLOOKUP(H5049,Mapping!B:E,4,FALSE)</f>
        <v>18868-0</v>
      </c>
      <c r="J5049" s="9" t="str">
        <f>VLOOKUP(H5049,Mapping!B:M,12,FALSE)</f>
        <v/>
      </c>
      <c r="K5049" s="5" t="str">
        <f>VLOOKUP(H5049,Mapping!B:H,7,FALSE)</f>
        <v>Urine Culture</v>
      </c>
      <c r="L5049" s="5" t="e">
        <f>IF(B5049&lt;&gt;0,B5049,IF(M5049=1,I5049,NA()))</f>
        <v>#N/A</v>
      </c>
      <c r="N5049" s="9">
        <f>IFERROR(VLOOKUP(Labs!A5049,Mapping!D:M,10,FALSE),0)</f>
        <v>0</v>
      </c>
    </row>
    <row r="5050" spans="1:14" x14ac:dyDescent="0.25">
      <c r="A5050" s="5" t="str">
        <f>Source!B5050&amp;"|"&amp;Source!K5050</f>
        <v>ZZOS_CIP|JFCU</v>
      </c>
      <c r="B5050" s="5">
        <f>IFERROR(VLOOKUP(Labs!A5050,Mapping!D:E,2,FALSE),0)</f>
        <v>0</v>
      </c>
      <c r="C5050" t="str">
        <f>Source!F5050</f>
        <v>Microbiology</v>
      </c>
      <c r="D5050" s="5" t="str">
        <f>Source!D5050</f>
        <v>Ciprofloxacin</v>
      </c>
      <c r="E5050" s="5" t="str">
        <f>Source!L5050</f>
        <v>Wound Culture</v>
      </c>
      <c r="F5050" s="5" t="e">
        <f>IF(ISBLANK(Source!E5050),NA(),Source!E5050)</f>
        <v>#N/A</v>
      </c>
      <c r="G5050" s="5">
        <f>Source!I5050</f>
        <v>2</v>
      </c>
      <c r="H5050" s="5" t="str">
        <f>IF(B5050&lt;&gt;0,NA(),Source!B5050)</f>
        <v>ZZOS_CIP</v>
      </c>
      <c r="I5050" s="5" t="str">
        <f>VLOOKUP(H5050,Mapping!B:E,4,FALSE)</f>
        <v>18906-8</v>
      </c>
      <c r="J5050" s="9" t="str">
        <f>VLOOKUP(H5050,Mapping!B:M,12,FALSE)</f>
        <v/>
      </c>
      <c r="K5050" s="5" t="str">
        <f>VLOOKUP(H5050,Mapping!B:H,7,FALSE)</f>
        <v>Urine Culture</v>
      </c>
      <c r="L5050" s="5" t="e">
        <f>IF(B5050&lt;&gt;0,B5050,IF(M5050=1,I5050,NA()))</f>
        <v>#N/A</v>
      </c>
      <c r="N5050" s="9">
        <f>IFERROR(VLOOKUP(Labs!A5050,Mapping!D:M,10,FALSE),0)</f>
        <v>0</v>
      </c>
    </row>
    <row r="5051" spans="1:14" x14ac:dyDescent="0.25">
      <c r="A5051" s="5" t="str">
        <f>Source!B5051&amp;"|"&amp;Source!K5051</f>
        <v>ZZOS_CLI|WMCU</v>
      </c>
      <c r="B5051" s="5">
        <f>IFERROR(VLOOKUP(Labs!A5051,Mapping!D:E,2,FALSE),0)</f>
        <v>0</v>
      </c>
      <c r="C5051" t="str">
        <f>Source!F5051</f>
        <v>Microbiology</v>
      </c>
      <c r="D5051" s="5" t="str">
        <f>Source!D5051</f>
        <v>Clindamycin</v>
      </c>
      <c r="E5051" s="5" t="str">
        <f>Source!L5051</f>
        <v>Wound Culture</v>
      </c>
      <c r="F5051" s="5" t="e">
        <f>IF(ISBLANK(Source!E5051),NA(),Source!E5051)</f>
        <v>#N/A</v>
      </c>
      <c r="G5051" s="5">
        <f>Source!I5051</f>
        <v>2</v>
      </c>
      <c r="H5051" s="5" t="str">
        <f>IF(B5051&lt;&gt;0,NA(),Source!B5051)</f>
        <v>ZZOS_CLI</v>
      </c>
      <c r="I5051" s="5" t="str">
        <f>VLOOKUP(H5051,Mapping!B:E,4,FALSE)</f>
        <v>18908-4</v>
      </c>
      <c r="J5051" s="9" t="str">
        <f>VLOOKUP(H5051,Mapping!B:M,12,FALSE)</f>
        <v/>
      </c>
      <c r="K5051" s="5" t="str">
        <f>VLOOKUP(H5051,Mapping!B:H,7,FALSE)</f>
        <v>Wound Culture</v>
      </c>
      <c r="L5051" s="5" t="e">
        <f>IF(B5051&lt;&gt;0,B5051,IF(M5051=1,I5051,NA()))</f>
        <v>#N/A</v>
      </c>
      <c r="N5051" s="9">
        <f>IFERROR(VLOOKUP(Labs!A5051,Mapping!D:M,10,FALSE),0)</f>
        <v>0</v>
      </c>
    </row>
    <row r="5052" spans="1:14" x14ac:dyDescent="0.25">
      <c r="A5052" s="5" t="str">
        <f>Source!B5052&amp;"|"&amp;Source!K5052</f>
        <v>ZZOS_CPC|SCUL</v>
      </c>
      <c r="B5052" s="5" t="str">
        <f>IFERROR(VLOOKUP(Labs!A5052,Mapping!D:E,2,FALSE),0)</f>
        <v>18889-6</v>
      </c>
      <c r="C5052" t="str">
        <f>Source!F5052</f>
        <v>Microbiology</v>
      </c>
      <c r="D5052" s="5" t="str">
        <f>Source!D5052</f>
        <v>Cefpirome/Clav</v>
      </c>
      <c r="E5052" s="5" t="str">
        <f>Source!L5052</f>
        <v>Sputum Culture</v>
      </c>
      <c r="F5052" s="5" t="e">
        <f>IF(ISBLANK(Source!E5052),NA(),Source!E5052)</f>
        <v>#N/A</v>
      </c>
      <c r="G5052" s="5">
        <f>Source!I5052</f>
        <v>2</v>
      </c>
      <c r="H5052" s="5" t="e">
        <f>IF(B5052&lt;&gt;0,NA(),Source!B5052)</f>
        <v>#N/A</v>
      </c>
      <c r="I5052" s="5" t="e">
        <f>VLOOKUP(H5052,Mapping!B:E,4,FALSE)</f>
        <v>#N/A</v>
      </c>
      <c r="J5052" s="9" t="e">
        <f>VLOOKUP(H5052,Mapping!B:M,12,FALSE)</f>
        <v>#N/A</v>
      </c>
      <c r="K5052" s="5" t="e">
        <f>VLOOKUP(H5052,Mapping!B:H,7,FALSE)</f>
        <v>#N/A</v>
      </c>
      <c r="L5052" s="5" t="str">
        <f>IF(B5052&lt;&gt;0,B5052,IF(M5052=1,I5052,NA()))</f>
        <v>18889-6</v>
      </c>
      <c r="N5052" s="9" t="str">
        <f>IFERROR(VLOOKUP(Labs!A5052,Mapping!D:M,10,FALSE),0)</f>
        <v/>
      </c>
    </row>
    <row r="5053" spans="1:14" x14ac:dyDescent="0.25">
      <c r="A5053" s="5" t="str">
        <f>Source!B5053&amp;"|"&amp;Source!K5053</f>
        <v>ZZOS_DAP|ADCU</v>
      </c>
      <c r="B5053" s="5">
        <f>IFERROR(VLOOKUP(Labs!A5053,Mapping!D:E,2,FALSE),0)</f>
        <v>0</v>
      </c>
      <c r="C5053" t="str">
        <f>Source!F5053</f>
        <v>Microbiology</v>
      </c>
      <c r="D5053" s="5" t="str">
        <f>Source!D5053</f>
        <v>Daptomycin</v>
      </c>
      <c r="E5053" s="5" t="str">
        <f>Source!L5053</f>
        <v>Culture (aerobic bottle)</v>
      </c>
      <c r="F5053" s="5" t="e">
        <f>IF(ISBLANK(Source!E5053),NA(),Source!E5053)</f>
        <v>#N/A</v>
      </c>
      <c r="G5053" s="5">
        <f>Source!I5053</f>
        <v>2</v>
      </c>
      <c r="H5053" s="5" t="str">
        <f>IF(B5053&lt;&gt;0,NA(),Source!B5053)</f>
        <v>ZZOS_DAP</v>
      </c>
      <c r="I5053" s="5" t="str">
        <f>VLOOKUP(H5053,Mapping!B:E,4,FALSE)</f>
        <v>35789-7</v>
      </c>
      <c r="J5053" s="9" t="str">
        <f>VLOOKUP(H5053,Mapping!B:M,12,FALSE)</f>
        <v/>
      </c>
      <c r="K5053" s="5" t="str">
        <f>VLOOKUP(H5053,Mapping!B:H,7,FALSE)</f>
        <v>Sputum Culture</v>
      </c>
      <c r="L5053" s="5" t="e">
        <f>IF(B5053&lt;&gt;0,B5053,IF(M5053=1,I5053,NA()))</f>
        <v>#N/A</v>
      </c>
      <c r="N5053" s="9">
        <f>IFERROR(VLOOKUP(Labs!A5053,Mapping!D:M,10,FALSE),0)</f>
        <v>0</v>
      </c>
    </row>
    <row r="5054" spans="1:14" x14ac:dyDescent="0.25">
      <c r="A5054" s="5" t="str">
        <f>Source!B5054&amp;"|"&amp;Source!K5054</f>
        <v>ZZOS_TEC|W2SC</v>
      </c>
      <c r="B5054" s="5">
        <f>IFERROR(VLOOKUP(Labs!A5054,Mapping!D:E,2,FALSE),0)</f>
        <v>0</v>
      </c>
      <c r="C5054" t="str">
        <f>Source!F5054</f>
        <v>Microbiology</v>
      </c>
      <c r="D5054" s="5" t="str">
        <f>Source!D5054</f>
        <v>Teicoplanin</v>
      </c>
      <c r="E5054" s="5" t="str">
        <f>Source!L5054</f>
        <v>Culture:</v>
      </c>
      <c r="F5054" s="5" t="e">
        <f>IF(ISBLANK(Source!E5054),NA(),Source!E5054)</f>
        <v>#N/A</v>
      </c>
      <c r="G5054" s="5">
        <f>Source!I5054</f>
        <v>2</v>
      </c>
      <c r="H5054" s="5" t="str">
        <f>IF(B5054&lt;&gt;0,NA(),Source!B5054)</f>
        <v>ZZOS_TEC</v>
      </c>
      <c r="I5054" s="5" t="str">
        <f>VLOOKUP(H5054,Mapping!B:E,4,FALSE)</f>
        <v>18989-4</v>
      </c>
      <c r="J5054" s="9" t="str">
        <f>VLOOKUP(H5054,Mapping!B:M,12,FALSE)</f>
        <v/>
      </c>
      <c r="K5054" s="5" t="str">
        <f>VLOOKUP(H5054,Mapping!B:H,7,FALSE)</f>
        <v>Wound Culture</v>
      </c>
      <c r="L5054" s="5" t="e">
        <f>IF(B5054&lt;&gt;0,B5054,IF(M5054=1,I5054,NA()))</f>
        <v>#N/A</v>
      </c>
      <c r="N5054" s="9">
        <f>IFERROR(VLOOKUP(Labs!A5054,Mapping!D:M,10,FALSE),0)</f>
        <v>0</v>
      </c>
    </row>
    <row r="5055" spans="1:14" x14ac:dyDescent="0.25">
      <c r="A5055" s="5" t="str">
        <f>Source!B5055&amp;"|"&amp;Source!K5055</f>
        <v>ZZOS_ERY|MSOC</v>
      </c>
      <c r="B5055" s="5">
        <f>IFERROR(VLOOKUP(Labs!A5055,Mapping!D:E,2,FALSE),0)</f>
        <v>0</v>
      </c>
      <c r="C5055" t="str">
        <f>Source!F5055</f>
        <v>Microbiology</v>
      </c>
      <c r="D5055" s="5" t="str">
        <f>Source!D5055</f>
        <v>Erythromycin</v>
      </c>
      <c r="E5055" s="5" t="str">
        <f>Source!L5055</f>
        <v>MSSA - Other (non-nose/groin)</v>
      </c>
      <c r="F5055" s="5" t="e">
        <f>IF(ISBLANK(Source!E5055),NA(),Source!E5055)</f>
        <v>#N/A</v>
      </c>
      <c r="G5055" s="5">
        <f>Source!I5055</f>
        <v>2</v>
      </c>
      <c r="H5055" s="5" t="str">
        <f>IF(B5055&lt;&gt;0,NA(),Source!B5055)</f>
        <v>ZZOS_ERY</v>
      </c>
      <c r="I5055" s="5" t="str">
        <f>VLOOKUP(H5055,Mapping!B:E,4,FALSE)</f>
        <v>18919-1</v>
      </c>
      <c r="J5055" s="9" t="str">
        <f>VLOOKUP(H5055,Mapping!B:M,12,FALSE)</f>
        <v/>
      </c>
      <c r="K5055" s="5" t="str">
        <f>VLOOKUP(H5055,Mapping!B:H,7,FALSE)</f>
        <v>Wound Culture</v>
      </c>
      <c r="L5055" s="5" t="e">
        <f>IF(B5055&lt;&gt;0,B5055,IF(M5055=1,I5055,NA()))</f>
        <v>#N/A</v>
      </c>
      <c r="N5055" s="9">
        <f>IFERROR(VLOOKUP(Labs!A5055,Mapping!D:M,10,FALSE),0)</f>
        <v>0</v>
      </c>
    </row>
    <row r="5056" spans="1:14" x14ac:dyDescent="0.25">
      <c r="A5056" s="5" t="str">
        <f>Source!B5056&amp;"|"&amp;Source!K5056</f>
        <v>ZZOS_FLU|MBOC</v>
      </c>
      <c r="B5056" s="5">
        <f>IFERROR(VLOOKUP(Labs!A5056,Mapping!D:E,2,FALSE),0)</f>
        <v>0</v>
      </c>
      <c r="C5056" t="str">
        <f>Source!F5056</f>
        <v>Microbiology</v>
      </c>
      <c r="D5056" s="5" t="str">
        <f>Source!D5056</f>
        <v>Flucloxacillin</v>
      </c>
      <c r="E5056" s="5" t="str">
        <f>Source!L5056</f>
        <v>MRSA &amp; MSSA - Other</v>
      </c>
      <c r="F5056" s="5" t="e">
        <f>IF(ISBLANK(Source!E5056),NA(),Source!E5056)</f>
        <v>#N/A</v>
      </c>
      <c r="G5056" s="5">
        <f>Source!I5056</f>
        <v>2</v>
      </c>
      <c r="H5056" s="5" t="str">
        <f>IF(B5056&lt;&gt;0,NA(),Source!B5056)</f>
        <v>ZZOS_FLU</v>
      </c>
      <c r="I5056" s="5">
        <f>VLOOKUP(H5056,Mapping!B:E,4,FALSE)</f>
        <v>0</v>
      </c>
      <c r="J5056" s="9" t="str">
        <f>VLOOKUP(H5056,Mapping!B:M,12,FALSE)</f>
        <v/>
      </c>
      <c r="K5056" s="5" t="str">
        <f>VLOOKUP(H5056,Mapping!B:H,7,FALSE)</f>
        <v>Wound Culture</v>
      </c>
      <c r="L5056" s="5" t="e">
        <f>IF(B5056&lt;&gt;0,B5056,IF(M5056=1,I5056,NA()))</f>
        <v>#N/A</v>
      </c>
      <c r="N5056" s="9">
        <f>IFERROR(VLOOKUP(Labs!A5056,Mapping!D:M,10,FALSE),0)</f>
        <v>0</v>
      </c>
    </row>
    <row r="5057" spans="1:14" x14ac:dyDescent="0.25">
      <c r="A5057" s="5" t="str">
        <f>Source!B5057&amp;"|"&amp;Source!K5057</f>
        <v>ZZOS_OX|SCUL</v>
      </c>
      <c r="B5057" s="5" t="str">
        <f>IFERROR(VLOOKUP(Labs!A5057,Mapping!D:E,2,FALSE),0)</f>
        <v>18961-3</v>
      </c>
      <c r="C5057" t="str">
        <f>Source!F5057</f>
        <v>Microbiology</v>
      </c>
      <c r="D5057" s="5" t="str">
        <f>Source!D5057</f>
        <v>Oxacillin</v>
      </c>
      <c r="E5057" s="5" t="str">
        <f>Source!L5057</f>
        <v>Sputum Culture</v>
      </c>
      <c r="F5057" s="5" t="e">
        <f>IF(ISBLANK(Source!E5057),NA(),Source!E5057)</f>
        <v>#N/A</v>
      </c>
      <c r="G5057" s="5">
        <f>Source!I5057</f>
        <v>2</v>
      </c>
      <c r="H5057" s="5" t="e">
        <f>IF(B5057&lt;&gt;0,NA(),Source!B5057)</f>
        <v>#N/A</v>
      </c>
      <c r="I5057" s="5" t="e">
        <f>VLOOKUP(H5057,Mapping!B:E,4,FALSE)</f>
        <v>#N/A</v>
      </c>
      <c r="J5057" s="9" t="e">
        <f>VLOOKUP(H5057,Mapping!B:M,12,FALSE)</f>
        <v>#N/A</v>
      </c>
      <c r="K5057" s="5" t="e">
        <f>VLOOKUP(H5057,Mapping!B:H,7,FALSE)</f>
        <v>#N/A</v>
      </c>
      <c r="L5057" s="5" t="str">
        <f>IF(B5057&lt;&gt;0,B5057,IF(M5057=1,I5057,NA()))</f>
        <v>18961-3</v>
      </c>
      <c r="N5057" s="9" t="str">
        <f>IFERROR(VLOOKUP(Labs!A5057,Mapping!D:M,10,FALSE),0)</f>
        <v/>
      </c>
    </row>
    <row r="5058" spans="1:14" x14ac:dyDescent="0.25">
      <c r="A5058" s="5" t="str">
        <f>Source!B5058&amp;"|"&amp;Source!K5058</f>
        <v>ZZOS_POS|CVCU</v>
      </c>
      <c r="B5058" s="5">
        <f>IFERROR(VLOOKUP(Labs!A5058,Mapping!D:E,2,FALSE),0)</f>
        <v>0</v>
      </c>
      <c r="C5058" t="str">
        <f>Source!F5058</f>
        <v>Microbiology</v>
      </c>
      <c r="D5058" s="5" t="str">
        <f>Source!D5058</f>
        <v>Posaconazole</v>
      </c>
      <c r="E5058" s="5" t="str">
        <f>Source!L5058</f>
        <v>Culture:</v>
      </c>
      <c r="F5058" s="5" t="e">
        <f>IF(ISBLANK(Source!E5058),NA(),Source!E5058)</f>
        <v>#N/A</v>
      </c>
      <c r="G5058" s="5">
        <f>Source!I5058</f>
        <v>2</v>
      </c>
      <c r="H5058" s="5" t="str">
        <f>IF(B5058&lt;&gt;0,NA(),Source!B5058)</f>
        <v>ZZOS_POS</v>
      </c>
      <c r="I5058" s="5" t="str">
        <f>VLOOKUP(H5058,Mapping!B:E,4,FALSE)</f>
        <v>54188-8</v>
      </c>
      <c r="J5058" s="9" t="str">
        <f>VLOOKUP(H5058,Mapping!B:M,12,FALSE)</f>
        <v/>
      </c>
      <c r="K5058" s="5" t="str">
        <f>VLOOKUP(H5058,Mapping!B:H,7,FALSE)</f>
        <v>Upper Respiratory Culture</v>
      </c>
      <c r="L5058" s="5" t="e">
        <f>IF(B5058&lt;&gt;0,B5058,IF(M5058=1,I5058,NA()))</f>
        <v>#N/A</v>
      </c>
      <c r="N5058" s="9">
        <f>IFERROR(VLOOKUP(Labs!A5058,Mapping!D:M,10,FALSE),0)</f>
        <v>0</v>
      </c>
    </row>
    <row r="5059" spans="1:14" x14ac:dyDescent="0.25">
      <c r="A5059" s="5" t="str">
        <f>Source!B5059&amp;"|"&amp;Source!K5059</f>
        <v>ZZOS_TAZ|USRC</v>
      </c>
      <c r="B5059" s="5">
        <f>IFERROR(VLOOKUP(Labs!A5059,Mapping!D:E,2,FALSE),0)</f>
        <v>0</v>
      </c>
      <c r="C5059" t="str">
        <f>Source!F5059</f>
        <v>Microbiology</v>
      </c>
      <c r="D5059" s="5" t="str">
        <f>Source!D5059</f>
        <v>Tazocin</v>
      </c>
      <c r="E5059" s="5" t="str">
        <f>Source!L5059</f>
        <v>Urine Culture</v>
      </c>
      <c r="F5059" s="5" t="e">
        <f>IF(ISBLANK(Source!E5059),NA(),Source!E5059)</f>
        <v>#N/A</v>
      </c>
      <c r="G5059" s="5">
        <f>Source!I5059</f>
        <v>2</v>
      </c>
      <c r="H5059" s="5" t="str">
        <f>IF(B5059&lt;&gt;0,NA(),Source!B5059)</f>
        <v>ZZOS_TAZ</v>
      </c>
      <c r="I5059" s="5">
        <f>VLOOKUP(H5059,Mapping!B:E,4,FALSE)</f>
        <v>0</v>
      </c>
      <c r="J5059" s="9" t="str">
        <f>VLOOKUP(H5059,Mapping!B:M,12,FALSE)</f>
        <v/>
      </c>
      <c r="K5059" s="5" t="str">
        <f>VLOOKUP(H5059,Mapping!B:H,7,FALSE)</f>
        <v>Sputum Culture</v>
      </c>
      <c r="L5059" s="5" t="e">
        <f>IF(B5059&lt;&gt;0,B5059,IF(M5059=1,I5059,NA()))</f>
        <v>#N/A</v>
      </c>
      <c r="N5059" s="9">
        <f>IFERROR(VLOOKUP(Labs!A5059,Mapping!D:M,10,FALSE),0)</f>
        <v>0</v>
      </c>
    </row>
    <row r="5060" spans="1:14" x14ac:dyDescent="0.25">
      <c r="A5060" s="5" t="str">
        <f>Source!B5060&amp;"|"&amp;Source!K5060</f>
        <v>ZZOS_FLU|WCUL</v>
      </c>
      <c r="B5060" s="5">
        <f>IFERROR(VLOOKUP(Labs!A5060,Mapping!D:E,2,FALSE),0)</f>
        <v>0</v>
      </c>
      <c r="C5060" t="str">
        <f>Source!F5060</f>
        <v>Microbiology</v>
      </c>
      <c r="D5060" s="5" t="str">
        <f>Source!D5060</f>
        <v>Flucloxacillin</v>
      </c>
      <c r="E5060" s="5" t="str">
        <f>Source!L5060</f>
        <v>Culture:</v>
      </c>
      <c r="F5060" s="5" t="e">
        <f>IF(ISBLANK(Source!E5060),NA(),Source!E5060)</f>
        <v>#N/A</v>
      </c>
      <c r="G5060" s="5">
        <f>Source!I5060</f>
        <v>2</v>
      </c>
      <c r="H5060" s="5" t="str">
        <f>IF(B5060&lt;&gt;0,NA(),Source!B5060)</f>
        <v>ZZOS_FLU</v>
      </c>
      <c r="I5060" s="5">
        <f>VLOOKUP(H5060,Mapping!B:E,4,FALSE)</f>
        <v>0</v>
      </c>
      <c r="J5060" s="9" t="str">
        <f>VLOOKUP(H5060,Mapping!B:M,12,FALSE)</f>
        <v/>
      </c>
      <c r="K5060" s="5" t="str">
        <f>VLOOKUP(H5060,Mapping!B:H,7,FALSE)</f>
        <v>Wound Culture</v>
      </c>
      <c r="L5060" s="5" t="e">
        <f>IF(B5060&lt;&gt;0,B5060,IF(M5060=1,I5060,NA()))</f>
        <v>#N/A</v>
      </c>
      <c r="N5060" s="9" t="str">
        <f>IFERROR(VLOOKUP(Labs!A5060,Mapping!D:M,10,FALSE),0)</f>
        <v/>
      </c>
    </row>
    <row r="5061" spans="1:14" x14ac:dyDescent="0.25">
      <c r="A5061" s="5" t="str">
        <f>Source!B5061&amp;"|"&amp;Source!K5061</f>
        <v>ZZOS_AMB|W2RC</v>
      </c>
      <c r="B5061" s="5">
        <f>IFERROR(VLOOKUP(Labs!A5061,Mapping!D:E,2,FALSE),0)</f>
        <v>0</v>
      </c>
      <c r="C5061" t="str">
        <f>Source!F5061</f>
        <v>Microbiology</v>
      </c>
      <c r="D5061" s="5" t="str">
        <f>Source!D5061</f>
        <v>Amphotericin B</v>
      </c>
      <c r="E5061" s="5" t="str">
        <f>Source!L5061</f>
        <v>Culture:</v>
      </c>
      <c r="F5061" s="5" t="e">
        <f>IF(ISBLANK(Source!E5061),NA(),Source!E5061)</f>
        <v>#N/A</v>
      </c>
      <c r="G5061" s="5">
        <f>Source!I5061</f>
        <v>2</v>
      </c>
      <c r="H5061" s="5" t="str">
        <f>IF(B5061&lt;&gt;0,NA(),Source!B5061)</f>
        <v>ZZOS_AMB</v>
      </c>
      <c r="I5061" s="5" t="str">
        <f>VLOOKUP(H5061,Mapping!B:E,4,FALSE)</f>
        <v>18863-1</v>
      </c>
      <c r="J5061" s="9" t="str">
        <f>VLOOKUP(H5061,Mapping!B:M,12,FALSE)</f>
        <v/>
      </c>
      <c r="K5061" s="5" t="str">
        <f>VLOOKUP(H5061,Mapping!B:H,7,FALSE)</f>
        <v>GU Culture</v>
      </c>
      <c r="L5061" s="5" t="e">
        <f>IF(B5061&lt;&gt;0,B5061,IF(M5061=1,I5061,NA()))</f>
        <v>#N/A</v>
      </c>
      <c r="N5061" s="9">
        <f>IFERROR(VLOOKUP(Labs!A5061,Mapping!D:M,10,FALSE),0)</f>
        <v>0</v>
      </c>
    </row>
    <row r="5062" spans="1:14" x14ac:dyDescent="0.25">
      <c r="A5062" s="5" t="str">
        <f>Source!B5062&amp;"|"&amp;Source!K5062</f>
        <v>ZZOS_FLU|CVCU</v>
      </c>
      <c r="B5062" s="5">
        <f>IFERROR(VLOOKUP(Labs!A5062,Mapping!D:E,2,FALSE),0)</f>
        <v>0</v>
      </c>
      <c r="C5062" t="str">
        <f>Source!F5062</f>
        <v>Microbiology</v>
      </c>
      <c r="D5062" s="5" t="str">
        <f>Source!D5062</f>
        <v>Flucloxacillin</v>
      </c>
      <c r="E5062" s="5" t="str">
        <f>Source!L5062</f>
        <v>Culture:</v>
      </c>
      <c r="F5062" s="5" t="e">
        <f>IF(ISBLANK(Source!E5062),NA(),Source!E5062)</f>
        <v>#N/A</v>
      </c>
      <c r="G5062" s="5">
        <f>Source!I5062</f>
        <v>2</v>
      </c>
      <c r="H5062" s="5" t="str">
        <f>IF(B5062&lt;&gt;0,NA(),Source!B5062)</f>
        <v>ZZOS_FLU</v>
      </c>
      <c r="I5062" s="5">
        <f>VLOOKUP(H5062,Mapping!B:E,4,FALSE)</f>
        <v>0</v>
      </c>
      <c r="J5062" s="9" t="str">
        <f>VLOOKUP(H5062,Mapping!B:M,12,FALSE)</f>
        <v/>
      </c>
      <c r="K5062" s="5" t="str">
        <f>VLOOKUP(H5062,Mapping!B:H,7,FALSE)</f>
        <v>Wound Culture</v>
      </c>
      <c r="L5062" s="5" t="e">
        <f>IF(B5062&lt;&gt;0,B5062,IF(M5062=1,I5062,NA()))</f>
        <v>#N/A</v>
      </c>
      <c r="N5062" s="9">
        <f>IFERROR(VLOOKUP(Labs!A5062,Mapping!D:M,10,FALSE),0)</f>
        <v>0</v>
      </c>
    </row>
    <row r="5063" spans="1:14" x14ac:dyDescent="0.25">
      <c r="A5063" s="5" t="str">
        <f>Source!B5063&amp;"|"&amp;Source!K5063</f>
        <v>ZZOS_IPM|ACUL</v>
      </c>
      <c r="B5063" s="5">
        <f>IFERROR(VLOOKUP(Labs!A5063,Mapping!D:E,2,FALSE),0)</f>
        <v>0</v>
      </c>
      <c r="C5063" t="str">
        <f>Source!F5063</f>
        <v>Microbiology</v>
      </c>
      <c r="D5063" s="5" t="str">
        <f>Source!D5063</f>
        <v>Imipenem</v>
      </c>
      <c r="E5063" s="5" t="str">
        <f>Source!L5063</f>
        <v>Blood culture (aerobic) cult</v>
      </c>
      <c r="F5063" s="5" t="e">
        <f>IF(ISBLANK(Source!E5063),NA(),Source!E5063)</f>
        <v>#N/A</v>
      </c>
      <c r="G5063" s="5">
        <f>Source!I5063</f>
        <v>2</v>
      </c>
      <c r="H5063" s="5" t="str">
        <f>IF(B5063&lt;&gt;0,NA(),Source!B5063)</f>
        <v>ZZOS_IPM</v>
      </c>
      <c r="I5063" s="5" t="str">
        <f>VLOOKUP(H5063,Mapping!B:E,4,FALSE)</f>
        <v>18932-4</v>
      </c>
      <c r="J5063" s="9" t="str">
        <f>VLOOKUP(H5063,Mapping!B:M,12,FALSE)</f>
        <v/>
      </c>
      <c r="K5063" s="5" t="str">
        <f>VLOOKUP(H5063,Mapping!B:H,7,FALSE)</f>
        <v>Urine Culture</v>
      </c>
      <c r="L5063" s="5" t="e">
        <f>IF(B5063&lt;&gt;0,B5063,IF(M5063=1,I5063,NA()))</f>
        <v>#N/A</v>
      </c>
      <c r="N5063" s="9">
        <f>IFERROR(VLOOKUP(Labs!A5063,Mapping!D:M,10,FALSE),0)</f>
        <v>0</v>
      </c>
    </row>
    <row r="5064" spans="1:14" x14ac:dyDescent="0.25">
      <c r="A5064" s="5" t="str">
        <f>Source!B5064&amp;"|"&amp;Source!K5064</f>
        <v>ZZOS_ITR|GPEC</v>
      </c>
      <c r="B5064" s="5">
        <f>IFERROR(VLOOKUP(Labs!A5064,Mapping!D:E,2,FALSE),0)</f>
        <v>0</v>
      </c>
      <c r="C5064" t="str">
        <f>Source!F5064</f>
        <v>Microbiology</v>
      </c>
      <c r="D5064" s="5" t="str">
        <f>Source!D5064</f>
        <v>Itraconazole</v>
      </c>
      <c r="E5064" s="5" t="str">
        <f>Source!L5064</f>
        <v>GU Culture</v>
      </c>
      <c r="F5064" s="5" t="e">
        <f>IF(ISBLANK(Source!E5064),NA(),Source!E5064)</f>
        <v>#N/A</v>
      </c>
      <c r="G5064" s="5">
        <f>Source!I5064</f>
        <v>2</v>
      </c>
      <c r="H5064" s="5" t="str">
        <f>IF(B5064&lt;&gt;0,NA(),Source!B5064)</f>
        <v>ZZOS_ITR</v>
      </c>
      <c r="I5064" s="5">
        <f>VLOOKUP(H5064,Mapping!B:E,4,FALSE)</f>
        <v>0</v>
      </c>
      <c r="J5064" s="9" t="str">
        <f>VLOOKUP(H5064,Mapping!B:M,12,FALSE)</f>
        <v/>
      </c>
      <c r="K5064" s="5" t="str">
        <f>VLOOKUP(H5064,Mapping!B:H,7,FALSE)</f>
        <v>GU Culture</v>
      </c>
      <c r="L5064" s="5" t="e">
        <f>IF(B5064&lt;&gt;0,B5064,IF(M5064=1,I5064,NA()))</f>
        <v>#N/A</v>
      </c>
      <c r="N5064" s="9">
        <f>IFERROR(VLOOKUP(Labs!A5064,Mapping!D:M,10,FALSE),0)</f>
        <v>0</v>
      </c>
    </row>
    <row r="5065" spans="1:14" x14ac:dyDescent="0.25">
      <c r="A5065" s="5" t="str">
        <f>Source!B5065&amp;"|"&amp;Source!K5065</f>
        <v>ZZOS_MIF|W2RC</v>
      </c>
      <c r="B5065" s="5">
        <f>IFERROR(VLOOKUP(Labs!A5065,Mapping!D:E,2,FALSE),0)</f>
        <v>0</v>
      </c>
      <c r="C5065" t="str">
        <f>Source!F5065</f>
        <v>Microbiology</v>
      </c>
      <c r="D5065" s="5" t="str">
        <f>Source!D5065</f>
        <v>Micafungin</v>
      </c>
      <c r="E5065" s="5" t="str">
        <f>Source!L5065</f>
        <v>Culture:</v>
      </c>
      <c r="F5065" s="5" t="e">
        <f>IF(ISBLANK(Source!E5065),NA(),Source!E5065)</f>
        <v>#N/A</v>
      </c>
      <c r="G5065" s="5">
        <f>Source!I5065</f>
        <v>2</v>
      </c>
      <c r="H5065" s="5" t="str">
        <f>IF(B5065&lt;&gt;0,NA(),Source!B5065)</f>
        <v>ZZOS_MIF</v>
      </c>
      <c r="I5065" s="5" t="str">
        <f>VLOOKUP(H5065,Mapping!B:E,4,FALSE)</f>
        <v>65340-2</v>
      </c>
      <c r="J5065" s="9" t="str">
        <f>VLOOKUP(H5065,Mapping!B:M,12,FALSE)</f>
        <v/>
      </c>
      <c r="K5065" s="5" t="str">
        <f>VLOOKUP(H5065,Mapping!B:H,7,FALSE)</f>
        <v>Culture (aerobic bottle)</v>
      </c>
      <c r="L5065" s="5" t="e">
        <f>IF(B5065&lt;&gt;0,B5065,IF(M5065=1,I5065,NA()))</f>
        <v>#N/A</v>
      </c>
      <c r="N5065" s="9">
        <f>IFERROR(VLOOKUP(Labs!A5065,Mapping!D:M,10,FALSE),0)</f>
        <v>0</v>
      </c>
    </row>
    <row r="5066" spans="1:14" x14ac:dyDescent="0.25">
      <c r="A5066" s="5" t="str">
        <f>Source!B5066&amp;"|"&amp;Source!K5066</f>
        <v>ZZOS_AMP|SPBC</v>
      </c>
      <c r="B5066" s="5">
        <f>IFERROR(VLOOKUP(Labs!A5066,Mapping!D:E,2,FALSE),0)</f>
        <v>0</v>
      </c>
      <c r="C5066" t="str">
        <f>Source!F5066</f>
        <v>Microbiology</v>
      </c>
      <c r="D5066" s="5" t="str">
        <f>Source!D5066</f>
        <v>Ampicillin</v>
      </c>
      <c r="E5066" s="5" t="str">
        <f>Source!L5066</f>
        <v>Bronchiectasis Culture</v>
      </c>
      <c r="F5066" s="5" t="e">
        <f>IF(ISBLANK(Source!E5066),NA(),Source!E5066)</f>
        <v>#N/A</v>
      </c>
      <c r="G5066" s="5">
        <f>Source!I5066</f>
        <v>2</v>
      </c>
      <c r="H5066" s="5" t="str">
        <f>IF(B5066&lt;&gt;0,NA(),Source!B5066)</f>
        <v>ZZOS_AMP</v>
      </c>
      <c r="I5066" s="5" t="str">
        <f>VLOOKUP(H5066,Mapping!B:E,4,FALSE)</f>
        <v>18864-9</v>
      </c>
      <c r="J5066" s="9" t="str">
        <f>VLOOKUP(H5066,Mapping!B:M,12,FALSE)</f>
        <v/>
      </c>
      <c r="K5066" s="5" t="str">
        <f>VLOOKUP(H5066,Mapping!B:H,7,FALSE)</f>
        <v>Urine Culture</v>
      </c>
      <c r="L5066" s="5" t="e">
        <f>IF(B5066&lt;&gt;0,B5066,IF(M5066=1,I5066,NA()))</f>
        <v>#N/A</v>
      </c>
      <c r="N5066" s="9">
        <f>IFERROR(VLOOKUP(Labs!A5066,Mapping!D:M,10,FALSE),0)</f>
        <v>0</v>
      </c>
    </row>
    <row r="5067" spans="1:14" x14ac:dyDescent="0.25">
      <c r="A5067" s="5" t="str">
        <f>Source!B5067&amp;"|"&amp;Source!K5067</f>
        <v>ZZOS_FUC|W2SC</v>
      </c>
      <c r="B5067" s="5">
        <f>IFERROR(VLOOKUP(Labs!A5067,Mapping!D:E,2,FALSE),0)</f>
        <v>0</v>
      </c>
      <c r="C5067" t="str">
        <f>Source!F5067</f>
        <v>Microbiology</v>
      </c>
      <c r="D5067" s="5" t="str">
        <f>Source!D5067</f>
        <v>Fucidin</v>
      </c>
      <c r="E5067" s="5" t="str">
        <f>Source!L5067</f>
        <v>Culture:</v>
      </c>
      <c r="F5067" s="5" t="e">
        <f>IF(ISBLANK(Source!E5067),NA(),Source!E5067)</f>
        <v>#N/A</v>
      </c>
      <c r="G5067" s="5">
        <f>Source!I5067</f>
        <v>2</v>
      </c>
      <c r="H5067" s="5" t="str">
        <f>IF(B5067&lt;&gt;0,NA(),Source!B5067)</f>
        <v>ZZOS_FUC</v>
      </c>
      <c r="I5067" s="5" t="str">
        <f>VLOOKUP(H5067,Mapping!B:E,4,FALSE)</f>
        <v>18927-4</v>
      </c>
      <c r="J5067" s="9" t="str">
        <f>VLOOKUP(H5067,Mapping!B:M,12,FALSE)</f>
        <v/>
      </c>
      <c r="K5067" s="5" t="str">
        <f>VLOOKUP(H5067,Mapping!B:H,7,FALSE)</f>
        <v>Wound Culture</v>
      </c>
      <c r="L5067" s="5" t="e">
        <f>IF(B5067&lt;&gt;0,B5067,IF(M5067=1,I5067,NA()))</f>
        <v>#N/A</v>
      </c>
      <c r="N5067" s="9">
        <f>IFERROR(VLOOKUP(Labs!A5067,Mapping!D:M,10,FALSE),0)</f>
        <v>0</v>
      </c>
    </row>
    <row r="5068" spans="1:14" x14ac:dyDescent="0.25">
      <c r="A5068" s="5" t="str">
        <f>Source!B5068&amp;"|"&amp;Source!K5068</f>
        <v>ZZOS_MET|IUCU</v>
      </c>
      <c r="B5068" s="5">
        <f>IFERROR(VLOOKUP(Labs!A5068,Mapping!D:E,2,FALSE),0)</f>
        <v>0</v>
      </c>
      <c r="C5068" t="str">
        <f>Source!F5068</f>
        <v>Microbiology</v>
      </c>
      <c r="D5068" s="5" t="str">
        <f>Source!D5068</f>
        <v>Metronidazole</v>
      </c>
      <c r="E5068" s="5" t="str">
        <f>Source!L5068</f>
        <v>Culture:</v>
      </c>
      <c r="F5068" s="5" t="e">
        <f>IF(ISBLANK(Source!E5068),NA(),Source!E5068)</f>
        <v>#N/A</v>
      </c>
      <c r="G5068" s="5">
        <f>Source!I5068</f>
        <v>2</v>
      </c>
      <c r="H5068" s="5" t="str">
        <f>IF(B5068&lt;&gt;0,NA(),Source!B5068)</f>
        <v>ZZOS_MET</v>
      </c>
      <c r="I5068" s="5" t="str">
        <f>VLOOKUP(H5068,Mapping!B:E,4,FALSE)</f>
        <v>18946-4</v>
      </c>
      <c r="J5068" s="9" t="str">
        <f>VLOOKUP(H5068,Mapping!B:M,12,FALSE)</f>
        <v/>
      </c>
      <c r="K5068" s="5" t="str">
        <f>VLOOKUP(H5068,Mapping!B:H,7,FALSE)</f>
        <v>Wound Culture</v>
      </c>
      <c r="L5068" s="5" t="e">
        <f>IF(B5068&lt;&gt;0,B5068,IF(M5068=1,I5068,NA()))</f>
        <v>#N/A</v>
      </c>
      <c r="N5068" s="9">
        <f>IFERROR(VLOOKUP(Labs!A5068,Mapping!D:M,10,FALSE),0)</f>
        <v>0</v>
      </c>
    </row>
    <row r="5069" spans="1:14" x14ac:dyDescent="0.25">
      <c r="A5069" s="5" t="str">
        <f>Source!B5069&amp;"|"&amp;Source!K5069</f>
        <v>ZZOS_POS|W2RC</v>
      </c>
      <c r="B5069" s="5">
        <f>IFERROR(VLOOKUP(Labs!A5069,Mapping!D:E,2,FALSE),0)</f>
        <v>0</v>
      </c>
      <c r="C5069" t="str">
        <f>Source!F5069</f>
        <v>Microbiology</v>
      </c>
      <c r="D5069" s="5" t="str">
        <f>Source!D5069</f>
        <v>Posaconazole</v>
      </c>
      <c r="E5069" s="5" t="str">
        <f>Source!L5069</f>
        <v>Culture:</v>
      </c>
      <c r="F5069" s="5" t="e">
        <f>IF(ISBLANK(Source!E5069),NA(),Source!E5069)</f>
        <v>#N/A</v>
      </c>
      <c r="G5069" s="5">
        <f>Source!I5069</f>
        <v>2</v>
      </c>
      <c r="H5069" s="5" t="str">
        <f>IF(B5069&lt;&gt;0,NA(),Source!B5069)</f>
        <v>ZZOS_POS</v>
      </c>
      <c r="I5069" s="5" t="str">
        <f>VLOOKUP(H5069,Mapping!B:E,4,FALSE)</f>
        <v>54188-8</v>
      </c>
      <c r="J5069" s="9" t="str">
        <f>VLOOKUP(H5069,Mapping!B:M,12,FALSE)</f>
        <v/>
      </c>
      <c r="K5069" s="5" t="str">
        <f>VLOOKUP(H5069,Mapping!B:H,7,FALSE)</f>
        <v>Upper Respiratory Culture</v>
      </c>
      <c r="L5069" s="5" t="e">
        <f>IF(B5069&lt;&gt;0,B5069,IF(M5069=1,I5069,NA()))</f>
        <v>#N/A</v>
      </c>
      <c r="N5069" s="9">
        <f>IFERROR(VLOOKUP(Labs!A5069,Mapping!D:M,10,FALSE),0)</f>
        <v>0</v>
      </c>
    </row>
    <row r="5070" spans="1:14" x14ac:dyDescent="0.25">
      <c r="A5070" s="5" t="str">
        <f>Source!B5070&amp;"|"&amp;Source!K5070</f>
        <v>ZZOS_AMB|SCUL</v>
      </c>
      <c r="B5070" s="5">
        <f>IFERROR(VLOOKUP(Labs!A5070,Mapping!D:E,2,FALSE),0)</f>
        <v>0</v>
      </c>
      <c r="C5070" t="str">
        <f>Source!F5070</f>
        <v>Microbiology</v>
      </c>
      <c r="D5070" s="5" t="str">
        <f>Source!D5070</f>
        <v>Amphotericin B</v>
      </c>
      <c r="E5070" s="5" t="str">
        <f>Source!L5070</f>
        <v>Sputum Culture</v>
      </c>
      <c r="F5070" s="5" t="e">
        <f>IF(ISBLANK(Source!E5070),NA(),Source!E5070)</f>
        <v>#N/A</v>
      </c>
      <c r="G5070" s="5">
        <f>Source!I5070</f>
        <v>2</v>
      </c>
      <c r="H5070" s="5" t="str">
        <f>IF(B5070&lt;&gt;0,NA(),Source!B5070)</f>
        <v>ZZOS_AMB</v>
      </c>
      <c r="I5070" s="5" t="str">
        <f>VLOOKUP(H5070,Mapping!B:E,4,FALSE)</f>
        <v>18863-1</v>
      </c>
      <c r="J5070" s="9" t="str">
        <f>VLOOKUP(H5070,Mapping!B:M,12,FALSE)</f>
        <v/>
      </c>
      <c r="K5070" s="5" t="str">
        <f>VLOOKUP(H5070,Mapping!B:H,7,FALSE)</f>
        <v>GU Culture</v>
      </c>
      <c r="L5070" s="5" t="e">
        <f>IF(B5070&lt;&gt;0,B5070,IF(M5070=1,I5070,NA()))</f>
        <v>#N/A</v>
      </c>
      <c r="N5070" s="9">
        <f>IFERROR(VLOOKUP(Labs!A5070,Mapping!D:M,10,FALSE),0)</f>
        <v>0</v>
      </c>
    </row>
    <row r="5071" spans="1:14" x14ac:dyDescent="0.25">
      <c r="A5071" s="5" t="str">
        <f>Source!B5071&amp;"|"&amp;Source!K5071</f>
        <v>ZZOS_CTX|WCUL</v>
      </c>
      <c r="B5071" s="5">
        <f>IFERROR(VLOOKUP(Labs!A5071,Mapping!D:E,2,FALSE),0)</f>
        <v>0</v>
      </c>
      <c r="C5071" t="str">
        <f>Source!F5071</f>
        <v>Microbiology</v>
      </c>
      <c r="D5071" s="5" t="str">
        <f>Source!D5071</f>
        <v>Cefotaxime</v>
      </c>
      <c r="E5071" s="5" t="str">
        <f>Source!L5071</f>
        <v>Wound Culture</v>
      </c>
      <c r="F5071" s="5" t="e">
        <f>IF(ISBLANK(Source!E5071),NA(),Source!E5071)</f>
        <v>#N/A</v>
      </c>
      <c r="G5071" s="5">
        <f>Source!I5071</f>
        <v>2</v>
      </c>
      <c r="H5071" s="5" t="str">
        <f>IF(B5071&lt;&gt;0,NA(),Source!B5071)</f>
        <v>ZZOS_CTX</v>
      </c>
      <c r="I5071" s="5" t="str">
        <f>VLOOKUP(H5071,Mapping!B:E,4,FALSE)</f>
        <v>18886-2</v>
      </c>
      <c r="J5071" s="9" t="str">
        <f>VLOOKUP(H5071,Mapping!B:M,12,FALSE)</f>
        <v/>
      </c>
      <c r="K5071" s="5" t="str">
        <f>VLOOKUP(H5071,Mapping!B:H,7,FALSE)</f>
        <v>Urine Culture</v>
      </c>
      <c r="L5071" s="5" t="e">
        <f>IF(B5071&lt;&gt;0,B5071,IF(M5071=1,I5071,NA()))</f>
        <v>#N/A</v>
      </c>
      <c r="N5071" s="9">
        <f>IFERROR(VLOOKUP(Labs!A5071,Mapping!D:M,10,FALSE),0)</f>
        <v>0</v>
      </c>
    </row>
    <row r="5072" spans="1:14" x14ac:dyDescent="0.25">
      <c r="A5072" s="5" t="str">
        <f>Source!B5072&amp;"|"&amp;Source!K5072</f>
        <v>ZZOS_FLU|MSGC</v>
      </c>
      <c r="B5072" s="5">
        <f>IFERROR(VLOOKUP(Labs!A5072,Mapping!D:E,2,FALSE),0)</f>
        <v>0</v>
      </c>
      <c r="C5072" t="str">
        <f>Source!F5072</f>
        <v>Microbiology</v>
      </c>
      <c r="D5072" s="5" t="str">
        <f>Source!D5072</f>
        <v>Flucloxacillin</v>
      </c>
      <c r="E5072" s="5" t="str">
        <f>Source!L5072</f>
        <v>MSSA - Groin only</v>
      </c>
      <c r="F5072" s="5" t="e">
        <f>IF(ISBLANK(Source!E5072),NA(),Source!E5072)</f>
        <v>#N/A</v>
      </c>
      <c r="G5072" s="5">
        <f>Source!I5072</f>
        <v>2</v>
      </c>
      <c r="H5072" s="5" t="str">
        <f>IF(B5072&lt;&gt;0,NA(),Source!B5072)</f>
        <v>ZZOS_FLU</v>
      </c>
      <c r="I5072" s="5">
        <f>VLOOKUP(H5072,Mapping!B:E,4,FALSE)</f>
        <v>0</v>
      </c>
      <c r="J5072" s="9" t="str">
        <f>VLOOKUP(H5072,Mapping!B:M,12,FALSE)</f>
        <v/>
      </c>
      <c r="K5072" s="5" t="str">
        <f>VLOOKUP(H5072,Mapping!B:H,7,FALSE)</f>
        <v>Wound Culture</v>
      </c>
      <c r="L5072" s="5" t="e">
        <f>IF(B5072&lt;&gt;0,B5072,IF(M5072=1,I5072,NA()))</f>
        <v>#N/A</v>
      </c>
      <c r="N5072" s="9">
        <f>IFERROR(VLOOKUP(Labs!A5072,Mapping!D:M,10,FALSE),0)</f>
        <v>0</v>
      </c>
    </row>
    <row r="5073" spans="1:14" x14ac:dyDescent="0.25">
      <c r="A5073" s="5" t="str">
        <f>Source!B5073&amp;"|"&amp;Source!K5073</f>
        <v>ZZOS_CLI|PCUL</v>
      </c>
      <c r="B5073" s="5">
        <f>IFERROR(VLOOKUP(Labs!A5073,Mapping!D:E,2,FALSE),0)</f>
        <v>0</v>
      </c>
      <c r="C5073" t="str">
        <f>Source!F5073</f>
        <v>Microbiology</v>
      </c>
      <c r="D5073" s="5" t="str">
        <f>Source!D5073</f>
        <v>Clindamycin</v>
      </c>
      <c r="E5073" s="5" t="str">
        <f>Source!L5073</f>
        <v>Blood culture (paed.) cult.</v>
      </c>
      <c r="F5073" s="5" t="e">
        <f>IF(ISBLANK(Source!E5073),NA(),Source!E5073)</f>
        <v>#N/A</v>
      </c>
      <c r="G5073" s="5">
        <f>Source!I5073</f>
        <v>2</v>
      </c>
      <c r="H5073" s="5" t="str">
        <f>IF(B5073&lt;&gt;0,NA(),Source!B5073)</f>
        <v>ZZOS_CLI</v>
      </c>
      <c r="I5073" s="5" t="str">
        <f>VLOOKUP(H5073,Mapping!B:E,4,FALSE)</f>
        <v>18908-4</v>
      </c>
      <c r="J5073" s="9" t="str">
        <f>VLOOKUP(H5073,Mapping!B:M,12,FALSE)</f>
        <v/>
      </c>
      <c r="K5073" s="5" t="str">
        <f>VLOOKUP(H5073,Mapping!B:H,7,FALSE)</f>
        <v>Wound Culture</v>
      </c>
      <c r="L5073" s="5" t="e">
        <f>IF(B5073&lt;&gt;0,B5073,IF(M5073=1,I5073,NA()))</f>
        <v>#N/A</v>
      </c>
      <c r="N5073" s="9">
        <f>IFERROR(VLOOKUP(Labs!A5073,Mapping!D:M,10,FALSE),0)</f>
        <v>0</v>
      </c>
    </row>
    <row r="5074" spans="1:14" x14ac:dyDescent="0.25">
      <c r="A5074" s="5" t="str">
        <f>Source!B5074&amp;"|"&amp;Source!K5074</f>
        <v>ZZOG|BOCU</v>
      </c>
      <c r="B5074" s="5">
        <f>IFERROR(VLOOKUP(Labs!A5074,Mapping!D:E,2,FALSE),0)</f>
        <v>0</v>
      </c>
      <c r="C5074" t="str">
        <f>Source!F5074</f>
        <v>Microbiology</v>
      </c>
      <c r="D5074" s="5" t="str">
        <f>Source!D5074</f>
        <v>Organism Growth</v>
      </c>
      <c r="E5074" s="5" t="str">
        <f>Source!L5074</f>
        <v>Upper Respiratory Culture</v>
      </c>
      <c r="F5074" s="5" t="e">
        <f>IF(ISBLANK(Source!E5074),NA(),Source!E5074)</f>
        <v>#N/A</v>
      </c>
      <c r="G5074" s="5">
        <f>Source!I5074</f>
        <v>2</v>
      </c>
      <c r="H5074" s="5" t="str">
        <f>IF(B5074&lt;&gt;0,NA(),Source!B5074)</f>
        <v>ZZOG</v>
      </c>
      <c r="I5074" s="5">
        <f>VLOOKUP(H5074,Mapping!B:E,4,FALSE)</f>
        <v>365698005</v>
      </c>
      <c r="J5074" s="9" t="str">
        <f>VLOOKUP(H5074,Mapping!B:M,12,FALSE)</f>
        <v/>
      </c>
      <c r="K5074" s="5" t="str">
        <f>VLOOKUP(H5074,Mapping!B:H,7,FALSE)</f>
        <v>Urine Culture</v>
      </c>
      <c r="L5074" s="5" t="e">
        <f>IF(B5074&lt;&gt;0,B5074,IF(M5074=1,I5074,NA()))</f>
        <v>#N/A</v>
      </c>
      <c r="N5074" s="9">
        <f>IFERROR(VLOOKUP(Labs!A5074,Mapping!D:M,10,FALSE),0)</f>
        <v>0</v>
      </c>
    </row>
    <row r="5075" spans="1:14" x14ac:dyDescent="0.25">
      <c r="A5075" s="5" t="str">
        <f>Source!B5075&amp;"|"&amp;Source!K5075</f>
        <v>ZZOS_CEF|SECU</v>
      </c>
      <c r="B5075" s="5">
        <f>IFERROR(VLOOKUP(Labs!A5075,Mapping!D:E,2,FALSE),0)</f>
        <v>0</v>
      </c>
      <c r="C5075" t="str">
        <f>Source!F5075</f>
        <v>Microbiology</v>
      </c>
      <c r="D5075" s="5" t="str">
        <f>Source!D5075</f>
        <v>Cefuroxime</v>
      </c>
      <c r="E5075" s="5" t="str">
        <f>Source!L5075</f>
        <v>Culture:</v>
      </c>
      <c r="F5075" s="5" t="e">
        <f>IF(ISBLANK(Source!E5075),NA(),Source!E5075)</f>
        <v>#N/A</v>
      </c>
      <c r="G5075" s="5">
        <f>Source!I5075</f>
        <v>2</v>
      </c>
      <c r="H5075" s="5" t="str">
        <f>IF(B5075&lt;&gt;0,NA(),Source!B5075)</f>
        <v>ZZOS_CEF</v>
      </c>
      <c r="I5075" s="5" t="str">
        <f>VLOOKUP(H5075,Mapping!B:E,4,FALSE)</f>
        <v>51724-3</v>
      </c>
      <c r="J5075" s="9" t="str">
        <f>VLOOKUP(H5075,Mapping!B:M,12,FALSE)</f>
        <v/>
      </c>
      <c r="K5075" s="5" t="str">
        <f>VLOOKUP(H5075,Mapping!B:H,7,FALSE)</f>
        <v>Wound Culture</v>
      </c>
      <c r="L5075" s="5" t="e">
        <f>IF(B5075&lt;&gt;0,B5075,IF(M5075=1,I5075,NA()))</f>
        <v>#N/A</v>
      </c>
      <c r="N5075" s="9">
        <f>IFERROR(VLOOKUP(Labs!A5075,Mapping!D:M,10,FALSE),0)</f>
        <v>0</v>
      </c>
    </row>
    <row r="5076" spans="1:14" x14ac:dyDescent="0.25">
      <c r="A5076" s="5" t="str">
        <f>Source!B5076&amp;"|"&amp;Source!K5076</f>
        <v>ZZOS_FLC|SCUL</v>
      </c>
      <c r="B5076" s="5">
        <f>IFERROR(VLOOKUP(Labs!A5076,Mapping!D:E,2,FALSE),0)</f>
        <v>0</v>
      </c>
      <c r="C5076" t="str">
        <f>Source!F5076</f>
        <v>Microbiology</v>
      </c>
      <c r="D5076" s="5" t="str">
        <f>Source!D5076</f>
        <v>Fluconazole</v>
      </c>
      <c r="E5076" s="5" t="str">
        <f>Source!L5076</f>
        <v>Sputum Culture</v>
      </c>
      <c r="F5076" s="5" t="e">
        <f>IF(ISBLANK(Source!E5076),NA(),Source!E5076)</f>
        <v>#N/A</v>
      </c>
      <c r="G5076" s="5">
        <f>Source!I5076</f>
        <v>2</v>
      </c>
      <c r="H5076" s="5" t="str">
        <f>IF(B5076&lt;&gt;0,NA(),Source!B5076)</f>
        <v>ZZOS_FLC</v>
      </c>
      <c r="I5076" s="5" t="str">
        <f>VLOOKUP(H5076,Mapping!B:E,4,FALSE)</f>
        <v>18924-1</v>
      </c>
      <c r="J5076" s="9" t="str">
        <f>VLOOKUP(H5076,Mapping!B:M,12,FALSE)</f>
        <v/>
      </c>
      <c r="K5076" s="5" t="str">
        <f>VLOOKUP(H5076,Mapping!B:H,7,FALSE)</f>
        <v>GU Culture</v>
      </c>
      <c r="L5076" s="5" t="e">
        <f>IF(B5076&lt;&gt;0,B5076,IF(M5076=1,I5076,NA()))</f>
        <v>#N/A</v>
      </c>
      <c r="N5076" s="9">
        <f>IFERROR(VLOOKUP(Labs!A5076,Mapping!D:M,10,FALSE),0)</f>
        <v>0</v>
      </c>
    </row>
    <row r="5077" spans="1:14" x14ac:dyDescent="0.25">
      <c r="A5077" s="5" t="str">
        <f>Source!B5077&amp;"|"&amp;Source!K5077</f>
        <v>ZZOS_FUC|SPCC</v>
      </c>
      <c r="B5077" s="5">
        <f>IFERROR(VLOOKUP(Labs!A5077,Mapping!D:E,2,FALSE),0)</f>
        <v>0</v>
      </c>
      <c r="C5077" t="str">
        <f>Source!F5077</f>
        <v>Microbiology</v>
      </c>
      <c r="D5077" s="5" t="str">
        <f>Source!D5077</f>
        <v>Fucidin</v>
      </c>
      <c r="E5077" s="5" t="str">
        <f>Source!L5077</f>
        <v>CF Sputum Culture</v>
      </c>
      <c r="F5077" s="5" t="e">
        <f>IF(ISBLANK(Source!E5077),NA(),Source!E5077)</f>
        <v>#N/A</v>
      </c>
      <c r="G5077" s="5">
        <f>Source!I5077</f>
        <v>2</v>
      </c>
      <c r="H5077" s="5" t="str">
        <f>IF(B5077&lt;&gt;0,NA(),Source!B5077)</f>
        <v>ZZOS_FUC</v>
      </c>
      <c r="I5077" s="5" t="str">
        <f>VLOOKUP(H5077,Mapping!B:E,4,FALSE)</f>
        <v>18927-4</v>
      </c>
      <c r="J5077" s="9" t="str">
        <f>VLOOKUP(H5077,Mapping!B:M,12,FALSE)</f>
        <v/>
      </c>
      <c r="K5077" s="5" t="str">
        <f>VLOOKUP(H5077,Mapping!B:H,7,FALSE)</f>
        <v>Wound Culture</v>
      </c>
      <c r="L5077" s="5" t="e">
        <f>IF(B5077&lt;&gt;0,B5077,IF(M5077=1,I5077,NA()))</f>
        <v>#N/A</v>
      </c>
      <c r="N5077" s="9">
        <f>IFERROR(VLOOKUP(Labs!A5077,Mapping!D:M,10,FALSE),0)</f>
        <v>0</v>
      </c>
    </row>
    <row r="5078" spans="1:14" x14ac:dyDescent="0.25">
      <c r="A5078" s="5" t="str">
        <f>Source!B5078&amp;"|"&amp;Source!K5078</f>
        <v>ZZOS_ITR|W2RC</v>
      </c>
      <c r="B5078" s="5">
        <f>IFERROR(VLOOKUP(Labs!A5078,Mapping!D:E,2,FALSE),0)</f>
        <v>0</v>
      </c>
      <c r="C5078" t="str">
        <f>Source!F5078</f>
        <v>Microbiology</v>
      </c>
      <c r="D5078" s="5" t="str">
        <f>Source!D5078</f>
        <v>Itraconazole</v>
      </c>
      <c r="E5078" s="5" t="str">
        <f>Source!L5078</f>
        <v>Culture:</v>
      </c>
      <c r="F5078" s="5" t="e">
        <f>IF(ISBLANK(Source!E5078),NA(),Source!E5078)</f>
        <v>#N/A</v>
      </c>
      <c r="G5078" s="5">
        <f>Source!I5078</f>
        <v>2</v>
      </c>
      <c r="H5078" s="5" t="str">
        <f>IF(B5078&lt;&gt;0,NA(),Source!B5078)</f>
        <v>ZZOS_ITR</v>
      </c>
      <c r="I5078" s="5">
        <f>VLOOKUP(H5078,Mapping!B:E,4,FALSE)</f>
        <v>0</v>
      </c>
      <c r="J5078" s="9" t="str">
        <f>VLOOKUP(H5078,Mapping!B:M,12,FALSE)</f>
        <v/>
      </c>
      <c r="K5078" s="5" t="str">
        <f>VLOOKUP(H5078,Mapping!B:H,7,FALSE)</f>
        <v>GU Culture</v>
      </c>
      <c r="L5078" s="5" t="e">
        <f>IF(B5078&lt;&gt;0,B5078,IF(M5078=1,I5078,NA()))</f>
        <v>#N/A</v>
      </c>
      <c r="N5078" s="9">
        <f>IFERROR(VLOOKUP(Labs!A5078,Mapping!D:M,10,FALSE),0)</f>
        <v>0</v>
      </c>
    </row>
    <row r="5079" spans="1:14" x14ac:dyDescent="0.25">
      <c r="A5079" s="5" t="str">
        <f>Source!B5079&amp;"|"&amp;Source!K5079</f>
        <v>ZZOS_LIZ|TCUL</v>
      </c>
      <c r="B5079" s="5">
        <f>IFERROR(VLOOKUP(Labs!A5079,Mapping!D:E,2,FALSE),0)</f>
        <v>0</v>
      </c>
      <c r="C5079" t="str">
        <f>Source!F5079</f>
        <v>Microbiology</v>
      </c>
      <c r="D5079" s="5" t="str">
        <f>Source!D5079</f>
        <v>Linezolid</v>
      </c>
      <c r="E5079" s="5" t="str">
        <f>Source!L5079</f>
        <v>TB Culture</v>
      </c>
      <c r="F5079" s="5" t="e">
        <f>IF(ISBLANK(Source!E5079),NA(),Source!E5079)</f>
        <v>#N/A</v>
      </c>
      <c r="G5079" s="5">
        <f>Source!I5079</f>
        <v>2</v>
      </c>
      <c r="H5079" s="5" t="str">
        <f>IF(B5079&lt;&gt;0,NA(),Source!B5079)</f>
        <v>ZZOS_LIZ</v>
      </c>
      <c r="I5079" s="5" t="str">
        <f>VLOOKUP(H5079,Mapping!B:E,4,FALSE)</f>
        <v>29258-1</v>
      </c>
      <c r="J5079" s="9" t="str">
        <f>VLOOKUP(H5079,Mapping!B:M,12,FALSE)</f>
        <v/>
      </c>
      <c r="K5079" s="5" t="str">
        <f>VLOOKUP(H5079,Mapping!B:H,7,FALSE)</f>
        <v>Urine Culture</v>
      </c>
      <c r="L5079" s="5" t="e">
        <f>IF(B5079&lt;&gt;0,B5079,IF(M5079=1,I5079,NA()))</f>
        <v>#N/A</v>
      </c>
      <c r="N5079" s="9">
        <f>IFERROR(VLOOKUP(Labs!A5079,Mapping!D:M,10,FALSE),0)</f>
        <v>0</v>
      </c>
    </row>
    <row r="5080" spans="1:14" x14ac:dyDescent="0.25">
      <c r="A5080" s="5" t="str">
        <f>Source!B5080&amp;"|"&amp;Source!K5080</f>
        <v>ZZOS_LIZ|USRC</v>
      </c>
      <c r="B5080" s="5">
        <f>IFERROR(VLOOKUP(Labs!A5080,Mapping!D:E,2,FALSE),0)</f>
        <v>0</v>
      </c>
      <c r="C5080" t="str">
        <f>Source!F5080</f>
        <v>Microbiology</v>
      </c>
      <c r="D5080" s="5" t="str">
        <f>Source!D5080</f>
        <v>Linezolid</v>
      </c>
      <c r="E5080" s="5" t="str">
        <f>Source!L5080</f>
        <v>Urine Culture</v>
      </c>
      <c r="F5080" s="5" t="e">
        <f>IF(ISBLANK(Source!E5080),NA(),Source!E5080)</f>
        <v>#N/A</v>
      </c>
      <c r="G5080" s="5">
        <f>Source!I5080</f>
        <v>2</v>
      </c>
      <c r="H5080" s="5" t="str">
        <f>IF(B5080&lt;&gt;0,NA(),Source!B5080)</f>
        <v>ZZOS_LIZ</v>
      </c>
      <c r="I5080" s="5" t="str">
        <f>VLOOKUP(H5080,Mapping!B:E,4,FALSE)</f>
        <v>29258-1</v>
      </c>
      <c r="J5080" s="9" t="str">
        <f>VLOOKUP(H5080,Mapping!B:M,12,FALSE)</f>
        <v/>
      </c>
      <c r="K5080" s="5" t="str">
        <f>VLOOKUP(H5080,Mapping!B:H,7,FALSE)</f>
        <v>Urine Culture</v>
      </c>
      <c r="L5080" s="5" t="e">
        <f>IF(B5080&lt;&gt;0,B5080,IF(M5080=1,I5080,NA()))</f>
        <v>#N/A</v>
      </c>
      <c r="N5080" s="9">
        <f>IFERROR(VLOOKUP(Labs!A5080,Mapping!D:M,10,FALSE),0)</f>
        <v>0</v>
      </c>
    </row>
    <row r="5081" spans="1:14" x14ac:dyDescent="0.25">
      <c r="A5081" s="5" t="str">
        <f>Source!B5081&amp;"|"&amp;Source!K5081</f>
        <v>ZZOS_FOX|UCUL</v>
      </c>
      <c r="B5081" s="5" t="str">
        <f>IFERROR(VLOOKUP(Labs!A5081,Mapping!D:E,2,FALSE),0)</f>
        <v>18888-8</v>
      </c>
      <c r="C5081" t="str">
        <f>Source!F5081</f>
        <v>Microbiology</v>
      </c>
      <c r="D5081" s="5" t="str">
        <f>Source!D5081</f>
        <v>Cefoxitin</v>
      </c>
      <c r="E5081" s="5" t="str">
        <f>Source!L5081</f>
        <v>Urine Culture</v>
      </c>
      <c r="F5081" s="5" t="e">
        <f>IF(ISBLANK(Source!E5081),NA(),Source!E5081)</f>
        <v>#N/A</v>
      </c>
      <c r="G5081" s="5">
        <f>Source!I5081</f>
        <v>2</v>
      </c>
      <c r="H5081" s="5" t="e">
        <f>IF(B5081&lt;&gt;0,NA(),Source!B5081)</f>
        <v>#N/A</v>
      </c>
      <c r="I5081" s="5" t="e">
        <f>VLOOKUP(H5081,Mapping!B:E,4,FALSE)</f>
        <v>#N/A</v>
      </c>
      <c r="J5081" s="9" t="e">
        <f>VLOOKUP(H5081,Mapping!B:M,12,FALSE)</f>
        <v>#N/A</v>
      </c>
      <c r="K5081" s="5" t="e">
        <f>VLOOKUP(H5081,Mapping!B:H,7,FALSE)</f>
        <v>#N/A</v>
      </c>
      <c r="L5081" s="5" t="str">
        <f>IF(B5081&lt;&gt;0,B5081,IF(M5081=1,I5081,NA()))</f>
        <v>18888-8</v>
      </c>
      <c r="N5081" s="9" t="str">
        <f>IFERROR(VLOOKUP(Labs!A5081,Mapping!D:M,10,FALSE),0)</f>
        <v/>
      </c>
    </row>
    <row r="5082" spans="1:14" x14ac:dyDescent="0.25">
      <c r="A5082" s="5" t="str">
        <f>Source!B5082&amp;"|"&amp;Source!K5082</f>
        <v>ZZOS_LIZ|W2SC</v>
      </c>
      <c r="B5082" s="5">
        <f>IFERROR(VLOOKUP(Labs!A5082,Mapping!D:E,2,FALSE),0)</f>
        <v>0</v>
      </c>
      <c r="C5082" t="str">
        <f>Source!F5082</f>
        <v>Microbiology</v>
      </c>
      <c r="D5082" s="5" t="str">
        <f>Source!D5082</f>
        <v>Linezolid</v>
      </c>
      <c r="E5082" s="5" t="str">
        <f>Source!L5082</f>
        <v>Culture:</v>
      </c>
      <c r="F5082" s="5" t="e">
        <f>IF(ISBLANK(Source!E5082),NA(),Source!E5082)</f>
        <v>#N/A</v>
      </c>
      <c r="G5082" s="5">
        <f>Source!I5082</f>
        <v>2</v>
      </c>
      <c r="H5082" s="5" t="str">
        <f>IF(B5082&lt;&gt;0,NA(),Source!B5082)</f>
        <v>ZZOS_LIZ</v>
      </c>
      <c r="I5082" s="5" t="str">
        <f>VLOOKUP(H5082,Mapping!B:E,4,FALSE)</f>
        <v>29258-1</v>
      </c>
      <c r="J5082" s="9" t="str">
        <f>VLOOKUP(H5082,Mapping!B:M,12,FALSE)</f>
        <v/>
      </c>
      <c r="K5082" s="5" t="str">
        <f>VLOOKUP(H5082,Mapping!B:H,7,FALSE)</f>
        <v>Urine Culture</v>
      </c>
      <c r="L5082" s="5" t="e">
        <f>IF(B5082&lt;&gt;0,B5082,IF(M5082=1,I5082,NA()))</f>
        <v>#N/A</v>
      </c>
      <c r="N5082" s="9">
        <f>IFERROR(VLOOKUP(Labs!A5082,Mapping!D:M,10,FALSE),0)</f>
        <v>0</v>
      </c>
    </row>
    <row r="5083" spans="1:14" x14ac:dyDescent="0.25">
      <c r="A5083" s="5" t="str">
        <f>Source!B5083&amp;"|"&amp;Source!K5083</f>
        <v>ZZOS_PEN|MSGC</v>
      </c>
      <c r="B5083" s="5">
        <f>IFERROR(VLOOKUP(Labs!A5083,Mapping!D:E,2,FALSE),0)</f>
        <v>0</v>
      </c>
      <c r="C5083" t="str">
        <f>Source!F5083</f>
        <v>Microbiology</v>
      </c>
      <c r="D5083" s="5" t="str">
        <f>Source!D5083</f>
        <v>Penicillin</v>
      </c>
      <c r="E5083" s="5" t="str">
        <f>Source!L5083</f>
        <v>MSSA - Groin only</v>
      </c>
      <c r="F5083" s="5" t="e">
        <f>IF(ISBLANK(Source!E5083),NA(),Source!E5083)</f>
        <v>#N/A</v>
      </c>
      <c r="G5083" s="5">
        <f>Source!I5083</f>
        <v>2</v>
      </c>
      <c r="H5083" s="5" t="str">
        <f>IF(B5083&lt;&gt;0,NA(),Source!B5083)</f>
        <v>ZZOS_PEN</v>
      </c>
      <c r="I5083" s="5" t="str">
        <f>VLOOKUP(H5083,Mapping!B:E,4,FALSE)</f>
        <v>18964-7</v>
      </c>
      <c r="J5083" s="9" t="str">
        <f>VLOOKUP(H5083,Mapping!B:M,12,FALSE)</f>
        <v/>
      </c>
      <c r="K5083" s="5" t="str">
        <f>VLOOKUP(H5083,Mapping!B:H,7,FALSE)</f>
        <v>Wound Culture</v>
      </c>
      <c r="L5083" s="5" t="e">
        <f>IF(B5083&lt;&gt;0,B5083,IF(M5083=1,I5083,NA()))</f>
        <v>#N/A</v>
      </c>
      <c r="N5083" s="9">
        <f>IFERROR(VLOOKUP(Labs!A5083,Mapping!D:M,10,FALSE),0)</f>
        <v>0</v>
      </c>
    </row>
    <row r="5084" spans="1:14" x14ac:dyDescent="0.25">
      <c r="A5084" s="5" t="str">
        <f>Source!B5084&amp;"|"&amp;Source!K5084</f>
        <v>ZZOS_RIF|W2CU</v>
      </c>
      <c r="B5084" s="5">
        <f>IFERROR(VLOOKUP(Labs!A5084,Mapping!D:E,2,FALSE),0)</f>
        <v>0</v>
      </c>
      <c r="C5084" t="str">
        <f>Source!F5084</f>
        <v>Microbiology</v>
      </c>
      <c r="D5084" s="5" t="str">
        <f>Source!D5084</f>
        <v>Rifampicin</v>
      </c>
      <c r="E5084" s="5" t="str">
        <f>Source!L5084</f>
        <v>Wound Culture</v>
      </c>
      <c r="F5084" s="5" t="e">
        <f>IF(ISBLANK(Source!E5084),NA(),Source!E5084)</f>
        <v>#N/A</v>
      </c>
      <c r="G5084" s="5">
        <f>Source!I5084</f>
        <v>2</v>
      </c>
      <c r="H5084" s="5" t="str">
        <f>IF(B5084&lt;&gt;0,NA(),Source!B5084)</f>
        <v>ZZOS_RIF</v>
      </c>
      <c r="I5084" s="5" t="str">
        <f>VLOOKUP(H5084,Mapping!B:E,4,FALSE)</f>
        <v>18974-6</v>
      </c>
      <c r="J5084" s="9" t="str">
        <f>VLOOKUP(H5084,Mapping!B:M,12,FALSE)</f>
        <v/>
      </c>
      <c r="K5084" s="5" t="str">
        <f>VLOOKUP(H5084,Mapping!B:H,7,FALSE)</f>
        <v>Wound Culture</v>
      </c>
      <c r="L5084" s="5" t="e">
        <f>IF(B5084&lt;&gt;0,B5084,IF(M5084=1,I5084,NA()))</f>
        <v>#N/A</v>
      </c>
      <c r="N5084" s="9">
        <f>IFERROR(VLOOKUP(Labs!A5084,Mapping!D:M,10,FALSE),0)</f>
        <v>0</v>
      </c>
    </row>
    <row r="5085" spans="1:14" x14ac:dyDescent="0.25">
      <c r="A5085" s="5" t="str">
        <f>Source!B5085&amp;"|"&amp;Source!K5085</f>
        <v>ZZOI|MSOC</v>
      </c>
      <c r="B5085" s="5">
        <f>IFERROR(VLOOKUP(Labs!A5085,Mapping!D:E,2,FALSE),0)</f>
        <v>0</v>
      </c>
      <c r="C5085" t="str">
        <f>Source!F5085</f>
        <v>Microbiology</v>
      </c>
      <c r="D5085" s="5" t="str">
        <f>Source!D5085</f>
        <v>Organism</v>
      </c>
      <c r="E5085" s="5" t="str">
        <f>Source!L5085</f>
        <v>MSSA - Other (non-nose/groin)</v>
      </c>
      <c r="F5085" s="5" t="e">
        <f>IF(ISBLANK(Source!E5085),NA(),Source!E5085)</f>
        <v>#N/A</v>
      </c>
      <c r="G5085" s="5">
        <f>Source!I5085</f>
        <v>2</v>
      </c>
      <c r="H5085" s="5" t="str">
        <f>IF(B5085&lt;&gt;0,NA(),Source!B5085)</f>
        <v>ZZOI</v>
      </c>
      <c r="I5085" s="5">
        <f>VLOOKUP(H5085,Mapping!B:E,4,FALSE)</f>
        <v>0</v>
      </c>
      <c r="J5085" s="9" t="str">
        <f>VLOOKUP(H5085,Mapping!B:M,12,FALSE)</f>
        <v/>
      </c>
      <c r="K5085" s="5" t="str">
        <f>VLOOKUP(H5085,Mapping!B:H,7,FALSE)</f>
        <v>Urine Culture</v>
      </c>
      <c r="L5085" s="5" t="e">
        <f>IF(B5085&lt;&gt;0,B5085,IF(M5085=1,I5085,NA()))</f>
        <v>#N/A</v>
      </c>
      <c r="N5085" s="9">
        <f>IFERROR(VLOOKUP(Labs!A5085,Mapping!D:M,10,FALSE),0)</f>
        <v>0</v>
      </c>
    </row>
    <row r="5086" spans="1:14" x14ac:dyDescent="0.25">
      <c r="A5086" s="5" t="str">
        <f>Source!B5086&amp;"|"&amp;Source!K5086</f>
        <v>ZZOS_AMB|BVCU</v>
      </c>
      <c r="B5086" s="5">
        <f>IFERROR(VLOOKUP(Labs!A5086,Mapping!D:E,2,FALSE),0)</f>
        <v>0</v>
      </c>
      <c r="C5086" t="str">
        <f>Source!F5086</f>
        <v>Microbiology</v>
      </c>
      <c r="D5086" s="5" t="str">
        <f>Source!D5086</f>
        <v>Amphotericin B</v>
      </c>
      <c r="E5086" s="5" t="str">
        <f>Source!L5086</f>
        <v>GU Culture</v>
      </c>
      <c r="F5086" s="5" t="e">
        <f>IF(ISBLANK(Source!E5086),NA(),Source!E5086)</f>
        <v>#N/A</v>
      </c>
      <c r="G5086" s="5">
        <f>Source!I5086</f>
        <v>2</v>
      </c>
      <c r="H5086" s="5" t="str">
        <f>IF(B5086&lt;&gt;0,NA(),Source!B5086)</f>
        <v>ZZOS_AMB</v>
      </c>
      <c r="I5086" s="5" t="str">
        <f>VLOOKUP(H5086,Mapping!B:E,4,FALSE)</f>
        <v>18863-1</v>
      </c>
      <c r="J5086" s="9" t="str">
        <f>VLOOKUP(H5086,Mapping!B:M,12,FALSE)</f>
        <v/>
      </c>
      <c r="K5086" s="5" t="str">
        <f>VLOOKUP(H5086,Mapping!B:H,7,FALSE)</f>
        <v>GU Culture</v>
      </c>
      <c r="L5086" s="5" t="e">
        <f>IF(B5086&lt;&gt;0,B5086,IF(M5086=1,I5086,NA()))</f>
        <v>#N/A</v>
      </c>
      <c r="N5086" s="9">
        <f>IFERROR(VLOOKUP(Labs!A5086,Mapping!D:M,10,FALSE),0)</f>
        <v>0</v>
      </c>
    </row>
    <row r="5087" spans="1:14" x14ac:dyDescent="0.25">
      <c r="A5087" s="5" t="str">
        <f>Source!B5087&amp;"|"&amp;Source!K5087</f>
        <v>ZZOS_CAZ|ADCU</v>
      </c>
      <c r="B5087" s="5">
        <f>IFERROR(VLOOKUP(Labs!A5087,Mapping!D:E,2,FALSE),0)</f>
        <v>0</v>
      </c>
      <c r="C5087" t="str">
        <f>Source!F5087</f>
        <v>Microbiology</v>
      </c>
      <c r="D5087" s="5" t="str">
        <f>Source!D5087</f>
        <v>Ceftazidime</v>
      </c>
      <c r="E5087" s="5" t="str">
        <f>Source!L5087</f>
        <v>Culture (aerobic bottle)</v>
      </c>
      <c r="F5087" s="5" t="e">
        <f>IF(ISBLANK(Source!E5087),NA(),Source!E5087)</f>
        <v>#N/A</v>
      </c>
      <c r="G5087" s="5">
        <f>Source!I5087</f>
        <v>2</v>
      </c>
      <c r="H5087" s="5" t="str">
        <f>IF(B5087&lt;&gt;0,NA(),Source!B5087)</f>
        <v>ZZOS_CAZ</v>
      </c>
      <c r="I5087" s="5" t="str">
        <f>VLOOKUP(H5087,Mapping!B:E,4,FALSE)</f>
        <v>18893-8</v>
      </c>
      <c r="J5087" s="9" t="str">
        <f>VLOOKUP(H5087,Mapping!B:M,12,FALSE)</f>
        <v/>
      </c>
      <c r="K5087" s="5" t="str">
        <f>VLOOKUP(H5087,Mapping!B:H,7,FALSE)</f>
        <v>Sputum Culture</v>
      </c>
      <c r="L5087" s="5" t="e">
        <f>IF(B5087&lt;&gt;0,B5087,IF(M5087=1,I5087,NA()))</f>
        <v>#N/A</v>
      </c>
      <c r="N5087" s="9">
        <f>IFERROR(VLOOKUP(Labs!A5087,Mapping!D:M,10,FALSE),0)</f>
        <v>0</v>
      </c>
    </row>
    <row r="5088" spans="1:14" x14ac:dyDescent="0.25">
      <c r="A5088" s="5" t="str">
        <f>Source!B5088&amp;"|"&amp;Source!K5088</f>
        <v>ZZOS_CTR|W2CU</v>
      </c>
      <c r="B5088" s="5">
        <f>IFERROR(VLOOKUP(Labs!A5088,Mapping!D:E,2,FALSE),0)</f>
        <v>0</v>
      </c>
      <c r="C5088" t="str">
        <f>Source!F5088</f>
        <v>Microbiology</v>
      </c>
      <c r="D5088" s="5" t="str">
        <f>Source!D5088</f>
        <v>Ceftriaxone</v>
      </c>
      <c r="E5088" s="5" t="str">
        <f>Source!L5088</f>
        <v>Culture:</v>
      </c>
      <c r="F5088" s="5" t="e">
        <f>IF(ISBLANK(Source!E5088),NA(),Source!E5088)</f>
        <v>#N/A</v>
      </c>
      <c r="G5088" s="5">
        <f>Source!I5088</f>
        <v>2</v>
      </c>
      <c r="H5088" s="5" t="str">
        <f>IF(B5088&lt;&gt;0,NA(),Source!B5088)</f>
        <v>ZZOS_CTR</v>
      </c>
      <c r="I5088" s="5" t="str">
        <f>VLOOKUP(H5088,Mapping!B:E,4,FALSE)</f>
        <v>18895-3</v>
      </c>
      <c r="J5088" s="9" t="str">
        <f>VLOOKUP(H5088,Mapping!B:M,12,FALSE)</f>
        <v/>
      </c>
      <c r="K5088" s="5" t="str">
        <f>VLOOKUP(H5088,Mapping!B:H,7,FALSE)</f>
        <v>Blood culture (aerobic) cult</v>
      </c>
      <c r="L5088" s="5" t="e">
        <f>IF(B5088&lt;&gt;0,B5088,IF(M5088=1,I5088,NA()))</f>
        <v>#N/A</v>
      </c>
      <c r="N5088" s="9">
        <f>IFERROR(VLOOKUP(Labs!A5088,Mapping!D:M,10,FALSE),0)</f>
        <v>0</v>
      </c>
    </row>
    <row r="5089" spans="1:14" x14ac:dyDescent="0.25">
      <c r="A5089" s="5" t="str">
        <f>Source!B5089&amp;"|"&amp;Source!K5089</f>
        <v>ZZOS_FLU|GUCU</v>
      </c>
      <c r="B5089" s="5">
        <f>IFERROR(VLOOKUP(Labs!A5089,Mapping!D:E,2,FALSE),0)</f>
        <v>0</v>
      </c>
      <c r="C5089" t="str">
        <f>Source!F5089</f>
        <v>Microbiology</v>
      </c>
      <c r="D5089" s="5" t="str">
        <f>Source!D5089</f>
        <v>Flucloxacillin</v>
      </c>
      <c r="E5089" s="5" t="str">
        <f>Source!L5089</f>
        <v>GU Culture</v>
      </c>
      <c r="F5089" s="5" t="e">
        <f>IF(ISBLANK(Source!E5089),NA(),Source!E5089)</f>
        <v>#N/A</v>
      </c>
      <c r="G5089" s="5">
        <f>Source!I5089</f>
        <v>2</v>
      </c>
      <c r="H5089" s="5" t="str">
        <f>IF(B5089&lt;&gt;0,NA(),Source!B5089)</f>
        <v>ZZOS_FLU</v>
      </c>
      <c r="I5089" s="5">
        <f>VLOOKUP(H5089,Mapping!B:E,4,FALSE)</f>
        <v>0</v>
      </c>
      <c r="J5089" s="9" t="str">
        <f>VLOOKUP(H5089,Mapping!B:M,12,FALSE)</f>
        <v/>
      </c>
      <c r="K5089" s="5" t="str">
        <f>VLOOKUP(H5089,Mapping!B:H,7,FALSE)</f>
        <v>Wound Culture</v>
      </c>
      <c r="L5089" s="5" t="e">
        <f>IF(B5089&lt;&gt;0,B5089,IF(M5089=1,I5089,NA()))</f>
        <v>#N/A</v>
      </c>
      <c r="N5089" s="9">
        <f>IFERROR(VLOOKUP(Labs!A5089,Mapping!D:M,10,FALSE),0)</f>
        <v>0</v>
      </c>
    </row>
    <row r="5090" spans="1:14" x14ac:dyDescent="0.25">
      <c r="A5090" s="5" t="str">
        <f>Source!B5090&amp;"|"&amp;Source!K5090</f>
        <v>ZZOS_FLU|PFCU</v>
      </c>
      <c r="B5090" s="5">
        <f>IFERROR(VLOOKUP(Labs!A5090,Mapping!D:E,2,FALSE),0)</f>
        <v>0</v>
      </c>
      <c r="C5090" t="str">
        <f>Source!F5090</f>
        <v>Microbiology</v>
      </c>
      <c r="D5090" s="5" t="str">
        <f>Source!D5090</f>
        <v>Flucloxacillin</v>
      </c>
      <c r="E5090" s="5" t="str">
        <f>Source!L5090</f>
        <v>Pleural Fluid Culture</v>
      </c>
      <c r="F5090" s="5" t="e">
        <f>IF(ISBLANK(Source!E5090),NA(),Source!E5090)</f>
        <v>#N/A</v>
      </c>
      <c r="G5090" s="5">
        <f>Source!I5090</f>
        <v>2</v>
      </c>
      <c r="H5090" s="5" t="str">
        <f>IF(B5090&lt;&gt;0,NA(),Source!B5090)</f>
        <v>ZZOS_FLU</v>
      </c>
      <c r="I5090" s="5">
        <f>VLOOKUP(H5090,Mapping!B:E,4,FALSE)</f>
        <v>0</v>
      </c>
      <c r="J5090" s="9" t="str">
        <f>VLOOKUP(H5090,Mapping!B:M,12,FALSE)</f>
        <v/>
      </c>
      <c r="K5090" s="5" t="str">
        <f>VLOOKUP(H5090,Mapping!B:H,7,FALSE)</f>
        <v>Wound Culture</v>
      </c>
      <c r="L5090" s="5" t="e">
        <f>IF(B5090&lt;&gt;0,B5090,IF(M5090=1,I5090,NA()))</f>
        <v>#N/A</v>
      </c>
      <c r="N5090" s="9">
        <f>IFERROR(VLOOKUP(Labs!A5090,Mapping!D:M,10,FALSE),0)</f>
        <v>0</v>
      </c>
    </row>
    <row r="5091" spans="1:14" x14ac:dyDescent="0.25">
      <c r="A5091" s="5" t="str">
        <f>Source!B5091&amp;"|"&amp;Source!K5091</f>
        <v>ZZOS_TEC|JFCU</v>
      </c>
      <c r="B5091" s="5">
        <f>IFERROR(VLOOKUP(Labs!A5091,Mapping!D:E,2,FALSE),0)</f>
        <v>0</v>
      </c>
      <c r="C5091" t="str">
        <f>Source!F5091</f>
        <v>Microbiology</v>
      </c>
      <c r="D5091" s="5" t="str">
        <f>Source!D5091</f>
        <v>Teicoplanin</v>
      </c>
      <c r="E5091" s="5" t="str">
        <f>Source!L5091</f>
        <v>Wound Culture</v>
      </c>
      <c r="F5091" s="5" t="e">
        <f>IF(ISBLANK(Source!E5091),NA(),Source!E5091)</f>
        <v>#N/A</v>
      </c>
      <c r="G5091" s="5">
        <f>Source!I5091</f>
        <v>2</v>
      </c>
      <c r="H5091" s="5" t="str">
        <f>IF(B5091&lt;&gt;0,NA(),Source!B5091)</f>
        <v>ZZOS_TEC</v>
      </c>
      <c r="I5091" s="5" t="str">
        <f>VLOOKUP(H5091,Mapping!B:E,4,FALSE)</f>
        <v>18989-4</v>
      </c>
      <c r="J5091" s="9" t="str">
        <f>VLOOKUP(H5091,Mapping!B:M,12,FALSE)</f>
        <v/>
      </c>
      <c r="K5091" s="5" t="str">
        <f>VLOOKUP(H5091,Mapping!B:H,7,FALSE)</f>
        <v>Wound Culture</v>
      </c>
      <c r="L5091" s="5" t="e">
        <f>IF(B5091&lt;&gt;0,B5091,IF(M5091=1,I5091,NA()))</f>
        <v>#N/A</v>
      </c>
      <c r="N5091" s="9">
        <f>IFERROR(VLOOKUP(Labs!A5091,Mapping!D:M,10,FALSE),0)</f>
        <v>0</v>
      </c>
    </row>
    <row r="5092" spans="1:14" x14ac:dyDescent="0.25">
      <c r="A5092" s="5" t="str">
        <f>Source!B5092&amp;"|"&amp;Source!K5092</f>
        <v>ZZOG|MSOC</v>
      </c>
      <c r="B5092" s="5">
        <f>IFERROR(VLOOKUP(Labs!A5092,Mapping!D:E,2,FALSE),0)</f>
        <v>0</v>
      </c>
      <c r="C5092" t="str">
        <f>Source!F5092</f>
        <v>Microbiology</v>
      </c>
      <c r="D5092" s="5" t="str">
        <f>Source!D5092</f>
        <v>Organism Growth</v>
      </c>
      <c r="E5092" s="5" t="str">
        <f>Source!L5092</f>
        <v>MSSA - Other (non-nose/groin)</v>
      </c>
      <c r="F5092" s="5" t="e">
        <f>IF(ISBLANK(Source!E5092),NA(),Source!E5092)</f>
        <v>#N/A</v>
      </c>
      <c r="G5092" s="5">
        <f>Source!I5092</f>
        <v>2</v>
      </c>
      <c r="H5092" s="5" t="str">
        <f>IF(B5092&lt;&gt;0,NA(),Source!B5092)</f>
        <v>ZZOG</v>
      </c>
      <c r="I5092" s="5">
        <f>VLOOKUP(H5092,Mapping!B:E,4,FALSE)</f>
        <v>365698005</v>
      </c>
      <c r="J5092" s="9" t="str">
        <f>VLOOKUP(H5092,Mapping!B:M,12,FALSE)</f>
        <v/>
      </c>
      <c r="K5092" s="5" t="str">
        <f>VLOOKUP(H5092,Mapping!B:H,7,FALSE)</f>
        <v>Urine Culture</v>
      </c>
      <c r="L5092" s="5" t="e">
        <f>IF(B5092&lt;&gt;0,B5092,IF(M5092=1,I5092,NA()))</f>
        <v>#N/A</v>
      </c>
      <c r="N5092" s="9">
        <f>IFERROR(VLOOKUP(Labs!A5092,Mapping!D:M,10,FALSE),0)</f>
        <v>0</v>
      </c>
    </row>
    <row r="5093" spans="1:14" x14ac:dyDescent="0.25">
      <c r="A5093" s="5" t="str">
        <f>Source!B5093&amp;"|"&amp;Source!K5093</f>
        <v>ZZOS_AMB|USRC</v>
      </c>
      <c r="B5093" s="5">
        <f>IFERROR(VLOOKUP(Labs!A5093,Mapping!D:E,2,FALSE),0)</f>
        <v>0</v>
      </c>
      <c r="C5093" t="str">
        <f>Source!F5093</f>
        <v>Microbiology</v>
      </c>
      <c r="D5093" s="5" t="str">
        <f>Source!D5093</f>
        <v>Amphotericin B</v>
      </c>
      <c r="E5093" s="5" t="str">
        <f>Source!L5093</f>
        <v>Urine Culture</v>
      </c>
      <c r="F5093" s="5" t="e">
        <f>IF(ISBLANK(Source!E5093),NA(),Source!E5093)</f>
        <v>#N/A</v>
      </c>
      <c r="G5093" s="5">
        <f>Source!I5093</f>
        <v>2</v>
      </c>
      <c r="H5093" s="5" t="str">
        <f>IF(B5093&lt;&gt;0,NA(),Source!B5093)</f>
        <v>ZZOS_AMB</v>
      </c>
      <c r="I5093" s="5" t="str">
        <f>VLOOKUP(H5093,Mapping!B:E,4,FALSE)</f>
        <v>18863-1</v>
      </c>
      <c r="J5093" s="9" t="str">
        <f>VLOOKUP(H5093,Mapping!B:M,12,FALSE)</f>
        <v/>
      </c>
      <c r="K5093" s="5" t="str">
        <f>VLOOKUP(H5093,Mapping!B:H,7,FALSE)</f>
        <v>GU Culture</v>
      </c>
      <c r="L5093" s="5" t="e">
        <f>IF(B5093&lt;&gt;0,B5093,IF(M5093=1,I5093,NA()))</f>
        <v>#N/A</v>
      </c>
      <c r="N5093" s="9">
        <f>IFERROR(VLOOKUP(Labs!A5093,Mapping!D:M,10,FALSE),0)</f>
        <v>0</v>
      </c>
    </row>
    <row r="5094" spans="1:14" x14ac:dyDescent="0.25">
      <c r="A5094" s="5" t="str">
        <f>Source!B5094&amp;"|"&amp;Source!K5094</f>
        <v>ZZOS_ITR|UCUL</v>
      </c>
      <c r="B5094" s="5">
        <f>IFERROR(VLOOKUP(Labs!A5094,Mapping!D:E,2,FALSE),0)</f>
        <v>0</v>
      </c>
      <c r="C5094" t="str">
        <f>Source!F5094</f>
        <v>Microbiology</v>
      </c>
      <c r="D5094" s="5" t="str">
        <f>Source!D5094</f>
        <v>Itraconazole</v>
      </c>
      <c r="E5094" s="5" t="str">
        <f>Source!L5094</f>
        <v>Urine Culture</v>
      </c>
      <c r="F5094" s="5" t="e">
        <f>IF(ISBLANK(Source!E5094),NA(),Source!E5094)</f>
        <v>#N/A</v>
      </c>
      <c r="G5094" s="5">
        <f>Source!I5094</f>
        <v>2</v>
      </c>
      <c r="H5094" s="5" t="str">
        <f>IF(B5094&lt;&gt;0,NA(),Source!B5094)</f>
        <v>ZZOS_ITR</v>
      </c>
      <c r="I5094" s="5">
        <f>VLOOKUP(H5094,Mapping!B:E,4,FALSE)</f>
        <v>0</v>
      </c>
      <c r="J5094" s="9" t="str">
        <f>VLOOKUP(H5094,Mapping!B:M,12,FALSE)</f>
        <v/>
      </c>
      <c r="K5094" s="5" t="str">
        <f>VLOOKUP(H5094,Mapping!B:H,7,FALSE)</f>
        <v>GU Culture</v>
      </c>
      <c r="L5094" s="5" t="e">
        <f>IF(B5094&lt;&gt;0,B5094,IF(M5094=1,I5094,NA()))</f>
        <v>#N/A</v>
      </c>
      <c r="N5094" s="9">
        <f>IFERROR(VLOOKUP(Labs!A5094,Mapping!D:M,10,FALSE),0)</f>
        <v>0</v>
      </c>
    </row>
    <row r="5095" spans="1:14" x14ac:dyDescent="0.25">
      <c r="A5095" s="5" t="str">
        <f>Source!B5095&amp;"|"&amp;Source!K5095</f>
        <v>ZZOS_RIF|UCUL</v>
      </c>
      <c r="B5095" s="5">
        <f>IFERROR(VLOOKUP(Labs!A5095,Mapping!D:E,2,FALSE),0)</f>
        <v>0</v>
      </c>
      <c r="C5095" t="str">
        <f>Source!F5095</f>
        <v>Microbiology</v>
      </c>
      <c r="D5095" s="5" t="str">
        <f>Source!D5095</f>
        <v>Rifampicin</v>
      </c>
      <c r="E5095" s="5" t="str">
        <f>Source!L5095</f>
        <v>Urine Culture</v>
      </c>
      <c r="F5095" s="5" t="e">
        <f>IF(ISBLANK(Source!E5095),NA(),Source!E5095)</f>
        <v>#N/A</v>
      </c>
      <c r="G5095" s="5">
        <f>Source!I5095</f>
        <v>2</v>
      </c>
      <c r="H5095" s="5" t="str">
        <f>IF(B5095&lt;&gt;0,NA(),Source!B5095)</f>
        <v>ZZOS_RIF</v>
      </c>
      <c r="I5095" s="5" t="str">
        <f>VLOOKUP(H5095,Mapping!B:E,4,FALSE)</f>
        <v>18974-6</v>
      </c>
      <c r="J5095" s="9" t="str">
        <f>VLOOKUP(H5095,Mapping!B:M,12,FALSE)</f>
        <v/>
      </c>
      <c r="K5095" s="5" t="str">
        <f>VLOOKUP(H5095,Mapping!B:H,7,FALSE)</f>
        <v>Wound Culture</v>
      </c>
      <c r="L5095" s="5" t="e">
        <f>IF(B5095&lt;&gt;0,B5095,IF(M5095=1,I5095,NA()))</f>
        <v>#N/A</v>
      </c>
      <c r="N5095" s="9">
        <f>IFERROR(VLOOKUP(Labs!A5095,Mapping!D:M,10,FALSE),0)</f>
        <v>0</v>
      </c>
    </row>
    <row r="5096" spans="1:14" x14ac:dyDescent="0.25">
      <c r="A5096" s="5" t="str">
        <f>Source!B5096&amp;"|"&amp;Source!K5096</f>
        <v>ZZOS_TET|MSOC</v>
      </c>
      <c r="B5096" s="5">
        <f>IFERROR(VLOOKUP(Labs!A5096,Mapping!D:E,2,FALSE),0)</f>
        <v>0</v>
      </c>
      <c r="C5096" t="str">
        <f>Source!F5096</f>
        <v>Microbiology</v>
      </c>
      <c r="D5096" s="5" t="str">
        <f>Source!D5096</f>
        <v>Tetracycline</v>
      </c>
      <c r="E5096" s="5" t="str">
        <f>Source!L5096</f>
        <v>MSSA - Other (non-nose/groin)</v>
      </c>
      <c r="F5096" s="5" t="e">
        <f>IF(ISBLANK(Source!E5096),NA(),Source!E5096)</f>
        <v>#N/A</v>
      </c>
      <c r="G5096" s="5">
        <f>Source!I5096</f>
        <v>2</v>
      </c>
      <c r="H5096" s="5" t="str">
        <f>IF(B5096&lt;&gt;0,NA(),Source!B5096)</f>
        <v>ZZOS_TET</v>
      </c>
      <c r="I5096" s="5" t="str">
        <f>VLOOKUP(H5096,Mapping!B:E,4,FALSE)</f>
        <v>18993-6</v>
      </c>
      <c r="J5096" s="9" t="str">
        <f>VLOOKUP(H5096,Mapping!B:M,12,FALSE)</f>
        <v/>
      </c>
      <c r="K5096" s="5" t="str">
        <f>VLOOKUP(H5096,Mapping!B:H,7,FALSE)</f>
        <v>Culture:</v>
      </c>
      <c r="L5096" s="5" t="e">
        <f>IF(B5096&lt;&gt;0,B5096,IF(M5096=1,I5096,NA()))</f>
        <v>#N/A</v>
      </c>
      <c r="N5096" s="9">
        <f>IFERROR(VLOOKUP(Labs!A5096,Mapping!D:M,10,FALSE),0)</f>
        <v>0</v>
      </c>
    </row>
    <row r="5097" spans="1:14" x14ac:dyDescent="0.25">
      <c r="A5097" s="5" t="str">
        <f>Source!B5097&amp;"|"&amp;Source!K5097</f>
        <v>ZZOS_5FL|W2RC</v>
      </c>
      <c r="B5097" s="5">
        <f>IFERROR(VLOOKUP(Labs!A5097,Mapping!D:E,2,FALSE),0)</f>
        <v>0</v>
      </c>
      <c r="C5097" t="str">
        <f>Source!F5097</f>
        <v>Microbiology</v>
      </c>
      <c r="D5097" s="5" t="str">
        <f>Source!D5097</f>
        <v>5-Flucytosine</v>
      </c>
      <c r="E5097" s="5" t="str">
        <f>Source!L5097</f>
        <v>Culture:</v>
      </c>
      <c r="F5097" s="5" t="e">
        <f>IF(ISBLANK(Source!E5097),NA(),Source!E5097)</f>
        <v>#N/A</v>
      </c>
      <c r="G5097" s="5">
        <f>Source!I5097</f>
        <v>2</v>
      </c>
      <c r="H5097" s="5" t="str">
        <f>IF(B5097&lt;&gt;0,NA(),Source!B5097)</f>
        <v>ZZOS_5FL</v>
      </c>
      <c r="I5097" s="5" t="str">
        <f>VLOOKUP(H5097,Mapping!B:E,4,FALSE)</f>
        <v>18855-7</v>
      </c>
      <c r="J5097" s="9" t="str">
        <f>VLOOKUP(H5097,Mapping!B:M,12,FALSE)</f>
        <v/>
      </c>
      <c r="K5097" s="5" t="str">
        <f>VLOOKUP(H5097,Mapping!B:H,7,FALSE)</f>
        <v>SSSAB &amp; SLIDES</v>
      </c>
      <c r="L5097" s="5" t="e">
        <f>IF(B5097&lt;&gt;0,B5097,IF(M5097=1,I5097,NA()))</f>
        <v>#N/A</v>
      </c>
      <c r="N5097" s="9">
        <f>IFERROR(VLOOKUP(Labs!A5097,Mapping!D:M,10,FALSE),0)</f>
        <v>0</v>
      </c>
    </row>
    <row r="5098" spans="1:14" x14ac:dyDescent="0.25">
      <c r="A5098" s="5" t="str">
        <f>Source!B5098&amp;"|"&amp;Source!K5098</f>
        <v>ZZOS_AUG|WGCU</v>
      </c>
      <c r="B5098" s="5">
        <f>IFERROR(VLOOKUP(Labs!A5098,Mapping!D:E,2,FALSE),0)</f>
        <v>0</v>
      </c>
      <c r="C5098" t="str">
        <f>Source!F5098</f>
        <v>Microbiology</v>
      </c>
      <c r="D5098" s="5" t="str">
        <f>Source!D5098</f>
        <v>Co-amoxiclav</v>
      </c>
      <c r="E5098" s="5" t="str">
        <f>Source!L5098</f>
        <v>Wound Culture</v>
      </c>
      <c r="F5098" s="5" t="e">
        <f>IF(ISBLANK(Source!E5098),NA(),Source!E5098)</f>
        <v>#N/A</v>
      </c>
      <c r="G5098" s="5">
        <f>Source!I5098</f>
        <v>2</v>
      </c>
      <c r="H5098" s="5" t="str">
        <f>IF(B5098&lt;&gt;0,NA(),Source!B5098)</f>
        <v>ZZOS_AUG</v>
      </c>
      <c r="I5098" s="5" t="str">
        <f>VLOOKUP(H5098,Mapping!B:E,4,FALSE)</f>
        <v>18862-3</v>
      </c>
      <c r="J5098" s="9" t="str">
        <f>VLOOKUP(H5098,Mapping!B:M,12,FALSE)</f>
        <v/>
      </c>
      <c r="K5098" s="5" t="str">
        <f>VLOOKUP(H5098,Mapping!B:H,7,FALSE)</f>
        <v>Urine Culture</v>
      </c>
      <c r="L5098" s="5" t="e">
        <f>IF(B5098&lt;&gt;0,B5098,IF(M5098=1,I5098,NA()))</f>
        <v>#N/A</v>
      </c>
      <c r="N5098" s="9">
        <f>IFERROR(VLOOKUP(Labs!A5098,Mapping!D:M,10,FALSE),0)</f>
        <v>0</v>
      </c>
    </row>
    <row r="5099" spans="1:14" x14ac:dyDescent="0.25">
      <c r="A5099" s="5" t="str">
        <f>Source!B5099&amp;"|"&amp;Source!K5099</f>
        <v>ZZOS_AZT|NCUL</v>
      </c>
      <c r="B5099" s="5">
        <f>IFERROR(VLOOKUP(Labs!A5099,Mapping!D:E,2,FALSE),0)</f>
        <v>0</v>
      </c>
      <c r="C5099" t="str">
        <f>Source!F5099</f>
        <v>Microbiology</v>
      </c>
      <c r="D5099" s="5" t="str">
        <f>Source!D5099</f>
        <v>Aztreonam</v>
      </c>
      <c r="E5099" s="5" t="str">
        <f>Source!L5099</f>
        <v>Blood culture (anaerobic) cult</v>
      </c>
      <c r="F5099" s="5" t="e">
        <f>IF(ISBLANK(Source!E5099),NA(),Source!E5099)</f>
        <v>#N/A</v>
      </c>
      <c r="G5099" s="5">
        <f>Source!I5099</f>
        <v>2</v>
      </c>
      <c r="H5099" s="5" t="str">
        <f>IF(B5099&lt;&gt;0,NA(),Source!B5099)</f>
        <v>ZZOS_AZT</v>
      </c>
      <c r="I5099" s="5" t="str">
        <f>VLOOKUP(H5099,Mapping!B:E,4,FALSE)</f>
        <v>18868-0</v>
      </c>
      <c r="J5099" s="9" t="str">
        <f>VLOOKUP(H5099,Mapping!B:M,12,FALSE)</f>
        <v/>
      </c>
      <c r="K5099" s="5" t="str">
        <f>VLOOKUP(H5099,Mapping!B:H,7,FALSE)</f>
        <v>Urine Culture</v>
      </c>
      <c r="L5099" s="5" t="e">
        <f>IF(B5099&lt;&gt;0,B5099,IF(M5099=1,I5099,NA()))</f>
        <v>#N/A</v>
      </c>
      <c r="N5099" s="9">
        <f>IFERROR(VLOOKUP(Labs!A5099,Mapping!D:M,10,FALSE),0)</f>
        <v>0</v>
      </c>
    </row>
    <row r="5100" spans="1:14" x14ac:dyDescent="0.25">
      <c r="A5100" s="5" t="str">
        <f>Source!B5100&amp;"|"&amp;Source!K5100</f>
        <v>ZZOS_CLA|UCUL</v>
      </c>
      <c r="B5100" s="5">
        <f>IFERROR(VLOOKUP(Labs!A5100,Mapping!D:E,2,FALSE),0)</f>
        <v>0</v>
      </c>
      <c r="C5100" t="str">
        <f>Source!F5100</f>
        <v>Microbiology</v>
      </c>
      <c r="D5100" s="5" t="str">
        <f>Source!D5100</f>
        <v>Clarithromycin</v>
      </c>
      <c r="E5100" s="5" t="str">
        <f>Source!L5100</f>
        <v>Urine Culture</v>
      </c>
      <c r="F5100" s="5" t="e">
        <f>IF(ISBLANK(Source!E5100),NA(),Source!E5100)</f>
        <v>#N/A</v>
      </c>
      <c r="G5100" s="5">
        <f>Source!I5100</f>
        <v>2</v>
      </c>
      <c r="H5100" s="5" t="str">
        <f>IF(B5100&lt;&gt;0,NA(),Source!B5100)</f>
        <v>ZZOS_CLA</v>
      </c>
      <c r="I5100" s="5" t="str">
        <f>VLOOKUP(H5100,Mapping!B:E,4,FALSE)</f>
        <v>18907-6</v>
      </c>
      <c r="J5100" s="9" t="str">
        <f>VLOOKUP(H5100,Mapping!B:M,12,FALSE)</f>
        <v/>
      </c>
      <c r="K5100" s="5" t="str">
        <f>VLOOKUP(H5100,Mapping!B:H,7,FALSE)</f>
        <v>Sputum Culture</v>
      </c>
      <c r="L5100" s="5" t="e">
        <f>IF(B5100&lt;&gt;0,B5100,IF(M5100=1,I5100,NA()))</f>
        <v>#N/A</v>
      </c>
      <c r="N5100" s="9">
        <f>IFERROR(VLOOKUP(Labs!A5100,Mapping!D:M,10,FALSE),0)</f>
        <v>0</v>
      </c>
    </row>
    <row r="5101" spans="1:14" x14ac:dyDescent="0.25">
      <c r="A5101" s="5" t="str">
        <f>Source!B5101&amp;"|"&amp;Source!K5101</f>
        <v>ZZOS_ERY|FFCU</v>
      </c>
      <c r="B5101" s="5">
        <f>IFERROR(VLOOKUP(Labs!A5101,Mapping!D:E,2,FALSE),0)</f>
        <v>0</v>
      </c>
      <c r="C5101" t="str">
        <f>Source!F5101</f>
        <v>Microbiology</v>
      </c>
      <c r="D5101" s="5" t="str">
        <f>Source!D5101</f>
        <v>Erythromycin</v>
      </c>
      <c r="E5101" s="5" t="str">
        <f>Source!L5101</f>
        <v>Organisms</v>
      </c>
      <c r="F5101" s="5" t="e">
        <f>IF(ISBLANK(Source!E5101),NA(),Source!E5101)</f>
        <v>#N/A</v>
      </c>
      <c r="G5101" s="5">
        <f>Source!I5101</f>
        <v>2</v>
      </c>
      <c r="H5101" s="5" t="str">
        <f>IF(B5101&lt;&gt;0,NA(),Source!B5101)</f>
        <v>ZZOS_ERY</v>
      </c>
      <c r="I5101" s="5" t="str">
        <f>VLOOKUP(H5101,Mapping!B:E,4,FALSE)</f>
        <v>18919-1</v>
      </c>
      <c r="J5101" s="9" t="str">
        <f>VLOOKUP(H5101,Mapping!B:M,12,FALSE)</f>
        <v/>
      </c>
      <c r="K5101" s="5" t="str">
        <f>VLOOKUP(H5101,Mapping!B:H,7,FALSE)</f>
        <v>Wound Culture</v>
      </c>
      <c r="L5101" s="5" t="e">
        <f>IF(B5101&lt;&gt;0,B5101,IF(M5101=1,I5101,NA()))</f>
        <v>#N/A</v>
      </c>
      <c r="N5101" s="9">
        <f>IFERROR(VLOOKUP(Labs!A5101,Mapping!D:M,10,FALSE),0)</f>
        <v>0</v>
      </c>
    </row>
    <row r="5102" spans="1:14" x14ac:dyDescent="0.25">
      <c r="A5102" s="5" t="str">
        <f>Source!B5102&amp;"|"&amp;Source!K5102</f>
        <v>ZZOS_ITR|BVCU</v>
      </c>
      <c r="B5102" s="5">
        <f>IFERROR(VLOOKUP(Labs!A5102,Mapping!D:E,2,FALSE),0)</f>
        <v>0</v>
      </c>
      <c r="C5102" t="str">
        <f>Source!F5102</f>
        <v>Microbiology</v>
      </c>
      <c r="D5102" s="5" t="str">
        <f>Source!D5102</f>
        <v>Itraconazole</v>
      </c>
      <c r="E5102" s="5" t="str">
        <f>Source!L5102</f>
        <v>GU Culture</v>
      </c>
      <c r="F5102" s="5" t="e">
        <f>IF(ISBLANK(Source!E5102),NA(),Source!E5102)</f>
        <v>#N/A</v>
      </c>
      <c r="G5102" s="5">
        <f>Source!I5102</f>
        <v>2</v>
      </c>
      <c r="H5102" s="5" t="str">
        <f>IF(B5102&lt;&gt;0,NA(),Source!B5102)</f>
        <v>ZZOS_ITR</v>
      </c>
      <c r="I5102" s="5">
        <f>VLOOKUP(H5102,Mapping!B:E,4,FALSE)</f>
        <v>0</v>
      </c>
      <c r="J5102" s="9" t="str">
        <f>VLOOKUP(H5102,Mapping!B:M,12,FALSE)</f>
        <v/>
      </c>
      <c r="K5102" s="5" t="str">
        <f>VLOOKUP(H5102,Mapping!B:H,7,FALSE)</f>
        <v>GU Culture</v>
      </c>
      <c r="L5102" s="5" t="e">
        <f>IF(B5102&lt;&gt;0,B5102,IF(M5102=1,I5102,NA()))</f>
        <v>#N/A</v>
      </c>
      <c r="N5102" s="9">
        <f>IFERROR(VLOOKUP(Labs!A5102,Mapping!D:M,10,FALSE),0)</f>
        <v>0</v>
      </c>
    </row>
    <row r="5103" spans="1:14" x14ac:dyDescent="0.25">
      <c r="A5103" s="5" t="str">
        <f>Source!B5103&amp;"|"&amp;Source!K5103</f>
        <v>ZZOS_MER|UMCU</v>
      </c>
      <c r="B5103" s="5">
        <f>IFERROR(VLOOKUP(Labs!A5103,Mapping!D:E,2,FALSE),0)</f>
        <v>0</v>
      </c>
      <c r="C5103" t="str">
        <f>Source!F5103</f>
        <v>Microbiology</v>
      </c>
      <c r="D5103" s="5" t="str">
        <f>Source!D5103</f>
        <v>Meropenem</v>
      </c>
      <c r="E5103" s="5" t="str">
        <f>Source!L5103</f>
        <v>Urine Culture</v>
      </c>
      <c r="F5103" s="5" t="e">
        <f>IF(ISBLANK(Source!E5103),NA(),Source!E5103)</f>
        <v>#N/A</v>
      </c>
      <c r="G5103" s="5">
        <f>Source!I5103</f>
        <v>2</v>
      </c>
      <c r="H5103" s="5" t="str">
        <f>IF(B5103&lt;&gt;0,NA(),Source!B5103)</f>
        <v>ZZOS_MER</v>
      </c>
      <c r="I5103" s="5" t="str">
        <f>VLOOKUP(H5103,Mapping!B:E,4,FALSE)</f>
        <v>18943-1</v>
      </c>
      <c r="J5103" s="9" t="str">
        <f>VLOOKUP(H5103,Mapping!B:M,12,FALSE)</f>
        <v/>
      </c>
      <c r="K5103" s="5" t="str">
        <f>VLOOKUP(H5103,Mapping!B:H,7,FALSE)</f>
        <v>Urine Culture</v>
      </c>
      <c r="L5103" s="5" t="e">
        <f>IF(B5103&lt;&gt;0,B5103,IF(M5103=1,I5103,NA()))</f>
        <v>#N/A</v>
      </c>
      <c r="N5103" s="9">
        <f>IFERROR(VLOOKUP(Labs!A5103,Mapping!D:M,10,FALSE),0)</f>
        <v>0</v>
      </c>
    </row>
    <row r="5104" spans="1:14" x14ac:dyDescent="0.25">
      <c r="A5104" s="5" t="str">
        <f>Source!B5104&amp;"|"&amp;Source!K5104</f>
        <v>ZZOS_AMX|CVCU</v>
      </c>
      <c r="B5104" s="5">
        <f>IFERROR(VLOOKUP(Labs!A5104,Mapping!D:E,2,FALSE),0)</f>
        <v>0</v>
      </c>
      <c r="C5104" t="str">
        <f>Source!F5104</f>
        <v>Microbiology</v>
      </c>
      <c r="D5104" s="5" t="str">
        <f>Source!D5104</f>
        <v>Amoxicillin</v>
      </c>
      <c r="E5104" s="5" t="str">
        <f>Source!L5104</f>
        <v>Culture:</v>
      </c>
      <c r="F5104" s="5" t="e">
        <f>IF(ISBLANK(Source!E5104),NA(),Source!E5104)</f>
        <v>#N/A</v>
      </c>
      <c r="G5104" s="5">
        <f>Source!I5104</f>
        <v>2</v>
      </c>
      <c r="H5104" s="5" t="str">
        <f>IF(B5104&lt;&gt;0,NA(),Source!B5104)</f>
        <v>ZZOS_AMX</v>
      </c>
      <c r="I5104" s="5" t="str">
        <f>VLOOKUP(H5104,Mapping!B:E,4,FALSE)</f>
        <v>18861-5</v>
      </c>
      <c r="J5104" s="9" t="str">
        <f>VLOOKUP(H5104,Mapping!B:M,12,FALSE)</f>
        <v/>
      </c>
      <c r="K5104" s="5" t="str">
        <f>VLOOKUP(H5104,Mapping!B:H,7,FALSE)</f>
        <v>Urine Culture</v>
      </c>
      <c r="L5104" s="5" t="e">
        <f>IF(B5104&lt;&gt;0,B5104,IF(M5104=1,I5104,NA()))</f>
        <v>#N/A</v>
      </c>
      <c r="N5104" s="9">
        <f>IFERROR(VLOOKUP(Labs!A5104,Mapping!D:M,10,FALSE),0)</f>
        <v>0</v>
      </c>
    </row>
    <row r="5105" spans="1:14" x14ac:dyDescent="0.25">
      <c r="A5105" s="5" t="str">
        <f>Source!B5105&amp;"|"&amp;Source!K5105</f>
        <v>ZZOS_MER|W2RC</v>
      </c>
      <c r="B5105" s="5">
        <f>IFERROR(VLOOKUP(Labs!A5105,Mapping!D:E,2,FALSE),0)</f>
        <v>0</v>
      </c>
      <c r="C5105" t="str">
        <f>Source!F5105</f>
        <v>Microbiology</v>
      </c>
      <c r="D5105" s="5" t="str">
        <f>Source!D5105</f>
        <v>Meropenem</v>
      </c>
      <c r="E5105" s="5" t="str">
        <f>Source!L5105</f>
        <v>Culture:</v>
      </c>
      <c r="F5105" s="5" t="e">
        <f>IF(ISBLANK(Source!E5105),NA(),Source!E5105)</f>
        <v>#N/A</v>
      </c>
      <c r="G5105" s="5">
        <f>Source!I5105</f>
        <v>2</v>
      </c>
      <c r="H5105" s="5" t="str">
        <f>IF(B5105&lt;&gt;0,NA(),Source!B5105)</f>
        <v>ZZOS_MER</v>
      </c>
      <c r="I5105" s="5" t="str">
        <f>VLOOKUP(H5105,Mapping!B:E,4,FALSE)</f>
        <v>18943-1</v>
      </c>
      <c r="J5105" s="9" t="str">
        <f>VLOOKUP(H5105,Mapping!B:M,12,FALSE)</f>
        <v/>
      </c>
      <c r="K5105" s="5" t="str">
        <f>VLOOKUP(H5105,Mapping!B:H,7,FALSE)</f>
        <v>Urine Culture</v>
      </c>
      <c r="L5105" s="5" t="e">
        <f>IF(B5105&lt;&gt;0,B5105,IF(M5105=1,I5105,NA()))</f>
        <v>#N/A</v>
      </c>
      <c r="N5105" s="9">
        <f>IFERROR(VLOOKUP(Labs!A5105,Mapping!D:M,10,FALSE),0)</f>
        <v>0</v>
      </c>
    </row>
    <row r="5106" spans="1:14" x14ac:dyDescent="0.25">
      <c r="A5106" s="5" t="str">
        <f>Source!B5106&amp;"|"&amp;Source!K5106</f>
        <v>ZZOS_AMB|GPEC</v>
      </c>
      <c r="B5106" s="5">
        <f>IFERROR(VLOOKUP(Labs!A5106,Mapping!D:E,2,FALSE),0)</f>
        <v>0</v>
      </c>
      <c r="C5106" t="str">
        <f>Source!F5106</f>
        <v>Microbiology</v>
      </c>
      <c r="D5106" s="5" t="str">
        <f>Source!D5106</f>
        <v>Amphotericin B</v>
      </c>
      <c r="E5106" s="5" t="str">
        <f>Source!L5106</f>
        <v>GU Culture</v>
      </c>
      <c r="F5106" s="5" t="e">
        <f>IF(ISBLANK(Source!E5106),NA(),Source!E5106)</f>
        <v>#N/A</v>
      </c>
      <c r="G5106" s="5">
        <f>Source!I5106</f>
        <v>2</v>
      </c>
      <c r="H5106" s="5" t="str">
        <f>IF(B5106&lt;&gt;0,NA(),Source!B5106)</f>
        <v>ZZOS_AMB</v>
      </c>
      <c r="I5106" s="5" t="str">
        <f>VLOOKUP(H5106,Mapping!B:E,4,FALSE)</f>
        <v>18863-1</v>
      </c>
      <c r="J5106" s="9" t="str">
        <f>VLOOKUP(H5106,Mapping!B:M,12,FALSE)</f>
        <v/>
      </c>
      <c r="K5106" s="5" t="str">
        <f>VLOOKUP(H5106,Mapping!B:H,7,FALSE)</f>
        <v>GU Culture</v>
      </c>
      <c r="L5106" s="5" t="e">
        <f>IF(B5106&lt;&gt;0,B5106,IF(M5106=1,I5106,NA()))</f>
        <v>#N/A</v>
      </c>
      <c r="N5106" s="9">
        <f>IFERROR(VLOOKUP(Labs!A5106,Mapping!D:M,10,FALSE),0)</f>
        <v>0</v>
      </c>
    </row>
    <row r="5107" spans="1:14" x14ac:dyDescent="0.25">
      <c r="A5107" s="5" t="str">
        <f>Source!B5107&amp;"|"&amp;Source!K5107</f>
        <v>ZZOS_AMP|TISO</v>
      </c>
      <c r="B5107" s="5">
        <f>IFERROR(VLOOKUP(Labs!A5107,Mapping!D:E,2,FALSE),0)</f>
        <v>0</v>
      </c>
      <c r="C5107" t="str">
        <f>Source!F5107</f>
        <v>Microbiology</v>
      </c>
      <c r="D5107" s="5" t="str">
        <f>Source!D5107</f>
        <v>Ampicillin</v>
      </c>
      <c r="E5107" s="5" t="str">
        <f>Source!L5107</f>
        <v>Culture:</v>
      </c>
      <c r="F5107" s="5" t="e">
        <f>IF(ISBLANK(Source!E5107),NA(),Source!E5107)</f>
        <v>#N/A</v>
      </c>
      <c r="G5107" s="5">
        <f>Source!I5107</f>
        <v>2</v>
      </c>
      <c r="H5107" s="5" t="str">
        <f>IF(B5107&lt;&gt;0,NA(),Source!B5107)</f>
        <v>ZZOS_AMP</v>
      </c>
      <c r="I5107" s="5" t="str">
        <f>VLOOKUP(H5107,Mapping!B:E,4,FALSE)</f>
        <v>18864-9</v>
      </c>
      <c r="J5107" s="9" t="str">
        <f>VLOOKUP(H5107,Mapping!B:M,12,FALSE)</f>
        <v/>
      </c>
      <c r="K5107" s="5" t="str">
        <f>VLOOKUP(H5107,Mapping!B:H,7,FALSE)</f>
        <v>Urine Culture</v>
      </c>
      <c r="L5107" s="5" t="e">
        <f>IF(B5107&lt;&gt;0,B5107,IF(M5107=1,I5107,NA()))</f>
        <v>#N/A</v>
      </c>
      <c r="N5107" s="9">
        <f>IFERROR(VLOOKUP(Labs!A5107,Mapping!D:M,10,FALSE),0)</f>
        <v>0</v>
      </c>
    </row>
    <row r="5108" spans="1:14" x14ac:dyDescent="0.25">
      <c r="A5108" s="5" t="str">
        <f>Source!B5108&amp;"|"&amp;Source!K5108</f>
        <v>ZZOS_ERY|FRCC</v>
      </c>
      <c r="B5108" s="5">
        <f>IFERROR(VLOOKUP(Labs!A5108,Mapping!D:E,2,FALSE),0)</f>
        <v>0</v>
      </c>
      <c r="C5108" t="str">
        <f>Source!F5108</f>
        <v>Microbiology</v>
      </c>
      <c r="D5108" s="5" t="str">
        <f>Source!D5108</f>
        <v>Erythromycin</v>
      </c>
      <c r="E5108" s="5" t="str">
        <f>Source!L5108</f>
        <v>Organisms</v>
      </c>
      <c r="F5108" s="5" t="e">
        <f>IF(ISBLANK(Source!E5108),NA(),Source!E5108)</f>
        <v>#N/A</v>
      </c>
      <c r="G5108" s="5">
        <f>Source!I5108</f>
        <v>2</v>
      </c>
      <c r="H5108" s="5" t="str">
        <f>IF(B5108&lt;&gt;0,NA(),Source!B5108)</f>
        <v>ZZOS_ERY</v>
      </c>
      <c r="I5108" s="5" t="str">
        <f>VLOOKUP(H5108,Mapping!B:E,4,FALSE)</f>
        <v>18919-1</v>
      </c>
      <c r="J5108" s="9" t="str">
        <f>VLOOKUP(H5108,Mapping!B:M,12,FALSE)</f>
        <v/>
      </c>
      <c r="K5108" s="5" t="str">
        <f>VLOOKUP(H5108,Mapping!B:H,7,FALSE)</f>
        <v>Wound Culture</v>
      </c>
      <c r="L5108" s="5" t="e">
        <f>IF(B5108&lt;&gt;0,B5108,IF(M5108=1,I5108,NA()))</f>
        <v>#N/A</v>
      </c>
      <c r="N5108" s="9">
        <f>IFERROR(VLOOKUP(Labs!A5108,Mapping!D:M,10,FALSE),0)</f>
        <v>0</v>
      </c>
    </row>
    <row r="5109" spans="1:14" x14ac:dyDescent="0.25">
      <c r="A5109" s="5" t="str">
        <f>Source!B5109&amp;"|"&amp;Source!K5109</f>
        <v>ZZOS_FLU|MSOC</v>
      </c>
      <c r="B5109" s="5">
        <f>IFERROR(VLOOKUP(Labs!A5109,Mapping!D:E,2,FALSE),0)</f>
        <v>0</v>
      </c>
      <c r="C5109" t="str">
        <f>Source!F5109</f>
        <v>Microbiology</v>
      </c>
      <c r="D5109" s="5" t="str">
        <f>Source!D5109</f>
        <v>Flucloxacillin</v>
      </c>
      <c r="E5109" s="5" t="str">
        <f>Source!L5109</f>
        <v>MSSA - Other (non-nose/groin)</v>
      </c>
      <c r="F5109" s="5" t="e">
        <f>IF(ISBLANK(Source!E5109),NA(),Source!E5109)</f>
        <v>#N/A</v>
      </c>
      <c r="G5109" s="5">
        <f>Source!I5109</f>
        <v>2</v>
      </c>
      <c r="H5109" s="5" t="str">
        <f>IF(B5109&lt;&gt;0,NA(),Source!B5109)</f>
        <v>ZZOS_FLU</v>
      </c>
      <c r="I5109" s="5">
        <f>VLOOKUP(H5109,Mapping!B:E,4,FALSE)</f>
        <v>0</v>
      </c>
      <c r="J5109" s="9" t="str">
        <f>VLOOKUP(H5109,Mapping!B:M,12,FALSE)</f>
        <v/>
      </c>
      <c r="K5109" s="5" t="str">
        <f>VLOOKUP(H5109,Mapping!B:H,7,FALSE)</f>
        <v>Wound Culture</v>
      </c>
      <c r="L5109" s="5" t="e">
        <f>IF(B5109&lt;&gt;0,B5109,IF(M5109=1,I5109,NA()))</f>
        <v>#N/A</v>
      </c>
      <c r="N5109" s="9">
        <f>IFERROR(VLOOKUP(Labs!A5109,Mapping!D:M,10,FALSE),0)</f>
        <v>0</v>
      </c>
    </row>
    <row r="5110" spans="1:14" x14ac:dyDescent="0.25">
      <c r="A5110" s="5" t="str">
        <f>Source!B5110&amp;"|"&amp;Source!K5110</f>
        <v>ZZOS_LEV|TICU</v>
      </c>
      <c r="B5110" s="5">
        <f>IFERROR(VLOOKUP(Labs!A5110,Mapping!D:E,2,FALSE),0)</f>
        <v>0</v>
      </c>
      <c r="C5110" t="str">
        <f>Source!F5110</f>
        <v>Microbiology</v>
      </c>
      <c r="D5110" s="5" t="str">
        <f>Source!D5110</f>
        <v>Levofloxacin</v>
      </c>
      <c r="E5110" s="5" t="str">
        <f>Source!L5110</f>
        <v>Wound Culture</v>
      </c>
      <c r="F5110" s="5" t="e">
        <f>IF(ISBLANK(Source!E5110),NA(),Source!E5110)</f>
        <v>#N/A</v>
      </c>
      <c r="G5110" s="5">
        <f>Source!I5110</f>
        <v>2</v>
      </c>
      <c r="H5110" s="5" t="str">
        <f>IF(B5110&lt;&gt;0,NA(),Source!B5110)</f>
        <v>ZZOS_LEV</v>
      </c>
      <c r="I5110" s="5" t="str">
        <f>VLOOKUP(H5110,Mapping!B:E,4,FALSE)</f>
        <v>20629-2</v>
      </c>
      <c r="J5110" s="9" t="str">
        <f>VLOOKUP(H5110,Mapping!B:M,12,FALSE)</f>
        <v/>
      </c>
      <c r="K5110" s="5" t="str">
        <f>VLOOKUP(H5110,Mapping!B:H,7,FALSE)</f>
        <v>Sputum Culture</v>
      </c>
      <c r="L5110" s="5" t="e">
        <f>IF(B5110&lt;&gt;0,B5110,IF(M5110=1,I5110,NA()))</f>
        <v>#N/A</v>
      </c>
      <c r="N5110" s="9">
        <f>IFERROR(VLOOKUP(Labs!A5110,Mapping!D:M,10,FALSE),0)</f>
        <v>0</v>
      </c>
    </row>
    <row r="5111" spans="1:14" x14ac:dyDescent="0.25">
      <c r="A5111" s="5" t="str">
        <f>Source!B5111&amp;"|"&amp;Source!K5111</f>
        <v>ZZOS_PIP|WCUL</v>
      </c>
      <c r="B5111" s="5">
        <f>IFERROR(VLOOKUP(Labs!A5111,Mapping!D:E,2,FALSE),0)</f>
        <v>0</v>
      </c>
      <c r="C5111" t="str">
        <f>Source!F5111</f>
        <v>Microbiology</v>
      </c>
      <c r="D5111" s="5" t="str">
        <f>Source!D5111</f>
        <v>Piperacillin</v>
      </c>
      <c r="E5111" s="5" t="str">
        <f>Source!L5111</f>
        <v>Wound Culture</v>
      </c>
      <c r="F5111" s="5" t="e">
        <f>IF(ISBLANK(Source!E5111),NA(),Source!E5111)</f>
        <v>#N/A</v>
      </c>
      <c r="G5111" s="5">
        <f>Source!I5111</f>
        <v>2</v>
      </c>
      <c r="H5111" s="5" t="str">
        <f>IF(B5111&lt;&gt;0,NA(),Source!B5111)</f>
        <v>ZZOS_PIP</v>
      </c>
      <c r="I5111" s="5" t="str">
        <f>VLOOKUP(H5111,Mapping!B:E,4,FALSE)</f>
        <v>18969-6</v>
      </c>
      <c r="J5111" s="9" t="str">
        <f>VLOOKUP(H5111,Mapping!B:M,12,FALSE)</f>
        <v/>
      </c>
      <c r="K5111" s="5" t="str">
        <f>VLOOKUP(H5111,Mapping!B:H,7,FALSE)</f>
        <v>Sputum Culture</v>
      </c>
      <c r="L5111" s="5" t="e">
        <f>IF(B5111&lt;&gt;0,B5111,IF(M5111=1,I5111,NA()))</f>
        <v>#N/A</v>
      </c>
      <c r="N5111" s="9">
        <f>IFERROR(VLOOKUP(Labs!A5111,Mapping!D:M,10,FALSE),0)</f>
        <v>0</v>
      </c>
    </row>
    <row r="5112" spans="1:14" x14ac:dyDescent="0.25">
      <c r="A5112" s="5" t="str">
        <f>Source!B5112&amp;"|"&amp;Source!K5112</f>
        <v>ZZOS_CTR|SPIC</v>
      </c>
      <c r="B5112" s="5">
        <f>IFERROR(VLOOKUP(Labs!A5112,Mapping!D:E,2,FALSE),0)</f>
        <v>0</v>
      </c>
      <c r="C5112" t="str">
        <f>Source!F5112</f>
        <v>Microbiology</v>
      </c>
      <c r="D5112" s="5" t="str">
        <f>Source!D5112</f>
        <v>Ceftriaxone</v>
      </c>
      <c r="E5112" s="5" t="str">
        <f>Source!L5112</f>
        <v>ITU/ Immuno Sputum Cult.</v>
      </c>
      <c r="F5112" s="5" t="e">
        <f>IF(ISBLANK(Source!E5112),NA(),Source!E5112)</f>
        <v>#N/A</v>
      </c>
      <c r="G5112" s="5">
        <f>Source!I5112</f>
        <v>2</v>
      </c>
      <c r="H5112" s="5" t="str">
        <f>IF(B5112&lt;&gt;0,NA(),Source!B5112)</f>
        <v>ZZOS_CTR</v>
      </c>
      <c r="I5112" s="5" t="str">
        <f>VLOOKUP(H5112,Mapping!B:E,4,FALSE)</f>
        <v>18895-3</v>
      </c>
      <c r="J5112" s="9" t="str">
        <f>VLOOKUP(H5112,Mapping!B:M,12,FALSE)</f>
        <v/>
      </c>
      <c r="K5112" s="5" t="str">
        <f>VLOOKUP(H5112,Mapping!B:H,7,FALSE)</f>
        <v>Blood culture (aerobic) cult</v>
      </c>
      <c r="L5112" s="5" t="e">
        <f>IF(B5112&lt;&gt;0,B5112,IF(M5112=1,I5112,NA()))</f>
        <v>#N/A</v>
      </c>
      <c r="N5112" s="9">
        <f>IFERROR(VLOOKUP(Labs!A5112,Mapping!D:M,10,FALSE),0)</f>
        <v>0</v>
      </c>
    </row>
    <row r="5113" spans="1:14" x14ac:dyDescent="0.25">
      <c r="A5113" s="5" t="str">
        <f>Source!B5113&amp;"|"&amp;Source!K5113</f>
        <v>ZZOS_MUP|TICU</v>
      </c>
      <c r="B5113" s="5">
        <f>IFERROR(VLOOKUP(Labs!A5113,Mapping!D:E,2,FALSE),0)</f>
        <v>0</v>
      </c>
      <c r="C5113" t="str">
        <f>Source!F5113</f>
        <v>Microbiology</v>
      </c>
      <c r="D5113" s="5" t="str">
        <f>Source!D5113</f>
        <v>Mupirocin</v>
      </c>
      <c r="E5113" s="5" t="str">
        <f>Source!L5113</f>
        <v>Culture:</v>
      </c>
      <c r="F5113" s="5" t="e">
        <f>IF(ISBLANK(Source!E5113),NA(),Source!E5113)</f>
        <v>#N/A</v>
      </c>
      <c r="G5113" s="5">
        <f>Source!I5113</f>
        <v>2</v>
      </c>
      <c r="H5113" s="5" t="str">
        <f>IF(B5113&lt;&gt;0,NA(),Source!B5113)</f>
        <v>ZZOS_MUP</v>
      </c>
      <c r="I5113" s="5" t="str">
        <f>VLOOKUP(H5113,Mapping!B:E,4,FALSE)</f>
        <v>20389-3</v>
      </c>
      <c r="J5113" s="9" t="str">
        <f>VLOOKUP(H5113,Mapping!B:M,12,FALSE)</f>
        <v/>
      </c>
      <c r="K5113" s="5" t="str">
        <f>VLOOKUP(H5113,Mapping!B:H,7,FALSE)</f>
        <v>Upper Respiratory Culture</v>
      </c>
      <c r="L5113" s="5" t="e">
        <f>IF(B5113&lt;&gt;0,B5113,IF(M5113=1,I5113,NA()))</f>
        <v>#N/A</v>
      </c>
      <c r="N5113" s="9">
        <f>IFERROR(VLOOKUP(Labs!A5113,Mapping!D:M,10,FALSE),0)</f>
        <v>0</v>
      </c>
    </row>
    <row r="5114" spans="1:14" x14ac:dyDescent="0.25">
      <c r="A5114" s="5" t="str">
        <f>Source!B5114&amp;"|"&amp;Source!K5114</f>
        <v>ZZOS_PEN|CVCU</v>
      </c>
      <c r="B5114" s="5">
        <f>IFERROR(VLOOKUP(Labs!A5114,Mapping!D:E,2,FALSE),0)</f>
        <v>0</v>
      </c>
      <c r="C5114" t="str">
        <f>Source!F5114</f>
        <v>Microbiology</v>
      </c>
      <c r="D5114" s="5" t="str">
        <f>Source!D5114</f>
        <v>Penicillin</v>
      </c>
      <c r="E5114" s="5" t="str">
        <f>Source!L5114</f>
        <v>Culture:</v>
      </c>
      <c r="F5114" s="5" t="e">
        <f>IF(ISBLANK(Source!E5114),NA(),Source!E5114)</f>
        <v>#N/A</v>
      </c>
      <c r="G5114" s="5">
        <f>Source!I5114</f>
        <v>2</v>
      </c>
      <c r="H5114" s="5" t="str">
        <f>IF(B5114&lt;&gt;0,NA(),Source!B5114)</f>
        <v>ZZOS_PEN</v>
      </c>
      <c r="I5114" s="5" t="str">
        <f>VLOOKUP(H5114,Mapping!B:E,4,FALSE)</f>
        <v>18964-7</v>
      </c>
      <c r="J5114" s="9" t="str">
        <f>VLOOKUP(H5114,Mapping!B:M,12,FALSE)</f>
        <v/>
      </c>
      <c r="K5114" s="5" t="str">
        <f>VLOOKUP(H5114,Mapping!B:H,7,FALSE)</f>
        <v>Wound Culture</v>
      </c>
      <c r="L5114" s="5" t="e">
        <f>IF(B5114&lt;&gt;0,B5114,IF(M5114=1,I5114,NA()))</f>
        <v>#N/A</v>
      </c>
      <c r="N5114" s="9">
        <f>IFERROR(VLOOKUP(Labs!A5114,Mapping!D:M,10,FALSE),0)</f>
        <v>0</v>
      </c>
    </row>
    <row r="5115" spans="1:14" x14ac:dyDescent="0.25">
      <c r="A5115" s="5" t="str">
        <f>Source!B5115&amp;"|"&amp;Source!K5115</f>
        <v>ZZOS_FUC|MRCC</v>
      </c>
      <c r="B5115" s="5">
        <f>IFERROR(VLOOKUP(Labs!A5115,Mapping!D:E,2,FALSE),0)</f>
        <v>0</v>
      </c>
      <c r="C5115" t="str">
        <f>Source!F5115</f>
        <v>Microbiology</v>
      </c>
      <c r="D5115" s="5" t="str">
        <f>Source!D5115</f>
        <v>Fucidin</v>
      </c>
      <c r="E5115" s="5" t="str">
        <f>Source!L5115</f>
        <v>MRSA - Nose &amp; Groin</v>
      </c>
      <c r="F5115" s="5" t="e">
        <f>IF(ISBLANK(Source!E5115),NA(),Source!E5115)</f>
        <v>#N/A</v>
      </c>
      <c r="G5115" s="5">
        <f>Source!I5115</f>
        <v>2</v>
      </c>
      <c r="H5115" s="5" t="str">
        <f>IF(B5115&lt;&gt;0,NA(),Source!B5115)</f>
        <v>ZZOS_FUC</v>
      </c>
      <c r="I5115" s="5" t="str">
        <f>VLOOKUP(H5115,Mapping!B:E,4,FALSE)</f>
        <v>18927-4</v>
      </c>
      <c r="J5115" s="9" t="str">
        <f>VLOOKUP(H5115,Mapping!B:M,12,FALSE)</f>
        <v/>
      </c>
      <c r="K5115" s="5" t="str">
        <f>VLOOKUP(H5115,Mapping!B:H,7,FALSE)</f>
        <v>Wound Culture</v>
      </c>
      <c r="L5115" s="5" t="e">
        <f>IF(B5115&lt;&gt;0,B5115,IF(M5115=1,I5115,NA()))</f>
        <v>#N/A</v>
      </c>
      <c r="N5115" s="9">
        <f>IFERROR(VLOOKUP(Labs!A5115,Mapping!D:M,10,FALSE),0)</f>
        <v>0</v>
      </c>
    </row>
    <row r="5116" spans="1:14" x14ac:dyDescent="0.25">
      <c r="A5116" s="5" t="str">
        <f>Source!B5116&amp;"|"&amp;Source!K5116</f>
        <v>ZZOS_LEV|SPRC</v>
      </c>
      <c r="B5116" s="5">
        <f>IFERROR(VLOOKUP(Labs!A5116,Mapping!D:E,2,FALSE),0)</f>
        <v>0</v>
      </c>
      <c r="C5116" t="str">
        <f>Source!F5116</f>
        <v>Microbiology</v>
      </c>
      <c r="D5116" s="5" t="str">
        <f>Source!D5116</f>
        <v>Levofloxacin</v>
      </c>
      <c r="E5116" s="5" t="str">
        <f>Source!L5116</f>
        <v>Routine Sputum Culture</v>
      </c>
      <c r="F5116" s="5" t="e">
        <f>IF(ISBLANK(Source!E5116),NA(),Source!E5116)</f>
        <v>#N/A</v>
      </c>
      <c r="G5116" s="5">
        <f>Source!I5116</f>
        <v>2</v>
      </c>
      <c r="H5116" s="5" t="str">
        <f>IF(B5116&lt;&gt;0,NA(),Source!B5116)</f>
        <v>ZZOS_LEV</v>
      </c>
      <c r="I5116" s="5" t="str">
        <f>VLOOKUP(H5116,Mapping!B:E,4,FALSE)</f>
        <v>20629-2</v>
      </c>
      <c r="J5116" s="9" t="str">
        <f>VLOOKUP(H5116,Mapping!B:M,12,FALSE)</f>
        <v/>
      </c>
      <c r="K5116" s="5" t="str">
        <f>VLOOKUP(H5116,Mapping!B:H,7,FALSE)</f>
        <v>Sputum Culture</v>
      </c>
      <c r="L5116" s="5" t="e">
        <f>IF(B5116&lt;&gt;0,B5116,IF(M5116=1,I5116,NA()))</f>
        <v>#N/A</v>
      </c>
      <c r="N5116" s="9">
        <f>IFERROR(VLOOKUP(Labs!A5116,Mapping!D:M,10,FALSE),0)</f>
        <v>0</v>
      </c>
    </row>
    <row r="5117" spans="1:14" x14ac:dyDescent="0.25">
      <c r="A5117" s="5" t="str">
        <f>Source!B5117&amp;"|"&amp;Source!K5117</f>
        <v>ZZOS_TRI|BICU</v>
      </c>
      <c r="B5117" s="5">
        <f>IFERROR(VLOOKUP(Labs!A5117,Mapping!D:E,2,FALSE),0)</f>
        <v>0</v>
      </c>
      <c r="C5117" t="str">
        <f>Source!F5117</f>
        <v>Microbiology</v>
      </c>
      <c r="D5117" s="5" t="str">
        <f>Source!D5117</f>
        <v>Trimethoprim</v>
      </c>
      <c r="E5117" s="5" t="str">
        <f>Source!L5117</f>
        <v>Wound Culture</v>
      </c>
      <c r="F5117" s="5" t="e">
        <f>IF(ISBLANK(Source!E5117),NA(),Source!E5117)</f>
        <v>#N/A</v>
      </c>
      <c r="G5117" s="5">
        <f>Source!I5117</f>
        <v>2</v>
      </c>
      <c r="H5117" s="5" t="str">
        <f>IF(B5117&lt;&gt;0,NA(),Source!B5117)</f>
        <v>ZZOS_TRI</v>
      </c>
      <c r="I5117" s="5" t="str">
        <f>VLOOKUP(H5117,Mapping!B:E,4,FALSE)</f>
        <v>18997-7</v>
      </c>
      <c r="J5117" s="9" t="str">
        <f>VLOOKUP(H5117,Mapping!B:M,12,FALSE)</f>
        <v/>
      </c>
      <c r="K5117" s="5" t="str">
        <f>VLOOKUP(H5117,Mapping!B:H,7,FALSE)</f>
        <v>Urine Culture</v>
      </c>
      <c r="L5117" s="5" t="e">
        <f>IF(B5117&lt;&gt;0,B5117,IF(M5117=1,I5117,NA()))</f>
        <v>#N/A</v>
      </c>
      <c r="N5117" s="9">
        <f>IFERROR(VLOOKUP(Labs!A5117,Mapping!D:M,10,FALSE),0)</f>
        <v>0</v>
      </c>
    </row>
    <row r="5118" spans="1:14" x14ac:dyDescent="0.25">
      <c r="A5118" s="5" t="str">
        <f>Source!B5118&amp;"|"&amp;Source!K5118</f>
        <v>ZZOS_VAN|CSCU</v>
      </c>
      <c r="B5118" s="5">
        <f>IFERROR(VLOOKUP(Labs!A5118,Mapping!D:E,2,FALSE),0)</f>
        <v>0</v>
      </c>
      <c r="C5118" t="str">
        <f>Source!F5118</f>
        <v>Microbiology</v>
      </c>
      <c r="D5118" s="5" t="str">
        <f>Source!D5118</f>
        <v>Vancomycin</v>
      </c>
      <c r="E5118" s="5" t="str">
        <f>Source!L5118</f>
        <v>Culture:</v>
      </c>
      <c r="F5118" s="5" t="e">
        <f>IF(ISBLANK(Source!E5118),NA(),Source!E5118)</f>
        <v>#N/A</v>
      </c>
      <c r="G5118" s="5">
        <f>Source!I5118</f>
        <v>2</v>
      </c>
      <c r="H5118" s="5" t="str">
        <f>IF(B5118&lt;&gt;0,NA(),Source!B5118)</f>
        <v>ZZOS_VAN</v>
      </c>
      <c r="I5118" s="5" t="str">
        <f>VLOOKUP(H5118,Mapping!B:E,4,FALSE)</f>
        <v>19000-9</v>
      </c>
      <c r="J5118" s="9" t="str">
        <f>VLOOKUP(H5118,Mapping!B:M,12,FALSE)</f>
        <v/>
      </c>
      <c r="K5118" s="5" t="str">
        <f>VLOOKUP(H5118,Mapping!B:H,7,FALSE)</f>
        <v>Wound Culture</v>
      </c>
      <c r="L5118" s="5" t="e">
        <f>IF(B5118&lt;&gt;0,B5118,IF(M5118=1,I5118,NA()))</f>
        <v>#N/A</v>
      </c>
      <c r="N5118" s="9">
        <f>IFERROR(VLOOKUP(Labs!A5118,Mapping!D:M,10,FALSE),0)</f>
        <v>0</v>
      </c>
    </row>
    <row r="5119" spans="1:14" x14ac:dyDescent="0.25">
      <c r="A5119" s="5" t="str">
        <f>Source!B5119&amp;"|"&amp;Source!K5119</f>
        <v>ZZOS_FOS|TISO</v>
      </c>
      <c r="B5119" s="5">
        <f>IFERROR(VLOOKUP(Labs!A5119,Mapping!D:E,2,FALSE),0)</f>
        <v>0</v>
      </c>
      <c r="C5119" t="str">
        <f>Source!F5119</f>
        <v>Microbiology</v>
      </c>
      <c r="D5119" s="5" t="str">
        <f>Source!D5119</f>
        <v>Fosfomycin</v>
      </c>
      <c r="E5119" s="5" t="str">
        <f>Source!L5119</f>
        <v>Culture:</v>
      </c>
      <c r="F5119" s="5" t="e">
        <f>IF(ISBLANK(Source!E5119),NA(),Source!E5119)</f>
        <v>#N/A</v>
      </c>
      <c r="G5119" s="5">
        <f>Source!I5119</f>
        <v>2</v>
      </c>
      <c r="H5119" s="5" t="str">
        <f>IF(B5119&lt;&gt;0,NA(),Source!B5119)</f>
        <v>ZZOS_FOS</v>
      </c>
      <c r="I5119" s="5" t="str">
        <f>VLOOKUP(H5119,Mapping!B:E,4,FALSE)</f>
        <v>25596-8</v>
      </c>
      <c r="J5119" s="9" t="str">
        <f>VLOOKUP(H5119,Mapping!B:M,12,FALSE)</f>
        <v/>
      </c>
      <c r="K5119" s="5" t="str">
        <f>VLOOKUP(H5119,Mapping!B:H,7,FALSE)</f>
        <v>Urine Culture</v>
      </c>
      <c r="L5119" s="5" t="e">
        <f>IF(B5119&lt;&gt;0,B5119,IF(M5119=1,I5119,NA()))</f>
        <v>#N/A</v>
      </c>
      <c r="N5119" s="9">
        <f>IFERROR(VLOOKUP(Labs!A5119,Mapping!D:M,10,FALSE),0)</f>
        <v>0</v>
      </c>
    </row>
    <row r="5120" spans="1:14" x14ac:dyDescent="0.25">
      <c r="A5120" s="5" t="str">
        <f>Source!B5120&amp;"|"&amp;Source!K5120</f>
        <v>ZZOS_MER|USRC</v>
      </c>
      <c r="B5120" s="5">
        <f>IFERROR(VLOOKUP(Labs!A5120,Mapping!D:E,2,FALSE),0)</f>
        <v>0</v>
      </c>
      <c r="C5120" t="str">
        <f>Source!F5120</f>
        <v>Microbiology</v>
      </c>
      <c r="D5120" s="5" t="str">
        <f>Source!D5120</f>
        <v>Meropenem</v>
      </c>
      <c r="E5120" s="5" t="str">
        <f>Source!L5120</f>
        <v>Urine Culture</v>
      </c>
      <c r="F5120" s="5" t="e">
        <f>IF(ISBLANK(Source!E5120),NA(),Source!E5120)</f>
        <v>#N/A</v>
      </c>
      <c r="G5120" s="5">
        <f>Source!I5120</f>
        <v>2</v>
      </c>
      <c r="H5120" s="5" t="str">
        <f>IF(B5120&lt;&gt;0,NA(),Source!B5120)</f>
        <v>ZZOS_MER</v>
      </c>
      <c r="I5120" s="5" t="str">
        <f>VLOOKUP(H5120,Mapping!B:E,4,FALSE)</f>
        <v>18943-1</v>
      </c>
      <c r="J5120" s="9" t="str">
        <f>VLOOKUP(H5120,Mapping!B:M,12,FALSE)</f>
        <v/>
      </c>
      <c r="K5120" s="5" t="str">
        <f>VLOOKUP(H5120,Mapping!B:H,7,FALSE)</f>
        <v>Urine Culture</v>
      </c>
      <c r="L5120" s="5" t="e">
        <f>IF(B5120&lt;&gt;0,B5120,IF(M5120=1,I5120,NA()))</f>
        <v>#N/A</v>
      </c>
      <c r="N5120" s="9">
        <f>IFERROR(VLOOKUP(Labs!A5120,Mapping!D:M,10,FALSE),0)</f>
        <v>0</v>
      </c>
    </row>
    <row r="5121" spans="1:14" x14ac:dyDescent="0.25">
      <c r="A5121" s="5" t="str">
        <f>Source!B5121&amp;"|"&amp;Source!K5121</f>
        <v>ZZOS_MET|MOCU</v>
      </c>
      <c r="B5121" s="5">
        <f>IFERROR(VLOOKUP(Labs!A5121,Mapping!D:E,2,FALSE),0)</f>
        <v>0</v>
      </c>
      <c r="C5121" t="str">
        <f>Source!F5121</f>
        <v>Microbiology</v>
      </c>
      <c r="D5121" s="5" t="str">
        <f>Source!D5121</f>
        <v>Metronidazole</v>
      </c>
      <c r="E5121" s="5" t="str">
        <f>Source!L5121</f>
        <v>Upper Respiratory Culture</v>
      </c>
      <c r="F5121" s="5" t="e">
        <f>IF(ISBLANK(Source!E5121),NA(),Source!E5121)</f>
        <v>#N/A</v>
      </c>
      <c r="G5121" s="5">
        <f>Source!I5121</f>
        <v>2</v>
      </c>
      <c r="H5121" s="5" t="str">
        <f>IF(B5121&lt;&gt;0,NA(),Source!B5121)</f>
        <v>ZZOS_MET</v>
      </c>
      <c r="I5121" s="5" t="str">
        <f>VLOOKUP(H5121,Mapping!B:E,4,FALSE)</f>
        <v>18946-4</v>
      </c>
      <c r="J5121" s="9" t="str">
        <f>VLOOKUP(H5121,Mapping!B:M,12,FALSE)</f>
        <v/>
      </c>
      <c r="K5121" s="5" t="str">
        <f>VLOOKUP(H5121,Mapping!B:H,7,FALSE)</f>
        <v>Wound Culture</v>
      </c>
      <c r="L5121" s="5" t="e">
        <f>IF(B5121&lt;&gt;0,B5121,IF(M5121=1,I5121,NA()))</f>
        <v>#N/A</v>
      </c>
      <c r="N5121" s="9">
        <f>IFERROR(VLOOKUP(Labs!A5121,Mapping!D:M,10,FALSE),0)</f>
        <v>0</v>
      </c>
    </row>
    <row r="5122" spans="1:14" x14ac:dyDescent="0.25">
      <c r="A5122" s="5" t="str">
        <f>Source!B5122&amp;"|"&amp;Source!K5122</f>
        <v>ZZOS_PEN|USRC</v>
      </c>
      <c r="B5122" s="5">
        <f>IFERROR(VLOOKUP(Labs!A5122,Mapping!D:E,2,FALSE),0)</f>
        <v>0</v>
      </c>
      <c r="C5122" t="str">
        <f>Source!F5122</f>
        <v>Microbiology</v>
      </c>
      <c r="D5122" s="5" t="str">
        <f>Source!D5122</f>
        <v>Penicillin</v>
      </c>
      <c r="E5122" s="5" t="str">
        <f>Source!L5122</f>
        <v>Urine Culture</v>
      </c>
      <c r="F5122" s="5" t="e">
        <f>IF(ISBLANK(Source!E5122),NA(),Source!E5122)</f>
        <v>#N/A</v>
      </c>
      <c r="G5122" s="5">
        <f>Source!I5122</f>
        <v>2</v>
      </c>
      <c r="H5122" s="5" t="str">
        <f>IF(B5122&lt;&gt;0,NA(),Source!B5122)</f>
        <v>ZZOS_PEN</v>
      </c>
      <c r="I5122" s="5" t="str">
        <f>VLOOKUP(H5122,Mapping!B:E,4,FALSE)</f>
        <v>18964-7</v>
      </c>
      <c r="J5122" s="9" t="str">
        <f>VLOOKUP(H5122,Mapping!B:M,12,FALSE)</f>
        <v/>
      </c>
      <c r="K5122" s="5" t="str">
        <f>VLOOKUP(H5122,Mapping!B:H,7,FALSE)</f>
        <v>Wound Culture</v>
      </c>
      <c r="L5122" s="5" t="e">
        <f>IF(B5122&lt;&gt;0,B5122,IF(M5122=1,I5122,NA()))</f>
        <v>#N/A</v>
      </c>
      <c r="N5122" s="9">
        <f>IFERROR(VLOOKUP(Labs!A5122,Mapping!D:M,10,FALSE),0)</f>
        <v>0</v>
      </c>
    </row>
    <row r="5123" spans="1:14" x14ac:dyDescent="0.25">
      <c r="A5123" s="5" t="str">
        <f>Source!B5123&amp;"|"&amp;Source!K5123</f>
        <v>ZZOS_TOB|SMCU</v>
      </c>
      <c r="B5123" s="5">
        <f>IFERROR(VLOOKUP(Labs!A5123,Mapping!D:E,2,FALSE),0)</f>
        <v>0</v>
      </c>
      <c r="C5123" t="str">
        <f>Source!F5123</f>
        <v>Microbiology</v>
      </c>
      <c r="D5123" s="5" t="str">
        <f>Source!D5123</f>
        <v>Tobramycin</v>
      </c>
      <c r="E5123" s="5" t="str">
        <f>Source!L5123</f>
        <v>Sputum Culture</v>
      </c>
      <c r="F5123" s="5" t="e">
        <f>IF(ISBLANK(Source!E5123),NA(),Source!E5123)</f>
        <v>#N/A</v>
      </c>
      <c r="G5123" s="5">
        <f>Source!I5123</f>
        <v>2</v>
      </c>
      <c r="H5123" s="5" t="str">
        <f>IF(B5123&lt;&gt;0,NA(),Source!B5123)</f>
        <v>ZZOS_TOB</v>
      </c>
      <c r="I5123" s="5" t="str">
        <f>VLOOKUP(H5123,Mapping!B:E,4,FALSE)</f>
        <v>18996-9</v>
      </c>
      <c r="J5123" s="9" t="str">
        <f>VLOOKUP(H5123,Mapping!B:M,12,FALSE)</f>
        <v/>
      </c>
      <c r="K5123" s="5" t="str">
        <f>VLOOKUP(H5123,Mapping!B:H,7,FALSE)</f>
        <v>Urine Culture</v>
      </c>
      <c r="L5123" s="5" t="e">
        <f>IF(B5123&lt;&gt;0,B5123,IF(M5123=1,I5123,NA()))</f>
        <v>#N/A</v>
      </c>
      <c r="N5123" s="9">
        <f>IFERROR(VLOOKUP(Labs!A5123,Mapping!D:M,10,FALSE),0)</f>
        <v>0</v>
      </c>
    </row>
    <row r="5124" spans="1:14" x14ac:dyDescent="0.25">
      <c r="A5124" s="5" t="str">
        <f>Source!B5124&amp;"|"&amp;Source!K5124</f>
        <v>ZZOS_VAN|GUCU</v>
      </c>
      <c r="B5124" s="5">
        <f>IFERROR(VLOOKUP(Labs!A5124,Mapping!D:E,2,FALSE),0)</f>
        <v>0</v>
      </c>
      <c r="C5124" t="str">
        <f>Source!F5124</f>
        <v>Microbiology</v>
      </c>
      <c r="D5124" s="5" t="str">
        <f>Source!D5124</f>
        <v>Vancomycin</v>
      </c>
      <c r="E5124" s="5" t="str">
        <f>Source!L5124</f>
        <v>SSSAB &amp; SLIDES</v>
      </c>
      <c r="F5124" s="5" t="e">
        <f>IF(ISBLANK(Source!E5124),NA(),Source!E5124)</f>
        <v>#N/A</v>
      </c>
      <c r="G5124" s="5">
        <f>Source!I5124</f>
        <v>2</v>
      </c>
      <c r="H5124" s="5" t="str">
        <f>IF(B5124&lt;&gt;0,NA(),Source!B5124)</f>
        <v>ZZOS_VAN</v>
      </c>
      <c r="I5124" s="5" t="str">
        <f>VLOOKUP(H5124,Mapping!B:E,4,FALSE)</f>
        <v>19000-9</v>
      </c>
      <c r="J5124" s="9" t="str">
        <f>VLOOKUP(H5124,Mapping!B:M,12,FALSE)</f>
        <v/>
      </c>
      <c r="K5124" s="5" t="str">
        <f>VLOOKUP(H5124,Mapping!B:H,7,FALSE)</f>
        <v>Wound Culture</v>
      </c>
      <c r="L5124" s="5" t="e">
        <f>IF(B5124&lt;&gt;0,B5124,IF(M5124=1,I5124,NA()))</f>
        <v>#N/A</v>
      </c>
      <c r="N5124" s="9">
        <f>IFERROR(VLOOKUP(Labs!A5124,Mapping!D:M,10,FALSE),0)</f>
        <v>0</v>
      </c>
    </row>
    <row r="5125" spans="1:14" x14ac:dyDescent="0.25">
      <c r="A5125" s="5" t="str">
        <f>Source!B5125&amp;"|"&amp;Source!K5125</f>
        <v>ZZOS_CIP|BACU</v>
      </c>
      <c r="B5125" s="5">
        <f>IFERROR(VLOOKUP(Labs!A5125,Mapping!D:E,2,FALSE),0)</f>
        <v>0</v>
      </c>
      <c r="C5125" t="str">
        <f>Source!F5125</f>
        <v>Microbiology</v>
      </c>
      <c r="D5125" s="5" t="str">
        <f>Source!D5125</f>
        <v>Ciprofloxacin</v>
      </c>
      <c r="E5125" s="5" t="str">
        <f>Source!L5125</f>
        <v>Culture:</v>
      </c>
      <c r="F5125" s="5" t="e">
        <f>IF(ISBLANK(Source!E5125),NA(),Source!E5125)</f>
        <v>#N/A</v>
      </c>
      <c r="G5125" s="5">
        <f>Source!I5125</f>
        <v>2</v>
      </c>
      <c r="H5125" s="5" t="str">
        <f>IF(B5125&lt;&gt;0,NA(),Source!B5125)</f>
        <v>ZZOS_CIP</v>
      </c>
      <c r="I5125" s="5" t="str">
        <f>VLOOKUP(H5125,Mapping!B:E,4,FALSE)</f>
        <v>18906-8</v>
      </c>
      <c r="J5125" s="9" t="str">
        <f>VLOOKUP(H5125,Mapping!B:M,12,FALSE)</f>
        <v/>
      </c>
      <c r="K5125" s="5" t="str">
        <f>VLOOKUP(H5125,Mapping!B:H,7,FALSE)</f>
        <v>Urine Culture</v>
      </c>
      <c r="L5125" s="5" t="e">
        <f>IF(B5125&lt;&gt;0,B5125,IF(M5125=1,I5125,NA()))</f>
        <v>#N/A</v>
      </c>
      <c r="N5125" s="9">
        <f>IFERROR(VLOOKUP(Labs!A5125,Mapping!D:M,10,FALSE),0)</f>
        <v>0</v>
      </c>
    </row>
    <row r="5126" spans="1:14" x14ac:dyDescent="0.25">
      <c r="A5126" s="5" t="str">
        <f>Source!B5126&amp;"|"&amp;Source!K5126</f>
        <v>ZZOS_FLU|UMCU</v>
      </c>
      <c r="B5126" s="5">
        <f>IFERROR(VLOOKUP(Labs!A5126,Mapping!D:E,2,FALSE),0)</f>
        <v>0</v>
      </c>
      <c r="C5126" t="str">
        <f>Source!F5126</f>
        <v>Microbiology</v>
      </c>
      <c r="D5126" s="5" t="str">
        <f>Source!D5126</f>
        <v>Flucloxacillin</v>
      </c>
      <c r="E5126" s="5" t="str">
        <f>Source!L5126</f>
        <v>Urine Culture</v>
      </c>
      <c r="F5126" s="5" t="e">
        <f>IF(ISBLANK(Source!E5126),NA(),Source!E5126)</f>
        <v>#N/A</v>
      </c>
      <c r="G5126" s="5">
        <f>Source!I5126</f>
        <v>2</v>
      </c>
      <c r="H5126" s="5" t="str">
        <f>IF(B5126&lt;&gt;0,NA(),Source!B5126)</f>
        <v>ZZOS_FLU</v>
      </c>
      <c r="I5126" s="5">
        <f>VLOOKUP(H5126,Mapping!B:E,4,FALSE)</f>
        <v>0</v>
      </c>
      <c r="J5126" s="9" t="str">
        <f>VLOOKUP(H5126,Mapping!B:M,12,FALSE)</f>
        <v/>
      </c>
      <c r="K5126" s="5" t="str">
        <f>VLOOKUP(H5126,Mapping!B:H,7,FALSE)</f>
        <v>Wound Culture</v>
      </c>
      <c r="L5126" s="5" t="e">
        <f>IF(B5126&lt;&gt;0,B5126,IF(M5126=1,I5126,NA()))</f>
        <v>#N/A</v>
      </c>
      <c r="N5126" s="9">
        <f>IFERROR(VLOOKUP(Labs!A5126,Mapping!D:M,10,FALSE),0)</f>
        <v>0</v>
      </c>
    </row>
    <row r="5127" spans="1:14" x14ac:dyDescent="0.25">
      <c r="A5127" s="5" t="str">
        <f>Source!B5127&amp;"|"&amp;Source!K5127</f>
        <v>ZZOS_SXT|MBCC</v>
      </c>
      <c r="B5127" s="5">
        <f>IFERROR(VLOOKUP(Labs!A5127,Mapping!D:E,2,FALSE),0)</f>
        <v>0</v>
      </c>
      <c r="C5127" t="str">
        <f>Source!F5127</f>
        <v>Microbiology</v>
      </c>
      <c r="D5127" s="5" t="str">
        <f>Source!D5127</f>
        <v>Co-trimoxazole</v>
      </c>
      <c r="E5127" s="5" t="str">
        <f>Source!L5127</f>
        <v>MRSA &amp; MSSA - Nose &amp; Groin</v>
      </c>
      <c r="F5127" s="5" t="e">
        <f>IF(ISBLANK(Source!E5127),NA(),Source!E5127)</f>
        <v>#N/A</v>
      </c>
      <c r="G5127" s="5">
        <f>Source!I5127</f>
        <v>2</v>
      </c>
      <c r="H5127" s="5" t="str">
        <f>IF(B5127&lt;&gt;0,NA(),Source!B5127)</f>
        <v>ZZOS_SXT</v>
      </c>
      <c r="I5127" s="5" t="str">
        <f>VLOOKUP(H5127,Mapping!B:E,4,FALSE)</f>
        <v>18998-5</v>
      </c>
      <c r="J5127" s="9" t="str">
        <f>VLOOKUP(H5127,Mapping!B:M,12,FALSE)</f>
        <v/>
      </c>
      <c r="K5127" s="5" t="str">
        <f>VLOOKUP(H5127,Mapping!B:H,7,FALSE)</f>
        <v>Urine Culture</v>
      </c>
      <c r="L5127" s="5" t="e">
        <f>IF(B5127&lt;&gt;0,B5127,IF(M5127=1,I5127,NA()))</f>
        <v>#N/A</v>
      </c>
      <c r="N5127" s="9">
        <f>IFERROR(VLOOKUP(Labs!A5127,Mapping!D:M,10,FALSE),0)</f>
        <v>0</v>
      </c>
    </row>
    <row r="5128" spans="1:14" x14ac:dyDescent="0.25">
      <c r="A5128" s="5" t="str">
        <f>Source!B5128&amp;"|"&amp;Source!K5128</f>
        <v>ZZOS_SXT|WGCU</v>
      </c>
      <c r="B5128" s="5">
        <f>IFERROR(VLOOKUP(Labs!A5128,Mapping!D:E,2,FALSE),0)</f>
        <v>0</v>
      </c>
      <c r="C5128" t="str">
        <f>Source!F5128</f>
        <v>Microbiology</v>
      </c>
      <c r="D5128" s="5" t="str">
        <f>Source!D5128</f>
        <v>Co-trimoxazole</v>
      </c>
      <c r="E5128" s="5" t="str">
        <f>Source!L5128</f>
        <v>Culture:</v>
      </c>
      <c r="F5128" s="5" t="e">
        <f>IF(ISBLANK(Source!E5128),NA(),Source!E5128)</f>
        <v>#N/A</v>
      </c>
      <c r="G5128" s="5">
        <f>Source!I5128</f>
        <v>2</v>
      </c>
      <c r="H5128" s="5" t="str">
        <f>IF(B5128&lt;&gt;0,NA(),Source!B5128)</f>
        <v>ZZOS_SXT</v>
      </c>
      <c r="I5128" s="5" t="str">
        <f>VLOOKUP(H5128,Mapping!B:E,4,FALSE)</f>
        <v>18998-5</v>
      </c>
      <c r="J5128" s="9" t="str">
        <f>VLOOKUP(H5128,Mapping!B:M,12,FALSE)</f>
        <v/>
      </c>
      <c r="K5128" s="5" t="str">
        <f>VLOOKUP(H5128,Mapping!B:H,7,FALSE)</f>
        <v>Urine Culture</v>
      </c>
      <c r="L5128" s="5" t="e">
        <f>IF(B5128&lt;&gt;0,B5128,IF(M5128=1,I5128,NA()))</f>
        <v>#N/A</v>
      </c>
      <c r="N5128" s="9">
        <f>IFERROR(VLOOKUP(Labs!A5128,Mapping!D:M,10,FALSE),0)</f>
        <v>0</v>
      </c>
    </row>
    <row r="5129" spans="1:14" x14ac:dyDescent="0.25">
      <c r="A5129" s="5" t="str">
        <f>Source!B5129&amp;"|"&amp;Source!K5129</f>
        <v>ZZOS_ANI|GCUL</v>
      </c>
      <c r="B5129" s="5">
        <f>IFERROR(VLOOKUP(Labs!A5129,Mapping!D:E,2,FALSE),0)</f>
        <v>0</v>
      </c>
      <c r="C5129" t="str">
        <f>Source!F5129</f>
        <v>Microbiology</v>
      </c>
      <c r="D5129" s="5" t="str">
        <f>Source!D5129</f>
        <v>Anidulafungin</v>
      </c>
      <c r="E5129" s="5" t="str">
        <f>Source!L5129</f>
        <v>GU Culture</v>
      </c>
      <c r="F5129" s="5" t="e">
        <f>IF(ISBLANK(Source!E5129),NA(),Source!E5129)</f>
        <v>#N/A</v>
      </c>
      <c r="G5129" s="5">
        <f>Source!I5129</f>
        <v>2</v>
      </c>
      <c r="H5129" s="5" t="str">
        <f>IF(B5129&lt;&gt;0,NA(),Source!B5129)</f>
        <v>ZZOS_ANI</v>
      </c>
      <c r="I5129" s="5" t="str">
        <f>VLOOKUP(H5129,Mapping!B:E,4,FALSE)</f>
        <v>57095-2</v>
      </c>
      <c r="J5129" s="9" t="str">
        <f>VLOOKUP(H5129,Mapping!B:M,12,FALSE)</f>
        <v/>
      </c>
      <c r="K5129" s="5" t="str">
        <f>VLOOKUP(H5129,Mapping!B:H,7,FALSE)</f>
        <v>Upper Respiratory Culture</v>
      </c>
      <c r="L5129" s="5" t="e">
        <f>IF(B5129&lt;&gt;0,B5129,IF(M5129=1,I5129,NA()))</f>
        <v>#N/A</v>
      </c>
      <c r="N5129" s="9">
        <f>IFERROR(VLOOKUP(Labs!A5129,Mapping!D:M,10,FALSE),0)</f>
        <v>0</v>
      </c>
    </row>
    <row r="5130" spans="1:14" x14ac:dyDescent="0.25">
      <c r="A5130" s="5" t="str">
        <f>Source!B5130&amp;"|"&amp;Source!K5130</f>
        <v>ZZOS_CHL|W2CC</v>
      </c>
      <c r="B5130" s="5">
        <f>IFERROR(VLOOKUP(Labs!A5130,Mapping!D:E,2,FALSE),0)</f>
        <v>0</v>
      </c>
      <c r="C5130" t="str">
        <f>Source!F5130</f>
        <v>Microbiology</v>
      </c>
      <c r="D5130" s="5" t="str">
        <f>Source!D5130</f>
        <v>Chloramphenicol</v>
      </c>
      <c r="E5130" s="5" t="str">
        <f>Source!L5130</f>
        <v>Culture:</v>
      </c>
      <c r="F5130" s="5" t="e">
        <f>IF(ISBLANK(Source!E5130),NA(),Source!E5130)</f>
        <v>#N/A</v>
      </c>
      <c r="G5130" s="5">
        <f>Source!I5130</f>
        <v>2</v>
      </c>
      <c r="H5130" s="5" t="str">
        <f>IF(B5130&lt;&gt;0,NA(),Source!B5130)</f>
        <v>ZZOS_CHL</v>
      </c>
      <c r="I5130" s="5" t="str">
        <f>VLOOKUP(H5130,Mapping!B:E,4,FALSE)</f>
        <v>18903-5</v>
      </c>
      <c r="J5130" s="9" t="str">
        <f>VLOOKUP(H5130,Mapping!B:M,12,FALSE)</f>
        <v/>
      </c>
      <c r="K5130" s="5" t="str">
        <f>VLOOKUP(H5130,Mapping!B:H,7,FALSE)</f>
        <v>Wound Culture</v>
      </c>
      <c r="L5130" s="5" t="e">
        <f>IF(B5130&lt;&gt;0,B5130,IF(M5130=1,I5130,NA()))</f>
        <v>#N/A</v>
      </c>
      <c r="N5130" s="9">
        <f>IFERROR(VLOOKUP(Labs!A5130,Mapping!D:M,10,FALSE),0)</f>
        <v>0</v>
      </c>
    </row>
    <row r="5131" spans="1:14" x14ac:dyDescent="0.25">
      <c r="A5131" s="5" t="str">
        <f>Source!B5131&amp;"|"&amp;Source!K5131</f>
        <v>ZZOS_CLA|NCUL</v>
      </c>
      <c r="B5131" s="5">
        <f>IFERROR(VLOOKUP(Labs!A5131,Mapping!D:E,2,FALSE),0)</f>
        <v>0</v>
      </c>
      <c r="C5131" t="str">
        <f>Source!F5131</f>
        <v>Microbiology</v>
      </c>
      <c r="D5131" s="5" t="str">
        <f>Source!D5131</f>
        <v>Clarithromycin</v>
      </c>
      <c r="E5131" s="5" t="str">
        <f>Source!L5131</f>
        <v>Blood culture (anaerobic) cult</v>
      </c>
      <c r="F5131" s="5" t="e">
        <f>IF(ISBLANK(Source!E5131),NA(),Source!E5131)</f>
        <v>#N/A</v>
      </c>
      <c r="G5131" s="5">
        <f>Source!I5131</f>
        <v>2</v>
      </c>
      <c r="H5131" s="5" t="str">
        <f>IF(B5131&lt;&gt;0,NA(),Source!B5131)</f>
        <v>ZZOS_CLA</v>
      </c>
      <c r="I5131" s="5" t="str">
        <f>VLOOKUP(H5131,Mapping!B:E,4,FALSE)</f>
        <v>18907-6</v>
      </c>
      <c r="J5131" s="9" t="str">
        <f>VLOOKUP(H5131,Mapping!B:M,12,FALSE)</f>
        <v/>
      </c>
      <c r="K5131" s="5" t="str">
        <f>VLOOKUP(H5131,Mapping!B:H,7,FALSE)</f>
        <v>Sputum Culture</v>
      </c>
      <c r="L5131" s="5" t="e">
        <f>IF(B5131&lt;&gt;0,B5131,IF(M5131=1,I5131,NA()))</f>
        <v>#N/A</v>
      </c>
      <c r="N5131" s="9">
        <f>IFERROR(VLOOKUP(Labs!A5131,Mapping!D:M,10,FALSE),0)</f>
        <v>0</v>
      </c>
    </row>
    <row r="5132" spans="1:14" x14ac:dyDescent="0.25">
      <c r="A5132" s="5" t="str">
        <f>Source!B5132&amp;"|"&amp;Source!K5132</f>
        <v>ZZOS_ERY|WCUL</v>
      </c>
      <c r="B5132" s="5" t="str">
        <f>IFERROR(VLOOKUP(Labs!A5132,Mapping!D:E,2,FALSE),0)</f>
        <v>18919-1</v>
      </c>
      <c r="C5132" t="str">
        <f>Source!F5132</f>
        <v>Microbiology</v>
      </c>
      <c r="D5132" s="5" t="str">
        <f>Source!D5132</f>
        <v>Erythromycin</v>
      </c>
      <c r="E5132" s="5" t="str">
        <f>Source!L5132</f>
        <v>Culture:</v>
      </c>
      <c r="F5132" s="5" t="e">
        <f>IF(ISBLANK(Source!E5132),NA(),Source!E5132)</f>
        <v>#N/A</v>
      </c>
      <c r="G5132" s="5">
        <f>Source!I5132</f>
        <v>2</v>
      </c>
      <c r="H5132" s="5" t="e">
        <f>IF(B5132&lt;&gt;0,NA(),Source!B5132)</f>
        <v>#N/A</v>
      </c>
      <c r="I5132" s="5" t="e">
        <f>VLOOKUP(H5132,Mapping!B:E,4,FALSE)</f>
        <v>#N/A</v>
      </c>
      <c r="J5132" s="9" t="e">
        <f>VLOOKUP(H5132,Mapping!B:M,12,FALSE)</f>
        <v>#N/A</v>
      </c>
      <c r="K5132" s="5" t="e">
        <f>VLOOKUP(H5132,Mapping!B:H,7,FALSE)</f>
        <v>#N/A</v>
      </c>
      <c r="L5132" s="5" t="str">
        <f>IF(B5132&lt;&gt;0,B5132,IF(M5132=1,I5132,NA()))</f>
        <v>18919-1</v>
      </c>
      <c r="N5132" s="9" t="str">
        <f>IFERROR(VLOOKUP(Labs!A5132,Mapping!D:M,10,FALSE),0)</f>
        <v/>
      </c>
    </row>
    <row r="5133" spans="1:14" x14ac:dyDescent="0.25">
      <c r="A5133" s="5" t="str">
        <f>Source!B5133&amp;"|"&amp;Source!K5133</f>
        <v>ZZOS_GEN|SECU</v>
      </c>
      <c r="B5133" s="5">
        <f>IFERROR(VLOOKUP(Labs!A5133,Mapping!D:E,2,FALSE),0)</f>
        <v>0</v>
      </c>
      <c r="C5133" t="str">
        <f>Source!F5133</f>
        <v>Microbiology</v>
      </c>
      <c r="D5133" s="5" t="str">
        <f>Source!D5133</f>
        <v>Gentamicin</v>
      </c>
      <c r="E5133" s="5" t="str">
        <f>Source!L5133</f>
        <v>Culture:</v>
      </c>
      <c r="F5133" s="5" t="e">
        <f>IF(ISBLANK(Source!E5133),NA(),Source!E5133)</f>
        <v>#N/A</v>
      </c>
      <c r="G5133" s="5">
        <f>Source!I5133</f>
        <v>2</v>
      </c>
      <c r="H5133" s="5" t="str">
        <f>IF(B5133&lt;&gt;0,NA(),Source!B5133)</f>
        <v>ZZOS_GEN</v>
      </c>
      <c r="I5133" s="5" t="str">
        <f>VLOOKUP(H5133,Mapping!B:E,4,FALSE)</f>
        <v>18928-2</v>
      </c>
      <c r="J5133" s="9" t="str">
        <f>VLOOKUP(H5133,Mapping!B:M,12,FALSE)</f>
        <v/>
      </c>
      <c r="K5133" s="5" t="str">
        <f>VLOOKUP(H5133,Mapping!B:H,7,FALSE)</f>
        <v>Urine Culture</v>
      </c>
      <c r="L5133" s="5" t="e">
        <f>IF(B5133&lt;&gt;0,B5133,IF(M5133=1,I5133,NA()))</f>
        <v>#N/A</v>
      </c>
      <c r="N5133" s="9">
        <f>IFERROR(VLOOKUP(Labs!A5133,Mapping!D:M,10,FALSE),0)</f>
        <v>0</v>
      </c>
    </row>
    <row r="5134" spans="1:14" x14ac:dyDescent="0.25">
      <c r="A5134" s="5" t="str">
        <f>Source!B5134&amp;"|"&amp;Source!K5134</f>
        <v>ZZOS_KET|GCUL</v>
      </c>
      <c r="B5134" s="5" t="str">
        <f>IFERROR(VLOOKUP(Labs!A5134,Mapping!D:E,2,FALSE),0)</f>
        <v>18937-3</v>
      </c>
      <c r="C5134" t="str">
        <f>Source!F5134</f>
        <v>Microbiology</v>
      </c>
      <c r="D5134" s="5" t="str">
        <f>Source!D5134</f>
        <v>Ketoconazole</v>
      </c>
      <c r="E5134" s="5" t="str">
        <f>Source!L5134</f>
        <v>GU Culture</v>
      </c>
      <c r="F5134" s="5" t="e">
        <f>IF(ISBLANK(Source!E5134),NA(),Source!E5134)</f>
        <v>#N/A</v>
      </c>
      <c r="G5134" s="5">
        <f>Source!I5134</f>
        <v>2</v>
      </c>
      <c r="H5134" s="5" t="e">
        <f>IF(B5134&lt;&gt;0,NA(),Source!B5134)</f>
        <v>#N/A</v>
      </c>
      <c r="I5134" s="5" t="e">
        <f>VLOOKUP(H5134,Mapping!B:E,4,FALSE)</f>
        <v>#N/A</v>
      </c>
      <c r="J5134" s="9" t="e">
        <f>VLOOKUP(H5134,Mapping!B:M,12,FALSE)</f>
        <v>#N/A</v>
      </c>
      <c r="K5134" s="5" t="e">
        <f>VLOOKUP(H5134,Mapping!B:H,7,FALSE)</f>
        <v>#N/A</v>
      </c>
      <c r="L5134" s="5" t="str">
        <f>IF(B5134&lt;&gt;0,B5134,IF(M5134=1,I5134,NA()))</f>
        <v>18937-3</v>
      </c>
      <c r="N5134" s="9" t="str">
        <f>IFERROR(VLOOKUP(Labs!A5134,Mapping!D:M,10,FALSE),0)</f>
        <v/>
      </c>
    </row>
    <row r="5135" spans="1:14" x14ac:dyDescent="0.25">
      <c r="A5135" s="5" t="str">
        <f>Source!B5135&amp;"|"&amp;Source!K5135</f>
        <v>ZZOS_TET|SECU</v>
      </c>
      <c r="B5135" s="5">
        <f>IFERROR(VLOOKUP(Labs!A5135,Mapping!D:E,2,FALSE),0)</f>
        <v>0</v>
      </c>
      <c r="C5135" t="str">
        <f>Source!F5135</f>
        <v>Microbiology</v>
      </c>
      <c r="D5135" s="5" t="str">
        <f>Source!D5135</f>
        <v>Tetracycline</v>
      </c>
      <c r="E5135" s="5" t="str">
        <f>Source!L5135</f>
        <v>Culture:</v>
      </c>
      <c r="F5135" s="5" t="e">
        <f>IF(ISBLANK(Source!E5135),NA(),Source!E5135)</f>
        <v>#N/A</v>
      </c>
      <c r="G5135" s="5">
        <f>Source!I5135</f>
        <v>2</v>
      </c>
      <c r="H5135" s="5" t="str">
        <f>IF(B5135&lt;&gt;0,NA(),Source!B5135)</f>
        <v>ZZOS_TET</v>
      </c>
      <c r="I5135" s="5" t="str">
        <f>VLOOKUP(H5135,Mapping!B:E,4,FALSE)</f>
        <v>18993-6</v>
      </c>
      <c r="J5135" s="9" t="str">
        <f>VLOOKUP(H5135,Mapping!B:M,12,FALSE)</f>
        <v/>
      </c>
      <c r="K5135" s="5" t="str">
        <f>VLOOKUP(H5135,Mapping!B:H,7,FALSE)</f>
        <v>Culture:</v>
      </c>
      <c r="L5135" s="5" t="e">
        <f>IF(B5135&lt;&gt;0,B5135,IF(M5135=1,I5135,NA()))</f>
        <v>#N/A</v>
      </c>
      <c r="N5135" s="9">
        <f>IFERROR(VLOOKUP(Labs!A5135,Mapping!D:M,10,FALSE),0)</f>
        <v>0</v>
      </c>
    </row>
    <row r="5136" spans="1:14" x14ac:dyDescent="0.25">
      <c r="A5136" s="5" t="str">
        <f>Source!B5136&amp;"|"&amp;Source!K5136</f>
        <v>ZZOS_TET|WGCU</v>
      </c>
      <c r="B5136" s="5">
        <f>IFERROR(VLOOKUP(Labs!A5136,Mapping!D:E,2,FALSE),0)</f>
        <v>0</v>
      </c>
      <c r="C5136" t="str">
        <f>Source!F5136</f>
        <v>Microbiology</v>
      </c>
      <c r="D5136" s="5" t="str">
        <f>Source!D5136</f>
        <v>Tetracycline</v>
      </c>
      <c r="E5136" s="5" t="str">
        <f>Source!L5136</f>
        <v>Wound Culture</v>
      </c>
      <c r="F5136" s="5" t="e">
        <f>IF(ISBLANK(Source!E5136),NA(),Source!E5136)</f>
        <v>#N/A</v>
      </c>
      <c r="G5136" s="5">
        <f>Source!I5136</f>
        <v>2</v>
      </c>
      <c r="H5136" s="5" t="str">
        <f>IF(B5136&lt;&gt;0,NA(),Source!B5136)</f>
        <v>ZZOS_TET</v>
      </c>
      <c r="I5136" s="5" t="str">
        <f>VLOOKUP(H5136,Mapping!B:E,4,FALSE)</f>
        <v>18993-6</v>
      </c>
      <c r="J5136" s="9" t="str">
        <f>VLOOKUP(H5136,Mapping!B:M,12,FALSE)</f>
        <v/>
      </c>
      <c r="K5136" s="5" t="str">
        <f>VLOOKUP(H5136,Mapping!B:H,7,FALSE)</f>
        <v>Culture:</v>
      </c>
      <c r="L5136" s="5" t="e">
        <f>IF(B5136&lt;&gt;0,B5136,IF(M5136=1,I5136,NA()))</f>
        <v>#N/A</v>
      </c>
      <c r="N5136" s="9">
        <f>IFERROR(VLOOKUP(Labs!A5136,Mapping!D:M,10,FALSE),0)</f>
        <v>0</v>
      </c>
    </row>
    <row r="5137" spans="1:14" x14ac:dyDescent="0.25">
      <c r="A5137" s="5" t="str">
        <f>Source!B5137&amp;"|"&amp;Source!K5137</f>
        <v>ZZOS_PEN|MSOC</v>
      </c>
      <c r="B5137" s="5">
        <f>IFERROR(VLOOKUP(Labs!A5137,Mapping!D:E,2,FALSE),0)</f>
        <v>0</v>
      </c>
      <c r="C5137" t="str">
        <f>Source!F5137</f>
        <v>Microbiology</v>
      </c>
      <c r="D5137" s="5" t="str">
        <f>Source!D5137</f>
        <v>Penicillin</v>
      </c>
      <c r="E5137" s="5" t="str">
        <f>Source!L5137</f>
        <v>MSSA - Other (non-nose/groin)</v>
      </c>
      <c r="F5137" s="5" t="e">
        <f>IF(ISBLANK(Source!E5137),NA(),Source!E5137)</f>
        <v>#N/A</v>
      </c>
      <c r="G5137" s="5">
        <f>Source!I5137</f>
        <v>2</v>
      </c>
      <c r="H5137" s="5" t="str">
        <f>IF(B5137&lt;&gt;0,NA(),Source!B5137)</f>
        <v>ZZOS_PEN</v>
      </c>
      <c r="I5137" s="5" t="str">
        <f>VLOOKUP(H5137,Mapping!B:E,4,FALSE)</f>
        <v>18964-7</v>
      </c>
      <c r="J5137" s="9" t="str">
        <f>VLOOKUP(H5137,Mapping!B:M,12,FALSE)</f>
        <v/>
      </c>
      <c r="K5137" s="5" t="str">
        <f>VLOOKUP(H5137,Mapping!B:H,7,FALSE)</f>
        <v>Wound Culture</v>
      </c>
      <c r="L5137" s="5" t="e">
        <f>IF(B5137&lt;&gt;0,B5137,IF(M5137=1,I5137,NA()))</f>
        <v>#N/A</v>
      </c>
      <c r="N5137" s="9">
        <f>IFERROR(VLOOKUP(Labs!A5137,Mapping!D:M,10,FALSE),0)</f>
        <v>0</v>
      </c>
    </row>
    <row r="5138" spans="1:14" x14ac:dyDescent="0.25">
      <c r="A5138" s="5" t="str">
        <f>Source!B5138&amp;"|"&amp;Source!K5138</f>
        <v>ZZOS_PEN|WCUL</v>
      </c>
      <c r="B5138" s="5" t="str">
        <f>IFERROR(VLOOKUP(Labs!A5138,Mapping!D:E,2,FALSE),0)</f>
        <v>18964-7</v>
      </c>
      <c r="C5138" t="str">
        <f>Source!F5138</f>
        <v>Microbiology</v>
      </c>
      <c r="D5138" s="5" t="str">
        <f>Source!D5138</f>
        <v>Penicillin</v>
      </c>
      <c r="E5138" s="5" t="str">
        <f>Source!L5138</f>
        <v>Culture:</v>
      </c>
      <c r="F5138" s="5" t="e">
        <f>IF(ISBLANK(Source!E5138),NA(),Source!E5138)</f>
        <v>#N/A</v>
      </c>
      <c r="G5138" s="5">
        <f>Source!I5138</f>
        <v>2</v>
      </c>
      <c r="H5138" s="5" t="e">
        <f>IF(B5138&lt;&gt;0,NA(),Source!B5138)</f>
        <v>#N/A</v>
      </c>
      <c r="I5138" s="5" t="e">
        <f>VLOOKUP(H5138,Mapping!B:E,4,FALSE)</f>
        <v>#N/A</v>
      </c>
      <c r="J5138" s="9" t="e">
        <f>VLOOKUP(H5138,Mapping!B:M,12,FALSE)</f>
        <v>#N/A</v>
      </c>
      <c r="K5138" s="5" t="e">
        <f>VLOOKUP(H5138,Mapping!B:H,7,FALSE)</f>
        <v>#N/A</v>
      </c>
      <c r="L5138" s="5" t="str">
        <f>IF(B5138&lt;&gt;0,B5138,IF(M5138=1,I5138,NA()))</f>
        <v>18964-7</v>
      </c>
      <c r="N5138" s="9" t="str">
        <f>IFERROR(VLOOKUP(Labs!A5138,Mapping!D:M,10,FALSE),0)</f>
        <v/>
      </c>
    </row>
    <row r="5139" spans="1:14" x14ac:dyDescent="0.25">
      <c r="A5139" s="5" t="str">
        <f>Source!B5139&amp;"|"&amp;Source!K5139</f>
        <v>ZZOS_VOR|W2RC</v>
      </c>
      <c r="B5139" s="5">
        <f>IFERROR(VLOOKUP(Labs!A5139,Mapping!D:E,2,FALSE),0)</f>
        <v>0</v>
      </c>
      <c r="C5139" t="str">
        <f>Source!F5139</f>
        <v>Microbiology</v>
      </c>
      <c r="D5139" s="5" t="str">
        <f>Source!D5139</f>
        <v>Voriconazole</v>
      </c>
      <c r="E5139" s="5" t="str">
        <f>Source!L5139</f>
        <v>Culture:</v>
      </c>
      <c r="F5139" s="5" t="e">
        <f>IF(ISBLANK(Source!E5139),NA(),Source!E5139)</f>
        <v>#N/A</v>
      </c>
      <c r="G5139" s="5">
        <f>Source!I5139</f>
        <v>2</v>
      </c>
      <c r="H5139" s="5" t="str">
        <f>IF(B5139&lt;&gt;0,NA(),Source!B5139)</f>
        <v>ZZOS_VOR</v>
      </c>
      <c r="I5139" s="5" t="str">
        <f>VLOOKUP(H5139,Mapping!B:E,4,FALSE)</f>
        <v>32379-0</v>
      </c>
      <c r="J5139" s="9" t="str">
        <f>VLOOKUP(H5139,Mapping!B:M,12,FALSE)</f>
        <v/>
      </c>
      <c r="K5139" s="5" t="str">
        <f>VLOOKUP(H5139,Mapping!B:H,7,FALSE)</f>
        <v>GU Culture</v>
      </c>
      <c r="L5139" s="5" t="e">
        <f>IF(B5139&lt;&gt;0,B5139,IF(M5139=1,I5139,NA()))</f>
        <v>#N/A</v>
      </c>
      <c r="N5139" s="9">
        <f>IFERROR(VLOOKUP(Labs!A5139,Mapping!D:M,10,FALSE),0)</f>
        <v>0</v>
      </c>
    </row>
    <row r="5140" spans="1:14" x14ac:dyDescent="0.25">
      <c r="A5140" s="5" t="str">
        <f>Source!B5140&amp;"|"&amp;Source!K5140</f>
        <v>ZZOI|TRCU</v>
      </c>
      <c r="B5140" s="5">
        <f>IFERROR(VLOOKUP(Labs!A5140,Mapping!D:E,2,FALSE),0)</f>
        <v>0</v>
      </c>
      <c r="C5140" t="str">
        <f>Source!F5140</f>
        <v>Microbiology</v>
      </c>
      <c r="D5140" s="5" t="str">
        <f>Source!D5140</f>
        <v>Organism</v>
      </c>
      <c r="E5140" s="5" t="str">
        <f>Source!L5140</f>
        <v>GU Culture</v>
      </c>
      <c r="F5140" s="5" t="e">
        <f>IF(ISBLANK(Source!E5140),NA(),Source!E5140)</f>
        <v>#N/A</v>
      </c>
      <c r="G5140" s="5">
        <f>Source!I5140</f>
        <v>2</v>
      </c>
      <c r="H5140" s="5" t="str">
        <f>IF(B5140&lt;&gt;0,NA(),Source!B5140)</f>
        <v>ZZOI</v>
      </c>
      <c r="I5140" s="5">
        <f>VLOOKUP(H5140,Mapping!B:E,4,FALSE)</f>
        <v>0</v>
      </c>
      <c r="J5140" s="9" t="str">
        <f>VLOOKUP(H5140,Mapping!B:M,12,FALSE)</f>
        <v/>
      </c>
      <c r="K5140" s="5" t="str">
        <f>VLOOKUP(H5140,Mapping!B:H,7,FALSE)</f>
        <v>Urine Culture</v>
      </c>
      <c r="L5140" s="5" t="e">
        <f>IF(B5140&lt;&gt;0,B5140,IF(M5140=1,I5140,NA()))</f>
        <v>#N/A</v>
      </c>
      <c r="N5140" s="9">
        <f>IFERROR(VLOOKUP(Labs!A5140,Mapping!D:M,10,FALSE),0)</f>
        <v>0</v>
      </c>
    </row>
    <row r="5141" spans="1:14" x14ac:dyDescent="0.25">
      <c r="A5141" s="5" t="str">
        <f>Source!B5141&amp;"|"&amp;Source!K5141</f>
        <v>ZZOS_ANI|W2RC</v>
      </c>
      <c r="B5141" s="5">
        <f>IFERROR(VLOOKUP(Labs!A5141,Mapping!D:E,2,FALSE),0)</f>
        <v>0</v>
      </c>
      <c r="C5141" t="str">
        <f>Source!F5141</f>
        <v>Microbiology</v>
      </c>
      <c r="D5141" s="5" t="str">
        <f>Source!D5141</f>
        <v>Anidulafungin</v>
      </c>
      <c r="E5141" s="5" t="str">
        <f>Source!L5141</f>
        <v>Culture:</v>
      </c>
      <c r="F5141" s="5" t="e">
        <f>IF(ISBLANK(Source!E5141),NA(),Source!E5141)</f>
        <v>#N/A</v>
      </c>
      <c r="G5141" s="5">
        <f>Source!I5141</f>
        <v>2</v>
      </c>
      <c r="H5141" s="5" t="str">
        <f>IF(B5141&lt;&gt;0,NA(),Source!B5141)</f>
        <v>ZZOS_ANI</v>
      </c>
      <c r="I5141" s="5" t="str">
        <f>VLOOKUP(H5141,Mapping!B:E,4,FALSE)</f>
        <v>57095-2</v>
      </c>
      <c r="J5141" s="9" t="str">
        <f>VLOOKUP(H5141,Mapping!B:M,12,FALSE)</f>
        <v/>
      </c>
      <c r="K5141" s="5" t="str">
        <f>VLOOKUP(H5141,Mapping!B:H,7,FALSE)</f>
        <v>Upper Respiratory Culture</v>
      </c>
      <c r="L5141" s="5" t="e">
        <f>IF(B5141&lt;&gt;0,B5141,IF(M5141=1,I5141,NA()))</f>
        <v>#N/A</v>
      </c>
      <c r="N5141" s="9">
        <f>IFERROR(VLOOKUP(Labs!A5141,Mapping!D:M,10,FALSE),0)</f>
        <v>0</v>
      </c>
    </row>
    <row r="5142" spans="1:14" x14ac:dyDescent="0.25">
      <c r="A5142" s="5" t="str">
        <f>Source!B5142&amp;"|"&amp;Source!K5142</f>
        <v>ZZOS_FUC|W2RC</v>
      </c>
      <c r="B5142" s="5">
        <f>IFERROR(VLOOKUP(Labs!A5142,Mapping!D:E,2,FALSE),0)</f>
        <v>0</v>
      </c>
      <c r="C5142" t="str">
        <f>Source!F5142</f>
        <v>Microbiology</v>
      </c>
      <c r="D5142" s="5" t="str">
        <f>Source!D5142</f>
        <v>Fucidin</v>
      </c>
      <c r="E5142" s="5" t="str">
        <f>Source!L5142</f>
        <v>Culture:</v>
      </c>
      <c r="F5142" s="5" t="e">
        <f>IF(ISBLANK(Source!E5142),NA(),Source!E5142)</f>
        <v>#N/A</v>
      </c>
      <c r="G5142" s="5">
        <f>Source!I5142</f>
        <v>2</v>
      </c>
      <c r="H5142" s="5" t="str">
        <f>IF(B5142&lt;&gt;0,NA(),Source!B5142)</f>
        <v>ZZOS_FUC</v>
      </c>
      <c r="I5142" s="5" t="str">
        <f>VLOOKUP(H5142,Mapping!B:E,4,FALSE)</f>
        <v>18927-4</v>
      </c>
      <c r="J5142" s="9" t="str">
        <f>VLOOKUP(H5142,Mapping!B:M,12,FALSE)</f>
        <v/>
      </c>
      <c r="K5142" s="5" t="str">
        <f>VLOOKUP(H5142,Mapping!B:H,7,FALSE)</f>
        <v>Wound Culture</v>
      </c>
      <c r="L5142" s="5" t="e">
        <f>IF(B5142&lt;&gt;0,B5142,IF(M5142=1,I5142,NA()))</f>
        <v>#N/A</v>
      </c>
      <c r="N5142" s="9">
        <f>IFERROR(VLOOKUP(Labs!A5142,Mapping!D:M,10,FALSE),0)</f>
        <v>0</v>
      </c>
    </row>
    <row r="5143" spans="1:14" x14ac:dyDescent="0.25">
      <c r="A5143" s="5" t="str">
        <f>Source!B5143&amp;"|"&amp;Source!K5143</f>
        <v>ZZOS_TRI|W1MC</v>
      </c>
      <c r="B5143" s="5">
        <f>IFERROR(VLOOKUP(Labs!A5143,Mapping!D:E,2,FALSE),0)</f>
        <v>0</v>
      </c>
      <c r="C5143" t="str">
        <f>Source!F5143</f>
        <v>Microbiology</v>
      </c>
      <c r="D5143" s="5" t="str">
        <f>Source!D5143</f>
        <v>Trimethoprim</v>
      </c>
      <c r="E5143" s="5" t="str">
        <f>Source!L5143</f>
        <v>Wound Culture</v>
      </c>
      <c r="F5143" s="5" t="e">
        <f>IF(ISBLANK(Source!E5143),NA(),Source!E5143)</f>
        <v>#N/A</v>
      </c>
      <c r="G5143" s="5">
        <f>Source!I5143</f>
        <v>2</v>
      </c>
      <c r="H5143" s="5" t="str">
        <f>IF(B5143&lt;&gt;0,NA(),Source!B5143)</f>
        <v>ZZOS_TRI</v>
      </c>
      <c r="I5143" s="5" t="str">
        <f>VLOOKUP(H5143,Mapping!B:E,4,FALSE)</f>
        <v>18997-7</v>
      </c>
      <c r="J5143" s="9" t="str">
        <f>VLOOKUP(H5143,Mapping!B:M,12,FALSE)</f>
        <v/>
      </c>
      <c r="K5143" s="5" t="str">
        <f>VLOOKUP(H5143,Mapping!B:H,7,FALSE)</f>
        <v>Urine Culture</v>
      </c>
      <c r="L5143" s="5" t="e">
        <f>IF(B5143&lt;&gt;0,B5143,IF(M5143=1,I5143,NA()))</f>
        <v>#N/A</v>
      </c>
      <c r="N5143" s="9">
        <f>IFERROR(VLOOKUP(Labs!A5143,Mapping!D:M,10,FALSE),0)</f>
        <v>0</v>
      </c>
    </row>
    <row r="5144" spans="1:14" x14ac:dyDescent="0.25">
      <c r="A5144" s="5" t="str">
        <f>Source!B5144&amp;"|"&amp;Source!K5144</f>
        <v>ZZOS_SXT|WGCU</v>
      </c>
      <c r="B5144" s="5">
        <f>IFERROR(VLOOKUP(Labs!A5144,Mapping!D:E,2,FALSE),0)</f>
        <v>0</v>
      </c>
      <c r="C5144" t="str">
        <f>Source!F5144</f>
        <v>Microbiology</v>
      </c>
      <c r="D5144" s="5" t="str">
        <f>Source!D5144</f>
        <v>Co-trimoxazole</v>
      </c>
      <c r="E5144" s="5" t="str">
        <f>Source!L5144</f>
        <v>Wound Culture</v>
      </c>
      <c r="F5144" s="5" t="e">
        <f>IF(ISBLANK(Source!E5144),NA(),Source!E5144)</f>
        <v>#N/A</v>
      </c>
      <c r="G5144" s="5">
        <f>Source!I5144</f>
        <v>2</v>
      </c>
      <c r="H5144" s="5" t="str">
        <f>IF(B5144&lt;&gt;0,NA(),Source!B5144)</f>
        <v>ZZOS_SXT</v>
      </c>
      <c r="I5144" s="5" t="str">
        <f>VLOOKUP(H5144,Mapping!B:E,4,FALSE)</f>
        <v>18998-5</v>
      </c>
      <c r="J5144" s="9" t="str">
        <f>VLOOKUP(H5144,Mapping!B:M,12,FALSE)</f>
        <v/>
      </c>
      <c r="K5144" s="5" t="str">
        <f>VLOOKUP(H5144,Mapping!B:H,7,FALSE)</f>
        <v>Urine Culture</v>
      </c>
      <c r="L5144" s="5" t="e">
        <f>IF(B5144&lt;&gt;0,B5144,IF(M5144=1,I5144,NA()))</f>
        <v>#N/A</v>
      </c>
      <c r="N5144" s="9">
        <f>IFERROR(VLOOKUP(Labs!A5144,Mapping!D:M,10,FALSE),0)</f>
        <v>0</v>
      </c>
    </row>
    <row r="5145" spans="1:14" x14ac:dyDescent="0.25">
      <c r="A5145" s="5" t="str">
        <f>Source!B5145&amp;"|"&amp;Source!K5145</f>
        <v>ZZOS_FUC|BVTC</v>
      </c>
      <c r="B5145" s="5">
        <f>IFERROR(VLOOKUP(Labs!A5145,Mapping!D:E,2,FALSE),0)</f>
        <v>0</v>
      </c>
      <c r="C5145" t="str">
        <f>Source!F5145</f>
        <v>Microbiology</v>
      </c>
      <c r="D5145" s="5" t="str">
        <f>Source!D5145</f>
        <v>Fucidin</v>
      </c>
      <c r="E5145" s="5" t="str">
        <f>Source!L5145</f>
        <v>GU Culture</v>
      </c>
      <c r="F5145" s="5" t="e">
        <f>IF(ISBLANK(Source!E5145),NA(),Source!E5145)</f>
        <v>#N/A</v>
      </c>
      <c r="G5145" s="5">
        <f>Source!I5145</f>
        <v>2</v>
      </c>
      <c r="H5145" s="5" t="str">
        <f>IF(B5145&lt;&gt;0,NA(),Source!B5145)</f>
        <v>ZZOS_FUC</v>
      </c>
      <c r="I5145" s="5" t="str">
        <f>VLOOKUP(H5145,Mapping!B:E,4,FALSE)</f>
        <v>18927-4</v>
      </c>
      <c r="J5145" s="9" t="str">
        <f>VLOOKUP(H5145,Mapping!B:M,12,FALSE)</f>
        <v/>
      </c>
      <c r="K5145" s="5" t="str">
        <f>VLOOKUP(H5145,Mapping!B:H,7,FALSE)</f>
        <v>Wound Culture</v>
      </c>
      <c r="L5145" s="5" t="e">
        <f>IF(B5145&lt;&gt;0,B5145,IF(M5145=1,I5145,NA()))</f>
        <v>#N/A</v>
      </c>
      <c r="N5145" s="9">
        <f>IFERROR(VLOOKUP(Labs!A5145,Mapping!D:M,10,FALSE),0)</f>
        <v>0</v>
      </c>
    </row>
    <row r="5146" spans="1:14" x14ac:dyDescent="0.25">
      <c r="A5146" s="5" t="str">
        <f>Source!B5146&amp;"|"&amp;Source!K5146</f>
        <v>ZZOS_ITR|SCUL</v>
      </c>
      <c r="B5146" s="5">
        <f>IFERROR(VLOOKUP(Labs!A5146,Mapping!D:E,2,FALSE),0)</f>
        <v>0</v>
      </c>
      <c r="C5146" t="str">
        <f>Source!F5146</f>
        <v>Microbiology</v>
      </c>
      <c r="D5146" s="5" t="str">
        <f>Source!D5146</f>
        <v>Itraconazole</v>
      </c>
      <c r="E5146" s="5" t="str">
        <f>Source!L5146</f>
        <v>Sputum Culture</v>
      </c>
      <c r="F5146" s="5" t="e">
        <f>IF(ISBLANK(Source!E5146),NA(),Source!E5146)</f>
        <v>#N/A</v>
      </c>
      <c r="G5146" s="5">
        <f>Source!I5146</f>
        <v>2</v>
      </c>
      <c r="H5146" s="5" t="str">
        <f>IF(B5146&lt;&gt;0,NA(),Source!B5146)</f>
        <v>ZZOS_ITR</v>
      </c>
      <c r="I5146" s="5">
        <f>VLOOKUP(H5146,Mapping!B:E,4,FALSE)</f>
        <v>0</v>
      </c>
      <c r="J5146" s="9" t="str">
        <f>VLOOKUP(H5146,Mapping!B:M,12,FALSE)</f>
        <v/>
      </c>
      <c r="K5146" s="5" t="str">
        <f>VLOOKUP(H5146,Mapping!B:H,7,FALSE)</f>
        <v>GU Culture</v>
      </c>
      <c r="L5146" s="5" t="e">
        <f>IF(B5146&lt;&gt;0,B5146,IF(M5146=1,I5146,NA()))</f>
        <v>#N/A</v>
      </c>
      <c r="N5146" s="9">
        <f>IFERROR(VLOOKUP(Labs!A5146,Mapping!D:M,10,FALSE),0)</f>
        <v>0</v>
      </c>
    </row>
    <row r="5147" spans="1:14" x14ac:dyDescent="0.25">
      <c r="A5147" s="5" t="str">
        <f>Source!B5147&amp;"|"&amp;Source!K5147</f>
        <v>ZZOS_MUP|W1SC</v>
      </c>
      <c r="B5147" s="5">
        <f>IFERROR(VLOOKUP(Labs!A5147,Mapping!D:E,2,FALSE),0)</f>
        <v>0</v>
      </c>
      <c r="C5147" t="str">
        <f>Source!F5147</f>
        <v>Microbiology</v>
      </c>
      <c r="D5147" s="5" t="str">
        <f>Source!D5147</f>
        <v>Mupirocin</v>
      </c>
      <c r="E5147" s="5" t="str">
        <f>Source!L5147</f>
        <v>Culture:</v>
      </c>
      <c r="F5147" s="5" t="e">
        <f>IF(ISBLANK(Source!E5147),NA(),Source!E5147)</f>
        <v>#N/A</v>
      </c>
      <c r="G5147" s="5">
        <f>Source!I5147</f>
        <v>2</v>
      </c>
      <c r="H5147" s="5" t="str">
        <f>IF(B5147&lt;&gt;0,NA(),Source!B5147)</f>
        <v>ZZOS_MUP</v>
      </c>
      <c r="I5147" s="5" t="str">
        <f>VLOOKUP(H5147,Mapping!B:E,4,FALSE)</f>
        <v>20389-3</v>
      </c>
      <c r="J5147" s="9" t="str">
        <f>VLOOKUP(H5147,Mapping!B:M,12,FALSE)</f>
        <v/>
      </c>
      <c r="K5147" s="5" t="str">
        <f>VLOOKUP(H5147,Mapping!B:H,7,FALSE)</f>
        <v>Upper Respiratory Culture</v>
      </c>
      <c r="L5147" s="5" t="e">
        <f>IF(B5147&lt;&gt;0,B5147,IF(M5147=1,I5147,NA()))</f>
        <v>#N/A</v>
      </c>
      <c r="N5147" s="9">
        <f>IFERROR(VLOOKUP(Labs!A5147,Mapping!D:M,10,FALSE),0)</f>
        <v>0</v>
      </c>
    </row>
    <row r="5148" spans="1:14" x14ac:dyDescent="0.25">
      <c r="A5148" s="5" t="str">
        <f>Source!B5148&amp;"|"&amp;Source!K5148</f>
        <v>ZZUN|NEOXM</v>
      </c>
      <c r="B5148" s="5">
        <f>IFERROR(VLOOKUP(Labs!A5148,Mapping!D:E,2,FALSE),0)</f>
        <v>0</v>
      </c>
      <c r="C5148" t="str">
        <f>Source!F5148</f>
        <v>Blood Transfusion</v>
      </c>
      <c r="D5148" s="5" t="str">
        <f>Source!D5148</f>
        <v>Unit Number</v>
      </c>
      <c r="E5148" s="5" t="str">
        <f>Source!L5148</f>
        <v>CROSSMATCH</v>
      </c>
      <c r="F5148" s="5" t="e">
        <f>IF(ISBLANK(Source!E5148),NA(),Source!E5148)</f>
        <v>#N/A</v>
      </c>
      <c r="G5148" s="5">
        <f>Source!I5148</f>
        <v>2</v>
      </c>
      <c r="H5148" s="5" t="str">
        <f>IF(B5148&lt;&gt;0,NA(),Source!B5148)</f>
        <v>ZZUN</v>
      </c>
      <c r="I5148" s="5">
        <f>VLOOKUP(H5148,Mapping!B:E,4,FALSE)</f>
        <v>0</v>
      </c>
      <c r="J5148" s="9" t="str">
        <f>VLOOKUP(H5148,Mapping!B:M,12,FALSE)</f>
        <v/>
      </c>
      <c r="K5148" s="5" t="str">
        <f>VLOOKUP(H5148,Mapping!B:H,7,FALSE)</f>
        <v>ELECTRONIC CROSSMATCH</v>
      </c>
      <c r="L5148" s="5" t="e">
        <f>IF(B5148&lt;&gt;0,B5148,IF(M5148=1,I5148,NA()))</f>
        <v>#N/A</v>
      </c>
      <c r="N5148" s="9">
        <f>IFERROR(VLOOKUP(Labs!A5148,Mapping!D:M,10,FALSE),0)</f>
        <v>0</v>
      </c>
    </row>
    <row r="5149" spans="1:14" x14ac:dyDescent="0.25">
      <c r="A5149" s="5" t="str">
        <f>Source!B5149&amp;"|"&amp;Source!K5149</f>
        <v>ZZOS_CHL|TICU</v>
      </c>
      <c r="B5149" s="5">
        <f>IFERROR(VLOOKUP(Labs!A5149,Mapping!D:E,2,FALSE),0)</f>
        <v>0</v>
      </c>
      <c r="C5149" t="str">
        <f>Source!F5149</f>
        <v>Microbiology</v>
      </c>
      <c r="D5149" s="5" t="str">
        <f>Source!D5149</f>
        <v>Chloramphenicol</v>
      </c>
      <c r="E5149" s="5" t="str">
        <f>Source!L5149</f>
        <v>Culture:</v>
      </c>
      <c r="F5149" s="5" t="e">
        <f>IF(ISBLANK(Source!E5149),NA(),Source!E5149)</f>
        <v>#N/A</v>
      </c>
      <c r="G5149" s="5">
        <f>Source!I5149</f>
        <v>2</v>
      </c>
      <c r="H5149" s="5" t="str">
        <f>IF(B5149&lt;&gt;0,NA(),Source!B5149)</f>
        <v>ZZOS_CHL</v>
      </c>
      <c r="I5149" s="5" t="str">
        <f>VLOOKUP(H5149,Mapping!B:E,4,FALSE)</f>
        <v>18903-5</v>
      </c>
      <c r="J5149" s="9" t="str">
        <f>VLOOKUP(H5149,Mapping!B:M,12,FALSE)</f>
        <v/>
      </c>
      <c r="K5149" s="5" t="str">
        <f>VLOOKUP(H5149,Mapping!B:H,7,FALSE)</f>
        <v>Wound Culture</v>
      </c>
      <c r="L5149" s="5" t="e">
        <f>IF(B5149&lt;&gt;0,B5149,IF(M5149=1,I5149,NA()))</f>
        <v>#N/A</v>
      </c>
      <c r="N5149" s="9">
        <f>IFERROR(VLOOKUP(Labs!A5149,Mapping!D:M,10,FALSE),0)</f>
        <v>0</v>
      </c>
    </row>
    <row r="5150" spans="1:14" x14ac:dyDescent="0.25">
      <c r="A5150" s="5" t="str">
        <f>Source!B5150&amp;"|"&amp;Source!K5150</f>
        <v>ZZOS_ITR|CSCU</v>
      </c>
      <c r="B5150" s="5">
        <f>IFERROR(VLOOKUP(Labs!A5150,Mapping!D:E,2,FALSE),0)</f>
        <v>0</v>
      </c>
      <c r="C5150" t="str">
        <f>Source!F5150</f>
        <v>Microbiology</v>
      </c>
      <c r="D5150" s="5" t="str">
        <f>Source!D5150</f>
        <v>Itraconazole</v>
      </c>
      <c r="E5150" s="5" t="str">
        <f>Source!L5150</f>
        <v>Culture:</v>
      </c>
      <c r="F5150" s="5" t="e">
        <f>IF(ISBLANK(Source!E5150),NA(),Source!E5150)</f>
        <v>#N/A</v>
      </c>
      <c r="G5150" s="5">
        <f>Source!I5150</f>
        <v>2</v>
      </c>
      <c r="H5150" s="5" t="str">
        <f>IF(B5150&lt;&gt;0,NA(),Source!B5150)</f>
        <v>ZZOS_ITR</v>
      </c>
      <c r="I5150" s="5">
        <f>VLOOKUP(H5150,Mapping!B:E,4,FALSE)</f>
        <v>0</v>
      </c>
      <c r="J5150" s="9" t="str">
        <f>VLOOKUP(H5150,Mapping!B:M,12,FALSE)</f>
        <v/>
      </c>
      <c r="K5150" s="5" t="str">
        <f>VLOOKUP(H5150,Mapping!B:H,7,FALSE)</f>
        <v>GU Culture</v>
      </c>
      <c r="L5150" s="5" t="e">
        <f>IF(B5150&lt;&gt;0,B5150,IF(M5150=1,I5150,NA()))</f>
        <v>#N/A</v>
      </c>
      <c r="N5150" s="9">
        <f>IFERROR(VLOOKUP(Labs!A5150,Mapping!D:M,10,FALSE),0)</f>
        <v>0</v>
      </c>
    </row>
    <row r="5151" spans="1:14" x14ac:dyDescent="0.25">
      <c r="A5151" s="5" t="str">
        <f>Source!B5151&amp;"|"&amp;Source!K5151</f>
        <v>ZZOS_TAZ|WMCU</v>
      </c>
      <c r="B5151" s="5">
        <f>IFERROR(VLOOKUP(Labs!A5151,Mapping!D:E,2,FALSE),0)</f>
        <v>0</v>
      </c>
      <c r="C5151" t="str">
        <f>Source!F5151</f>
        <v>Microbiology</v>
      </c>
      <c r="D5151" s="5" t="str">
        <f>Source!D5151</f>
        <v>Tazocin</v>
      </c>
      <c r="E5151" s="5" t="str">
        <f>Source!L5151</f>
        <v>Wound Culture</v>
      </c>
      <c r="F5151" s="5" t="e">
        <f>IF(ISBLANK(Source!E5151),NA(),Source!E5151)</f>
        <v>#N/A</v>
      </c>
      <c r="G5151" s="5">
        <f>Source!I5151</f>
        <v>2</v>
      </c>
      <c r="H5151" s="5" t="str">
        <f>IF(B5151&lt;&gt;0,NA(),Source!B5151)</f>
        <v>ZZOS_TAZ</v>
      </c>
      <c r="I5151" s="5">
        <f>VLOOKUP(H5151,Mapping!B:E,4,FALSE)</f>
        <v>0</v>
      </c>
      <c r="J5151" s="9" t="str">
        <f>VLOOKUP(H5151,Mapping!B:M,12,FALSE)</f>
        <v/>
      </c>
      <c r="K5151" s="5" t="str">
        <f>VLOOKUP(H5151,Mapping!B:H,7,FALSE)</f>
        <v>Sputum Culture</v>
      </c>
      <c r="L5151" s="5" t="e">
        <f>IF(B5151&lt;&gt;0,B5151,IF(M5151=1,I5151,NA()))</f>
        <v>#N/A</v>
      </c>
      <c r="N5151" s="9">
        <f>IFERROR(VLOOKUP(Labs!A5151,Mapping!D:M,10,FALSE),0)</f>
        <v>0</v>
      </c>
    </row>
    <row r="5152" spans="1:14" x14ac:dyDescent="0.25">
      <c r="A5152" s="5" t="str">
        <f>Source!B5152&amp;"|"&amp;Source!K5152</f>
        <v>ZZOS_VOR|BVCU</v>
      </c>
      <c r="B5152" s="5">
        <f>IFERROR(VLOOKUP(Labs!A5152,Mapping!D:E,2,FALSE),0)</f>
        <v>0</v>
      </c>
      <c r="C5152" t="str">
        <f>Source!F5152</f>
        <v>Microbiology</v>
      </c>
      <c r="D5152" s="5" t="str">
        <f>Source!D5152</f>
        <v>Voriconazole</v>
      </c>
      <c r="E5152" s="5" t="str">
        <f>Source!L5152</f>
        <v>GU Culture</v>
      </c>
      <c r="F5152" s="5" t="e">
        <f>IF(ISBLANK(Source!E5152),NA(),Source!E5152)</f>
        <v>#N/A</v>
      </c>
      <c r="G5152" s="5">
        <f>Source!I5152</f>
        <v>2</v>
      </c>
      <c r="H5152" s="5" t="str">
        <f>IF(B5152&lt;&gt;0,NA(),Source!B5152)</f>
        <v>ZZOS_VOR</v>
      </c>
      <c r="I5152" s="5" t="str">
        <f>VLOOKUP(H5152,Mapping!B:E,4,FALSE)</f>
        <v>32379-0</v>
      </c>
      <c r="J5152" s="9" t="str">
        <f>VLOOKUP(H5152,Mapping!B:M,12,FALSE)</f>
        <v/>
      </c>
      <c r="K5152" s="5" t="str">
        <f>VLOOKUP(H5152,Mapping!B:H,7,FALSE)</f>
        <v>GU Culture</v>
      </c>
      <c r="L5152" s="5" t="e">
        <f>IF(B5152&lt;&gt;0,B5152,IF(M5152=1,I5152,NA()))</f>
        <v>#N/A</v>
      </c>
      <c r="N5152" s="9">
        <f>IFERROR(VLOOKUP(Labs!A5152,Mapping!D:M,10,FALSE),0)</f>
        <v>0</v>
      </c>
    </row>
    <row r="5153" spans="1:14" x14ac:dyDescent="0.25">
      <c r="A5153" s="5" t="str">
        <f>Source!B5153&amp;"|"&amp;Source!K5153</f>
        <v>ZZOS_VAN|MRCC</v>
      </c>
      <c r="B5153" s="5">
        <f>IFERROR(VLOOKUP(Labs!A5153,Mapping!D:E,2,FALSE),0)</f>
        <v>0</v>
      </c>
      <c r="C5153" t="str">
        <f>Source!F5153</f>
        <v>Microbiology</v>
      </c>
      <c r="D5153" s="5" t="str">
        <f>Source!D5153</f>
        <v>Vancomycin</v>
      </c>
      <c r="E5153" s="5" t="str">
        <f>Source!L5153</f>
        <v>MRSA - Nose &amp; Groin</v>
      </c>
      <c r="F5153" s="5" t="e">
        <f>IF(ISBLANK(Source!E5153),NA(),Source!E5153)</f>
        <v>#N/A</v>
      </c>
      <c r="G5153" s="5">
        <f>Source!I5153</f>
        <v>2</v>
      </c>
      <c r="H5153" s="5" t="str">
        <f>IF(B5153&lt;&gt;0,NA(),Source!B5153)</f>
        <v>ZZOS_VAN</v>
      </c>
      <c r="I5153" s="5" t="str">
        <f>VLOOKUP(H5153,Mapping!B:E,4,FALSE)</f>
        <v>19000-9</v>
      </c>
      <c r="J5153" s="9" t="str">
        <f>VLOOKUP(H5153,Mapping!B:M,12,FALSE)</f>
        <v/>
      </c>
      <c r="K5153" s="5" t="str">
        <f>VLOOKUP(H5153,Mapping!B:H,7,FALSE)</f>
        <v>Wound Culture</v>
      </c>
      <c r="L5153" s="5" t="e">
        <f>IF(B5153&lt;&gt;0,B5153,IF(M5153=1,I5153,NA()))</f>
        <v>#N/A</v>
      </c>
      <c r="N5153" s="9">
        <f>IFERROR(VLOOKUP(Labs!A5153,Mapping!D:M,10,FALSE),0)</f>
        <v>0</v>
      </c>
    </row>
    <row r="5154" spans="1:14" x14ac:dyDescent="0.25">
      <c r="A5154" s="5" t="str">
        <f>Source!B5154&amp;"|"&amp;Source!K5154</f>
        <v>ZZOS_AUG|CCUL</v>
      </c>
      <c r="B5154" s="5">
        <f>IFERROR(VLOOKUP(Labs!A5154,Mapping!D:E,2,FALSE),0)</f>
        <v>0</v>
      </c>
      <c r="C5154" t="str">
        <f>Source!F5154</f>
        <v>Microbiology</v>
      </c>
      <c r="D5154" s="5" t="str">
        <f>Source!D5154</f>
        <v>Co-amoxiclav</v>
      </c>
      <c r="E5154" s="5" t="str">
        <f>Source!L5154</f>
        <v>CSF Culture</v>
      </c>
      <c r="F5154" s="5" t="e">
        <f>IF(ISBLANK(Source!E5154),NA(),Source!E5154)</f>
        <v>#N/A</v>
      </c>
      <c r="G5154" s="5">
        <f>Source!I5154</f>
        <v>2</v>
      </c>
      <c r="H5154" s="5" t="str">
        <f>IF(B5154&lt;&gt;0,NA(),Source!B5154)</f>
        <v>ZZOS_AUG</v>
      </c>
      <c r="I5154" s="5" t="str">
        <f>VLOOKUP(H5154,Mapping!B:E,4,FALSE)</f>
        <v>18862-3</v>
      </c>
      <c r="J5154" s="9" t="str">
        <f>VLOOKUP(H5154,Mapping!B:M,12,FALSE)</f>
        <v/>
      </c>
      <c r="K5154" s="5" t="str">
        <f>VLOOKUP(H5154,Mapping!B:H,7,FALSE)</f>
        <v>Urine Culture</v>
      </c>
      <c r="L5154" s="5" t="e">
        <f>IF(B5154&lt;&gt;0,B5154,IF(M5154=1,I5154,NA()))</f>
        <v>#N/A</v>
      </c>
      <c r="N5154" s="9">
        <f>IFERROR(VLOOKUP(Labs!A5154,Mapping!D:M,10,FALSE),0)</f>
        <v>0</v>
      </c>
    </row>
    <row r="5155" spans="1:14" x14ac:dyDescent="0.25">
      <c r="A5155" s="5" t="str">
        <f>Source!B5155&amp;"|"&amp;Source!K5155</f>
        <v>ZZOS_ERY|MBOC</v>
      </c>
      <c r="B5155" s="5">
        <f>IFERROR(VLOOKUP(Labs!A5155,Mapping!D:E,2,FALSE),0)</f>
        <v>0</v>
      </c>
      <c r="C5155" t="str">
        <f>Source!F5155</f>
        <v>Microbiology</v>
      </c>
      <c r="D5155" s="5" t="str">
        <f>Source!D5155</f>
        <v>Erythromycin</v>
      </c>
      <c r="E5155" s="5" t="str">
        <f>Source!L5155</f>
        <v>MRSA &amp; MSSA - Other</v>
      </c>
      <c r="F5155" s="5" t="e">
        <f>IF(ISBLANK(Source!E5155),NA(),Source!E5155)</f>
        <v>#N/A</v>
      </c>
      <c r="G5155" s="5">
        <f>Source!I5155</f>
        <v>2</v>
      </c>
      <c r="H5155" s="5" t="str">
        <f>IF(B5155&lt;&gt;0,NA(),Source!B5155)</f>
        <v>ZZOS_ERY</v>
      </c>
      <c r="I5155" s="5" t="str">
        <f>VLOOKUP(H5155,Mapping!B:E,4,FALSE)</f>
        <v>18919-1</v>
      </c>
      <c r="J5155" s="9" t="str">
        <f>VLOOKUP(H5155,Mapping!B:M,12,FALSE)</f>
        <v/>
      </c>
      <c r="K5155" s="5" t="str">
        <f>VLOOKUP(H5155,Mapping!B:H,7,FALSE)</f>
        <v>Wound Culture</v>
      </c>
      <c r="L5155" s="5" t="e">
        <f>IF(B5155&lt;&gt;0,B5155,IF(M5155=1,I5155,NA()))</f>
        <v>#N/A</v>
      </c>
      <c r="N5155" s="9">
        <f>IFERROR(VLOOKUP(Labs!A5155,Mapping!D:M,10,FALSE),0)</f>
        <v>0</v>
      </c>
    </row>
    <row r="5156" spans="1:14" x14ac:dyDescent="0.25">
      <c r="A5156" s="5" t="str">
        <f>Source!B5156&amp;"|"&amp;Source!K5156</f>
        <v>ZZOS_SXT|EYCU</v>
      </c>
      <c r="B5156" s="5">
        <f>IFERROR(VLOOKUP(Labs!A5156,Mapping!D:E,2,FALSE),0)</f>
        <v>0</v>
      </c>
      <c r="C5156" t="str">
        <f>Source!F5156</f>
        <v>Microbiology</v>
      </c>
      <c r="D5156" s="5" t="str">
        <f>Source!D5156</f>
        <v>Co-trimoxazole</v>
      </c>
      <c r="E5156" s="5" t="str">
        <f>Source!L5156</f>
        <v>Culture:</v>
      </c>
      <c r="F5156" s="5" t="e">
        <f>IF(ISBLANK(Source!E5156),NA(),Source!E5156)</f>
        <v>#N/A</v>
      </c>
      <c r="G5156" s="5">
        <f>Source!I5156</f>
        <v>2</v>
      </c>
      <c r="H5156" s="5" t="str">
        <f>IF(B5156&lt;&gt;0,NA(),Source!B5156)</f>
        <v>ZZOS_SXT</v>
      </c>
      <c r="I5156" s="5" t="str">
        <f>VLOOKUP(H5156,Mapping!B:E,4,FALSE)</f>
        <v>18998-5</v>
      </c>
      <c r="J5156" s="9" t="str">
        <f>VLOOKUP(H5156,Mapping!B:M,12,FALSE)</f>
        <v/>
      </c>
      <c r="K5156" s="5" t="str">
        <f>VLOOKUP(H5156,Mapping!B:H,7,FALSE)</f>
        <v>Urine Culture</v>
      </c>
      <c r="L5156" s="5" t="e">
        <f>IF(B5156&lt;&gt;0,B5156,IF(M5156=1,I5156,NA()))</f>
        <v>#N/A</v>
      </c>
      <c r="N5156" s="9">
        <f>IFERROR(VLOOKUP(Labs!A5156,Mapping!D:M,10,FALSE),0)</f>
        <v>0</v>
      </c>
    </row>
    <row r="5157" spans="1:14" x14ac:dyDescent="0.25">
      <c r="A5157" s="5" t="str">
        <f>Source!B5157&amp;"|"&amp;Source!K5157</f>
        <v>ZZOS_TIG|ADCU</v>
      </c>
      <c r="B5157" s="5">
        <f>IFERROR(VLOOKUP(Labs!A5157,Mapping!D:E,2,FALSE),0)</f>
        <v>0</v>
      </c>
      <c r="C5157" t="str">
        <f>Source!F5157</f>
        <v>Microbiology</v>
      </c>
      <c r="D5157" s="5" t="str">
        <f>Source!D5157</f>
        <v>Tigecycline</v>
      </c>
      <c r="E5157" s="5" t="str">
        <f>Source!L5157</f>
        <v>Culture (aerobic bottle)</v>
      </c>
      <c r="F5157" s="5" t="e">
        <f>IF(ISBLANK(Source!E5157),NA(),Source!E5157)</f>
        <v>#N/A</v>
      </c>
      <c r="G5157" s="5">
        <f>Source!I5157</f>
        <v>2</v>
      </c>
      <c r="H5157" s="5" t="str">
        <f>IF(B5157&lt;&gt;0,NA(),Source!B5157)</f>
        <v>ZZOS_TIG</v>
      </c>
      <c r="I5157" s="5" t="str">
        <f>VLOOKUP(H5157,Mapping!B:E,4,FALSE)</f>
        <v>42357-4</v>
      </c>
      <c r="J5157" s="9" t="str">
        <f>VLOOKUP(H5157,Mapping!B:M,12,FALSE)</f>
        <v/>
      </c>
      <c r="K5157" s="5" t="str">
        <f>VLOOKUP(H5157,Mapping!B:H,7,FALSE)</f>
        <v>Sputum Culture</v>
      </c>
      <c r="L5157" s="5" t="e">
        <f>IF(B5157&lt;&gt;0,B5157,IF(M5157=1,I5157,NA()))</f>
        <v>#N/A</v>
      </c>
      <c r="N5157" s="9">
        <f>IFERROR(VLOOKUP(Labs!A5157,Mapping!D:M,10,FALSE),0)</f>
        <v>0</v>
      </c>
    </row>
    <row r="5158" spans="1:14" x14ac:dyDescent="0.25">
      <c r="A5158" s="5" t="str">
        <f>Source!B5158&amp;"|"&amp;Source!K5158</f>
        <v>ZZST|NEOXM</v>
      </c>
      <c r="B5158" s="5">
        <f>IFERROR(VLOOKUP(Labs!A5158,Mapping!D:E,2,FALSE),0)</f>
        <v>0</v>
      </c>
      <c r="C5158" t="str">
        <f>Source!F5158</f>
        <v>Blood Transfusion</v>
      </c>
      <c r="D5158" s="5" t="str">
        <f>Source!D5158</f>
        <v>Status</v>
      </c>
      <c r="E5158" s="5" t="str">
        <f>Source!L5158</f>
        <v>CROSSMATCH</v>
      </c>
      <c r="F5158" s="5" t="e">
        <f>IF(ISBLANK(Source!E5158),NA(),Source!E5158)</f>
        <v>#N/A</v>
      </c>
      <c r="G5158" s="5">
        <f>Source!I5158</f>
        <v>2</v>
      </c>
      <c r="H5158" s="5" t="str">
        <f>IF(B5158&lt;&gt;0,NA(),Source!B5158)</f>
        <v>ZZST</v>
      </c>
      <c r="I5158" s="5">
        <f>VLOOKUP(H5158,Mapping!B:E,4,FALSE)</f>
        <v>0</v>
      </c>
      <c r="J5158" s="9" t="str">
        <f>VLOOKUP(H5158,Mapping!B:M,12,FALSE)</f>
        <v/>
      </c>
      <c r="K5158" s="5" t="str">
        <f>VLOOKUP(H5158,Mapping!B:H,7,FALSE)</f>
        <v>BATCH PRODUCT ISSUE</v>
      </c>
      <c r="L5158" s="5" t="e">
        <f>IF(B5158&lt;&gt;0,B5158,IF(M5158=1,I5158,NA()))</f>
        <v>#N/A</v>
      </c>
      <c r="N5158" s="9">
        <f>IFERROR(VLOOKUP(Labs!A5158,Mapping!D:M,10,FALSE),0)</f>
        <v>0</v>
      </c>
    </row>
    <row r="5159" spans="1:14" x14ac:dyDescent="0.25">
      <c r="A5159" s="5" t="str">
        <f>Source!B5159&amp;"|"&amp;Source!K5159</f>
        <v>ZZOS_TEC|WMCU</v>
      </c>
      <c r="B5159" s="5">
        <f>IFERROR(VLOOKUP(Labs!A5159,Mapping!D:E,2,FALSE),0)</f>
        <v>0</v>
      </c>
      <c r="C5159" t="str">
        <f>Source!F5159</f>
        <v>Microbiology</v>
      </c>
      <c r="D5159" s="5" t="str">
        <f>Source!D5159</f>
        <v>Teicoplanin</v>
      </c>
      <c r="E5159" s="5" t="str">
        <f>Source!L5159</f>
        <v>Wound Culture</v>
      </c>
      <c r="F5159" s="5" t="e">
        <f>IF(ISBLANK(Source!E5159),NA(),Source!E5159)</f>
        <v>#N/A</v>
      </c>
      <c r="G5159" s="5">
        <f>Source!I5159</f>
        <v>2</v>
      </c>
      <c r="H5159" s="5" t="str">
        <f>IF(B5159&lt;&gt;0,NA(),Source!B5159)</f>
        <v>ZZOS_TEC</v>
      </c>
      <c r="I5159" s="5" t="str">
        <f>VLOOKUP(H5159,Mapping!B:E,4,FALSE)</f>
        <v>18989-4</v>
      </c>
      <c r="J5159" s="9" t="str">
        <f>VLOOKUP(H5159,Mapping!B:M,12,FALSE)</f>
        <v/>
      </c>
      <c r="K5159" s="5" t="str">
        <f>VLOOKUP(H5159,Mapping!B:H,7,FALSE)</f>
        <v>Wound Culture</v>
      </c>
      <c r="L5159" s="5" t="e">
        <f>IF(B5159&lt;&gt;0,B5159,IF(M5159=1,I5159,NA()))</f>
        <v>#N/A</v>
      </c>
      <c r="N5159" s="9">
        <f>IFERROR(VLOOKUP(Labs!A5159,Mapping!D:M,10,FALSE),0)</f>
        <v>0</v>
      </c>
    </row>
    <row r="5160" spans="1:14" x14ac:dyDescent="0.25">
      <c r="A5160" s="5" t="str">
        <f>Source!B5160&amp;"|"&amp;Source!K5160</f>
        <v>ZZOS_TAZ|W1SC</v>
      </c>
      <c r="B5160" s="5">
        <f>IFERROR(VLOOKUP(Labs!A5160,Mapping!D:E,2,FALSE),0)</f>
        <v>0</v>
      </c>
      <c r="C5160" t="str">
        <f>Source!F5160</f>
        <v>Microbiology</v>
      </c>
      <c r="D5160" s="5" t="str">
        <f>Source!D5160</f>
        <v>Tazocin</v>
      </c>
      <c r="E5160" s="5" t="str">
        <f>Source!L5160</f>
        <v>Culture:</v>
      </c>
      <c r="F5160" s="5" t="e">
        <f>IF(ISBLANK(Source!E5160),NA(),Source!E5160)</f>
        <v>#N/A</v>
      </c>
      <c r="G5160" s="5">
        <f>Source!I5160</f>
        <v>2</v>
      </c>
      <c r="H5160" s="5" t="str">
        <f>IF(B5160&lt;&gt;0,NA(),Source!B5160)</f>
        <v>ZZOS_TAZ</v>
      </c>
      <c r="I5160" s="5">
        <f>VLOOKUP(H5160,Mapping!B:E,4,FALSE)</f>
        <v>0</v>
      </c>
      <c r="J5160" s="9" t="str">
        <f>VLOOKUP(H5160,Mapping!B:M,12,FALSE)</f>
        <v/>
      </c>
      <c r="K5160" s="5" t="str">
        <f>VLOOKUP(H5160,Mapping!B:H,7,FALSE)</f>
        <v>Sputum Culture</v>
      </c>
      <c r="L5160" s="5" t="e">
        <f>IF(B5160&lt;&gt;0,B5160,IF(M5160=1,I5160,NA()))</f>
        <v>#N/A</v>
      </c>
      <c r="N5160" s="9">
        <f>IFERROR(VLOOKUP(Labs!A5160,Mapping!D:M,10,FALSE),0)</f>
        <v>0</v>
      </c>
    </row>
    <row r="5161" spans="1:14" x14ac:dyDescent="0.25">
      <c r="A5161" s="5" t="str">
        <f>Source!B5161&amp;"|"&amp;Source!K5161</f>
        <v>ZZOS_TRI|URCU</v>
      </c>
      <c r="B5161" s="5">
        <f>IFERROR(VLOOKUP(Labs!A5161,Mapping!D:E,2,FALSE),0)</f>
        <v>0</v>
      </c>
      <c r="C5161" t="str">
        <f>Source!F5161</f>
        <v>Microbiology</v>
      </c>
      <c r="D5161" s="5" t="str">
        <f>Source!D5161</f>
        <v>Trimethoprim</v>
      </c>
      <c r="E5161" s="5" t="str">
        <f>Source!L5161</f>
        <v>Upper Respiratory Culture</v>
      </c>
      <c r="F5161" s="5" t="e">
        <f>IF(ISBLANK(Source!E5161),NA(),Source!E5161)</f>
        <v>#N/A</v>
      </c>
      <c r="G5161" s="5">
        <f>Source!I5161</f>
        <v>2</v>
      </c>
      <c r="H5161" s="5" t="str">
        <f>IF(B5161&lt;&gt;0,NA(),Source!B5161)</f>
        <v>ZZOS_TRI</v>
      </c>
      <c r="I5161" s="5" t="str">
        <f>VLOOKUP(H5161,Mapping!B:E,4,FALSE)</f>
        <v>18997-7</v>
      </c>
      <c r="J5161" s="9" t="str">
        <f>VLOOKUP(H5161,Mapping!B:M,12,FALSE)</f>
        <v/>
      </c>
      <c r="K5161" s="5" t="str">
        <f>VLOOKUP(H5161,Mapping!B:H,7,FALSE)</f>
        <v>Urine Culture</v>
      </c>
      <c r="L5161" s="5" t="e">
        <f>IF(B5161&lt;&gt;0,B5161,IF(M5161=1,I5161,NA()))</f>
        <v>#N/A</v>
      </c>
      <c r="N5161" s="9">
        <f>IFERROR(VLOOKUP(Labs!A5161,Mapping!D:M,10,FALSE),0)</f>
        <v>0</v>
      </c>
    </row>
    <row r="5162" spans="1:14" x14ac:dyDescent="0.25">
      <c r="A5162" s="5" t="str">
        <f>Source!B5162&amp;"|"&amp;Source!K5162</f>
        <v>ZZOI|BCCU</v>
      </c>
      <c r="B5162" s="5">
        <f>IFERROR(VLOOKUP(Labs!A5162,Mapping!D:E,2,FALSE),0)</f>
        <v>0</v>
      </c>
      <c r="C5162" t="str">
        <f>Source!F5162</f>
        <v>Microbiology</v>
      </c>
      <c r="D5162" s="5" t="str">
        <f>Source!D5162</f>
        <v>Organism</v>
      </c>
      <c r="E5162" s="5" t="str">
        <f>Source!L5162</f>
        <v>Culture (aerobic bottle)</v>
      </c>
      <c r="F5162" s="5" t="e">
        <f>IF(ISBLANK(Source!E5162),NA(),Source!E5162)</f>
        <v>#N/A</v>
      </c>
      <c r="G5162" s="5">
        <f>Source!I5162</f>
        <v>2</v>
      </c>
      <c r="H5162" s="5" t="str">
        <f>IF(B5162&lt;&gt;0,NA(),Source!B5162)</f>
        <v>ZZOI</v>
      </c>
      <c r="I5162" s="5">
        <f>VLOOKUP(H5162,Mapping!B:E,4,FALSE)</f>
        <v>0</v>
      </c>
      <c r="J5162" s="9" t="str">
        <f>VLOOKUP(H5162,Mapping!B:M,12,FALSE)</f>
        <v/>
      </c>
      <c r="K5162" s="5" t="str">
        <f>VLOOKUP(H5162,Mapping!B:H,7,FALSE)</f>
        <v>Urine Culture</v>
      </c>
      <c r="L5162" s="5" t="e">
        <f>IF(B5162&lt;&gt;0,B5162,IF(M5162=1,I5162,NA()))</f>
        <v>#N/A</v>
      </c>
      <c r="N5162" s="9">
        <f>IFERROR(VLOOKUP(Labs!A5162,Mapping!D:M,10,FALSE),0)</f>
        <v>0</v>
      </c>
    </row>
    <row r="5163" spans="1:14" x14ac:dyDescent="0.25">
      <c r="A5163" s="5" t="str">
        <f>Source!B5163&amp;"|"&amp;Source!K5163</f>
        <v>ZZOS_CFE|SCUL</v>
      </c>
      <c r="B5163" s="5">
        <f>IFERROR(VLOOKUP(Labs!A5163,Mapping!D:E,2,FALSE),0)</f>
        <v>0</v>
      </c>
      <c r="C5163" t="str">
        <f>Source!F5163</f>
        <v>Microbiology</v>
      </c>
      <c r="D5163" s="5" t="str">
        <f>Source!D5163</f>
        <v>Cefepime</v>
      </c>
      <c r="E5163" s="5" t="str">
        <f>Source!L5163</f>
        <v>Sputum Culture</v>
      </c>
      <c r="F5163" s="5" t="e">
        <f>IF(ISBLANK(Source!E5163),NA(),Source!E5163)</f>
        <v>#N/A</v>
      </c>
      <c r="G5163" s="5">
        <f>Source!I5163</f>
        <v>2</v>
      </c>
      <c r="H5163" s="5" t="str">
        <f>IF(B5163&lt;&gt;0,NA(),Source!B5163)</f>
        <v>ZZOS_CFE</v>
      </c>
      <c r="I5163" s="5" t="str">
        <f>VLOOKUP(H5163,Mapping!B:E,4,FALSE)</f>
        <v>18879-7</v>
      </c>
      <c r="J5163" s="9" t="str">
        <f>VLOOKUP(H5163,Mapping!B:M,12,FALSE)</f>
        <v/>
      </c>
      <c r="K5163" s="5" t="str">
        <f>VLOOKUP(H5163,Mapping!B:H,7,FALSE)</f>
        <v>Urine Culture</v>
      </c>
      <c r="L5163" s="5" t="e">
        <f>IF(B5163&lt;&gt;0,B5163,IF(M5163=1,I5163,NA()))</f>
        <v>#N/A</v>
      </c>
      <c r="N5163" s="9">
        <f>IFERROR(VLOOKUP(Labs!A5163,Mapping!D:M,10,FALSE),0)</f>
        <v>0</v>
      </c>
    </row>
    <row r="5164" spans="1:14" x14ac:dyDescent="0.25">
      <c r="A5164" s="5" t="str">
        <f>Source!B5164&amp;"|"&amp;Source!K5164</f>
        <v>ZZOS_CLI|JFCU</v>
      </c>
      <c r="B5164" s="5">
        <f>IFERROR(VLOOKUP(Labs!A5164,Mapping!D:E,2,FALSE),0)</f>
        <v>0</v>
      </c>
      <c r="C5164" t="str">
        <f>Source!F5164</f>
        <v>Microbiology</v>
      </c>
      <c r="D5164" s="5" t="str">
        <f>Source!D5164</f>
        <v>Clindamycin</v>
      </c>
      <c r="E5164" s="5" t="str">
        <f>Source!L5164</f>
        <v>Wound Culture</v>
      </c>
      <c r="F5164" s="5" t="e">
        <f>IF(ISBLANK(Source!E5164),NA(),Source!E5164)</f>
        <v>#N/A</v>
      </c>
      <c r="G5164" s="5">
        <f>Source!I5164</f>
        <v>2</v>
      </c>
      <c r="H5164" s="5" t="str">
        <f>IF(B5164&lt;&gt;0,NA(),Source!B5164)</f>
        <v>ZZOS_CLI</v>
      </c>
      <c r="I5164" s="5" t="str">
        <f>VLOOKUP(H5164,Mapping!B:E,4,FALSE)</f>
        <v>18908-4</v>
      </c>
      <c r="J5164" s="9" t="str">
        <f>VLOOKUP(H5164,Mapping!B:M,12,FALSE)</f>
        <v/>
      </c>
      <c r="K5164" s="5" t="str">
        <f>VLOOKUP(H5164,Mapping!B:H,7,FALSE)</f>
        <v>Wound Culture</v>
      </c>
      <c r="L5164" s="5" t="e">
        <f>IF(B5164&lt;&gt;0,B5164,IF(M5164=1,I5164,NA()))</f>
        <v>#N/A</v>
      </c>
      <c r="N5164" s="9">
        <f>IFERROR(VLOOKUP(Labs!A5164,Mapping!D:M,10,FALSE),0)</f>
        <v>0</v>
      </c>
    </row>
    <row r="5165" spans="1:14" x14ac:dyDescent="0.25">
      <c r="A5165" s="5" t="str">
        <f>Source!B5165&amp;"|"&amp;Source!K5165</f>
        <v>ZZOS_CTR|URCU</v>
      </c>
      <c r="B5165" s="5">
        <f>IFERROR(VLOOKUP(Labs!A5165,Mapping!D:E,2,FALSE),0)</f>
        <v>0</v>
      </c>
      <c r="C5165" t="str">
        <f>Source!F5165</f>
        <v>Microbiology</v>
      </c>
      <c r="D5165" s="5" t="str">
        <f>Source!D5165</f>
        <v>Ceftriaxone</v>
      </c>
      <c r="E5165" s="5" t="str">
        <f>Source!L5165</f>
        <v>Upper Respiratory Culture</v>
      </c>
      <c r="F5165" s="5" t="e">
        <f>IF(ISBLANK(Source!E5165),NA(),Source!E5165)</f>
        <v>#N/A</v>
      </c>
      <c r="G5165" s="5">
        <f>Source!I5165</f>
        <v>2</v>
      </c>
      <c r="H5165" s="5" t="str">
        <f>IF(B5165&lt;&gt;0,NA(),Source!B5165)</f>
        <v>ZZOS_CTR</v>
      </c>
      <c r="I5165" s="5" t="str">
        <f>VLOOKUP(H5165,Mapping!B:E,4,FALSE)</f>
        <v>18895-3</v>
      </c>
      <c r="J5165" s="9" t="str">
        <f>VLOOKUP(H5165,Mapping!B:M,12,FALSE)</f>
        <v/>
      </c>
      <c r="K5165" s="5" t="str">
        <f>VLOOKUP(H5165,Mapping!B:H,7,FALSE)</f>
        <v>Blood culture (aerobic) cult</v>
      </c>
      <c r="L5165" s="5" t="e">
        <f>IF(B5165&lt;&gt;0,B5165,IF(M5165=1,I5165,NA()))</f>
        <v>#N/A</v>
      </c>
      <c r="N5165" s="9">
        <f>IFERROR(VLOOKUP(Labs!A5165,Mapping!D:M,10,FALSE),0)</f>
        <v>0</v>
      </c>
    </row>
    <row r="5166" spans="1:14" x14ac:dyDescent="0.25">
      <c r="A5166" s="5" t="str">
        <f>Source!B5166&amp;"|"&amp;Source!K5166</f>
        <v>ZZOS_GEN|W2SC</v>
      </c>
      <c r="B5166" s="5">
        <f>IFERROR(VLOOKUP(Labs!A5166,Mapping!D:E,2,FALSE),0)</f>
        <v>0</v>
      </c>
      <c r="C5166" t="str">
        <f>Source!F5166</f>
        <v>Microbiology</v>
      </c>
      <c r="D5166" s="5" t="str">
        <f>Source!D5166</f>
        <v>Gentamicin</v>
      </c>
      <c r="E5166" s="5" t="str">
        <f>Source!L5166</f>
        <v>Culture:</v>
      </c>
      <c r="F5166" s="5" t="e">
        <f>IF(ISBLANK(Source!E5166),NA(),Source!E5166)</f>
        <v>#N/A</v>
      </c>
      <c r="G5166" s="5">
        <f>Source!I5166</f>
        <v>2</v>
      </c>
      <c r="H5166" s="5" t="str">
        <f>IF(B5166&lt;&gt;0,NA(),Source!B5166)</f>
        <v>ZZOS_GEN</v>
      </c>
      <c r="I5166" s="5" t="str">
        <f>VLOOKUP(H5166,Mapping!B:E,4,FALSE)</f>
        <v>18928-2</v>
      </c>
      <c r="J5166" s="9" t="str">
        <f>VLOOKUP(H5166,Mapping!B:M,12,FALSE)</f>
        <v/>
      </c>
      <c r="K5166" s="5" t="str">
        <f>VLOOKUP(H5166,Mapping!B:H,7,FALSE)</f>
        <v>Urine Culture</v>
      </c>
      <c r="L5166" s="5" t="e">
        <f>IF(B5166&lt;&gt;0,B5166,IF(M5166=1,I5166,NA()))</f>
        <v>#N/A</v>
      </c>
      <c r="N5166" s="9">
        <f>IFERROR(VLOOKUP(Labs!A5166,Mapping!D:M,10,FALSE),0)</f>
        <v>0</v>
      </c>
    </row>
    <row r="5167" spans="1:14" x14ac:dyDescent="0.25">
      <c r="A5167" s="5" t="str">
        <f>Source!B5167&amp;"|"&amp;Source!K5167</f>
        <v>ZZOS_SXT|TISP</v>
      </c>
      <c r="B5167" s="5">
        <f>IFERROR(VLOOKUP(Labs!A5167,Mapping!D:E,2,FALSE),0)</f>
        <v>0</v>
      </c>
      <c r="C5167" t="str">
        <f>Source!F5167</f>
        <v>Microbiology</v>
      </c>
      <c r="D5167" s="5" t="str">
        <f>Source!D5167</f>
        <v>Co-trimoxazole</v>
      </c>
      <c r="E5167" s="5" t="str">
        <f>Source!L5167</f>
        <v>Culture:</v>
      </c>
      <c r="F5167" s="5" t="e">
        <f>IF(ISBLANK(Source!E5167),NA(),Source!E5167)</f>
        <v>#N/A</v>
      </c>
      <c r="G5167" s="5">
        <f>Source!I5167</f>
        <v>2</v>
      </c>
      <c r="H5167" s="5" t="str">
        <f>IF(B5167&lt;&gt;0,NA(),Source!B5167)</f>
        <v>ZZOS_SXT</v>
      </c>
      <c r="I5167" s="5" t="str">
        <f>VLOOKUP(H5167,Mapping!B:E,4,FALSE)</f>
        <v>18998-5</v>
      </c>
      <c r="J5167" s="9" t="str">
        <f>VLOOKUP(H5167,Mapping!B:M,12,FALSE)</f>
        <v/>
      </c>
      <c r="K5167" s="5" t="str">
        <f>VLOOKUP(H5167,Mapping!B:H,7,FALSE)</f>
        <v>Urine Culture</v>
      </c>
      <c r="L5167" s="5" t="e">
        <f>IF(B5167&lt;&gt;0,B5167,IF(M5167=1,I5167,NA()))</f>
        <v>#N/A</v>
      </c>
      <c r="N5167" s="9">
        <f>IFERROR(VLOOKUP(Labs!A5167,Mapping!D:M,10,FALSE),0)</f>
        <v>0</v>
      </c>
    </row>
    <row r="5168" spans="1:14" x14ac:dyDescent="0.25">
      <c r="A5168" s="5" t="str">
        <f>Source!B5168&amp;"|"&amp;Source!K5168</f>
        <v>ZZST|XMT</v>
      </c>
      <c r="B5168" s="5">
        <f>IFERROR(VLOOKUP(Labs!A5168,Mapping!D:E,2,FALSE),0)</f>
        <v>0</v>
      </c>
      <c r="C5168" t="str">
        <f>Source!F5168</f>
        <v>Blood Transfusion</v>
      </c>
      <c r="D5168" s="5" t="str">
        <f>Source!D5168</f>
        <v>Status</v>
      </c>
      <c r="E5168" s="5" t="str">
        <f>Source!L5168</f>
        <v>CROSSMATCH</v>
      </c>
      <c r="F5168" s="5" t="e">
        <f>IF(ISBLANK(Source!E5168),NA(),Source!E5168)</f>
        <v>#N/A</v>
      </c>
      <c r="G5168" s="5">
        <f>Source!I5168</f>
        <v>2</v>
      </c>
      <c r="H5168" s="5" t="str">
        <f>IF(B5168&lt;&gt;0,NA(),Source!B5168)</f>
        <v>ZZST</v>
      </c>
      <c r="I5168" s="5">
        <f>VLOOKUP(H5168,Mapping!B:E,4,FALSE)</f>
        <v>0</v>
      </c>
      <c r="J5168" s="9" t="str">
        <f>VLOOKUP(H5168,Mapping!B:M,12,FALSE)</f>
        <v/>
      </c>
      <c r="K5168" s="5" t="str">
        <f>VLOOKUP(H5168,Mapping!B:H,7,FALSE)</f>
        <v>BATCH PRODUCT ISSUE</v>
      </c>
      <c r="L5168" s="5" t="e">
        <f>IF(B5168&lt;&gt;0,B5168,IF(M5168=1,I5168,NA()))</f>
        <v>#N/A</v>
      </c>
      <c r="N5168" s="9">
        <f>IFERROR(VLOOKUP(Labs!A5168,Mapping!D:M,10,FALSE),0)</f>
        <v>0</v>
      </c>
    </row>
    <row r="5169" spans="1:14" x14ac:dyDescent="0.25">
      <c r="A5169" s="5" t="str">
        <f>Source!B5169&amp;"|"&amp;Source!K5169</f>
        <v>ZZOS_CL|URCU</v>
      </c>
      <c r="B5169" s="5">
        <f>IFERROR(VLOOKUP(Labs!A5169,Mapping!D:E,2,FALSE),0)</f>
        <v>0</v>
      </c>
      <c r="C5169" t="str">
        <f>Source!F5169</f>
        <v>Microbiology</v>
      </c>
      <c r="D5169" s="5" t="str">
        <f>Source!D5169</f>
        <v>Cefalexin</v>
      </c>
      <c r="E5169" s="5" t="str">
        <f>Source!L5169</f>
        <v>Upper Respiratory Culture</v>
      </c>
      <c r="F5169" s="5" t="e">
        <f>IF(ISBLANK(Source!E5169),NA(),Source!E5169)</f>
        <v>#N/A</v>
      </c>
      <c r="G5169" s="5">
        <f>Source!I5169</f>
        <v>2</v>
      </c>
      <c r="H5169" s="5" t="str">
        <f>IF(B5169&lt;&gt;0,NA(),Source!B5169)</f>
        <v>ZZOS_CL</v>
      </c>
      <c r="I5169" s="5" t="str">
        <f>VLOOKUP(H5169,Mapping!B:E,4,FALSE)</f>
        <v>18897-9</v>
      </c>
      <c r="J5169" s="9" t="str">
        <f>VLOOKUP(H5169,Mapping!B:M,12,FALSE)</f>
        <v/>
      </c>
      <c r="K5169" s="5" t="str">
        <f>VLOOKUP(H5169,Mapping!B:H,7,FALSE)</f>
        <v>Urine Culture</v>
      </c>
      <c r="L5169" s="5" t="e">
        <f>IF(B5169&lt;&gt;0,B5169,IF(M5169=1,I5169,NA()))</f>
        <v>#N/A</v>
      </c>
      <c r="N5169" s="9">
        <f>IFERROR(VLOOKUP(Labs!A5169,Mapping!D:M,10,FALSE),0)</f>
        <v>0</v>
      </c>
    </row>
    <row r="5170" spans="1:14" x14ac:dyDescent="0.25">
      <c r="A5170" s="5" t="str">
        <f>Source!B5170&amp;"|"&amp;Source!K5170</f>
        <v>ZZOS_FLC|W1SC</v>
      </c>
      <c r="B5170" s="5">
        <f>IFERROR(VLOOKUP(Labs!A5170,Mapping!D:E,2,FALSE),0)</f>
        <v>0</v>
      </c>
      <c r="C5170" t="str">
        <f>Source!F5170</f>
        <v>Microbiology</v>
      </c>
      <c r="D5170" s="5" t="str">
        <f>Source!D5170</f>
        <v>Fluconazole</v>
      </c>
      <c r="E5170" s="5" t="str">
        <f>Source!L5170</f>
        <v>Culture:</v>
      </c>
      <c r="F5170" s="5" t="e">
        <f>IF(ISBLANK(Source!E5170),NA(),Source!E5170)</f>
        <v>#N/A</v>
      </c>
      <c r="G5170" s="5">
        <f>Source!I5170</f>
        <v>2</v>
      </c>
      <c r="H5170" s="5" t="str">
        <f>IF(B5170&lt;&gt;0,NA(),Source!B5170)</f>
        <v>ZZOS_FLC</v>
      </c>
      <c r="I5170" s="5" t="str">
        <f>VLOOKUP(H5170,Mapping!B:E,4,FALSE)</f>
        <v>18924-1</v>
      </c>
      <c r="J5170" s="9" t="str">
        <f>VLOOKUP(H5170,Mapping!B:M,12,FALSE)</f>
        <v/>
      </c>
      <c r="K5170" s="5" t="str">
        <f>VLOOKUP(H5170,Mapping!B:H,7,FALSE)</f>
        <v>GU Culture</v>
      </c>
      <c r="L5170" s="5" t="e">
        <f>IF(B5170&lt;&gt;0,B5170,IF(M5170=1,I5170,NA()))</f>
        <v>#N/A</v>
      </c>
      <c r="N5170" s="9">
        <f>IFERROR(VLOOKUP(Labs!A5170,Mapping!D:M,10,FALSE),0)</f>
        <v>0</v>
      </c>
    </row>
    <row r="5171" spans="1:14" x14ac:dyDescent="0.25">
      <c r="A5171" s="5" t="str">
        <f>Source!B5171&amp;"|"&amp;Source!K5171</f>
        <v>ZZOS_FLU|GACU</v>
      </c>
      <c r="B5171" s="5">
        <f>IFERROR(VLOOKUP(Labs!A5171,Mapping!D:E,2,FALSE),0)</f>
        <v>0</v>
      </c>
      <c r="C5171" t="str">
        <f>Source!F5171</f>
        <v>Microbiology</v>
      </c>
      <c r="D5171" s="5" t="str">
        <f>Source!D5171</f>
        <v>Flucloxacillin</v>
      </c>
      <c r="E5171" s="5" t="str">
        <f>Source!L5171</f>
        <v>ANO2</v>
      </c>
      <c r="F5171" s="5" t="e">
        <f>IF(ISBLANK(Source!E5171),NA(),Source!E5171)</f>
        <v>#N/A</v>
      </c>
      <c r="G5171" s="5">
        <f>Source!I5171</f>
        <v>2</v>
      </c>
      <c r="H5171" s="5" t="str">
        <f>IF(B5171&lt;&gt;0,NA(),Source!B5171)</f>
        <v>ZZOS_FLU</v>
      </c>
      <c r="I5171" s="5">
        <f>VLOOKUP(H5171,Mapping!B:E,4,FALSE)</f>
        <v>0</v>
      </c>
      <c r="J5171" s="9" t="str">
        <f>VLOOKUP(H5171,Mapping!B:M,12,FALSE)</f>
        <v/>
      </c>
      <c r="K5171" s="5" t="str">
        <f>VLOOKUP(H5171,Mapping!B:H,7,FALSE)</f>
        <v>Wound Culture</v>
      </c>
      <c r="L5171" s="5" t="e">
        <f>IF(B5171&lt;&gt;0,B5171,IF(M5171=1,I5171,NA()))</f>
        <v>#N/A</v>
      </c>
      <c r="N5171" s="9">
        <f>IFERROR(VLOOKUP(Labs!A5171,Mapping!D:M,10,FALSE),0)</f>
        <v>0</v>
      </c>
    </row>
    <row r="5172" spans="1:14" x14ac:dyDescent="0.25">
      <c r="A5172" s="5" t="str">
        <f>Source!B5172&amp;"|"&amp;Source!K5172</f>
        <v>ZZOS_GEN|JFCU</v>
      </c>
      <c r="B5172" s="5">
        <f>IFERROR(VLOOKUP(Labs!A5172,Mapping!D:E,2,FALSE),0)</f>
        <v>0</v>
      </c>
      <c r="C5172" t="str">
        <f>Source!F5172</f>
        <v>Microbiology</v>
      </c>
      <c r="D5172" s="5" t="str">
        <f>Source!D5172</f>
        <v>Gentamicin</v>
      </c>
      <c r="E5172" s="5" t="str">
        <f>Source!L5172</f>
        <v>Wound Culture</v>
      </c>
      <c r="F5172" s="5" t="e">
        <f>IF(ISBLANK(Source!E5172),NA(),Source!E5172)</f>
        <v>#N/A</v>
      </c>
      <c r="G5172" s="5">
        <f>Source!I5172</f>
        <v>2</v>
      </c>
      <c r="H5172" s="5" t="str">
        <f>IF(B5172&lt;&gt;0,NA(),Source!B5172)</f>
        <v>ZZOS_GEN</v>
      </c>
      <c r="I5172" s="5" t="str">
        <f>VLOOKUP(H5172,Mapping!B:E,4,FALSE)</f>
        <v>18928-2</v>
      </c>
      <c r="J5172" s="9" t="str">
        <f>VLOOKUP(H5172,Mapping!B:M,12,FALSE)</f>
        <v/>
      </c>
      <c r="K5172" s="5" t="str">
        <f>VLOOKUP(H5172,Mapping!B:H,7,FALSE)</f>
        <v>Urine Culture</v>
      </c>
      <c r="L5172" s="5" t="e">
        <f>IF(B5172&lt;&gt;0,B5172,IF(M5172=1,I5172,NA()))</f>
        <v>#N/A</v>
      </c>
      <c r="N5172" s="9">
        <f>IFERROR(VLOOKUP(Labs!A5172,Mapping!D:M,10,FALSE),0)</f>
        <v>0</v>
      </c>
    </row>
    <row r="5173" spans="1:14" x14ac:dyDescent="0.25">
      <c r="A5173" s="5" t="str">
        <f>Source!B5173&amp;"|"&amp;Source!K5173</f>
        <v>ZZOS_SXT|NCUL</v>
      </c>
      <c r="B5173" s="5">
        <f>IFERROR(VLOOKUP(Labs!A5173,Mapping!D:E,2,FALSE),0)</f>
        <v>0</v>
      </c>
      <c r="C5173" t="str">
        <f>Source!F5173</f>
        <v>Microbiology</v>
      </c>
      <c r="D5173" s="5" t="str">
        <f>Source!D5173</f>
        <v>Co-trimoxazole</v>
      </c>
      <c r="E5173" s="5" t="str">
        <f>Source!L5173</f>
        <v>Blood culture (anaerobic) cult</v>
      </c>
      <c r="F5173" s="5" t="e">
        <f>IF(ISBLANK(Source!E5173),NA(),Source!E5173)</f>
        <v>#N/A</v>
      </c>
      <c r="G5173" s="5">
        <f>Source!I5173</f>
        <v>2</v>
      </c>
      <c r="H5173" s="5" t="str">
        <f>IF(B5173&lt;&gt;0,NA(),Source!B5173)</f>
        <v>ZZOS_SXT</v>
      </c>
      <c r="I5173" s="5" t="str">
        <f>VLOOKUP(H5173,Mapping!B:E,4,FALSE)</f>
        <v>18998-5</v>
      </c>
      <c r="J5173" s="9" t="str">
        <f>VLOOKUP(H5173,Mapping!B:M,12,FALSE)</f>
        <v/>
      </c>
      <c r="K5173" s="5" t="str">
        <f>VLOOKUP(H5173,Mapping!B:H,7,FALSE)</f>
        <v>Urine Culture</v>
      </c>
      <c r="L5173" s="5" t="e">
        <f>IF(B5173&lt;&gt;0,B5173,IF(M5173=1,I5173,NA()))</f>
        <v>#N/A</v>
      </c>
      <c r="N5173" s="9">
        <f>IFERROR(VLOOKUP(Labs!A5173,Mapping!D:M,10,FALSE),0)</f>
        <v>0</v>
      </c>
    </row>
    <row r="5174" spans="1:14" x14ac:dyDescent="0.25">
      <c r="A5174" s="5" t="str">
        <f>Source!B5174&amp;"|"&amp;Source!K5174</f>
        <v>ZZOS_TEC|MRCC</v>
      </c>
      <c r="B5174" s="5">
        <f>IFERROR(VLOOKUP(Labs!A5174,Mapping!D:E,2,FALSE),0)</f>
        <v>0</v>
      </c>
      <c r="C5174" t="str">
        <f>Source!F5174</f>
        <v>Microbiology</v>
      </c>
      <c r="D5174" s="5" t="str">
        <f>Source!D5174</f>
        <v>Teicoplanin</v>
      </c>
      <c r="E5174" s="5" t="str">
        <f>Source!L5174</f>
        <v>MRSA - Nose &amp; Groin</v>
      </c>
      <c r="F5174" s="5" t="e">
        <f>IF(ISBLANK(Source!E5174),NA(),Source!E5174)</f>
        <v>#N/A</v>
      </c>
      <c r="G5174" s="5">
        <f>Source!I5174</f>
        <v>2</v>
      </c>
      <c r="H5174" s="5" t="str">
        <f>IF(B5174&lt;&gt;0,NA(),Source!B5174)</f>
        <v>ZZOS_TEC</v>
      </c>
      <c r="I5174" s="5" t="str">
        <f>VLOOKUP(H5174,Mapping!B:E,4,FALSE)</f>
        <v>18989-4</v>
      </c>
      <c r="J5174" s="9" t="str">
        <f>VLOOKUP(H5174,Mapping!B:M,12,FALSE)</f>
        <v/>
      </c>
      <c r="K5174" s="5" t="str">
        <f>VLOOKUP(H5174,Mapping!B:H,7,FALSE)</f>
        <v>Wound Culture</v>
      </c>
      <c r="L5174" s="5" t="e">
        <f>IF(B5174&lt;&gt;0,B5174,IF(M5174=1,I5174,NA()))</f>
        <v>#N/A</v>
      </c>
      <c r="N5174" s="9">
        <f>IFERROR(VLOOKUP(Labs!A5174,Mapping!D:M,10,FALSE),0)</f>
        <v>0</v>
      </c>
    </row>
    <row r="5175" spans="1:14" x14ac:dyDescent="0.25">
      <c r="A5175" s="5" t="str">
        <f>Source!B5175&amp;"|"&amp;Source!K5175</f>
        <v>ZZPT|NEOXM</v>
      </c>
      <c r="B5175" s="5">
        <f>IFERROR(VLOOKUP(Labs!A5175,Mapping!D:E,2,FALSE),0)</f>
        <v>0</v>
      </c>
      <c r="C5175" t="str">
        <f>Source!F5175</f>
        <v>Blood Transfusion</v>
      </c>
      <c r="D5175" s="5" t="str">
        <f>Source!D5175</f>
        <v>Blood Product</v>
      </c>
      <c r="E5175" s="5" t="str">
        <f>Source!L5175</f>
        <v>CROSSMATCH</v>
      </c>
      <c r="F5175" s="5" t="e">
        <f>IF(ISBLANK(Source!E5175),NA(),Source!E5175)</f>
        <v>#N/A</v>
      </c>
      <c r="G5175" s="5">
        <f>Source!I5175</f>
        <v>2</v>
      </c>
      <c r="H5175" s="5" t="str">
        <f>IF(B5175&lt;&gt;0,NA(),Source!B5175)</f>
        <v>ZZPT</v>
      </c>
      <c r="I5175" s="5">
        <f>VLOOKUP(H5175,Mapping!B:E,4,FALSE)</f>
        <v>0</v>
      </c>
      <c r="J5175" s="9" t="str">
        <f>VLOOKUP(H5175,Mapping!B:M,12,FALSE)</f>
        <v/>
      </c>
      <c r="K5175" s="5" t="str">
        <f>VLOOKUP(H5175,Mapping!B:H,7,FALSE)</f>
        <v>ELECTRONIC CROSSMATCH</v>
      </c>
      <c r="L5175" s="5" t="e">
        <f>IF(B5175&lt;&gt;0,B5175,IF(M5175=1,I5175,NA()))</f>
        <v>#N/A</v>
      </c>
      <c r="N5175" s="9">
        <f>IFERROR(VLOOKUP(Labs!A5175,Mapping!D:M,10,FALSE),0)</f>
        <v>0</v>
      </c>
    </row>
    <row r="5176" spans="1:14" x14ac:dyDescent="0.25">
      <c r="A5176" s="5" t="str">
        <f>Source!B5176&amp;"|"&amp;Source!K5176</f>
        <v>ZZOS_ERY|CVCU</v>
      </c>
      <c r="B5176" s="5">
        <f>IFERROR(VLOOKUP(Labs!A5176,Mapping!D:E,2,FALSE),0)</f>
        <v>0</v>
      </c>
      <c r="C5176" t="str">
        <f>Source!F5176</f>
        <v>Microbiology</v>
      </c>
      <c r="D5176" s="5" t="str">
        <f>Source!D5176</f>
        <v>Erythromycin</v>
      </c>
      <c r="E5176" s="5" t="str">
        <f>Source!L5176</f>
        <v>Culture:</v>
      </c>
      <c r="F5176" s="5" t="e">
        <f>IF(ISBLANK(Source!E5176),NA(),Source!E5176)</f>
        <v>#N/A</v>
      </c>
      <c r="G5176" s="5">
        <f>Source!I5176</f>
        <v>2</v>
      </c>
      <c r="H5176" s="5" t="str">
        <f>IF(B5176&lt;&gt;0,NA(),Source!B5176)</f>
        <v>ZZOS_ERY</v>
      </c>
      <c r="I5176" s="5" t="str">
        <f>VLOOKUP(H5176,Mapping!B:E,4,FALSE)</f>
        <v>18919-1</v>
      </c>
      <c r="J5176" s="9" t="str">
        <f>VLOOKUP(H5176,Mapping!B:M,12,FALSE)</f>
        <v/>
      </c>
      <c r="K5176" s="5" t="str">
        <f>VLOOKUP(H5176,Mapping!B:H,7,FALSE)</f>
        <v>Wound Culture</v>
      </c>
      <c r="L5176" s="5" t="e">
        <f>IF(B5176&lt;&gt;0,B5176,IF(M5176=1,I5176,NA()))</f>
        <v>#N/A</v>
      </c>
      <c r="N5176" s="9">
        <f>IFERROR(VLOOKUP(Labs!A5176,Mapping!D:M,10,FALSE),0)</f>
        <v>0</v>
      </c>
    </row>
    <row r="5177" spans="1:14" x14ac:dyDescent="0.25">
      <c r="A5177" s="5" t="str">
        <f>Source!B5177&amp;"|"&amp;Source!K5177</f>
        <v>ZZOS_GEN|PFCU</v>
      </c>
      <c r="B5177" s="5">
        <f>IFERROR(VLOOKUP(Labs!A5177,Mapping!D:E,2,FALSE),0)</f>
        <v>0</v>
      </c>
      <c r="C5177" t="str">
        <f>Source!F5177</f>
        <v>Microbiology</v>
      </c>
      <c r="D5177" s="5" t="str">
        <f>Source!D5177</f>
        <v>Gentamicin</v>
      </c>
      <c r="E5177" s="5" t="str">
        <f>Source!L5177</f>
        <v>Pleural Fluid Culture</v>
      </c>
      <c r="F5177" s="5" t="e">
        <f>IF(ISBLANK(Source!E5177),NA(),Source!E5177)</f>
        <v>#N/A</v>
      </c>
      <c r="G5177" s="5">
        <f>Source!I5177</f>
        <v>2</v>
      </c>
      <c r="H5177" s="5" t="str">
        <f>IF(B5177&lt;&gt;0,NA(),Source!B5177)</f>
        <v>ZZOS_GEN</v>
      </c>
      <c r="I5177" s="5" t="str">
        <f>VLOOKUP(H5177,Mapping!B:E,4,FALSE)</f>
        <v>18928-2</v>
      </c>
      <c r="J5177" s="9" t="str">
        <f>VLOOKUP(H5177,Mapping!B:M,12,FALSE)</f>
        <v/>
      </c>
      <c r="K5177" s="5" t="str">
        <f>VLOOKUP(H5177,Mapping!B:H,7,FALSE)</f>
        <v>Urine Culture</v>
      </c>
      <c r="L5177" s="5" t="e">
        <f>IF(B5177&lt;&gt;0,B5177,IF(M5177=1,I5177,NA()))</f>
        <v>#N/A</v>
      </c>
      <c r="N5177" s="9">
        <f>IFERROR(VLOOKUP(Labs!A5177,Mapping!D:M,10,FALSE),0)</f>
        <v>0</v>
      </c>
    </row>
    <row r="5178" spans="1:14" x14ac:dyDescent="0.25">
      <c r="A5178" s="5" t="str">
        <f>Source!B5178&amp;"|"&amp;Source!K5178</f>
        <v>ZZOS_MET|GUCU</v>
      </c>
      <c r="B5178" s="5">
        <f>IFERROR(VLOOKUP(Labs!A5178,Mapping!D:E,2,FALSE),0)</f>
        <v>0</v>
      </c>
      <c r="C5178" t="str">
        <f>Source!F5178</f>
        <v>Microbiology</v>
      </c>
      <c r="D5178" s="5" t="str">
        <f>Source!D5178</f>
        <v>Metronidazole</v>
      </c>
      <c r="E5178" s="5" t="str">
        <f>Source!L5178</f>
        <v>SSSAB &amp; SLIDES</v>
      </c>
      <c r="F5178" s="5" t="e">
        <f>IF(ISBLANK(Source!E5178),NA(),Source!E5178)</f>
        <v>#N/A</v>
      </c>
      <c r="G5178" s="5">
        <f>Source!I5178</f>
        <v>2</v>
      </c>
      <c r="H5178" s="5" t="str">
        <f>IF(B5178&lt;&gt;0,NA(),Source!B5178)</f>
        <v>ZZOS_MET</v>
      </c>
      <c r="I5178" s="5" t="str">
        <f>VLOOKUP(H5178,Mapping!B:E,4,FALSE)</f>
        <v>18946-4</v>
      </c>
      <c r="J5178" s="9" t="str">
        <f>VLOOKUP(H5178,Mapping!B:M,12,FALSE)</f>
        <v/>
      </c>
      <c r="K5178" s="5" t="str">
        <f>VLOOKUP(H5178,Mapping!B:H,7,FALSE)</f>
        <v>Wound Culture</v>
      </c>
      <c r="L5178" s="5" t="e">
        <f>IF(B5178&lt;&gt;0,B5178,IF(M5178=1,I5178,NA()))</f>
        <v>#N/A</v>
      </c>
      <c r="N5178" s="9">
        <f>IFERROR(VLOOKUP(Labs!A5178,Mapping!D:M,10,FALSE),0)</f>
        <v>0</v>
      </c>
    </row>
    <row r="5179" spans="1:14" x14ac:dyDescent="0.25">
      <c r="A5179" s="5" t="str">
        <f>Source!B5179&amp;"|"&amp;Source!K5179</f>
        <v>ZZOS_SXT|MRCC</v>
      </c>
      <c r="B5179" s="5">
        <f>IFERROR(VLOOKUP(Labs!A5179,Mapping!D:E,2,FALSE),0)</f>
        <v>0</v>
      </c>
      <c r="C5179" t="str">
        <f>Source!F5179</f>
        <v>Microbiology</v>
      </c>
      <c r="D5179" s="5" t="str">
        <f>Source!D5179</f>
        <v>Co-trimoxazole</v>
      </c>
      <c r="E5179" s="5" t="str">
        <f>Source!L5179</f>
        <v>MRSA - Nose &amp; Groin</v>
      </c>
      <c r="F5179" s="5" t="e">
        <f>IF(ISBLANK(Source!E5179),NA(),Source!E5179)</f>
        <v>#N/A</v>
      </c>
      <c r="G5179" s="5">
        <f>Source!I5179</f>
        <v>2</v>
      </c>
      <c r="H5179" s="5" t="str">
        <f>IF(B5179&lt;&gt;0,NA(),Source!B5179)</f>
        <v>ZZOS_SXT</v>
      </c>
      <c r="I5179" s="5" t="str">
        <f>VLOOKUP(H5179,Mapping!B:E,4,FALSE)</f>
        <v>18998-5</v>
      </c>
      <c r="J5179" s="9" t="str">
        <f>VLOOKUP(H5179,Mapping!B:M,12,FALSE)</f>
        <v/>
      </c>
      <c r="K5179" s="5" t="str">
        <f>VLOOKUP(H5179,Mapping!B:H,7,FALSE)</f>
        <v>Urine Culture</v>
      </c>
      <c r="L5179" s="5" t="e">
        <f>IF(B5179&lt;&gt;0,B5179,IF(M5179=1,I5179,NA()))</f>
        <v>#N/A</v>
      </c>
      <c r="N5179" s="9">
        <f>IFERROR(VLOOKUP(Labs!A5179,Mapping!D:M,10,FALSE),0)</f>
        <v>0</v>
      </c>
    </row>
    <row r="5180" spans="1:14" x14ac:dyDescent="0.25">
      <c r="A5180" s="5" t="str">
        <f>Source!B5180&amp;"|"&amp;Source!K5180</f>
        <v>ZZOS_SXT|UMCU</v>
      </c>
      <c r="B5180" s="5">
        <f>IFERROR(VLOOKUP(Labs!A5180,Mapping!D:E,2,FALSE),0)</f>
        <v>0</v>
      </c>
      <c r="C5180" t="str">
        <f>Source!F5180</f>
        <v>Microbiology</v>
      </c>
      <c r="D5180" s="5" t="str">
        <f>Source!D5180</f>
        <v>Co-trimoxazole</v>
      </c>
      <c r="E5180" s="5" t="str">
        <f>Source!L5180</f>
        <v>Urine Culture</v>
      </c>
      <c r="F5180" s="5" t="e">
        <f>IF(ISBLANK(Source!E5180),NA(),Source!E5180)</f>
        <v>#N/A</v>
      </c>
      <c r="G5180" s="5">
        <f>Source!I5180</f>
        <v>2</v>
      </c>
      <c r="H5180" s="5" t="str">
        <f>IF(B5180&lt;&gt;0,NA(),Source!B5180)</f>
        <v>ZZOS_SXT</v>
      </c>
      <c r="I5180" s="5" t="str">
        <f>VLOOKUP(H5180,Mapping!B:E,4,FALSE)</f>
        <v>18998-5</v>
      </c>
      <c r="J5180" s="9" t="str">
        <f>VLOOKUP(H5180,Mapping!B:M,12,FALSE)</f>
        <v/>
      </c>
      <c r="K5180" s="5" t="str">
        <f>VLOOKUP(H5180,Mapping!B:H,7,FALSE)</f>
        <v>Urine Culture</v>
      </c>
      <c r="L5180" s="5" t="e">
        <f>IF(B5180&lt;&gt;0,B5180,IF(M5180=1,I5180,NA()))</f>
        <v>#N/A</v>
      </c>
      <c r="N5180" s="9">
        <f>IFERROR(VLOOKUP(Labs!A5180,Mapping!D:M,10,FALSE),0)</f>
        <v>0</v>
      </c>
    </row>
    <row r="5181" spans="1:14" x14ac:dyDescent="0.25">
      <c r="A5181" s="5" t="str">
        <f>Source!B5181&amp;"|"&amp;Source!K5181</f>
        <v>ZZOS_VOR|SCUL</v>
      </c>
      <c r="B5181" s="5">
        <f>IFERROR(VLOOKUP(Labs!A5181,Mapping!D:E,2,FALSE),0)</f>
        <v>0</v>
      </c>
      <c r="C5181" t="str">
        <f>Source!F5181</f>
        <v>Microbiology</v>
      </c>
      <c r="D5181" s="5" t="str">
        <f>Source!D5181</f>
        <v>Voriconazole</v>
      </c>
      <c r="E5181" s="5" t="str">
        <f>Source!L5181</f>
        <v>Sputum Culture</v>
      </c>
      <c r="F5181" s="5" t="e">
        <f>IF(ISBLANK(Source!E5181),NA(),Source!E5181)</f>
        <v>#N/A</v>
      </c>
      <c r="G5181" s="5">
        <f>Source!I5181</f>
        <v>2</v>
      </c>
      <c r="H5181" s="5" t="str">
        <f>IF(B5181&lt;&gt;0,NA(),Source!B5181)</f>
        <v>ZZOS_VOR</v>
      </c>
      <c r="I5181" s="5" t="str">
        <f>VLOOKUP(H5181,Mapping!B:E,4,FALSE)</f>
        <v>32379-0</v>
      </c>
      <c r="J5181" s="9" t="str">
        <f>VLOOKUP(H5181,Mapping!B:M,12,FALSE)</f>
        <v/>
      </c>
      <c r="K5181" s="5" t="str">
        <f>VLOOKUP(H5181,Mapping!B:H,7,FALSE)</f>
        <v>GU Culture</v>
      </c>
      <c r="L5181" s="5" t="e">
        <f>IF(B5181&lt;&gt;0,B5181,IF(M5181=1,I5181,NA()))</f>
        <v>#N/A</v>
      </c>
      <c r="N5181" s="9">
        <f>IFERROR(VLOOKUP(Labs!A5181,Mapping!D:M,10,FALSE),0)</f>
        <v>0</v>
      </c>
    </row>
    <row r="5182" spans="1:14" x14ac:dyDescent="0.25">
      <c r="A5182" s="5" t="str">
        <f>Source!B5182&amp;"|"&amp;Source!K5182</f>
        <v>ZZOS_CHL|W1CC</v>
      </c>
      <c r="B5182" s="5">
        <f>IFERROR(VLOOKUP(Labs!A5182,Mapping!D:E,2,FALSE),0)</f>
        <v>0</v>
      </c>
      <c r="C5182" t="str">
        <f>Source!F5182</f>
        <v>Microbiology</v>
      </c>
      <c r="D5182" s="5" t="str">
        <f>Source!D5182</f>
        <v>Chloramphenicol</v>
      </c>
      <c r="E5182" s="5" t="str">
        <f>Source!L5182</f>
        <v>Culture:</v>
      </c>
      <c r="F5182" s="5" t="e">
        <f>IF(ISBLANK(Source!E5182),NA(),Source!E5182)</f>
        <v>#N/A</v>
      </c>
      <c r="G5182" s="5">
        <f>Source!I5182</f>
        <v>2</v>
      </c>
      <c r="H5182" s="5" t="str">
        <f>IF(B5182&lt;&gt;0,NA(),Source!B5182)</f>
        <v>ZZOS_CHL</v>
      </c>
      <c r="I5182" s="5" t="str">
        <f>VLOOKUP(H5182,Mapping!B:E,4,FALSE)</f>
        <v>18903-5</v>
      </c>
      <c r="J5182" s="9" t="str">
        <f>VLOOKUP(H5182,Mapping!B:M,12,FALSE)</f>
        <v/>
      </c>
      <c r="K5182" s="5" t="str">
        <f>VLOOKUP(H5182,Mapping!B:H,7,FALSE)</f>
        <v>Wound Culture</v>
      </c>
      <c r="L5182" s="5" t="e">
        <f>IF(B5182&lt;&gt;0,B5182,IF(M5182=1,I5182,NA()))</f>
        <v>#N/A</v>
      </c>
      <c r="N5182" s="9">
        <f>IFERROR(VLOOKUP(Labs!A5182,Mapping!D:M,10,FALSE),0)</f>
        <v>0</v>
      </c>
    </row>
    <row r="5183" spans="1:14" x14ac:dyDescent="0.25">
      <c r="A5183" s="5" t="str">
        <f>Source!B5183&amp;"|"&amp;Source!K5183</f>
        <v>ZZOS_MER|W1MC</v>
      </c>
      <c r="B5183" s="5">
        <f>IFERROR(VLOOKUP(Labs!A5183,Mapping!D:E,2,FALSE),0)</f>
        <v>0</v>
      </c>
      <c r="C5183" t="str">
        <f>Source!F5183</f>
        <v>Microbiology</v>
      </c>
      <c r="D5183" s="5" t="str">
        <f>Source!D5183</f>
        <v>Meropenem</v>
      </c>
      <c r="E5183" s="5" t="str">
        <f>Source!L5183</f>
        <v>Wound Culture</v>
      </c>
      <c r="F5183" s="5" t="e">
        <f>IF(ISBLANK(Source!E5183),NA(),Source!E5183)</f>
        <v>#N/A</v>
      </c>
      <c r="G5183" s="5">
        <f>Source!I5183</f>
        <v>2</v>
      </c>
      <c r="H5183" s="5" t="str">
        <f>IF(B5183&lt;&gt;0,NA(),Source!B5183)</f>
        <v>ZZOS_MER</v>
      </c>
      <c r="I5183" s="5" t="str">
        <f>VLOOKUP(H5183,Mapping!B:E,4,FALSE)</f>
        <v>18943-1</v>
      </c>
      <c r="J5183" s="9" t="str">
        <f>VLOOKUP(H5183,Mapping!B:M,12,FALSE)</f>
        <v/>
      </c>
      <c r="K5183" s="5" t="str">
        <f>VLOOKUP(H5183,Mapping!B:H,7,FALSE)</f>
        <v>Urine Culture</v>
      </c>
      <c r="L5183" s="5" t="e">
        <f>IF(B5183&lt;&gt;0,B5183,IF(M5183=1,I5183,NA()))</f>
        <v>#N/A</v>
      </c>
      <c r="N5183" s="9">
        <f>IFERROR(VLOOKUP(Labs!A5183,Mapping!D:M,10,FALSE),0)</f>
        <v>0</v>
      </c>
    </row>
    <row r="5184" spans="1:14" x14ac:dyDescent="0.25">
      <c r="A5184" s="5" t="str">
        <f>Source!B5184&amp;"|"&amp;Source!K5184</f>
        <v>ZZOS_TEM|UMCU</v>
      </c>
      <c r="B5184" s="5">
        <f>IFERROR(VLOOKUP(Labs!A5184,Mapping!D:E,2,FALSE),0)</f>
        <v>0</v>
      </c>
      <c r="C5184" t="str">
        <f>Source!F5184</f>
        <v>Microbiology</v>
      </c>
      <c r="D5184" s="5" t="str">
        <f>Source!D5184</f>
        <v>Temocillin</v>
      </c>
      <c r="E5184" s="5" t="str">
        <f>Source!L5184</f>
        <v>Urine Culture</v>
      </c>
      <c r="F5184" s="5" t="e">
        <f>IF(ISBLANK(Source!E5184),NA(),Source!E5184)</f>
        <v>#N/A</v>
      </c>
      <c r="G5184" s="5">
        <f>Source!I5184</f>
        <v>2</v>
      </c>
      <c r="H5184" s="5" t="str">
        <f>IF(B5184&lt;&gt;0,NA(),Source!B5184)</f>
        <v>ZZOS_TEM</v>
      </c>
      <c r="I5184" s="5" t="str">
        <f>VLOOKUP(H5184,Mapping!B:E,4,FALSE)</f>
        <v>18991-0</v>
      </c>
      <c r="J5184" s="9" t="str">
        <f>VLOOKUP(H5184,Mapping!B:M,12,FALSE)</f>
        <v/>
      </c>
      <c r="K5184" s="5" t="str">
        <f>VLOOKUP(H5184,Mapping!B:H,7,FALSE)</f>
        <v>Urine Culture</v>
      </c>
      <c r="L5184" s="5" t="e">
        <f>IF(B5184&lt;&gt;0,B5184,IF(M5184=1,I5184,NA()))</f>
        <v>#N/A</v>
      </c>
      <c r="N5184" s="9">
        <f>IFERROR(VLOOKUP(Labs!A5184,Mapping!D:M,10,FALSE),0)</f>
        <v>0</v>
      </c>
    </row>
    <row r="5185" spans="1:14" x14ac:dyDescent="0.25">
      <c r="A5185" s="5" t="str">
        <f>Source!B5185&amp;"|"&amp;Source!K5185</f>
        <v>ZZOS_VAN|USRC</v>
      </c>
      <c r="B5185" s="5">
        <f>IFERROR(VLOOKUP(Labs!A5185,Mapping!D:E,2,FALSE),0)</f>
        <v>0</v>
      </c>
      <c r="C5185" t="str">
        <f>Source!F5185</f>
        <v>Microbiology</v>
      </c>
      <c r="D5185" s="5" t="str">
        <f>Source!D5185</f>
        <v>Vancomycin</v>
      </c>
      <c r="E5185" s="5" t="str">
        <f>Source!L5185</f>
        <v>Urine Culture</v>
      </c>
      <c r="F5185" s="5" t="e">
        <f>IF(ISBLANK(Source!E5185),NA(),Source!E5185)</f>
        <v>#N/A</v>
      </c>
      <c r="G5185" s="5">
        <f>Source!I5185</f>
        <v>2</v>
      </c>
      <c r="H5185" s="5" t="str">
        <f>IF(B5185&lt;&gt;0,NA(),Source!B5185)</f>
        <v>ZZOS_VAN</v>
      </c>
      <c r="I5185" s="5" t="str">
        <f>VLOOKUP(H5185,Mapping!B:E,4,FALSE)</f>
        <v>19000-9</v>
      </c>
      <c r="J5185" s="9" t="str">
        <f>VLOOKUP(H5185,Mapping!B:M,12,FALSE)</f>
        <v/>
      </c>
      <c r="K5185" s="5" t="str">
        <f>VLOOKUP(H5185,Mapping!B:H,7,FALSE)</f>
        <v>Wound Culture</v>
      </c>
      <c r="L5185" s="5" t="e">
        <f>IF(B5185&lt;&gt;0,B5185,IF(M5185=1,I5185,NA()))</f>
        <v>#N/A</v>
      </c>
      <c r="N5185" s="9">
        <f>IFERROR(VLOOKUP(Labs!A5185,Mapping!D:M,10,FALSE),0)</f>
        <v>0</v>
      </c>
    </row>
    <row r="5186" spans="1:14" x14ac:dyDescent="0.25">
      <c r="A5186" s="5" t="str">
        <f>Source!B5186&amp;"|"&amp;Source!K5186</f>
        <v>ZZOS_FLC|BVTC</v>
      </c>
      <c r="B5186" s="5">
        <f>IFERROR(VLOOKUP(Labs!A5186,Mapping!D:E,2,FALSE),0)</f>
        <v>0</v>
      </c>
      <c r="C5186" t="str">
        <f>Source!F5186</f>
        <v>Microbiology</v>
      </c>
      <c r="D5186" s="5" t="str">
        <f>Source!D5186</f>
        <v>Fluconazole</v>
      </c>
      <c r="E5186" s="5" t="str">
        <f>Source!L5186</f>
        <v>GU Culture</v>
      </c>
      <c r="F5186" s="5" t="e">
        <f>IF(ISBLANK(Source!E5186),NA(),Source!E5186)</f>
        <v>#N/A</v>
      </c>
      <c r="G5186" s="5">
        <f>Source!I5186</f>
        <v>2</v>
      </c>
      <c r="H5186" s="5" t="str">
        <f>IF(B5186&lt;&gt;0,NA(),Source!B5186)</f>
        <v>ZZOS_FLC</v>
      </c>
      <c r="I5186" s="5" t="str">
        <f>VLOOKUP(H5186,Mapping!B:E,4,FALSE)</f>
        <v>18924-1</v>
      </c>
      <c r="J5186" s="9" t="str">
        <f>VLOOKUP(H5186,Mapping!B:M,12,FALSE)</f>
        <v/>
      </c>
      <c r="K5186" s="5" t="str">
        <f>VLOOKUP(H5186,Mapping!B:H,7,FALSE)</f>
        <v>GU Culture</v>
      </c>
      <c r="L5186" s="5" t="e">
        <f>IF(B5186&lt;&gt;0,B5186,IF(M5186=1,I5186,NA()))</f>
        <v>#N/A</v>
      </c>
      <c r="N5186" s="9">
        <f>IFERROR(VLOOKUP(Labs!A5186,Mapping!D:M,10,FALSE),0)</f>
        <v>0</v>
      </c>
    </row>
    <row r="5187" spans="1:14" x14ac:dyDescent="0.25">
      <c r="A5187" s="5" t="str">
        <f>Source!B5187&amp;"|"&amp;Source!K5187</f>
        <v>ZZOS_MUH|W1SC</v>
      </c>
      <c r="B5187" s="5" t="str">
        <f>IFERROR(VLOOKUP(Labs!A5187,Mapping!D:E,2,FALSE),0)</f>
        <v>20389-3</v>
      </c>
      <c r="C5187" t="str">
        <f>Source!F5187</f>
        <v>Microbiology</v>
      </c>
      <c r="D5187" s="5" t="str">
        <f>Source!D5187</f>
        <v>Mupirocin High</v>
      </c>
      <c r="E5187" s="5" t="str">
        <f>Source!L5187</f>
        <v>Culture:</v>
      </c>
      <c r="F5187" s="5" t="e">
        <f>IF(ISBLANK(Source!E5187),NA(),Source!E5187)</f>
        <v>#N/A</v>
      </c>
      <c r="G5187" s="5">
        <f>Source!I5187</f>
        <v>2</v>
      </c>
      <c r="H5187" s="5" t="e">
        <f>IF(B5187&lt;&gt;0,NA(),Source!B5187)</f>
        <v>#N/A</v>
      </c>
      <c r="I5187" s="5" t="e">
        <f>VLOOKUP(H5187,Mapping!B:E,4,FALSE)</f>
        <v>#N/A</v>
      </c>
      <c r="J5187" s="9" t="e">
        <f>VLOOKUP(H5187,Mapping!B:M,12,FALSE)</f>
        <v>#N/A</v>
      </c>
      <c r="K5187" s="5" t="e">
        <f>VLOOKUP(H5187,Mapping!B:H,7,FALSE)</f>
        <v>#N/A</v>
      </c>
      <c r="L5187" s="5" t="str">
        <f>IF(B5187&lt;&gt;0,B5187,IF(M5187=1,I5187,NA()))</f>
        <v>20389-3</v>
      </c>
      <c r="N5187" s="9" t="str">
        <f>IFERROR(VLOOKUP(Labs!A5187,Mapping!D:M,10,FALSE),0)</f>
        <v/>
      </c>
    </row>
    <row r="5188" spans="1:14" x14ac:dyDescent="0.25">
      <c r="A5188" s="5" t="str">
        <f>Source!B5188&amp;"|"&amp;Source!K5188</f>
        <v>ZZOS_PEN|MROC</v>
      </c>
      <c r="B5188" s="5">
        <f>IFERROR(VLOOKUP(Labs!A5188,Mapping!D:E,2,FALSE),0)</f>
        <v>0</v>
      </c>
      <c r="C5188" t="str">
        <f>Source!F5188</f>
        <v>Microbiology</v>
      </c>
      <c r="D5188" s="5" t="str">
        <f>Source!D5188</f>
        <v>Penicillin</v>
      </c>
      <c r="E5188" s="5" t="str">
        <f>Source!L5188</f>
        <v>MRSA Culture (non-nose/groin)</v>
      </c>
      <c r="F5188" s="5" t="e">
        <f>IF(ISBLANK(Source!E5188),NA(),Source!E5188)</f>
        <v>#N/A</v>
      </c>
      <c r="G5188" s="5">
        <f>Source!I5188</f>
        <v>2</v>
      </c>
      <c r="H5188" s="5" t="str">
        <f>IF(B5188&lt;&gt;0,NA(),Source!B5188)</f>
        <v>ZZOS_PEN</v>
      </c>
      <c r="I5188" s="5" t="str">
        <f>VLOOKUP(H5188,Mapping!B:E,4,FALSE)</f>
        <v>18964-7</v>
      </c>
      <c r="J5188" s="9" t="str">
        <f>VLOOKUP(H5188,Mapping!B:M,12,FALSE)</f>
        <v/>
      </c>
      <c r="K5188" s="5" t="str">
        <f>VLOOKUP(H5188,Mapping!B:H,7,FALSE)</f>
        <v>Wound Culture</v>
      </c>
      <c r="L5188" s="5" t="e">
        <f>IF(B5188&lt;&gt;0,B5188,IF(M5188=1,I5188,NA()))</f>
        <v>#N/A</v>
      </c>
      <c r="N5188" s="9">
        <f>IFERROR(VLOOKUP(Labs!A5188,Mapping!D:M,10,FALSE),0)</f>
        <v>0</v>
      </c>
    </row>
    <row r="5189" spans="1:14" x14ac:dyDescent="0.25">
      <c r="A5189" s="5" t="str">
        <f>Source!B5189&amp;"|"&amp;Source!K5189</f>
        <v>ZZOS_TIG|W1CU</v>
      </c>
      <c r="B5189" s="5">
        <f>IFERROR(VLOOKUP(Labs!A5189,Mapping!D:E,2,FALSE),0)</f>
        <v>0</v>
      </c>
      <c r="C5189" t="str">
        <f>Source!F5189</f>
        <v>Microbiology</v>
      </c>
      <c r="D5189" s="5" t="str">
        <f>Source!D5189</f>
        <v>Tigecycline</v>
      </c>
      <c r="E5189" s="5" t="str">
        <f>Source!L5189</f>
        <v>Culture:</v>
      </c>
      <c r="F5189" s="5" t="e">
        <f>IF(ISBLANK(Source!E5189),NA(),Source!E5189)</f>
        <v>#N/A</v>
      </c>
      <c r="G5189" s="5">
        <f>Source!I5189</f>
        <v>2</v>
      </c>
      <c r="H5189" s="5" t="str">
        <f>IF(B5189&lt;&gt;0,NA(),Source!B5189)</f>
        <v>ZZOS_TIG</v>
      </c>
      <c r="I5189" s="5" t="str">
        <f>VLOOKUP(H5189,Mapping!B:E,4,FALSE)</f>
        <v>42357-4</v>
      </c>
      <c r="J5189" s="9" t="str">
        <f>VLOOKUP(H5189,Mapping!B:M,12,FALSE)</f>
        <v/>
      </c>
      <c r="K5189" s="5" t="str">
        <f>VLOOKUP(H5189,Mapping!B:H,7,FALSE)</f>
        <v>Sputum Culture</v>
      </c>
      <c r="L5189" s="5" t="e">
        <f>IF(B5189&lt;&gt;0,B5189,IF(M5189=1,I5189,NA()))</f>
        <v>#N/A</v>
      </c>
      <c r="N5189" s="9">
        <f>IFERROR(VLOOKUP(Labs!A5189,Mapping!D:M,10,FALSE),0)</f>
        <v>0</v>
      </c>
    </row>
    <row r="5190" spans="1:14" x14ac:dyDescent="0.25">
      <c r="A5190" s="5" t="str">
        <f>Source!B5190&amp;"|"&amp;Source!K5190</f>
        <v>ZZOS_VAN|ACUL</v>
      </c>
      <c r="B5190" s="5">
        <f>IFERROR(VLOOKUP(Labs!A5190,Mapping!D:E,2,FALSE),0)</f>
        <v>0</v>
      </c>
      <c r="C5190" t="str">
        <f>Source!F5190</f>
        <v>Microbiology</v>
      </c>
      <c r="D5190" s="5" t="str">
        <f>Source!D5190</f>
        <v>Vancomycin</v>
      </c>
      <c r="E5190" s="5" t="str">
        <f>Source!L5190</f>
        <v>Culture (aerobic bottle)</v>
      </c>
      <c r="F5190" s="5" t="e">
        <f>IF(ISBLANK(Source!E5190),NA(),Source!E5190)</f>
        <v>#N/A</v>
      </c>
      <c r="G5190" s="5">
        <f>Source!I5190</f>
        <v>2</v>
      </c>
      <c r="H5190" s="5" t="str">
        <f>IF(B5190&lt;&gt;0,NA(),Source!B5190)</f>
        <v>ZZOS_VAN</v>
      </c>
      <c r="I5190" s="5" t="str">
        <f>VLOOKUP(H5190,Mapping!B:E,4,FALSE)</f>
        <v>19000-9</v>
      </c>
      <c r="J5190" s="9" t="str">
        <f>VLOOKUP(H5190,Mapping!B:M,12,FALSE)</f>
        <v/>
      </c>
      <c r="K5190" s="5" t="str">
        <f>VLOOKUP(H5190,Mapping!B:H,7,FALSE)</f>
        <v>Wound Culture</v>
      </c>
      <c r="L5190" s="5" t="e">
        <f>IF(B5190&lt;&gt;0,B5190,IF(M5190=1,I5190,NA()))</f>
        <v>#N/A</v>
      </c>
      <c r="N5190" s="9">
        <f>IFERROR(VLOOKUP(Labs!A5190,Mapping!D:M,10,FALSE),0)</f>
        <v>0</v>
      </c>
    </row>
    <row r="5191" spans="1:14" x14ac:dyDescent="0.25">
      <c r="A5191" s="5" t="str">
        <f>Source!B5191&amp;"|"&amp;Source!K5191</f>
        <v>ZZOS_VAN|SPCC</v>
      </c>
      <c r="B5191" s="5">
        <f>IFERROR(VLOOKUP(Labs!A5191,Mapping!D:E,2,FALSE),0)</f>
        <v>0</v>
      </c>
      <c r="C5191" t="str">
        <f>Source!F5191</f>
        <v>Microbiology</v>
      </c>
      <c r="D5191" s="5" t="str">
        <f>Source!D5191</f>
        <v>Vancomycin</v>
      </c>
      <c r="E5191" s="5" t="str">
        <f>Source!L5191</f>
        <v>CF Sputum Culture</v>
      </c>
      <c r="F5191" s="5" t="e">
        <f>IF(ISBLANK(Source!E5191),NA(),Source!E5191)</f>
        <v>#N/A</v>
      </c>
      <c r="G5191" s="5">
        <f>Source!I5191</f>
        <v>2</v>
      </c>
      <c r="H5191" s="5" t="str">
        <f>IF(B5191&lt;&gt;0,NA(),Source!B5191)</f>
        <v>ZZOS_VAN</v>
      </c>
      <c r="I5191" s="5" t="str">
        <f>VLOOKUP(H5191,Mapping!B:E,4,FALSE)</f>
        <v>19000-9</v>
      </c>
      <c r="J5191" s="9" t="str">
        <f>VLOOKUP(H5191,Mapping!B:M,12,FALSE)</f>
        <v/>
      </c>
      <c r="K5191" s="5" t="str">
        <f>VLOOKUP(H5191,Mapping!B:H,7,FALSE)</f>
        <v>Wound Culture</v>
      </c>
      <c r="L5191" s="5" t="e">
        <f>IF(B5191&lt;&gt;0,B5191,IF(M5191=1,I5191,NA()))</f>
        <v>#N/A</v>
      </c>
      <c r="N5191" s="9">
        <f>IFERROR(VLOOKUP(Labs!A5191,Mapping!D:M,10,FALSE),0)</f>
        <v>0</v>
      </c>
    </row>
    <row r="5192" spans="1:14" x14ac:dyDescent="0.25">
      <c r="A5192" s="5" t="str">
        <f>Source!B5192&amp;"|"&amp;Source!K5192</f>
        <v>ZZPT|XMT</v>
      </c>
      <c r="B5192" s="5">
        <f>IFERROR(VLOOKUP(Labs!A5192,Mapping!D:E,2,FALSE),0)</f>
        <v>0</v>
      </c>
      <c r="C5192" t="str">
        <f>Source!F5192</f>
        <v>Blood Transfusion</v>
      </c>
      <c r="D5192" s="5" t="str">
        <f>Source!D5192</f>
        <v>Blood Product</v>
      </c>
      <c r="E5192" s="5" t="str">
        <f>Source!L5192</f>
        <v>CROSSMATCH</v>
      </c>
      <c r="F5192" s="5" t="e">
        <f>IF(ISBLANK(Source!E5192),NA(),Source!E5192)</f>
        <v>#N/A</v>
      </c>
      <c r="G5192" s="5">
        <f>Source!I5192</f>
        <v>2</v>
      </c>
      <c r="H5192" s="5" t="str">
        <f>IF(B5192&lt;&gt;0,NA(),Source!B5192)</f>
        <v>ZZPT</v>
      </c>
      <c r="I5192" s="5">
        <f>VLOOKUP(H5192,Mapping!B:E,4,FALSE)</f>
        <v>0</v>
      </c>
      <c r="J5192" s="9" t="str">
        <f>VLOOKUP(H5192,Mapping!B:M,12,FALSE)</f>
        <v/>
      </c>
      <c r="K5192" s="5" t="str">
        <f>VLOOKUP(H5192,Mapping!B:H,7,FALSE)</f>
        <v>ELECTRONIC CROSSMATCH</v>
      </c>
      <c r="L5192" s="5" t="e">
        <f>IF(B5192&lt;&gt;0,B5192,IF(M5192=1,I5192,NA()))</f>
        <v>#N/A</v>
      </c>
      <c r="N5192" s="9">
        <f>IFERROR(VLOOKUP(Labs!A5192,Mapping!D:M,10,FALSE),0)</f>
        <v>0</v>
      </c>
    </row>
    <row r="5193" spans="1:14" x14ac:dyDescent="0.25">
      <c r="A5193" s="5" t="str">
        <f>Source!B5193&amp;"|"&amp;Source!K5193</f>
        <v>ZZOS_VAN|BACU</v>
      </c>
      <c r="B5193" s="5">
        <f>IFERROR(VLOOKUP(Labs!A5193,Mapping!D:E,2,FALSE),0)</f>
        <v>0</v>
      </c>
      <c r="C5193" t="str">
        <f>Source!F5193</f>
        <v>Microbiology</v>
      </c>
      <c r="D5193" s="5" t="str">
        <f>Source!D5193</f>
        <v>Vancomycin</v>
      </c>
      <c r="E5193" s="5" t="str">
        <f>Source!L5193</f>
        <v>Culture:</v>
      </c>
      <c r="F5193" s="5" t="e">
        <f>IF(ISBLANK(Source!E5193),NA(),Source!E5193)</f>
        <v>#N/A</v>
      </c>
      <c r="G5193" s="5">
        <f>Source!I5193</f>
        <v>2</v>
      </c>
      <c r="H5193" s="5" t="str">
        <f>IF(B5193&lt;&gt;0,NA(),Source!B5193)</f>
        <v>ZZOS_VAN</v>
      </c>
      <c r="I5193" s="5" t="str">
        <f>VLOOKUP(H5193,Mapping!B:E,4,FALSE)</f>
        <v>19000-9</v>
      </c>
      <c r="J5193" s="9" t="str">
        <f>VLOOKUP(H5193,Mapping!B:M,12,FALSE)</f>
        <v/>
      </c>
      <c r="K5193" s="5" t="str">
        <f>VLOOKUP(H5193,Mapping!B:H,7,FALSE)</f>
        <v>Wound Culture</v>
      </c>
      <c r="L5193" s="5" t="e">
        <f>IF(B5193&lt;&gt;0,B5193,IF(M5193=1,I5193,NA()))</f>
        <v>#N/A</v>
      </c>
      <c r="N5193" s="9">
        <f>IFERROR(VLOOKUP(Labs!A5193,Mapping!D:M,10,FALSE),0)</f>
        <v>0</v>
      </c>
    </row>
    <row r="5194" spans="1:14" x14ac:dyDescent="0.25">
      <c r="A5194" s="5" t="str">
        <f>Source!B5194&amp;"|"&amp;Source!K5194</f>
        <v>ZZOG|MSGC</v>
      </c>
      <c r="B5194" s="5">
        <f>IFERROR(VLOOKUP(Labs!A5194,Mapping!D:E,2,FALSE),0)</f>
        <v>0</v>
      </c>
      <c r="C5194" t="str">
        <f>Source!F5194</f>
        <v>Microbiology</v>
      </c>
      <c r="D5194" s="5" t="str">
        <f>Source!D5194</f>
        <v>Organism Growth</v>
      </c>
      <c r="E5194" s="5" t="str">
        <f>Source!L5194</f>
        <v>MSSA - Groin only</v>
      </c>
      <c r="F5194" s="5" t="e">
        <f>IF(ISBLANK(Source!E5194),NA(),Source!E5194)</f>
        <v>#N/A</v>
      </c>
      <c r="G5194" s="5">
        <f>Source!I5194</f>
        <v>2</v>
      </c>
      <c r="H5194" s="5" t="str">
        <f>IF(B5194&lt;&gt;0,NA(),Source!B5194)</f>
        <v>ZZOG</v>
      </c>
      <c r="I5194" s="5">
        <f>VLOOKUP(H5194,Mapping!B:E,4,FALSE)</f>
        <v>365698005</v>
      </c>
      <c r="J5194" s="9" t="str">
        <f>VLOOKUP(H5194,Mapping!B:M,12,FALSE)</f>
        <v/>
      </c>
      <c r="K5194" s="5" t="str">
        <f>VLOOKUP(H5194,Mapping!B:H,7,FALSE)</f>
        <v>Urine Culture</v>
      </c>
      <c r="L5194" s="5" t="e">
        <f>IF(B5194&lt;&gt;0,B5194,IF(M5194=1,I5194,NA()))</f>
        <v>#N/A</v>
      </c>
      <c r="N5194" s="9">
        <f>IFERROR(VLOOKUP(Labs!A5194,Mapping!D:M,10,FALSE),0)</f>
        <v>0</v>
      </c>
    </row>
    <row r="5195" spans="1:14" x14ac:dyDescent="0.25">
      <c r="A5195" s="5" t="str">
        <f>Source!B5195&amp;"|"&amp;Source!K5195</f>
        <v>ZZOI|MBOC</v>
      </c>
      <c r="B5195" s="5">
        <f>IFERROR(VLOOKUP(Labs!A5195,Mapping!D:E,2,FALSE),0)</f>
        <v>0</v>
      </c>
      <c r="C5195" t="str">
        <f>Source!F5195</f>
        <v>Microbiology</v>
      </c>
      <c r="D5195" s="5" t="str">
        <f>Source!D5195</f>
        <v>Organism</v>
      </c>
      <c r="E5195" s="5" t="str">
        <f>Source!L5195</f>
        <v>MRSA &amp; MSSA - Other</v>
      </c>
      <c r="F5195" s="5" t="e">
        <f>IF(ISBLANK(Source!E5195),NA(),Source!E5195)</f>
        <v>#N/A</v>
      </c>
      <c r="G5195" s="5">
        <f>Source!I5195</f>
        <v>2</v>
      </c>
      <c r="H5195" s="5" t="str">
        <f>IF(B5195&lt;&gt;0,NA(),Source!B5195)</f>
        <v>ZZOI</v>
      </c>
      <c r="I5195" s="5">
        <f>VLOOKUP(H5195,Mapping!B:E,4,FALSE)</f>
        <v>0</v>
      </c>
      <c r="J5195" s="9" t="str">
        <f>VLOOKUP(H5195,Mapping!B:M,12,FALSE)</f>
        <v/>
      </c>
      <c r="K5195" s="5" t="str">
        <f>VLOOKUP(H5195,Mapping!B:H,7,FALSE)</f>
        <v>Urine Culture</v>
      </c>
      <c r="L5195" s="5" t="e">
        <f>IF(B5195&lt;&gt;0,B5195,IF(M5195=1,I5195,NA()))</f>
        <v>#N/A</v>
      </c>
      <c r="N5195" s="9">
        <f>IFERROR(VLOOKUP(Labs!A5195,Mapping!D:M,10,FALSE),0)</f>
        <v>0</v>
      </c>
    </row>
    <row r="5196" spans="1:14" x14ac:dyDescent="0.25">
      <c r="A5196" s="5" t="str">
        <f>Source!B5196&amp;"|"&amp;Source!K5196</f>
        <v>ZZOS_AUG|JFCU</v>
      </c>
      <c r="B5196" s="5">
        <f>IFERROR(VLOOKUP(Labs!A5196,Mapping!D:E,2,FALSE),0)</f>
        <v>0</v>
      </c>
      <c r="C5196" t="str">
        <f>Source!F5196</f>
        <v>Microbiology</v>
      </c>
      <c r="D5196" s="5" t="str">
        <f>Source!D5196</f>
        <v>Co-amoxiclav</v>
      </c>
      <c r="E5196" s="5" t="str">
        <f>Source!L5196</f>
        <v>Wound Culture</v>
      </c>
      <c r="F5196" s="5" t="e">
        <f>IF(ISBLANK(Source!E5196),NA(),Source!E5196)</f>
        <v>#N/A</v>
      </c>
      <c r="G5196" s="5">
        <f>Source!I5196</f>
        <v>2</v>
      </c>
      <c r="H5196" s="5" t="str">
        <f>IF(B5196&lt;&gt;0,NA(),Source!B5196)</f>
        <v>ZZOS_AUG</v>
      </c>
      <c r="I5196" s="5" t="str">
        <f>VLOOKUP(H5196,Mapping!B:E,4,FALSE)</f>
        <v>18862-3</v>
      </c>
      <c r="J5196" s="9" t="str">
        <f>VLOOKUP(H5196,Mapping!B:M,12,FALSE)</f>
        <v/>
      </c>
      <c r="K5196" s="5" t="str">
        <f>VLOOKUP(H5196,Mapping!B:H,7,FALSE)</f>
        <v>Urine Culture</v>
      </c>
      <c r="L5196" s="5" t="e">
        <f>IF(B5196&lt;&gt;0,B5196,IF(M5196=1,I5196,NA()))</f>
        <v>#N/A</v>
      </c>
      <c r="N5196" s="9">
        <f>IFERROR(VLOOKUP(Labs!A5196,Mapping!D:M,10,FALSE),0)</f>
        <v>0</v>
      </c>
    </row>
    <row r="5197" spans="1:14" x14ac:dyDescent="0.25">
      <c r="A5197" s="5" t="str">
        <f>Source!B5197&amp;"|"&amp;Source!K5197</f>
        <v>ZZOS_ERY|MRGC</v>
      </c>
      <c r="B5197" s="5">
        <f>IFERROR(VLOOKUP(Labs!A5197,Mapping!D:E,2,FALSE),0)</f>
        <v>0</v>
      </c>
      <c r="C5197" t="str">
        <f>Source!F5197</f>
        <v>Microbiology</v>
      </c>
      <c r="D5197" s="5" t="str">
        <f>Source!D5197</f>
        <v>Erythromycin</v>
      </c>
      <c r="E5197" s="5" t="str">
        <f>Source!L5197</f>
        <v>MRSA - Groin only</v>
      </c>
      <c r="F5197" s="5" t="e">
        <f>IF(ISBLANK(Source!E5197),NA(),Source!E5197)</f>
        <v>#N/A</v>
      </c>
      <c r="G5197" s="5">
        <f>Source!I5197</f>
        <v>2</v>
      </c>
      <c r="H5197" s="5" t="str">
        <f>IF(B5197&lt;&gt;0,NA(),Source!B5197)</f>
        <v>ZZOS_ERY</v>
      </c>
      <c r="I5197" s="5" t="str">
        <f>VLOOKUP(H5197,Mapping!B:E,4,FALSE)</f>
        <v>18919-1</v>
      </c>
      <c r="J5197" s="9" t="str">
        <f>VLOOKUP(H5197,Mapping!B:M,12,FALSE)</f>
        <v/>
      </c>
      <c r="K5197" s="5" t="str">
        <f>VLOOKUP(H5197,Mapping!B:H,7,FALSE)</f>
        <v>Wound Culture</v>
      </c>
      <c r="L5197" s="5" t="e">
        <f>IF(B5197&lt;&gt;0,B5197,IF(M5197=1,I5197,NA()))</f>
        <v>#N/A</v>
      </c>
      <c r="N5197" s="9">
        <f>IFERROR(VLOOKUP(Labs!A5197,Mapping!D:M,10,FALSE),0)</f>
        <v>0</v>
      </c>
    </row>
    <row r="5198" spans="1:14" x14ac:dyDescent="0.25">
      <c r="A5198" s="5" t="str">
        <f>Source!B5198&amp;"|"&amp;Source!K5198</f>
        <v>ZZOS_FLC|CSCU</v>
      </c>
      <c r="B5198" s="5">
        <f>IFERROR(VLOOKUP(Labs!A5198,Mapping!D:E,2,FALSE),0)</f>
        <v>0</v>
      </c>
      <c r="C5198" t="str">
        <f>Source!F5198</f>
        <v>Microbiology</v>
      </c>
      <c r="D5198" s="5" t="str">
        <f>Source!D5198</f>
        <v>Fluconazole</v>
      </c>
      <c r="E5198" s="5" t="str">
        <f>Source!L5198</f>
        <v>Culture:</v>
      </c>
      <c r="F5198" s="5" t="e">
        <f>IF(ISBLANK(Source!E5198),NA(),Source!E5198)</f>
        <v>#N/A</v>
      </c>
      <c r="G5198" s="5">
        <f>Source!I5198</f>
        <v>2</v>
      </c>
      <c r="H5198" s="5" t="str">
        <f>IF(B5198&lt;&gt;0,NA(),Source!B5198)</f>
        <v>ZZOS_FLC</v>
      </c>
      <c r="I5198" s="5" t="str">
        <f>VLOOKUP(H5198,Mapping!B:E,4,FALSE)</f>
        <v>18924-1</v>
      </c>
      <c r="J5198" s="9" t="str">
        <f>VLOOKUP(H5198,Mapping!B:M,12,FALSE)</f>
        <v/>
      </c>
      <c r="K5198" s="5" t="str">
        <f>VLOOKUP(H5198,Mapping!B:H,7,FALSE)</f>
        <v>GU Culture</v>
      </c>
      <c r="L5198" s="5" t="e">
        <f>IF(B5198&lt;&gt;0,B5198,IF(M5198=1,I5198,NA()))</f>
        <v>#N/A</v>
      </c>
      <c r="N5198" s="9">
        <f>IFERROR(VLOOKUP(Labs!A5198,Mapping!D:M,10,FALSE),0)</f>
        <v>0</v>
      </c>
    </row>
    <row r="5199" spans="1:14" x14ac:dyDescent="0.25">
      <c r="A5199" s="5" t="str">
        <f>Source!B5199&amp;"|"&amp;Source!K5199</f>
        <v>ZZOS_MET|GALC</v>
      </c>
      <c r="B5199" s="5">
        <f>IFERROR(VLOOKUP(Labs!A5199,Mapping!D:E,2,FALSE),0)</f>
        <v>0</v>
      </c>
      <c r="C5199" t="str">
        <f>Source!F5199</f>
        <v>Microbiology</v>
      </c>
      <c r="D5199" s="5" t="str">
        <f>Source!D5199</f>
        <v>Metronidazole</v>
      </c>
      <c r="E5199" s="5" t="str">
        <f>Source!L5199</f>
        <v>LISTERIA</v>
      </c>
      <c r="F5199" s="5" t="e">
        <f>IF(ISBLANK(Source!E5199),NA(),Source!E5199)</f>
        <v>#N/A</v>
      </c>
      <c r="G5199" s="5">
        <f>Source!I5199</f>
        <v>2</v>
      </c>
      <c r="H5199" s="5" t="str">
        <f>IF(B5199&lt;&gt;0,NA(),Source!B5199)</f>
        <v>ZZOS_MET</v>
      </c>
      <c r="I5199" s="5" t="str">
        <f>VLOOKUP(H5199,Mapping!B:E,4,FALSE)</f>
        <v>18946-4</v>
      </c>
      <c r="J5199" s="9" t="str">
        <f>VLOOKUP(H5199,Mapping!B:M,12,FALSE)</f>
        <v/>
      </c>
      <c r="K5199" s="5" t="str">
        <f>VLOOKUP(H5199,Mapping!B:H,7,FALSE)</f>
        <v>Wound Culture</v>
      </c>
      <c r="L5199" s="5" t="e">
        <f>IF(B5199&lt;&gt;0,B5199,IF(M5199=1,I5199,NA()))</f>
        <v>#N/A</v>
      </c>
      <c r="N5199" s="9">
        <f>IFERROR(VLOOKUP(Labs!A5199,Mapping!D:M,10,FALSE),0)</f>
        <v>0</v>
      </c>
    </row>
    <row r="5200" spans="1:14" x14ac:dyDescent="0.25">
      <c r="A5200" s="5" t="str">
        <f>Source!B5200&amp;"|"&amp;Source!K5200</f>
        <v>ZZOS_PEN|MBOC</v>
      </c>
      <c r="B5200" s="5">
        <f>IFERROR(VLOOKUP(Labs!A5200,Mapping!D:E,2,FALSE),0)</f>
        <v>0</v>
      </c>
      <c r="C5200" t="str">
        <f>Source!F5200</f>
        <v>Microbiology</v>
      </c>
      <c r="D5200" s="5" t="str">
        <f>Source!D5200</f>
        <v>Penicillin</v>
      </c>
      <c r="E5200" s="5" t="str">
        <f>Source!L5200</f>
        <v>MRSA &amp; MSSA - Other</v>
      </c>
      <c r="F5200" s="5" t="e">
        <f>IF(ISBLANK(Source!E5200),NA(),Source!E5200)</f>
        <v>#N/A</v>
      </c>
      <c r="G5200" s="5">
        <f>Source!I5200</f>
        <v>2</v>
      </c>
      <c r="H5200" s="5" t="str">
        <f>IF(B5200&lt;&gt;0,NA(),Source!B5200)</f>
        <v>ZZOS_PEN</v>
      </c>
      <c r="I5200" s="5" t="str">
        <f>VLOOKUP(H5200,Mapping!B:E,4,FALSE)</f>
        <v>18964-7</v>
      </c>
      <c r="J5200" s="9" t="str">
        <f>VLOOKUP(H5200,Mapping!B:M,12,FALSE)</f>
        <v/>
      </c>
      <c r="K5200" s="5" t="str">
        <f>VLOOKUP(H5200,Mapping!B:H,7,FALSE)</f>
        <v>Wound Culture</v>
      </c>
      <c r="L5200" s="5" t="e">
        <f>IF(B5200&lt;&gt;0,B5200,IF(M5200=1,I5200,NA()))</f>
        <v>#N/A</v>
      </c>
      <c r="N5200" s="9">
        <f>IFERROR(VLOOKUP(Labs!A5200,Mapping!D:M,10,FALSE),0)</f>
        <v>0</v>
      </c>
    </row>
    <row r="5201" spans="1:14" x14ac:dyDescent="0.25">
      <c r="A5201" s="5" t="str">
        <f>Source!B5201&amp;"|"&amp;Source!K5201</f>
        <v>ZZOS_SXT|W1CC</v>
      </c>
      <c r="B5201" s="5">
        <f>IFERROR(VLOOKUP(Labs!A5201,Mapping!D:E,2,FALSE),0)</f>
        <v>0</v>
      </c>
      <c r="C5201" t="str">
        <f>Source!F5201</f>
        <v>Microbiology</v>
      </c>
      <c r="D5201" s="5" t="str">
        <f>Source!D5201</f>
        <v>Co-trimoxazole</v>
      </c>
      <c r="E5201" s="5" t="str">
        <f>Source!L5201</f>
        <v>Culture:</v>
      </c>
      <c r="F5201" s="5" t="e">
        <f>IF(ISBLANK(Source!E5201),NA(),Source!E5201)</f>
        <v>#N/A</v>
      </c>
      <c r="G5201" s="5">
        <f>Source!I5201</f>
        <v>2</v>
      </c>
      <c r="H5201" s="5" t="str">
        <f>IF(B5201&lt;&gt;0,NA(),Source!B5201)</f>
        <v>ZZOS_SXT</v>
      </c>
      <c r="I5201" s="5" t="str">
        <f>VLOOKUP(H5201,Mapping!B:E,4,FALSE)</f>
        <v>18998-5</v>
      </c>
      <c r="J5201" s="9" t="str">
        <f>VLOOKUP(H5201,Mapping!B:M,12,FALSE)</f>
        <v/>
      </c>
      <c r="K5201" s="5" t="str">
        <f>VLOOKUP(H5201,Mapping!B:H,7,FALSE)</f>
        <v>Urine Culture</v>
      </c>
      <c r="L5201" s="5" t="e">
        <f>IF(B5201&lt;&gt;0,B5201,IF(M5201=1,I5201,NA()))</f>
        <v>#N/A</v>
      </c>
      <c r="N5201" s="9">
        <f>IFERROR(VLOOKUP(Labs!A5201,Mapping!D:M,10,FALSE),0)</f>
        <v>0</v>
      </c>
    </row>
    <row r="5202" spans="1:14" x14ac:dyDescent="0.25">
      <c r="A5202" s="5" t="str">
        <f>Source!B5202&amp;"|"&amp;Source!K5202</f>
        <v>ZZOS_TIG|SPIC</v>
      </c>
      <c r="B5202" s="5">
        <f>IFERROR(VLOOKUP(Labs!A5202,Mapping!D:E,2,FALSE),0)</f>
        <v>0</v>
      </c>
      <c r="C5202" t="str">
        <f>Source!F5202</f>
        <v>Microbiology</v>
      </c>
      <c r="D5202" s="5" t="str">
        <f>Source!D5202</f>
        <v>Tigecycline</v>
      </c>
      <c r="E5202" s="5" t="str">
        <f>Source!L5202</f>
        <v>ITU/ Immuno Sputum Cult.</v>
      </c>
      <c r="F5202" s="5" t="e">
        <f>IF(ISBLANK(Source!E5202),NA(),Source!E5202)</f>
        <v>#N/A</v>
      </c>
      <c r="G5202" s="5">
        <f>Source!I5202</f>
        <v>2</v>
      </c>
      <c r="H5202" s="5" t="str">
        <f>IF(B5202&lt;&gt;0,NA(),Source!B5202)</f>
        <v>ZZOS_TIG</v>
      </c>
      <c r="I5202" s="5" t="str">
        <f>VLOOKUP(H5202,Mapping!B:E,4,FALSE)</f>
        <v>42357-4</v>
      </c>
      <c r="J5202" s="9" t="str">
        <f>VLOOKUP(H5202,Mapping!B:M,12,FALSE)</f>
        <v/>
      </c>
      <c r="K5202" s="5" t="str">
        <f>VLOOKUP(H5202,Mapping!B:H,7,FALSE)</f>
        <v>Sputum Culture</v>
      </c>
      <c r="L5202" s="5" t="e">
        <f>IF(B5202&lt;&gt;0,B5202,IF(M5202=1,I5202,NA()))</f>
        <v>#N/A</v>
      </c>
      <c r="N5202" s="9">
        <f>IFERROR(VLOOKUP(Labs!A5202,Mapping!D:M,10,FALSE),0)</f>
        <v>0</v>
      </c>
    </row>
    <row r="5203" spans="1:14" x14ac:dyDescent="0.25">
      <c r="A5203" s="5" t="str">
        <f>Source!B5203&amp;"|"&amp;Source!K5203</f>
        <v>ZZOS_VOR|GPEC</v>
      </c>
      <c r="B5203" s="5">
        <f>IFERROR(VLOOKUP(Labs!A5203,Mapping!D:E,2,FALSE),0)</f>
        <v>0</v>
      </c>
      <c r="C5203" t="str">
        <f>Source!F5203</f>
        <v>Microbiology</v>
      </c>
      <c r="D5203" s="5" t="str">
        <f>Source!D5203</f>
        <v>Voriconazole</v>
      </c>
      <c r="E5203" s="5" t="str">
        <f>Source!L5203</f>
        <v>GU Culture</v>
      </c>
      <c r="F5203" s="5" t="e">
        <f>IF(ISBLANK(Source!E5203),NA(),Source!E5203)</f>
        <v>#N/A</v>
      </c>
      <c r="G5203" s="5">
        <f>Source!I5203</f>
        <v>2</v>
      </c>
      <c r="H5203" s="5" t="str">
        <f>IF(B5203&lt;&gt;0,NA(),Source!B5203)</f>
        <v>ZZOS_VOR</v>
      </c>
      <c r="I5203" s="5" t="str">
        <f>VLOOKUP(H5203,Mapping!B:E,4,FALSE)</f>
        <v>32379-0</v>
      </c>
      <c r="J5203" s="9" t="str">
        <f>VLOOKUP(H5203,Mapping!B:M,12,FALSE)</f>
        <v/>
      </c>
      <c r="K5203" s="5" t="str">
        <f>VLOOKUP(H5203,Mapping!B:H,7,FALSE)</f>
        <v>GU Culture</v>
      </c>
      <c r="L5203" s="5" t="e">
        <f>IF(B5203&lt;&gt;0,B5203,IF(M5203=1,I5203,NA()))</f>
        <v>#N/A</v>
      </c>
      <c r="N5203" s="9">
        <f>IFERROR(VLOOKUP(Labs!A5203,Mapping!D:M,10,FALSE),0)</f>
        <v>0</v>
      </c>
    </row>
    <row r="5204" spans="1:14" x14ac:dyDescent="0.25">
      <c r="A5204" s="5" t="str">
        <f>Source!B5204&amp;"|"&amp;Source!K5204</f>
        <v>ZZOS_ERY|MSGC</v>
      </c>
      <c r="B5204" s="5">
        <f>IFERROR(VLOOKUP(Labs!A5204,Mapping!D:E,2,FALSE),0)</f>
        <v>0</v>
      </c>
      <c r="C5204" t="str">
        <f>Source!F5204</f>
        <v>Microbiology</v>
      </c>
      <c r="D5204" s="5" t="str">
        <f>Source!D5204</f>
        <v>Erythromycin</v>
      </c>
      <c r="E5204" s="5" t="str">
        <f>Source!L5204</f>
        <v>MSSA - Groin only</v>
      </c>
      <c r="F5204" s="5" t="e">
        <f>IF(ISBLANK(Source!E5204),NA(),Source!E5204)</f>
        <v>#N/A</v>
      </c>
      <c r="G5204" s="5">
        <f>Source!I5204</f>
        <v>2</v>
      </c>
      <c r="H5204" s="5" t="str">
        <f>IF(B5204&lt;&gt;0,NA(),Source!B5204)</f>
        <v>ZZOS_ERY</v>
      </c>
      <c r="I5204" s="5" t="str">
        <f>VLOOKUP(H5204,Mapping!B:E,4,FALSE)</f>
        <v>18919-1</v>
      </c>
      <c r="J5204" s="9" t="str">
        <f>VLOOKUP(H5204,Mapping!B:M,12,FALSE)</f>
        <v/>
      </c>
      <c r="K5204" s="5" t="str">
        <f>VLOOKUP(H5204,Mapping!B:H,7,FALSE)</f>
        <v>Wound Culture</v>
      </c>
      <c r="L5204" s="5" t="e">
        <f>IF(B5204&lt;&gt;0,B5204,IF(M5204=1,I5204,NA()))</f>
        <v>#N/A</v>
      </c>
      <c r="N5204" s="9">
        <f>IFERROR(VLOOKUP(Labs!A5204,Mapping!D:M,10,FALSE),0)</f>
        <v>0</v>
      </c>
    </row>
    <row r="5205" spans="1:14" x14ac:dyDescent="0.25">
      <c r="A5205" s="5" t="str">
        <f>Source!B5205&amp;"|"&amp;Source!K5205</f>
        <v>ZZOS_ITR|URCU</v>
      </c>
      <c r="B5205" s="5">
        <f>IFERROR(VLOOKUP(Labs!A5205,Mapping!D:E,2,FALSE),0)</f>
        <v>0</v>
      </c>
      <c r="C5205" t="str">
        <f>Source!F5205</f>
        <v>Microbiology</v>
      </c>
      <c r="D5205" s="5" t="str">
        <f>Source!D5205</f>
        <v>Itraconazole</v>
      </c>
      <c r="E5205" s="5" t="str">
        <f>Source!L5205</f>
        <v>Upper Respiratory Culture</v>
      </c>
      <c r="F5205" s="5" t="e">
        <f>IF(ISBLANK(Source!E5205),NA(),Source!E5205)</f>
        <v>#N/A</v>
      </c>
      <c r="G5205" s="5">
        <f>Source!I5205</f>
        <v>2</v>
      </c>
      <c r="H5205" s="5" t="str">
        <f>IF(B5205&lt;&gt;0,NA(),Source!B5205)</f>
        <v>ZZOS_ITR</v>
      </c>
      <c r="I5205" s="5">
        <f>VLOOKUP(H5205,Mapping!B:E,4,FALSE)</f>
        <v>0</v>
      </c>
      <c r="J5205" s="9" t="str">
        <f>VLOOKUP(H5205,Mapping!B:M,12,FALSE)</f>
        <v/>
      </c>
      <c r="K5205" s="5" t="str">
        <f>VLOOKUP(H5205,Mapping!B:H,7,FALSE)</f>
        <v>GU Culture</v>
      </c>
      <c r="L5205" s="5" t="e">
        <f>IF(B5205&lt;&gt;0,B5205,IF(M5205=1,I5205,NA()))</f>
        <v>#N/A</v>
      </c>
      <c r="N5205" s="9">
        <f>IFERROR(VLOOKUP(Labs!A5205,Mapping!D:M,10,FALSE),0)</f>
        <v>0</v>
      </c>
    </row>
    <row r="5206" spans="1:14" x14ac:dyDescent="0.25">
      <c r="A5206" s="5" t="str">
        <f>Source!B5206&amp;"|"&amp;Source!K5206</f>
        <v>ZZOS_MUP|W2RC</v>
      </c>
      <c r="B5206" s="5">
        <f>IFERROR(VLOOKUP(Labs!A5206,Mapping!D:E,2,FALSE),0)</f>
        <v>0</v>
      </c>
      <c r="C5206" t="str">
        <f>Source!F5206</f>
        <v>Microbiology</v>
      </c>
      <c r="D5206" s="5" t="str">
        <f>Source!D5206</f>
        <v>Mupirocin</v>
      </c>
      <c r="E5206" s="5" t="str">
        <f>Source!L5206</f>
        <v>Culture:</v>
      </c>
      <c r="F5206" s="5" t="e">
        <f>IF(ISBLANK(Source!E5206),NA(),Source!E5206)</f>
        <v>#N/A</v>
      </c>
      <c r="G5206" s="5">
        <f>Source!I5206</f>
        <v>2</v>
      </c>
      <c r="H5206" s="5" t="str">
        <f>IF(B5206&lt;&gt;0,NA(),Source!B5206)</f>
        <v>ZZOS_MUP</v>
      </c>
      <c r="I5206" s="5" t="str">
        <f>VLOOKUP(H5206,Mapping!B:E,4,FALSE)</f>
        <v>20389-3</v>
      </c>
      <c r="J5206" s="9" t="str">
        <f>VLOOKUP(H5206,Mapping!B:M,12,FALSE)</f>
        <v/>
      </c>
      <c r="K5206" s="5" t="str">
        <f>VLOOKUP(H5206,Mapping!B:H,7,FALSE)</f>
        <v>Upper Respiratory Culture</v>
      </c>
      <c r="L5206" s="5" t="e">
        <f>IF(B5206&lt;&gt;0,B5206,IF(M5206=1,I5206,NA()))</f>
        <v>#N/A</v>
      </c>
      <c r="N5206" s="9">
        <f>IFERROR(VLOOKUP(Labs!A5206,Mapping!D:M,10,FALSE),0)</f>
        <v>0</v>
      </c>
    </row>
    <row r="5207" spans="1:14" x14ac:dyDescent="0.25">
      <c r="A5207" s="5" t="str">
        <f>Source!B5207&amp;"|"&amp;Source!K5207</f>
        <v>ZZOS_TEC|USRC</v>
      </c>
      <c r="B5207" s="5">
        <f>IFERROR(VLOOKUP(Labs!A5207,Mapping!D:E,2,FALSE),0)</f>
        <v>0</v>
      </c>
      <c r="C5207" t="str">
        <f>Source!F5207</f>
        <v>Microbiology</v>
      </c>
      <c r="D5207" s="5" t="str">
        <f>Source!D5207</f>
        <v>Teicoplanin</v>
      </c>
      <c r="E5207" s="5" t="str">
        <f>Source!L5207</f>
        <v>Urine Culture</v>
      </c>
      <c r="F5207" s="5" t="e">
        <f>IF(ISBLANK(Source!E5207),NA(),Source!E5207)</f>
        <v>#N/A</v>
      </c>
      <c r="G5207" s="5">
        <f>Source!I5207</f>
        <v>2</v>
      </c>
      <c r="H5207" s="5" t="str">
        <f>IF(B5207&lt;&gt;0,NA(),Source!B5207)</f>
        <v>ZZOS_TEC</v>
      </c>
      <c r="I5207" s="5" t="str">
        <f>VLOOKUP(H5207,Mapping!B:E,4,FALSE)</f>
        <v>18989-4</v>
      </c>
      <c r="J5207" s="9" t="str">
        <f>VLOOKUP(H5207,Mapping!B:M,12,FALSE)</f>
        <v/>
      </c>
      <c r="K5207" s="5" t="str">
        <f>VLOOKUP(H5207,Mapping!B:H,7,FALSE)</f>
        <v>Wound Culture</v>
      </c>
      <c r="L5207" s="5" t="e">
        <f>IF(B5207&lt;&gt;0,B5207,IF(M5207=1,I5207,NA()))</f>
        <v>#N/A</v>
      </c>
      <c r="N5207" s="9">
        <f>IFERROR(VLOOKUP(Labs!A5207,Mapping!D:M,10,FALSE),0)</f>
        <v>0</v>
      </c>
    </row>
    <row r="5208" spans="1:14" x14ac:dyDescent="0.25">
      <c r="A5208" s="5" t="str">
        <f>Source!B5208&amp;"|"&amp;Source!K5208</f>
        <v>ZZUN|XMT</v>
      </c>
      <c r="B5208" s="5">
        <f>IFERROR(VLOOKUP(Labs!A5208,Mapping!D:E,2,FALSE),0)</f>
        <v>0</v>
      </c>
      <c r="C5208" t="str">
        <f>Source!F5208</f>
        <v>Blood Transfusion</v>
      </c>
      <c r="D5208" s="5" t="str">
        <f>Source!D5208</f>
        <v>Unit Number</v>
      </c>
      <c r="E5208" s="5" t="str">
        <f>Source!L5208</f>
        <v>CROSSMATCH</v>
      </c>
      <c r="F5208" s="5" t="e">
        <f>IF(ISBLANK(Source!E5208),NA(),Source!E5208)</f>
        <v>#N/A</v>
      </c>
      <c r="G5208" s="5">
        <f>Source!I5208</f>
        <v>2</v>
      </c>
      <c r="H5208" s="5" t="str">
        <f>IF(B5208&lt;&gt;0,NA(),Source!B5208)</f>
        <v>ZZUN</v>
      </c>
      <c r="I5208" s="5">
        <f>VLOOKUP(H5208,Mapping!B:E,4,FALSE)</f>
        <v>0</v>
      </c>
      <c r="J5208" s="9" t="str">
        <f>VLOOKUP(H5208,Mapping!B:M,12,FALSE)</f>
        <v/>
      </c>
      <c r="K5208" s="5" t="str">
        <f>VLOOKUP(H5208,Mapping!B:H,7,FALSE)</f>
        <v>ELECTRONIC CROSSMATCH</v>
      </c>
      <c r="L5208" s="5" t="e">
        <f>IF(B5208&lt;&gt;0,B5208,IF(M5208=1,I5208,NA()))</f>
        <v>#N/A</v>
      </c>
      <c r="N5208" s="9">
        <f>IFERROR(VLOOKUP(Labs!A5208,Mapping!D:M,10,FALSE),0)</f>
        <v>0</v>
      </c>
    </row>
    <row r="5209" spans="1:14" x14ac:dyDescent="0.25">
      <c r="A5209" s="5" t="str">
        <f>Source!B5209&amp;"|"&amp;Source!K5209</f>
        <v>ZZOS_CIP|PFCU</v>
      </c>
      <c r="B5209" s="5">
        <f>IFERROR(VLOOKUP(Labs!A5209,Mapping!D:E,2,FALSE),0)</f>
        <v>0</v>
      </c>
      <c r="C5209" t="str">
        <f>Source!F5209</f>
        <v>Microbiology</v>
      </c>
      <c r="D5209" s="5" t="str">
        <f>Source!D5209</f>
        <v>Ciprofloxacin</v>
      </c>
      <c r="E5209" s="5" t="str">
        <f>Source!L5209</f>
        <v>Pleural Fluid Culture</v>
      </c>
      <c r="F5209" s="5" t="e">
        <f>IF(ISBLANK(Source!E5209),NA(),Source!E5209)</f>
        <v>#N/A</v>
      </c>
      <c r="G5209" s="5">
        <f>Source!I5209</f>
        <v>2</v>
      </c>
      <c r="H5209" s="5" t="str">
        <f>IF(B5209&lt;&gt;0,NA(),Source!B5209)</f>
        <v>ZZOS_CIP</v>
      </c>
      <c r="I5209" s="5" t="str">
        <f>VLOOKUP(H5209,Mapping!B:E,4,FALSE)</f>
        <v>18906-8</v>
      </c>
      <c r="J5209" s="9" t="str">
        <f>VLOOKUP(H5209,Mapping!B:M,12,FALSE)</f>
        <v/>
      </c>
      <c r="K5209" s="5" t="str">
        <f>VLOOKUP(H5209,Mapping!B:H,7,FALSE)</f>
        <v>Urine Culture</v>
      </c>
      <c r="L5209" s="5" t="e">
        <f>IF(B5209&lt;&gt;0,B5209,IF(M5209=1,I5209,NA()))</f>
        <v>#N/A</v>
      </c>
      <c r="N5209" s="9">
        <f>IFERROR(VLOOKUP(Labs!A5209,Mapping!D:M,10,FALSE),0)</f>
        <v>0</v>
      </c>
    </row>
    <row r="5210" spans="1:14" x14ac:dyDescent="0.25">
      <c r="A5210" s="5" t="str">
        <f>Source!B5210&amp;"|"&amp;Source!K5210</f>
        <v>ZZOS_ERT|ADCU</v>
      </c>
      <c r="B5210" s="5">
        <f>IFERROR(VLOOKUP(Labs!A5210,Mapping!D:E,2,FALSE),0)</f>
        <v>0</v>
      </c>
      <c r="C5210" t="str">
        <f>Source!F5210</f>
        <v>Microbiology</v>
      </c>
      <c r="D5210" s="5" t="str">
        <f>Source!D5210</f>
        <v>Ertapenem</v>
      </c>
      <c r="E5210" s="5" t="str">
        <f>Source!L5210</f>
        <v>Culture (aerobic bottle)</v>
      </c>
      <c r="F5210" s="5" t="e">
        <f>IF(ISBLANK(Source!E5210),NA(),Source!E5210)</f>
        <v>#N/A</v>
      </c>
      <c r="G5210" s="5">
        <f>Source!I5210</f>
        <v>2</v>
      </c>
      <c r="H5210" s="5" t="str">
        <f>IF(B5210&lt;&gt;0,NA(),Source!B5210)</f>
        <v>ZZOS_ERT</v>
      </c>
      <c r="I5210" s="5" t="str">
        <f>VLOOKUP(H5210,Mapping!B:E,4,FALSE)</f>
        <v>35802-8</v>
      </c>
      <c r="J5210" s="9" t="str">
        <f>VLOOKUP(H5210,Mapping!B:M,12,FALSE)</f>
        <v/>
      </c>
      <c r="K5210" s="5" t="str">
        <f>VLOOKUP(H5210,Mapping!B:H,7,FALSE)</f>
        <v>Urine Culture</v>
      </c>
      <c r="L5210" s="5" t="e">
        <f>IF(B5210&lt;&gt;0,B5210,IF(M5210=1,I5210,NA()))</f>
        <v>#N/A</v>
      </c>
      <c r="N5210" s="9">
        <f>IFERROR(VLOOKUP(Labs!A5210,Mapping!D:M,10,FALSE),0)</f>
        <v>0</v>
      </c>
    </row>
    <row r="5211" spans="1:14" x14ac:dyDescent="0.25">
      <c r="A5211" s="5" t="str">
        <f>Source!B5211&amp;"|"&amp;Source!K5211</f>
        <v>ZZOS_FOS|USRC</v>
      </c>
      <c r="B5211" s="5">
        <f>IFERROR(VLOOKUP(Labs!A5211,Mapping!D:E,2,FALSE),0)</f>
        <v>0</v>
      </c>
      <c r="C5211" t="str">
        <f>Source!F5211</f>
        <v>Microbiology</v>
      </c>
      <c r="D5211" s="5" t="str">
        <f>Source!D5211</f>
        <v>Fosfomycin</v>
      </c>
      <c r="E5211" s="5" t="str">
        <f>Source!L5211</f>
        <v>Urine Culture</v>
      </c>
      <c r="F5211" s="5" t="e">
        <f>IF(ISBLANK(Source!E5211),NA(),Source!E5211)</f>
        <v>#N/A</v>
      </c>
      <c r="G5211" s="5">
        <f>Source!I5211</f>
        <v>2</v>
      </c>
      <c r="H5211" s="5" t="str">
        <f>IF(B5211&lt;&gt;0,NA(),Source!B5211)</f>
        <v>ZZOS_FOS</v>
      </c>
      <c r="I5211" s="5" t="str">
        <f>VLOOKUP(H5211,Mapping!B:E,4,FALSE)</f>
        <v>25596-8</v>
      </c>
      <c r="J5211" s="9" t="str">
        <f>VLOOKUP(H5211,Mapping!B:M,12,FALSE)</f>
        <v/>
      </c>
      <c r="K5211" s="5" t="str">
        <f>VLOOKUP(H5211,Mapping!B:H,7,FALSE)</f>
        <v>Urine Culture</v>
      </c>
      <c r="L5211" s="5" t="e">
        <f>IF(B5211&lt;&gt;0,B5211,IF(M5211=1,I5211,NA()))</f>
        <v>#N/A</v>
      </c>
      <c r="N5211" s="9">
        <f>IFERROR(VLOOKUP(Labs!A5211,Mapping!D:M,10,FALSE),0)</f>
        <v>0</v>
      </c>
    </row>
    <row r="5212" spans="1:14" x14ac:dyDescent="0.25">
      <c r="A5212" s="5" t="str">
        <f>Source!B5212&amp;"|"&amp;Source!K5212</f>
        <v>ZZOS_MIF|GCUL</v>
      </c>
      <c r="B5212" s="5">
        <f>IFERROR(VLOOKUP(Labs!A5212,Mapping!D:E,2,FALSE),0)</f>
        <v>0</v>
      </c>
      <c r="C5212" t="str">
        <f>Source!F5212</f>
        <v>Microbiology</v>
      </c>
      <c r="D5212" s="5" t="str">
        <f>Source!D5212</f>
        <v>Micafungin</v>
      </c>
      <c r="E5212" s="5" t="str">
        <f>Source!L5212</f>
        <v>GU Culture</v>
      </c>
      <c r="F5212" s="5" t="e">
        <f>IF(ISBLANK(Source!E5212),NA(),Source!E5212)</f>
        <v>#N/A</v>
      </c>
      <c r="G5212" s="5">
        <f>Source!I5212</f>
        <v>2</v>
      </c>
      <c r="H5212" s="5" t="str">
        <f>IF(B5212&lt;&gt;0,NA(),Source!B5212)</f>
        <v>ZZOS_MIF</v>
      </c>
      <c r="I5212" s="5" t="str">
        <f>VLOOKUP(H5212,Mapping!B:E,4,FALSE)</f>
        <v>65340-2</v>
      </c>
      <c r="J5212" s="9" t="str">
        <f>VLOOKUP(H5212,Mapping!B:M,12,FALSE)</f>
        <v/>
      </c>
      <c r="K5212" s="5" t="str">
        <f>VLOOKUP(H5212,Mapping!B:H,7,FALSE)</f>
        <v>Culture (aerobic bottle)</v>
      </c>
      <c r="L5212" s="5" t="e">
        <f>IF(B5212&lt;&gt;0,B5212,IF(M5212=1,I5212,NA()))</f>
        <v>#N/A</v>
      </c>
      <c r="N5212" s="9">
        <f>IFERROR(VLOOKUP(Labs!A5212,Mapping!D:M,10,FALSE),0)</f>
        <v>0</v>
      </c>
    </row>
    <row r="5213" spans="1:14" x14ac:dyDescent="0.25">
      <c r="A5213" s="5" t="str">
        <f>Source!B5213&amp;"|"&amp;Source!K5213</f>
        <v>ZZOS_SXT|W2CC</v>
      </c>
      <c r="B5213" s="5">
        <f>IFERROR(VLOOKUP(Labs!A5213,Mapping!D:E,2,FALSE),0)</f>
        <v>0</v>
      </c>
      <c r="C5213" t="str">
        <f>Source!F5213</f>
        <v>Microbiology</v>
      </c>
      <c r="D5213" s="5" t="str">
        <f>Source!D5213</f>
        <v>Co-trimoxazole</v>
      </c>
      <c r="E5213" s="5" t="str">
        <f>Source!L5213</f>
        <v>Culture:</v>
      </c>
      <c r="F5213" s="5" t="e">
        <f>IF(ISBLANK(Source!E5213),NA(),Source!E5213)</f>
        <v>#N/A</v>
      </c>
      <c r="G5213" s="5">
        <f>Source!I5213</f>
        <v>2</v>
      </c>
      <c r="H5213" s="5" t="str">
        <f>IF(B5213&lt;&gt;0,NA(),Source!B5213)</f>
        <v>ZZOS_SXT</v>
      </c>
      <c r="I5213" s="5" t="str">
        <f>VLOOKUP(H5213,Mapping!B:E,4,FALSE)</f>
        <v>18998-5</v>
      </c>
      <c r="J5213" s="9" t="str">
        <f>VLOOKUP(H5213,Mapping!B:M,12,FALSE)</f>
        <v/>
      </c>
      <c r="K5213" s="5" t="str">
        <f>VLOOKUP(H5213,Mapping!B:H,7,FALSE)</f>
        <v>Urine Culture</v>
      </c>
      <c r="L5213" s="5" t="e">
        <f>IF(B5213&lt;&gt;0,B5213,IF(M5213=1,I5213,NA()))</f>
        <v>#N/A</v>
      </c>
      <c r="N5213" s="9">
        <f>IFERROR(VLOOKUP(Labs!A5213,Mapping!D:M,10,FALSE),0)</f>
        <v>0</v>
      </c>
    </row>
    <row r="5214" spans="1:14" x14ac:dyDescent="0.25">
      <c r="A5214" s="5" t="str">
        <f>Source!B5214&amp;"|"&amp;Source!K5214</f>
        <v>ZZOS_TET|MBOC</v>
      </c>
      <c r="B5214" s="5">
        <f>IFERROR(VLOOKUP(Labs!A5214,Mapping!D:E,2,FALSE),0)</f>
        <v>0</v>
      </c>
      <c r="C5214" t="str">
        <f>Source!F5214</f>
        <v>Microbiology</v>
      </c>
      <c r="D5214" s="5" t="str">
        <f>Source!D5214</f>
        <v>Tetracycline</v>
      </c>
      <c r="E5214" s="5" t="str">
        <f>Source!L5214</f>
        <v>MRSA &amp; MSSA - Other</v>
      </c>
      <c r="F5214" s="5" t="e">
        <f>IF(ISBLANK(Source!E5214),NA(),Source!E5214)</f>
        <v>#N/A</v>
      </c>
      <c r="G5214" s="5">
        <f>Source!I5214</f>
        <v>2</v>
      </c>
      <c r="H5214" s="5" t="str">
        <f>IF(B5214&lt;&gt;0,NA(),Source!B5214)</f>
        <v>ZZOS_TET</v>
      </c>
      <c r="I5214" s="5" t="str">
        <f>VLOOKUP(H5214,Mapping!B:E,4,FALSE)</f>
        <v>18993-6</v>
      </c>
      <c r="J5214" s="9" t="str">
        <f>VLOOKUP(H5214,Mapping!B:M,12,FALSE)</f>
        <v/>
      </c>
      <c r="K5214" s="5" t="str">
        <f>VLOOKUP(H5214,Mapping!B:H,7,FALSE)</f>
        <v>Culture:</v>
      </c>
      <c r="L5214" s="5" t="e">
        <f>IF(B5214&lt;&gt;0,B5214,IF(M5214=1,I5214,NA()))</f>
        <v>#N/A</v>
      </c>
      <c r="N5214" s="9">
        <f>IFERROR(VLOOKUP(Labs!A5214,Mapping!D:M,10,FALSE),0)</f>
        <v>0</v>
      </c>
    </row>
    <row r="5215" spans="1:14" x14ac:dyDescent="0.25">
      <c r="A5215" s="5" t="str">
        <f>Source!B5215&amp;"|"&amp;Source!K5215</f>
        <v>ZZOS_TET|MSGC</v>
      </c>
      <c r="B5215" s="5">
        <f>IFERROR(VLOOKUP(Labs!A5215,Mapping!D:E,2,FALSE),0)</f>
        <v>0</v>
      </c>
      <c r="C5215" t="str">
        <f>Source!F5215</f>
        <v>Microbiology</v>
      </c>
      <c r="D5215" s="5" t="str">
        <f>Source!D5215</f>
        <v>Tetracycline</v>
      </c>
      <c r="E5215" s="5" t="str">
        <f>Source!L5215</f>
        <v>MSSA - Groin only</v>
      </c>
      <c r="F5215" s="5" t="e">
        <f>IF(ISBLANK(Source!E5215),NA(),Source!E5215)</f>
        <v>#N/A</v>
      </c>
      <c r="G5215" s="5">
        <f>Source!I5215</f>
        <v>2</v>
      </c>
      <c r="H5215" s="5" t="str">
        <f>IF(B5215&lt;&gt;0,NA(),Source!B5215)</f>
        <v>ZZOS_TET</v>
      </c>
      <c r="I5215" s="5" t="str">
        <f>VLOOKUP(H5215,Mapping!B:E,4,FALSE)</f>
        <v>18993-6</v>
      </c>
      <c r="J5215" s="9" t="str">
        <f>VLOOKUP(H5215,Mapping!B:M,12,FALSE)</f>
        <v/>
      </c>
      <c r="K5215" s="5" t="str">
        <f>VLOOKUP(H5215,Mapping!B:H,7,FALSE)</f>
        <v>Culture:</v>
      </c>
      <c r="L5215" s="5" t="e">
        <f>IF(B5215&lt;&gt;0,B5215,IF(M5215=1,I5215,NA()))</f>
        <v>#N/A</v>
      </c>
      <c r="N5215" s="9">
        <f>IFERROR(VLOOKUP(Labs!A5215,Mapping!D:M,10,FALSE),0)</f>
        <v>0</v>
      </c>
    </row>
    <row r="5216" spans="1:14" x14ac:dyDescent="0.25">
      <c r="A5216" s="5" t="str">
        <f>Source!B5216&amp;"|"&amp;Source!K5216</f>
        <v>ZZOS_VOR|BVTC</v>
      </c>
      <c r="B5216" s="5">
        <f>IFERROR(VLOOKUP(Labs!A5216,Mapping!D:E,2,FALSE),0)</f>
        <v>0</v>
      </c>
      <c r="C5216" t="str">
        <f>Source!F5216</f>
        <v>Microbiology</v>
      </c>
      <c r="D5216" s="5" t="str">
        <f>Source!D5216</f>
        <v>Voriconazole</v>
      </c>
      <c r="E5216" s="5" t="str">
        <f>Source!L5216</f>
        <v>GU Culture</v>
      </c>
      <c r="F5216" s="5" t="e">
        <f>IF(ISBLANK(Source!E5216),NA(),Source!E5216)</f>
        <v>#N/A</v>
      </c>
      <c r="G5216" s="5">
        <f>Source!I5216</f>
        <v>2</v>
      </c>
      <c r="H5216" s="5" t="str">
        <f>IF(B5216&lt;&gt;0,NA(),Source!B5216)</f>
        <v>ZZOS_VOR</v>
      </c>
      <c r="I5216" s="5" t="str">
        <f>VLOOKUP(H5216,Mapping!B:E,4,FALSE)</f>
        <v>32379-0</v>
      </c>
      <c r="J5216" s="9" t="str">
        <f>VLOOKUP(H5216,Mapping!B:M,12,FALSE)</f>
        <v/>
      </c>
      <c r="K5216" s="5" t="str">
        <f>VLOOKUP(H5216,Mapping!B:H,7,FALSE)</f>
        <v>GU Culture</v>
      </c>
      <c r="L5216" s="5" t="e">
        <f>IF(B5216&lt;&gt;0,B5216,IF(M5216=1,I5216,NA()))</f>
        <v>#N/A</v>
      </c>
      <c r="N5216" s="9">
        <f>IFERROR(VLOOKUP(Labs!A5216,Mapping!D:M,10,FALSE),0)</f>
        <v>0</v>
      </c>
    </row>
    <row r="5217" spans="1:14" x14ac:dyDescent="0.25">
      <c r="A5217" s="5" t="str">
        <f>Source!B5217&amp;"|"&amp;Source!K5217</f>
        <v>ZZOS_VOR|CVCU</v>
      </c>
      <c r="B5217" s="5">
        <f>IFERROR(VLOOKUP(Labs!A5217,Mapping!D:E,2,FALSE),0)</f>
        <v>0</v>
      </c>
      <c r="C5217" t="str">
        <f>Source!F5217</f>
        <v>Microbiology</v>
      </c>
      <c r="D5217" s="5" t="str">
        <f>Source!D5217</f>
        <v>Voriconazole</v>
      </c>
      <c r="E5217" s="5" t="str">
        <f>Source!L5217</f>
        <v>Culture:</v>
      </c>
      <c r="F5217" s="5" t="e">
        <f>IF(ISBLANK(Source!E5217),NA(),Source!E5217)</f>
        <v>#N/A</v>
      </c>
      <c r="G5217" s="5">
        <f>Source!I5217</f>
        <v>2</v>
      </c>
      <c r="H5217" s="5" t="str">
        <f>IF(B5217&lt;&gt;0,NA(),Source!B5217)</f>
        <v>ZZOS_VOR</v>
      </c>
      <c r="I5217" s="5" t="str">
        <f>VLOOKUP(H5217,Mapping!B:E,4,FALSE)</f>
        <v>32379-0</v>
      </c>
      <c r="J5217" s="9" t="str">
        <f>VLOOKUP(H5217,Mapping!B:M,12,FALSE)</f>
        <v/>
      </c>
      <c r="K5217" s="5" t="str">
        <f>VLOOKUP(H5217,Mapping!B:H,7,FALSE)</f>
        <v>GU Culture</v>
      </c>
      <c r="L5217" s="5" t="e">
        <f>IF(B5217&lt;&gt;0,B5217,IF(M5217=1,I5217,NA()))</f>
        <v>#N/A</v>
      </c>
      <c r="N5217" s="9">
        <f>IFERROR(VLOOKUP(Labs!A5217,Mapping!D:M,10,FALSE),0)</f>
        <v>0</v>
      </c>
    </row>
    <row r="5218" spans="1:14" x14ac:dyDescent="0.25">
      <c r="A5218" s="5" t="str">
        <f>Source!B5218&amp;"|"&amp;Source!K5218</f>
        <v>ANDR|ANDR</v>
      </c>
      <c r="B5218" s="5">
        <f>IFERROR(VLOOKUP(Labs!A5218,Mapping!D:E,2,FALSE),0)</f>
        <v>0</v>
      </c>
      <c r="C5218" t="str">
        <f>Source!F5218</f>
        <v>Chem/Haem</v>
      </c>
      <c r="D5218" s="5" t="str">
        <f>Source!D5218</f>
        <v>ANDROSTENEDIONE</v>
      </c>
      <c r="E5218" s="5" t="str">
        <f>Source!L5218</f>
        <v>ANDROSTENEDIONE</v>
      </c>
      <c r="F5218" s="5" t="str">
        <f>IF(ISBLANK(Source!E5218),NA(),Source!E5218)</f>
        <v>nmol/l</v>
      </c>
      <c r="G5218" s="5">
        <f>Source!I5218</f>
        <v>1</v>
      </c>
      <c r="H5218" s="5" t="str">
        <f>IF(B5218&lt;&gt;0,NA(),Source!B5218)</f>
        <v>ANDR</v>
      </c>
      <c r="I5218" s="5">
        <f>VLOOKUP(H5218,Mapping!B:E,4,FALSE)</f>
        <v>0</v>
      </c>
      <c r="J5218" s="9" t="str">
        <f>VLOOKUP(H5218,Mapping!B:M,12,FALSE)</f>
        <v/>
      </c>
      <c r="K5218" s="5" t="str">
        <f>VLOOKUP(H5218,Mapping!B:H,7,FALSE)</f>
        <v>ANDROSTENEDIONE</v>
      </c>
      <c r="L5218" s="5" t="e">
        <f>IF(B5218&lt;&gt;0,B5218,IF(M5218=1,I5218,NA()))</f>
        <v>#N/A</v>
      </c>
      <c r="N5218" s="9" t="str">
        <f>IFERROR(VLOOKUP(Labs!A5218,Mapping!D:M,10,FALSE),0)</f>
        <v/>
      </c>
    </row>
    <row r="5219" spans="1:14" x14ac:dyDescent="0.25">
      <c r="A5219" s="5" t="str">
        <f>Source!B5219&amp;"|"&amp;Source!K5219</f>
        <v>ARBT|ARBT</v>
      </c>
      <c r="B5219" s="5">
        <f>IFERROR(VLOOKUP(Labs!A5219,Mapping!D:E,2,FALSE),0)</f>
        <v>0</v>
      </c>
      <c r="C5219" t="str">
        <f>Source!F5219</f>
        <v>Chem/Haem</v>
      </c>
      <c r="D5219" s="5" t="str">
        <f>Source!D5219</f>
        <v>Arbovirus PCR</v>
      </c>
      <c r="E5219" s="5" t="str">
        <f>Source!L5219</f>
        <v>Arbovirus PCR</v>
      </c>
      <c r="F5219" s="5" t="e">
        <f>IF(ISBLANK(Source!E5219),NA(),Source!E5219)</f>
        <v>#N/A</v>
      </c>
      <c r="G5219" s="5">
        <f>Source!I5219</f>
        <v>1</v>
      </c>
      <c r="H5219" s="5" t="str">
        <f>IF(B5219&lt;&gt;0,NA(),Source!B5219)</f>
        <v>ARBT</v>
      </c>
      <c r="I5219" s="5">
        <f>VLOOKUP(H5219,Mapping!B:E,4,FALSE)</f>
        <v>0</v>
      </c>
      <c r="J5219" s="9" t="str">
        <f>VLOOKUP(H5219,Mapping!B:M,12,FALSE)</f>
        <v/>
      </c>
      <c r="K5219" s="5" t="str">
        <f>VLOOKUP(H5219,Mapping!B:H,7,FALSE)</f>
        <v>Arbovirus PCR</v>
      </c>
      <c r="L5219" s="5" t="e">
        <f>IF(B5219&lt;&gt;0,B5219,IF(M5219=1,I5219,NA()))</f>
        <v>#N/A</v>
      </c>
      <c r="N5219" s="9" t="str">
        <f>IFERROR(VLOOKUP(Labs!A5219,Mapping!D:M,10,FALSE),0)</f>
        <v/>
      </c>
    </row>
    <row r="5220" spans="1:14" x14ac:dyDescent="0.25">
      <c r="A5220" s="5" t="str">
        <f>Source!B5220&amp;"|"&amp;Source!K5220</f>
        <v>ATA|TPO</v>
      </c>
      <c r="B5220" s="5" t="str">
        <f>IFERROR(VLOOKUP(Labs!A5220,Mapping!D:E,2,FALSE),0)</f>
        <v>8099-4</v>
      </c>
      <c r="C5220" t="str">
        <f>Source!F5220</f>
        <v>Chem/Haem</v>
      </c>
      <c r="D5220" s="5" t="str">
        <f>Source!D5220</f>
        <v>ANTI-TPO ANTIBODIES</v>
      </c>
      <c r="E5220" s="5" t="str">
        <f>Source!L5220</f>
        <v>ANTI-TPO ANTIBODIES</v>
      </c>
      <c r="F5220" s="5" t="str">
        <f>IF(ISBLANK(Source!E5220),NA(),Source!E5220)</f>
        <v>KU/L</v>
      </c>
      <c r="G5220" s="5">
        <f>Source!I5220</f>
        <v>1</v>
      </c>
      <c r="H5220" s="5" t="e">
        <f>IF(B5220&lt;&gt;0,NA(),Source!B5220)</f>
        <v>#N/A</v>
      </c>
      <c r="I5220" s="5" t="e">
        <f>VLOOKUP(H5220,Mapping!B:E,4,FALSE)</f>
        <v>#N/A</v>
      </c>
      <c r="J5220" s="9" t="e">
        <f>VLOOKUP(H5220,Mapping!B:M,12,FALSE)</f>
        <v>#N/A</v>
      </c>
      <c r="K5220" s="5" t="e">
        <f>VLOOKUP(H5220,Mapping!B:H,7,FALSE)</f>
        <v>#N/A</v>
      </c>
      <c r="L5220" s="5" t="str">
        <f>IF(B5220&lt;&gt;0,B5220,IF(M5220=1,I5220,NA()))</f>
        <v>8099-4</v>
      </c>
      <c r="N5220" s="9" t="str">
        <f>IFERROR(VLOOKUP(Labs!A5220,Mapping!D:M,10,FALSE),0)</f>
        <v>Thyroperoxidase Ab [Units/volume] in Serum or Plasma</v>
      </c>
    </row>
    <row r="5221" spans="1:14" x14ac:dyDescent="0.25">
      <c r="A5221" s="5" t="str">
        <f>Source!B5221&amp;"|"&amp;Source!K5221</f>
        <v>ATHY|ATA</v>
      </c>
      <c r="B5221" s="5">
        <f>IFERROR(VLOOKUP(Labs!A5221,Mapping!D:E,2,FALSE),0)</f>
        <v>0</v>
      </c>
      <c r="C5221" t="str">
        <f>Source!F5221</f>
        <v>Chem/Haem</v>
      </c>
      <c r="D5221" s="5" t="str">
        <f>Source!D5221</f>
        <v>ANTI THYROID ANTIBODY</v>
      </c>
      <c r="E5221" s="5" t="str">
        <f>Source!L5221</f>
        <v>ANTI THYROID ANTIBODIES</v>
      </c>
      <c r="F5221" s="5" t="str">
        <f>IF(ISBLANK(Source!E5221),NA(),Source!E5221)</f>
        <v>IU/ML</v>
      </c>
      <c r="G5221" s="5">
        <f>Source!I5221</f>
        <v>1</v>
      </c>
      <c r="H5221" s="5" t="str">
        <f>IF(B5221&lt;&gt;0,NA(),Source!B5221)</f>
        <v>ATHY</v>
      </c>
      <c r="I5221" s="5">
        <f>VLOOKUP(H5221,Mapping!B:E,4,FALSE)</f>
        <v>0</v>
      </c>
      <c r="J5221" s="9" t="str">
        <f>VLOOKUP(H5221,Mapping!B:M,12,FALSE)</f>
        <v/>
      </c>
      <c r="K5221" s="5" t="str">
        <f>VLOOKUP(H5221,Mapping!B:H,7,FALSE)</f>
        <v>ANTI THYROID ANTIBODIES</v>
      </c>
      <c r="L5221" s="5" t="e">
        <f>IF(B5221&lt;&gt;0,B5221,IF(M5221=1,I5221,NA()))</f>
        <v>#N/A</v>
      </c>
      <c r="N5221" s="9" t="str">
        <f>IFERROR(VLOOKUP(Labs!A5221,Mapping!D:M,10,FALSE),0)</f>
        <v/>
      </c>
    </row>
    <row r="5222" spans="1:14" x14ac:dyDescent="0.25">
      <c r="A5222" s="5" t="str">
        <f>Source!B5222&amp;"|"&amp;Source!K5222</f>
        <v>BDT|BDG</v>
      </c>
      <c r="B5222" s="5">
        <f>IFERROR(VLOOKUP(Labs!A5222,Mapping!D:E,2,FALSE),0)</f>
        <v>0</v>
      </c>
      <c r="C5222" t="str">
        <f>Source!F5222</f>
        <v>Virology</v>
      </c>
      <c r="D5222" s="5" t="str">
        <f>Source!D5222</f>
        <v>Beta Glucan test:</v>
      </c>
      <c r="E5222" s="5" t="str">
        <f>Source!L5222</f>
        <v>Beta Glucan Serology :</v>
      </c>
      <c r="F5222" s="5" t="e">
        <f>IF(ISBLANK(Source!E5222),NA(),Source!E5222)</f>
        <v>#N/A</v>
      </c>
      <c r="G5222" s="5">
        <f>Source!I5222</f>
        <v>1</v>
      </c>
      <c r="H5222" s="5" t="str">
        <f>IF(B5222&lt;&gt;0,NA(),Source!B5222)</f>
        <v>BDT</v>
      </c>
      <c r="I5222" s="5">
        <f>VLOOKUP(H5222,Mapping!B:E,4,FALSE)</f>
        <v>0</v>
      </c>
      <c r="J5222" s="9" t="str">
        <f>VLOOKUP(H5222,Mapping!B:M,12,FALSE)</f>
        <v/>
      </c>
      <c r="K5222" s="5" t="str">
        <f>VLOOKUP(H5222,Mapping!B:H,7,FALSE)</f>
        <v>Beta Glucan Serology</v>
      </c>
      <c r="L5222" s="5" t="e">
        <f>IF(B5222&lt;&gt;0,B5222,IF(M5222=1,I5222,NA()))</f>
        <v>#N/A</v>
      </c>
      <c r="N5222" s="9" t="str">
        <f>IFERROR(VLOOKUP(Labs!A5222,Mapping!D:M,10,FALSE),0)</f>
        <v/>
      </c>
    </row>
    <row r="5223" spans="1:14" x14ac:dyDescent="0.25">
      <c r="A5223" s="5" t="str">
        <f>Source!B5223&amp;"|"&amp;Source!K5223</f>
        <v>BRAZ|RNUT</v>
      </c>
      <c r="B5223" s="5">
        <f>IFERROR(VLOOKUP(Labs!A5223,Mapping!D:E,2,FALSE),0)</f>
        <v>0</v>
      </c>
      <c r="C5223" t="str">
        <f>Source!F5223</f>
        <v>Chem/Haem</v>
      </c>
      <c r="D5223" s="5" t="str">
        <f>Source!D5223</f>
        <v>SP IGE BRAZIL NUT</v>
      </c>
      <c r="E5223" s="5" t="str">
        <f>Source!L5223</f>
        <v>RAST TEST (MIXED NUTS)</v>
      </c>
      <c r="F5223" s="5" t="e">
        <f>IF(ISBLANK(Source!E5223),NA(),Source!E5223)</f>
        <v>#N/A</v>
      </c>
      <c r="G5223" s="5">
        <f>Source!I5223</f>
        <v>1</v>
      </c>
      <c r="H5223" s="5" t="str">
        <f>IF(B5223&lt;&gt;0,NA(),Source!B5223)</f>
        <v>BRAZ</v>
      </c>
      <c r="I5223" s="5">
        <f>VLOOKUP(H5223,Mapping!B:E,4,FALSE)</f>
        <v>0</v>
      </c>
      <c r="J5223" s="9" t="str">
        <f>VLOOKUP(H5223,Mapping!B:M,12,FALSE)</f>
        <v/>
      </c>
      <c r="K5223" s="5" t="str">
        <f>VLOOKUP(H5223,Mapping!B:H,7,FALSE)</f>
        <v>SP IGE BRAZIL NUT</v>
      </c>
      <c r="L5223" s="5" t="e">
        <f>IF(B5223&lt;&gt;0,B5223,IF(M5223=1,I5223,NA()))</f>
        <v>#N/A</v>
      </c>
      <c r="N5223" s="9">
        <f>IFERROR(VLOOKUP(Labs!A5223,Mapping!D:M,10,FALSE),0)</f>
        <v>0</v>
      </c>
    </row>
    <row r="5224" spans="1:14" x14ac:dyDescent="0.25">
      <c r="A5224" s="5" t="str">
        <f>Source!B5224&amp;"|"&amp;Source!K5224</f>
        <v>CANT|CAND</v>
      </c>
      <c r="B5224" s="5">
        <f>IFERROR(VLOOKUP(Labs!A5224,Mapping!D:E,2,FALSE),0)</f>
        <v>0</v>
      </c>
      <c r="C5224" t="str">
        <f>Source!F5224</f>
        <v>Virology</v>
      </c>
      <c r="D5224" s="5" t="str">
        <f>Source!D5224</f>
        <v>C.ALBICANS ANTIGEN TEST</v>
      </c>
      <c r="E5224" s="5" t="str">
        <f>Source!L5224</f>
        <v>CANDIDA SEROLOGY</v>
      </c>
      <c r="F5224" s="5" t="e">
        <f>IF(ISBLANK(Source!E5224),NA(),Source!E5224)</f>
        <v>#N/A</v>
      </c>
      <c r="G5224" s="5">
        <f>Source!I5224</f>
        <v>1</v>
      </c>
      <c r="H5224" s="5" t="str">
        <f>IF(B5224&lt;&gt;0,NA(),Source!B5224)</f>
        <v>CANT</v>
      </c>
      <c r="I5224" s="5">
        <f>VLOOKUP(H5224,Mapping!B:E,4,FALSE)</f>
        <v>0</v>
      </c>
      <c r="J5224" s="9" t="str">
        <f>VLOOKUP(H5224,Mapping!B:M,12,FALSE)</f>
        <v/>
      </c>
      <c r="K5224" s="5" t="str">
        <f>VLOOKUP(H5224,Mapping!B:H,7,FALSE)</f>
        <v>CANDIDA SEROLOGY</v>
      </c>
      <c r="L5224" s="5" t="e">
        <f>IF(B5224&lt;&gt;0,B5224,IF(M5224=1,I5224,NA()))</f>
        <v>#N/A</v>
      </c>
      <c r="N5224" s="9" t="str">
        <f>IFERROR(VLOOKUP(Labs!A5224,Mapping!D:M,10,FALSE),0)</f>
        <v/>
      </c>
    </row>
    <row r="5225" spans="1:14" x14ac:dyDescent="0.25">
      <c r="A5225" s="5" t="str">
        <f>Source!B5225&amp;"|"&amp;Source!K5225</f>
        <v>CRPT|CER, ENDO, VAG</v>
      </c>
      <c r="B5225" s="5">
        <f>IFERROR(VLOOKUP(Labs!A5225,Mapping!D:E,2,FALSE),0)</f>
        <v>0</v>
      </c>
      <c r="C5225" t="str">
        <f>Source!F5225</f>
        <v>Gynae Cytology</v>
      </c>
      <c r="D5225" s="5" t="str">
        <f>Source!D5225</f>
        <v>Cytology Report</v>
      </c>
      <c r="E5225" s="5" t="str">
        <f>Source!L5225</f>
        <v>Cervical smear, Endocervical smear, Vaginal smear</v>
      </c>
      <c r="F5225" s="5" t="e">
        <f>IF(ISBLANK(Source!E5225),NA(),Source!E5225)</f>
        <v>#N/A</v>
      </c>
      <c r="G5225" s="5">
        <f>Source!I5225</f>
        <v>1</v>
      </c>
      <c r="H5225" s="5" t="str">
        <f>IF(B5225&lt;&gt;0,NA(),Source!B5225)</f>
        <v>CRPT</v>
      </c>
      <c r="I5225" s="5" t="str">
        <f>VLOOKUP(H5225,Mapping!B:E,4,FALSE)</f>
        <v>47528-5</v>
      </c>
      <c r="J5225" s="9" t="str">
        <f>VLOOKUP(H5225,Mapping!B:M,12,FALSE)</f>
        <v/>
      </c>
      <c r="K5225" s="5" t="str">
        <f>VLOOKUP(H5225,Mapping!B:H,7,FALSE)</f>
        <v>Cervical smear</v>
      </c>
      <c r="L5225" s="5" t="e">
        <f>IF(B5225&lt;&gt;0,B5225,IF(M5225=1,I5225,NA()))</f>
        <v>#N/A</v>
      </c>
      <c r="N5225" s="9">
        <f>IFERROR(VLOOKUP(Labs!A5225,Mapping!D:M,10,FALSE),0)</f>
        <v>0</v>
      </c>
    </row>
    <row r="5226" spans="1:14" x14ac:dyDescent="0.25">
      <c r="A5226" s="5" t="str">
        <f>Source!B5226&amp;"|"&amp;Source!K5226</f>
        <v>EMV|ORF</v>
      </c>
      <c r="B5226" s="5">
        <f>IFERROR(VLOOKUP(Labs!A5226,Mapping!D:E,2,FALSE),0)</f>
        <v>0</v>
      </c>
      <c r="C5226" t="str">
        <f>Source!F5226</f>
        <v>Chem/Haem</v>
      </c>
      <c r="D5226" s="5" t="str">
        <f>Source!D5226</f>
        <v>Electron Microscopy</v>
      </c>
      <c r="E5226" s="5" t="str">
        <f>Source!L5226</f>
        <v>Orf detection</v>
      </c>
      <c r="F5226" s="5" t="e">
        <f>IF(ISBLANK(Source!E5226),NA(),Source!E5226)</f>
        <v>#N/A</v>
      </c>
      <c r="G5226" s="5">
        <f>Source!I5226</f>
        <v>1</v>
      </c>
      <c r="H5226" s="5" t="str">
        <f>IF(B5226&lt;&gt;0,NA(),Source!B5226)</f>
        <v>EMV</v>
      </c>
      <c r="I5226" s="5">
        <f>VLOOKUP(H5226,Mapping!B:E,4,FALSE)</f>
        <v>0</v>
      </c>
      <c r="J5226" s="9" t="str">
        <f>VLOOKUP(H5226,Mapping!B:M,12,FALSE)</f>
        <v/>
      </c>
      <c r="K5226" s="5" t="str">
        <f>VLOOKUP(H5226,Mapping!B:H,7,FALSE)</f>
        <v>Electron Microscopy .........:</v>
      </c>
      <c r="L5226" s="5" t="e">
        <f>IF(B5226&lt;&gt;0,B5226,IF(M5226=1,I5226,NA()))</f>
        <v>#N/A</v>
      </c>
      <c r="N5226" s="9">
        <f>IFERROR(VLOOKUP(Labs!A5226,Mapping!D:M,10,FALSE),0)</f>
        <v>0</v>
      </c>
    </row>
    <row r="5227" spans="1:14" x14ac:dyDescent="0.25">
      <c r="A5227" s="5" t="str">
        <f>Source!B5227&amp;"|"&amp;Source!K5227</f>
        <v>EMV|ORF</v>
      </c>
      <c r="B5227" s="5">
        <f>IFERROR(VLOOKUP(Labs!A5227,Mapping!D:E,2,FALSE),0)</f>
        <v>0</v>
      </c>
      <c r="C5227" t="str">
        <f>Source!F5227</f>
        <v>Virology</v>
      </c>
      <c r="D5227" s="5" t="str">
        <f>Source!D5227</f>
        <v>Electron Microscopy</v>
      </c>
      <c r="E5227" s="5" t="str">
        <f>Source!L5227</f>
        <v>Orf detection</v>
      </c>
      <c r="F5227" s="5" t="e">
        <f>IF(ISBLANK(Source!E5227),NA(),Source!E5227)</f>
        <v>#N/A</v>
      </c>
      <c r="G5227" s="5">
        <f>Source!I5227</f>
        <v>1</v>
      </c>
      <c r="H5227" s="5" t="str">
        <f>IF(B5227&lt;&gt;0,NA(),Source!B5227)</f>
        <v>EMV</v>
      </c>
      <c r="I5227" s="5">
        <f>VLOOKUP(H5227,Mapping!B:E,4,FALSE)</f>
        <v>0</v>
      </c>
      <c r="J5227" s="9" t="str">
        <f>VLOOKUP(H5227,Mapping!B:M,12,FALSE)</f>
        <v/>
      </c>
      <c r="K5227" s="5" t="str">
        <f>VLOOKUP(H5227,Mapping!B:H,7,FALSE)</f>
        <v>Electron Microscopy .........:</v>
      </c>
      <c r="L5227" s="5" t="e">
        <f>IF(B5227&lt;&gt;0,B5227,IF(M5227=1,I5227,NA()))</f>
        <v>#N/A</v>
      </c>
      <c r="N5227" s="9">
        <f>IFERROR(VLOOKUP(Labs!A5227,Mapping!D:M,10,FALSE),0)</f>
        <v>0</v>
      </c>
    </row>
    <row r="5228" spans="1:14" x14ac:dyDescent="0.25">
      <c r="A5228" s="5" t="str">
        <f>Source!B5228&amp;"|"&amp;Source!K5228</f>
        <v>ANDR|ANDR</v>
      </c>
      <c r="B5228" s="5">
        <f>IFERROR(VLOOKUP(Labs!A5228,Mapping!D:E,2,FALSE),0)</f>
        <v>0</v>
      </c>
      <c r="C5228" t="str">
        <f>Source!F5228</f>
        <v>Chem/Haem</v>
      </c>
      <c r="D5228" s="5" t="str">
        <f>Source!D5228</f>
        <v>ANDROSTENEDIONE</v>
      </c>
      <c r="E5228" s="5" t="str">
        <f>Source!L5228</f>
        <v>ANDROSTENEDIONE</v>
      </c>
      <c r="F5228" s="5" t="str">
        <f>IF(ISBLANK(Source!E5228),NA(),Source!E5228)</f>
        <v>nmol/L</v>
      </c>
      <c r="G5228" s="5">
        <f>Source!I5228</f>
        <v>1</v>
      </c>
      <c r="H5228" s="5" t="str">
        <f>IF(B5228&lt;&gt;0,NA(),Source!B5228)</f>
        <v>ANDR</v>
      </c>
      <c r="I5228" s="5">
        <f>VLOOKUP(H5228,Mapping!B:E,4,FALSE)</f>
        <v>0</v>
      </c>
      <c r="J5228" s="9" t="str">
        <f>VLOOKUP(H5228,Mapping!B:M,12,FALSE)</f>
        <v/>
      </c>
      <c r="K5228" s="5" t="str">
        <f>VLOOKUP(H5228,Mapping!B:H,7,FALSE)</f>
        <v>ANDROSTENEDIONE</v>
      </c>
      <c r="L5228" s="5" t="e">
        <f>IF(B5228&lt;&gt;0,B5228,IF(M5228=1,I5228,NA()))</f>
        <v>#N/A</v>
      </c>
      <c r="N5228" s="9" t="str">
        <f>IFERROR(VLOOKUP(Labs!A5228,Mapping!D:M,10,FALSE),0)</f>
        <v/>
      </c>
    </row>
    <row r="5229" spans="1:14" x14ac:dyDescent="0.25">
      <c r="A5229" s="5" t="str">
        <f>Source!B5229&amp;"|"&amp;Source!K5229</f>
        <v>DHEA|DHEA</v>
      </c>
      <c r="B5229" s="5">
        <f>IFERROR(VLOOKUP(Labs!A5229,Mapping!D:E,2,FALSE),0)</f>
        <v>0</v>
      </c>
      <c r="C5229" t="str">
        <f>Source!F5229</f>
        <v>Chem/Haem</v>
      </c>
      <c r="D5229" s="5" t="str">
        <f>Source!D5229</f>
        <v>DHEAS</v>
      </c>
      <c r="E5229" s="5" t="str">
        <f>Source!L5229</f>
        <v>DHEAS</v>
      </c>
      <c r="F5229" s="5" t="str">
        <f>IF(ISBLANK(Source!E5229),NA(),Source!E5229)</f>
        <v>umol/L</v>
      </c>
      <c r="G5229" s="5">
        <f>Source!I5229</f>
        <v>1</v>
      </c>
      <c r="H5229" s="5" t="str">
        <f>IF(B5229&lt;&gt;0,NA(),Source!B5229)</f>
        <v>DHEA</v>
      </c>
      <c r="I5229" s="5">
        <f>VLOOKUP(H5229,Mapping!B:E,4,FALSE)</f>
        <v>0</v>
      </c>
      <c r="J5229" s="9" t="str">
        <f>VLOOKUP(H5229,Mapping!B:M,12,FALSE)</f>
        <v/>
      </c>
      <c r="K5229" s="5" t="str">
        <f>VLOOKUP(H5229,Mapping!B:H,7,FALSE)</f>
        <v>DHEAS</v>
      </c>
      <c r="L5229" s="5" t="e">
        <f>IF(B5229&lt;&gt;0,B5229,IF(M5229=1,I5229,NA()))</f>
        <v>#N/A</v>
      </c>
      <c r="N5229" s="9" t="str">
        <f>IFERROR(VLOOKUP(Labs!A5229,Mapping!D:M,10,FALSE),0)</f>
        <v/>
      </c>
    </row>
    <row r="5230" spans="1:14" x14ac:dyDescent="0.25">
      <c r="A5230" s="5" t="str">
        <f>Source!B5230&amp;"|"&amp;Source!K5230</f>
        <v>E157|ECOL</v>
      </c>
      <c r="B5230" s="5">
        <f>IFERROR(VLOOKUP(Labs!A5230,Mapping!D:E,2,FALSE),0)</f>
        <v>0</v>
      </c>
      <c r="C5230" t="str">
        <f>Source!F5230</f>
        <v>Virology</v>
      </c>
      <c r="D5230" s="5" t="str">
        <f>Source!D5230</f>
        <v>O157 lipopolysaccharides</v>
      </c>
      <c r="E5230" s="5" t="str">
        <f>Source!L5230</f>
        <v>E. coli O157 serodiagnosis</v>
      </c>
      <c r="F5230" s="5" t="e">
        <f>IF(ISBLANK(Source!E5230),NA(),Source!E5230)</f>
        <v>#N/A</v>
      </c>
      <c r="G5230" s="5">
        <f>Source!I5230</f>
        <v>1</v>
      </c>
      <c r="H5230" s="5" t="str">
        <f>IF(B5230&lt;&gt;0,NA(),Source!B5230)</f>
        <v>E157</v>
      </c>
      <c r="I5230" s="5">
        <f>VLOOKUP(H5230,Mapping!B:E,4,FALSE)</f>
        <v>0</v>
      </c>
      <c r="J5230" s="9" t="str">
        <f>VLOOKUP(H5230,Mapping!B:M,12,FALSE)</f>
        <v/>
      </c>
      <c r="K5230" s="5" t="str">
        <f>VLOOKUP(H5230,Mapping!B:H,7,FALSE)</f>
        <v>E. coli O157 serodiagnosis</v>
      </c>
      <c r="L5230" s="5" t="e">
        <f>IF(B5230&lt;&gt;0,B5230,IF(M5230=1,I5230,NA()))</f>
        <v>#N/A</v>
      </c>
      <c r="N5230" s="9" t="str">
        <f>IFERROR(VLOOKUP(Labs!A5230,Mapping!D:M,10,FALSE),0)</f>
        <v/>
      </c>
    </row>
    <row r="5231" spans="1:14" x14ac:dyDescent="0.25">
      <c r="A5231" s="5" t="str">
        <f>Source!B5231&amp;"|"&amp;Source!K5231</f>
        <v>AA|STRE</v>
      </c>
      <c r="B5231" s="5">
        <f>IFERROR(VLOOKUP(Labs!A5231,Mapping!D:E,2,FALSE),0)</f>
        <v>0</v>
      </c>
      <c r="C5231" t="str">
        <f>Source!F5231</f>
        <v>Virology</v>
      </c>
      <c r="D5231" s="5" t="str">
        <f>Source!D5231</f>
        <v>Antibiotic Assay</v>
      </c>
      <c r="E5231" s="5" t="str">
        <f>Source!L5231</f>
        <v>Streptomycin level</v>
      </c>
      <c r="F5231" s="5" t="e">
        <f>IF(ISBLANK(Source!E5231),NA(),Source!E5231)</f>
        <v>#N/A</v>
      </c>
      <c r="G5231" s="5">
        <f>Source!I5231</f>
        <v>1</v>
      </c>
      <c r="H5231" s="5" t="str">
        <f>IF(B5231&lt;&gt;0,NA(),Source!B5231)</f>
        <v>AA</v>
      </c>
      <c r="I5231" s="5">
        <f>VLOOKUP(H5231,Mapping!B:E,4,FALSE)</f>
        <v>0</v>
      </c>
      <c r="J5231" s="9" t="str">
        <f>VLOOKUP(H5231,Mapping!B:M,12,FALSE)</f>
        <v/>
      </c>
      <c r="K5231" s="5" t="str">
        <f>VLOOKUP(H5231,Mapping!B:H,7,FALSE)</f>
        <v>BLOOD AMINO ACIDS</v>
      </c>
      <c r="L5231" s="5" t="e">
        <f>IF(B5231&lt;&gt;0,B5231,IF(M5231=1,I5231,NA()))</f>
        <v>#N/A</v>
      </c>
      <c r="N5231" s="9">
        <f>IFERROR(VLOOKUP(Labs!A5231,Mapping!D:M,10,FALSE),0)</f>
        <v>0</v>
      </c>
    </row>
    <row r="5232" spans="1:14" x14ac:dyDescent="0.25">
      <c r="A5232" s="5" t="str">
        <f>Source!B5232&amp;"|"&amp;Source!K5232</f>
        <v>ACTH|ACTH</v>
      </c>
      <c r="B5232" s="5">
        <f>IFERROR(VLOOKUP(Labs!A5232,Mapping!D:E,2,FALSE),0)</f>
        <v>0</v>
      </c>
      <c r="C5232" t="str">
        <f>Source!F5232</f>
        <v>Chem/Haem</v>
      </c>
      <c r="D5232" s="5" t="str">
        <f>Source!D5232</f>
        <v>ACTH</v>
      </c>
      <c r="E5232" s="5" t="str">
        <f>Source!L5232</f>
        <v>ACTH</v>
      </c>
      <c r="F5232" s="5" t="str">
        <f>IF(ISBLANK(Source!E5232),NA(),Source!E5232)</f>
        <v>ng/l</v>
      </c>
      <c r="G5232" s="5">
        <f>Source!I5232</f>
        <v>1</v>
      </c>
      <c r="H5232" s="5" t="str">
        <f>IF(B5232&lt;&gt;0,NA(),Source!B5232)</f>
        <v>ACTH</v>
      </c>
      <c r="I5232" s="5">
        <f>VLOOKUP(H5232,Mapping!B:E,4,FALSE)</f>
        <v>0</v>
      </c>
      <c r="J5232" s="9" t="str">
        <f>VLOOKUP(H5232,Mapping!B:M,12,FALSE)</f>
        <v/>
      </c>
      <c r="K5232" s="5" t="str">
        <f>VLOOKUP(H5232,Mapping!B:H,7,FALSE)</f>
        <v>ACTH</v>
      </c>
      <c r="L5232" s="5" t="e">
        <f>IF(B5232&lt;&gt;0,B5232,IF(M5232=1,I5232,NA()))</f>
        <v>#N/A</v>
      </c>
      <c r="N5232" s="9" t="str">
        <f>IFERROR(VLOOKUP(Labs!A5232,Mapping!D:M,10,FALSE),0)</f>
        <v/>
      </c>
    </row>
    <row r="5233" spans="1:14" x14ac:dyDescent="0.25">
      <c r="A5233" s="5" t="str">
        <f>Source!B5233&amp;"|"&amp;Source!K5233</f>
        <v>BLAS|BLAS</v>
      </c>
      <c r="B5233" s="5">
        <f>IFERROR(VLOOKUP(Labs!A5233,Mapping!D:E,2,FALSE),0)</f>
        <v>0</v>
      </c>
      <c r="C5233" t="str">
        <f>Source!F5233</f>
        <v>Virology</v>
      </c>
      <c r="D5233" s="5" t="str">
        <f>Source!D5233</f>
        <v>Blastomyces serology</v>
      </c>
      <c r="E5233" s="5" t="str">
        <f>Source!L5233</f>
        <v>Blastomyces serology</v>
      </c>
      <c r="F5233" s="5" t="e">
        <f>IF(ISBLANK(Source!E5233),NA(),Source!E5233)</f>
        <v>#N/A</v>
      </c>
      <c r="G5233" s="5">
        <f>Source!I5233</f>
        <v>1</v>
      </c>
      <c r="H5233" s="5" t="str">
        <f>IF(B5233&lt;&gt;0,NA(),Source!B5233)</f>
        <v>BLAS</v>
      </c>
      <c r="I5233" s="5">
        <f>VLOOKUP(H5233,Mapping!B:E,4,FALSE)</f>
        <v>0</v>
      </c>
      <c r="J5233" s="9" t="str">
        <f>VLOOKUP(H5233,Mapping!B:M,12,FALSE)</f>
        <v/>
      </c>
      <c r="K5233" s="5" t="str">
        <f>VLOOKUP(H5233,Mapping!B:H,7,FALSE)</f>
        <v>Differential</v>
      </c>
      <c r="L5233" s="5" t="e">
        <f>IF(B5233&lt;&gt;0,B5233,IF(M5233=1,I5233,NA()))</f>
        <v>#N/A</v>
      </c>
      <c r="N5233" s="9">
        <f>IFERROR(VLOOKUP(Labs!A5233,Mapping!D:M,10,FALSE),0)</f>
        <v>0</v>
      </c>
    </row>
    <row r="5234" spans="1:14" x14ac:dyDescent="0.25">
      <c r="A5234" s="5" t="str">
        <f>Source!B5234&amp;"|"&amp;Source!K5234</f>
        <v>CH|CS2</v>
      </c>
      <c r="B5234" s="5">
        <f>IFERROR(VLOOKUP(Labs!A5234,Mapping!D:E,2,FALSE),0)</f>
        <v>0</v>
      </c>
      <c r="C5234" t="str">
        <f>Source!F5234</f>
        <v>Non-Gynae Cytology</v>
      </c>
      <c r="D5234" s="5" t="str">
        <f>Source!D5234</f>
        <v>Clinical History</v>
      </c>
      <c r="E5234" s="5" t="str">
        <f>Source!L5234</f>
        <v>Cervical Scrape</v>
      </c>
      <c r="F5234" s="5" t="e">
        <f>IF(ISBLANK(Source!E5234),NA(),Source!E5234)</f>
        <v>#N/A</v>
      </c>
      <c r="G5234" s="5">
        <f>Source!I5234</f>
        <v>1</v>
      </c>
      <c r="H5234" s="5" t="str">
        <f>IF(B5234&lt;&gt;0,NA(),Source!B5234)</f>
        <v>CH</v>
      </c>
      <c r="I5234" s="5">
        <f>VLOOKUP(H5234,Mapping!B:E,4,FALSE)</f>
        <v>0</v>
      </c>
      <c r="J5234" s="9" t="str">
        <f>VLOOKUP(H5234,Mapping!B:M,12,FALSE)</f>
        <v/>
      </c>
      <c r="K5234" s="5" t="str">
        <f>VLOOKUP(H5234,Mapping!B:H,7,FALSE)</f>
        <v>FNA Breast</v>
      </c>
      <c r="L5234" s="5" t="e">
        <f>IF(B5234&lt;&gt;0,B5234,IF(M5234=1,I5234,NA()))</f>
        <v>#N/A</v>
      </c>
      <c r="N5234" s="9">
        <f>IFERROR(VLOOKUP(Labs!A5234,Mapping!D:M,10,FALSE),0)</f>
        <v>0</v>
      </c>
    </row>
    <row r="5235" spans="1:14" x14ac:dyDescent="0.25">
      <c r="A5235" s="5" t="str">
        <f>Source!B5235&amp;"|"&amp;Source!K5235</f>
        <v>DOB|HANT</v>
      </c>
      <c r="B5235" s="5">
        <f>IFERROR(VLOOKUP(Labs!A5235,Mapping!D:E,2,FALSE),0)</f>
        <v>0</v>
      </c>
      <c r="C5235" t="str">
        <f>Source!F5235</f>
        <v>Virology</v>
      </c>
      <c r="D5235" s="5" t="str">
        <f>Source!D5235</f>
        <v>Dobrava virus IgG (IF)</v>
      </c>
      <c r="E5235" s="5" t="str">
        <f>Source!L5235</f>
        <v>Hantavirus serology</v>
      </c>
      <c r="F5235" s="5" t="e">
        <f>IF(ISBLANK(Source!E5235),NA(),Source!E5235)</f>
        <v>#N/A</v>
      </c>
      <c r="G5235" s="5">
        <f>Source!I5235</f>
        <v>1</v>
      </c>
      <c r="H5235" s="5" t="str">
        <f>IF(B5235&lt;&gt;0,NA(),Source!B5235)</f>
        <v>DOB</v>
      </c>
      <c r="I5235" s="5">
        <f>VLOOKUP(H5235,Mapping!B:E,4,FALSE)</f>
        <v>0</v>
      </c>
      <c r="J5235" s="9" t="str">
        <f>VLOOKUP(H5235,Mapping!B:M,12,FALSE)</f>
        <v/>
      </c>
      <c r="K5235" s="5" t="str">
        <f>VLOOKUP(H5235,Mapping!B:H,7,FALSE)</f>
        <v>Hantavirus serology</v>
      </c>
      <c r="L5235" s="5" t="e">
        <f>IF(B5235&lt;&gt;0,B5235,IF(M5235=1,I5235,NA()))</f>
        <v>#N/A</v>
      </c>
      <c r="N5235" s="9" t="str">
        <f>IFERROR(VLOOKUP(Labs!A5235,Mapping!D:M,10,FALSE),0)</f>
        <v/>
      </c>
    </row>
    <row r="5236" spans="1:14" x14ac:dyDescent="0.25">
      <c r="A5236" s="5" t="str">
        <f>Source!B5236&amp;"|"&amp;Source!K5236</f>
        <v>ANDR|ANDR</v>
      </c>
      <c r="B5236" s="5">
        <f>IFERROR(VLOOKUP(Labs!A5236,Mapping!D:E,2,FALSE),0)</f>
        <v>0</v>
      </c>
      <c r="C5236" t="str">
        <f>Source!F5236</f>
        <v>Chem/Haem</v>
      </c>
      <c r="D5236" s="5" t="str">
        <f>Source!D5236</f>
        <v>ANDROSTENEDIONE</v>
      </c>
      <c r="E5236" s="5" t="str">
        <f>Source!L5236</f>
        <v>ANDROSTENEDIONE</v>
      </c>
      <c r="F5236" s="5" t="str">
        <f>IF(ISBLANK(Source!E5236),NA(),Source!E5236)</f>
        <v>nmol/L</v>
      </c>
      <c r="G5236" s="5">
        <f>Source!I5236</f>
        <v>1</v>
      </c>
      <c r="H5236" s="5" t="str">
        <f>IF(B5236&lt;&gt;0,NA(),Source!B5236)</f>
        <v>ANDR</v>
      </c>
      <c r="I5236" s="5">
        <f>VLOOKUP(H5236,Mapping!B:E,4,FALSE)</f>
        <v>0</v>
      </c>
      <c r="J5236" s="9" t="str">
        <f>VLOOKUP(H5236,Mapping!B:M,12,FALSE)</f>
        <v/>
      </c>
      <c r="K5236" s="5" t="str">
        <f>VLOOKUP(H5236,Mapping!B:H,7,FALSE)</f>
        <v>ANDROSTENEDIONE</v>
      </c>
      <c r="L5236" s="5" t="e">
        <f>IF(B5236&lt;&gt;0,B5236,IF(M5236=1,I5236,NA()))</f>
        <v>#N/A</v>
      </c>
      <c r="N5236" s="9" t="str">
        <f>IFERROR(VLOOKUP(Labs!A5236,Mapping!D:M,10,FALSE),0)</f>
        <v/>
      </c>
    </row>
    <row r="5237" spans="1:14" x14ac:dyDescent="0.25">
      <c r="A5237" s="5" t="str">
        <f>Source!B5237&amp;"|"&amp;Source!K5237</f>
        <v>AVNS|AVSA</v>
      </c>
      <c r="B5237" s="5">
        <f>IFERROR(VLOOKUP(Labs!A5237,Mapping!D:E,2,FALSE),0)</f>
        <v>0</v>
      </c>
      <c r="C5237" t="str">
        <f>Source!F5237</f>
        <v>Virology</v>
      </c>
      <c r="D5237" s="5" t="str">
        <f>Source!D5237</f>
        <v>CANARY SERUM ANTIGEN</v>
      </c>
      <c r="E5237" s="5" t="str">
        <f>Source!L5237</f>
        <v>Avian precipitins ...........:</v>
      </c>
      <c r="F5237" s="5" t="e">
        <f>IF(ISBLANK(Source!E5237),NA(),Source!E5237)</f>
        <v>#N/A</v>
      </c>
      <c r="G5237" s="5">
        <f>Source!I5237</f>
        <v>1</v>
      </c>
      <c r="H5237" s="5" t="str">
        <f>IF(B5237&lt;&gt;0,NA(),Source!B5237)</f>
        <v>AVNS</v>
      </c>
      <c r="I5237" s="5">
        <f>VLOOKUP(H5237,Mapping!B:E,4,FALSE)</f>
        <v>0</v>
      </c>
      <c r="J5237" s="9" t="str">
        <f>VLOOKUP(H5237,Mapping!B:M,12,FALSE)</f>
        <v/>
      </c>
      <c r="K5237" s="5" t="str">
        <f>VLOOKUP(H5237,Mapping!B:H,7,FALSE)</f>
        <v>Avian precipitins ...........:</v>
      </c>
      <c r="L5237" s="5" t="e">
        <f>IF(B5237&lt;&gt;0,B5237,IF(M5237=1,I5237,NA()))</f>
        <v>#N/A</v>
      </c>
      <c r="N5237" s="9" t="str">
        <f>IFERROR(VLOOKUP(Labs!A5237,Mapping!D:M,10,FALSE),0)</f>
        <v/>
      </c>
    </row>
    <row r="5238" spans="1:14" x14ac:dyDescent="0.25">
      <c r="A5238" s="5" t="str">
        <f>Source!B5238&amp;"|"&amp;Source!K5238</f>
        <v>CPVH|CPCF</v>
      </c>
      <c r="B5238" s="5">
        <f>IFERROR(VLOOKUP(Labs!A5238,Mapping!D:E,2,FALSE),0)</f>
        <v>0</v>
      </c>
      <c r="C5238" t="str">
        <f>Source!F5238</f>
        <v>Chem/Haem</v>
      </c>
      <c r="D5238" s="5" t="str">
        <f>Source!D5238</f>
        <v>CMV PCR</v>
      </c>
      <c r="E5238" s="5" t="str">
        <f>Source!L5238</f>
        <v>CMV PCR</v>
      </c>
      <c r="F5238" s="5" t="e">
        <f>IF(ISBLANK(Source!E5238),NA(),Source!E5238)</f>
        <v>#N/A</v>
      </c>
      <c r="G5238" s="5">
        <f>Source!I5238</f>
        <v>1</v>
      </c>
      <c r="H5238" s="5" t="str">
        <f>IF(B5238&lt;&gt;0,NA(),Source!B5238)</f>
        <v>CPVH</v>
      </c>
      <c r="I5238" s="5">
        <f>VLOOKUP(H5238,Mapping!B:E,4,FALSE)</f>
        <v>0</v>
      </c>
      <c r="J5238" s="9" t="str">
        <f>VLOOKUP(H5238,Mapping!B:M,12,FALSE)</f>
        <v/>
      </c>
      <c r="K5238" s="5" t="str">
        <f>VLOOKUP(H5238,Mapping!B:H,7,FALSE)</f>
        <v>CMV PCR</v>
      </c>
      <c r="L5238" s="5" t="e">
        <f>IF(B5238&lt;&gt;0,B5238,IF(M5238=1,I5238,NA()))</f>
        <v>#N/A</v>
      </c>
      <c r="N5238" s="9" t="str">
        <f>IFERROR(VLOOKUP(Labs!A5238,Mapping!D:M,10,FALSE),0)</f>
        <v/>
      </c>
    </row>
    <row r="5239" spans="1:14" x14ac:dyDescent="0.25">
      <c r="A5239" s="5" t="str">
        <f>Source!B5239&amp;"|"&amp;Source!K5239</f>
        <v>APLC|APLE</v>
      </c>
      <c r="B5239" s="5">
        <f>IFERROR(VLOOKUP(Labs!A5239,Mapping!D:E,2,FALSE),0)</f>
        <v>0</v>
      </c>
      <c r="C5239" t="str">
        <f>Source!F5239</f>
        <v>Chem/Haem</v>
      </c>
      <c r="D5239" s="5" t="str">
        <f>Source!D5239</f>
        <v>SP IGE APPLE CLASS</v>
      </c>
      <c r="E5239" s="5" t="str">
        <f>Source!L5239</f>
        <v>SP IGE APPLE</v>
      </c>
      <c r="F5239" s="5" t="e">
        <f>IF(ISBLANK(Source!E5239),NA(),Source!E5239)</f>
        <v>#N/A</v>
      </c>
      <c r="G5239" s="5">
        <f>Source!I5239</f>
        <v>1</v>
      </c>
      <c r="H5239" s="5" t="str">
        <f>IF(B5239&lt;&gt;0,NA(),Source!B5239)</f>
        <v>APLC</v>
      </c>
      <c r="I5239" s="5">
        <f>VLOOKUP(H5239,Mapping!B:E,4,FALSE)</f>
        <v>0</v>
      </c>
      <c r="J5239" s="9" t="str">
        <f>VLOOKUP(H5239,Mapping!B:M,12,FALSE)</f>
        <v/>
      </c>
      <c r="K5239" s="5" t="str">
        <f>VLOOKUP(H5239,Mapping!B:H,7,FALSE)</f>
        <v>SP IGE APPLE</v>
      </c>
      <c r="L5239" s="5" t="e">
        <f>IF(B5239&lt;&gt;0,B5239,IF(M5239=1,I5239,NA()))</f>
        <v>#N/A</v>
      </c>
      <c r="N5239" s="9" t="str">
        <f>IFERROR(VLOOKUP(Labs!A5239,Mapping!D:M,10,FALSE),0)</f>
        <v/>
      </c>
    </row>
    <row r="5240" spans="1:14" x14ac:dyDescent="0.25">
      <c r="A5240" s="5" t="str">
        <f>Source!B5240&amp;"|"&amp;Source!K5240</f>
        <v>CPTD|CPTD</v>
      </c>
      <c r="B5240" s="5">
        <f>IFERROR(VLOOKUP(Labs!A5240,Mapping!D:E,2,FALSE),0)</f>
        <v>0</v>
      </c>
      <c r="C5240" t="str">
        <f>Source!F5240</f>
        <v>Chem/Haem</v>
      </c>
      <c r="D5240" s="5" t="str">
        <f>Source!D5240</f>
        <v>C-PEPTIDE</v>
      </c>
      <c r="E5240" s="5" t="str">
        <f>Source!L5240</f>
        <v>C-PEPTIDE (PLASMA)</v>
      </c>
      <c r="F5240" s="5" t="e">
        <f>IF(ISBLANK(Source!E5240),NA(),Source!E5240)</f>
        <v>#N/A</v>
      </c>
      <c r="G5240" s="5">
        <f>Source!I5240</f>
        <v>1</v>
      </c>
      <c r="H5240" s="5" t="str">
        <f>IF(B5240&lt;&gt;0,NA(),Source!B5240)</f>
        <v>CPTD</v>
      </c>
      <c r="I5240" s="5">
        <f>VLOOKUP(H5240,Mapping!B:E,4,FALSE)</f>
        <v>0</v>
      </c>
      <c r="J5240" s="9" t="str">
        <f>VLOOKUP(H5240,Mapping!B:M,12,FALSE)</f>
        <v/>
      </c>
      <c r="K5240" s="5" t="str">
        <f>VLOOKUP(H5240,Mapping!B:H,7,FALSE)</f>
        <v>C-PEPTIDE (PLASMA)</v>
      </c>
      <c r="L5240" s="5" t="e">
        <f>IF(B5240&lt;&gt;0,B5240,IF(M5240=1,I5240,NA()))</f>
        <v>#N/A</v>
      </c>
      <c r="N5240" s="9" t="str">
        <f>IFERROR(VLOOKUP(Labs!A5240,Mapping!D:M,10,FALSE),0)</f>
        <v/>
      </c>
    </row>
    <row r="5241" spans="1:14" x14ac:dyDescent="0.25">
      <c r="A5241" s="5" t="str">
        <f>Source!B5241&amp;"|"&amp;Source!K5241</f>
        <v>CSFF|CSFT</v>
      </c>
      <c r="B5241" s="5">
        <f>IFERROR(VLOOKUP(Labs!A5241,Mapping!D:E,2,FALSE),0)</f>
        <v>0</v>
      </c>
      <c r="C5241" t="str">
        <f>Source!F5241</f>
        <v>Virology</v>
      </c>
      <c r="D5241" s="5" t="str">
        <f>Source!D5241</f>
        <v>FASTRACK</v>
      </c>
      <c r="E5241" s="5" t="str">
        <f>Source!L5241</f>
        <v>CSF FOR TB FASTRACK</v>
      </c>
      <c r="F5241" s="5" t="e">
        <f>IF(ISBLANK(Source!E5241),NA(),Source!E5241)</f>
        <v>#N/A</v>
      </c>
      <c r="G5241" s="5">
        <f>Source!I5241</f>
        <v>1</v>
      </c>
      <c r="H5241" s="5" t="str">
        <f>IF(B5241&lt;&gt;0,NA(),Source!B5241)</f>
        <v>CSFF</v>
      </c>
      <c r="I5241" s="5">
        <f>VLOOKUP(H5241,Mapping!B:E,4,FALSE)</f>
        <v>0</v>
      </c>
      <c r="J5241" s="9" t="str">
        <f>VLOOKUP(H5241,Mapping!B:M,12,FALSE)</f>
        <v/>
      </c>
      <c r="K5241" s="5" t="str">
        <f>VLOOKUP(H5241,Mapping!B:H,7,FALSE)</f>
        <v>CSF FOR TB FASTRACK</v>
      </c>
      <c r="L5241" s="5" t="e">
        <f>IF(B5241&lt;&gt;0,B5241,IF(M5241=1,I5241,NA()))</f>
        <v>#N/A</v>
      </c>
      <c r="N5241" s="9" t="str">
        <f>IFERROR(VLOOKUP(Labs!A5241,Mapping!D:M,10,FALSE),0)</f>
        <v/>
      </c>
    </row>
    <row r="5242" spans="1:14" x14ac:dyDescent="0.25">
      <c r="A5242" s="5" t="str">
        <f>Source!B5242&amp;"|"&amp;Source!K5242</f>
        <v>BLAC|BLAS</v>
      </c>
      <c r="B5242" s="5">
        <f>IFERROR(VLOOKUP(Labs!A5242,Mapping!D:E,2,FALSE),0)</f>
        <v>0</v>
      </c>
      <c r="C5242" t="str">
        <f>Source!F5242</f>
        <v>Virology</v>
      </c>
      <c r="D5242" s="5" t="str">
        <f>Source!D5242</f>
        <v>Blastomyces CFT</v>
      </c>
      <c r="E5242" s="5" t="str">
        <f>Source!L5242</f>
        <v>Blastomyces serology</v>
      </c>
      <c r="F5242" s="5" t="e">
        <f>IF(ISBLANK(Source!E5242),NA(),Source!E5242)</f>
        <v>#N/A</v>
      </c>
      <c r="G5242" s="5">
        <f>Source!I5242</f>
        <v>1</v>
      </c>
      <c r="H5242" s="5" t="str">
        <f>IF(B5242&lt;&gt;0,NA(),Source!B5242)</f>
        <v>BLAC</v>
      </c>
      <c r="I5242" s="5">
        <f>VLOOKUP(H5242,Mapping!B:E,4,FALSE)</f>
        <v>0</v>
      </c>
      <c r="J5242" s="9" t="str">
        <f>VLOOKUP(H5242,Mapping!B:M,12,FALSE)</f>
        <v/>
      </c>
      <c r="K5242" s="5" t="str">
        <f>VLOOKUP(H5242,Mapping!B:H,7,FALSE)</f>
        <v>Blastomyces serology</v>
      </c>
      <c r="L5242" s="5" t="e">
        <f>IF(B5242&lt;&gt;0,B5242,IF(M5242=1,I5242,NA()))</f>
        <v>#N/A</v>
      </c>
      <c r="N5242" s="9" t="str">
        <f>IFERROR(VLOOKUP(Labs!A5242,Mapping!D:M,10,FALSE),0)</f>
        <v/>
      </c>
    </row>
    <row r="5243" spans="1:14" x14ac:dyDescent="0.25">
      <c r="A5243" s="5" t="str">
        <f>Source!B5243&amp;"|"&amp;Source!K5243</f>
        <v>CARB|CARB</v>
      </c>
      <c r="B5243" s="5">
        <f>IFERROR(VLOOKUP(Labs!A5243,Mapping!D:E,2,FALSE),0)</f>
        <v>0</v>
      </c>
      <c r="C5243" t="str">
        <f>Source!F5243</f>
        <v>Chem/Haem</v>
      </c>
      <c r="D5243" s="5" t="str">
        <f>Source!D5243</f>
        <v>CARBAMAZEPINE</v>
      </c>
      <c r="E5243" s="5" t="str">
        <f>Source!L5243</f>
        <v>CARBAMAZEPINE</v>
      </c>
      <c r="F5243" s="5" t="str">
        <f>IF(ISBLANK(Source!E5243),NA(),Source!E5243)</f>
        <v>umol/L</v>
      </c>
      <c r="G5243" s="5">
        <f>Source!I5243</f>
        <v>1</v>
      </c>
      <c r="H5243" s="5" t="str">
        <f>IF(B5243&lt;&gt;0,NA(),Source!B5243)</f>
        <v>CARB</v>
      </c>
      <c r="I5243" s="5">
        <f>VLOOKUP(H5243,Mapping!B:E,4,FALSE)</f>
        <v>0</v>
      </c>
      <c r="J5243" s="9" t="str">
        <f>VLOOKUP(H5243,Mapping!B:M,12,FALSE)</f>
        <v/>
      </c>
      <c r="K5243" s="5" t="str">
        <f>VLOOKUP(H5243,Mapping!B:H,7,FALSE)</f>
        <v>CARBAMAZEPINE</v>
      </c>
      <c r="L5243" s="5" t="e">
        <f>IF(B5243&lt;&gt;0,B5243,IF(M5243=1,I5243,NA()))</f>
        <v>#N/A</v>
      </c>
      <c r="N5243" s="9" t="str">
        <f>IFERROR(VLOOKUP(Labs!A5243,Mapping!D:M,10,FALSE),0)</f>
        <v/>
      </c>
    </row>
    <row r="5244" spans="1:14" x14ac:dyDescent="0.25">
      <c r="A5244" s="5" t="str">
        <f>Source!B5244&amp;"|"&amp;Source!K5244</f>
        <v>CPAT|CER, VUL</v>
      </c>
      <c r="B5244" s="5">
        <f>IFERROR(VLOOKUP(Labs!A5244,Mapping!D:E,2,FALSE),0)</f>
        <v>0</v>
      </c>
      <c r="C5244" t="str">
        <f>Source!F5244</f>
        <v>Gynae Cytology</v>
      </c>
      <c r="D5244" s="5" t="str">
        <f>Source!D5244</f>
        <v>Cytological Pattern</v>
      </c>
      <c r="E5244" s="5" t="str">
        <f>Source!L5244</f>
        <v>Cervical smear, Vulval smear</v>
      </c>
      <c r="F5244" s="5" t="e">
        <f>IF(ISBLANK(Source!E5244),NA(),Source!E5244)</f>
        <v>#N/A</v>
      </c>
      <c r="G5244" s="5">
        <f>Source!I5244</f>
        <v>1</v>
      </c>
      <c r="H5244" s="5" t="str">
        <f>IF(B5244&lt;&gt;0,NA(),Source!B5244)</f>
        <v>CPAT</v>
      </c>
      <c r="I5244" s="5" t="str">
        <f>VLOOKUP(H5244,Mapping!B:E,4,FALSE)</f>
        <v>33717-0</v>
      </c>
      <c r="J5244" s="9" t="str">
        <f>VLOOKUP(H5244,Mapping!B:M,12,FALSE)</f>
        <v/>
      </c>
      <c r="K5244" s="5" t="str">
        <f>VLOOKUP(H5244,Mapping!B:H,7,FALSE)</f>
        <v>Cervical smear</v>
      </c>
      <c r="L5244" s="5" t="e">
        <f>IF(B5244&lt;&gt;0,B5244,IF(M5244=1,I5244,NA()))</f>
        <v>#N/A</v>
      </c>
      <c r="N5244" s="9">
        <f>IFERROR(VLOOKUP(Labs!A5244,Mapping!D:M,10,FALSE),0)</f>
        <v>0</v>
      </c>
    </row>
    <row r="5245" spans="1:14" x14ac:dyDescent="0.25">
      <c r="A5245" s="5" t="str">
        <f>Source!B5245&amp;"|"&amp;Source!K5245</f>
        <v>CPCF|EPCF</v>
      </c>
      <c r="B5245" s="5">
        <f>IFERROR(VLOOKUP(Labs!A5245,Mapping!D:E,2,FALSE),0)</f>
        <v>0</v>
      </c>
      <c r="C5245" t="str">
        <f>Source!F5245</f>
        <v>Chem/Haem</v>
      </c>
      <c r="D5245" s="5" t="str">
        <f>Source!D5245</f>
        <v>CMV PCR:</v>
      </c>
      <c r="E5245" s="5" t="str">
        <f>Source!L5245</f>
        <v>EBV PCR</v>
      </c>
      <c r="F5245" s="5" t="e">
        <f>IF(ISBLANK(Source!E5245),NA(),Source!E5245)</f>
        <v>#N/A</v>
      </c>
      <c r="G5245" s="5">
        <f>Source!I5245</f>
        <v>1</v>
      </c>
      <c r="H5245" s="5" t="str">
        <f>IF(B5245&lt;&gt;0,NA(),Source!B5245)</f>
        <v>CPCF</v>
      </c>
      <c r="I5245" s="5">
        <f>VLOOKUP(H5245,Mapping!B:E,4,FALSE)</f>
        <v>0</v>
      </c>
      <c r="J5245" s="9" t="str">
        <f>VLOOKUP(H5245,Mapping!B:M,12,FALSE)</f>
        <v/>
      </c>
      <c r="K5245" s="5" t="str">
        <f>VLOOKUP(H5245,Mapping!B:H,7,FALSE)</f>
        <v>EBV PCR</v>
      </c>
      <c r="L5245" s="5" t="e">
        <f>IF(B5245&lt;&gt;0,B5245,IF(M5245=1,I5245,NA()))</f>
        <v>#N/A</v>
      </c>
      <c r="N5245" s="9" t="str">
        <f>IFERROR(VLOOKUP(Labs!A5245,Mapping!D:M,10,FALSE),0)</f>
        <v/>
      </c>
    </row>
    <row r="5246" spans="1:14" x14ac:dyDescent="0.25">
      <c r="A5246" s="5" t="str">
        <f>Source!B5246&amp;"|"&amp;Source!K5246</f>
        <v>CRPT|CER, VUL</v>
      </c>
      <c r="B5246" s="5">
        <f>IFERROR(VLOOKUP(Labs!A5246,Mapping!D:E,2,FALSE),0)</f>
        <v>0</v>
      </c>
      <c r="C5246" t="str">
        <f>Source!F5246</f>
        <v>Gynae Cytology</v>
      </c>
      <c r="D5246" s="5" t="str">
        <f>Source!D5246</f>
        <v>Cytology Report</v>
      </c>
      <c r="E5246" s="5" t="str">
        <f>Source!L5246</f>
        <v>Cervical smear, Vulval smear</v>
      </c>
      <c r="F5246" s="5" t="e">
        <f>IF(ISBLANK(Source!E5246),NA(),Source!E5246)</f>
        <v>#N/A</v>
      </c>
      <c r="G5246" s="5">
        <f>Source!I5246</f>
        <v>1</v>
      </c>
      <c r="H5246" s="5" t="str">
        <f>IF(B5246&lt;&gt;0,NA(),Source!B5246)</f>
        <v>CRPT</v>
      </c>
      <c r="I5246" s="5" t="str">
        <f>VLOOKUP(H5246,Mapping!B:E,4,FALSE)</f>
        <v>47528-5</v>
      </c>
      <c r="J5246" s="9" t="str">
        <f>VLOOKUP(H5246,Mapping!B:M,12,FALSE)</f>
        <v/>
      </c>
      <c r="K5246" s="5" t="str">
        <f>VLOOKUP(H5246,Mapping!B:H,7,FALSE)</f>
        <v>Cervical smear</v>
      </c>
      <c r="L5246" s="5" t="e">
        <f>IF(B5246&lt;&gt;0,B5246,IF(M5246=1,I5246,NA()))</f>
        <v>#N/A</v>
      </c>
      <c r="N5246" s="9">
        <f>IFERROR(VLOOKUP(Labs!A5246,Mapping!D:M,10,FALSE),0)</f>
        <v>0</v>
      </c>
    </row>
    <row r="5247" spans="1:14" x14ac:dyDescent="0.25">
      <c r="A5247" s="5" t="str">
        <f>Source!B5247&amp;"|"&amp;Source!K5247</f>
        <v>CRPT|SB, ENDO</v>
      </c>
      <c r="B5247" s="5">
        <f>IFERROR(VLOOKUP(Labs!A5247,Mapping!D:E,2,FALSE),0)</f>
        <v>0</v>
      </c>
      <c r="C5247" t="str">
        <f>Source!F5247</f>
        <v>Gynae Cytology</v>
      </c>
      <c r="D5247" s="5" t="str">
        <f>Source!D5247</f>
        <v>Cytology Report</v>
      </c>
      <c r="E5247" s="5" t="str">
        <f>Source!L5247</f>
        <v>Spatula and brush, Endocervical smear</v>
      </c>
      <c r="F5247" s="5" t="e">
        <f>IF(ISBLANK(Source!E5247),NA(),Source!E5247)</f>
        <v>#N/A</v>
      </c>
      <c r="G5247" s="5">
        <f>Source!I5247</f>
        <v>1</v>
      </c>
      <c r="H5247" s="5" t="str">
        <f>IF(B5247&lt;&gt;0,NA(),Source!B5247)</f>
        <v>CRPT</v>
      </c>
      <c r="I5247" s="5" t="str">
        <f>VLOOKUP(H5247,Mapping!B:E,4,FALSE)</f>
        <v>47528-5</v>
      </c>
      <c r="J5247" s="9" t="str">
        <f>VLOOKUP(H5247,Mapping!B:M,12,FALSE)</f>
        <v/>
      </c>
      <c r="K5247" s="5" t="str">
        <f>VLOOKUP(H5247,Mapping!B:H,7,FALSE)</f>
        <v>Cervical smear</v>
      </c>
      <c r="L5247" s="5" t="e">
        <f>IF(B5247&lt;&gt;0,B5247,IF(M5247=1,I5247,NA()))</f>
        <v>#N/A</v>
      </c>
      <c r="N5247" s="9">
        <f>IFERROR(VLOOKUP(Labs!A5247,Mapping!D:M,10,FALSE),0)</f>
        <v>0</v>
      </c>
    </row>
    <row r="5248" spans="1:14" x14ac:dyDescent="0.25">
      <c r="A5248" s="5" t="str">
        <f>Source!B5248&amp;"|"&amp;Source!K5248</f>
        <v>DHEA|DHEA</v>
      </c>
      <c r="B5248" s="5">
        <f>IFERROR(VLOOKUP(Labs!A5248,Mapping!D:E,2,FALSE),0)</f>
        <v>0</v>
      </c>
      <c r="C5248" t="str">
        <f>Source!F5248</f>
        <v>Chem/Haem</v>
      </c>
      <c r="D5248" s="5" t="str">
        <f>Source!D5248</f>
        <v>DHEAS</v>
      </c>
      <c r="E5248" s="5" t="str">
        <f>Source!L5248</f>
        <v>DHEAS</v>
      </c>
      <c r="F5248" s="5" t="str">
        <f>IF(ISBLANK(Source!E5248),NA(),Source!E5248)</f>
        <v>umol/l</v>
      </c>
      <c r="G5248" s="5">
        <f>Source!I5248</f>
        <v>1</v>
      </c>
      <c r="H5248" s="5" t="str">
        <f>IF(B5248&lt;&gt;0,NA(),Source!B5248)</f>
        <v>DHEA</v>
      </c>
      <c r="I5248" s="5">
        <f>VLOOKUP(H5248,Mapping!B:E,4,FALSE)</f>
        <v>0</v>
      </c>
      <c r="J5248" s="9" t="str">
        <f>VLOOKUP(H5248,Mapping!B:M,12,FALSE)</f>
        <v/>
      </c>
      <c r="K5248" s="5" t="str">
        <f>VLOOKUP(H5248,Mapping!B:H,7,FALSE)</f>
        <v>DHEAS</v>
      </c>
      <c r="L5248" s="5" t="e">
        <f>IF(B5248&lt;&gt;0,B5248,IF(M5248=1,I5248,NA()))</f>
        <v>#N/A</v>
      </c>
      <c r="N5248" s="9" t="str">
        <f>IFERROR(VLOOKUP(Labs!A5248,Mapping!D:M,10,FALSE),0)</f>
        <v/>
      </c>
    </row>
    <row r="5249" spans="1:14" x14ac:dyDescent="0.25">
      <c r="A5249" s="5" t="str">
        <f>Source!B5249&amp;"|"&amp;Source!K5249</f>
        <v>ENPT|ENPT</v>
      </c>
      <c r="B5249" s="5">
        <f>IFERROR(VLOOKUP(Labs!A5249,Mapping!D:E,2,FALSE),0)</f>
        <v>0</v>
      </c>
      <c r="C5249" t="str">
        <f>Source!F5249</f>
        <v>Chem/Haem</v>
      </c>
      <c r="D5249" s="5" t="str">
        <f>Source!D5249</f>
        <v>Enterovirus PCR</v>
      </c>
      <c r="E5249" s="5" t="str">
        <f>Source!L5249</f>
        <v>Enterovirus PCR</v>
      </c>
      <c r="F5249" s="5" t="e">
        <f>IF(ISBLANK(Source!E5249),NA(),Source!E5249)</f>
        <v>#N/A</v>
      </c>
      <c r="G5249" s="5">
        <f>Source!I5249</f>
        <v>1</v>
      </c>
      <c r="H5249" s="5" t="str">
        <f>IF(B5249&lt;&gt;0,NA(),Source!B5249)</f>
        <v>ENPT</v>
      </c>
      <c r="I5249" s="5">
        <f>VLOOKUP(H5249,Mapping!B:E,4,FALSE)</f>
        <v>0</v>
      </c>
      <c r="J5249" s="9" t="str">
        <f>VLOOKUP(H5249,Mapping!B:M,12,FALSE)</f>
        <v/>
      </c>
      <c r="K5249" s="5" t="str">
        <f>VLOOKUP(H5249,Mapping!B:H,7,FALSE)</f>
        <v>Enterovirus PCR</v>
      </c>
      <c r="L5249" s="5" t="e">
        <f>IF(B5249&lt;&gt;0,B5249,IF(M5249=1,I5249,NA()))</f>
        <v>#N/A</v>
      </c>
      <c r="N5249" s="9" t="str">
        <f>IFERROR(VLOOKUP(Labs!A5249,Mapping!D:M,10,FALSE),0)</f>
        <v/>
      </c>
    </row>
    <row r="5250" spans="1:14" x14ac:dyDescent="0.25">
      <c r="A5250" s="5" t="str">
        <f>Source!B5250&amp;"|"&amp;Source!K5250</f>
        <v>AL|AL</v>
      </c>
      <c r="B5250" s="5">
        <f>IFERROR(VLOOKUP(Labs!A5250,Mapping!D:E,2,FALSE),0)</f>
        <v>0</v>
      </c>
      <c r="C5250" t="str">
        <f>Source!F5250</f>
        <v>Chem/Haem</v>
      </c>
      <c r="D5250" s="5" t="str">
        <f>Source!D5250</f>
        <v>ALUMINIUM</v>
      </c>
      <c r="E5250" s="5" t="str">
        <f>Source!L5250</f>
        <v>ALUMINIUM</v>
      </c>
      <c r="F5250" s="5" t="str">
        <f>IF(ISBLANK(Source!E5250),NA(),Source!E5250)</f>
        <v>mcg/L</v>
      </c>
      <c r="G5250" s="5">
        <f>Source!I5250</f>
        <v>1</v>
      </c>
      <c r="H5250" s="5" t="str">
        <f>IF(B5250&lt;&gt;0,NA(),Source!B5250)</f>
        <v>AL</v>
      </c>
      <c r="I5250" s="5">
        <f>VLOOKUP(H5250,Mapping!B:E,4,FALSE)</f>
        <v>0</v>
      </c>
      <c r="J5250" s="9" t="str">
        <f>VLOOKUP(H5250,Mapping!B:M,12,FALSE)</f>
        <v/>
      </c>
      <c r="K5250" s="5" t="str">
        <f>VLOOKUP(H5250,Mapping!B:H,7,FALSE)</f>
        <v>ALUMINIUM</v>
      </c>
      <c r="L5250" s="5" t="e">
        <f>IF(B5250&lt;&gt;0,B5250,IF(M5250=1,I5250,NA()))</f>
        <v>#N/A</v>
      </c>
      <c r="N5250" s="9" t="str">
        <f>IFERROR(VLOOKUP(Labs!A5250,Mapping!D:M,10,FALSE),0)</f>
        <v/>
      </c>
    </row>
    <row r="5251" spans="1:14" x14ac:dyDescent="0.25">
      <c r="A5251" s="5" t="str">
        <f>Source!B5251&amp;"|"&amp;Source!K5251</f>
        <v>BDG|BDG</v>
      </c>
      <c r="B5251" s="5">
        <f>IFERROR(VLOOKUP(Labs!A5251,Mapping!D:E,2,FALSE),0)</f>
        <v>0</v>
      </c>
      <c r="C5251" t="str">
        <f>Source!F5251</f>
        <v>Virology</v>
      </c>
      <c r="D5251" s="5" t="str">
        <f>Source!D5251</f>
        <v>Beta Glucan Serology :</v>
      </c>
      <c r="E5251" s="5" t="str">
        <f>Source!L5251</f>
        <v>Beta Glucan Serology :</v>
      </c>
      <c r="F5251" s="5" t="e">
        <f>IF(ISBLANK(Source!E5251),NA(),Source!E5251)</f>
        <v>#N/A</v>
      </c>
      <c r="G5251" s="5">
        <f>Source!I5251</f>
        <v>1</v>
      </c>
      <c r="H5251" s="5" t="str">
        <f>IF(B5251&lt;&gt;0,NA(),Source!B5251)</f>
        <v>BDG</v>
      </c>
      <c r="I5251" s="5">
        <f>VLOOKUP(H5251,Mapping!B:E,4,FALSE)</f>
        <v>0</v>
      </c>
      <c r="J5251" s="9" t="str">
        <f>VLOOKUP(H5251,Mapping!B:M,12,FALSE)</f>
        <v/>
      </c>
      <c r="K5251" s="5" t="str">
        <f>VLOOKUP(H5251,Mapping!B:H,7,FALSE)</f>
        <v>Beta Glucan Serology</v>
      </c>
      <c r="L5251" s="5" t="e">
        <f>IF(B5251&lt;&gt;0,B5251,IF(M5251=1,I5251,NA()))</f>
        <v>#N/A</v>
      </c>
      <c r="N5251" s="9" t="str">
        <f>IFERROR(VLOOKUP(Labs!A5251,Mapping!D:M,10,FALSE),0)</f>
        <v/>
      </c>
    </row>
    <row r="5252" spans="1:14" x14ac:dyDescent="0.25">
      <c r="A5252" s="5" t="str">
        <f>Source!B5252&amp;"|"&amp;Source!K5252</f>
        <v>CPCF|CPCF</v>
      </c>
      <c r="B5252" s="5">
        <f>IFERROR(VLOOKUP(Labs!A5252,Mapping!D:E,2,FALSE),0)</f>
        <v>0</v>
      </c>
      <c r="C5252" t="str">
        <f>Source!F5252</f>
        <v>Chem/Haem</v>
      </c>
      <c r="D5252" s="5" t="str">
        <f>Source!D5252</f>
        <v>CMV PCR:</v>
      </c>
      <c r="E5252" s="5" t="str">
        <f>Source!L5252</f>
        <v>CMV PCR</v>
      </c>
      <c r="F5252" s="5" t="e">
        <f>IF(ISBLANK(Source!E5252),NA(),Source!E5252)</f>
        <v>#N/A</v>
      </c>
      <c r="G5252" s="5">
        <f>Source!I5252</f>
        <v>1</v>
      </c>
      <c r="H5252" s="5" t="str">
        <f>IF(B5252&lt;&gt;0,NA(),Source!B5252)</f>
        <v>CPCF</v>
      </c>
      <c r="I5252" s="5">
        <f>VLOOKUP(H5252,Mapping!B:E,4,FALSE)</f>
        <v>0</v>
      </c>
      <c r="J5252" s="9" t="str">
        <f>VLOOKUP(H5252,Mapping!B:M,12,FALSE)</f>
        <v/>
      </c>
      <c r="K5252" s="5" t="str">
        <f>VLOOKUP(H5252,Mapping!B:H,7,FALSE)</f>
        <v>EBV PCR</v>
      </c>
      <c r="L5252" s="5" t="e">
        <f>IF(B5252&lt;&gt;0,B5252,IF(M5252=1,I5252,NA()))</f>
        <v>#N/A</v>
      </c>
      <c r="N5252" s="9">
        <f>IFERROR(VLOOKUP(Labs!A5252,Mapping!D:M,10,FALSE),0)</f>
        <v>0</v>
      </c>
    </row>
    <row r="5253" spans="1:14" x14ac:dyDescent="0.25">
      <c r="A5253" s="5" t="str">
        <f>Source!B5253&amp;"|"&amp;Source!K5253</f>
        <v>EFPC|EFPC</v>
      </c>
      <c r="B5253" s="5">
        <f>IFERROR(VLOOKUP(Labs!A5253,Mapping!D:E,2,FALSE),0)</f>
        <v>0</v>
      </c>
      <c r="C5253" t="str">
        <f>Source!F5253</f>
        <v>Chem/Haem</v>
      </c>
      <c r="D5253" s="5" t="str">
        <f>Source!D5253</f>
        <v>Enterovirus PCR</v>
      </c>
      <c r="E5253" s="5" t="str">
        <f>Source!L5253</f>
        <v>Enterovirus PCR</v>
      </c>
      <c r="F5253" s="5" t="e">
        <f>IF(ISBLANK(Source!E5253),NA(),Source!E5253)</f>
        <v>#N/A</v>
      </c>
      <c r="G5253" s="5">
        <f>Source!I5253</f>
        <v>1</v>
      </c>
      <c r="H5253" s="5" t="str">
        <f>IF(B5253&lt;&gt;0,NA(),Source!B5253)</f>
        <v>EFPC</v>
      </c>
      <c r="I5253" s="5">
        <f>VLOOKUP(H5253,Mapping!B:E,4,FALSE)</f>
        <v>0</v>
      </c>
      <c r="J5253" s="9" t="str">
        <f>VLOOKUP(H5253,Mapping!B:M,12,FALSE)</f>
        <v/>
      </c>
      <c r="K5253" s="5" t="str">
        <f>VLOOKUP(H5253,Mapping!B:H,7,FALSE)</f>
        <v>Enterovirus PCR</v>
      </c>
      <c r="L5253" s="5" t="e">
        <f>IF(B5253&lt;&gt;0,B5253,IF(M5253=1,I5253,NA()))</f>
        <v>#N/A</v>
      </c>
      <c r="N5253" s="9" t="str">
        <f>IFERROR(VLOOKUP(Labs!A5253,Mapping!D:M,10,FALSE),0)</f>
        <v/>
      </c>
    </row>
    <row r="5254" spans="1:14" x14ac:dyDescent="0.25">
      <c r="A5254" s="5" t="str">
        <f>Source!B5254&amp;"|"&amp;Source!K5254</f>
        <v>3B|3B</v>
      </c>
      <c r="B5254" s="5">
        <f>IFERROR(VLOOKUP(Labs!A5254,Mapping!D:E,2,FALSE),0)</f>
        <v>0</v>
      </c>
      <c r="C5254" t="str">
        <f>Source!F5254</f>
        <v>Chem/Haem</v>
      </c>
      <c r="D5254" s="5" t="str">
        <f>Source!D5254</f>
        <v>NBS 3B Organ transplant</v>
      </c>
      <c r="E5254" s="5" t="str">
        <f>Source!L5254</f>
        <v>3B Organ transplant</v>
      </c>
      <c r="F5254" s="5" t="e">
        <f>IF(ISBLANK(Source!E5254),NA(),Source!E5254)</f>
        <v>#N/A</v>
      </c>
      <c r="G5254" s="5">
        <f>Source!I5254</f>
        <v>1</v>
      </c>
      <c r="H5254" s="5" t="str">
        <f>IF(B5254&lt;&gt;0,NA(),Source!B5254)</f>
        <v>3B</v>
      </c>
      <c r="I5254" s="5">
        <f>VLOOKUP(H5254,Mapping!B:E,4,FALSE)</f>
        <v>0</v>
      </c>
      <c r="J5254" s="9" t="str">
        <f>VLOOKUP(H5254,Mapping!B:M,12,FALSE)</f>
        <v/>
      </c>
      <c r="K5254" s="5" t="str">
        <f>VLOOKUP(H5254,Mapping!B:H,7,FALSE)</f>
        <v>3B Organ transplant</v>
      </c>
      <c r="L5254" s="5" t="e">
        <f>IF(B5254&lt;&gt;0,B5254,IF(M5254=1,I5254,NA()))</f>
        <v>#N/A</v>
      </c>
      <c r="N5254" s="9" t="str">
        <f>IFERROR(VLOOKUP(Labs!A5254,Mapping!D:M,10,FALSE),0)</f>
        <v/>
      </c>
    </row>
    <row r="5255" spans="1:14" x14ac:dyDescent="0.25">
      <c r="A5255" s="5" t="str">
        <f>Source!B5255&amp;"|"&amp;Source!K5255</f>
        <v>ANDR|ANDR</v>
      </c>
      <c r="B5255" s="5">
        <f>IFERROR(VLOOKUP(Labs!A5255,Mapping!D:E,2,FALSE),0)</f>
        <v>0</v>
      </c>
      <c r="C5255" t="str">
        <f>Source!F5255</f>
        <v>Chem/Haem</v>
      </c>
      <c r="D5255" s="5" t="str">
        <f>Source!D5255</f>
        <v>ANDROSTENEDIONE</v>
      </c>
      <c r="E5255" s="5" t="str">
        <f>Source!L5255</f>
        <v>ANDROSTENEDIONE</v>
      </c>
      <c r="F5255" s="5" t="str">
        <f>IF(ISBLANK(Source!E5255),NA(),Source!E5255)</f>
        <v>nmol/L</v>
      </c>
      <c r="G5255" s="5">
        <f>Source!I5255</f>
        <v>1</v>
      </c>
      <c r="H5255" s="5" t="str">
        <f>IF(B5255&lt;&gt;0,NA(),Source!B5255)</f>
        <v>ANDR</v>
      </c>
      <c r="I5255" s="5">
        <f>VLOOKUP(H5255,Mapping!B:E,4,FALSE)</f>
        <v>0</v>
      </c>
      <c r="J5255" s="9" t="str">
        <f>VLOOKUP(H5255,Mapping!B:M,12,FALSE)</f>
        <v/>
      </c>
      <c r="K5255" s="5" t="str">
        <f>VLOOKUP(H5255,Mapping!B:H,7,FALSE)</f>
        <v>ANDROSTENEDIONE</v>
      </c>
      <c r="L5255" s="5" t="e">
        <f>IF(B5255&lt;&gt;0,B5255,IF(M5255=1,I5255,NA()))</f>
        <v>#N/A</v>
      </c>
      <c r="N5255" s="9" t="str">
        <f>IFERROR(VLOOKUP(Labs!A5255,Mapping!D:M,10,FALSE),0)</f>
        <v/>
      </c>
    </row>
    <row r="5256" spans="1:14" x14ac:dyDescent="0.25">
      <c r="A5256" s="5" t="str">
        <f>Source!B5256&amp;"|"&amp;Source!K5256</f>
        <v>COCD|COCC</v>
      </c>
      <c r="B5256" s="5">
        <f>IFERROR(VLOOKUP(Labs!A5256,Mapping!D:E,2,FALSE),0)</f>
        <v>0</v>
      </c>
      <c r="C5256" t="str">
        <f>Source!F5256</f>
        <v>Virology</v>
      </c>
      <c r="D5256" s="5" t="str">
        <f>Source!D5256</f>
        <v>Coccidioides immunodiffusion</v>
      </c>
      <c r="E5256" s="5" t="str">
        <f>Source!L5256</f>
        <v>COCCIDIOIDES SEROLOGY</v>
      </c>
      <c r="F5256" s="5" t="e">
        <f>IF(ISBLANK(Source!E5256),NA(),Source!E5256)</f>
        <v>#N/A</v>
      </c>
      <c r="G5256" s="5">
        <f>Source!I5256</f>
        <v>1</v>
      </c>
      <c r="H5256" s="5" t="str">
        <f>IF(B5256&lt;&gt;0,NA(),Source!B5256)</f>
        <v>COCD</v>
      </c>
      <c r="I5256" s="5">
        <f>VLOOKUP(H5256,Mapping!B:E,4,FALSE)</f>
        <v>0</v>
      </c>
      <c r="J5256" s="9" t="str">
        <f>VLOOKUP(H5256,Mapping!B:M,12,FALSE)</f>
        <v/>
      </c>
      <c r="K5256" s="5" t="str">
        <f>VLOOKUP(H5256,Mapping!B:H,7,FALSE)</f>
        <v>COCCIDIOIDES SEROLOGY</v>
      </c>
      <c r="L5256" s="5" t="e">
        <f>IF(B5256&lt;&gt;0,B5256,IF(M5256=1,I5256,NA()))</f>
        <v>#N/A</v>
      </c>
      <c r="N5256" s="9" t="str">
        <f>IFERROR(VLOOKUP(Labs!A5256,Mapping!D:M,10,FALSE),0)</f>
        <v/>
      </c>
    </row>
    <row r="5257" spans="1:14" x14ac:dyDescent="0.25">
      <c r="A5257" s="5" t="str">
        <f>Source!B5257&amp;"|"&amp;Source!K5257</f>
        <v>17HP|17H</v>
      </c>
      <c r="B5257" s="5">
        <f>IFERROR(VLOOKUP(Labs!A5257,Mapping!D:E,2,FALSE),0)</f>
        <v>0</v>
      </c>
      <c r="C5257" t="str">
        <f>Source!F5257</f>
        <v>Chem/Haem</v>
      </c>
      <c r="D5257" s="5" t="str">
        <f>Source!D5257</f>
        <v>17 HYDROXYPROGESTERONE</v>
      </c>
      <c r="E5257" s="5" t="str">
        <f>Source!L5257</f>
        <v>17 HYDROXYPROGESTERONE</v>
      </c>
      <c r="F5257" s="5" t="str">
        <f>IF(ISBLANK(Source!E5257),NA(),Source!E5257)</f>
        <v>nmol/L</v>
      </c>
      <c r="G5257" s="5">
        <f>Source!I5257</f>
        <v>1</v>
      </c>
      <c r="H5257" s="5" t="str">
        <f>IF(B5257&lt;&gt;0,NA(),Source!B5257)</f>
        <v>17HP</v>
      </c>
      <c r="I5257" s="5">
        <f>VLOOKUP(H5257,Mapping!B:E,4,FALSE)</f>
        <v>0</v>
      </c>
      <c r="J5257" s="9" t="str">
        <f>VLOOKUP(H5257,Mapping!B:M,12,FALSE)</f>
        <v/>
      </c>
      <c r="K5257" s="5" t="str">
        <f>VLOOKUP(H5257,Mapping!B:H,7,FALSE)</f>
        <v>17 HYDROXYPROGESTERONE</v>
      </c>
      <c r="L5257" s="5" t="e">
        <f>IF(B5257&lt;&gt;0,B5257,IF(M5257=1,I5257,NA()))</f>
        <v>#N/A</v>
      </c>
      <c r="N5257" s="9" t="str">
        <f>IFERROR(VLOOKUP(Labs!A5257,Mapping!D:M,10,FALSE),0)</f>
        <v/>
      </c>
    </row>
    <row r="5258" spans="1:14" x14ac:dyDescent="0.25">
      <c r="A5258" s="5" t="str">
        <f>Source!B5258&amp;"|"&amp;Source!K5258</f>
        <v>ALCO|EEG</v>
      </c>
      <c r="B5258" s="5">
        <f>IFERROR(VLOOKUP(Labs!A5258,Mapping!D:E,2,FALSE),0)</f>
        <v>0</v>
      </c>
      <c r="C5258" t="str">
        <f>Source!F5258</f>
        <v>Chem/Haem</v>
      </c>
      <c r="D5258" s="5" t="str">
        <f>Source!D5258</f>
        <v>ALCOHOL</v>
      </c>
      <c r="E5258" s="5" t="str">
        <f>Source!L5258</f>
        <v>ESTIMATED ETHYLENE GLYCOL</v>
      </c>
      <c r="F5258" s="5" t="str">
        <f>IF(ISBLANK(Source!E5258),NA(),Source!E5258)</f>
        <v>mg/100ml</v>
      </c>
      <c r="G5258" s="5">
        <f>Source!I5258</f>
        <v>1</v>
      </c>
      <c r="H5258" s="5" t="str">
        <f>IF(B5258&lt;&gt;0,NA(),Source!B5258)</f>
        <v>ALCO</v>
      </c>
      <c r="I5258" s="5">
        <f>VLOOKUP(H5258,Mapping!B:E,4,FALSE)</f>
        <v>0</v>
      </c>
      <c r="J5258" s="9" t="str">
        <f>VLOOKUP(H5258,Mapping!B:M,12,FALSE)</f>
        <v/>
      </c>
      <c r="K5258" s="5" t="str">
        <f>VLOOKUP(H5258,Mapping!B:H,7,FALSE)</f>
        <v>ALCOHOL</v>
      </c>
      <c r="L5258" s="5" t="e">
        <f>IF(B5258&lt;&gt;0,B5258,IF(M5258=1,I5258,NA()))</f>
        <v>#N/A</v>
      </c>
      <c r="N5258" s="9">
        <f>IFERROR(VLOOKUP(Labs!A5258,Mapping!D:M,10,FALSE),0)</f>
        <v>0</v>
      </c>
    </row>
    <row r="5259" spans="1:14" x14ac:dyDescent="0.25">
      <c r="A5259" s="5" t="str">
        <f>Source!B5259&amp;"|"&amp;Source!K5259</f>
        <v>BLAI|BLAS</v>
      </c>
      <c r="B5259" s="5">
        <f>IFERROR(VLOOKUP(Labs!A5259,Mapping!D:E,2,FALSE),0)</f>
        <v>0</v>
      </c>
      <c r="C5259" t="str">
        <f>Source!F5259</f>
        <v>Virology</v>
      </c>
      <c r="D5259" s="5" t="str">
        <f>Source!D5259</f>
        <v>Blastomyces immunodiffusion</v>
      </c>
      <c r="E5259" s="5" t="str">
        <f>Source!L5259</f>
        <v>Blastomyces serology</v>
      </c>
      <c r="F5259" s="5" t="e">
        <f>IF(ISBLANK(Source!E5259),NA(),Source!E5259)</f>
        <v>#N/A</v>
      </c>
      <c r="G5259" s="5">
        <f>Source!I5259</f>
        <v>1</v>
      </c>
      <c r="H5259" s="5" t="str">
        <f>IF(B5259&lt;&gt;0,NA(),Source!B5259)</f>
        <v>BLAI</v>
      </c>
      <c r="I5259" s="5">
        <f>VLOOKUP(H5259,Mapping!B:E,4,FALSE)</f>
        <v>0</v>
      </c>
      <c r="J5259" s="9" t="str">
        <f>VLOOKUP(H5259,Mapping!B:M,12,FALSE)</f>
        <v/>
      </c>
      <c r="K5259" s="5" t="str">
        <f>VLOOKUP(H5259,Mapping!B:H,7,FALSE)</f>
        <v>Blastomyces serology</v>
      </c>
      <c r="L5259" s="5" t="e">
        <f>IF(B5259&lt;&gt;0,B5259,IF(M5259=1,I5259,NA()))</f>
        <v>#N/A</v>
      </c>
      <c r="N5259" s="9" t="str">
        <f>IFERROR(VLOOKUP(Labs!A5259,Mapping!D:M,10,FALSE),0)</f>
        <v/>
      </c>
    </row>
    <row r="5260" spans="1:14" x14ac:dyDescent="0.25">
      <c r="A5260" s="5" t="str">
        <f>Source!B5260&amp;"|"&amp;Source!K5260</f>
        <v>CAMG|CAMP</v>
      </c>
      <c r="B5260" s="5">
        <f>IFERROR(VLOOKUP(Labs!A5260,Mapping!D:E,2,FALSE),0)</f>
        <v>0</v>
      </c>
      <c r="C5260" t="str">
        <f>Source!F5260</f>
        <v>Virology</v>
      </c>
      <c r="D5260" s="5" t="str">
        <f>Source!D5260</f>
        <v>Campylobacter jejuni IgG</v>
      </c>
      <c r="E5260" s="5" t="str">
        <f>Source!L5260</f>
        <v>Campylobacter jejuni serology</v>
      </c>
      <c r="F5260" s="5" t="e">
        <f>IF(ISBLANK(Source!E5260),NA(),Source!E5260)</f>
        <v>#N/A</v>
      </c>
      <c r="G5260" s="5">
        <f>Source!I5260</f>
        <v>1</v>
      </c>
      <c r="H5260" s="5" t="str">
        <f>IF(B5260&lt;&gt;0,NA(),Source!B5260)</f>
        <v>CAMG</v>
      </c>
      <c r="I5260" s="5">
        <f>VLOOKUP(H5260,Mapping!B:E,4,FALSE)</f>
        <v>0</v>
      </c>
      <c r="J5260" s="9" t="str">
        <f>VLOOKUP(H5260,Mapping!B:M,12,FALSE)</f>
        <v/>
      </c>
      <c r="K5260" s="5" t="str">
        <f>VLOOKUP(H5260,Mapping!B:H,7,FALSE)</f>
        <v>Campylobacter jejuni serology</v>
      </c>
      <c r="L5260" s="5" t="e">
        <f>IF(B5260&lt;&gt;0,B5260,IF(M5260=1,I5260,NA()))</f>
        <v>#N/A</v>
      </c>
      <c r="N5260" s="9" t="str">
        <f>IFERROR(VLOOKUP(Labs!A5260,Mapping!D:M,10,FALSE),0)</f>
        <v/>
      </c>
    </row>
    <row r="5261" spans="1:14" x14ac:dyDescent="0.25">
      <c r="A5261" s="5" t="str">
        <f>Source!B5261&amp;"|"&amp;Source!K5261</f>
        <v>CE|PIUI</v>
      </c>
      <c r="B5261" s="5">
        <f>IFERROR(VLOOKUP(Labs!A5261,Mapping!D:E,2,FALSE),0)</f>
        <v>0</v>
      </c>
      <c r="C5261" t="str">
        <f>Source!F5261</f>
        <v>Andrology</v>
      </c>
      <c r="D5261" s="5" t="str">
        <f>Source!D5261</f>
        <v>Conc/ejaculate</v>
      </c>
      <c r="E5261" s="5" t="str">
        <f>Source!L5261</f>
        <v>Pre IUI assessment</v>
      </c>
      <c r="F5261" s="5" t="str">
        <f>IF(ISBLANK(Source!E5261),NA(),Source!E5261)</f>
        <v>million</v>
      </c>
      <c r="G5261" s="5">
        <f>Source!I5261</f>
        <v>1</v>
      </c>
      <c r="H5261" s="5" t="str">
        <f>IF(B5261&lt;&gt;0,NA(),Source!B5261)</f>
        <v>CE</v>
      </c>
      <c r="I5261" s="5">
        <f>VLOOKUP(H5261,Mapping!B:E,4,FALSE)</f>
        <v>0</v>
      </c>
      <c r="J5261" s="9" t="str">
        <f>VLOOKUP(H5261,Mapping!B:M,12,FALSE)</f>
        <v/>
      </c>
      <c r="K5261" s="5" t="str">
        <f>VLOOKUP(H5261,Mapping!B:H,7,FALSE)</f>
        <v>Semen - fertility</v>
      </c>
      <c r="L5261" s="5" t="e">
        <f>IF(B5261&lt;&gt;0,B5261,IF(M5261=1,I5261,NA()))</f>
        <v>#N/A</v>
      </c>
      <c r="N5261" s="9">
        <f>IFERROR(VLOOKUP(Labs!A5261,Mapping!D:M,10,FALSE),0)</f>
        <v>0</v>
      </c>
    </row>
    <row r="5262" spans="1:14" x14ac:dyDescent="0.25">
      <c r="A5262" s="5" t="str">
        <f>Source!B5262&amp;"|"&amp;Source!K5262</f>
        <v>COCM|COCC</v>
      </c>
      <c r="B5262" s="5">
        <f>IFERROR(VLOOKUP(Labs!A5262,Mapping!D:E,2,FALSE),0)</f>
        <v>0</v>
      </c>
      <c r="C5262" t="str">
        <f>Source!F5262</f>
        <v>Virology</v>
      </c>
      <c r="D5262" s="5" t="str">
        <f>Source!D5262</f>
        <v>Coccidioides CFT Mycelial Ag</v>
      </c>
      <c r="E5262" s="5" t="str">
        <f>Source!L5262</f>
        <v>COCCIDIOIDES SEROLOGY</v>
      </c>
      <c r="F5262" s="5" t="e">
        <f>IF(ISBLANK(Source!E5262),NA(),Source!E5262)</f>
        <v>#N/A</v>
      </c>
      <c r="G5262" s="5">
        <f>Source!I5262</f>
        <v>1</v>
      </c>
      <c r="H5262" s="5" t="str">
        <f>IF(B5262&lt;&gt;0,NA(),Source!B5262)</f>
        <v>COCM</v>
      </c>
      <c r="I5262" s="5">
        <f>VLOOKUP(H5262,Mapping!B:E,4,FALSE)</f>
        <v>0</v>
      </c>
      <c r="J5262" s="9" t="str">
        <f>VLOOKUP(H5262,Mapping!B:M,12,FALSE)</f>
        <v/>
      </c>
      <c r="K5262" s="5" t="str">
        <f>VLOOKUP(H5262,Mapping!B:H,7,FALSE)</f>
        <v>URINE DRUG SCREEN</v>
      </c>
      <c r="L5262" s="5" t="e">
        <f>IF(B5262&lt;&gt;0,B5262,IF(M5262=1,I5262,NA()))</f>
        <v>#N/A</v>
      </c>
      <c r="N5262" s="9">
        <f>IFERROR(VLOOKUP(Labs!A5262,Mapping!D:M,10,FALSE),0)</f>
        <v>0</v>
      </c>
    </row>
    <row r="5263" spans="1:14" x14ac:dyDescent="0.25">
      <c r="A5263" s="5" t="str">
        <f>Source!B5263&amp;"|"&amp;Source!K5263</f>
        <v>F13C|F13C</v>
      </c>
      <c r="B5263" s="5">
        <f>IFERROR(VLOOKUP(Labs!A5263,Mapping!D:E,2,FALSE),0)</f>
        <v>0</v>
      </c>
      <c r="C5263" t="str">
        <f>Source!F5263</f>
        <v>Chem/Haem</v>
      </c>
      <c r="D5263" s="5" t="str">
        <f>Source!D5263</f>
        <v>CHROMOGENIC FACTOR XIII</v>
      </c>
      <c r="E5263" s="5" t="str">
        <f>Source!L5263</f>
        <v>CHROMOGENIC FXIII</v>
      </c>
      <c r="F5263" s="5" t="str">
        <f>IF(ISBLANK(Source!E5263),NA(),Source!E5263)</f>
        <v>%</v>
      </c>
      <c r="G5263" s="5">
        <f>Source!I5263</f>
        <v>1</v>
      </c>
      <c r="H5263" s="5" t="str">
        <f>IF(B5263&lt;&gt;0,NA(),Source!B5263)</f>
        <v>F13C</v>
      </c>
      <c r="I5263" s="5">
        <f>VLOOKUP(H5263,Mapping!B:E,4,FALSE)</f>
        <v>0</v>
      </c>
      <c r="J5263" s="9" t="str">
        <f>VLOOKUP(H5263,Mapping!B:M,12,FALSE)</f>
        <v/>
      </c>
      <c r="K5263" s="5" t="str">
        <f>VLOOKUP(H5263,Mapping!B:H,7,FALSE)</f>
        <v>CHROMOGENIC FXIII</v>
      </c>
      <c r="L5263" s="5" t="e">
        <f>IF(B5263&lt;&gt;0,B5263,IF(M5263=1,I5263,NA()))</f>
        <v>#N/A</v>
      </c>
      <c r="N5263" s="9" t="str">
        <f>IFERROR(VLOOKUP(Labs!A5263,Mapping!D:M,10,FALSE),0)</f>
        <v/>
      </c>
    </row>
    <row r="5264" spans="1:14" x14ac:dyDescent="0.25">
      <c r="A5264" s="5" t="str">
        <f>Source!B5264&amp;"|"&amp;Source!K5264</f>
        <v>ANDR|ANDR</v>
      </c>
      <c r="B5264" s="5">
        <f>IFERROR(VLOOKUP(Labs!A5264,Mapping!D:E,2,FALSE),0)</f>
        <v>0</v>
      </c>
      <c r="C5264" t="str">
        <f>Source!F5264</f>
        <v>Chem/Haem</v>
      </c>
      <c r="D5264" s="5" t="str">
        <f>Source!D5264</f>
        <v>ANDROSTENEDIONE</v>
      </c>
      <c r="E5264" s="5" t="str">
        <f>Source!L5264</f>
        <v>ANDROSTENEDIONE</v>
      </c>
      <c r="F5264" s="5" t="str">
        <f>IF(ISBLANK(Source!E5264),NA(),Source!E5264)</f>
        <v>nmol/l</v>
      </c>
      <c r="G5264" s="5">
        <f>Source!I5264</f>
        <v>1</v>
      </c>
      <c r="H5264" s="5" t="str">
        <f>IF(B5264&lt;&gt;0,NA(),Source!B5264)</f>
        <v>ANDR</v>
      </c>
      <c r="I5264" s="5">
        <f>VLOOKUP(H5264,Mapping!B:E,4,FALSE)</f>
        <v>0</v>
      </c>
      <c r="J5264" s="9" t="str">
        <f>VLOOKUP(H5264,Mapping!B:M,12,FALSE)</f>
        <v/>
      </c>
      <c r="K5264" s="5" t="str">
        <f>VLOOKUP(H5264,Mapping!B:H,7,FALSE)</f>
        <v>ANDROSTENEDIONE</v>
      </c>
      <c r="L5264" s="5" t="e">
        <f>IF(B5264&lt;&gt;0,B5264,IF(M5264=1,I5264,NA()))</f>
        <v>#N/A</v>
      </c>
      <c r="N5264" s="9" t="str">
        <f>IFERROR(VLOOKUP(Labs!A5264,Mapping!D:M,10,FALSE),0)</f>
        <v/>
      </c>
    </row>
    <row r="5265" spans="1:14" x14ac:dyDescent="0.25">
      <c r="A5265" s="5" t="str">
        <f>Source!B5265&amp;"|"&amp;Source!K5265</f>
        <v>ASGB|ASPB</v>
      </c>
      <c r="B5265" s="5">
        <f>IFERROR(VLOOKUP(Labs!A5265,Mapping!D:E,2,FALSE),0)</f>
        <v>0</v>
      </c>
      <c r="C5265" t="str">
        <f>Source!F5265</f>
        <v>Chem/Haem</v>
      </c>
      <c r="D5265" s="5" t="str">
        <f>Source!D5265</f>
        <v>Aspergillus Antigen:</v>
      </c>
      <c r="E5265" s="5" t="str">
        <f>Source!L5265</f>
        <v>Aspergillus Antigen</v>
      </c>
      <c r="F5265" s="5" t="e">
        <f>IF(ISBLANK(Source!E5265),NA(),Source!E5265)</f>
        <v>#N/A</v>
      </c>
      <c r="G5265" s="5">
        <f>Source!I5265</f>
        <v>1</v>
      </c>
      <c r="H5265" s="5" t="str">
        <f>IF(B5265&lt;&gt;0,NA(),Source!B5265)</f>
        <v>ASGB</v>
      </c>
      <c r="I5265" s="5">
        <f>VLOOKUP(H5265,Mapping!B:E,4,FALSE)</f>
        <v>0</v>
      </c>
      <c r="J5265" s="9" t="str">
        <f>VLOOKUP(H5265,Mapping!B:M,12,FALSE)</f>
        <v/>
      </c>
      <c r="K5265" s="5" t="str">
        <f>VLOOKUP(H5265,Mapping!B:H,7,FALSE)</f>
        <v>Aspergillus Antigen</v>
      </c>
      <c r="L5265" s="5" t="e">
        <f>IF(B5265&lt;&gt;0,B5265,IF(M5265=1,I5265,NA()))</f>
        <v>#N/A</v>
      </c>
      <c r="N5265" s="9" t="str">
        <f>IFERROR(VLOOKUP(Labs!A5265,Mapping!D:M,10,FALSE),0)</f>
        <v/>
      </c>
    </row>
    <row r="5266" spans="1:14" x14ac:dyDescent="0.25">
      <c r="A5266" s="5" t="str">
        <f>Source!B5266&amp;"|"&amp;Source!K5266</f>
        <v>ASPC|FPCR</v>
      </c>
      <c r="B5266" s="5">
        <f>IFERROR(VLOOKUP(Labs!A5266,Mapping!D:E,2,FALSE),0)</f>
        <v>0</v>
      </c>
      <c r="C5266" t="str">
        <f>Source!F5266</f>
        <v>Virology</v>
      </c>
      <c r="D5266" s="5" t="str">
        <f>Source!D5266</f>
        <v>Astrovirus PCR</v>
      </c>
      <c r="E5266" s="5" t="str">
        <f>Source!L5266</f>
        <v>Faeces PCR testing</v>
      </c>
      <c r="F5266" s="5" t="e">
        <f>IF(ISBLANK(Source!E5266),NA(),Source!E5266)</f>
        <v>#N/A</v>
      </c>
      <c r="G5266" s="5">
        <f>Source!I5266</f>
        <v>1</v>
      </c>
      <c r="H5266" s="5" t="str">
        <f>IF(B5266&lt;&gt;0,NA(),Source!B5266)</f>
        <v>ASPC</v>
      </c>
      <c r="I5266" s="5">
        <f>VLOOKUP(H5266,Mapping!B:E,4,FALSE)</f>
        <v>0</v>
      </c>
      <c r="J5266" s="9" t="str">
        <f>VLOOKUP(H5266,Mapping!B:M,12,FALSE)</f>
        <v/>
      </c>
      <c r="K5266" s="5" t="str">
        <f>VLOOKUP(H5266,Mapping!B:H,7,FALSE)</f>
        <v>Faeces Viral PCR</v>
      </c>
      <c r="L5266" s="5" t="e">
        <f>IF(B5266&lt;&gt;0,B5266,IF(M5266=1,I5266,NA()))</f>
        <v>#N/A</v>
      </c>
      <c r="N5266" s="9" t="str">
        <f>IFERROR(VLOOKUP(Labs!A5266,Mapping!D:M,10,FALSE),0)</f>
        <v/>
      </c>
    </row>
    <row r="5267" spans="1:14" x14ac:dyDescent="0.25">
      <c r="A5267" s="5" t="str">
        <f>Source!B5267&amp;"|"&amp;Source!K5267</f>
        <v>BGC|BDG</v>
      </c>
      <c r="B5267" s="5">
        <f>IFERROR(VLOOKUP(Labs!A5267,Mapping!D:E,2,FALSE),0)</f>
        <v>0</v>
      </c>
      <c r="C5267" t="str">
        <f>Source!F5267</f>
        <v>Virology</v>
      </c>
      <c r="D5267" s="5" t="str">
        <f>Source!D5267</f>
        <v>Beta Glucan Concentration:</v>
      </c>
      <c r="E5267" s="5" t="str">
        <f>Source!L5267</f>
        <v>Beta Glucan Serology :</v>
      </c>
      <c r="F5267" s="5" t="e">
        <f>IF(ISBLANK(Source!E5267),NA(),Source!E5267)</f>
        <v>#N/A</v>
      </c>
      <c r="G5267" s="5">
        <f>Source!I5267</f>
        <v>1</v>
      </c>
      <c r="H5267" s="5" t="str">
        <f>IF(B5267&lt;&gt;0,NA(),Source!B5267)</f>
        <v>BGC</v>
      </c>
      <c r="I5267" s="5">
        <f>VLOOKUP(H5267,Mapping!B:E,4,FALSE)</f>
        <v>0</v>
      </c>
      <c r="J5267" s="9" t="str">
        <f>VLOOKUP(H5267,Mapping!B:M,12,FALSE)</f>
        <v/>
      </c>
      <c r="K5267" s="5" t="str">
        <f>VLOOKUP(H5267,Mapping!B:H,7,FALSE)</f>
        <v>Beta Glucan Serology</v>
      </c>
      <c r="L5267" s="5" t="e">
        <f>IF(B5267&lt;&gt;0,B5267,IF(M5267=1,I5267,NA()))</f>
        <v>#N/A</v>
      </c>
      <c r="N5267" s="9" t="str">
        <f>IFERROR(VLOOKUP(Labs!A5267,Mapping!D:M,10,FALSE),0)</f>
        <v/>
      </c>
    </row>
    <row r="5268" spans="1:14" x14ac:dyDescent="0.25">
      <c r="A5268" s="5" t="str">
        <f>Source!B5268&amp;"|"&amp;Source!K5268</f>
        <v>CH|FNATHY, THY</v>
      </c>
      <c r="B5268" s="5">
        <f>IFERROR(VLOOKUP(Labs!A5268,Mapping!D:E,2,FALSE),0)</f>
        <v>0</v>
      </c>
      <c r="C5268" t="str">
        <f>Source!F5268</f>
        <v>Non-Gynae Cytology</v>
      </c>
      <c r="D5268" s="5" t="str">
        <f>Source!D5268</f>
        <v>Clinical History</v>
      </c>
      <c r="E5268" s="5" t="str">
        <f>Source!L5268</f>
        <v>FNA Thyroid, Thyroid</v>
      </c>
      <c r="F5268" s="5" t="e">
        <f>IF(ISBLANK(Source!E5268),NA(),Source!E5268)</f>
        <v>#N/A</v>
      </c>
      <c r="G5268" s="5">
        <f>Source!I5268</f>
        <v>1</v>
      </c>
      <c r="H5268" s="5" t="str">
        <f>IF(B5268&lt;&gt;0,NA(),Source!B5268)</f>
        <v>CH</v>
      </c>
      <c r="I5268" s="5">
        <f>VLOOKUP(H5268,Mapping!B:E,4,FALSE)</f>
        <v>0</v>
      </c>
      <c r="J5268" s="9" t="str">
        <f>VLOOKUP(H5268,Mapping!B:M,12,FALSE)</f>
        <v/>
      </c>
      <c r="K5268" s="5" t="str">
        <f>VLOOKUP(H5268,Mapping!B:H,7,FALSE)</f>
        <v>FNA Breast</v>
      </c>
      <c r="L5268" s="5" t="e">
        <f>IF(B5268&lt;&gt;0,B5268,IF(M5268=1,I5268,NA()))</f>
        <v>#N/A</v>
      </c>
      <c r="N5268" s="9">
        <f>IFERROR(VLOOKUP(Labs!A5268,Mapping!D:M,10,FALSE),0)</f>
        <v>0</v>
      </c>
    </row>
    <row r="5269" spans="1:14" x14ac:dyDescent="0.25">
      <c r="A5269" s="5" t="str">
        <f>Source!B5269&amp;"|"&amp;Source!K5269</f>
        <v>CHCU|CHCU</v>
      </c>
      <c r="B5269" s="5">
        <f>IFERROR(VLOOKUP(Labs!A5269,Mapping!D:E,2,FALSE),0)</f>
        <v>0</v>
      </c>
      <c r="C5269" t="str">
        <f>Source!F5269</f>
        <v>Chem/Haem</v>
      </c>
      <c r="D5269" s="5" t="str">
        <f>Source!D5269</f>
        <v>Chlamydia PCR Confirmation</v>
      </c>
      <c r="E5269" s="5" t="str">
        <f>Source!L5269</f>
        <v>Chlamydia PCR</v>
      </c>
      <c r="F5269" s="5" t="e">
        <f>IF(ISBLANK(Source!E5269),NA(),Source!E5269)</f>
        <v>#N/A</v>
      </c>
      <c r="G5269" s="5">
        <f>Source!I5269</f>
        <v>1</v>
      </c>
      <c r="H5269" s="5" t="str">
        <f>IF(B5269&lt;&gt;0,NA(),Source!B5269)</f>
        <v>CHCU</v>
      </c>
      <c r="I5269" s="5">
        <f>VLOOKUP(H5269,Mapping!B:E,4,FALSE)</f>
        <v>0</v>
      </c>
      <c r="J5269" s="9" t="str">
        <f>VLOOKUP(H5269,Mapping!B:M,12,FALSE)</f>
        <v/>
      </c>
      <c r="K5269" s="5" t="str">
        <f>VLOOKUP(H5269,Mapping!B:H,7,FALSE)</f>
        <v>CHLAMYDIA CULTURE</v>
      </c>
      <c r="L5269" s="5" t="e">
        <f>IF(B5269&lt;&gt;0,B5269,IF(M5269=1,I5269,NA()))</f>
        <v>#N/A</v>
      </c>
      <c r="N5269" s="9" t="str">
        <f>IFERROR(VLOOKUP(Labs!A5269,Mapping!D:M,10,FALSE),0)</f>
        <v/>
      </c>
    </row>
    <row r="5270" spans="1:14" x14ac:dyDescent="0.25">
      <c r="A5270" s="5" t="str">
        <f>Source!B5270&amp;"|"&amp;Source!K5270</f>
        <v>CSFC|CSFT</v>
      </c>
      <c r="B5270" s="5">
        <f>IFERROR(VLOOKUP(Labs!A5270,Mapping!D:E,2,FALSE),0)</f>
        <v>0</v>
      </c>
      <c r="C5270" t="str">
        <f>Source!F5270</f>
        <v>Virology</v>
      </c>
      <c r="D5270" s="5" t="str">
        <f>Source!D5270</f>
        <v>CULTURE</v>
      </c>
      <c r="E5270" s="5" t="str">
        <f>Source!L5270</f>
        <v>CSF FOR TB FASTRACK</v>
      </c>
      <c r="F5270" s="5" t="e">
        <f>IF(ISBLANK(Source!E5270),NA(),Source!E5270)</f>
        <v>#N/A</v>
      </c>
      <c r="G5270" s="5">
        <f>Source!I5270</f>
        <v>1</v>
      </c>
      <c r="H5270" s="5" t="str">
        <f>IF(B5270&lt;&gt;0,NA(),Source!B5270)</f>
        <v>CSFC</v>
      </c>
      <c r="I5270" s="5">
        <f>VLOOKUP(H5270,Mapping!B:E,4,FALSE)</f>
        <v>0</v>
      </c>
      <c r="J5270" s="9" t="str">
        <f>VLOOKUP(H5270,Mapping!B:M,12,FALSE)</f>
        <v/>
      </c>
      <c r="K5270" s="5" t="str">
        <f>VLOOKUP(H5270,Mapping!B:H,7,FALSE)</f>
        <v>CSF FOR TB FASTRACK</v>
      </c>
      <c r="L5270" s="5" t="e">
        <f>IF(B5270&lt;&gt;0,B5270,IF(M5270=1,I5270,NA()))</f>
        <v>#N/A</v>
      </c>
      <c r="N5270" s="9" t="str">
        <f>IFERROR(VLOOKUP(Labs!A5270,Mapping!D:M,10,FALSE),0)</f>
        <v/>
      </c>
    </row>
    <row r="5271" spans="1:14" x14ac:dyDescent="0.25">
      <c r="A5271" s="5" t="str">
        <f>Source!B5271&amp;"|"&amp;Source!K5271</f>
        <v>ALP|BONE</v>
      </c>
      <c r="B5271" s="5">
        <f>IFERROR(VLOOKUP(Labs!A5271,Mapping!D:E,2,FALSE),0)</f>
        <v>0</v>
      </c>
      <c r="C5271" t="str">
        <f>Source!F5271</f>
        <v>Chem/Haem</v>
      </c>
      <c r="D5271" s="5" t="str">
        <f>Source!D5271</f>
        <v>ALKALINE PHOSPHATASE</v>
      </c>
      <c r="E5271" s="5" t="str">
        <f>Source!L5271</f>
        <v>BONE PROFILE</v>
      </c>
      <c r="F5271" s="5" t="str">
        <f>IF(ISBLANK(Source!E5271),NA(),Source!E5271)</f>
        <v>u/L</v>
      </c>
      <c r="G5271" s="5">
        <f>Source!I5271</f>
        <v>1</v>
      </c>
      <c r="H5271" s="5" t="str">
        <f>IF(B5271&lt;&gt;0,NA(),Source!B5271)</f>
        <v>ALP</v>
      </c>
      <c r="I5271" s="5" t="str">
        <f>VLOOKUP(H5271,Mapping!B:E,4,FALSE)</f>
        <v>6768-6</v>
      </c>
      <c r="J5271" s="9" t="str">
        <f>VLOOKUP(H5271,Mapping!B:M,12,FALSE)</f>
        <v>Alkaline phosphatase [Enzymatic activity/volume] in Serum or Plasma</v>
      </c>
      <c r="K5271" s="5" t="str">
        <f>VLOOKUP(H5271,Mapping!B:H,7,FALSE)</f>
        <v>LIVER FUNCTION TEST</v>
      </c>
      <c r="L5271" s="5" t="e">
        <f>IF(B5271&lt;&gt;0,B5271,IF(M5271=1,I5271,NA()))</f>
        <v>#N/A</v>
      </c>
      <c r="N5271" s="9">
        <f>IFERROR(VLOOKUP(Labs!A5271,Mapping!D:M,10,FALSE),0)</f>
        <v>0</v>
      </c>
    </row>
    <row r="5272" spans="1:14" x14ac:dyDescent="0.25">
      <c r="A5272" s="5" t="str">
        <f>Source!B5272&amp;"|"&amp;Source!K5272</f>
        <v>ANDR|ANDR</v>
      </c>
      <c r="B5272" s="5">
        <f>IFERROR(VLOOKUP(Labs!A5272,Mapping!D:E,2,FALSE),0)</f>
        <v>0</v>
      </c>
      <c r="C5272" t="str">
        <f>Source!F5272</f>
        <v>Chem/Haem</v>
      </c>
      <c r="D5272" s="5" t="str">
        <f>Source!D5272</f>
        <v>ANDROSTENEDIONE</v>
      </c>
      <c r="E5272" s="5" t="str">
        <f>Source!L5272</f>
        <v>ANDROSTENEDIONE</v>
      </c>
      <c r="F5272" s="5" t="str">
        <f>IF(ISBLANK(Source!E5272),NA(),Source!E5272)</f>
        <v>nmol/L</v>
      </c>
      <c r="G5272" s="5">
        <f>Source!I5272</f>
        <v>1</v>
      </c>
      <c r="H5272" s="5" t="str">
        <f>IF(B5272&lt;&gt;0,NA(),Source!B5272)</f>
        <v>ANDR</v>
      </c>
      <c r="I5272" s="5">
        <f>VLOOKUP(H5272,Mapping!B:E,4,FALSE)</f>
        <v>0</v>
      </c>
      <c r="J5272" s="9" t="str">
        <f>VLOOKUP(H5272,Mapping!B:M,12,FALSE)</f>
        <v/>
      </c>
      <c r="K5272" s="5" t="str">
        <f>VLOOKUP(H5272,Mapping!B:H,7,FALSE)</f>
        <v>ANDROSTENEDIONE</v>
      </c>
      <c r="L5272" s="5" t="e">
        <f>IF(B5272&lt;&gt;0,B5272,IF(M5272=1,I5272,NA()))</f>
        <v>#N/A</v>
      </c>
      <c r="N5272" s="9" t="str">
        <f>IFERROR(VLOOKUP(Labs!A5272,Mapping!D:M,10,FALSE),0)</f>
        <v/>
      </c>
    </row>
    <row r="5273" spans="1:14" x14ac:dyDescent="0.25">
      <c r="A5273" s="5" t="str">
        <f>Source!B5273&amp;"|"&amp;Source!K5273</f>
        <v>CALC|CALC</v>
      </c>
      <c r="B5273" s="5">
        <f>IFERROR(VLOOKUP(Labs!A5273,Mapping!D:E,2,FALSE),0)</f>
        <v>0</v>
      </c>
      <c r="C5273" t="str">
        <f>Source!F5273</f>
        <v>Chem/Haem</v>
      </c>
      <c r="D5273" s="5" t="str">
        <f>Source!D5273</f>
        <v>CALCITONIN</v>
      </c>
      <c r="E5273" s="5" t="str">
        <f>Source!L5273</f>
        <v>CALCITONIN</v>
      </c>
      <c r="F5273" s="5" t="str">
        <f>IF(ISBLANK(Source!E5273),NA(),Source!E5273)</f>
        <v>ng/l</v>
      </c>
      <c r="G5273" s="5">
        <f>Source!I5273</f>
        <v>1</v>
      </c>
      <c r="H5273" s="5" t="str">
        <f>IF(B5273&lt;&gt;0,NA(),Source!B5273)</f>
        <v>CALC</v>
      </c>
      <c r="I5273" s="5">
        <f>VLOOKUP(H5273,Mapping!B:E,4,FALSE)</f>
        <v>0</v>
      </c>
      <c r="J5273" s="9" t="str">
        <f>VLOOKUP(H5273,Mapping!B:M,12,FALSE)</f>
        <v/>
      </c>
      <c r="K5273" s="5" t="str">
        <f>VLOOKUP(H5273,Mapping!B:H,7,FALSE)</f>
        <v>CALCITONIN</v>
      </c>
      <c r="L5273" s="5" t="e">
        <f>IF(B5273&lt;&gt;0,B5273,IF(M5273=1,I5273,NA()))</f>
        <v>#N/A</v>
      </c>
      <c r="N5273" s="9" t="str">
        <f>IFERROR(VLOOKUP(Labs!A5273,Mapping!D:M,10,FALSE),0)</f>
        <v/>
      </c>
    </row>
    <row r="5274" spans="1:14" x14ac:dyDescent="0.25">
      <c r="A5274" s="5" t="str">
        <f>Source!B5274&amp;"|"&amp;Source!K5274</f>
        <v>COCC|COCC</v>
      </c>
      <c r="B5274" s="5">
        <f>IFERROR(VLOOKUP(Labs!A5274,Mapping!D:E,2,FALSE),0)</f>
        <v>0</v>
      </c>
      <c r="C5274" t="str">
        <f>Source!F5274</f>
        <v>Virology</v>
      </c>
      <c r="D5274" s="5" t="str">
        <f>Source!D5274</f>
        <v>COCCIDIOIDES SEROLOGY</v>
      </c>
      <c r="E5274" s="5" t="str">
        <f>Source!L5274</f>
        <v>COCCIDIOIDES SEROLOGY</v>
      </c>
      <c r="F5274" s="5" t="e">
        <f>IF(ISBLANK(Source!E5274),NA(),Source!E5274)</f>
        <v>#N/A</v>
      </c>
      <c r="G5274" s="5">
        <f>Source!I5274</f>
        <v>1</v>
      </c>
      <c r="H5274" s="5" t="str">
        <f>IF(B5274&lt;&gt;0,NA(),Source!B5274)</f>
        <v>COCC</v>
      </c>
      <c r="I5274" s="5">
        <f>VLOOKUP(H5274,Mapping!B:E,4,FALSE)</f>
        <v>0</v>
      </c>
      <c r="J5274" s="9" t="str">
        <f>VLOOKUP(H5274,Mapping!B:M,12,FALSE)</f>
        <v/>
      </c>
      <c r="K5274" s="5" t="str">
        <f>VLOOKUP(H5274,Mapping!B:H,7,FALSE)</f>
        <v>COCCIDIOIDES SEROLOGY</v>
      </c>
      <c r="L5274" s="5" t="e">
        <f>IF(B5274&lt;&gt;0,B5274,IF(M5274=1,I5274,NA()))</f>
        <v>#N/A</v>
      </c>
      <c r="N5274" s="9" t="str">
        <f>IFERROR(VLOOKUP(Labs!A5274,Mapping!D:M,10,FALSE),0)</f>
        <v/>
      </c>
    </row>
    <row r="5275" spans="1:14" x14ac:dyDescent="0.25">
      <c r="A5275" s="5" t="str">
        <f>Source!B5275&amp;"|"&amp;Source!K5275</f>
        <v>DOB|HANT</v>
      </c>
      <c r="B5275" s="5">
        <f>IFERROR(VLOOKUP(Labs!A5275,Mapping!D:E,2,FALSE),0)</f>
        <v>0</v>
      </c>
      <c r="C5275" t="str">
        <f>Source!F5275</f>
        <v>Chem/Haem</v>
      </c>
      <c r="D5275" s="5" t="str">
        <f>Source!D5275</f>
        <v>Dobrava virus IgG</v>
      </c>
      <c r="E5275" s="5" t="str">
        <f>Source!L5275</f>
        <v>Hantavirus Serology</v>
      </c>
      <c r="F5275" s="5" t="e">
        <f>IF(ISBLANK(Source!E5275),NA(),Source!E5275)</f>
        <v>#N/A</v>
      </c>
      <c r="G5275" s="5">
        <f>Source!I5275</f>
        <v>1</v>
      </c>
      <c r="H5275" s="5" t="str">
        <f>IF(B5275&lt;&gt;0,NA(),Source!B5275)</f>
        <v>DOB</v>
      </c>
      <c r="I5275" s="5">
        <f>VLOOKUP(H5275,Mapping!B:E,4,FALSE)</f>
        <v>0</v>
      </c>
      <c r="J5275" s="9" t="str">
        <f>VLOOKUP(H5275,Mapping!B:M,12,FALSE)</f>
        <v/>
      </c>
      <c r="K5275" s="5" t="str">
        <f>VLOOKUP(H5275,Mapping!B:H,7,FALSE)</f>
        <v>Hantavirus serology</v>
      </c>
      <c r="L5275" s="5" t="e">
        <f>IF(B5275&lt;&gt;0,B5275,IF(M5275=1,I5275,NA()))</f>
        <v>#N/A</v>
      </c>
      <c r="N5275" s="9" t="str">
        <f>IFERROR(VLOOKUP(Labs!A5275,Mapping!D:M,10,FALSE),0)</f>
        <v/>
      </c>
    </row>
    <row r="5276" spans="1:14" x14ac:dyDescent="0.25">
      <c r="A5276" s="5" t="str">
        <f>Source!B5276&amp;"|"&amp;Source!K5276</f>
        <v>16s|BIDS</v>
      </c>
      <c r="B5276" s="5">
        <f>IFERROR(VLOOKUP(Labs!A5276,Mapping!D:E,2,FALSE),0)</f>
        <v>0</v>
      </c>
      <c r="C5276" t="str">
        <f>Source!F5276</f>
        <v>Chem/Haem</v>
      </c>
      <c r="D5276" s="5" t="str">
        <f>Source!D5276</f>
        <v>16s rDNA RT PCR Identification</v>
      </c>
      <c r="E5276" s="5" t="str">
        <f>Source!L5276</f>
        <v>BACTERIAL IDENT. SERVICE</v>
      </c>
      <c r="F5276" s="5" t="e">
        <f>IF(ISBLANK(Source!E5276),NA(),Source!E5276)</f>
        <v>#N/A</v>
      </c>
      <c r="G5276" s="5">
        <f>Source!I5276</f>
        <v>1</v>
      </c>
      <c r="H5276" s="5" t="str">
        <f>IF(B5276&lt;&gt;0,NA(),Source!B5276)</f>
        <v>16s</v>
      </c>
      <c r="I5276" s="5">
        <f>VLOOKUP(H5276,Mapping!B:E,4,FALSE)</f>
        <v>0</v>
      </c>
      <c r="J5276" s="9" t="str">
        <f>VLOOKUP(H5276,Mapping!B:M,12,FALSE)</f>
        <v/>
      </c>
      <c r="K5276" s="5" t="str">
        <f>VLOOKUP(H5276,Mapping!B:H,7,FALSE)</f>
        <v>BACTERIAL IDENT. SERVICE</v>
      </c>
      <c r="L5276" s="5" t="e">
        <f>IF(B5276&lt;&gt;0,B5276,IF(M5276=1,I5276,NA()))</f>
        <v>#N/A</v>
      </c>
      <c r="N5276" s="9" t="str">
        <f>IFERROR(VLOOKUP(Labs!A5276,Mapping!D:M,10,FALSE),0)</f>
        <v/>
      </c>
    </row>
    <row r="5277" spans="1:14" x14ac:dyDescent="0.25">
      <c r="A5277" s="5" t="str">
        <f>Source!B5277&amp;"|"&amp;Source!K5277</f>
        <v>ALP|BONE</v>
      </c>
      <c r="B5277" s="5">
        <f>IFERROR(VLOOKUP(Labs!A5277,Mapping!D:E,2,FALSE),0)</f>
        <v>0</v>
      </c>
      <c r="C5277" t="str">
        <f>Source!F5277</f>
        <v>Chem/Haem</v>
      </c>
      <c r="D5277" s="5" t="str">
        <f>Source!D5277</f>
        <v>ALKALINE PHOSPHATASE</v>
      </c>
      <c r="E5277" s="5" t="str">
        <f>Source!L5277</f>
        <v>BONE PROFILE</v>
      </c>
      <c r="F5277" s="5" t="str">
        <f>IF(ISBLANK(Source!E5277),NA(),Source!E5277)</f>
        <v>u/L</v>
      </c>
      <c r="G5277" s="5">
        <f>Source!I5277</f>
        <v>1</v>
      </c>
      <c r="H5277" s="5" t="str">
        <f>IF(B5277&lt;&gt;0,NA(),Source!B5277)</f>
        <v>ALP</v>
      </c>
      <c r="I5277" s="5" t="str">
        <f>VLOOKUP(H5277,Mapping!B:E,4,FALSE)</f>
        <v>6768-6</v>
      </c>
      <c r="J5277" s="9" t="str">
        <f>VLOOKUP(H5277,Mapping!B:M,12,FALSE)</f>
        <v>Alkaline phosphatase [Enzymatic activity/volume] in Serum or Plasma</v>
      </c>
      <c r="K5277" s="5" t="str">
        <f>VLOOKUP(H5277,Mapping!B:H,7,FALSE)</f>
        <v>LIVER FUNCTION TEST</v>
      </c>
      <c r="L5277" s="5" t="e">
        <f>IF(B5277&lt;&gt;0,B5277,IF(M5277=1,I5277,NA()))</f>
        <v>#N/A</v>
      </c>
      <c r="N5277" s="9">
        <f>IFERROR(VLOOKUP(Labs!A5277,Mapping!D:M,10,FALSE),0)</f>
        <v>0</v>
      </c>
    </row>
    <row r="5278" spans="1:14" x14ac:dyDescent="0.25">
      <c r="A5278" s="5" t="str">
        <f>Source!B5278&amp;"|"&amp;Source!K5278</f>
        <v>APLE|APLE</v>
      </c>
      <c r="B5278" s="5">
        <f>IFERROR(VLOOKUP(Labs!A5278,Mapping!D:E,2,FALSE),0)</f>
        <v>0</v>
      </c>
      <c r="C5278" t="str">
        <f>Source!F5278</f>
        <v>Chem/Haem</v>
      </c>
      <c r="D5278" s="5" t="str">
        <f>Source!D5278</f>
        <v>SP IGE APPLE</v>
      </c>
      <c r="E5278" s="5" t="str">
        <f>Source!L5278</f>
        <v>SP IGE APPLE</v>
      </c>
      <c r="F5278" s="5" t="e">
        <f>IF(ISBLANK(Source!E5278),NA(),Source!E5278)</f>
        <v>#N/A</v>
      </c>
      <c r="G5278" s="5">
        <f>Source!I5278</f>
        <v>1</v>
      </c>
      <c r="H5278" s="5" t="str">
        <f>IF(B5278&lt;&gt;0,NA(),Source!B5278)</f>
        <v>APLE</v>
      </c>
      <c r="I5278" s="5">
        <f>VLOOKUP(H5278,Mapping!B:E,4,FALSE)</f>
        <v>0</v>
      </c>
      <c r="J5278" s="9" t="str">
        <f>VLOOKUP(H5278,Mapping!B:M,12,FALSE)</f>
        <v/>
      </c>
      <c r="K5278" s="5" t="str">
        <f>VLOOKUP(H5278,Mapping!B:H,7,FALSE)</f>
        <v>SP IGE APPLE</v>
      </c>
      <c r="L5278" s="5" t="e">
        <f>IF(B5278&lt;&gt;0,B5278,IF(M5278=1,I5278,NA()))</f>
        <v>#N/A</v>
      </c>
      <c r="N5278" s="9" t="str">
        <f>IFERROR(VLOOKUP(Labs!A5278,Mapping!D:M,10,FALSE),0)</f>
        <v/>
      </c>
    </row>
    <row r="5279" spans="1:14" x14ac:dyDescent="0.25">
      <c r="A5279" s="5" t="str">
        <f>Source!B5279&amp;"|"&amp;Source!K5279</f>
        <v>BNP|BNP</v>
      </c>
      <c r="B5279" s="5" t="str">
        <f>IFERROR(VLOOKUP(Labs!A5279,Mapping!D:E,2,FALSE),0)</f>
        <v>30934-4</v>
      </c>
      <c r="C5279" t="str">
        <f>Source!F5279</f>
        <v>Chem/Haem</v>
      </c>
      <c r="D5279" s="5" t="str">
        <f>Source!D5279</f>
        <v>BNP</v>
      </c>
      <c r="E5279" s="5" t="str">
        <f>Source!L5279</f>
        <v>BNP</v>
      </c>
      <c r="F5279" s="5" t="str">
        <f>IF(ISBLANK(Source!E5279),NA(),Source!E5279)</f>
        <v>pmol/l</v>
      </c>
      <c r="G5279" s="5">
        <f>Source!I5279</f>
        <v>1</v>
      </c>
      <c r="H5279" s="5" t="e">
        <f>IF(B5279&lt;&gt;0,NA(),Source!B5279)</f>
        <v>#N/A</v>
      </c>
      <c r="I5279" s="5" t="e">
        <f>VLOOKUP(H5279,Mapping!B:E,4,FALSE)</f>
        <v>#N/A</v>
      </c>
      <c r="J5279" s="9" t="e">
        <f>VLOOKUP(H5279,Mapping!B:M,12,FALSE)</f>
        <v>#N/A</v>
      </c>
      <c r="K5279" s="5" t="e">
        <f>VLOOKUP(H5279,Mapping!B:H,7,FALSE)</f>
        <v>#N/A</v>
      </c>
      <c r="L5279" s="5" t="str">
        <f>IF(B5279&lt;&gt;0,B5279,IF(M5279=1,I5279,NA()))</f>
        <v>30934-4</v>
      </c>
      <c r="N5279" s="9" t="str">
        <f>IFERROR(VLOOKUP(Labs!A5279,Mapping!D:M,10,FALSE),0)</f>
        <v>Natriuretic peptide B [Mass/volume] in Serum or Plasma</v>
      </c>
    </row>
    <row r="5280" spans="1:14" x14ac:dyDescent="0.25">
      <c r="A5280" s="5" t="str">
        <f>Source!B5280&amp;"|"&amp;Source!K5280</f>
        <v>CAMP|CAMP</v>
      </c>
      <c r="B5280" s="5">
        <f>IFERROR(VLOOKUP(Labs!A5280,Mapping!D:E,2,FALSE),0)</f>
        <v>0</v>
      </c>
      <c r="C5280" t="str">
        <f>Source!F5280</f>
        <v>Virology</v>
      </c>
      <c r="D5280" s="5" t="str">
        <f>Source!D5280</f>
        <v>Campylobacter Serology</v>
      </c>
      <c r="E5280" s="5" t="str">
        <f>Source!L5280</f>
        <v>Campylobacter jejuni serology</v>
      </c>
      <c r="F5280" s="5" t="e">
        <f>IF(ISBLANK(Source!E5280),NA(),Source!E5280)</f>
        <v>#N/A</v>
      </c>
      <c r="G5280" s="5">
        <f>Source!I5280</f>
        <v>1</v>
      </c>
      <c r="H5280" s="5" t="str">
        <f>IF(B5280&lt;&gt;0,NA(),Source!B5280)</f>
        <v>CAMP</v>
      </c>
      <c r="I5280" s="5">
        <f>VLOOKUP(H5280,Mapping!B:E,4,FALSE)</f>
        <v>0</v>
      </c>
      <c r="J5280" s="9" t="str">
        <f>VLOOKUP(H5280,Mapping!B:M,12,FALSE)</f>
        <v/>
      </c>
      <c r="K5280" s="5" t="str">
        <f>VLOOKUP(H5280,Mapping!B:H,7,FALSE)</f>
        <v>Campylobacter jejuni serology</v>
      </c>
      <c r="L5280" s="5" t="e">
        <f>IF(B5280&lt;&gt;0,B5280,IF(M5280=1,I5280,NA()))</f>
        <v>#N/A</v>
      </c>
      <c r="N5280" s="9" t="str">
        <f>IFERROR(VLOOKUP(Labs!A5280,Mapping!D:M,10,FALSE),0)</f>
        <v/>
      </c>
    </row>
    <row r="5281" spans="1:14" x14ac:dyDescent="0.25">
      <c r="A5281" s="5" t="str">
        <f>Source!B5281&amp;"|"&amp;Source!K5281</f>
        <v>CH|BRON, BRTRAP</v>
      </c>
      <c r="B5281" s="5">
        <f>IFERROR(VLOOKUP(Labs!A5281,Mapping!D:E,2,FALSE),0)</f>
        <v>0</v>
      </c>
      <c r="C5281" t="str">
        <f>Source!F5281</f>
        <v>Non-Gynae Cytology</v>
      </c>
      <c r="D5281" s="5" t="str">
        <f>Source!D5281</f>
        <v>Clinical History</v>
      </c>
      <c r="E5281" s="5" t="str">
        <f>Source!L5281</f>
        <v>Bronchus, Bronchial Trap</v>
      </c>
      <c r="F5281" s="5" t="e">
        <f>IF(ISBLANK(Source!E5281),NA(),Source!E5281)</f>
        <v>#N/A</v>
      </c>
      <c r="G5281" s="5">
        <f>Source!I5281</f>
        <v>1</v>
      </c>
      <c r="H5281" s="5" t="str">
        <f>IF(B5281&lt;&gt;0,NA(),Source!B5281)</f>
        <v>CH</v>
      </c>
      <c r="I5281" s="5">
        <f>VLOOKUP(H5281,Mapping!B:E,4,FALSE)</f>
        <v>0</v>
      </c>
      <c r="J5281" s="9" t="str">
        <f>VLOOKUP(H5281,Mapping!B:M,12,FALSE)</f>
        <v/>
      </c>
      <c r="K5281" s="5" t="str">
        <f>VLOOKUP(H5281,Mapping!B:H,7,FALSE)</f>
        <v>FNA Breast</v>
      </c>
      <c r="L5281" s="5" t="e">
        <f>IF(B5281&lt;&gt;0,B5281,IF(M5281=1,I5281,NA()))</f>
        <v>#N/A</v>
      </c>
      <c r="N5281" s="9">
        <f>IFERROR(VLOOKUP(Labs!A5281,Mapping!D:M,10,FALSE),0)</f>
        <v>0</v>
      </c>
    </row>
    <row r="5282" spans="1:14" x14ac:dyDescent="0.25">
      <c r="A5282" s="5" t="str">
        <f>Source!B5282&amp;"|"&amp;Source!K5282</f>
        <v>CHCL|CHCL</v>
      </c>
      <c r="B5282" s="5">
        <f>IFERROR(VLOOKUP(Labs!A5282,Mapping!D:E,2,FALSE),0)</f>
        <v>0</v>
      </c>
      <c r="C5282" t="str">
        <f>Source!F5282</f>
        <v>Chem/Haem</v>
      </c>
      <c r="D5282" s="5" t="str">
        <f>Source!D5282</f>
        <v>Chlamydia PCR Confirmation</v>
      </c>
      <c r="E5282" s="5" t="str">
        <f>Source!L5282</f>
        <v>Chlamydia PCR</v>
      </c>
      <c r="F5282" s="5" t="e">
        <f>IF(ISBLANK(Source!E5282),NA(),Source!E5282)</f>
        <v>#N/A</v>
      </c>
      <c r="G5282" s="5">
        <f>Source!I5282</f>
        <v>1</v>
      </c>
      <c r="H5282" s="5" t="str">
        <f>IF(B5282&lt;&gt;0,NA(),Source!B5282)</f>
        <v>CHCL</v>
      </c>
      <c r="I5282" s="5">
        <f>VLOOKUP(H5282,Mapping!B:E,4,FALSE)</f>
        <v>0</v>
      </c>
      <c r="J5282" s="9" t="str">
        <f>VLOOKUP(H5282,Mapping!B:M,12,FALSE)</f>
        <v/>
      </c>
      <c r="K5282" s="5" t="str">
        <f>VLOOKUP(H5282,Mapping!B:H,7,FALSE)</f>
        <v>CHLAMYDIA CULTURE</v>
      </c>
      <c r="L5282" s="5" t="e">
        <f>IF(B5282&lt;&gt;0,B5282,IF(M5282=1,I5282,NA()))</f>
        <v>#N/A</v>
      </c>
      <c r="N5282" s="9">
        <f>IFERROR(VLOOKUP(Labs!A5282,Mapping!D:M,10,FALSE),0)</f>
        <v>0</v>
      </c>
    </row>
    <row r="5283" spans="1:14" x14ac:dyDescent="0.25">
      <c r="A5283" s="5" t="str">
        <f>Source!B5283&amp;"|"&amp;Source!K5283</f>
        <v>CPAT|CER x3</v>
      </c>
      <c r="B5283" s="5">
        <f>IFERROR(VLOOKUP(Labs!A5283,Mapping!D:E,2,FALSE),0)</f>
        <v>0</v>
      </c>
      <c r="C5283" t="str">
        <f>Source!F5283</f>
        <v>Gynae Cytology</v>
      </c>
      <c r="D5283" s="5" t="str">
        <f>Source!D5283</f>
        <v>Cytological Pattern</v>
      </c>
      <c r="E5283" s="5" t="str">
        <f>Source!L5283</f>
        <v>Cervical smear x3</v>
      </c>
      <c r="F5283" s="5" t="e">
        <f>IF(ISBLANK(Source!E5283),NA(),Source!E5283)</f>
        <v>#N/A</v>
      </c>
      <c r="G5283" s="5">
        <f>Source!I5283</f>
        <v>1</v>
      </c>
      <c r="H5283" s="5" t="str">
        <f>IF(B5283&lt;&gt;0,NA(),Source!B5283)</f>
        <v>CPAT</v>
      </c>
      <c r="I5283" s="5" t="str">
        <f>VLOOKUP(H5283,Mapping!B:E,4,FALSE)</f>
        <v>33717-0</v>
      </c>
      <c r="J5283" s="9" t="str">
        <f>VLOOKUP(H5283,Mapping!B:M,12,FALSE)</f>
        <v/>
      </c>
      <c r="K5283" s="5" t="str">
        <f>VLOOKUP(H5283,Mapping!B:H,7,FALSE)</f>
        <v>Cervical smear</v>
      </c>
      <c r="L5283" s="5" t="e">
        <f>IF(B5283&lt;&gt;0,B5283,IF(M5283=1,I5283,NA()))</f>
        <v>#N/A</v>
      </c>
      <c r="N5283" s="9">
        <f>IFERROR(VLOOKUP(Labs!A5283,Mapping!D:M,10,FALSE),0)</f>
        <v>0</v>
      </c>
    </row>
    <row r="5284" spans="1:14" x14ac:dyDescent="0.25">
      <c r="A5284" s="5" t="str">
        <f>Source!B5284&amp;"|"&amp;Source!K5284</f>
        <v>CPAT|CER x4</v>
      </c>
      <c r="B5284" s="5">
        <f>IFERROR(VLOOKUP(Labs!A5284,Mapping!D:E,2,FALSE),0)</f>
        <v>0</v>
      </c>
      <c r="C5284" t="str">
        <f>Source!F5284</f>
        <v>Gynae Cytology</v>
      </c>
      <c r="D5284" s="5" t="str">
        <f>Source!D5284</f>
        <v>Cytological Pattern</v>
      </c>
      <c r="E5284" s="5" t="str">
        <f>Source!L5284</f>
        <v>Cervical smear x4</v>
      </c>
      <c r="F5284" s="5" t="e">
        <f>IF(ISBLANK(Source!E5284),NA(),Source!E5284)</f>
        <v>#N/A</v>
      </c>
      <c r="G5284" s="5">
        <f>Source!I5284</f>
        <v>1</v>
      </c>
      <c r="H5284" s="5" t="str">
        <f>IF(B5284&lt;&gt;0,NA(),Source!B5284)</f>
        <v>CPAT</v>
      </c>
      <c r="I5284" s="5" t="str">
        <f>VLOOKUP(H5284,Mapping!B:E,4,FALSE)</f>
        <v>33717-0</v>
      </c>
      <c r="J5284" s="9" t="str">
        <f>VLOOKUP(H5284,Mapping!B:M,12,FALSE)</f>
        <v/>
      </c>
      <c r="K5284" s="5" t="str">
        <f>VLOOKUP(H5284,Mapping!B:H,7,FALSE)</f>
        <v>Cervical smear</v>
      </c>
      <c r="L5284" s="5" t="e">
        <f>IF(B5284&lt;&gt;0,B5284,IF(M5284=1,I5284,NA()))</f>
        <v>#N/A</v>
      </c>
      <c r="N5284" s="9">
        <f>IFERROR(VLOOKUP(Labs!A5284,Mapping!D:M,10,FALSE),0)</f>
        <v>0</v>
      </c>
    </row>
    <row r="5285" spans="1:14" x14ac:dyDescent="0.25">
      <c r="A5285" s="5" t="str">
        <f>Source!B5285&amp;"|"&amp;Source!K5285</f>
        <v>CPAT|CER x6</v>
      </c>
      <c r="B5285" s="5">
        <f>IFERROR(VLOOKUP(Labs!A5285,Mapping!D:E,2,FALSE),0)</f>
        <v>0</v>
      </c>
      <c r="C5285" t="str">
        <f>Source!F5285</f>
        <v>Gynae Cytology</v>
      </c>
      <c r="D5285" s="5" t="str">
        <f>Source!D5285</f>
        <v>Cytological Pattern</v>
      </c>
      <c r="E5285" s="5" t="str">
        <f>Source!L5285</f>
        <v>Cervical smear x6</v>
      </c>
      <c r="F5285" s="5" t="e">
        <f>IF(ISBLANK(Source!E5285),NA(),Source!E5285)</f>
        <v>#N/A</v>
      </c>
      <c r="G5285" s="5">
        <f>Source!I5285</f>
        <v>1</v>
      </c>
      <c r="H5285" s="5" t="str">
        <f>IF(B5285&lt;&gt;0,NA(),Source!B5285)</f>
        <v>CPAT</v>
      </c>
      <c r="I5285" s="5" t="str">
        <f>VLOOKUP(H5285,Mapping!B:E,4,FALSE)</f>
        <v>33717-0</v>
      </c>
      <c r="J5285" s="9" t="str">
        <f>VLOOKUP(H5285,Mapping!B:M,12,FALSE)</f>
        <v/>
      </c>
      <c r="K5285" s="5" t="str">
        <f>VLOOKUP(H5285,Mapping!B:H,7,FALSE)</f>
        <v>Cervical smear</v>
      </c>
      <c r="L5285" s="5" t="e">
        <f>IF(B5285&lt;&gt;0,B5285,IF(M5285=1,I5285,NA()))</f>
        <v>#N/A</v>
      </c>
      <c r="N5285" s="9">
        <f>IFERROR(VLOOKUP(Labs!A5285,Mapping!D:M,10,FALSE),0)</f>
        <v>0</v>
      </c>
    </row>
    <row r="5286" spans="1:14" x14ac:dyDescent="0.25">
      <c r="A5286" s="5" t="str">
        <f>Source!B5286&amp;"|"&amp;Source!K5286</f>
        <v>CPAT|CER, ENDO, VAG</v>
      </c>
      <c r="B5286" s="5">
        <f>IFERROR(VLOOKUP(Labs!A5286,Mapping!D:E,2,FALSE),0)</f>
        <v>0</v>
      </c>
      <c r="C5286" t="str">
        <f>Source!F5286</f>
        <v>Gynae Cytology</v>
      </c>
      <c r="D5286" s="5" t="str">
        <f>Source!D5286</f>
        <v>Cytological Pattern</v>
      </c>
      <c r="E5286" s="5" t="str">
        <f>Source!L5286</f>
        <v>Cervical smear, Endocervical smear, Vaginal smear</v>
      </c>
      <c r="F5286" s="5" t="e">
        <f>IF(ISBLANK(Source!E5286),NA(),Source!E5286)</f>
        <v>#N/A</v>
      </c>
      <c r="G5286" s="5">
        <f>Source!I5286</f>
        <v>1</v>
      </c>
      <c r="H5286" s="5" t="str">
        <f>IF(B5286&lt;&gt;0,NA(),Source!B5286)</f>
        <v>CPAT</v>
      </c>
      <c r="I5286" s="5" t="str">
        <f>VLOOKUP(H5286,Mapping!B:E,4,FALSE)</f>
        <v>33717-0</v>
      </c>
      <c r="J5286" s="9" t="str">
        <f>VLOOKUP(H5286,Mapping!B:M,12,FALSE)</f>
        <v/>
      </c>
      <c r="K5286" s="5" t="str">
        <f>VLOOKUP(H5286,Mapping!B:H,7,FALSE)</f>
        <v>Cervical smear</v>
      </c>
      <c r="L5286" s="5" t="e">
        <f>IF(B5286&lt;&gt;0,B5286,IF(M5286=1,I5286,NA()))</f>
        <v>#N/A</v>
      </c>
      <c r="N5286" s="9">
        <f>IFERROR(VLOOKUP(Labs!A5286,Mapping!D:M,10,FALSE),0)</f>
        <v>0</v>
      </c>
    </row>
    <row r="5287" spans="1:14" x14ac:dyDescent="0.25">
      <c r="A5287" s="5" t="str">
        <f>Source!B5287&amp;"|"&amp;Source!K5287</f>
        <v>ARBU|ARBU</v>
      </c>
      <c r="B5287" s="5">
        <f>IFERROR(VLOOKUP(Labs!A5287,Mapping!D:E,2,FALSE),0)</f>
        <v>0</v>
      </c>
      <c r="C5287" t="str">
        <f>Source!F5287</f>
        <v>Chem/Haem</v>
      </c>
      <c r="D5287" s="5" t="str">
        <f>Source!D5287</f>
        <v>Arbovirus investigation</v>
      </c>
      <c r="E5287" s="5" t="str">
        <f>Source!L5287</f>
        <v>Arbovirus investigation</v>
      </c>
      <c r="F5287" s="5" t="e">
        <f>IF(ISBLANK(Source!E5287),NA(),Source!E5287)</f>
        <v>#N/A</v>
      </c>
      <c r="G5287" s="5">
        <f>Source!I5287</f>
        <v>1</v>
      </c>
      <c r="H5287" s="5" t="str">
        <f>IF(B5287&lt;&gt;0,NA(),Source!B5287)</f>
        <v>ARBU</v>
      </c>
      <c r="I5287" s="5">
        <f>VLOOKUP(H5287,Mapping!B:E,4,FALSE)</f>
        <v>0</v>
      </c>
      <c r="J5287" s="9" t="str">
        <f>VLOOKUP(H5287,Mapping!B:M,12,FALSE)</f>
        <v/>
      </c>
      <c r="K5287" s="5" t="str">
        <f>VLOOKUP(H5287,Mapping!B:H,7,FALSE)</f>
        <v>Arbovirus investigation</v>
      </c>
      <c r="L5287" s="5" t="e">
        <f>IF(B5287&lt;&gt;0,B5287,IF(M5287=1,I5287,NA()))</f>
        <v>#N/A</v>
      </c>
      <c r="N5287" s="9" t="str">
        <f>IFERROR(VLOOKUP(Labs!A5287,Mapping!D:M,10,FALSE),0)</f>
        <v/>
      </c>
    </row>
    <row r="5288" spans="1:14" x14ac:dyDescent="0.25">
      <c r="A5288" s="5" t="str">
        <f>Source!B5288&amp;"|"&amp;Source!K5288</f>
        <v>AVNF|AVSA</v>
      </c>
      <c r="B5288" s="5">
        <f>IFERROR(VLOOKUP(Labs!A5288,Mapping!D:E,2,FALSE),0)</f>
        <v>0</v>
      </c>
      <c r="C5288" t="str">
        <f>Source!F5288</f>
        <v>Virology</v>
      </c>
      <c r="D5288" s="5" t="str">
        <f>Source!D5288</f>
        <v>CANARY FAECAL ANTIGEN</v>
      </c>
      <c r="E5288" s="5" t="str">
        <f>Source!L5288</f>
        <v>Avian precipitins ...........:</v>
      </c>
      <c r="F5288" s="5" t="e">
        <f>IF(ISBLANK(Source!E5288),NA(),Source!E5288)</f>
        <v>#N/A</v>
      </c>
      <c r="G5288" s="5">
        <f>Source!I5288</f>
        <v>1</v>
      </c>
      <c r="H5288" s="5" t="str">
        <f>IF(B5288&lt;&gt;0,NA(),Source!B5288)</f>
        <v>AVNF</v>
      </c>
      <c r="I5288" s="5">
        <f>VLOOKUP(H5288,Mapping!B:E,4,FALSE)</f>
        <v>0</v>
      </c>
      <c r="J5288" s="9" t="str">
        <f>VLOOKUP(H5288,Mapping!B:M,12,FALSE)</f>
        <v/>
      </c>
      <c r="K5288" s="5" t="str">
        <f>VLOOKUP(H5288,Mapping!B:H,7,FALSE)</f>
        <v>Avian precipitins ...........:</v>
      </c>
      <c r="L5288" s="5" t="e">
        <f>IF(B5288&lt;&gt;0,B5288,IF(M5288=1,I5288,NA()))</f>
        <v>#N/A</v>
      </c>
      <c r="N5288" s="9" t="str">
        <f>IFERROR(VLOOKUP(Labs!A5288,Mapping!D:M,10,FALSE),0)</f>
        <v/>
      </c>
    </row>
    <row r="5289" spans="1:14" x14ac:dyDescent="0.25">
      <c r="A5289" s="5" t="str">
        <f>Source!B5289&amp;"|"&amp;Source!K5289</f>
        <v>CRPT|CER, VAG, VAU</v>
      </c>
      <c r="B5289" s="5">
        <f>IFERROR(VLOOKUP(Labs!A5289,Mapping!D:E,2,FALSE),0)</f>
        <v>0</v>
      </c>
      <c r="C5289" t="str">
        <f>Source!F5289</f>
        <v>Gynae Cytology</v>
      </c>
      <c r="D5289" s="5" t="str">
        <f>Source!D5289</f>
        <v>Cytology Report</v>
      </c>
      <c r="E5289" s="5" t="str">
        <f>Source!L5289</f>
        <v>Cervical smear, Vaginal smear, Vault smear</v>
      </c>
      <c r="F5289" s="5" t="e">
        <f>IF(ISBLANK(Source!E5289),NA(),Source!E5289)</f>
        <v>#N/A</v>
      </c>
      <c r="G5289" s="5">
        <f>Source!I5289</f>
        <v>1</v>
      </c>
      <c r="H5289" s="5" t="str">
        <f>IF(B5289&lt;&gt;0,NA(),Source!B5289)</f>
        <v>CRPT</v>
      </c>
      <c r="I5289" s="5" t="str">
        <f>VLOOKUP(H5289,Mapping!B:E,4,FALSE)</f>
        <v>47528-5</v>
      </c>
      <c r="J5289" s="9" t="str">
        <f>VLOOKUP(H5289,Mapping!B:M,12,FALSE)</f>
        <v/>
      </c>
      <c r="K5289" s="5" t="str">
        <f>VLOOKUP(H5289,Mapping!B:H,7,FALSE)</f>
        <v>Cervical smear</v>
      </c>
      <c r="L5289" s="5" t="e">
        <f>IF(B5289&lt;&gt;0,B5289,IF(M5289=1,I5289,NA()))</f>
        <v>#N/A</v>
      </c>
      <c r="N5289" s="9">
        <f>IFERROR(VLOOKUP(Labs!A5289,Mapping!D:M,10,FALSE),0)</f>
        <v>0</v>
      </c>
    </row>
    <row r="5290" spans="1:14" x14ac:dyDescent="0.25">
      <c r="A5290" s="5" t="str">
        <f>Source!B5290&amp;"|"&amp;Source!K5290</f>
        <v>DHEA|DHEA</v>
      </c>
      <c r="B5290" s="5">
        <f>IFERROR(VLOOKUP(Labs!A5290,Mapping!D:E,2,FALSE),0)</f>
        <v>0</v>
      </c>
      <c r="C5290" t="str">
        <f>Source!F5290</f>
        <v>Chem/Haem</v>
      </c>
      <c r="D5290" s="5" t="str">
        <f>Source!D5290</f>
        <v>DHEAS</v>
      </c>
      <c r="E5290" s="5" t="str">
        <f>Source!L5290</f>
        <v>DHEAS</v>
      </c>
      <c r="F5290" s="5" t="str">
        <f>IF(ISBLANK(Source!E5290),NA(),Source!E5290)</f>
        <v>umol/L</v>
      </c>
      <c r="G5290" s="5">
        <f>Source!I5290</f>
        <v>1</v>
      </c>
      <c r="H5290" s="5" t="str">
        <f>IF(B5290&lt;&gt;0,NA(),Source!B5290)</f>
        <v>DHEA</v>
      </c>
      <c r="I5290" s="5">
        <f>VLOOKUP(H5290,Mapping!B:E,4,FALSE)</f>
        <v>0</v>
      </c>
      <c r="J5290" s="9" t="str">
        <f>VLOOKUP(H5290,Mapping!B:M,12,FALSE)</f>
        <v/>
      </c>
      <c r="K5290" s="5" t="str">
        <f>VLOOKUP(H5290,Mapping!B:H,7,FALSE)</f>
        <v>DHEAS</v>
      </c>
      <c r="L5290" s="5" t="e">
        <f>IF(B5290&lt;&gt;0,B5290,IF(M5290=1,I5290,NA()))</f>
        <v>#N/A</v>
      </c>
      <c r="N5290" s="9" t="str">
        <f>IFERROR(VLOOKUP(Labs!A5290,Mapping!D:M,10,FALSE),0)</f>
        <v/>
      </c>
    </row>
    <row r="5291" spans="1:14" x14ac:dyDescent="0.25">
      <c r="A5291" s="5" t="str">
        <f>Source!B5291&amp;"|"&amp;Source!K5291</f>
        <v>ENFA|EFPC</v>
      </c>
      <c r="B5291" s="5">
        <f>IFERROR(VLOOKUP(Labs!A5291,Mapping!D:E,2,FALSE),0)</f>
        <v>0</v>
      </c>
      <c r="C5291" t="str">
        <f>Source!F5291</f>
        <v>Chem/Haem</v>
      </c>
      <c r="D5291" s="5" t="str">
        <f>Source!D5291</f>
        <v>Enterovirus PCR</v>
      </c>
      <c r="E5291" s="5" t="str">
        <f>Source!L5291</f>
        <v>Enterovirus PCR</v>
      </c>
      <c r="F5291" s="5" t="e">
        <f>IF(ISBLANK(Source!E5291),NA(),Source!E5291)</f>
        <v>#N/A</v>
      </c>
      <c r="G5291" s="5">
        <f>Source!I5291</f>
        <v>1</v>
      </c>
      <c r="H5291" s="5" t="str">
        <f>IF(B5291&lt;&gt;0,NA(),Source!B5291)</f>
        <v>ENFA</v>
      </c>
      <c r="I5291" s="5">
        <f>VLOOKUP(H5291,Mapping!B:E,4,FALSE)</f>
        <v>0</v>
      </c>
      <c r="J5291" s="9" t="str">
        <f>VLOOKUP(H5291,Mapping!B:M,12,FALSE)</f>
        <v/>
      </c>
      <c r="K5291" s="5" t="str">
        <f>VLOOKUP(H5291,Mapping!B:H,7,FALSE)</f>
        <v>Enterovirus PCR</v>
      </c>
      <c r="L5291" s="5" t="e">
        <f>IF(B5291&lt;&gt;0,B5291,IF(M5291=1,I5291,NA()))</f>
        <v>#N/A</v>
      </c>
      <c r="N5291" s="9" t="str">
        <f>IFERROR(VLOOKUP(Labs!A5291,Mapping!D:M,10,FALSE),0)</f>
        <v/>
      </c>
    </row>
    <row r="5292" spans="1:14" x14ac:dyDescent="0.25">
      <c r="A5292" s="5" t="str">
        <f>Source!B5292&amp;"|"&amp;Source!K5292</f>
        <v>F8|VWDY</v>
      </c>
      <c r="B5292" s="5">
        <f>IFERROR(VLOOKUP(Labs!A5292,Mapping!D:E,2,FALSE),0)</f>
        <v>0</v>
      </c>
      <c r="C5292" t="str">
        <f>Source!F5292</f>
        <v>Chem/Haem</v>
      </c>
      <c r="D5292" s="5" t="str">
        <f>Source!D5292</f>
        <v>FACTOR VIII ASSAY</v>
      </c>
      <c r="E5292" s="5" t="str">
        <f>Source!L5292</f>
        <v>VON WILLEBRAND'S SCREEN (YEOVI</v>
      </c>
      <c r="F5292" s="5" t="str">
        <f>IF(ISBLANK(Source!E5292),NA(),Source!E5292)</f>
        <v>iu/dl</v>
      </c>
      <c r="G5292" s="5">
        <f>Source!I5292</f>
        <v>1</v>
      </c>
      <c r="H5292" s="5" t="str">
        <f>IF(B5292&lt;&gt;0,NA(),Source!B5292)</f>
        <v>F8</v>
      </c>
      <c r="I5292" s="5">
        <f>VLOOKUP(H5292,Mapping!B:E,4,FALSE)</f>
        <v>0</v>
      </c>
      <c r="J5292" s="9" t="str">
        <f>VLOOKUP(H5292,Mapping!B:M,12,FALSE)</f>
        <v/>
      </c>
      <c r="K5292" s="5" t="str">
        <f>VLOOKUP(H5292,Mapping!B:H,7,FALSE)</f>
        <v>VON WILLEBRANDS SCREEN</v>
      </c>
      <c r="L5292" s="5" t="e">
        <f>IF(B5292&lt;&gt;0,B5292,IF(M5292=1,I5292,NA()))</f>
        <v>#N/A</v>
      </c>
      <c r="N5292" s="9">
        <f>IFERROR(VLOOKUP(Labs!A5292,Mapping!D:M,10,FALSE),0)</f>
        <v>0</v>
      </c>
    </row>
    <row r="5293" spans="1:14" x14ac:dyDescent="0.25">
      <c r="A5293" s="5" t="str">
        <f>Source!B5293&amp;"|"&amp;Source!K5293</f>
        <v>AAA|AMI</v>
      </c>
      <c r="B5293" s="5">
        <f>IFERROR(VLOOKUP(Labs!A5293,Mapping!D:E,2,FALSE),0)</f>
        <v>0</v>
      </c>
      <c r="C5293" t="str">
        <f>Source!F5293</f>
        <v>Chem/Haem</v>
      </c>
      <c r="D5293" s="5" t="str">
        <f>Source!D5293</f>
        <v>Antibiotic Assay</v>
      </c>
      <c r="E5293" s="5" t="str">
        <f>Source!L5293</f>
        <v>Amikacin level</v>
      </c>
      <c r="F5293" s="5" t="e">
        <f>IF(ISBLANK(Source!E5293),NA(),Source!E5293)</f>
        <v>#N/A</v>
      </c>
      <c r="G5293" s="5">
        <f>Source!I5293</f>
        <v>1</v>
      </c>
      <c r="H5293" s="5" t="str">
        <f>IF(B5293&lt;&gt;0,NA(),Source!B5293)</f>
        <v>AAA</v>
      </c>
      <c r="I5293" s="5">
        <f>VLOOKUP(H5293,Mapping!B:E,4,FALSE)</f>
        <v>0</v>
      </c>
      <c r="J5293" s="9" t="str">
        <f>VLOOKUP(H5293,Mapping!B:M,12,FALSE)</f>
        <v/>
      </c>
      <c r="K5293" s="5" t="str">
        <f>VLOOKUP(H5293,Mapping!B:H,7,FALSE)</f>
        <v>Teicoplanin level</v>
      </c>
      <c r="L5293" s="5" t="e">
        <f>IF(B5293&lt;&gt;0,B5293,IF(M5293=1,I5293,NA()))</f>
        <v>#N/A</v>
      </c>
      <c r="N5293" s="9">
        <f>IFERROR(VLOOKUP(Labs!A5293,Mapping!D:M,10,FALSE),0)</f>
        <v>0</v>
      </c>
    </row>
    <row r="5294" spans="1:14" x14ac:dyDescent="0.25">
      <c r="A5294" s="5" t="str">
        <f>Source!B5294&amp;"|"&amp;Source!K5294</f>
        <v>ACPC|ACPC</v>
      </c>
      <c r="B5294" s="5">
        <f>IFERROR(VLOOKUP(Labs!A5294,Mapping!D:E,2,FALSE),0)</f>
        <v>0</v>
      </c>
      <c r="C5294" t="str">
        <f>Source!F5294</f>
        <v>Microbiology</v>
      </c>
      <c r="D5294" s="5" t="str">
        <f>Source!D5294</f>
        <v>Acanthamoeba PCR:</v>
      </c>
      <c r="E5294" s="5" t="str">
        <f>Source!L5294</f>
        <v>M. tuberculosis PCR</v>
      </c>
      <c r="F5294" s="5" t="e">
        <f>IF(ISBLANK(Source!E5294),NA(),Source!E5294)</f>
        <v>#N/A</v>
      </c>
      <c r="G5294" s="5">
        <f>Source!I5294</f>
        <v>1</v>
      </c>
      <c r="H5294" s="5" t="str">
        <f>IF(B5294&lt;&gt;0,NA(),Source!B5294)</f>
        <v>ACPC</v>
      </c>
      <c r="I5294" s="5">
        <f>VLOOKUP(H5294,Mapping!B:E,4,FALSE)</f>
        <v>0</v>
      </c>
      <c r="J5294" s="9" t="str">
        <f>VLOOKUP(H5294,Mapping!B:M,12,FALSE)</f>
        <v/>
      </c>
      <c r="K5294" s="5" t="str">
        <f>VLOOKUP(H5294,Mapping!B:H,7,FALSE)</f>
        <v>Acanthamoeba PCR</v>
      </c>
      <c r="L5294" s="5" t="e">
        <f>IF(B5294&lt;&gt;0,B5294,IF(M5294=1,I5294,NA()))</f>
        <v>#N/A</v>
      </c>
      <c r="N5294" s="9">
        <f>IFERROR(VLOOKUP(Labs!A5294,Mapping!D:M,10,FALSE),0)</f>
        <v>0</v>
      </c>
    </row>
    <row r="5295" spans="1:14" x14ac:dyDescent="0.25">
      <c r="A5295" s="5" t="str">
        <f>Source!B5295&amp;"|"&amp;Source!K5295</f>
        <v>CH|FNANECK, FLU</v>
      </c>
      <c r="B5295" s="5">
        <f>IFERROR(VLOOKUP(Labs!A5295,Mapping!D:E,2,FALSE),0)</f>
        <v>0</v>
      </c>
      <c r="C5295" t="str">
        <f>Source!F5295</f>
        <v>Non-Gynae Cytology</v>
      </c>
      <c r="D5295" s="5" t="str">
        <f>Source!D5295</f>
        <v>Clinical History</v>
      </c>
      <c r="E5295" s="5" t="str">
        <f>Source!L5295</f>
        <v>FNA Neck, Fluid NOS</v>
      </c>
      <c r="F5295" s="5" t="e">
        <f>IF(ISBLANK(Source!E5295),NA(),Source!E5295)</f>
        <v>#N/A</v>
      </c>
      <c r="G5295" s="5">
        <f>Source!I5295</f>
        <v>1</v>
      </c>
      <c r="H5295" s="5" t="str">
        <f>IF(B5295&lt;&gt;0,NA(),Source!B5295)</f>
        <v>CH</v>
      </c>
      <c r="I5295" s="5">
        <f>VLOOKUP(H5295,Mapping!B:E,4,FALSE)</f>
        <v>0</v>
      </c>
      <c r="J5295" s="9" t="str">
        <f>VLOOKUP(H5295,Mapping!B:M,12,FALSE)</f>
        <v/>
      </c>
      <c r="K5295" s="5" t="str">
        <f>VLOOKUP(H5295,Mapping!B:H,7,FALSE)</f>
        <v>FNA Breast</v>
      </c>
      <c r="L5295" s="5" t="e">
        <f>IF(B5295&lt;&gt;0,B5295,IF(M5295=1,I5295,NA()))</f>
        <v>#N/A</v>
      </c>
      <c r="N5295" s="9">
        <f>IFERROR(VLOOKUP(Labs!A5295,Mapping!D:M,10,FALSE),0)</f>
        <v>0</v>
      </c>
    </row>
    <row r="5296" spans="1:14" x14ac:dyDescent="0.25">
      <c r="A5296" s="5" t="str">
        <f>Source!B5296&amp;"|"&amp;Source!K5296</f>
        <v>CRPT|CER x3</v>
      </c>
      <c r="B5296" s="5">
        <f>IFERROR(VLOOKUP(Labs!A5296,Mapping!D:E,2,FALSE),0)</f>
        <v>0</v>
      </c>
      <c r="C5296" t="str">
        <f>Source!F5296</f>
        <v>Gynae Cytology</v>
      </c>
      <c r="D5296" s="5" t="str">
        <f>Source!D5296</f>
        <v>Cytology Report</v>
      </c>
      <c r="E5296" s="5" t="str">
        <f>Source!L5296</f>
        <v>Cervical smear x3</v>
      </c>
      <c r="F5296" s="5" t="e">
        <f>IF(ISBLANK(Source!E5296),NA(),Source!E5296)</f>
        <v>#N/A</v>
      </c>
      <c r="G5296" s="5">
        <f>Source!I5296</f>
        <v>1</v>
      </c>
      <c r="H5296" s="5" t="str">
        <f>IF(B5296&lt;&gt;0,NA(),Source!B5296)</f>
        <v>CRPT</v>
      </c>
      <c r="I5296" s="5" t="str">
        <f>VLOOKUP(H5296,Mapping!B:E,4,FALSE)</f>
        <v>47528-5</v>
      </c>
      <c r="J5296" s="9" t="str">
        <f>VLOOKUP(H5296,Mapping!B:M,12,FALSE)</f>
        <v/>
      </c>
      <c r="K5296" s="5" t="str">
        <f>VLOOKUP(H5296,Mapping!B:H,7,FALSE)</f>
        <v>Cervical smear</v>
      </c>
      <c r="L5296" s="5" t="e">
        <f>IF(B5296&lt;&gt;0,B5296,IF(M5296=1,I5296,NA()))</f>
        <v>#N/A</v>
      </c>
      <c r="N5296" s="9">
        <f>IFERROR(VLOOKUP(Labs!A5296,Mapping!D:M,10,FALSE),0)</f>
        <v>0</v>
      </c>
    </row>
    <row r="5297" spans="1:14" x14ac:dyDescent="0.25">
      <c r="A5297" s="5" t="str">
        <f>Source!B5297&amp;"|"&amp;Source!K5297</f>
        <v>CRPT|CER x4</v>
      </c>
      <c r="B5297" s="5">
        <f>IFERROR(VLOOKUP(Labs!A5297,Mapping!D:E,2,FALSE),0)</f>
        <v>0</v>
      </c>
      <c r="C5297" t="str">
        <f>Source!F5297</f>
        <v>Gynae Cytology</v>
      </c>
      <c r="D5297" s="5" t="str">
        <f>Source!D5297</f>
        <v>Cytology Report</v>
      </c>
      <c r="E5297" s="5" t="str">
        <f>Source!L5297</f>
        <v>Cervical smear x4</v>
      </c>
      <c r="F5297" s="5" t="e">
        <f>IF(ISBLANK(Source!E5297),NA(),Source!E5297)</f>
        <v>#N/A</v>
      </c>
      <c r="G5297" s="5">
        <f>Source!I5297</f>
        <v>1</v>
      </c>
      <c r="H5297" s="5" t="str">
        <f>IF(B5297&lt;&gt;0,NA(),Source!B5297)</f>
        <v>CRPT</v>
      </c>
      <c r="I5297" s="5" t="str">
        <f>VLOOKUP(H5297,Mapping!B:E,4,FALSE)</f>
        <v>47528-5</v>
      </c>
      <c r="J5297" s="9" t="str">
        <f>VLOOKUP(H5297,Mapping!B:M,12,FALSE)</f>
        <v/>
      </c>
      <c r="K5297" s="5" t="str">
        <f>VLOOKUP(H5297,Mapping!B:H,7,FALSE)</f>
        <v>Cervical smear</v>
      </c>
      <c r="L5297" s="5" t="e">
        <f>IF(B5297&lt;&gt;0,B5297,IF(M5297=1,I5297,NA()))</f>
        <v>#N/A</v>
      </c>
      <c r="N5297" s="9">
        <f>IFERROR(VLOOKUP(Labs!A5297,Mapping!D:M,10,FALSE),0)</f>
        <v>0</v>
      </c>
    </row>
    <row r="5298" spans="1:14" x14ac:dyDescent="0.25">
      <c r="A5298" s="5" t="str">
        <f>Source!B5298&amp;"|"&amp;Source!K5298</f>
        <v>CRPT|CER x6</v>
      </c>
      <c r="B5298" s="5">
        <f>IFERROR(VLOOKUP(Labs!A5298,Mapping!D:E,2,FALSE),0)</f>
        <v>0</v>
      </c>
      <c r="C5298" t="str">
        <f>Source!F5298</f>
        <v>Gynae Cytology</v>
      </c>
      <c r="D5298" s="5" t="str">
        <f>Source!D5298</f>
        <v>Cytology Report</v>
      </c>
      <c r="E5298" s="5" t="str">
        <f>Source!L5298</f>
        <v>Cervical smear x6</v>
      </c>
      <c r="F5298" s="5" t="e">
        <f>IF(ISBLANK(Source!E5298),NA(),Source!E5298)</f>
        <v>#N/A</v>
      </c>
      <c r="G5298" s="5">
        <f>Source!I5298</f>
        <v>1</v>
      </c>
      <c r="H5298" s="5" t="str">
        <f>IF(B5298&lt;&gt;0,NA(),Source!B5298)</f>
        <v>CRPT</v>
      </c>
      <c r="I5298" s="5" t="str">
        <f>VLOOKUP(H5298,Mapping!B:E,4,FALSE)</f>
        <v>47528-5</v>
      </c>
      <c r="J5298" s="9" t="str">
        <f>VLOOKUP(H5298,Mapping!B:M,12,FALSE)</f>
        <v/>
      </c>
      <c r="K5298" s="5" t="str">
        <f>VLOOKUP(H5298,Mapping!B:H,7,FALSE)</f>
        <v>Cervical smear</v>
      </c>
      <c r="L5298" s="5" t="e">
        <f>IF(B5298&lt;&gt;0,B5298,IF(M5298=1,I5298,NA()))</f>
        <v>#N/A</v>
      </c>
      <c r="N5298" s="9">
        <f>IFERROR(VLOOKUP(Labs!A5298,Mapping!D:M,10,FALSE),0)</f>
        <v>0</v>
      </c>
    </row>
    <row r="5299" spans="1:14" x14ac:dyDescent="0.25">
      <c r="A5299" s="5" t="str">
        <f>Source!B5299&amp;"|"&amp;Source!K5299</f>
        <v>FFA|FFA</v>
      </c>
      <c r="B5299" s="5">
        <f>IFERROR(VLOOKUP(Labs!A5299,Mapping!D:E,2,FALSE),0)</f>
        <v>0</v>
      </c>
      <c r="C5299" t="str">
        <f>Source!F5299</f>
        <v>Chem/Haem</v>
      </c>
      <c r="D5299" s="5" t="str">
        <f>Source!D5299</f>
        <v>FREE FATTY ACIDS</v>
      </c>
      <c r="E5299" s="5" t="str">
        <f>Source!L5299</f>
        <v>FREE FATTY ACIDS</v>
      </c>
      <c r="F5299" s="5" t="str">
        <f>IF(ISBLANK(Source!E5299),NA(),Source!E5299)</f>
        <v>mmol/l</v>
      </c>
      <c r="G5299" s="5">
        <f>Source!I5299</f>
        <v>1</v>
      </c>
      <c r="H5299" s="5" t="str">
        <f>IF(B5299&lt;&gt;0,NA(),Source!B5299)</f>
        <v>FFA</v>
      </c>
      <c r="I5299" s="5">
        <f>VLOOKUP(H5299,Mapping!B:E,4,FALSE)</f>
        <v>0</v>
      </c>
      <c r="J5299" s="9" t="str">
        <f>VLOOKUP(H5299,Mapping!B:M,12,FALSE)</f>
        <v/>
      </c>
      <c r="K5299" s="5" t="str">
        <f>VLOOKUP(H5299,Mapping!B:H,7,FALSE)</f>
        <v>FREE FATTY ACIDS</v>
      </c>
      <c r="L5299" s="5" t="e">
        <f>IF(B5299&lt;&gt;0,B5299,IF(M5299=1,I5299,NA()))</f>
        <v>#N/A</v>
      </c>
      <c r="N5299" s="9" t="str">
        <f>IFERROR(VLOOKUP(Labs!A5299,Mapping!D:M,10,FALSE),0)</f>
        <v/>
      </c>
    </row>
    <row r="5300" spans="1:14" x14ac:dyDescent="0.25">
      <c r="A5300" s="5" t="str">
        <f>Source!B5300&amp;"|"&amp;Source!K5300</f>
        <v>AMBC|AMB</v>
      </c>
      <c r="B5300" s="5">
        <f>IFERROR(VLOOKUP(Labs!A5300,Mapping!D:E,2,FALSE),0)</f>
        <v>0</v>
      </c>
      <c r="C5300" t="str">
        <f>Source!F5300</f>
        <v>Chem/Haem</v>
      </c>
      <c r="D5300" s="5" t="str">
        <f>Source!D5300</f>
        <v>Amoebic CAP</v>
      </c>
      <c r="E5300" s="5" t="str">
        <f>Source!L5300</f>
        <v>Amoebic Serology</v>
      </c>
      <c r="F5300" s="5" t="e">
        <f>IF(ISBLANK(Source!E5300),NA(),Source!E5300)</f>
        <v>#N/A</v>
      </c>
      <c r="G5300" s="5">
        <f>Source!I5300</f>
        <v>1</v>
      </c>
      <c r="H5300" s="5" t="str">
        <f>IF(B5300&lt;&gt;0,NA(),Source!B5300)</f>
        <v>AMBC</v>
      </c>
      <c r="I5300" s="5">
        <f>VLOOKUP(H5300,Mapping!B:E,4,FALSE)</f>
        <v>0</v>
      </c>
      <c r="J5300" s="9" t="str">
        <f>VLOOKUP(H5300,Mapping!B:M,12,FALSE)</f>
        <v/>
      </c>
      <c r="K5300" s="5" t="str">
        <f>VLOOKUP(H5300,Mapping!B:H,7,FALSE)</f>
        <v>AMOEBIC SEROLOGY</v>
      </c>
      <c r="L5300" s="5" t="e">
        <f>IF(B5300&lt;&gt;0,B5300,IF(M5300=1,I5300,NA()))</f>
        <v>#N/A</v>
      </c>
      <c r="N5300" s="9" t="str">
        <f>IFERROR(VLOOKUP(Labs!A5300,Mapping!D:M,10,FALSE),0)</f>
        <v/>
      </c>
    </row>
    <row r="5301" spans="1:14" x14ac:dyDescent="0.25">
      <c r="A5301" s="5" t="str">
        <f>Source!B5301&amp;"|"&amp;Source!K5301</f>
        <v>ANDR|ANDR</v>
      </c>
      <c r="B5301" s="5">
        <f>IFERROR(VLOOKUP(Labs!A5301,Mapping!D:E,2,FALSE),0)</f>
        <v>0</v>
      </c>
      <c r="C5301" t="str">
        <f>Source!F5301</f>
        <v>Chem/Haem</v>
      </c>
      <c r="D5301" s="5" t="str">
        <f>Source!D5301</f>
        <v>ANDROSTENEDIONE</v>
      </c>
      <c r="E5301" s="5" t="str">
        <f>Source!L5301</f>
        <v>ANDROSTENEDIONE</v>
      </c>
      <c r="F5301" s="5" t="e">
        <f>IF(ISBLANK(Source!E5301),NA(),Source!E5301)</f>
        <v>#N/A</v>
      </c>
      <c r="G5301" s="5">
        <f>Source!I5301</f>
        <v>1</v>
      </c>
      <c r="H5301" s="5" t="str">
        <f>IF(B5301&lt;&gt;0,NA(),Source!B5301)</f>
        <v>ANDR</v>
      </c>
      <c r="I5301" s="5">
        <f>VLOOKUP(H5301,Mapping!B:E,4,FALSE)</f>
        <v>0</v>
      </c>
      <c r="J5301" s="9" t="str">
        <f>VLOOKUP(H5301,Mapping!B:M,12,FALSE)</f>
        <v/>
      </c>
      <c r="K5301" s="5" t="str">
        <f>VLOOKUP(H5301,Mapping!B:H,7,FALSE)</f>
        <v>ANDROSTENEDIONE</v>
      </c>
      <c r="L5301" s="5" t="e">
        <f>IF(B5301&lt;&gt;0,B5301,IF(M5301=1,I5301,NA()))</f>
        <v>#N/A</v>
      </c>
      <c r="N5301" s="9" t="str">
        <f>IFERROR(VLOOKUP(Labs!A5301,Mapping!D:M,10,FALSE),0)</f>
        <v/>
      </c>
    </row>
    <row r="5302" spans="1:14" x14ac:dyDescent="0.25">
      <c r="A5302" s="5" t="str">
        <f>Source!B5302&amp;"|"&amp;Source!K5302</f>
        <v>CH|LN</v>
      </c>
      <c r="B5302" s="5">
        <f>IFERROR(VLOOKUP(Labs!A5302,Mapping!D:E,2,FALSE),0)</f>
        <v>0</v>
      </c>
      <c r="C5302" t="str">
        <f>Source!F5302</f>
        <v>Non-Gynae Cytology</v>
      </c>
      <c r="D5302" s="5" t="str">
        <f>Source!D5302</f>
        <v>Clinical History</v>
      </c>
      <c r="E5302" s="5" t="str">
        <f>Source!L5302</f>
        <v>Lymph Node NOS</v>
      </c>
      <c r="F5302" s="5" t="e">
        <f>IF(ISBLANK(Source!E5302),NA(),Source!E5302)</f>
        <v>#N/A</v>
      </c>
      <c r="G5302" s="5">
        <f>Source!I5302</f>
        <v>1</v>
      </c>
      <c r="H5302" s="5" t="str">
        <f>IF(B5302&lt;&gt;0,NA(),Source!B5302)</f>
        <v>CH</v>
      </c>
      <c r="I5302" s="5">
        <f>VLOOKUP(H5302,Mapping!B:E,4,FALSE)</f>
        <v>0</v>
      </c>
      <c r="J5302" s="9" t="str">
        <f>VLOOKUP(H5302,Mapping!B:M,12,FALSE)</f>
        <v/>
      </c>
      <c r="K5302" s="5" t="str">
        <f>VLOOKUP(H5302,Mapping!B:H,7,FALSE)</f>
        <v>FNA Breast</v>
      </c>
      <c r="L5302" s="5" t="e">
        <f>IF(B5302&lt;&gt;0,B5302,IF(M5302=1,I5302,NA()))</f>
        <v>#N/A</v>
      </c>
      <c r="N5302" s="9">
        <f>IFERROR(VLOOKUP(Labs!A5302,Mapping!D:M,10,FALSE),0)</f>
        <v>0</v>
      </c>
    </row>
    <row r="5303" spans="1:14" x14ac:dyDescent="0.25">
      <c r="A5303" s="5" t="str">
        <f>Source!B5303&amp;"|"&amp;Source!K5303</f>
        <v>CH|OEBR</v>
      </c>
      <c r="B5303" s="5">
        <f>IFERROR(VLOOKUP(Labs!A5303,Mapping!D:E,2,FALSE),0)</f>
        <v>0</v>
      </c>
      <c r="C5303" t="str">
        <f>Source!F5303</f>
        <v>Non-Gynae Cytology</v>
      </c>
      <c r="D5303" s="5" t="str">
        <f>Source!D5303</f>
        <v>Clinical History</v>
      </c>
      <c r="E5303" s="5" t="str">
        <f>Source!L5303</f>
        <v>Oesophageal brushing</v>
      </c>
      <c r="F5303" s="5" t="e">
        <f>IF(ISBLANK(Source!E5303),NA(),Source!E5303)</f>
        <v>#N/A</v>
      </c>
      <c r="G5303" s="5">
        <f>Source!I5303</f>
        <v>1</v>
      </c>
      <c r="H5303" s="5" t="str">
        <f>IF(B5303&lt;&gt;0,NA(),Source!B5303)</f>
        <v>CH</v>
      </c>
      <c r="I5303" s="5">
        <f>VLOOKUP(H5303,Mapping!B:E,4,FALSE)</f>
        <v>0</v>
      </c>
      <c r="J5303" s="9" t="str">
        <f>VLOOKUP(H5303,Mapping!B:M,12,FALSE)</f>
        <v/>
      </c>
      <c r="K5303" s="5" t="str">
        <f>VLOOKUP(H5303,Mapping!B:H,7,FALSE)</f>
        <v>FNA Breast</v>
      </c>
      <c r="L5303" s="5" t="e">
        <f>IF(B5303&lt;&gt;0,B5303,IF(M5303=1,I5303,NA()))</f>
        <v>#N/A</v>
      </c>
      <c r="N5303" s="9">
        <f>IFERROR(VLOOKUP(Labs!A5303,Mapping!D:M,10,FALSE),0)</f>
        <v>0</v>
      </c>
    </row>
    <row r="5304" spans="1:14" x14ac:dyDescent="0.25">
      <c r="A5304" s="5" t="str">
        <f>Source!B5304&amp;"|"&amp;Source!K5304</f>
        <v>ALCO|OGAP</v>
      </c>
      <c r="B5304" s="5">
        <f>IFERROR(VLOOKUP(Labs!A5304,Mapping!D:E,2,FALSE),0)</f>
        <v>0</v>
      </c>
      <c r="C5304" t="str">
        <f>Source!F5304</f>
        <v>Chem/Haem</v>
      </c>
      <c r="D5304" s="5" t="str">
        <f>Source!D5304</f>
        <v>ALCOHOL</v>
      </c>
      <c r="E5304" s="5" t="str">
        <f>Source!L5304</f>
        <v>OSMOLAR GAP</v>
      </c>
      <c r="F5304" s="5" t="str">
        <f>IF(ISBLANK(Source!E5304),NA(),Source!E5304)</f>
        <v>mg/100ml</v>
      </c>
      <c r="G5304" s="5">
        <f>Source!I5304</f>
        <v>1</v>
      </c>
      <c r="H5304" s="5" t="str">
        <f>IF(B5304&lt;&gt;0,NA(),Source!B5304)</f>
        <v>ALCO</v>
      </c>
      <c r="I5304" s="5">
        <f>VLOOKUP(H5304,Mapping!B:E,4,FALSE)</f>
        <v>0</v>
      </c>
      <c r="J5304" s="9" t="str">
        <f>VLOOKUP(H5304,Mapping!B:M,12,FALSE)</f>
        <v/>
      </c>
      <c r="K5304" s="5" t="str">
        <f>VLOOKUP(H5304,Mapping!B:H,7,FALSE)</f>
        <v>ALCOHOL</v>
      </c>
      <c r="L5304" s="5" t="e">
        <f>IF(B5304&lt;&gt;0,B5304,IF(M5304=1,I5304,NA()))</f>
        <v>#N/A</v>
      </c>
      <c r="N5304" s="9">
        <f>IFERROR(VLOOKUP(Labs!A5304,Mapping!D:M,10,FALSE),0)</f>
        <v>0</v>
      </c>
    </row>
    <row r="5305" spans="1:14" x14ac:dyDescent="0.25">
      <c r="A5305" s="5" t="str">
        <f>Source!B5305&amp;"|"&amp;Source!K5305</f>
        <v>ALCO|OGAP</v>
      </c>
      <c r="B5305" s="5">
        <f>IFERROR(VLOOKUP(Labs!A5305,Mapping!D:E,2,FALSE),0)</f>
        <v>0</v>
      </c>
      <c r="C5305" t="str">
        <f>Source!F5305</f>
        <v>Chem/Haem</v>
      </c>
      <c r="D5305" s="5" t="str">
        <f>Source!D5305</f>
        <v>ETHANOL</v>
      </c>
      <c r="E5305" s="5" t="str">
        <f>Source!L5305</f>
        <v>OSMOLAR GAP</v>
      </c>
      <c r="F5305" s="5" t="str">
        <f>IF(ISBLANK(Source!E5305),NA(),Source!E5305)</f>
        <v>mg/L</v>
      </c>
      <c r="G5305" s="5">
        <f>Source!I5305</f>
        <v>1</v>
      </c>
      <c r="H5305" s="5" t="str">
        <f>IF(B5305&lt;&gt;0,NA(),Source!B5305)</f>
        <v>ALCO</v>
      </c>
      <c r="I5305" s="5">
        <f>VLOOKUP(H5305,Mapping!B:E,4,FALSE)</f>
        <v>0</v>
      </c>
      <c r="J5305" s="9" t="str">
        <f>VLOOKUP(H5305,Mapping!B:M,12,FALSE)</f>
        <v/>
      </c>
      <c r="K5305" s="5" t="str">
        <f>VLOOKUP(H5305,Mapping!B:H,7,FALSE)</f>
        <v>ALCOHOL</v>
      </c>
      <c r="L5305" s="5" t="e">
        <f>IF(B5305&lt;&gt;0,B5305,IF(M5305=1,I5305,NA()))</f>
        <v>#N/A</v>
      </c>
      <c r="N5305" s="9">
        <f>IFERROR(VLOOKUP(Labs!A5305,Mapping!D:M,10,FALSE),0)</f>
        <v>0</v>
      </c>
    </row>
    <row r="5306" spans="1:14" x14ac:dyDescent="0.25">
      <c r="A5306" s="5" t="str">
        <f>Source!B5306&amp;"|"&amp;Source!K5306</f>
        <v>BIC|AG</v>
      </c>
      <c r="B5306" s="5">
        <f>IFERROR(VLOOKUP(Labs!A5306,Mapping!D:E,2,FALSE),0)</f>
        <v>0</v>
      </c>
      <c r="C5306" t="str">
        <f>Source!F5306</f>
        <v>Chem/Haem</v>
      </c>
      <c r="D5306" s="5" t="str">
        <f>Source!D5306</f>
        <v>BICARBONATE</v>
      </c>
      <c r="E5306" s="5" t="str">
        <f>Source!L5306</f>
        <v>ANION GAP</v>
      </c>
      <c r="F5306" s="5" t="str">
        <f>IF(ISBLANK(Source!E5306),NA(),Source!E5306)</f>
        <v>mmol/l</v>
      </c>
      <c r="G5306" s="5">
        <f>Source!I5306</f>
        <v>1</v>
      </c>
      <c r="H5306" s="5" t="str">
        <f>IF(B5306&lt;&gt;0,NA(),Source!B5306)</f>
        <v>BIC</v>
      </c>
      <c r="I5306" s="5" t="str">
        <f>VLOOKUP(H5306,Mapping!B:E,4,FALSE)</f>
        <v>1959-6</v>
      </c>
      <c r="J5306" s="9" t="str">
        <f>VLOOKUP(H5306,Mapping!B:M,12,FALSE)</f>
        <v>Bicarbonate [Moles/volume] in Blood</v>
      </c>
      <c r="K5306" s="5" t="str">
        <f>VLOOKUP(H5306,Mapping!B:H,7,FALSE)</f>
        <v>BICARBONATE</v>
      </c>
      <c r="L5306" s="5" t="e">
        <f>IF(B5306&lt;&gt;0,B5306,IF(M5306=1,I5306,NA()))</f>
        <v>#N/A</v>
      </c>
      <c r="N5306" s="9">
        <f>IFERROR(VLOOKUP(Labs!A5306,Mapping!D:M,10,FALSE),0)</f>
        <v>0</v>
      </c>
    </row>
    <row r="5307" spans="1:14" x14ac:dyDescent="0.25">
      <c r="A5307" s="5" t="str">
        <f>Source!B5307&amp;"|"&amp;Source!K5307</f>
        <v>CAMA|CAMP</v>
      </c>
      <c r="B5307" s="5">
        <f>IFERROR(VLOOKUP(Labs!A5307,Mapping!D:E,2,FALSE),0)</f>
        <v>0</v>
      </c>
      <c r="C5307" t="str">
        <f>Source!F5307</f>
        <v>Virology</v>
      </c>
      <c r="D5307" s="5" t="str">
        <f>Source!D5307</f>
        <v>Campylobacter jejuni IgA</v>
      </c>
      <c r="E5307" s="5" t="str">
        <f>Source!L5307</f>
        <v>Campylobacter jejuni serology</v>
      </c>
      <c r="F5307" s="5" t="e">
        <f>IF(ISBLANK(Source!E5307),NA(),Source!E5307)</f>
        <v>#N/A</v>
      </c>
      <c r="G5307" s="5">
        <f>Source!I5307</f>
        <v>1</v>
      </c>
      <c r="H5307" s="5" t="str">
        <f>IF(B5307&lt;&gt;0,NA(),Source!B5307)</f>
        <v>CAMA</v>
      </c>
      <c r="I5307" s="5">
        <f>VLOOKUP(H5307,Mapping!B:E,4,FALSE)</f>
        <v>0</v>
      </c>
      <c r="J5307" s="9" t="str">
        <f>VLOOKUP(H5307,Mapping!B:M,12,FALSE)</f>
        <v/>
      </c>
      <c r="K5307" s="5" t="str">
        <f>VLOOKUP(H5307,Mapping!B:H,7,FALSE)</f>
        <v>Campylobacter jejuni serology</v>
      </c>
      <c r="L5307" s="5" t="e">
        <f>IF(B5307&lt;&gt;0,B5307,IF(M5307=1,I5307,NA()))</f>
        <v>#N/A</v>
      </c>
      <c r="N5307" s="9" t="str">
        <f>IFERROR(VLOOKUP(Labs!A5307,Mapping!D:M,10,FALSE),0)</f>
        <v/>
      </c>
    </row>
    <row r="5308" spans="1:14" x14ac:dyDescent="0.25">
      <c r="A5308" s="5" t="str">
        <f>Source!B5308&amp;"|"&amp;Source!K5308</f>
        <v>CDT|CDT</v>
      </c>
      <c r="B5308" s="5">
        <f>IFERROR(VLOOKUP(Labs!A5308,Mapping!D:E,2,FALSE),0)</f>
        <v>0</v>
      </c>
      <c r="C5308" t="str">
        <f>Source!F5308</f>
        <v>Chem/Haem</v>
      </c>
      <c r="D5308" s="5" t="str">
        <f>Source!D5308</f>
        <v>CARBO DEFICIENT TRANSFERRIN</v>
      </c>
      <c r="E5308" s="5" t="str">
        <f>Source!L5308</f>
        <v>CARBO DEFICIENT TRANSFERRIN</v>
      </c>
      <c r="F5308" s="5" t="str">
        <f>IF(ISBLANK(Source!E5308),NA(),Source!E5308)</f>
        <v>%</v>
      </c>
      <c r="G5308" s="5">
        <f>Source!I5308</f>
        <v>1</v>
      </c>
      <c r="H5308" s="5" t="str">
        <f>IF(B5308&lt;&gt;0,NA(),Source!B5308)</f>
        <v>CDT</v>
      </c>
      <c r="I5308" s="5">
        <f>VLOOKUP(H5308,Mapping!B:E,4,FALSE)</f>
        <v>0</v>
      </c>
      <c r="J5308" s="9" t="str">
        <f>VLOOKUP(H5308,Mapping!B:M,12,FALSE)</f>
        <v/>
      </c>
      <c r="K5308" s="5" t="str">
        <f>VLOOKUP(H5308,Mapping!B:H,7,FALSE)</f>
        <v>CARBO DEFICIENT TRANSFERRIN</v>
      </c>
      <c r="L5308" s="5" t="e">
        <f>IF(B5308&lt;&gt;0,B5308,IF(M5308=1,I5308,NA()))</f>
        <v>#N/A</v>
      </c>
      <c r="N5308" s="9" t="str">
        <f>IFERROR(VLOOKUP(Labs!A5308,Mapping!D:M,10,FALSE),0)</f>
        <v/>
      </c>
    </row>
    <row r="5309" spans="1:14" x14ac:dyDescent="0.25">
      <c r="A5309" s="5" t="str">
        <f>Source!B5309&amp;"|"&amp;Source!K5309</f>
        <v>DAT1|DATE</v>
      </c>
      <c r="B5309" s="5">
        <f>IFERROR(VLOOKUP(Labs!A5309,Mapping!D:E,2,FALSE),0)</f>
        <v>0</v>
      </c>
      <c r="C5309" t="str">
        <f>Source!F5309</f>
        <v>Chem/Haem</v>
      </c>
      <c r="D5309" s="5" t="str">
        <f>Source!D5309</f>
        <v>URINE START DATE</v>
      </c>
      <c r="E5309" s="5" t="str">
        <f>Source!L5309</f>
        <v>URINE COLLECTION DURATION</v>
      </c>
      <c r="F5309" s="5" t="e">
        <f>IF(ISBLANK(Source!E5309),NA(),Source!E5309)</f>
        <v>#N/A</v>
      </c>
      <c r="G5309" s="5">
        <f>Source!I5309</f>
        <v>1</v>
      </c>
      <c r="H5309" s="5" t="str">
        <f>IF(B5309&lt;&gt;0,NA(),Source!B5309)</f>
        <v>DAT1</v>
      </c>
      <c r="I5309" s="5">
        <f>VLOOKUP(H5309,Mapping!B:E,4,FALSE)</f>
        <v>0</v>
      </c>
      <c r="J5309" s="9" t="str">
        <f>VLOOKUP(H5309,Mapping!B:M,12,FALSE)</f>
        <v/>
      </c>
      <c r="K5309" s="5" t="str">
        <f>VLOOKUP(H5309,Mapping!B:H,7,FALSE)</f>
        <v>URINE COLLECTION DURATION</v>
      </c>
      <c r="L5309" s="5" t="e">
        <f>IF(B5309&lt;&gt;0,B5309,IF(M5309=1,I5309,NA()))</f>
        <v>#N/A</v>
      </c>
      <c r="N5309" s="9" t="str">
        <f>IFERROR(VLOOKUP(Labs!A5309,Mapping!D:M,10,FALSE),0)</f>
        <v/>
      </c>
    </row>
    <row r="5310" spans="1:14" x14ac:dyDescent="0.25">
      <c r="A5310" s="5" t="str">
        <f>Source!B5310&amp;"|"&amp;Source!K5310</f>
        <v>GHAB|GHAB</v>
      </c>
      <c r="B5310" s="5">
        <f>IFERROR(VLOOKUP(Labs!A5310,Mapping!D:E,2,FALSE),0)</f>
        <v>0</v>
      </c>
      <c r="C5310" t="str">
        <f>Source!F5310</f>
        <v>Chem/Haem</v>
      </c>
      <c r="D5310" s="5" t="str">
        <f>Source!D5310</f>
        <v>GROWTH HORMONE ABS</v>
      </c>
      <c r="E5310" s="5" t="str">
        <f>Source!L5310</f>
        <v>GROWTH HORMONE ABS</v>
      </c>
      <c r="F5310" s="5" t="e">
        <f>IF(ISBLANK(Source!E5310),NA(),Source!E5310)</f>
        <v>#N/A</v>
      </c>
      <c r="G5310" s="5">
        <f>Source!I5310</f>
        <v>1</v>
      </c>
      <c r="H5310" s="5" t="str">
        <f>IF(B5310&lt;&gt;0,NA(),Source!B5310)</f>
        <v>GHAB</v>
      </c>
      <c r="I5310" s="5">
        <f>VLOOKUP(H5310,Mapping!B:E,4,FALSE)</f>
        <v>0</v>
      </c>
      <c r="J5310" s="9" t="str">
        <f>VLOOKUP(H5310,Mapping!B:M,12,FALSE)</f>
        <v/>
      </c>
      <c r="K5310" s="5" t="str">
        <f>VLOOKUP(H5310,Mapping!B:H,7,FALSE)</f>
        <v>GROWTH HORMONE ABS</v>
      </c>
      <c r="L5310" s="5" t="e">
        <f>IF(B5310&lt;&gt;0,B5310,IF(M5310=1,I5310,NA()))</f>
        <v>#N/A</v>
      </c>
      <c r="N5310" s="9" t="str">
        <f>IFERROR(VLOOKUP(Labs!A5310,Mapping!D:M,10,FALSE),0)</f>
        <v/>
      </c>
    </row>
    <row r="5311" spans="1:14" x14ac:dyDescent="0.25">
      <c r="A5311" s="5" t="str">
        <f>Source!B5311&amp;"|"&amp;Source!K5311</f>
        <v>24CY|24CY</v>
      </c>
      <c r="B5311" s="5">
        <f>IFERROR(VLOOKUP(Labs!A5311,Mapping!D:E,2,FALSE),0)</f>
        <v>0</v>
      </c>
      <c r="C5311" t="str">
        <f>Source!F5311</f>
        <v>Chem/Haem</v>
      </c>
      <c r="D5311" s="5" t="str">
        <f>Source!D5311</f>
        <v>URINE CYSTINE EXCRETION</v>
      </c>
      <c r="E5311" s="5" t="str">
        <f>Source!L5311</f>
        <v>24hr CYSTINE OUTPUT</v>
      </c>
      <c r="F5311" s="5" t="str">
        <f>IF(ISBLANK(Source!E5311),NA(),Source!E5311)</f>
        <v>umol/24h</v>
      </c>
      <c r="G5311" s="5">
        <f>Source!I5311</f>
        <v>1</v>
      </c>
      <c r="H5311" s="5" t="str">
        <f>IF(B5311&lt;&gt;0,NA(),Source!B5311)</f>
        <v>24CY</v>
      </c>
      <c r="I5311" s="5">
        <f>VLOOKUP(H5311,Mapping!B:E,4,FALSE)</f>
        <v>0</v>
      </c>
      <c r="J5311" s="9" t="str">
        <f>VLOOKUP(H5311,Mapping!B:M,12,FALSE)</f>
        <v/>
      </c>
      <c r="K5311" s="5" t="str">
        <f>VLOOKUP(H5311,Mapping!B:H,7,FALSE)</f>
        <v>24hr CYSTINE OUTPUT</v>
      </c>
      <c r="L5311" s="5" t="e">
        <f>IF(B5311&lt;&gt;0,B5311,IF(M5311=1,I5311,NA()))</f>
        <v>#N/A</v>
      </c>
      <c r="N5311" s="9" t="str">
        <f>IFERROR(VLOOKUP(Labs!A5311,Mapping!D:M,10,FALSE),0)</f>
        <v/>
      </c>
    </row>
    <row r="5312" spans="1:14" x14ac:dyDescent="0.25">
      <c r="A5312" s="5" t="str">
        <f>Source!B5312&amp;"|"&amp;Source!K5312</f>
        <v>ANDR|ANDR</v>
      </c>
      <c r="B5312" s="5">
        <f>IFERROR(VLOOKUP(Labs!A5312,Mapping!D:E,2,FALSE),0)</f>
        <v>0</v>
      </c>
      <c r="C5312" t="str">
        <f>Source!F5312</f>
        <v>Chem/Haem</v>
      </c>
      <c r="D5312" s="5" t="str">
        <f>Source!D5312</f>
        <v>ANDROSTENEDIONE</v>
      </c>
      <c r="E5312" s="5" t="str">
        <f>Source!L5312</f>
        <v>ANDROSTENEDIONE</v>
      </c>
      <c r="F5312" s="5" t="str">
        <f>IF(ISBLANK(Source!E5312),NA(),Source!E5312)</f>
        <v>nmol/L</v>
      </c>
      <c r="G5312" s="5">
        <f>Source!I5312</f>
        <v>1</v>
      </c>
      <c r="H5312" s="5" t="str">
        <f>IF(B5312&lt;&gt;0,NA(),Source!B5312)</f>
        <v>ANDR</v>
      </c>
      <c r="I5312" s="5">
        <f>VLOOKUP(H5312,Mapping!B:E,4,FALSE)</f>
        <v>0</v>
      </c>
      <c r="J5312" s="9" t="str">
        <f>VLOOKUP(H5312,Mapping!B:M,12,FALSE)</f>
        <v/>
      </c>
      <c r="K5312" s="5" t="str">
        <f>VLOOKUP(H5312,Mapping!B:H,7,FALSE)</f>
        <v>ANDROSTENEDIONE</v>
      </c>
      <c r="L5312" s="5" t="e">
        <f>IF(B5312&lt;&gt;0,B5312,IF(M5312=1,I5312,NA()))</f>
        <v>#N/A</v>
      </c>
      <c r="N5312" s="9" t="str">
        <f>IFERROR(VLOOKUP(Labs!A5312,Mapping!D:M,10,FALSE),0)</f>
        <v/>
      </c>
    </row>
    <row r="5313" spans="1:14" x14ac:dyDescent="0.25">
      <c r="A5313" s="5" t="str">
        <f>Source!B5313&amp;"|"&amp;Source!K5313</f>
        <v>ANTL|ANTH</v>
      </c>
      <c r="B5313" s="5">
        <f>IFERROR(VLOOKUP(Labs!A5313,Mapping!D:E,2,FALSE),0)</f>
        <v>0</v>
      </c>
      <c r="C5313" t="str">
        <f>Source!F5313</f>
        <v>Virology</v>
      </c>
      <c r="D5313" s="5" t="str">
        <f>Source!D5313</f>
        <v>Anti-LF IgG antibodies</v>
      </c>
      <c r="E5313" s="5" t="str">
        <f>Source!L5313</f>
        <v>B.anthracis investigation</v>
      </c>
      <c r="F5313" s="5" t="e">
        <f>IF(ISBLANK(Source!E5313),NA(),Source!E5313)</f>
        <v>#N/A</v>
      </c>
      <c r="G5313" s="5">
        <f>Source!I5313</f>
        <v>1</v>
      </c>
      <c r="H5313" s="5" t="str">
        <f>IF(B5313&lt;&gt;0,NA(),Source!B5313)</f>
        <v>ANTL</v>
      </c>
      <c r="I5313" s="5">
        <f>VLOOKUP(H5313,Mapping!B:E,4,FALSE)</f>
        <v>0</v>
      </c>
      <c r="J5313" s="9" t="str">
        <f>VLOOKUP(H5313,Mapping!B:M,12,FALSE)</f>
        <v/>
      </c>
      <c r="K5313" s="5" t="str">
        <f>VLOOKUP(H5313,Mapping!B:H,7,FALSE)</f>
        <v>B.anthracis investigation</v>
      </c>
      <c r="L5313" s="5" t="e">
        <f>IF(B5313&lt;&gt;0,B5313,IF(M5313=1,I5313,NA()))</f>
        <v>#N/A</v>
      </c>
      <c r="N5313" s="9" t="str">
        <f>IFERROR(VLOOKUP(Labs!A5313,Mapping!D:M,10,FALSE),0)</f>
        <v/>
      </c>
    </row>
    <row r="5314" spans="1:14" x14ac:dyDescent="0.25">
      <c r="A5314" s="5" t="str">
        <f>Source!B5314&amp;"|"&amp;Source!K5314</f>
        <v>CH|PCF</v>
      </c>
      <c r="B5314" s="5">
        <f>IFERROR(VLOOKUP(Labs!A5314,Mapping!D:E,2,FALSE),0)</f>
        <v>0</v>
      </c>
      <c r="C5314" t="str">
        <f>Source!F5314</f>
        <v>Non-Gynae Cytology</v>
      </c>
      <c r="D5314" s="5" t="str">
        <f>Source!D5314</f>
        <v>Clinical History</v>
      </c>
      <c r="E5314" s="5" t="str">
        <f>Source!L5314</f>
        <v>Pericardial Fluid</v>
      </c>
      <c r="F5314" s="5" t="e">
        <f>IF(ISBLANK(Source!E5314),NA(),Source!E5314)</f>
        <v>#N/A</v>
      </c>
      <c r="G5314" s="5">
        <f>Source!I5314</f>
        <v>1</v>
      </c>
      <c r="H5314" s="5" t="str">
        <f>IF(B5314&lt;&gt;0,NA(),Source!B5314)</f>
        <v>CH</v>
      </c>
      <c r="I5314" s="5">
        <f>VLOOKUP(H5314,Mapping!B:E,4,FALSE)</f>
        <v>0</v>
      </c>
      <c r="J5314" s="9" t="str">
        <f>VLOOKUP(H5314,Mapping!B:M,12,FALSE)</f>
        <v/>
      </c>
      <c r="K5314" s="5" t="str">
        <f>VLOOKUP(H5314,Mapping!B:H,7,FALSE)</f>
        <v>FNA Breast</v>
      </c>
      <c r="L5314" s="5" t="e">
        <f>IF(B5314&lt;&gt;0,B5314,IF(M5314=1,I5314,NA()))</f>
        <v>#N/A</v>
      </c>
      <c r="N5314" s="9">
        <f>IFERROR(VLOOKUP(Labs!A5314,Mapping!D:M,10,FALSE),0)</f>
        <v>0</v>
      </c>
    </row>
    <row r="5315" spans="1:14" x14ac:dyDescent="0.25">
      <c r="A5315" s="5" t="str">
        <f>Source!B5315&amp;"|"&amp;Source!K5315</f>
        <v>DHEA|DHEA</v>
      </c>
      <c r="B5315" s="5">
        <f>IFERROR(VLOOKUP(Labs!A5315,Mapping!D:E,2,FALSE),0)</f>
        <v>0</v>
      </c>
      <c r="C5315" t="str">
        <f>Source!F5315</f>
        <v>Chem/Haem</v>
      </c>
      <c r="D5315" s="5" t="str">
        <f>Source!D5315</f>
        <v>DHEAS</v>
      </c>
      <c r="E5315" s="5" t="str">
        <f>Source!L5315</f>
        <v>DHEAS</v>
      </c>
      <c r="F5315" s="5" t="str">
        <f>IF(ISBLANK(Source!E5315),NA(),Source!E5315)</f>
        <v>mcg/dL</v>
      </c>
      <c r="G5315" s="5">
        <f>Source!I5315</f>
        <v>1</v>
      </c>
      <c r="H5315" s="5" t="str">
        <f>IF(B5315&lt;&gt;0,NA(),Source!B5315)</f>
        <v>DHEA</v>
      </c>
      <c r="I5315" s="5">
        <f>VLOOKUP(H5315,Mapping!B:E,4,FALSE)</f>
        <v>0</v>
      </c>
      <c r="J5315" s="9" t="str">
        <f>VLOOKUP(H5315,Mapping!B:M,12,FALSE)</f>
        <v/>
      </c>
      <c r="K5315" s="5" t="str">
        <f>VLOOKUP(H5315,Mapping!B:H,7,FALSE)</f>
        <v>DHEAS</v>
      </c>
      <c r="L5315" s="5" t="e">
        <f>IF(B5315&lt;&gt;0,B5315,IF(M5315=1,I5315,NA()))</f>
        <v>#N/A</v>
      </c>
      <c r="N5315" s="9" t="str">
        <f>IFERROR(VLOOKUP(Labs!A5315,Mapping!D:M,10,FALSE),0)</f>
        <v/>
      </c>
    </row>
    <row r="5316" spans="1:14" x14ac:dyDescent="0.25">
      <c r="A5316" s="5" t="str">
        <f>Source!B5316&amp;"|"&amp;Source!K5316</f>
        <v>ECOL|ECOL</v>
      </c>
      <c r="B5316" s="5">
        <f>IFERROR(VLOOKUP(Labs!A5316,Mapping!D:E,2,FALSE),0)</f>
        <v>0</v>
      </c>
      <c r="C5316" t="str">
        <f>Source!F5316</f>
        <v>Virology</v>
      </c>
      <c r="D5316" s="5" t="str">
        <f>Source!D5316</f>
        <v>E.coli O157 serodiagnosis</v>
      </c>
      <c r="E5316" s="5" t="str">
        <f>Source!L5316</f>
        <v>E. coli O157 serodiagnosis</v>
      </c>
      <c r="F5316" s="5" t="e">
        <f>IF(ISBLANK(Source!E5316),NA(),Source!E5316)</f>
        <v>#N/A</v>
      </c>
      <c r="G5316" s="5">
        <f>Source!I5316</f>
        <v>1</v>
      </c>
      <c r="H5316" s="5" t="str">
        <f>IF(B5316&lt;&gt;0,NA(),Source!B5316)</f>
        <v>ECOL</v>
      </c>
      <c r="I5316" s="5">
        <f>VLOOKUP(H5316,Mapping!B:E,4,FALSE)</f>
        <v>0</v>
      </c>
      <c r="J5316" s="9" t="str">
        <f>VLOOKUP(H5316,Mapping!B:M,12,FALSE)</f>
        <v/>
      </c>
      <c r="K5316" s="5" t="str">
        <f>VLOOKUP(H5316,Mapping!B:H,7,FALSE)</f>
        <v>E. coli O157 serodiagnosis</v>
      </c>
      <c r="L5316" s="5" t="e">
        <f>IF(B5316&lt;&gt;0,B5316,IF(M5316=1,I5316,NA()))</f>
        <v>#N/A</v>
      </c>
      <c r="N5316" s="9" t="str">
        <f>IFERROR(VLOOKUP(Labs!A5316,Mapping!D:M,10,FALSE),0)</f>
        <v/>
      </c>
    </row>
    <row r="5317" spans="1:14" x14ac:dyDescent="0.25">
      <c r="A5317" s="5" t="str">
        <f>Source!B5317&amp;"|"&amp;Source!K5317</f>
        <v>ECP|ECP</v>
      </c>
      <c r="B5317" s="5">
        <f>IFERROR(VLOOKUP(Labs!A5317,Mapping!D:E,2,FALSE),0)</f>
        <v>0</v>
      </c>
      <c r="C5317" t="str">
        <f>Source!F5317</f>
        <v>Chem/Haem</v>
      </c>
      <c r="D5317" s="5" t="str">
        <f>Source!D5317</f>
        <v>EOSINOPHIL CATIONIC PROTEIN</v>
      </c>
      <c r="E5317" s="5" t="str">
        <f>Source!L5317</f>
        <v>EOSINOPHIL CATIONIC PROTEIN</v>
      </c>
      <c r="F5317" s="5" t="e">
        <f>IF(ISBLANK(Source!E5317),NA(),Source!E5317)</f>
        <v>#N/A</v>
      </c>
      <c r="G5317" s="5">
        <f>Source!I5317</f>
        <v>1</v>
      </c>
      <c r="H5317" s="5" t="str">
        <f>IF(B5317&lt;&gt;0,NA(),Source!B5317)</f>
        <v>ECP</v>
      </c>
      <c r="I5317" s="5">
        <f>VLOOKUP(H5317,Mapping!B:E,4,FALSE)</f>
        <v>0</v>
      </c>
      <c r="J5317" s="9" t="str">
        <f>VLOOKUP(H5317,Mapping!B:M,12,FALSE)</f>
        <v/>
      </c>
      <c r="K5317" s="5" t="str">
        <f>VLOOKUP(H5317,Mapping!B:H,7,FALSE)</f>
        <v>EOSINOPHIL CATIONIC PROTEIN</v>
      </c>
      <c r="L5317" s="5" t="e">
        <f>IF(B5317&lt;&gt;0,B5317,IF(M5317=1,I5317,NA()))</f>
        <v>#N/A</v>
      </c>
      <c r="N5317" s="9" t="str">
        <f>IFERROR(VLOOKUP(Labs!A5317,Mapping!D:M,10,FALSE),0)</f>
        <v/>
      </c>
    </row>
    <row r="5318" spans="1:14" x14ac:dyDescent="0.25">
      <c r="A5318" s="5" t="str">
        <f>Source!B5318&amp;"|"&amp;Source!K5318</f>
        <v>AT3|AT3Y</v>
      </c>
      <c r="B5318" s="5">
        <f>IFERROR(VLOOKUP(Labs!A5318,Mapping!D:E,2,FALSE),0)</f>
        <v>0</v>
      </c>
      <c r="C5318" t="str">
        <f>Source!F5318</f>
        <v>Chem/Haem</v>
      </c>
      <c r="D5318" s="5" t="str">
        <f>Source!D5318</f>
        <v>ATIII</v>
      </c>
      <c r="E5318" s="5" t="str">
        <f>Source!L5318</f>
        <v>ANTITHROMBIN III (YEOVIL)</v>
      </c>
      <c r="F5318" s="5" t="str">
        <f>IF(ISBLANK(Source!E5318),NA(),Source!E5318)</f>
        <v>iu/dl</v>
      </c>
      <c r="G5318" s="5">
        <f>Source!I5318</f>
        <v>1</v>
      </c>
      <c r="H5318" s="5" t="str">
        <f>IF(B5318&lt;&gt;0,NA(),Source!B5318)</f>
        <v>AT3</v>
      </c>
      <c r="I5318" s="5">
        <f>VLOOKUP(H5318,Mapping!B:E,4,FALSE)</f>
        <v>0</v>
      </c>
      <c r="J5318" s="9" t="str">
        <f>VLOOKUP(H5318,Mapping!B:M,12,FALSE)</f>
        <v/>
      </c>
      <c r="K5318" s="5" t="str">
        <f>VLOOKUP(H5318,Mapping!B:H,7,FALSE)</f>
        <v>THROMBOPHILIA SCREEN</v>
      </c>
      <c r="L5318" s="5" t="e">
        <f>IF(B5318&lt;&gt;0,B5318,IF(M5318=1,I5318,NA()))</f>
        <v>#N/A</v>
      </c>
      <c r="N5318" s="9">
        <f>IFERROR(VLOOKUP(Labs!A5318,Mapping!D:M,10,FALSE),0)</f>
        <v>0</v>
      </c>
    </row>
    <row r="5319" spans="1:14" x14ac:dyDescent="0.25">
      <c r="A5319" s="5" t="str">
        <f>Source!B5319&amp;"|"&amp;Source!K5319</f>
        <v>DHEA|DHEA</v>
      </c>
      <c r="B5319" s="5">
        <f>IFERROR(VLOOKUP(Labs!A5319,Mapping!D:E,2,FALSE),0)</f>
        <v>0</v>
      </c>
      <c r="C5319" t="str">
        <f>Source!F5319</f>
        <v>Chem/Haem</v>
      </c>
      <c r="D5319" s="5" t="str">
        <f>Source!D5319</f>
        <v>DHEAS</v>
      </c>
      <c r="E5319" s="5" t="str">
        <f>Source!L5319</f>
        <v>DHEAS</v>
      </c>
      <c r="F5319" s="5" t="str">
        <f>IF(ISBLANK(Source!E5319),NA(),Source!E5319)</f>
        <v>umol/l</v>
      </c>
      <c r="G5319" s="5">
        <f>Source!I5319</f>
        <v>1</v>
      </c>
      <c r="H5319" s="5" t="str">
        <f>IF(B5319&lt;&gt;0,NA(),Source!B5319)</f>
        <v>DHEA</v>
      </c>
      <c r="I5319" s="5">
        <f>VLOOKUP(H5319,Mapping!B:E,4,FALSE)</f>
        <v>0</v>
      </c>
      <c r="J5319" s="9" t="str">
        <f>VLOOKUP(H5319,Mapping!B:M,12,FALSE)</f>
        <v/>
      </c>
      <c r="K5319" s="5" t="str">
        <f>VLOOKUP(H5319,Mapping!B:H,7,FALSE)</f>
        <v>DHEAS</v>
      </c>
      <c r="L5319" s="5" t="e">
        <f>IF(B5319&lt;&gt;0,B5319,IF(M5319=1,I5319,NA()))</f>
        <v>#N/A</v>
      </c>
      <c r="N5319" s="9" t="str">
        <f>IFERROR(VLOOKUP(Labs!A5319,Mapping!D:M,10,FALSE),0)</f>
        <v/>
      </c>
    </row>
    <row r="5320" spans="1:14" x14ac:dyDescent="0.25">
      <c r="A5320" s="5" t="str">
        <f>Source!B5320&amp;"|"&amp;Source!K5320</f>
        <v>DHEA|DHEA</v>
      </c>
      <c r="B5320" s="5">
        <f>IFERROR(VLOOKUP(Labs!A5320,Mapping!D:E,2,FALSE),0)</f>
        <v>0</v>
      </c>
      <c r="C5320" t="str">
        <f>Source!F5320</f>
        <v>Chem/Haem</v>
      </c>
      <c r="D5320" s="5" t="str">
        <f>Source!D5320</f>
        <v>DHEAS</v>
      </c>
      <c r="E5320" s="5" t="str">
        <f>Source!L5320</f>
        <v>DHEAS</v>
      </c>
      <c r="F5320" s="5" t="str">
        <f>IF(ISBLANK(Source!E5320),NA(),Source!E5320)</f>
        <v>umol/l</v>
      </c>
      <c r="G5320" s="5">
        <f>Source!I5320</f>
        <v>1</v>
      </c>
      <c r="H5320" s="5" t="str">
        <f>IF(B5320&lt;&gt;0,NA(),Source!B5320)</f>
        <v>DHEA</v>
      </c>
      <c r="I5320" s="5">
        <f>VLOOKUP(H5320,Mapping!B:E,4,FALSE)</f>
        <v>0</v>
      </c>
      <c r="J5320" s="9" t="str">
        <f>VLOOKUP(H5320,Mapping!B:M,12,FALSE)</f>
        <v/>
      </c>
      <c r="K5320" s="5" t="str">
        <f>VLOOKUP(H5320,Mapping!B:H,7,FALSE)</f>
        <v>DHEAS</v>
      </c>
      <c r="L5320" s="5" t="e">
        <f>IF(B5320&lt;&gt;0,B5320,IF(M5320=1,I5320,NA()))</f>
        <v>#N/A</v>
      </c>
      <c r="N5320" s="9" t="str">
        <f>IFERROR(VLOOKUP(Labs!A5320,Mapping!D:M,10,FALSE),0)</f>
        <v/>
      </c>
    </row>
    <row r="5321" spans="1:14" x14ac:dyDescent="0.25">
      <c r="A5321" s="5" t="str">
        <f>Source!B5321&amp;"|"&amp;Source!K5321</f>
        <v>ALP|BONE</v>
      </c>
      <c r="B5321" s="5">
        <f>IFERROR(VLOOKUP(Labs!A5321,Mapping!D:E,2,FALSE),0)</f>
        <v>0</v>
      </c>
      <c r="C5321" t="str">
        <f>Source!F5321</f>
        <v>Chem/Haem</v>
      </c>
      <c r="D5321" s="5" t="str">
        <f>Source!D5321</f>
        <v>ALKALINE PHOSPHATASE</v>
      </c>
      <c r="E5321" s="5" t="str">
        <f>Source!L5321</f>
        <v>BONE PROFILE</v>
      </c>
      <c r="F5321" s="5" t="str">
        <f>IF(ISBLANK(Source!E5321),NA(),Source!E5321)</f>
        <v>u/L</v>
      </c>
      <c r="G5321" s="5">
        <f>Source!I5321</f>
        <v>1</v>
      </c>
      <c r="H5321" s="5" t="str">
        <f>IF(B5321&lt;&gt;0,NA(),Source!B5321)</f>
        <v>ALP</v>
      </c>
      <c r="I5321" s="5" t="str">
        <f>VLOOKUP(H5321,Mapping!B:E,4,FALSE)</f>
        <v>6768-6</v>
      </c>
      <c r="J5321" s="9" t="str">
        <f>VLOOKUP(H5321,Mapping!B:M,12,FALSE)</f>
        <v>Alkaline phosphatase [Enzymatic activity/volume] in Serum or Plasma</v>
      </c>
      <c r="K5321" s="5" t="str">
        <f>VLOOKUP(H5321,Mapping!B:H,7,FALSE)</f>
        <v>LIVER FUNCTION TEST</v>
      </c>
      <c r="L5321" s="5" t="e">
        <f>IF(B5321&lt;&gt;0,B5321,IF(M5321=1,I5321,NA()))</f>
        <v>#N/A</v>
      </c>
      <c r="N5321" s="9">
        <f>IFERROR(VLOOKUP(Labs!A5321,Mapping!D:M,10,FALSE),0)</f>
        <v>0</v>
      </c>
    </row>
    <row r="5322" spans="1:14" x14ac:dyDescent="0.25">
      <c r="A5322" s="5" t="str">
        <f>Source!B5322&amp;"|"&amp;Source!K5322</f>
        <v>ANTH|ANTH</v>
      </c>
      <c r="B5322" s="5">
        <f>IFERROR(VLOOKUP(Labs!A5322,Mapping!D:E,2,FALSE),0)</f>
        <v>0</v>
      </c>
      <c r="C5322" t="str">
        <f>Source!F5322</f>
        <v>Virology</v>
      </c>
      <c r="D5322" s="5" t="str">
        <f>Source!D5322</f>
        <v>B. anthracis investigation</v>
      </c>
      <c r="E5322" s="5" t="str">
        <f>Source!L5322</f>
        <v>B.anthracis investigation</v>
      </c>
      <c r="F5322" s="5" t="e">
        <f>IF(ISBLANK(Source!E5322),NA(),Source!E5322)</f>
        <v>#N/A</v>
      </c>
      <c r="G5322" s="5">
        <f>Source!I5322</f>
        <v>1</v>
      </c>
      <c r="H5322" s="5" t="str">
        <f>IF(B5322&lt;&gt;0,NA(),Source!B5322)</f>
        <v>ANTH</v>
      </c>
      <c r="I5322" s="5">
        <f>VLOOKUP(H5322,Mapping!B:E,4,FALSE)</f>
        <v>0</v>
      </c>
      <c r="J5322" s="9" t="str">
        <f>VLOOKUP(H5322,Mapping!B:M,12,FALSE)</f>
        <v/>
      </c>
      <c r="K5322" s="5" t="str">
        <f>VLOOKUP(H5322,Mapping!B:H,7,FALSE)</f>
        <v>B.anthracis investigation</v>
      </c>
      <c r="L5322" s="5" t="e">
        <f>IF(B5322&lt;&gt;0,B5322,IF(M5322=1,I5322,NA()))</f>
        <v>#N/A</v>
      </c>
      <c r="N5322" s="9" t="str">
        <f>IFERROR(VLOOKUP(Labs!A5322,Mapping!D:M,10,FALSE),0)</f>
        <v/>
      </c>
    </row>
    <row r="5323" spans="1:14" x14ac:dyDescent="0.25">
      <c r="A5323" s="5" t="str">
        <f>Source!B5323&amp;"|"&amp;Source!K5323</f>
        <v>ANTP|ANTH</v>
      </c>
      <c r="B5323" s="5">
        <f>IFERROR(VLOOKUP(Labs!A5323,Mapping!D:E,2,FALSE),0)</f>
        <v>0</v>
      </c>
      <c r="C5323" t="str">
        <f>Source!F5323</f>
        <v>Virology</v>
      </c>
      <c r="D5323" s="5" t="str">
        <f>Source!D5323</f>
        <v>Anti-PA IgG antibodies</v>
      </c>
      <c r="E5323" s="5" t="str">
        <f>Source!L5323</f>
        <v>B.anthracis investigation</v>
      </c>
      <c r="F5323" s="5" t="e">
        <f>IF(ISBLANK(Source!E5323),NA(),Source!E5323)</f>
        <v>#N/A</v>
      </c>
      <c r="G5323" s="5">
        <f>Source!I5323</f>
        <v>1</v>
      </c>
      <c r="H5323" s="5" t="str">
        <f>IF(B5323&lt;&gt;0,NA(),Source!B5323)</f>
        <v>ANTP</v>
      </c>
      <c r="I5323" s="5">
        <f>VLOOKUP(H5323,Mapping!B:E,4,FALSE)</f>
        <v>0</v>
      </c>
      <c r="J5323" s="9" t="str">
        <f>VLOOKUP(H5323,Mapping!B:M,12,FALSE)</f>
        <v/>
      </c>
      <c r="K5323" s="5" t="str">
        <f>VLOOKUP(H5323,Mapping!B:H,7,FALSE)</f>
        <v>B.anthracis investigation</v>
      </c>
      <c r="L5323" s="5" t="e">
        <f>IF(B5323&lt;&gt;0,B5323,IF(M5323=1,I5323,NA()))</f>
        <v>#N/A</v>
      </c>
      <c r="N5323" s="9" t="str">
        <f>IFERROR(VLOOKUP(Labs!A5323,Mapping!D:M,10,FALSE),0)</f>
        <v/>
      </c>
    </row>
    <row r="5324" spans="1:14" x14ac:dyDescent="0.25">
      <c r="A5324" s="5" t="str">
        <f>Source!B5324&amp;"|"&amp;Source!K5324</f>
        <v>EPCS|ENPS</v>
      </c>
      <c r="B5324" s="5">
        <f>IFERROR(VLOOKUP(Labs!A5324,Mapping!D:E,2,FALSE),0)</f>
        <v>0</v>
      </c>
      <c r="C5324" t="str">
        <f>Source!F5324</f>
        <v>Chem/Haem</v>
      </c>
      <c r="D5324" s="5" t="str">
        <f>Source!D5324</f>
        <v>Enterovirus PCR</v>
      </c>
      <c r="E5324" s="5" t="str">
        <f>Source!L5324</f>
        <v>Enterovirus PCR</v>
      </c>
      <c r="F5324" s="5" t="e">
        <f>IF(ISBLANK(Source!E5324),NA(),Source!E5324)</f>
        <v>#N/A</v>
      </c>
      <c r="G5324" s="5">
        <f>Source!I5324</f>
        <v>1</v>
      </c>
      <c r="H5324" s="5" t="str">
        <f>IF(B5324&lt;&gt;0,NA(),Source!B5324)</f>
        <v>EPCS</v>
      </c>
      <c r="I5324" s="5">
        <f>VLOOKUP(H5324,Mapping!B:E,4,FALSE)</f>
        <v>0</v>
      </c>
      <c r="J5324" s="9" t="str">
        <f>VLOOKUP(H5324,Mapping!B:M,12,FALSE)</f>
        <v/>
      </c>
      <c r="K5324" s="5" t="str">
        <f>VLOOKUP(H5324,Mapping!B:H,7,FALSE)</f>
        <v>Enterovirus PCR</v>
      </c>
      <c r="L5324" s="5" t="e">
        <f>IF(B5324&lt;&gt;0,B5324,IF(M5324=1,I5324,NA()))</f>
        <v>#N/A</v>
      </c>
      <c r="N5324" s="9" t="str">
        <f>IFERROR(VLOOKUP(Labs!A5324,Mapping!D:M,10,FALSE),0)</f>
        <v/>
      </c>
    </row>
    <row r="5325" spans="1:14" x14ac:dyDescent="0.25">
      <c r="A5325" s="5" t="str">
        <f>Source!B5325&amp;"|"&amp;Source!K5325</f>
        <v>CANL|CAND</v>
      </c>
      <c r="B5325" s="5">
        <f>IFERROR(VLOOKUP(Labs!A5325,Mapping!D:E,2,FALSE),0)</f>
        <v>0</v>
      </c>
      <c r="C5325" t="str">
        <f>Source!F5325</f>
        <v>Virology</v>
      </c>
      <c r="D5325" s="5" t="str">
        <f>Source!D5325</f>
        <v>C.ALBICANS (SOMATIC AG)</v>
      </c>
      <c r="E5325" s="5" t="str">
        <f>Source!L5325</f>
        <v>CANDIDA SEROLOGY</v>
      </c>
      <c r="F5325" s="5" t="e">
        <f>IF(ISBLANK(Source!E5325),NA(),Source!E5325)</f>
        <v>#N/A</v>
      </c>
      <c r="G5325" s="5">
        <f>Source!I5325</f>
        <v>1</v>
      </c>
      <c r="H5325" s="5" t="str">
        <f>IF(B5325&lt;&gt;0,NA(),Source!B5325)</f>
        <v>CANL</v>
      </c>
      <c r="I5325" s="5">
        <f>VLOOKUP(H5325,Mapping!B:E,4,FALSE)</f>
        <v>0</v>
      </c>
      <c r="J5325" s="9" t="str">
        <f>VLOOKUP(H5325,Mapping!B:M,12,FALSE)</f>
        <v/>
      </c>
      <c r="K5325" s="5" t="str">
        <f>VLOOKUP(H5325,Mapping!B:H,7,FALSE)</f>
        <v>CANDIDA SEROLOGY</v>
      </c>
      <c r="L5325" s="5" t="e">
        <f>IF(B5325&lt;&gt;0,B5325,IF(M5325=1,I5325,NA()))</f>
        <v>#N/A</v>
      </c>
      <c r="N5325" s="9" t="str">
        <f>IFERROR(VLOOKUP(Labs!A5325,Mapping!D:M,10,FALSE),0)</f>
        <v/>
      </c>
    </row>
    <row r="5326" spans="1:14" x14ac:dyDescent="0.25">
      <c r="A5326" s="5" t="str">
        <f>Source!B5326&amp;"|"&amp;Source!K5326</f>
        <v>CPAT|CER, VAG, VAU</v>
      </c>
      <c r="B5326" s="5">
        <f>IFERROR(VLOOKUP(Labs!A5326,Mapping!D:E,2,FALSE),0)</f>
        <v>0</v>
      </c>
      <c r="C5326" t="str">
        <f>Source!F5326</f>
        <v>Gynae Cytology</v>
      </c>
      <c r="D5326" s="5" t="str">
        <f>Source!D5326</f>
        <v>Cytological Pattern</v>
      </c>
      <c r="E5326" s="5" t="str">
        <f>Source!L5326</f>
        <v>Cervical smear, Vaginal smear, Vault smear</v>
      </c>
      <c r="F5326" s="5" t="e">
        <f>IF(ISBLANK(Source!E5326),NA(),Source!E5326)</f>
        <v>#N/A</v>
      </c>
      <c r="G5326" s="5">
        <f>Source!I5326</f>
        <v>1</v>
      </c>
      <c r="H5326" s="5" t="str">
        <f>IF(B5326&lt;&gt;0,NA(),Source!B5326)</f>
        <v>CPAT</v>
      </c>
      <c r="I5326" s="5" t="str">
        <f>VLOOKUP(H5326,Mapping!B:E,4,FALSE)</f>
        <v>33717-0</v>
      </c>
      <c r="J5326" s="9" t="str">
        <f>VLOOKUP(H5326,Mapping!B:M,12,FALSE)</f>
        <v/>
      </c>
      <c r="K5326" s="5" t="str">
        <f>VLOOKUP(H5326,Mapping!B:H,7,FALSE)</f>
        <v>Cervical smear</v>
      </c>
      <c r="L5326" s="5" t="e">
        <f>IF(B5326&lt;&gt;0,B5326,IF(M5326=1,I5326,NA()))</f>
        <v>#N/A</v>
      </c>
      <c r="N5326" s="9">
        <f>IFERROR(VLOOKUP(Labs!A5326,Mapping!D:M,10,FALSE),0)</f>
        <v>0</v>
      </c>
    </row>
    <row r="5327" spans="1:14" x14ac:dyDescent="0.25">
      <c r="A5327" s="5" t="str">
        <f>Source!B5327&amp;"|"&amp;Source!K5327</f>
        <v>CPAT|SB, ENDO</v>
      </c>
      <c r="B5327" s="5">
        <f>IFERROR(VLOOKUP(Labs!A5327,Mapping!D:E,2,FALSE),0)</f>
        <v>0</v>
      </c>
      <c r="C5327" t="str">
        <f>Source!F5327</f>
        <v>Gynae Cytology</v>
      </c>
      <c r="D5327" s="5" t="str">
        <f>Source!D5327</f>
        <v>Cytological Pattern</v>
      </c>
      <c r="E5327" s="5" t="str">
        <f>Source!L5327</f>
        <v>Spatula and brush, Endocervical smear</v>
      </c>
      <c r="F5327" s="5" t="e">
        <f>IF(ISBLANK(Source!E5327),NA(),Source!E5327)</f>
        <v>#N/A</v>
      </c>
      <c r="G5327" s="5">
        <f>Source!I5327</f>
        <v>1</v>
      </c>
      <c r="H5327" s="5" t="str">
        <f>IF(B5327&lt;&gt;0,NA(),Source!B5327)</f>
        <v>CPAT</v>
      </c>
      <c r="I5327" s="5" t="str">
        <f>VLOOKUP(H5327,Mapping!B:E,4,FALSE)</f>
        <v>33717-0</v>
      </c>
      <c r="J5327" s="9" t="str">
        <f>VLOOKUP(H5327,Mapping!B:M,12,FALSE)</f>
        <v/>
      </c>
      <c r="K5327" s="5" t="str">
        <f>VLOOKUP(H5327,Mapping!B:H,7,FALSE)</f>
        <v>Cervical smear</v>
      </c>
      <c r="L5327" s="5" t="e">
        <f>IF(B5327&lt;&gt;0,B5327,IF(M5327=1,I5327,NA()))</f>
        <v>#N/A</v>
      </c>
      <c r="N5327" s="9">
        <f>IFERROR(VLOOKUP(Labs!A5327,Mapping!D:M,10,FALSE),0)</f>
        <v>0</v>
      </c>
    </row>
    <row r="5328" spans="1:14" x14ac:dyDescent="0.25">
      <c r="A5328" s="5" t="str">
        <f>Source!B5328&amp;"|"&amp;Source!K5328</f>
        <v>FL19|FL19</v>
      </c>
      <c r="B5328" s="5">
        <f>IFERROR(VLOOKUP(Labs!A5328,Mapping!D:E,2,FALSE),0)</f>
        <v>0</v>
      </c>
      <c r="C5328" t="str">
        <f>Source!F5328</f>
        <v>Chem/Haem</v>
      </c>
      <c r="D5328" s="5" t="str">
        <f>Source!D5328</f>
        <v>FLUID CA 19-9</v>
      </c>
      <c r="E5328" s="5" t="str">
        <f>Source!L5328</f>
        <v>FLUID CA 19-9</v>
      </c>
      <c r="F5328" s="5" t="str">
        <f>IF(ISBLANK(Source!E5328),NA(),Source!E5328)</f>
        <v>u/l</v>
      </c>
      <c r="G5328" s="5">
        <f>Source!I5328</f>
        <v>1</v>
      </c>
      <c r="H5328" s="5" t="str">
        <f>IF(B5328&lt;&gt;0,NA(),Source!B5328)</f>
        <v>FL19</v>
      </c>
      <c r="I5328" s="5">
        <f>VLOOKUP(H5328,Mapping!B:E,4,FALSE)</f>
        <v>0</v>
      </c>
      <c r="J5328" s="9" t="str">
        <f>VLOOKUP(H5328,Mapping!B:M,12,FALSE)</f>
        <v/>
      </c>
      <c r="K5328" s="5" t="str">
        <f>VLOOKUP(H5328,Mapping!B:H,7,FALSE)</f>
        <v>FLUID CA 19-9</v>
      </c>
      <c r="L5328" s="5" t="e">
        <f>IF(B5328&lt;&gt;0,B5328,IF(M5328=1,I5328,NA()))</f>
        <v>#N/A</v>
      </c>
      <c r="N5328" s="9" t="str">
        <f>IFERROR(VLOOKUP(Labs!A5328,Mapping!D:M,10,FALSE),0)</f>
        <v/>
      </c>
    </row>
    <row r="5329" spans="1:14" x14ac:dyDescent="0.25">
      <c r="A5329" s="5" t="str">
        <f>Source!B5329&amp;"|"&amp;Source!K5329</f>
        <v>DATM|TXRPR</v>
      </c>
      <c r="B5329" s="5">
        <f>IFERROR(VLOOKUP(Labs!A5329,Mapping!D:E,2,FALSE),0)</f>
        <v>0</v>
      </c>
      <c r="C5329" t="str">
        <f>Source!F5329</f>
        <v>Blood Transfusion</v>
      </c>
      <c r="D5329" s="5" t="str">
        <f>Source!D5329</f>
        <v>DAT</v>
      </c>
      <c r="E5329" s="5" t="str">
        <f>Source!L5329</f>
        <v>PRE TRANSFUSION REACTION</v>
      </c>
      <c r="F5329" s="5" t="e">
        <f>IF(ISBLANK(Source!E5329),NA(),Source!E5329)</f>
        <v>#N/A</v>
      </c>
      <c r="G5329" s="5">
        <f>Source!I5329</f>
        <v>1</v>
      </c>
      <c r="H5329" s="5" t="str">
        <f>IF(B5329&lt;&gt;0,NA(),Source!B5329)</f>
        <v>DATM</v>
      </c>
      <c r="I5329" s="5">
        <f>VLOOKUP(H5329,Mapping!B:E,4,FALSE)</f>
        <v>0</v>
      </c>
      <c r="J5329" s="9" t="str">
        <f>VLOOKUP(H5329,Mapping!B:M,12,FALSE)</f>
        <v/>
      </c>
      <c r="K5329" s="5" t="str">
        <f>VLOOKUP(H5329,Mapping!B:H,7,FALSE)</f>
        <v>DIRECT ANTIGLOBULIN TEST</v>
      </c>
      <c r="L5329" s="5" t="e">
        <f>IF(B5329&lt;&gt;0,B5329,IF(M5329=1,I5329,NA()))</f>
        <v>#N/A</v>
      </c>
      <c r="N5329" s="9">
        <f>IFERROR(VLOOKUP(Labs!A5329,Mapping!D:M,10,FALSE),0)</f>
        <v>0</v>
      </c>
    </row>
    <row r="5330" spans="1:14" x14ac:dyDescent="0.25">
      <c r="A5330" s="5" t="str">
        <f>Source!B5330&amp;"|"&amp;Source!K5330</f>
        <v>24OX|24OX</v>
      </c>
      <c r="B5330" s="5">
        <f>IFERROR(VLOOKUP(Labs!A5330,Mapping!D:E,2,FALSE),0)</f>
        <v>0</v>
      </c>
      <c r="C5330" t="str">
        <f>Source!F5330</f>
        <v>Chem/Haem</v>
      </c>
      <c r="D5330" s="5" t="str">
        <f>Source!D5330</f>
        <v>24hr OXALATE OUTPUT</v>
      </c>
      <c r="E5330" s="5" t="str">
        <f>Source!L5330</f>
        <v>24hr OXALATE OUTPUT</v>
      </c>
      <c r="F5330" s="5" t="str">
        <f>IF(ISBLANK(Source!E5330),NA(),Source!E5330)</f>
        <v>mmol/24h</v>
      </c>
      <c r="G5330" s="5">
        <f>Source!I5330</f>
        <v>1</v>
      </c>
      <c r="H5330" s="5" t="str">
        <f>IF(B5330&lt;&gt;0,NA(),Source!B5330)</f>
        <v>24OX</v>
      </c>
      <c r="I5330" s="5">
        <f>VLOOKUP(H5330,Mapping!B:E,4,FALSE)</f>
        <v>0</v>
      </c>
      <c r="J5330" s="9" t="str">
        <f>VLOOKUP(H5330,Mapping!B:M,12,FALSE)</f>
        <v/>
      </c>
      <c r="K5330" s="5" t="str">
        <f>VLOOKUP(H5330,Mapping!B:H,7,FALSE)</f>
        <v>24hr OXALATE OUTPUT</v>
      </c>
      <c r="L5330" s="5" t="e">
        <f>IF(B5330&lt;&gt;0,B5330,IF(M5330=1,I5330,NA()))</f>
        <v>#N/A</v>
      </c>
      <c r="N5330" s="9" t="str">
        <f>IFERROR(VLOOKUP(Labs!A5330,Mapping!D:M,10,FALSE),0)</f>
        <v/>
      </c>
    </row>
    <row r="5331" spans="1:14" x14ac:dyDescent="0.25">
      <c r="A5331" s="5" t="str">
        <f>Source!B5331&amp;"|"&amp;Source!K5331</f>
        <v>ATP|PNUC</v>
      </c>
      <c r="B5331" s="5">
        <f>IFERROR(VLOOKUP(Labs!A5331,Mapping!D:E,2,FALSE),0)</f>
        <v>0</v>
      </c>
      <c r="C5331" t="str">
        <f>Source!F5331</f>
        <v>Chem/Haem</v>
      </c>
      <c r="D5331" s="5" t="str">
        <f>Source!D5331</f>
        <v>PLATELET ATP</v>
      </c>
      <c r="E5331" s="5" t="str">
        <f>Source!L5331</f>
        <v>PLATELET ADP</v>
      </c>
      <c r="F5331" s="5" t="str">
        <f>IF(ISBLANK(Source!E5331),NA(),Source!E5331)</f>
        <v>pM10*9/L</v>
      </c>
      <c r="G5331" s="5">
        <f>Source!I5331</f>
        <v>1</v>
      </c>
      <c r="H5331" s="5" t="str">
        <f>IF(B5331&lt;&gt;0,NA(),Source!B5331)</f>
        <v>ATP</v>
      </c>
      <c r="I5331" s="5">
        <f>VLOOKUP(H5331,Mapping!B:E,4,FALSE)</f>
        <v>0</v>
      </c>
      <c r="J5331" s="9" t="str">
        <f>VLOOKUP(H5331,Mapping!B:M,12,FALSE)</f>
        <v/>
      </c>
      <c r="K5331" s="5" t="str">
        <f>VLOOKUP(H5331,Mapping!B:H,7,FALSE)</f>
        <v>PLATELET ADP</v>
      </c>
      <c r="L5331" s="5" t="e">
        <f>IF(B5331&lt;&gt;0,B5331,IF(M5331=1,I5331,NA()))</f>
        <v>#N/A</v>
      </c>
      <c r="N5331" s="9" t="str">
        <f>IFERROR(VLOOKUP(Labs!A5331,Mapping!D:M,10,FALSE),0)</f>
        <v/>
      </c>
    </row>
    <row r="5332" spans="1:14" x14ac:dyDescent="0.25">
      <c r="A5332" s="5" t="str">
        <f>Source!B5332&amp;"|"&amp;Source!K5332</f>
        <v>CIT|UCIT</v>
      </c>
      <c r="B5332" s="5">
        <f>IFERROR(VLOOKUP(Labs!A5332,Mapping!D:E,2,FALSE),0)</f>
        <v>0</v>
      </c>
      <c r="C5332" t="str">
        <f>Source!F5332</f>
        <v>Chem/Haem</v>
      </c>
      <c r="D5332" s="5" t="str">
        <f>Source!D5332</f>
        <v>URINE CITRATE</v>
      </c>
      <c r="E5332" s="5" t="str">
        <f>Source!L5332</f>
        <v>RANDOM URINE CITRATE</v>
      </c>
      <c r="F5332" s="5" t="str">
        <f>IF(ISBLANK(Source!E5332),NA(),Source!E5332)</f>
        <v>mmol/L</v>
      </c>
      <c r="G5332" s="5">
        <f>Source!I5332</f>
        <v>1</v>
      </c>
      <c r="H5332" s="5" t="str">
        <f>IF(B5332&lt;&gt;0,NA(),Source!B5332)</f>
        <v>CIT</v>
      </c>
      <c r="I5332" s="5">
        <f>VLOOKUP(H5332,Mapping!B:E,4,FALSE)</f>
        <v>0</v>
      </c>
      <c r="J5332" s="9" t="str">
        <f>VLOOKUP(H5332,Mapping!B:M,12,FALSE)</f>
        <v/>
      </c>
      <c r="K5332" s="5" t="str">
        <f>VLOOKUP(H5332,Mapping!B:H,7,FALSE)</f>
        <v>24hr CITRATE OUTPUT</v>
      </c>
      <c r="L5332" s="5" t="e">
        <f>IF(B5332&lt;&gt;0,B5332,IF(M5332=1,I5332,NA()))</f>
        <v>#N/A</v>
      </c>
      <c r="N5332" s="9">
        <f>IFERROR(VLOOKUP(Labs!A5332,Mapping!D:M,10,FALSE),0)</f>
        <v>0</v>
      </c>
    </row>
    <row r="5333" spans="1:14" x14ac:dyDescent="0.25">
      <c r="A5333" s="5" t="str">
        <f>Source!B5333&amp;"|"&amp;Source!K5333</f>
        <v>DHEA|DHEA</v>
      </c>
      <c r="B5333" s="5">
        <f>IFERROR(VLOOKUP(Labs!A5333,Mapping!D:E,2,FALSE),0)</f>
        <v>0</v>
      </c>
      <c r="C5333" t="str">
        <f>Source!F5333</f>
        <v>Chem/Haem</v>
      </c>
      <c r="D5333" s="5" t="str">
        <f>Source!D5333</f>
        <v>DHEAS</v>
      </c>
      <c r="E5333" s="5" t="str">
        <f>Source!L5333</f>
        <v>DHEAS</v>
      </c>
      <c r="F5333" s="5" t="str">
        <f>IF(ISBLANK(Source!E5333),NA(),Source!E5333)</f>
        <v>umol/L</v>
      </c>
      <c r="G5333" s="5">
        <f>Source!I5333</f>
        <v>1</v>
      </c>
      <c r="H5333" s="5" t="str">
        <f>IF(B5333&lt;&gt;0,NA(),Source!B5333)</f>
        <v>DHEA</v>
      </c>
      <c r="I5333" s="5">
        <f>VLOOKUP(H5333,Mapping!B:E,4,FALSE)</f>
        <v>0</v>
      </c>
      <c r="J5333" s="9" t="str">
        <f>VLOOKUP(H5333,Mapping!B:M,12,FALSE)</f>
        <v/>
      </c>
      <c r="K5333" s="5" t="str">
        <f>VLOOKUP(H5333,Mapping!B:H,7,FALSE)</f>
        <v>DHEAS</v>
      </c>
      <c r="L5333" s="5" t="e">
        <f>IF(B5333&lt;&gt;0,B5333,IF(M5333=1,I5333,NA()))</f>
        <v>#N/A</v>
      </c>
      <c r="N5333" s="9" t="str">
        <f>IFERROR(VLOOKUP(Labs!A5333,Mapping!D:M,10,FALSE),0)</f>
        <v/>
      </c>
    </row>
    <row r="5334" spans="1:14" x14ac:dyDescent="0.25">
      <c r="A5334" s="5" t="str">
        <f>Source!B5334&amp;"|"&amp;Source!K5334</f>
        <v>DPCR|ARBO</v>
      </c>
      <c r="B5334" s="5">
        <f>IFERROR(VLOOKUP(Labs!A5334,Mapping!D:E,2,FALSE),0)</f>
        <v>0</v>
      </c>
      <c r="C5334" t="str">
        <f>Source!F5334</f>
        <v>Virology</v>
      </c>
      <c r="D5334" s="5" t="str">
        <f>Source!D5334</f>
        <v>Dengue PCR</v>
      </c>
      <c r="E5334" s="5" t="str">
        <f>Source!L5334</f>
        <v>ARBOVIRUS</v>
      </c>
      <c r="F5334" s="5" t="e">
        <f>IF(ISBLANK(Source!E5334),NA(),Source!E5334)</f>
        <v>#N/A</v>
      </c>
      <c r="G5334" s="5">
        <f>Source!I5334</f>
        <v>1</v>
      </c>
      <c r="H5334" s="5" t="str">
        <f>IF(B5334&lt;&gt;0,NA(),Source!B5334)</f>
        <v>DPCR</v>
      </c>
      <c r="I5334" s="5">
        <f>VLOOKUP(H5334,Mapping!B:E,4,FALSE)</f>
        <v>0</v>
      </c>
      <c r="J5334" s="9" t="str">
        <f>VLOOKUP(H5334,Mapping!B:M,12,FALSE)</f>
        <v/>
      </c>
      <c r="K5334" s="5" t="str">
        <f>VLOOKUP(H5334,Mapping!B:H,7,FALSE)</f>
        <v>Arbovirus Serology</v>
      </c>
      <c r="L5334" s="5" t="e">
        <f>IF(B5334&lt;&gt;0,B5334,IF(M5334=1,I5334,NA()))</f>
        <v>#N/A</v>
      </c>
      <c r="N5334" s="9" t="str">
        <f>IFERROR(VLOOKUP(Labs!A5334,Mapping!D:M,10,FALSE),0)</f>
        <v/>
      </c>
    </row>
    <row r="5335" spans="1:14" x14ac:dyDescent="0.25">
      <c r="A5335" s="5" t="str">
        <f>Source!B5335&amp;"|"&amp;Source!K5335</f>
        <v>A1AG|A1AG</v>
      </c>
      <c r="B5335" s="5">
        <f>IFERROR(VLOOKUP(Labs!A5335,Mapping!D:E,2,FALSE),0)</f>
        <v>0</v>
      </c>
      <c r="C5335" t="str">
        <f>Source!F5335</f>
        <v>Chem/Haem</v>
      </c>
      <c r="D5335" s="5" t="str">
        <f>Source!D5335</f>
        <v>ALPHA 1 ACID GLYCOPROTEIN</v>
      </c>
      <c r="E5335" s="5" t="str">
        <f>Source!L5335</f>
        <v>ALPHA 1 ACID GLYCOPROTEIN</v>
      </c>
      <c r="F5335" s="5" t="str">
        <f>IF(ISBLANK(Source!E5335),NA(),Source!E5335)</f>
        <v>g/l</v>
      </c>
      <c r="G5335" s="5">
        <f>Source!I5335</f>
        <v>1</v>
      </c>
      <c r="H5335" s="5" t="str">
        <f>IF(B5335&lt;&gt;0,NA(),Source!B5335)</f>
        <v>A1AG</v>
      </c>
      <c r="I5335" s="5">
        <f>VLOOKUP(H5335,Mapping!B:E,4,FALSE)</f>
        <v>0</v>
      </c>
      <c r="J5335" s="9" t="str">
        <f>VLOOKUP(H5335,Mapping!B:M,12,FALSE)</f>
        <v/>
      </c>
      <c r="K5335" s="5" t="str">
        <f>VLOOKUP(H5335,Mapping!B:H,7,FALSE)</f>
        <v>ALPHA 1 ACID GLYCOPROTEIN</v>
      </c>
      <c r="L5335" s="5" t="e">
        <f>IF(B5335&lt;&gt;0,B5335,IF(M5335=1,I5335,NA()))</f>
        <v>#N/A</v>
      </c>
      <c r="N5335" s="9" t="str">
        <f>IFERROR(VLOOKUP(Labs!A5335,Mapping!D:M,10,FALSE),0)</f>
        <v/>
      </c>
    </row>
    <row r="5336" spans="1:14" x14ac:dyDescent="0.25">
      <c r="A5336" s="5" t="str">
        <f>Source!B5336&amp;"|"&amp;Source!K5336</f>
        <v>CASH|CASH</v>
      </c>
      <c r="B5336" s="5">
        <f>IFERROR(VLOOKUP(Labs!A5336,Mapping!D:E,2,FALSE),0)</f>
        <v>0</v>
      </c>
      <c r="C5336" t="str">
        <f>Source!F5336</f>
        <v>Chem/Haem</v>
      </c>
      <c r="D5336" s="5" t="str">
        <f>Source!D5336</f>
        <v>SP IGE CASHEW NUT</v>
      </c>
      <c r="E5336" s="5" t="str">
        <f>Source!L5336</f>
        <v>SP IGE CASHEW</v>
      </c>
      <c r="F5336" s="5" t="e">
        <f>IF(ISBLANK(Source!E5336),NA(),Source!E5336)</f>
        <v>#N/A</v>
      </c>
      <c r="G5336" s="5">
        <f>Source!I5336</f>
        <v>1</v>
      </c>
      <c r="H5336" s="5" t="str">
        <f>IF(B5336&lt;&gt;0,NA(),Source!B5336)</f>
        <v>CASH</v>
      </c>
      <c r="I5336" s="5">
        <f>VLOOKUP(H5336,Mapping!B:E,4,FALSE)</f>
        <v>0</v>
      </c>
      <c r="J5336" s="9" t="str">
        <f>VLOOKUP(H5336,Mapping!B:M,12,FALSE)</f>
        <v/>
      </c>
      <c r="K5336" s="5" t="str">
        <f>VLOOKUP(H5336,Mapping!B:H,7,FALSE)</f>
        <v>SP IGE CASHEW</v>
      </c>
      <c r="L5336" s="5" t="e">
        <f>IF(B5336&lt;&gt;0,B5336,IF(M5336=1,I5336,NA()))</f>
        <v>#N/A</v>
      </c>
      <c r="N5336" s="9" t="str">
        <f>IFERROR(VLOOKUP(Labs!A5336,Mapping!D:M,10,FALSE),0)</f>
        <v/>
      </c>
    </row>
    <row r="5337" spans="1:14" x14ac:dyDescent="0.25">
      <c r="A5337" s="5" t="str">
        <f>Source!B5337&amp;"|"&amp;Source!K5337</f>
        <v>CH|CSF</v>
      </c>
      <c r="B5337" s="5">
        <f>IFERROR(VLOOKUP(Labs!A5337,Mapping!D:E,2,FALSE),0)</f>
        <v>0</v>
      </c>
      <c r="C5337" t="str">
        <f>Source!F5337</f>
        <v>Non-Gynae Cytology</v>
      </c>
      <c r="D5337" s="5" t="str">
        <f>Source!D5337</f>
        <v>Clinical History</v>
      </c>
      <c r="E5337" s="5" t="str">
        <f>Source!L5337</f>
        <v>CSF</v>
      </c>
      <c r="F5337" s="5" t="e">
        <f>IF(ISBLANK(Source!E5337),NA(),Source!E5337)</f>
        <v>#N/A</v>
      </c>
      <c r="G5337" s="5">
        <f>Source!I5337</f>
        <v>1</v>
      </c>
      <c r="H5337" s="5" t="str">
        <f>IF(B5337&lt;&gt;0,NA(),Source!B5337)</f>
        <v>CH</v>
      </c>
      <c r="I5337" s="5">
        <f>VLOOKUP(H5337,Mapping!B:E,4,FALSE)</f>
        <v>0</v>
      </c>
      <c r="J5337" s="9" t="str">
        <f>VLOOKUP(H5337,Mapping!B:M,12,FALSE)</f>
        <v/>
      </c>
      <c r="K5337" s="5" t="str">
        <f>VLOOKUP(H5337,Mapping!B:H,7,FALSE)</f>
        <v>FNA Breast</v>
      </c>
      <c r="L5337" s="5" t="e">
        <f>IF(B5337&lt;&gt;0,B5337,IF(M5337=1,I5337,NA()))</f>
        <v>#N/A</v>
      </c>
      <c r="N5337" s="9">
        <f>IFERROR(VLOOKUP(Labs!A5337,Mapping!D:M,10,FALSE),0)</f>
        <v>0</v>
      </c>
    </row>
    <row r="5338" spans="1:14" x14ac:dyDescent="0.25">
      <c r="A5338" s="5" t="str">
        <f>Source!B5338&amp;"|"&amp;Source!K5338</f>
        <v>CKMB|CKMB</v>
      </c>
      <c r="B5338" s="5">
        <f>IFERROR(VLOOKUP(Labs!A5338,Mapping!D:E,2,FALSE),0)</f>
        <v>0</v>
      </c>
      <c r="C5338" t="str">
        <f>Source!F5338</f>
        <v>Chem/Haem</v>
      </c>
      <c r="D5338" s="5" t="str">
        <f>Source!D5338</f>
        <v>CKMB ISOENZYME</v>
      </c>
      <c r="E5338" s="5" t="str">
        <f>Source!L5338</f>
        <v>CKMB ISOENZYME</v>
      </c>
      <c r="F5338" s="5" t="str">
        <f>IF(ISBLANK(Source!E5338),NA(),Source!E5338)</f>
        <v>U/L</v>
      </c>
      <c r="G5338" s="5">
        <f>Source!I5338</f>
        <v>1</v>
      </c>
      <c r="H5338" s="5" t="str">
        <f>IF(B5338&lt;&gt;0,NA(),Source!B5338)</f>
        <v>CKMB</v>
      </c>
      <c r="I5338" s="5">
        <f>VLOOKUP(H5338,Mapping!B:E,4,FALSE)</f>
        <v>0</v>
      </c>
      <c r="J5338" s="9" t="str">
        <f>VLOOKUP(H5338,Mapping!B:M,12,FALSE)</f>
        <v/>
      </c>
      <c r="K5338" s="5" t="str">
        <f>VLOOKUP(H5338,Mapping!B:H,7,FALSE)</f>
        <v>CKMB ISOENZYME</v>
      </c>
      <c r="L5338" s="5" t="e">
        <f>IF(B5338&lt;&gt;0,B5338,IF(M5338=1,I5338,NA()))</f>
        <v>#N/A</v>
      </c>
      <c r="N5338" s="9" t="str">
        <f>IFERROR(VLOOKUP(Labs!A5338,Mapping!D:M,10,FALSE),0)</f>
        <v/>
      </c>
    </row>
    <row r="5339" spans="1:14" x14ac:dyDescent="0.25">
      <c r="A5339" s="5" t="str">
        <f>Source!B5339&amp;"|"&amp;Source!K5339</f>
        <v>CPAT|VUL</v>
      </c>
      <c r="B5339" s="5">
        <f>IFERROR(VLOOKUP(Labs!A5339,Mapping!D:E,2,FALSE),0)</f>
        <v>0</v>
      </c>
      <c r="C5339" t="str">
        <f>Source!F5339</f>
        <v>Gynae Cytology</v>
      </c>
      <c r="D5339" s="5" t="str">
        <f>Source!D5339</f>
        <v>Cytological Pattern</v>
      </c>
      <c r="E5339" s="5" t="str">
        <f>Source!L5339</f>
        <v>Vulval smear</v>
      </c>
      <c r="F5339" s="5" t="e">
        <f>IF(ISBLANK(Source!E5339),NA(),Source!E5339)</f>
        <v>#N/A</v>
      </c>
      <c r="G5339" s="5">
        <f>Source!I5339</f>
        <v>1</v>
      </c>
      <c r="H5339" s="5" t="str">
        <f>IF(B5339&lt;&gt;0,NA(),Source!B5339)</f>
        <v>CPAT</v>
      </c>
      <c r="I5339" s="5" t="str">
        <f>VLOOKUP(H5339,Mapping!B:E,4,FALSE)</f>
        <v>33717-0</v>
      </c>
      <c r="J5339" s="9" t="str">
        <f>VLOOKUP(H5339,Mapping!B:M,12,FALSE)</f>
        <v/>
      </c>
      <c r="K5339" s="5" t="str">
        <f>VLOOKUP(H5339,Mapping!B:H,7,FALSE)</f>
        <v>Cervical smear</v>
      </c>
      <c r="L5339" s="5" t="e">
        <f>IF(B5339&lt;&gt;0,B5339,IF(M5339=1,I5339,NA()))</f>
        <v>#N/A</v>
      </c>
      <c r="N5339" s="9">
        <f>IFERROR(VLOOKUP(Labs!A5339,Mapping!D:M,10,FALSE),0)</f>
        <v>0</v>
      </c>
    </row>
    <row r="5340" spans="1:14" x14ac:dyDescent="0.25">
      <c r="A5340" s="5" t="str">
        <f>Source!B5340&amp;"|"&amp;Source!K5340</f>
        <v>AAA|STRE</v>
      </c>
      <c r="B5340" s="5">
        <f>IFERROR(VLOOKUP(Labs!A5340,Mapping!D:E,2,FALSE),0)</f>
        <v>0</v>
      </c>
      <c r="C5340" t="str">
        <f>Source!F5340</f>
        <v>Chem/Haem</v>
      </c>
      <c r="D5340" s="5" t="str">
        <f>Source!D5340</f>
        <v>Antibiotic Assay</v>
      </c>
      <c r="E5340" s="5" t="str">
        <f>Source!L5340</f>
        <v>Streptomycin level</v>
      </c>
      <c r="F5340" s="5" t="e">
        <f>IF(ISBLANK(Source!E5340),NA(),Source!E5340)</f>
        <v>#N/A</v>
      </c>
      <c r="G5340" s="5">
        <f>Source!I5340</f>
        <v>1</v>
      </c>
      <c r="H5340" s="5" t="str">
        <f>IF(B5340&lt;&gt;0,NA(),Source!B5340)</f>
        <v>AAA</v>
      </c>
      <c r="I5340" s="5">
        <f>VLOOKUP(H5340,Mapping!B:E,4,FALSE)</f>
        <v>0</v>
      </c>
      <c r="J5340" s="9" t="str">
        <f>VLOOKUP(H5340,Mapping!B:M,12,FALSE)</f>
        <v/>
      </c>
      <c r="K5340" s="5" t="str">
        <f>VLOOKUP(H5340,Mapping!B:H,7,FALSE)</f>
        <v>Teicoplanin level</v>
      </c>
      <c r="L5340" s="5" t="e">
        <f>IF(B5340&lt;&gt;0,B5340,IF(M5340=1,I5340,NA()))</f>
        <v>#N/A</v>
      </c>
      <c r="N5340" s="9">
        <f>IFERROR(VLOOKUP(Labs!A5340,Mapping!D:M,10,FALSE),0)</f>
        <v>0</v>
      </c>
    </row>
    <row r="5341" spans="1:14" x14ac:dyDescent="0.25">
      <c r="A5341" s="5" t="str">
        <f>Source!B5341&amp;"|"&amp;Source!K5341</f>
        <v>CAMM|CAMP</v>
      </c>
      <c r="B5341" s="5">
        <f>IFERROR(VLOOKUP(Labs!A5341,Mapping!D:E,2,FALSE),0)</f>
        <v>0</v>
      </c>
      <c r="C5341" t="str">
        <f>Source!F5341</f>
        <v>Virology</v>
      </c>
      <c r="D5341" s="5" t="str">
        <f>Source!D5341</f>
        <v>Campylobacter jejuni IgM</v>
      </c>
      <c r="E5341" s="5" t="str">
        <f>Source!L5341</f>
        <v>Campylobacter jejuni serology</v>
      </c>
      <c r="F5341" s="5" t="e">
        <f>IF(ISBLANK(Source!E5341),NA(),Source!E5341)</f>
        <v>#N/A</v>
      </c>
      <c r="G5341" s="5">
        <f>Source!I5341</f>
        <v>1</v>
      </c>
      <c r="H5341" s="5" t="str">
        <f>IF(B5341&lt;&gt;0,NA(),Source!B5341)</f>
        <v>CAMM</v>
      </c>
      <c r="I5341" s="5">
        <f>VLOOKUP(H5341,Mapping!B:E,4,FALSE)</f>
        <v>0</v>
      </c>
      <c r="J5341" s="9" t="str">
        <f>VLOOKUP(H5341,Mapping!B:M,12,FALSE)</f>
        <v/>
      </c>
      <c r="K5341" s="5" t="str">
        <f>VLOOKUP(H5341,Mapping!B:H,7,FALSE)</f>
        <v>Campylobacter jejuni serology</v>
      </c>
      <c r="L5341" s="5" t="e">
        <f>IF(B5341&lt;&gt;0,B5341,IF(M5341=1,I5341,NA()))</f>
        <v>#N/A</v>
      </c>
      <c r="N5341" s="9" t="str">
        <f>IFERROR(VLOOKUP(Labs!A5341,Mapping!D:M,10,FALSE),0)</f>
        <v/>
      </c>
    </row>
    <row r="5342" spans="1:14" x14ac:dyDescent="0.25">
      <c r="A5342" s="5" t="str">
        <f>Source!B5342&amp;"|"&amp;Source!K5342</f>
        <v>CON2|OSF</v>
      </c>
      <c r="B5342" s="5">
        <f>IFERROR(VLOOKUP(Labs!A5342,Mapping!D:E,2,FALSE),0)</f>
        <v>0</v>
      </c>
      <c r="C5342" t="str">
        <f>Source!F5342</f>
        <v>Chem/Haem</v>
      </c>
      <c r="D5342" s="5" t="str">
        <f>Source!D5342</f>
        <v>CONTROL (INCUBATED)</v>
      </c>
      <c r="E5342" s="5" t="str">
        <f>Source!L5342</f>
        <v>OSMOTIC FRAGILITY</v>
      </c>
      <c r="F5342" s="5" t="str">
        <f>IF(ISBLANK(Source!E5342),NA(),Source!E5342)</f>
        <v>g/l NaCL</v>
      </c>
      <c r="G5342" s="5">
        <f>Source!I5342</f>
        <v>1</v>
      </c>
      <c r="H5342" s="5" t="str">
        <f>IF(B5342&lt;&gt;0,NA(),Source!B5342)</f>
        <v>CON2</v>
      </c>
      <c r="I5342" s="5">
        <f>VLOOKUP(H5342,Mapping!B:E,4,FALSE)</f>
        <v>0</v>
      </c>
      <c r="J5342" s="9" t="str">
        <f>VLOOKUP(H5342,Mapping!B:M,12,FALSE)</f>
        <v/>
      </c>
      <c r="K5342" s="5" t="str">
        <f>VLOOKUP(H5342,Mapping!B:H,7,FALSE)</f>
        <v>OSMOTIC FRAGILITY</v>
      </c>
      <c r="L5342" s="5" t="e">
        <f>IF(B5342&lt;&gt;0,B5342,IF(M5342=1,I5342,NA()))</f>
        <v>#N/A</v>
      </c>
      <c r="N5342" s="9">
        <f>IFERROR(VLOOKUP(Labs!A5342,Mapping!D:M,10,FALSE),0)</f>
        <v>0</v>
      </c>
    </row>
    <row r="5343" spans="1:14" x14ac:dyDescent="0.25">
      <c r="A5343" s="5" t="str">
        <f>Source!B5343&amp;"|"&amp;Source!K5343</f>
        <v>16S|16S</v>
      </c>
      <c r="B5343" s="5">
        <f>IFERROR(VLOOKUP(Labs!A5343,Mapping!D:E,2,FALSE),0)</f>
        <v>0</v>
      </c>
      <c r="C5343" t="str">
        <f>Source!F5343</f>
        <v>Microbiology</v>
      </c>
      <c r="D5343" s="5" t="str">
        <f>Source!D5343</f>
        <v>16S PCR:</v>
      </c>
      <c r="E5343" s="5" t="str">
        <f>Source!L5343</f>
        <v>16s PCR</v>
      </c>
      <c r="F5343" s="5" t="e">
        <f>IF(ISBLANK(Source!E5343),NA(),Source!E5343)</f>
        <v>#N/A</v>
      </c>
      <c r="G5343" s="5">
        <f>Source!I5343</f>
        <v>1</v>
      </c>
      <c r="H5343" s="5" t="str">
        <f>IF(B5343&lt;&gt;0,NA(),Source!B5343)</f>
        <v>16S</v>
      </c>
      <c r="I5343" s="5">
        <f>VLOOKUP(H5343,Mapping!B:E,4,FALSE)</f>
        <v>0</v>
      </c>
      <c r="J5343" s="9" t="str">
        <f>VLOOKUP(H5343,Mapping!B:M,12,FALSE)</f>
        <v/>
      </c>
      <c r="K5343" s="5" t="str">
        <f>VLOOKUP(H5343,Mapping!B:H,7,FALSE)</f>
        <v>BACTERIAL IDENT. SERVICE</v>
      </c>
      <c r="L5343" s="5" t="e">
        <f>IF(B5343&lt;&gt;0,B5343,IF(M5343=1,I5343,NA()))</f>
        <v>#N/A</v>
      </c>
      <c r="N5343" s="9" t="str">
        <f>IFERROR(VLOOKUP(Labs!A5343,Mapping!D:M,10,FALSE),0)</f>
        <v/>
      </c>
    </row>
    <row r="5344" spans="1:14" x14ac:dyDescent="0.25">
      <c r="A5344" s="5" t="str">
        <f>Source!B5344&amp;"|"&amp;Source!K5344</f>
        <v>A13I|AD13</v>
      </c>
      <c r="B5344" s="5">
        <f>IFERROR(VLOOKUP(Labs!A5344,Mapping!D:E,2,FALSE),0)</f>
        <v>0</v>
      </c>
      <c r="C5344" t="str">
        <f>Source!F5344</f>
        <v>Chem/Haem</v>
      </c>
      <c r="D5344" s="5" t="str">
        <f>Source!D5344</f>
        <v>IgG ANTI-ADAMTS13 ASSAY</v>
      </c>
      <c r="E5344" s="5" t="str">
        <f>Source!L5344</f>
        <v>ADAMTS 13 ASSAY</v>
      </c>
      <c r="F5344" s="5" t="str">
        <f>IF(ISBLANK(Source!E5344),NA(),Source!E5344)</f>
        <v>%</v>
      </c>
      <c r="G5344" s="5">
        <f>Source!I5344</f>
        <v>1</v>
      </c>
      <c r="H5344" s="5" t="str">
        <f>IF(B5344&lt;&gt;0,NA(),Source!B5344)</f>
        <v>A13I</v>
      </c>
      <c r="I5344" s="5">
        <f>VLOOKUP(H5344,Mapping!B:E,4,FALSE)</f>
        <v>0</v>
      </c>
      <c r="J5344" s="9" t="str">
        <f>VLOOKUP(H5344,Mapping!B:M,12,FALSE)</f>
        <v/>
      </c>
      <c r="K5344" s="5" t="str">
        <f>VLOOKUP(H5344,Mapping!B:H,7,FALSE)</f>
        <v>ADAMTS 13 ASSAY</v>
      </c>
      <c r="L5344" s="5" t="e">
        <f>IF(B5344&lt;&gt;0,B5344,IF(M5344=1,I5344,NA()))</f>
        <v>#N/A</v>
      </c>
      <c r="N5344" s="9" t="str">
        <f>IFERROR(VLOOKUP(Labs!A5344,Mapping!D:M,10,FALSE),0)</f>
        <v/>
      </c>
    </row>
    <row r="5345" spans="1:14" x14ac:dyDescent="0.25">
      <c r="A5345" s="5" t="str">
        <f>Source!B5345&amp;"|"&amp;Source!K5345</f>
        <v>ANDR|ANDR</v>
      </c>
      <c r="B5345" s="5">
        <f>IFERROR(VLOOKUP(Labs!A5345,Mapping!D:E,2,FALSE),0)</f>
        <v>0</v>
      </c>
      <c r="C5345" t="str">
        <f>Source!F5345</f>
        <v>Chem/Haem</v>
      </c>
      <c r="D5345" s="5" t="str">
        <f>Source!D5345</f>
        <v>ANDROSTENEDIONE</v>
      </c>
      <c r="E5345" s="5" t="str">
        <f>Source!L5345</f>
        <v>ANDROSTENEDIONE</v>
      </c>
      <c r="F5345" s="5" t="str">
        <f>IF(ISBLANK(Source!E5345),NA(),Source!E5345)</f>
        <v>nmol/L</v>
      </c>
      <c r="G5345" s="5">
        <f>Source!I5345</f>
        <v>1</v>
      </c>
      <c r="H5345" s="5" t="str">
        <f>IF(B5345&lt;&gt;0,NA(),Source!B5345)</f>
        <v>ANDR</v>
      </c>
      <c r="I5345" s="5">
        <f>VLOOKUP(H5345,Mapping!B:E,4,FALSE)</f>
        <v>0</v>
      </c>
      <c r="J5345" s="9" t="str">
        <f>VLOOKUP(H5345,Mapping!B:M,12,FALSE)</f>
        <v/>
      </c>
      <c r="K5345" s="5" t="str">
        <f>VLOOKUP(H5345,Mapping!B:H,7,FALSE)</f>
        <v>ANDROSTENEDIONE</v>
      </c>
      <c r="L5345" s="5" t="e">
        <f>IF(B5345&lt;&gt;0,B5345,IF(M5345=1,I5345,NA()))</f>
        <v>#N/A</v>
      </c>
      <c r="N5345" s="9" t="str">
        <f>IFERROR(VLOOKUP(Labs!A5345,Mapping!D:M,10,FALSE),0)</f>
        <v/>
      </c>
    </row>
    <row r="5346" spans="1:14" x14ac:dyDescent="0.25">
      <c r="A5346" s="5" t="str">
        <f>Source!B5346&amp;"|"&amp;Source!K5346</f>
        <v>C199|C199</v>
      </c>
      <c r="B5346" s="5">
        <f>IFERROR(VLOOKUP(Labs!A5346,Mapping!D:E,2,FALSE),0)</f>
        <v>0</v>
      </c>
      <c r="C5346" t="str">
        <f>Source!F5346</f>
        <v>Chem/Haem</v>
      </c>
      <c r="D5346" s="5" t="str">
        <f>Source!D5346</f>
        <v>CA 199</v>
      </c>
      <c r="E5346" s="5" t="str">
        <f>Source!L5346</f>
        <v>CA 19-9</v>
      </c>
      <c r="F5346" s="5" t="str">
        <f>IF(ISBLANK(Source!E5346),NA(),Source!E5346)</f>
        <v>KU/L</v>
      </c>
      <c r="G5346" s="5">
        <f>Source!I5346</f>
        <v>1</v>
      </c>
      <c r="H5346" s="5" t="str">
        <f>IF(B5346&lt;&gt;0,NA(),Source!B5346)</f>
        <v>C199</v>
      </c>
      <c r="I5346" s="5">
        <f>VLOOKUP(H5346,Mapping!B:E,4,FALSE)</f>
        <v>0</v>
      </c>
      <c r="J5346" s="9" t="str">
        <f>VLOOKUP(H5346,Mapping!B:M,12,FALSE)</f>
        <v/>
      </c>
      <c r="K5346" s="5" t="str">
        <f>VLOOKUP(H5346,Mapping!B:H,7,FALSE)</f>
        <v>CA 19-9</v>
      </c>
      <c r="L5346" s="5" t="e">
        <f>IF(B5346&lt;&gt;0,B5346,IF(M5346=1,I5346,NA()))</f>
        <v>#N/A</v>
      </c>
      <c r="N5346" s="9" t="str">
        <f>IFERROR(VLOOKUP(Labs!A5346,Mapping!D:M,10,FALSE),0)</f>
        <v/>
      </c>
    </row>
    <row r="5347" spans="1:14" x14ac:dyDescent="0.25">
      <c r="A5347" s="5" t="str">
        <f>Source!B5347&amp;"|"&amp;Source!K5347</f>
        <v>CANP|CAND</v>
      </c>
      <c r="B5347" s="5">
        <f>IFERROR(VLOOKUP(Labs!A5347,Mapping!D:E,2,FALSE),0)</f>
        <v>0</v>
      </c>
      <c r="C5347" t="str">
        <f>Source!F5347</f>
        <v>Virology</v>
      </c>
      <c r="D5347" s="5" t="str">
        <f>Source!D5347</f>
        <v>C.PARAPSILOSIS (SOMATIC AG)</v>
      </c>
      <c r="E5347" s="5" t="str">
        <f>Source!L5347</f>
        <v>CANDIDA SEROLOGY</v>
      </c>
      <c r="F5347" s="5" t="e">
        <f>IF(ISBLANK(Source!E5347),NA(),Source!E5347)</f>
        <v>#N/A</v>
      </c>
      <c r="G5347" s="5">
        <f>Source!I5347</f>
        <v>1</v>
      </c>
      <c r="H5347" s="5" t="str">
        <f>IF(B5347&lt;&gt;0,NA(),Source!B5347)</f>
        <v>CANP</v>
      </c>
      <c r="I5347" s="5">
        <f>VLOOKUP(H5347,Mapping!B:E,4,FALSE)</f>
        <v>0</v>
      </c>
      <c r="J5347" s="9" t="str">
        <f>VLOOKUP(H5347,Mapping!B:M,12,FALSE)</f>
        <v/>
      </c>
      <c r="K5347" s="5" t="str">
        <f>VLOOKUP(H5347,Mapping!B:H,7,FALSE)</f>
        <v>CANDIDA SEROLOGY</v>
      </c>
      <c r="L5347" s="5" t="e">
        <f>IF(B5347&lt;&gt;0,B5347,IF(M5347=1,I5347,NA()))</f>
        <v>#N/A</v>
      </c>
      <c r="N5347" s="9" t="str">
        <f>IFERROR(VLOOKUP(Labs!A5347,Mapping!D:M,10,FALSE),0)</f>
        <v/>
      </c>
    </row>
    <row r="5348" spans="1:14" x14ac:dyDescent="0.25">
      <c r="A5348" s="5" t="str">
        <f>Source!B5348&amp;"|"&amp;Source!K5348</f>
        <v>EPCT|ENPT</v>
      </c>
      <c r="B5348" s="5">
        <f>IFERROR(VLOOKUP(Labs!A5348,Mapping!D:E,2,FALSE),0)</f>
        <v>0</v>
      </c>
      <c r="C5348" t="str">
        <f>Source!F5348</f>
        <v>Chem/Haem</v>
      </c>
      <c r="D5348" s="5" t="str">
        <f>Source!D5348</f>
        <v>Enterovirus PCR</v>
      </c>
      <c r="E5348" s="5" t="str">
        <f>Source!L5348</f>
        <v>Enterovirus PCR</v>
      </c>
      <c r="F5348" s="5" t="e">
        <f>IF(ISBLANK(Source!E5348),NA(),Source!E5348)</f>
        <v>#N/A</v>
      </c>
      <c r="G5348" s="5">
        <f>Source!I5348</f>
        <v>1</v>
      </c>
      <c r="H5348" s="5" t="str">
        <f>IF(B5348&lt;&gt;0,NA(),Source!B5348)</f>
        <v>EPCT</v>
      </c>
      <c r="I5348" s="5">
        <f>VLOOKUP(H5348,Mapping!B:E,4,FALSE)</f>
        <v>0</v>
      </c>
      <c r="J5348" s="9" t="str">
        <f>VLOOKUP(H5348,Mapping!B:M,12,FALSE)</f>
        <v/>
      </c>
      <c r="K5348" s="5" t="str">
        <f>VLOOKUP(H5348,Mapping!B:H,7,FALSE)</f>
        <v>Enterovirus PCR</v>
      </c>
      <c r="L5348" s="5" t="e">
        <f>IF(B5348&lt;&gt;0,B5348,IF(M5348=1,I5348,NA()))</f>
        <v>#N/A</v>
      </c>
      <c r="N5348" s="9" t="str">
        <f>IFERROR(VLOOKUP(Labs!A5348,Mapping!D:M,10,FALSE),0)</f>
        <v/>
      </c>
    </row>
    <row r="5349" spans="1:14" x14ac:dyDescent="0.25">
      <c r="A5349" s="5" t="str">
        <f>Source!B5349&amp;"|"&amp;Source!K5349</f>
        <v>HANT|HANT</v>
      </c>
      <c r="B5349" s="5">
        <f>IFERROR(VLOOKUP(Labs!A5349,Mapping!D:E,2,FALSE),0)</f>
        <v>0</v>
      </c>
      <c r="C5349" t="str">
        <f>Source!F5349</f>
        <v>Chem/Haem</v>
      </c>
      <c r="D5349" s="5" t="str">
        <f>Source!D5349</f>
        <v>Hantavirus Serology:</v>
      </c>
      <c r="E5349" s="5" t="str">
        <f>Source!L5349</f>
        <v>Hantavirus Serology</v>
      </c>
      <c r="F5349" s="5" t="e">
        <f>IF(ISBLANK(Source!E5349),NA(),Source!E5349)</f>
        <v>#N/A</v>
      </c>
      <c r="G5349" s="5">
        <f>Source!I5349</f>
        <v>1</v>
      </c>
      <c r="H5349" s="5" t="str">
        <f>IF(B5349&lt;&gt;0,NA(),Source!B5349)</f>
        <v>HANT</v>
      </c>
      <c r="I5349" s="5">
        <f>VLOOKUP(H5349,Mapping!B:E,4,FALSE)</f>
        <v>0</v>
      </c>
      <c r="J5349" s="9" t="str">
        <f>VLOOKUP(H5349,Mapping!B:M,12,FALSE)</f>
        <v/>
      </c>
      <c r="K5349" s="5" t="str">
        <f>VLOOKUP(H5349,Mapping!B:H,7,FALSE)</f>
        <v>Hantavirus serology</v>
      </c>
      <c r="L5349" s="5" t="e">
        <f>IF(B5349&lt;&gt;0,B5349,IF(M5349=1,I5349,NA()))</f>
        <v>#N/A</v>
      </c>
      <c r="N5349" s="9" t="str">
        <f>IFERROR(VLOOKUP(Labs!A5349,Mapping!D:M,10,FALSE),0)</f>
        <v/>
      </c>
    </row>
    <row r="5350" spans="1:14" x14ac:dyDescent="0.25">
      <c r="A5350" s="5" t="str">
        <f>Source!B5350&amp;"|"&amp;Source!K5350</f>
        <v>ADP|PNUC</v>
      </c>
      <c r="B5350" s="5">
        <f>IFERROR(VLOOKUP(Labs!A5350,Mapping!D:E,2,FALSE),0)</f>
        <v>0</v>
      </c>
      <c r="C5350" t="str">
        <f>Source!F5350</f>
        <v>Chem/Haem</v>
      </c>
      <c r="D5350" s="5" t="str">
        <f>Source!D5350</f>
        <v>PLATELET ADP</v>
      </c>
      <c r="E5350" s="5" t="str">
        <f>Source!L5350</f>
        <v>PLATELET ADP</v>
      </c>
      <c r="F5350" s="5" t="str">
        <f>IF(ISBLANK(Source!E5350),NA(),Source!E5350)</f>
        <v>pM10*9/L</v>
      </c>
      <c r="G5350" s="5">
        <f>Source!I5350</f>
        <v>1</v>
      </c>
      <c r="H5350" s="5" t="str">
        <f>IF(B5350&lt;&gt;0,NA(),Source!B5350)</f>
        <v>ADP</v>
      </c>
      <c r="I5350" s="5">
        <f>VLOOKUP(H5350,Mapping!B:E,4,FALSE)</f>
        <v>0</v>
      </c>
      <c r="J5350" s="9" t="str">
        <f>VLOOKUP(H5350,Mapping!B:M,12,FALSE)</f>
        <v/>
      </c>
      <c r="K5350" s="5" t="str">
        <f>VLOOKUP(H5350,Mapping!B:H,7,FALSE)</f>
        <v>PLATELET ADP</v>
      </c>
      <c r="L5350" s="5" t="e">
        <f>IF(B5350&lt;&gt;0,B5350,IF(M5350=1,I5350,NA()))</f>
        <v>#N/A</v>
      </c>
      <c r="N5350" s="9" t="str">
        <f>IFERROR(VLOOKUP(Labs!A5350,Mapping!D:M,10,FALSE),0)</f>
        <v/>
      </c>
    </row>
    <row r="5351" spans="1:14" x14ac:dyDescent="0.25">
      <c r="A5351" s="5" t="str">
        <f>Source!B5351&amp;"|"&amp;Source!K5351</f>
        <v>C153|C153</v>
      </c>
      <c r="B5351" s="5">
        <f>IFERROR(VLOOKUP(Labs!A5351,Mapping!D:E,2,FALSE),0)</f>
        <v>0</v>
      </c>
      <c r="C5351" t="str">
        <f>Source!F5351</f>
        <v>Chem/Haem</v>
      </c>
      <c r="D5351" s="5" t="str">
        <f>Source!D5351</f>
        <v>CA 153</v>
      </c>
      <c r="E5351" s="5" t="str">
        <f>Source!L5351</f>
        <v>CA 153</v>
      </c>
      <c r="F5351" s="5" t="str">
        <f>IF(ISBLANK(Source!E5351),NA(),Source!E5351)</f>
        <v>U/ml</v>
      </c>
      <c r="G5351" s="5">
        <f>Source!I5351</f>
        <v>1</v>
      </c>
      <c r="H5351" s="5" t="str">
        <f>IF(B5351&lt;&gt;0,NA(),Source!B5351)</f>
        <v>C153</v>
      </c>
      <c r="I5351" s="5">
        <f>VLOOKUP(H5351,Mapping!B:E,4,FALSE)</f>
        <v>0</v>
      </c>
      <c r="J5351" s="9" t="str">
        <f>VLOOKUP(H5351,Mapping!B:M,12,FALSE)</f>
        <v/>
      </c>
      <c r="K5351" s="5" t="str">
        <f>VLOOKUP(H5351,Mapping!B:H,7,FALSE)</f>
        <v>CA 153</v>
      </c>
      <c r="L5351" s="5" t="e">
        <f>IF(B5351&lt;&gt;0,B5351,IF(M5351=1,I5351,NA()))</f>
        <v>#N/A</v>
      </c>
      <c r="N5351" s="9" t="str">
        <f>IFERROR(VLOOKUP(Labs!A5351,Mapping!D:M,10,FALSE),0)</f>
        <v/>
      </c>
    </row>
    <row r="5352" spans="1:14" x14ac:dyDescent="0.25">
      <c r="A5352" s="5" t="str">
        <f>Source!B5352&amp;"|"&amp;Source!K5352</f>
        <v>CH|UC, SEFB</v>
      </c>
      <c r="B5352" s="5">
        <f>IFERROR(VLOOKUP(Labs!A5352,Mapping!D:E,2,FALSE),0)</f>
        <v>0</v>
      </c>
      <c r="C5352" t="str">
        <f>Source!F5352</f>
        <v>Non-Gynae Cytology</v>
      </c>
      <c r="D5352" s="5" t="str">
        <f>Source!D5352</f>
        <v>Clinical History</v>
      </c>
      <c r="E5352" s="5" t="str">
        <f>Source!L5352</f>
        <v>Urine Clear, Serous fluid bstain</v>
      </c>
      <c r="F5352" s="5" t="e">
        <f>IF(ISBLANK(Source!E5352),NA(),Source!E5352)</f>
        <v>#N/A</v>
      </c>
      <c r="G5352" s="5">
        <f>Source!I5352</f>
        <v>1</v>
      </c>
      <c r="H5352" s="5" t="str">
        <f>IF(B5352&lt;&gt;0,NA(),Source!B5352)</f>
        <v>CH</v>
      </c>
      <c r="I5352" s="5">
        <f>VLOOKUP(H5352,Mapping!B:E,4,FALSE)</f>
        <v>0</v>
      </c>
      <c r="J5352" s="9" t="str">
        <f>VLOOKUP(H5352,Mapping!B:M,12,FALSE)</f>
        <v/>
      </c>
      <c r="K5352" s="5" t="str">
        <f>VLOOKUP(H5352,Mapping!B:H,7,FALSE)</f>
        <v>FNA Breast</v>
      </c>
      <c r="L5352" s="5" t="e">
        <f>IF(B5352&lt;&gt;0,B5352,IF(M5352=1,I5352,NA()))</f>
        <v>#N/A</v>
      </c>
      <c r="N5352" s="9">
        <f>IFERROR(VLOOKUP(Labs!A5352,Mapping!D:M,10,FALSE),0)</f>
        <v>0</v>
      </c>
    </row>
    <row r="5353" spans="1:14" x14ac:dyDescent="0.25">
      <c r="A5353" s="5" t="str">
        <f>Source!B5353&amp;"|"&amp;Source!K5353</f>
        <v>CTCR|UCIT</v>
      </c>
      <c r="B5353" s="5">
        <f>IFERROR(VLOOKUP(Labs!A5353,Mapping!D:E,2,FALSE),0)</f>
        <v>0</v>
      </c>
      <c r="C5353" t="str">
        <f>Source!F5353</f>
        <v>Chem/Haem</v>
      </c>
      <c r="D5353" s="5" t="str">
        <f>Source!D5353</f>
        <v>URINE CITRATE/CREATININE RATIO</v>
      </c>
      <c r="E5353" s="5" t="str">
        <f>Source!L5353</f>
        <v>RANDOM URINE CITRATE</v>
      </c>
      <c r="F5353" s="5" t="str">
        <f>IF(ISBLANK(Source!E5353),NA(),Source!E5353)</f>
        <v>mmol/mmol</v>
      </c>
      <c r="G5353" s="5">
        <f>Source!I5353</f>
        <v>1</v>
      </c>
      <c r="H5353" s="5" t="str">
        <f>IF(B5353&lt;&gt;0,NA(),Source!B5353)</f>
        <v>CTCR</v>
      </c>
      <c r="I5353" s="5">
        <f>VLOOKUP(H5353,Mapping!B:E,4,FALSE)</f>
        <v>0</v>
      </c>
      <c r="J5353" s="9" t="str">
        <f>VLOOKUP(H5353,Mapping!B:M,12,FALSE)</f>
        <v/>
      </c>
      <c r="K5353" s="5" t="str">
        <f>VLOOKUP(H5353,Mapping!B:H,7,FALSE)</f>
        <v>RANDOM URINE CITRATE</v>
      </c>
      <c r="L5353" s="5" t="e">
        <f>IF(B5353&lt;&gt;0,B5353,IF(M5353=1,I5353,NA()))</f>
        <v>#N/A</v>
      </c>
      <c r="N5353" s="9" t="str">
        <f>IFERROR(VLOOKUP(Labs!A5353,Mapping!D:M,10,FALSE),0)</f>
        <v/>
      </c>
    </row>
    <row r="5354" spans="1:14" x14ac:dyDescent="0.25">
      <c r="A5354" s="5" t="str">
        <f>Source!B5354&amp;"|"&amp;Source!K5354</f>
        <v>HANV|HANT</v>
      </c>
      <c r="B5354" s="5">
        <f>IFERROR(VLOOKUP(Labs!A5354,Mapping!D:E,2,FALSE),0)</f>
        <v>0</v>
      </c>
      <c r="C5354" t="str">
        <f>Source!F5354</f>
        <v>Chem/Haem</v>
      </c>
      <c r="D5354" s="5" t="str">
        <f>Source!D5354</f>
        <v>Hantaan virus IgG</v>
      </c>
      <c r="E5354" s="5" t="str">
        <f>Source!L5354</f>
        <v>Hantavirus Serology</v>
      </c>
      <c r="F5354" s="5" t="e">
        <f>IF(ISBLANK(Source!E5354),NA(),Source!E5354)</f>
        <v>#N/A</v>
      </c>
      <c r="G5354" s="5">
        <f>Source!I5354</f>
        <v>1</v>
      </c>
      <c r="H5354" s="5" t="str">
        <f>IF(B5354&lt;&gt;0,NA(),Source!B5354)</f>
        <v>HANV</v>
      </c>
      <c r="I5354" s="5">
        <f>VLOOKUP(H5354,Mapping!B:E,4,FALSE)</f>
        <v>0</v>
      </c>
      <c r="J5354" s="9" t="str">
        <f>VLOOKUP(H5354,Mapping!B:M,12,FALSE)</f>
        <v/>
      </c>
      <c r="K5354" s="5" t="str">
        <f>VLOOKUP(H5354,Mapping!B:H,7,FALSE)</f>
        <v>Hantavirus serology</v>
      </c>
      <c r="L5354" s="5" t="e">
        <f>IF(B5354&lt;&gt;0,B5354,IF(M5354=1,I5354,NA()))</f>
        <v>#N/A</v>
      </c>
      <c r="N5354" s="9" t="str">
        <f>IFERROR(VLOOKUP(Labs!A5354,Mapping!D:M,10,FALSE),0)</f>
        <v/>
      </c>
    </row>
    <row r="5355" spans="1:14" x14ac:dyDescent="0.25">
      <c r="A5355" s="5" t="str">
        <f>Source!B5355&amp;"|"&amp;Source!K5355</f>
        <v>AAA|HYDX</v>
      </c>
      <c r="B5355" s="5">
        <f>IFERROR(VLOOKUP(Labs!A5355,Mapping!D:E,2,FALSE),0)</f>
        <v>0</v>
      </c>
      <c r="C5355" t="str">
        <f>Source!F5355</f>
        <v>Chem/Haem</v>
      </c>
      <c r="D5355" s="5" t="str">
        <f>Source!D5355</f>
        <v>Antibiotic Assay</v>
      </c>
      <c r="E5355" s="5" t="str">
        <f>Source!L5355</f>
        <v>Hydroxychloroquine level</v>
      </c>
      <c r="F5355" s="5" t="e">
        <f>IF(ISBLANK(Source!E5355),NA(),Source!E5355)</f>
        <v>#N/A</v>
      </c>
      <c r="G5355" s="5">
        <f>Source!I5355</f>
        <v>1</v>
      </c>
      <c r="H5355" s="5" t="str">
        <f>IF(B5355&lt;&gt;0,NA(),Source!B5355)</f>
        <v>AAA</v>
      </c>
      <c r="I5355" s="5">
        <f>VLOOKUP(H5355,Mapping!B:E,4,FALSE)</f>
        <v>0</v>
      </c>
      <c r="J5355" s="9" t="str">
        <f>VLOOKUP(H5355,Mapping!B:M,12,FALSE)</f>
        <v/>
      </c>
      <c r="K5355" s="5" t="str">
        <f>VLOOKUP(H5355,Mapping!B:H,7,FALSE)</f>
        <v>Teicoplanin level</v>
      </c>
      <c r="L5355" s="5" t="e">
        <f>IF(B5355&lt;&gt;0,B5355,IF(M5355=1,I5355,NA()))</f>
        <v>#N/A</v>
      </c>
      <c r="N5355" s="9">
        <f>IFERROR(VLOOKUP(Labs!A5355,Mapping!D:M,10,FALSE),0)</f>
        <v>0</v>
      </c>
    </row>
    <row r="5356" spans="1:14" x14ac:dyDescent="0.25">
      <c r="A5356" s="5" t="str">
        <f>Source!B5356&amp;"|"&amp;Source!K5356</f>
        <v>CHPH|CHPH</v>
      </c>
      <c r="B5356" s="5">
        <f>IFERROR(VLOOKUP(Labs!A5356,Mapping!D:E,2,FALSE),0)</f>
        <v>0</v>
      </c>
      <c r="C5356" t="str">
        <f>Source!F5356</f>
        <v>Chem/Haem</v>
      </c>
      <c r="D5356" s="5" t="str">
        <f>Source!D5356</f>
        <v>CHOLINESTERASE TYPE</v>
      </c>
      <c r="E5356" s="5" t="str">
        <f>Source!L5356</f>
        <v>CHOLINESTERASE TYPE</v>
      </c>
      <c r="F5356" s="5" t="e">
        <f>IF(ISBLANK(Source!E5356),NA(),Source!E5356)</f>
        <v>#N/A</v>
      </c>
      <c r="G5356" s="5">
        <f>Source!I5356</f>
        <v>1</v>
      </c>
      <c r="H5356" s="5" t="str">
        <f>IF(B5356&lt;&gt;0,NA(),Source!B5356)</f>
        <v>CHPH</v>
      </c>
      <c r="I5356" s="5">
        <f>VLOOKUP(H5356,Mapping!B:E,4,FALSE)</f>
        <v>0</v>
      </c>
      <c r="J5356" s="9" t="str">
        <f>VLOOKUP(H5356,Mapping!B:M,12,FALSE)</f>
        <v/>
      </c>
      <c r="K5356" s="5" t="str">
        <f>VLOOKUP(H5356,Mapping!B:H,7,FALSE)</f>
        <v>CHOLINESTERASE TYPE</v>
      </c>
      <c r="L5356" s="5" t="e">
        <f>IF(B5356&lt;&gt;0,B5356,IF(M5356=1,I5356,NA()))</f>
        <v>#N/A</v>
      </c>
      <c r="N5356" s="9" t="str">
        <f>IFERROR(VLOOKUP(Labs!A5356,Mapping!D:M,10,FALSE),0)</f>
        <v/>
      </c>
    </row>
    <row r="5357" spans="1:14" x14ac:dyDescent="0.25">
      <c r="A5357" s="5" t="str">
        <f>Source!B5357&amp;"|"&amp;Source!K5357</f>
        <v>CREA|UECS</v>
      </c>
      <c r="B5357" s="5">
        <f>IFERROR(VLOOKUP(Labs!A5357,Mapping!D:E,2,FALSE),0)</f>
        <v>0</v>
      </c>
      <c r="C5357" t="str">
        <f>Source!F5357</f>
        <v>Chem/Haem</v>
      </c>
      <c r="D5357" s="5" t="str">
        <f>Source!D5357</f>
        <v>CREATININE</v>
      </c>
      <c r="E5357" s="5" t="str">
        <f>Source!L5357</f>
        <v>U/E/CREAT (SEP)</v>
      </c>
      <c r="F5357" s="5" t="str">
        <f>IF(ISBLANK(Source!E5357),NA(),Source!E5357)</f>
        <v>umol/L</v>
      </c>
      <c r="G5357" s="5">
        <f>Source!I5357</f>
        <v>1</v>
      </c>
      <c r="H5357" s="5" t="str">
        <f>IF(B5357&lt;&gt;0,NA(),Source!B5357)</f>
        <v>CREA</v>
      </c>
      <c r="I5357" s="5" t="str">
        <f>VLOOKUP(H5357,Mapping!B:E,4,FALSE)</f>
        <v>14682-9</v>
      </c>
      <c r="J5357" s="9" t="str">
        <f>VLOOKUP(H5357,Mapping!B:M,12,FALSE)</f>
        <v>Creatinine [Moles/volume] in Serum or Plasma</v>
      </c>
      <c r="K5357" s="5" t="str">
        <f>VLOOKUP(H5357,Mapping!B:H,7,FALSE)</f>
        <v>U/E/CREAT</v>
      </c>
      <c r="L5357" s="5" t="e">
        <f>IF(B5357&lt;&gt;0,B5357,IF(M5357=1,I5357,NA()))</f>
        <v>#N/A</v>
      </c>
      <c r="N5357" s="9">
        <f>IFERROR(VLOOKUP(Labs!A5357,Mapping!D:M,10,FALSE),0)</f>
        <v>0</v>
      </c>
    </row>
    <row r="5358" spans="1:14" x14ac:dyDescent="0.25">
      <c r="A5358" s="5" t="str">
        <f>Source!B5358&amp;"|"&amp;Source!K5358</f>
        <v>CREU|UCIT</v>
      </c>
      <c r="B5358" s="5" t="str">
        <f>IFERROR(VLOOKUP(Labs!A5358,Mapping!D:E,2,FALSE),0)</f>
        <v>14683-7</v>
      </c>
      <c r="C5358" t="str">
        <f>Source!F5358</f>
        <v>Chem/Haem</v>
      </c>
      <c r="D5358" s="5" t="str">
        <f>Source!D5358</f>
        <v>URINE CREATININE</v>
      </c>
      <c r="E5358" s="5" t="str">
        <f>Source!L5358</f>
        <v>RANDOM URINE CITRATE</v>
      </c>
      <c r="F5358" s="5" t="str">
        <f>IF(ISBLANK(Source!E5358),NA(),Source!E5358)</f>
        <v>mmol/L</v>
      </c>
      <c r="G5358" s="5">
        <f>Source!I5358</f>
        <v>1</v>
      </c>
      <c r="H5358" s="5" t="e">
        <f>IF(B5358&lt;&gt;0,NA(),Source!B5358)</f>
        <v>#N/A</v>
      </c>
      <c r="I5358" s="5" t="e">
        <f>VLOOKUP(H5358,Mapping!B:E,4,FALSE)</f>
        <v>#N/A</v>
      </c>
      <c r="J5358" s="9" t="e">
        <f>VLOOKUP(H5358,Mapping!B:M,12,FALSE)</f>
        <v>#N/A</v>
      </c>
      <c r="K5358" s="5" t="e">
        <f>VLOOKUP(H5358,Mapping!B:H,7,FALSE)</f>
        <v>#N/A</v>
      </c>
      <c r="L5358" s="5" t="str">
        <f>IF(B5358&lt;&gt;0,B5358,IF(M5358=1,I5358,NA()))</f>
        <v>14683-7</v>
      </c>
      <c r="N5358" s="9" t="str">
        <f>IFERROR(VLOOKUP(Labs!A5358,Mapping!D:M,10,FALSE),0)</f>
        <v>Creatinine [Moles/volume] in Urine</v>
      </c>
    </row>
    <row r="5359" spans="1:14" x14ac:dyDescent="0.25">
      <c r="A5359" s="5" t="str">
        <f>Source!B5359&amp;"|"&amp;Source!K5359</f>
        <v>EEG|EEG</v>
      </c>
      <c r="B5359" s="5">
        <f>IFERROR(VLOOKUP(Labs!A5359,Mapping!D:E,2,FALSE),0)</f>
        <v>0</v>
      </c>
      <c r="C5359" t="str">
        <f>Source!F5359</f>
        <v>Chem/Haem</v>
      </c>
      <c r="D5359" s="5" t="str">
        <f>Source!D5359</f>
        <v>ESTIMATED ETHYLENE GLYCOL</v>
      </c>
      <c r="E5359" s="5" t="str">
        <f>Source!L5359</f>
        <v>ESTIMATED ETHYLENE GLYCOL</v>
      </c>
      <c r="F5359" s="5" t="str">
        <f>IF(ISBLANK(Source!E5359),NA(),Source!E5359)</f>
        <v>g/l</v>
      </c>
      <c r="G5359" s="5">
        <f>Source!I5359</f>
        <v>1</v>
      </c>
      <c r="H5359" s="5" t="str">
        <f>IF(B5359&lt;&gt;0,NA(),Source!B5359)</f>
        <v>EEG</v>
      </c>
      <c r="I5359" s="5">
        <f>VLOOKUP(H5359,Mapping!B:E,4,FALSE)</f>
        <v>0</v>
      </c>
      <c r="J5359" s="9" t="str">
        <f>VLOOKUP(H5359,Mapping!B:M,12,FALSE)</f>
        <v/>
      </c>
      <c r="K5359" s="5" t="str">
        <f>VLOOKUP(H5359,Mapping!B:H,7,FALSE)</f>
        <v>ESTIMATED ETHYLENE GLYCOL</v>
      </c>
      <c r="L5359" s="5" t="e">
        <f>IF(B5359&lt;&gt;0,B5359,IF(M5359=1,I5359,NA()))</f>
        <v>#N/A</v>
      </c>
      <c r="N5359" s="9" t="str">
        <f>IFERROR(VLOOKUP(Labs!A5359,Mapping!D:M,10,FALSE),0)</f>
        <v/>
      </c>
    </row>
    <row r="5360" spans="1:14" x14ac:dyDescent="0.25">
      <c r="A5360" s="5" t="str">
        <f>Source!B5360&amp;"|"&amp;Source!K5360</f>
        <v>FAS|MISP</v>
      </c>
      <c r="B5360" s="5">
        <f>IFERROR(VLOOKUP(Labs!A5360,Mapping!D:E,2,FALSE),0)</f>
        <v>0</v>
      </c>
      <c r="C5360" t="str">
        <f>Source!F5360</f>
        <v>Virology</v>
      </c>
      <c r="D5360" s="5" t="str">
        <f>Source!D5360</f>
        <v>FASCIOLA IFAT</v>
      </c>
      <c r="E5360" s="5" t="str">
        <f>Source!L5360</f>
        <v>MISCELLANEOUS PARASITOLOGY</v>
      </c>
      <c r="F5360" s="5" t="e">
        <f>IF(ISBLANK(Source!E5360),NA(),Source!E5360)</f>
        <v>#N/A</v>
      </c>
      <c r="G5360" s="5">
        <f>Source!I5360</f>
        <v>1</v>
      </c>
      <c r="H5360" s="5" t="str">
        <f>IF(B5360&lt;&gt;0,NA(),Source!B5360)</f>
        <v>FAS</v>
      </c>
      <c r="I5360" s="5">
        <f>VLOOKUP(H5360,Mapping!B:E,4,FALSE)</f>
        <v>0</v>
      </c>
      <c r="J5360" s="9" t="str">
        <f>VLOOKUP(H5360,Mapping!B:M,12,FALSE)</f>
        <v/>
      </c>
      <c r="K5360" s="5" t="str">
        <f>VLOOKUP(H5360,Mapping!B:H,7,FALSE)</f>
        <v>MISCELLANEOUS PARASITOLOGY</v>
      </c>
      <c r="L5360" s="5" t="e">
        <f>IF(B5360&lt;&gt;0,B5360,IF(M5360=1,I5360,NA()))</f>
        <v>#N/A</v>
      </c>
      <c r="N5360" s="9" t="str">
        <f>IFERROR(VLOOKUP(Labs!A5360,Mapping!D:M,10,FALSE),0)</f>
        <v/>
      </c>
    </row>
    <row r="5361" spans="1:14" x14ac:dyDescent="0.25">
      <c r="A5361" s="5" t="str">
        <f>Source!B5361&amp;"|"&amp;Source!K5361</f>
        <v>CH|BURSA</v>
      </c>
      <c r="B5361" s="5">
        <f>IFERROR(VLOOKUP(Labs!A5361,Mapping!D:E,2,FALSE),0)</f>
        <v>0</v>
      </c>
      <c r="C5361" t="str">
        <f>Source!F5361</f>
        <v>Non-Gynae Cytology</v>
      </c>
      <c r="D5361" s="5" t="str">
        <f>Source!D5361</f>
        <v>Clinical History</v>
      </c>
      <c r="E5361" s="5" t="str">
        <f>Source!L5361</f>
        <v>Bursa NOS</v>
      </c>
      <c r="F5361" s="5" t="e">
        <f>IF(ISBLANK(Source!E5361),NA(),Source!E5361)</f>
        <v>#N/A</v>
      </c>
      <c r="G5361" s="5">
        <f>Source!I5361</f>
        <v>1</v>
      </c>
      <c r="H5361" s="5" t="str">
        <f>IF(B5361&lt;&gt;0,NA(),Source!B5361)</f>
        <v>CH</v>
      </c>
      <c r="I5361" s="5">
        <f>VLOOKUP(H5361,Mapping!B:E,4,FALSE)</f>
        <v>0</v>
      </c>
      <c r="J5361" s="9" t="str">
        <f>VLOOKUP(H5361,Mapping!B:M,12,FALSE)</f>
        <v/>
      </c>
      <c r="K5361" s="5" t="str">
        <f>VLOOKUP(H5361,Mapping!B:H,7,FALSE)</f>
        <v>FNA Breast</v>
      </c>
      <c r="L5361" s="5" t="e">
        <f>IF(B5361&lt;&gt;0,B5361,IF(M5361=1,I5361,NA()))</f>
        <v>#N/A</v>
      </c>
      <c r="N5361" s="9">
        <f>IFERROR(VLOOKUP(Labs!A5361,Mapping!D:M,10,FALSE),0)</f>
        <v>0</v>
      </c>
    </row>
    <row r="5362" spans="1:14" x14ac:dyDescent="0.25">
      <c r="A5362" s="5" t="str">
        <f>Source!B5362&amp;"|"&amp;Source!K5362</f>
        <v>CURV|OSF</v>
      </c>
      <c r="B5362" s="5">
        <f>IFERROR(VLOOKUP(Labs!A5362,Mapping!D:E,2,FALSE),0)</f>
        <v>0</v>
      </c>
      <c r="C5362" t="str">
        <f>Source!F5362</f>
        <v>Chem/Haem</v>
      </c>
      <c r="D5362" s="5" t="str">
        <f>Source!D5362</f>
        <v>CURVE INTERPRETATION</v>
      </c>
      <c r="E5362" s="5" t="str">
        <f>Source!L5362</f>
        <v>OSMOTIC FRAGILITY</v>
      </c>
      <c r="F5362" s="5" t="e">
        <f>IF(ISBLANK(Source!E5362),NA(),Source!E5362)</f>
        <v>#N/A</v>
      </c>
      <c r="G5362" s="5">
        <f>Source!I5362</f>
        <v>1</v>
      </c>
      <c r="H5362" s="5" t="str">
        <f>IF(B5362&lt;&gt;0,NA(),Source!B5362)</f>
        <v>CURV</v>
      </c>
      <c r="I5362" s="5">
        <f>VLOOKUP(H5362,Mapping!B:E,4,FALSE)</f>
        <v>0</v>
      </c>
      <c r="J5362" s="9" t="str">
        <f>VLOOKUP(H5362,Mapping!B:M,12,FALSE)</f>
        <v/>
      </c>
      <c r="K5362" s="5" t="str">
        <f>VLOOKUP(H5362,Mapping!B:H,7,FALSE)</f>
        <v>OSMOTIC FRAGILITY</v>
      </c>
      <c r="L5362" s="5" t="e">
        <f>IF(B5362&lt;&gt;0,B5362,IF(M5362=1,I5362,NA()))</f>
        <v>#N/A</v>
      </c>
      <c r="N5362" s="9" t="str">
        <f>IFERROR(VLOOKUP(Labs!A5362,Mapping!D:M,10,FALSE),0)</f>
        <v/>
      </c>
    </row>
    <row r="5363" spans="1:14" x14ac:dyDescent="0.25">
      <c r="A5363" s="5" t="str">
        <f>Source!B5363&amp;"|"&amp;Source!K5363</f>
        <v>ALDO|ALDO</v>
      </c>
      <c r="B5363" s="5">
        <f>IFERROR(VLOOKUP(Labs!A5363,Mapping!D:E,2,FALSE),0)</f>
        <v>0</v>
      </c>
      <c r="C5363" t="str">
        <f>Source!F5363</f>
        <v>Chem/Haem</v>
      </c>
      <c r="D5363" s="5" t="str">
        <f>Source!D5363</f>
        <v>ALDOSTERONE</v>
      </c>
      <c r="E5363" s="5" t="str">
        <f>Source!L5363</f>
        <v>RENIN/ALDOSTERONE</v>
      </c>
      <c r="F5363" s="5" t="str">
        <f>IF(ISBLANK(Source!E5363),NA(),Source!E5363)</f>
        <v>nmol/l</v>
      </c>
      <c r="G5363" s="5">
        <f>Source!I5363</f>
        <v>1</v>
      </c>
      <c r="H5363" s="5" t="str">
        <f>IF(B5363&lt;&gt;0,NA(),Source!B5363)</f>
        <v>ALDO</v>
      </c>
      <c r="I5363" s="5">
        <f>VLOOKUP(H5363,Mapping!B:E,4,FALSE)</f>
        <v>0</v>
      </c>
      <c r="J5363" s="9" t="str">
        <f>VLOOKUP(H5363,Mapping!B:M,12,FALSE)</f>
        <v/>
      </c>
      <c r="K5363" s="5" t="str">
        <f>VLOOKUP(H5363,Mapping!B:H,7,FALSE)</f>
        <v>RENIN/ALDOSTERONE</v>
      </c>
      <c r="L5363" s="5" t="e">
        <f>IF(B5363&lt;&gt;0,B5363,IF(M5363=1,I5363,NA()))</f>
        <v>#N/A</v>
      </c>
      <c r="N5363" s="9" t="str">
        <f>IFERROR(VLOOKUP(Labs!A5363,Mapping!D:M,10,FALSE),0)</f>
        <v/>
      </c>
    </row>
    <row r="5364" spans="1:14" x14ac:dyDescent="0.25">
      <c r="A5364" s="5" t="str">
        <f>Source!B5364&amp;"|"&amp;Source!K5364</f>
        <v>BIDS|BIDS</v>
      </c>
      <c r="B5364" s="5">
        <f>IFERROR(VLOOKUP(Labs!A5364,Mapping!D:E,2,FALSE),0)</f>
        <v>0</v>
      </c>
      <c r="C5364" t="str">
        <f>Source!F5364</f>
        <v>Chem/Haem</v>
      </c>
      <c r="D5364" s="5" t="str">
        <f>Source!D5364</f>
        <v>Bacterial Ident. Service</v>
      </c>
      <c r="E5364" s="5" t="str">
        <f>Source!L5364</f>
        <v>BACTERIAL IDENT. SERVICE</v>
      </c>
      <c r="F5364" s="5" t="e">
        <f>IF(ISBLANK(Source!E5364),NA(),Source!E5364)</f>
        <v>#N/A</v>
      </c>
      <c r="G5364" s="5">
        <f>Source!I5364</f>
        <v>1</v>
      </c>
      <c r="H5364" s="5" t="str">
        <f>IF(B5364&lt;&gt;0,NA(),Source!B5364)</f>
        <v>BIDS</v>
      </c>
      <c r="I5364" s="5">
        <f>VLOOKUP(H5364,Mapping!B:E,4,FALSE)</f>
        <v>0</v>
      </c>
      <c r="J5364" s="9" t="str">
        <f>VLOOKUP(H5364,Mapping!B:M,12,FALSE)</f>
        <v/>
      </c>
      <c r="K5364" s="5" t="str">
        <f>VLOOKUP(H5364,Mapping!B:H,7,FALSE)</f>
        <v>BACTERIAL IDENT. SERVICE</v>
      </c>
      <c r="L5364" s="5" t="e">
        <f>IF(B5364&lt;&gt;0,B5364,IF(M5364=1,I5364,NA()))</f>
        <v>#N/A</v>
      </c>
      <c r="N5364" s="9" t="str">
        <f>IFERROR(VLOOKUP(Labs!A5364,Mapping!D:M,10,FALSE),0)</f>
        <v/>
      </c>
    </row>
    <row r="5365" spans="1:14" x14ac:dyDescent="0.25">
      <c r="A5365" s="5" t="str">
        <f>Source!B5365&amp;"|"&amp;Source!K5365</f>
        <v>CPVH|EPCF</v>
      </c>
      <c r="B5365" s="5">
        <f>IFERROR(VLOOKUP(Labs!A5365,Mapping!D:E,2,FALSE),0)</f>
        <v>0</v>
      </c>
      <c r="C5365" t="str">
        <f>Source!F5365</f>
        <v>Chem/Haem</v>
      </c>
      <c r="D5365" s="5" t="str">
        <f>Source!D5365</f>
        <v>CMV PCR</v>
      </c>
      <c r="E5365" s="5" t="str">
        <f>Source!L5365</f>
        <v>EBV PCR</v>
      </c>
      <c r="F5365" s="5" t="e">
        <f>IF(ISBLANK(Source!E5365),NA(),Source!E5365)</f>
        <v>#N/A</v>
      </c>
      <c r="G5365" s="5">
        <f>Source!I5365</f>
        <v>1</v>
      </c>
      <c r="H5365" s="5" t="str">
        <f>IF(B5365&lt;&gt;0,NA(),Source!B5365)</f>
        <v>CPVH</v>
      </c>
      <c r="I5365" s="5">
        <f>VLOOKUP(H5365,Mapping!B:E,4,FALSE)</f>
        <v>0</v>
      </c>
      <c r="J5365" s="9" t="str">
        <f>VLOOKUP(H5365,Mapping!B:M,12,FALSE)</f>
        <v/>
      </c>
      <c r="K5365" s="5" t="str">
        <f>VLOOKUP(H5365,Mapping!B:H,7,FALSE)</f>
        <v>CMV PCR</v>
      </c>
      <c r="L5365" s="5" t="e">
        <f>IF(B5365&lt;&gt;0,B5365,IF(M5365=1,I5365,NA()))</f>
        <v>#N/A</v>
      </c>
      <c r="N5365" s="9">
        <f>IFERROR(VLOOKUP(Labs!A5365,Mapping!D:M,10,FALSE),0)</f>
        <v>0</v>
      </c>
    </row>
    <row r="5366" spans="1:14" x14ac:dyDescent="0.25">
      <c r="A5366" s="5" t="str">
        <f>Source!B5366&amp;"|"&amp;Source!K5366</f>
        <v>FV|PIUI</v>
      </c>
      <c r="B5366" s="5">
        <f>IFERROR(VLOOKUP(Labs!A5366,Mapping!D:E,2,FALSE),0)</f>
        <v>0</v>
      </c>
      <c r="C5366" t="str">
        <f>Source!F5366</f>
        <v>Andrology</v>
      </c>
      <c r="D5366" s="5" t="str">
        <f>Source!D5366</f>
        <v>Final volume</v>
      </c>
      <c r="E5366" s="5" t="str">
        <f>Source!L5366</f>
        <v>Pre IUI assessment</v>
      </c>
      <c r="F5366" s="5" t="e">
        <f>IF(ISBLANK(Source!E5366),NA(),Source!E5366)</f>
        <v>#N/A</v>
      </c>
      <c r="G5366" s="5">
        <f>Source!I5366</f>
        <v>1</v>
      </c>
      <c r="H5366" s="5" t="str">
        <f>IF(B5366&lt;&gt;0,NA(),Source!B5366)</f>
        <v>FV</v>
      </c>
      <c r="I5366" s="5">
        <f>VLOOKUP(H5366,Mapping!B:E,4,FALSE)</f>
        <v>0</v>
      </c>
      <c r="J5366" s="9" t="str">
        <f>VLOOKUP(H5366,Mapping!B:M,12,FALSE)</f>
        <v/>
      </c>
      <c r="K5366" s="5" t="str">
        <f>VLOOKUP(H5366,Mapping!B:H,7,FALSE)</f>
        <v>Pre IUI assessment</v>
      </c>
      <c r="L5366" s="5" t="e">
        <f>IF(B5366&lt;&gt;0,B5366,IF(M5366=1,I5366,NA()))</f>
        <v>#N/A</v>
      </c>
      <c r="N5366" s="9" t="str">
        <f>IFERROR(VLOOKUP(Labs!A5366,Mapping!D:M,10,FALSE),0)</f>
        <v/>
      </c>
    </row>
    <row r="5367" spans="1:14" x14ac:dyDescent="0.25">
      <c r="A5367" s="5" t="str">
        <f>Source!B5367&amp;"|"&amp;Source!K5367</f>
        <v>CASE|CASE</v>
      </c>
      <c r="B5367" s="5">
        <f>IFERROR(VLOOKUP(Labs!A5367,Mapping!D:E,2,FALSE),0)</f>
        <v>0</v>
      </c>
      <c r="C5367" t="str">
        <f>Source!F5367</f>
        <v>Chem/Haem</v>
      </c>
      <c r="D5367" s="5" t="str">
        <f>Source!D5367</f>
        <v>CSF SACE</v>
      </c>
      <c r="E5367" s="5" t="str">
        <f>Source!L5367</f>
        <v>CSF SACE</v>
      </c>
      <c r="F5367" s="5" t="str">
        <f>IF(ISBLANK(Source!E5367),NA(),Source!E5367)</f>
        <v>nm/ml/mi</v>
      </c>
      <c r="G5367" s="5">
        <f>Source!I5367</f>
        <v>1</v>
      </c>
      <c r="H5367" s="5" t="str">
        <f>IF(B5367&lt;&gt;0,NA(),Source!B5367)</f>
        <v>CASE</v>
      </c>
      <c r="I5367" s="5">
        <f>VLOOKUP(H5367,Mapping!B:E,4,FALSE)</f>
        <v>0</v>
      </c>
      <c r="J5367" s="9" t="str">
        <f>VLOOKUP(H5367,Mapping!B:M,12,FALSE)</f>
        <v/>
      </c>
      <c r="K5367" s="5" t="str">
        <f>VLOOKUP(H5367,Mapping!B:H,7,FALSE)</f>
        <v>CSF SACE</v>
      </c>
      <c r="L5367" s="5" t="e">
        <f>IF(B5367&lt;&gt;0,B5367,IF(M5367=1,I5367,NA()))</f>
        <v>#N/A</v>
      </c>
      <c r="N5367" s="9" t="str">
        <f>IFERROR(VLOOKUP(Labs!A5367,Mapping!D:M,10,FALSE),0)</f>
        <v/>
      </c>
    </row>
    <row r="5368" spans="1:14" x14ac:dyDescent="0.25">
      <c r="A5368" s="5" t="str">
        <f>Source!B5368&amp;"|"&amp;Source!K5368</f>
        <v>CREA|CRAD</v>
      </c>
      <c r="B5368" s="5">
        <f>IFERROR(VLOOKUP(Labs!A5368,Mapping!D:E,2,FALSE),0)</f>
        <v>0</v>
      </c>
      <c r="C5368" t="str">
        <f>Source!F5368</f>
        <v>Chem/Haem</v>
      </c>
      <c r="D5368" s="5" t="str">
        <f>Source!D5368</f>
        <v>CREATININE</v>
      </c>
      <c r="E5368" s="5" t="str">
        <f>Source!L5368</f>
        <v>CREATININE</v>
      </c>
      <c r="F5368" s="5" t="str">
        <f>IF(ISBLANK(Source!E5368),NA(),Source!E5368)</f>
        <v>umol/L</v>
      </c>
      <c r="G5368" s="5">
        <f>Source!I5368</f>
        <v>1</v>
      </c>
      <c r="H5368" s="5" t="str">
        <f>IF(B5368&lt;&gt;0,NA(),Source!B5368)</f>
        <v>CREA</v>
      </c>
      <c r="I5368" s="5" t="str">
        <f>VLOOKUP(H5368,Mapping!B:E,4,FALSE)</f>
        <v>14682-9</v>
      </c>
      <c r="J5368" s="9" t="str">
        <f>VLOOKUP(H5368,Mapping!B:M,12,FALSE)</f>
        <v>Creatinine [Moles/volume] in Serum or Plasma</v>
      </c>
      <c r="K5368" s="5" t="str">
        <f>VLOOKUP(H5368,Mapping!B:H,7,FALSE)</f>
        <v>U/E/CREAT</v>
      </c>
      <c r="L5368" s="5" t="e">
        <f>IF(B5368&lt;&gt;0,B5368,IF(M5368=1,I5368,NA()))</f>
        <v>#N/A</v>
      </c>
      <c r="N5368" s="9">
        <f>IFERROR(VLOOKUP(Labs!A5368,Mapping!D:M,10,FALSE),0)</f>
        <v>0</v>
      </c>
    </row>
    <row r="5369" spans="1:14" x14ac:dyDescent="0.25">
      <c r="A5369" s="5" t="str">
        <f>Source!B5369&amp;"|"&amp;Source!K5369</f>
        <v>DCRE|24CO</v>
      </c>
      <c r="B5369" s="5" t="str">
        <f>IFERROR(VLOOKUP(Labs!A5369,Mapping!D:E,2,FALSE),0)</f>
        <v>14684-5</v>
      </c>
      <c r="C5369" t="str">
        <f>Source!F5369</f>
        <v>Chem/Haem</v>
      </c>
      <c r="D5369" s="5" t="str">
        <f>Source!D5369</f>
        <v>24hr CREATININE (URINE)</v>
      </c>
      <c r="E5369" s="5" t="str">
        <f>Source!L5369</f>
        <v>URINE CORTISOL (QUEST)</v>
      </c>
      <c r="F5369" s="5" t="str">
        <f>IF(ISBLANK(Source!E5369),NA(),Source!E5369)</f>
        <v>mmol/24hrs</v>
      </c>
      <c r="G5369" s="5">
        <f>Source!I5369</f>
        <v>1</v>
      </c>
      <c r="H5369" s="5" t="e">
        <f>IF(B5369&lt;&gt;0,NA(),Source!B5369)</f>
        <v>#N/A</v>
      </c>
      <c r="I5369" s="5" t="e">
        <f>VLOOKUP(H5369,Mapping!B:E,4,FALSE)</f>
        <v>#N/A</v>
      </c>
      <c r="J5369" s="9" t="e">
        <f>VLOOKUP(H5369,Mapping!B:M,12,FALSE)</f>
        <v>#N/A</v>
      </c>
      <c r="K5369" s="5" t="e">
        <f>VLOOKUP(H5369,Mapping!B:H,7,FALSE)</f>
        <v>#N/A</v>
      </c>
      <c r="L5369" s="5" t="str">
        <f>IF(B5369&lt;&gt;0,B5369,IF(M5369=1,I5369,NA()))</f>
        <v>14684-5</v>
      </c>
      <c r="N5369" s="9" t="str">
        <f>IFERROR(VLOOKUP(Labs!A5369,Mapping!D:M,10,FALSE),0)</f>
        <v>Creatinine [Moles/time] in 24 hour Urine</v>
      </c>
    </row>
    <row r="5370" spans="1:14" x14ac:dyDescent="0.25">
      <c r="A5370" s="5" t="str">
        <f>Source!B5370&amp;"|"&amp;Source!K5370</f>
        <v>EM|SRSV</v>
      </c>
      <c r="B5370" s="5">
        <f>IFERROR(VLOOKUP(Labs!A5370,Mapping!D:E,2,FALSE),0)</f>
        <v>0</v>
      </c>
      <c r="C5370" t="str">
        <f>Source!F5370</f>
        <v>Virology</v>
      </c>
      <c r="D5370" s="5" t="str">
        <f>Source!D5370</f>
        <v>Norovirus testing</v>
      </c>
      <c r="E5370" s="5" t="str">
        <f>Source!L5370</f>
        <v>SRSV EIA/PCR</v>
      </c>
      <c r="F5370" s="5" t="e">
        <f>IF(ISBLANK(Source!E5370),NA(),Source!E5370)</f>
        <v>#N/A</v>
      </c>
      <c r="G5370" s="5">
        <f>Source!I5370</f>
        <v>1</v>
      </c>
      <c r="H5370" s="5" t="str">
        <f>IF(B5370&lt;&gt;0,NA(),Source!B5370)</f>
        <v>EM</v>
      </c>
      <c r="I5370" s="5">
        <f>VLOOKUP(H5370,Mapping!B:E,4,FALSE)</f>
        <v>0</v>
      </c>
      <c r="J5370" s="9" t="str">
        <f>VLOOKUP(H5370,Mapping!B:M,12,FALSE)</f>
        <v/>
      </c>
      <c r="K5370" s="5" t="str">
        <f>VLOOKUP(H5370,Mapping!B:H,7,FALSE)</f>
        <v>Electron Microscopy .........:</v>
      </c>
      <c r="L5370" s="5" t="e">
        <f>IF(B5370&lt;&gt;0,B5370,IF(M5370=1,I5370,NA()))</f>
        <v>#N/A</v>
      </c>
      <c r="N5370" s="9">
        <f>IFERROR(VLOOKUP(Labs!A5370,Mapping!D:M,10,FALSE),0)</f>
        <v>0</v>
      </c>
    </row>
    <row r="5371" spans="1:14" x14ac:dyDescent="0.25">
      <c r="A5371" s="5" t="str">
        <f>Source!B5371&amp;"|"&amp;Source!K5371</f>
        <v>EMT|MOLU</v>
      </c>
      <c r="B5371" s="5">
        <f>IFERROR(VLOOKUP(Labs!A5371,Mapping!D:E,2,FALSE),0)</f>
        <v>0</v>
      </c>
      <c r="C5371" t="str">
        <f>Source!F5371</f>
        <v>Chem/Haem</v>
      </c>
      <c r="D5371" s="5" t="str">
        <f>Source!D5371</f>
        <v>Electron Microscopy</v>
      </c>
      <c r="E5371" s="5" t="str">
        <f>Source!L5371</f>
        <v>Molluscum contagiosum</v>
      </c>
      <c r="F5371" s="5" t="e">
        <f>IF(ISBLANK(Source!E5371),NA(),Source!E5371)</f>
        <v>#N/A</v>
      </c>
      <c r="G5371" s="5">
        <f>Source!I5371</f>
        <v>1</v>
      </c>
      <c r="H5371" s="5" t="str">
        <f>IF(B5371&lt;&gt;0,NA(),Source!B5371)</f>
        <v>EMT</v>
      </c>
      <c r="I5371" s="5">
        <f>VLOOKUP(H5371,Mapping!B:E,4,FALSE)</f>
        <v>0</v>
      </c>
      <c r="J5371" s="9" t="str">
        <f>VLOOKUP(H5371,Mapping!B:M,12,FALSE)</f>
        <v/>
      </c>
      <c r="K5371" s="5" t="str">
        <f>VLOOKUP(H5371,Mapping!B:H,7,FALSE)</f>
        <v>Molluscum contagiosum</v>
      </c>
      <c r="L5371" s="5" t="e">
        <f>IF(B5371&lt;&gt;0,B5371,IF(M5371=1,I5371,NA()))</f>
        <v>#N/A</v>
      </c>
      <c r="N5371" s="9" t="str">
        <f>IFERROR(VLOOKUP(Labs!A5371,Mapping!D:M,10,FALSE),0)</f>
        <v/>
      </c>
    </row>
    <row r="5372" spans="1:14" x14ac:dyDescent="0.25">
      <c r="A5372" s="5" t="str">
        <f>Source!B5372&amp;"|"&amp;Source!K5372</f>
        <v>ALBU|BONE</v>
      </c>
      <c r="B5372" s="5">
        <f>IFERROR(VLOOKUP(Labs!A5372,Mapping!D:E,2,FALSE),0)</f>
        <v>0</v>
      </c>
      <c r="C5372" t="str">
        <f>Source!F5372</f>
        <v>Chem/Haem</v>
      </c>
      <c r="D5372" s="5" t="str">
        <f>Source!D5372</f>
        <v>ALBUMIN</v>
      </c>
      <c r="E5372" s="5" t="str">
        <f>Source!L5372</f>
        <v>BONE PROFILE</v>
      </c>
      <c r="F5372" s="5" t="str">
        <f>IF(ISBLANK(Source!E5372),NA(),Source!E5372)</f>
        <v>g/L</v>
      </c>
      <c r="G5372" s="5">
        <f>Source!I5372</f>
        <v>1</v>
      </c>
      <c r="H5372" s="5" t="str">
        <f>IF(B5372&lt;&gt;0,NA(),Source!B5372)</f>
        <v>ALBU</v>
      </c>
      <c r="I5372" s="5" t="str">
        <f>VLOOKUP(H5372,Mapping!B:E,4,FALSE)</f>
        <v>1751-7</v>
      </c>
      <c r="J5372" s="9" t="str">
        <f>VLOOKUP(H5372,Mapping!B:M,12,FALSE)</f>
        <v>Albumin [Mass/volume] in Serum or Plasma</v>
      </c>
      <c r="K5372" s="5" t="str">
        <f>VLOOKUP(H5372,Mapping!B:H,7,FALSE)</f>
        <v>LIVER FUNCTION TEST</v>
      </c>
      <c r="L5372" s="5" t="e">
        <f>IF(B5372&lt;&gt;0,B5372,IF(M5372=1,I5372,NA()))</f>
        <v>#N/A</v>
      </c>
      <c r="N5372" s="9">
        <f>IFERROR(VLOOKUP(Labs!A5372,Mapping!D:M,10,FALSE),0)</f>
        <v>0</v>
      </c>
    </row>
    <row r="5373" spans="1:14" x14ac:dyDescent="0.25">
      <c r="A5373" s="5" t="str">
        <f>Source!B5373&amp;"|"&amp;Source!K5373</f>
        <v>CANT|CAND</v>
      </c>
      <c r="B5373" s="5">
        <f>IFERROR(VLOOKUP(Labs!A5373,Mapping!D:E,2,FALSE),0)</f>
        <v>0</v>
      </c>
      <c r="C5373" t="str">
        <f>Source!F5373</f>
        <v>Chem/Haem</v>
      </c>
      <c r="D5373" s="5" t="str">
        <f>Source!D5373</f>
        <v>C. albicans antigen test</v>
      </c>
      <c r="E5373" s="5" t="str">
        <f>Source!L5373</f>
        <v>Candida serology</v>
      </c>
      <c r="F5373" s="5" t="e">
        <f>IF(ISBLANK(Source!E5373),NA(),Source!E5373)</f>
        <v>#N/A</v>
      </c>
      <c r="G5373" s="5">
        <f>Source!I5373</f>
        <v>1</v>
      </c>
      <c r="H5373" s="5" t="str">
        <f>IF(B5373&lt;&gt;0,NA(),Source!B5373)</f>
        <v>CANT</v>
      </c>
      <c r="I5373" s="5">
        <f>VLOOKUP(H5373,Mapping!B:E,4,FALSE)</f>
        <v>0</v>
      </c>
      <c r="J5373" s="9" t="str">
        <f>VLOOKUP(H5373,Mapping!B:M,12,FALSE)</f>
        <v/>
      </c>
      <c r="K5373" s="5" t="str">
        <f>VLOOKUP(H5373,Mapping!B:H,7,FALSE)</f>
        <v>CANDIDA SEROLOGY</v>
      </c>
      <c r="L5373" s="5" t="e">
        <f>IF(B5373&lt;&gt;0,B5373,IF(M5373=1,I5373,NA()))</f>
        <v>#N/A</v>
      </c>
      <c r="N5373" s="9" t="str">
        <f>IFERROR(VLOOKUP(Labs!A5373,Mapping!D:M,10,FALSE),0)</f>
        <v/>
      </c>
    </row>
    <row r="5374" spans="1:14" x14ac:dyDescent="0.25">
      <c r="A5374" s="5" t="str">
        <f>Source!B5374&amp;"|"&amp;Source!K5374</f>
        <v>CH|FNANECK, THY</v>
      </c>
      <c r="B5374" s="5">
        <f>IFERROR(VLOOKUP(Labs!A5374,Mapping!D:E,2,FALSE),0)</f>
        <v>0</v>
      </c>
      <c r="C5374" t="str">
        <f>Source!F5374</f>
        <v>Non-Gynae Cytology</v>
      </c>
      <c r="D5374" s="5" t="str">
        <f>Source!D5374</f>
        <v>Clinical History</v>
      </c>
      <c r="E5374" s="5" t="str">
        <f>Source!L5374</f>
        <v>FNA Neck, Thyroid</v>
      </c>
      <c r="F5374" s="5" t="e">
        <f>IF(ISBLANK(Source!E5374),NA(),Source!E5374)</f>
        <v>#N/A</v>
      </c>
      <c r="G5374" s="5">
        <f>Source!I5374</f>
        <v>1</v>
      </c>
      <c r="H5374" s="5" t="str">
        <f>IF(B5374&lt;&gt;0,NA(),Source!B5374)</f>
        <v>CH</v>
      </c>
      <c r="I5374" s="5">
        <f>VLOOKUP(H5374,Mapping!B:E,4,FALSE)</f>
        <v>0</v>
      </c>
      <c r="J5374" s="9" t="str">
        <f>VLOOKUP(H5374,Mapping!B:M,12,FALSE)</f>
        <v/>
      </c>
      <c r="K5374" s="5" t="str">
        <f>VLOOKUP(H5374,Mapping!B:H,7,FALSE)</f>
        <v>FNA Breast</v>
      </c>
      <c r="L5374" s="5" t="e">
        <f>IF(B5374&lt;&gt;0,B5374,IF(M5374=1,I5374,NA()))</f>
        <v>#N/A</v>
      </c>
      <c r="N5374" s="9">
        <f>IFERROR(VLOOKUP(Labs!A5374,Mapping!D:M,10,FALSE),0)</f>
        <v>0</v>
      </c>
    </row>
    <row r="5375" spans="1:14" x14ac:dyDescent="0.25">
      <c r="A5375" s="5" t="str">
        <f>Source!B5375&amp;"|"&amp;Source!K5375</f>
        <v>CREA|UECS</v>
      </c>
      <c r="B5375" s="5">
        <f>IFERROR(VLOOKUP(Labs!A5375,Mapping!D:E,2,FALSE),0)</f>
        <v>0</v>
      </c>
      <c r="C5375" t="str">
        <f>Source!F5375</f>
        <v>Chem/Haem</v>
      </c>
      <c r="D5375" s="5" t="str">
        <f>Source!D5375</f>
        <v>CREATININE</v>
      </c>
      <c r="E5375" s="5" t="str">
        <f>Source!L5375</f>
        <v>U/E/CREAT (SEP)</v>
      </c>
      <c r="F5375" s="5" t="str">
        <f>IF(ISBLANK(Source!E5375),NA(),Source!E5375)</f>
        <v>umol/L</v>
      </c>
      <c r="G5375" s="5">
        <f>Source!I5375</f>
        <v>1</v>
      </c>
      <c r="H5375" s="5" t="str">
        <f>IF(B5375&lt;&gt;0,NA(),Source!B5375)</f>
        <v>CREA</v>
      </c>
      <c r="I5375" s="5" t="str">
        <f>VLOOKUP(H5375,Mapping!B:E,4,FALSE)</f>
        <v>14682-9</v>
      </c>
      <c r="J5375" s="9" t="str">
        <f>VLOOKUP(H5375,Mapping!B:M,12,FALSE)</f>
        <v>Creatinine [Moles/volume] in Serum or Plasma</v>
      </c>
      <c r="K5375" s="5" t="str">
        <f>VLOOKUP(H5375,Mapping!B:H,7,FALSE)</f>
        <v>U/E/CREAT</v>
      </c>
      <c r="L5375" s="5" t="e">
        <f>IF(B5375&lt;&gt;0,B5375,IF(M5375=1,I5375,NA()))</f>
        <v>#N/A</v>
      </c>
      <c r="N5375" s="9">
        <f>IFERROR(VLOOKUP(Labs!A5375,Mapping!D:M,10,FALSE),0)</f>
        <v>0</v>
      </c>
    </row>
    <row r="5376" spans="1:14" x14ac:dyDescent="0.25">
      <c r="A5376" s="5" t="str">
        <f>Source!B5376&amp;"|"&amp;Source!K5376</f>
        <v>D2|D2</v>
      </c>
      <c r="B5376" s="5">
        <f>IFERROR(VLOOKUP(Labs!A5376,Mapping!D:E,2,FALSE),0)</f>
        <v>0</v>
      </c>
      <c r="C5376" t="str">
        <f>Source!F5376</f>
        <v>Chem/Haem</v>
      </c>
      <c r="D5376" s="5" t="str">
        <f>Source!D5376</f>
        <v>VITAMIN D2</v>
      </c>
      <c r="E5376" s="5" t="str">
        <f>Source!L5376</f>
        <v>VITAMIN D2</v>
      </c>
      <c r="F5376" s="5" t="e">
        <f>IF(ISBLANK(Source!E5376),NA(),Source!E5376)</f>
        <v>#N/A</v>
      </c>
      <c r="G5376" s="5">
        <f>Source!I5376</f>
        <v>1</v>
      </c>
      <c r="H5376" s="5" t="str">
        <f>IF(B5376&lt;&gt;0,NA(),Source!B5376)</f>
        <v>D2</v>
      </c>
      <c r="I5376" s="5">
        <f>VLOOKUP(H5376,Mapping!B:E,4,FALSE)</f>
        <v>0</v>
      </c>
      <c r="J5376" s="9" t="str">
        <f>VLOOKUP(H5376,Mapping!B:M,12,FALSE)</f>
        <v/>
      </c>
      <c r="K5376" s="5" t="str">
        <f>VLOOKUP(H5376,Mapping!B:H,7,FALSE)</f>
        <v>VITAMIN D2</v>
      </c>
      <c r="L5376" s="5" t="e">
        <f>IF(B5376&lt;&gt;0,B5376,IF(M5376=1,I5376,NA()))</f>
        <v>#N/A</v>
      </c>
      <c r="N5376" s="9" t="str">
        <f>IFERROR(VLOOKUP(Labs!A5376,Mapping!D:M,10,FALSE),0)</f>
        <v/>
      </c>
    </row>
    <row r="5377" spans="1:14" x14ac:dyDescent="0.25">
      <c r="A5377" s="5" t="str">
        <f>Source!B5377&amp;"|"&amp;Source!K5377</f>
        <v>DHEA|DHEA</v>
      </c>
      <c r="B5377" s="5">
        <f>IFERROR(VLOOKUP(Labs!A5377,Mapping!D:E,2,FALSE),0)</f>
        <v>0</v>
      </c>
      <c r="C5377" t="str">
        <f>Source!F5377</f>
        <v>Chem/Haem</v>
      </c>
      <c r="D5377" s="5" t="str">
        <f>Source!D5377</f>
        <v>DHEAS</v>
      </c>
      <c r="E5377" s="5" t="str">
        <f>Source!L5377</f>
        <v>DHEAS</v>
      </c>
      <c r="F5377" s="5" t="str">
        <f>IF(ISBLANK(Source!E5377),NA(),Source!E5377)</f>
        <v>umol/L</v>
      </c>
      <c r="G5377" s="5">
        <f>Source!I5377</f>
        <v>1</v>
      </c>
      <c r="H5377" s="5" t="str">
        <f>IF(B5377&lt;&gt;0,NA(),Source!B5377)</f>
        <v>DHEA</v>
      </c>
      <c r="I5377" s="5">
        <f>VLOOKUP(H5377,Mapping!B:E,4,FALSE)</f>
        <v>0</v>
      </c>
      <c r="J5377" s="9" t="str">
        <f>VLOOKUP(H5377,Mapping!B:M,12,FALSE)</f>
        <v/>
      </c>
      <c r="K5377" s="5" t="str">
        <f>VLOOKUP(H5377,Mapping!B:H,7,FALSE)</f>
        <v>DHEAS</v>
      </c>
      <c r="L5377" s="5" t="e">
        <f>IF(B5377&lt;&gt;0,B5377,IF(M5377=1,I5377,NA()))</f>
        <v>#N/A</v>
      </c>
      <c r="N5377" s="9" t="str">
        <f>IFERROR(VLOOKUP(Labs!A5377,Mapping!D:M,10,FALSE),0)</f>
        <v/>
      </c>
    </row>
    <row r="5378" spans="1:14" x14ac:dyDescent="0.25">
      <c r="A5378" s="5" t="str">
        <f>Source!B5378&amp;"|"&amp;Source!K5378</f>
        <v>GPH|CRYO</v>
      </c>
      <c r="B5378" s="5">
        <f>IFERROR(VLOOKUP(Labs!A5378,Mapping!D:E,2,FALSE),0)</f>
        <v>0</v>
      </c>
      <c r="C5378" t="str">
        <f>Source!F5378</f>
        <v>Blood Transfusion</v>
      </c>
      <c r="D5378" s="5" t="str">
        <f>Source!D5378</f>
        <v>BLOOD GROUP</v>
      </c>
      <c r="E5378" s="5" t="str">
        <f>Source!L5378</f>
        <v>CRYOPRECIPITATE ISSUE</v>
      </c>
      <c r="F5378" s="5" t="e">
        <f>IF(ISBLANK(Source!E5378),NA(),Source!E5378)</f>
        <v>#N/A</v>
      </c>
      <c r="G5378" s="5">
        <f>Source!I5378</f>
        <v>1</v>
      </c>
      <c r="H5378" s="5" t="str">
        <f>IF(B5378&lt;&gt;0,NA(),Source!B5378)</f>
        <v>GPH</v>
      </c>
      <c r="I5378" s="5">
        <f>VLOOKUP(H5378,Mapping!B:E,4,FALSE)</f>
        <v>0</v>
      </c>
      <c r="J5378" s="9" t="str">
        <f>VLOOKUP(H5378,Mapping!B:M,12,FALSE)</f>
        <v/>
      </c>
      <c r="K5378" s="5" t="str">
        <f>VLOOKUP(H5378,Mapping!B:H,7,FALSE)</f>
        <v>PROPHYLACTIC ANTI-D ISSUE</v>
      </c>
      <c r="L5378" s="5" t="e">
        <f>IF(B5378&lt;&gt;0,B5378,IF(M5378=1,I5378,NA()))</f>
        <v>#N/A</v>
      </c>
      <c r="N5378" s="9">
        <f>IFERROR(VLOOKUP(Labs!A5378,Mapping!D:M,10,FALSE),0)</f>
        <v>0</v>
      </c>
    </row>
    <row r="5379" spans="1:14" x14ac:dyDescent="0.25">
      <c r="A5379" s="5" t="str">
        <f>Source!B5379&amp;"|"&amp;Source!K5379</f>
        <v>HAPC|HAPC</v>
      </c>
      <c r="B5379" s="5">
        <f>IFERROR(VLOOKUP(Labs!A5379,Mapping!D:E,2,FALSE),0)</f>
        <v>0</v>
      </c>
      <c r="C5379" t="str">
        <f>Source!F5379</f>
        <v>Virology</v>
      </c>
      <c r="D5379" s="5" t="str">
        <f>Source!D5379</f>
        <v>Sin Nombre virus RNA</v>
      </c>
      <c r="E5379" s="5" t="str">
        <f>Source!L5379</f>
        <v>Hantavirus PCR</v>
      </c>
      <c r="F5379" s="5" t="e">
        <f>IF(ISBLANK(Source!E5379),NA(),Source!E5379)</f>
        <v>#N/A</v>
      </c>
      <c r="G5379" s="5">
        <f>Source!I5379</f>
        <v>1</v>
      </c>
      <c r="H5379" s="5" t="str">
        <f>IF(B5379&lt;&gt;0,NA(),Source!B5379)</f>
        <v>HAPC</v>
      </c>
      <c r="I5379" s="5">
        <f>VLOOKUP(H5379,Mapping!B:E,4,FALSE)</f>
        <v>0</v>
      </c>
      <c r="J5379" s="9" t="str">
        <f>VLOOKUP(H5379,Mapping!B:M,12,FALSE)</f>
        <v/>
      </c>
      <c r="K5379" s="5" t="str">
        <f>VLOOKUP(H5379,Mapping!B:H,7,FALSE)</f>
        <v>Hantavirus PCR</v>
      </c>
      <c r="L5379" s="5" t="e">
        <f>IF(B5379&lt;&gt;0,B5379,IF(M5379=1,I5379,NA()))</f>
        <v>#N/A</v>
      </c>
      <c r="N5379" s="9" t="str">
        <f>IFERROR(VLOOKUP(Labs!A5379,Mapping!D:M,10,FALSE),0)</f>
        <v/>
      </c>
    </row>
    <row r="5380" spans="1:14" x14ac:dyDescent="0.25">
      <c r="A5380" s="5" t="str">
        <f>Source!B5380&amp;"|"&amp;Source!K5380</f>
        <v>CSFT|CSFT</v>
      </c>
      <c r="B5380" s="5">
        <f>IFERROR(VLOOKUP(Labs!A5380,Mapping!D:E,2,FALSE),0)</f>
        <v>0</v>
      </c>
      <c r="C5380" t="str">
        <f>Source!F5380</f>
        <v>Virology</v>
      </c>
      <c r="D5380" s="5" t="str">
        <f>Source!D5380</f>
        <v>CSF FOR M.TUBERCULOSIS TESTS</v>
      </c>
      <c r="E5380" s="5" t="str">
        <f>Source!L5380</f>
        <v>CSF FOR TB FASTRACK</v>
      </c>
      <c r="F5380" s="5" t="e">
        <f>IF(ISBLANK(Source!E5380),NA(),Source!E5380)</f>
        <v>#N/A</v>
      </c>
      <c r="G5380" s="5">
        <f>Source!I5380</f>
        <v>1</v>
      </c>
      <c r="H5380" s="5" t="str">
        <f>IF(B5380&lt;&gt;0,NA(),Source!B5380)</f>
        <v>CSFT</v>
      </c>
      <c r="I5380" s="5">
        <f>VLOOKUP(H5380,Mapping!B:E,4,FALSE)</f>
        <v>0</v>
      </c>
      <c r="J5380" s="9" t="str">
        <f>VLOOKUP(H5380,Mapping!B:M,12,FALSE)</f>
        <v/>
      </c>
      <c r="K5380" s="5" t="str">
        <f>VLOOKUP(H5380,Mapping!B:H,7,FALSE)</f>
        <v>CSF FOR TB FASTRACK</v>
      </c>
      <c r="L5380" s="5" t="e">
        <f>IF(B5380&lt;&gt;0,B5380,IF(M5380=1,I5380,NA()))</f>
        <v>#N/A</v>
      </c>
      <c r="N5380" s="9" t="str">
        <f>IFERROR(VLOOKUP(Labs!A5380,Mapping!D:M,10,FALSE),0)</f>
        <v/>
      </c>
    </row>
    <row r="5381" spans="1:14" x14ac:dyDescent="0.25">
      <c r="A5381" s="5" t="str">
        <f>Source!B5381&amp;"|"&amp;Source!K5381</f>
        <v>CSOR|CSOR</v>
      </c>
      <c r="B5381" s="5">
        <f>IFERROR(VLOOKUP(Labs!A5381,Mapping!D:E,2,FALSE),0)</f>
        <v>0</v>
      </c>
      <c r="C5381" t="str">
        <f>Source!F5381</f>
        <v>Chem/Haem</v>
      </c>
      <c r="D5381" s="5" t="str">
        <f>Source!D5381</f>
        <v>CSF OREXIN</v>
      </c>
      <c r="E5381" s="5" t="str">
        <f>Source!L5381</f>
        <v>CSF OREXIN</v>
      </c>
      <c r="F5381" s="5" t="e">
        <f>IF(ISBLANK(Source!E5381),NA(),Source!E5381)</f>
        <v>#N/A</v>
      </c>
      <c r="G5381" s="5">
        <f>Source!I5381</f>
        <v>1</v>
      </c>
      <c r="H5381" s="5" t="str">
        <f>IF(B5381&lt;&gt;0,NA(),Source!B5381)</f>
        <v>CSOR</v>
      </c>
      <c r="I5381" s="5">
        <f>VLOOKUP(H5381,Mapping!B:E,4,FALSE)</f>
        <v>0</v>
      </c>
      <c r="J5381" s="9" t="str">
        <f>VLOOKUP(H5381,Mapping!B:M,12,FALSE)</f>
        <v/>
      </c>
      <c r="K5381" s="5" t="str">
        <f>VLOOKUP(H5381,Mapping!B:H,7,FALSE)</f>
        <v>CSF OREXIN</v>
      </c>
      <c r="L5381" s="5" t="e">
        <f>IF(B5381&lt;&gt;0,B5381,IF(M5381=1,I5381,NA()))</f>
        <v>#N/A</v>
      </c>
      <c r="N5381" s="9" t="str">
        <f>IFERROR(VLOOKUP(Labs!A5381,Mapping!D:M,10,FALSE),0)</f>
        <v/>
      </c>
    </row>
    <row r="5382" spans="1:14" x14ac:dyDescent="0.25">
      <c r="A5382" s="5" t="str">
        <f>Source!B5382&amp;"|"&amp;Source!K5382</f>
        <v>F12|F12Y</v>
      </c>
      <c r="B5382" s="5">
        <f>IFERROR(VLOOKUP(Labs!A5382,Mapping!D:E,2,FALSE),0)</f>
        <v>0</v>
      </c>
      <c r="C5382" t="str">
        <f>Source!F5382</f>
        <v>Chem/Haem</v>
      </c>
      <c r="D5382" s="5" t="str">
        <f>Source!D5382</f>
        <v>FACTOR XII ASSAY</v>
      </c>
      <c r="E5382" s="5" t="str">
        <f>Source!L5382</f>
        <v>FACTOR XII ASSAY (YEOVIL)</v>
      </c>
      <c r="F5382" s="5" t="str">
        <f>IF(ISBLANK(Source!E5382),NA(),Source!E5382)</f>
        <v>iu/dl</v>
      </c>
      <c r="G5382" s="5">
        <f>Source!I5382</f>
        <v>1</v>
      </c>
      <c r="H5382" s="5" t="str">
        <f>IF(B5382&lt;&gt;0,NA(),Source!B5382)</f>
        <v>F12</v>
      </c>
      <c r="I5382" s="5">
        <f>VLOOKUP(H5382,Mapping!B:E,4,FALSE)</f>
        <v>0</v>
      </c>
      <c r="J5382" s="9" t="str">
        <f>VLOOKUP(H5382,Mapping!B:M,12,FALSE)</f>
        <v/>
      </c>
      <c r="K5382" s="5" t="str">
        <f>VLOOKUP(H5382,Mapping!B:H,7,FALSE)</f>
        <v>FACTOR XII ASSAY</v>
      </c>
      <c r="L5382" s="5" t="e">
        <f>IF(B5382&lt;&gt;0,B5382,IF(M5382=1,I5382,NA()))</f>
        <v>#N/A</v>
      </c>
      <c r="N5382" s="9">
        <f>IFERROR(VLOOKUP(Labs!A5382,Mapping!D:M,10,FALSE),0)</f>
        <v>0</v>
      </c>
    </row>
    <row r="5383" spans="1:14" x14ac:dyDescent="0.25">
      <c r="A5383" s="5" t="str">
        <f>Source!B5383&amp;"|"&amp;Source!K5383</f>
        <v>FPSA|FPSA</v>
      </c>
      <c r="B5383" s="5">
        <f>IFERROR(VLOOKUP(Labs!A5383,Mapping!D:E,2,FALSE),0)</f>
        <v>0</v>
      </c>
      <c r="C5383" t="str">
        <f>Source!F5383</f>
        <v>Chem/Haem</v>
      </c>
      <c r="D5383" s="5" t="str">
        <f>Source!D5383</f>
        <v>FREE PSA</v>
      </c>
      <c r="E5383" s="5" t="str">
        <f>Source!L5383</f>
        <v>FREE/TOTAL PSA</v>
      </c>
      <c r="F5383" s="5" t="str">
        <f>IF(ISBLANK(Source!E5383),NA(),Source!E5383)</f>
        <v>ug/l</v>
      </c>
      <c r="G5383" s="5">
        <f>Source!I5383</f>
        <v>1</v>
      </c>
      <c r="H5383" s="5" t="str">
        <f>IF(B5383&lt;&gt;0,NA(),Source!B5383)</f>
        <v>FPSA</v>
      </c>
      <c r="I5383" s="5">
        <f>VLOOKUP(H5383,Mapping!B:E,4,FALSE)</f>
        <v>0</v>
      </c>
      <c r="J5383" s="9" t="str">
        <f>VLOOKUP(H5383,Mapping!B:M,12,FALSE)</f>
        <v/>
      </c>
      <c r="K5383" s="5" t="str">
        <f>VLOOKUP(H5383,Mapping!B:H,7,FALSE)</f>
        <v>FREE/TOTAL PSA</v>
      </c>
      <c r="L5383" s="5" t="e">
        <f>IF(B5383&lt;&gt;0,B5383,IF(M5383=1,I5383,NA()))</f>
        <v>#N/A</v>
      </c>
      <c r="N5383" s="9" t="str">
        <f>IFERROR(VLOOKUP(Labs!A5383,Mapping!D:M,10,FALSE),0)</f>
        <v/>
      </c>
    </row>
    <row r="5384" spans="1:14" x14ac:dyDescent="0.25">
      <c r="A5384" s="5" t="str">
        <f>Source!B5384&amp;"|"&amp;Source!K5384</f>
        <v>GLUC|EEG</v>
      </c>
      <c r="B5384" s="5">
        <f>IFERROR(VLOOKUP(Labs!A5384,Mapping!D:E,2,FALSE),0)</f>
        <v>0</v>
      </c>
      <c r="C5384" t="str">
        <f>Source!F5384</f>
        <v>Chem/Haem</v>
      </c>
      <c r="D5384" s="5" t="str">
        <f>Source!D5384</f>
        <v>GLUCOSE</v>
      </c>
      <c r="E5384" s="5" t="str">
        <f>Source!L5384</f>
        <v>ESTIMATED ETHYLENE GLYCOL</v>
      </c>
      <c r="F5384" s="5" t="str">
        <f>IF(ISBLANK(Source!E5384),NA(),Source!E5384)</f>
        <v>mmol/L</v>
      </c>
      <c r="G5384" s="5">
        <f>Source!I5384</f>
        <v>1</v>
      </c>
      <c r="H5384" s="5" t="str">
        <f>IF(B5384&lt;&gt;0,NA(),Source!B5384)</f>
        <v>GLUC</v>
      </c>
      <c r="I5384" s="5" t="str">
        <f>VLOOKUP(H5384,Mapping!B:E,4,FALSE)</f>
        <v>14749-6</v>
      </c>
      <c r="J5384" s="9" t="str">
        <f>VLOOKUP(H5384,Mapping!B:M,12,FALSE)</f>
        <v>Glucose [Moles/volume] in Serum or Plasma</v>
      </c>
      <c r="K5384" s="5" t="str">
        <f>VLOOKUP(H5384,Mapping!B:H,7,FALSE)</f>
        <v>GLUCOSE</v>
      </c>
      <c r="L5384" s="5" t="e">
        <f>IF(B5384&lt;&gt;0,B5384,IF(M5384=1,I5384,NA()))</f>
        <v>#N/A</v>
      </c>
      <c r="N5384" s="9">
        <f>IFERROR(VLOOKUP(Labs!A5384,Mapping!D:M,10,FALSE),0)</f>
        <v>0</v>
      </c>
    </row>
    <row r="5385" spans="1:14" x14ac:dyDescent="0.25">
      <c r="A5385" s="5" t="str">
        <f>Source!B5385&amp;"|"&amp;Source!K5385</f>
        <v>GROUP|TXRPO</v>
      </c>
      <c r="B5385" s="5">
        <f>IFERROR(VLOOKUP(Labs!A5385,Mapping!D:E,2,FALSE),0)</f>
        <v>0</v>
      </c>
      <c r="C5385" t="str">
        <f>Source!F5385</f>
        <v>Blood Transfusion</v>
      </c>
      <c r="D5385" s="5" t="str">
        <f>Source!D5385</f>
        <v>BLOOD GROUP</v>
      </c>
      <c r="E5385" s="5" t="str">
        <f>Source!L5385</f>
        <v>POST TRANSFUSION REACTION</v>
      </c>
      <c r="F5385" s="5" t="e">
        <f>IF(ISBLANK(Source!E5385),NA(),Source!E5385)</f>
        <v>#N/A</v>
      </c>
      <c r="G5385" s="5">
        <f>Source!I5385</f>
        <v>1</v>
      </c>
      <c r="H5385" s="5" t="str">
        <f>IF(B5385&lt;&gt;0,NA(),Source!B5385)</f>
        <v>GROUP</v>
      </c>
      <c r="I5385" s="5" t="str">
        <f>VLOOKUP(H5385,Mapping!B:E,4,FALSE)</f>
        <v>883-9</v>
      </c>
      <c r="J5385" s="9" t="str">
        <f>VLOOKUP(H5385,Mapping!B:M,12,FALSE)</f>
        <v>ABO group [Type] in Blood</v>
      </c>
      <c r="K5385" s="5" t="str">
        <f>VLOOKUP(H5385,Mapping!B:H,7,FALSE)</f>
        <v>GROUP &amp; SCREEN</v>
      </c>
      <c r="L5385" s="5" t="e">
        <f>IF(B5385&lt;&gt;0,B5385,IF(M5385=1,I5385,NA()))</f>
        <v>#N/A</v>
      </c>
      <c r="N5385" s="9">
        <f>IFERROR(VLOOKUP(Labs!A5385,Mapping!D:M,10,FALSE),0)</f>
        <v>0</v>
      </c>
    </row>
    <row r="5386" spans="1:14" x14ac:dyDescent="0.25">
      <c r="A5386" s="5" t="str">
        <f>Source!B5386&amp;"|"&amp;Source!K5386</f>
        <v>AMI|AMI</v>
      </c>
      <c r="B5386" s="5">
        <f>IFERROR(VLOOKUP(Labs!A5386,Mapping!D:E,2,FALSE),0)</f>
        <v>0</v>
      </c>
      <c r="C5386" t="str">
        <f>Source!F5386</f>
        <v>Chem/Haem</v>
      </c>
      <c r="D5386" s="5" t="str">
        <f>Source!D5386</f>
        <v>Amikacin level:</v>
      </c>
      <c r="E5386" s="5" t="str">
        <f>Source!L5386</f>
        <v>Amikacin level</v>
      </c>
      <c r="F5386" s="5" t="str">
        <f>IF(ISBLANK(Source!E5386),NA(),Source!E5386)</f>
        <v>mg/L</v>
      </c>
      <c r="G5386" s="5">
        <f>Source!I5386</f>
        <v>1</v>
      </c>
      <c r="H5386" s="5" t="str">
        <f>IF(B5386&lt;&gt;0,NA(),Source!B5386)</f>
        <v>AMI</v>
      </c>
      <c r="I5386" s="5">
        <f>VLOOKUP(H5386,Mapping!B:E,4,FALSE)</f>
        <v>0</v>
      </c>
      <c r="J5386" s="9" t="str">
        <f>VLOOKUP(H5386,Mapping!B:M,12,FALSE)</f>
        <v/>
      </c>
      <c r="K5386" s="5" t="str">
        <f>VLOOKUP(H5386,Mapping!B:H,7,FALSE)</f>
        <v>Amikacin</v>
      </c>
      <c r="L5386" s="5" t="e">
        <f>IF(B5386&lt;&gt;0,B5386,IF(M5386=1,I5386,NA()))</f>
        <v>#N/A</v>
      </c>
      <c r="N5386" s="9" t="str">
        <f>IFERROR(VLOOKUP(Labs!A5386,Mapping!D:M,10,FALSE),0)</f>
        <v/>
      </c>
    </row>
    <row r="5387" spans="1:14" x14ac:dyDescent="0.25">
      <c r="A5387" s="5" t="str">
        <f>Source!B5387&amp;"|"&amp;Source!K5387</f>
        <v>ANDR|ANDR</v>
      </c>
      <c r="B5387" s="5">
        <f>IFERROR(VLOOKUP(Labs!A5387,Mapping!D:E,2,FALSE),0)</f>
        <v>0</v>
      </c>
      <c r="C5387" t="str">
        <f>Source!F5387</f>
        <v>Chem/Haem</v>
      </c>
      <c r="D5387" s="5" t="str">
        <f>Source!D5387</f>
        <v>ANDROSTENEDIONE</v>
      </c>
      <c r="E5387" s="5" t="str">
        <f>Source!L5387</f>
        <v>ANDROSTENEDIONE</v>
      </c>
      <c r="F5387" s="5" t="str">
        <f>IF(ISBLANK(Source!E5387),NA(),Source!E5387)</f>
        <v>nmol/L</v>
      </c>
      <c r="G5387" s="5">
        <f>Source!I5387</f>
        <v>1</v>
      </c>
      <c r="H5387" s="5" t="str">
        <f>IF(B5387&lt;&gt;0,NA(),Source!B5387)</f>
        <v>ANDR</v>
      </c>
      <c r="I5387" s="5">
        <f>VLOOKUP(H5387,Mapping!B:E,4,FALSE)</f>
        <v>0</v>
      </c>
      <c r="J5387" s="9" t="str">
        <f>VLOOKUP(H5387,Mapping!B:M,12,FALSE)</f>
        <v/>
      </c>
      <c r="K5387" s="5" t="str">
        <f>VLOOKUP(H5387,Mapping!B:H,7,FALSE)</f>
        <v>ANDROSTENEDIONE</v>
      </c>
      <c r="L5387" s="5" t="e">
        <f>IF(B5387&lt;&gt;0,B5387,IF(M5387=1,I5387,NA()))</f>
        <v>#N/A</v>
      </c>
      <c r="N5387" s="9" t="str">
        <f>IFERROR(VLOOKUP(Labs!A5387,Mapping!D:M,10,FALSE),0)</f>
        <v/>
      </c>
    </row>
    <row r="5388" spans="1:14" x14ac:dyDescent="0.25">
      <c r="A5388" s="5" t="str">
        <f>Source!B5388&amp;"|"&amp;Source!K5388</f>
        <v>ASAB|ASPB</v>
      </c>
      <c r="B5388" s="5">
        <f>IFERROR(VLOOKUP(Labs!A5388,Mapping!D:E,2,FALSE),0)</f>
        <v>0</v>
      </c>
      <c r="C5388" t="str">
        <f>Source!F5388</f>
        <v>Chem/Haem</v>
      </c>
      <c r="D5388" s="5" t="str">
        <f>Source!D5388</f>
        <v>Aspergillus antigen</v>
      </c>
      <c r="E5388" s="5" t="str">
        <f>Source!L5388</f>
        <v>Aspergillus Antigen</v>
      </c>
      <c r="F5388" s="5" t="e">
        <f>IF(ISBLANK(Source!E5388),NA(),Source!E5388)</f>
        <v>#N/A</v>
      </c>
      <c r="G5388" s="5">
        <f>Source!I5388</f>
        <v>1</v>
      </c>
      <c r="H5388" s="5" t="str">
        <f>IF(B5388&lt;&gt;0,NA(),Source!B5388)</f>
        <v>ASAB</v>
      </c>
      <c r="I5388" s="5">
        <f>VLOOKUP(H5388,Mapping!B:E,4,FALSE)</f>
        <v>0</v>
      </c>
      <c r="J5388" s="9" t="str">
        <f>VLOOKUP(H5388,Mapping!B:M,12,FALSE)</f>
        <v/>
      </c>
      <c r="K5388" s="5" t="str">
        <f>VLOOKUP(H5388,Mapping!B:H,7,FALSE)</f>
        <v>Aspergillus Antigen</v>
      </c>
      <c r="L5388" s="5" t="e">
        <f>IF(B5388&lt;&gt;0,B5388,IF(M5388=1,I5388,NA()))</f>
        <v>#N/A</v>
      </c>
      <c r="N5388" s="9" t="str">
        <f>IFERROR(VLOOKUP(Labs!A5388,Mapping!D:M,10,FALSE),0)</f>
        <v/>
      </c>
    </row>
    <row r="5389" spans="1:14" x14ac:dyDescent="0.25">
      <c r="A5389" s="5" t="str">
        <f>Source!B5389&amp;"|"&amp;Source!K5389</f>
        <v>BKCC|POBC</v>
      </c>
      <c r="B5389" s="5">
        <f>IFERROR(VLOOKUP(Labs!A5389,Mapping!D:E,2,FALSE),0)</f>
        <v>0</v>
      </c>
      <c r="C5389" t="str">
        <f>Source!F5389</f>
        <v>Chem/Haem</v>
      </c>
      <c r="D5389" s="5" t="str">
        <f>Source!D5389</f>
        <v>Polyomavirus (BK) PCR</v>
      </c>
      <c r="E5389" s="5" t="str">
        <f>Source!L5389</f>
        <v>Polyomavirus PCR</v>
      </c>
      <c r="F5389" s="5" t="str">
        <f>IF(ISBLANK(Source!E5389),NA(),Source!E5389)</f>
        <v>copies/ml</v>
      </c>
      <c r="G5389" s="5">
        <f>Source!I5389</f>
        <v>1</v>
      </c>
      <c r="H5389" s="5" t="str">
        <f>IF(B5389&lt;&gt;0,NA(),Source!B5389)</f>
        <v>BKCC</v>
      </c>
      <c r="I5389" s="5">
        <f>VLOOKUP(H5389,Mapping!B:E,4,FALSE)</f>
        <v>0</v>
      </c>
      <c r="J5389" s="9" t="str">
        <f>VLOOKUP(H5389,Mapping!B:M,12,FALSE)</f>
        <v/>
      </c>
      <c r="K5389" s="5" t="str">
        <f>VLOOKUP(H5389,Mapping!B:H,7,FALSE)</f>
        <v>Polyomavirus PCR</v>
      </c>
      <c r="L5389" s="5" t="e">
        <f>IF(B5389&lt;&gt;0,B5389,IF(M5389=1,I5389,NA()))</f>
        <v>#N/A</v>
      </c>
      <c r="N5389" s="9" t="str">
        <f>IFERROR(VLOOKUP(Labs!A5389,Mapping!D:M,10,FALSE),0)</f>
        <v/>
      </c>
    </row>
    <row r="5390" spans="1:14" x14ac:dyDescent="0.25">
      <c r="A5390" s="5" t="str">
        <f>Source!B5390&amp;"|"&amp;Source!K5390</f>
        <v>CON1|OSF</v>
      </c>
      <c r="B5390" s="5">
        <f>IFERROR(VLOOKUP(Labs!A5390,Mapping!D:E,2,FALSE),0)</f>
        <v>0</v>
      </c>
      <c r="C5390" t="str">
        <f>Source!F5390</f>
        <v>Chem/Haem</v>
      </c>
      <c r="D5390" s="5" t="str">
        <f>Source!D5390</f>
        <v>CONTROL (FRESH)</v>
      </c>
      <c r="E5390" s="5" t="str">
        <f>Source!L5390</f>
        <v>OSMOTIC FRAGILITY</v>
      </c>
      <c r="F5390" s="5" t="str">
        <f>IF(ISBLANK(Source!E5390),NA(),Source!E5390)</f>
        <v>g/l NaCL</v>
      </c>
      <c r="G5390" s="5">
        <f>Source!I5390</f>
        <v>1</v>
      </c>
      <c r="H5390" s="5" t="str">
        <f>IF(B5390&lt;&gt;0,NA(),Source!B5390)</f>
        <v>CON1</v>
      </c>
      <c r="I5390" s="5">
        <f>VLOOKUP(H5390,Mapping!B:E,4,FALSE)</f>
        <v>0</v>
      </c>
      <c r="J5390" s="9" t="str">
        <f>VLOOKUP(H5390,Mapping!B:M,12,FALSE)</f>
        <v/>
      </c>
      <c r="K5390" s="5" t="str">
        <f>VLOOKUP(H5390,Mapping!B:H,7,FALSE)</f>
        <v>OSMOTIC FRAGILITY</v>
      </c>
      <c r="L5390" s="5" t="e">
        <f>IF(B5390&lt;&gt;0,B5390,IF(M5390=1,I5390,NA()))</f>
        <v>#N/A</v>
      </c>
      <c r="N5390" s="9">
        <f>IFERROR(VLOOKUP(Labs!A5390,Mapping!D:M,10,FALSE),0)</f>
        <v>0</v>
      </c>
    </row>
    <row r="5391" spans="1:14" x14ac:dyDescent="0.25">
      <c r="A5391" s="5" t="str">
        <f>Source!B5391&amp;"|"&amp;Source!K5391</f>
        <v>DHEA|DHEA</v>
      </c>
      <c r="B5391" s="5">
        <f>IFERROR(VLOOKUP(Labs!A5391,Mapping!D:E,2,FALSE),0)</f>
        <v>0</v>
      </c>
      <c r="C5391" t="str">
        <f>Source!F5391</f>
        <v>Chem/Haem</v>
      </c>
      <c r="D5391" s="5" t="str">
        <f>Source!D5391</f>
        <v>DHEAS</v>
      </c>
      <c r="E5391" s="5" t="str">
        <f>Source!L5391</f>
        <v>DHEAS</v>
      </c>
      <c r="F5391" s="5" t="e">
        <f>IF(ISBLANK(Source!E5391),NA(),Source!E5391)</f>
        <v>#N/A</v>
      </c>
      <c r="G5391" s="5">
        <f>Source!I5391</f>
        <v>1</v>
      </c>
      <c r="H5391" s="5" t="str">
        <f>IF(B5391&lt;&gt;0,NA(),Source!B5391)</f>
        <v>DHEA</v>
      </c>
      <c r="I5391" s="5">
        <f>VLOOKUP(H5391,Mapping!B:E,4,FALSE)</f>
        <v>0</v>
      </c>
      <c r="J5391" s="9" t="str">
        <f>VLOOKUP(H5391,Mapping!B:M,12,FALSE)</f>
        <v/>
      </c>
      <c r="K5391" s="5" t="str">
        <f>VLOOKUP(H5391,Mapping!B:H,7,FALSE)</f>
        <v>DHEAS</v>
      </c>
      <c r="L5391" s="5" t="e">
        <f>IF(B5391&lt;&gt;0,B5391,IF(M5391=1,I5391,NA()))</f>
        <v>#N/A</v>
      </c>
      <c r="N5391" s="9" t="str">
        <f>IFERROR(VLOOKUP(Labs!A5391,Mapping!D:M,10,FALSE),0)</f>
        <v/>
      </c>
    </row>
    <row r="5392" spans="1:14" x14ac:dyDescent="0.25">
      <c r="A5392" s="5" t="str">
        <f>Source!B5392&amp;"|"&amp;Source!K5392</f>
        <v>ASUR|ASUR</v>
      </c>
      <c r="B5392" s="5" t="str">
        <f>IFERROR(VLOOKUP(Labs!A5392,Mapping!D:E,2,FALSE),0)</f>
        <v>39781-0</v>
      </c>
      <c r="C5392" t="str">
        <f>Source!F5392</f>
        <v>Chem/Haem</v>
      </c>
      <c r="D5392" s="5" t="str">
        <f>Source!D5392</f>
        <v>ASCITIC FLUID UREA</v>
      </c>
      <c r="E5392" s="5" t="str">
        <f>Source!L5392</f>
        <v>ASCITIC FLUID UREA</v>
      </c>
      <c r="F5392" s="5" t="str">
        <f>IF(ISBLANK(Source!E5392),NA(),Source!E5392)</f>
        <v>mmol/l</v>
      </c>
      <c r="G5392" s="5">
        <f>Source!I5392</f>
        <v>1</v>
      </c>
      <c r="H5392" s="5" t="e">
        <f>IF(B5392&lt;&gt;0,NA(),Source!B5392)</f>
        <v>#N/A</v>
      </c>
      <c r="I5392" s="5" t="e">
        <f>VLOOKUP(H5392,Mapping!B:E,4,FALSE)</f>
        <v>#N/A</v>
      </c>
      <c r="J5392" s="9" t="e">
        <f>VLOOKUP(H5392,Mapping!B:M,12,FALSE)</f>
        <v>#N/A</v>
      </c>
      <c r="K5392" s="5" t="e">
        <f>VLOOKUP(H5392,Mapping!B:H,7,FALSE)</f>
        <v>#N/A</v>
      </c>
      <c r="L5392" s="5" t="str">
        <f>IF(B5392&lt;&gt;0,B5392,IF(M5392=1,I5392,NA()))</f>
        <v>39781-0</v>
      </c>
      <c r="N5392" s="9" t="str">
        <f>IFERROR(VLOOKUP(Labs!A5392,Mapping!D:M,10,FALSE),0)</f>
        <v>Urea [Moles/volume] in Peritoneal fluid</v>
      </c>
    </row>
    <row r="5393" spans="1:14" x14ac:dyDescent="0.25">
      <c r="A5393" s="5" t="str">
        <f>Source!B5393&amp;"|"&amp;Source!K5393</f>
        <v>FIB|COPY</v>
      </c>
      <c r="B5393" s="5">
        <f>IFERROR(VLOOKUP(Labs!A5393,Mapping!D:E,2,FALSE),0)</f>
        <v>0</v>
      </c>
      <c r="C5393" t="str">
        <f>Source!F5393</f>
        <v>Chem/Haem</v>
      </c>
      <c r="D5393" s="5" t="str">
        <f>Source!D5393</f>
        <v>FIBRINOGEN</v>
      </c>
      <c r="E5393" s="5" t="str">
        <f>Source!L5393</f>
        <v>COAGULATION PROFILE (YEOVIL)</v>
      </c>
      <c r="F5393" s="5" t="str">
        <f>IF(ISBLANK(Source!E5393),NA(),Source!E5393)</f>
        <v>g/L</v>
      </c>
      <c r="G5393" s="5">
        <f>Source!I5393</f>
        <v>1</v>
      </c>
      <c r="H5393" s="5" t="str">
        <f>IF(B5393&lt;&gt;0,NA(),Source!B5393)</f>
        <v>FIB</v>
      </c>
      <c r="I5393" s="5">
        <f>VLOOKUP(H5393,Mapping!B:E,4,FALSE)</f>
        <v>0</v>
      </c>
      <c r="J5393" s="9" t="str">
        <f>VLOOKUP(H5393,Mapping!B:M,12,FALSE)</f>
        <v/>
      </c>
      <c r="K5393" s="5" t="str">
        <f>VLOOKUP(H5393,Mapping!B:H,7,FALSE)</f>
        <v>FIBRINOGEN</v>
      </c>
      <c r="L5393" s="5" t="e">
        <f>IF(B5393&lt;&gt;0,B5393,IF(M5393=1,I5393,NA()))</f>
        <v>#N/A</v>
      </c>
      <c r="N5393" s="9">
        <f>IFERROR(VLOOKUP(Labs!A5393,Mapping!D:M,10,FALSE),0)</f>
        <v>0</v>
      </c>
    </row>
    <row r="5394" spans="1:14" x14ac:dyDescent="0.25">
      <c r="A5394" s="5" t="str">
        <f>Source!B5394&amp;"|"&amp;Source!K5394</f>
        <v>GRAP|GRAP</v>
      </c>
      <c r="B5394" s="5">
        <f>IFERROR(VLOOKUP(Labs!A5394,Mapping!D:E,2,FALSE),0)</f>
        <v>0</v>
      </c>
      <c r="C5394" t="str">
        <f>Source!F5394</f>
        <v>Chem/Haem</v>
      </c>
      <c r="D5394" s="5" t="str">
        <f>Source!D5394</f>
        <v>SP IGE GRAPE</v>
      </c>
      <c r="E5394" s="5" t="str">
        <f>Source!L5394</f>
        <v>SP IGE GRAPE</v>
      </c>
      <c r="F5394" s="5" t="e">
        <f>IF(ISBLANK(Source!E5394),NA(),Source!E5394)</f>
        <v>#N/A</v>
      </c>
      <c r="G5394" s="5">
        <f>Source!I5394</f>
        <v>1</v>
      </c>
      <c r="H5394" s="5" t="str">
        <f>IF(B5394&lt;&gt;0,NA(),Source!B5394)</f>
        <v>GRAP</v>
      </c>
      <c r="I5394" s="5">
        <f>VLOOKUP(H5394,Mapping!B:E,4,FALSE)</f>
        <v>0</v>
      </c>
      <c r="J5394" s="9" t="str">
        <f>VLOOKUP(H5394,Mapping!B:M,12,FALSE)</f>
        <v/>
      </c>
      <c r="K5394" s="5" t="str">
        <f>VLOOKUP(H5394,Mapping!B:H,7,FALSE)</f>
        <v>SP IGE GRAPE</v>
      </c>
      <c r="L5394" s="5" t="e">
        <f>IF(B5394&lt;&gt;0,B5394,IF(M5394=1,I5394,NA()))</f>
        <v>#N/A</v>
      </c>
      <c r="N5394" s="9" t="str">
        <f>IFERROR(VLOOKUP(Labs!A5394,Mapping!D:M,10,FALSE),0)</f>
        <v/>
      </c>
    </row>
    <row r="5395" spans="1:14" x14ac:dyDescent="0.25">
      <c r="A5395" s="5" t="str">
        <f>Source!B5395&amp;"|"&amp;Source!K5395</f>
        <v>HBF|HBF</v>
      </c>
      <c r="B5395" s="5">
        <f>IFERROR(VLOOKUP(Labs!A5395,Mapping!D:E,2,FALSE),0)</f>
        <v>0</v>
      </c>
      <c r="C5395" t="str">
        <f>Source!F5395</f>
        <v>Chem/Haem</v>
      </c>
      <c r="D5395" s="5" t="str">
        <f>Source!D5395</f>
        <v>HAEMOGLOBIN F</v>
      </c>
      <c r="E5395" s="5" t="str">
        <f>Source!L5395</f>
        <v>HAEMOGLOBIN F</v>
      </c>
      <c r="F5395" s="5" t="str">
        <f>IF(ISBLANK(Source!E5395),NA(),Source!E5395)</f>
        <v>%</v>
      </c>
      <c r="G5395" s="5">
        <f>Source!I5395</f>
        <v>1</v>
      </c>
      <c r="H5395" s="5" t="str">
        <f>IF(B5395&lt;&gt;0,NA(),Source!B5395)</f>
        <v>HBF</v>
      </c>
      <c r="I5395" s="5">
        <f>VLOOKUP(H5395,Mapping!B:E,4,FALSE)</f>
        <v>0</v>
      </c>
      <c r="J5395" s="9" t="str">
        <f>VLOOKUP(H5395,Mapping!B:M,12,FALSE)</f>
        <v/>
      </c>
      <c r="K5395" s="5" t="str">
        <f>VLOOKUP(H5395,Mapping!B:H,7,FALSE)</f>
        <v>HAEMOGLOBIN F</v>
      </c>
      <c r="L5395" s="5" t="e">
        <f>IF(B5395&lt;&gt;0,B5395,IF(M5395=1,I5395,NA()))</f>
        <v>#N/A</v>
      </c>
      <c r="N5395" s="9" t="str">
        <f>IFERROR(VLOOKUP(Labs!A5395,Mapping!D:M,10,FALSE),0)</f>
        <v/>
      </c>
    </row>
    <row r="5396" spans="1:14" x14ac:dyDescent="0.25">
      <c r="A5396" s="5" t="str">
        <f>Source!B5396&amp;"|"&amp;Source!K5396</f>
        <v>ANDR|ANDR</v>
      </c>
      <c r="B5396" s="5">
        <f>IFERROR(VLOOKUP(Labs!A5396,Mapping!D:E,2,FALSE),0)</f>
        <v>0</v>
      </c>
      <c r="C5396" t="str">
        <f>Source!F5396</f>
        <v>Chem/Haem</v>
      </c>
      <c r="D5396" s="5" t="str">
        <f>Source!D5396</f>
        <v>ANDROSTENEDIONE</v>
      </c>
      <c r="E5396" s="5" t="str">
        <f>Source!L5396</f>
        <v>ANDROSTENEDIONE</v>
      </c>
      <c r="F5396" s="5" t="str">
        <f>IF(ISBLANK(Source!E5396),NA(),Source!E5396)</f>
        <v>nmol/l</v>
      </c>
      <c r="G5396" s="5">
        <f>Source!I5396</f>
        <v>1</v>
      </c>
      <c r="H5396" s="5" t="str">
        <f>IF(B5396&lt;&gt;0,NA(),Source!B5396)</f>
        <v>ANDR</v>
      </c>
      <c r="I5396" s="5">
        <f>VLOOKUP(H5396,Mapping!B:E,4,FALSE)</f>
        <v>0</v>
      </c>
      <c r="J5396" s="9" t="str">
        <f>VLOOKUP(H5396,Mapping!B:M,12,FALSE)</f>
        <v/>
      </c>
      <c r="K5396" s="5" t="str">
        <f>VLOOKUP(H5396,Mapping!B:H,7,FALSE)</f>
        <v>ANDROSTENEDIONE</v>
      </c>
      <c r="L5396" s="5" t="e">
        <f>IF(B5396&lt;&gt;0,B5396,IF(M5396=1,I5396,NA()))</f>
        <v>#N/A</v>
      </c>
      <c r="N5396" s="9" t="str">
        <f>IFERROR(VLOOKUP(Labs!A5396,Mapping!D:M,10,FALSE),0)</f>
        <v/>
      </c>
    </row>
    <row r="5397" spans="1:14" x14ac:dyDescent="0.25">
      <c r="A5397" s="5" t="str">
        <f>Source!B5397&amp;"|"&amp;Source!K5397</f>
        <v>CSFM|CSFT</v>
      </c>
      <c r="B5397" s="5">
        <f>IFERROR(VLOOKUP(Labs!A5397,Mapping!D:E,2,FALSE),0)</f>
        <v>0</v>
      </c>
      <c r="C5397" t="str">
        <f>Source!F5397</f>
        <v>Virology</v>
      </c>
      <c r="D5397" s="5" t="str">
        <f>Source!D5397</f>
        <v>MICROSCOPY</v>
      </c>
      <c r="E5397" s="5" t="str">
        <f>Source!L5397</f>
        <v>CSF FOR TB FASTRACK</v>
      </c>
      <c r="F5397" s="5" t="e">
        <f>IF(ISBLANK(Source!E5397),NA(),Source!E5397)</f>
        <v>#N/A</v>
      </c>
      <c r="G5397" s="5">
        <f>Source!I5397</f>
        <v>1</v>
      </c>
      <c r="H5397" s="5" t="str">
        <f>IF(B5397&lt;&gt;0,NA(),Source!B5397)</f>
        <v>CSFM</v>
      </c>
      <c r="I5397" s="5">
        <f>VLOOKUP(H5397,Mapping!B:E,4,FALSE)</f>
        <v>0</v>
      </c>
      <c r="J5397" s="9" t="str">
        <f>VLOOKUP(H5397,Mapping!B:M,12,FALSE)</f>
        <v/>
      </c>
      <c r="K5397" s="5" t="str">
        <f>VLOOKUP(H5397,Mapping!B:H,7,FALSE)</f>
        <v>CSF FOR TB FASTRACK</v>
      </c>
      <c r="L5397" s="5" t="e">
        <f>IF(B5397&lt;&gt;0,B5397,IF(M5397=1,I5397,NA()))</f>
        <v>#N/A</v>
      </c>
      <c r="N5397" s="9" t="str">
        <f>IFERROR(VLOOKUP(Labs!A5397,Mapping!D:M,10,FALSE),0)</f>
        <v/>
      </c>
    </row>
    <row r="5398" spans="1:14" x14ac:dyDescent="0.25">
      <c r="A5398" s="5" t="str">
        <f>Source!B5398&amp;"|"&amp;Source!K5398</f>
        <v>DHEA|DHEA</v>
      </c>
      <c r="B5398" s="5">
        <f>IFERROR(VLOOKUP(Labs!A5398,Mapping!D:E,2,FALSE),0)</f>
        <v>0</v>
      </c>
      <c r="C5398" t="str">
        <f>Source!F5398</f>
        <v>Chem/Haem</v>
      </c>
      <c r="D5398" s="5" t="str">
        <f>Source!D5398</f>
        <v>DHEAS</v>
      </c>
      <c r="E5398" s="5" t="str">
        <f>Source!L5398</f>
        <v>DHEAS</v>
      </c>
      <c r="F5398" s="5" t="str">
        <f>IF(ISBLANK(Source!E5398),NA(),Source!E5398)</f>
        <v>umol/L</v>
      </c>
      <c r="G5398" s="5">
        <f>Source!I5398</f>
        <v>1</v>
      </c>
      <c r="H5398" s="5" t="str">
        <f>IF(B5398&lt;&gt;0,NA(),Source!B5398)</f>
        <v>DHEA</v>
      </c>
      <c r="I5398" s="5">
        <f>VLOOKUP(H5398,Mapping!B:E,4,FALSE)</f>
        <v>0</v>
      </c>
      <c r="J5398" s="9" t="str">
        <f>VLOOKUP(H5398,Mapping!B:M,12,FALSE)</f>
        <v/>
      </c>
      <c r="K5398" s="5" t="str">
        <f>VLOOKUP(H5398,Mapping!B:H,7,FALSE)</f>
        <v>DHEAS</v>
      </c>
      <c r="L5398" s="5" t="e">
        <f>IF(B5398&lt;&gt;0,B5398,IF(M5398=1,I5398,NA()))</f>
        <v>#N/A</v>
      </c>
      <c r="N5398" s="9" t="str">
        <f>IFERROR(VLOOKUP(Labs!A5398,Mapping!D:M,10,FALSE),0)</f>
        <v/>
      </c>
    </row>
    <row r="5399" spans="1:14" x14ac:dyDescent="0.25">
      <c r="A5399" s="5" t="str">
        <f>Source!B5399&amp;"|"&amp;Source!K5399</f>
        <v>F8GE|F8GE</v>
      </c>
      <c r="B5399" s="5">
        <f>IFERROR(VLOOKUP(Labs!A5399,Mapping!D:E,2,FALSE),0)</f>
        <v>0</v>
      </c>
      <c r="C5399" t="str">
        <f>Source!F5399</f>
        <v>Chem/Haem</v>
      </c>
      <c r="D5399" s="5" t="str">
        <f>Source!D5399</f>
        <v>FACTOR VIII GENE TESTING</v>
      </c>
      <c r="E5399" s="5" t="str">
        <f>Source!L5399</f>
        <v>FVIII GENE TESTING</v>
      </c>
      <c r="F5399" s="5" t="e">
        <f>IF(ISBLANK(Source!E5399),NA(),Source!E5399)</f>
        <v>#N/A</v>
      </c>
      <c r="G5399" s="5">
        <f>Source!I5399</f>
        <v>1</v>
      </c>
      <c r="H5399" s="5" t="str">
        <f>IF(B5399&lt;&gt;0,NA(),Source!B5399)</f>
        <v>F8GE</v>
      </c>
      <c r="I5399" s="5">
        <f>VLOOKUP(H5399,Mapping!B:E,4,FALSE)</f>
        <v>0</v>
      </c>
      <c r="J5399" s="9" t="str">
        <f>VLOOKUP(H5399,Mapping!B:M,12,FALSE)</f>
        <v/>
      </c>
      <c r="K5399" s="5" t="str">
        <f>VLOOKUP(H5399,Mapping!B:H,7,FALSE)</f>
        <v>FVIII GENE TESTING</v>
      </c>
      <c r="L5399" s="5" t="e">
        <f>IF(B5399&lt;&gt;0,B5399,IF(M5399=1,I5399,NA()))</f>
        <v>#N/A</v>
      </c>
      <c r="N5399" s="9" t="str">
        <f>IFERROR(VLOOKUP(Labs!A5399,Mapping!D:M,10,FALSE),0)</f>
        <v/>
      </c>
    </row>
    <row r="5400" spans="1:14" x14ac:dyDescent="0.25">
      <c r="A5400" s="5" t="str">
        <f>Source!B5400&amp;"|"&amp;Source!K5400</f>
        <v>FIL|FIL</v>
      </c>
      <c r="B5400" s="5">
        <f>IFERROR(VLOOKUP(Labs!A5400,Mapping!D:E,2,FALSE),0)</f>
        <v>0</v>
      </c>
      <c r="C5400" t="str">
        <f>Source!F5400</f>
        <v>Chem/Haem</v>
      </c>
      <c r="D5400" s="5" t="str">
        <f>Source!D5400</f>
        <v>Filaria Serology:</v>
      </c>
      <c r="E5400" s="5" t="str">
        <f>Source!L5400</f>
        <v>Filaria Serology</v>
      </c>
      <c r="F5400" s="5" t="e">
        <f>IF(ISBLANK(Source!E5400),NA(),Source!E5400)</f>
        <v>#N/A</v>
      </c>
      <c r="G5400" s="5">
        <f>Source!I5400</f>
        <v>1</v>
      </c>
      <c r="H5400" s="5" t="str">
        <f>IF(B5400&lt;&gt;0,NA(),Source!B5400)</f>
        <v>FIL</v>
      </c>
      <c r="I5400" s="5">
        <f>VLOOKUP(H5400,Mapping!B:E,4,FALSE)</f>
        <v>0</v>
      </c>
      <c r="J5400" s="9" t="str">
        <f>VLOOKUP(H5400,Mapping!B:M,12,FALSE)</f>
        <v/>
      </c>
      <c r="K5400" s="5" t="str">
        <f>VLOOKUP(H5400,Mapping!B:H,7,FALSE)</f>
        <v>Filaria ELISA ...............:</v>
      </c>
      <c r="L5400" s="5" t="e">
        <f>IF(B5400&lt;&gt;0,B5400,IF(M5400=1,I5400,NA()))</f>
        <v>#N/A</v>
      </c>
      <c r="N5400" s="9" t="str">
        <f>IFERROR(VLOOKUP(Labs!A5400,Mapping!D:M,10,FALSE),0)</f>
        <v/>
      </c>
    </row>
    <row r="5401" spans="1:14" x14ac:dyDescent="0.25">
      <c r="A5401" s="5" t="str">
        <f>Source!B5401&amp;"|"&amp;Source!K5401</f>
        <v>24PH|24PH</v>
      </c>
      <c r="B5401" s="5">
        <f>IFERROR(VLOOKUP(Labs!A5401,Mapping!D:E,2,FALSE),0)</f>
        <v>0</v>
      </c>
      <c r="C5401" t="str">
        <f>Source!F5401</f>
        <v>Chem/Haem</v>
      </c>
      <c r="D5401" s="5" t="str">
        <f>Source!D5401</f>
        <v>24hr PHOSPHATE EXCRETION</v>
      </c>
      <c r="E5401" s="5" t="str">
        <f>Source!L5401</f>
        <v>24hr PHOSPHATE OUTPUT</v>
      </c>
      <c r="F5401" s="5" t="str">
        <f>IF(ISBLANK(Source!E5401),NA(),Source!E5401)</f>
        <v>mmol/24h</v>
      </c>
      <c r="G5401" s="5">
        <f>Source!I5401</f>
        <v>1</v>
      </c>
      <c r="H5401" s="5" t="str">
        <f>IF(B5401&lt;&gt;0,NA(),Source!B5401)</f>
        <v>24PH</v>
      </c>
      <c r="I5401" s="5">
        <f>VLOOKUP(H5401,Mapping!B:E,4,FALSE)</f>
        <v>0</v>
      </c>
      <c r="J5401" s="9" t="str">
        <f>VLOOKUP(H5401,Mapping!B:M,12,FALSE)</f>
        <v/>
      </c>
      <c r="K5401" s="5" t="str">
        <f>VLOOKUP(H5401,Mapping!B:H,7,FALSE)</f>
        <v>24hr PHOSPHATE OUTPUT</v>
      </c>
      <c r="L5401" s="5" t="e">
        <f>IF(B5401&lt;&gt;0,B5401,IF(M5401=1,I5401,NA()))</f>
        <v>#N/A</v>
      </c>
      <c r="N5401" s="9" t="str">
        <f>IFERROR(VLOOKUP(Labs!A5401,Mapping!D:M,10,FALSE),0)</f>
        <v/>
      </c>
    </row>
    <row r="5402" spans="1:14" x14ac:dyDescent="0.25">
      <c r="A5402" s="5" t="str">
        <f>Source!B5402&amp;"|"&amp;Source!K5402</f>
        <v>ANDR|ANDR</v>
      </c>
      <c r="B5402" s="5">
        <f>IFERROR(VLOOKUP(Labs!A5402,Mapping!D:E,2,FALSE),0)</f>
        <v>0</v>
      </c>
      <c r="C5402" t="str">
        <f>Source!F5402</f>
        <v>Chem/Haem</v>
      </c>
      <c r="D5402" s="5" t="str">
        <f>Source!D5402</f>
        <v>ANDROSTENEDIONE</v>
      </c>
      <c r="E5402" s="5" t="str">
        <f>Source!L5402</f>
        <v>ANDROSTENEDIONE</v>
      </c>
      <c r="F5402" s="5" t="str">
        <f>IF(ISBLANK(Source!E5402),NA(),Source!E5402)</f>
        <v>nmol/L</v>
      </c>
      <c r="G5402" s="5">
        <f>Source!I5402</f>
        <v>1</v>
      </c>
      <c r="H5402" s="5" t="str">
        <f>IF(B5402&lt;&gt;0,NA(),Source!B5402)</f>
        <v>ANDR</v>
      </c>
      <c r="I5402" s="5">
        <f>VLOOKUP(H5402,Mapping!B:E,4,FALSE)</f>
        <v>0</v>
      </c>
      <c r="J5402" s="9" t="str">
        <f>VLOOKUP(H5402,Mapping!B:M,12,FALSE)</f>
        <v/>
      </c>
      <c r="K5402" s="5" t="str">
        <f>VLOOKUP(H5402,Mapping!B:H,7,FALSE)</f>
        <v>ANDROSTENEDIONE</v>
      </c>
      <c r="L5402" s="5" t="e">
        <f>IF(B5402&lt;&gt;0,B5402,IF(M5402=1,I5402,NA()))</f>
        <v>#N/A</v>
      </c>
      <c r="N5402" s="9" t="str">
        <f>IFERROR(VLOOKUP(Labs!A5402,Mapping!D:M,10,FALSE),0)</f>
        <v/>
      </c>
    </row>
    <row r="5403" spans="1:14" x14ac:dyDescent="0.25">
      <c r="A5403" s="5" t="str">
        <f>Source!B5403&amp;"|"&amp;Source!K5403</f>
        <v>HCT|CBC</v>
      </c>
      <c r="B5403" s="5">
        <f>IFERROR(VLOOKUP(Labs!A5403,Mapping!D:E,2,FALSE),0)</f>
        <v>0</v>
      </c>
      <c r="C5403" t="str">
        <f>Source!F5403</f>
        <v>Chem/Haem</v>
      </c>
      <c r="D5403" s="5" t="str">
        <f>Source!D5403</f>
        <v>HCT</v>
      </c>
      <c r="E5403" s="5" t="str">
        <f>Source!L5403</f>
        <v>Complete Blood Count</v>
      </c>
      <c r="F5403" s="5" t="e">
        <f>IF(ISBLANK(Source!E5403),NA(),Source!E5403)</f>
        <v>#N/A</v>
      </c>
      <c r="G5403" s="5">
        <f>Source!I5403</f>
        <v>1</v>
      </c>
      <c r="H5403" s="5" t="str">
        <f>IF(B5403&lt;&gt;0,NA(),Source!B5403)</f>
        <v>HCT</v>
      </c>
      <c r="I5403" s="5" t="str">
        <f>VLOOKUP(H5403,Mapping!B:E,4,FALSE)</f>
        <v>4544-3</v>
      </c>
      <c r="J5403" s="9" t="str">
        <f>VLOOKUP(H5403,Mapping!B:M,12,FALSE)</f>
        <v>Hematocrit [Volume Fraction] of Blood by Automated count</v>
      </c>
      <c r="K5403" s="5" t="str">
        <f>VLOOKUP(H5403,Mapping!B:H,7,FALSE)</f>
        <v>Full Blood Count</v>
      </c>
      <c r="L5403" s="5" t="e">
        <f>IF(B5403&lt;&gt;0,B5403,IF(M5403=1,I5403,NA()))</f>
        <v>#N/A</v>
      </c>
      <c r="N5403" s="9">
        <f>IFERROR(VLOOKUP(Labs!A5403,Mapping!D:M,10,FALSE),0)</f>
        <v>0</v>
      </c>
    </row>
    <row r="5404" spans="1:14" x14ac:dyDescent="0.25">
      <c r="A5404" s="5" t="str">
        <f>Source!B5404&amp;"|"&amp;Source!K5404</f>
        <v>HOMO|HOMO</v>
      </c>
      <c r="B5404" s="5">
        <f>IFERROR(VLOOKUP(Labs!A5404,Mapping!D:E,2,FALSE),0)</f>
        <v>0</v>
      </c>
      <c r="C5404" t="str">
        <f>Source!F5404</f>
        <v>Chem/Haem</v>
      </c>
      <c r="D5404" s="5" t="str">
        <f>Source!D5404</f>
        <v>HOMOCYTSEINE</v>
      </c>
      <c r="E5404" s="5" t="str">
        <f>Source!L5404</f>
        <v>HOMOCYSTEINE</v>
      </c>
      <c r="F5404" s="5" t="str">
        <f>IF(ISBLANK(Source!E5404),NA(),Source!E5404)</f>
        <v>umol/L</v>
      </c>
      <c r="G5404" s="5">
        <f>Source!I5404</f>
        <v>1</v>
      </c>
      <c r="H5404" s="5" t="str">
        <f>IF(B5404&lt;&gt;0,NA(),Source!B5404)</f>
        <v>HOMO</v>
      </c>
      <c r="I5404" s="5">
        <f>VLOOKUP(H5404,Mapping!B:E,4,FALSE)</f>
        <v>0</v>
      </c>
      <c r="J5404" s="9" t="str">
        <f>VLOOKUP(H5404,Mapping!B:M,12,FALSE)</f>
        <v/>
      </c>
      <c r="K5404" s="5" t="str">
        <f>VLOOKUP(H5404,Mapping!B:H,7,FALSE)</f>
        <v>HOMOCYSTEINE</v>
      </c>
      <c r="L5404" s="5" t="e">
        <f>IF(B5404&lt;&gt;0,B5404,IF(M5404=1,I5404,NA()))</f>
        <v>#N/A</v>
      </c>
      <c r="N5404" s="9" t="str">
        <f>IFERROR(VLOOKUP(Labs!A5404,Mapping!D:M,10,FALSE),0)</f>
        <v/>
      </c>
    </row>
    <row r="5405" spans="1:14" x14ac:dyDescent="0.25">
      <c r="A5405" s="5" t="str">
        <f>Source!B5405&amp;"|"&amp;Source!K5405</f>
        <v>ANDR|ANDR</v>
      </c>
      <c r="B5405" s="5">
        <f>IFERROR(VLOOKUP(Labs!A5405,Mapping!D:E,2,FALSE),0)</f>
        <v>0</v>
      </c>
      <c r="C5405" t="str">
        <f>Source!F5405</f>
        <v>Chem/Haem</v>
      </c>
      <c r="D5405" s="5" t="str">
        <f>Source!D5405</f>
        <v>ANDROSTENEDIONE</v>
      </c>
      <c r="E5405" s="5" t="str">
        <f>Source!L5405</f>
        <v>ANDROSTENEDIONE</v>
      </c>
      <c r="F5405" s="5" t="str">
        <f>IF(ISBLANK(Source!E5405),NA(),Source!E5405)</f>
        <v>nmol/l</v>
      </c>
      <c r="G5405" s="5">
        <f>Source!I5405</f>
        <v>1</v>
      </c>
      <c r="H5405" s="5" t="str">
        <f>IF(B5405&lt;&gt;0,NA(),Source!B5405)</f>
        <v>ANDR</v>
      </c>
      <c r="I5405" s="5">
        <f>VLOOKUP(H5405,Mapping!B:E,4,FALSE)</f>
        <v>0</v>
      </c>
      <c r="J5405" s="9" t="str">
        <f>VLOOKUP(H5405,Mapping!B:M,12,FALSE)</f>
        <v/>
      </c>
      <c r="K5405" s="5" t="str">
        <f>VLOOKUP(H5405,Mapping!B:H,7,FALSE)</f>
        <v>ANDROSTENEDIONE</v>
      </c>
      <c r="L5405" s="5" t="e">
        <f>IF(B5405&lt;&gt;0,B5405,IF(M5405=1,I5405,NA()))</f>
        <v>#N/A</v>
      </c>
      <c r="N5405" s="9" t="str">
        <f>IFERROR(VLOOKUP(Labs!A5405,Mapping!D:M,10,FALSE),0)</f>
        <v/>
      </c>
    </row>
    <row r="5406" spans="1:14" x14ac:dyDescent="0.25">
      <c r="A5406" s="5" t="str">
        <f>Source!B5406&amp;"|"&amp;Source!K5406</f>
        <v>ANDR|ANDR</v>
      </c>
      <c r="B5406" s="5">
        <f>IFERROR(VLOOKUP(Labs!A5406,Mapping!D:E,2,FALSE),0)</f>
        <v>0</v>
      </c>
      <c r="C5406" t="str">
        <f>Source!F5406</f>
        <v>Chem/Haem</v>
      </c>
      <c r="D5406" s="5" t="str">
        <f>Source!D5406</f>
        <v>ANDROSTENEDIONE</v>
      </c>
      <c r="E5406" s="5" t="str">
        <f>Source!L5406</f>
        <v>ANDROSTENEDIONE</v>
      </c>
      <c r="F5406" s="5" t="str">
        <f>IF(ISBLANK(Source!E5406),NA(),Source!E5406)</f>
        <v>nmol/L</v>
      </c>
      <c r="G5406" s="5">
        <f>Source!I5406</f>
        <v>1</v>
      </c>
      <c r="H5406" s="5" t="str">
        <f>IF(B5406&lt;&gt;0,NA(),Source!B5406)</f>
        <v>ANDR</v>
      </c>
      <c r="I5406" s="5">
        <f>VLOOKUP(H5406,Mapping!B:E,4,FALSE)</f>
        <v>0</v>
      </c>
      <c r="J5406" s="9" t="str">
        <f>VLOOKUP(H5406,Mapping!B:M,12,FALSE)</f>
        <v/>
      </c>
      <c r="K5406" s="5" t="str">
        <f>VLOOKUP(H5406,Mapping!B:H,7,FALSE)</f>
        <v>ANDROSTENEDIONE</v>
      </c>
      <c r="L5406" s="5" t="e">
        <f>IF(B5406&lt;&gt;0,B5406,IF(M5406=1,I5406,NA()))</f>
        <v>#N/A</v>
      </c>
      <c r="N5406" s="9" t="str">
        <f>IFERROR(VLOOKUP(Labs!A5406,Mapping!D:M,10,FALSE),0)</f>
        <v/>
      </c>
    </row>
    <row r="5407" spans="1:14" x14ac:dyDescent="0.25">
      <c r="A5407" s="5" t="str">
        <f>Source!B5407&amp;"|"&amp;Source!K5407</f>
        <v>DAT2|DATE</v>
      </c>
      <c r="B5407" s="5">
        <f>IFERROR(VLOOKUP(Labs!A5407,Mapping!D:E,2,FALSE),0)</f>
        <v>0</v>
      </c>
      <c r="C5407" t="str">
        <f>Source!F5407</f>
        <v>Chem/Haem</v>
      </c>
      <c r="D5407" s="5" t="str">
        <f>Source!D5407</f>
        <v>URINE END DATE</v>
      </c>
      <c r="E5407" s="5" t="str">
        <f>Source!L5407</f>
        <v>URINE COLLECTION DURATION</v>
      </c>
      <c r="F5407" s="5" t="e">
        <f>IF(ISBLANK(Source!E5407),NA(),Source!E5407)</f>
        <v>#N/A</v>
      </c>
      <c r="G5407" s="5">
        <f>Source!I5407</f>
        <v>1</v>
      </c>
      <c r="H5407" s="5" t="str">
        <f>IF(B5407&lt;&gt;0,NA(),Source!B5407)</f>
        <v>DAT2</v>
      </c>
      <c r="I5407" s="5">
        <f>VLOOKUP(H5407,Mapping!B:E,4,FALSE)</f>
        <v>0</v>
      </c>
      <c r="J5407" s="9" t="str">
        <f>VLOOKUP(H5407,Mapping!B:M,12,FALSE)</f>
        <v/>
      </c>
      <c r="K5407" s="5" t="str">
        <f>VLOOKUP(H5407,Mapping!B:H,7,FALSE)</f>
        <v>URINE COLLECTION DURATION</v>
      </c>
      <c r="L5407" s="5" t="e">
        <f>IF(B5407&lt;&gt;0,B5407,IF(M5407=1,I5407,NA()))</f>
        <v>#N/A</v>
      </c>
      <c r="N5407" s="9" t="str">
        <f>IFERROR(VLOOKUP(Labs!A5407,Mapping!D:M,10,FALSE),0)</f>
        <v/>
      </c>
    </row>
    <row r="5408" spans="1:14" x14ac:dyDescent="0.25">
      <c r="A5408" s="5" t="str">
        <f>Source!B5408&amp;"|"&amp;Source!K5408</f>
        <v>DHEA|DHEA</v>
      </c>
      <c r="B5408" s="5">
        <f>IFERROR(VLOOKUP(Labs!A5408,Mapping!D:E,2,FALSE),0)</f>
        <v>0</v>
      </c>
      <c r="C5408" t="str">
        <f>Source!F5408</f>
        <v>Chem/Haem</v>
      </c>
      <c r="D5408" s="5" t="str">
        <f>Source!D5408</f>
        <v>DHEAS</v>
      </c>
      <c r="E5408" s="5" t="str">
        <f>Source!L5408</f>
        <v>DHEAS</v>
      </c>
      <c r="F5408" s="5" t="str">
        <f>IF(ISBLANK(Source!E5408),NA(),Source!E5408)</f>
        <v>umol/L</v>
      </c>
      <c r="G5408" s="5">
        <f>Source!I5408</f>
        <v>1</v>
      </c>
      <c r="H5408" s="5" t="str">
        <f>IF(B5408&lt;&gt;0,NA(),Source!B5408)</f>
        <v>DHEA</v>
      </c>
      <c r="I5408" s="5">
        <f>VLOOKUP(H5408,Mapping!B:E,4,FALSE)</f>
        <v>0</v>
      </c>
      <c r="J5408" s="9" t="str">
        <f>VLOOKUP(H5408,Mapping!B:M,12,FALSE)</f>
        <v/>
      </c>
      <c r="K5408" s="5" t="str">
        <f>VLOOKUP(H5408,Mapping!B:H,7,FALSE)</f>
        <v>DHEAS</v>
      </c>
      <c r="L5408" s="5" t="e">
        <f>IF(B5408&lt;&gt;0,B5408,IF(M5408=1,I5408,NA()))</f>
        <v>#N/A</v>
      </c>
      <c r="N5408" s="9" t="str">
        <f>IFERROR(VLOOKUP(Labs!A5408,Mapping!D:M,10,FALSE),0)</f>
        <v/>
      </c>
    </row>
    <row r="5409" spans="1:14" x14ac:dyDescent="0.25">
      <c r="A5409" s="5" t="str">
        <f>Source!B5409&amp;"|"&amp;Source!K5409</f>
        <v>HAZE|RNUT</v>
      </c>
      <c r="B5409" s="5">
        <f>IFERROR(VLOOKUP(Labs!A5409,Mapping!D:E,2,FALSE),0)</f>
        <v>0</v>
      </c>
      <c r="C5409" t="str">
        <f>Source!F5409</f>
        <v>Chem/Haem</v>
      </c>
      <c r="D5409" s="5" t="str">
        <f>Source!D5409</f>
        <v>SP IGE HAZEL NUT</v>
      </c>
      <c r="E5409" s="5" t="str">
        <f>Source!L5409</f>
        <v>RAST TEST (MIXED NUTS)</v>
      </c>
      <c r="F5409" s="5" t="e">
        <f>IF(ISBLANK(Source!E5409),NA(),Source!E5409)</f>
        <v>#N/A</v>
      </c>
      <c r="G5409" s="5">
        <f>Source!I5409</f>
        <v>1</v>
      </c>
      <c r="H5409" s="5" t="str">
        <f>IF(B5409&lt;&gt;0,NA(),Source!B5409)</f>
        <v>HAZE</v>
      </c>
      <c r="I5409" s="5">
        <f>VLOOKUP(H5409,Mapping!B:E,4,FALSE)</f>
        <v>0</v>
      </c>
      <c r="J5409" s="9" t="str">
        <f>VLOOKUP(H5409,Mapping!B:M,12,FALSE)</f>
        <v/>
      </c>
      <c r="K5409" s="5" t="str">
        <f>VLOOKUP(H5409,Mapping!B:H,7,FALSE)</f>
        <v>SP IGE HAZEL NUT</v>
      </c>
      <c r="L5409" s="5" t="e">
        <f>IF(B5409&lt;&gt;0,B5409,IF(M5409=1,I5409,NA()))</f>
        <v>#N/A</v>
      </c>
      <c r="N5409" s="9">
        <f>IFERROR(VLOOKUP(Labs!A5409,Mapping!D:M,10,FALSE),0)</f>
        <v>0</v>
      </c>
    </row>
    <row r="5410" spans="1:14" x14ac:dyDescent="0.25">
      <c r="A5410" s="5" t="str">
        <f>Source!B5410&amp;"|"&amp;Source!K5410</f>
        <v>JCED|JCED</v>
      </c>
      <c r="B5410" s="5">
        <f>IFERROR(VLOOKUP(Labs!A5410,Mapping!D:E,2,FALSE),0)</f>
        <v>0</v>
      </c>
      <c r="C5410" t="str">
        <f>Source!F5410</f>
        <v>Chem/Haem</v>
      </c>
      <c r="D5410" s="5" t="str">
        <f>Source!D5410</f>
        <v>Polyomavirus PCR</v>
      </c>
      <c r="E5410" s="5" t="str">
        <f>Source!L5410</f>
        <v>Polyomavirus PCR</v>
      </c>
      <c r="F5410" s="5" t="e">
        <f>IF(ISBLANK(Source!E5410),NA(),Source!E5410)</f>
        <v>#N/A</v>
      </c>
      <c r="G5410" s="5">
        <f>Source!I5410</f>
        <v>1</v>
      </c>
      <c r="H5410" s="5" t="str">
        <f>IF(B5410&lt;&gt;0,NA(),Source!B5410)</f>
        <v>JCED</v>
      </c>
      <c r="I5410" s="5">
        <f>VLOOKUP(H5410,Mapping!B:E,4,FALSE)</f>
        <v>0</v>
      </c>
      <c r="J5410" s="9" t="str">
        <f>VLOOKUP(H5410,Mapping!B:M,12,FALSE)</f>
        <v/>
      </c>
      <c r="K5410" s="5" t="str">
        <f>VLOOKUP(H5410,Mapping!B:H,7,FALSE)</f>
        <v>Polyomavirus PCR</v>
      </c>
      <c r="L5410" s="5" t="e">
        <f>IF(B5410&lt;&gt;0,B5410,IF(M5410=1,I5410,NA()))</f>
        <v>#N/A</v>
      </c>
      <c r="N5410" s="9" t="str">
        <f>IFERROR(VLOOKUP(Labs!A5410,Mapping!D:M,10,FALSE),0)</f>
        <v/>
      </c>
    </row>
    <row r="5411" spans="1:14" x14ac:dyDescent="0.25">
      <c r="A5411" s="5" t="str">
        <f>Source!B5411&amp;"|"&amp;Source!K5411</f>
        <v>GROUP|TXRPR</v>
      </c>
      <c r="B5411" s="5">
        <f>IFERROR(VLOOKUP(Labs!A5411,Mapping!D:E,2,FALSE),0)</f>
        <v>0</v>
      </c>
      <c r="C5411" t="str">
        <f>Source!F5411</f>
        <v>Blood Transfusion</v>
      </c>
      <c r="D5411" s="5" t="str">
        <f>Source!D5411</f>
        <v>BLOOD GROUP</v>
      </c>
      <c r="E5411" s="5" t="str">
        <f>Source!L5411</f>
        <v>PRE TRANSFUSION REACTION</v>
      </c>
      <c r="F5411" s="5" t="e">
        <f>IF(ISBLANK(Source!E5411),NA(),Source!E5411)</f>
        <v>#N/A</v>
      </c>
      <c r="G5411" s="5">
        <f>Source!I5411</f>
        <v>1</v>
      </c>
      <c r="H5411" s="5" t="str">
        <f>IF(B5411&lt;&gt;0,NA(),Source!B5411)</f>
        <v>GROUP</v>
      </c>
      <c r="I5411" s="5" t="str">
        <f>VLOOKUP(H5411,Mapping!B:E,4,FALSE)</f>
        <v>883-9</v>
      </c>
      <c r="J5411" s="9" t="str">
        <f>VLOOKUP(H5411,Mapping!B:M,12,FALSE)</f>
        <v>ABO group [Type] in Blood</v>
      </c>
      <c r="K5411" s="5" t="str">
        <f>VLOOKUP(H5411,Mapping!B:H,7,FALSE)</f>
        <v>GROUP &amp; SCREEN</v>
      </c>
      <c r="L5411" s="5" t="e">
        <f>IF(B5411&lt;&gt;0,B5411,IF(M5411=1,I5411,NA()))</f>
        <v>#N/A</v>
      </c>
      <c r="N5411" s="9">
        <f>IFERROR(VLOOKUP(Labs!A5411,Mapping!D:M,10,FALSE),0)</f>
        <v>0</v>
      </c>
    </row>
    <row r="5412" spans="1:14" x14ac:dyDescent="0.25">
      <c r="A5412" s="5" t="str">
        <f>Source!B5412&amp;"|"&amp;Source!K5412</f>
        <v>HCT|FOQY</v>
      </c>
      <c r="B5412" s="5">
        <f>IFERROR(VLOOKUP(Labs!A5412,Mapping!D:E,2,FALSE),0)</f>
        <v>0</v>
      </c>
      <c r="C5412" t="str">
        <f>Source!F5412</f>
        <v>Chem/Haem</v>
      </c>
      <c r="D5412" s="5" t="str">
        <f>Source!D5412</f>
        <v>HCT</v>
      </c>
      <c r="E5412" s="5" t="str">
        <f>Source!L5412</f>
        <v>FOQ (YEOVIL)</v>
      </c>
      <c r="F5412" s="5" t="e">
        <f>IF(ISBLANK(Source!E5412),NA(),Source!E5412)</f>
        <v>#N/A</v>
      </c>
      <c r="G5412" s="5">
        <f>Source!I5412</f>
        <v>1</v>
      </c>
      <c r="H5412" s="5" t="str">
        <f>IF(B5412&lt;&gt;0,NA(),Source!B5412)</f>
        <v>HCT</v>
      </c>
      <c r="I5412" s="5" t="str">
        <f>VLOOKUP(H5412,Mapping!B:E,4,FALSE)</f>
        <v>4544-3</v>
      </c>
      <c r="J5412" s="9" t="str">
        <f>VLOOKUP(H5412,Mapping!B:M,12,FALSE)</f>
        <v>Hematocrit [Volume Fraction] of Blood by Automated count</v>
      </c>
      <c r="K5412" s="5" t="str">
        <f>VLOOKUP(H5412,Mapping!B:H,7,FALSE)</f>
        <v>Full Blood Count</v>
      </c>
      <c r="L5412" s="5" t="e">
        <f>IF(B5412&lt;&gt;0,B5412,IF(M5412=1,I5412,NA()))</f>
        <v>#N/A</v>
      </c>
      <c r="N5412" s="9">
        <f>IFERROR(VLOOKUP(Labs!A5412,Mapping!D:M,10,FALSE),0)</f>
        <v>0</v>
      </c>
    </row>
    <row r="5413" spans="1:14" x14ac:dyDescent="0.25">
      <c r="A5413" s="5" t="str">
        <f>Source!B5413&amp;"|"&amp;Source!K5413</f>
        <v>HGB|HB</v>
      </c>
      <c r="B5413" s="5">
        <f>IFERROR(VLOOKUP(Labs!A5413,Mapping!D:E,2,FALSE),0)</f>
        <v>0</v>
      </c>
      <c r="C5413" t="str">
        <f>Source!F5413</f>
        <v>Chem/Haem</v>
      </c>
      <c r="D5413" s="5" t="str">
        <f>Source!D5413</f>
        <v>HB</v>
      </c>
      <c r="E5413" s="5" t="str">
        <f>Source!L5413</f>
        <v>Antenatal FBC</v>
      </c>
      <c r="F5413" s="5" t="str">
        <f>IF(ISBLANK(Source!E5413),NA(),Source!E5413)</f>
        <v>g/L</v>
      </c>
      <c r="G5413" s="5">
        <f>Source!I5413</f>
        <v>1</v>
      </c>
      <c r="H5413" s="5" t="str">
        <f>IF(B5413&lt;&gt;0,NA(),Source!B5413)</f>
        <v>HGB</v>
      </c>
      <c r="I5413" s="5" t="str">
        <f>VLOOKUP(H5413,Mapping!B:E,4,FALSE)</f>
        <v>718-7</v>
      </c>
      <c r="J5413" s="9" t="str">
        <f>VLOOKUP(H5413,Mapping!B:M,12,FALSE)</f>
        <v>Hemoglobin [Mass/volume] in Blood</v>
      </c>
      <c r="K5413" s="5" t="str">
        <f>VLOOKUP(H5413,Mapping!B:H,7,FALSE)</f>
        <v>Full Blood Count</v>
      </c>
      <c r="L5413" s="5" t="e">
        <f>IF(B5413&lt;&gt;0,B5413,IF(M5413=1,I5413,NA()))</f>
        <v>#N/A</v>
      </c>
      <c r="N5413" s="9">
        <f>IFERROR(VLOOKUP(Labs!A5413,Mapping!D:M,10,FALSE),0)</f>
        <v>0</v>
      </c>
    </row>
    <row r="5414" spans="1:14" x14ac:dyDescent="0.25">
      <c r="A5414" s="5" t="str">
        <f>Source!B5414&amp;"|"&amp;Source!K5414</f>
        <v>IGF|IGF</v>
      </c>
      <c r="B5414" s="5">
        <f>IFERROR(VLOOKUP(Labs!A5414,Mapping!D:E,2,FALSE),0)</f>
        <v>0</v>
      </c>
      <c r="C5414" t="str">
        <f>Source!F5414</f>
        <v>Chem/Haem</v>
      </c>
      <c r="D5414" s="5" t="str">
        <f>Source!D5414</f>
        <v>IGF</v>
      </c>
      <c r="E5414" s="5" t="str">
        <f>Source!L5414</f>
        <v>INSULIN LIKE GROWTH FACTOR</v>
      </c>
      <c r="F5414" s="5" t="str">
        <f>IF(ISBLANK(Source!E5414),NA(),Source!E5414)</f>
        <v>nmol/l</v>
      </c>
      <c r="G5414" s="5">
        <f>Source!I5414</f>
        <v>1</v>
      </c>
      <c r="H5414" s="5" t="str">
        <f>IF(B5414&lt;&gt;0,NA(),Source!B5414)</f>
        <v>IGF</v>
      </c>
      <c r="I5414" s="5">
        <f>VLOOKUP(H5414,Mapping!B:E,4,FALSE)</f>
        <v>0</v>
      </c>
      <c r="J5414" s="9" t="str">
        <f>VLOOKUP(H5414,Mapping!B:M,12,FALSE)</f>
        <v/>
      </c>
      <c r="K5414" s="5" t="str">
        <f>VLOOKUP(H5414,Mapping!B:H,7,FALSE)</f>
        <v>INSULIN LIKE GROWTH FACTOR</v>
      </c>
      <c r="L5414" s="5" t="e">
        <f>IF(B5414&lt;&gt;0,B5414,IF(M5414=1,I5414,NA()))</f>
        <v>#N/A</v>
      </c>
      <c r="N5414" s="9" t="str">
        <f>IFERROR(VLOOKUP(Labs!A5414,Mapping!D:M,10,FALSE),0)</f>
        <v/>
      </c>
    </row>
    <row r="5415" spans="1:14" x14ac:dyDescent="0.25">
      <c r="A5415" s="5" t="str">
        <f>Source!B5415&amp;"|"&amp;Source!K5415</f>
        <v>IGFB|IGF</v>
      </c>
      <c r="B5415" s="5">
        <f>IFERROR(VLOOKUP(Labs!A5415,Mapping!D:E,2,FALSE),0)</f>
        <v>0</v>
      </c>
      <c r="C5415" t="str">
        <f>Source!F5415</f>
        <v>Chem/Haem</v>
      </c>
      <c r="D5415" s="5" t="str">
        <f>Source!D5415</f>
        <v>IGF BP3</v>
      </c>
      <c r="E5415" s="5" t="str">
        <f>Source!L5415</f>
        <v>INSULIN LIKE GROWTH FACTOR</v>
      </c>
      <c r="F5415" s="5" t="str">
        <f>IF(ISBLANK(Source!E5415),NA(),Source!E5415)</f>
        <v>mg/l</v>
      </c>
      <c r="G5415" s="5">
        <f>Source!I5415</f>
        <v>1</v>
      </c>
      <c r="H5415" s="5" t="str">
        <f>IF(B5415&lt;&gt;0,NA(),Source!B5415)</f>
        <v>IGFB</v>
      </c>
      <c r="I5415" s="5">
        <f>VLOOKUP(H5415,Mapping!B:E,4,FALSE)</f>
        <v>0</v>
      </c>
      <c r="J5415" s="9" t="str">
        <f>VLOOKUP(H5415,Mapping!B:M,12,FALSE)</f>
        <v/>
      </c>
      <c r="K5415" s="5" t="str">
        <f>VLOOKUP(H5415,Mapping!B:H,7,FALSE)</f>
        <v>INSULIN LIKE GROWTH FACTOR</v>
      </c>
      <c r="L5415" s="5" t="e">
        <f>IF(B5415&lt;&gt;0,B5415,IF(M5415=1,I5415,NA()))</f>
        <v>#N/A</v>
      </c>
      <c r="N5415" s="9" t="str">
        <f>IFERROR(VLOOKUP(Labs!A5415,Mapping!D:M,10,FALSE),0)</f>
        <v/>
      </c>
    </row>
    <row r="5416" spans="1:14" x14ac:dyDescent="0.25">
      <c r="A5416" s="5" t="str">
        <f>Source!B5416&amp;"|"&amp;Source!K5416</f>
        <v>L16U|LEPU</v>
      </c>
      <c r="B5416" s="5">
        <f>IFERROR(VLOOKUP(Labs!A5416,Mapping!D:E,2,FALSE),0)</f>
        <v>0</v>
      </c>
      <c r="C5416" t="str">
        <f>Source!F5416</f>
        <v>Chem/Haem</v>
      </c>
      <c r="D5416" s="5" t="str">
        <f>Source!D5416</f>
        <v>Leptospira 16s DNA</v>
      </c>
      <c r="E5416" s="5" t="str">
        <f>Source!L5416</f>
        <v>Leptospira investigation</v>
      </c>
      <c r="F5416" s="5" t="e">
        <f>IF(ISBLANK(Source!E5416),NA(),Source!E5416)</f>
        <v>#N/A</v>
      </c>
      <c r="G5416" s="5">
        <f>Source!I5416</f>
        <v>1</v>
      </c>
      <c r="H5416" s="5" t="str">
        <f>IF(B5416&lt;&gt;0,NA(),Source!B5416)</f>
        <v>L16U</v>
      </c>
      <c r="I5416" s="5">
        <f>VLOOKUP(H5416,Mapping!B:E,4,FALSE)</f>
        <v>0</v>
      </c>
      <c r="J5416" s="9" t="str">
        <f>VLOOKUP(H5416,Mapping!B:M,12,FALSE)</f>
        <v/>
      </c>
      <c r="K5416" s="5" t="str">
        <f>VLOOKUP(H5416,Mapping!B:H,7,FALSE)</f>
        <v>Leptospira investigation</v>
      </c>
      <c r="L5416" s="5" t="e">
        <f>IF(B5416&lt;&gt;0,B5416,IF(M5416=1,I5416,NA()))</f>
        <v>#N/A</v>
      </c>
      <c r="N5416" s="9" t="str">
        <f>IFERROR(VLOOKUP(Labs!A5416,Mapping!D:M,10,FALSE),0)</f>
        <v/>
      </c>
    </row>
    <row r="5417" spans="1:14" x14ac:dyDescent="0.25">
      <c r="A5417" s="5" t="str">
        <f>Source!B5417&amp;"|"&amp;Source!K5417</f>
        <v>FOSM|FOSM</v>
      </c>
      <c r="B5417" s="5">
        <f>IFERROR(VLOOKUP(Labs!A5417,Mapping!D:E,2,FALSE),0)</f>
        <v>0</v>
      </c>
      <c r="C5417" t="str">
        <f>Source!F5417</f>
        <v>Chem/Haem</v>
      </c>
      <c r="D5417" s="5" t="str">
        <f>Source!D5417</f>
        <v>FLUID OSMOLALITY</v>
      </c>
      <c r="E5417" s="5" t="str">
        <f>Source!L5417</f>
        <v>FLUID OSMOLALITY</v>
      </c>
      <c r="F5417" s="5" t="str">
        <f>IF(ISBLANK(Source!E5417),NA(),Source!E5417)</f>
        <v>mOs/Kg</v>
      </c>
      <c r="G5417" s="5">
        <f>Source!I5417</f>
        <v>1</v>
      </c>
      <c r="H5417" s="5" t="str">
        <f>IF(B5417&lt;&gt;0,NA(),Source!B5417)</f>
        <v>FOSM</v>
      </c>
      <c r="I5417" s="5">
        <f>VLOOKUP(H5417,Mapping!B:E,4,FALSE)</f>
        <v>0</v>
      </c>
      <c r="J5417" s="9" t="str">
        <f>VLOOKUP(H5417,Mapping!B:M,12,FALSE)</f>
        <v/>
      </c>
      <c r="K5417" s="5" t="str">
        <f>VLOOKUP(H5417,Mapping!B:H,7,FALSE)</f>
        <v>FLUID OSMOLALITY</v>
      </c>
      <c r="L5417" s="5" t="e">
        <f>IF(B5417&lt;&gt;0,B5417,IF(M5417=1,I5417,NA()))</f>
        <v>#N/A</v>
      </c>
      <c r="N5417" s="9" t="str">
        <f>IFERROR(VLOOKUP(Labs!A5417,Mapping!D:M,10,FALSE),0)</f>
        <v/>
      </c>
    </row>
    <row r="5418" spans="1:14" x14ac:dyDescent="0.25">
      <c r="A5418" s="5" t="str">
        <f>Source!B5418&amp;"|"&amp;Source!K5418</f>
        <v>HGB|HB</v>
      </c>
      <c r="B5418" s="5">
        <f>IFERROR(VLOOKUP(Labs!A5418,Mapping!D:E,2,FALSE),0)</f>
        <v>0</v>
      </c>
      <c r="C5418" t="str">
        <f>Source!F5418</f>
        <v>Chem/Haem</v>
      </c>
      <c r="D5418" s="5" t="str">
        <f>Source!D5418</f>
        <v>HB</v>
      </c>
      <c r="E5418" s="5" t="str">
        <f>Source!L5418</f>
        <v>Antenatal FBC</v>
      </c>
      <c r="F5418" s="5" t="str">
        <f>IF(ISBLANK(Source!E5418),NA(),Source!E5418)</f>
        <v>g/L</v>
      </c>
      <c r="G5418" s="5">
        <f>Source!I5418</f>
        <v>1</v>
      </c>
      <c r="H5418" s="5" t="str">
        <f>IF(B5418&lt;&gt;0,NA(),Source!B5418)</f>
        <v>HGB</v>
      </c>
      <c r="I5418" s="5" t="str">
        <f>VLOOKUP(H5418,Mapping!B:E,4,FALSE)</f>
        <v>718-7</v>
      </c>
      <c r="J5418" s="9" t="str">
        <f>VLOOKUP(H5418,Mapping!B:M,12,FALSE)</f>
        <v>Hemoglobin [Mass/volume] in Blood</v>
      </c>
      <c r="K5418" s="5" t="str">
        <f>VLOOKUP(H5418,Mapping!B:H,7,FALSE)</f>
        <v>Full Blood Count</v>
      </c>
      <c r="L5418" s="5" t="e">
        <f>IF(B5418&lt;&gt;0,B5418,IF(M5418=1,I5418,NA()))</f>
        <v>#N/A</v>
      </c>
      <c r="N5418" s="9">
        <f>IFERROR(VLOOKUP(Labs!A5418,Mapping!D:M,10,FALSE),0)</f>
        <v>0</v>
      </c>
    </row>
    <row r="5419" spans="1:14" x14ac:dyDescent="0.25">
      <c r="A5419" s="5" t="str">
        <f>Source!B5419&amp;"|"&amp;Source!K5419</f>
        <v>HPVT|HPVT</v>
      </c>
      <c r="B5419" s="5">
        <f>IFERROR(VLOOKUP(Labs!A5419,Mapping!D:E,2,FALSE),0)</f>
        <v>0</v>
      </c>
      <c r="C5419" t="str">
        <f>Source!F5419</f>
        <v>Chem/Haem</v>
      </c>
      <c r="D5419" s="5" t="str">
        <f>Source!D5419</f>
        <v>HPV PCR</v>
      </c>
      <c r="E5419" s="5" t="str">
        <f>Source!L5419</f>
        <v>Human papillomavirus PCR</v>
      </c>
      <c r="F5419" s="5" t="e">
        <f>IF(ISBLANK(Source!E5419),NA(),Source!E5419)</f>
        <v>#N/A</v>
      </c>
      <c r="G5419" s="5">
        <f>Source!I5419</f>
        <v>1</v>
      </c>
      <c r="H5419" s="5" t="str">
        <f>IF(B5419&lt;&gt;0,NA(),Source!B5419)</f>
        <v>HPVT</v>
      </c>
      <c r="I5419" s="5">
        <f>VLOOKUP(H5419,Mapping!B:E,4,FALSE)</f>
        <v>0</v>
      </c>
      <c r="J5419" s="9" t="str">
        <f>VLOOKUP(H5419,Mapping!B:M,12,FALSE)</f>
        <v/>
      </c>
      <c r="K5419" s="5" t="str">
        <f>VLOOKUP(H5419,Mapping!B:H,7,FALSE)</f>
        <v>Human papillomavirus PCR</v>
      </c>
      <c r="L5419" s="5" t="e">
        <f>IF(B5419&lt;&gt;0,B5419,IF(M5419=1,I5419,NA()))</f>
        <v>#N/A</v>
      </c>
      <c r="N5419" s="9" t="str">
        <f>IFERROR(VLOOKUP(Labs!A5419,Mapping!D:M,10,FALSE),0)</f>
        <v/>
      </c>
    </row>
    <row r="5420" spans="1:14" x14ac:dyDescent="0.25">
      <c r="A5420" s="5" t="str">
        <f>Source!B5420&amp;"|"&amp;Source!K5420</f>
        <v>IGFB|IGF</v>
      </c>
      <c r="B5420" s="5">
        <f>IFERROR(VLOOKUP(Labs!A5420,Mapping!D:E,2,FALSE),0)</f>
        <v>0</v>
      </c>
      <c r="C5420" t="str">
        <f>Source!F5420</f>
        <v>Chem/Haem</v>
      </c>
      <c r="D5420" s="5" t="str">
        <f>Source!D5420</f>
        <v>IGF BP3</v>
      </c>
      <c r="E5420" s="5" t="str">
        <f>Source!L5420</f>
        <v>INSULIN LIKE GROWTH FACTOR</v>
      </c>
      <c r="F5420" s="5" t="str">
        <f>IF(ISBLANK(Source!E5420),NA(),Source!E5420)</f>
        <v>mg/l</v>
      </c>
      <c r="G5420" s="5">
        <f>Source!I5420</f>
        <v>1</v>
      </c>
      <c r="H5420" s="5" t="str">
        <f>IF(B5420&lt;&gt;0,NA(),Source!B5420)</f>
        <v>IGFB</v>
      </c>
      <c r="I5420" s="5">
        <f>VLOOKUP(H5420,Mapping!B:E,4,FALSE)</f>
        <v>0</v>
      </c>
      <c r="J5420" s="9" t="str">
        <f>VLOOKUP(H5420,Mapping!B:M,12,FALSE)</f>
        <v/>
      </c>
      <c r="K5420" s="5" t="str">
        <f>VLOOKUP(H5420,Mapping!B:H,7,FALSE)</f>
        <v>INSULIN LIKE GROWTH FACTOR</v>
      </c>
      <c r="L5420" s="5" t="e">
        <f>IF(B5420&lt;&gt;0,B5420,IF(M5420=1,I5420,NA()))</f>
        <v>#N/A</v>
      </c>
      <c r="N5420" s="9" t="str">
        <f>IFERROR(VLOOKUP(Labs!A5420,Mapping!D:M,10,FALSE),0)</f>
        <v/>
      </c>
    </row>
    <row r="5421" spans="1:14" x14ac:dyDescent="0.25">
      <c r="A5421" s="5" t="str">
        <f>Source!B5421&amp;"|"&amp;Source!K5421</f>
        <v>IUIM|PIUI</v>
      </c>
      <c r="B5421" s="5">
        <f>IFERROR(VLOOKUP(Labs!A5421,Mapping!D:E,2,FALSE),0)</f>
        <v>0</v>
      </c>
      <c r="C5421" t="str">
        <f>Source!F5421</f>
        <v>Andrology</v>
      </c>
      <c r="D5421" s="5" t="str">
        <f>Source!D5421</f>
        <v>Total motile count %</v>
      </c>
      <c r="E5421" s="5" t="str">
        <f>Source!L5421</f>
        <v>Pre IUI assessment</v>
      </c>
      <c r="F5421" s="5" t="e">
        <f>IF(ISBLANK(Source!E5421),NA(),Source!E5421)</f>
        <v>#N/A</v>
      </c>
      <c r="G5421" s="5">
        <f>Source!I5421</f>
        <v>1</v>
      </c>
      <c r="H5421" s="5" t="str">
        <f>IF(B5421&lt;&gt;0,NA(),Source!B5421)</f>
        <v>IUIM</v>
      </c>
      <c r="I5421" s="5">
        <f>VLOOKUP(H5421,Mapping!B:E,4,FALSE)</f>
        <v>0</v>
      </c>
      <c r="J5421" s="9" t="str">
        <f>VLOOKUP(H5421,Mapping!B:M,12,FALSE)</f>
        <v/>
      </c>
      <c r="K5421" s="5" t="str">
        <f>VLOOKUP(H5421,Mapping!B:H,7,FALSE)</f>
        <v>IUI Assessment</v>
      </c>
      <c r="L5421" s="5" t="e">
        <f>IF(B5421&lt;&gt;0,B5421,IF(M5421=1,I5421,NA()))</f>
        <v>#N/A</v>
      </c>
      <c r="N5421" s="9">
        <f>IFERROR(VLOOKUP(Labs!A5421,Mapping!D:M,10,FALSE),0)</f>
        <v>0</v>
      </c>
    </row>
    <row r="5422" spans="1:14" x14ac:dyDescent="0.25">
      <c r="A5422" s="5" t="str">
        <f>Source!B5422&amp;"|"&amp;Source!K5422</f>
        <v>H7DC|HH7C</v>
      </c>
      <c r="B5422" s="5">
        <f>IFERROR(VLOOKUP(Labs!A5422,Mapping!D:E,2,FALSE),0)</f>
        <v>0</v>
      </c>
      <c r="C5422" t="str">
        <f>Source!F5422</f>
        <v>Chem/Haem</v>
      </c>
      <c r="D5422" s="5" t="str">
        <f>Source!D5422</f>
        <v>HHV 7 DNA</v>
      </c>
      <c r="E5422" s="5" t="str">
        <f>Source!L5422</f>
        <v>HHV 7 PCR (CSF)</v>
      </c>
      <c r="F5422" s="5" t="e">
        <f>IF(ISBLANK(Source!E5422),NA(),Source!E5422)</f>
        <v>#N/A</v>
      </c>
      <c r="G5422" s="5">
        <f>Source!I5422</f>
        <v>1</v>
      </c>
      <c r="H5422" s="5" t="str">
        <f>IF(B5422&lt;&gt;0,NA(),Source!B5422)</f>
        <v>H7DC</v>
      </c>
      <c r="I5422" s="5">
        <f>VLOOKUP(H5422,Mapping!B:E,4,FALSE)</f>
        <v>0</v>
      </c>
      <c r="J5422" s="9" t="str">
        <f>VLOOKUP(H5422,Mapping!B:M,12,FALSE)</f>
        <v/>
      </c>
      <c r="K5422" s="5" t="str">
        <f>VLOOKUP(H5422,Mapping!B:H,7,FALSE)</f>
        <v>HHV 7 PCR (CSF)</v>
      </c>
      <c r="L5422" s="5" t="e">
        <f>IF(B5422&lt;&gt;0,B5422,IF(M5422=1,I5422,NA()))</f>
        <v>#N/A</v>
      </c>
      <c r="N5422" s="9" t="str">
        <f>IFERROR(VLOOKUP(Labs!A5422,Mapping!D:M,10,FALSE),0)</f>
        <v/>
      </c>
    </row>
    <row r="5423" spans="1:14" x14ac:dyDescent="0.25">
      <c r="A5423" s="5" t="str">
        <f>Source!B5423&amp;"|"&amp;Source!K5423</f>
        <v>HCT|HBOP</v>
      </c>
      <c r="B5423" s="5">
        <f>IFERROR(VLOOKUP(Labs!A5423,Mapping!D:E,2,FALSE),0)</f>
        <v>0</v>
      </c>
      <c r="C5423" t="str">
        <f>Source!F5423</f>
        <v>Chem/Haem</v>
      </c>
      <c r="D5423" s="5" t="str">
        <f>Source!D5423</f>
        <v>HCT</v>
      </c>
      <c r="E5423" s="5" t="str">
        <f>Source!L5423</f>
        <v>HAEMOGLOBINOPATHY SCREEN</v>
      </c>
      <c r="F5423" s="5" t="e">
        <f>IF(ISBLANK(Source!E5423),NA(),Source!E5423)</f>
        <v>#N/A</v>
      </c>
      <c r="G5423" s="5">
        <f>Source!I5423</f>
        <v>1</v>
      </c>
      <c r="H5423" s="5" t="str">
        <f>IF(B5423&lt;&gt;0,NA(),Source!B5423)</f>
        <v>HCT</v>
      </c>
      <c r="I5423" s="5" t="str">
        <f>VLOOKUP(H5423,Mapping!B:E,4,FALSE)</f>
        <v>4544-3</v>
      </c>
      <c r="J5423" s="9" t="str">
        <f>VLOOKUP(H5423,Mapping!B:M,12,FALSE)</f>
        <v>Hematocrit [Volume Fraction] of Blood by Automated count</v>
      </c>
      <c r="K5423" s="5" t="str">
        <f>VLOOKUP(H5423,Mapping!B:H,7,FALSE)</f>
        <v>Full Blood Count</v>
      </c>
      <c r="L5423" s="5" t="e">
        <f>IF(B5423&lt;&gt;0,B5423,IF(M5423=1,I5423,NA()))</f>
        <v>#N/A</v>
      </c>
      <c r="N5423" s="9">
        <f>IFERROR(VLOOKUP(Labs!A5423,Mapping!D:M,10,FALSE),0)</f>
        <v>0</v>
      </c>
    </row>
    <row r="5424" spans="1:14" x14ac:dyDescent="0.25">
      <c r="A5424" s="5" t="str">
        <f>Source!B5424&amp;"|"&amp;Source!K5424</f>
        <v>IFP|MISF</v>
      </c>
      <c r="B5424" s="5">
        <f>IFERROR(VLOOKUP(Labs!A5424,Mapping!D:E,2,FALSE),0)</f>
        <v>0</v>
      </c>
      <c r="C5424" t="str">
        <f>Source!F5424</f>
        <v>Virology</v>
      </c>
      <c r="D5424" s="5" t="str">
        <f>Source!D5424</f>
        <v>Investigative Panfungal PCR</v>
      </c>
      <c r="E5424" s="5" t="str">
        <f>Source!L5424</f>
        <v>MISCELLANEOUS FUNGAL SEROLOGY</v>
      </c>
      <c r="F5424" s="5" t="e">
        <f>IF(ISBLANK(Source!E5424),NA(),Source!E5424)</f>
        <v>#N/A</v>
      </c>
      <c r="G5424" s="5">
        <f>Source!I5424</f>
        <v>1</v>
      </c>
      <c r="H5424" s="5" t="str">
        <f>IF(B5424&lt;&gt;0,NA(),Source!B5424)</f>
        <v>IFP</v>
      </c>
      <c r="I5424" s="5">
        <f>VLOOKUP(H5424,Mapping!B:E,4,FALSE)</f>
        <v>0</v>
      </c>
      <c r="J5424" s="9" t="str">
        <f>VLOOKUP(H5424,Mapping!B:M,12,FALSE)</f>
        <v/>
      </c>
      <c r="K5424" s="5" t="str">
        <f>VLOOKUP(H5424,Mapping!B:H,7,FALSE)</f>
        <v>MISCELLANEOUS FUNGAL SEROLOGY</v>
      </c>
      <c r="L5424" s="5" t="e">
        <f>IF(B5424&lt;&gt;0,B5424,IF(M5424=1,I5424,NA()))</f>
        <v>#N/A</v>
      </c>
      <c r="N5424" s="9" t="str">
        <f>IFERROR(VLOOKUP(Labs!A5424,Mapping!D:M,10,FALSE),0)</f>
        <v/>
      </c>
    </row>
    <row r="5425" spans="1:14" x14ac:dyDescent="0.25">
      <c r="A5425" s="5" t="str">
        <f>Source!B5425&amp;"|"&amp;Source!K5425</f>
        <v>IGF|IGFQ</v>
      </c>
      <c r="B5425" s="5">
        <f>IFERROR(VLOOKUP(Labs!A5425,Mapping!D:E,2,FALSE),0)</f>
        <v>0</v>
      </c>
      <c r="C5425" t="str">
        <f>Source!F5425</f>
        <v>Chem/Haem</v>
      </c>
      <c r="D5425" s="5" t="str">
        <f>Source!D5425</f>
        <v>IGF</v>
      </c>
      <c r="E5425" s="5" t="str">
        <f>Source!L5425</f>
        <v>INSULIN LIKE GROWTH FACTOR</v>
      </c>
      <c r="F5425" s="5" t="str">
        <f>IF(ISBLANK(Source!E5425),NA(),Source!E5425)</f>
        <v>ug/l</v>
      </c>
      <c r="G5425" s="5">
        <f>Source!I5425</f>
        <v>1</v>
      </c>
      <c r="H5425" s="5" t="str">
        <f>IF(B5425&lt;&gt;0,NA(),Source!B5425)</f>
        <v>IGF</v>
      </c>
      <c r="I5425" s="5">
        <f>VLOOKUP(H5425,Mapping!B:E,4,FALSE)</f>
        <v>0</v>
      </c>
      <c r="J5425" s="9" t="str">
        <f>VLOOKUP(H5425,Mapping!B:M,12,FALSE)</f>
        <v/>
      </c>
      <c r="K5425" s="5" t="str">
        <f>VLOOKUP(H5425,Mapping!B:H,7,FALSE)</f>
        <v>INSULIN LIKE GROWTH FACTOR</v>
      </c>
      <c r="L5425" s="5" t="e">
        <f>IF(B5425&lt;&gt;0,B5425,IF(M5425=1,I5425,NA()))</f>
        <v>#N/A</v>
      </c>
      <c r="N5425" s="9">
        <f>IFERROR(VLOOKUP(Labs!A5425,Mapping!D:M,10,FALSE),0)</f>
        <v>0</v>
      </c>
    </row>
    <row r="5426" spans="1:14" x14ac:dyDescent="0.25">
      <c r="A5426" s="5" t="str">
        <f>Source!B5426&amp;"|"&amp;Source!K5426</f>
        <v>IGFB|IGF</v>
      </c>
      <c r="B5426" s="5">
        <f>IFERROR(VLOOKUP(Labs!A5426,Mapping!D:E,2,FALSE),0)</f>
        <v>0</v>
      </c>
      <c r="C5426" t="str">
        <f>Source!F5426</f>
        <v>Chem/Haem</v>
      </c>
      <c r="D5426" s="5" t="str">
        <f>Source!D5426</f>
        <v>IGF BP3</v>
      </c>
      <c r="E5426" s="5" t="str">
        <f>Source!L5426</f>
        <v>INSULIN LIKE GROWTH FACTOR</v>
      </c>
      <c r="F5426" s="5" t="str">
        <f>IF(ISBLANK(Source!E5426),NA(),Source!E5426)</f>
        <v>mg/l</v>
      </c>
      <c r="G5426" s="5">
        <f>Source!I5426</f>
        <v>1</v>
      </c>
      <c r="H5426" s="5" t="str">
        <f>IF(B5426&lt;&gt;0,NA(),Source!B5426)</f>
        <v>IGFB</v>
      </c>
      <c r="I5426" s="5">
        <f>VLOOKUP(H5426,Mapping!B:E,4,FALSE)</f>
        <v>0</v>
      </c>
      <c r="J5426" s="9" t="str">
        <f>VLOOKUP(H5426,Mapping!B:M,12,FALSE)</f>
        <v/>
      </c>
      <c r="K5426" s="5" t="str">
        <f>VLOOKUP(H5426,Mapping!B:H,7,FALSE)</f>
        <v>INSULIN LIKE GROWTH FACTOR</v>
      </c>
      <c r="L5426" s="5" t="e">
        <f>IF(B5426&lt;&gt;0,B5426,IF(M5426=1,I5426,NA()))</f>
        <v>#N/A</v>
      </c>
      <c r="N5426" s="9" t="str">
        <f>IFERROR(VLOOKUP(Labs!A5426,Mapping!D:M,10,FALSE),0)</f>
        <v/>
      </c>
    </row>
    <row r="5427" spans="1:14" x14ac:dyDescent="0.25">
      <c r="A5427" s="5" t="str">
        <f>Source!B5427&amp;"|"&amp;Source!K5427</f>
        <v>IGFB|IGF</v>
      </c>
      <c r="B5427" s="5">
        <f>IFERROR(VLOOKUP(Labs!A5427,Mapping!D:E,2,FALSE),0)</f>
        <v>0</v>
      </c>
      <c r="C5427" t="str">
        <f>Source!F5427</f>
        <v>Chem/Haem</v>
      </c>
      <c r="D5427" s="5" t="str">
        <f>Source!D5427</f>
        <v>IGF BP3</v>
      </c>
      <c r="E5427" s="5" t="str">
        <f>Source!L5427</f>
        <v>INSULIN LIKE GROWTH FACTOR</v>
      </c>
      <c r="F5427" s="5" t="str">
        <f>IF(ISBLANK(Source!E5427),NA(),Source!E5427)</f>
        <v>mg/l</v>
      </c>
      <c r="G5427" s="5">
        <f>Source!I5427</f>
        <v>1</v>
      </c>
      <c r="H5427" s="5" t="str">
        <f>IF(B5427&lt;&gt;0,NA(),Source!B5427)</f>
        <v>IGFB</v>
      </c>
      <c r="I5427" s="5">
        <f>VLOOKUP(H5427,Mapping!B:E,4,FALSE)</f>
        <v>0</v>
      </c>
      <c r="J5427" s="9" t="str">
        <f>VLOOKUP(H5427,Mapping!B:M,12,FALSE)</f>
        <v/>
      </c>
      <c r="K5427" s="5" t="str">
        <f>VLOOKUP(H5427,Mapping!B:H,7,FALSE)</f>
        <v>INSULIN LIKE GROWTH FACTOR</v>
      </c>
      <c r="L5427" s="5" t="e">
        <f>IF(B5427&lt;&gt;0,B5427,IF(M5427=1,I5427,NA()))</f>
        <v>#N/A</v>
      </c>
      <c r="N5427" s="9" t="str">
        <f>IFERROR(VLOOKUP(Labs!A5427,Mapping!D:M,10,FALSE),0)</f>
        <v/>
      </c>
    </row>
    <row r="5428" spans="1:14" x14ac:dyDescent="0.25">
      <c r="A5428" s="5" t="str">
        <f>Source!B5428&amp;"|"&amp;Source!K5428</f>
        <v>JCPA|POLC</v>
      </c>
      <c r="B5428" s="5">
        <f>IFERROR(VLOOKUP(Labs!A5428,Mapping!D:E,2,FALSE),0)</f>
        <v>0</v>
      </c>
      <c r="C5428" t="str">
        <f>Source!F5428</f>
        <v>Chem/Haem</v>
      </c>
      <c r="D5428" s="5" t="str">
        <f>Source!D5428</f>
        <v>Altona JC Virus Quantitation</v>
      </c>
      <c r="E5428" s="5" t="str">
        <f>Source!L5428</f>
        <v>Polyomavirus PCR</v>
      </c>
      <c r="F5428" s="5" t="str">
        <f>IF(ISBLANK(Source!E5428),NA(),Source!E5428)</f>
        <v>gc/mL</v>
      </c>
      <c r="G5428" s="5">
        <f>Source!I5428</f>
        <v>1</v>
      </c>
      <c r="H5428" s="5" t="str">
        <f>IF(B5428&lt;&gt;0,NA(),Source!B5428)</f>
        <v>JCPA</v>
      </c>
      <c r="I5428" s="5">
        <f>VLOOKUP(H5428,Mapping!B:E,4,FALSE)</f>
        <v>0</v>
      </c>
      <c r="J5428" s="9" t="str">
        <f>VLOOKUP(H5428,Mapping!B:M,12,FALSE)</f>
        <v/>
      </c>
      <c r="K5428" s="5" t="str">
        <f>VLOOKUP(H5428,Mapping!B:H,7,FALSE)</f>
        <v>Polyomavirus PCR</v>
      </c>
      <c r="L5428" s="5" t="e">
        <f>IF(B5428&lt;&gt;0,B5428,IF(M5428=1,I5428,NA()))</f>
        <v>#N/A</v>
      </c>
      <c r="N5428" s="9" t="str">
        <f>IFERROR(VLOOKUP(Labs!A5428,Mapping!D:M,10,FALSE),0)</f>
        <v/>
      </c>
    </row>
    <row r="5429" spans="1:14" x14ac:dyDescent="0.25">
      <c r="A5429" s="5" t="str">
        <f>Source!B5429&amp;"|"&amp;Source!K5429</f>
        <v>IGF|IGFQ</v>
      </c>
      <c r="B5429" s="5">
        <f>IFERROR(VLOOKUP(Labs!A5429,Mapping!D:E,2,FALSE),0)</f>
        <v>0</v>
      </c>
      <c r="C5429" t="str">
        <f>Source!F5429</f>
        <v>Chem/Haem</v>
      </c>
      <c r="D5429" s="5" t="str">
        <f>Source!D5429</f>
        <v>IGF</v>
      </c>
      <c r="E5429" s="5" t="str">
        <f>Source!L5429</f>
        <v>INSULIN LIKE GROWTH FACTOR</v>
      </c>
      <c r="F5429" s="5" t="str">
        <f>IF(ISBLANK(Source!E5429),NA(),Source!E5429)</f>
        <v>ug/l</v>
      </c>
      <c r="G5429" s="5">
        <f>Source!I5429</f>
        <v>1</v>
      </c>
      <c r="H5429" s="5" t="str">
        <f>IF(B5429&lt;&gt;0,NA(),Source!B5429)</f>
        <v>IGF</v>
      </c>
      <c r="I5429" s="5">
        <f>VLOOKUP(H5429,Mapping!B:E,4,FALSE)</f>
        <v>0</v>
      </c>
      <c r="J5429" s="9" t="str">
        <f>VLOOKUP(H5429,Mapping!B:M,12,FALSE)</f>
        <v/>
      </c>
      <c r="K5429" s="5" t="str">
        <f>VLOOKUP(H5429,Mapping!B:H,7,FALSE)</f>
        <v>INSULIN LIKE GROWTH FACTOR</v>
      </c>
      <c r="L5429" s="5" t="e">
        <f>IF(B5429&lt;&gt;0,B5429,IF(M5429=1,I5429,NA()))</f>
        <v>#N/A</v>
      </c>
      <c r="N5429" s="9">
        <f>IFERROR(VLOOKUP(Labs!A5429,Mapping!D:M,10,FALSE),0)</f>
        <v>0</v>
      </c>
    </row>
    <row r="5430" spans="1:14" x14ac:dyDescent="0.25">
      <c r="A5430" s="5" t="str">
        <f>Source!B5430&amp;"|"&amp;Source!K5430</f>
        <v>IGF|IGFQ</v>
      </c>
      <c r="B5430" s="5">
        <f>IFERROR(VLOOKUP(Labs!A5430,Mapping!D:E,2,FALSE),0)</f>
        <v>0</v>
      </c>
      <c r="C5430" t="str">
        <f>Source!F5430</f>
        <v>Chem/Haem</v>
      </c>
      <c r="D5430" s="5" t="str">
        <f>Source!D5430</f>
        <v>IGF</v>
      </c>
      <c r="E5430" s="5" t="str">
        <f>Source!L5430</f>
        <v>INSULIN LIKE GROWTH FACTOR</v>
      </c>
      <c r="F5430" s="5" t="str">
        <f>IF(ISBLANK(Source!E5430),NA(),Source!E5430)</f>
        <v>ug/l</v>
      </c>
      <c r="G5430" s="5">
        <f>Source!I5430</f>
        <v>1</v>
      </c>
      <c r="H5430" s="5" t="str">
        <f>IF(B5430&lt;&gt;0,NA(),Source!B5430)</f>
        <v>IGF</v>
      </c>
      <c r="I5430" s="5">
        <f>VLOOKUP(H5430,Mapping!B:E,4,FALSE)</f>
        <v>0</v>
      </c>
      <c r="J5430" s="9" t="str">
        <f>VLOOKUP(H5430,Mapping!B:M,12,FALSE)</f>
        <v/>
      </c>
      <c r="K5430" s="5" t="str">
        <f>VLOOKUP(H5430,Mapping!B:H,7,FALSE)</f>
        <v>INSULIN LIKE GROWTH FACTOR</v>
      </c>
      <c r="L5430" s="5" t="e">
        <f>IF(B5430&lt;&gt;0,B5430,IF(M5430=1,I5430,NA()))</f>
        <v>#N/A</v>
      </c>
      <c r="N5430" s="9">
        <f>IFERROR(VLOOKUP(Labs!A5430,Mapping!D:M,10,FALSE),0)</f>
        <v>0</v>
      </c>
    </row>
    <row r="5431" spans="1:14" x14ac:dyDescent="0.25">
      <c r="A5431" s="5" t="str">
        <f>Source!B5431&amp;"|"&amp;Source!K5431</f>
        <v>IGG|IGSB</v>
      </c>
      <c r="B5431" s="5">
        <f>IFERROR(VLOOKUP(Labs!A5431,Mapping!D:E,2,FALSE),0)</f>
        <v>0</v>
      </c>
      <c r="C5431" t="str">
        <f>Source!F5431</f>
        <v>Chem/Haem</v>
      </c>
      <c r="D5431" s="5" t="str">
        <f>Source!D5431</f>
        <v>IGG</v>
      </c>
      <c r="E5431" s="5" t="str">
        <f>Source!L5431</f>
        <v>IgG SUBCLASSES</v>
      </c>
      <c r="F5431" s="5" t="str">
        <f>IF(ISBLANK(Source!E5431),NA(),Source!E5431)</f>
        <v>g/L</v>
      </c>
      <c r="G5431" s="5">
        <f>Source!I5431</f>
        <v>1</v>
      </c>
      <c r="H5431" s="5" t="str">
        <f>IF(B5431&lt;&gt;0,NA(),Source!B5431)</f>
        <v>IGG</v>
      </c>
      <c r="I5431" s="5" t="str">
        <f>VLOOKUP(H5431,Mapping!B:E,4,FALSE)</f>
        <v>2465-3</v>
      </c>
      <c r="J5431" s="9" t="str">
        <f>VLOOKUP(H5431,Mapping!B:M,12,FALSE)</f>
        <v>IgG [Mass/volume] in Serum or Plasma</v>
      </c>
      <c r="K5431" s="5" t="str">
        <f>VLOOKUP(H5431,Mapping!B:H,7,FALSE)</f>
        <v>IMMUNOGLOBULINS</v>
      </c>
      <c r="L5431" s="5" t="e">
        <f>IF(B5431&lt;&gt;0,B5431,IF(M5431=1,I5431,NA()))</f>
        <v>#N/A</v>
      </c>
      <c r="N5431" s="9">
        <f>IFERROR(VLOOKUP(Labs!A5431,Mapping!D:M,10,FALSE),0)</f>
        <v>0</v>
      </c>
    </row>
    <row r="5432" spans="1:14" x14ac:dyDescent="0.25">
      <c r="A5432" s="5" t="str">
        <f>Source!B5432&amp;"|"&amp;Source!K5432</f>
        <v>ILF|ANTH</v>
      </c>
      <c r="B5432" s="5">
        <f>IFERROR(VLOOKUP(Labs!A5432,Mapping!D:E,2,FALSE),0)</f>
        <v>0</v>
      </c>
      <c r="C5432" t="str">
        <f>Source!F5432</f>
        <v>Virology</v>
      </c>
      <c r="D5432" s="5" t="str">
        <f>Source!D5432</f>
        <v>Immunoreactive LF</v>
      </c>
      <c r="E5432" s="5" t="str">
        <f>Source!L5432</f>
        <v>B.anthracis investigation</v>
      </c>
      <c r="F5432" s="5" t="e">
        <f>IF(ISBLANK(Source!E5432),NA(),Source!E5432)</f>
        <v>#N/A</v>
      </c>
      <c r="G5432" s="5">
        <f>Source!I5432</f>
        <v>1</v>
      </c>
      <c r="H5432" s="5" t="str">
        <f>IF(B5432&lt;&gt;0,NA(),Source!B5432)</f>
        <v>ILF</v>
      </c>
      <c r="I5432" s="5">
        <f>VLOOKUP(H5432,Mapping!B:E,4,FALSE)</f>
        <v>0</v>
      </c>
      <c r="J5432" s="9" t="str">
        <f>VLOOKUP(H5432,Mapping!B:M,12,FALSE)</f>
        <v/>
      </c>
      <c r="K5432" s="5" t="str">
        <f>VLOOKUP(H5432,Mapping!B:H,7,FALSE)</f>
        <v>B.anthracis investigation</v>
      </c>
      <c r="L5432" s="5" t="e">
        <f>IF(B5432&lt;&gt;0,B5432,IF(M5432=1,I5432,NA()))</f>
        <v>#N/A</v>
      </c>
      <c r="N5432" s="9" t="str">
        <f>IFERROR(VLOOKUP(Labs!A5432,Mapping!D:M,10,FALSE),0)</f>
        <v/>
      </c>
    </row>
    <row r="5433" spans="1:14" x14ac:dyDescent="0.25">
      <c r="A5433" s="5" t="str">
        <f>Source!B5433&amp;"|"&amp;Source!K5433</f>
        <v>JCPE|JCED</v>
      </c>
      <c r="B5433" s="5">
        <f>IFERROR(VLOOKUP(Labs!A5433,Mapping!D:E,2,FALSE),0)</f>
        <v>0</v>
      </c>
      <c r="C5433" t="str">
        <f>Source!F5433</f>
        <v>Chem/Haem</v>
      </c>
      <c r="D5433" s="5" t="str">
        <f>Source!D5433</f>
        <v>Polyomavirus (JC) PCR</v>
      </c>
      <c r="E5433" s="5" t="str">
        <f>Source!L5433</f>
        <v>Polyomavirus PCR</v>
      </c>
      <c r="F5433" s="5" t="str">
        <f>IF(ISBLANK(Source!E5433),NA(),Source!E5433)</f>
        <v>copies/ml</v>
      </c>
      <c r="G5433" s="5">
        <f>Source!I5433</f>
        <v>1</v>
      </c>
      <c r="H5433" s="5" t="str">
        <f>IF(B5433&lt;&gt;0,NA(),Source!B5433)</f>
        <v>JCPE</v>
      </c>
      <c r="I5433" s="5">
        <f>VLOOKUP(H5433,Mapping!B:E,4,FALSE)</f>
        <v>0</v>
      </c>
      <c r="J5433" s="9" t="str">
        <f>VLOOKUP(H5433,Mapping!B:M,12,FALSE)</f>
        <v/>
      </c>
      <c r="K5433" s="5" t="str">
        <f>VLOOKUP(H5433,Mapping!B:H,7,FALSE)</f>
        <v>Polyomavirus PCR</v>
      </c>
      <c r="L5433" s="5" t="e">
        <f>IF(B5433&lt;&gt;0,B5433,IF(M5433=1,I5433,NA()))</f>
        <v>#N/A</v>
      </c>
      <c r="N5433" s="9" t="str">
        <f>IFERROR(VLOOKUP(Labs!A5433,Mapping!D:M,10,FALSE),0)</f>
        <v/>
      </c>
    </row>
    <row r="5434" spans="1:14" x14ac:dyDescent="0.25">
      <c r="A5434" s="5" t="str">
        <f>Source!B5434&amp;"|"&amp;Source!K5434</f>
        <v>LEIB|LEIB</v>
      </c>
      <c r="B5434" s="5">
        <f>IFERROR(VLOOKUP(Labs!A5434,Mapping!D:E,2,FALSE),0)</f>
        <v>0</v>
      </c>
      <c r="C5434" t="str">
        <f>Source!F5434</f>
        <v>Chem/Haem</v>
      </c>
      <c r="D5434" s="5" t="str">
        <f>Source!D5434</f>
        <v>Leishmania Serology:</v>
      </c>
      <c r="E5434" s="5" t="str">
        <f>Source!L5434</f>
        <v>Leishmania Serology</v>
      </c>
      <c r="F5434" s="5" t="e">
        <f>IF(ISBLANK(Source!E5434),NA(),Source!E5434)</f>
        <v>#N/A</v>
      </c>
      <c r="G5434" s="5">
        <f>Source!I5434</f>
        <v>1</v>
      </c>
      <c r="H5434" s="5" t="str">
        <f>IF(B5434&lt;&gt;0,NA(),Source!B5434)</f>
        <v>LEIB</v>
      </c>
      <c r="I5434" s="5">
        <f>VLOOKUP(H5434,Mapping!B:E,4,FALSE)</f>
        <v>0</v>
      </c>
      <c r="J5434" s="9" t="str">
        <f>VLOOKUP(H5434,Mapping!B:M,12,FALSE)</f>
        <v/>
      </c>
      <c r="K5434" s="5" t="str">
        <f>VLOOKUP(H5434,Mapping!B:H,7,FALSE)</f>
        <v>Leishmania Serology</v>
      </c>
      <c r="L5434" s="5" t="e">
        <f>IF(B5434&lt;&gt;0,B5434,IF(M5434=1,I5434,NA()))</f>
        <v>#N/A</v>
      </c>
      <c r="N5434" s="9" t="str">
        <f>IFERROR(VLOOKUP(Labs!A5434,Mapping!D:M,10,FALSE),0)</f>
        <v/>
      </c>
    </row>
    <row r="5435" spans="1:14" x14ac:dyDescent="0.25">
      <c r="A5435" s="5" t="str">
        <f>Source!B5435&amp;"|"&amp;Source!K5435</f>
        <v>FLVU|ARBU</v>
      </c>
      <c r="B5435" s="5">
        <f>IFERROR(VLOOKUP(Labs!A5435,Mapping!D:E,2,FALSE),0)</f>
        <v>0</v>
      </c>
      <c r="C5435" t="str">
        <f>Source!F5435</f>
        <v>Chem/Haem</v>
      </c>
      <c r="D5435" s="5" t="str">
        <f>Source!D5435</f>
        <v>Flavivirus Results</v>
      </c>
      <c r="E5435" s="5" t="str">
        <f>Source!L5435</f>
        <v>Arbovirus investigation</v>
      </c>
      <c r="F5435" s="5" t="e">
        <f>IF(ISBLANK(Source!E5435),NA(),Source!E5435)</f>
        <v>#N/A</v>
      </c>
      <c r="G5435" s="5">
        <f>Source!I5435</f>
        <v>1</v>
      </c>
      <c r="H5435" s="5" t="str">
        <f>IF(B5435&lt;&gt;0,NA(),Source!B5435)</f>
        <v>FLVU</v>
      </c>
      <c r="I5435" s="5">
        <f>VLOOKUP(H5435,Mapping!B:E,4,FALSE)</f>
        <v>0</v>
      </c>
      <c r="J5435" s="9" t="str">
        <f>VLOOKUP(H5435,Mapping!B:M,12,FALSE)</f>
        <v/>
      </c>
      <c r="K5435" s="5" t="str">
        <f>VLOOKUP(H5435,Mapping!B:H,7,FALSE)</f>
        <v>Arbovirus investigation</v>
      </c>
      <c r="L5435" s="5" t="e">
        <f>IF(B5435&lt;&gt;0,B5435,IF(M5435=1,I5435,NA()))</f>
        <v>#N/A</v>
      </c>
      <c r="N5435" s="9" t="str">
        <f>IFERROR(VLOOKUP(Labs!A5435,Mapping!D:M,10,FALSE),0)</f>
        <v/>
      </c>
    </row>
    <row r="5436" spans="1:14" x14ac:dyDescent="0.25">
      <c r="A5436" s="5" t="str">
        <f>Source!B5436&amp;"|"&amp;Source!K5436</f>
        <v>FRBC|FMIC</v>
      </c>
      <c r="B5436" s="5">
        <f>IFERROR(VLOOKUP(Labs!A5436,Mapping!D:E,2,FALSE),0)</f>
        <v>0</v>
      </c>
      <c r="C5436" t="str">
        <f>Source!F5436</f>
        <v>Microbiology</v>
      </c>
      <c r="D5436" s="5" t="str">
        <f>Source!D5436</f>
        <v>RBC................:</v>
      </c>
      <c r="E5436" s="5" t="str">
        <f>Source!L5436</f>
        <v>Faeces Microscopy</v>
      </c>
      <c r="F5436" s="5" t="e">
        <f>IF(ISBLANK(Source!E5436),NA(),Source!E5436)</f>
        <v>#N/A</v>
      </c>
      <c r="G5436" s="5">
        <f>Source!I5436</f>
        <v>1</v>
      </c>
      <c r="H5436" s="5" t="str">
        <f>IF(B5436&lt;&gt;0,NA(),Source!B5436)</f>
        <v>FRBC</v>
      </c>
      <c r="I5436" s="5">
        <f>VLOOKUP(H5436,Mapping!B:E,4,FALSE)</f>
        <v>0</v>
      </c>
      <c r="J5436" s="9" t="str">
        <f>VLOOKUP(H5436,Mapping!B:M,12,FALSE)</f>
        <v/>
      </c>
      <c r="K5436" s="5" t="str">
        <f>VLOOKUP(H5436,Mapping!B:H,7,FALSE)</f>
        <v>FAECAL MICROSCOPY</v>
      </c>
      <c r="L5436" s="5" t="e">
        <f>IF(B5436&lt;&gt;0,B5436,IF(M5436=1,I5436,NA()))</f>
        <v>#N/A</v>
      </c>
      <c r="N5436" s="9" t="str">
        <f>IFERROR(VLOOKUP(Labs!A5436,Mapping!D:M,10,FALSE),0)</f>
        <v/>
      </c>
    </row>
    <row r="5437" spans="1:14" x14ac:dyDescent="0.25">
      <c r="A5437" s="5" t="str">
        <f>Source!B5437&amp;"|"&amp;Source!K5437</f>
        <v>HC10|HLCS</v>
      </c>
      <c r="B5437" s="5">
        <f>IFERROR(VLOOKUP(Labs!A5437,Mapping!D:E,2,FALSE),0)</f>
        <v>0</v>
      </c>
      <c r="C5437" t="str">
        <f>Source!F5437</f>
        <v>Chem/Haem</v>
      </c>
      <c r="D5437" s="5" t="str">
        <f>Source!D5437</f>
        <v>Log (10) Viral Load</v>
      </c>
      <c r="E5437" s="5" t="str">
        <f>Source!L5437</f>
        <v>HIV-1 Viral Load Assay</v>
      </c>
      <c r="F5437" s="5" t="str">
        <f>IF(ISBLANK(Source!E5437),NA(),Source!E5437)</f>
        <v>.</v>
      </c>
      <c r="G5437" s="5">
        <f>Source!I5437</f>
        <v>1</v>
      </c>
      <c r="H5437" s="5" t="str">
        <f>IF(B5437&lt;&gt;0,NA(),Source!B5437)</f>
        <v>HC10</v>
      </c>
      <c r="I5437" s="5">
        <f>VLOOKUP(H5437,Mapping!B:E,4,FALSE)</f>
        <v>0</v>
      </c>
      <c r="J5437" s="9" t="str">
        <f>VLOOKUP(H5437,Mapping!B:M,12,FALSE)</f>
        <v/>
      </c>
      <c r="K5437" s="5" t="str">
        <f>VLOOKUP(H5437,Mapping!B:H,7,FALSE)</f>
        <v>HIV-1 Viral Load Assay</v>
      </c>
      <c r="L5437" s="5" t="e">
        <f>IF(B5437&lt;&gt;0,B5437,IF(M5437=1,I5437,NA()))</f>
        <v>#N/A</v>
      </c>
      <c r="N5437" s="9" t="str">
        <f>IFERROR(VLOOKUP(Labs!A5437,Mapping!D:M,10,FALSE),0)</f>
        <v/>
      </c>
    </row>
    <row r="5438" spans="1:14" x14ac:dyDescent="0.25">
      <c r="A5438" s="5" t="str">
        <f>Source!B5438&amp;"|"&amp;Source!K5438</f>
        <v>HGB|CBC</v>
      </c>
      <c r="B5438" s="5">
        <f>IFERROR(VLOOKUP(Labs!A5438,Mapping!D:E,2,FALSE),0)</f>
        <v>0</v>
      </c>
      <c r="C5438" t="str">
        <f>Source!F5438</f>
        <v>Chem/Haem</v>
      </c>
      <c r="D5438" s="5" t="str">
        <f>Source!D5438</f>
        <v>HB</v>
      </c>
      <c r="E5438" s="5" t="str">
        <f>Source!L5438</f>
        <v>Complete Blood Count</v>
      </c>
      <c r="F5438" s="5" t="str">
        <f>IF(ISBLANK(Source!E5438),NA(),Source!E5438)</f>
        <v>g/dL</v>
      </c>
      <c r="G5438" s="5">
        <f>Source!I5438</f>
        <v>1</v>
      </c>
      <c r="H5438" s="5" t="str">
        <f>IF(B5438&lt;&gt;0,NA(),Source!B5438)</f>
        <v>HGB</v>
      </c>
      <c r="I5438" s="5" t="str">
        <f>VLOOKUP(H5438,Mapping!B:E,4,FALSE)</f>
        <v>718-7</v>
      </c>
      <c r="J5438" s="9" t="str">
        <f>VLOOKUP(H5438,Mapping!B:M,12,FALSE)</f>
        <v>Hemoglobin [Mass/volume] in Blood</v>
      </c>
      <c r="K5438" s="5" t="str">
        <f>VLOOKUP(H5438,Mapping!B:H,7,FALSE)</f>
        <v>Full Blood Count</v>
      </c>
      <c r="L5438" s="5" t="e">
        <f>IF(B5438&lt;&gt;0,B5438,IF(M5438=1,I5438,NA()))</f>
        <v>#N/A</v>
      </c>
      <c r="N5438" s="9">
        <f>IFERROR(VLOOKUP(Labs!A5438,Mapping!D:M,10,FALSE),0)</f>
        <v>0</v>
      </c>
    </row>
    <row r="5439" spans="1:14" x14ac:dyDescent="0.25">
      <c r="A5439" s="5" t="str">
        <f>Source!B5439&amp;"|"&amp;Source!K5439</f>
        <v>IGF|IGFQ</v>
      </c>
      <c r="B5439" s="5">
        <f>IFERROR(VLOOKUP(Labs!A5439,Mapping!D:E,2,FALSE),0)</f>
        <v>0</v>
      </c>
      <c r="C5439" t="str">
        <f>Source!F5439</f>
        <v>Chem/Haem</v>
      </c>
      <c r="D5439" s="5" t="str">
        <f>Source!D5439</f>
        <v>IGF</v>
      </c>
      <c r="E5439" s="5" t="str">
        <f>Source!L5439</f>
        <v>INSULIN LIKE GROWTH FACTOR</v>
      </c>
      <c r="F5439" s="5" t="str">
        <f>IF(ISBLANK(Source!E5439),NA(),Source!E5439)</f>
        <v>ug/l</v>
      </c>
      <c r="G5439" s="5">
        <f>Source!I5439</f>
        <v>1</v>
      </c>
      <c r="H5439" s="5" t="str">
        <f>IF(B5439&lt;&gt;0,NA(),Source!B5439)</f>
        <v>IGF</v>
      </c>
      <c r="I5439" s="5">
        <f>VLOOKUP(H5439,Mapping!B:E,4,FALSE)</f>
        <v>0</v>
      </c>
      <c r="J5439" s="9" t="str">
        <f>VLOOKUP(H5439,Mapping!B:M,12,FALSE)</f>
        <v/>
      </c>
      <c r="K5439" s="5" t="str">
        <f>VLOOKUP(H5439,Mapping!B:H,7,FALSE)</f>
        <v>INSULIN LIKE GROWTH FACTOR</v>
      </c>
      <c r="L5439" s="5" t="e">
        <f>IF(B5439&lt;&gt;0,B5439,IF(M5439=1,I5439,NA()))</f>
        <v>#N/A</v>
      </c>
      <c r="N5439" s="9">
        <f>IFERROR(VLOOKUP(Labs!A5439,Mapping!D:M,10,FALSE),0)</f>
        <v>0</v>
      </c>
    </row>
    <row r="5440" spans="1:14" x14ac:dyDescent="0.25">
      <c r="A5440" s="5" t="str">
        <f>Source!B5440&amp;"|"&amp;Source!K5440</f>
        <v>LIST|LPCR</v>
      </c>
      <c r="B5440" s="5">
        <f>IFERROR(VLOOKUP(Labs!A5440,Mapping!D:E,2,FALSE),0)</f>
        <v>0</v>
      </c>
      <c r="C5440" t="str">
        <f>Source!F5440</f>
        <v>Virology</v>
      </c>
      <c r="D5440" s="5" t="str">
        <f>Source!D5440</f>
        <v>Listeria PCR</v>
      </c>
      <c r="E5440" s="5" t="str">
        <f>Source!L5440</f>
        <v>Listeria PCR</v>
      </c>
      <c r="F5440" s="5" t="e">
        <f>IF(ISBLANK(Source!E5440),NA(),Source!E5440)</f>
        <v>#N/A</v>
      </c>
      <c r="G5440" s="5">
        <f>Source!I5440</f>
        <v>1</v>
      </c>
      <c r="H5440" s="5" t="str">
        <f>IF(B5440&lt;&gt;0,NA(),Source!B5440)</f>
        <v>LIST</v>
      </c>
      <c r="I5440" s="5">
        <f>VLOOKUP(H5440,Mapping!B:E,4,FALSE)</f>
        <v>0</v>
      </c>
      <c r="J5440" s="9" t="str">
        <f>VLOOKUP(H5440,Mapping!B:M,12,FALSE)</f>
        <v/>
      </c>
      <c r="K5440" s="5" t="str">
        <f>VLOOKUP(H5440,Mapping!B:H,7,FALSE)</f>
        <v>Listeria PCR</v>
      </c>
      <c r="L5440" s="5" t="e">
        <f>IF(B5440&lt;&gt;0,B5440,IF(M5440=1,I5440,NA()))</f>
        <v>#N/A</v>
      </c>
      <c r="N5440" s="9" t="str">
        <f>IFERROR(VLOOKUP(Labs!A5440,Mapping!D:M,10,FALSE),0)</f>
        <v/>
      </c>
    </row>
    <row r="5441" spans="1:14" x14ac:dyDescent="0.25">
      <c r="A5441" s="5" t="str">
        <f>Source!B5441&amp;"|"&amp;Source!K5441</f>
        <v>HIVR|HIVR</v>
      </c>
      <c r="B5441" s="5">
        <f>IFERROR(VLOOKUP(Labs!A5441,Mapping!D:E,2,FALSE),0)</f>
        <v>0</v>
      </c>
      <c r="C5441" t="str">
        <f>Source!F5441</f>
        <v>Chem/Haem</v>
      </c>
      <c r="D5441" s="5" t="str">
        <f>Source!D5441</f>
        <v>HIV Resistance genotyping:</v>
      </c>
      <c r="E5441" s="5" t="str">
        <f>Source!L5441</f>
        <v>HIV Resistance Genotyping</v>
      </c>
      <c r="F5441" s="5" t="e">
        <f>IF(ISBLANK(Source!E5441),NA(),Source!E5441)</f>
        <v>#N/A</v>
      </c>
      <c r="G5441" s="5">
        <f>Source!I5441</f>
        <v>1</v>
      </c>
      <c r="H5441" s="5" t="str">
        <f>IF(B5441&lt;&gt;0,NA(),Source!B5441)</f>
        <v>HIVR</v>
      </c>
      <c r="I5441" s="5">
        <f>VLOOKUP(H5441,Mapping!B:E,4,FALSE)</f>
        <v>0</v>
      </c>
      <c r="J5441" s="9" t="str">
        <f>VLOOKUP(H5441,Mapping!B:M,12,FALSE)</f>
        <v/>
      </c>
      <c r="K5441" s="5" t="str">
        <f>VLOOKUP(H5441,Mapping!B:H,7,FALSE)</f>
        <v>HIV Resistance Genotyping</v>
      </c>
      <c r="L5441" s="5" t="e">
        <f>IF(B5441&lt;&gt;0,B5441,IF(M5441=1,I5441,NA()))</f>
        <v>#N/A</v>
      </c>
      <c r="N5441" s="9" t="str">
        <f>IFERROR(VLOOKUP(Labs!A5441,Mapping!D:M,10,FALSE),0)</f>
        <v/>
      </c>
    </row>
    <row r="5442" spans="1:14" x14ac:dyDescent="0.25">
      <c r="A5442" s="5" t="str">
        <f>Source!B5442&amp;"|"&amp;Source!K5442</f>
        <v>IGF|IGFQ</v>
      </c>
      <c r="B5442" s="5">
        <f>IFERROR(VLOOKUP(Labs!A5442,Mapping!D:E,2,FALSE),0)</f>
        <v>0</v>
      </c>
      <c r="C5442" t="str">
        <f>Source!F5442</f>
        <v>Chem/Haem</v>
      </c>
      <c r="D5442" s="5" t="str">
        <f>Source!D5442</f>
        <v>IGF</v>
      </c>
      <c r="E5442" s="5" t="str">
        <f>Source!L5442</f>
        <v>INSULIN LIKE GROWTH FACTOR</v>
      </c>
      <c r="F5442" s="5" t="str">
        <f>IF(ISBLANK(Source!E5442),NA(),Source!E5442)</f>
        <v>ug/l</v>
      </c>
      <c r="G5442" s="5">
        <f>Source!I5442</f>
        <v>1</v>
      </c>
      <c r="H5442" s="5" t="str">
        <f>IF(B5442&lt;&gt;0,NA(),Source!B5442)</f>
        <v>IGF</v>
      </c>
      <c r="I5442" s="5">
        <f>VLOOKUP(H5442,Mapping!B:E,4,FALSE)</f>
        <v>0</v>
      </c>
      <c r="J5442" s="9" t="str">
        <f>VLOOKUP(H5442,Mapping!B:M,12,FALSE)</f>
        <v/>
      </c>
      <c r="K5442" s="5" t="str">
        <f>VLOOKUP(H5442,Mapping!B:H,7,FALSE)</f>
        <v>INSULIN LIKE GROWTH FACTOR</v>
      </c>
      <c r="L5442" s="5" t="e">
        <f>IF(B5442&lt;&gt;0,B5442,IF(M5442=1,I5442,NA()))</f>
        <v>#N/A</v>
      </c>
      <c r="N5442" s="9">
        <f>IFERROR(VLOOKUP(Labs!A5442,Mapping!D:M,10,FALSE),0)</f>
        <v>0</v>
      </c>
    </row>
    <row r="5443" spans="1:14" x14ac:dyDescent="0.25">
      <c r="A5443" s="5" t="str">
        <f>Source!B5443&amp;"|"&amp;Source!K5443</f>
        <v>MHB|HBP</v>
      </c>
      <c r="B5443" s="5">
        <f>IFERROR(VLOOKUP(Labs!A5443,Mapping!D:E,2,FALSE),0)</f>
        <v>0</v>
      </c>
      <c r="C5443" t="str">
        <f>Source!F5443</f>
        <v>Chem/Haem</v>
      </c>
      <c r="D5443" s="5" t="str">
        <f>Source!D5443</f>
        <v>BLOOD METHAEMOGLOBIN</v>
      </c>
      <c r="E5443" s="5" t="str">
        <f>Source!L5443</f>
        <v>HAEMOGLOBIN PIGMENTS</v>
      </c>
      <c r="F5443" s="5" t="str">
        <f>IF(ISBLANK(Source!E5443),NA(),Source!E5443)</f>
        <v>%</v>
      </c>
      <c r="G5443" s="5">
        <f>Source!I5443</f>
        <v>1</v>
      </c>
      <c r="H5443" s="5" t="str">
        <f>IF(B5443&lt;&gt;0,NA(),Source!B5443)</f>
        <v>MHB</v>
      </c>
      <c r="I5443" s="5">
        <f>VLOOKUP(H5443,Mapping!B:E,4,FALSE)</f>
        <v>0</v>
      </c>
      <c r="J5443" s="9" t="str">
        <f>VLOOKUP(H5443,Mapping!B:M,12,FALSE)</f>
        <v/>
      </c>
      <c r="K5443" s="5" t="str">
        <f>VLOOKUP(H5443,Mapping!B:H,7,FALSE)</f>
        <v>HAEMOGLOBIN PIGMENTS</v>
      </c>
      <c r="L5443" s="5" t="e">
        <f>IF(B5443&lt;&gt;0,B5443,IF(M5443=1,I5443,NA()))</f>
        <v>#N/A</v>
      </c>
      <c r="N5443" s="9" t="str">
        <f>IFERROR(VLOOKUP(Labs!A5443,Mapping!D:M,10,FALSE),0)</f>
        <v/>
      </c>
    </row>
    <row r="5444" spans="1:14" x14ac:dyDescent="0.25">
      <c r="A5444" s="5" t="str">
        <f>Source!B5444&amp;"|"&amp;Source!K5444</f>
        <v>FOOD|FOOD</v>
      </c>
      <c r="B5444" s="5">
        <f>IFERROR(VLOOKUP(Labs!A5444,Mapping!D:E,2,FALSE),0)</f>
        <v>0</v>
      </c>
      <c r="C5444" t="str">
        <f>Source!F5444</f>
        <v>Chem/Haem</v>
      </c>
      <c r="D5444" s="5" t="str">
        <f>Source!D5444</f>
        <v>SP IGE MIXED FOODS</v>
      </c>
      <c r="E5444" s="5" t="str">
        <f>Source!L5444</f>
        <v>SP IGE FOODS</v>
      </c>
      <c r="F5444" s="5" t="e">
        <f>IF(ISBLANK(Source!E5444),NA(),Source!E5444)</f>
        <v>#N/A</v>
      </c>
      <c r="G5444" s="5">
        <f>Source!I5444</f>
        <v>1</v>
      </c>
      <c r="H5444" s="5" t="str">
        <f>IF(B5444&lt;&gt;0,NA(),Source!B5444)</f>
        <v>FOOD</v>
      </c>
      <c r="I5444" s="5">
        <f>VLOOKUP(H5444,Mapping!B:E,4,FALSE)</f>
        <v>0</v>
      </c>
      <c r="J5444" s="9" t="str">
        <f>VLOOKUP(H5444,Mapping!B:M,12,FALSE)</f>
        <v/>
      </c>
      <c r="K5444" s="5" t="str">
        <f>VLOOKUP(H5444,Mapping!B:H,7,FALSE)</f>
        <v>SP IGE FOODS</v>
      </c>
      <c r="L5444" s="5" t="e">
        <f>IF(B5444&lt;&gt;0,B5444,IF(M5444=1,I5444,NA()))</f>
        <v>#N/A</v>
      </c>
      <c r="N5444" s="9" t="str">
        <f>IFERROR(VLOOKUP(Labs!A5444,Mapping!D:M,10,FALSE),0)</f>
        <v/>
      </c>
    </row>
    <row r="5445" spans="1:14" x14ac:dyDescent="0.25">
      <c r="A5445" s="5" t="str">
        <f>Source!B5445&amp;"|"&amp;Source!K5445</f>
        <v>HTLC|HTLC</v>
      </c>
      <c r="B5445" s="5">
        <f>IFERROR(VLOOKUP(Labs!A5445,Mapping!D:E,2,FALSE),0)</f>
        <v>0</v>
      </c>
      <c r="C5445" t="str">
        <f>Source!F5445</f>
        <v>Virology</v>
      </c>
      <c r="D5445" s="5" t="str">
        <f>Source!D5445</f>
        <v>HTLV investigation</v>
      </c>
      <c r="E5445" s="5" t="str">
        <f>Source!L5445</f>
        <v>HTLV investigation</v>
      </c>
      <c r="F5445" s="5" t="e">
        <f>IF(ISBLANK(Source!E5445),NA(),Source!E5445)</f>
        <v>#N/A</v>
      </c>
      <c r="G5445" s="5">
        <f>Source!I5445</f>
        <v>1</v>
      </c>
      <c r="H5445" s="5" t="str">
        <f>IF(B5445&lt;&gt;0,NA(),Source!B5445)</f>
        <v>HTLC</v>
      </c>
      <c r="I5445" s="5">
        <f>VLOOKUP(H5445,Mapping!B:E,4,FALSE)</f>
        <v>0</v>
      </c>
      <c r="J5445" s="9" t="str">
        <f>VLOOKUP(H5445,Mapping!B:M,12,FALSE)</f>
        <v/>
      </c>
      <c r="K5445" s="5" t="str">
        <f>VLOOKUP(H5445,Mapping!B:H,7,FALSE)</f>
        <v>HTLV investigation</v>
      </c>
      <c r="L5445" s="5" t="e">
        <f>IF(B5445&lt;&gt;0,B5445,IF(M5445=1,I5445,NA()))</f>
        <v>#N/A</v>
      </c>
      <c r="N5445" s="9" t="str">
        <f>IFERROR(VLOOKUP(Labs!A5445,Mapping!D:M,10,FALSE),0)</f>
        <v/>
      </c>
    </row>
    <row r="5446" spans="1:14" x14ac:dyDescent="0.25">
      <c r="A5446" s="5" t="str">
        <f>Source!B5446&amp;"|"&amp;Source!K5446</f>
        <v>IGA|IGA</v>
      </c>
      <c r="B5446" s="5">
        <f>IFERROR(VLOOKUP(Labs!A5446,Mapping!D:E,2,FALSE),0)</f>
        <v>0</v>
      </c>
      <c r="C5446" t="str">
        <f>Source!F5446</f>
        <v>Chem/Haem</v>
      </c>
      <c r="D5446" s="5" t="str">
        <f>Source!D5446</f>
        <v>IGA</v>
      </c>
      <c r="E5446" s="5" t="str">
        <f>Source!L5446</f>
        <v>IGA</v>
      </c>
      <c r="F5446" s="5" t="str">
        <f>IF(ISBLANK(Source!E5446),NA(),Source!E5446)</f>
        <v>g/L</v>
      </c>
      <c r="G5446" s="5">
        <f>Source!I5446</f>
        <v>1</v>
      </c>
      <c r="H5446" s="5" t="str">
        <f>IF(B5446&lt;&gt;0,NA(),Source!B5446)</f>
        <v>IGA</v>
      </c>
      <c r="I5446" s="5" t="str">
        <f>VLOOKUP(H5446,Mapping!B:E,4,FALSE)</f>
        <v>2458-8</v>
      </c>
      <c r="J5446" s="9" t="str">
        <f>VLOOKUP(H5446,Mapping!B:M,12,FALSE)</f>
        <v>IgA [Mass/volume] in Serum or Plasma</v>
      </c>
      <c r="K5446" s="5" t="str">
        <f>VLOOKUP(H5446,Mapping!B:H,7,FALSE)</f>
        <v>IMMUNOGLOBULINS</v>
      </c>
      <c r="L5446" s="5" t="e">
        <f>IF(B5446&lt;&gt;0,B5446,IF(M5446=1,I5446,NA()))</f>
        <v>#N/A</v>
      </c>
      <c r="N5446" s="9">
        <f>IFERROR(VLOOKUP(Labs!A5446,Mapping!D:M,10,FALSE),0)</f>
        <v>0</v>
      </c>
    </row>
    <row r="5447" spans="1:14" x14ac:dyDescent="0.25">
      <c r="A5447" s="5" t="str">
        <f>Source!B5447&amp;"|"&amp;Source!K5447</f>
        <v>K|EEG</v>
      </c>
      <c r="B5447" s="5">
        <f>IFERROR(VLOOKUP(Labs!A5447,Mapping!D:E,2,FALSE),0)</f>
        <v>0</v>
      </c>
      <c r="C5447" t="str">
        <f>Source!F5447</f>
        <v>Chem/Haem</v>
      </c>
      <c r="D5447" s="5" t="str">
        <f>Source!D5447</f>
        <v>POTASSIUM</v>
      </c>
      <c r="E5447" s="5" t="str">
        <f>Source!L5447</f>
        <v>ESTIMATED ETHYLENE GLYCOL</v>
      </c>
      <c r="F5447" s="5" t="str">
        <f>IF(ISBLANK(Source!E5447),NA(),Source!E5447)</f>
        <v>mmol/L</v>
      </c>
      <c r="G5447" s="5">
        <f>Source!I5447</f>
        <v>1</v>
      </c>
      <c r="H5447" s="5" t="str">
        <f>IF(B5447&lt;&gt;0,NA(),Source!B5447)</f>
        <v>K</v>
      </c>
      <c r="I5447" s="5" t="str">
        <f>VLOOKUP(H5447,Mapping!B:E,4,FALSE)</f>
        <v>2823-3</v>
      </c>
      <c r="J5447" s="9" t="str">
        <f>VLOOKUP(H5447,Mapping!B:M,12,FALSE)</f>
        <v>Potassium serum/plasma</v>
      </c>
      <c r="K5447" s="5" t="str">
        <f>VLOOKUP(H5447,Mapping!B:H,7,FALSE)</f>
        <v>U/E/CREAT</v>
      </c>
      <c r="L5447" s="5" t="e">
        <f>IF(B5447&lt;&gt;0,B5447,IF(M5447=1,I5447,NA()))</f>
        <v>#N/A</v>
      </c>
      <c r="N5447" s="9">
        <f>IFERROR(VLOOKUP(Labs!A5447,Mapping!D:M,10,FALSE),0)</f>
        <v>0</v>
      </c>
    </row>
    <row r="5448" spans="1:14" x14ac:dyDescent="0.25">
      <c r="A5448" s="5" t="str">
        <f>Source!B5448&amp;"|"&amp;Source!K5448</f>
        <v>LEIC|LEIB</v>
      </c>
      <c r="B5448" s="5">
        <f>IFERROR(VLOOKUP(Labs!A5448,Mapping!D:E,2,FALSE),0)</f>
        <v>0</v>
      </c>
      <c r="C5448" t="str">
        <f>Source!F5448</f>
        <v>Chem/Haem</v>
      </c>
      <c r="D5448" s="5" t="str">
        <f>Source!D5448</f>
        <v>Leishmania Culture</v>
      </c>
      <c r="E5448" s="5" t="str">
        <f>Source!L5448</f>
        <v>Leishmania Serology</v>
      </c>
      <c r="F5448" s="5" t="e">
        <f>IF(ISBLANK(Source!E5448),NA(),Source!E5448)</f>
        <v>#N/A</v>
      </c>
      <c r="G5448" s="5">
        <f>Source!I5448</f>
        <v>1</v>
      </c>
      <c r="H5448" s="5" t="str">
        <f>IF(B5448&lt;&gt;0,NA(),Source!B5448)</f>
        <v>LEIC</v>
      </c>
      <c r="I5448" s="5">
        <f>VLOOKUP(H5448,Mapping!B:E,4,FALSE)</f>
        <v>0</v>
      </c>
      <c r="J5448" s="9" t="str">
        <f>VLOOKUP(H5448,Mapping!B:M,12,FALSE)</f>
        <v/>
      </c>
      <c r="K5448" s="5" t="str">
        <f>VLOOKUP(H5448,Mapping!B:H,7,FALSE)</f>
        <v>Leishmania Serology</v>
      </c>
      <c r="L5448" s="5" t="e">
        <f>IF(B5448&lt;&gt;0,B5448,IF(M5448=1,I5448,NA()))</f>
        <v>#N/A</v>
      </c>
      <c r="N5448" s="9" t="str">
        <f>IFERROR(VLOOKUP(Labs!A5448,Mapping!D:M,10,FALSE),0)</f>
        <v/>
      </c>
    </row>
    <row r="5449" spans="1:14" x14ac:dyDescent="0.25">
      <c r="A5449" s="5" t="str">
        <f>Source!B5449&amp;"|"&amp;Source!K5449</f>
        <v>MCHC|CBC</v>
      </c>
      <c r="B5449" s="5">
        <f>IFERROR(VLOOKUP(Labs!A5449,Mapping!D:E,2,FALSE),0)</f>
        <v>0</v>
      </c>
      <c r="C5449" t="str">
        <f>Source!F5449</f>
        <v>Chem/Haem</v>
      </c>
      <c r="D5449" s="5" t="str">
        <f>Source!D5449</f>
        <v>MCHC</v>
      </c>
      <c r="E5449" s="5" t="str">
        <f>Source!L5449</f>
        <v>Complete Blood Count</v>
      </c>
      <c r="F5449" s="5" t="str">
        <f>IF(ISBLANK(Source!E5449),NA(),Source!E5449)</f>
        <v>g/dL</v>
      </c>
      <c r="G5449" s="5">
        <f>Source!I5449</f>
        <v>1</v>
      </c>
      <c r="H5449" s="5" t="str">
        <f>IF(B5449&lt;&gt;0,NA(),Source!B5449)</f>
        <v>MCHC</v>
      </c>
      <c r="I5449" s="5" t="str">
        <f>VLOOKUP(H5449,Mapping!B:E,4,FALSE)</f>
        <v>786-4</v>
      </c>
      <c r="J5449" s="9" t="str">
        <f>VLOOKUP(H5449,Mapping!B:M,12,FALSE)</f>
        <v>MCHC [Mass/volume] by Automated count</v>
      </c>
      <c r="K5449" s="5" t="str">
        <f>VLOOKUP(H5449,Mapping!B:H,7,FALSE)</f>
        <v>Full Blood Count</v>
      </c>
      <c r="L5449" s="5" t="e">
        <f>IF(B5449&lt;&gt;0,B5449,IF(M5449=1,I5449,NA()))</f>
        <v>#N/A</v>
      </c>
      <c r="N5449" s="9">
        <f>IFERROR(VLOOKUP(Labs!A5449,Mapping!D:M,10,FALSE),0)</f>
        <v>0</v>
      </c>
    </row>
    <row r="5450" spans="1:14" x14ac:dyDescent="0.25">
      <c r="A5450" s="5" t="str">
        <f>Source!B5450&amp;"|"&amp;Source!K5450</f>
        <v>MEAT|MEAT</v>
      </c>
      <c r="B5450" s="5">
        <f>IFERROR(VLOOKUP(Labs!A5450,Mapping!D:E,2,FALSE),0)</f>
        <v>0</v>
      </c>
      <c r="C5450" t="str">
        <f>Source!F5450</f>
        <v>Chem/Haem</v>
      </c>
      <c r="D5450" s="5" t="str">
        <f>Source!D5450</f>
        <v>SP IGE MIXED MEAT</v>
      </c>
      <c r="E5450" s="5" t="str">
        <f>Source!L5450</f>
        <v>SP IGE MIXED MEATS</v>
      </c>
      <c r="F5450" s="5" t="e">
        <f>IF(ISBLANK(Source!E5450),NA(),Source!E5450)</f>
        <v>#N/A</v>
      </c>
      <c r="G5450" s="5">
        <f>Source!I5450</f>
        <v>1</v>
      </c>
      <c r="H5450" s="5" t="str">
        <f>IF(B5450&lt;&gt;0,NA(),Source!B5450)</f>
        <v>MEAT</v>
      </c>
      <c r="I5450" s="5">
        <f>VLOOKUP(H5450,Mapping!B:E,4,FALSE)</f>
        <v>0</v>
      </c>
      <c r="J5450" s="9" t="str">
        <f>VLOOKUP(H5450,Mapping!B:M,12,FALSE)</f>
        <v/>
      </c>
      <c r="K5450" s="5" t="str">
        <f>VLOOKUP(H5450,Mapping!B:H,7,FALSE)</f>
        <v>SP IGE MIXED MEATS</v>
      </c>
      <c r="L5450" s="5" t="e">
        <f>IF(B5450&lt;&gt;0,B5450,IF(M5450=1,I5450,NA()))</f>
        <v>#N/A</v>
      </c>
      <c r="N5450" s="9" t="str">
        <f>IFERROR(VLOOKUP(Labs!A5450,Mapping!D:M,10,FALSE),0)</f>
        <v/>
      </c>
    </row>
    <row r="5451" spans="1:14" x14ac:dyDescent="0.25">
      <c r="A5451" s="5" t="str">
        <f>Source!B5451&amp;"|"&amp;Source!K5451</f>
        <v>MISF|MISF</v>
      </c>
      <c r="B5451" s="5">
        <f>IFERROR(VLOOKUP(Labs!A5451,Mapping!D:E,2,FALSE),0)</f>
        <v>0</v>
      </c>
      <c r="C5451" t="str">
        <f>Source!F5451</f>
        <v>Virology</v>
      </c>
      <c r="D5451" s="5" t="str">
        <f>Source!D5451</f>
        <v>MISCELLANEOUS FUNGAL SEROLOGY</v>
      </c>
      <c r="E5451" s="5" t="str">
        <f>Source!L5451</f>
        <v>MISCELLANEOUS FUNGAL SEROLOGY</v>
      </c>
      <c r="F5451" s="5" t="e">
        <f>IF(ISBLANK(Source!E5451),NA(),Source!E5451)</f>
        <v>#N/A</v>
      </c>
      <c r="G5451" s="5">
        <f>Source!I5451</f>
        <v>1</v>
      </c>
      <c r="H5451" s="5" t="str">
        <f>IF(B5451&lt;&gt;0,NA(),Source!B5451)</f>
        <v>MISF</v>
      </c>
      <c r="I5451" s="5">
        <f>VLOOKUP(H5451,Mapping!B:E,4,FALSE)</f>
        <v>0</v>
      </c>
      <c r="J5451" s="9" t="str">
        <f>VLOOKUP(H5451,Mapping!B:M,12,FALSE)</f>
        <v/>
      </c>
      <c r="K5451" s="5" t="str">
        <f>VLOOKUP(H5451,Mapping!B:H,7,FALSE)</f>
        <v>MISCELLANEOUS FUNGAL SEROLOGY</v>
      </c>
      <c r="L5451" s="5" t="e">
        <f>IF(B5451&lt;&gt;0,B5451,IF(M5451=1,I5451,NA()))</f>
        <v>#N/A</v>
      </c>
      <c r="N5451" s="9" t="str">
        <f>IFERROR(VLOOKUP(Labs!A5451,Mapping!D:M,10,FALSE),0)</f>
        <v/>
      </c>
    </row>
    <row r="5452" spans="1:14" x14ac:dyDescent="0.25">
      <c r="A5452" s="5" t="str">
        <f>Source!B5452&amp;"|"&amp;Source!K5452</f>
        <v>HGB|HB</v>
      </c>
      <c r="B5452" s="5">
        <f>IFERROR(VLOOKUP(Labs!A5452,Mapping!D:E,2,FALSE),0)</f>
        <v>0</v>
      </c>
      <c r="C5452" t="str">
        <f>Source!F5452</f>
        <v>Chem/Haem</v>
      </c>
      <c r="D5452" s="5" t="str">
        <f>Source!D5452</f>
        <v>HB</v>
      </c>
      <c r="E5452" s="5" t="str">
        <f>Source!L5452</f>
        <v>Antenatal FBC</v>
      </c>
      <c r="F5452" s="5" t="str">
        <f>IF(ISBLANK(Source!E5452),NA(),Source!E5452)</f>
        <v>g/dL</v>
      </c>
      <c r="G5452" s="5">
        <f>Source!I5452</f>
        <v>1</v>
      </c>
      <c r="H5452" s="5" t="str">
        <f>IF(B5452&lt;&gt;0,NA(),Source!B5452)</f>
        <v>HGB</v>
      </c>
      <c r="I5452" s="5" t="str">
        <f>VLOOKUP(H5452,Mapping!B:E,4,FALSE)</f>
        <v>718-7</v>
      </c>
      <c r="J5452" s="9" t="str">
        <f>VLOOKUP(H5452,Mapping!B:M,12,FALSE)</f>
        <v>Hemoglobin [Mass/volume] in Blood</v>
      </c>
      <c r="K5452" s="5" t="str">
        <f>VLOOKUP(H5452,Mapping!B:H,7,FALSE)</f>
        <v>Full Blood Count</v>
      </c>
      <c r="L5452" s="5" t="e">
        <f>IF(B5452&lt;&gt;0,B5452,IF(M5452=1,I5452,NA()))</f>
        <v>#N/A</v>
      </c>
      <c r="N5452" s="9">
        <f>IFERROR(VLOOKUP(Labs!A5452,Mapping!D:M,10,FALSE),0)</f>
        <v>0</v>
      </c>
    </row>
    <row r="5453" spans="1:14" x14ac:dyDescent="0.25">
      <c r="A5453" s="5" t="str">
        <f>Source!B5453&amp;"|"&amp;Source!K5453</f>
        <v>HUAB|ANAB</v>
      </c>
      <c r="B5453" s="5">
        <f>IFERROR(VLOOKUP(Labs!A5453,Mapping!D:E,2,FALSE),0)</f>
        <v>0</v>
      </c>
      <c r="C5453" t="str">
        <f>Source!F5453</f>
        <v>Chem/Haem</v>
      </c>
      <c r="D5453" s="5" t="str">
        <f>Source!D5453</f>
        <v>HU ANTIBODY LEVEL</v>
      </c>
      <c r="E5453" s="5" t="str">
        <f>Source!L5453</f>
        <v>ANTI-NEURONAL ABS</v>
      </c>
      <c r="F5453" s="5" t="e">
        <f>IF(ISBLANK(Source!E5453),NA(),Source!E5453)</f>
        <v>#N/A</v>
      </c>
      <c r="G5453" s="5">
        <f>Source!I5453</f>
        <v>1</v>
      </c>
      <c r="H5453" s="5" t="str">
        <f>IF(B5453&lt;&gt;0,NA(),Source!B5453)</f>
        <v>HUAB</v>
      </c>
      <c r="I5453" s="5">
        <f>VLOOKUP(H5453,Mapping!B:E,4,FALSE)</f>
        <v>0</v>
      </c>
      <c r="J5453" s="9" t="str">
        <f>VLOOKUP(H5453,Mapping!B:M,12,FALSE)</f>
        <v/>
      </c>
      <c r="K5453" s="5" t="str">
        <f>VLOOKUP(H5453,Mapping!B:H,7,FALSE)</f>
        <v>ANTI-NEURONAL ABS</v>
      </c>
      <c r="L5453" s="5" t="e">
        <f>IF(B5453&lt;&gt;0,B5453,IF(M5453=1,I5453,NA()))</f>
        <v>#N/A</v>
      </c>
      <c r="N5453" s="9" t="str">
        <f>IFERROR(VLOOKUP(Labs!A5453,Mapping!D:M,10,FALSE),0)</f>
        <v/>
      </c>
    </row>
    <row r="5454" spans="1:14" x14ac:dyDescent="0.25">
      <c r="A5454" s="5" t="str">
        <f>Source!B5454&amp;"|"&amp;Source!K5454</f>
        <v>IGF|IGF</v>
      </c>
      <c r="B5454" s="5">
        <f>IFERROR(VLOOKUP(Labs!A5454,Mapping!D:E,2,FALSE),0)</f>
        <v>0</v>
      </c>
      <c r="C5454" t="str">
        <f>Source!F5454</f>
        <v>Chem/Haem</v>
      </c>
      <c r="D5454" s="5" t="str">
        <f>Source!D5454</f>
        <v>IGF</v>
      </c>
      <c r="E5454" s="5" t="str">
        <f>Source!L5454</f>
        <v>INSULIN LIKE GROWTH FACTOR</v>
      </c>
      <c r="F5454" s="5" t="str">
        <f>IF(ISBLANK(Source!E5454),NA(),Source!E5454)</f>
        <v>nmol/l</v>
      </c>
      <c r="G5454" s="5">
        <f>Source!I5454</f>
        <v>1</v>
      </c>
      <c r="H5454" s="5" t="str">
        <f>IF(B5454&lt;&gt;0,NA(),Source!B5454)</f>
        <v>IGF</v>
      </c>
      <c r="I5454" s="5">
        <f>VLOOKUP(H5454,Mapping!B:E,4,FALSE)</f>
        <v>0</v>
      </c>
      <c r="J5454" s="9" t="str">
        <f>VLOOKUP(H5454,Mapping!B:M,12,FALSE)</f>
        <v/>
      </c>
      <c r="K5454" s="5" t="str">
        <f>VLOOKUP(H5454,Mapping!B:H,7,FALSE)</f>
        <v>INSULIN LIKE GROWTH FACTOR</v>
      </c>
      <c r="L5454" s="5" t="e">
        <f>IF(B5454&lt;&gt;0,B5454,IF(M5454=1,I5454,NA()))</f>
        <v>#N/A</v>
      </c>
      <c r="N5454" s="9" t="str">
        <f>IFERROR(VLOOKUP(Labs!A5454,Mapping!D:M,10,FALSE),0)</f>
        <v/>
      </c>
    </row>
    <row r="5455" spans="1:14" x14ac:dyDescent="0.25">
      <c r="A5455" s="5" t="str">
        <f>Source!B5455&amp;"|"&amp;Source!K5455</f>
        <v>GRAB|GRAB</v>
      </c>
      <c r="B5455" s="5">
        <f>IFERROR(VLOOKUP(Labs!A5455,Mapping!D:E,2,FALSE),0)</f>
        <v>0</v>
      </c>
      <c r="C5455" t="str">
        <f>Source!F5455</f>
        <v>Chem/Haem</v>
      </c>
      <c r="D5455" s="5" t="str">
        <f>Source!D5455</f>
        <v>GLYCINE RECEPTOR ABS</v>
      </c>
      <c r="E5455" s="5" t="str">
        <f>Source!L5455</f>
        <v>GLYCINE RECEPTOR ABS</v>
      </c>
      <c r="F5455" s="5" t="e">
        <f>IF(ISBLANK(Source!E5455),NA(),Source!E5455)</f>
        <v>#N/A</v>
      </c>
      <c r="G5455" s="5">
        <f>Source!I5455</f>
        <v>1</v>
      </c>
      <c r="H5455" s="5" t="str">
        <f>IF(B5455&lt;&gt;0,NA(),Source!B5455)</f>
        <v>GRAB</v>
      </c>
      <c r="I5455" s="5">
        <f>VLOOKUP(H5455,Mapping!B:E,4,FALSE)</f>
        <v>0</v>
      </c>
      <c r="J5455" s="9" t="str">
        <f>VLOOKUP(H5455,Mapping!B:M,12,FALSE)</f>
        <v/>
      </c>
      <c r="K5455" s="5" t="str">
        <f>VLOOKUP(H5455,Mapping!B:H,7,FALSE)</f>
        <v>GLYCINE RECEPTOR ABS</v>
      </c>
      <c r="L5455" s="5" t="e">
        <f>IF(B5455&lt;&gt;0,B5455,IF(M5455=1,I5455,NA()))</f>
        <v>#N/A</v>
      </c>
      <c r="N5455" s="9" t="str">
        <f>IFERROR(VLOOKUP(Labs!A5455,Mapping!D:M,10,FALSE),0)</f>
        <v/>
      </c>
    </row>
    <row r="5456" spans="1:14" x14ac:dyDescent="0.25">
      <c r="A5456" s="5" t="str">
        <f>Source!B5456&amp;"|"&amp;Source!K5456</f>
        <v>GROUP|REDXM</v>
      </c>
      <c r="B5456" s="5">
        <f>IFERROR(VLOOKUP(Labs!A5456,Mapping!D:E,2,FALSE),0)</f>
        <v>0</v>
      </c>
      <c r="C5456" t="str">
        <f>Source!F5456</f>
        <v>Blood Transfusion</v>
      </c>
      <c r="D5456" s="5" t="str">
        <f>Source!D5456</f>
        <v>BLOOD GROUP</v>
      </c>
      <c r="E5456" s="5" t="str">
        <f>Source!L5456</f>
        <v>POST RED LABEL IAT CROSSMATCH</v>
      </c>
      <c r="F5456" s="5" t="e">
        <f>IF(ISBLANK(Source!E5456),NA(),Source!E5456)</f>
        <v>#N/A</v>
      </c>
      <c r="G5456" s="5">
        <f>Source!I5456</f>
        <v>1</v>
      </c>
      <c r="H5456" s="5" t="str">
        <f>IF(B5456&lt;&gt;0,NA(),Source!B5456)</f>
        <v>GROUP</v>
      </c>
      <c r="I5456" s="5" t="str">
        <f>VLOOKUP(H5456,Mapping!B:E,4,FALSE)</f>
        <v>883-9</v>
      </c>
      <c r="J5456" s="9" t="str">
        <f>VLOOKUP(H5456,Mapping!B:M,12,FALSE)</f>
        <v>ABO group [Type] in Blood</v>
      </c>
      <c r="K5456" s="5" t="str">
        <f>VLOOKUP(H5456,Mapping!B:H,7,FALSE)</f>
        <v>GROUP &amp; SCREEN</v>
      </c>
      <c r="L5456" s="5" t="e">
        <f>IF(B5456&lt;&gt;0,B5456,IF(M5456=1,I5456,NA()))</f>
        <v>#N/A</v>
      </c>
      <c r="N5456" s="9">
        <f>IFERROR(VLOOKUP(Labs!A5456,Mapping!D:M,10,FALSE),0)</f>
        <v>0</v>
      </c>
    </row>
    <row r="5457" spans="1:14" x14ac:dyDescent="0.25">
      <c r="A5457" s="5" t="str">
        <f>Source!B5457&amp;"|"&amp;Source!K5457</f>
        <v>IGFB|IGF</v>
      </c>
      <c r="B5457" s="5">
        <f>IFERROR(VLOOKUP(Labs!A5457,Mapping!D:E,2,FALSE),0)</f>
        <v>0</v>
      </c>
      <c r="C5457" t="str">
        <f>Source!F5457</f>
        <v>Chem/Haem</v>
      </c>
      <c r="D5457" s="5" t="str">
        <f>Source!D5457</f>
        <v>IGF BP3</v>
      </c>
      <c r="E5457" s="5" t="str">
        <f>Source!L5457</f>
        <v>INSULIN LIKE GROWTH FACTOR</v>
      </c>
      <c r="F5457" s="5" t="str">
        <f>IF(ISBLANK(Source!E5457),NA(),Source!E5457)</f>
        <v>mg/l</v>
      </c>
      <c r="G5457" s="5">
        <f>Source!I5457</f>
        <v>1</v>
      </c>
      <c r="H5457" s="5" t="str">
        <f>IF(B5457&lt;&gt;0,NA(),Source!B5457)</f>
        <v>IGFB</v>
      </c>
      <c r="I5457" s="5">
        <f>VLOOKUP(H5457,Mapping!B:E,4,FALSE)</f>
        <v>0</v>
      </c>
      <c r="J5457" s="9" t="str">
        <f>VLOOKUP(H5457,Mapping!B:M,12,FALSE)</f>
        <v/>
      </c>
      <c r="K5457" s="5" t="str">
        <f>VLOOKUP(H5457,Mapping!B:H,7,FALSE)</f>
        <v>INSULIN LIKE GROWTH FACTOR</v>
      </c>
      <c r="L5457" s="5" t="e">
        <f>IF(B5457&lt;&gt;0,B5457,IF(M5457=1,I5457,NA()))</f>
        <v>#N/A</v>
      </c>
      <c r="N5457" s="9" t="str">
        <f>IFERROR(VLOOKUP(Labs!A5457,Mapping!D:M,10,FALSE),0)</f>
        <v/>
      </c>
    </row>
    <row r="5458" spans="1:14" x14ac:dyDescent="0.25">
      <c r="A5458" s="5" t="str">
        <f>Source!B5458&amp;"|"&amp;Source!K5458</f>
        <v>IINK|CMIC</v>
      </c>
      <c r="B5458" s="5">
        <f>IFERROR(VLOOKUP(Labs!A5458,Mapping!D:E,2,FALSE),0)</f>
        <v>0</v>
      </c>
      <c r="C5458" t="str">
        <f>Source!F5458</f>
        <v>Microbiology</v>
      </c>
      <c r="D5458" s="5" t="str">
        <f>Source!D5458</f>
        <v>India Ink:</v>
      </c>
      <c r="E5458" s="5" t="str">
        <f>Source!L5458</f>
        <v>CSF/PDF Microscopy</v>
      </c>
      <c r="F5458" s="5" t="e">
        <f>IF(ISBLANK(Source!E5458),NA(),Source!E5458)</f>
        <v>#N/A</v>
      </c>
      <c r="G5458" s="5">
        <f>Source!I5458</f>
        <v>1</v>
      </c>
      <c r="H5458" s="5" t="str">
        <f>IF(B5458&lt;&gt;0,NA(),Source!B5458)</f>
        <v>IINK</v>
      </c>
      <c r="I5458" s="5">
        <f>VLOOKUP(H5458,Mapping!B:E,4,FALSE)</f>
        <v>0</v>
      </c>
      <c r="J5458" s="9" t="str">
        <f>VLOOKUP(H5458,Mapping!B:M,12,FALSE)</f>
        <v/>
      </c>
      <c r="K5458" s="5" t="str">
        <f>VLOOKUP(H5458,Mapping!B:H,7,FALSE)</f>
        <v>CSF/PDF Microscopy</v>
      </c>
      <c r="L5458" s="5" t="e">
        <f>IF(B5458&lt;&gt;0,B5458,IF(M5458=1,I5458,NA()))</f>
        <v>#N/A</v>
      </c>
      <c r="N5458" s="9" t="str">
        <f>IFERROR(VLOOKUP(Labs!A5458,Mapping!D:M,10,FALSE),0)</f>
        <v/>
      </c>
    </row>
    <row r="5459" spans="1:14" x14ac:dyDescent="0.25">
      <c r="A5459" s="5" t="str">
        <f>Source!B5459&amp;"|"&amp;Source!K5459</f>
        <v>INTF|INTF</v>
      </c>
      <c r="B5459" s="5">
        <f>IFERROR(VLOOKUP(Labs!A5459,Mapping!D:E,2,FALSE),0)</f>
        <v>0</v>
      </c>
      <c r="C5459" t="str">
        <f>Source!F5459</f>
        <v>Chem/Haem</v>
      </c>
      <c r="D5459" s="5" t="str">
        <f>Source!D5459</f>
        <v>ANTI-INTERFERON NEUT. ANTIBODY</v>
      </c>
      <c r="E5459" s="5" t="str">
        <f>Source!L5459</f>
        <v>ANTI-INTERFERON NEUT. ANTIBODY</v>
      </c>
      <c r="F5459" s="5" t="str">
        <f>IF(ISBLANK(Source!E5459),NA(),Source!E5459)</f>
        <v>UNITS</v>
      </c>
      <c r="G5459" s="5">
        <f>Source!I5459</f>
        <v>1</v>
      </c>
      <c r="H5459" s="5" t="str">
        <f>IF(B5459&lt;&gt;0,NA(),Source!B5459)</f>
        <v>INTF</v>
      </c>
      <c r="I5459" s="5">
        <f>VLOOKUP(H5459,Mapping!B:E,4,FALSE)</f>
        <v>0</v>
      </c>
      <c r="J5459" s="9" t="str">
        <f>VLOOKUP(H5459,Mapping!B:M,12,FALSE)</f>
        <v/>
      </c>
      <c r="K5459" s="5" t="str">
        <f>VLOOKUP(H5459,Mapping!B:H,7,FALSE)</f>
        <v>ANTI-INTERFERON NEUT. ANTIBODY</v>
      </c>
      <c r="L5459" s="5" t="e">
        <f>IF(B5459&lt;&gt;0,B5459,IF(M5459=1,I5459,NA()))</f>
        <v>#N/A</v>
      </c>
      <c r="N5459" s="9" t="str">
        <f>IFERROR(VLOOKUP(Labs!A5459,Mapping!D:M,10,FALSE),0)</f>
        <v/>
      </c>
    </row>
    <row r="5460" spans="1:14" x14ac:dyDescent="0.25">
      <c r="A5460" s="5" t="str">
        <f>Source!B5460&amp;"|"&amp;Source!K5460</f>
        <v>FILE|FIL</v>
      </c>
      <c r="B5460" s="5">
        <f>IFERROR(VLOOKUP(Labs!A5460,Mapping!D:E,2,FALSE),0)</f>
        <v>0</v>
      </c>
      <c r="C5460" t="str">
        <f>Source!F5460</f>
        <v>Chem/Haem</v>
      </c>
      <c r="D5460" s="5" t="str">
        <f>Source!D5460</f>
        <v>Filaria ELISA</v>
      </c>
      <c r="E5460" s="5" t="str">
        <f>Source!L5460</f>
        <v>Filaria Serology</v>
      </c>
      <c r="F5460" s="5" t="e">
        <f>IF(ISBLANK(Source!E5460),NA(),Source!E5460)</f>
        <v>#N/A</v>
      </c>
      <c r="G5460" s="5">
        <f>Source!I5460</f>
        <v>1</v>
      </c>
      <c r="H5460" s="5" t="str">
        <f>IF(B5460&lt;&gt;0,NA(),Source!B5460)</f>
        <v>FILE</v>
      </c>
      <c r="I5460" s="5">
        <f>VLOOKUP(H5460,Mapping!B:E,4,FALSE)</f>
        <v>0</v>
      </c>
      <c r="J5460" s="9" t="str">
        <f>VLOOKUP(H5460,Mapping!B:M,12,FALSE)</f>
        <v/>
      </c>
      <c r="K5460" s="5" t="str">
        <f>VLOOKUP(H5460,Mapping!B:H,7,FALSE)</f>
        <v>Filaria ELISA ...............:</v>
      </c>
      <c r="L5460" s="5" t="e">
        <f>IF(B5460&lt;&gt;0,B5460,IF(M5460=1,I5460,NA()))</f>
        <v>#N/A</v>
      </c>
      <c r="N5460" s="9" t="str">
        <f>IFERROR(VLOOKUP(Labs!A5460,Mapping!D:M,10,FALSE),0)</f>
        <v/>
      </c>
    </row>
    <row r="5461" spans="1:14" x14ac:dyDescent="0.25">
      <c r="A5461" s="5" t="str">
        <f>Source!B5461&amp;"|"&amp;Source!K5461</f>
        <v>HAM|HAM</v>
      </c>
      <c r="B5461" s="5">
        <f>IFERROR(VLOOKUP(Labs!A5461,Mapping!D:E,2,FALSE),0)</f>
        <v>0</v>
      </c>
      <c r="C5461" t="str">
        <f>Source!F5461</f>
        <v>Chem/Haem</v>
      </c>
      <c r="D5461" s="5" t="str">
        <f>Source!D5461</f>
        <v>SP IGE HAMSTER EPITHELIUM</v>
      </c>
      <c r="E5461" s="5" t="str">
        <f>Source!L5461</f>
        <v>SP IGE HAMSTER EPITHELIUM</v>
      </c>
      <c r="F5461" s="5" t="e">
        <f>IF(ISBLANK(Source!E5461),NA(),Source!E5461)</f>
        <v>#N/A</v>
      </c>
      <c r="G5461" s="5">
        <f>Source!I5461</f>
        <v>1</v>
      </c>
      <c r="H5461" s="5" t="str">
        <f>IF(B5461&lt;&gt;0,NA(),Source!B5461)</f>
        <v>HAM</v>
      </c>
      <c r="I5461" s="5">
        <f>VLOOKUP(H5461,Mapping!B:E,4,FALSE)</f>
        <v>0</v>
      </c>
      <c r="J5461" s="9" t="str">
        <f>VLOOKUP(H5461,Mapping!B:M,12,FALSE)</f>
        <v/>
      </c>
      <c r="K5461" s="5" t="str">
        <f>VLOOKUP(H5461,Mapping!B:H,7,FALSE)</f>
        <v>Hepatitis A IgM Antibody</v>
      </c>
      <c r="L5461" s="5" t="e">
        <f>IF(B5461&lt;&gt;0,B5461,IF(M5461=1,I5461,NA()))</f>
        <v>#N/A</v>
      </c>
      <c r="N5461" s="9" t="str">
        <f>IFERROR(VLOOKUP(Labs!A5461,Mapping!D:M,10,FALSE),0)</f>
        <v/>
      </c>
    </row>
    <row r="5462" spans="1:14" x14ac:dyDescent="0.25">
      <c r="A5462" s="5" t="str">
        <f>Source!B5462&amp;"|"&amp;Source!K5462</f>
        <v>HTIS|HTIS</v>
      </c>
      <c r="B5462" s="5">
        <f>IFERROR(VLOOKUP(Labs!A5462,Mapping!D:E,2,FALSE),0)</f>
        <v>0</v>
      </c>
      <c r="C5462" t="str">
        <f>Source!F5462</f>
        <v>Chem/Haem</v>
      </c>
      <c r="D5462" s="5" t="str">
        <f>Source!D5462</f>
        <v>HSV PCR</v>
      </c>
      <c r="E5462" s="5" t="str">
        <f>Source!L5462</f>
        <v>Herpes Simplex virus PCR</v>
      </c>
      <c r="F5462" s="5" t="e">
        <f>IF(ISBLANK(Source!E5462),NA(),Source!E5462)</f>
        <v>#N/A</v>
      </c>
      <c r="G5462" s="5">
        <f>Source!I5462</f>
        <v>1</v>
      </c>
      <c r="H5462" s="5" t="str">
        <f>IF(B5462&lt;&gt;0,NA(),Source!B5462)</f>
        <v>HTIS</v>
      </c>
      <c r="I5462" s="5">
        <f>VLOOKUP(H5462,Mapping!B:E,4,FALSE)</f>
        <v>0</v>
      </c>
      <c r="J5462" s="9" t="str">
        <f>VLOOKUP(H5462,Mapping!B:M,12,FALSE)</f>
        <v/>
      </c>
      <c r="K5462" s="5" t="str">
        <f>VLOOKUP(H5462,Mapping!B:H,7,FALSE)</f>
        <v>Herpes Simplex virus PCR</v>
      </c>
      <c r="L5462" s="5" t="e">
        <f>IF(B5462&lt;&gt;0,B5462,IF(M5462=1,I5462,NA()))</f>
        <v>#N/A</v>
      </c>
      <c r="N5462" s="9" t="str">
        <f>IFERROR(VLOOKUP(Labs!A5462,Mapping!D:M,10,FALSE),0)</f>
        <v/>
      </c>
    </row>
    <row r="5463" spans="1:14" x14ac:dyDescent="0.25">
      <c r="A5463" s="5" t="str">
        <f>Source!B5463&amp;"|"&amp;Source!K5463</f>
        <v>LEPC|LEP</v>
      </c>
      <c r="B5463" s="5">
        <f>IFERROR(VLOOKUP(Labs!A5463,Mapping!D:E,2,FALSE),0)</f>
        <v>0</v>
      </c>
      <c r="C5463" t="str">
        <f>Source!F5463</f>
        <v>Virology</v>
      </c>
      <c r="D5463" s="5" t="str">
        <f>Source!D5463</f>
        <v>Leptospira DNA</v>
      </c>
      <c r="E5463" s="5" t="str">
        <f>Source!L5463</f>
        <v>LEPTOSPIRA SEROLOGY</v>
      </c>
      <c r="F5463" s="5" t="e">
        <f>IF(ISBLANK(Source!E5463),NA(),Source!E5463)</f>
        <v>#N/A</v>
      </c>
      <c r="G5463" s="5">
        <f>Source!I5463</f>
        <v>1</v>
      </c>
      <c r="H5463" s="5" t="str">
        <f>IF(B5463&lt;&gt;0,NA(),Source!B5463)</f>
        <v>LEPC</v>
      </c>
      <c r="I5463" s="5">
        <f>VLOOKUP(H5463,Mapping!B:E,4,FALSE)</f>
        <v>0</v>
      </c>
      <c r="J5463" s="9" t="str">
        <f>VLOOKUP(H5463,Mapping!B:M,12,FALSE)</f>
        <v/>
      </c>
      <c r="K5463" s="5" t="str">
        <f>VLOOKUP(H5463,Mapping!B:H,7,FALSE)</f>
        <v>Leptospira Serology</v>
      </c>
      <c r="L5463" s="5" t="e">
        <f>IF(B5463&lt;&gt;0,B5463,IF(M5463=1,I5463,NA()))</f>
        <v>#N/A</v>
      </c>
      <c r="N5463" s="9" t="str">
        <f>IFERROR(VLOOKUP(Labs!A5463,Mapping!D:M,10,FALSE),0)</f>
        <v/>
      </c>
    </row>
    <row r="5464" spans="1:14" x14ac:dyDescent="0.25">
      <c r="A5464" s="5" t="str">
        <f>Source!B5464&amp;"|"&amp;Source!K5464</f>
        <v>HANT|HAPC</v>
      </c>
      <c r="B5464" s="5">
        <f>IFERROR(VLOOKUP(Labs!A5464,Mapping!D:E,2,FALSE),0)</f>
        <v>0</v>
      </c>
      <c r="C5464" t="str">
        <f>Source!F5464</f>
        <v>Virology</v>
      </c>
      <c r="D5464" s="5" t="str">
        <f>Source!D5464</f>
        <v>Hantavirus serology          :</v>
      </c>
      <c r="E5464" s="5" t="str">
        <f>Source!L5464</f>
        <v>Hantavirus PCR</v>
      </c>
      <c r="F5464" s="5" t="e">
        <f>IF(ISBLANK(Source!E5464),NA(),Source!E5464)</f>
        <v>#N/A</v>
      </c>
      <c r="G5464" s="5">
        <f>Source!I5464</f>
        <v>1</v>
      </c>
      <c r="H5464" s="5" t="str">
        <f>IF(B5464&lt;&gt;0,NA(),Source!B5464)</f>
        <v>HANT</v>
      </c>
      <c r="I5464" s="5">
        <f>VLOOKUP(H5464,Mapping!B:E,4,FALSE)</f>
        <v>0</v>
      </c>
      <c r="J5464" s="9" t="str">
        <f>VLOOKUP(H5464,Mapping!B:M,12,FALSE)</f>
        <v/>
      </c>
      <c r="K5464" s="5" t="str">
        <f>VLOOKUP(H5464,Mapping!B:H,7,FALSE)</f>
        <v>Hantavirus serology</v>
      </c>
      <c r="L5464" s="5" t="e">
        <f>IF(B5464&lt;&gt;0,B5464,IF(M5464=1,I5464,NA()))</f>
        <v>#N/A</v>
      </c>
      <c r="N5464" s="9">
        <f>IFERROR(VLOOKUP(Labs!A5464,Mapping!D:M,10,FALSE),0)</f>
        <v>0</v>
      </c>
    </row>
    <row r="5465" spans="1:14" x14ac:dyDescent="0.25">
      <c r="A5465" s="5" t="str">
        <f>Source!B5465&amp;"|"&amp;Source!K5465</f>
        <v>IGF|IGFQ</v>
      </c>
      <c r="B5465" s="5">
        <f>IFERROR(VLOOKUP(Labs!A5465,Mapping!D:E,2,FALSE),0)</f>
        <v>0</v>
      </c>
      <c r="C5465" t="str">
        <f>Source!F5465</f>
        <v>Chem/Haem</v>
      </c>
      <c r="D5465" s="5" t="str">
        <f>Source!D5465</f>
        <v>IGF</v>
      </c>
      <c r="E5465" s="5" t="str">
        <f>Source!L5465</f>
        <v>INSULIN LIKE GROWTH FACTOR</v>
      </c>
      <c r="F5465" s="5" t="str">
        <f>IF(ISBLANK(Source!E5465),NA(),Source!E5465)</f>
        <v>ug/l</v>
      </c>
      <c r="G5465" s="5">
        <f>Source!I5465</f>
        <v>1</v>
      </c>
      <c r="H5465" s="5" t="str">
        <f>IF(B5465&lt;&gt;0,NA(),Source!B5465)</f>
        <v>IGF</v>
      </c>
      <c r="I5465" s="5">
        <f>VLOOKUP(H5465,Mapping!B:E,4,FALSE)</f>
        <v>0</v>
      </c>
      <c r="J5465" s="9" t="str">
        <f>VLOOKUP(H5465,Mapping!B:M,12,FALSE)</f>
        <v/>
      </c>
      <c r="K5465" s="5" t="str">
        <f>VLOOKUP(H5465,Mapping!B:H,7,FALSE)</f>
        <v>INSULIN LIKE GROWTH FACTOR</v>
      </c>
      <c r="L5465" s="5" t="e">
        <f>IF(B5465&lt;&gt;0,B5465,IF(M5465=1,I5465,NA()))</f>
        <v>#N/A</v>
      </c>
      <c r="N5465" s="9">
        <f>IFERROR(VLOOKUP(Labs!A5465,Mapping!D:M,10,FALSE),0)</f>
        <v>0</v>
      </c>
    </row>
    <row r="5466" spans="1:14" x14ac:dyDescent="0.25">
      <c r="A5466" s="5" t="str">
        <f>Source!B5466&amp;"|"&amp;Source!K5466</f>
        <v>IUIC|PIUI</v>
      </c>
      <c r="B5466" s="5">
        <f>IFERROR(VLOOKUP(Labs!A5466,Mapping!D:E,2,FALSE),0)</f>
        <v>0</v>
      </c>
      <c r="C5466" t="str">
        <f>Source!F5466</f>
        <v>Andrology</v>
      </c>
      <c r="D5466" s="5" t="str">
        <f>Source!D5466</f>
        <v>Count</v>
      </c>
      <c r="E5466" s="5" t="str">
        <f>Source!L5466</f>
        <v>Pre IUI assessment</v>
      </c>
      <c r="F5466" s="5" t="str">
        <f>IF(ISBLANK(Source!E5466),NA(),Source!E5466)</f>
        <v>x10^6/ml</v>
      </c>
      <c r="G5466" s="5">
        <f>Source!I5466</f>
        <v>1</v>
      </c>
      <c r="H5466" s="5" t="str">
        <f>IF(B5466&lt;&gt;0,NA(),Source!B5466)</f>
        <v>IUIC</v>
      </c>
      <c r="I5466" s="5">
        <f>VLOOKUP(H5466,Mapping!B:E,4,FALSE)</f>
        <v>0</v>
      </c>
      <c r="J5466" s="9" t="str">
        <f>VLOOKUP(H5466,Mapping!B:M,12,FALSE)</f>
        <v/>
      </c>
      <c r="K5466" s="5" t="str">
        <f>VLOOKUP(H5466,Mapping!B:H,7,FALSE)</f>
        <v>IUI Assessment</v>
      </c>
      <c r="L5466" s="5" t="e">
        <f>IF(B5466&lt;&gt;0,B5466,IF(M5466=1,I5466,NA()))</f>
        <v>#N/A</v>
      </c>
      <c r="N5466" s="9">
        <f>IFERROR(VLOOKUP(Labs!A5466,Mapping!D:M,10,FALSE),0)</f>
        <v>0</v>
      </c>
    </row>
    <row r="5467" spans="1:14" x14ac:dyDescent="0.25">
      <c r="A5467" s="5" t="str">
        <f>Source!B5467&amp;"|"&amp;Source!K5467</f>
        <v>IPA|ANTH</v>
      </c>
      <c r="B5467" s="5">
        <f>IFERROR(VLOOKUP(Labs!A5467,Mapping!D:E,2,FALSE),0)</f>
        <v>0</v>
      </c>
      <c r="C5467" t="str">
        <f>Source!F5467</f>
        <v>Virology</v>
      </c>
      <c r="D5467" s="5" t="str">
        <f>Source!D5467</f>
        <v>Immunoreactive PA</v>
      </c>
      <c r="E5467" s="5" t="str">
        <f>Source!L5467</f>
        <v>B.anthracis investigation</v>
      </c>
      <c r="F5467" s="5" t="e">
        <f>IF(ISBLANK(Source!E5467),NA(),Source!E5467)</f>
        <v>#N/A</v>
      </c>
      <c r="G5467" s="5">
        <f>Source!I5467</f>
        <v>1</v>
      </c>
      <c r="H5467" s="5" t="str">
        <f>IF(B5467&lt;&gt;0,NA(),Source!B5467)</f>
        <v>IPA</v>
      </c>
      <c r="I5467" s="5">
        <f>VLOOKUP(H5467,Mapping!B:E,4,FALSE)</f>
        <v>0</v>
      </c>
      <c r="J5467" s="9" t="str">
        <f>VLOOKUP(H5467,Mapping!B:M,12,FALSE)</f>
        <v/>
      </c>
      <c r="K5467" s="5" t="str">
        <f>VLOOKUP(H5467,Mapping!B:H,7,FALSE)</f>
        <v>B.anthracis investigation</v>
      </c>
      <c r="L5467" s="5" t="e">
        <f>IF(B5467&lt;&gt;0,B5467,IF(M5467=1,I5467,NA()))</f>
        <v>#N/A</v>
      </c>
      <c r="N5467" s="9" t="str">
        <f>IFERROR(VLOOKUP(Labs!A5467,Mapping!D:M,10,FALSE),0)</f>
        <v/>
      </c>
    </row>
    <row r="5468" spans="1:14" x14ac:dyDescent="0.25">
      <c r="A5468" s="5" t="str">
        <f>Source!B5468&amp;"|"&amp;Source!K5468</f>
        <v>LEPU|LEPU</v>
      </c>
      <c r="B5468" s="5">
        <f>IFERROR(VLOOKUP(Labs!A5468,Mapping!D:E,2,FALSE),0)</f>
        <v>0</v>
      </c>
      <c r="C5468" t="str">
        <f>Source!F5468</f>
        <v>Chem/Haem</v>
      </c>
      <c r="D5468" s="5" t="str">
        <f>Source!D5468</f>
        <v>Leptospira investigation</v>
      </c>
      <c r="E5468" s="5" t="str">
        <f>Source!L5468</f>
        <v>Leptospira investigation</v>
      </c>
      <c r="F5468" s="5" t="e">
        <f>IF(ISBLANK(Source!E5468),NA(),Source!E5468)</f>
        <v>#N/A</v>
      </c>
      <c r="G5468" s="5">
        <f>Source!I5468</f>
        <v>1</v>
      </c>
      <c r="H5468" s="5" t="str">
        <f>IF(B5468&lt;&gt;0,NA(),Source!B5468)</f>
        <v>LEPU</v>
      </c>
      <c r="I5468" s="5">
        <f>VLOOKUP(H5468,Mapping!B:E,4,FALSE)</f>
        <v>0</v>
      </c>
      <c r="J5468" s="9" t="str">
        <f>VLOOKUP(H5468,Mapping!B:M,12,FALSE)</f>
        <v/>
      </c>
      <c r="K5468" s="5" t="str">
        <f>VLOOKUP(H5468,Mapping!B:H,7,FALSE)</f>
        <v>Leptospira investigation</v>
      </c>
      <c r="L5468" s="5" t="e">
        <f>IF(B5468&lt;&gt;0,B5468,IF(M5468=1,I5468,NA()))</f>
        <v>#N/A</v>
      </c>
      <c r="N5468" s="9" t="str">
        <f>IFERROR(VLOOKUP(Labs!A5468,Mapping!D:M,10,FALSE),0)</f>
        <v/>
      </c>
    </row>
    <row r="5469" spans="1:14" x14ac:dyDescent="0.25">
      <c r="A5469" s="5" t="str">
        <f>Source!B5469&amp;"|"&amp;Source!K5469</f>
        <v>FPCR|FPCR</v>
      </c>
      <c r="B5469" s="5">
        <f>IFERROR(VLOOKUP(Labs!A5469,Mapping!D:E,2,FALSE),0)</f>
        <v>0</v>
      </c>
      <c r="C5469" t="str">
        <f>Source!F5469</f>
        <v>Virology</v>
      </c>
      <c r="D5469" s="5" t="str">
        <f>Source!D5469</f>
        <v>Faeces PCR testing</v>
      </c>
      <c r="E5469" s="5" t="str">
        <f>Source!L5469</f>
        <v>Faeces PCR testing</v>
      </c>
      <c r="F5469" s="5" t="e">
        <f>IF(ISBLANK(Source!E5469),NA(),Source!E5469)</f>
        <v>#N/A</v>
      </c>
      <c r="G5469" s="5">
        <f>Source!I5469</f>
        <v>1</v>
      </c>
      <c r="H5469" s="5" t="str">
        <f>IF(B5469&lt;&gt;0,NA(),Source!B5469)</f>
        <v>FPCR</v>
      </c>
      <c r="I5469" s="5">
        <f>VLOOKUP(H5469,Mapping!B:E,4,FALSE)</f>
        <v>0</v>
      </c>
      <c r="J5469" s="9" t="str">
        <f>VLOOKUP(H5469,Mapping!B:M,12,FALSE)</f>
        <v/>
      </c>
      <c r="K5469" s="5" t="str">
        <f>VLOOKUP(H5469,Mapping!B:H,7,FALSE)</f>
        <v>Faeces Viral PCR</v>
      </c>
      <c r="L5469" s="5" t="e">
        <f>IF(B5469&lt;&gt;0,B5469,IF(M5469=1,I5469,NA()))</f>
        <v>#N/A</v>
      </c>
      <c r="N5469" s="9" t="str">
        <f>IFERROR(VLOOKUP(Labs!A5469,Mapping!D:M,10,FALSE),0)</f>
        <v/>
      </c>
    </row>
    <row r="5470" spans="1:14" x14ac:dyDescent="0.25">
      <c r="A5470" s="5" t="str">
        <f>Source!B5470&amp;"|"&amp;Source!K5470</f>
        <v>GD65|GD65</v>
      </c>
      <c r="B5470" s="5">
        <f>IFERROR(VLOOKUP(Labs!A5470,Mapping!D:E,2,FALSE),0)</f>
        <v>0</v>
      </c>
      <c r="C5470" t="str">
        <f>Source!F5470</f>
        <v>Chem/Haem</v>
      </c>
      <c r="D5470" s="5" t="str">
        <f>Source!D5470</f>
        <v>GAD65 ANTIBODIES</v>
      </c>
      <c r="E5470" s="5" t="str">
        <f>Source!L5470</f>
        <v>GAD65 ANTIBODIES</v>
      </c>
      <c r="F5470" s="5" t="e">
        <f>IF(ISBLANK(Source!E5470),NA(),Source!E5470)</f>
        <v>#N/A</v>
      </c>
      <c r="G5470" s="5">
        <f>Source!I5470</f>
        <v>1</v>
      </c>
      <c r="H5470" s="5" t="str">
        <f>IF(B5470&lt;&gt;0,NA(),Source!B5470)</f>
        <v>GD65</v>
      </c>
      <c r="I5470" s="5">
        <f>VLOOKUP(H5470,Mapping!B:E,4,FALSE)</f>
        <v>0</v>
      </c>
      <c r="J5470" s="9" t="str">
        <f>VLOOKUP(H5470,Mapping!B:M,12,FALSE)</f>
        <v/>
      </c>
      <c r="K5470" s="5" t="str">
        <f>VLOOKUP(H5470,Mapping!B:H,7,FALSE)</f>
        <v>ISLET AUTOANTIBODY PROFILE</v>
      </c>
      <c r="L5470" s="5" t="e">
        <f>IF(B5470&lt;&gt;0,B5470,IF(M5470=1,I5470,NA()))</f>
        <v>#N/A</v>
      </c>
      <c r="N5470" s="9">
        <f>IFERROR(VLOOKUP(Labs!A5470,Mapping!D:M,10,FALSE),0)</f>
        <v>0</v>
      </c>
    </row>
    <row r="5471" spans="1:14" x14ac:dyDescent="0.25">
      <c r="A5471" s="5" t="str">
        <f>Source!B5471&amp;"|"&amp;Source!K5471</f>
        <v>HOMO|HOMO</v>
      </c>
      <c r="B5471" s="5">
        <f>IFERROR(VLOOKUP(Labs!A5471,Mapping!D:E,2,FALSE),0)</f>
        <v>0</v>
      </c>
      <c r="C5471" t="str">
        <f>Source!F5471</f>
        <v>Chem/Haem</v>
      </c>
      <c r="D5471" s="5" t="str">
        <f>Source!D5471</f>
        <v>HOMOCYSTEINE</v>
      </c>
      <c r="E5471" s="5" t="str">
        <f>Source!L5471</f>
        <v>HOMOCYSTEINE</v>
      </c>
      <c r="F5471" s="5" t="str">
        <f>IF(ISBLANK(Source!E5471),NA(),Source!E5471)</f>
        <v>umol/L</v>
      </c>
      <c r="G5471" s="5">
        <f>Source!I5471</f>
        <v>1</v>
      </c>
      <c r="H5471" s="5" t="str">
        <f>IF(B5471&lt;&gt;0,NA(),Source!B5471)</f>
        <v>HOMO</v>
      </c>
      <c r="I5471" s="5">
        <f>VLOOKUP(H5471,Mapping!B:E,4,FALSE)</f>
        <v>0</v>
      </c>
      <c r="J5471" s="9" t="str">
        <f>VLOOKUP(H5471,Mapping!B:M,12,FALSE)</f>
        <v/>
      </c>
      <c r="K5471" s="5" t="str">
        <f>VLOOKUP(H5471,Mapping!B:H,7,FALSE)</f>
        <v>HOMOCYSTEINE</v>
      </c>
      <c r="L5471" s="5" t="e">
        <f>IF(B5471&lt;&gt;0,B5471,IF(M5471=1,I5471,NA()))</f>
        <v>#N/A</v>
      </c>
      <c r="N5471" s="9" t="str">
        <f>IFERROR(VLOOKUP(Labs!A5471,Mapping!D:M,10,FALSE),0)</f>
        <v/>
      </c>
    </row>
    <row r="5472" spans="1:14" x14ac:dyDescent="0.25">
      <c r="A5472" s="5" t="str">
        <f>Source!B5472&amp;"|"&amp;Source!K5472</f>
        <v>HZ|HZ</v>
      </c>
      <c r="B5472" s="5">
        <f>IFERROR(VLOOKUP(Labs!A5472,Mapping!D:E,2,FALSE),0)</f>
        <v>0</v>
      </c>
      <c r="C5472" t="str">
        <f>Source!F5472</f>
        <v>Chem/Haem</v>
      </c>
      <c r="D5472" s="5" t="str">
        <f>Source!D5472</f>
        <v>Heinz Bodies</v>
      </c>
      <c r="E5472" s="5" t="str">
        <f>Source!L5472</f>
        <v>Heinz Bodies</v>
      </c>
      <c r="F5472" s="5" t="e">
        <f>IF(ISBLANK(Source!E5472),NA(),Source!E5472)</f>
        <v>#N/A</v>
      </c>
      <c r="G5472" s="5">
        <f>Source!I5472</f>
        <v>1</v>
      </c>
      <c r="H5472" s="5" t="str">
        <f>IF(B5472&lt;&gt;0,NA(),Source!B5472)</f>
        <v>HZ</v>
      </c>
      <c r="I5472" s="5">
        <f>VLOOKUP(H5472,Mapping!B:E,4,FALSE)</f>
        <v>0</v>
      </c>
      <c r="J5472" s="9" t="str">
        <f>VLOOKUP(H5472,Mapping!B:M,12,FALSE)</f>
        <v/>
      </c>
      <c r="K5472" s="5" t="str">
        <f>VLOOKUP(H5472,Mapping!B:H,7,FALSE)</f>
        <v>Heinz Bodies</v>
      </c>
      <c r="L5472" s="5" t="e">
        <f>IF(B5472&lt;&gt;0,B5472,IF(M5472=1,I5472,NA()))</f>
        <v>#N/A</v>
      </c>
      <c r="N5472" s="9" t="str">
        <f>IFERROR(VLOOKUP(Labs!A5472,Mapping!D:M,10,FALSE),0)</f>
        <v/>
      </c>
    </row>
    <row r="5473" spans="1:14" x14ac:dyDescent="0.25">
      <c r="A5473" s="5" t="str">
        <f>Source!B5473&amp;"|"&amp;Source!K5473</f>
        <v>NA|EEG</v>
      </c>
      <c r="B5473" s="5">
        <f>IFERROR(VLOOKUP(Labs!A5473,Mapping!D:E,2,FALSE),0)</f>
        <v>0</v>
      </c>
      <c r="C5473" t="str">
        <f>Source!F5473</f>
        <v>Chem/Haem</v>
      </c>
      <c r="D5473" s="5" t="str">
        <f>Source!D5473</f>
        <v>SODIUM</v>
      </c>
      <c r="E5473" s="5" t="str">
        <f>Source!L5473</f>
        <v>ESTIMATED ETHYLENE GLYCOL</v>
      </c>
      <c r="F5473" s="5" t="str">
        <f>IF(ISBLANK(Source!E5473),NA(),Source!E5473)</f>
        <v>mmol/L</v>
      </c>
      <c r="G5473" s="5">
        <f>Source!I5473</f>
        <v>1</v>
      </c>
      <c r="H5473" s="5" t="str">
        <f>IF(B5473&lt;&gt;0,NA(),Source!B5473)</f>
        <v>NA</v>
      </c>
      <c r="I5473" s="5" t="str">
        <f>VLOOKUP(H5473,Mapping!B:E,4,FALSE)</f>
        <v>2951-2</v>
      </c>
      <c r="J5473" s="9" t="str">
        <f>VLOOKUP(H5473,Mapping!B:M,12,FALSE)</f>
        <v>Sodium serum/plasma</v>
      </c>
      <c r="K5473" s="5" t="str">
        <f>VLOOKUP(H5473,Mapping!B:H,7,FALSE)</f>
        <v>U/E/CREAT</v>
      </c>
      <c r="L5473" s="5" t="e">
        <f>IF(B5473&lt;&gt;0,B5473,IF(M5473=1,I5473,NA()))</f>
        <v>#N/A</v>
      </c>
      <c r="N5473" s="9">
        <f>IFERROR(VLOOKUP(Labs!A5473,Mapping!D:M,10,FALSE),0)</f>
        <v>0</v>
      </c>
    </row>
    <row r="5474" spans="1:14" x14ac:dyDescent="0.25">
      <c r="A5474" s="5" t="str">
        <f>Source!B5474&amp;"|"&amp;Source!K5474</f>
        <v>HGB|FOQY</v>
      </c>
      <c r="B5474" s="5">
        <f>IFERROR(VLOOKUP(Labs!A5474,Mapping!D:E,2,FALSE),0)</f>
        <v>0</v>
      </c>
      <c r="C5474" t="str">
        <f>Source!F5474</f>
        <v>Chem/Haem</v>
      </c>
      <c r="D5474" s="5" t="str">
        <f>Source!D5474</f>
        <v>HB</v>
      </c>
      <c r="E5474" s="5" t="str">
        <f>Source!L5474</f>
        <v>FOQ (YEOVIL)</v>
      </c>
      <c r="F5474" s="5" t="str">
        <f>IF(ISBLANK(Source!E5474),NA(),Source!E5474)</f>
        <v>g/L</v>
      </c>
      <c r="G5474" s="5">
        <f>Source!I5474</f>
        <v>1</v>
      </c>
      <c r="H5474" s="5" t="str">
        <f>IF(B5474&lt;&gt;0,NA(),Source!B5474)</f>
        <v>HGB</v>
      </c>
      <c r="I5474" s="5" t="str">
        <f>VLOOKUP(H5474,Mapping!B:E,4,FALSE)</f>
        <v>718-7</v>
      </c>
      <c r="J5474" s="9" t="str">
        <f>VLOOKUP(H5474,Mapping!B:M,12,FALSE)</f>
        <v>Hemoglobin [Mass/volume] in Blood</v>
      </c>
      <c r="K5474" s="5" t="str">
        <f>VLOOKUP(H5474,Mapping!B:H,7,FALSE)</f>
        <v>Full Blood Count</v>
      </c>
      <c r="L5474" s="5" t="e">
        <f>IF(B5474&lt;&gt;0,B5474,IF(M5474=1,I5474,NA()))</f>
        <v>#N/A</v>
      </c>
      <c r="N5474" s="9">
        <f>IFERROR(VLOOKUP(Labs!A5474,Mapping!D:M,10,FALSE),0)</f>
        <v>0</v>
      </c>
    </row>
    <row r="5475" spans="1:14" x14ac:dyDescent="0.25">
      <c r="A5475" s="5" t="str">
        <f>Source!B5475&amp;"|"&amp;Source!K5475</f>
        <v>IGF|IGF</v>
      </c>
      <c r="B5475" s="5">
        <f>IFERROR(VLOOKUP(Labs!A5475,Mapping!D:E,2,FALSE),0)</f>
        <v>0</v>
      </c>
      <c r="C5475" t="str">
        <f>Source!F5475</f>
        <v>Chem/Haem</v>
      </c>
      <c r="D5475" s="5" t="str">
        <f>Source!D5475</f>
        <v>IGF</v>
      </c>
      <c r="E5475" s="5" t="str">
        <f>Source!L5475</f>
        <v>INSULIN LIKE GROWTH FACTOR</v>
      </c>
      <c r="F5475" s="5" t="str">
        <f>IF(ISBLANK(Source!E5475),NA(),Source!E5475)</f>
        <v>nmol/l</v>
      </c>
      <c r="G5475" s="5">
        <f>Source!I5475</f>
        <v>1</v>
      </c>
      <c r="H5475" s="5" t="str">
        <f>IF(B5475&lt;&gt;0,NA(),Source!B5475)</f>
        <v>IGF</v>
      </c>
      <c r="I5475" s="5">
        <f>VLOOKUP(H5475,Mapping!B:E,4,FALSE)</f>
        <v>0</v>
      </c>
      <c r="J5475" s="9" t="str">
        <f>VLOOKUP(H5475,Mapping!B:M,12,FALSE)</f>
        <v/>
      </c>
      <c r="K5475" s="5" t="str">
        <f>VLOOKUP(H5475,Mapping!B:H,7,FALSE)</f>
        <v>INSULIN LIKE GROWTH FACTOR</v>
      </c>
      <c r="L5475" s="5" t="e">
        <f>IF(B5475&lt;&gt;0,B5475,IF(M5475=1,I5475,NA()))</f>
        <v>#N/A</v>
      </c>
      <c r="N5475" s="9" t="str">
        <f>IFERROR(VLOOKUP(Labs!A5475,Mapping!D:M,10,FALSE),0)</f>
        <v/>
      </c>
    </row>
    <row r="5476" spans="1:14" x14ac:dyDescent="0.25">
      <c r="A5476" s="5" t="str">
        <f>Source!B5476&amp;"|"&amp;Source!K5476</f>
        <v>IGFB|IGF</v>
      </c>
      <c r="B5476" s="5">
        <f>IFERROR(VLOOKUP(Labs!A5476,Mapping!D:E,2,FALSE),0)</f>
        <v>0</v>
      </c>
      <c r="C5476" t="str">
        <f>Source!F5476</f>
        <v>Chem/Haem</v>
      </c>
      <c r="D5476" s="5" t="str">
        <f>Source!D5476</f>
        <v>IGF BP3</v>
      </c>
      <c r="E5476" s="5" t="str">
        <f>Source!L5476</f>
        <v>INSULIN LIKE GROWTH FACTOR</v>
      </c>
      <c r="F5476" s="5" t="str">
        <f>IF(ISBLANK(Source!E5476),NA(),Source!E5476)</f>
        <v>mg/l</v>
      </c>
      <c r="G5476" s="5">
        <f>Source!I5476</f>
        <v>1</v>
      </c>
      <c r="H5476" s="5" t="str">
        <f>IF(B5476&lt;&gt;0,NA(),Source!B5476)</f>
        <v>IGFB</v>
      </c>
      <c r="I5476" s="5">
        <f>VLOOKUP(H5476,Mapping!B:E,4,FALSE)</f>
        <v>0</v>
      </c>
      <c r="J5476" s="9" t="str">
        <f>VLOOKUP(H5476,Mapping!B:M,12,FALSE)</f>
        <v/>
      </c>
      <c r="K5476" s="5" t="str">
        <f>VLOOKUP(H5476,Mapping!B:H,7,FALSE)</f>
        <v>INSULIN LIKE GROWTH FACTOR</v>
      </c>
      <c r="L5476" s="5" t="e">
        <f>IF(B5476&lt;&gt;0,B5476,IF(M5476=1,I5476,NA()))</f>
        <v>#N/A</v>
      </c>
      <c r="N5476" s="9" t="str">
        <f>IFERROR(VLOOKUP(Labs!A5476,Mapping!D:M,10,FALSE),0)</f>
        <v/>
      </c>
    </row>
    <row r="5477" spans="1:14" x14ac:dyDescent="0.25">
      <c r="A5477" s="5" t="str">
        <f>Source!B5477&amp;"|"&amp;Source!K5477</f>
        <v>IGF|IGFQ</v>
      </c>
      <c r="B5477" s="5">
        <f>IFERROR(VLOOKUP(Labs!A5477,Mapping!D:E,2,FALSE),0)</f>
        <v>0</v>
      </c>
      <c r="C5477" t="str">
        <f>Source!F5477</f>
        <v>Chem/Haem</v>
      </c>
      <c r="D5477" s="5" t="str">
        <f>Source!D5477</f>
        <v>IGF</v>
      </c>
      <c r="E5477" s="5" t="str">
        <f>Source!L5477</f>
        <v>INSULIN LIKE GROWTH FACTOR</v>
      </c>
      <c r="F5477" s="5" t="str">
        <f>IF(ISBLANK(Source!E5477),NA(),Source!E5477)</f>
        <v>ug/l</v>
      </c>
      <c r="G5477" s="5">
        <f>Source!I5477</f>
        <v>1</v>
      </c>
      <c r="H5477" s="5" t="str">
        <f>IF(B5477&lt;&gt;0,NA(),Source!B5477)</f>
        <v>IGF</v>
      </c>
      <c r="I5477" s="5">
        <f>VLOOKUP(H5477,Mapping!B:E,4,FALSE)</f>
        <v>0</v>
      </c>
      <c r="J5477" s="9" t="str">
        <f>VLOOKUP(H5477,Mapping!B:M,12,FALSE)</f>
        <v/>
      </c>
      <c r="K5477" s="5" t="str">
        <f>VLOOKUP(H5477,Mapping!B:H,7,FALSE)</f>
        <v>INSULIN LIKE GROWTH FACTOR</v>
      </c>
      <c r="L5477" s="5" t="e">
        <f>IF(B5477&lt;&gt;0,B5477,IF(M5477=1,I5477,NA()))</f>
        <v>#N/A</v>
      </c>
      <c r="N5477" s="9">
        <f>IFERROR(VLOOKUP(Labs!A5477,Mapping!D:M,10,FALSE),0)</f>
        <v>0</v>
      </c>
    </row>
    <row r="5478" spans="1:14" x14ac:dyDescent="0.25">
      <c r="A5478" s="5" t="str">
        <f>Source!B5478&amp;"|"&amp;Source!K5478</f>
        <v>IGF|IGFQ</v>
      </c>
      <c r="B5478" s="5">
        <f>IFERROR(VLOOKUP(Labs!A5478,Mapping!D:E,2,FALSE),0)</f>
        <v>0</v>
      </c>
      <c r="C5478" t="str">
        <f>Source!F5478</f>
        <v>Chem/Haem</v>
      </c>
      <c r="D5478" s="5" t="str">
        <f>Source!D5478</f>
        <v>IGF</v>
      </c>
      <c r="E5478" s="5" t="str">
        <f>Source!L5478</f>
        <v>INSULIN LIKE GROWTH FACTOR</v>
      </c>
      <c r="F5478" s="5" t="str">
        <f>IF(ISBLANK(Source!E5478),NA(),Source!E5478)</f>
        <v>ug/l</v>
      </c>
      <c r="G5478" s="5">
        <f>Source!I5478</f>
        <v>1</v>
      </c>
      <c r="H5478" s="5" t="str">
        <f>IF(B5478&lt;&gt;0,NA(),Source!B5478)</f>
        <v>IGF</v>
      </c>
      <c r="I5478" s="5">
        <f>VLOOKUP(H5478,Mapping!B:E,4,FALSE)</f>
        <v>0</v>
      </c>
      <c r="J5478" s="9" t="str">
        <f>VLOOKUP(H5478,Mapping!B:M,12,FALSE)</f>
        <v/>
      </c>
      <c r="K5478" s="5" t="str">
        <f>VLOOKUP(H5478,Mapping!B:H,7,FALSE)</f>
        <v>INSULIN LIKE GROWTH FACTOR</v>
      </c>
      <c r="L5478" s="5" t="e">
        <f>IF(B5478&lt;&gt;0,B5478,IF(M5478=1,I5478,NA()))</f>
        <v>#N/A</v>
      </c>
      <c r="N5478" s="9">
        <f>IFERROR(VLOOKUP(Labs!A5478,Mapping!D:M,10,FALSE),0)</f>
        <v>0</v>
      </c>
    </row>
    <row r="5479" spans="1:14" x14ac:dyDescent="0.25">
      <c r="A5479" s="5" t="str">
        <f>Source!B5479&amp;"|"&amp;Source!K5479</f>
        <v>IGFB|IGF</v>
      </c>
      <c r="B5479" s="5">
        <f>IFERROR(VLOOKUP(Labs!A5479,Mapping!D:E,2,FALSE),0)</f>
        <v>0</v>
      </c>
      <c r="C5479" t="str">
        <f>Source!F5479</f>
        <v>Chem/Haem</v>
      </c>
      <c r="D5479" s="5" t="str">
        <f>Source!D5479</f>
        <v>IGF BP3</v>
      </c>
      <c r="E5479" s="5" t="str">
        <f>Source!L5479</f>
        <v>INSULIN LIKE GROWTH FACTOR</v>
      </c>
      <c r="F5479" s="5" t="str">
        <f>IF(ISBLANK(Source!E5479),NA(),Source!E5479)</f>
        <v>mg/l</v>
      </c>
      <c r="G5479" s="5">
        <f>Source!I5479</f>
        <v>1</v>
      </c>
      <c r="H5479" s="5" t="str">
        <f>IF(B5479&lt;&gt;0,NA(),Source!B5479)</f>
        <v>IGFB</v>
      </c>
      <c r="I5479" s="5">
        <f>VLOOKUP(H5479,Mapping!B:E,4,FALSE)</f>
        <v>0</v>
      </c>
      <c r="J5479" s="9" t="str">
        <f>VLOOKUP(H5479,Mapping!B:M,12,FALSE)</f>
        <v/>
      </c>
      <c r="K5479" s="5" t="str">
        <f>VLOOKUP(H5479,Mapping!B:H,7,FALSE)</f>
        <v>INSULIN LIKE GROWTH FACTOR</v>
      </c>
      <c r="L5479" s="5" t="e">
        <f>IF(B5479&lt;&gt;0,B5479,IF(M5479=1,I5479,NA()))</f>
        <v>#N/A</v>
      </c>
      <c r="N5479" s="9" t="str">
        <f>IFERROR(VLOOKUP(Labs!A5479,Mapping!D:M,10,FALSE),0)</f>
        <v/>
      </c>
    </row>
    <row r="5480" spans="1:14" x14ac:dyDescent="0.25">
      <c r="A5480" s="5" t="str">
        <f>Source!B5480&amp;"|"&amp;Source!K5480</f>
        <v>IUIR|PIUI</v>
      </c>
      <c r="B5480" s="5">
        <f>IFERROR(VLOOKUP(Labs!A5480,Mapping!D:E,2,FALSE),0)</f>
        <v>0</v>
      </c>
      <c r="C5480" t="str">
        <f>Source!F5480</f>
        <v>Andrology</v>
      </c>
      <c r="D5480" s="5" t="str">
        <f>Source!D5480</f>
        <v>IUI RESULT</v>
      </c>
      <c r="E5480" s="5" t="str">
        <f>Source!L5480</f>
        <v>Pre IUI assessment</v>
      </c>
      <c r="F5480" s="5" t="e">
        <f>IF(ISBLANK(Source!E5480),NA(),Source!E5480)</f>
        <v>#N/A</v>
      </c>
      <c r="G5480" s="5">
        <f>Source!I5480</f>
        <v>1</v>
      </c>
      <c r="H5480" s="5" t="str">
        <f>IF(B5480&lt;&gt;0,NA(),Source!B5480)</f>
        <v>IUIR</v>
      </c>
      <c r="I5480" s="5">
        <f>VLOOKUP(H5480,Mapping!B:E,4,FALSE)</f>
        <v>0</v>
      </c>
      <c r="J5480" s="9" t="str">
        <f>VLOOKUP(H5480,Mapping!B:M,12,FALSE)</f>
        <v/>
      </c>
      <c r="K5480" s="5" t="str">
        <f>VLOOKUP(H5480,Mapping!B:H,7,FALSE)</f>
        <v>Pre IUI assessment</v>
      </c>
      <c r="L5480" s="5" t="e">
        <f>IF(B5480&lt;&gt;0,B5480,IF(M5480=1,I5480,NA()))</f>
        <v>#N/A</v>
      </c>
      <c r="N5480" s="9" t="str">
        <f>IFERROR(VLOOKUP(Labs!A5480,Mapping!D:M,10,FALSE),0)</f>
        <v/>
      </c>
    </row>
    <row r="5481" spans="1:14" x14ac:dyDescent="0.25">
      <c r="A5481" s="5" t="str">
        <f>Source!B5481&amp;"|"&amp;Source!K5481</f>
        <v>MYCO|MYCO</v>
      </c>
      <c r="B5481" s="5">
        <f>IFERROR(VLOOKUP(Labs!A5481,Mapping!D:E,2,FALSE),0)</f>
        <v>0</v>
      </c>
      <c r="C5481" t="str">
        <f>Source!F5481</f>
        <v>Chem/Haem</v>
      </c>
      <c r="D5481" s="5" t="str">
        <f>Source!D5481</f>
        <v>MYCOPHENOLATE</v>
      </c>
      <c r="E5481" s="5" t="str">
        <f>Source!L5481</f>
        <v>MYCOPHENOLATE</v>
      </c>
      <c r="F5481" s="5" t="str">
        <f>IF(ISBLANK(Source!E5481),NA(),Source!E5481)</f>
        <v>mg/l</v>
      </c>
      <c r="G5481" s="5">
        <f>Source!I5481</f>
        <v>1</v>
      </c>
      <c r="H5481" s="5" t="str">
        <f>IF(B5481&lt;&gt;0,NA(),Source!B5481)</f>
        <v>MYCO</v>
      </c>
      <c r="I5481" s="5">
        <f>VLOOKUP(H5481,Mapping!B:E,4,FALSE)</f>
        <v>0</v>
      </c>
      <c r="J5481" s="9" t="str">
        <f>VLOOKUP(H5481,Mapping!B:M,12,FALSE)</f>
        <v/>
      </c>
      <c r="K5481" s="5" t="str">
        <f>VLOOKUP(H5481,Mapping!B:H,7,FALSE)</f>
        <v>MYCOPHENOLATE</v>
      </c>
      <c r="L5481" s="5" t="e">
        <f>IF(B5481&lt;&gt;0,B5481,IF(M5481=1,I5481,NA()))</f>
        <v>#N/A</v>
      </c>
      <c r="N5481" s="9" t="str">
        <f>IFERROR(VLOOKUP(Labs!A5481,Mapping!D:M,10,FALSE),0)</f>
        <v/>
      </c>
    </row>
    <row r="5482" spans="1:14" x14ac:dyDescent="0.25">
      <c r="A5482" s="5" t="str">
        <f>Source!B5482&amp;"|"&amp;Source!K5482</f>
        <v>H24A|HIVV</v>
      </c>
      <c r="B5482" s="5">
        <f>IFERROR(VLOOKUP(Labs!A5482,Mapping!D:E,2,FALSE),0)</f>
        <v>0</v>
      </c>
      <c r="C5482" t="str">
        <f>Source!F5482</f>
        <v>Virology</v>
      </c>
      <c r="D5482" s="5" t="str">
        <f>Source!D5482</f>
        <v>Anti-HIV 1/2 + p24ag</v>
      </c>
      <c r="E5482" s="5" t="str">
        <f>Source!L5482</f>
        <v>HIV VERTICAL TRANSMISSION</v>
      </c>
      <c r="F5482" s="5" t="e">
        <f>IF(ISBLANK(Source!E5482),NA(),Source!E5482)</f>
        <v>#N/A</v>
      </c>
      <c r="G5482" s="5">
        <f>Source!I5482</f>
        <v>1</v>
      </c>
      <c r="H5482" s="5" t="str">
        <f>IF(B5482&lt;&gt;0,NA(),Source!B5482)</f>
        <v>H24A</v>
      </c>
      <c r="I5482" s="5">
        <f>VLOOKUP(H5482,Mapping!B:E,4,FALSE)</f>
        <v>0</v>
      </c>
      <c r="J5482" s="9" t="str">
        <f>VLOOKUP(H5482,Mapping!B:M,12,FALSE)</f>
        <v/>
      </c>
      <c r="K5482" s="5" t="str">
        <f>VLOOKUP(H5482,Mapping!B:H,7,FALSE)</f>
        <v>HIV VERTICAL TRANSMISSION</v>
      </c>
      <c r="L5482" s="5" t="e">
        <f>IF(B5482&lt;&gt;0,B5482,IF(M5482=1,I5482,NA()))</f>
        <v>#N/A</v>
      </c>
      <c r="N5482" s="9" t="str">
        <f>IFERROR(VLOOKUP(Labs!A5482,Mapping!D:M,10,FALSE),0)</f>
        <v/>
      </c>
    </row>
    <row r="5483" spans="1:14" x14ac:dyDescent="0.25">
      <c r="A5483" s="5" t="str">
        <f>Source!B5483&amp;"|"&amp;Source!K5483</f>
        <v>MCF1|OSF</v>
      </c>
      <c r="B5483" s="5">
        <f>IFERROR(VLOOKUP(Labs!A5483,Mapping!D:E,2,FALSE),0)</f>
        <v>0</v>
      </c>
      <c r="C5483" t="str">
        <f>Source!F5483</f>
        <v>Chem/Haem</v>
      </c>
      <c r="D5483" s="5" t="str">
        <f>Source!D5483</f>
        <v>MEAN CELL FRAGILITY (FRESH)</v>
      </c>
      <c r="E5483" s="5" t="str">
        <f>Source!L5483</f>
        <v>OSMOTIC FRAGILITY</v>
      </c>
      <c r="F5483" s="5" t="str">
        <f>IF(ISBLANK(Source!E5483),NA(),Source!E5483)</f>
        <v>g/l NaCL</v>
      </c>
      <c r="G5483" s="5">
        <f>Source!I5483</f>
        <v>1</v>
      </c>
      <c r="H5483" s="5" t="str">
        <f>IF(B5483&lt;&gt;0,NA(),Source!B5483)</f>
        <v>MCF1</v>
      </c>
      <c r="I5483" s="5">
        <f>VLOOKUP(H5483,Mapping!B:E,4,FALSE)</f>
        <v>0</v>
      </c>
      <c r="J5483" s="9" t="str">
        <f>VLOOKUP(H5483,Mapping!B:M,12,FALSE)</f>
        <v/>
      </c>
      <c r="K5483" s="5" t="str">
        <f>VLOOKUP(H5483,Mapping!B:H,7,FALSE)</f>
        <v>OSMOTIC FRAGILITY</v>
      </c>
      <c r="L5483" s="5" t="e">
        <f>IF(B5483&lt;&gt;0,B5483,IF(M5483=1,I5483,NA()))</f>
        <v>#N/A</v>
      </c>
      <c r="N5483" s="9">
        <f>IFERROR(VLOOKUP(Labs!A5483,Mapping!D:M,10,FALSE),0)</f>
        <v>0</v>
      </c>
    </row>
    <row r="5484" spans="1:14" x14ac:dyDescent="0.25">
      <c r="A5484" s="5" t="str">
        <f>Source!B5484&amp;"|"&amp;Source!K5484</f>
        <v>MAR|PIUI</v>
      </c>
      <c r="B5484" s="5">
        <f>IFERROR(VLOOKUP(Labs!A5484,Mapping!D:E,2,FALSE),0)</f>
        <v>0</v>
      </c>
      <c r="C5484" t="str">
        <f>Source!F5484</f>
        <v>Andrology</v>
      </c>
      <c r="D5484" s="5" t="str">
        <f>Source!D5484</f>
        <v>Mixed Antibody Reaction</v>
      </c>
      <c r="E5484" s="5" t="str">
        <f>Source!L5484</f>
        <v>Pre IUI assessment</v>
      </c>
      <c r="F5484" s="5" t="str">
        <f>IF(ISBLANK(Source!E5484),NA(),Source!E5484)</f>
        <v>% adherence</v>
      </c>
      <c r="G5484" s="5">
        <f>Source!I5484</f>
        <v>1</v>
      </c>
      <c r="H5484" s="5" t="str">
        <f>IF(B5484&lt;&gt;0,NA(),Source!B5484)</f>
        <v>MAR</v>
      </c>
      <c r="I5484" s="5">
        <f>VLOOKUP(H5484,Mapping!B:E,4,FALSE)</f>
        <v>0</v>
      </c>
      <c r="J5484" s="9" t="str">
        <f>VLOOKUP(H5484,Mapping!B:M,12,FALSE)</f>
        <v/>
      </c>
      <c r="K5484" s="5" t="str">
        <f>VLOOKUP(H5484,Mapping!B:H,7,FALSE)</f>
        <v>Semen - fertility</v>
      </c>
      <c r="L5484" s="5" t="e">
        <f>IF(B5484&lt;&gt;0,B5484,IF(M5484=1,I5484,NA()))</f>
        <v>#N/A</v>
      </c>
      <c r="N5484" s="9">
        <f>IFERROR(VLOOKUP(Labs!A5484,Mapping!D:M,10,FALSE),0)</f>
        <v>0</v>
      </c>
    </row>
    <row r="5485" spans="1:14" x14ac:dyDescent="0.25">
      <c r="A5485" s="5" t="str">
        <f>Source!B5485&amp;"|"&amp;Source!K5485</f>
        <v>MDA|PIUI</v>
      </c>
      <c r="B5485" s="5">
        <f>IFERROR(VLOOKUP(Labs!A5485,Mapping!D:E,2,FALSE),0)</f>
        <v>0</v>
      </c>
      <c r="C5485" t="str">
        <f>Source!F5485</f>
        <v>Andrology</v>
      </c>
      <c r="D5485" s="5" t="str">
        <f>Source!D5485</f>
        <v>Duration of abstinence</v>
      </c>
      <c r="E5485" s="5" t="str">
        <f>Source!L5485</f>
        <v>Pre IUI assessment</v>
      </c>
      <c r="F5485" s="5" t="str">
        <f>IF(ISBLANK(Source!E5485),NA(),Source!E5485)</f>
        <v>days</v>
      </c>
      <c r="G5485" s="5">
        <f>Source!I5485</f>
        <v>1</v>
      </c>
      <c r="H5485" s="5" t="str">
        <f>IF(B5485&lt;&gt;0,NA(),Source!B5485)</f>
        <v>MDA</v>
      </c>
      <c r="I5485" s="5">
        <f>VLOOKUP(H5485,Mapping!B:E,4,FALSE)</f>
        <v>0</v>
      </c>
      <c r="J5485" s="9" t="str">
        <f>VLOOKUP(H5485,Mapping!B:M,12,FALSE)</f>
        <v/>
      </c>
      <c r="K5485" s="5" t="str">
        <f>VLOOKUP(H5485,Mapping!B:H,7,FALSE)</f>
        <v>Semen - fertility</v>
      </c>
      <c r="L5485" s="5" t="e">
        <f>IF(B5485&lt;&gt;0,B5485,IF(M5485=1,I5485,NA()))</f>
        <v>#N/A</v>
      </c>
      <c r="N5485" s="9">
        <f>IFERROR(VLOOKUP(Labs!A5485,Mapping!D:M,10,FALSE),0)</f>
        <v>0</v>
      </c>
    </row>
    <row r="5486" spans="1:14" x14ac:dyDescent="0.25">
      <c r="A5486" s="5" t="str">
        <f>Source!B5486&amp;"|"&amp;Source!K5486</f>
        <v>MPF|MP</v>
      </c>
      <c r="B5486" s="5">
        <f>IFERROR(VLOOKUP(Labs!A5486,Mapping!D:E,2,FALSE),0)</f>
        <v>0</v>
      </c>
      <c r="C5486" t="str">
        <f>Source!F5486</f>
        <v>Microbiology</v>
      </c>
      <c r="D5486" s="5" t="str">
        <f>Source!D5486</f>
        <v>Malaria film:</v>
      </c>
      <c r="E5486" s="5" t="str">
        <f>Source!L5486</f>
        <v>Malarial Parasites</v>
      </c>
      <c r="F5486" s="5" t="e">
        <f>IF(ISBLANK(Source!E5486),NA(),Source!E5486)</f>
        <v>#N/A</v>
      </c>
      <c r="G5486" s="5">
        <f>Source!I5486</f>
        <v>1</v>
      </c>
      <c r="H5486" s="5" t="str">
        <f>IF(B5486&lt;&gt;0,NA(),Source!B5486)</f>
        <v>MPF</v>
      </c>
      <c r="I5486" s="5">
        <f>VLOOKUP(H5486,Mapping!B:E,4,FALSE)</f>
        <v>0</v>
      </c>
      <c r="J5486" s="9" t="str">
        <f>VLOOKUP(H5486,Mapping!B:M,12,FALSE)</f>
        <v/>
      </c>
      <c r="K5486" s="5" t="str">
        <f>VLOOKUP(H5486,Mapping!B:H,7,FALSE)</f>
        <v>Malarial Parasites</v>
      </c>
      <c r="L5486" s="5" t="e">
        <f>IF(B5486&lt;&gt;0,B5486,IF(M5486=1,I5486,NA()))</f>
        <v>#N/A</v>
      </c>
      <c r="N5486" s="9" t="str">
        <f>IFERROR(VLOOKUP(Labs!A5486,Mapping!D:M,10,FALSE),0)</f>
        <v/>
      </c>
    </row>
    <row r="5487" spans="1:14" x14ac:dyDescent="0.25">
      <c r="A5487" s="5" t="str">
        <f>Source!B5487&amp;"|"&amp;Source!K5487</f>
        <v>IGA|TTGO</v>
      </c>
      <c r="B5487" s="5">
        <f>IFERROR(VLOOKUP(Labs!A5487,Mapping!D:E,2,FALSE),0)</f>
        <v>0</v>
      </c>
      <c r="C5487" t="str">
        <f>Source!F5487</f>
        <v>Chem/Haem</v>
      </c>
      <c r="D5487" s="5" t="str">
        <f>Source!D5487</f>
        <v>IGA</v>
      </c>
      <c r="E5487" s="5" t="str">
        <f>Source!L5487</f>
        <v>TTGO OD</v>
      </c>
      <c r="F5487" s="5" t="str">
        <f>IF(ISBLANK(Source!E5487),NA(),Source!E5487)</f>
        <v>g/L</v>
      </c>
      <c r="G5487" s="5">
        <f>Source!I5487</f>
        <v>1</v>
      </c>
      <c r="H5487" s="5" t="str">
        <f>IF(B5487&lt;&gt;0,NA(),Source!B5487)</f>
        <v>IGA</v>
      </c>
      <c r="I5487" s="5" t="str">
        <f>VLOOKUP(H5487,Mapping!B:E,4,FALSE)</f>
        <v>2458-8</v>
      </c>
      <c r="J5487" s="9" t="str">
        <f>VLOOKUP(H5487,Mapping!B:M,12,FALSE)</f>
        <v>IgA [Mass/volume] in Serum or Plasma</v>
      </c>
      <c r="K5487" s="5" t="str">
        <f>VLOOKUP(H5487,Mapping!B:H,7,FALSE)</f>
        <v>IMMUNOGLOBULINS</v>
      </c>
      <c r="L5487" s="5" t="e">
        <f>IF(B5487&lt;&gt;0,B5487,IF(M5487=1,I5487,NA()))</f>
        <v>#N/A</v>
      </c>
      <c r="N5487" s="9">
        <f>IFERROR(VLOOKUP(Labs!A5487,Mapping!D:M,10,FALSE),0)</f>
        <v>0</v>
      </c>
    </row>
    <row r="5488" spans="1:14" x14ac:dyDescent="0.25">
      <c r="A5488" s="5" t="str">
        <f>Source!B5488&amp;"|"&amp;Source!K5488</f>
        <v>HILC|HLCS</v>
      </c>
      <c r="B5488" s="5">
        <f>IFERROR(VLOOKUP(Labs!A5488,Mapping!D:E,2,FALSE),0)</f>
        <v>0</v>
      </c>
      <c r="C5488" t="str">
        <f>Source!F5488</f>
        <v>Chem/Haem</v>
      </c>
      <c r="D5488" s="5" t="str">
        <f>Source!D5488</f>
        <v>HIV-1 Viral Load.</v>
      </c>
      <c r="E5488" s="5" t="str">
        <f>Source!L5488</f>
        <v>HIV-1 Viral Load Assay</v>
      </c>
      <c r="F5488" s="5" t="e">
        <f>IF(ISBLANK(Source!E5488),NA(),Source!E5488)</f>
        <v>#N/A</v>
      </c>
      <c r="G5488" s="5">
        <f>Source!I5488</f>
        <v>1</v>
      </c>
      <c r="H5488" s="5" t="str">
        <f>IF(B5488&lt;&gt;0,NA(),Source!B5488)</f>
        <v>HILC</v>
      </c>
      <c r="I5488" s="5">
        <f>VLOOKUP(H5488,Mapping!B:E,4,FALSE)</f>
        <v>0</v>
      </c>
      <c r="J5488" s="9" t="str">
        <f>VLOOKUP(H5488,Mapping!B:M,12,FALSE)</f>
        <v/>
      </c>
      <c r="K5488" s="5" t="str">
        <f>VLOOKUP(H5488,Mapping!B:H,7,FALSE)</f>
        <v>HIV-1 Viral Load Assay</v>
      </c>
      <c r="L5488" s="5" t="e">
        <f>IF(B5488&lt;&gt;0,B5488,IF(M5488=1,I5488,NA()))</f>
        <v>#N/A</v>
      </c>
      <c r="N5488" s="9" t="str">
        <f>IFERROR(VLOOKUP(Labs!A5488,Mapping!D:M,10,FALSE),0)</f>
        <v/>
      </c>
    </row>
    <row r="5489" spans="1:14" x14ac:dyDescent="0.25">
      <c r="A5489" s="5" t="str">
        <f>Source!B5489&amp;"|"&amp;Source!K5489</f>
        <v>JCIA|POLC</v>
      </c>
      <c r="B5489" s="5">
        <f>IFERROR(VLOOKUP(Labs!A5489,Mapping!D:E,2,FALSE),0)</f>
        <v>0</v>
      </c>
      <c r="C5489" t="str">
        <f>Source!F5489</f>
        <v>Chem/Haem</v>
      </c>
      <c r="D5489" s="5" t="str">
        <f>Source!D5489</f>
        <v>JC Virus Haemagg. Inhibition</v>
      </c>
      <c r="E5489" s="5" t="str">
        <f>Source!L5489</f>
        <v>Polyomavirus PCR</v>
      </c>
      <c r="F5489" s="5" t="e">
        <f>IF(ISBLANK(Source!E5489),NA(),Source!E5489)</f>
        <v>#N/A</v>
      </c>
      <c r="G5489" s="5">
        <f>Source!I5489</f>
        <v>1</v>
      </c>
      <c r="H5489" s="5" t="str">
        <f>IF(B5489&lt;&gt;0,NA(),Source!B5489)</f>
        <v>JCIA</v>
      </c>
      <c r="I5489" s="5">
        <f>VLOOKUP(H5489,Mapping!B:E,4,FALSE)</f>
        <v>0</v>
      </c>
      <c r="J5489" s="9" t="str">
        <f>VLOOKUP(H5489,Mapping!B:M,12,FALSE)</f>
        <v/>
      </c>
      <c r="K5489" s="5" t="str">
        <f>VLOOKUP(H5489,Mapping!B:H,7,FALSE)</f>
        <v>Polyomavirus PCR</v>
      </c>
      <c r="L5489" s="5" t="e">
        <f>IF(B5489&lt;&gt;0,B5489,IF(M5489=1,I5489,NA()))</f>
        <v>#N/A</v>
      </c>
      <c r="N5489" s="9" t="str">
        <f>IFERROR(VLOOKUP(Labs!A5489,Mapping!D:M,10,FALSE),0)</f>
        <v/>
      </c>
    </row>
    <row r="5490" spans="1:14" x14ac:dyDescent="0.25">
      <c r="A5490" s="5" t="str">
        <f>Source!B5490&amp;"|"&amp;Source!K5490</f>
        <v>JCPC|POLC</v>
      </c>
      <c r="B5490" s="5">
        <f>IFERROR(VLOOKUP(Labs!A5490,Mapping!D:E,2,FALSE),0)</f>
        <v>0</v>
      </c>
      <c r="C5490" t="str">
        <f>Source!F5490</f>
        <v>Chem/Haem</v>
      </c>
      <c r="D5490" s="5" t="str">
        <f>Source!D5490</f>
        <v>Polyomavirus (JC) PCR</v>
      </c>
      <c r="E5490" s="5" t="str">
        <f>Source!L5490</f>
        <v>Polyomavirus PCR</v>
      </c>
      <c r="F5490" s="5" t="str">
        <f>IF(ISBLANK(Source!E5490),NA(),Source!E5490)</f>
        <v>copies/ml</v>
      </c>
      <c r="G5490" s="5">
        <f>Source!I5490</f>
        <v>1</v>
      </c>
      <c r="H5490" s="5" t="str">
        <f>IF(B5490&lt;&gt;0,NA(),Source!B5490)</f>
        <v>JCPC</v>
      </c>
      <c r="I5490" s="5">
        <f>VLOOKUP(H5490,Mapping!B:E,4,FALSE)</f>
        <v>0</v>
      </c>
      <c r="J5490" s="9" t="str">
        <f>VLOOKUP(H5490,Mapping!B:M,12,FALSE)</f>
        <v/>
      </c>
      <c r="K5490" s="5" t="str">
        <f>VLOOKUP(H5490,Mapping!B:H,7,FALSE)</f>
        <v>Polyomavirus PCR</v>
      </c>
      <c r="L5490" s="5" t="e">
        <f>IF(B5490&lt;&gt;0,B5490,IF(M5490=1,I5490,NA()))</f>
        <v>#N/A</v>
      </c>
      <c r="N5490" s="9" t="str">
        <f>IFERROR(VLOOKUP(Labs!A5490,Mapping!D:M,10,FALSE),0)</f>
        <v/>
      </c>
    </row>
    <row r="5491" spans="1:14" x14ac:dyDescent="0.25">
      <c r="A5491" s="5" t="str">
        <f>Source!B5491&amp;"|"&amp;Source!K5491</f>
        <v>KVG|ARBO</v>
      </c>
      <c r="B5491" s="5">
        <f>IFERROR(VLOOKUP(Labs!A5491,Mapping!D:E,2,FALSE),0)</f>
        <v>0</v>
      </c>
      <c r="C5491" t="str">
        <f>Source!F5491</f>
        <v>Virology</v>
      </c>
      <c r="D5491" s="5" t="str">
        <f>Source!D5491</f>
        <v>Kunjin virus IgG</v>
      </c>
      <c r="E5491" s="5" t="str">
        <f>Source!L5491</f>
        <v>ARBOVIRUS</v>
      </c>
      <c r="F5491" s="5" t="e">
        <f>IF(ISBLANK(Source!E5491),NA(),Source!E5491)</f>
        <v>#N/A</v>
      </c>
      <c r="G5491" s="5">
        <f>Source!I5491</f>
        <v>1</v>
      </c>
      <c r="H5491" s="5" t="str">
        <f>IF(B5491&lt;&gt;0,NA(),Source!B5491)</f>
        <v>KVG</v>
      </c>
      <c r="I5491" s="5">
        <f>VLOOKUP(H5491,Mapping!B:E,4,FALSE)</f>
        <v>0</v>
      </c>
      <c r="J5491" s="9" t="str">
        <f>VLOOKUP(H5491,Mapping!B:M,12,FALSE)</f>
        <v/>
      </c>
      <c r="K5491" s="5" t="str">
        <f>VLOOKUP(H5491,Mapping!B:H,7,FALSE)</f>
        <v>ARBOVIRUS</v>
      </c>
      <c r="L5491" s="5" t="e">
        <f>IF(B5491&lt;&gt;0,B5491,IF(M5491=1,I5491,NA()))</f>
        <v>#N/A</v>
      </c>
      <c r="N5491" s="9" t="str">
        <f>IFERROR(VLOOKUP(Labs!A5491,Mapping!D:M,10,FALSE),0)</f>
        <v/>
      </c>
    </row>
    <row r="5492" spans="1:14" x14ac:dyDescent="0.25">
      <c r="A5492" s="5" t="str">
        <f>Source!B5492&amp;"|"&amp;Source!K5492</f>
        <v>MSUG|CER, VAG, VAU</v>
      </c>
      <c r="B5492" s="5">
        <f>IFERROR(VLOOKUP(Labs!A5492,Mapping!D:E,2,FALSE),0)</f>
        <v>0</v>
      </c>
      <c r="C5492" t="str">
        <f>Source!F5492</f>
        <v>Gynae Cytology</v>
      </c>
      <c r="D5492" s="5" t="str">
        <f>Source!D5492</f>
        <v>Management Suggested</v>
      </c>
      <c r="E5492" s="5" t="str">
        <f>Source!L5492</f>
        <v>Cervical smear, Vaginal smear, Vault smear</v>
      </c>
      <c r="F5492" s="5" t="e">
        <f>IF(ISBLANK(Source!E5492),NA(),Source!E5492)</f>
        <v>#N/A</v>
      </c>
      <c r="G5492" s="5">
        <f>Source!I5492</f>
        <v>1</v>
      </c>
      <c r="H5492" s="5" t="str">
        <f>IF(B5492&lt;&gt;0,NA(),Source!B5492)</f>
        <v>MSUG</v>
      </c>
      <c r="I5492" s="5" t="str">
        <f>VLOOKUP(H5492,Mapping!B:E,4,FALSE)</f>
        <v>19774-9</v>
      </c>
      <c r="J5492" s="9" t="str">
        <f>VLOOKUP(H5492,Mapping!B:M,12,FALSE)</f>
        <v/>
      </c>
      <c r="K5492" s="5" t="str">
        <f>VLOOKUP(H5492,Mapping!B:H,7,FALSE)</f>
        <v>Cervical smear</v>
      </c>
      <c r="L5492" s="5" t="e">
        <f>IF(B5492&lt;&gt;0,B5492,IF(M5492=1,I5492,NA()))</f>
        <v>#N/A</v>
      </c>
      <c r="N5492" s="9">
        <f>IFERROR(VLOOKUP(Labs!A5492,Mapping!D:M,10,FALSE),0)</f>
        <v>0</v>
      </c>
    </row>
    <row r="5493" spans="1:14" x14ac:dyDescent="0.25">
      <c r="A5493" s="5" t="str">
        <f>Source!B5493&amp;"|"&amp;Source!K5493</f>
        <v>HCT|HB</v>
      </c>
      <c r="B5493" s="5">
        <f>IFERROR(VLOOKUP(Labs!A5493,Mapping!D:E,2,FALSE),0)</f>
        <v>0</v>
      </c>
      <c r="C5493" t="str">
        <f>Source!F5493</f>
        <v>Chem/Haem</v>
      </c>
      <c r="D5493" s="5" t="str">
        <f>Source!D5493</f>
        <v>HCT</v>
      </c>
      <c r="E5493" s="5" t="str">
        <f>Source!L5493</f>
        <v>Antenatal FBC</v>
      </c>
      <c r="F5493" s="5" t="e">
        <f>IF(ISBLANK(Source!E5493),NA(),Source!E5493)</f>
        <v>#N/A</v>
      </c>
      <c r="G5493" s="5">
        <f>Source!I5493</f>
        <v>1</v>
      </c>
      <c r="H5493" s="5" t="str">
        <f>IF(B5493&lt;&gt;0,NA(),Source!B5493)</f>
        <v>HCT</v>
      </c>
      <c r="I5493" s="5" t="str">
        <f>VLOOKUP(H5493,Mapping!B:E,4,FALSE)</f>
        <v>4544-3</v>
      </c>
      <c r="J5493" s="9" t="str">
        <f>VLOOKUP(H5493,Mapping!B:M,12,FALSE)</f>
        <v>Hematocrit [Volume Fraction] of Blood by Automated count</v>
      </c>
      <c r="K5493" s="5" t="str">
        <f>VLOOKUP(H5493,Mapping!B:H,7,FALSE)</f>
        <v>Full Blood Count</v>
      </c>
      <c r="L5493" s="5" t="e">
        <f>IF(B5493&lt;&gt;0,B5493,IF(M5493=1,I5493,NA()))</f>
        <v>#N/A</v>
      </c>
      <c r="N5493" s="9">
        <f>IFERROR(VLOOKUP(Labs!A5493,Mapping!D:M,10,FALSE),0)</f>
        <v>0</v>
      </c>
    </row>
    <row r="5494" spans="1:14" x14ac:dyDescent="0.25">
      <c r="A5494" s="5" t="str">
        <f>Source!B5494&amp;"|"&amp;Source!K5494</f>
        <v>HH7C|HH7C</v>
      </c>
      <c r="B5494" s="5">
        <f>IFERROR(VLOOKUP(Labs!A5494,Mapping!D:E,2,FALSE),0)</f>
        <v>0</v>
      </c>
      <c r="C5494" t="str">
        <f>Source!F5494</f>
        <v>Chem/Haem</v>
      </c>
      <c r="D5494" s="5" t="str">
        <f>Source!D5494</f>
        <v>HHV 7 PCR</v>
      </c>
      <c r="E5494" s="5" t="str">
        <f>Source!L5494</f>
        <v>HHV 7 PCR (CSF)</v>
      </c>
      <c r="F5494" s="5" t="e">
        <f>IF(ISBLANK(Source!E5494),NA(),Source!E5494)</f>
        <v>#N/A</v>
      </c>
      <c r="G5494" s="5">
        <f>Source!I5494</f>
        <v>1</v>
      </c>
      <c r="H5494" s="5" t="str">
        <f>IF(B5494&lt;&gt;0,NA(),Source!B5494)</f>
        <v>HH7C</v>
      </c>
      <c r="I5494" s="5">
        <f>VLOOKUP(H5494,Mapping!B:E,4,FALSE)</f>
        <v>0</v>
      </c>
      <c r="J5494" s="9" t="str">
        <f>VLOOKUP(H5494,Mapping!B:M,12,FALSE)</f>
        <v/>
      </c>
      <c r="K5494" s="5" t="str">
        <f>VLOOKUP(H5494,Mapping!B:H,7,FALSE)</f>
        <v>HHV 7 PCR (CSF)</v>
      </c>
      <c r="L5494" s="5" t="e">
        <f>IF(B5494&lt;&gt;0,B5494,IF(M5494=1,I5494,NA()))</f>
        <v>#N/A</v>
      </c>
      <c r="N5494" s="9" t="str">
        <f>IFERROR(VLOOKUP(Labs!A5494,Mapping!D:M,10,FALSE),0)</f>
        <v/>
      </c>
    </row>
    <row r="5495" spans="1:14" x14ac:dyDescent="0.25">
      <c r="A5495" s="5" t="str">
        <f>Source!B5495&amp;"|"&amp;Source!K5495</f>
        <v>HI24|HIVV</v>
      </c>
      <c r="B5495" s="5">
        <f>IFERROR(VLOOKUP(Labs!A5495,Mapping!D:E,2,FALSE),0)</f>
        <v>0</v>
      </c>
      <c r="C5495" t="str">
        <f>Source!F5495</f>
        <v>Virology</v>
      </c>
      <c r="D5495" s="5" t="str">
        <f>Source!D5495</f>
        <v>HIV-1 p24 antigen (Biorad EIA)</v>
      </c>
      <c r="E5495" s="5" t="str">
        <f>Source!L5495</f>
        <v>HIV VERTICAL TRANSMISSION</v>
      </c>
      <c r="F5495" s="5" t="e">
        <f>IF(ISBLANK(Source!E5495),NA(),Source!E5495)</f>
        <v>#N/A</v>
      </c>
      <c r="G5495" s="5">
        <f>Source!I5495</f>
        <v>1</v>
      </c>
      <c r="H5495" s="5" t="str">
        <f>IF(B5495&lt;&gt;0,NA(),Source!B5495)</f>
        <v>HI24</v>
      </c>
      <c r="I5495" s="5">
        <f>VLOOKUP(H5495,Mapping!B:E,4,FALSE)</f>
        <v>0</v>
      </c>
      <c r="J5495" s="9" t="str">
        <f>VLOOKUP(H5495,Mapping!B:M,12,FALSE)</f>
        <v/>
      </c>
      <c r="K5495" s="5" t="str">
        <f>VLOOKUP(H5495,Mapping!B:H,7,FALSE)</f>
        <v>HIV VERTICAL TRANSMISSION</v>
      </c>
      <c r="L5495" s="5" t="e">
        <f>IF(B5495&lt;&gt;0,B5495,IF(M5495=1,I5495,NA()))</f>
        <v>#N/A</v>
      </c>
      <c r="N5495" s="9" t="str">
        <f>IFERROR(VLOOKUP(Labs!A5495,Mapping!D:M,10,FALSE),0)</f>
        <v/>
      </c>
    </row>
    <row r="5496" spans="1:14" x14ac:dyDescent="0.25">
      <c r="A5496" s="5" t="str">
        <f>Source!B5496&amp;"|"&amp;Source!K5496</f>
        <v>IGFB|IGF</v>
      </c>
      <c r="B5496" s="5">
        <f>IFERROR(VLOOKUP(Labs!A5496,Mapping!D:E,2,FALSE),0)</f>
        <v>0</v>
      </c>
      <c r="C5496" t="str">
        <f>Source!F5496</f>
        <v>Chem/Haem</v>
      </c>
      <c r="D5496" s="5" t="str">
        <f>Source!D5496</f>
        <v>IGF BP3</v>
      </c>
      <c r="E5496" s="5" t="str">
        <f>Source!L5496</f>
        <v>INSULIN LIKE GROWTH FACTOR</v>
      </c>
      <c r="F5496" s="5" t="str">
        <f>IF(ISBLANK(Source!E5496),NA(),Source!E5496)</f>
        <v>mg/l</v>
      </c>
      <c r="G5496" s="5">
        <f>Source!I5496</f>
        <v>1</v>
      </c>
      <c r="H5496" s="5" t="str">
        <f>IF(B5496&lt;&gt;0,NA(),Source!B5496)</f>
        <v>IGFB</v>
      </c>
      <c r="I5496" s="5">
        <f>VLOOKUP(H5496,Mapping!B:E,4,FALSE)</f>
        <v>0</v>
      </c>
      <c r="J5496" s="9" t="str">
        <f>VLOOKUP(H5496,Mapping!B:M,12,FALSE)</f>
        <v/>
      </c>
      <c r="K5496" s="5" t="str">
        <f>VLOOKUP(H5496,Mapping!B:H,7,FALSE)</f>
        <v>INSULIN LIKE GROWTH FACTOR</v>
      </c>
      <c r="L5496" s="5" t="e">
        <f>IF(B5496&lt;&gt;0,B5496,IF(M5496=1,I5496,NA()))</f>
        <v>#N/A</v>
      </c>
      <c r="N5496" s="9" t="str">
        <f>IFERROR(VLOOKUP(Labs!A5496,Mapping!D:M,10,FALSE),0)</f>
        <v/>
      </c>
    </row>
    <row r="5497" spans="1:14" x14ac:dyDescent="0.25">
      <c r="A5497" s="5" t="str">
        <f>Source!B5497&amp;"|"&amp;Source!K5497</f>
        <v>IGFB|IGF</v>
      </c>
      <c r="B5497" s="5">
        <f>IFERROR(VLOOKUP(Labs!A5497,Mapping!D:E,2,FALSE),0)</f>
        <v>0</v>
      </c>
      <c r="C5497" t="str">
        <f>Source!F5497</f>
        <v>Chem/Haem</v>
      </c>
      <c r="D5497" s="5" t="str">
        <f>Source!D5497</f>
        <v>IGF BP3</v>
      </c>
      <c r="E5497" s="5" t="str">
        <f>Source!L5497</f>
        <v>INSULIN LIKE GROWTH FACTOR</v>
      </c>
      <c r="F5497" s="5" t="str">
        <f>IF(ISBLANK(Source!E5497),NA(),Source!E5497)</f>
        <v>mg/l</v>
      </c>
      <c r="G5497" s="5">
        <f>Source!I5497</f>
        <v>1</v>
      </c>
      <c r="H5497" s="5" t="str">
        <f>IF(B5497&lt;&gt;0,NA(),Source!B5497)</f>
        <v>IGFB</v>
      </c>
      <c r="I5497" s="5">
        <f>VLOOKUP(H5497,Mapping!B:E,4,FALSE)</f>
        <v>0</v>
      </c>
      <c r="J5497" s="9" t="str">
        <f>VLOOKUP(H5497,Mapping!B:M,12,FALSE)</f>
        <v/>
      </c>
      <c r="K5497" s="5" t="str">
        <f>VLOOKUP(H5497,Mapping!B:H,7,FALSE)</f>
        <v>INSULIN LIKE GROWTH FACTOR</v>
      </c>
      <c r="L5497" s="5" t="e">
        <f>IF(B5497&lt;&gt;0,B5497,IF(M5497=1,I5497,NA()))</f>
        <v>#N/A</v>
      </c>
      <c r="N5497" s="9" t="str">
        <f>IFERROR(VLOOKUP(Labs!A5497,Mapping!D:M,10,FALSE),0)</f>
        <v/>
      </c>
    </row>
    <row r="5498" spans="1:14" x14ac:dyDescent="0.25">
      <c r="A5498" s="5" t="str">
        <f>Source!B5498&amp;"|"&amp;Source!K5498</f>
        <v>ISO|ISO</v>
      </c>
      <c r="B5498" s="5">
        <f>IFERROR(VLOOKUP(Labs!A5498,Mapping!D:E,2,FALSE),0)</f>
        <v>0</v>
      </c>
      <c r="C5498" t="str">
        <f>Source!F5498</f>
        <v>Chem/Haem</v>
      </c>
      <c r="D5498" s="5" t="str">
        <f>Source!D5498</f>
        <v>Isoniazid level:</v>
      </c>
      <c r="E5498" s="5" t="str">
        <f>Source!L5498</f>
        <v>Isoniazid level</v>
      </c>
      <c r="F5498" s="5" t="str">
        <f>IF(ISBLANK(Source!E5498),NA(),Source!E5498)</f>
        <v>mg/L</v>
      </c>
      <c r="G5498" s="5">
        <f>Source!I5498</f>
        <v>1</v>
      </c>
      <c r="H5498" s="5" t="str">
        <f>IF(B5498&lt;&gt;0,NA(),Source!B5498)</f>
        <v>ISO</v>
      </c>
      <c r="I5498" s="5">
        <f>VLOOKUP(H5498,Mapping!B:E,4,FALSE)</f>
        <v>0</v>
      </c>
      <c r="J5498" s="9" t="str">
        <f>VLOOKUP(H5498,Mapping!B:M,12,FALSE)</f>
        <v/>
      </c>
      <c r="K5498" s="5" t="str">
        <f>VLOOKUP(H5498,Mapping!B:H,7,FALSE)</f>
        <v>Isoniazid level</v>
      </c>
      <c r="L5498" s="5" t="e">
        <f>IF(B5498&lt;&gt;0,B5498,IF(M5498=1,I5498,NA()))</f>
        <v>#N/A</v>
      </c>
      <c r="N5498" s="9" t="str">
        <f>IFERROR(VLOOKUP(Labs!A5498,Mapping!D:M,10,FALSE),0)</f>
        <v/>
      </c>
    </row>
    <row r="5499" spans="1:14" x14ac:dyDescent="0.25">
      <c r="A5499" s="5" t="str">
        <f>Source!B5499&amp;"|"&amp;Source!K5499</f>
        <v>JCPR|JCPC</v>
      </c>
      <c r="B5499" s="5">
        <f>IFERROR(VLOOKUP(Labs!A5499,Mapping!D:E,2,FALSE),0)</f>
        <v>0</v>
      </c>
      <c r="C5499" t="str">
        <f>Source!F5499</f>
        <v>Virology</v>
      </c>
      <c r="D5499" s="5" t="str">
        <f>Source!D5499</f>
        <v>JC virus PCR</v>
      </c>
      <c r="E5499" s="5" t="str">
        <f>Source!L5499</f>
        <v>JC PCR</v>
      </c>
      <c r="F5499" s="5" t="e">
        <f>IF(ISBLANK(Source!E5499),NA(),Source!E5499)</f>
        <v>#N/A</v>
      </c>
      <c r="G5499" s="5">
        <f>Source!I5499</f>
        <v>1</v>
      </c>
      <c r="H5499" s="5" t="str">
        <f>IF(B5499&lt;&gt;0,NA(),Source!B5499)</f>
        <v>JCPR</v>
      </c>
      <c r="I5499" s="5">
        <f>VLOOKUP(H5499,Mapping!B:E,4,FALSE)</f>
        <v>0</v>
      </c>
      <c r="J5499" s="9" t="str">
        <f>VLOOKUP(H5499,Mapping!B:M,12,FALSE)</f>
        <v/>
      </c>
      <c r="K5499" s="5" t="str">
        <f>VLOOKUP(H5499,Mapping!B:H,7,FALSE)</f>
        <v>Polyomavirus PCR</v>
      </c>
      <c r="L5499" s="5" t="e">
        <f>IF(B5499&lt;&gt;0,B5499,IF(M5499=1,I5499,NA()))</f>
        <v>#N/A</v>
      </c>
      <c r="N5499" s="9">
        <f>IFERROR(VLOOKUP(Labs!A5499,Mapping!D:M,10,FALSE),0)</f>
        <v>0</v>
      </c>
    </row>
    <row r="5500" spans="1:14" x14ac:dyDescent="0.25">
      <c r="A5500" s="5" t="str">
        <f>Source!B5500&amp;"|"&amp;Source!K5500</f>
        <v>L32U|LEPU</v>
      </c>
      <c r="B5500" s="5">
        <f>IFERROR(VLOOKUP(Labs!A5500,Mapping!D:E,2,FALSE),0)</f>
        <v>0</v>
      </c>
      <c r="C5500" t="str">
        <f>Source!F5500</f>
        <v>Chem/Haem</v>
      </c>
      <c r="D5500" s="5" t="str">
        <f>Source!D5500</f>
        <v>Leptospira Lip32 DNA</v>
      </c>
      <c r="E5500" s="5" t="str">
        <f>Source!L5500</f>
        <v>Leptospira investigation</v>
      </c>
      <c r="F5500" s="5" t="e">
        <f>IF(ISBLANK(Source!E5500),NA(),Source!E5500)</f>
        <v>#N/A</v>
      </c>
      <c r="G5500" s="5">
        <f>Source!I5500</f>
        <v>1</v>
      </c>
      <c r="H5500" s="5" t="str">
        <f>IF(B5500&lt;&gt;0,NA(),Source!B5500)</f>
        <v>L32U</v>
      </c>
      <c r="I5500" s="5">
        <f>VLOOKUP(H5500,Mapping!B:E,4,FALSE)</f>
        <v>0</v>
      </c>
      <c r="J5500" s="9" t="str">
        <f>VLOOKUP(H5500,Mapping!B:M,12,FALSE)</f>
        <v/>
      </c>
      <c r="K5500" s="5" t="str">
        <f>VLOOKUP(H5500,Mapping!B:H,7,FALSE)</f>
        <v>Leptospira investigation</v>
      </c>
      <c r="L5500" s="5" t="e">
        <f>IF(B5500&lt;&gt;0,B5500,IF(M5500=1,I5500,NA()))</f>
        <v>#N/A</v>
      </c>
      <c r="N5500" s="9" t="str">
        <f>IFERROR(VLOOKUP(Labs!A5500,Mapping!D:M,10,FALSE),0)</f>
        <v/>
      </c>
    </row>
    <row r="5501" spans="1:14" x14ac:dyDescent="0.25">
      <c r="A5501" s="5" t="str">
        <f>Source!B5501&amp;"|"&amp;Source!K5501</f>
        <v>HGB|HBOP</v>
      </c>
      <c r="B5501" s="5">
        <f>IFERROR(VLOOKUP(Labs!A5501,Mapping!D:E,2,FALSE),0)</f>
        <v>0</v>
      </c>
      <c r="C5501" t="str">
        <f>Source!F5501</f>
        <v>Chem/Haem</v>
      </c>
      <c r="D5501" s="5" t="str">
        <f>Source!D5501</f>
        <v>HB</v>
      </c>
      <c r="E5501" s="5" t="str">
        <f>Source!L5501</f>
        <v>HAEMOGLOBINOPATHY SCREEN</v>
      </c>
      <c r="F5501" s="5" t="str">
        <f>IF(ISBLANK(Source!E5501),NA(),Source!E5501)</f>
        <v>g/dL</v>
      </c>
      <c r="G5501" s="5">
        <f>Source!I5501</f>
        <v>1</v>
      </c>
      <c r="H5501" s="5" t="str">
        <f>IF(B5501&lt;&gt;0,NA(),Source!B5501)</f>
        <v>HGB</v>
      </c>
      <c r="I5501" s="5" t="str">
        <f>VLOOKUP(H5501,Mapping!B:E,4,FALSE)</f>
        <v>718-7</v>
      </c>
      <c r="J5501" s="9" t="str">
        <f>VLOOKUP(H5501,Mapping!B:M,12,FALSE)</f>
        <v>Hemoglobin [Mass/volume] in Blood</v>
      </c>
      <c r="K5501" s="5" t="str">
        <f>VLOOKUP(H5501,Mapping!B:H,7,FALSE)</f>
        <v>Full Blood Count</v>
      </c>
      <c r="L5501" s="5" t="e">
        <f>IF(B5501&lt;&gt;0,B5501,IF(M5501=1,I5501,NA()))</f>
        <v>#N/A</v>
      </c>
      <c r="N5501" s="9">
        <f>IFERROR(VLOOKUP(Labs!A5501,Mapping!D:M,10,FALSE),0)</f>
        <v>0</v>
      </c>
    </row>
    <row r="5502" spans="1:14" x14ac:dyDescent="0.25">
      <c r="A5502" s="5" t="str">
        <f>Source!B5502&amp;"|"&amp;Source!K5502</f>
        <v>IGFB|IGF</v>
      </c>
      <c r="B5502" s="5">
        <f>IFERROR(VLOOKUP(Labs!A5502,Mapping!D:E,2,FALSE),0)</f>
        <v>0</v>
      </c>
      <c r="C5502" t="str">
        <f>Source!F5502</f>
        <v>Chem/Haem</v>
      </c>
      <c r="D5502" s="5" t="str">
        <f>Source!D5502</f>
        <v>IGF BP3</v>
      </c>
      <c r="E5502" s="5" t="str">
        <f>Source!L5502</f>
        <v>INSULIN LIKE GROWTH FACTOR</v>
      </c>
      <c r="F5502" s="5" t="str">
        <f>IF(ISBLANK(Source!E5502),NA(),Source!E5502)</f>
        <v>mg/l</v>
      </c>
      <c r="G5502" s="5">
        <f>Source!I5502</f>
        <v>1</v>
      </c>
      <c r="H5502" s="5" t="str">
        <f>IF(B5502&lt;&gt;0,NA(),Source!B5502)</f>
        <v>IGFB</v>
      </c>
      <c r="I5502" s="5">
        <f>VLOOKUP(H5502,Mapping!B:E,4,FALSE)</f>
        <v>0</v>
      </c>
      <c r="J5502" s="9" t="str">
        <f>VLOOKUP(H5502,Mapping!B:M,12,FALSE)</f>
        <v/>
      </c>
      <c r="K5502" s="5" t="str">
        <f>VLOOKUP(H5502,Mapping!B:H,7,FALSE)</f>
        <v>INSULIN LIKE GROWTH FACTOR</v>
      </c>
      <c r="L5502" s="5" t="e">
        <f>IF(B5502&lt;&gt;0,B5502,IF(M5502=1,I5502,NA()))</f>
        <v>#N/A</v>
      </c>
      <c r="N5502" s="9" t="str">
        <f>IFERROR(VLOOKUP(Labs!A5502,Mapping!D:M,10,FALSE),0)</f>
        <v/>
      </c>
    </row>
    <row r="5503" spans="1:14" x14ac:dyDescent="0.25">
      <c r="A5503" s="5" t="str">
        <f>Source!B5503&amp;"|"&amp;Source!K5503</f>
        <v>IGM|IMM</v>
      </c>
      <c r="B5503" s="5" t="str">
        <f>IFERROR(VLOOKUP(Labs!A5503,Mapping!D:E,2,FALSE),0)</f>
        <v>2472-9</v>
      </c>
      <c r="C5503" t="str">
        <f>Source!F5503</f>
        <v>Chem/Haem</v>
      </c>
      <c r="D5503" s="5" t="str">
        <f>Source!D5503</f>
        <v>IGM</v>
      </c>
      <c r="E5503" s="5" t="str">
        <f>Source!L5503</f>
        <v>IMMUNOGLOBULINS</v>
      </c>
      <c r="F5503" s="5" t="str">
        <f>IF(ISBLANK(Source!E5503),NA(),Source!E5503)</f>
        <v>g/L</v>
      </c>
      <c r="G5503" s="5">
        <f>Source!I5503</f>
        <v>1</v>
      </c>
      <c r="H5503" s="5" t="e">
        <f>IF(B5503&lt;&gt;0,NA(),Source!B5503)</f>
        <v>#N/A</v>
      </c>
      <c r="I5503" s="5" t="e">
        <f>VLOOKUP(H5503,Mapping!B:E,4,FALSE)</f>
        <v>#N/A</v>
      </c>
      <c r="J5503" s="9" t="e">
        <f>VLOOKUP(H5503,Mapping!B:M,12,FALSE)</f>
        <v>#N/A</v>
      </c>
      <c r="K5503" s="5" t="e">
        <f>VLOOKUP(H5503,Mapping!B:H,7,FALSE)</f>
        <v>#N/A</v>
      </c>
      <c r="L5503" s="5" t="str">
        <f>IF(B5503&lt;&gt;0,B5503,IF(M5503=1,I5503,NA()))</f>
        <v>2472-9</v>
      </c>
      <c r="N5503" s="9" t="str">
        <f>IFERROR(VLOOKUP(Labs!A5503,Mapping!D:M,10,FALSE),0)</f>
        <v>IgM [Mass/volume] in Serum or Plasma</v>
      </c>
    </row>
    <row r="5504" spans="1:14" x14ac:dyDescent="0.25">
      <c r="A5504" s="5" t="str">
        <f>Source!B5504&amp;"|"&amp;Source!K5504</f>
        <v>ISO|ISO</v>
      </c>
      <c r="B5504" s="5">
        <f>IFERROR(VLOOKUP(Labs!A5504,Mapping!D:E,2,FALSE),0)</f>
        <v>0</v>
      </c>
      <c r="C5504" t="str">
        <f>Source!F5504</f>
        <v>Microbiology</v>
      </c>
      <c r="D5504" s="5" t="str">
        <f>Source!D5504</f>
        <v>Isoniazid</v>
      </c>
      <c r="E5504" s="5" t="str">
        <f>Source!L5504</f>
        <v>Isoniazid</v>
      </c>
      <c r="F5504" s="5" t="str">
        <f>IF(ISBLANK(Source!E5504),NA(),Source!E5504)</f>
        <v>mg/L</v>
      </c>
      <c r="G5504" s="5">
        <f>Source!I5504</f>
        <v>1</v>
      </c>
      <c r="H5504" s="5" t="str">
        <f>IF(B5504&lt;&gt;0,NA(),Source!B5504)</f>
        <v>ISO</v>
      </c>
      <c r="I5504" s="5">
        <f>VLOOKUP(H5504,Mapping!B:E,4,FALSE)</f>
        <v>0</v>
      </c>
      <c r="J5504" s="9" t="str">
        <f>VLOOKUP(H5504,Mapping!B:M,12,FALSE)</f>
        <v/>
      </c>
      <c r="K5504" s="5" t="str">
        <f>VLOOKUP(H5504,Mapping!B:H,7,FALSE)</f>
        <v>Isoniazid level</v>
      </c>
      <c r="L5504" s="5" t="e">
        <f>IF(B5504&lt;&gt;0,B5504,IF(M5504=1,I5504,NA()))</f>
        <v>#N/A</v>
      </c>
      <c r="N5504" s="9" t="str">
        <f>IFERROR(VLOOKUP(Labs!A5504,Mapping!D:M,10,FALSE),0)</f>
        <v/>
      </c>
    </row>
    <row r="5505" spans="1:14" x14ac:dyDescent="0.25">
      <c r="A5505" s="5" t="str">
        <f>Source!B5505&amp;"|"&amp;Source!K5505</f>
        <v>MCH|HB</v>
      </c>
      <c r="B5505" s="5">
        <f>IFERROR(VLOOKUP(Labs!A5505,Mapping!D:E,2,FALSE),0)</f>
        <v>0</v>
      </c>
      <c r="C5505" t="str">
        <f>Source!F5505</f>
        <v>Chem/Haem</v>
      </c>
      <c r="D5505" s="5" t="str">
        <f>Source!D5505</f>
        <v>MCH</v>
      </c>
      <c r="E5505" s="5" t="str">
        <f>Source!L5505</f>
        <v>Antenatal FBC</v>
      </c>
      <c r="F5505" s="5" t="str">
        <f>IF(ISBLANK(Source!E5505),NA(),Source!E5505)</f>
        <v>pg</v>
      </c>
      <c r="G5505" s="5">
        <f>Source!I5505</f>
        <v>1</v>
      </c>
      <c r="H5505" s="5" t="str">
        <f>IF(B5505&lt;&gt;0,NA(),Source!B5505)</f>
        <v>MCH</v>
      </c>
      <c r="I5505" s="5" t="str">
        <f>VLOOKUP(H5505,Mapping!B:E,4,FALSE)</f>
        <v>785-6</v>
      </c>
      <c r="J5505" s="9" t="str">
        <f>VLOOKUP(H5505,Mapping!B:M,12,FALSE)</f>
        <v>MCH [Entitic mass] by Automated count</v>
      </c>
      <c r="K5505" s="5" t="str">
        <f>VLOOKUP(H5505,Mapping!B:H,7,FALSE)</f>
        <v>Full Blood Count</v>
      </c>
      <c r="L5505" s="5" t="e">
        <f>IF(B5505&lt;&gt;0,B5505,IF(M5505=1,I5505,NA()))</f>
        <v>#N/A</v>
      </c>
      <c r="N5505" s="9">
        <f>IFERROR(VLOOKUP(Labs!A5505,Mapping!D:M,10,FALSE),0)</f>
        <v>0</v>
      </c>
    </row>
    <row r="5506" spans="1:14" x14ac:dyDescent="0.25">
      <c r="A5506" s="5" t="str">
        <f>Source!B5506&amp;"|"&amp;Source!K5506</f>
        <v>MCV|HB</v>
      </c>
      <c r="B5506" s="5">
        <f>IFERROR(VLOOKUP(Labs!A5506,Mapping!D:E,2,FALSE),0)</f>
        <v>0</v>
      </c>
      <c r="C5506" t="str">
        <f>Source!F5506</f>
        <v>Chem/Haem</v>
      </c>
      <c r="D5506" s="5" t="str">
        <f>Source!D5506</f>
        <v>MCV</v>
      </c>
      <c r="E5506" s="5" t="str">
        <f>Source!L5506</f>
        <v>Antenatal FBC</v>
      </c>
      <c r="F5506" s="5" t="str">
        <f>IF(ISBLANK(Source!E5506),NA(),Source!E5506)</f>
        <v>fL</v>
      </c>
      <c r="G5506" s="5">
        <f>Source!I5506</f>
        <v>1</v>
      </c>
      <c r="H5506" s="5" t="str">
        <f>IF(B5506&lt;&gt;0,NA(),Source!B5506)</f>
        <v>MCV</v>
      </c>
      <c r="I5506" s="5" t="str">
        <f>VLOOKUP(H5506,Mapping!B:E,4,FALSE)</f>
        <v>787-2</v>
      </c>
      <c r="J5506" s="9" t="str">
        <f>VLOOKUP(H5506,Mapping!B:M,12,FALSE)</f>
        <v>MCV [Entitic volume] by Automated count</v>
      </c>
      <c r="K5506" s="5" t="str">
        <f>VLOOKUP(H5506,Mapping!B:H,7,FALSE)</f>
        <v>Full Blood Count</v>
      </c>
      <c r="L5506" s="5" t="e">
        <f>IF(B5506&lt;&gt;0,B5506,IF(M5506=1,I5506,NA()))</f>
        <v>#N/A</v>
      </c>
      <c r="N5506" s="9">
        <f>IFERROR(VLOOKUP(Labs!A5506,Mapping!D:M,10,FALSE),0)</f>
        <v>0</v>
      </c>
    </row>
    <row r="5507" spans="1:14" x14ac:dyDescent="0.25">
      <c r="A5507" s="5" t="str">
        <f>Source!B5507&amp;"|"&amp;Source!K5507</f>
        <v>MOP|ARBO</v>
      </c>
      <c r="B5507" s="5">
        <f>IFERROR(VLOOKUP(Labs!A5507,Mapping!D:E,2,FALSE),0)</f>
        <v>0</v>
      </c>
      <c r="C5507" t="str">
        <f>Source!F5507</f>
        <v>Virology</v>
      </c>
      <c r="D5507" s="5" t="str">
        <f>Source!D5507</f>
        <v>Mopeia virus IgG</v>
      </c>
      <c r="E5507" s="5" t="str">
        <f>Source!L5507</f>
        <v>ARBOVIRUS</v>
      </c>
      <c r="F5507" s="5" t="e">
        <f>IF(ISBLANK(Source!E5507),NA(),Source!E5507)</f>
        <v>#N/A</v>
      </c>
      <c r="G5507" s="5">
        <f>Source!I5507</f>
        <v>1</v>
      </c>
      <c r="H5507" s="5" t="str">
        <f>IF(B5507&lt;&gt;0,NA(),Source!B5507)</f>
        <v>MOP</v>
      </c>
      <c r="I5507" s="5">
        <f>VLOOKUP(H5507,Mapping!B:E,4,FALSE)</f>
        <v>0</v>
      </c>
      <c r="J5507" s="9" t="str">
        <f>VLOOKUP(H5507,Mapping!B:M,12,FALSE)</f>
        <v/>
      </c>
      <c r="K5507" s="5" t="str">
        <f>VLOOKUP(H5507,Mapping!B:H,7,FALSE)</f>
        <v>ARBOVIRUS</v>
      </c>
      <c r="L5507" s="5" t="e">
        <f>IF(B5507&lt;&gt;0,B5507,IF(M5507=1,I5507,NA()))</f>
        <v>#N/A</v>
      </c>
      <c r="N5507" s="9" t="str">
        <f>IFERROR(VLOOKUP(Labs!A5507,Mapping!D:M,10,FALSE),0)</f>
        <v/>
      </c>
    </row>
    <row r="5508" spans="1:14" x14ac:dyDescent="0.25">
      <c r="A5508" s="5" t="str">
        <f>Source!B5508&amp;"|"&amp;Source!K5508</f>
        <v>MSUG|SB, ENDO</v>
      </c>
      <c r="B5508" s="5">
        <f>IFERROR(VLOOKUP(Labs!A5508,Mapping!D:E,2,FALSE),0)</f>
        <v>0</v>
      </c>
      <c r="C5508" t="str">
        <f>Source!F5508</f>
        <v>Gynae Cytology</v>
      </c>
      <c r="D5508" s="5" t="str">
        <f>Source!D5508</f>
        <v>Management Suggested</v>
      </c>
      <c r="E5508" s="5" t="str">
        <f>Source!L5508</f>
        <v>Spatula and brush, Endocervical smear</v>
      </c>
      <c r="F5508" s="5" t="e">
        <f>IF(ISBLANK(Source!E5508),NA(),Source!E5508)</f>
        <v>#N/A</v>
      </c>
      <c r="G5508" s="5">
        <f>Source!I5508</f>
        <v>1</v>
      </c>
      <c r="H5508" s="5" t="str">
        <f>IF(B5508&lt;&gt;0,NA(),Source!B5508)</f>
        <v>MSUG</v>
      </c>
      <c r="I5508" s="5" t="str">
        <f>VLOOKUP(H5508,Mapping!B:E,4,FALSE)</f>
        <v>19774-9</v>
      </c>
      <c r="J5508" s="9" t="str">
        <f>VLOOKUP(H5508,Mapping!B:M,12,FALSE)</f>
        <v/>
      </c>
      <c r="K5508" s="5" t="str">
        <f>VLOOKUP(H5508,Mapping!B:H,7,FALSE)</f>
        <v>Cervical smear</v>
      </c>
      <c r="L5508" s="5" t="e">
        <f>IF(B5508&lt;&gt;0,B5508,IF(M5508=1,I5508,NA()))</f>
        <v>#N/A</v>
      </c>
      <c r="N5508" s="9">
        <f>IFERROR(VLOOKUP(Labs!A5508,Mapping!D:M,10,FALSE),0)</f>
        <v>0</v>
      </c>
    </row>
    <row r="5509" spans="1:14" x14ac:dyDescent="0.25">
      <c r="A5509" s="5" t="str">
        <f>Source!B5509&amp;"|"&amp;Source!K5509</f>
        <v>FCEA|FCEA</v>
      </c>
      <c r="B5509" s="5">
        <f>IFERROR(VLOOKUP(Labs!A5509,Mapping!D:E,2,FALSE),0)</f>
        <v>0</v>
      </c>
      <c r="C5509" t="str">
        <f>Source!F5509</f>
        <v>Chem/Haem</v>
      </c>
      <c r="D5509" s="5" t="str">
        <f>Source!D5509</f>
        <v>FLUID CEA</v>
      </c>
      <c r="E5509" s="5" t="str">
        <f>Source!L5509</f>
        <v>FLUID CEA</v>
      </c>
      <c r="F5509" s="5" t="e">
        <f>IF(ISBLANK(Source!E5509),NA(),Source!E5509)</f>
        <v>#N/A</v>
      </c>
      <c r="G5509" s="5">
        <f>Source!I5509</f>
        <v>1</v>
      </c>
      <c r="H5509" s="5" t="str">
        <f>IF(B5509&lt;&gt;0,NA(),Source!B5509)</f>
        <v>FCEA</v>
      </c>
      <c r="I5509" s="5">
        <f>VLOOKUP(H5509,Mapping!B:E,4,FALSE)</f>
        <v>0</v>
      </c>
      <c r="J5509" s="9" t="str">
        <f>VLOOKUP(H5509,Mapping!B:M,12,FALSE)</f>
        <v/>
      </c>
      <c r="K5509" s="5" t="str">
        <f>VLOOKUP(H5509,Mapping!B:H,7,FALSE)</f>
        <v>FLUID CEA</v>
      </c>
      <c r="L5509" s="5" t="e">
        <f>IF(B5509&lt;&gt;0,B5509,IF(M5509=1,I5509,NA()))</f>
        <v>#N/A</v>
      </c>
      <c r="N5509" s="9" t="str">
        <f>IFERROR(VLOOKUP(Labs!A5509,Mapping!D:M,10,FALSE),0)</f>
        <v/>
      </c>
    </row>
    <row r="5510" spans="1:14" x14ac:dyDescent="0.25">
      <c r="A5510" s="5" t="str">
        <f>Source!B5510&amp;"|"&amp;Source!K5510</f>
        <v>H8DC|HH8C</v>
      </c>
      <c r="B5510" s="5">
        <f>IFERROR(VLOOKUP(Labs!A5510,Mapping!D:E,2,FALSE),0)</f>
        <v>0</v>
      </c>
      <c r="C5510" t="str">
        <f>Source!F5510</f>
        <v>Chem/Haem</v>
      </c>
      <c r="D5510" s="5" t="str">
        <f>Source!D5510</f>
        <v>HHV 8 DNA</v>
      </c>
      <c r="E5510" s="5" t="str">
        <f>Source!L5510</f>
        <v>HHV 8 PCR</v>
      </c>
      <c r="F5510" s="5" t="e">
        <f>IF(ISBLANK(Source!E5510),NA(),Source!E5510)</f>
        <v>#N/A</v>
      </c>
      <c r="G5510" s="5">
        <f>Source!I5510</f>
        <v>1</v>
      </c>
      <c r="H5510" s="5" t="str">
        <f>IF(B5510&lt;&gt;0,NA(),Source!B5510)</f>
        <v>H8DC</v>
      </c>
      <c r="I5510" s="5">
        <f>VLOOKUP(H5510,Mapping!B:E,4,FALSE)</f>
        <v>0</v>
      </c>
      <c r="J5510" s="9" t="str">
        <f>VLOOKUP(H5510,Mapping!B:M,12,FALSE)</f>
        <v/>
      </c>
      <c r="K5510" s="5" t="str">
        <f>VLOOKUP(H5510,Mapping!B:H,7,FALSE)</f>
        <v>HHV 8 PCR</v>
      </c>
      <c r="L5510" s="5" t="e">
        <f>IF(B5510&lt;&gt;0,B5510,IF(M5510=1,I5510,NA()))</f>
        <v>#N/A</v>
      </c>
      <c r="N5510" s="9" t="str">
        <f>IFERROR(VLOOKUP(Labs!A5510,Mapping!D:M,10,FALSE),0)</f>
        <v/>
      </c>
    </row>
    <row r="5511" spans="1:14" x14ac:dyDescent="0.25">
      <c r="A5511" s="5" t="str">
        <f>Source!B5511&amp;"|"&amp;Source!K5511</f>
        <v>ISLE|ISLE</v>
      </c>
      <c r="B5511" s="5">
        <f>IFERROR(VLOOKUP(Labs!A5511,Mapping!D:E,2,FALSE),0)</f>
        <v>0</v>
      </c>
      <c r="C5511" t="str">
        <f>Source!F5511</f>
        <v>Chem/Haem</v>
      </c>
      <c r="D5511" s="5" t="str">
        <f>Source!D5511</f>
        <v>INSULIN ANTIBODIES</v>
      </c>
      <c r="E5511" s="5" t="str">
        <f>Source!L5511</f>
        <v>INSULIN ABS</v>
      </c>
      <c r="F5511" s="5" t="str">
        <f>IF(ISBLANK(Source!E5511),NA(),Source!E5511)</f>
        <v>U/mL</v>
      </c>
      <c r="G5511" s="5">
        <f>Source!I5511</f>
        <v>1</v>
      </c>
      <c r="H5511" s="5" t="str">
        <f>IF(B5511&lt;&gt;0,NA(),Source!B5511)</f>
        <v>ISLE</v>
      </c>
      <c r="I5511" s="5">
        <f>VLOOKUP(H5511,Mapping!B:E,4,FALSE)</f>
        <v>0</v>
      </c>
      <c r="J5511" s="9" t="str">
        <f>VLOOKUP(H5511,Mapping!B:M,12,FALSE)</f>
        <v/>
      </c>
      <c r="K5511" s="5" t="str">
        <f>VLOOKUP(H5511,Mapping!B:H,7,FALSE)</f>
        <v>INSULIN ABS</v>
      </c>
      <c r="L5511" s="5" t="e">
        <f>IF(B5511&lt;&gt;0,B5511,IF(M5511=1,I5511,NA()))</f>
        <v>#N/A</v>
      </c>
      <c r="N5511" s="9" t="str">
        <f>IFERROR(VLOOKUP(Labs!A5511,Mapping!D:M,10,FALSE),0)</f>
        <v/>
      </c>
    </row>
    <row r="5512" spans="1:14" x14ac:dyDescent="0.25">
      <c r="A5512" s="5" t="str">
        <f>Source!B5512&amp;"|"&amp;Source!K5512</f>
        <v>MISP|MISP</v>
      </c>
      <c r="B5512" s="5">
        <f>IFERROR(VLOOKUP(Labs!A5512,Mapping!D:E,2,FALSE),0)</f>
        <v>0</v>
      </c>
      <c r="C5512" t="str">
        <f>Source!F5512</f>
        <v>Virology</v>
      </c>
      <c r="D5512" s="5" t="str">
        <f>Source!D5512</f>
        <v>MISCELLANEOUS PARSITOLOGY    :</v>
      </c>
      <c r="E5512" s="5" t="str">
        <f>Source!L5512</f>
        <v>MISCELLANEOUS PARASITOLOGY</v>
      </c>
      <c r="F5512" s="5" t="e">
        <f>IF(ISBLANK(Source!E5512),NA(),Source!E5512)</f>
        <v>#N/A</v>
      </c>
      <c r="G5512" s="5">
        <f>Source!I5512</f>
        <v>1</v>
      </c>
      <c r="H5512" s="5" t="str">
        <f>IF(B5512&lt;&gt;0,NA(),Source!B5512)</f>
        <v>MISP</v>
      </c>
      <c r="I5512" s="5">
        <f>VLOOKUP(H5512,Mapping!B:E,4,FALSE)</f>
        <v>0</v>
      </c>
      <c r="J5512" s="9" t="str">
        <f>VLOOKUP(H5512,Mapping!B:M,12,FALSE)</f>
        <v/>
      </c>
      <c r="K5512" s="5" t="str">
        <f>VLOOKUP(H5512,Mapping!B:H,7,FALSE)</f>
        <v>MISCELLANEOUS PARASITOLOGY</v>
      </c>
      <c r="L5512" s="5" t="e">
        <f>IF(B5512&lt;&gt;0,B5512,IF(M5512=1,I5512,NA()))</f>
        <v>#N/A</v>
      </c>
      <c r="N5512" s="9" t="str">
        <f>IFERROR(VLOOKUP(Labs!A5512,Mapping!D:M,10,FALSE),0)</f>
        <v/>
      </c>
    </row>
    <row r="5513" spans="1:14" x14ac:dyDescent="0.25">
      <c r="A5513" s="5" t="str">
        <f>Source!B5513&amp;"|"&amp;Source!K5513</f>
        <v>OGAP|EEG</v>
      </c>
      <c r="B5513" s="5">
        <f>IFERROR(VLOOKUP(Labs!A5513,Mapping!D:E,2,FALSE),0)</f>
        <v>0</v>
      </c>
      <c r="C5513" t="str">
        <f>Source!F5513</f>
        <v>Chem/Haem</v>
      </c>
      <c r="D5513" s="5" t="str">
        <f>Source!D5513</f>
        <v>OSMOLAR GAP</v>
      </c>
      <c r="E5513" s="5" t="str">
        <f>Source!L5513</f>
        <v>ESTIMATED ETHYLENE GLYCOL</v>
      </c>
      <c r="F5513" s="5" t="str">
        <f>IF(ISBLANK(Source!E5513),NA(),Source!E5513)</f>
        <v>mOs/Kg</v>
      </c>
      <c r="G5513" s="5">
        <f>Source!I5513</f>
        <v>1</v>
      </c>
      <c r="H5513" s="5" t="str">
        <f>IF(B5513&lt;&gt;0,NA(),Source!B5513)</f>
        <v>OGAP</v>
      </c>
      <c r="I5513" s="5">
        <f>VLOOKUP(H5513,Mapping!B:E,4,FALSE)</f>
        <v>0</v>
      </c>
      <c r="J5513" s="9" t="str">
        <f>VLOOKUP(H5513,Mapping!B:M,12,FALSE)</f>
        <v/>
      </c>
      <c r="K5513" s="5" t="str">
        <f>VLOOKUP(H5513,Mapping!B:H,7,FALSE)</f>
        <v>OSMOLAR GAP</v>
      </c>
      <c r="L5513" s="5" t="e">
        <f>IF(B5513&lt;&gt;0,B5513,IF(M5513=1,I5513,NA()))</f>
        <v>#N/A</v>
      </c>
      <c r="N5513" s="9">
        <f>IFERROR(VLOOKUP(Labs!A5513,Mapping!D:M,10,FALSE),0)</f>
        <v>0</v>
      </c>
    </row>
    <row r="5514" spans="1:14" x14ac:dyDescent="0.25">
      <c r="A5514" s="5" t="str">
        <f>Source!B5514&amp;"|"&amp;Source!K5514</f>
        <v>DHEA|DHEA</v>
      </c>
      <c r="B5514" s="5">
        <f>IFERROR(VLOOKUP(Labs!A5514,Mapping!D:E,2,FALSE),0)</f>
        <v>0</v>
      </c>
      <c r="C5514" t="str">
        <f>Source!F5514</f>
        <v>Chem/Haem</v>
      </c>
      <c r="D5514" s="5" t="str">
        <f>Source!D5514</f>
        <v>DHEAS</v>
      </c>
      <c r="E5514" s="5" t="str">
        <f>Source!L5514</f>
        <v>DHEAS</v>
      </c>
      <c r="F5514" s="5" t="str">
        <f>IF(ISBLANK(Source!E5514),NA(),Source!E5514)</f>
        <v>umol/L</v>
      </c>
      <c r="G5514" s="5">
        <f>Source!I5514</f>
        <v>1</v>
      </c>
      <c r="H5514" s="5" t="str">
        <f>IF(B5514&lt;&gt;0,NA(),Source!B5514)</f>
        <v>DHEA</v>
      </c>
      <c r="I5514" s="5">
        <f>VLOOKUP(H5514,Mapping!B:E,4,FALSE)</f>
        <v>0</v>
      </c>
      <c r="J5514" s="9" t="str">
        <f>VLOOKUP(H5514,Mapping!B:M,12,FALSE)</f>
        <v/>
      </c>
      <c r="K5514" s="5" t="str">
        <f>VLOOKUP(H5514,Mapping!B:H,7,FALSE)</f>
        <v>DHEAS</v>
      </c>
      <c r="L5514" s="5" t="e">
        <f>IF(B5514&lt;&gt;0,B5514,IF(M5514=1,I5514,NA()))</f>
        <v>#N/A</v>
      </c>
      <c r="N5514" s="9" t="str">
        <f>IFERROR(VLOOKUP(Labs!A5514,Mapping!D:M,10,FALSE),0)</f>
        <v/>
      </c>
    </row>
    <row r="5515" spans="1:14" x14ac:dyDescent="0.25">
      <c r="A5515" s="5" t="str">
        <f>Source!B5515&amp;"|"&amp;Source!K5515</f>
        <v>HYDX|HYDX</v>
      </c>
      <c r="B5515" s="5">
        <f>IFERROR(VLOOKUP(Labs!A5515,Mapping!D:E,2,FALSE),0)</f>
        <v>0</v>
      </c>
      <c r="C5515" t="str">
        <f>Source!F5515</f>
        <v>Chem/Haem</v>
      </c>
      <c r="D5515" s="5" t="str">
        <f>Source!D5515</f>
        <v>Hydroxychloroquine level</v>
      </c>
      <c r="E5515" s="5" t="str">
        <f>Source!L5515</f>
        <v>Hydroxychloroquine level</v>
      </c>
      <c r="F5515" s="5" t="str">
        <f>IF(ISBLANK(Source!E5515),NA(),Source!E5515)</f>
        <v>ug/ml</v>
      </c>
      <c r="G5515" s="5">
        <f>Source!I5515</f>
        <v>1</v>
      </c>
      <c r="H5515" s="5" t="str">
        <f>IF(B5515&lt;&gt;0,NA(),Source!B5515)</f>
        <v>HYDX</v>
      </c>
      <c r="I5515" s="5">
        <f>VLOOKUP(H5515,Mapping!B:E,4,FALSE)</f>
        <v>0</v>
      </c>
      <c r="J5515" s="9" t="str">
        <f>VLOOKUP(H5515,Mapping!B:M,12,FALSE)</f>
        <v/>
      </c>
      <c r="K5515" s="5" t="str">
        <f>VLOOKUP(H5515,Mapping!B:H,7,FALSE)</f>
        <v>Hydroxychloroquine level</v>
      </c>
      <c r="L5515" s="5" t="e">
        <f>IF(B5515&lt;&gt;0,B5515,IF(M5515=1,I5515,NA()))</f>
        <v>#N/A</v>
      </c>
      <c r="N5515" s="9" t="str">
        <f>IFERROR(VLOOKUP(Labs!A5515,Mapping!D:M,10,FALSE),0)</f>
        <v/>
      </c>
    </row>
    <row r="5516" spans="1:14" x14ac:dyDescent="0.25">
      <c r="A5516" s="5" t="str">
        <f>Source!B5516&amp;"|"&amp;Source!K5516</f>
        <v>JCPC|JCPC</v>
      </c>
      <c r="B5516" s="5">
        <f>IFERROR(VLOOKUP(Labs!A5516,Mapping!D:E,2,FALSE),0)</f>
        <v>0</v>
      </c>
      <c r="C5516" t="str">
        <f>Source!F5516</f>
        <v>Virology</v>
      </c>
      <c r="D5516" s="5" t="str">
        <f>Source!D5516</f>
        <v>JC VIRUS INVESTIGATIONS</v>
      </c>
      <c r="E5516" s="5" t="str">
        <f>Source!L5516</f>
        <v>JC PCR</v>
      </c>
      <c r="F5516" s="5" t="e">
        <f>IF(ISBLANK(Source!E5516),NA(),Source!E5516)</f>
        <v>#N/A</v>
      </c>
      <c r="G5516" s="5">
        <f>Source!I5516</f>
        <v>1</v>
      </c>
      <c r="H5516" s="5" t="str">
        <f>IF(B5516&lt;&gt;0,NA(),Source!B5516)</f>
        <v>JCPC</v>
      </c>
      <c r="I5516" s="5">
        <f>VLOOKUP(H5516,Mapping!B:E,4,FALSE)</f>
        <v>0</v>
      </c>
      <c r="J5516" s="9" t="str">
        <f>VLOOKUP(H5516,Mapping!B:M,12,FALSE)</f>
        <v/>
      </c>
      <c r="K5516" s="5" t="str">
        <f>VLOOKUP(H5516,Mapping!B:H,7,FALSE)</f>
        <v>Polyomavirus PCR</v>
      </c>
      <c r="L5516" s="5" t="e">
        <f>IF(B5516&lt;&gt;0,B5516,IF(M5516=1,I5516,NA()))</f>
        <v>#N/A</v>
      </c>
      <c r="N5516" s="9">
        <f>IFERROR(VLOOKUP(Labs!A5516,Mapping!D:M,10,FALSE),0)</f>
        <v>0</v>
      </c>
    </row>
    <row r="5517" spans="1:14" x14ac:dyDescent="0.25">
      <c r="A5517" s="5" t="str">
        <f>Source!B5517&amp;"|"&amp;Source!K5517</f>
        <v>PN|PIUI</v>
      </c>
      <c r="B5517" s="5">
        <f>IFERROR(VLOOKUP(Labs!A5517,Mapping!D:E,2,FALSE),0)</f>
        <v>0</v>
      </c>
      <c r="C5517" t="str">
        <f>Source!F5517</f>
        <v>Andrology</v>
      </c>
      <c r="D5517" s="5" t="str">
        <f>Source!D5517</f>
        <v>Normal morphology</v>
      </c>
      <c r="E5517" s="5" t="str">
        <f>Source!L5517</f>
        <v>Pre IUI assessment</v>
      </c>
      <c r="F5517" s="5" t="e">
        <f>IF(ISBLANK(Source!E5517),NA(),Source!E5517)</f>
        <v>#N/A</v>
      </c>
      <c r="G5517" s="5">
        <f>Source!I5517</f>
        <v>1</v>
      </c>
      <c r="H5517" s="5" t="str">
        <f>IF(B5517&lt;&gt;0,NA(),Source!B5517)</f>
        <v>PN</v>
      </c>
      <c r="I5517" s="5">
        <f>VLOOKUP(H5517,Mapping!B:E,4,FALSE)</f>
        <v>0</v>
      </c>
      <c r="J5517" s="9" t="str">
        <f>VLOOKUP(H5517,Mapping!B:M,12,FALSE)</f>
        <v/>
      </c>
      <c r="K5517" s="5" t="str">
        <f>VLOOKUP(H5517,Mapping!B:H,7,FALSE)</f>
        <v>Semen - fertility</v>
      </c>
      <c r="L5517" s="5" t="e">
        <f>IF(B5517&lt;&gt;0,B5517,IF(M5517=1,I5517,NA()))</f>
        <v>#N/A</v>
      </c>
      <c r="N5517" s="9">
        <f>IFERROR(VLOOKUP(Labs!A5517,Mapping!D:M,10,FALSE),0)</f>
        <v>0</v>
      </c>
    </row>
    <row r="5518" spans="1:14" x14ac:dyDescent="0.25">
      <c r="A5518" s="5" t="str">
        <f>Source!B5518&amp;"|"&amp;Source!K5518</f>
        <v>HGB|HBOP</v>
      </c>
      <c r="B5518" s="5">
        <f>IFERROR(VLOOKUP(Labs!A5518,Mapping!D:E,2,FALSE),0)</f>
        <v>0</v>
      </c>
      <c r="C5518" t="str">
        <f>Source!F5518</f>
        <v>Chem/Haem</v>
      </c>
      <c r="D5518" s="5" t="str">
        <f>Source!D5518</f>
        <v>HB</v>
      </c>
      <c r="E5518" s="5" t="str">
        <f>Source!L5518</f>
        <v>HAEMOGLOBINOPATHY SCREEN</v>
      </c>
      <c r="F5518" s="5" t="str">
        <f>IF(ISBLANK(Source!E5518),NA(),Source!E5518)</f>
        <v>g/dL</v>
      </c>
      <c r="G5518" s="5">
        <f>Source!I5518</f>
        <v>1</v>
      </c>
      <c r="H5518" s="5" t="str">
        <f>IF(B5518&lt;&gt;0,NA(),Source!B5518)</f>
        <v>HGB</v>
      </c>
      <c r="I5518" s="5" t="str">
        <f>VLOOKUP(H5518,Mapping!B:E,4,FALSE)</f>
        <v>718-7</v>
      </c>
      <c r="J5518" s="9" t="str">
        <f>VLOOKUP(H5518,Mapping!B:M,12,FALSE)</f>
        <v>Hemoglobin [Mass/volume] in Blood</v>
      </c>
      <c r="K5518" s="5" t="str">
        <f>VLOOKUP(H5518,Mapping!B:H,7,FALSE)</f>
        <v>Full Blood Count</v>
      </c>
      <c r="L5518" s="5" t="e">
        <f>IF(B5518&lt;&gt;0,B5518,IF(M5518=1,I5518,NA()))</f>
        <v>#N/A</v>
      </c>
      <c r="N5518" s="9">
        <f>IFERROR(VLOOKUP(Labs!A5518,Mapping!D:M,10,FALSE),0)</f>
        <v>0</v>
      </c>
    </row>
    <row r="5519" spans="1:14" x14ac:dyDescent="0.25">
      <c r="A5519" s="5" t="str">
        <f>Source!B5519&amp;"|"&amp;Source!K5519</f>
        <v>OAK|OAK</v>
      </c>
      <c r="B5519" s="5">
        <f>IFERROR(VLOOKUP(Labs!A5519,Mapping!D:E,2,FALSE),0)</f>
        <v>0</v>
      </c>
      <c r="C5519" t="str">
        <f>Source!F5519</f>
        <v>Chem/Haem</v>
      </c>
      <c r="D5519" s="5" t="str">
        <f>Source!D5519</f>
        <v>SP IGE OAK</v>
      </c>
      <c r="E5519" s="5" t="str">
        <f>Source!L5519</f>
        <v>SP IGE OAK</v>
      </c>
      <c r="F5519" s="5" t="e">
        <f>IF(ISBLANK(Source!E5519),NA(),Source!E5519)</f>
        <v>#N/A</v>
      </c>
      <c r="G5519" s="5">
        <f>Source!I5519</f>
        <v>1</v>
      </c>
      <c r="H5519" s="5" t="str">
        <f>IF(B5519&lt;&gt;0,NA(),Source!B5519)</f>
        <v>OAK</v>
      </c>
      <c r="I5519" s="5">
        <f>VLOOKUP(H5519,Mapping!B:E,4,FALSE)</f>
        <v>0</v>
      </c>
      <c r="J5519" s="9" t="str">
        <f>VLOOKUP(H5519,Mapping!B:M,12,FALSE)</f>
        <v/>
      </c>
      <c r="K5519" s="5" t="str">
        <f>VLOOKUP(H5519,Mapping!B:H,7,FALSE)</f>
        <v>SP IGE OAK</v>
      </c>
      <c r="L5519" s="5" t="e">
        <f>IF(B5519&lt;&gt;0,B5519,IF(M5519=1,I5519,NA()))</f>
        <v>#N/A</v>
      </c>
      <c r="N5519" s="9" t="str">
        <f>IFERROR(VLOOKUP(Labs!A5519,Mapping!D:M,10,FALSE),0)</f>
        <v/>
      </c>
    </row>
    <row r="5520" spans="1:14" x14ac:dyDescent="0.25">
      <c r="A5520" s="5" t="str">
        <f>Source!B5520&amp;"|"&amp;Source!K5520</f>
        <v>HTI1|HTIS</v>
      </c>
      <c r="B5520" s="5">
        <f>IFERROR(VLOOKUP(Labs!A5520,Mapping!D:E,2,FALSE),0)</f>
        <v>0</v>
      </c>
      <c r="C5520" t="str">
        <f>Source!F5520</f>
        <v>Chem/Haem</v>
      </c>
      <c r="D5520" s="5" t="str">
        <f>Source!D5520</f>
        <v>Herpes Simplex virus Type 1</v>
      </c>
      <c r="E5520" s="5" t="str">
        <f>Source!L5520</f>
        <v>Herpes Simplex virus PCR</v>
      </c>
      <c r="F5520" s="5" t="e">
        <f>IF(ISBLANK(Source!E5520),NA(),Source!E5520)</f>
        <v>#N/A</v>
      </c>
      <c r="G5520" s="5">
        <f>Source!I5520</f>
        <v>1</v>
      </c>
      <c r="H5520" s="5" t="str">
        <f>IF(B5520&lt;&gt;0,NA(),Source!B5520)</f>
        <v>HTI1</v>
      </c>
      <c r="I5520" s="5">
        <f>VLOOKUP(H5520,Mapping!B:E,4,FALSE)</f>
        <v>0</v>
      </c>
      <c r="J5520" s="9" t="str">
        <f>VLOOKUP(H5520,Mapping!B:M,12,FALSE)</f>
        <v/>
      </c>
      <c r="K5520" s="5" t="str">
        <f>VLOOKUP(H5520,Mapping!B:H,7,FALSE)</f>
        <v>Herpes Simplex virus PCR</v>
      </c>
      <c r="L5520" s="5" t="e">
        <f>IF(B5520&lt;&gt;0,B5520,IF(M5520=1,I5520,NA()))</f>
        <v>#N/A</v>
      </c>
      <c r="N5520" s="9" t="str">
        <f>IFERROR(VLOOKUP(Labs!A5520,Mapping!D:M,10,FALSE),0)</f>
        <v/>
      </c>
    </row>
    <row r="5521" spans="1:14" x14ac:dyDescent="0.25">
      <c r="A5521" s="5" t="str">
        <f>Source!B5521&amp;"|"&amp;Source!K5521</f>
        <v>IGF|IGFQ</v>
      </c>
      <c r="B5521" s="5">
        <f>IFERROR(VLOOKUP(Labs!A5521,Mapping!D:E,2,FALSE),0)</f>
        <v>0</v>
      </c>
      <c r="C5521" t="str">
        <f>Source!F5521</f>
        <v>Chem/Haem</v>
      </c>
      <c r="D5521" s="5" t="str">
        <f>Source!D5521</f>
        <v>IGF</v>
      </c>
      <c r="E5521" s="5" t="str">
        <f>Source!L5521</f>
        <v>INSULIN LIKE GROWTH FACTOR</v>
      </c>
      <c r="F5521" s="5" t="str">
        <f>IF(ISBLANK(Source!E5521),NA(),Source!E5521)</f>
        <v>ug/l</v>
      </c>
      <c r="G5521" s="5">
        <f>Source!I5521</f>
        <v>1</v>
      </c>
      <c r="H5521" s="5" t="str">
        <f>IF(B5521&lt;&gt;0,NA(),Source!B5521)</f>
        <v>IGF</v>
      </c>
      <c r="I5521" s="5">
        <f>VLOOKUP(H5521,Mapping!B:E,4,FALSE)</f>
        <v>0</v>
      </c>
      <c r="J5521" s="9" t="str">
        <f>VLOOKUP(H5521,Mapping!B:M,12,FALSE)</f>
        <v/>
      </c>
      <c r="K5521" s="5" t="str">
        <f>VLOOKUP(H5521,Mapping!B:H,7,FALSE)</f>
        <v>INSULIN LIKE GROWTH FACTOR</v>
      </c>
      <c r="L5521" s="5" t="e">
        <f>IF(B5521&lt;&gt;0,B5521,IF(M5521=1,I5521,NA()))</f>
        <v>#N/A</v>
      </c>
      <c r="N5521" s="9">
        <f>IFERROR(VLOOKUP(Labs!A5521,Mapping!D:M,10,FALSE),0)</f>
        <v>0</v>
      </c>
    </row>
    <row r="5522" spans="1:14" x14ac:dyDescent="0.25">
      <c r="A5522" s="5" t="str">
        <f>Source!B5522&amp;"|"&amp;Source!K5522</f>
        <v>PARE|PARE</v>
      </c>
      <c r="B5522" s="5">
        <f>IFERROR(VLOOKUP(Labs!A5522,Mapping!D:E,2,FALSE),0)</f>
        <v>0</v>
      </c>
      <c r="C5522" t="str">
        <f>Source!F5522</f>
        <v>Chem/Haem</v>
      </c>
      <c r="D5522" s="5" t="str">
        <f>Source!D5522</f>
        <v>Parechovirus PCR</v>
      </c>
      <c r="E5522" s="5" t="str">
        <f>Source!L5522</f>
        <v>Parechovirus PCR</v>
      </c>
      <c r="F5522" s="5" t="e">
        <f>IF(ISBLANK(Source!E5522),NA(),Source!E5522)</f>
        <v>#N/A</v>
      </c>
      <c r="G5522" s="5">
        <f>Source!I5522</f>
        <v>1</v>
      </c>
      <c r="H5522" s="5" t="str">
        <f>IF(B5522&lt;&gt;0,NA(),Source!B5522)</f>
        <v>PARE</v>
      </c>
      <c r="I5522" s="5">
        <f>VLOOKUP(H5522,Mapping!B:E,4,FALSE)</f>
        <v>0</v>
      </c>
      <c r="J5522" s="9" t="str">
        <f>VLOOKUP(H5522,Mapping!B:M,12,FALSE)</f>
        <v/>
      </c>
      <c r="K5522" s="5" t="str">
        <f>VLOOKUP(H5522,Mapping!B:H,7,FALSE)</f>
        <v>Parechovirus PCR</v>
      </c>
      <c r="L5522" s="5" t="e">
        <f>IF(B5522&lt;&gt;0,B5522,IF(M5522=1,I5522,NA()))</f>
        <v>#N/A</v>
      </c>
      <c r="N5522" s="9" t="str">
        <f>IFERROR(VLOOKUP(Labs!A5522,Mapping!D:M,10,FALSE),0)</f>
        <v/>
      </c>
    </row>
    <row r="5523" spans="1:14" x14ac:dyDescent="0.25">
      <c r="A5523" s="5" t="str">
        <f>Source!B5523&amp;"|"&amp;Source!K5523</f>
        <v>IGF|IGFQ</v>
      </c>
      <c r="B5523" s="5">
        <f>IFERROR(VLOOKUP(Labs!A5523,Mapping!D:E,2,FALSE),0)</f>
        <v>0</v>
      </c>
      <c r="C5523" t="str">
        <f>Source!F5523</f>
        <v>Chem/Haem</v>
      </c>
      <c r="D5523" s="5" t="str">
        <f>Source!D5523</f>
        <v>IGF</v>
      </c>
      <c r="E5523" s="5" t="str">
        <f>Source!L5523</f>
        <v>INSULIN LIKE GROWTH FACTOR</v>
      </c>
      <c r="F5523" s="5" t="str">
        <f>IF(ISBLANK(Source!E5523),NA(),Source!E5523)</f>
        <v>ug/l</v>
      </c>
      <c r="G5523" s="5">
        <f>Source!I5523</f>
        <v>1</v>
      </c>
      <c r="H5523" s="5" t="str">
        <f>IF(B5523&lt;&gt;0,NA(),Source!B5523)</f>
        <v>IGF</v>
      </c>
      <c r="I5523" s="5">
        <f>VLOOKUP(H5523,Mapping!B:E,4,FALSE)</f>
        <v>0</v>
      </c>
      <c r="J5523" s="9" t="str">
        <f>VLOOKUP(H5523,Mapping!B:M,12,FALSE)</f>
        <v/>
      </c>
      <c r="K5523" s="5" t="str">
        <f>VLOOKUP(H5523,Mapping!B:H,7,FALSE)</f>
        <v>INSULIN LIKE GROWTH FACTOR</v>
      </c>
      <c r="L5523" s="5" t="e">
        <f>IF(B5523&lt;&gt;0,B5523,IF(M5523=1,I5523,NA()))</f>
        <v>#N/A</v>
      </c>
      <c r="N5523" s="9">
        <f>IFERROR(VLOOKUP(Labs!A5523,Mapping!D:M,10,FALSE),0)</f>
        <v>0</v>
      </c>
    </row>
    <row r="5524" spans="1:14" x14ac:dyDescent="0.25">
      <c r="A5524" s="5" t="str">
        <f>Source!B5524&amp;"|"&amp;Source!K5524</f>
        <v>LEIP|LEIS</v>
      </c>
      <c r="B5524" s="5">
        <f>IFERROR(VLOOKUP(Labs!A5524,Mapping!D:E,2,FALSE),0)</f>
        <v>0</v>
      </c>
      <c r="C5524" t="str">
        <f>Source!F5524</f>
        <v>Virology</v>
      </c>
      <c r="D5524" s="5" t="str">
        <f>Source!D5524</f>
        <v>Leishmania PCR</v>
      </c>
      <c r="E5524" s="5" t="str">
        <f>Source!L5524</f>
        <v>LEISHMANIA SEROLOGY</v>
      </c>
      <c r="F5524" s="5" t="e">
        <f>IF(ISBLANK(Source!E5524),NA(),Source!E5524)</f>
        <v>#N/A</v>
      </c>
      <c r="G5524" s="5">
        <f>Source!I5524</f>
        <v>1</v>
      </c>
      <c r="H5524" s="5" t="str">
        <f>IF(B5524&lt;&gt;0,NA(),Source!B5524)</f>
        <v>LEIP</v>
      </c>
      <c r="I5524" s="5">
        <f>VLOOKUP(H5524,Mapping!B:E,4,FALSE)</f>
        <v>0</v>
      </c>
      <c r="J5524" s="9" t="str">
        <f>VLOOKUP(H5524,Mapping!B:M,12,FALSE)</f>
        <v/>
      </c>
      <c r="K5524" s="5" t="str">
        <f>VLOOKUP(H5524,Mapping!B:H,7,FALSE)</f>
        <v>LEISHMANIA SEROLOGY</v>
      </c>
      <c r="L5524" s="5" t="e">
        <f>IF(B5524&lt;&gt;0,B5524,IF(M5524=1,I5524,NA()))</f>
        <v>#N/A</v>
      </c>
      <c r="N5524" s="9" t="str">
        <f>IFERROR(VLOOKUP(Labs!A5524,Mapping!D:M,10,FALSE),0)</f>
        <v/>
      </c>
    </row>
    <row r="5525" spans="1:14" x14ac:dyDescent="0.25">
      <c r="A5525" s="5" t="str">
        <f>Source!B5525&amp;"|"&amp;Source!K5525</f>
        <v>MCF2|OSF</v>
      </c>
      <c r="B5525" s="5">
        <f>IFERROR(VLOOKUP(Labs!A5525,Mapping!D:E,2,FALSE),0)</f>
        <v>0</v>
      </c>
      <c r="C5525" t="str">
        <f>Source!F5525</f>
        <v>Chem/Haem</v>
      </c>
      <c r="D5525" s="5" t="str">
        <f>Source!D5525</f>
        <v>MEAN CELL FRAGILITY (INCUBATED</v>
      </c>
      <c r="E5525" s="5" t="str">
        <f>Source!L5525</f>
        <v>OSMOTIC FRAGILITY</v>
      </c>
      <c r="F5525" s="5" t="str">
        <f>IF(ISBLANK(Source!E5525),NA(),Source!E5525)</f>
        <v>g/l NaCL</v>
      </c>
      <c r="G5525" s="5">
        <f>Source!I5525</f>
        <v>1</v>
      </c>
      <c r="H5525" s="5" t="str">
        <f>IF(B5525&lt;&gt;0,NA(),Source!B5525)</f>
        <v>MCF2</v>
      </c>
      <c r="I5525" s="5">
        <f>VLOOKUP(H5525,Mapping!B:E,4,FALSE)</f>
        <v>0</v>
      </c>
      <c r="J5525" s="9" t="str">
        <f>VLOOKUP(H5525,Mapping!B:M,12,FALSE)</f>
        <v/>
      </c>
      <c r="K5525" s="5" t="str">
        <f>VLOOKUP(H5525,Mapping!B:H,7,FALSE)</f>
        <v>OSMOTIC FRAGILITY</v>
      </c>
      <c r="L5525" s="5" t="e">
        <f>IF(B5525&lt;&gt;0,B5525,IF(M5525=1,I5525,NA()))</f>
        <v>#N/A</v>
      </c>
      <c r="N5525" s="9">
        <f>IFERROR(VLOOKUP(Labs!A5525,Mapping!D:M,10,FALSE),0)</f>
        <v>0</v>
      </c>
    </row>
    <row r="5526" spans="1:14" x14ac:dyDescent="0.25">
      <c r="A5526" s="5" t="str">
        <f>Source!B5526&amp;"|"&amp;Source!K5526</f>
        <v>HIVR|HIVR</v>
      </c>
      <c r="B5526" s="5">
        <f>IFERROR(VLOOKUP(Labs!A5526,Mapping!D:E,2,FALSE),0)</f>
        <v>0</v>
      </c>
      <c r="C5526" t="str">
        <f>Source!F5526</f>
        <v>Virology</v>
      </c>
      <c r="D5526" s="5" t="str">
        <f>Source!D5526</f>
        <v>HIV resistance genotyping ...:</v>
      </c>
      <c r="E5526" s="5" t="str">
        <f>Source!L5526</f>
        <v>HIV RESISTANCE</v>
      </c>
      <c r="F5526" s="5" t="e">
        <f>IF(ISBLANK(Source!E5526),NA(),Source!E5526)</f>
        <v>#N/A</v>
      </c>
      <c r="G5526" s="5">
        <f>Source!I5526</f>
        <v>1</v>
      </c>
      <c r="H5526" s="5" t="str">
        <f>IF(B5526&lt;&gt;0,NA(),Source!B5526)</f>
        <v>HIVR</v>
      </c>
      <c r="I5526" s="5">
        <f>VLOOKUP(H5526,Mapping!B:E,4,FALSE)</f>
        <v>0</v>
      </c>
      <c r="J5526" s="9" t="str">
        <f>VLOOKUP(H5526,Mapping!B:M,12,FALSE)</f>
        <v/>
      </c>
      <c r="K5526" s="5" t="str">
        <f>VLOOKUP(H5526,Mapping!B:H,7,FALSE)</f>
        <v>HIV Resistance Genotyping</v>
      </c>
      <c r="L5526" s="5" t="e">
        <f>IF(B5526&lt;&gt;0,B5526,IF(M5526=1,I5526,NA()))</f>
        <v>#N/A</v>
      </c>
      <c r="N5526" s="9" t="str">
        <f>IFERROR(VLOOKUP(Labs!A5526,Mapping!D:M,10,FALSE),0)</f>
        <v/>
      </c>
    </row>
    <row r="5527" spans="1:14" x14ac:dyDescent="0.25">
      <c r="A5527" s="5" t="str">
        <f>Source!B5527&amp;"|"&amp;Source!K5527</f>
        <v>IGF|IGFQ</v>
      </c>
      <c r="B5527" s="5">
        <f>IFERROR(VLOOKUP(Labs!A5527,Mapping!D:E,2,FALSE),0)</f>
        <v>0</v>
      </c>
      <c r="C5527" t="str">
        <f>Source!F5527</f>
        <v>Chem/Haem</v>
      </c>
      <c r="D5527" s="5" t="str">
        <f>Source!D5527</f>
        <v>IGF</v>
      </c>
      <c r="E5527" s="5" t="str">
        <f>Source!L5527</f>
        <v>INSULIN LIKE GROWTH FACTOR</v>
      </c>
      <c r="F5527" s="5" t="str">
        <f>IF(ISBLANK(Source!E5527),NA(),Source!E5527)</f>
        <v>ug/l</v>
      </c>
      <c r="G5527" s="5">
        <f>Source!I5527</f>
        <v>1</v>
      </c>
      <c r="H5527" s="5" t="str">
        <f>IF(B5527&lt;&gt;0,NA(),Source!B5527)</f>
        <v>IGF</v>
      </c>
      <c r="I5527" s="5">
        <f>VLOOKUP(H5527,Mapping!B:E,4,FALSE)</f>
        <v>0</v>
      </c>
      <c r="J5527" s="9" t="str">
        <f>VLOOKUP(H5527,Mapping!B:M,12,FALSE)</f>
        <v/>
      </c>
      <c r="K5527" s="5" t="str">
        <f>VLOOKUP(H5527,Mapping!B:H,7,FALSE)</f>
        <v>INSULIN LIKE GROWTH FACTOR</v>
      </c>
      <c r="L5527" s="5" t="e">
        <f>IF(B5527&lt;&gt;0,B5527,IF(M5527=1,I5527,NA()))</f>
        <v>#N/A</v>
      </c>
      <c r="N5527" s="9">
        <f>IFERROR(VLOOKUP(Labs!A5527,Mapping!D:M,10,FALSE),0)</f>
        <v>0</v>
      </c>
    </row>
    <row r="5528" spans="1:14" x14ac:dyDescent="0.25">
      <c r="A5528" s="5" t="str">
        <f>Source!B5528&amp;"|"&amp;Source!K5528</f>
        <v>MSUG|CER, ENDO, VAG</v>
      </c>
      <c r="B5528" s="5">
        <f>IFERROR(VLOOKUP(Labs!A5528,Mapping!D:E,2,FALSE),0)</f>
        <v>0</v>
      </c>
      <c r="C5528" t="str">
        <f>Source!F5528</f>
        <v>Gynae Cytology</v>
      </c>
      <c r="D5528" s="5" t="str">
        <f>Source!D5528</f>
        <v>Management Suggested</v>
      </c>
      <c r="E5528" s="5" t="str">
        <f>Source!L5528</f>
        <v>Cervical smear, Endocervical smear, Vaginal smear</v>
      </c>
      <c r="F5528" s="5" t="e">
        <f>IF(ISBLANK(Source!E5528),NA(),Source!E5528)</f>
        <v>#N/A</v>
      </c>
      <c r="G5528" s="5">
        <f>Source!I5528</f>
        <v>1</v>
      </c>
      <c r="H5528" s="5" t="str">
        <f>IF(B5528&lt;&gt;0,NA(),Source!B5528)</f>
        <v>MSUG</v>
      </c>
      <c r="I5528" s="5" t="str">
        <f>VLOOKUP(H5528,Mapping!B:E,4,FALSE)</f>
        <v>19774-9</v>
      </c>
      <c r="J5528" s="9" t="str">
        <f>VLOOKUP(H5528,Mapping!B:M,12,FALSE)</f>
        <v/>
      </c>
      <c r="K5528" s="5" t="str">
        <f>VLOOKUP(H5528,Mapping!B:H,7,FALSE)</f>
        <v>Cervical smear</v>
      </c>
      <c r="L5528" s="5" t="e">
        <f>IF(B5528&lt;&gt;0,B5528,IF(M5528=1,I5528,NA()))</f>
        <v>#N/A</v>
      </c>
      <c r="N5528" s="9">
        <f>IFERROR(VLOOKUP(Labs!A5528,Mapping!D:M,10,FALSE),0)</f>
        <v>0</v>
      </c>
    </row>
    <row r="5529" spans="1:14" x14ac:dyDescent="0.25">
      <c r="A5529" s="5" t="str">
        <f>Source!B5529&amp;"|"&amp;Source!K5529</f>
        <v>MSUG|VUL</v>
      </c>
      <c r="B5529" s="5">
        <f>IFERROR(VLOOKUP(Labs!A5529,Mapping!D:E,2,FALSE),0)</f>
        <v>0</v>
      </c>
      <c r="C5529" t="str">
        <f>Source!F5529</f>
        <v>Gynae Cytology</v>
      </c>
      <c r="D5529" s="5" t="str">
        <f>Source!D5529</f>
        <v>Management Suggested</v>
      </c>
      <c r="E5529" s="5" t="str">
        <f>Source!L5529</f>
        <v>Vulval smear</v>
      </c>
      <c r="F5529" s="5" t="e">
        <f>IF(ISBLANK(Source!E5529),NA(),Source!E5529)</f>
        <v>#N/A</v>
      </c>
      <c r="G5529" s="5">
        <f>Source!I5529</f>
        <v>1</v>
      </c>
      <c r="H5529" s="5" t="str">
        <f>IF(B5529&lt;&gt;0,NA(),Source!B5529)</f>
        <v>MSUG</v>
      </c>
      <c r="I5529" s="5" t="str">
        <f>VLOOKUP(H5529,Mapping!B:E,4,FALSE)</f>
        <v>19774-9</v>
      </c>
      <c r="J5529" s="9" t="str">
        <f>VLOOKUP(H5529,Mapping!B:M,12,FALSE)</f>
        <v/>
      </c>
      <c r="K5529" s="5" t="str">
        <f>VLOOKUP(H5529,Mapping!B:H,7,FALSE)</f>
        <v>Cervical smear</v>
      </c>
      <c r="L5529" s="5" t="e">
        <f>IF(B5529&lt;&gt;0,B5529,IF(M5529=1,I5529,NA()))</f>
        <v>#N/A</v>
      </c>
      <c r="N5529" s="9">
        <f>IFERROR(VLOOKUP(Labs!A5529,Mapping!D:M,10,FALSE),0)</f>
        <v>0</v>
      </c>
    </row>
    <row r="5530" spans="1:14" x14ac:dyDescent="0.25">
      <c r="A5530" s="5" t="str">
        <f>Source!B5530&amp;"|"&amp;Source!K5530</f>
        <v>PLAP|PLAP</v>
      </c>
      <c r="B5530" s="5">
        <f>IFERROR(VLOOKUP(Labs!A5530,Mapping!D:E,2,FALSE),0)</f>
        <v>0</v>
      </c>
      <c r="C5530" t="str">
        <f>Source!F5530</f>
        <v>Chem/Haem</v>
      </c>
      <c r="D5530" s="5" t="str">
        <f>Source!D5530</f>
        <v>PLACENTAL ALKALINE PHOSPHATASE</v>
      </c>
      <c r="E5530" s="5" t="str">
        <f>Source!L5530</f>
        <v>PLACENTAL ALK.PHOS.</v>
      </c>
      <c r="F5530" s="5" t="str">
        <f>IF(ISBLANK(Source!E5530),NA(),Source!E5530)</f>
        <v>u/l</v>
      </c>
      <c r="G5530" s="5">
        <f>Source!I5530</f>
        <v>1</v>
      </c>
      <c r="H5530" s="5" t="str">
        <f>IF(B5530&lt;&gt;0,NA(),Source!B5530)</f>
        <v>PLAP</v>
      </c>
      <c r="I5530" s="5">
        <f>VLOOKUP(H5530,Mapping!B:E,4,FALSE)</f>
        <v>0</v>
      </c>
      <c r="J5530" s="9" t="str">
        <f>VLOOKUP(H5530,Mapping!B:M,12,FALSE)</f>
        <v/>
      </c>
      <c r="K5530" s="5" t="str">
        <f>VLOOKUP(H5530,Mapping!B:H,7,FALSE)</f>
        <v>PLACENTAL ALK.PHOS.</v>
      </c>
      <c r="L5530" s="5" t="e">
        <f>IF(B5530&lt;&gt;0,B5530,IF(M5530=1,I5530,NA()))</f>
        <v>#N/A</v>
      </c>
      <c r="N5530" s="9" t="str">
        <f>IFERROR(VLOOKUP(Labs!A5530,Mapping!D:M,10,FALSE),0)</f>
        <v/>
      </c>
    </row>
    <row r="5531" spans="1:14" x14ac:dyDescent="0.25">
      <c r="A5531" s="5" t="str">
        <f>Source!B5531&amp;"|"&amp;Source!K5531</f>
        <v>HPV|HPVT</v>
      </c>
      <c r="B5531" s="5">
        <f>IFERROR(VLOOKUP(Labs!A5531,Mapping!D:E,2,FALSE),0)</f>
        <v>0</v>
      </c>
      <c r="C5531" t="str">
        <f>Source!F5531</f>
        <v>Chem/Haem</v>
      </c>
      <c r="D5531" s="5" t="str">
        <f>Source!D5531</f>
        <v>Human papillomavirus PCR</v>
      </c>
      <c r="E5531" s="5" t="str">
        <f>Source!L5531</f>
        <v>Human papillomavirus PCR</v>
      </c>
      <c r="F5531" s="5" t="e">
        <f>IF(ISBLANK(Source!E5531),NA(),Source!E5531)</f>
        <v>#N/A</v>
      </c>
      <c r="G5531" s="5">
        <f>Source!I5531</f>
        <v>1</v>
      </c>
      <c r="H5531" s="5" t="str">
        <f>IF(B5531&lt;&gt;0,NA(),Source!B5531)</f>
        <v>HPV</v>
      </c>
      <c r="I5531" s="5">
        <f>VLOOKUP(H5531,Mapping!B:E,4,FALSE)</f>
        <v>0</v>
      </c>
      <c r="J5531" s="9" t="str">
        <f>VLOOKUP(H5531,Mapping!B:M,12,FALSE)</f>
        <v/>
      </c>
      <c r="K5531" s="5" t="str">
        <f>VLOOKUP(H5531,Mapping!B:H,7,FALSE)</f>
        <v>Human papillomavirus PCR</v>
      </c>
      <c r="L5531" s="5" t="e">
        <f>IF(B5531&lt;&gt;0,B5531,IF(M5531=1,I5531,NA()))</f>
        <v>#N/A</v>
      </c>
      <c r="N5531" s="9" t="str">
        <f>IFERROR(VLOOKUP(Labs!A5531,Mapping!D:M,10,FALSE),0)</f>
        <v/>
      </c>
    </row>
    <row r="5532" spans="1:14" x14ac:dyDescent="0.25">
      <c r="A5532" s="5" t="str">
        <f>Source!B5532&amp;"|"&amp;Source!K5532</f>
        <v>LEBM|LEIB</v>
      </c>
      <c r="B5532" s="5">
        <f>IFERROR(VLOOKUP(Labs!A5532,Mapping!D:E,2,FALSE),0)</f>
        <v>0</v>
      </c>
      <c r="C5532" t="str">
        <f>Source!F5532</f>
        <v>Chem/Haem</v>
      </c>
      <c r="D5532" s="5" t="str">
        <f>Source!D5532</f>
        <v>Leishmania PCR</v>
      </c>
      <c r="E5532" s="5" t="str">
        <f>Source!L5532</f>
        <v>Leishmania Serology</v>
      </c>
      <c r="F5532" s="5" t="e">
        <f>IF(ISBLANK(Source!E5532),NA(),Source!E5532)</f>
        <v>#N/A</v>
      </c>
      <c r="G5532" s="5">
        <f>Source!I5532</f>
        <v>1</v>
      </c>
      <c r="H5532" s="5" t="str">
        <f>IF(B5532&lt;&gt;0,NA(),Source!B5532)</f>
        <v>LEBM</v>
      </c>
      <c r="I5532" s="5">
        <f>VLOOKUP(H5532,Mapping!B:E,4,FALSE)</f>
        <v>0</v>
      </c>
      <c r="J5532" s="9" t="str">
        <f>VLOOKUP(H5532,Mapping!B:M,12,FALSE)</f>
        <v/>
      </c>
      <c r="K5532" s="5" t="str">
        <f>VLOOKUP(H5532,Mapping!B:H,7,FALSE)</f>
        <v>Leishmania Serology</v>
      </c>
      <c r="L5532" s="5" t="e">
        <f>IF(B5532&lt;&gt;0,B5532,IF(M5532=1,I5532,NA()))</f>
        <v>#N/A</v>
      </c>
      <c r="N5532" s="9" t="str">
        <f>IFERROR(VLOOKUP(Labs!A5532,Mapping!D:M,10,FALSE),0)</f>
        <v/>
      </c>
    </row>
    <row r="5533" spans="1:14" x14ac:dyDescent="0.25">
      <c r="A5533" s="5" t="str">
        <f>Source!B5533&amp;"|"&amp;Source!K5533</f>
        <v>MCH|CBC</v>
      </c>
      <c r="B5533" s="5">
        <f>IFERROR(VLOOKUP(Labs!A5533,Mapping!D:E,2,FALSE),0)</f>
        <v>0</v>
      </c>
      <c r="C5533" t="str">
        <f>Source!F5533</f>
        <v>Chem/Haem</v>
      </c>
      <c r="D5533" s="5" t="str">
        <f>Source!D5533</f>
        <v>MCH</v>
      </c>
      <c r="E5533" s="5" t="str">
        <f>Source!L5533</f>
        <v>Complete Blood Count</v>
      </c>
      <c r="F5533" s="5" t="str">
        <f>IF(ISBLANK(Source!E5533),NA(),Source!E5533)</f>
        <v>pg</v>
      </c>
      <c r="G5533" s="5">
        <f>Source!I5533</f>
        <v>1</v>
      </c>
      <c r="H5533" s="5" t="str">
        <f>IF(B5533&lt;&gt;0,NA(),Source!B5533)</f>
        <v>MCH</v>
      </c>
      <c r="I5533" s="5" t="str">
        <f>VLOOKUP(H5533,Mapping!B:E,4,FALSE)</f>
        <v>785-6</v>
      </c>
      <c r="J5533" s="9" t="str">
        <f>VLOOKUP(H5533,Mapping!B:M,12,FALSE)</f>
        <v>MCH [Entitic mass] by Automated count</v>
      </c>
      <c r="K5533" s="5" t="str">
        <f>VLOOKUP(H5533,Mapping!B:H,7,FALSE)</f>
        <v>Full Blood Count</v>
      </c>
      <c r="L5533" s="5" t="e">
        <f>IF(B5533&lt;&gt;0,B5533,IF(M5533=1,I5533,NA()))</f>
        <v>#N/A</v>
      </c>
      <c r="N5533" s="9">
        <f>IFERROR(VLOOKUP(Labs!A5533,Mapping!D:M,10,FALSE),0)</f>
        <v>0</v>
      </c>
    </row>
    <row r="5534" spans="1:14" x14ac:dyDescent="0.25">
      <c r="A5534" s="5" t="str">
        <f>Source!B5534&amp;"|"&amp;Source!K5534</f>
        <v>OAKC|OAK</v>
      </c>
      <c r="B5534" s="5">
        <f>IFERROR(VLOOKUP(Labs!A5534,Mapping!D:E,2,FALSE),0)</f>
        <v>0</v>
      </c>
      <c r="C5534" t="str">
        <f>Source!F5534</f>
        <v>Chem/Haem</v>
      </c>
      <c r="D5534" s="5" t="str">
        <f>Source!D5534</f>
        <v>SP IGE OAK CLASS</v>
      </c>
      <c r="E5534" s="5" t="str">
        <f>Source!L5534</f>
        <v>SP IGE OAK</v>
      </c>
      <c r="F5534" s="5" t="e">
        <f>IF(ISBLANK(Source!E5534),NA(),Source!E5534)</f>
        <v>#N/A</v>
      </c>
      <c r="G5534" s="5">
        <f>Source!I5534</f>
        <v>1</v>
      </c>
      <c r="H5534" s="5" t="str">
        <f>IF(B5534&lt;&gt;0,NA(),Source!B5534)</f>
        <v>OAKC</v>
      </c>
      <c r="I5534" s="5">
        <f>VLOOKUP(H5534,Mapping!B:E,4,FALSE)</f>
        <v>0</v>
      </c>
      <c r="J5534" s="9" t="str">
        <f>VLOOKUP(H5534,Mapping!B:M,12,FALSE)</f>
        <v/>
      </c>
      <c r="K5534" s="5" t="str">
        <f>VLOOKUP(H5534,Mapping!B:H,7,FALSE)</f>
        <v>SP IGE OAK</v>
      </c>
      <c r="L5534" s="5" t="e">
        <f>IF(B5534&lt;&gt;0,B5534,IF(M5534=1,I5534,NA()))</f>
        <v>#N/A</v>
      </c>
      <c r="N5534" s="9" t="str">
        <f>IFERROR(VLOOKUP(Labs!A5534,Mapping!D:M,10,FALSE),0)</f>
        <v/>
      </c>
    </row>
    <row r="5535" spans="1:14" x14ac:dyDescent="0.25">
      <c r="A5535" s="5" t="str">
        <f>Source!B5535&amp;"|"&amp;Source!K5535</f>
        <v>HH8C|HH8C</v>
      </c>
      <c r="B5535" s="5">
        <f>IFERROR(VLOOKUP(Labs!A5535,Mapping!D:E,2,FALSE),0)</f>
        <v>0</v>
      </c>
      <c r="C5535" t="str">
        <f>Source!F5535</f>
        <v>Chem/Haem</v>
      </c>
      <c r="D5535" s="5" t="str">
        <f>Source!D5535</f>
        <v>HHV 8 PCR</v>
      </c>
      <c r="E5535" s="5" t="str">
        <f>Source!L5535</f>
        <v>HHV 8 PCR</v>
      </c>
      <c r="F5535" s="5" t="e">
        <f>IF(ISBLANK(Source!E5535),NA(),Source!E5535)</f>
        <v>#N/A</v>
      </c>
      <c r="G5535" s="5">
        <f>Source!I5535</f>
        <v>1</v>
      </c>
      <c r="H5535" s="5" t="str">
        <f>IF(B5535&lt;&gt;0,NA(),Source!B5535)</f>
        <v>HH8C</v>
      </c>
      <c r="I5535" s="5">
        <f>VLOOKUP(H5535,Mapping!B:E,4,FALSE)</f>
        <v>0</v>
      </c>
      <c r="J5535" s="9" t="str">
        <f>VLOOKUP(H5535,Mapping!B:M,12,FALSE)</f>
        <v/>
      </c>
      <c r="K5535" s="5" t="str">
        <f>VLOOKUP(H5535,Mapping!B:H,7,FALSE)</f>
        <v>HHV 8 PCR</v>
      </c>
      <c r="L5535" s="5" t="e">
        <f>IF(B5535&lt;&gt;0,B5535,IF(M5535=1,I5535,NA()))</f>
        <v>#N/A</v>
      </c>
      <c r="N5535" s="9" t="str">
        <f>IFERROR(VLOOKUP(Labs!A5535,Mapping!D:M,10,FALSE),0)</f>
        <v/>
      </c>
    </row>
    <row r="5536" spans="1:14" x14ac:dyDescent="0.25">
      <c r="A5536" s="5" t="str">
        <f>Source!B5536&amp;"|"&amp;Source!K5536</f>
        <v>MC|MP</v>
      </c>
      <c r="B5536" s="5">
        <f>IFERROR(VLOOKUP(Labs!A5536,Mapping!D:E,2,FALSE),0)</f>
        <v>0</v>
      </c>
      <c r="C5536" t="str">
        <f>Source!F5536</f>
        <v>Microbiology</v>
      </c>
      <c r="D5536" s="5" t="str">
        <f>Source!D5536</f>
        <v>Malaria card:</v>
      </c>
      <c r="E5536" s="5" t="str">
        <f>Source!L5536</f>
        <v>Malarial Parasites</v>
      </c>
      <c r="F5536" s="5" t="e">
        <f>IF(ISBLANK(Source!E5536),NA(),Source!E5536)</f>
        <v>#N/A</v>
      </c>
      <c r="G5536" s="5">
        <f>Source!I5536</f>
        <v>1</v>
      </c>
      <c r="H5536" s="5" t="str">
        <f>IF(B5536&lt;&gt;0,NA(),Source!B5536)</f>
        <v>MC</v>
      </c>
      <c r="I5536" s="5">
        <f>VLOOKUP(H5536,Mapping!B:E,4,FALSE)</f>
        <v>0</v>
      </c>
      <c r="J5536" s="9" t="str">
        <f>VLOOKUP(H5536,Mapping!B:M,12,FALSE)</f>
        <v/>
      </c>
      <c r="K5536" s="5" t="str">
        <f>VLOOKUP(H5536,Mapping!B:H,7,FALSE)</f>
        <v>Malarial Parasites</v>
      </c>
      <c r="L5536" s="5" t="e">
        <f>IF(B5536&lt;&gt;0,B5536,IF(M5536=1,I5536,NA()))</f>
        <v>#N/A</v>
      </c>
      <c r="N5536" s="9" t="str">
        <f>IFERROR(VLOOKUP(Labs!A5536,Mapping!D:M,10,FALSE),0)</f>
        <v/>
      </c>
    </row>
    <row r="5537" spans="1:14" x14ac:dyDescent="0.25">
      <c r="A5537" s="5" t="str">
        <f>Source!B5537&amp;"|"&amp;Source!K5537</f>
        <v>PAPC|PAPC</v>
      </c>
      <c r="B5537" s="5">
        <f>IFERROR(VLOOKUP(Labs!A5537,Mapping!D:E,2,FALSE),0)</f>
        <v>0</v>
      </c>
      <c r="C5537" t="str">
        <f>Source!F5537</f>
        <v>Virology</v>
      </c>
      <c r="D5537" s="5" t="str">
        <f>Source!D5537</f>
        <v>Parvovirus PCR</v>
      </c>
      <c r="E5537" s="5" t="str">
        <f>Source!L5537</f>
        <v>PARVOVIRUS PCR</v>
      </c>
      <c r="F5537" s="5" t="e">
        <f>IF(ISBLANK(Source!E5537),NA(),Source!E5537)</f>
        <v>#N/A</v>
      </c>
      <c r="G5537" s="5">
        <f>Source!I5537</f>
        <v>1</v>
      </c>
      <c r="H5537" s="5" t="str">
        <f>IF(B5537&lt;&gt;0,NA(),Source!B5537)</f>
        <v>PAPC</v>
      </c>
      <c r="I5537" s="5">
        <f>VLOOKUP(H5537,Mapping!B:E,4,FALSE)</f>
        <v>0</v>
      </c>
      <c r="J5537" s="9" t="str">
        <f>VLOOKUP(H5537,Mapping!B:M,12,FALSE)</f>
        <v/>
      </c>
      <c r="K5537" s="5" t="str">
        <f>VLOOKUP(H5537,Mapping!B:H,7,FALSE)</f>
        <v>PARVOVIRUS PCR</v>
      </c>
      <c r="L5537" s="5" t="e">
        <f>IF(B5537&lt;&gt;0,B5537,IF(M5537=1,I5537,NA()))</f>
        <v>#N/A</v>
      </c>
      <c r="N5537" s="9" t="str">
        <f>IFERROR(VLOOKUP(Labs!A5537,Mapping!D:M,10,FALSE),0)</f>
        <v/>
      </c>
    </row>
    <row r="5538" spans="1:14" x14ac:dyDescent="0.25">
      <c r="A5538" s="5" t="str">
        <f>Source!B5538&amp;"|"&amp;Source!K5538</f>
        <v>IGFB|IGF</v>
      </c>
      <c r="B5538" s="5">
        <f>IFERROR(VLOOKUP(Labs!A5538,Mapping!D:E,2,FALSE),0)</f>
        <v>0</v>
      </c>
      <c r="C5538" t="str">
        <f>Source!F5538</f>
        <v>Chem/Haem</v>
      </c>
      <c r="D5538" s="5" t="str">
        <f>Source!D5538</f>
        <v>IGF BP3</v>
      </c>
      <c r="E5538" s="5" t="str">
        <f>Source!L5538</f>
        <v>INSULIN LIKE GROWTH FACTOR</v>
      </c>
      <c r="F5538" s="5" t="str">
        <f>IF(ISBLANK(Source!E5538),NA(),Source!E5538)</f>
        <v>mg/l</v>
      </c>
      <c r="G5538" s="5">
        <f>Source!I5538</f>
        <v>1</v>
      </c>
      <c r="H5538" s="5" t="str">
        <f>IF(B5538&lt;&gt;0,NA(),Source!B5538)</f>
        <v>IGFB</v>
      </c>
      <c r="I5538" s="5">
        <f>VLOOKUP(H5538,Mapping!B:E,4,FALSE)</f>
        <v>0</v>
      </c>
      <c r="J5538" s="9" t="str">
        <f>VLOOKUP(H5538,Mapping!B:M,12,FALSE)</f>
        <v/>
      </c>
      <c r="K5538" s="5" t="str">
        <f>VLOOKUP(H5538,Mapping!B:H,7,FALSE)</f>
        <v>INSULIN LIKE GROWTH FACTOR</v>
      </c>
      <c r="L5538" s="5" t="e">
        <f>IF(B5538&lt;&gt;0,B5538,IF(M5538=1,I5538,NA()))</f>
        <v>#N/A</v>
      </c>
      <c r="N5538" s="9" t="str">
        <f>IFERROR(VLOOKUP(Labs!A5538,Mapping!D:M,10,FALSE),0)</f>
        <v/>
      </c>
    </row>
    <row r="5539" spans="1:14" x14ac:dyDescent="0.25">
      <c r="A5539" s="5" t="str">
        <f>Source!B5539&amp;"|"&amp;Source!K5539</f>
        <v>IGG|IGG</v>
      </c>
      <c r="B5539" s="5">
        <f>IFERROR(VLOOKUP(Labs!A5539,Mapping!D:E,2,FALSE),0)</f>
        <v>0</v>
      </c>
      <c r="C5539" t="str">
        <f>Source!F5539</f>
        <v>Chem/Haem</v>
      </c>
      <c r="D5539" s="5" t="str">
        <f>Source!D5539</f>
        <v>IGG</v>
      </c>
      <c r="E5539" s="5" t="str">
        <f>Source!L5539</f>
        <v>IGG</v>
      </c>
      <c r="F5539" s="5" t="str">
        <f>IF(ISBLANK(Source!E5539),NA(),Source!E5539)</f>
        <v>g/L</v>
      </c>
      <c r="G5539" s="5">
        <f>Source!I5539</f>
        <v>1</v>
      </c>
      <c r="H5539" s="5" t="str">
        <f>IF(B5539&lt;&gt;0,NA(),Source!B5539)</f>
        <v>IGG</v>
      </c>
      <c r="I5539" s="5" t="str">
        <f>VLOOKUP(H5539,Mapping!B:E,4,FALSE)</f>
        <v>2465-3</v>
      </c>
      <c r="J5539" s="9" t="str">
        <f>VLOOKUP(H5539,Mapping!B:M,12,FALSE)</f>
        <v>IgG [Mass/volume] in Serum or Plasma</v>
      </c>
      <c r="K5539" s="5" t="str">
        <f>VLOOKUP(H5539,Mapping!B:H,7,FALSE)</f>
        <v>IMMUNOGLOBULINS</v>
      </c>
      <c r="L5539" s="5" t="e">
        <f>IF(B5539&lt;&gt;0,B5539,IF(M5539=1,I5539,NA()))</f>
        <v>#N/A</v>
      </c>
      <c r="N5539" s="9">
        <f>IFERROR(VLOOKUP(Labs!A5539,Mapping!D:M,10,FALSE),0)</f>
        <v>0</v>
      </c>
    </row>
    <row r="5540" spans="1:14" x14ac:dyDescent="0.25">
      <c r="A5540" s="5" t="str">
        <f>Source!B5540&amp;"|"&amp;Source!K5540</f>
        <v>K|OGAP</v>
      </c>
      <c r="B5540" s="5">
        <f>IFERROR(VLOOKUP(Labs!A5540,Mapping!D:E,2,FALSE),0)</f>
        <v>0</v>
      </c>
      <c r="C5540" t="str">
        <f>Source!F5540</f>
        <v>Chem/Haem</v>
      </c>
      <c r="D5540" s="5" t="str">
        <f>Source!D5540</f>
        <v>POTASSIUM</v>
      </c>
      <c r="E5540" s="5" t="str">
        <f>Source!L5540</f>
        <v>OSMOLAR GAP</v>
      </c>
      <c r="F5540" s="5" t="str">
        <f>IF(ISBLANK(Source!E5540),NA(),Source!E5540)</f>
        <v>mmol/L</v>
      </c>
      <c r="G5540" s="5">
        <f>Source!I5540</f>
        <v>1</v>
      </c>
      <c r="H5540" s="5" t="str">
        <f>IF(B5540&lt;&gt;0,NA(),Source!B5540)</f>
        <v>K</v>
      </c>
      <c r="I5540" s="5" t="str">
        <f>VLOOKUP(H5540,Mapping!B:E,4,FALSE)</f>
        <v>2823-3</v>
      </c>
      <c r="J5540" s="9" t="str">
        <f>VLOOKUP(H5540,Mapping!B:M,12,FALSE)</f>
        <v>Potassium serum/plasma</v>
      </c>
      <c r="K5540" s="5" t="str">
        <f>VLOOKUP(H5540,Mapping!B:H,7,FALSE)</f>
        <v>U/E/CREAT</v>
      </c>
      <c r="L5540" s="5" t="e">
        <f>IF(B5540&lt;&gt;0,B5540,IF(M5540=1,I5540,NA()))</f>
        <v>#N/A</v>
      </c>
      <c r="N5540" s="9">
        <f>IFERROR(VLOOKUP(Labs!A5540,Mapping!D:M,10,FALSE),0)</f>
        <v>0</v>
      </c>
    </row>
    <row r="5541" spans="1:14" x14ac:dyDescent="0.25">
      <c r="A5541" s="5" t="str">
        <f>Source!B5541&amp;"|"&amp;Source!K5541</f>
        <v>MALS|MAL</v>
      </c>
      <c r="B5541" s="5">
        <f>IFERROR(VLOOKUP(Labs!A5541,Mapping!D:E,2,FALSE),0)</f>
        <v>0</v>
      </c>
      <c r="C5541" t="str">
        <f>Source!F5541</f>
        <v>Virology</v>
      </c>
      <c r="D5541" s="5" t="str">
        <f>Source!D5541</f>
        <v>Malaria ELISA</v>
      </c>
      <c r="E5541" s="5" t="str">
        <f>Source!L5541</f>
        <v>MALARIA SEROLOGY</v>
      </c>
      <c r="F5541" s="5" t="e">
        <f>IF(ISBLANK(Source!E5541),NA(),Source!E5541)</f>
        <v>#N/A</v>
      </c>
      <c r="G5541" s="5">
        <f>Source!I5541</f>
        <v>1</v>
      </c>
      <c r="H5541" s="5" t="str">
        <f>IF(B5541&lt;&gt;0,NA(),Source!B5541)</f>
        <v>MALS</v>
      </c>
      <c r="I5541" s="5">
        <f>VLOOKUP(H5541,Mapping!B:E,4,FALSE)</f>
        <v>0</v>
      </c>
      <c r="J5541" s="9" t="str">
        <f>VLOOKUP(H5541,Mapping!B:M,12,FALSE)</f>
        <v/>
      </c>
      <c r="K5541" s="5" t="str">
        <f>VLOOKUP(H5541,Mapping!B:H,7,FALSE)</f>
        <v>MALARIA SEROLOGY</v>
      </c>
      <c r="L5541" s="5" t="e">
        <f>IF(B5541&lt;&gt;0,B5541,IF(M5541=1,I5541,NA()))</f>
        <v>#N/A</v>
      </c>
      <c r="N5541" s="9" t="str">
        <f>IFERROR(VLOOKUP(Labs!A5541,Mapping!D:M,10,FALSE),0)</f>
        <v/>
      </c>
    </row>
    <row r="5542" spans="1:14" x14ac:dyDescent="0.25">
      <c r="A5542" s="5" t="str">
        <f>Source!B5542&amp;"|"&amp;Source!K5542</f>
        <v>MCV|CBC</v>
      </c>
      <c r="B5542" s="5">
        <f>IFERROR(VLOOKUP(Labs!A5542,Mapping!D:E,2,FALSE),0)</f>
        <v>0</v>
      </c>
      <c r="C5542" t="str">
        <f>Source!F5542</f>
        <v>Chem/Haem</v>
      </c>
      <c r="D5542" s="5" t="str">
        <f>Source!D5542</f>
        <v>MCV</v>
      </c>
      <c r="E5542" s="5" t="str">
        <f>Source!L5542</f>
        <v>Complete Blood Count</v>
      </c>
      <c r="F5542" s="5" t="str">
        <f>IF(ISBLANK(Source!E5542),NA(),Source!E5542)</f>
        <v>fL</v>
      </c>
      <c r="G5542" s="5">
        <f>Source!I5542</f>
        <v>1</v>
      </c>
      <c r="H5542" s="5" t="str">
        <f>IF(B5542&lt;&gt;0,NA(),Source!B5542)</f>
        <v>MCV</v>
      </c>
      <c r="I5542" s="5" t="str">
        <f>VLOOKUP(H5542,Mapping!B:E,4,FALSE)</f>
        <v>787-2</v>
      </c>
      <c r="J5542" s="9" t="str">
        <f>VLOOKUP(H5542,Mapping!B:M,12,FALSE)</f>
        <v>MCV [Entitic volume] by Automated count</v>
      </c>
      <c r="K5542" s="5" t="str">
        <f>VLOOKUP(H5542,Mapping!B:H,7,FALSE)</f>
        <v>Full Blood Count</v>
      </c>
      <c r="L5542" s="5" t="e">
        <f>IF(B5542&lt;&gt;0,B5542,IF(M5542=1,I5542,NA()))</f>
        <v>#N/A</v>
      </c>
      <c r="N5542" s="9">
        <f>IFERROR(VLOOKUP(Labs!A5542,Mapping!D:M,10,FALSE),0)</f>
        <v>0</v>
      </c>
    </row>
    <row r="5543" spans="1:14" x14ac:dyDescent="0.25">
      <c r="A5543" s="5" t="str">
        <f>Source!B5543&amp;"|"&amp;Source!K5543</f>
        <v>MNCO|MNCO</v>
      </c>
      <c r="B5543" s="5">
        <f>IFERROR(VLOOKUP(Labs!A5543,Mapping!D:E,2,FALSE),0)</f>
        <v>0</v>
      </c>
      <c r="C5543" t="str">
        <f>Source!F5543</f>
        <v>Chem/Haem</v>
      </c>
      <c r="D5543" s="5" t="str">
        <f>Source!D5543</f>
        <v>MIDNIGHT CORTISOL</v>
      </c>
      <c r="E5543" s="5" t="str">
        <f>Source!L5543</f>
        <v>MIDNIGHT CORTISOL</v>
      </c>
      <c r="F5543" s="5" t="str">
        <f>IF(ISBLANK(Source!E5543),NA(),Source!E5543)</f>
        <v>nmol/L</v>
      </c>
      <c r="G5543" s="5">
        <f>Source!I5543</f>
        <v>1</v>
      </c>
      <c r="H5543" s="5" t="str">
        <f>IF(B5543&lt;&gt;0,NA(),Source!B5543)</f>
        <v>MNCO</v>
      </c>
      <c r="I5543" s="5">
        <f>VLOOKUP(H5543,Mapping!B:E,4,FALSE)</f>
        <v>0</v>
      </c>
      <c r="J5543" s="9" t="str">
        <f>VLOOKUP(H5543,Mapping!B:M,12,FALSE)</f>
        <v/>
      </c>
      <c r="K5543" s="5" t="str">
        <f>VLOOKUP(H5543,Mapping!B:H,7,FALSE)</f>
        <v>MIDNIGHT CORTISOL</v>
      </c>
      <c r="L5543" s="5" t="e">
        <f>IF(B5543&lt;&gt;0,B5543,IF(M5543=1,I5543,NA()))</f>
        <v>#N/A</v>
      </c>
      <c r="N5543" s="9" t="str">
        <f>IFERROR(VLOOKUP(Labs!A5543,Mapping!D:M,10,FALSE),0)</f>
        <v/>
      </c>
    </row>
    <row r="5544" spans="1:14" x14ac:dyDescent="0.25">
      <c r="A5544" s="5" t="str">
        <f>Source!B5544&amp;"|"&amp;Source!K5544</f>
        <v>IGF|IGFQ</v>
      </c>
      <c r="B5544" s="5">
        <f>IFERROR(VLOOKUP(Labs!A5544,Mapping!D:E,2,FALSE),0)</f>
        <v>0</v>
      </c>
      <c r="C5544" t="str">
        <f>Source!F5544</f>
        <v>Chem/Haem</v>
      </c>
      <c r="D5544" s="5" t="str">
        <f>Source!D5544</f>
        <v>IGF</v>
      </c>
      <c r="E5544" s="5" t="str">
        <f>Source!L5544</f>
        <v>INSULIN LIKE GROWTH FACTOR</v>
      </c>
      <c r="F5544" s="5" t="str">
        <f>IF(ISBLANK(Source!E5544),NA(),Source!E5544)</f>
        <v>ug/l</v>
      </c>
      <c r="G5544" s="5">
        <f>Source!I5544</f>
        <v>1</v>
      </c>
      <c r="H5544" s="5" t="str">
        <f>IF(B5544&lt;&gt;0,NA(),Source!B5544)</f>
        <v>IGF</v>
      </c>
      <c r="I5544" s="5">
        <f>VLOOKUP(H5544,Mapping!B:E,4,FALSE)</f>
        <v>0</v>
      </c>
      <c r="J5544" s="9" t="str">
        <f>VLOOKUP(H5544,Mapping!B:M,12,FALSE)</f>
        <v/>
      </c>
      <c r="K5544" s="5" t="str">
        <f>VLOOKUP(H5544,Mapping!B:H,7,FALSE)</f>
        <v>INSULIN LIKE GROWTH FACTOR</v>
      </c>
      <c r="L5544" s="5" t="e">
        <f>IF(B5544&lt;&gt;0,B5544,IF(M5544=1,I5544,NA()))</f>
        <v>#N/A</v>
      </c>
      <c r="N5544" s="9">
        <f>IFERROR(VLOOKUP(Labs!A5544,Mapping!D:M,10,FALSE),0)</f>
        <v>0</v>
      </c>
    </row>
    <row r="5545" spans="1:14" x14ac:dyDescent="0.25">
      <c r="A5545" s="5" t="str">
        <f>Source!B5545&amp;"|"&amp;Source!K5545</f>
        <v>MHAL|HBP</v>
      </c>
      <c r="B5545" s="5">
        <f>IFERROR(VLOOKUP(Labs!A5545,Mapping!D:E,2,FALSE),0)</f>
        <v>0</v>
      </c>
      <c r="C5545" t="str">
        <f>Source!F5545</f>
        <v>Chem/Haem</v>
      </c>
      <c r="D5545" s="5" t="str">
        <f>Source!D5545</f>
        <v>METHAEMALBUMIN</v>
      </c>
      <c r="E5545" s="5" t="str">
        <f>Source!L5545</f>
        <v>HAEMOGLOBIN PIGMENTS</v>
      </c>
      <c r="F5545" s="5" t="str">
        <f>IF(ISBLANK(Source!E5545),NA(),Source!E5545)</f>
        <v>%</v>
      </c>
      <c r="G5545" s="5">
        <f>Source!I5545</f>
        <v>1</v>
      </c>
      <c r="H5545" s="5" t="str">
        <f>IF(B5545&lt;&gt;0,NA(),Source!B5545)</f>
        <v>MHAL</v>
      </c>
      <c r="I5545" s="5">
        <f>VLOOKUP(H5545,Mapping!B:E,4,FALSE)</f>
        <v>0</v>
      </c>
      <c r="J5545" s="9" t="str">
        <f>VLOOKUP(H5545,Mapping!B:M,12,FALSE)</f>
        <v/>
      </c>
      <c r="K5545" s="5" t="str">
        <f>VLOOKUP(H5545,Mapping!B:H,7,FALSE)</f>
        <v>HAEMOGLOBIN PIGMENTS</v>
      </c>
      <c r="L5545" s="5" t="e">
        <f>IF(B5545&lt;&gt;0,B5545,IF(M5545=1,I5545,NA()))</f>
        <v>#N/A</v>
      </c>
      <c r="N5545" s="9" t="str">
        <f>IFERROR(VLOOKUP(Labs!A5545,Mapping!D:M,10,FALSE),0)</f>
        <v/>
      </c>
    </row>
    <row r="5546" spans="1:14" x14ac:dyDescent="0.25">
      <c r="A5546" s="5" t="str">
        <f>Source!B5546&amp;"|"&amp;Source!K5546</f>
        <v>PAN1|PANC</v>
      </c>
      <c r="B5546" s="5">
        <f>IFERROR(VLOOKUP(Labs!A5546,Mapping!D:E,2,FALSE),0)</f>
        <v>0</v>
      </c>
      <c r="C5546" t="str">
        <f>Source!F5546</f>
        <v>Chem/Haem</v>
      </c>
      <c r="D5546" s="5" t="str">
        <f>Source!D5546</f>
        <v>PANCREOLAURYL TEST(DAY 1)</v>
      </c>
      <c r="E5546" s="5" t="str">
        <f>Source!L5546</f>
        <v>PANCREALAURYL TEST</v>
      </c>
      <c r="F5546" s="5" t="e">
        <f>IF(ISBLANK(Source!E5546),NA(),Source!E5546)</f>
        <v>#N/A</v>
      </c>
      <c r="G5546" s="5">
        <f>Source!I5546</f>
        <v>1</v>
      </c>
      <c r="H5546" s="5" t="str">
        <f>IF(B5546&lt;&gt;0,NA(),Source!B5546)</f>
        <v>PAN1</v>
      </c>
      <c r="I5546" s="5">
        <f>VLOOKUP(H5546,Mapping!B:E,4,FALSE)</f>
        <v>0</v>
      </c>
      <c r="J5546" s="9" t="str">
        <f>VLOOKUP(H5546,Mapping!B:M,12,FALSE)</f>
        <v/>
      </c>
      <c r="K5546" s="5" t="str">
        <f>VLOOKUP(H5546,Mapping!B:H,7,FALSE)</f>
        <v>PANCREALAURYL TEST</v>
      </c>
      <c r="L5546" s="5" t="e">
        <f>IF(B5546&lt;&gt;0,B5546,IF(M5546=1,I5546,NA()))</f>
        <v>#N/A</v>
      </c>
      <c r="N5546" s="9" t="str">
        <f>IFERROR(VLOOKUP(Labs!A5546,Mapping!D:M,10,FALSE),0)</f>
        <v/>
      </c>
    </row>
    <row r="5547" spans="1:14" x14ac:dyDescent="0.25">
      <c r="A5547" s="5" t="str">
        <f>Source!B5547&amp;"|"&amp;Source!K5547</f>
        <v>PL|PIUI</v>
      </c>
      <c r="B5547" s="5">
        <f>IFERROR(VLOOKUP(Labs!A5547,Mapping!D:E,2,FALSE),0)</f>
        <v>0</v>
      </c>
      <c r="C5547" t="str">
        <f>Source!F5547</f>
        <v>Andrology</v>
      </c>
      <c r="D5547" s="5" t="str">
        <f>Source!D5547</f>
        <v>Liquefaction</v>
      </c>
      <c r="E5547" s="5" t="str">
        <f>Source!L5547</f>
        <v>Pre IUI assessment</v>
      </c>
      <c r="F5547" s="5" t="e">
        <f>IF(ISBLANK(Source!E5547),NA(),Source!E5547)</f>
        <v>#N/A</v>
      </c>
      <c r="G5547" s="5">
        <f>Source!I5547</f>
        <v>1</v>
      </c>
      <c r="H5547" s="5" t="str">
        <f>IF(B5547&lt;&gt;0,NA(),Source!B5547)</f>
        <v>PL</v>
      </c>
      <c r="I5547" s="5">
        <f>VLOOKUP(H5547,Mapping!B:E,4,FALSE)</f>
        <v>0</v>
      </c>
      <c r="J5547" s="9" t="str">
        <f>VLOOKUP(H5547,Mapping!B:M,12,FALSE)</f>
        <v/>
      </c>
      <c r="K5547" s="5" t="str">
        <f>VLOOKUP(H5547,Mapping!B:H,7,FALSE)</f>
        <v>Semen - fertility</v>
      </c>
      <c r="L5547" s="5" t="e">
        <f>IF(B5547&lt;&gt;0,B5547,IF(M5547=1,I5547,NA()))</f>
        <v>#N/A</v>
      </c>
      <c r="N5547" s="9">
        <f>IFERROR(VLOOKUP(Labs!A5547,Mapping!D:M,10,FALSE),0)</f>
        <v>0</v>
      </c>
    </row>
    <row r="5548" spans="1:14" x14ac:dyDescent="0.25">
      <c r="A5548" s="5" t="str">
        <f>Source!B5548&amp;"|"&amp;Source!K5548</f>
        <v>PM|PIUI</v>
      </c>
      <c r="B5548" s="5">
        <f>IFERROR(VLOOKUP(Labs!A5548,Mapping!D:E,2,FALSE),0)</f>
        <v>0</v>
      </c>
      <c r="C5548" t="str">
        <f>Source!F5548</f>
        <v>Andrology</v>
      </c>
      <c r="D5548" s="5" t="str">
        <f>Source!D5548</f>
        <v>Total progression</v>
      </c>
      <c r="E5548" s="5" t="str">
        <f>Source!L5548</f>
        <v>Pre IUI assessment</v>
      </c>
      <c r="F5548" s="5" t="e">
        <f>IF(ISBLANK(Source!E5548),NA(),Source!E5548)</f>
        <v>#N/A</v>
      </c>
      <c r="G5548" s="5">
        <f>Source!I5548</f>
        <v>1</v>
      </c>
      <c r="H5548" s="5" t="str">
        <f>IF(B5548&lt;&gt;0,NA(),Source!B5548)</f>
        <v>PM</v>
      </c>
      <c r="I5548" s="5">
        <f>VLOOKUP(H5548,Mapping!B:E,4,FALSE)</f>
        <v>0</v>
      </c>
      <c r="J5548" s="9" t="str">
        <f>VLOOKUP(H5548,Mapping!B:M,12,FALSE)</f>
        <v/>
      </c>
      <c r="K5548" s="5" t="str">
        <f>VLOOKUP(H5548,Mapping!B:H,7,FALSE)</f>
        <v>Semen - fertility</v>
      </c>
      <c r="L5548" s="5" t="e">
        <f>IF(B5548&lt;&gt;0,B5548,IF(M5548=1,I5548,NA()))</f>
        <v>#N/A</v>
      </c>
      <c r="N5548" s="9">
        <f>IFERROR(VLOOKUP(Labs!A5548,Mapping!D:M,10,FALSE),0)</f>
        <v>0</v>
      </c>
    </row>
    <row r="5549" spans="1:14" x14ac:dyDescent="0.25">
      <c r="A5549" s="5" t="str">
        <f>Source!B5549&amp;"|"&amp;Source!K5549</f>
        <v>HGB|HBOP</v>
      </c>
      <c r="B5549" s="5">
        <f>IFERROR(VLOOKUP(Labs!A5549,Mapping!D:E,2,FALSE),0)</f>
        <v>0</v>
      </c>
      <c r="C5549" t="str">
        <f>Source!F5549</f>
        <v>Chem/Haem</v>
      </c>
      <c r="D5549" s="5" t="str">
        <f>Source!D5549</f>
        <v>HB</v>
      </c>
      <c r="E5549" s="5" t="str">
        <f>Source!L5549</f>
        <v>HAEMOGLOBINOPATHY SCREEN</v>
      </c>
      <c r="F5549" s="5" t="str">
        <f>IF(ISBLANK(Source!E5549),NA(),Source!E5549)</f>
        <v>g/dL</v>
      </c>
      <c r="G5549" s="5">
        <f>Source!I5549</f>
        <v>1</v>
      </c>
      <c r="H5549" s="5" t="str">
        <f>IF(B5549&lt;&gt;0,NA(),Source!B5549)</f>
        <v>HGB</v>
      </c>
      <c r="I5549" s="5" t="str">
        <f>VLOOKUP(H5549,Mapping!B:E,4,FALSE)</f>
        <v>718-7</v>
      </c>
      <c r="J5549" s="9" t="str">
        <f>VLOOKUP(H5549,Mapping!B:M,12,FALSE)</f>
        <v>Hemoglobin [Mass/volume] in Blood</v>
      </c>
      <c r="K5549" s="5" t="str">
        <f>VLOOKUP(H5549,Mapping!B:H,7,FALSE)</f>
        <v>Full Blood Count</v>
      </c>
      <c r="L5549" s="5" t="e">
        <f>IF(B5549&lt;&gt;0,B5549,IF(M5549=1,I5549,NA()))</f>
        <v>#N/A</v>
      </c>
      <c r="N5549" s="9">
        <f>IFERROR(VLOOKUP(Labs!A5549,Mapping!D:M,10,FALSE),0)</f>
        <v>0</v>
      </c>
    </row>
    <row r="5550" spans="1:14" x14ac:dyDescent="0.25">
      <c r="A5550" s="5" t="str">
        <f>Source!B5550&amp;"|"&amp;Source!K5550</f>
        <v>IUIN|PIUI</v>
      </c>
      <c r="B5550" s="5">
        <f>IFERROR(VLOOKUP(Labs!A5550,Mapping!D:E,2,FALSE),0)</f>
        <v>0</v>
      </c>
      <c r="C5550" t="str">
        <f>Source!F5550</f>
        <v>Andrology</v>
      </c>
      <c r="D5550" s="5" t="str">
        <f>Source!D5550</f>
        <v>% Normal</v>
      </c>
      <c r="E5550" s="5" t="str">
        <f>Source!L5550</f>
        <v>Pre IUI assessment</v>
      </c>
      <c r="F5550" s="5" t="e">
        <f>IF(ISBLANK(Source!E5550),NA(),Source!E5550)</f>
        <v>#N/A</v>
      </c>
      <c r="G5550" s="5">
        <f>Source!I5550</f>
        <v>1</v>
      </c>
      <c r="H5550" s="5" t="str">
        <f>IF(B5550&lt;&gt;0,NA(),Source!B5550)</f>
        <v>IUIN</v>
      </c>
      <c r="I5550" s="5">
        <f>VLOOKUP(H5550,Mapping!B:E,4,FALSE)</f>
        <v>0</v>
      </c>
      <c r="J5550" s="9" t="str">
        <f>VLOOKUP(H5550,Mapping!B:M,12,FALSE)</f>
        <v/>
      </c>
      <c r="K5550" s="5" t="str">
        <f>VLOOKUP(H5550,Mapping!B:H,7,FALSE)</f>
        <v>IUI Assessment</v>
      </c>
      <c r="L5550" s="5" t="e">
        <f>IF(B5550&lt;&gt;0,B5550,IF(M5550=1,I5550,NA()))</f>
        <v>#N/A</v>
      </c>
      <c r="N5550" s="9">
        <f>IFERROR(VLOOKUP(Labs!A5550,Mapping!D:M,10,FALSE),0)</f>
        <v>0</v>
      </c>
    </row>
    <row r="5551" spans="1:14" x14ac:dyDescent="0.25">
      <c r="A5551" s="5" t="str">
        <f>Source!B5551&amp;"|"&amp;Source!K5551</f>
        <v>JCHA|JCPC</v>
      </c>
      <c r="B5551" s="5">
        <f>IFERROR(VLOOKUP(Labs!A5551,Mapping!D:E,2,FALSE),0)</f>
        <v>0</v>
      </c>
      <c r="C5551" t="str">
        <f>Source!F5551</f>
        <v>Virology</v>
      </c>
      <c r="D5551" s="5" t="str">
        <f>Source!D5551</f>
        <v>JC virus haemagg. inhibition</v>
      </c>
      <c r="E5551" s="5" t="str">
        <f>Source!L5551</f>
        <v>JC PCR</v>
      </c>
      <c r="F5551" s="5" t="e">
        <f>IF(ISBLANK(Source!E5551),NA(),Source!E5551)</f>
        <v>#N/A</v>
      </c>
      <c r="G5551" s="5">
        <f>Source!I5551</f>
        <v>1</v>
      </c>
      <c r="H5551" s="5" t="str">
        <f>IF(B5551&lt;&gt;0,NA(),Source!B5551)</f>
        <v>JCHA</v>
      </c>
      <c r="I5551" s="5">
        <f>VLOOKUP(H5551,Mapping!B:E,4,FALSE)</f>
        <v>0</v>
      </c>
      <c r="J5551" s="9" t="str">
        <f>VLOOKUP(H5551,Mapping!B:M,12,FALSE)</f>
        <v/>
      </c>
      <c r="K5551" s="5" t="str">
        <f>VLOOKUP(H5551,Mapping!B:H,7,FALSE)</f>
        <v>JC PCR</v>
      </c>
      <c r="L5551" s="5" t="e">
        <f>IF(B5551&lt;&gt;0,B5551,IF(M5551=1,I5551,NA()))</f>
        <v>#N/A</v>
      </c>
      <c r="N5551" s="9" t="str">
        <f>IFERROR(VLOOKUP(Labs!A5551,Mapping!D:M,10,FALSE),0)</f>
        <v/>
      </c>
    </row>
    <row r="5552" spans="1:14" x14ac:dyDescent="0.25">
      <c r="A5552" s="5" t="str">
        <f>Source!B5552&amp;"|"&amp;Source!K5552</f>
        <v>PO|PIUI</v>
      </c>
      <c r="B5552" s="5">
        <f>IFERROR(VLOOKUP(Labs!A5552,Mapping!D:E,2,FALSE),0)</f>
        <v>0</v>
      </c>
      <c r="C5552" t="str">
        <f>Source!F5552</f>
        <v>Andrology</v>
      </c>
      <c r="D5552" s="5" t="str">
        <f>Source!D5552</f>
        <v>Partner of:</v>
      </c>
      <c r="E5552" s="5" t="str">
        <f>Source!L5552</f>
        <v>Pre IUI assessment</v>
      </c>
      <c r="F5552" s="5" t="e">
        <f>IF(ISBLANK(Source!E5552),NA(),Source!E5552)</f>
        <v>#N/A</v>
      </c>
      <c r="G5552" s="5">
        <f>Source!I5552</f>
        <v>1</v>
      </c>
      <c r="H5552" s="5" t="str">
        <f>IF(B5552&lt;&gt;0,NA(),Source!B5552)</f>
        <v>PO</v>
      </c>
      <c r="I5552" s="5">
        <f>VLOOKUP(H5552,Mapping!B:E,4,FALSE)</f>
        <v>0</v>
      </c>
      <c r="J5552" s="9" t="str">
        <f>VLOOKUP(H5552,Mapping!B:M,12,FALSE)</f>
        <v/>
      </c>
      <c r="K5552" s="5" t="str">
        <f>VLOOKUP(H5552,Mapping!B:H,7,FALSE)</f>
        <v>Semen - fertility</v>
      </c>
      <c r="L5552" s="5" t="e">
        <f>IF(B5552&lt;&gt;0,B5552,IF(M5552=1,I5552,NA()))</f>
        <v>#N/A</v>
      </c>
      <c r="N5552" s="9">
        <f>IFERROR(VLOOKUP(Labs!A5552,Mapping!D:M,10,FALSE),0)</f>
        <v>0</v>
      </c>
    </row>
    <row r="5553" spans="1:14" x14ac:dyDescent="0.25">
      <c r="A5553" s="5" t="str">
        <f>Source!B5553&amp;"|"&amp;Source!K5553</f>
        <v>HTLW|HTLC</v>
      </c>
      <c r="B5553" s="5">
        <f>IFERROR(VLOOKUP(Labs!A5553,Mapping!D:E,2,FALSE),0)</f>
        <v>0</v>
      </c>
      <c r="C5553" t="str">
        <f>Source!F5553</f>
        <v>Virology</v>
      </c>
      <c r="D5553" s="5" t="str">
        <f>Source!D5553</f>
        <v>Anti HTLV I/II (Western blot)</v>
      </c>
      <c r="E5553" s="5" t="str">
        <f>Source!L5553</f>
        <v>HTLV investigation</v>
      </c>
      <c r="F5553" s="5" t="e">
        <f>IF(ISBLANK(Source!E5553),NA(),Source!E5553)</f>
        <v>#N/A</v>
      </c>
      <c r="G5553" s="5">
        <f>Source!I5553</f>
        <v>1</v>
      </c>
      <c r="H5553" s="5" t="str">
        <f>IF(B5553&lt;&gt;0,NA(),Source!B5553)</f>
        <v>HTLW</v>
      </c>
      <c r="I5553" s="5">
        <f>VLOOKUP(H5553,Mapping!B:E,4,FALSE)</f>
        <v>0</v>
      </c>
      <c r="J5553" s="9" t="str">
        <f>VLOOKUP(H5553,Mapping!B:M,12,FALSE)</f>
        <v/>
      </c>
      <c r="K5553" s="5" t="str">
        <f>VLOOKUP(H5553,Mapping!B:H,7,FALSE)</f>
        <v>HTLV investigation</v>
      </c>
      <c r="L5553" s="5" t="e">
        <f>IF(B5553&lt;&gt;0,B5553,IF(M5553=1,I5553,NA()))</f>
        <v>#N/A</v>
      </c>
      <c r="N5553" s="9" t="str">
        <f>IFERROR(VLOOKUP(Labs!A5553,Mapping!D:M,10,FALSE),0)</f>
        <v/>
      </c>
    </row>
    <row r="5554" spans="1:14" x14ac:dyDescent="0.25">
      <c r="A5554" s="5" t="str">
        <f>Source!B5554&amp;"|"&amp;Source!K5554</f>
        <v>IGA|IGAI</v>
      </c>
      <c r="B5554" s="5">
        <f>IFERROR(VLOOKUP(Labs!A5554,Mapping!D:E,2,FALSE),0)</f>
        <v>0</v>
      </c>
      <c r="C5554" t="str">
        <f>Source!F5554</f>
        <v>Chem/Haem</v>
      </c>
      <c r="D5554" s="5" t="str">
        <f>Source!D5554</f>
        <v>IGA</v>
      </c>
      <c r="E5554" s="5" t="str">
        <f>Source!L5554</f>
        <v>IgA FOR TTG</v>
      </c>
      <c r="F5554" s="5" t="str">
        <f>IF(ISBLANK(Source!E5554),NA(),Source!E5554)</f>
        <v>g/L</v>
      </c>
      <c r="G5554" s="5">
        <f>Source!I5554</f>
        <v>1</v>
      </c>
      <c r="H5554" s="5" t="str">
        <f>IF(B5554&lt;&gt;0,NA(),Source!B5554)</f>
        <v>IGA</v>
      </c>
      <c r="I5554" s="5" t="str">
        <f>VLOOKUP(H5554,Mapping!B:E,4,FALSE)</f>
        <v>2458-8</v>
      </c>
      <c r="J5554" s="9" t="str">
        <f>VLOOKUP(H5554,Mapping!B:M,12,FALSE)</f>
        <v>IgA [Mass/volume] in Serum or Plasma</v>
      </c>
      <c r="K5554" s="5" t="str">
        <f>VLOOKUP(H5554,Mapping!B:H,7,FALSE)</f>
        <v>IMMUNOGLOBULINS</v>
      </c>
      <c r="L5554" s="5" t="e">
        <f>IF(B5554&lt;&gt;0,B5554,IF(M5554=1,I5554,NA()))</f>
        <v>#N/A</v>
      </c>
      <c r="N5554" s="9">
        <f>IFERROR(VLOOKUP(Labs!A5554,Mapping!D:M,10,FALSE),0)</f>
        <v>0</v>
      </c>
    </row>
    <row r="5555" spans="1:14" x14ac:dyDescent="0.25">
      <c r="A5555" s="5" t="str">
        <f>Source!B5555&amp;"|"&amp;Source!K5555</f>
        <v>LYPC|LYCC</v>
      </c>
      <c r="B5555" s="5">
        <f>IFERROR(VLOOKUP(Labs!A5555,Mapping!D:E,2,FALSE),0)</f>
        <v>0</v>
      </c>
      <c r="C5555" t="str">
        <f>Source!F5555</f>
        <v>Chem/Haem</v>
      </c>
      <c r="D5555" s="5" t="str">
        <f>Source!D5555</f>
        <v>B. burgdorferi DNA</v>
      </c>
      <c r="E5555" s="5" t="str">
        <f>Source!L5555</f>
        <v>Lyme disease Serology.</v>
      </c>
      <c r="F5555" s="5" t="e">
        <f>IF(ISBLANK(Source!E5555),NA(),Source!E5555)</f>
        <v>#N/A</v>
      </c>
      <c r="G5555" s="5">
        <f>Source!I5555</f>
        <v>1</v>
      </c>
      <c r="H5555" s="5" t="str">
        <f>IF(B5555&lt;&gt;0,NA(),Source!B5555)</f>
        <v>LYPC</v>
      </c>
      <c r="I5555" s="5">
        <f>VLOOKUP(H5555,Mapping!B:E,4,FALSE)</f>
        <v>0</v>
      </c>
      <c r="J5555" s="9" t="str">
        <f>VLOOKUP(H5555,Mapping!B:M,12,FALSE)</f>
        <v/>
      </c>
      <c r="K5555" s="5" t="str">
        <f>VLOOKUP(H5555,Mapping!B:H,7,FALSE)</f>
        <v>Lyme disease Serology.</v>
      </c>
      <c r="L5555" s="5" t="e">
        <f>IF(B5555&lt;&gt;0,B5555,IF(M5555=1,I5555,NA()))</f>
        <v>#N/A</v>
      </c>
      <c r="N5555" s="9" t="str">
        <f>IFERROR(VLOOKUP(Labs!A5555,Mapping!D:M,10,FALSE),0)</f>
        <v/>
      </c>
    </row>
    <row r="5556" spans="1:14" x14ac:dyDescent="0.25">
      <c r="A5556" s="5" t="str">
        <f>Source!B5556&amp;"|"&amp;Source!K5556</f>
        <v>MYG|MYG</v>
      </c>
      <c r="B5556" s="5">
        <f>IFERROR(VLOOKUP(Labs!A5556,Mapping!D:E,2,FALSE),0)</f>
        <v>0</v>
      </c>
      <c r="C5556" t="str">
        <f>Source!F5556</f>
        <v>Chem/Haem</v>
      </c>
      <c r="D5556" s="5" t="str">
        <f>Source!D5556</f>
        <v>MYELIN ASSOCIATED GLYCOPRO ABS</v>
      </c>
      <c r="E5556" s="5" t="str">
        <f>Source!L5556</f>
        <v>MYELIN ASSOCIATED GLYCOPRO ABS</v>
      </c>
      <c r="F5556" s="5" t="str">
        <f>IF(ISBLANK(Source!E5556),NA(),Source!E5556)</f>
        <v>BTU</v>
      </c>
      <c r="G5556" s="5">
        <f>Source!I5556</f>
        <v>1</v>
      </c>
      <c r="H5556" s="5" t="str">
        <f>IF(B5556&lt;&gt;0,NA(),Source!B5556)</f>
        <v>MYG</v>
      </c>
      <c r="I5556" s="5">
        <f>VLOOKUP(H5556,Mapping!B:E,4,FALSE)</f>
        <v>0</v>
      </c>
      <c r="J5556" s="9" t="str">
        <f>VLOOKUP(H5556,Mapping!B:M,12,FALSE)</f>
        <v/>
      </c>
      <c r="K5556" s="5" t="str">
        <f>VLOOKUP(H5556,Mapping!B:H,7,FALSE)</f>
        <v>MYELIN ASSOCIATED GLYCOPRO ABS</v>
      </c>
      <c r="L5556" s="5" t="e">
        <f>IF(B5556&lt;&gt;0,B5556,IF(M5556=1,I5556,NA()))</f>
        <v>#N/A</v>
      </c>
      <c r="N5556" s="9" t="str">
        <f>IFERROR(VLOOKUP(Labs!A5556,Mapping!D:M,10,FALSE),0)</f>
        <v/>
      </c>
    </row>
    <row r="5557" spans="1:14" x14ac:dyDescent="0.25">
      <c r="A5557" s="5" t="str">
        <f>Source!B5557&amp;"|"&amp;Source!K5557</f>
        <v>PAB|PIUI</v>
      </c>
      <c r="B5557" s="5">
        <f>IFERROR(VLOOKUP(Labs!A5557,Mapping!D:E,2,FALSE),0)</f>
        <v>0</v>
      </c>
      <c r="C5557" t="str">
        <f>Source!F5557</f>
        <v>Andrology</v>
      </c>
      <c r="D5557" s="5" t="str">
        <f>Source!D5557</f>
        <v>Abnormal morphology</v>
      </c>
      <c r="E5557" s="5" t="str">
        <f>Source!L5557</f>
        <v>Pre IUI assessment</v>
      </c>
      <c r="F5557" s="5" t="e">
        <f>IF(ISBLANK(Source!E5557),NA(),Source!E5557)</f>
        <v>#N/A</v>
      </c>
      <c r="G5557" s="5">
        <f>Source!I5557</f>
        <v>1</v>
      </c>
      <c r="H5557" s="5" t="str">
        <f>IF(B5557&lt;&gt;0,NA(),Source!B5557)</f>
        <v>PAB</v>
      </c>
      <c r="I5557" s="5">
        <f>VLOOKUP(H5557,Mapping!B:E,4,FALSE)</f>
        <v>0</v>
      </c>
      <c r="J5557" s="9" t="str">
        <f>VLOOKUP(H5557,Mapping!B:M,12,FALSE)</f>
        <v/>
      </c>
      <c r="K5557" s="5" t="str">
        <f>VLOOKUP(H5557,Mapping!B:H,7,FALSE)</f>
        <v>Semen - fertility</v>
      </c>
      <c r="L5557" s="5" t="e">
        <f>IF(B5557&lt;&gt;0,B5557,IF(M5557=1,I5557,NA()))</f>
        <v>#N/A</v>
      </c>
      <c r="N5557" s="9">
        <f>IFERROR(VLOOKUP(Labs!A5557,Mapping!D:M,10,FALSE),0)</f>
        <v>0</v>
      </c>
    </row>
    <row r="5558" spans="1:14" x14ac:dyDescent="0.25">
      <c r="A5558" s="5" t="str">
        <f>Source!B5558&amp;"|"&amp;Source!K5558</f>
        <v>PR|PIUI</v>
      </c>
      <c r="B5558" s="5">
        <f>IFERROR(VLOOKUP(Labs!A5558,Mapping!D:E,2,FALSE),0)</f>
        <v>0</v>
      </c>
      <c r="C5558" t="str">
        <f>Source!F5558</f>
        <v>Andrology</v>
      </c>
      <c r="D5558" s="5" t="str">
        <f>Source!D5558</f>
        <v>Round cells</v>
      </c>
      <c r="E5558" s="5" t="str">
        <f>Source!L5558</f>
        <v>Pre IUI assessment</v>
      </c>
      <c r="F5558" s="5" t="str">
        <f>IF(ISBLANK(Source!E5558),NA(),Source!E5558)</f>
        <v>x10^6/ml</v>
      </c>
      <c r="G5558" s="5">
        <f>Source!I5558</f>
        <v>1</v>
      </c>
      <c r="H5558" s="5" t="str">
        <f>IF(B5558&lt;&gt;0,NA(),Source!B5558)</f>
        <v>PR</v>
      </c>
      <c r="I5558" s="5">
        <f>VLOOKUP(H5558,Mapping!B:E,4,FALSE)</f>
        <v>0</v>
      </c>
      <c r="J5558" s="9" t="str">
        <f>VLOOKUP(H5558,Mapping!B:M,12,FALSE)</f>
        <v/>
      </c>
      <c r="K5558" s="5" t="str">
        <f>VLOOKUP(H5558,Mapping!B:H,7,FALSE)</f>
        <v>Semen - fertility</v>
      </c>
      <c r="L5558" s="5" t="e">
        <f>IF(B5558&lt;&gt;0,B5558,IF(M5558=1,I5558,NA()))</f>
        <v>#N/A</v>
      </c>
      <c r="N5558" s="9">
        <f>IFERROR(VLOOKUP(Labs!A5558,Mapping!D:M,10,FALSE),0)</f>
        <v>0</v>
      </c>
    </row>
    <row r="5559" spans="1:14" x14ac:dyDescent="0.25">
      <c r="A5559" s="5" t="str">
        <f>Source!B5559&amp;"|"&amp;Source!K5559</f>
        <v>PVI|PIUI</v>
      </c>
      <c r="B5559" s="5">
        <f>IFERROR(VLOOKUP(Labs!A5559,Mapping!D:E,2,FALSE),0)</f>
        <v>0</v>
      </c>
      <c r="C5559" t="str">
        <f>Source!F5559</f>
        <v>Andrology</v>
      </c>
      <c r="D5559" s="5" t="str">
        <f>Source!D5559</f>
        <v>Vitality</v>
      </c>
      <c r="E5559" s="5" t="str">
        <f>Source!L5559</f>
        <v>Pre IUI assessment</v>
      </c>
      <c r="F5559" s="5" t="str">
        <f>IF(ISBLANK(Source!E5559),NA(),Source!E5559)</f>
        <v>% alive</v>
      </c>
      <c r="G5559" s="5">
        <f>Source!I5559</f>
        <v>1</v>
      </c>
      <c r="H5559" s="5" t="str">
        <f>IF(B5559&lt;&gt;0,NA(),Source!B5559)</f>
        <v>PVI</v>
      </c>
      <c r="I5559" s="5">
        <f>VLOOKUP(H5559,Mapping!B:E,4,FALSE)</f>
        <v>0</v>
      </c>
      <c r="J5559" s="9" t="str">
        <f>VLOOKUP(H5559,Mapping!B:M,12,FALSE)</f>
        <v/>
      </c>
      <c r="K5559" s="5" t="str">
        <f>VLOOKUP(H5559,Mapping!B:H,7,FALSE)</f>
        <v>Semen - fertility</v>
      </c>
      <c r="L5559" s="5" t="e">
        <f>IF(B5559&lt;&gt;0,B5559,IF(M5559=1,I5559,NA()))</f>
        <v>#N/A</v>
      </c>
      <c r="N5559" s="9">
        <f>IFERROR(VLOOKUP(Labs!A5559,Mapping!D:M,10,FALSE),0)</f>
        <v>0</v>
      </c>
    </row>
    <row r="5560" spans="1:14" x14ac:dyDescent="0.25">
      <c r="A5560" s="5" t="str">
        <f>Source!B5560&amp;"|"&amp;Source!K5560</f>
        <v>MRA|MRA</v>
      </c>
      <c r="B5560" s="5">
        <f>IFERROR(VLOOKUP(Labs!A5560,Mapping!D:E,2,FALSE),0)</f>
        <v>0</v>
      </c>
      <c r="C5560" t="str">
        <f>Source!F5560</f>
        <v>Microbiology</v>
      </c>
      <c r="D5560" s="5" t="str">
        <f>Source!D5560</f>
        <v>Axilla..........:</v>
      </c>
      <c r="E5560" s="5" t="str">
        <f>Source!L5560</f>
        <v>MRSA Screen</v>
      </c>
      <c r="F5560" s="5" t="e">
        <f>IF(ISBLANK(Source!E5560),NA(),Source!E5560)</f>
        <v>#N/A</v>
      </c>
      <c r="G5560" s="5">
        <f>Source!I5560</f>
        <v>1</v>
      </c>
      <c r="H5560" s="5" t="str">
        <f>IF(B5560&lt;&gt;0,NA(),Source!B5560)</f>
        <v>MRA</v>
      </c>
      <c r="I5560" s="5">
        <f>VLOOKUP(H5560,Mapping!B:E,4,FALSE)</f>
        <v>0</v>
      </c>
      <c r="J5560" s="9" t="str">
        <f>VLOOKUP(H5560,Mapping!B:M,12,FALSE)</f>
        <v/>
      </c>
      <c r="K5560" s="5" t="str">
        <f>VLOOKUP(H5560,Mapping!B:H,7,FALSE)</f>
        <v>MRSA Screen</v>
      </c>
      <c r="L5560" s="5" t="e">
        <f>IF(B5560&lt;&gt;0,B5560,IF(M5560=1,I5560,NA()))</f>
        <v>#N/A</v>
      </c>
      <c r="N5560" s="9">
        <f>IFERROR(VLOOKUP(Labs!A5560,Mapping!D:M,10,FALSE),0)</f>
        <v>0</v>
      </c>
    </row>
    <row r="5561" spans="1:14" x14ac:dyDescent="0.25">
      <c r="A5561" s="5" t="str">
        <f>Source!B5561&amp;"|"&amp;Source!K5561</f>
        <v>NB|NS</v>
      </c>
      <c r="B5561" s="5">
        <f>IFERROR(VLOOKUP(Labs!A5561,Mapping!D:E,2,FALSE),0)</f>
        <v>0</v>
      </c>
      <c r="C5561" t="str">
        <f>Source!F5561</f>
        <v>Andrology</v>
      </c>
      <c r="D5561" s="5" t="str">
        <f>Source!D5561</f>
        <v>Please Note:</v>
      </c>
      <c r="E5561" s="5" t="str">
        <f>Source!L5561</f>
        <v>Patient did not attend</v>
      </c>
      <c r="F5561" s="5" t="e">
        <f>IF(ISBLANK(Source!E5561),NA(),Source!E5561)</f>
        <v>#N/A</v>
      </c>
      <c r="G5561" s="5">
        <f>Source!I5561</f>
        <v>1</v>
      </c>
      <c r="H5561" s="5" t="str">
        <f>IF(B5561&lt;&gt;0,NA(),Source!B5561)</f>
        <v>NB</v>
      </c>
      <c r="I5561" s="5">
        <f>VLOOKUP(H5561,Mapping!B:E,4,FALSE)</f>
        <v>0</v>
      </c>
      <c r="J5561" s="9" t="str">
        <f>VLOOKUP(H5561,Mapping!B:M,12,FALSE)</f>
        <v/>
      </c>
      <c r="K5561" s="5" t="str">
        <f>VLOOKUP(H5561,Mapping!B:H,7,FALSE)</f>
        <v>Patient did not attend</v>
      </c>
      <c r="L5561" s="5" t="e">
        <f>IF(B5561&lt;&gt;0,B5561,IF(M5561=1,I5561,NA()))</f>
        <v>#N/A</v>
      </c>
      <c r="N5561" s="9" t="str">
        <f>IFERROR(VLOOKUP(Labs!A5561,Mapping!D:M,10,FALSE),0)</f>
        <v/>
      </c>
    </row>
    <row r="5562" spans="1:14" x14ac:dyDescent="0.25">
      <c r="A5562" s="5" t="str">
        <f>Source!B5562&amp;"|"&amp;Source!K5562</f>
        <v>PNAG|PNAG</v>
      </c>
      <c r="B5562" s="5">
        <f>IFERROR(VLOOKUP(Labs!A5562,Mapping!D:E,2,FALSE),0)</f>
        <v>0</v>
      </c>
      <c r="C5562" t="str">
        <f>Source!F5562</f>
        <v>Chem/Haem</v>
      </c>
      <c r="D5562" s="5" t="str">
        <f>Source!D5562</f>
        <v>Pneumococcal Antigen</v>
      </c>
      <c r="E5562" s="5" t="str">
        <f>Source!L5562</f>
        <v>Pneumococcal Antigen test</v>
      </c>
      <c r="F5562" s="5" t="e">
        <f>IF(ISBLANK(Source!E5562),NA(),Source!E5562)</f>
        <v>#N/A</v>
      </c>
      <c r="G5562" s="5">
        <f>Source!I5562</f>
        <v>1</v>
      </c>
      <c r="H5562" s="5" t="str">
        <f>IF(B5562&lt;&gt;0,NA(),Source!B5562)</f>
        <v>PNAG</v>
      </c>
      <c r="I5562" s="5">
        <f>VLOOKUP(H5562,Mapping!B:E,4,FALSE)</f>
        <v>0</v>
      </c>
      <c r="J5562" s="9" t="str">
        <f>VLOOKUP(H5562,Mapping!B:M,12,FALSE)</f>
        <v/>
      </c>
      <c r="K5562" s="5" t="str">
        <f>VLOOKUP(H5562,Mapping!B:H,7,FALSE)</f>
        <v>Pneumoccocal antigen test</v>
      </c>
      <c r="L5562" s="5" t="e">
        <f>IF(B5562&lt;&gt;0,B5562,IF(M5562=1,I5562,NA()))</f>
        <v>#N/A</v>
      </c>
      <c r="N5562" s="9" t="str">
        <f>IFERROR(VLOOKUP(Labs!A5562,Mapping!D:M,10,FALSE),0)</f>
        <v/>
      </c>
    </row>
    <row r="5563" spans="1:14" x14ac:dyDescent="0.25">
      <c r="A5563" s="5" t="str">
        <f>Source!B5563&amp;"|"&amp;Source!K5563</f>
        <v>RPT|TNEFN, TSTNS</v>
      </c>
      <c r="B5563" s="5">
        <f>IFERROR(VLOOKUP(Labs!A5563,Mapping!D:E,2,FALSE),0)</f>
        <v>0</v>
      </c>
      <c r="C5563" t="str">
        <f>Source!F5563</f>
        <v>Non-Gynae Cytology</v>
      </c>
      <c r="D5563" s="5" t="str">
        <f>Source!D5563</f>
        <v>Report</v>
      </c>
      <c r="E5563" s="5" t="str">
        <f>Source!L5563</f>
        <v>FNA Neck, Soft Tissue NOS</v>
      </c>
      <c r="F5563" s="5" t="e">
        <f>IF(ISBLANK(Source!E5563),NA(),Source!E5563)</f>
        <v>#N/A</v>
      </c>
      <c r="G5563" s="5">
        <f>Source!I5563</f>
        <v>1</v>
      </c>
      <c r="H5563" s="5" t="str">
        <f>IF(B5563&lt;&gt;0,NA(),Source!B5563)</f>
        <v>RPT</v>
      </c>
      <c r="I5563" s="5">
        <f>VLOOKUP(H5563,Mapping!B:E,4,FALSE)</f>
        <v>0</v>
      </c>
      <c r="J5563" s="9" t="str">
        <f>VLOOKUP(H5563,Mapping!B:M,12,FALSE)</f>
        <v/>
      </c>
      <c r="K5563" s="5" t="str">
        <f>VLOOKUP(H5563,Mapping!B:H,7,FALSE)</f>
        <v>FNA Breast</v>
      </c>
      <c r="L5563" s="5" t="e">
        <f>IF(B5563&lt;&gt;0,B5563,IF(M5563=1,I5563,NA()))</f>
        <v>#N/A</v>
      </c>
      <c r="N5563" s="9">
        <f>IFERROR(VLOOKUP(Labs!A5563,Mapping!D:M,10,FALSE),0)</f>
        <v>0</v>
      </c>
    </row>
    <row r="5564" spans="1:14" x14ac:dyDescent="0.25">
      <c r="A5564" s="5" t="str">
        <f>Source!B5564&amp;"|"&amp;Source!K5564</f>
        <v>RPT|TSGFN, TTHFN</v>
      </c>
      <c r="B5564" s="5">
        <f>IFERROR(VLOOKUP(Labs!A5564,Mapping!D:E,2,FALSE),0)</f>
        <v>0</v>
      </c>
      <c r="C5564" t="str">
        <f>Source!F5564</f>
        <v>Non-Gynae Cytology</v>
      </c>
      <c r="D5564" s="5" t="str">
        <f>Source!D5564</f>
        <v>Report</v>
      </c>
      <c r="E5564" s="5" t="str">
        <f>Source!L5564</f>
        <v>FNA Salivary Gland, FNA Thyroid</v>
      </c>
      <c r="F5564" s="5" t="e">
        <f>IF(ISBLANK(Source!E5564),NA(),Source!E5564)</f>
        <v>#N/A</v>
      </c>
      <c r="G5564" s="5">
        <f>Source!I5564</f>
        <v>1</v>
      </c>
      <c r="H5564" s="5" t="str">
        <f>IF(B5564&lt;&gt;0,NA(),Source!B5564)</f>
        <v>RPT</v>
      </c>
      <c r="I5564" s="5">
        <f>VLOOKUP(H5564,Mapping!B:E,4,FALSE)</f>
        <v>0</v>
      </c>
      <c r="J5564" s="9" t="str">
        <f>VLOOKUP(H5564,Mapping!B:M,12,FALSE)</f>
        <v/>
      </c>
      <c r="K5564" s="5" t="str">
        <f>VLOOKUP(H5564,Mapping!B:H,7,FALSE)</f>
        <v>FNA Breast</v>
      </c>
      <c r="L5564" s="5" t="e">
        <f>IF(B5564&lt;&gt;0,B5564,IF(M5564=1,I5564,NA()))</f>
        <v>#N/A</v>
      </c>
      <c r="N5564" s="9">
        <f>IFERROR(VLOOKUP(Labs!A5564,Mapping!D:M,10,FALSE),0)</f>
        <v>0</v>
      </c>
    </row>
    <row r="5565" spans="1:14" x14ac:dyDescent="0.25">
      <c r="A5565" s="5" t="str">
        <f>Source!B5565&amp;"|"&amp;Source!K5565</f>
        <v>HTI2|HTIS</v>
      </c>
      <c r="B5565" s="5">
        <f>IFERROR(VLOOKUP(Labs!A5565,Mapping!D:E,2,FALSE),0)</f>
        <v>0</v>
      </c>
      <c r="C5565" t="str">
        <f>Source!F5565</f>
        <v>Chem/Haem</v>
      </c>
      <c r="D5565" s="5" t="str">
        <f>Source!D5565</f>
        <v>Herpes Simplex virus Type 2</v>
      </c>
      <c r="E5565" s="5" t="str">
        <f>Source!L5565</f>
        <v>Herpes Simplex virus PCR</v>
      </c>
      <c r="F5565" s="5" t="e">
        <f>IF(ISBLANK(Source!E5565),NA(),Source!E5565)</f>
        <v>#N/A</v>
      </c>
      <c r="G5565" s="5">
        <f>Source!I5565</f>
        <v>1</v>
      </c>
      <c r="H5565" s="5" t="str">
        <f>IF(B5565&lt;&gt;0,NA(),Source!B5565)</f>
        <v>HTI2</v>
      </c>
      <c r="I5565" s="5">
        <f>VLOOKUP(H5565,Mapping!B:E,4,FALSE)</f>
        <v>0</v>
      </c>
      <c r="J5565" s="9" t="str">
        <f>VLOOKUP(H5565,Mapping!B:M,12,FALSE)</f>
        <v/>
      </c>
      <c r="K5565" s="5" t="str">
        <f>VLOOKUP(H5565,Mapping!B:H,7,FALSE)</f>
        <v>Herpes Simplex virus PCR</v>
      </c>
      <c r="L5565" s="5" t="e">
        <f>IF(B5565&lt;&gt;0,B5565,IF(M5565=1,I5565,NA()))</f>
        <v>#N/A</v>
      </c>
      <c r="N5565" s="9" t="str">
        <f>IFERROR(VLOOKUP(Labs!A5565,Mapping!D:M,10,FALSE),0)</f>
        <v/>
      </c>
    </row>
    <row r="5566" spans="1:14" x14ac:dyDescent="0.25">
      <c r="A5566" s="5" t="str">
        <f>Source!B5566&amp;"|"&amp;Source!K5566</f>
        <v>IGFB|IGF</v>
      </c>
      <c r="B5566" s="5">
        <f>IFERROR(VLOOKUP(Labs!A5566,Mapping!D:E,2,FALSE),0)</f>
        <v>0</v>
      </c>
      <c r="C5566" t="str">
        <f>Source!F5566</f>
        <v>Chem/Haem</v>
      </c>
      <c r="D5566" s="5" t="str">
        <f>Source!D5566</f>
        <v>IGF BP3</v>
      </c>
      <c r="E5566" s="5" t="str">
        <f>Source!L5566</f>
        <v>INSULIN LIKE GROWTH FACTOR</v>
      </c>
      <c r="F5566" s="5" t="str">
        <f>IF(ISBLANK(Source!E5566),NA(),Source!E5566)</f>
        <v>mg/l</v>
      </c>
      <c r="G5566" s="5">
        <f>Source!I5566</f>
        <v>1</v>
      </c>
      <c r="H5566" s="5" t="str">
        <f>IF(B5566&lt;&gt;0,NA(),Source!B5566)</f>
        <v>IGFB</v>
      </c>
      <c r="I5566" s="5">
        <f>VLOOKUP(H5566,Mapping!B:E,4,FALSE)</f>
        <v>0</v>
      </c>
      <c r="J5566" s="9" t="str">
        <f>VLOOKUP(H5566,Mapping!B:M,12,FALSE)</f>
        <v/>
      </c>
      <c r="K5566" s="5" t="str">
        <f>VLOOKUP(H5566,Mapping!B:H,7,FALSE)</f>
        <v>INSULIN LIKE GROWTH FACTOR</v>
      </c>
      <c r="L5566" s="5" t="e">
        <f>IF(B5566&lt;&gt;0,B5566,IF(M5566=1,I5566,NA()))</f>
        <v>#N/A</v>
      </c>
      <c r="N5566" s="9" t="str">
        <f>IFERROR(VLOOKUP(Labs!A5566,Mapping!D:M,10,FALSE),0)</f>
        <v/>
      </c>
    </row>
    <row r="5567" spans="1:14" x14ac:dyDescent="0.25">
      <c r="A5567" s="5" t="str">
        <f>Source!B5567&amp;"|"&amp;Source!K5567</f>
        <v>LIPC|LPCR</v>
      </c>
      <c r="B5567" s="5">
        <f>IFERROR(VLOOKUP(Labs!A5567,Mapping!D:E,2,FALSE),0)</f>
        <v>0</v>
      </c>
      <c r="C5567" t="str">
        <f>Source!F5567</f>
        <v>Virology</v>
      </c>
      <c r="D5567" s="5" t="str">
        <f>Source!D5567</f>
        <v>Listeria Monocytogenes DNA</v>
      </c>
      <c r="E5567" s="5" t="str">
        <f>Source!L5567</f>
        <v>Listeria PCR</v>
      </c>
      <c r="F5567" s="5" t="e">
        <f>IF(ISBLANK(Source!E5567),NA(),Source!E5567)</f>
        <v>#N/A</v>
      </c>
      <c r="G5567" s="5">
        <f>Source!I5567</f>
        <v>1</v>
      </c>
      <c r="H5567" s="5" t="str">
        <f>IF(B5567&lt;&gt;0,NA(),Source!B5567)</f>
        <v>LIPC</v>
      </c>
      <c r="I5567" s="5">
        <f>VLOOKUP(H5567,Mapping!B:E,4,FALSE)</f>
        <v>0</v>
      </c>
      <c r="J5567" s="9" t="str">
        <f>VLOOKUP(H5567,Mapping!B:M,12,FALSE)</f>
        <v/>
      </c>
      <c r="K5567" s="5" t="str">
        <f>VLOOKUP(H5567,Mapping!B:H,7,FALSE)</f>
        <v>Listeria PCR</v>
      </c>
      <c r="L5567" s="5" t="e">
        <f>IF(B5567&lt;&gt;0,B5567,IF(M5567=1,I5567,NA()))</f>
        <v>#N/A</v>
      </c>
      <c r="N5567" s="9" t="str">
        <f>IFERROR(VLOOKUP(Labs!A5567,Mapping!D:M,10,FALSE),0)</f>
        <v/>
      </c>
    </row>
    <row r="5568" spans="1:14" x14ac:dyDescent="0.25">
      <c r="A5568" s="5" t="str">
        <f>Source!B5568&amp;"|"&amp;Source!K5568</f>
        <v>PSA|PIUI</v>
      </c>
      <c r="B5568" s="5">
        <f>IFERROR(VLOOKUP(Labs!A5568,Mapping!D:E,2,FALSE),0)</f>
        <v>0</v>
      </c>
      <c r="C5568" t="str">
        <f>Source!F5568</f>
        <v>Andrology</v>
      </c>
      <c r="D5568" s="5" t="str">
        <f>Source!D5568</f>
        <v>Agglutination</v>
      </c>
      <c r="E5568" s="5" t="str">
        <f>Source!L5568</f>
        <v>Pre IUI assessment</v>
      </c>
      <c r="F5568" s="5" t="str">
        <f>IF(ISBLANK(Source!E5568),NA(),Source!E5568)</f>
        <v>%</v>
      </c>
      <c r="G5568" s="5">
        <f>Source!I5568</f>
        <v>1</v>
      </c>
      <c r="H5568" s="5" t="str">
        <f>IF(B5568&lt;&gt;0,NA(),Source!B5568)</f>
        <v>PSA</v>
      </c>
      <c r="I5568" s="5" t="str">
        <f>VLOOKUP(H5568,Mapping!B:E,4,FALSE)</f>
        <v>2857-1</v>
      </c>
      <c r="J5568" s="9" t="str">
        <f>VLOOKUP(H5568,Mapping!B:M,12,FALSE)</f>
        <v>Prostate specific Ag [Mass/volume] in Serum or Plasma</v>
      </c>
      <c r="K5568" s="5" t="str">
        <f>VLOOKUP(H5568,Mapping!B:H,7,FALSE)</f>
        <v>PSA</v>
      </c>
      <c r="L5568" s="5" t="e">
        <f>IF(B5568&lt;&gt;0,B5568,IF(M5568=1,I5568,NA()))</f>
        <v>#N/A</v>
      </c>
      <c r="N5568" s="9">
        <f>IFERROR(VLOOKUP(Labs!A5568,Mapping!D:M,10,FALSE),0)</f>
        <v>0</v>
      </c>
    </row>
    <row r="5569" spans="1:14" x14ac:dyDescent="0.25">
      <c r="A5569" s="5" t="str">
        <f>Source!B5569&amp;"|"&amp;Source!K5569</f>
        <v>RPT|PW, FLU</v>
      </c>
      <c r="B5569" s="5">
        <f>IFERROR(VLOOKUP(Labs!A5569,Mapping!D:E,2,FALSE),0)</f>
        <v>0</v>
      </c>
      <c r="C5569" t="str">
        <f>Source!F5569</f>
        <v>Non-Gynae Cytology</v>
      </c>
      <c r="D5569" s="5" t="str">
        <f>Source!D5569</f>
        <v>Report</v>
      </c>
      <c r="E5569" s="5" t="str">
        <f>Source!L5569</f>
        <v>Peritoneal washings, Fluid NOS</v>
      </c>
      <c r="F5569" s="5" t="e">
        <f>IF(ISBLANK(Source!E5569),NA(),Source!E5569)</f>
        <v>#N/A</v>
      </c>
      <c r="G5569" s="5">
        <f>Source!I5569</f>
        <v>1</v>
      </c>
      <c r="H5569" s="5" t="str">
        <f>IF(B5569&lt;&gt;0,NA(),Source!B5569)</f>
        <v>RPT</v>
      </c>
      <c r="I5569" s="5">
        <f>VLOOKUP(H5569,Mapping!B:E,4,FALSE)</f>
        <v>0</v>
      </c>
      <c r="J5569" s="9" t="str">
        <f>VLOOKUP(H5569,Mapping!B:M,12,FALSE)</f>
        <v/>
      </c>
      <c r="K5569" s="5" t="str">
        <f>VLOOKUP(H5569,Mapping!B:H,7,FALSE)</f>
        <v>FNA Breast</v>
      </c>
      <c r="L5569" s="5" t="e">
        <f>IF(B5569&lt;&gt;0,B5569,IF(M5569=1,I5569,NA()))</f>
        <v>#N/A</v>
      </c>
      <c r="N5569" s="9">
        <f>IFERROR(VLOOKUP(Labs!A5569,Mapping!D:M,10,FALSE),0)</f>
        <v>0</v>
      </c>
    </row>
    <row r="5570" spans="1:14" x14ac:dyDescent="0.25">
      <c r="A5570" s="5" t="str">
        <f>Source!B5570&amp;"|"&amp;Source!K5570</f>
        <v>RPT|SEF</v>
      </c>
      <c r="B5570" s="5">
        <f>IFERROR(VLOOKUP(Labs!A5570,Mapping!D:E,2,FALSE),0)</f>
        <v>0</v>
      </c>
      <c r="C5570" t="str">
        <f>Source!F5570</f>
        <v>Non-Gynae Cytology</v>
      </c>
      <c r="D5570" s="5" t="str">
        <f>Source!D5570</f>
        <v>Report</v>
      </c>
      <c r="E5570" s="5" t="str">
        <f>Source!L5570</f>
        <v>Serous Fluids</v>
      </c>
      <c r="F5570" s="5" t="e">
        <f>IF(ISBLANK(Source!E5570),NA(),Source!E5570)</f>
        <v>#N/A</v>
      </c>
      <c r="G5570" s="5">
        <f>Source!I5570</f>
        <v>1</v>
      </c>
      <c r="H5570" s="5" t="str">
        <f>IF(B5570&lt;&gt;0,NA(),Source!B5570)</f>
        <v>RPT</v>
      </c>
      <c r="I5570" s="5">
        <f>VLOOKUP(H5570,Mapping!B:E,4,FALSE)</f>
        <v>0</v>
      </c>
      <c r="J5570" s="9" t="str">
        <f>VLOOKUP(H5570,Mapping!B:M,12,FALSE)</f>
        <v/>
      </c>
      <c r="K5570" s="5" t="str">
        <f>VLOOKUP(H5570,Mapping!B:H,7,FALSE)</f>
        <v>FNA Breast</v>
      </c>
      <c r="L5570" s="5" t="e">
        <f>IF(B5570&lt;&gt;0,B5570,IF(M5570=1,I5570,NA()))</f>
        <v>#N/A</v>
      </c>
      <c r="N5570" s="9">
        <f>IFERROR(VLOOKUP(Labs!A5570,Mapping!D:M,10,FALSE),0)</f>
        <v>0</v>
      </c>
    </row>
    <row r="5571" spans="1:14" x14ac:dyDescent="0.25">
      <c r="A5571" s="5" t="str">
        <f>Source!B5571&amp;"|"&amp;Source!K5571</f>
        <v>MLPB|MLPB</v>
      </c>
      <c r="B5571" s="5">
        <f>IFERROR(VLOOKUP(Labs!A5571,Mapping!D:E,2,FALSE),0)</f>
        <v>0</v>
      </c>
      <c r="C5571" t="str">
        <f>Source!F5571</f>
        <v>Chem/Haem</v>
      </c>
      <c r="D5571" s="5" t="str">
        <f>Source!D5571</f>
        <v>MOLECULAR TESTING TP53</v>
      </c>
      <c r="E5571" s="5" t="str">
        <f>Source!L5571</f>
        <v>MOLECULAR TESTING TP53</v>
      </c>
      <c r="F5571" s="5" t="e">
        <f>IF(ISBLANK(Source!E5571),NA(),Source!E5571)</f>
        <v>#N/A</v>
      </c>
      <c r="G5571" s="5">
        <f>Source!I5571</f>
        <v>1</v>
      </c>
      <c r="H5571" s="5" t="str">
        <f>IF(B5571&lt;&gt;0,NA(),Source!B5571)</f>
        <v>MLPB</v>
      </c>
      <c r="I5571" s="5">
        <f>VLOOKUP(H5571,Mapping!B:E,4,FALSE)</f>
        <v>0</v>
      </c>
      <c r="J5571" s="9" t="str">
        <f>VLOOKUP(H5571,Mapping!B:M,12,FALSE)</f>
        <v/>
      </c>
      <c r="K5571" s="5" t="str">
        <f>VLOOKUP(H5571,Mapping!B:H,7,FALSE)</f>
        <v>MOLECULAR TESTING TP53</v>
      </c>
      <c r="L5571" s="5" t="e">
        <f>IF(B5571&lt;&gt;0,B5571,IF(M5571=1,I5571,NA()))</f>
        <v>#N/A</v>
      </c>
      <c r="N5571" s="9" t="str">
        <f>IFERROR(VLOOKUP(Labs!A5571,Mapping!D:M,10,FALSE),0)</f>
        <v/>
      </c>
    </row>
    <row r="5572" spans="1:14" x14ac:dyDescent="0.25">
      <c r="A5572" s="5" t="str">
        <f>Source!B5572&amp;"|"&amp;Source!K5572</f>
        <v>MSUG|CER, VUL</v>
      </c>
      <c r="B5572" s="5">
        <f>IFERROR(VLOOKUP(Labs!A5572,Mapping!D:E,2,FALSE),0)</f>
        <v>0</v>
      </c>
      <c r="C5572" t="str">
        <f>Source!F5572</f>
        <v>Gynae Cytology</v>
      </c>
      <c r="D5572" s="5" t="str">
        <f>Source!D5572</f>
        <v>Management Suggested</v>
      </c>
      <c r="E5572" s="5" t="str">
        <f>Source!L5572</f>
        <v>Cervical smear, Vulval smear</v>
      </c>
      <c r="F5572" s="5" t="e">
        <f>IF(ISBLANK(Source!E5572),NA(),Source!E5572)</f>
        <v>#N/A</v>
      </c>
      <c r="G5572" s="5">
        <f>Source!I5572</f>
        <v>1</v>
      </c>
      <c r="H5572" s="5" t="str">
        <f>IF(B5572&lt;&gt;0,NA(),Source!B5572)</f>
        <v>MSUG</v>
      </c>
      <c r="I5572" s="5" t="str">
        <f>VLOOKUP(H5572,Mapping!B:E,4,FALSE)</f>
        <v>19774-9</v>
      </c>
      <c r="J5572" s="9" t="str">
        <f>VLOOKUP(H5572,Mapping!B:M,12,FALSE)</f>
        <v/>
      </c>
      <c r="K5572" s="5" t="str">
        <f>VLOOKUP(H5572,Mapping!B:H,7,FALSE)</f>
        <v>Cervical smear</v>
      </c>
      <c r="L5572" s="5" t="e">
        <f>IF(B5572&lt;&gt;0,B5572,IF(M5572=1,I5572,NA()))</f>
        <v>#N/A</v>
      </c>
      <c r="N5572" s="9">
        <f>IFERROR(VLOOKUP(Labs!A5572,Mapping!D:M,10,FALSE),0)</f>
        <v>0</v>
      </c>
    </row>
    <row r="5573" spans="1:14" x14ac:dyDescent="0.25">
      <c r="A5573" s="5" t="str">
        <f>Source!B5573&amp;"|"&amp;Source!K5573</f>
        <v>NA|OGAP</v>
      </c>
      <c r="B5573" s="5">
        <f>IFERROR(VLOOKUP(Labs!A5573,Mapping!D:E,2,FALSE),0)</f>
        <v>0</v>
      </c>
      <c r="C5573" t="str">
        <f>Source!F5573</f>
        <v>Chem/Haem</v>
      </c>
      <c r="D5573" s="5" t="str">
        <f>Source!D5573</f>
        <v>SODIUM</v>
      </c>
      <c r="E5573" s="5" t="str">
        <f>Source!L5573</f>
        <v>OSMOLAR GAP</v>
      </c>
      <c r="F5573" s="5" t="str">
        <f>IF(ISBLANK(Source!E5573),NA(),Source!E5573)</f>
        <v>mmol/L</v>
      </c>
      <c r="G5573" s="5">
        <f>Source!I5573</f>
        <v>1</v>
      </c>
      <c r="H5573" s="5" t="str">
        <f>IF(B5573&lt;&gt;0,NA(),Source!B5573)</f>
        <v>NA</v>
      </c>
      <c r="I5573" s="5" t="str">
        <f>VLOOKUP(H5573,Mapping!B:E,4,FALSE)</f>
        <v>2951-2</v>
      </c>
      <c r="J5573" s="9" t="str">
        <f>VLOOKUP(H5573,Mapping!B:M,12,FALSE)</f>
        <v>Sodium serum/plasma</v>
      </c>
      <c r="K5573" s="5" t="str">
        <f>VLOOKUP(H5573,Mapping!B:H,7,FALSE)</f>
        <v>U/E/CREAT</v>
      </c>
      <c r="L5573" s="5" t="e">
        <f>IF(B5573&lt;&gt;0,B5573,IF(M5573=1,I5573,NA()))</f>
        <v>#N/A</v>
      </c>
      <c r="N5573" s="9">
        <f>IFERROR(VLOOKUP(Labs!A5573,Mapping!D:M,10,FALSE),0)</f>
        <v>0</v>
      </c>
    </row>
    <row r="5574" spans="1:14" x14ac:dyDescent="0.25">
      <c r="A5574" s="5" t="str">
        <f>Source!B5574&amp;"|"&amp;Source!K5574</f>
        <v>RPT|YBRFN x3</v>
      </c>
      <c r="B5574" s="5">
        <f>IFERROR(VLOOKUP(Labs!A5574,Mapping!D:E,2,FALSE),0)</f>
        <v>0</v>
      </c>
      <c r="C5574" t="str">
        <f>Source!F5574</f>
        <v>Non-Gynae Cytology</v>
      </c>
      <c r="D5574" s="5" t="str">
        <f>Source!D5574</f>
        <v>Report</v>
      </c>
      <c r="E5574" s="5" t="str">
        <f>Source!L5574</f>
        <v>FNA breast x3</v>
      </c>
      <c r="F5574" s="5" t="e">
        <f>IF(ISBLANK(Source!E5574),NA(),Source!E5574)</f>
        <v>#N/A</v>
      </c>
      <c r="G5574" s="5">
        <f>Source!I5574</f>
        <v>1</v>
      </c>
      <c r="H5574" s="5" t="str">
        <f>IF(B5574&lt;&gt;0,NA(),Source!B5574)</f>
        <v>RPT</v>
      </c>
      <c r="I5574" s="5">
        <f>VLOOKUP(H5574,Mapping!B:E,4,FALSE)</f>
        <v>0</v>
      </c>
      <c r="J5574" s="9" t="str">
        <f>VLOOKUP(H5574,Mapping!B:M,12,FALSE)</f>
        <v/>
      </c>
      <c r="K5574" s="5" t="str">
        <f>VLOOKUP(H5574,Mapping!B:H,7,FALSE)</f>
        <v>FNA Breast</v>
      </c>
      <c r="L5574" s="5" t="e">
        <f>IF(B5574&lt;&gt;0,B5574,IF(M5574=1,I5574,NA()))</f>
        <v>#N/A</v>
      </c>
      <c r="N5574" s="9">
        <f>IFERROR(VLOOKUP(Labs!A5574,Mapping!D:M,10,FALSE),0)</f>
        <v>0</v>
      </c>
    </row>
    <row r="5575" spans="1:14" x14ac:dyDescent="0.25">
      <c r="A5575" s="5" t="str">
        <f>Source!B5575&amp;"|"&amp;Source!K5575</f>
        <v>RPT|YBRNI, YBRFN</v>
      </c>
      <c r="B5575" s="5">
        <f>IFERROR(VLOOKUP(Labs!A5575,Mapping!D:E,2,FALSE),0)</f>
        <v>0</v>
      </c>
      <c r="C5575" t="str">
        <f>Source!F5575</f>
        <v>Non-Gynae Cytology</v>
      </c>
      <c r="D5575" s="5" t="str">
        <f>Source!D5575</f>
        <v>Report</v>
      </c>
      <c r="E5575" s="5" t="str">
        <f>Source!L5575</f>
        <v>Nipple scrape, FNA breast</v>
      </c>
      <c r="F5575" s="5" t="e">
        <f>IF(ISBLANK(Source!E5575),NA(),Source!E5575)</f>
        <v>#N/A</v>
      </c>
      <c r="G5575" s="5">
        <f>Source!I5575</f>
        <v>1</v>
      </c>
      <c r="H5575" s="5" t="str">
        <f>IF(B5575&lt;&gt;0,NA(),Source!B5575)</f>
        <v>RPT</v>
      </c>
      <c r="I5575" s="5">
        <f>VLOOKUP(H5575,Mapping!B:E,4,FALSE)</f>
        <v>0</v>
      </c>
      <c r="J5575" s="9" t="str">
        <f>VLOOKUP(H5575,Mapping!B:M,12,FALSE)</f>
        <v/>
      </c>
      <c r="K5575" s="5" t="str">
        <f>VLOOKUP(H5575,Mapping!B:H,7,FALSE)</f>
        <v>FNA Breast</v>
      </c>
      <c r="L5575" s="5" t="e">
        <f>IF(B5575&lt;&gt;0,B5575,IF(M5575=1,I5575,NA()))</f>
        <v>#N/A</v>
      </c>
      <c r="N5575" s="9">
        <f>IFERROR(VLOOKUP(Labs!A5575,Mapping!D:M,10,FALSE),0)</f>
        <v>0</v>
      </c>
    </row>
    <row r="5576" spans="1:14" x14ac:dyDescent="0.25">
      <c r="A5576" s="5" t="str">
        <f>Source!B5576&amp;"|"&amp;Source!K5576</f>
        <v>HL10|HIVL</v>
      </c>
      <c r="B5576" s="5">
        <f>IFERROR(VLOOKUP(Labs!A5576,Mapping!D:E,2,FALSE),0)</f>
        <v>0</v>
      </c>
      <c r="C5576" t="str">
        <f>Source!F5576</f>
        <v>Chem/Haem</v>
      </c>
      <c r="D5576" s="5" t="str">
        <f>Source!D5576</f>
        <v>Log (10) Viral Load</v>
      </c>
      <c r="E5576" s="5" t="str">
        <f>Source!L5576</f>
        <v>HIV-1 Viral Load Assay</v>
      </c>
      <c r="F5576" s="5" t="e">
        <f>IF(ISBLANK(Source!E5576),NA(),Source!E5576)</f>
        <v>#N/A</v>
      </c>
      <c r="G5576" s="5">
        <f>Source!I5576</f>
        <v>1</v>
      </c>
      <c r="H5576" s="5" t="str">
        <f>IF(B5576&lt;&gt;0,NA(),Source!B5576)</f>
        <v>HL10</v>
      </c>
      <c r="I5576" s="5">
        <f>VLOOKUP(H5576,Mapping!B:E,4,FALSE)</f>
        <v>0</v>
      </c>
      <c r="J5576" s="9" t="str">
        <f>VLOOKUP(H5576,Mapping!B:M,12,FALSE)</f>
        <v/>
      </c>
      <c r="K5576" s="5" t="str">
        <f>VLOOKUP(H5576,Mapping!B:H,7,FALSE)</f>
        <v>HIV-1 Viral Load Assay</v>
      </c>
      <c r="L5576" s="5" t="e">
        <f>IF(B5576&lt;&gt;0,B5576,IF(M5576=1,I5576,NA()))</f>
        <v>#N/A</v>
      </c>
      <c r="N5576" s="9" t="str">
        <f>IFERROR(VLOOKUP(Labs!A5576,Mapping!D:M,10,FALSE),0)</f>
        <v/>
      </c>
    </row>
    <row r="5577" spans="1:14" x14ac:dyDescent="0.25">
      <c r="A5577" s="5" t="str">
        <f>Source!B5577&amp;"|"&amp;Source!K5577</f>
        <v>HLCA|HLCS</v>
      </c>
      <c r="B5577" s="5">
        <f>IFERROR(VLOOKUP(Labs!A5577,Mapping!D:E,2,FALSE),0)</f>
        <v>0</v>
      </c>
      <c r="C5577" t="str">
        <f>Source!F5577</f>
        <v>Chem/Haem</v>
      </c>
      <c r="D5577" s="5" t="str">
        <f>Source!D5577</f>
        <v>HIV-1 Viral Load Assay</v>
      </c>
      <c r="E5577" s="5" t="str">
        <f>Source!L5577</f>
        <v>HIV-1 Viral Load Assay</v>
      </c>
      <c r="F5577" s="5" t="str">
        <f>IF(ISBLANK(Source!E5577),NA(),Source!E5577)</f>
        <v>copies/ml</v>
      </c>
      <c r="G5577" s="5">
        <f>Source!I5577</f>
        <v>1</v>
      </c>
      <c r="H5577" s="5" t="str">
        <f>IF(B5577&lt;&gt;0,NA(),Source!B5577)</f>
        <v>HLCA</v>
      </c>
      <c r="I5577" s="5">
        <f>VLOOKUP(H5577,Mapping!B:E,4,FALSE)</f>
        <v>0</v>
      </c>
      <c r="J5577" s="9" t="str">
        <f>VLOOKUP(H5577,Mapping!B:M,12,FALSE)</f>
        <v/>
      </c>
      <c r="K5577" s="5" t="str">
        <f>VLOOKUP(H5577,Mapping!B:H,7,FALSE)</f>
        <v>HIV-1 Viral Load Assay</v>
      </c>
      <c r="L5577" s="5" t="e">
        <f>IF(B5577&lt;&gt;0,B5577,IF(M5577=1,I5577,NA()))</f>
        <v>#N/A</v>
      </c>
      <c r="N5577" s="9" t="str">
        <f>IFERROR(VLOOKUP(Labs!A5577,Mapping!D:M,10,FALSE),0)</f>
        <v/>
      </c>
    </row>
    <row r="5578" spans="1:14" x14ac:dyDescent="0.25">
      <c r="A5578" s="5" t="str">
        <f>Source!B5578&amp;"|"&amp;Source!K5578</f>
        <v>IGA|CSC</v>
      </c>
      <c r="B5578" s="5">
        <f>IFERROR(VLOOKUP(Labs!A5578,Mapping!D:E,2,FALSE),0)</f>
        <v>0</v>
      </c>
      <c r="C5578" t="str">
        <f>Source!F5578</f>
        <v>Chem/Haem</v>
      </c>
      <c r="D5578" s="5" t="str">
        <f>Source!D5578</f>
        <v>IGA</v>
      </c>
      <c r="E5578" s="5" t="str">
        <f>Source!L5578</f>
        <v>COELIAC SCREEN</v>
      </c>
      <c r="F5578" s="5" t="str">
        <f>IF(ISBLANK(Source!E5578),NA(),Source!E5578)</f>
        <v>g/L</v>
      </c>
      <c r="G5578" s="5">
        <f>Source!I5578</f>
        <v>1</v>
      </c>
      <c r="H5578" s="5" t="str">
        <f>IF(B5578&lt;&gt;0,NA(),Source!B5578)</f>
        <v>IGA</v>
      </c>
      <c r="I5578" s="5" t="str">
        <f>VLOOKUP(H5578,Mapping!B:E,4,FALSE)</f>
        <v>2458-8</v>
      </c>
      <c r="J5578" s="9" t="str">
        <f>VLOOKUP(H5578,Mapping!B:M,12,FALSE)</f>
        <v>IgA [Mass/volume] in Serum or Plasma</v>
      </c>
      <c r="K5578" s="5" t="str">
        <f>VLOOKUP(H5578,Mapping!B:H,7,FALSE)</f>
        <v>IMMUNOGLOBULINS</v>
      </c>
      <c r="L5578" s="5" t="e">
        <f>IF(B5578&lt;&gt;0,B5578,IF(M5578=1,I5578,NA()))</f>
        <v>#N/A</v>
      </c>
      <c r="N5578" s="9">
        <f>IFERROR(VLOOKUP(Labs!A5578,Mapping!D:M,10,FALSE),0)</f>
        <v>0</v>
      </c>
    </row>
    <row r="5579" spans="1:14" x14ac:dyDescent="0.25">
      <c r="A5579" s="5" t="str">
        <f>Source!B5579&amp;"|"&amp;Source!K5579</f>
        <v>RPT|BREAST x2</v>
      </c>
      <c r="B5579" s="5">
        <f>IFERROR(VLOOKUP(Labs!A5579,Mapping!D:E,2,FALSE),0)</f>
        <v>0</v>
      </c>
      <c r="C5579" t="str">
        <f>Source!F5579</f>
        <v>Non-Gynae Cytology</v>
      </c>
      <c r="D5579" s="5" t="str">
        <f>Source!D5579</f>
        <v>Report</v>
      </c>
      <c r="E5579" s="5" t="str">
        <f>Source!L5579</f>
        <v>Mammary Fluids NOS x2</v>
      </c>
      <c r="F5579" s="5" t="e">
        <f>IF(ISBLANK(Source!E5579),NA(),Source!E5579)</f>
        <v>#N/A</v>
      </c>
      <c r="G5579" s="5">
        <f>Source!I5579</f>
        <v>1</v>
      </c>
      <c r="H5579" s="5" t="str">
        <f>IF(B5579&lt;&gt;0,NA(),Source!B5579)</f>
        <v>RPT</v>
      </c>
      <c r="I5579" s="5">
        <f>VLOOKUP(H5579,Mapping!B:E,4,FALSE)</f>
        <v>0</v>
      </c>
      <c r="J5579" s="9" t="str">
        <f>VLOOKUP(H5579,Mapping!B:M,12,FALSE)</f>
        <v/>
      </c>
      <c r="K5579" s="5" t="str">
        <f>VLOOKUP(H5579,Mapping!B:H,7,FALSE)</f>
        <v>FNA Breast</v>
      </c>
      <c r="L5579" s="5" t="e">
        <f>IF(B5579&lt;&gt;0,B5579,IF(M5579=1,I5579,NA()))</f>
        <v>#N/A</v>
      </c>
      <c r="N5579" s="9">
        <f>IFERROR(VLOOKUP(Labs!A5579,Mapping!D:M,10,FALSE),0)</f>
        <v>0</v>
      </c>
    </row>
    <row r="5580" spans="1:14" x14ac:dyDescent="0.25">
      <c r="A5580" s="5" t="str">
        <f>Source!B5580&amp;"|"&amp;Source!K5580</f>
        <v>RPT|TAXFN, YNW</v>
      </c>
      <c r="B5580" s="5">
        <f>IFERROR(VLOOKUP(Labs!A5580,Mapping!D:E,2,FALSE),0)</f>
        <v>0</v>
      </c>
      <c r="C5580" t="str">
        <f>Source!F5580</f>
        <v>Non-Gynae Cytology</v>
      </c>
      <c r="D5580" s="5" t="str">
        <f>Source!D5580</f>
        <v>Report</v>
      </c>
      <c r="E5580" s="5" t="str">
        <f>Source!L5580</f>
        <v>FNA Axilla, Fine needle washings</v>
      </c>
      <c r="F5580" s="5" t="e">
        <f>IF(ISBLANK(Source!E5580),NA(),Source!E5580)</f>
        <v>#N/A</v>
      </c>
      <c r="G5580" s="5">
        <f>Source!I5580</f>
        <v>1</v>
      </c>
      <c r="H5580" s="5" t="str">
        <f>IF(B5580&lt;&gt;0,NA(),Source!B5580)</f>
        <v>RPT</v>
      </c>
      <c r="I5580" s="5">
        <f>VLOOKUP(H5580,Mapping!B:E,4,FALSE)</f>
        <v>0</v>
      </c>
      <c r="J5580" s="9" t="str">
        <f>VLOOKUP(H5580,Mapping!B:M,12,FALSE)</f>
        <v/>
      </c>
      <c r="K5580" s="5" t="str">
        <f>VLOOKUP(H5580,Mapping!B:H,7,FALSE)</f>
        <v>FNA Breast</v>
      </c>
      <c r="L5580" s="5" t="e">
        <f>IF(B5580&lt;&gt;0,B5580,IF(M5580=1,I5580,NA()))</f>
        <v>#N/A</v>
      </c>
      <c r="N5580" s="9">
        <f>IFERROR(VLOOKUP(Labs!A5580,Mapping!D:M,10,FALSE),0)</f>
        <v>0</v>
      </c>
    </row>
    <row r="5581" spans="1:14" x14ac:dyDescent="0.25">
      <c r="A5581" s="5" t="str">
        <f>Source!B5581&amp;"|"&amp;Source!K5581</f>
        <v>RPT|TPEFL, TNSFL</v>
      </c>
      <c r="B5581" s="5">
        <f>IFERROR(VLOOKUP(Labs!A5581,Mapping!D:E,2,FALSE),0)</f>
        <v>0</v>
      </c>
      <c r="C5581" t="str">
        <f>Source!F5581</f>
        <v>Non-Gynae Cytology</v>
      </c>
      <c r="D5581" s="5" t="str">
        <f>Source!D5581</f>
        <v>Report</v>
      </c>
      <c r="E5581" s="5" t="str">
        <f>Source!L5581</f>
        <v>Peritoneal fluid, Fluid NOS</v>
      </c>
      <c r="F5581" s="5" t="e">
        <f>IF(ISBLANK(Source!E5581),NA(),Source!E5581)</f>
        <v>#N/A</v>
      </c>
      <c r="G5581" s="5">
        <f>Source!I5581</f>
        <v>1</v>
      </c>
      <c r="H5581" s="5" t="str">
        <f>IF(B5581&lt;&gt;0,NA(),Source!B5581)</f>
        <v>RPT</v>
      </c>
      <c r="I5581" s="5">
        <f>VLOOKUP(H5581,Mapping!B:E,4,FALSE)</f>
        <v>0</v>
      </c>
      <c r="J5581" s="9" t="str">
        <f>VLOOKUP(H5581,Mapping!B:M,12,FALSE)</f>
        <v/>
      </c>
      <c r="K5581" s="5" t="str">
        <f>VLOOKUP(H5581,Mapping!B:H,7,FALSE)</f>
        <v>FNA Breast</v>
      </c>
      <c r="L5581" s="5" t="e">
        <f>IF(B5581&lt;&gt;0,B5581,IF(M5581=1,I5581,NA()))</f>
        <v>#N/A</v>
      </c>
      <c r="N5581" s="9">
        <f>IFERROR(VLOOKUP(Labs!A5581,Mapping!D:M,10,FALSE),0)</f>
        <v>0</v>
      </c>
    </row>
    <row r="5582" spans="1:14" x14ac:dyDescent="0.25">
      <c r="A5582" s="5" t="str">
        <f>Source!B5582&amp;"|"&amp;Source!K5582</f>
        <v>PIDG|PIDG</v>
      </c>
      <c r="B5582" s="5">
        <f>IFERROR(VLOOKUP(Labs!A5582,Mapping!D:E,2,FALSE),0)</f>
        <v>0</v>
      </c>
      <c r="C5582" t="str">
        <f>Source!F5582</f>
        <v>Chem/Haem</v>
      </c>
      <c r="D5582" s="5" t="str">
        <f>Source!D5582</f>
        <v>SP IGE PIDGEON</v>
      </c>
      <c r="E5582" s="5" t="str">
        <f>Source!L5582</f>
        <v>SP IGE PIDGEON</v>
      </c>
      <c r="F5582" s="5" t="e">
        <f>IF(ISBLANK(Source!E5582),NA(),Source!E5582)</f>
        <v>#N/A</v>
      </c>
      <c r="G5582" s="5">
        <f>Source!I5582</f>
        <v>1</v>
      </c>
      <c r="H5582" s="5" t="str">
        <f>IF(B5582&lt;&gt;0,NA(),Source!B5582)</f>
        <v>PIDG</v>
      </c>
      <c r="I5582" s="5">
        <f>VLOOKUP(H5582,Mapping!B:E,4,FALSE)</f>
        <v>0</v>
      </c>
      <c r="J5582" s="9" t="str">
        <f>VLOOKUP(H5582,Mapping!B:M,12,FALSE)</f>
        <v/>
      </c>
      <c r="K5582" s="5" t="str">
        <f>VLOOKUP(H5582,Mapping!B:H,7,FALSE)</f>
        <v>SP IGE PIDGEON</v>
      </c>
      <c r="L5582" s="5" t="e">
        <f>IF(B5582&lt;&gt;0,B5582,IF(M5582=1,I5582,NA()))</f>
        <v>#N/A</v>
      </c>
      <c r="N5582" s="9" t="str">
        <f>IFERROR(VLOOKUP(Labs!A5582,Mapping!D:M,10,FALSE),0)</f>
        <v/>
      </c>
    </row>
    <row r="5583" spans="1:14" x14ac:dyDescent="0.25">
      <c r="A5583" s="5" t="str">
        <f>Source!B5583&amp;"|"&amp;Source!K5583</f>
        <v>RENI|ALDO</v>
      </c>
      <c r="B5583" s="5">
        <f>IFERROR(VLOOKUP(Labs!A5583,Mapping!D:E,2,FALSE),0)</f>
        <v>0</v>
      </c>
      <c r="C5583" t="str">
        <f>Source!F5583</f>
        <v>Chem/Haem</v>
      </c>
      <c r="D5583" s="5" t="str">
        <f>Source!D5583</f>
        <v>RENIN</v>
      </c>
      <c r="E5583" s="5" t="str">
        <f>Source!L5583</f>
        <v>RENIN/ALDOSTERONE</v>
      </c>
      <c r="F5583" s="5" t="str">
        <f>IF(ISBLANK(Source!E5583),NA(),Source!E5583)</f>
        <v>mU/L</v>
      </c>
      <c r="G5583" s="5">
        <f>Source!I5583</f>
        <v>1</v>
      </c>
      <c r="H5583" s="5" t="str">
        <f>IF(B5583&lt;&gt;0,NA(),Source!B5583)</f>
        <v>RENI</v>
      </c>
      <c r="I5583" s="5">
        <f>VLOOKUP(H5583,Mapping!B:E,4,FALSE)</f>
        <v>0</v>
      </c>
      <c r="J5583" s="9" t="str">
        <f>VLOOKUP(H5583,Mapping!B:M,12,FALSE)</f>
        <v/>
      </c>
      <c r="K5583" s="5" t="str">
        <f>VLOOKUP(H5583,Mapping!B:H,7,FALSE)</f>
        <v>RENIN/ALDOSTERONE</v>
      </c>
      <c r="L5583" s="5" t="e">
        <f>IF(B5583&lt;&gt;0,B5583,IF(M5583=1,I5583,NA()))</f>
        <v>#N/A</v>
      </c>
      <c r="N5583" s="9" t="str">
        <f>IFERROR(VLOOKUP(Labs!A5583,Mapping!D:M,10,FALSE),0)</f>
        <v/>
      </c>
    </row>
    <row r="5584" spans="1:14" x14ac:dyDescent="0.25">
      <c r="A5584" s="5" t="str">
        <f>Source!B5584&amp;"|"&amp;Source!K5584</f>
        <v>NR|PNUC</v>
      </c>
      <c r="B5584" s="5">
        <f>IFERROR(VLOOKUP(Labs!A5584,Mapping!D:E,2,FALSE),0)</f>
        <v>0</v>
      </c>
      <c r="C5584" t="str">
        <f>Source!F5584</f>
        <v>Chem/Haem</v>
      </c>
      <c r="D5584" s="5" t="str">
        <f>Source!D5584</f>
        <v>PLATELET NUCLEOTIDE RATIO</v>
      </c>
      <c r="E5584" s="5" t="str">
        <f>Source!L5584</f>
        <v>PLATELET ADP</v>
      </c>
      <c r="F5584" s="5" t="str">
        <f>IF(ISBLANK(Source!E5584),NA(),Source!E5584)</f>
        <v>RATIO</v>
      </c>
      <c r="G5584" s="5">
        <f>Source!I5584</f>
        <v>1</v>
      </c>
      <c r="H5584" s="5" t="str">
        <f>IF(B5584&lt;&gt;0,NA(),Source!B5584)</f>
        <v>NR</v>
      </c>
      <c r="I5584" s="5">
        <f>VLOOKUP(H5584,Mapping!B:E,4,FALSE)</f>
        <v>0</v>
      </c>
      <c r="J5584" s="9" t="str">
        <f>VLOOKUP(H5584,Mapping!B:M,12,FALSE)</f>
        <v/>
      </c>
      <c r="K5584" s="5" t="str">
        <f>VLOOKUP(H5584,Mapping!B:H,7,FALSE)</f>
        <v>PLATELET ADP</v>
      </c>
      <c r="L5584" s="5" t="e">
        <f>IF(B5584&lt;&gt;0,B5584,IF(M5584=1,I5584,NA()))</f>
        <v>#N/A</v>
      </c>
      <c r="N5584" s="9" t="str">
        <f>IFERROR(VLOOKUP(Labs!A5584,Mapping!D:M,10,FALSE),0)</f>
        <v/>
      </c>
    </row>
    <row r="5585" spans="1:14" x14ac:dyDescent="0.25">
      <c r="A5585" s="5" t="str">
        <f>Source!B5585&amp;"|"&amp;Source!K5585</f>
        <v>PG|REDXM</v>
      </c>
      <c r="B5585" s="5">
        <f>IFERROR(VLOOKUP(Labs!A5585,Mapping!D:E,2,FALSE),0)</f>
        <v>0</v>
      </c>
      <c r="C5585" t="str">
        <f>Source!F5585</f>
        <v>Blood Transfusion</v>
      </c>
      <c r="D5585" s="5" t="str">
        <f>Source!D5585</f>
        <v>Provisional blood group</v>
      </c>
      <c r="E5585" s="5" t="str">
        <f>Source!L5585</f>
        <v>POST RED LABEL IAT CROSSMATCH</v>
      </c>
      <c r="F5585" s="5" t="e">
        <f>IF(ISBLANK(Source!E5585),NA(),Source!E5585)</f>
        <v>#N/A</v>
      </c>
      <c r="G5585" s="5">
        <f>Source!I5585</f>
        <v>1</v>
      </c>
      <c r="H5585" s="5" t="str">
        <f>IF(B5585&lt;&gt;0,NA(),Source!B5585)</f>
        <v>PG</v>
      </c>
      <c r="I5585" s="5">
        <f>VLOOKUP(H5585,Mapping!B:E,4,FALSE)</f>
        <v>0</v>
      </c>
      <c r="J5585" s="9" t="str">
        <f>VLOOKUP(H5585,Mapping!B:M,12,FALSE)</f>
        <v/>
      </c>
      <c r="K5585" s="5" t="str">
        <f>VLOOKUP(H5585,Mapping!B:H,7,FALSE)</f>
        <v>Provisional blood group</v>
      </c>
      <c r="L5585" s="5" t="e">
        <f>IF(B5585&lt;&gt;0,B5585,IF(M5585=1,I5585,NA()))</f>
        <v>#N/A</v>
      </c>
      <c r="N5585" s="9">
        <f>IFERROR(VLOOKUP(Labs!A5585,Mapping!D:M,10,FALSE),0)</f>
        <v>0</v>
      </c>
    </row>
    <row r="5586" spans="1:14" x14ac:dyDescent="0.25">
      <c r="A5586" s="5" t="str">
        <f>Source!B5586&amp;"|"&amp;Source!K5586</f>
        <v>PI|PIUI</v>
      </c>
      <c r="B5586" s="5">
        <f>IFERROR(VLOOKUP(Labs!A5586,Mapping!D:E,2,FALSE),0)</f>
        <v>0</v>
      </c>
      <c r="C5586" t="str">
        <f>Source!F5586</f>
        <v>Andrology</v>
      </c>
      <c r="D5586" s="5" t="str">
        <f>Source!D5586</f>
        <v>Interval (prod. to analysis)</v>
      </c>
      <c r="E5586" s="5" t="str">
        <f>Source!L5586</f>
        <v>Pre IUI assessment</v>
      </c>
      <c r="F5586" s="5" t="str">
        <f>IF(ISBLANK(Source!E5586),NA(),Source!E5586)</f>
        <v>minutes</v>
      </c>
      <c r="G5586" s="5">
        <f>Source!I5586</f>
        <v>1</v>
      </c>
      <c r="H5586" s="5" t="str">
        <f>IF(B5586&lt;&gt;0,NA(),Source!B5586)</f>
        <v>PI</v>
      </c>
      <c r="I5586" s="5">
        <f>VLOOKUP(H5586,Mapping!B:E,4,FALSE)</f>
        <v>0</v>
      </c>
      <c r="J5586" s="9" t="str">
        <f>VLOOKUP(H5586,Mapping!B:M,12,FALSE)</f>
        <v/>
      </c>
      <c r="K5586" s="5" t="str">
        <f>VLOOKUP(H5586,Mapping!B:H,7,FALSE)</f>
        <v>Semen - fertility</v>
      </c>
      <c r="L5586" s="5" t="e">
        <f>IF(B5586&lt;&gt;0,B5586,IF(M5586=1,I5586,NA()))</f>
        <v>#N/A</v>
      </c>
      <c r="N5586" s="9">
        <f>IFERROR(VLOOKUP(Labs!A5586,Mapping!D:M,10,FALSE),0)</f>
        <v>0</v>
      </c>
    </row>
    <row r="5587" spans="1:14" x14ac:dyDescent="0.25">
      <c r="A5587" s="5" t="str">
        <f>Source!B5587&amp;"|"&amp;Source!K5587</f>
        <v>RPT|BRTRAP, YBRWA</v>
      </c>
      <c r="B5587" s="5">
        <f>IFERROR(VLOOKUP(Labs!A5587,Mapping!D:E,2,FALSE),0)</f>
        <v>0</v>
      </c>
      <c r="C5587" t="str">
        <f>Source!F5587</f>
        <v>Non-Gynae Cytology</v>
      </c>
      <c r="D5587" s="5" t="str">
        <f>Source!D5587</f>
        <v>Report</v>
      </c>
      <c r="E5587" s="5" t="str">
        <f>Source!L5587</f>
        <v>Bronchial Trap, Bronchial Lavage</v>
      </c>
      <c r="F5587" s="5" t="e">
        <f>IF(ISBLANK(Source!E5587),NA(),Source!E5587)</f>
        <v>#N/A</v>
      </c>
      <c r="G5587" s="5">
        <f>Source!I5587</f>
        <v>1</v>
      </c>
      <c r="H5587" s="5" t="str">
        <f>IF(B5587&lt;&gt;0,NA(),Source!B5587)</f>
        <v>RPT</v>
      </c>
      <c r="I5587" s="5">
        <f>VLOOKUP(H5587,Mapping!B:E,4,FALSE)</f>
        <v>0</v>
      </c>
      <c r="J5587" s="9" t="str">
        <f>VLOOKUP(H5587,Mapping!B:M,12,FALSE)</f>
        <v/>
      </c>
      <c r="K5587" s="5" t="str">
        <f>VLOOKUP(H5587,Mapping!B:H,7,FALSE)</f>
        <v>FNA Breast</v>
      </c>
      <c r="L5587" s="5" t="e">
        <f>IF(B5587&lt;&gt;0,B5587,IF(M5587=1,I5587,NA()))</f>
        <v>#N/A</v>
      </c>
      <c r="N5587" s="9">
        <f>IFERROR(VLOOKUP(Labs!A5587,Mapping!D:M,10,FALSE),0)</f>
        <v>0</v>
      </c>
    </row>
    <row r="5588" spans="1:14" x14ac:dyDescent="0.25">
      <c r="A5588" s="5" t="str">
        <f>Source!B5588&amp;"|"&amp;Source!K5588</f>
        <v>RPT|YNSFL, YNSFN</v>
      </c>
      <c r="B5588" s="5">
        <f>IFERROR(VLOOKUP(Labs!A5588,Mapping!D:E,2,FALSE),0)</f>
        <v>0</v>
      </c>
      <c r="C5588" t="str">
        <f>Source!F5588</f>
        <v>Non-Gynae Cytology</v>
      </c>
      <c r="D5588" s="5" t="str">
        <f>Source!D5588</f>
        <v>Report</v>
      </c>
      <c r="E5588" s="5" t="str">
        <f>Source!L5588</f>
        <v>Fluid NOS, FNA NOS</v>
      </c>
      <c r="F5588" s="5" t="e">
        <f>IF(ISBLANK(Source!E5588),NA(),Source!E5588)</f>
        <v>#N/A</v>
      </c>
      <c r="G5588" s="5">
        <f>Source!I5588</f>
        <v>1</v>
      </c>
      <c r="H5588" s="5" t="str">
        <f>IF(B5588&lt;&gt;0,NA(),Source!B5588)</f>
        <v>RPT</v>
      </c>
      <c r="I5588" s="5">
        <f>VLOOKUP(H5588,Mapping!B:E,4,FALSE)</f>
        <v>0</v>
      </c>
      <c r="J5588" s="9" t="str">
        <f>VLOOKUP(H5588,Mapping!B:M,12,FALSE)</f>
        <v/>
      </c>
      <c r="K5588" s="5" t="str">
        <f>VLOOKUP(H5588,Mapping!B:H,7,FALSE)</f>
        <v>FNA Breast</v>
      </c>
      <c r="L5588" s="5" t="e">
        <f>IF(B5588&lt;&gt;0,B5588,IF(M5588=1,I5588,NA()))</f>
        <v>#N/A</v>
      </c>
      <c r="N5588" s="9">
        <f>IFERROR(VLOOKUP(Labs!A5588,Mapping!D:M,10,FALSE),0)</f>
        <v>0</v>
      </c>
    </row>
    <row r="5589" spans="1:14" x14ac:dyDescent="0.25">
      <c r="A5589" s="5" t="str">
        <f>Source!B5589&amp;"|"&amp;Source!K5589</f>
        <v>RPT|YNW, FNANECK</v>
      </c>
      <c r="B5589" s="5">
        <f>IFERROR(VLOOKUP(Labs!A5589,Mapping!D:E,2,FALSE),0)</f>
        <v>0</v>
      </c>
      <c r="C5589" t="str">
        <f>Source!F5589</f>
        <v>Non-Gynae Cytology</v>
      </c>
      <c r="D5589" s="5" t="str">
        <f>Source!D5589</f>
        <v>Report</v>
      </c>
      <c r="E5589" s="5" t="str">
        <f>Source!L5589</f>
        <v>Fine needle washings, FNA Neck</v>
      </c>
      <c r="F5589" s="5" t="e">
        <f>IF(ISBLANK(Source!E5589),NA(),Source!E5589)</f>
        <v>#N/A</v>
      </c>
      <c r="G5589" s="5">
        <f>Source!I5589</f>
        <v>1</v>
      </c>
      <c r="H5589" s="5" t="str">
        <f>IF(B5589&lt;&gt;0,NA(),Source!B5589)</f>
        <v>RPT</v>
      </c>
      <c r="I5589" s="5">
        <f>VLOOKUP(H5589,Mapping!B:E,4,FALSE)</f>
        <v>0</v>
      </c>
      <c r="J5589" s="9" t="str">
        <f>VLOOKUP(H5589,Mapping!B:M,12,FALSE)</f>
        <v/>
      </c>
      <c r="K5589" s="5" t="str">
        <f>VLOOKUP(H5589,Mapping!B:H,7,FALSE)</f>
        <v>FNA Breast</v>
      </c>
      <c r="L5589" s="5" t="e">
        <f>IF(B5589&lt;&gt;0,B5589,IF(M5589=1,I5589,NA()))</f>
        <v>#N/A</v>
      </c>
      <c r="N5589" s="9">
        <f>IFERROR(VLOOKUP(Labs!A5589,Mapping!D:M,10,FALSE),0)</f>
        <v>0</v>
      </c>
    </row>
    <row r="5590" spans="1:14" x14ac:dyDescent="0.25">
      <c r="A5590" s="5" t="str">
        <f>Source!B5590&amp;"|"&amp;Source!K5590</f>
        <v>RPT|YTHFN x2, YNW x2</v>
      </c>
      <c r="B5590" s="5">
        <f>IFERROR(VLOOKUP(Labs!A5590,Mapping!D:E,2,FALSE),0)</f>
        <v>0</v>
      </c>
      <c r="C5590" t="str">
        <f>Source!F5590</f>
        <v>Non-Gynae Cytology</v>
      </c>
      <c r="D5590" s="5" t="str">
        <f>Source!D5590</f>
        <v>Report</v>
      </c>
      <c r="E5590" s="5" t="str">
        <f>Source!L5590</f>
        <v>FNA Thyroid x2, Fine needle washings x2</v>
      </c>
      <c r="F5590" s="5" t="e">
        <f>IF(ISBLANK(Source!E5590),NA(),Source!E5590)</f>
        <v>#N/A</v>
      </c>
      <c r="G5590" s="5">
        <f>Source!I5590</f>
        <v>1</v>
      </c>
      <c r="H5590" s="5" t="str">
        <f>IF(B5590&lt;&gt;0,NA(),Source!B5590)</f>
        <v>RPT</v>
      </c>
      <c r="I5590" s="5">
        <f>VLOOKUP(H5590,Mapping!B:E,4,FALSE)</f>
        <v>0</v>
      </c>
      <c r="J5590" s="9" t="str">
        <f>VLOOKUP(H5590,Mapping!B:M,12,FALSE)</f>
        <v/>
      </c>
      <c r="K5590" s="5" t="str">
        <f>VLOOKUP(H5590,Mapping!B:H,7,FALSE)</f>
        <v>FNA Breast</v>
      </c>
      <c r="L5590" s="5" t="e">
        <f>IF(B5590&lt;&gt;0,B5590,IF(M5590=1,I5590,NA()))</f>
        <v>#N/A</v>
      </c>
      <c r="N5590" s="9">
        <f>IFERROR(VLOOKUP(Labs!A5590,Mapping!D:M,10,FALSE),0)</f>
        <v>0</v>
      </c>
    </row>
    <row r="5591" spans="1:14" x14ac:dyDescent="0.25">
      <c r="A5591" s="5" t="str">
        <f>Source!B5591&amp;"|"&amp;Source!K5591</f>
        <v>SEO|HANT</v>
      </c>
      <c r="B5591" s="5">
        <f>IFERROR(VLOOKUP(Labs!A5591,Mapping!D:E,2,FALSE),0)</f>
        <v>0</v>
      </c>
      <c r="C5591" t="str">
        <f>Source!F5591</f>
        <v>Chem/Haem</v>
      </c>
      <c r="D5591" s="5" t="str">
        <f>Source!D5591</f>
        <v>Seoul virus IgG</v>
      </c>
      <c r="E5591" s="5" t="str">
        <f>Source!L5591</f>
        <v>Hantavirus Serology</v>
      </c>
      <c r="F5591" s="5" t="e">
        <f>IF(ISBLANK(Source!E5591),NA(),Source!E5591)</f>
        <v>#N/A</v>
      </c>
      <c r="G5591" s="5">
        <f>Source!I5591</f>
        <v>1</v>
      </c>
      <c r="H5591" s="5" t="str">
        <f>IF(B5591&lt;&gt;0,NA(),Source!B5591)</f>
        <v>SEO</v>
      </c>
      <c r="I5591" s="5">
        <f>VLOOKUP(H5591,Mapping!B:E,4,FALSE)</f>
        <v>0</v>
      </c>
      <c r="J5591" s="9" t="str">
        <f>VLOOKUP(H5591,Mapping!B:M,12,FALSE)</f>
        <v/>
      </c>
      <c r="K5591" s="5" t="str">
        <f>VLOOKUP(H5591,Mapping!B:H,7,FALSE)</f>
        <v>Hantavirus Serology</v>
      </c>
      <c r="L5591" s="5" t="e">
        <f>IF(B5591&lt;&gt;0,B5591,IF(M5591=1,I5591,NA()))</f>
        <v>#N/A</v>
      </c>
      <c r="N5591" s="9" t="str">
        <f>IFERROR(VLOOKUP(Labs!A5591,Mapping!D:M,10,FALSE),0)</f>
        <v/>
      </c>
    </row>
    <row r="5592" spans="1:14" x14ac:dyDescent="0.25">
      <c r="A5592" s="5" t="str">
        <f>Source!B5592&amp;"|"&amp;Source!K5592</f>
        <v>MSUG|CER x3</v>
      </c>
      <c r="B5592" s="5">
        <f>IFERROR(VLOOKUP(Labs!A5592,Mapping!D:E,2,FALSE),0)</f>
        <v>0</v>
      </c>
      <c r="C5592" t="str">
        <f>Source!F5592</f>
        <v>Gynae Cytology</v>
      </c>
      <c r="D5592" s="5" t="str">
        <f>Source!D5592</f>
        <v>Management Suggested</v>
      </c>
      <c r="E5592" s="5" t="str">
        <f>Source!L5592</f>
        <v>Cervical smear x3</v>
      </c>
      <c r="F5592" s="5" t="e">
        <f>IF(ISBLANK(Source!E5592),NA(),Source!E5592)</f>
        <v>#N/A</v>
      </c>
      <c r="G5592" s="5">
        <f>Source!I5592</f>
        <v>1</v>
      </c>
      <c r="H5592" s="5" t="str">
        <f>IF(B5592&lt;&gt;0,NA(),Source!B5592)</f>
        <v>MSUG</v>
      </c>
      <c r="I5592" s="5" t="str">
        <f>VLOOKUP(H5592,Mapping!B:E,4,FALSE)</f>
        <v>19774-9</v>
      </c>
      <c r="J5592" s="9" t="str">
        <f>VLOOKUP(H5592,Mapping!B:M,12,FALSE)</f>
        <v/>
      </c>
      <c r="K5592" s="5" t="str">
        <f>VLOOKUP(H5592,Mapping!B:H,7,FALSE)</f>
        <v>Cervical smear</v>
      </c>
      <c r="L5592" s="5" t="e">
        <f>IF(B5592&lt;&gt;0,B5592,IF(M5592=1,I5592,NA()))</f>
        <v>#N/A</v>
      </c>
      <c r="N5592" s="9">
        <f>IFERROR(VLOOKUP(Labs!A5592,Mapping!D:M,10,FALSE),0)</f>
        <v>0</v>
      </c>
    </row>
    <row r="5593" spans="1:14" x14ac:dyDescent="0.25">
      <c r="A5593" s="5" t="str">
        <f>Source!B5593&amp;"|"&amp;Source!K5593</f>
        <v>MSUG|CER x4</v>
      </c>
      <c r="B5593" s="5">
        <f>IFERROR(VLOOKUP(Labs!A5593,Mapping!D:E,2,FALSE),0)</f>
        <v>0</v>
      </c>
      <c r="C5593" t="str">
        <f>Source!F5593</f>
        <v>Gynae Cytology</v>
      </c>
      <c r="D5593" s="5" t="str">
        <f>Source!D5593</f>
        <v>Management Suggested</v>
      </c>
      <c r="E5593" s="5" t="str">
        <f>Source!L5593</f>
        <v>Cervical smear x4</v>
      </c>
      <c r="F5593" s="5" t="e">
        <f>IF(ISBLANK(Source!E5593),NA(),Source!E5593)</f>
        <v>#N/A</v>
      </c>
      <c r="G5593" s="5">
        <f>Source!I5593</f>
        <v>1</v>
      </c>
      <c r="H5593" s="5" t="str">
        <f>IF(B5593&lt;&gt;0,NA(),Source!B5593)</f>
        <v>MSUG</v>
      </c>
      <c r="I5593" s="5" t="str">
        <f>VLOOKUP(H5593,Mapping!B:E,4,FALSE)</f>
        <v>19774-9</v>
      </c>
      <c r="J5593" s="9" t="str">
        <f>VLOOKUP(H5593,Mapping!B:M,12,FALSE)</f>
        <v/>
      </c>
      <c r="K5593" s="5" t="str">
        <f>VLOOKUP(H5593,Mapping!B:H,7,FALSE)</f>
        <v>Cervical smear</v>
      </c>
      <c r="L5593" s="5" t="e">
        <f>IF(B5593&lt;&gt;0,B5593,IF(M5593=1,I5593,NA()))</f>
        <v>#N/A</v>
      </c>
      <c r="N5593" s="9">
        <f>IFERROR(VLOOKUP(Labs!A5593,Mapping!D:M,10,FALSE),0)</f>
        <v>0</v>
      </c>
    </row>
    <row r="5594" spans="1:14" x14ac:dyDescent="0.25">
      <c r="A5594" s="5" t="str">
        <f>Source!B5594&amp;"|"&amp;Source!K5594</f>
        <v>MSUG|CER x6</v>
      </c>
      <c r="B5594" s="5">
        <f>IFERROR(VLOOKUP(Labs!A5594,Mapping!D:E,2,FALSE),0)</f>
        <v>0</v>
      </c>
      <c r="C5594" t="str">
        <f>Source!F5594</f>
        <v>Gynae Cytology</v>
      </c>
      <c r="D5594" s="5" t="str">
        <f>Source!D5594</f>
        <v>Management Suggested</v>
      </c>
      <c r="E5594" s="5" t="str">
        <f>Source!L5594</f>
        <v>Cervical smear x6</v>
      </c>
      <c r="F5594" s="5" t="e">
        <f>IF(ISBLANK(Source!E5594),NA(),Source!E5594)</f>
        <v>#N/A</v>
      </c>
      <c r="G5594" s="5">
        <f>Source!I5594</f>
        <v>1</v>
      </c>
      <c r="H5594" s="5" t="str">
        <f>IF(B5594&lt;&gt;0,NA(),Source!B5594)</f>
        <v>MSUG</v>
      </c>
      <c r="I5594" s="5" t="str">
        <f>VLOOKUP(H5594,Mapping!B:E,4,FALSE)</f>
        <v>19774-9</v>
      </c>
      <c r="J5594" s="9" t="str">
        <f>VLOOKUP(H5594,Mapping!B:M,12,FALSE)</f>
        <v/>
      </c>
      <c r="K5594" s="5" t="str">
        <f>VLOOKUP(H5594,Mapping!B:H,7,FALSE)</f>
        <v>Cervical smear</v>
      </c>
      <c r="L5594" s="5" t="e">
        <f>IF(B5594&lt;&gt;0,B5594,IF(M5594=1,I5594,NA()))</f>
        <v>#N/A</v>
      </c>
      <c r="N5594" s="9">
        <f>IFERROR(VLOOKUP(Labs!A5594,Mapping!D:M,10,FALSE),0)</f>
        <v>0</v>
      </c>
    </row>
    <row r="5595" spans="1:14" x14ac:dyDescent="0.25">
      <c r="A5595" s="5" t="str">
        <f>Source!B5595&amp;"|"&amp;Source!K5595</f>
        <v>PBKC|POBC</v>
      </c>
      <c r="B5595" s="5">
        <f>IFERROR(VLOOKUP(Labs!A5595,Mapping!D:E,2,FALSE),0)</f>
        <v>0</v>
      </c>
      <c r="C5595" t="str">
        <f>Source!F5595</f>
        <v>Chem/Haem</v>
      </c>
      <c r="D5595" s="5" t="str">
        <f>Source!D5595</f>
        <v>Polyomavirus PCR</v>
      </c>
      <c r="E5595" s="5" t="str">
        <f>Source!L5595</f>
        <v>Polyomavirus PCR</v>
      </c>
      <c r="F5595" s="5" t="e">
        <f>IF(ISBLANK(Source!E5595),NA(),Source!E5595)</f>
        <v>#N/A</v>
      </c>
      <c r="G5595" s="5">
        <f>Source!I5595</f>
        <v>1</v>
      </c>
      <c r="H5595" s="5" t="str">
        <f>IF(B5595&lt;&gt;0,NA(),Source!B5595)</f>
        <v>PBKC</v>
      </c>
      <c r="I5595" s="5">
        <f>VLOOKUP(H5595,Mapping!B:E,4,FALSE)</f>
        <v>0</v>
      </c>
      <c r="J5595" s="9" t="str">
        <f>VLOOKUP(H5595,Mapping!B:M,12,FALSE)</f>
        <v/>
      </c>
      <c r="K5595" s="5" t="str">
        <f>VLOOKUP(H5595,Mapping!B:H,7,FALSE)</f>
        <v>Polyomavirus PCR</v>
      </c>
      <c r="L5595" s="5" t="e">
        <f>IF(B5595&lt;&gt;0,B5595,IF(M5595=1,I5595,NA()))</f>
        <v>#N/A</v>
      </c>
      <c r="N5595" s="9" t="str">
        <f>IFERROR(VLOOKUP(Labs!A5595,Mapping!D:M,10,FALSE),0)</f>
        <v/>
      </c>
    </row>
    <row r="5596" spans="1:14" x14ac:dyDescent="0.25">
      <c r="A5596" s="5" t="str">
        <f>Source!B5596&amp;"|"&amp;Source!K5596</f>
        <v>PMI|PIUI</v>
      </c>
      <c r="B5596" s="5">
        <f>IFERROR(VLOOKUP(Labs!A5596,Mapping!D:E,2,FALSE),0)</f>
        <v>0</v>
      </c>
      <c r="C5596" t="str">
        <f>Source!F5596</f>
        <v>Andrology</v>
      </c>
      <c r="D5596" s="5" t="str">
        <f>Source!D5596</f>
        <v>Immotile</v>
      </c>
      <c r="E5596" s="5" t="str">
        <f>Source!L5596</f>
        <v>Pre IUI assessment</v>
      </c>
      <c r="F5596" s="5" t="e">
        <f>IF(ISBLANK(Source!E5596),NA(),Source!E5596)</f>
        <v>#N/A</v>
      </c>
      <c r="G5596" s="5">
        <f>Source!I5596</f>
        <v>1</v>
      </c>
      <c r="H5596" s="5" t="str">
        <f>IF(B5596&lt;&gt;0,NA(),Source!B5596)</f>
        <v>PMI</v>
      </c>
      <c r="I5596" s="5">
        <f>VLOOKUP(H5596,Mapping!B:E,4,FALSE)</f>
        <v>0</v>
      </c>
      <c r="J5596" s="9" t="str">
        <f>VLOOKUP(H5596,Mapping!B:M,12,FALSE)</f>
        <v/>
      </c>
      <c r="K5596" s="5" t="str">
        <f>VLOOKUP(H5596,Mapping!B:H,7,FALSE)</f>
        <v>Semen - fertility</v>
      </c>
      <c r="L5596" s="5" t="e">
        <f>IF(B5596&lt;&gt;0,B5596,IF(M5596=1,I5596,NA()))</f>
        <v>#N/A</v>
      </c>
      <c r="N5596" s="9">
        <f>IFERROR(VLOOKUP(Labs!A5596,Mapping!D:M,10,FALSE),0)</f>
        <v>0</v>
      </c>
    </row>
    <row r="5597" spans="1:14" x14ac:dyDescent="0.25">
      <c r="A5597" s="5" t="str">
        <f>Source!B5597&amp;"|"&amp;Source!K5597</f>
        <v>PV|PIUI</v>
      </c>
      <c r="B5597" s="5">
        <f>IFERROR(VLOOKUP(Labs!A5597,Mapping!D:E,2,FALSE),0)</f>
        <v>0</v>
      </c>
      <c r="C5597" t="str">
        <f>Source!F5597</f>
        <v>Andrology</v>
      </c>
      <c r="D5597" s="5" t="str">
        <f>Source!D5597</f>
        <v>Volume</v>
      </c>
      <c r="E5597" s="5" t="str">
        <f>Source!L5597</f>
        <v>Pre IUI assessment</v>
      </c>
      <c r="F5597" s="5" t="str">
        <f>IF(ISBLANK(Source!E5597),NA(),Source!E5597)</f>
        <v>mls</v>
      </c>
      <c r="G5597" s="5">
        <f>Source!I5597</f>
        <v>1</v>
      </c>
      <c r="H5597" s="5" t="str">
        <f>IF(B5597&lt;&gt;0,NA(),Source!B5597)</f>
        <v>PV</v>
      </c>
      <c r="I5597" s="5">
        <f>VLOOKUP(H5597,Mapping!B:E,4,FALSE)</f>
        <v>0</v>
      </c>
      <c r="J5597" s="9" t="str">
        <f>VLOOKUP(H5597,Mapping!B:M,12,FALSE)</f>
        <v/>
      </c>
      <c r="K5597" s="5" t="str">
        <f>VLOOKUP(H5597,Mapping!B:H,7,FALSE)</f>
        <v>Semen - fertility</v>
      </c>
      <c r="L5597" s="5" t="e">
        <f>IF(B5597&lt;&gt;0,B5597,IF(M5597=1,I5597,NA()))</f>
        <v>#N/A</v>
      </c>
      <c r="N5597" s="9">
        <f>IFERROR(VLOOKUP(Labs!A5597,Mapping!D:M,10,FALSE),0)</f>
        <v>0</v>
      </c>
    </row>
    <row r="5598" spans="1:14" x14ac:dyDescent="0.25">
      <c r="A5598" s="5" t="str">
        <f>Source!B5598&amp;"|"&amp;Source!K5598</f>
        <v>PV1|PANC</v>
      </c>
      <c r="B5598" s="5">
        <f>IFERROR(VLOOKUP(Labs!A5598,Mapping!D:E,2,FALSE),0)</f>
        <v>0</v>
      </c>
      <c r="C5598" t="str">
        <f>Source!F5598</f>
        <v>Chem/Haem</v>
      </c>
      <c r="D5598" s="5" t="str">
        <f>Source!D5598</f>
        <v>VOLUME(DAY 1)</v>
      </c>
      <c r="E5598" s="5" t="str">
        <f>Source!L5598</f>
        <v>PANCREALAURYL TEST</v>
      </c>
      <c r="F5598" s="5" t="str">
        <f>IF(ISBLANK(Source!E5598),NA(),Source!E5598)</f>
        <v>mls</v>
      </c>
      <c r="G5598" s="5">
        <f>Source!I5598</f>
        <v>1</v>
      </c>
      <c r="H5598" s="5" t="str">
        <f>IF(B5598&lt;&gt;0,NA(),Source!B5598)</f>
        <v>PV1</v>
      </c>
      <c r="I5598" s="5">
        <f>VLOOKUP(H5598,Mapping!B:E,4,FALSE)</f>
        <v>0</v>
      </c>
      <c r="J5598" s="9" t="str">
        <f>VLOOKUP(H5598,Mapping!B:M,12,FALSE)</f>
        <v/>
      </c>
      <c r="K5598" s="5" t="str">
        <f>VLOOKUP(H5598,Mapping!B:H,7,FALSE)</f>
        <v>PANCREALAURYL TEST</v>
      </c>
      <c r="L5598" s="5" t="e">
        <f>IF(B5598&lt;&gt;0,B5598,IF(M5598=1,I5598,NA()))</f>
        <v>#N/A</v>
      </c>
      <c r="N5598" s="9" t="str">
        <f>IFERROR(VLOOKUP(Labs!A5598,Mapping!D:M,10,FALSE),0)</f>
        <v/>
      </c>
    </row>
    <row r="5599" spans="1:14" x14ac:dyDescent="0.25">
      <c r="A5599" s="5" t="str">
        <f>Source!B5599&amp;"|"&amp;Source!K5599</f>
        <v>RPT|OV x2</v>
      </c>
      <c r="B5599" s="5">
        <f>IFERROR(VLOOKUP(Labs!A5599,Mapping!D:E,2,FALSE),0)</f>
        <v>0</v>
      </c>
      <c r="C5599" t="str">
        <f>Source!F5599</f>
        <v>Non-Gynae Cytology</v>
      </c>
      <c r="D5599" s="5" t="str">
        <f>Source!D5599</f>
        <v>Report</v>
      </c>
      <c r="E5599" s="5" t="str">
        <f>Source!L5599</f>
        <v>Ovary x2</v>
      </c>
      <c r="F5599" s="5" t="e">
        <f>IF(ISBLANK(Source!E5599),NA(),Source!E5599)</f>
        <v>#N/A</v>
      </c>
      <c r="G5599" s="5">
        <f>Source!I5599</f>
        <v>1</v>
      </c>
      <c r="H5599" s="5" t="str">
        <f>IF(B5599&lt;&gt;0,NA(),Source!B5599)</f>
        <v>RPT</v>
      </c>
      <c r="I5599" s="5">
        <f>VLOOKUP(H5599,Mapping!B:E,4,FALSE)</f>
        <v>0</v>
      </c>
      <c r="J5599" s="9" t="str">
        <f>VLOOKUP(H5599,Mapping!B:M,12,FALSE)</f>
        <v/>
      </c>
      <c r="K5599" s="5" t="str">
        <f>VLOOKUP(H5599,Mapping!B:H,7,FALSE)</f>
        <v>FNA Breast</v>
      </c>
      <c r="L5599" s="5" t="e">
        <f>IF(B5599&lt;&gt;0,B5599,IF(M5599=1,I5599,NA()))</f>
        <v>#N/A</v>
      </c>
      <c r="N5599" s="9">
        <f>IFERROR(VLOOKUP(Labs!A5599,Mapping!D:M,10,FALSE),0)</f>
        <v>0</v>
      </c>
    </row>
    <row r="5600" spans="1:14" x14ac:dyDescent="0.25">
      <c r="A5600" s="5" t="str">
        <f>Source!B5600&amp;"|"&amp;Source!K5600</f>
        <v>RPT|TTGNS</v>
      </c>
      <c r="B5600" s="5">
        <f>IFERROR(VLOOKUP(Labs!A5600,Mapping!D:E,2,FALSE),0)</f>
        <v>0</v>
      </c>
      <c r="C5600" t="str">
        <f>Source!F5600</f>
        <v>Non-Gynae Cytology</v>
      </c>
      <c r="D5600" s="5" t="str">
        <f>Source!D5600</f>
        <v>Report</v>
      </c>
      <c r="E5600" s="5" t="str">
        <f>Source!L5600</f>
        <v>Thyroglossal Duct</v>
      </c>
      <c r="F5600" s="5" t="e">
        <f>IF(ISBLANK(Source!E5600),NA(),Source!E5600)</f>
        <v>#N/A</v>
      </c>
      <c r="G5600" s="5">
        <f>Source!I5600</f>
        <v>1</v>
      </c>
      <c r="H5600" s="5" t="str">
        <f>IF(B5600&lt;&gt;0,NA(),Source!B5600)</f>
        <v>RPT</v>
      </c>
      <c r="I5600" s="5">
        <f>VLOOKUP(H5600,Mapping!B:E,4,FALSE)</f>
        <v>0</v>
      </c>
      <c r="J5600" s="9" t="str">
        <f>VLOOKUP(H5600,Mapping!B:M,12,FALSE)</f>
        <v/>
      </c>
      <c r="K5600" s="5" t="str">
        <f>VLOOKUP(H5600,Mapping!B:H,7,FALSE)</f>
        <v>FNA Breast</v>
      </c>
      <c r="L5600" s="5" t="e">
        <f>IF(B5600&lt;&gt;0,B5600,IF(M5600=1,I5600,NA()))</f>
        <v>#N/A</v>
      </c>
      <c r="N5600" s="9">
        <f>IFERROR(VLOOKUP(Labs!A5600,Mapping!D:M,10,FALSE),0)</f>
        <v>0</v>
      </c>
    </row>
    <row r="5601" spans="1:14" x14ac:dyDescent="0.25">
      <c r="A5601" s="5" t="str">
        <f>Source!B5601&amp;"|"&amp;Source!K5601</f>
        <v>RPT|TTHFN x2, TNSFL</v>
      </c>
      <c r="B5601" s="5">
        <f>IFERROR(VLOOKUP(Labs!A5601,Mapping!D:E,2,FALSE),0)</f>
        <v>0</v>
      </c>
      <c r="C5601" t="str">
        <f>Source!F5601</f>
        <v>Non-Gynae Cytology</v>
      </c>
      <c r="D5601" s="5" t="str">
        <f>Source!D5601</f>
        <v>Report</v>
      </c>
      <c r="E5601" s="5" t="str">
        <f>Source!L5601</f>
        <v>FNA Thyroid x2, Fluid NOS</v>
      </c>
      <c r="F5601" s="5" t="e">
        <f>IF(ISBLANK(Source!E5601),NA(),Source!E5601)</f>
        <v>#N/A</v>
      </c>
      <c r="G5601" s="5">
        <f>Source!I5601</f>
        <v>1</v>
      </c>
      <c r="H5601" s="5" t="str">
        <f>IF(B5601&lt;&gt;0,NA(),Source!B5601)</f>
        <v>RPT</v>
      </c>
      <c r="I5601" s="5">
        <f>VLOOKUP(H5601,Mapping!B:E,4,FALSE)</f>
        <v>0</v>
      </c>
      <c r="J5601" s="9" t="str">
        <f>VLOOKUP(H5601,Mapping!B:M,12,FALSE)</f>
        <v/>
      </c>
      <c r="K5601" s="5" t="str">
        <f>VLOOKUP(H5601,Mapping!B:H,7,FALSE)</f>
        <v>FNA Breast</v>
      </c>
      <c r="L5601" s="5" t="e">
        <f>IF(B5601&lt;&gt;0,B5601,IF(M5601=1,I5601,NA()))</f>
        <v>#N/A</v>
      </c>
      <c r="N5601" s="9">
        <f>IFERROR(VLOOKUP(Labs!A5601,Mapping!D:M,10,FALSE),0)</f>
        <v>0</v>
      </c>
    </row>
    <row r="5602" spans="1:14" x14ac:dyDescent="0.25">
      <c r="A5602" s="5" t="str">
        <f>Source!B5602&amp;"|"&amp;Source!K5602</f>
        <v>RPT|YAXFN x2</v>
      </c>
      <c r="B5602" s="5">
        <f>IFERROR(VLOOKUP(Labs!A5602,Mapping!D:E,2,FALSE),0)</f>
        <v>0</v>
      </c>
      <c r="C5602" t="str">
        <f>Source!F5602</f>
        <v>Non-Gynae Cytology</v>
      </c>
      <c r="D5602" s="5" t="str">
        <f>Source!D5602</f>
        <v>Report</v>
      </c>
      <c r="E5602" s="5" t="str">
        <f>Source!L5602</f>
        <v>FNA axilla x2</v>
      </c>
      <c r="F5602" s="5" t="e">
        <f>IF(ISBLANK(Source!E5602),NA(),Source!E5602)</f>
        <v>#N/A</v>
      </c>
      <c r="G5602" s="5">
        <f>Source!I5602</f>
        <v>1</v>
      </c>
      <c r="H5602" s="5" t="str">
        <f>IF(B5602&lt;&gt;0,NA(),Source!B5602)</f>
        <v>RPT</v>
      </c>
      <c r="I5602" s="5">
        <f>VLOOKUP(H5602,Mapping!B:E,4,FALSE)</f>
        <v>0</v>
      </c>
      <c r="J5602" s="9" t="str">
        <f>VLOOKUP(H5602,Mapping!B:M,12,FALSE)</f>
        <v/>
      </c>
      <c r="K5602" s="5" t="str">
        <f>VLOOKUP(H5602,Mapping!B:H,7,FALSE)</f>
        <v>FNA Breast</v>
      </c>
      <c r="L5602" s="5" t="e">
        <f>IF(B5602&lt;&gt;0,B5602,IF(M5602=1,I5602,NA()))</f>
        <v>#N/A</v>
      </c>
      <c r="N5602" s="9">
        <f>IFERROR(VLOOKUP(Labs!A5602,Mapping!D:M,10,FALSE),0)</f>
        <v>0</v>
      </c>
    </row>
    <row r="5603" spans="1:14" x14ac:dyDescent="0.25">
      <c r="A5603" s="5" t="str">
        <f>Source!B5603&amp;"|"&amp;Source!K5603</f>
        <v>RPT|YSTNS, YNW</v>
      </c>
      <c r="B5603" s="5">
        <f>IFERROR(VLOOKUP(Labs!A5603,Mapping!D:E,2,FALSE),0)</f>
        <v>0</v>
      </c>
      <c r="C5603" t="str">
        <f>Source!F5603</f>
        <v>Non-Gynae Cytology</v>
      </c>
      <c r="D5603" s="5" t="str">
        <f>Source!D5603</f>
        <v>Report</v>
      </c>
      <c r="E5603" s="5" t="str">
        <f>Source!L5603</f>
        <v>Soft tissue NOS, Fine needle washings</v>
      </c>
      <c r="F5603" s="5" t="e">
        <f>IF(ISBLANK(Source!E5603),NA(),Source!E5603)</f>
        <v>#N/A</v>
      </c>
      <c r="G5603" s="5">
        <f>Source!I5603</f>
        <v>1</v>
      </c>
      <c r="H5603" s="5" t="str">
        <f>IF(B5603&lt;&gt;0,NA(),Source!B5603)</f>
        <v>RPT</v>
      </c>
      <c r="I5603" s="5">
        <f>VLOOKUP(H5603,Mapping!B:E,4,FALSE)</f>
        <v>0</v>
      </c>
      <c r="J5603" s="9" t="str">
        <f>VLOOKUP(H5603,Mapping!B:M,12,FALSE)</f>
        <v/>
      </c>
      <c r="K5603" s="5" t="str">
        <f>VLOOKUP(H5603,Mapping!B:H,7,FALSE)</f>
        <v>FNA Breast</v>
      </c>
      <c r="L5603" s="5" t="e">
        <f>IF(B5603&lt;&gt;0,B5603,IF(M5603=1,I5603,NA()))</f>
        <v>#N/A</v>
      </c>
      <c r="N5603" s="9">
        <f>IFERROR(VLOOKUP(Labs!A5603,Mapping!D:M,10,FALSE),0)</f>
        <v>0</v>
      </c>
    </row>
    <row r="5604" spans="1:14" x14ac:dyDescent="0.25">
      <c r="A5604" s="5" t="str">
        <f>Source!B5604&amp;"|"&amp;Source!K5604</f>
        <v>PIST|PIST</v>
      </c>
      <c r="B5604" s="5">
        <f>IFERROR(VLOOKUP(Labs!A5604,Mapping!D:E,2,FALSE),0)</f>
        <v>0</v>
      </c>
      <c r="C5604" t="str">
        <f>Source!F5604</f>
        <v>Chem/Haem</v>
      </c>
      <c r="D5604" s="5" t="str">
        <f>Source!D5604</f>
        <v>SP IGE PISTACHIO NUT</v>
      </c>
      <c r="E5604" s="5" t="str">
        <f>Source!L5604</f>
        <v>SP IGE PISTACHIO NUT</v>
      </c>
      <c r="F5604" s="5" t="e">
        <f>IF(ISBLANK(Source!E5604),NA(),Source!E5604)</f>
        <v>#N/A</v>
      </c>
      <c r="G5604" s="5">
        <f>Source!I5604</f>
        <v>1</v>
      </c>
      <c r="H5604" s="5" t="str">
        <f>IF(B5604&lt;&gt;0,NA(),Source!B5604)</f>
        <v>PIST</v>
      </c>
      <c r="I5604" s="5">
        <f>VLOOKUP(H5604,Mapping!B:E,4,FALSE)</f>
        <v>0</v>
      </c>
      <c r="J5604" s="9" t="str">
        <f>VLOOKUP(H5604,Mapping!B:M,12,FALSE)</f>
        <v/>
      </c>
      <c r="K5604" s="5" t="str">
        <f>VLOOKUP(H5604,Mapping!B:H,7,FALSE)</f>
        <v>SP IGE PISTACHIO NUT</v>
      </c>
      <c r="L5604" s="5" t="e">
        <f>IF(B5604&lt;&gt;0,B5604,IF(M5604=1,I5604,NA()))</f>
        <v>#N/A</v>
      </c>
      <c r="N5604" s="9" t="str">
        <f>IFERROR(VLOOKUP(Labs!A5604,Mapping!D:M,10,FALSE),0)</f>
        <v/>
      </c>
    </row>
    <row r="5605" spans="1:14" x14ac:dyDescent="0.25">
      <c r="A5605" s="5" t="str">
        <f>Source!B5605&amp;"|"&amp;Source!K5605</f>
        <v>RPT|TBRWA, BRTRAP</v>
      </c>
      <c r="B5605" s="5">
        <f>IFERROR(VLOOKUP(Labs!A5605,Mapping!D:E,2,FALSE),0)</f>
        <v>0</v>
      </c>
      <c r="C5605" t="str">
        <f>Source!F5605</f>
        <v>Non-Gynae Cytology</v>
      </c>
      <c r="D5605" s="5" t="str">
        <f>Source!D5605</f>
        <v>Report</v>
      </c>
      <c r="E5605" s="5" t="str">
        <f>Source!L5605</f>
        <v>Bronchial Lavage, Bronchial Trap</v>
      </c>
      <c r="F5605" s="5" t="e">
        <f>IF(ISBLANK(Source!E5605),NA(),Source!E5605)</f>
        <v>#N/A</v>
      </c>
      <c r="G5605" s="5">
        <f>Source!I5605</f>
        <v>1</v>
      </c>
      <c r="H5605" s="5" t="str">
        <f>IF(B5605&lt;&gt;0,NA(),Source!B5605)</f>
        <v>RPT</v>
      </c>
      <c r="I5605" s="5">
        <f>VLOOKUP(H5605,Mapping!B:E,4,FALSE)</f>
        <v>0</v>
      </c>
      <c r="J5605" s="9" t="str">
        <f>VLOOKUP(H5605,Mapping!B:M,12,FALSE)</f>
        <v/>
      </c>
      <c r="K5605" s="5" t="str">
        <f>VLOOKUP(H5605,Mapping!B:H,7,FALSE)</f>
        <v>FNA Breast</v>
      </c>
      <c r="L5605" s="5" t="e">
        <f>IF(B5605&lt;&gt;0,B5605,IF(M5605=1,I5605,NA()))</f>
        <v>#N/A</v>
      </c>
      <c r="N5605" s="9">
        <f>IFERROR(VLOOKUP(Labs!A5605,Mapping!D:M,10,FALSE),0)</f>
        <v>0</v>
      </c>
    </row>
    <row r="5606" spans="1:14" x14ac:dyDescent="0.25">
      <c r="A5606" s="5" t="str">
        <f>Source!B5606&amp;"|"&amp;Source!K5606</f>
        <v>RPT|TPAFN</v>
      </c>
      <c r="B5606" s="5">
        <f>IFERROR(VLOOKUP(Labs!A5606,Mapping!D:E,2,FALSE),0)</f>
        <v>0</v>
      </c>
      <c r="C5606" t="str">
        <f>Source!F5606</f>
        <v>Non-Gynae Cytology</v>
      </c>
      <c r="D5606" s="5" t="str">
        <f>Source!D5606</f>
        <v>Report</v>
      </c>
      <c r="E5606" s="5" t="str">
        <f>Source!L5606</f>
        <v>FNA Pancreas</v>
      </c>
      <c r="F5606" s="5" t="e">
        <f>IF(ISBLANK(Source!E5606),NA(),Source!E5606)</f>
        <v>#N/A</v>
      </c>
      <c r="G5606" s="5">
        <f>Source!I5606</f>
        <v>1</v>
      </c>
      <c r="H5606" s="5" t="str">
        <f>IF(B5606&lt;&gt;0,NA(),Source!B5606)</f>
        <v>RPT</v>
      </c>
      <c r="I5606" s="5">
        <f>VLOOKUP(H5606,Mapping!B:E,4,FALSE)</f>
        <v>0</v>
      </c>
      <c r="J5606" s="9" t="str">
        <f>VLOOKUP(H5606,Mapping!B:M,12,FALSE)</f>
        <v/>
      </c>
      <c r="K5606" s="5" t="str">
        <f>VLOOKUP(H5606,Mapping!B:H,7,FALSE)</f>
        <v>FNA Breast</v>
      </c>
      <c r="L5606" s="5" t="e">
        <f>IF(B5606&lt;&gt;0,B5606,IF(M5606=1,I5606,NA()))</f>
        <v>#N/A</v>
      </c>
      <c r="N5606" s="9">
        <f>IFERROR(VLOOKUP(Labs!A5606,Mapping!D:M,10,FALSE),0)</f>
        <v>0</v>
      </c>
    </row>
    <row r="5607" spans="1:14" x14ac:dyDescent="0.25">
      <c r="A5607" s="5" t="str">
        <f>Source!B5607&amp;"|"&amp;Source!K5607</f>
        <v>RPT|YBRNI x2, YBRFN x2</v>
      </c>
      <c r="B5607" s="5">
        <f>IFERROR(VLOOKUP(Labs!A5607,Mapping!D:E,2,FALSE),0)</f>
        <v>0</v>
      </c>
      <c r="C5607" t="str">
        <f>Source!F5607</f>
        <v>Non-Gynae Cytology</v>
      </c>
      <c r="D5607" s="5" t="str">
        <f>Source!D5607</f>
        <v>Report</v>
      </c>
      <c r="E5607" s="5" t="str">
        <f>Source!L5607</f>
        <v>Nipple scrape x2, FNA breast x2</v>
      </c>
      <c r="F5607" s="5" t="e">
        <f>IF(ISBLANK(Source!E5607),NA(),Source!E5607)</f>
        <v>#N/A</v>
      </c>
      <c r="G5607" s="5">
        <f>Source!I5607</f>
        <v>1</v>
      </c>
      <c r="H5607" s="5" t="str">
        <f>IF(B5607&lt;&gt;0,NA(),Source!B5607)</f>
        <v>RPT</v>
      </c>
      <c r="I5607" s="5">
        <f>VLOOKUP(H5607,Mapping!B:E,4,FALSE)</f>
        <v>0</v>
      </c>
      <c r="J5607" s="9" t="str">
        <f>VLOOKUP(H5607,Mapping!B:M,12,FALSE)</f>
        <v/>
      </c>
      <c r="K5607" s="5" t="str">
        <f>VLOOKUP(H5607,Mapping!B:H,7,FALSE)</f>
        <v>FNA Breast</v>
      </c>
      <c r="L5607" s="5" t="e">
        <f>IF(B5607&lt;&gt;0,B5607,IF(M5607=1,I5607,NA()))</f>
        <v>#N/A</v>
      </c>
      <c r="N5607" s="9">
        <f>IFERROR(VLOOKUP(Labs!A5607,Mapping!D:M,10,FALSE),0)</f>
        <v>0</v>
      </c>
    </row>
    <row r="5608" spans="1:14" x14ac:dyDescent="0.25">
      <c r="A5608" s="5" t="str">
        <f>Source!B5608&amp;"|"&amp;Source!K5608</f>
        <v>PAN2|PANC</v>
      </c>
      <c r="B5608" s="5">
        <f>IFERROR(VLOOKUP(Labs!A5608,Mapping!D:E,2,FALSE),0)</f>
        <v>0</v>
      </c>
      <c r="C5608" t="str">
        <f>Source!F5608</f>
        <v>Chem/Haem</v>
      </c>
      <c r="D5608" s="5" t="str">
        <f>Source!D5608</f>
        <v>PANCREOLAURYL CONTROL(DAY 2)</v>
      </c>
      <c r="E5608" s="5" t="str">
        <f>Source!L5608</f>
        <v>PANCREALAURYL TEST</v>
      </c>
      <c r="F5608" s="5" t="e">
        <f>IF(ISBLANK(Source!E5608),NA(),Source!E5608)</f>
        <v>#N/A</v>
      </c>
      <c r="G5608" s="5">
        <f>Source!I5608</f>
        <v>1</v>
      </c>
      <c r="H5608" s="5" t="str">
        <f>IF(B5608&lt;&gt;0,NA(),Source!B5608)</f>
        <v>PAN2</v>
      </c>
      <c r="I5608" s="5">
        <f>VLOOKUP(H5608,Mapping!B:E,4,FALSE)</f>
        <v>0</v>
      </c>
      <c r="J5608" s="9" t="str">
        <f>VLOOKUP(H5608,Mapping!B:M,12,FALSE)</f>
        <v/>
      </c>
      <c r="K5608" s="5" t="str">
        <f>VLOOKUP(H5608,Mapping!B:H,7,FALSE)</f>
        <v>PANCREALAURYL TEST</v>
      </c>
      <c r="L5608" s="5" t="e">
        <f>IF(B5608&lt;&gt;0,B5608,IF(M5608=1,I5608,NA()))</f>
        <v>#N/A</v>
      </c>
      <c r="N5608" s="9" t="str">
        <f>IFERROR(VLOOKUP(Labs!A5608,Mapping!D:M,10,FALSE),0)</f>
        <v/>
      </c>
    </row>
    <row r="5609" spans="1:14" x14ac:dyDescent="0.25">
      <c r="A5609" s="5" t="str">
        <f>Source!B5609&amp;"|"&amp;Source!K5609</f>
        <v>PLTS|CBC</v>
      </c>
      <c r="B5609" s="5">
        <f>IFERROR(VLOOKUP(Labs!A5609,Mapping!D:E,2,FALSE),0)</f>
        <v>0</v>
      </c>
      <c r="C5609" t="str">
        <f>Source!F5609</f>
        <v>Chem/Haem</v>
      </c>
      <c r="D5609" s="5" t="str">
        <f>Source!D5609</f>
        <v>PLTS</v>
      </c>
      <c r="E5609" s="5" t="str">
        <f>Source!L5609</f>
        <v>Complete Blood Count</v>
      </c>
      <c r="F5609" s="5" t="str">
        <f>IF(ISBLANK(Source!E5609),NA(),Source!E5609)</f>
        <v>10*9/L</v>
      </c>
      <c r="G5609" s="5">
        <f>Source!I5609</f>
        <v>1</v>
      </c>
      <c r="H5609" s="5" t="str">
        <f>IF(B5609&lt;&gt;0,NA(),Source!B5609)</f>
        <v>PLTS</v>
      </c>
      <c r="I5609" s="5" t="str">
        <f>VLOOKUP(H5609,Mapping!B:E,4,FALSE)</f>
        <v>777-3</v>
      </c>
      <c r="J5609" s="9" t="str">
        <f>VLOOKUP(H5609,Mapping!B:M,12,FALSE)</f>
        <v>Platelets [#/volume] in Blood by Automated count</v>
      </c>
      <c r="K5609" s="5" t="str">
        <f>VLOOKUP(H5609,Mapping!B:H,7,FALSE)</f>
        <v>Full Blood Count</v>
      </c>
      <c r="L5609" s="5" t="e">
        <f>IF(B5609&lt;&gt;0,B5609,IF(M5609=1,I5609,NA()))</f>
        <v>#N/A</v>
      </c>
      <c r="N5609" s="9">
        <f>IFERROR(VLOOKUP(Labs!A5609,Mapping!D:M,10,FALSE),0)</f>
        <v>0</v>
      </c>
    </row>
    <row r="5610" spans="1:14" x14ac:dyDescent="0.25">
      <c r="A5610" s="5" t="str">
        <f>Source!B5610&amp;"|"&amp;Source!K5610</f>
        <v>PV2|UPT</v>
      </c>
      <c r="B5610" s="5">
        <f>IFERROR(VLOOKUP(Labs!A5610,Mapping!D:E,2,FALSE),0)</f>
        <v>0</v>
      </c>
      <c r="C5610" t="str">
        <f>Source!F5610</f>
        <v>Chem/Haem</v>
      </c>
      <c r="D5610" s="5" t="str">
        <f>Source!D5610</f>
        <v>VOLUME (DAY 2)</v>
      </c>
      <c r="E5610" s="5" t="str">
        <f>Source!L5610</f>
        <v>PANCREOLAURYL TEST</v>
      </c>
      <c r="F5610" s="5" t="str">
        <f>IF(ISBLANK(Source!E5610),NA(),Source!E5610)</f>
        <v>mls</v>
      </c>
      <c r="G5610" s="5">
        <f>Source!I5610</f>
        <v>1</v>
      </c>
      <c r="H5610" s="5" t="str">
        <f>IF(B5610&lt;&gt;0,NA(),Source!B5610)</f>
        <v>PV2</v>
      </c>
      <c r="I5610" s="5">
        <f>VLOOKUP(H5610,Mapping!B:E,4,FALSE)</f>
        <v>0</v>
      </c>
      <c r="J5610" s="9" t="str">
        <f>VLOOKUP(H5610,Mapping!B:M,12,FALSE)</f>
        <v/>
      </c>
      <c r="K5610" s="5" t="str">
        <f>VLOOKUP(H5610,Mapping!B:H,7,FALSE)</f>
        <v>PANCREOLAURYL TEST</v>
      </c>
      <c r="L5610" s="5" t="e">
        <f>IF(B5610&lt;&gt;0,B5610,IF(M5610=1,I5610,NA()))</f>
        <v>#N/A</v>
      </c>
      <c r="N5610" s="9" t="str">
        <f>IFERROR(VLOOKUP(Labs!A5610,Mapping!D:M,10,FALSE),0)</f>
        <v/>
      </c>
    </row>
    <row r="5611" spans="1:14" x14ac:dyDescent="0.25">
      <c r="A5611" s="5" t="str">
        <f>Source!B5611&amp;"|"&amp;Source!K5611</f>
        <v>RPT|SEFB x2</v>
      </c>
      <c r="B5611" s="5">
        <f>IFERROR(VLOOKUP(Labs!A5611,Mapping!D:E,2,FALSE),0)</f>
        <v>0</v>
      </c>
      <c r="C5611" t="str">
        <f>Source!F5611</f>
        <v>Non-Gynae Cytology</v>
      </c>
      <c r="D5611" s="5" t="str">
        <f>Source!D5611</f>
        <v>Report</v>
      </c>
      <c r="E5611" s="5" t="str">
        <f>Source!L5611</f>
        <v>Serous fluid bstain x2</v>
      </c>
      <c r="F5611" s="5" t="e">
        <f>IF(ISBLANK(Source!E5611),NA(),Source!E5611)</f>
        <v>#N/A</v>
      </c>
      <c r="G5611" s="5">
        <f>Source!I5611</f>
        <v>1</v>
      </c>
      <c r="H5611" s="5" t="str">
        <f>IF(B5611&lt;&gt;0,NA(),Source!B5611)</f>
        <v>RPT</v>
      </c>
      <c r="I5611" s="5">
        <f>VLOOKUP(H5611,Mapping!B:E,4,FALSE)</f>
        <v>0</v>
      </c>
      <c r="J5611" s="9" t="str">
        <f>VLOOKUP(H5611,Mapping!B:M,12,FALSE)</f>
        <v/>
      </c>
      <c r="K5611" s="5" t="str">
        <f>VLOOKUP(H5611,Mapping!B:H,7,FALSE)</f>
        <v>FNA Breast</v>
      </c>
      <c r="L5611" s="5" t="e">
        <f>IF(B5611&lt;&gt;0,B5611,IF(M5611=1,I5611,NA()))</f>
        <v>#N/A</v>
      </c>
      <c r="N5611" s="9">
        <f>IFERROR(VLOOKUP(Labs!A5611,Mapping!D:M,10,FALSE),0)</f>
        <v>0</v>
      </c>
    </row>
    <row r="5612" spans="1:14" x14ac:dyDescent="0.25">
      <c r="A5612" s="5" t="str">
        <f>Source!B5612&amp;"|"&amp;Source!K5612</f>
        <v>RPT|TLNNS</v>
      </c>
      <c r="B5612" s="5">
        <f>IFERROR(VLOOKUP(Labs!A5612,Mapping!D:E,2,FALSE),0)</f>
        <v>0</v>
      </c>
      <c r="C5612" t="str">
        <f>Source!F5612</f>
        <v>Non-Gynae Cytology</v>
      </c>
      <c r="D5612" s="5" t="str">
        <f>Source!D5612</f>
        <v>Report</v>
      </c>
      <c r="E5612" s="5" t="str">
        <f>Source!L5612</f>
        <v>Lymph Node NOS</v>
      </c>
      <c r="F5612" s="5" t="e">
        <f>IF(ISBLANK(Source!E5612),NA(),Source!E5612)</f>
        <v>#N/A</v>
      </c>
      <c r="G5612" s="5">
        <f>Source!I5612</f>
        <v>1</v>
      </c>
      <c r="H5612" s="5" t="str">
        <f>IF(B5612&lt;&gt;0,NA(),Source!B5612)</f>
        <v>RPT</v>
      </c>
      <c r="I5612" s="5">
        <f>VLOOKUP(H5612,Mapping!B:E,4,FALSE)</f>
        <v>0</v>
      </c>
      <c r="J5612" s="9" t="str">
        <f>VLOOKUP(H5612,Mapping!B:M,12,FALSE)</f>
        <v/>
      </c>
      <c r="K5612" s="5" t="str">
        <f>VLOOKUP(H5612,Mapping!B:H,7,FALSE)</f>
        <v>FNA Breast</v>
      </c>
      <c r="L5612" s="5" t="e">
        <f>IF(B5612&lt;&gt;0,B5612,IF(M5612=1,I5612,NA()))</f>
        <v>#N/A</v>
      </c>
      <c r="N5612" s="9">
        <f>IFERROR(VLOOKUP(Labs!A5612,Mapping!D:M,10,FALSE),0)</f>
        <v>0</v>
      </c>
    </row>
    <row r="5613" spans="1:14" x14ac:dyDescent="0.25">
      <c r="A5613" s="5" t="str">
        <f>Source!B5613&amp;"|"&amp;Source!K5613</f>
        <v>SPCR|FPCR</v>
      </c>
      <c r="B5613" s="5">
        <f>IFERROR(VLOOKUP(Labs!A5613,Mapping!D:E,2,FALSE),0)</f>
        <v>0</v>
      </c>
      <c r="C5613" t="str">
        <f>Source!F5613</f>
        <v>Virology</v>
      </c>
      <c r="D5613" s="5" t="str">
        <f>Source!D5613</f>
        <v>Sapovirus PCR</v>
      </c>
      <c r="E5613" s="5" t="str">
        <f>Source!L5613</f>
        <v>Faeces PCR testing</v>
      </c>
      <c r="F5613" s="5" t="e">
        <f>IF(ISBLANK(Source!E5613),NA(),Source!E5613)</f>
        <v>#N/A</v>
      </c>
      <c r="G5613" s="5">
        <f>Source!I5613</f>
        <v>1</v>
      </c>
      <c r="H5613" s="5" t="str">
        <f>IF(B5613&lt;&gt;0,NA(),Source!B5613)</f>
        <v>SPCR</v>
      </c>
      <c r="I5613" s="5">
        <f>VLOOKUP(H5613,Mapping!B:E,4,FALSE)</f>
        <v>0</v>
      </c>
      <c r="J5613" s="9" t="str">
        <f>VLOOKUP(H5613,Mapping!B:M,12,FALSE)</f>
        <v/>
      </c>
      <c r="K5613" s="5" t="str">
        <f>VLOOKUP(H5613,Mapping!B:H,7,FALSE)</f>
        <v>Faeces Viral PCR</v>
      </c>
      <c r="L5613" s="5" t="e">
        <f>IF(B5613&lt;&gt;0,B5613,IF(M5613=1,I5613,NA()))</f>
        <v>#N/A</v>
      </c>
      <c r="N5613" s="9" t="str">
        <f>IFERROR(VLOOKUP(Labs!A5613,Mapping!D:M,10,FALSE),0)</f>
        <v/>
      </c>
    </row>
    <row r="5614" spans="1:14" x14ac:dyDescent="0.25">
      <c r="A5614" s="5" t="str">
        <f>Source!B5614&amp;"|"&amp;Source!K5614</f>
        <v>STL|ARBO</v>
      </c>
      <c r="B5614" s="5">
        <f>IFERROR(VLOOKUP(Labs!A5614,Mapping!D:E,2,FALSE),0)</f>
        <v>0</v>
      </c>
      <c r="C5614" t="str">
        <f>Source!F5614</f>
        <v>Chem/Haem</v>
      </c>
      <c r="D5614" s="5" t="str">
        <f>Source!D5614</f>
        <v>St. Louis encephalitis IgG</v>
      </c>
      <c r="E5614" s="5" t="str">
        <f>Source!L5614</f>
        <v>Arbovirus Serology</v>
      </c>
      <c r="F5614" s="5" t="e">
        <f>IF(ISBLANK(Source!E5614),NA(),Source!E5614)</f>
        <v>#N/A</v>
      </c>
      <c r="G5614" s="5">
        <f>Source!I5614</f>
        <v>1</v>
      </c>
      <c r="H5614" s="5" t="str">
        <f>IF(B5614&lt;&gt;0,NA(),Source!B5614)</f>
        <v>STL</v>
      </c>
      <c r="I5614" s="5">
        <f>VLOOKUP(H5614,Mapping!B:E,4,FALSE)</f>
        <v>0</v>
      </c>
      <c r="J5614" s="9" t="str">
        <f>VLOOKUP(H5614,Mapping!B:M,12,FALSE)</f>
        <v/>
      </c>
      <c r="K5614" s="5" t="str">
        <f>VLOOKUP(H5614,Mapping!B:H,7,FALSE)</f>
        <v>Arbovirus Serology</v>
      </c>
      <c r="L5614" s="5" t="e">
        <f>IF(B5614&lt;&gt;0,B5614,IF(M5614=1,I5614,NA()))</f>
        <v>#N/A</v>
      </c>
      <c r="N5614" s="9" t="str">
        <f>IFERROR(VLOOKUP(Labs!A5614,Mapping!D:M,10,FALSE),0)</f>
        <v/>
      </c>
    </row>
    <row r="5615" spans="1:14" x14ac:dyDescent="0.25">
      <c r="A5615" s="5" t="str">
        <f>Source!B5615&amp;"|"&amp;Source!K5615</f>
        <v>PAPR|PAPC</v>
      </c>
      <c r="B5615" s="5">
        <f>IFERROR(VLOOKUP(Labs!A5615,Mapping!D:E,2,FALSE),0)</f>
        <v>0</v>
      </c>
      <c r="C5615" t="str">
        <f>Source!F5615</f>
        <v>Virology</v>
      </c>
      <c r="D5615" s="5" t="str">
        <f>Source!D5615</f>
        <v>PCR for Parvovirus B19 DNA</v>
      </c>
      <c r="E5615" s="5" t="str">
        <f>Source!L5615</f>
        <v>PARVOVIRUS PCR</v>
      </c>
      <c r="F5615" s="5" t="e">
        <f>IF(ISBLANK(Source!E5615),NA(),Source!E5615)</f>
        <v>#N/A</v>
      </c>
      <c r="G5615" s="5">
        <f>Source!I5615</f>
        <v>1</v>
      </c>
      <c r="H5615" s="5" t="str">
        <f>IF(B5615&lt;&gt;0,NA(),Source!B5615)</f>
        <v>PAPR</v>
      </c>
      <c r="I5615" s="5">
        <f>VLOOKUP(H5615,Mapping!B:E,4,FALSE)</f>
        <v>0</v>
      </c>
      <c r="J5615" s="9" t="str">
        <f>VLOOKUP(H5615,Mapping!B:M,12,FALSE)</f>
        <v/>
      </c>
      <c r="K5615" s="5" t="str">
        <f>VLOOKUP(H5615,Mapping!B:H,7,FALSE)</f>
        <v>PARVOVIRUS PCR</v>
      </c>
      <c r="L5615" s="5" t="e">
        <f>IF(B5615&lt;&gt;0,B5615,IF(M5615=1,I5615,NA()))</f>
        <v>#N/A</v>
      </c>
      <c r="N5615" s="9" t="str">
        <f>IFERROR(VLOOKUP(Labs!A5615,Mapping!D:M,10,FALSE),0)</f>
        <v/>
      </c>
    </row>
    <row r="5616" spans="1:14" x14ac:dyDescent="0.25">
      <c r="A5616" s="5" t="str">
        <f>Source!B5616&amp;"|"&amp;Source!K5616</f>
        <v>PB|LEAD</v>
      </c>
      <c r="B5616" s="5">
        <f>IFERROR(VLOOKUP(Labs!A5616,Mapping!D:E,2,FALSE),0)</f>
        <v>0</v>
      </c>
      <c r="C5616" t="str">
        <f>Source!F5616</f>
        <v>Chem/Haem</v>
      </c>
      <c r="D5616" s="5" t="str">
        <f>Source!D5616</f>
        <v>BLOOD LEAD</v>
      </c>
      <c r="E5616" s="5" t="str">
        <f>Source!L5616</f>
        <v>BLOOD LEAD</v>
      </c>
      <c r="F5616" s="5" t="str">
        <f>IF(ISBLANK(Source!E5616),NA(),Source!E5616)</f>
        <v>umol/l</v>
      </c>
      <c r="G5616" s="5">
        <f>Source!I5616</f>
        <v>1</v>
      </c>
      <c r="H5616" s="5" t="str">
        <f>IF(B5616&lt;&gt;0,NA(),Source!B5616)</f>
        <v>PB</v>
      </c>
      <c r="I5616" s="5">
        <f>VLOOKUP(H5616,Mapping!B:E,4,FALSE)</f>
        <v>0</v>
      </c>
      <c r="J5616" s="9" t="str">
        <f>VLOOKUP(H5616,Mapping!B:M,12,FALSE)</f>
        <v/>
      </c>
      <c r="K5616" s="5" t="str">
        <f>VLOOKUP(H5616,Mapping!B:H,7,FALSE)</f>
        <v>PAUL BUNNELL test ...........:</v>
      </c>
      <c r="L5616" s="5" t="e">
        <f>IF(B5616&lt;&gt;0,B5616,IF(M5616=1,I5616,NA()))</f>
        <v>#N/A</v>
      </c>
      <c r="N5616" s="9">
        <f>IFERROR(VLOOKUP(Labs!A5616,Mapping!D:M,10,FALSE),0)</f>
        <v>0</v>
      </c>
    </row>
    <row r="5617" spans="1:14" x14ac:dyDescent="0.25">
      <c r="A5617" s="5" t="str">
        <f>Source!B5617&amp;"|"&amp;Source!K5617</f>
        <v>RIVA|RIVA</v>
      </c>
      <c r="B5617" s="5">
        <f>IFERROR(VLOOKUP(Labs!A5617,Mapping!D:E,2,FALSE),0)</f>
        <v>0</v>
      </c>
      <c r="C5617" t="str">
        <f>Source!F5617</f>
        <v>Chem/Haem</v>
      </c>
      <c r="D5617" s="5" t="str">
        <f>Source!D5617</f>
        <v>PLASMA RIVAROXABAN LEVEL</v>
      </c>
      <c r="E5617" s="5" t="str">
        <f>Source!L5617</f>
        <v>PLASMA RIVAROXABAN LEVEL</v>
      </c>
      <c r="F5617" s="5" t="str">
        <f>IF(ISBLANK(Source!E5617),NA(),Source!E5617)</f>
        <v>ng/ml</v>
      </c>
      <c r="G5617" s="5">
        <f>Source!I5617</f>
        <v>1</v>
      </c>
      <c r="H5617" s="5" t="str">
        <f>IF(B5617&lt;&gt;0,NA(),Source!B5617)</f>
        <v>RIVA</v>
      </c>
      <c r="I5617" s="5">
        <f>VLOOKUP(H5617,Mapping!B:E,4,FALSE)</f>
        <v>0</v>
      </c>
      <c r="J5617" s="9" t="str">
        <f>VLOOKUP(H5617,Mapping!B:M,12,FALSE)</f>
        <v/>
      </c>
      <c r="K5617" s="5" t="str">
        <f>VLOOKUP(H5617,Mapping!B:H,7,FALSE)</f>
        <v>PLASMA RIVAROXABAN LEVEL</v>
      </c>
      <c r="L5617" s="5" t="e">
        <f>IF(B5617&lt;&gt;0,B5617,IF(M5617=1,I5617,NA()))</f>
        <v>#N/A</v>
      </c>
      <c r="N5617" s="9" t="str">
        <f>IFERROR(VLOOKUP(Labs!A5617,Mapping!D:M,10,FALSE),0)</f>
        <v/>
      </c>
    </row>
    <row r="5618" spans="1:14" x14ac:dyDescent="0.25">
      <c r="A5618" s="5" t="str">
        <f>Source!B5618&amp;"|"&amp;Source!K5618</f>
        <v>RPT|TAXFN, TSKFN</v>
      </c>
      <c r="B5618" s="5">
        <f>IFERROR(VLOOKUP(Labs!A5618,Mapping!D:E,2,FALSE),0)</f>
        <v>0</v>
      </c>
      <c r="C5618" t="str">
        <f>Source!F5618</f>
        <v>Non-Gynae Cytology</v>
      </c>
      <c r="D5618" s="5" t="str">
        <f>Source!D5618</f>
        <v>Report</v>
      </c>
      <c r="E5618" s="5" t="str">
        <f>Source!L5618</f>
        <v>FNA Axilla, FNA Skin</v>
      </c>
      <c r="F5618" s="5" t="e">
        <f>IF(ISBLANK(Source!E5618),NA(),Source!E5618)</f>
        <v>#N/A</v>
      </c>
      <c r="G5618" s="5">
        <f>Source!I5618</f>
        <v>1</v>
      </c>
      <c r="H5618" s="5" t="str">
        <f>IF(B5618&lt;&gt;0,NA(),Source!B5618)</f>
        <v>RPT</v>
      </c>
      <c r="I5618" s="5">
        <f>VLOOKUP(H5618,Mapping!B:E,4,FALSE)</f>
        <v>0</v>
      </c>
      <c r="J5618" s="9" t="str">
        <f>VLOOKUP(H5618,Mapping!B:M,12,FALSE)</f>
        <v/>
      </c>
      <c r="K5618" s="5" t="str">
        <f>VLOOKUP(H5618,Mapping!B:H,7,FALSE)</f>
        <v>FNA Breast</v>
      </c>
      <c r="L5618" s="5" t="e">
        <f>IF(B5618&lt;&gt;0,B5618,IF(M5618=1,I5618,NA()))</f>
        <v>#N/A</v>
      </c>
      <c r="N5618" s="9">
        <f>IFERROR(VLOOKUP(Labs!A5618,Mapping!D:M,10,FALSE),0)</f>
        <v>0</v>
      </c>
    </row>
    <row r="5619" spans="1:14" x14ac:dyDescent="0.25">
      <c r="A5619" s="5" t="str">
        <f>Source!B5619&amp;"|"&amp;Source!K5619</f>
        <v>RPT|TBRCY x2, TBRFN x2</v>
      </c>
      <c r="B5619" s="5">
        <f>IFERROR(VLOOKUP(Labs!A5619,Mapping!D:E,2,FALSE),0)</f>
        <v>0</v>
      </c>
      <c r="C5619" t="str">
        <f>Source!F5619</f>
        <v>Non-Gynae Cytology</v>
      </c>
      <c r="D5619" s="5" t="str">
        <f>Source!D5619</f>
        <v>Report</v>
      </c>
      <c r="E5619" s="5" t="str">
        <f>Source!L5619</f>
        <v>Breast cyst fluid x2, FNA Breast x2</v>
      </c>
      <c r="F5619" s="5" t="e">
        <f>IF(ISBLANK(Source!E5619),NA(),Source!E5619)</f>
        <v>#N/A</v>
      </c>
      <c r="G5619" s="5">
        <f>Source!I5619</f>
        <v>1</v>
      </c>
      <c r="H5619" s="5" t="str">
        <f>IF(B5619&lt;&gt;0,NA(),Source!B5619)</f>
        <v>RPT</v>
      </c>
      <c r="I5619" s="5">
        <f>VLOOKUP(H5619,Mapping!B:E,4,FALSE)</f>
        <v>0</v>
      </c>
      <c r="J5619" s="9" t="str">
        <f>VLOOKUP(H5619,Mapping!B:M,12,FALSE)</f>
        <v/>
      </c>
      <c r="K5619" s="5" t="str">
        <f>VLOOKUP(H5619,Mapping!B:H,7,FALSE)</f>
        <v>FNA Breast</v>
      </c>
      <c r="L5619" s="5" t="e">
        <f>IF(B5619&lt;&gt;0,B5619,IF(M5619=1,I5619,NA()))</f>
        <v>#N/A</v>
      </c>
      <c r="N5619" s="9">
        <f>IFERROR(VLOOKUP(Labs!A5619,Mapping!D:M,10,FALSE),0)</f>
        <v>0</v>
      </c>
    </row>
    <row r="5620" spans="1:14" x14ac:dyDescent="0.25">
      <c r="A5620" s="5" t="str">
        <f>Source!B5620&amp;"|"&amp;Source!K5620</f>
        <v>RPT|TNEFN, TCYFL</v>
      </c>
      <c r="B5620" s="5">
        <f>IFERROR(VLOOKUP(Labs!A5620,Mapping!D:E,2,FALSE),0)</f>
        <v>0</v>
      </c>
      <c r="C5620" t="str">
        <f>Source!F5620</f>
        <v>Non-Gynae Cytology</v>
      </c>
      <c r="D5620" s="5" t="str">
        <f>Source!D5620</f>
        <v>Report</v>
      </c>
      <c r="E5620" s="5" t="str">
        <f>Source!L5620</f>
        <v>FNA Neck, Cyst fluid</v>
      </c>
      <c r="F5620" s="5" t="e">
        <f>IF(ISBLANK(Source!E5620),NA(),Source!E5620)</f>
        <v>#N/A</v>
      </c>
      <c r="G5620" s="5">
        <f>Source!I5620</f>
        <v>1</v>
      </c>
      <c r="H5620" s="5" t="str">
        <f>IF(B5620&lt;&gt;0,NA(),Source!B5620)</f>
        <v>RPT</v>
      </c>
      <c r="I5620" s="5">
        <f>VLOOKUP(H5620,Mapping!B:E,4,FALSE)</f>
        <v>0</v>
      </c>
      <c r="J5620" s="9" t="str">
        <f>VLOOKUP(H5620,Mapping!B:M,12,FALSE)</f>
        <v/>
      </c>
      <c r="K5620" s="5" t="str">
        <f>VLOOKUP(H5620,Mapping!B:H,7,FALSE)</f>
        <v>FNA Breast</v>
      </c>
      <c r="L5620" s="5" t="e">
        <f>IF(B5620&lt;&gt;0,B5620,IF(M5620=1,I5620,NA()))</f>
        <v>#N/A</v>
      </c>
      <c r="N5620" s="9">
        <f>IFERROR(VLOOKUP(Labs!A5620,Mapping!D:M,10,FALSE),0)</f>
        <v>0</v>
      </c>
    </row>
    <row r="5621" spans="1:14" x14ac:dyDescent="0.25">
      <c r="A5621" s="5" t="str">
        <f>Source!B5621&amp;"|"&amp;Source!K5621</f>
        <v>RPT|TSGFN x3</v>
      </c>
      <c r="B5621" s="5">
        <f>IFERROR(VLOOKUP(Labs!A5621,Mapping!D:E,2,FALSE),0)</f>
        <v>0</v>
      </c>
      <c r="C5621" t="str">
        <f>Source!F5621</f>
        <v>Non-Gynae Cytology</v>
      </c>
      <c r="D5621" s="5" t="str">
        <f>Source!D5621</f>
        <v>Report</v>
      </c>
      <c r="E5621" s="5" t="str">
        <f>Source!L5621</f>
        <v>FNA Salivary Gland x3</v>
      </c>
      <c r="F5621" s="5" t="e">
        <f>IF(ISBLANK(Source!E5621),NA(),Source!E5621)</f>
        <v>#N/A</v>
      </c>
      <c r="G5621" s="5">
        <f>Source!I5621</f>
        <v>1</v>
      </c>
      <c r="H5621" s="5" t="str">
        <f>IF(B5621&lt;&gt;0,NA(),Source!B5621)</f>
        <v>RPT</v>
      </c>
      <c r="I5621" s="5">
        <f>VLOOKUP(H5621,Mapping!B:E,4,FALSE)</f>
        <v>0</v>
      </c>
      <c r="J5621" s="9" t="str">
        <f>VLOOKUP(H5621,Mapping!B:M,12,FALSE)</f>
        <v/>
      </c>
      <c r="K5621" s="5" t="str">
        <f>VLOOKUP(H5621,Mapping!B:H,7,FALSE)</f>
        <v>FNA Breast</v>
      </c>
      <c r="L5621" s="5" t="e">
        <f>IF(B5621&lt;&gt;0,B5621,IF(M5621=1,I5621,NA()))</f>
        <v>#N/A</v>
      </c>
      <c r="N5621" s="9">
        <f>IFERROR(VLOOKUP(Labs!A5621,Mapping!D:M,10,FALSE),0)</f>
        <v>0</v>
      </c>
    </row>
    <row r="5622" spans="1:14" x14ac:dyDescent="0.25">
      <c r="A5622" s="5" t="str">
        <f>Source!B5622&amp;"|"&amp;Source!K5622</f>
        <v>RPT|UT</v>
      </c>
      <c r="B5622" s="5">
        <f>IFERROR(VLOOKUP(Labs!A5622,Mapping!D:E,2,FALSE),0)</f>
        <v>0</v>
      </c>
      <c r="C5622" t="str">
        <f>Source!F5622</f>
        <v>Non-Gynae Cytology</v>
      </c>
      <c r="D5622" s="5" t="str">
        <f>Source!D5622</f>
        <v>Report</v>
      </c>
      <c r="E5622" s="5" t="str">
        <f>Source!L5622</f>
        <v>Urine Turbid</v>
      </c>
      <c r="F5622" s="5" t="e">
        <f>IF(ISBLANK(Source!E5622),NA(),Source!E5622)</f>
        <v>#N/A</v>
      </c>
      <c r="G5622" s="5">
        <f>Source!I5622</f>
        <v>1</v>
      </c>
      <c r="H5622" s="5" t="str">
        <f>IF(B5622&lt;&gt;0,NA(),Source!B5622)</f>
        <v>RPT</v>
      </c>
      <c r="I5622" s="5">
        <f>VLOOKUP(H5622,Mapping!B:E,4,FALSE)</f>
        <v>0</v>
      </c>
      <c r="J5622" s="9" t="str">
        <f>VLOOKUP(H5622,Mapping!B:M,12,FALSE)</f>
        <v/>
      </c>
      <c r="K5622" s="5" t="str">
        <f>VLOOKUP(H5622,Mapping!B:H,7,FALSE)</f>
        <v>FNA Breast</v>
      </c>
      <c r="L5622" s="5" t="e">
        <f>IF(B5622&lt;&gt;0,B5622,IF(M5622=1,I5622,NA()))</f>
        <v>#N/A</v>
      </c>
      <c r="N5622" s="9">
        <f>IFERROR(VLOOKUP(Labs!A5622,Mapping!D:M,10,FALSE),0)</f>
        <v>0</v>
      </c>
    </row>
    <row r="5623" spans="1:14" x14ac:dyDescent="0.25">
      <c r="A5623" s="5" t="str">
        <f>Source!B5623&amp;"|"&amp;Source!K5623</f>
        <v>RPT|YBRFN x2, YNW x2</v>
      </c>
      <c r="B5623" s="5">
        <f>IFERROR(VLOOKUP(Labs!A5623,Mapping!D:E,2,FALSE),0)</f>
        <v>0</v>
      </c>
      <c r="C5623" t="str">
        <f>Source!F5623</f>
        <v>Non-Gynae Cytology</v>
      </c>
      <c r="D5623" s="5" t="str">
        <f>Source!D5623</f>
        <v>Report</v>
      </c>
      <c r="E5623" s="5" t="str">
        <f>Source!L5623</f>
        <v>FNA breast x2, Fine needle washings x2</v>
      </c>
      <c r="F5623" s="5" t="e">
        <f>IF(ISBLANK(Source!E5623),NA(),Source!E5623)</f>
        <v>#N/A</v>
      </c>
      <c r="G5623" s="5">
        <f>Source!I5623</f>
        <v>1</v>
      </c>
      <c r="H5623" s="5" t="str">
        <f>IF(B5623&lt;&gt;0,NA(),Source!B5623)</f>
        <v>RPT</v>
      </c>
      <c r="I5623" s="5">
        <f>VLOOKUP(H5623,Mapping!B:E,4,FALSE)</f>
        <v>0</v>
      </c>
      <c r="J5623" s="9" t="str">
        <f>VLOOKUP(H5623,Mapping!B:M,12,FALSE)</f>
        <v/>
      </c>
      <c r="K5623" s="5" t="str">
        <f>VLOOKUP(H5623,Mapping!B:H,7,FALSE)</f>
        <v>FNA Breast</v>
      </c>
      <c r="L5623" s="5" t="e">
        <f>IF(B5623&lt;&gt;0,B5623,IF(M5623=1,I5623,NA()))</f>
        <v>#N/A</v>
      </c>
      <c r="N5623" s="9">
        <f>IFERROR(VLOOKUP(Labs!A5623,Mapping!D:M,10,FALSE),0)</f>
        <v>0</v>
      </c>
    </row>
    <row r="5624" spans="1:14" x14ac:dyDescent="0.25">
      <c r="A5624" s="5" t="str">
        <f>Source!B5624&amp;"|"&amp;Source!K5624</f>
        <v>RPT|YLNFN x2</v>
      </c>
      <c r="B5624" s="5">
        <f>IFERROR(VLOOKUP(Labs!A5624,Mapping!D:E,2,FALSE),0)</f>
        <v>0</v>
      </c>
      <c r="C5624" t="str">
        <f>Source!F5624</f>
        <v>Non-Gynae Cytology</v>
      </c>
      <c r="D5624" s="5" t="str">
        <f>Source!D5624</f>
        <v>Report</v>
      </c>
      <c r="E5624" s="5" t="str">
        <f>Source!L5624</f>
        <v>FNA Lymph node x2</v>
      </c>
      <c r="F5624" s="5" t="e">
        <f>IF(ISBLANK(Source!E5624),NA(),Source!E5624)</f>
        <v>#N/A</v>
      </c>
      <c r="G5624" s="5">
        <f>Source!I5624</f>
        <v>1</v>
      </c>
      <c r="H5624" s="5" t="str">
        <f>IF(B5624&lt;&gt;0,NA(),Source!B5624)</f>
        <v>RPT</v>
      </c>
      <c r="I5624" s="5">
        <f>VLOOKUP(H5624,Mapping!B:E,4,FALSE)</f>
        <v>0</v>
      </c>
      <c r="J5624" s="9" t="str">
        <f>VLOOKUP(H5624,Mapping!B:M,12,FALSE)</f>
        <v/>
      </c>
      <c r="K5624" s="5" t="str">
        <f>VLOOKUP(H5624,Mapping!B:H,7,FALSE)</f>
        <v>FNA Breast</v>
      </c>
      <c r="L5624" s="5" t="e">
        <f>IF(B5624&lt;&gt;0,B5624,IF(M5624=1,I5624,NA()))</f>
        <v>#N/A</v>
      </c>
      <c r="N5624" s="9">
        <f>IFERROR(VLOOKUP(Labs!A5624,Mapping!D:M,10,FALSE),0)</f>
        <v>0</v>
      </c>
    </row>
    <row r="5625" spans="1:14" x14ac:dyDescent="0.25">
      <c r="A5625" s="5" t="str">
        <f>Source!B5625&amp;"|"&amp;Source!K5625</f>
        <v>SC|PIUI</v>
      </c>
      <c r="B5625" s="5">
        <f>IFERROR(VLOOKUP(Labs!A5625,Mapping!D:E,2,FALSE),0)</f>
        <v>0</v>
      </c>
      <c r="C5625" t="str">
        <f>Source!F5625</f>
        <v>Andrology</v>
      </c>
      <c r="D5625" s="5" t="str">
        <f>Source!D5625</f>
        <v>Sperm concentration</v>
      </c>
      <c r="E5625" s="5" t="str">
        <f>Source!L5625</f>
        <v>Pre IUI assessment</v>
      </c>
      <c r="F5625" s="5" t="str">
        <f>IF(ISBLANK(Source!E5625),NA(),Source!E5625)</f>
        <v>x10^6/ml</v>
      </c>
      <c r="G5625" s="5">
        <f>Source!I5625</f>
        <v>1</v>
      </c>
      <c r="H5625" s="5" t="str">
        <f>IF(B5625&lt;&gt;0,NA(),Source!B5625)</f>
        <v>SC</v>
      </c>
      <c r="I5625" s="5">
        <f>VLOOKUP(H5625,Mapping!B:E,4,FALSE)</f>
        <v>0</v>
      </c>
      <c r="J5625" s="9" t="str">
        <f>VLOOKUP(H5625,Mapping!B:M,12,FALSE)</f>
        <v/>
      </c>
      <c r="K5625" s="5" t="str">
        <f>VLOOKUP(H5625,Mapping!B:H,7,FALSE)</f>
        <v>Semen - fertility</v>
      </c>
      <c r="L5625" s="5" t="e">
        <f>IF(B5625&lt;&gt;0,B5625,IF(M5625=1,I5625,NA()))</f>
        <v>#N/A</v>
      </c>
      <c r="N5625" s="9">
        <f>IFERROR(VLOOKUP(Labs!A5625,Mapping!D:M,10,FALSE),0)</f>
        <v>0</v>
      </c>
    </row>
    <row r="5626" spans="1:14" x14ac:dyDescent="0.25">
      <c r="A5626" s="5" t="str">
        <f>Source!B5626&amp;"|"&amp;Source!K5626</f>
        <v>SIN|HANT</v>
      </c>
      <c r="B5626" s="5">
        <f>IFERROR(VLOOKUP(Labs!A5626,Mapping!D:E,2,FALSE),0)</f>
        <v>0</v>
      </c>
      <c r="C5626" t="str">
        <f>Source!F5626</f>
        <v>Virology</v>
      </c>
      <c r="D5626" s="5" t="str">
        <f>Source!D5626</f>
        <v>Sin Nombre virus IgG (IF)</v>
      </c>
      <c r="E5626" s="5" t="str">
        <f>Source!L5626</f>
        <v>Hantavirus serology</v>
      </c>
      <c r="F5626" s="5" t="e">
        <f>IF(ISBLANK(Source!E5626),NA(),Source!E5626)</f>
        <v>#N/A</v>
      </c>
      <c r="G5626" s="5">
        <f>Source!I5626</f>
        <v>1</v>
      </c>
      <c r="H5626" s="5" t="str">
        <f>IF(B5626&lt;&gt;0,NA(),Source!B5626)</f>
        <v>SIN</v>
      </c>
      <c r="I5626" s="5">
        <f>VLOOKUP(H5626,Mapping!B:E,4,FALSE)</f>
        <v>0</v>
      </c>
      <c r="J5626" s="9" t="str">
        <f>VLOOKUP(H5626,Mapping!B:M,12,FALSE)</f>
        <v/>
      </c>
      <c r="K5626" s="5" t="str">
        <f>VLOOKUP(H5626,Mapping!B:H,7,FALSE)</f>
        <v>Hantavirus serology</v>
      </c>
      <c r="L5626" s="5" t="e">
        <f>IF(B5626&lt;&gt;0,B5626,IF(M5626=1,I5626,NA()))</f>
        <v>#N/A</v>
      </c>
      <c r="N5626" s="9" t="str">
        <f>IFERROR(VLOOKUP(Labs!A5626,Mapping!D:M,10,FALSE),0)</f>
        <v/>
      </c>
    </row>
    <row r="5627" spans="1:14" x14ac:dyDescent="0.25">
      <c r="A5627" s="5" t="str">
        <f>Source!B5627&amp;"|"&amp;Source!K5627</f>
        <v>OLAN|OLAN</v>
      </c>
      <c r="B5627" s="5">
        <f>IFERROR(VLOOKUP(Labs!A5627,Mapping!D:E,2,FALSE),0)</f>
        <v>0</v>
      </c>
      <c r="C5627" t="str">
        <f>Source!F5627</f>
        <v>Chem/Haem</v>
      </c>
      <c r="D5627" s="5" t="str">
        <f>Source!D5627</f>
        <v>OLANZAPINE</v>
      </c>
      <c r="E5627" s="5" t="str">
        <f>Source!L5627</f>
        <v>OLANZAPINE</v>
      </c>
      <c r="F5627" s="5" t="str">
        <f>IF(ISBLANK(Source!E5627),NA(),Source!E5627)</f>
        <v>ug/l</v>
      </c>
      <c r="G5627" s="5">
        <f>Source!I5627</f>
        <v>1</v>
      </c>
      <c r="H5627" s="5" t="str">
        <f>IF(B5627&lt;&gt;0,NA(),Source!B5627)</f>
        <v>OLAN</v>
      </c>
      <c r="I5627" s="5">
        <f>VLOOKUP(H5627,Mapping!B:E,4,FALSE)</f>
        <v>0</v>
      </c>
      <c r="J5627" s="9" t="str">
        <f>VLOOKUP(H5627,Mapping!B:M,12,FALSE)</f>
        <v/>
      </c>
      <c r="K5627" s="5" t="str">
        <f>VLOOKUP(H5627,Mapping!B:H,7,FALSE)</f>
        <v>OLANZAPINE</v>
      </c>
      <c r="L5627" s="5" t="e">
        <f>IF(B5627&lt;&gt;0,B5627,IF(M5627=1,I5627,NA()))</f>
        <v>#N/A</v>
      </c>
      <c r="N5627" s="9" t="str">
        <f>IFERROR(VLOOKUP(Labs!A5627,Mapping!D:M,10,FALSE),0)</f>
        <v/>
      </c>
    </row>
    <row r="5628" spans="1:14" x14ac:dyDescent="0.25">
      <c r="A5628" s="5" t="str">
        <f>Source!B5628&amp;"|"&amp;Source!K5628</f>
        <v>PMN|PIUI</v>
      </c>
      <c r="B5628" s="5">
        <f>IFERROR(VLOOKUP(Labs!A5628,Mapping!D:E,2,FALSE),0)</f>
        <v>0</v>
      </c>
      <c r="C5628" t="str">
        <f>Source!F5628</f>
        <v>Andrology</v>
      </c>
      <c r="D5628" s="5" t="str">
        <f>Source!D5628</f>
        <v>Non-progressive motility</v>
      </c>
      <c r="E5628" s="5" t="str">
        <f>Source!L5628</f>
        <v>Pre IUI assessment</v>
      </c>
      <c r="F5628" s="5" t="e">
        <f>IF(ISBLANK(Source!E5628),NA(),Source!E5628)</f>
        <v>#N/A</v>
      </c>
      <c r="G5628" s="5">
        <f>Source!I5628</f>
        <v>1</v>
      </c>
      <c r="H5628" s="5" t="str">
        <f>IF(B5628&lt;&gt;0,NA(),Source!B5628)</f>
        <v>PMN</v>
      </c>
      <c r="I5628" s="5">
        <f>VLOOKUP(H5628,Mapping!B:E,4,FALSE)</f>
        <v>0</v>
      </c>
      <c r="J5628" s="9" t="str">
        <f>VLOOKUP(H5628,Mapping!B:M,12,FALSE)</f>
        <v/>
      </c>
      <c r="K5628" s="5" t="str">
        <f>VLOOKUP(H5628,Mapping!B:H,7,FALSE)</f>
        <v>Semen - fertility</v>
      </c>
      <c r="L5628" s="5" t="e">
        <f>IF(B5628&lt;&gt;0,B5628,IF(M5628=1,I5628,NA()))</f>
        <v>#N/A</v>
      </c>
      <c r="N5628" s="9">
        <f>IFERROR(VLOOKUP(Labs!A5628,Mapping!D:M,10,FALSE),0)</f>
        <v>0</v>
      </c>
    </row>
    <row r="5629" spans="1:14" x14ac:dyDescent="0.25">
      <c r="A5629" s="5" t="str">
        <f>Source!B5629&amp;"|"&amp;Source!K5629</f>
        <v>RBC|FOQY</v>
      </c>
      <c r="B5629" s="5">
        <f>IFERROR(VLOOKUP(Labs!A5629,Mapping!D:E,2,FALSE),0)</f>
        <v>0</v>
      </c>
      <c r="C5629" t="str">
        <f>Source!F5629</f>
        <v>Chem/Haem</v>
      </c>
      <c r="D5629" s="5" t="str">
        <f>Source!D5629</f>
        <v>RBC</v>
      </c>
      <c r="E5629" s="5" t="str">
        <f>Source!L5629</f>
        <v>FOQ (YEOVIL)</v>
      </c>
      <c r="F5629" s="5" t="str">
        <f>IF(ISBLANK(Source!E5629),NA(),Source!E5629)</f>
        <v>10*12/L</v>
      </c>
      <c r="G5629" s="5">
        <f>Source!I5629</f>
        <v>1</v>
      </c>
      <c r="H5629" s="5" t="str">
        <f>IF(B5629&lt;&gt;0,NA(),Source!B5629)</f>
        <v>RBC</v>
      </c>
      <c r="I5629" s="5" t="str">
        <f>VLOOKUP(H5629,Mapping!B:E,4,FALSE)</f>
        <v>789-8</v>
      </c>
      <c r="J5629" s="9" t="str">
        <f>VLOOKUP(H5629,Mapping!B:M,12,FALSE)</f>
        <v>Erythrocytes [#/volume] in Blood by Automated count</v>
      </c>
      <c r="K5629" s="5" t="str">
        <f>VLOOKUP(H5629,Mapping!B:H,7,FALSE)</f>
        <v>Full Blood Count</v>
      </c>
      <c r="L5629" s="5" t="e">
        <f>IF(B5629&lt;&gt;0,B5629,IF(M5629=1,I5629,NA()))</f>
        <v>#N/A</v>
      </c>
      <c r="N5629" s="9">
        <f>IFERROR(VLOOKUP(Labs!A5629,Mapping!D:M,10,FALSE),0)</f>
        <v>0</v>
      </c>
    </row>
    <row r="5630" spans="1:14" x14ac:dyDescent="0.25">
      <c r="A5630" s="5" t="str">
        <f>Source!B5630&amp;"|"&amp;Source!K5630</f>
        <v>SUM|UC, SEFB</v>
      </c>
      <c r="B5630" s="5">
        <f>IFERROR(VLOOKUP(Labs!A5630,Mapping!D:E,2,FALSE),0)</f>
        <v>0</v>
      </c>
      <c r="C5630" t="str">
        <f>Source!F5630</f>
        <v>Non-Gynae Cytology</v>
      </c>
      <c r="D5630" s="5" t="str">
        <f>Source!D5630</f>
        <v>Summary</v>
      </c>
      <c r="E5630" s="5" t="str">
        <f>Source!L5630</f>
        <v>Urine Clear, Serous fluid bstain</v>
      </c>
      <c r="F5630" s="5" t="e">
        <f>IF(ISBLANK(Source!E5630),NA(),Source!E5630)</f>
        <v>#N/A</v>
      </c>
      <c r="G5630" s="5">
        <f>Source!I5630</f>
        <v>1</v>
      </c>
      <c r="H5630" s="5" t="str">
        <f>IF(B5630&lt;&gt;0,NA(),Source!B5630)</f>
        <v>SUM</v>
      </c>
      <c r="I5630" s="5">
        <f>VLOOKUP(H5630,Mapping!B:E,4,FALSE)</f>
        <v>0</v>
      </c>
      <c r="J5630" s="9" t="str">
        <f>VLOOKUP(H5630,Mapping!B:M,12,FALSE)</f>
        <v/>
      </c>
      <c r="K5630" s="5" t="str">
        <f>VLOOKUP(H5630,Mapping!B:H,7,FALSE)</f>
        <v>FNA Breast</v>
      </c>
      <c r="L5630" s="5" t="e">
        <f>IF(B5630&lt;&gt;0,B5630,IF(M5630=1,I5630,NA()))</f>
        <v>#N/A</v>
      </c>
      <c r="N5630" s="9">
        <f>IFERROR(VLOOKUP(Labs!A5630,Mapping!D:M,10,FALSE),0)</f>
        <v>0</v>
      </c>
    </row>
    <row r="5631" spans="1:14" x14ac:dyDescent="0.25">
      <c r="A5631" s="5" t="str">
        <f>Source!B5631&amp;"|"&amp;Source!K5631</f>
        <v>MAL|MAL</v>
      </c>
      <c r="B5631" s="5">
        <f>IFERROR(VLOOKUP(Labs!A5631,Mapping!D:E,2,FALSE),0)</f>
        <v>0</v>
      </c>
      <c r="C5631" t="str">
        <f>Source!F5631</f>
        <v>Virology</v>
      </c>
      <c r="D5631" s="5" t="str">
        <f>Source!D5631</f>
        <v>Malaria Serology ............:</v>
      </c>
      <c r="E5631" s="5" t="str">
        <f>Source!L5631</f>
        <v>MALARIA SEROLOGY</v>
      </c>
      <c r="F5631" s="5" t="e">
        <f>IF(ISBLANK(Source!E5631),NA(),Source!E5631)</f>
        <v>#N/A</v>
      </c>
      <c r="G5631" s="5">
        <f>Source!I5631</f>
        <v>1</v>
      </c>
      <c r="H5631" s="5" t="str">
        <f>IF(B5631&lt;&gt;0,NA(),Source!B5631)</f>
        <v>MAL</v>
      </c>
      <c r="I5631" s="5">
        <f>VLOOKUP(H5631,Mapping!B:E,4,FALSE)</f>
        <v>0</v>
      </c>
      <c r="J5631" s="9" t="str">
        <f>VLOOKUP(H5631,Mapping!B:M,12,FALSE)</f>
        <v/>
      </c>
      <c r="K5631" s="5" t="str">
        <f>VLOOKUP(H5631,Mapping!B:H,7,FALSE)</f>
        <v>MALARIA SEROLOGY</v>
      </c>
      <c r="L5631" s="5" t="e">
        <f>IF(B5631&lt;&gt;0,B5631,IF(M5631=1,I5631,NA()))</f>
        <v>#N/A</v>
      </c>
      <c r="N5631" s="9" t="str">
        <f>IFERROR(VLOOKUP(Labs!A5631,Mapping!D:M,10,FALSE),0)</f>
        <v/>
      </c>
    </row>
    <row r="5632" spans="1:14" x14ac:dyDescent="0.25">
      <c r="A5632" s="5" t="str">
        <f>Source!B5632&amp;"|"&amp;Source!K5632</f>
        <v>MOLU|MOLU</v>
      </c>
      <c r="B5632" s="5">
        <f>IFERROR(VLOOKUP(Labs!A5632,Mapping!D:E,2,FALSE),0)</f>
        <v>0</v>
      </c>
      <c r="C5632" t="str">
        <f>Source!F5632</f>
        <v>Chem/Haem</v>
      </c>
      <c r="D5632" s="5" t="str">
        <f>Source!D5632</f>
        <v>Molluscum contagiosum</v>
      </c>
      <c r="E5632" s="5" t="str">
        <f>Source!L5632</f>
        <v>Molluscum contagiosum</v>
      </c>
      <c r="F5632" s="5" t="e">
        <f>IF(ISBLANK(Source!E5632),NA(),Source!E5632)</f>
        <v>#N/A</v>
      </c>
      <c r="G5632" s="5">
        <f>Source!I5632</f>
        <v>1</v>
      </c>
      <c r="H5632" s="5" t="str">
        <f>IF(B5632&lt;&gt;0,NA(),Source!B5632)</f>
        <v>MOLU</v>
      </c>
      <c r="I5632" s="5">
        <f>VLOOKUP(H5632,Mapping!B:E,4,FALSE)</f>
        <v>0</v>
      </c>
      <c r="J5632" s="9" t="str">
        <f>VLOOKUP(H5632,Mapping!B:M,12,FALSE)</f>
        <v/>
      </c>
      <c r="K5632" s="5" t="str">
        <f>VLOOKUP(H5632,Mapping!B:H,7,FALSE)</f>
        <v>Molluscum contagiosum</v>
      </c>
      <c r="L5632" s="5" t="e">
        <f>IF(B5632&lt;&gt;0,B5632,IF(M5632=1,I5632,NA()))</f>
        <v>#N/A</v>
      </c>
      <c r="N5632" s="9" t="str">
        <f>IFERROR(VLOOKUP(Labs!A5632,Mapping!D:M,10,FALSE),0)</f>
        <v/>
      </c>
    </row>
    <row r="5633" spans="1:14" x14ac:dyDescent="0.25">
      <c r="A5633" s="5" t="str">
        <f>Source!B5633&amp;"|"&amp;Source!K5633</f>
        <v>OSMO|OGAP</v>
      </c>
      <c r="B5633" s="5">
        <f>IFERROR(VLOOKUP(Labs!A5633,Mapping!D:E,2,FALSE),0)</f>
        <v>0</v>
      </c>
      <c r="C5633" t="str">
        <f>Source!F5633</f>
        <v>Chem/Haem</v>
      </c>
      <c r="D5633" s="5" t="str">
        <f>Source!D5633</f>
        <v>OSMOLALITY</v>
      </c>
      <c r="E5633" s="5" t="str">
        <f>Source!L5633</f>
        <v>OSMOLAR GAP</v>
      </c>
      <c r="F5633" s="5" t="str">
        <f>IF(ISBLANK(Source!E5633),NA(),Source!E5633)</f>
        <v>mOs/Kg</v>
      </c>
      <c r="G5633" s="5">
        <f>Source!I5633</f>
        <v>1</v>
      </c>
      <c r="H5633" s="5" t="str">
        <f>IF(B5633&lt;&gt;0,NA(),Source!B5633)</f>
        <v>OSMO</v>
      </c>
      <c r="I5633" s="5">
        <f>VLOOKUP(H5633,Mapping!B:E,4,FALSE)</f>
        <v>0</v>
      </c>
      <c r="J5633" s="9" t="str">
        <f>VLOOKUP(H5633,Mapping!B:M,12,FALSE)</f>
        <v/>
      </c>
      <c r="K5633" s="5" t="str">
        <f>VLOOKUP(H5633,Mapping!B:H,7,FALSE)</f>
        <v>OSMOLALITY</v>
      </c>
      <c r="L5633" s="5" t="e">
        <f>IF(B5633&lt;&gt;0,B5633,IF(M5633=1,I5633,NA()))</f>
        <v>#N/A</v>
      </c>
      <c r="N5633" s="9">
        <f>IFERROR(VLOOKUP(Labs!A5633,Mapping!D:M,10,FALSE),0)</f>
        <v>0</v>
      </c>
    </row>
    <row r="5634" spans="1:14" x14ac:dyDescent="0.25">
      <c r="A5634" s="5" t="str">
        <f>Source!B5634&amp;"|"&amp;Source!K5634</f>
        <v>PUU|HANT</v>
      </c>
      <c r="B5634" s="5">
        <f>IFERROR(VLOOKUP(Labs!A5634,Mapping!D:E,2,FALSE),0)</f>
        <v>0</v>
      </c>
      <c r="C5634" t="str">
        <f>Source!F5634</f>
        <v>Virology</v>
      </c>
      <c r="D5634" s="5" t="str">
        <f>Source!D5634</f>
        <v>Puumala virus IgG (IF)</v>
      </c>
      <c r="E5634" s="5" t="str">
        <f>Source!L5634</f>
        <v>Hantavirus serology</v>
      </c>
      <c r="F5634" s="5" t="e">
        <f>IF(ISBLANK(Source!E5634),NA(),Source!E5634)</f>
        <v>#N/A</v>
      </c>
      <c r="G5634" s="5">
        <f>Source!I5634</f>
        <v>1</v>
      </c>
      <c r="H5634" s="5" t="str">
        <f>IF(B5634&lt;&gt;0,NA(),Source!B5634)</f>
        <v>PUU</v>
      </c>
      <c r="I5634" s="5">
        <f>VLOOKUP(H5634,Mapping!B:E,4,FALSE)</f>
        <v>0</v>
      </c>
      <c r="J5634" s="9" t="str">
        <f>VLOOKUP(H5634,Mapping!B:M,12,FALSE)</f>
        <v/>
      </c>
      <c r="K5634" s="5" t="str">
        <f>VLOOKUP(H5634,Mapping!B:H,7,FALSE)</f>
        <v>Hantavirus serology</v>
      </c>
      <c r="L5634" s="5" t="e">
        <f>IF(B5634&lt;&gt;0,B5634,IF(M5634=1,I5634,NA()))</f>
        <v>#N/A</v>
      </c>
      <c r="N5634" s="9" t="str">
        <f>IFERROR(VLOOKUP(Labs!A5634,Mapping!D:M,10,FALSE),0)</f>
        <v/>
      </c>
    </row>
    <row r="5635" spans="1:14" x14ac:dyDescent="0.25">
      <c r="A5635" s="5" t="str">
        <f>Source!B5635&amp;"|"&amp;Source!K5635</f>
        <v>RBC|HB</v>
      </c>
      <c r="B5635" s="5">
        <f>IFERROR(VLOOKUP(Labs!A5635,Mapping!D:E,2,FALSE),0)</f>
        <v>0</v>
      </c>
      <c r="C5635" t="str">
        <f>Source!F5635</f>
        <v>Chem/Haem</v>
      </c>
      <c r="D5635" s="5" t="str">
        <f>Source!D5635</f>
        <v>RBC</v>
      </c>
      <c r="E5635" s="5" t="str">
        <f>Source!L5635</f>
        <v>Antenatal FBC</v>
      </c>
      <c r="F5635" s="5" t="str">
        <f>IF(ISBLANK(Source!E5635),NA(),Source!E5635)</f>
        <v>10*12/L</v>
      </c>
      <c r="G5635" s="5">
        <f>Source!I5635</f>
        <v>1</v>
      </c>
      <c r="H5635" s="5" t="str">
        <f>IF(B5635&lt;&gt;0,NA(),Source!B5635)</f>
        <v>RBC</v>
      </c>
      <c r="I5635" s="5" t="str">
        <f>VLOOKUP(H5635,Mapping!B:E,4,FALSE)</f>
        <v>789-8</v>
      </c>
      <c r="J5635" s="9" t="str">
        <f>VLOOKUP(H5635,Mapping!B:M,12,FALSE)</f>
        <v>Erythrocytes [#/volume] in Blood by Automated count</v>
      </c>
      <c r="K5635" s="5" t="str">
        <f>VLOOKUP(H5635,Mapping!B:H,7,FALSE)</f>
        <v>Full Blood Count</v>
      </c>
      <c r="L5635" s="5" t="e">
        <f>IF(B5635&lt;&gt;0,B5635,IF(M5635=1,I5635,NA()))</f>
        <v>#N/A</v>
      </c>
      <c r="N5635" s="9">
        <f>IFERROR(VLOOKUP(Labs!A5635,Mapping!D:M,10,FALSE),0)</f>
        <v>0</v>
      </c>
    </row>
    <row r="5636" spans="1:14" x14ac:dyDescent="0.25">
      <c r="A5636" s="5" t="str">
        <f>Source!B5636&amp;"|"&amp;Source!K5636</f>
        <v>RPT|YNSFN, YNW, YCYFL</v>
      </c>
      <c r="B5636" s="5">
        <f>IFERROR(VLOOKUP(Labs!A5636,Mapping!D:E,2,FALSE),0)</f>
        <v>0</v>
      </c>
      <c r="C5636" t="str">
        <f>Source!F5636</f>
        <v>Non-Gynae Cytology</v>
      </c>
      <c r="D5636" s="5" t="str">
        <f>Source!D5636</f>
        <v>Report</v>
      </c>
      <c r="E5636" s="5" t="str">
        <f>Source!L5636</f>
        <v>FNA NOS, Fine needle washings, Cyst fluid</v>
      </c>
      <c r="F5636" s="5" t="e">
        <f>IF(ISBLANK(Source!E5636),NA(),Source!E5636)</f>
        <v>#N/A</v>
      </c>
      <c r="G5636" s="5">
        <f>Source!I5636</f>
        <v>1</v>
      </c>
      <c r="H5636" s="5" t="str">
        <f>IF(B5636&lt;&gt;0,NA(),Source!B5636)</f>
        <v>RPT</v>
      </c>
      <c r="I5636" s="5">
        <f>VLOOKUP(H5636,Mapping!B:E,4,FALSE)</f>
        <v>0</v>
      </c>
      <c r="J5636" s="9" t="str">
        <f>VLOOKUP(H5636,Mapping!B:M,12,FALSE)</f>
        <v/>
      </c>
      <c r="K5636" s="5" t="str">
        <f>VLOOKUP(H5636,Mapping!B:H,7,FALSE)</f>
        <v>FNA Breast</v>
      </c>
      <c r="L5636" s="5" t="e">
        <f>IF(B5636&lt;&gt;0,B5636,IF(M5636=1,I5636,NA()))</f>
        <v>#N/A</v>
      </c>
      <c r="N5636" s="9">
        <f>IFERROR(VLOOKUP(Labs!A5636,Mapping!D:M,10,FALSE),0)</f>
        <v>0</v>
      </c>
    </row>
    <row r="5637" spans="1:14" x14ac:dyDescent="0.25">
      <c r="A5637" s="5" t="str">
        <f>Source!B5637&amp;"|"&amp;Source!K5637</f>
        <v>RPT|YTHFN x2, YNW</v>
      </c>
      <c r="B5637" s="5">
        <f>IFERROR(VLOOKUP(Labs!A5637,Mapping!D:E,2,FALSE),0)</f>
        <v>0</v>
      </c>
      <c r="C5637" t="str">
        <f>Source!F5637</f>
        <v>Non-Gynae Cytology</v>
      </c>
      <c r="D5637" s="5" t="str">
        <f>Source!D5637</f>
        <v>Report</v>
      </c>
      <c r="E5637" s="5" t="str">
        <f>Source!L5637</f>
        <v>FNA Thyroid x2, Fine needle washings</v>
      </c>
      <c r="F5637" s="5" t="e">
        <f>IF(ISBLANK(Source!E5637),NA(),Source!E5637)</f>
        <v>#N/A</v>
      </c>
      <c r="G5637" s="5">
        <f>Source!I5637</f>
        <v>1</v>
      </c>
      <c r="H5637" s="5" t="str">
        <f>IF(B5637&lt;&gt;0,NA(),Source!B5637)</f>
        <v>RPT</v>
      </c>
      <c r="I5637" s="5">
        <f>VLOOKUP(H5637,Mapping!B:E,4,FALSE)</f>
        <v>0</v>
      </c>
      <c r="J5637" s="9" t="str">
        <f>VLOOKUP(H5637,Mapping!B:M,12,FALSE)</f>
        <v/>
      </c>
      <c r="K5637" s="5" t="str">
        <f>VLOOKUP(H5637,Mapping!B:H,7,FALSE)</f>
        <v>FNA Breast</v>
      </c>
      <c r="L5637" s="5" t="e">
        <f>IF(B5637&lt;&gt;0,B5637,IF(M5637=1,I5637,NA()))</f>
        <v>#N/A</v>
      </c>
      <c r="N5637" s="9">
        <f>IFERROR(VLOOKUP(Labs!A5637,Mapping!D:M,10,FALSE),0)</f>
        <v>0</v>
      </c>
    </row>
    <row r="5638" spans="1:14" x14ac:dyDescent="0.25">
      <c r="A5638" s="5" t="str">
        <f>Source!B5638&amp;"|"&amp;Source!K5638</f>
        <v>SESA|SESA</v>
      </c>
      <c r="B5638" s="5">
        <f>IFERROR(VLOOKUP(Labs!A5638,Mapping!D:E,2,FALSE),0)</f>
        <v>0</v>
      </c>
      <c r="C5638" t="str">
        <f>Source!F5638</f>
        <v>Chem/Haem</v>
      </c>
      <c r="D5638" s="5" t="str">
        <f>Source!D5638</f>
        <v>SP IGE SESAME SEED</v>
      </c>
      <c r="E5638" s="5" t="str">
        <f>Source!L5638</f>
        <v>SP IGE SESAME</v>
      </c>
      <c r="F5638" s="5" t="e">
        <f>IF(ISBLANK(Source!E5638),NA(),Source!E5638)</f>
        <v>#N/A</v>
      </c>
      <c r="G5638" s="5">
        <f>Source!I5638</f>
        <v>1</v>
      </c>
      <c r="H5638" s="5" t="str">
        <f>IF(B5638&lt;&gt;0,NA(),Source!B5638)</f>
        <v>SESA</v>
      </c>
      <c r="I5638" s="5">
        <f>VLOOKUP(H5638,Mapping!B:E,4,FALSE)</f>
        <v>0</v>
      </c>
      <c r="J5638" s="9" t="str">
        <f>VLOOKUP(H5638,Mapping!B:M,12,FALSE)</f>
        <v/>
      </c>
      <c r="K5638" s="5" t="str">
        <f>VLOOKUP(H5638,Mapping!B:H,7,FALSE)</f>
        <v>SP IGE SESAME</v>
      </c>
      <c r="L5638" s="5" t="e">
        <f>IF(B5638&lt;&gt;0,B5638,IF(M5638=1,I5638,NA()))</f>
        <v>#N/A</v>
      </c>
      <c r="N5638" s="9" t="str">
        <f>IFERROR(VLOOKUP(Labs!A5638,Mapping!D:M,10,FALSE),0)</f>
        <v/>
      </c>
    </row>
    <row r="5639" spans="1:14" x14ac:dyDescent="0.25">
      <c r="A5639" s="5" t="str">
        <f>Source!B5639&amp;"|"&amp;Source!K5639</f>
        <v>TEST|TEST</v>
      </c>
      <c r="B5639" s="5">
        <f>IFERROR(VLOOKUP(Labs!A5639,Mapping!D:E,2,FALSE),0)</f>
        <v>0</v>
      </c>
      <c r="C5639" t="str">
        <f>Source!F5639</f>
        <v>Chem/Haem</v>
      </c>
      <c r="D5639" s="5" t="str">
        <f>Source!D5639</f>
        <v>TEST</v>
      </c>
      <c r="E5639" s="5" t="str">
        <f>Source!L5639</f>
        <v>TEST</v>
      </c>
      <c r="F5639" s="5" t="e">
        <f>IF(ISBLANK(Source!E5639),NA(),Source!E5639)</f>
        <v>#N/A</v>
      </c>
      <c r="G5639" s="5">
        <f>Source!I5639</f>
        <v>1</v>
      </c>
      <c r="H5639" s="5" t="str">
        <f>IF(B5639&lt;&gt;0,NA(),Source!B5639)</f>
        <v>TEST</v>
      </c>
      <c r="I5639" s="5">
        <f>VLOOKUP(H5639,Mapping!B:E,4,FALSE)</f>
        <v>0</v>
      </c>
      <c r="J5639" s="9" t="str">
        <f>VLOOKUP(H5639,Mapping!B:M,12,FALSE)</f>
        <v/>
      </c>
      <c r="K5639" s="5" t="str">
        <f>VLOOKUP(H5639,Mapping!B:H,7,FALSE)</f>
        <v>TEST</v>
      </c>
      <c r="L5639" s="5" t="e">
        <f>IF(B5639&lt;&gt;0,B5639,IF(M5639=1,I5639,NA()))</f>
        <v>#N/A</v>
      </c>
      <c r="N5639" s="9" t="str">
        <f>IFERROR(VLOOKUP(Labs!A5639,Mapping!D:M,10,FALSE),0)</f>
        <v/>
      </c>
    </row>
    <row r="5640" spans="1:14" x14ac:dyDescent="0.25">
      <c r="A5640" s="5" t="str">
        <f>Source!B5640&amp;"|"&amp;Source!K5640</f>
        <v>MTHF|MTHF</v>
      </c>
      <c r="B5640" s="5">
        <f>IFERROR(VLOOKUP(Labs!A5640,Mapping!D:E,2,FALSE),0)</f>
        <v>0</v>
      </c>
      <c r="C5640" t="str">
        <f>Source!F5640</f>
        <v>Chem/Haem</v>
      </c>
      <c r="D5640" s="5" t="str">
        <f>Source!D5640</f>
        <v>MTHFR GENE TESTING</v>
      </c>
      <c r="E5640" s="5" t="str">
        <f>Source!L5640</f>
        <v>MTHFR GENE TESTING</v>
      </c>
      <c r="F5640" s="5" t="e">
        <f>IF(ISBLANK(Source!E5640),NA(),Source!E5640)</f>
        <v>#N/A</v>
      </c>
      <c r="G5640" s="5">
        <f>Source!I5640</f>
        <v>1</v>
      </c>
      <c r="H5640" s="5" t="str">
        <f>IF(B5640&lt;&gt;0,NA(),Source!B5640)</f>
        <v>MTHF</v>
      </c>
      <c r="I5640" s="5">
        <f>VLOOKUP(H5640,Mapping!B:E,4,FALSE)</f>
        <v>0</v>
      </c>
      <c r="J5640" s="9" t="str">
        <f>VLOOKUP(H5640,Mapping!B:M,12,FALSE)</f>
        <v/>
      </c>
      <c r="K5640" s="5" t="str">
        <f>VLOOKUP(H5640,Mapping!B:H,7,FALSE)</f>
        <v>MTHFR GENE TESTING</v>
      </c>
      <c r="L5640" s="5" t="e">
        <f>IF(B5640&lt;&gt;0,B5640,IF(M5640=1,I5640,NA()))</f>
        <v>#N/A</v>
      </c>
      <c r="N5640" s="9" t="str">
        <f>IFERROR(VLOOKUP(Labs!A5640,Mapping!D:M,10,FALSE),0)</f>
        <v/>
      </c>
    </row>
    <row r="5641" spans="1:14" x14ac:dyDescent="0.25">
      <c r="A5641" s="5" t="str">
        <f>Source!B5641&amp;"|"&amp;Source!K5641</f>
        <v>PECH|PARE</v>
      </c>
      <c r="B5641" s="5">
        <f>IFERROR(VLOOKUP(Labs!A5641,Mapping!D:E,2,FALSE),0)</f>
        <v>0</v>
      </c>
      <c r="C5641" t="str">
        <f>Source!F5641</f>
        <v>Chem/Haem</v>
      </c>
      <c r="D5641" s="5" t="str">
        <f>Source!D5641</f>
        <v>Parechovirus RTPCR</v>
      </c>
      <c r="E5641" s="5" t="str">
        <f>Source!L5641</f>
        <v>Parechovirus PCR</v>
      </c>
      <c r="F5641" s="5" t="e">
        <f>IF(ISBLANK(Source!E5641),NA(),Source!E5641)</f>
        <v>#N/A</v>
      </c>
      <c r="G5641" s="5">
        <f>Source!I5641</f>
        <v>1</v>
      </c>
      <c r="H5641" s="5" t="str">
        <f>IF(B5641&lt;&gt;0,NA(),Source!B5641)</f>
        <v>PECH</v>
      </c>
      <c r="I5641" s="5">
        <f>VLOOKUP(H5641,Mapping!B:E,4,FALSE)</f>
        <v>0</v>
      </c>
      <c r="J5641" s="9" t="str">
        <f>VLOOKUP(H5641,Mapping!B:M,12,FALSE)</f>
        <v/>
      </c>
      <c r="K5641" s="5" t="str">
        <f>VLOOKUP(H5641,Mapping!B:H,7,FALSE)</f>
        <v>Parechovirus PCR</v>
      </c>
      <c r="L5641" s="5" t="e">
        <f>IF(B5641&lt;&gt;0,B5641,IF(M5641=1,I5641,NA()))</f>
        <v>#N/A</v>
      </c>
      <c r="N5641" s="9" t="str">
        <f>IFERROR(VLOOKUP(Labs!A5641,Mapping!D:M,10,FALSE),0)</f>
        <v/>
      </c>
    </row>
    <row r="5642" spans="1:14" x14ac:dyDescent="0.25">
      <c r="A5642" s="5" t="str">
        <f>Source!B5642&amp;"|"&amp;Source!K5642</f>
        <v>PFUC|PFUC</v>
      </c>
      <c r="B5642" s="5">
        <f>IFERROR(VLOOKUP(Labs!A5642,Mapping!D:E,2,FALSE),0)</f>
        <v>0</v>
      </c>
      <c r="C5642" t="str">
        <f>Source!F5642</f>
        <v>Chem/Haem</v>
      </c>
      <c r="D5642" s="5" t="str">
        <f>Source!D5642</f>
        <v>Panfungal PCR screen</v>
      </c>
      <c r="E5642" s="5" t="str">
        <f>Source!L5642</f>
        <v>Panfungal PCR</v>
      </c>
      <c r="F5642" s="5" t="e">
        <f>IF(ISBLANK(Source!E5642),NA(),Source!E5642)</f>
        <v>#N/A</v>
      </c>
      <c r="G5642" s="5">
        <f>Source!I5642</f>
        <v>1</v>
      </c>
      <c r="H5642" s="5" t="str">
        <f>IF(B5642&lt;&gt;0,NA(),Source!B5642)</f>
        <v>PFUC</v>
      </c>
      <c r="I5642" s="5">
        <f>VLOOKUP(H5642,Mapping!B:E,4,FALSE)</f>
        <v>0</v>
      </c>
      <c r="J5642" s="9" t="str">
        <f>VLOOKUP(H5642,Mapping!B:M,12,FALSE)</f>
        <v/>
      </c>
      <c r="K5642" s="5" t="str">
        <f>VLOOKUP(H5642,Mapping!B:H,7,FALSE)</f>
        <v>Panfungal PCR</v>
      </c>
      <c r="L5642" s="5" t="e">
        <f>IF(B5642&lt;&gt;0,B5642,IF(M5642=1,I5642,NA()))</f>
        <v>#N/A</v>
      </c>
      <c r="N5642" s="9" t="str">
        <f>IFERROR(VLOOKUP(Labs!A5642,Mapping!D:M,10,FALSE),0)</f>
        <v/>
      </c>
    </row>
    <row r="5643" spans="1:14" x14ac:dyDescent="0.25">
      <c r="A5643" s="5" t="str">
        <f>Source!B5643&amp;"|"&amp;Source!K5643</f>
        <v>PMR|PIUI</v>
      </c>
      <c r="B5643" s="5">
        <f>IFERROR(VLOOKUP(Labs!A5643,Mapping!D:E,2,FALSE),0)</f>
        <v>0</v>
      </c>
      <c r="C5643" t="str">
        <f>Source!F5643</f>
        <v>Andrology</v>
      </c>
      <c r="D5643" s="5" t="str">
        <f>Source!D5643</f>
        <v>Rapid progressive motility</v>
      </c>
      <c r="E5643" s="5" t="str">
        <f>Source!L5643</f>
        <v>Pre IUI assessment</v>
      </c>
      <c r="F5643" s="5" t="e">
        <f>IF(ISBLANK(Source!E5643),NA(),Source!E5643)</f>
        <v>#N/A</v>
      </c>
      <c r="G5643" s="5">
        <f>Source!I5643</f>
        <v>1</v>
      </c>
      <c r="H5643" s="5" t="str">
        <f>IF(B5643&lt;&gt;0,NA(),Source!B5643)</f>
        <v>PMR</v>
      </c>
      <c r="I5643" s="5">
        <f>VLOOKUP(H5643,Mapping!B:E,4,FALSE)</f>
        <v>0</v>
      </c>
      <c r="J5643" s="9" t="str">
        <f>VLOOKUP(H5643,Mapping!B:M,12,FALSE)</f>
        <v/>
      </c>
      <c r="K5643" s="5" t="str">
        <f>VLOOKUP(H5643,Mapping!B:H,7,FALSE)</f>
        <v>Semen - fertility</v>
      </c>
      <c r="L5643" s="5" t="e">
        <f>IF(B5643&lt;&gt;0,B5643,IF(M5643=1,I5643,NA()))</f>
        <v>#N/A</v>
      </c>
      <c r="N5643" s="9">
        <f>IFERROR(VLOOKUP(Labs!A5643,Mapping!D:M,10,FALSE),0)</f>
        <v>0</v>
      </c>
    </row>
    <row r="5644" spans="1:14" x14ac:dyDescent="0.25">
      <c r="A5644" s="5" t="str">
        <f>Source!B5644&amp;"|"&amp;Source!K5644</f>
        <v>PNTC|PANC</v>
      </c>
      <c r="B5644" s="5">
        <f>IFERROR(VLOOKUP(Labs!A5644,Mapping!D:E,2,FALSE),0)</f>
        <v>0</v>
      </c>
      <c r="C5644" t="str">
        <f>Source!F5644</f>
        <v>Chem/Haem</v>
      </c>
      <c r="D5644" s="5" t="str">
        <f>Source!D5644</f>
        <v>Pancreolauryl Test Result</v>
      </c>
      <c r="E5644" s="5" t="str">
        <f>Source!L5644</f>
        <v>PANCREALAURYL TEST</v>
      </c>
      <c r="F5644" s="5" t="e">
        <f>IF(ISBLANK(Source!E5644),NA(),Source!E5644)</f>
        <v>#N/A</v>
      </c>
      <c r="G5644" s="5">
        <f>Source!I5644</f>
        <v>1</v>
      </c>
      <c r="H5644" s="5" t="str">
        <f>IF(B5644&lt;&gt;0,NA(),Source!B5644)</f>
        <v>PNTC</v>
      </c>
      <c r="I5644" s="5">
        <f>VLOOKUP(H5644,Mapping!B:E,4,FALSE)</f>
        <v>0</v>
      </c>
      <c r="J5644" s="9" t="str">
        <f>VLOOKUP(H5644,Mapping!B:M,12,FALSE)</f>
        <v/>
      </c>
      <c r="K5644" s="5" t="str">
        <f>VLOOKUP(H5644,Mapping!B:H,7,FALSE)</f>
        <v>PANCREALAURYL TEST</v>
      </c>
      <c r="L5644" s="5" t="e">
        <f>IF(B5644&lt;&gt;0,B5644,IF(M5644=1,I5644,NA()))</f>
        <v>#N/A</v>
      </c>
      <c r="N5644" s="9" t="str">
        <f>IFERROR(VLOOKUP(Labs!A5644,Mapping!D:M,10,FALSE),0)</f>
        <v/>
      </c>
    </row>
    <row r="5645" spans="1:14" x14ac:dyDescent="0.25">
      <c r="A5645" s="5" t="str">
        <f>Source!B5645&amp;"|"&amp;Source!K5645</f>
        <v>PROT|MQ</v>
      </c>
      <c r="B5645" s="5">
        <f>IFERROR(VLOOKUP(Labs!A5645,Mapping!D:E,2,FALSE),0)</f>
        <v>0</v>
      </c>
      <c r="C5645" t="str">
        <f>Source!F5645</f>
        <v>Chem/Haem</v>
      </c>
      <c r="D5645" s="5" t="str">
        <f>Source!D5645</f>
        <v>TOTAL PROTEIN</v>
      </c>
      <c r="E5645" s="5" t="str">
        <f>Source!L5645</f>
        <v>PARAPROTEIN</v>
      </c>
      <c r="F5645" s="5" t="str">
        <f>IF(ISBLANK(Source!E5645),NA(),Source!E5645)</f>
        <v>g/l</v>
      </c>
      <c r="G5645" s="5">
        <f>Source!I5645</f>
        <v>1</v>
      </c>
      <c r="H5645" s="5" t="str">
        <f>IF(B5645&lt;&gt;0,NA(),Source!B5645)</f>
        <v>PROT</v>
      </c>
      <c r="I5645" s="5" t="str">
        <f>VLOOKUP(H5645,Mapping!B:E,4,FALSE)</f>
        <v>2885-2</v>
      </c>
      <c r="J5645" s="9" t="str">
        <f>VLOOKUP(H5645,Mapping!B:M,12,FALSE)</f>
        <v>Protein [Mass/volume] in Serum or Plasma</v>
      </c>
      <c r="K5645" s="5" t="str">
        <f>VLOOKUP(H5645,Mapping!B:H,7,FALSE)</f>
        <v>TOTAL PROTEIN</v>
      </c>
      <c r="L5645" s="5" t="e">
        <f>IF(B5645&lt;&gt;0,B5645,IF(M5645=1,I5645,NA()))</f>
        <v>#N/A</v>
      </c>
      <c r="N5645" s="9">
        <f>IFERROR(VLOOKUP(Labs!A5645,Mapping!D:M,10,FALSE),0)</f>
        <v>0</v>
      </c>
    </row>
    <row r="5646" spans="1:14" x14ac:dyDescent="0.25">
      <c r="A5646" s="5" t="str">
        <f>Source!B5646&amp;"|"&amp;Source!K5646</f>
        <v>TUNC|TUNA</v>
      </c>
      <c r="B5646" s="5">
        <f>IFERROR(VLOOKUP(Labs!A5646,Mapping!D:E,2,FALSE),0)</f>
        <v>0</v>
      </c>
      <c r="C5646" t="str">
        <f>Source!F5646</f>
        <v>Chem/Haem</v>
      </c>
      <c r="D5646" s="5" t="str">
        <f>Source!D5646</f>
        <v>SP IGE TUNA CLASS</v>
      </c>
      <c r="E5646" s="5" t="str">
        <f>Source!L5646</f>
        <v>SP IGE TUNA</v>
      </c>
      <c r="F5646" s="5" t="e">
        <f>IF(ISBLANK(Source!E5646),NA(),Source!E5646)</f>
        <v>#N/A</v>
      </c>
      <c r="G5646" s="5">
        <f>Source!I5646</f>
        <v>1</v>
      </c>
      <c r="H5646" s="5" t="str">
        <f>IF(B5646&lt;&gt;0,NA(),Source!B5646)</f>
        <v>TUNC</v>
      </c>
      <c r="I5646" s="5">
        <f>VLOOKUP(H5646,Mapping!B:E,4,FALSE)</f>
        <v>0</v>
      </c>
      <c r="J5646" s="9" t="str">
        <f>VLOOKUP(H5646,Mapping!B:M,12,FALSE)</f>
        <v/>
      </c>
      <c r="K5646" s="5" t="str">
        <f>VLOOKUP(H5646,Mapping!B:H,7,FALSE)</f>
        <v>SP IGE TUNA</v>
      </c>
      <c r="L5646" s="5" t="e">
        <f>IF(B5646&lt;&gt;0,B5646,IF(M5646=1,I5646,NA()))</f>
        <v>#N/A</v>
      </c>
      <c r="N5646" s="9" t="str">
        <f>IFERROR(VLOOKUP(Labs!A5646,Mapping!D:M,10,FALSE),0)</f>
        <v/>
      </c>
    </row>
    <row r="5647" spans="1:14" x14ac:dyDescent="0.25">
      <c r="A5647" s="5" t="str">
        <f>Source!B5647&amp;"|"&amp;Source!K5647</f>
        <v>OSMO|EEG</v>
      </c>
      <c r="B5647" s="5">
        <f>IFERROR(VLOOKUP(Labs!A5647,Mapping!D:E,2,FALSE),0)</f>
        <v>0</v>
      </c>
      <c r="C5647" t="str">
        <f>Source!F5647</f>
        <v>Chem/Haem</v>
      </c>
      <c r="D5647" s="5" t="str">
        <f>Source!D5647</f>
        <v>OSMOLALITY</v>
      </c>
      <c r="E5647" s="5" t="str">
        <f>Source!L5647</f>
        <v>ESTIMATED ETHYLENE GLYCOL</v>
      </c>
      <c r="F5647" s="5" t="str">
        <f>IF(ISBLANK(Source!E5647),NA(),Source!E5647)</f>
        <v>mOs/Kg</v>
      </c>
      <c r="G5647" s="5">
        <f>Source!I5647</f>
        <v>1</v>
      </c>
      <c r="H5647" s="5" t="str">
        <f>IF(B5647&lt;&gt;0,NA(),Source!B5647)</f>
        <v>OSMO</v>
      </c>
      <c r="I5647" s="5">
        <f>VLOOKUP(H5647,Mapping!B:E,4,FALSE)</f>
        <v>0</v>
      </c>
      <c r="J5647" s="9" t="str">
        <f>VLOOKUP(H5647,Mapping!B:M,12,FALSE)</f>
        <v/>
      </c>
      <c r="K5647" s="5" t="str">
        <f>VLOOKUP(H5647,Mapping!B:H,7,FALSE)</f>
        <v>OSMOLALITY</v>
      </c>
      <c r="L5647" s="5" t="e">
        <f>IF(B5647&lt;&gt;0,B5647,IF(M5647=1,I5647,NA()))</f>
        <v>#N/A</v>
      </c>
      <c r="N5647" s="9">
        <f>IFERROR(VLOOKUP(Labs!A5647,Mapping!D:M,10,FALSE),0)</f>
        <v>0</v>
      </c>
    </row>
    <row r="5648" spans="1:14" x14ac:dyDescent="0.25">
      <c r="A5648" s="5" t="str">
        <f>Source!B5648&amp;"|"&amp;Source!K5648</f>
        <v>RPT|FNABR, BREAST</v>
      </c>
      <c r="B5648" s="5">
        <f>IFERROR(VLOOKUP(Labs!A5648,Mapping!D:E,2,FALSE),0)</f>
        <v>0</v>
      </c>
      <c r="C5648" t="str">
        <f>Source!F5648</f>
        <v>Non-Gynae Cytology</v>
      </c>
      <c r="D5648" s="5" t="str">
        <f>Source!D5648</f>
        <v>Report</v>
      </c>
      <c r="E5648" s="5" t="str">
        <f>Source!L5648</f>
        <v>FNA Breast, Mammary Fluids NOS</v>
      </c>
      <c r="F5648" s="5" t="e">
        <f>IF(ISBLANK(Source!E5648),NA(),Source!E5648)</f>
        <v>#N/A</v>
      </c>
      <c r="G5648" s="5">
        <f>Source!I5648</f>
        <v>1</v>
      </c>
      <c r="H5648" s="5" t="str">
        <f>IF(B5648&lt;&gt;0,NA(),Source!B5648)</f>
        <v>RPT</v>
      </c>
      <c r="I5648" s="5">
        <f>VLOOKUP(H5648,Mapping!B:E,4,FALSE)</f>
        <v>0</v>
      </c>
      <c r="J5648" s="9" t="str">
        <f>VLOOKUP(H5648,Mapping!B:M,12,FALSE)</f>
        <v/>
      </c>
      <c r="K5648" s="5" t="str">
        <f>VLOOKUP(H5648,Mapping!B:H,7,FALSE)</f>
        <v>FNA Breast</v>
      </c>
      <c r="L5648" s="5" t="e">
        <f>IF(B5648&lt;&gt;0,B5648,IF(M5648=1,I5648,NA()))</f>
        <v>#N/A</v>
      </c>
      <c r="N5648" s="9">
        <f>IFERROR(VLOOKUP(Labs!A5648,Mapping!D:M,10,FALSE),0)</f>
        <v>0</v>
      </c>
    </row>
    <row r="5649" spans="1:14" x14ac:dyDescent="0.25">
      <c r="A5649" s="5" t="str">
        <f>Source!B5649&amp;"|"&amp;Source!K5649</f>
        <v>RPT|TBRBR, TBRWA x2</v>
      </c>
      <c r="B5649" s="5">
        <f>IFERROR(VLOOKUP(Labs!A5649,Mapping!D:E,2,FALSE),0)</f>
        <v>0</v>
      </c>
      <c r="C5649" t="str">
        <f>Source!F5649</f>
        <v>Non-Gynae Cytology</v>
      </c>
      <c r="D5649" s="5" t="str">
        <f>Source!D5649</f>
        <v>Report</v>
      </c>
      <c r="E5649" s="5" t="str">
        <f>Source!L5649</f>
        <v>Bronchial Brush, Bronchial Lavage x2</v>
      </c>
      <c r="F5649" s="5" t="e">
        <f>IF(ISBLANK(Source!E5649),NA(),Source!E5649)</f>
        <v>#N/A</v>
      </c>
      <c r="G5649" s="5">
        <f>Source!I5649</f>
        <v>1</v>
      </c>
      <c r="H5649" s="5" t="str">
        <f>IF(B5649&lt;&gt;0,NA(),Source!B5649)</f>
        <v>RPT</v>
      </c>
      <c r="I5649" s="5">
        <f>VLOOKUP(H5649,Mapping!B:E,4,FALSE)</f>
        <v>0</v>
      </c>
      <c r="J5649" s="9" t="str">
        <f>VLOOKUP(H5649,Mapping!B:M,12,FALSE)</f>
        <v/>
      </c>
      <c r="K5649" s="5" t="str">
        <f>VLOOKUP(H5649,Mapping!B:H,7,FALSE)</f>
        <v>FNA Breast</v>
      </c>
      <c r="L5649" s="5" t="e">
        <f>IF(B5649&lt;&gt;0,B5649,IF(M5649=1,I5649,NA()))</f>
        <v>#N/A</v>
      </c>
      <c r="N5649" s="9">
        <f>IFERROR(VLOOKUP(Labs!A5649,Mapping!D:M,10,FALSE),0)</f>
        <v>0</v>
      </c>
    </row>
    <row r="5650" spans="1:14" x14ac:dyDescent="0.25">
      <c r="A5650" s="5" t="str">
        <f>Source!B5650&amp;"|"&amp;Source!K5650</f>
        <v>STRE|STRE</v>
      </c>
      <c r="B5650" s="5">
        <f>IFERROR(VLOOKUP(Labs!A5650,Mapping!D:E,2,FALSE),0)</f>
        <v>0</v>
      </c>
      <c r="C5650" t="str">
        <f>Source!F5650</f>
        <v>Chem/Haem</v>
      </c>
      <c r="D5650" s="5" t="str">
        <f>Source!D5650</f>
        <v>Streptomycin level:</v>
      </c>
      <c r="E5650" s="5" t="str">
        <f>Source!L5650</f>
        <v>Streptomycin level</v>
      </c>
      <c r="F5650" s="5" t="str">
        <f>IF(ISBLANK(Source!E5650),NA(),Source!E5650)</f>
        <v>IU/ml</v>
      </c>
      <c r="G5650" s="5">
        <f>Source!I5650</f>
        <v>1</v>
      </c>
      <c r="H5650" s="5" t="str">
        <f>IF(B5650&lt;&gt;0,NA(),Source!B5650)</f>
        <v>STRE</v>
      </c>
      <c r="I5650" s="5">
        <f>VLOOKUP(H5650,Mapping!B:E,4,FALSE)</f>
        <v>0</v>
      </c>
      <c r="J5650" s="9" t="str">
        <f>VLOOKUP(H5650,Mapping!B:M,12,FALSE)</f>
        <v/>
      </c>
      <c r="K5650" s="5" t="str">
        <f>VLOOKUP(H5650,Mapping!B:H,7,FALSE)</f>
        <v>Streptomycin level</v>
      </c>
      <c r="L5650" s="5" t="e">
        <f>IF(B5650&lt;&gt;0,B5650,IF(M5650=1,I5650,NA()))</f>
        <v>#N/A</v>
      </c>
      <c r="N5650" s="9" t="str">
        <f>IFERROR(VLOOKUP(Labs!A5650,Mapping!D:M,10,FALSE),0)</f>
        <v/>
      </c>
    </row>
    <row r="5651" spans="1:14" x14ac:dyDescent="0.25">
      <c r="A5651" s="5" t="str">
        <f>Source!B5651&amp;"|"&amp;Source!K5651</f>
        <v>TPCF|TPCF</v>
      </c>
      <c r="B5651" s="5">
        <f>IFERROR(VLOOKUP(Labs!A5651,Mapping!D:E,2,FALSE),0)</f>
        <v>0</v>
      </c>
      <c r="C5651" t="str">
        <f>Source!F5651</f>
        <v>Chem/Haem</v>
      </c>
      <c r="D5651" s="5" t="str">
        <f>Source!D5651</f>
        <v>Toxoplasma PCR:</v>
      </c>
      <c r="E5651" s="5" t="str">
        <f>Source!L5651</f>
        <v>Toxoplasma PCR</v>
      </c>
      <c r="F5651" s="5" t="e">
        <f>IF(ISBLANK(Source!E5651),NA(),Source!E5651)</f>
        <v>#N/A</v>
      </c>
      <c r="G5651" s="5">
        <f>Source!I5651</f>
        <v>1</v>
      </c>
      <c r="H5651" s="5" t="str">
        <f>IF(B5651&lt;&gt;0,NA(),Source!B5651)</f>
        <v>TPCF</v>
      </c>
      <c r="I5651" s="5">
        <f>VLOOKUP(H5651,Mapping!B:E,4,FALSE)</f>
        <v>0</v>
      </c>
      <c r="J5651" s="9" t="str">
        <f>VLOOKUP(H5651,Mapping!B:M,12,FALSE)</f>
        <v/>
      </c>
      <c r="K5651" s="5" t="str">
        <f>VLOOKUP(H5651,Mapping!B:H,7,FALSE)</f>
        <v>Toxoplasma PCR</v>
      </c>
      <c r="L5651" s="5" t="e">
        <f>IF(B5651&lt;&gt;0,B5651,IF(M5651=1,I5651,NA()))</f>
        <v>#N/A</v>
      </c>
      <c r="N5651" s="9" t="str">
        <f>IFERROR(VLOOKUP(Labs!A5651,Mapping!D:M,10,FALSE),0)</f>
        <v/>
      </c>
    </row>
    <row r="5652" spans="1:14" x14ac:dyDescent="0.25">
      <c r="A5652" s="5" t="str">
        <f>Source!B5652&amp;"|"&amp;Source!K5652</f>
        <v>PV2|PANC</v>
      </c>
      <c r="B5652" s="5">
        <f>IFERROR(VLOOKUP(Labs!A5652,Mapping!D:E,2,FALSE),0)</f>
        <v>0</v>
      </c>
      <c r="C5652" t="str">
        <f>Source!F5652</f>
        <v>Chem/Haem</v>
      </c>
      <c r="D5652" s="5" t="str">
        <f>Source!D5652</f>
        <v>VOLUME (DAY 2)</v>
      </c>
      <c r="E5652" s="5" t="str">
        <f>Source!L5652</f>
        <v>PANCREALAURYL TEST</v>
      </c>
      <c r="F5652" s="5" t="str">
        <f>IF(ISBLANK(Source!E5652),NA(),Source!E5652)</f>
        <v>mls</v>
      </c>
      <c r="G5652" s="5">
        <f>Source!I5652</f>
        <v>1</v>
      </c>
      <c r="H5652" s="5" t="str">
        <f>IF(B5652&lt;&gt;0,NA(),Source!B5652)</f>
        <v>PV2</v>
      </c>
      <c r="I5652" s="5">
        <f>VLOOKUP(H5652,Mapping!B:E,4,FALSE)</f>
        <v>0</v>
      </c>
      <c r="J5652" s="9" t="str">
        <f>VLOOKUP(H5652,Mapping!B:M,12,FALSE)</f>
        <v/>
      </c>
      <c r="K5652" s="5" t="str">
        <f>VLOOKUP(H5652,Mapping!B:H,7,FALSE)</f>
        <v>PANCREOLAURYL TEST</v>
      </c>
      <c r="L5652" s="5" t="e">
        <f>IF(B5652&lt;&gt;0,B5652,IF(M5652=1,I5652,NA()))</f>
        <v>#N/A</v>
      </c>
      <c r="N5652" s="9">
        <f>IFERROR(VLOOKUP(Labs!A5652,Mapping!D:M,10,FALSE),0)</f>
        <v>0</v>
      </c>
    </row>
    <row r="5653" spans="1:14" x14ac:dyDescent="0.25">
      <c r="A5653" s="5" t="str">
        <f>Source!B5653&amp;"|"&amp;Source!K5653</f>
        <v>QPCR|QPCR</v>
      </c>
      <c r="B5653" s="5">
        <f>IFERROR(VLOOKUP(Labs!A5653,Mapping!D:E,2,FALSE),0)</f>
        <v>0</v>
      </c>
      <c r="C5653" t="str">
        <f>Source!F5653</f>
        <v>Chem/Haem</v>
      </c>
      <c r="D5653" s="5" t="str">
        <f>Source!D5653</f>
        <v>Coxiella burnetii PCR</v>
      </c>
      <c r="E5653" s="5" t="str">
        <f>Source!L5653</f>
        <v>Coxiella burnetii PCR</v>
      </c>
      <c r="F5653" s="5" t="e">
        <f>IF(ISBLANK(Source!E5653),NA(),Source!E5653)</f>
        <v>#N/A</v>
      </c>
      <c r="G5653" s="5">
        <f>Source!I5653</f>
        <v>1</v>
      </c>
      <c r="H5653" s="5" t="str">
        <f>IF(B5653&lt;&gt;0,NA(),Source!B5653)</f>
        <v>QPCR</v>
      </c>
      <c r="I5653" s="5">
        <f>VLOOKUP(H5653,Mapping!B:E,4,FALSE)</f>
        <v>0</v>
      </c>
      <c r="J5653" s="9" t="str">
        <f>VLOOKUP(H5653,Mapping!B:M,12,FALSE)</f>
        <v/>
      </c>
      <c r="K5653" s="5" t="str">
        <f>VLOOKUP(H5653,Mapping!B:H,7,FALSE)</f>
        <v>Coxiella burnetii PCR</v>
      </c>
      <c r="L5653" s="5" t="e">
        <f>IF(B5653&lt;&gt;0,B5653,IF(M5653=1,I5653,NA()))</f>
        <v>#N/A</v>
      </c>
      <c r="N5653" s="9" t="str">
        <f>IFERROR(VLOOKUP(Labs!A5653,Mapping!D:M,10,FALSE),0)</f>
        <v/>
      </c>
    </row>
    <row r="5654" spans="1:14" x14ac:dyDescent="0.25">
      <c r="A5654" s="5" t="str">
        <f>Source!B5654&amp;"|"&amp;Source!K5654</f>
        <v>RPT|TAXFN, TNSFN</v>
      </c>
      <c r="B5654" s="5">
        <f>IFERROR(VLOOKUP(Labs!A5654,Mapping!D:E,2,FALSE),0)</f>
        <v>0</v>
      </c>
      <c r="C5654" t="str">
        <f>Source!F5654</f>
        <v>Non-Gynae Cytology</v>
      </c>
      <c r="D5654" s="5" t="str">
        <f>Source!D5654</f>
        <v>Report</v>
      </c>
      <c r="E5654" s="5" t="str">
        <f>Source!L5654</f>
        <v>FNA Axilla, FNA NOS</v>
      </c>
      <c r="F5654" s="5" t="e">
        <f>IF(ISBLANK(Source!E5654),NA(),Source!E5654)</f>
        <v>#N/A</v>
      </c>
      <c r="G5654" s="5">
        <f>Source!I5654</f>
        <v>1</v>
      </c>
      <c r="H5654" s="5" t="str">
        <f>IF(B5654&lt;&gt;0,NA(),Source!B5654)</f>
        <v>RPT</v>
      </c>
      <c r="I5654" s="5">
        <f>VLOOKUP(H5654,Mapping!B:E,4,FALSE)</f>
        <v>0</v>
      </c>
      <c r="J5654" s="9" t="str">
        <f>VLOOKUP(H5654,Mapping!B:M,12,FALSE)</f>
        <v/>
      </c>
      <c r="K5654" s="5" t="str">
        <f>VLOOKUP(H5654,Mapping!B:H,7,FALSE)</f>
        <v>FNA Breast</v>
      </c>
      <c r="L5654" s="5" t="e">
        <f>IF(B5654&lt;&gt;0,B5654,IF(M5654=1,I5654,NA()))</f>
        <v>#N/A</v>
      </c>
      <c r="N5654" s="9">
        <f>IFERROR(VLOOKUP(Labs!A5654,Mapping!D:M,10,FALSE),0)</f>
        <v>0</v>
      </c>
    </row>
    <row r="5655" spans="1:14" x14ac:dyDescent="0.25">
      <c r="A5655" s="5" t="str">
        <f>Source!B5655&amp;"|"&amp;Source!K5655</f>
        <v>RPT|YBBW, YBRWA, YBRBR</v>
      </c>
      <c r="B5655" s="5">
        <f>IFERROR(VLOOKUP(Labs!A5655,Mapping!D:E,2,FALSE),0)</f>
        <v>0</v>
      </c>
      <c r="C5655" t="str">
        <f>Source!F5655</f>
        <v>Non-Gynae Cytology</v>
      </c>
      <c r="D5655" s="5" t="str">
        <f>Source!D5655</f>
        <v>Report</v>
      </c>
      <c r="E5655" s="5" t="str">
        <f>Source!L5655</f>
        <v>Bronchial brush wash, Bronchial Lavage, Bronchial brush</v>
      </c>
      <c r="F5655" s="5" t="e">
        <f>IF(ISBLANK(Source!E5655),NA(),Source!E5655)</f>
        <v>#N/A</v>
      </c>
      <c r="G5655" s="5">
        <f>Source!I5655</f>
        <v>1</v>
      </c>
      <c r="H5655" s="5" t="str">
        <f>IF(B5655&lt;&gt;0,NA(),Source!B5655)</f>
        <v>RPT</v>
      </c>
      <c r="I5655" s="5">
        <f>VLOOKUP(H5655,Mapping!B:E,4,FALSE)</f>
        <v>0</v>
      </c>
      <c r="J5655" s="9" t="str">
        <f>VLOOKUP(H5655,Mapping!B:M,12,FALSE)</f>
        <v/>
      </c>
      <c r="K5655" s="5" t="str">
        <f>VLOOKUP(H5655,Mapping!B:H,7,FALSE)</f>
        <v>FNA Breast</v>
      </c>
      <c r="L5655" s="5" t="e">
        <f>IF(B5655&lt;&gt;0,B5655,IF(M5655=1,I5655,NA()))</f>
        <v>#N/A</v>
      </c>
      <c r="N5655" s="9">
        <f>IFERROR(VLOOKUP(Labs!A5655,Mapping!D:M,10,FALSE),0)</f>
        <v>0</v>
      </c>
    </row>
    <row r="5656" spans="1:14" x14ac:dyDescent="0.25">
      <c r="A5656" s="5" t="str">
        <f>Source!B5656&amp;"|"&amp;Source!K5656</f>
        <v>SYCC|SYCA</v>
      </c>
      <c r="B5656" s="5">
        <f>IFERROR(VLOOKUP(Labs!A5656,Mapping!D:E,2,FALSE),0)</f>
        <v>0</v>
      </c>
      <c r="C5656" t="str">
        <f>Source!F5656</f>
        <v>Chem/Haem</v>
      </c>
      <c r="D5656" s="5" t="str">
        <f>Source!D5656</f>
        <v>SP IGE SYCAMORE CLASS</v>
      </c>
      <c r="E5656" s="5" t="str">
        <f>Source!L5656</f>
        <v>SP IGE SYCAMORE</v>
      </c>
      <c r="F5656" s="5" t="e">
        <f>IF(ISBLANK(Source!E5656),NA(),Source!E5656)</f>
        <v>#N/A</v>
      </c>
      <c r="G5656" s="5">
        <f>Source!I5656</f>
        <v>1</v>
      </c>
      <c r="H5656" s="5" t="str">
        <f>IF(B5656&lt;&gt;0,NA(),Source!B5656)</f>
        <v>SYCC</v>
      </c>
      <c r="I5656" s="5">
        <f>VLOOKUP(H5656,Mapping!B:E,4,FALSE)</f>
        <v>0</v>
      </c>
      <c r="J5656" s="9" t="str">
        <f>VLOOKUP(H5656,Mapping!B:M,12,FALSE)</f>
        <v/>
      </c>
      <c r="K5656" s="5" t="str">
        <f>VLOOKUP(H5656,Mapping!B:H,7,FALSE)</f>
        <v>SP IGE SYCAMORE</v>
      </c>
      <c r="L5656" s="5" t="e">
        <f>IF(B5656&lt;&gt;0,B5656,IF(M5656=1,I5656,NA()))</f>
        <v>#N/A</v>
      </c>
      <c r="N5656" s="9" t="str">
        <f>IFERROR(VLOOKUP(Labs!A5656,Mapping!D:M,10,FALSE),0)</f>
        <v/>
      </c>
    </row>
    <row r="5657" spans="1:14" x14ac:dyDescent="0.25">
      <c r="A5657" s="5" t="str">
        <f>Source!B5657&amp;"|"&amp;Source!K5657</f>
        <v>PA|PIUI</v>
      </c>
      <c r="B5657" s="5">
        <f>IFERROR(VLOOKUP(Labs!A5657,Mapping!D:E,2,FALSE),0)</f>
        <v>0</v>
      </c>
      <c r="C5657" t="str">
        <f>Source!F5657</f>
        <v>Andrology</v>
      </c>
      <c r="D5657" s="5" t="str">
        <f>Source!D5657</f>
        <v>Appearance</v>
      </c>
      <c r="E5657" s="5" t="str">
        <f>Source!L5657</f>
        <v>Pre IUI assessment</v>
      </c>
      <c r="F5657" s="5" t="e">
        <f>IF(ISBLANK(Source!E5657),NA(),Source!E5657)</f>
        <v>#N/A</v>
      </c>
      <c r="G5657" s="5">
        <f>Source!I5657</f>
        <v>1</v>
      </c>
      <c r="H5657" s="5" t="str">
        <f>IF(B5657&lt;&gt;0,NA(),Source!B5657)</f>
        <v>PA</v>
      </c>
      <c r="I5657" s="5">
        <f>VLOOKUP(H5657,Mapping!B:E,4,FALSE)</f>
        <v>0</v>
      </c>
      <c r="J5657" s="9" t="str">
        <f>VLOOKUP(H5657,Mapping!B:M,12,FALSE)</f>
        <v/>
      </c>
      <c r="K5657" s="5" t="str">
        <f>VLOOKUP(H5657,Mapping!B:H,7,FALSE)</f>
        <v>Semen - fertility</v>
      </c>
      <c r="L5657" s="5" t="e">
        <f>IF(B5657&lt;&gt;0,B5657,IF(M5657=1,I5657,NA()))</f>
        <v>#N/A</v>
      </c>
      <c r="N5657" s="9">
        <f>IFERROR(VLOOKUP(Labs!A5657,Mapping!D:M,10,FALSE),0)</f>
        <v>0</v>
      </c>
    </row>
    <row r="5658" spans="1:14" x14ac:dyDescent="0.25">
      <c r="A5658" s="5" t="str">
        <f>Source!B5658&amp;"|"&amp;Source!K5658</f>
        <v>PH|PIUI</v>
      </c>
      <c r="B5658" s="5">
        <f>IFERROR(VLOOKUP(Labs!A5658,Mapping!D:E,2,FALSE),0)</f>
        <v>0</v>
      </c>
      <c r="C5658" t="str">
        <f>Source!F5658</f>
        <v>Andrology</v>
      </c>
      <c r="D5658" s="5" t="str">
        <f>Source!D5658</f>
        <v>pH</v>
      </c>
      <c r="E5658" s="5" t="str">
        <f>Source!L5658</f>
        <v>Pre IUI assessment</v>
      </c>
      <c r="F5658" s="5" t="e">
        <f>IF(ISBLANK(Source!E5658),NA(),Source!E5658)</f>
        <v>#N/A</v>
      </c>
      <c r="G5658" s="5">
        <f>Source!I5658</f>
        <v>1</v>
      </c>
      <c r="H5658" s="5" t="str">
        <f>IF(B5658&lt;&gt;0,NA(),Source!B5658)</f>
        <v>PH</v>
      </c>
      <c r="I5658" s="5" t="str">
        <f>VLOOKUP(H5658,Mapping!B:E,4,FALSE)</f>
        <v>11558-4</v>
      </c>
      <c r="J5658" s="9" t="str">
        <f>VLOOKUP(H5658,Mapping!B:M,12,FALSE)</f>
        <v>pH of Blood</v>
      </c>
      <c r="K5658" s="5" t="str">
        <f>VLOOKUP(H5658,Mapping!B:H,7,FALSE)</f>
        <v>GASES</v>
      </c>
      <c r="L5658" s="5" t="e">
        <f>IF(B5658&lt;&gt;0,B5658,IF(M5658=1,I5658,NA()))</f>
        <v>#N/A</v>
      </c>
      <c r="N5658" s="9">
        <f>IFERROR(VLOOKUP(Labs!A5658,Mapping!D:M,10,FALSE),0)</f>
        <v>0</v>
      </c>
    </row>
    <row r="5659" spans="1:14" x14ac:dyDescent="0.25">
      <c r="A5659" s="5" t="str">
        <f>Source!B5659&amp;"|"&amp;Source!K5659</f>
        <v>PMS|PIUI</v>
      </c>
      <c r="B5659" s="5">
        <f>IFERROR(VLOOKUP(Labs!A5659,Mapping!D:E,2,FALSE),0)</f>
        <v>0</v>
      </c>
      <c r="C5659" t="str">
        <f>Source!F5659</f>
        <v>Andrology</v>
      </c>
      <c r="D5659" s="5" t="str">
        <f>Source!D5659</f>
        <v>Slow progressive motility</v>
      </c>
      <c r="E5659" s="5" t="str">
        <f>Source!L5659</f>
        <v>Pre IUI assessment</v>
      </c>
      <c r="F5659" s="5" t="e">
        <f>IF(ISBLANK(Source!E5659),NA(),Source!E5659)</f>
        <v>#N/A</v>
      </c>
      <c r="G5659" s="5">
        <f>Source!I5659</f>
        <v>1</v>
      </c>
      <c r="H5659" s="5" t="str">
        <f>IF(B5659&lt;&gt;0,NA(),Source!B5659)</f>
        <v>PMS</v>
      </c>
      <c r="I5659" s="5">
        <f>VLOOKUP(H5659,Mapping!B:E,4,FALSE)</f>
        <v>0</v>
      </c>
      <c r="J5659" s="9" t="str">
        <f>VLOOKUP(H5659,Mapping!B:M,12,FALSE)</f>
        <v/>
      </c>
      <c r="K5659" s="5" t="str">
        <f>VLOOKUP(H5659,Mapping!B:H,7,FALSE)</f>
        <v>Semen - fertility</v>
      </c>
      <c r="L5659" s="5" t="e">
        <f>IF(B5659&lt;&gt;0,B5659,IF(M5659=1,I5659,NA()))</f>
        <v>#N/A</v>
      </c>
      <c r="N5659" s="9">
        <f>IFERROR(VLOOKUP(Labs!A5659,Mapping!D:M,10,FALSE),0)</f>
        <v>0</v>
      </c>
    </row>
    <row r="5660" spans="1:14" x14ac:dyDescent="0.25">
      <c r="A5660" s="5" t="str">
        <f>Source!B5660&amp;"|"&amp;Source!K5660</f>
        <v>PSA|FPSA</v>
      </c>
      <c r="B5660" s="5">
        <f>IFERROR(VLOOKUP(Labs!A5660,Mapping!D:E,2,FALSE),0)</f>
        <v>0</v>
      </c>
      <c r="C5660" t="str">
        <f>Source!F5660</f>
        <v>Chem/Haem</v>
      </c>
      <c r="D5660" s="5" t="str">
        <f>Source!D5660</f>
        <v>PROSTATIC SPECIFIC ANTIGEN</v>
      </c>
      <c r="E5660" s="5" t="str">
        <f>Source!L5660</f>
        <v>FREE/TOTAL PSA</v>
      </c>
      <c r="F5660" s="5" t="str">
        <f>IF(ISBLANK(Source!E5660),NA(),Source!E5660)</f>
        <v>ug/L</v>
      </c>
      <c r="G5660" s="5">
        <f>Source!I5660</f>
        <v>1</v>
      </c>
      <c r="H5660" s="5" t="str">
        <f>IF(B5660&lt;&gt;0,NA(),Source!B5660)</f>
        <v>PSA</v>
      </c>
      <c r="I5660" s="5" t="str">
        <f>VLOOKUP(H5660,Mapping!B:E,4,FALSE)</f>
        <v>2857-1</v>
      </c>
      <c r="J5660" s="9" t="str">
        <f>VLOOKUP(H5660,Mapping!B:M,12,FALSE)</f>
        <v>Prostate specific Ag [Mass/volume] in Serum or Plasma</v>
      </c>
      <c r="K5660" s="5" t="str">
        <f>VLOOKUP(H5660,Mapping!B:H,7,FALSE)</f>
        <v>PSA</v>
      </c>
      <c r="L5660" s="5" t="e">
        <f>IF(B5660&lt;&gt;0,B5660,IF(M5660=1,I5660,NA()))</f>
        <v>#N/A</v>
      </c>
      <c r="N5660" s="9">
        <f>IFERROR(VLOOKUP(Labs!A5660,Mapping!D:M,10,FALSE),0)</f>
        <v>0</v>
      </c>
    </row>
    <row r="5661" spans="1:14" x14ac:dyDescent="0.25">
      <c r="A5661" s="5" t="str">
        <f>Source!B5661&amp;"|"&amp;Source!K5661</f>
        <v>RB|NS</v>
      </c>
      <c r="B5661" s="5">
        <f>IFERROR(VLOOKUP(Labs!A5661,Mapping!D:E,2,FALSE),0)</f>
        <v>0</v>
      </c>
      <c r="C5661" t="str">
        <f>Source!F5661</f>
        <v>Andrology</v>
      </c>
      <c r="D5661" s="5" t="str">
        <f>Source!D5661</f>
        <v>Appointments</v>
      </c>
      <c r="E5661" s="5" t="str">
        <f>Source!L5661</f>
        <v>Patient did not attend</v>
      </c>
      <c r="F5661" s="5" t="e">
        <f>IF(ISBLANK(Source!E5661),NA(),Source!E5661)</f>
        <v>#N/A</v>
      </c>
      <c r="G5661" s="5">
        <f>Source!I5661</f>
        <v>1</v>
      </c>
      <c r="H5661" s="5" t="str">
        <f>IF(B5661&lt;&gt;0,NA(),Source!B5661)</f>
        <v>RB</v>
      </c>
      <c r="I5661" s="5">
        <f>VLOOKUP(H5661,Mapping!B:E,4,FALSE)</f>
        <v>0</v>
      </c>
      <c r="J5661" s="9" t="str">
        <f>VLOOKUP(H5661,Mapping!B:M,12,FALSE)</f>
        <v/>
      </c>
      <c r="K5661" s="5" t="str">
        <f>VLOOKUP(H5661,Mapping!B:H,7,FALSE)</f>
        <v>Patient did not attend</v>
      </c>
      <c r="L5661" s="5" t="e">
        <f>IF(B5661&lt;&gt;0,B5661,IF(M5661=1,I5661,NA()))</f>
        <v>#N/A</v>
      </c>
      <c r="N5661" s="9" t="str">
        <f>IFERROR(VLOOKUP(Labs!A5661,Mapping!D:M,10,FALSE),0)</f>
        <v/>
      </c>
    </row>
    <row r="5662" spans="1:14" x14ac:dyDescent="0.25">
      <c r="A5662" s="5" t="str">
        <f>Source!B5662&amp;"|"&amp;Source!K5662</f>
        <v>RPT|NW, YTHFN</v>
      </c>
      <c r="B5662" s="5">
        <f>IFERROR(VLOOKUP(Labs!A5662,Mapping!D:E,2,FALSE),0)</f>
        <v>0</v>
      </c>
      <c r="C5662" t="str">
        <f>Source!F5662</f>
        <v>Non-Gynae Cytology</v>
      </c>
      <c r="D5662" s="5" t="str">
        <f>Source!D5662</f>
        <v>Report</v>
      </c>
      <c r="E5662" s="5" t="str">
        <f>Source!L5662</f>
        <v>FNA Needle washings, FNA Thyroid</v>
      </c>
      <c r="F5662" s="5" t="e">
        <f>IF(ISBLANK(Source!E5662),NA(),Source!E5662)</f>
        <v>#N/A</v>
      </c>
      <c r="G5662" s="5">
        <f>Source!I5662</f>
        <v>1</v>
      </c>
      <c r="H5662" s="5" t="str">
        <f>IF(B5662&lt;&gt;0,NA(),Source!B5662)</f>
        <v>RPT</v>
      </c>
      <c r="I5662" s="5">
        <f>VLOOKUP(H5662,Mapping!B:E,4,FALSE)</f>
        <v>0</v>
      </c>
      <c r="J5662" s="9" t="str">
        <f>VLOOKUP(H5662,Mapping!B:M,12,FALSE)</f>
        <v/>
      </c>
      <c r="K5662" s="5" t="str">
        <f>VLOOKUP(H5662,Mapping!B:H,7,FALSE)</f>
        <v>FNA Breast</v>
      </c>
      <c r="L5662" s="5" t="e">
        <f>IF(B5662&lt;&gt;0,B5662,IF(M5662=1,I5662,NA()))</f>
        <v>#N/A</v>
      </c>
      <c r="N5662" s="9">
        <f>IFERROR(VLOOKUP(Labs!A5662,Mapping!D:M,10,FALSE),0)</f>
        <v>0</v>
      </c>
    </row>
    <row r="5663" spans="1:14" x14ac:dyDescent="0.25">
      <c r="A5663" s="5" t="str">
        <f>Source!B5663&amp;"|"&amp;Source!K5663</f>
        <v>RPT|UC, YURFLT x2</v>
      </c>
      <c r="B5663" s="5">
        <f>IFERROR(VLOOKUP(Labs!A5663,Mapping!D:E,2,FALSE),0)</f>
        <v>0</v>
      </c>
      <c r="C5663" t="str">
        <f>Source!F5663</f>
        <v>Non-Gynae Cytology</v>
      </c>
      <c r="D5663" s="5" t="str">
        <f>Source!D5663</f>
        <v>Report</v>
      </c>
      <c r="E5663" s="5" t="str">
        <f>Source!L5663</f>
        <v>Urine Clear, Urine turbid x2</v>
      </c>
      <c r="F5663" s="5" t="e">
        <f>IF(ISBLANK(Source!E5663),NA(),Source!E5663)</f>
        <v>#N/A</v>
      </c>
      <c r="G5663" s="5">
        <f>Source!I5663</f>
        <v>1</v>
      </c>
      <c r="H5663" s="5" t="str">
        <f>IF(B5663&lt;&gt;0,NA(),Source!B5663)</f>
        <v>RPT</v>
      </c>
      <c r="I5663" s="5">
        <f>VLOOKUP(H5663,Mapping!B:E,4,FALSE)</f>
        <v>0</v>
      </c>
      <c r="J5663" s="9" t="str">
        <f>VLOOKUP(H5663,Mapping!B:M,12,FALSE)</f>
        <v/>
      </c>
      <c r="K5663" s="5" t="str">
        <f>VLOOKUP(H5663,Mapping!B:H,7,FALSE)</f>
        <v>FNA Breast</v>
      </c>
      <c r="L5663" s="5" t="e">
        <f>IF(B5663&lt;&gt;0,B5663,IF(M5663=1,I5663,NA()))</f>
        <v>#N/A</v>
      </c>
      <c r="N5663" s="9">
        <f>IFERROR(VLOOKUP(Labs!A5663,Mapping!D:M,10,FALSE),0)</f>
        <v>0</v>
      </c>
    </row>
    <row r="5664" spans="1:14" x14ac:dyDescent="0.25">
      <c r="A5664" s="5" t="str">
        <f>Source!B5664&amp;"|"&amp;Source!K5664</f>
        <v>RPT|YASFL x2</v>
      </c>
      <c r="B5664" s="5">
        <f>IFERROR(VLOOKUP(Labs!A5664,Mapping!D:E,2,FALSE),0)</f>
        <v>0</v>
      </c>
      <c r="C5664" t="str">
        <f>Source!F5664</f>
        <v>Non-Gynae Cytology</v>
      </c>
      <c r="D5664" s="5" t="str">
        <f>Source!D5664</f>
        <v>Report</v>
      </c>
      <c r="E5664" s="5" t="str">
        <f>Source!L5664</f>
        <v>Ascitic Fluid x2</v>
      </c>
      <c r="F5664" s="5" t="e">
        <f>IF(ISBLANK(Source!E5664),NA(),Source!E5664)</f>
        <v>#N/A</v>
      </c>
      <c r="G5664" s="5">
        <f>Source!I5664</f>
        <v>1</v>
      </c>
      <c r="H5664" s="5" t="str">
        <f>IF(B5664&lt;&gt;0,NA(),Source!B5664)</f>
        <v>RPT</v>
      </c>
      <c r="I5664" s="5">
        <f>VLOOKUP(H5664,Mapping!B:E,4,FALSE)</f>
        <v>0</v>
      </c>
      <c r="J5664" s="9" t="str">
        <f>VLOOKUP(H5664,Mapping!B:M,12,FALSE)</f>
        <v/>
      </c>
      <c r="K5664" s="5" t="str">
        <f>VLOOKUP(H5664,Mapping!B:H,7,FALSE)</f>
        <v>FNA Breast</v>
      </c>
      <c r="L5664" s="5" t="e">
        <f>IF(B5664&lt;&gt;0,B5664,IF(M5664=1,I5664,NA()))</f>
        <v>#N/A</v>
      </c>
      <c r="N5664" s="9">
        <f>IFERROR(VLOOKUP(Labs!A5664,Mapping!D:M,10,FALSE),0)</f>
        <v>0</v>
      </c>
    </row>
    <row r="5665" spans="1:14" x14ac:dyDescent="0.25">
      <c r="A5665" s="5" t="str">
        <f>Source!B5665&amp;"|"&amp;Source!K5665</f>
        <v>RPT|YTHFN, FNATHY, THY</v>
      </c>
      <c r="B5665" s="5">
        <f>IFERROR(VLOOKUP(Labs!A5665,Mapping!D:E,2,FALSE),0)</f>
        <v>0</v>
      </c>
      <c r="C5665" t="str">
        <f>Source!F5665</f>
        <v>Non-Gynae Cytology</v>
      </c>
      <c r="D5665" s="5" t="str">
        <f>Source!D5665</f>
        <v>Report</v>
      </c>
      <c r="E5665" s="5" t="str">
        <f>Source!L5665</f>
        <v>FNA Thyroid, FNA Thyroid, Thyroid</v>
      </c>
      <c r="F5665" s="5" t="e">
        <f>IF(ISBLANK(Source!E5665),NA(),Source!E5665)</f>
        <v>#N/A</v>
      </c>
      <c r="G5665" s="5">
        <f>Source!I5665</f>
        <v>1</v>
      </c>
      <c r="H5665" s="5" t="str">
        <f>IF(B5665&lt;&gt;0,NA(),Source!B5665)</f>
        <v>RPT</v>
      </c>
      <c r="I5665" s="5">
        <f>VLOOKUP(H5665,Mapping!B:E,4,FALSE)</f>
        <v>0</v>
      </c>
      <c r="J5665" s="9" t="str">
        <f>VLOOKUP(H5665,Mapping!B:M,12,FALSE)</f>
        <v/>
      </c>
      <c r="K5665" s="5" t="str">
        <f>VLOOKUP(H5665,Mapping!B:H,7,FALSE)</f>
        <v>FNA Breast</v>
      </c>
      <c r="L5665" s="5" t="e">
        <f>IF(B5665&lt;&gt;0,B5665,IF(M5665=1,I5665,NA()))</f>
        <v>#N/A</v>
      </c>
      <c r="N5665" s="9">
        <f>IFERROR(VLOOKUP(Labs!A5665,Mapping!D:M,10,FALSE),0)</f>
        <v>0</v>
      </c>
    </row>
    <row r="5666" spans="1:14" x14ac:dyDescent="0.25">
      <c r="A5666" s="5" t="str">
        <f>Source!B5666&amp;"|"&amp;Source!K5666</f>
        <v>PV1|UPT</v>
      </c>
      <c r="B5666" s="5">
        <f>IFERROR(VLOOKUP(Labs!A5666,Mapping!D:E,2,FALSE),0)</f>
        <v>0</v>
      </c>
      <c r="C5666" t="str">
        <f>Source!F5666</f>
        <v>Chem/Haem</v>
      </c>
      <c r="D5666" s="5" t="str">
        <f>Source!D5666</f>
        <v>VOLUME(DAY 1)</v>
      </c>
      <c r="E5666" s="5" t="str">
        <f>Source!L5666</f>
        <v>PANCREOLAURYL TEST</v>
      </c>
      <c r="F5666" s="5" t="str">
        <f>IF(ISBLANK(Source!E5666),NA(),Source!E5666)</f>
        <v>mls</v>
      </c>
      <c r="G5666" s="5">
        <f>Source!I5666</f>
        <v>1</v>
      </c>
      <c r="H5666" s="5" t="str">
        <f>IF(B5666&lt;&gt;0,NA(),Source!B5666)</f>
        <v>PV1</v>
      </c>
      <c r="I5666" s="5">
        <f>VLOOKUP(H5666,Mapping!B:E,4,FALSE)</f>
        <v>0</v>
      </c>
      <c r="J5666" s="9" t="str">
        <f>VLOOKUP(H5666,Mapping!B:M,12,FALSE)</f>
        <v/>
      </c>
      <c r="K5666" s="5" t="str">
        <f>VLOOKUP(H5666,Mapping!B:H,7,FALSE)</f>
        <v>PANCREALAURYL TEST</v>
      </c>
      <c r="L5666" s="5" t="e">
        <f>IF(B5666&lt;&gt;0,B5666,IF(M5666=1,I5666,NA()))</f>
        <v>#N/A</v>
      </c>
      <c r="N5666" s="9">
        <f>IFERROR(VLOOKUP(Labs!A5666,Mapping!D:M,10,FALSE),0)</f>
        <v>0</v>
      </c>
    </row>
    <row r="5667" spans="1:14" x14ac:dyDescent="0.25">
      <c r="A5667" s="5" t="str">
        <f>Source!B5667&amp;"|"&amp;Source!K5667</f>
        <v>QIA1|QSA</v>
      </c>
      <c r="B5667" s="5">
        <f>IFERROR(VLOOKUP(Labs!A5667,Mapping!D:E,2,FALSE),0)</f>
        <v>0</v>
      </c>
      <c r="C5667" t="str">
        <f>Source!F5667</f>
        <v>Virology</v>
      </c>
      <c r="D5667" s="5" t="str">
        <f>Source!D5667</f>
        <v>Q Fever IgA (Phase 1)</v>
      </c>
      <c r="E5667" s="5" t="str">
        <f>Source!L5667</f>
        <v>Q Fever Serology :</v>
      </c>
      <c r="F5667" s="5" t="e">
        <f>IF(ISBLANK(Source!E5667),NA(),Source!E5667)</f>
        <v>#N/A</v>
      </c>
      <c r="G5667" s="5">
        <f>Source!I5667</f>
        <v>1</v>
      </c>
      <c r="H5667" s="5" t="str">
        <f>IF(B5667&lt;&gt;0,NA(),Source!B5667)</f>
        <v>QIA1</v>
      </c>
      <c r="I5667" s="5">
        <f>VLOOKUP(H5667,Mapping!B:E,4,FALSE)</f>
        <v>0</v>
      </c>
      <c r="J5667" s="9" t="str">
        <f>VLOOKUP(H5667,Mapping!B:M,12,FALSE)</f>
        <v/>
      </c>
      <c r="K5667" s="5" t="str">
        <f>VLOOKUP(H5667,Mapping!B:H,7,FALSE)</f>
        <v>Q Fever Serology</v>
      </c>
      <c r="L5667" s="5" t="e">
        <f>IF(B5667&lt;&gt;0,B5667,IF(M5667=1,I5667,NA()))</f>
        <v>#N/A</v>
      </c>
      <c r="N5667" s="9" t="str">
        <f>IFERROR(VLOOKUP(Labs!A5667,Mapping!D:M,10,FALSE),0)</f>
        <v/>
      </c>
    </row>
    <row r="5668" spans="1:14" x14ac:dyDescent="0.25">
      <c r="A5668" s="5" t="str">
        <f>Source!B5668&amp;"|"&amp;Source!K5668</f>
        <v>RABB|RAB</v>
      </c>
      <c r="B5668" s="5">
        <f>IFERROR(VLOOKUP(Labs!A5668,Mapping!D:E,2,FALSE),0)</f>
        <v>0</v>
      </c>
      <c r="C5668" t="str">
        <f>Source!F5668</f>
        <v>Virology</v>
      </c>
      <c r="D5668" s="5" t="str">
        <f>Source!D5668</f>
        <v>Rabies FAVN Ab for Humans</v>
      </c>
      <c r="E5668" s="5" t="str">
        <f>Source!L5668</f>
        <v>Rabies Serology</v>
      </c>
      <c r="F5668" s="5" t="e">
        <f>IF(ISBLANK(Source!E5668),NA(),Source!E5668)</f>
        <v>#N/A</v>
      </c>
      <c r="G5668" s="5">
        <f>Source!I5668</f>
        <v>1</v>
      </c>
      <c r="H5668" s="5" t="str">
        <f>IF(B5668&lt;&gt;0,NA(),Source!B5668)</f>
        <v>RABB</v>
      </c>
      <c r="I5668" s="5">
        <f>VLOOKUP(H5668,Mapping!B:E,4,FALSE)</f>
        <v>0</v>
      </c>
      <c r="J5668" s="9" t="str">
        <f>VLOOKUP(H5668,Mapping!B:M,12,FALSE)</f>
        <v/>
      </c>
      <c r="K5668" s="5" t="str">
        <f>VLOOKUP(H5668,Mapping!B:H,7,FALSE)</f>
        <v>Rabies Serology</v>
      </c>
      <c r="L5668" s="5" t="e">
        <f>IF(B5668&lt;&gt;0,B5668,IF(M5668=1,I5668,NA()))</f>
        <v>#N/A</v>
      </c>
      <c r="N5668" s="9" t="str">
        <f>IFERROR(VLOOKUP(Labs!A5668,Mapping!D:M,10,FALSE),0)</f>
        <v/>
      </c>
    </row>
    <row r="5669" spans="1:14" x14ac:dyDescent="0.25">
      <c r="A5669" s="5" t="str">
        <f>Source!B5669&amp;"|"&amp;Source!K5669</f>
        <v>RPT|TBIBR, TNSFL</v>
      </c>
      <c r="B5669" s="5">
        <f>IFERROR(VLOOKUP(Labs!A5669,Mapping!D:E,2,FALSE),0)</f>
        <v>0</v>
      </c>
      <c r="C5669" t="str">
        <f>Source!F5669</f>
        <v>Non-Gynae Cytology</v>
      </c>
      <c r="D5669" s="5" t="str">
        <f>Source!D5669</f>
        <v>Report</v>
      </c>
      <c r="E5669" s="5" t="str">
        <f>Source!L5669</f>
        <v>Bilary Brush, Fluid NOS</v>
      </c>
      <c r="F5669" s="5" t="e">
        <f>IF(ISBLANK(Source!E5669),NA(),Source!E5669)</f>
        <v>#N/A</v>
      </c>
      <c r="G5669" s="5">
        <f>Source!I5669</f>
        <v>1</v>
      </c>
      <c r="H5669" s="5" t="str">
        <f>IF(B5669&lt;&gt;0,NA(),Source!B5669)</f>
        <v>RPT</v>
      </c>
      <c r="I5669" s="5">
        <f>VLOOKUP(H5669,Mapping!B:E,4,FALSE)</f>
        <v>0</v>
      </c>
      <c r="J5669" s="9" t="str">
        <f>VLOOKUP(H5669,Mapping!B:M,12,FALSE)</f>
        <v/>
      </c>
      <c r="K5669" s="5" t="str">
        <f>VLOOKUP(H5669,Mapping!B:H,7,FALSE)</f>
        <v>FNA Breast</v>
      </c>
      <c r="L5669" s="5" t="e">
        <f>IF(B5669&lt;&gt;0,B5669,IF(M5669=1,I5669,NA()))</f>
        <v>#N/A</v>
      </c>
      <c r="N5669" s="9">
        <f>IFERROR(VLOOKUP(Labs!A5669,Mapping!D:M,10,FALSE),0)</f>
        <v>0</v>
      </c>
    </row>
    <row r="5670" spans="1:14" x14ac:dyDescent="0.25">
      <c r="A5670" s="5" t="str">
        <f>Source!B5670&amp;"|"&amp;Source!K5670</f>
        <v>RPT|TBRBR, YBRWA</v>
      </c>
      <c r="B5670" s="5">
        <f>IFERROR(VLOOKUP(Labs!A5670,Mapping!D:E,2,FALSE),0)</f>
        <v>0</v>
      </c>
      <c r="C5670" t="str">
        <f>Source!F5670</f>
        <v>Non-Gynae Cytology</v>
      </c>
      <c r="D5670" s="5" t="str">
        <f>Source!D5670</f>
        <v>Report</v>
      </c>
      <c r="E5670" s="5" t="str">
        <f>Source!L5670</f>
        <v>Bronchial Brush, Bronchial Lavage</v>
      </c>
      <c r="F5670" s="5" t="e">
        <f>IF(ISBLANK(Source!E5670),NA(),Source!E5670)</f>
        <v>#N/A</v>
      </c>
      <c r="G5670" s="5">
        <f>Source!I5670</f>
        <v>1</v>
      </c>
      <c r="H5670" s="5" t="str">
        <f>IF(B5670&lt;&gt;0,NA(),Source!B5670)</f>
        <v>RPT</v>
      </c>
      <c r="I5670" s="5">
        <f>VLOOKUP(H5670,Mapping!B:E,4,FALSE)</f>
        <v>0</v>
      </c>
      <c r="J5670" s="9" t="str">
        <f>VLOOKUP(H5670,Mapping!B:M,12,FALSE)</f>
        <v/>
      </c>
      <c r="K5670" s="5" t="str">
        <f>VLOOKUP(H5670,Mapping!B:H,7,FALSE)</f>
        <v>FNA Breast</v>
      </c>
      <c r="L5670" s="5" t="e">
        <f>IF(B5670&lt;&gt;0,B5670,IF(M5670=1,I5670,NA()))</f>
        <v>#N/A</v>
      </c>
      <c r="N5670" s="9">
        <f>IFERROR(VLOOKUP(Labs!A5670,Mapping!D:M,10,FALSE),0)</f>
        <v>0</v>
      </c>
    </row>
    <row r="5671" spans="1:14" x14ac:dyDescent="0.25">
      <c r="A5671" s="5" t="str">
        <f>Source!B5671&amp;"|"&amp;Source!K5671</f>
        <v>RPT|TNSFN, TAXFN</v>
      </c>
      <c r="B5671" s="5">
        <f>IFERROR(VLOOKUP(Labs!A5671,Mapping!D:E,2,FALSE),0)</f>
        <v>0</v>
      </c>
      <c r="C5671" t="str">
        <f>Source!F5671</f>
        <v>Non-Gynae Cytology</v>
      </c>
      <c r="D5671" s="5" t="str">
        <f>Source!D5671</f>
        <v>Report</v>
      </c>
      <c r="E5671" s="5" t="str">
        <f>Source!L5671</f>
        <v>FNA NOS, FNA Axilla</v>
      </c>
      <c r="F5671" s="5" t="e">
        <f>IF(ISBLANK(Source!E5671),NA(),Source!E5671)</f>
        <v>#N/A</v>
      </c>
      <c r="G5671" s="5">
        <f>Source!I5671</f>
        <v>1</v>
      </c>
      <c r="H5671" s="5" t="str">
        <f>IF(B5671&lt;&gt;0,NA(),Source!B5671)</f>
        <v>RPT</v>
      </c>
      <c r="I5671" s="5">
        <f>VLOOKUP(H5671,Mapping!B:E,4,FALSE)</f>
        <v>0</v>
      </c>
      <c r="J5671" s="9" t="str">
        <f>VLOOKUP(H5671,Mapping!B:M,12,FALSE)</f>
        <v/>
      </c>
      <c r="K5671" s="5" t="str">
        <f>VLOOKUP(H5671,Mapping!B:H,7,FALSE)</f>
        <v>FNA Breast</v>
      </c>
      <c r="L5671" s="5" t="e">
        <f>IF(B5671&lt;&gt;0,B5671,IF(M5671=1,I5671,NA()))</f>
        <v>#N/A</v>
      </c>
      <c r="N5671" s="9">
        <f>IFERROR(VLOOKUP(Labs!A5671,Mapping!D:M,10,FALSE),0)</f>
        <v>0</v>
      </c>
    </row>
    <row r="5672" spans="1:14" x14ac:dyDescent="0.25">
      <c r="A5672" s="5" t="str">
        <f>Source!B5672&amp;"|"&amp;Source!K5672</f>
        <v>RPT|TSPUT x2</v>
      </c>
      <c r="B5672" s="5">
        <f>IFERROR(VLOOKUP(Labs!A5672,Mapping!D:E,2,FALSE),0)</f>
        <v>0</v>
      </c>
      <c r="C5672" t="str">
        <f>Source!F5672</f>
        <v>Non-Gynae Cytology</v>
      </c>
      <c r="D5672" s="5" t="str">
        <f>Source!D5672</f>
        <v>Report</v>
      </c>
      <c r="E5672" s="5" t="str">
        <f>Source!L5672</f>
        <v>Sputum x2</v>
      </c>
      <c r="F5672" s="5" t="e">
        <f>IF(ISBLANK(Source!E5672),NA(),Source!E5672)</f>
        <v>#N/A</v>
      </c>
      <c r="G5672" s="5">
        <f>Source!I5672</f>
        <v>1</v>
      </c>
      <c r="H5672" s="5" t="str">
        <f>IF(B5672&lt;&gt;0,NA(),Source!B5672)</f>
        <v>RPT</v>
      </c>
      <c r="I5672" s="5">
        <f>VLOOKUP(H5672,Mapping!B:E,4,FALSE)</f>
        <v>0</v>
      </c>
      <c r="J5672" s="9" t="str">
        <f>VLOOKUP(H5672,Mapping!B:M,12,FALSE)</f>
        <v/>
      </c>
      <c r="K5672" s="5" t="str">
        <f>VLOOKUP(H5672,Mapping!B:H,7,FALSE)</f>
        <v>FNA Breast</v>
      </c>
      <c r="L5672" s="5" t="e">
        <f>IF(B5672&lt;&gt;0,B5672,IF(M5672=1,I5672,NA()))</f>
        <v>#N/A</v>
      </c>
      <c r="N5672" s="9">
        <f>IFERROR(VLOOKUP(Labs!A5672,Mapping!D:M,10,FALSE),0)</f>
        <v>0</v>
      </c>
    </row>
    <row r="5673" spans="1:14" x14ac:dyDescent="0.25">
      <c r="A5673" s="5" t="str">
        <f>Source!B5673&amp;"|"&amp;Source!K5673</f>
        <v>RPT|YBBW, YBRBR, YBRWA</v>
      </c>
      <c r="B5673" s="5">
        <f>IFERROR(VLOOKUP(Labs!A5673,Mapping!D:E,2,FALSE),0)</f>
        <v>0</v>
      </c>
      <c r="C5673" t="str">
        <f>Source!F5673</f>
        <v>Non-Gynae Cytology</v>
      </c>
      <c r="D5673" s="5" t="str">
        <f>Source!D5673</f>
        <v>Report</v>
      </c>
      <c r="E5673" s="5" t="str">
        <f>Source!L5673</f>
        <v>Bronchial brush wash, Bronchial brush, Bronchial Lavage</v>
      </c>
      <c r="F5673" s="5" t="e">
        <f>IF(ISBLANK(Source!E5673),NA(),Source!E5673)</f>
        <v>#N/A</v>
      </c>
      <c r="G5673" s="5">
        <f>Source!I5673</f>
        <v>1</v>
      </c>
      <c r="H5673" s="5" t="str">
        <f>IF(B5673&lt;&gt;0,NA(),Source!B5673)</f>
        <v>RPT</v>
      </c>
      <c r="I5673" s="5">
        <f>VLOOKUP(H5673,Mapping!B:E,4,FALSE)</f>
        <v>0</v>
      </c>
      <c r="J5673" s="9" t="str">
        <f>VLOOKUP(H5673,Mapping!B:M,12,FALSE)</f>
        <v/>
      </c>
      <c r="K5673" s="5" t="str">
        <f>VLOOKUP(H5673,Mapping!B:H,7,FALSE)</f>
        <v>FNA Breast</v>
      </c>
      <c r="L5673" s="5" t="e">
        <f>IF(B5673&lt;&gt;0,B5673,IF(M5673=1,I5673,NA()))</f>
        <v>#N/A</v>
      </c>
      <c r="N5673" s="9">
        <f>IFERROR(VLOOKUP(Labs!A5673,Mapping!D:M,10,FALSE),0)</f>
        <v>0</v>
      </c>
    </row>
    <row r="5674" spans="1:14" x14ac:dyDescent="0.25">
      <c r="A5674" s="5" t="str">
        <f>Source!B5674&amp;"|"&amp;Source!K5674</f>
        <v>RPT|FNABR, YBRCY</v>
      </c>
      <c r="B5674" s="5">
        <f>IFERROR(VLOOKUP(Labs!A5674,Mapping!D:E,2,FALSE),0)</f>
        <v>0</v>
      </c>
      <c r="C5674" t="str">
        <f>Source!F5674</f>
        <v>Non-Gynae Cytology</v>
      </c>
      <c r="D5674" s="5" t="str">
        <f>Source!D5674</f>
        <v>Report</v>
      </c>
      <c r="E5674" s="5" t="str">
        <f>Source!L5674</f>
        <v>FNA Breast, Breast cyst fluid</v>
      </c>
      <c r="F5674" s="5" t="e">
        <f>IF(ISBLANK(Source!E5674),NA(),Source!E5674)</f>
        <v>#N/A</v>
      </c>
      <c r="G5674" s="5">
        <f>Source!I5674</f>
        <v>1</v>
      </c>
      <c r="H5674" s="5" t="str">
        <f>IF(B5674&lt;&gt;0,NA(),Source!B5674)</f>
        <v>RPT</v>
      </c>
      <c r="I5674" s="5">
        <f>VLOOKUP(H5674,Mapping!B:E,4,FALSE)</f>
        <v>0</v>
      </c>
      <c r="J5674" s="9" t="str">
        <f>VLOOKUP(H5674,Mapping!B:M,12,FALSE)</f>
        <v/>
      </c>
      <c r="K5674" s="5" t="str">
        <f>VLOOKUP(H5674,Mapping!B:H,7,FALSE)</f>
        <v>FNA Breast</v>
      </c>
      <c r="L5674" s="5" t="e">
        <f>IF(B5674&lt;&gt;0,B5674,IF(M5674=1,I5674,NA()))</f>
        <v>#N/A</v>
      </c>
      <c r="N5674" s="9">
        <f>IFERROR(VLOOKUP(Labs!A5674,Mapping!D:M,10,FALSE),0)</f>
        <v>0</v>
      </c>
    </row>
    <row r="5675" spans="1:14" x14ac:dyDescent="0.25">
      <c r="A5675" s="5" t="str">
        <f>Source!B5675&amp;"|"&amp;Source!K5675</f>
        <v>RPT|YBRBR</v>
      </c>
      <c r="B5675" s="5">
        <f>IFERROR(VLOOKUP(Labs!A5675,Mapping!D:E,2,FALSE),0)</f>
        <v>0</v>
      </c>
      <c r="C5675" t="str">
        <f>Source!F5675</f>
        <v>Non-Gynae Cytology</v>
      </c>
      <c r="D5675" s="5" t="str">
        <f>Source!D5675</f>
        <v>Report</v>
      </c>
      <c r="E5675" s="5" t="str">
        <f>Source!L5675</f>
        <v>Bronchial brush</v>
      </c>
      <c r="F5675" s="5" t="e">
        <f>IF(ISBLANK(Source!E5675),NA(),Source!E5675)</f>
        <v>#N/A</v>
      </c>
      <c r="G5675" s="5">
        <f>Source!I5675</f>
        <v>1</v>
      </c>
      <c r="H5675" s="5" t="str">
        <f>IF(B5675&lt;&gt;0,NA(),Source!B5675)</f>
        <v>RPT</v>
      </c>
      <c r="I5675" s="5">
        <f>VLOOKUP(H5675,Mapping!B:E,4,FALSE)</f>
        <v>0</v>
      </c>
      <c r="J5675" s="9" t="str">
        <f>VLOOKUP(H5675,Mapping!B:M,12,FALSE)</f>
        <v/>
      </c>
      <c r="K5675" s="5" t="str">
        <f>VLOOKUP(H5675,Mapping!B:H,7,FALSE)</f>
        <v>FNA Breast</v>
      </c>
      <c r="L5675" s="5" t="e">
        <f>IF(B5675&lt;&gt;0,B5675,IF(M5675=1,I5675,NA()))</f>
        <v>#N/A</v>
      </c>
      <c r="N5675" s="9">
        <f>IFERROR(VLOOKUP(Labs!A5675,Mapping!D:M,10,FALSE),0)</f>
        <v>0</v>
      </c>
    </row>
    <row r="5676" spans="1:14" x14ac:dyDescent="0.25">
      <c r="A5676" s="5" t="str">
        <f>Source!B5676&amp;"|"&amp;Source!K5676</f>
        <v>RPT|YBRCY, FNABR</v>
      </c>
      <c r="B5676" s="5">
        <f>IFERROR(VLOOKUP(Labs!A5676,Mapping!D:E,2,FALSE),0)</f>
        <v>0</v>
      </c>
      <c r="C5676" t="str">
        <f>Source!F5676</f>
        <v>Non-Gynae Cytology</v>
      </c>
      <c r="D5676" s="5" t="str">
        <f>Source!D5676</f>
        <v>Report</v>
      </c>
      <c r="E5676" s="5" t="str">
        <f>Source!L5676</f>
        <v>Breast cyst fluid, FNA Breast</v>
      </c>
      <c r="F5676" s="5" t="e">
        <f>IF(ISBLANK(Source!E5676),NA(),Source!E5676)</f>
        <v>#N/A</v>
      </c>
      <c r="G5676" s="5">
        <f>Source!I5676</f>
        <v>1</v>
      </c>
      <c r="H5676" s="5" t="str">
        <f>IF(B5676&lt;&gt;0,NA(),Source!B5676)</f>
        <v>RPT</v>
      </c>
      <c r="I5676" s="5">
        <f>VLOOKUP(H5676,Mapping!B:E,4,FALSE)</f>
        <v>0</v>
      </c>
      <c r="J5676" s="9" t="str">
        <f>VLOOKUP(H5676,Mapping!B:M,12,FALSE)</f>
        <v/>
      </c>
      <c r="K5676" s="5" t="str">
        <f>VLOOKUP(H5676,Mapping!B:H,7,FALSE)</f>
        <v>FNA Breast</v>
      </c>
      <c r="L5676" s="5" t="e">
        <f>IF(B5676&lt;&gt;0,B5676,IF(M5676=1,I5676,NA()))</f>
        <v>#N/A</v>
      </c>
      <c r="N5676" s="9">
        <f>IFERROR(VLOOKUP(Labs!A5676,Mapping!D:M,10,FALSE),0)</f>
        <v>0</v>
      </c>
    </row>
    <row r="5677" spans="1:14" x14ac:dyDescent="0.25">
      <c r="A5677" s="5" t="str">
        <f>Source!B5677&amp;"|"&amp;Source!K5677</f>
        <v>RPT|YBRFN, BREAST</v>
      </c>
      <c r="B5677" s="5">
        <f>IFERROR(VLOOKUP(Labs!A5677,Mapping!D:E,2,FALSE),0)</f>
        <v>0</v>
      </c>
      <c r="C5677" t="str">
        <f>Source!F5677</f>
        <v>Non-Gynae Cytology</v>
      </c>
      <c r="D5677" s="5" t="str">
        <f>Source!D5677</f>
        <v>Report</v>
      </c>
      <c r="E5677" s="5" t="str">
        <f>Source!L5677</f>
        <v>FNA breast, Mammary Fluids NOS</v>
      </c>
      <c r="F5677" s="5" t="e">
        <f>IF(ISBLANK(Source!E5677),NA(),Source!E5677)</f>
        <v>#N/A</v>
      </c>
      <c r="G5677" s="5">
        <f>Source!I5677</f>
        <v>1</v>
      </c>
      <c r="H5677" s="5" t="str">
        <f>IF(B5677&lt;&gt;0,NA(),Source!B5677)</f>
        <v>RPT</v>
      </c>
      <c r="I5677" s="5">
        <f>VLOOKUP(H5677,Mapping!B:E,4,FALSE)</f>
        <v>0</v>
      </c>
      <c r="J5677" s="9" t="str">
        <f>VLOOKUP(H5677,Mapping!B:M,12,FALSE)</f>
        <v/>
      </c>
      <c r="K5677" s="5" t="str">
        <f>VLOOKUP(H5677,Mapping!B:H,7,FALSE)</f>
        <v>FNA Breast</v>
      </c>
      <c r="L5677" s="5" t="e">
        <f>IF(B5677&lt;&gt;0,B5677,IF(M5677=1,I5677,NA()))</f>
        <v>#N/A</v>
      </c>
      <c r="N5677" s="9">
        <f>IFERROR(VLOOKUP(Labs!A5677,Mapping!D:M,10,FALSE),0)</f>
        <v>0</v>
      </c>
    </row>
    <row r="5678" spans="1:14" x14ac:dyDescent="0.25">
      <c r="A5678" s="5" t="str">
        <f>Source!B5678&amp;"|"&amp;Source!K5678</f>
        <v>RPT|YNSFN, YSYFL</v>
      </c>
      <c r="B5678" s="5">
        <f>IFERROR(VLOOKUP(Labs!A5678,Mapping!D:E,2,FALSE),0)</f>
        <v>0</v>
      </c>
      <c r="C5678" t="str">
        <f>Source!F5678</f>
        <v>Non-Gynae Cytology</v>
      </c>
      <c r="D5678" s="5" t="str">
        <f>Source!D5678</f>
        <v>Report</v>
      </c>
      <c r="E5678" s="5" t="str">
        <f>Source!L5678</f>
        <v>FNA NOS, Synovial fliud</v>
      </c>
      <c r="F5678" s="5" t="e">
        <f>IF(ISBLANK(Source!E5678),NA(),Source!E5678)</f>
        <v>#N/A</v>
      </c>
      <c r="G5678" s="5">
        <f>Source!I5678</f>
        <v>1</v>
      </c>
      <c r="H5678" s="5" t="str">
        <f>IF(B5678&lt;&gt;0,NA(),Source!B5678)</f>
        <v>RPT</v>
      </c>
      <c r="I5678" s="5">
        <f>VLOOKUP(H5678,Mapping!B:E,4,FALSE)</f>
        <v>0</v>
      </c>
      <c r="J5678" s="9" t="str">
        <f>VLOOKUP(H5678,Mapping!B:M,12,FALSE)</f>
        <v/>
      </c>
      <c r="K5678" s="5" t="str">
        <f>VLOOKUP(H5678,Mapping!B:H,7,FALSE)</f>
        <v>FNA Breast</v>
      </c>
      <c r="L5678" s="5" t="e">
        <f>IF(B5678&lt;&gt;0,B5678,IF(M5678=1,I5678,NA()))</f>
        <v>#N/A</v>
      </c>
      <c r="N5678" s="9">
        <f>IFERROR(VLOOKUP(Labs!A5678,Mapping!D:M,10,FALSE),0)</f>
        <v>0</v>
      </c>
    </row>
    <row r="5679" spans="1:14" x14ac:dyDescent="0.25">
      <c r="A5679" s="5" t="str">
        <f>Source!B5679&amp;"|"&amp;Source!K5679</f>
        <v>RPT|YTHFN, YNW, YCYFL</v>
      </c>
      <c r="B5679" s="5">
        <f>IFERROR(VLOOKUP(Labs!A5679,Mapping!D:E,2,FALSE),0)</f>
        <v>0</v>
      </c>
      <c r="C5679" t="str">
        <f>Source!F5679</f>
        <v>Non-Gynae Cytology</v>
      </c>
      <c r="D5679" s="5" t="str">
        <f>Source!D5679</f>
        <v>Report</v>
      </c>
      <c r="E5679" s="5" t="str">
        <f>Source!L5679</f>
        <v>FNA Thyroid, Fine needle washings, Cyst fluid</v>
      </c>
      <c r="F5679" s="5" t="e">
        <f>IF(ISBLANK(Source!E5679),NA(),Source!E5679)</f>
        <v>#N/A</v>
      </c>
      <c r="G5679" s="5">
        <f>Source!I5679</f>
        <v>1</v>
      </c>
      <c r="H5679" s="5" t="str">
        <f>IF(B5679&lt;&gt;0,NA(),Source!B5679)</f>
        <v>RPT</v>
      </c>
      <c r="I5679" s="5">
        <f>VLOOKUP(H5679,Mapping!B:E,4,FALSE)</f>
        <v>0</v>
      </c>
      <c r="J5679" s="9" t="str">
        <f>VLOOKUP(H5679,Mapping!B:M,12,FALSE)</f>
        <v/>
      </c>
      <c r="K5679" s="5" t="str">
        <f>VLOOKUP(H5679,Mapping!B:H,7,FALSE)</f>
        <v>FNA Breast</v>
      </c>
      <c r="L5679" s="5" t="e">
        <f>IF(B5679&lt;&gt;0,B5679,IF(M5679=1,I5679,NA()))</f>
        <v>#N/A</v>
      </c>
      <c r="N5679" s="9">
        <f>IFERROR(VLOOKUP(Labs!A5679,Mapping!D:M,10,FALSE),0)</f>
        <v>0</v>
      </c>
    </row>
    <row r="5680" spans="1:14" x14ac:dyDescent="0.25">
      <c r="A5680" s="5" t="str">
        <f>Source!B5680&amp;"|"&amp;Source!K5680</f>
        <v>STRE|STRE</v>
      </c>
      <c r="B5680" s="5">
        <f>IFERROR(VLOOKUP(Labs!A5680,Mapping!D:E,2,FALSE),0)</f>
        <v>0</v>
      </c>
      <c r="C5680" t="str">
        <f>Source!F5680</f>
        <v>Virology</v>
      </c>
      <c r="D5680" s="5" t="str">
        <f>Source!D5680</f>
        <v>Streptomycin level...........:</v>
      </c>
      <c r="E5680" s="5" t="str">
        <f>Source!L5680</f>
        <v>Streptomycin level</v>
      </c>
      <c r="F5680" s="5" t="str">
        <f>IF(ISBLANK(Source!E5680),NA(),Source!E5680)</f>
        <v>mg/L</v>
      </c>
      <c r="G5680" s="5">
        <f>Source!I5680</f>
        <v>1</v>
      </c>
      <c r="H5680" s="5" t="str">
        <f>IF(B5680&lt;&gt;0,NA(),Source!B5680)</f>
        <v>STRE</v>
      </c>
      <c r="I5680" s="5">
        <f>VLOOKUP(H5680,Mapping!B:E,4,FALSE)</f>
        <v>0</v>
      </c>
      <c r="J5680" s="9" t="str">
        <f>VLOOKUP(H5680,Mapping!B:M,12,FALSE)</f>
        <v/>
      </c>
      <c r="K5680" s="5" t="str">
        <f>VLOOKUP(H5680,Mapping!B:H,7,FALSE)</f>
        <v>Streptomycin level</v>
      </c>
      <c r="L5680" s="5" t="e">
        <f>IF(B5680&lt;&gt;0,B5680,IF(M5680=1,I5680,NA()))</f>
        <v>#N/A</v>
      </c>
      <c r="N5680" s="9" t="str">
        <f>IFERROR(VLOOKUP(Labs!A5680,Mapping!D:M,10,FALSE),0)</f>
        <v/>
      </c>
    </row>
    <row r="5681" spans="1:14" x14ac:dyDescent="0.25">
      <c r="A5681" s="5" t="str">
        <f>Source!B5681&amp;"|"&amp;Source!K5681</f>
        <v>VOLU|UVOL</v>
      </c>
      <c r="B5681" s="5">
        <f>IFERROR(VLOOKUP(Labs!A5681,Mapping!D:E,2,FALSE),0)</f>
        <v>0</v>
      </c>
      <c r="C5681" t="str">
        <f>Source!F5681</f>
        <v>Chem/Haem</v>
      </c>
      <c r="D5681" s="5" t="str">
        <f>Source!D5681</f>
        <v>24hr URINE VOLUME (L)</v>
      </c>
      <c r="E5681" s="5" t="str">
        <f>Source!L5681</f>
        <v>24hr URINE VOLUME</v>
      </c>
      <c r="F5681" s="5" t="str">
        <f>IF(ISBLANK(Source!E5681),NA(),Source!E5681)</f>
        <v>L</v>
      </c>
      <c r="G5681" s="5">
        <f>Source!I5681</f>
        <v>1</v>
      </c>
      <c r="H5681" s="5" t="str">
        <f>IF(B5681&lt;&gt;0,NA(),Source!B5681)</f>
        <v>VOLU</v>
      </c>
      <c r="I5681" s="5">
        <f>VLOOKUP(H5681,Mapping!B:E,4,FALSE)</f>
        <v>0</v>
      </c>
      <c r="J5681" s="9" t="str">
        <f>VLOOKUP(H5681,Mapping!B:M,12,FALSE)</f>
        <v/>
      </c>
      <c r="K5681" s="5" t="str">
        <f>VLOOKUP(H5681,Mapping!B:H,7,FALSE)</f>
        <v>24hr URINE VOLUME</v>
      </c>
      <c r="L5681" s="5" t="e">
        <f>IF(B5681&lt;&gt;0,B5681,IF(M5681=1,I5681,NA()))</f>
        <v>#N/A</v>
      </c>
      <c r="N5681" s="9" t="str">
        <f>IFERROR(VLOOKUP(Labs!A5681,Mapping!D:M,10,FALSE),0)</f>
        <v/>
      </c>
    </row>
    <row r="5682" spans="1:14" x14ac:dyDescent="0.25">
      <c r="A5682" s="5" t="str">
        <f>Source!B5682&amp;"|"&amp;Source!K5682</f>
        <v>WHPC|WHIP</v>
      </c>
      <c r="B5682" s="5">
        <f>IFERROR(VLOOKUP(Labs!A5682,Mapping!D:E,2,FALSE),0)</f>
        <v>0</v>
      </c>
      <c r="C5682" t="str">
        <f>Source!F5682</f>
        <v>Virology</v>
      </c>
      <c r="D5682" s="5" t="str">
        <f>Source!D5682</f>
        <v>WHIPPLES REAL TIME PCR RESULTS</v>
      </c>
      <c r="E5682" s="5" t="str">
        <f>Source!L5682</f>
        <v>WHIPPLES PCR</v>
      </c>
      <c r="F5682" s="5" t="e">
        <f>IF(ISBLANK(Source!E5682),NA(),Source!E5682)</f>
        <v>#N/A</v>
      </c>
      <c r="G5682" s="5">
        <f>Source!I5682</f>
        <v>1</v>
      </c>
      <c r="H5682" s="5" t="str">
        <f>IF(B5682&lt;&gt;0,NA(),Source!B5682)</f>
        <v>WHPC</v>
      </c>
      <c r="I5682" s="5">
        <f>VLOOKUP(H5682,Mapping!B:E,4,FALSE)</f>
        <v>0</v>
      </c>
      <c r="J5682" s="9" t="str">
        <f>VLOOKUP(H5682,Mapping!B:M,12,FALSE)</f>
        <v/>
      </c>
      <c r="K5682" s="5" t="str">
        <f>VLOOKUP(H5682,Mapping!B:H,7,FALSE)</f>
        <v>WHIPPLES PCR</v>
      </c>
      <c r="L5682" s="5" t="e">
        <f>IF(B5682&lt;&gt;0,B5682,IF(M5682=1,I5682,NA()))</f>
        <v>#N/A</v>
      </c>
      <c r="N5682" s="9" t="str">
        <f>IFERROR(VLOOKUP(Labs!A5682,Mapping!D:M,10,FALSE),0)</f>
        <v/>
      </c>
    </row>
    <row r="5683" spans="1:14" x14ac:dyDescent="0.25">
      <c r="A5683" s="5" t="str">
        <f>Source!B5683&amp;"|"&amp;Source!K5683</f>
        <v>RENI|RENI</v>
      </c>
      <c r="B5683" s="5">
        <f>IFERROR(VLOOKUP(Labs!A5683,Mapping!D:E,2,FALSE),0)</f>
        <v>0</v>
      </c>
      <c r="C5683" t="str">
        <f>Source!F5683</f>
        <v>Chem/Haem</v>
      </c>
      <c r="D5683" s="5" t="str">
        <f>Source!D5683</f>
        <v>RENIN</v>
      </c>
      <c r="E5683" s="5" t="str">
        <f>Source!L5683</f>
        <v>RENIN</v>
      </c>
      <c r="F5683" s="5" t="str">
        <f>IF(ISBLANK(Source!E5683),NA(),Source!E5683)</f>
        <v>mIU/L</v>
      </c>
      <c r="G5683" s="5">
        <f>Source!I5683</f>
        <v>1</v>
      </c>
      <c r="H5683" s="5" t="str">
        <f>IF(B5683&lt;&gt;0,NA(),Source!B5683)</f>
        <v>RENI</v>
      </c>
      <c r="I5683" s="5">
        <f>VLOOKUP(H5683,Mapping!B:E,4,FALSE)</f>
        <v>0</v>
      </c>
      <c r="J5683" s="9" t="str">
        <f>VLOOKUP(H5683,Mapping!B:M,12,FALSE)</f>
        <v/>
      </c>
      <c r="K5683" s="5" t="str">
        <f>VLOOKUP(H5683,Mapping!B:H,7,FALSE)</f>
        <v>RENIN/ALDOSTERONE</v>
      </c>
      <c r="L5683" s="5" t="e">
        <f>IF(B5683&lt;&gt;0,B5683,IF(M5683=1,I5683,NA()))</f>
        <v>#N/A</v>
      </c>
      <c r="N5683" s="9">
        <f>IFERROR(VLOOKUP(Labs!A5683,Mapping!D:M,10,FALSE),0)</f>
        <v>0</v>
      </c>
    </row>
    <row r="5684" spans="1:14" x14ac:dyDescent="0.25">
      <c r="A5684" s="5" t="str">
        <f>Source!B5684&amp;"|"&amp;Source!K5684</f>
        <v>RPT|THFNI</v>
      </c>
      <c r="B5684" s="5">
        <f>IFERROR(VLOOKUP(Labs!A5684,Mapping!D:E,2,FALSE),0)</f>
        <v>0</v>
      </c>
      <c r="C5684" t="str">
        <f>Source!F5684</f>
        <v>Non-Gynae Cytology</v>
      </c>
      <c r="D5684" s="5" t="str">
        <f>Source!D5684</f>
        <v>Report</v>
      </c>
      <c r="E5684" s="5" t="str">
        <f>Source!L5684</f>
        <v>FNA Thyroid Isthmus</v>
      </c>
      <c r="F5684" s="5" t="e">
        <f>IF(ISBLANK(Source!E5684),NA(),Source!E5684)</f>
        <v>#N/A</v>
      </c>
      <c r="G5684" s="5">
        <f>Source!I5684</f>
        <v>1</v>
      </c>
      <c r="H5684" s="5" t="str">
        <f>IF(B5684&lt;&gt;0,NA(),Source!B5684)</f>
        <v>RPT</v>
      </c>
      <c r="I5684" s="5">
        <f>VLOOKUP(H5684,Mapping!B:E,4,FALSE)</f>
        <v>0</v>
      </c>
      <c r="J5684" s="9" t="str">
        <f>VLOOKUP(H5684,Mapping!B:M,12,FALSE)</f>
        <v/>
      </c>
      <c r="K5684" s="5" t="str">
        <f>VLOOKUP(H5684,Mapping!B:H,7,FALSE)</f>
        <v>FNA Breast</v>
      </c>
      <c r="L5684" s="5" t="e">
        <f>IF(B5684&lt;&gt;0,B5684,IF(M5684=1,I5684,NA()))</f>
        <v>#N/A</v>
      </c>
      <c r="N5684" s="9">
        <f>IFERROR(VLOOKUP(Labs!A5684,Mapping!D:M,10,FALSE),0)</f>
        <v>0</v>
      </c>
    </row>
    <row r="5685" spans="1:14" x14ac:dyDescent="0.25">
      <c r="A5685" s="5" t="str">
        <f>Source!B5685&amp;"|"&amp;Source!K5685</f>
        <v>RPT|YNW, YNEFN</v>
      </c>
      <c r="B5685" s="5">
        <f>IFERROR(VLOOKUP(Labs!A5685,Mapping!D:E,2,FALSE),0)</f>
        <v>0</v>
      </c>
      <c r="C5685" t="str">
        <f>Source!F5685</f>
        <v>Non-Gynae Cytology</v>
      </c>
      <c r="D5685" s="5" t="str">
        <f>Source!D5685</f>
        <v>Report</v>
      </c>
      <c r="E5685" s="5" t="str">
        <f>Source!L5685</f>
        <v>Fine needle washings, FNA Neck</v>
      </c>
      <c r="F5685" s="5" t="e">
        <f>IF(ISBLANK(Source!E5685),NA(),Source!E5685)</f>
        <v>#N/A</v>
      </c>
      <c r="G5685" s="5">
        <f>Source!I5685</f>
        <v>1</v>
      </c>
      <c r="H5685" s="5" t="str">
        <f>IF(B5685&lt;&gt;0,NA(),Source!B5685)</f>
        <v>RPT</v>
      </c>
      <c r="I5685" s="5">
        <f>VLOOKUP(H5685,Mapping!B:E,4,FALSE)</f>
        <v>0</v>
      </c>
      <c r="J5685" s="9" t="str">
        <f>VLOOKUP(H5685,Mapping!B:M,12,FALSE)</f>
        <v/>
      </c>
      <c r="K5685" s="5" t="str">
        <f>VLOOKUP(H5685,Mapping!B:H,7,FALSE)</f>
        <v>FNA Breast</v>
      </c>
      <c r="L5685" s="5" t="e">
        <f>IF(B5685&lt;&gt;0,B5685,IF(M5685=1,I5685,NA()))</f>
        <v>#N/A</v>
      </c>
      <c r="N5685" s="9">
        <f>IFERROR(VLOOKUP(Labs!A5685,Mapping!D:M,10,FALSE),0)</f>
        <v>0</v>
      </c>
    </row>
    <row r="5686" spans="1:14" x14ac:dyDescent="0.25">
      <c r="A5686" s="5" t="str">
        <f>Source!B5686&amp;"|"&amp;Source!K5686</f>
        <v>SAMP|ANR</v>
      </c>
      <c r="B5686" s="5">
        <f>IFERROR(VLOOKUP(Labs!A5686,Mapping!D:E,2,FALSE),0)</f>
        <v>0</v>
      </c>
      <c r="C5686" t="str">
        <f>Source!F5686</f>
        <v>Blood Transfusion</v>
      </c>
      <c r="D5686" s="5" t="str">
        <f>Source!D5686</f>
        <v>UNACCEPTABLE SAMPLE/REQUEST</v>
      </c>
      <c r="E5686" s="5" t="str">
        <f>Source!L5686</f>
        <v>UNACCEPTABLE A/N SAMPLE</v>
      </c>
      <c r="F5686" s="5" t="e">
        <f>IF(ISBLANK(Source!E5686),NA(),Source!E5686)</f>
        <v>#N/A</v>
      </c>
      <c r="G5686" s="5">
        <f>Source!I5686</f>
        <v>1</v>
      </c>
      <c r="H5686" s="5" t="str">
        <f>IF(B5686&lt;&gt;0,NA(),Source!B5686)</f>
        <v>SAMP</v>
      </c>
      <c r="I5686" s="5">
        <f>VLOOKUP(H5686,Mapping!B:E,4,FALSE)</f>
        <v>0</v>
      </c>
      <c r="J5686" s="9" t="str">
        <f>VLOOKUP(H5686,Mapping!B:M,12,FALSE)</f>
        <v/>
      </c>
      <c r="K5686" s="5" t="str">
        <f>VLOOKUP(H5686,Mapping!B:H,7,FALSE)</f>
        <v>UNACCEPTABLE SAMPLE/REQUEST</v>
      </c>
      <c r="L5686" s="5" t="e">
        <f>IF(B5686&lt;&gt;0,B5686,IF(M5686=1,I5686,NA()))</f>
        <v>#N/A</v>
      </c>
      <c r="N5686" s="9">
        <f>IFERROR(VLOOKUP(Labs!A5686,Mapping!D:M,10,FALSE),0)</f>
        <v>0</v>
      </c>
    </row>
    <row r="5687" spans="1:14" x14ac:dyDescent="0.25">
      <c r="A5687" s="5" t="str">
        <f>Source!B5687&amp;"|"&amp;Source!K5687</f>
        <v>SUM|FNANECK, THY</v>
      </c>
      <c r="B5687" s="5">
        <f>IFERROR(VLOOKUP(Labs!A5687,Mapping!D:E,2,FALSE),0)</f>
        <v>0</v>
      </c>
      <c r="C5687" t="str">
        <f>Source!F5687</f>
        <v>Non-Gynae Cytology</v>
      </c>
      <c r="D5687" s="5" t="str">
        <f>Source!D5687</f>
        <v>Summary</v>
      </c>
      <c r="E5687" s="5" t="str">
        <f>Source!L5687</f>
        <v>FNA Neck, Thyroid</v>
      </c>
      <c r="F5687" s="5" t="e">
        <f>IF(ISBLANK(Source!E5687),NA(),Source!E5687)</f>
        <v>#N/A</v>
      </c>
      <c r="G5687" s="5">
        <f>Source!I5687</f>
        <v>1</v>
      </c>
      <c r="H5687" s="5" t="str">
        <f>IF(B5687&lt;&gt;0,NA(),Source!B5687)</f>
        <v>SUM</v>
      </c>
      <c r="I5687" s="5">
        <f>VLOOKUP(H5687,Mapping!B:E,4,FALSE)</f>
        <v>0</v>
      </c>
      <c r="J5687" s="9" t="str">
        <f>VLOOKUP(H5687,Mapping!B:M,12,FALSE)</f>
        <v/>
      </c>
      <c r="K5687" s="5" t="str">
        <f>VLOOKUP(H5687,Mapping!B:H,7,FALSE)</f>
        <v>FNA Breast</v>
      </c>
      <c r="L5687" s="5" t="e">
        <f>IF(B5687&lt;&gt;0,B5687,IF(M5687=1,I5687,NA()))</f>
        <v>#N/A</v>
      </c>
      <c r="N5687" s="9">
        <f>IFERROR(VLOOKUP(Labs!A5687,Mapping!D:M,10,FALSE),0)</f>
        <v>0</v>
      </c>
    </row>
    <row r="5688" spans="1:14" x14ac:dyDescent="0.25">
      <c r="A5688" s="5" t="str">
        <f>Source!B5688&amp;"|"&amp;Source!K5688</f>
        <v>WHIP|WHIP</v>
      </c>
      <c r="B5688" s="5">
        <f>IFERROR(VLOOKUP(Labs!A5688,Mapping!D:E,2,FALSE),0)</f>
        <v>0</v>
      </c>
      <c r="C5688" t="str">
        <f>Source!F5688</f>
        <v>Virology</v>
      </c>
      <c r="D5688" s="5" t="str">
        <f>Source!D5688</f>
        <v>WHIPPLES PCR</v>
      </c>
      <c r="E5688" s="5" t="str">
        <f>Source!L5688</f>
        <v>WHIPPLES PCR</v>
      </c>
      <c r="F5688" s="5" t="e">
        <f>IF(ISBLANK(Source!E5688),NA(),Source!E5688)</f>
        <v>#N/A</v>
      </c>
      <c r="G5688" s="5">
        <f>Source!I5688</f>
        <v>1</v>
      </c>
      <c r="H5688" s="5" t="str">
        <f>IF(B5688&lt;&gt;0,NA(),Source!B5688)</f>
        <v>WHIP</v>
      </c>
      <c r="I5688" s="5">
        <f>VLOOKUP(H5688,Mapping!B:E,4,FALSE)</f>
        <v>0</v>
      </c>
      <c r="J5688" s="9" t="str">
        <f>VLOOKUP(H5688,Mapping!B:M,12,FALSE)</f>
        <v/>
      </c>
      <c r="K5688" s="5" t="str">
        <f>VLOOKUP(H5688,Mapping!B:H,7,FALSE)</f>
        <v>WHIPPLES PCR</v>
      </c>
      <c r="L5688" s="5" t="e">
        <f>IF(B5688&lt;&gt;0,B5688,IF(M5688=1,I5688,NA()))</f>
        <v>#N/A</v>
      </c>
      <c r="N5688" s="9" t="str">
        <f>IFERROR(VLOOKUP(Labs!A5688,Mapping!D:M,10,FALSE),0)</f>
        <v/>
      </c>
    </row>
    <row r="5689" spans="1:14" x14ac:dyDescent="0.25">
      <c r="A5689" s="5" t="str">
        <f>Source!B5689&amp;"|"&amp;Source!K5689</f>
        <v>RAG|COPY</v>
      </c>
      <c r="B5689" s="5">
        <f>IFERROR(VLOOKUP(Labs!A5689,Mapping!D:E,2,FALSE),0)</f>
        <v>0</v>
      </c>
      <c r="C5689" t="str">
        <f>Source!F5689</f>
        <v>Chem/Haem</v>
      </c>
      <c r="D5689" s="5" t="str">
        <f>Source!D5689</f>
        <v>VWF FACTOR ANTIGEN</v>
      </c>
      <c r="E5689" s="5" t="str">
        <f>Source!L5689</f>
        <v>COAGULATION PROFILE (YEOVIL)</v>
      </c>
      <c r="F5689" s="5" t="str">
        <f>IF(ISBLANK(Source!E5689),NA(),Source!E5689)</f>
        <v>iu/dl</v>
      </c>
      <c r="G5689" s="5">
        <f>Source!I5689</f>
        <v>1</v>
      </c>
      <c r="H5689" s="5" t="str">
        <f>IF(B5689&lt;&gt;0,NA(),Source!B5689)</f>
        <v>RAG</v>
      </c>
      <c r="I5689" s="5">
        <f>VLOOKUP(H5689,Mapping!B:E,4,FALSE)</f>
        <v>0</v>
      </c>
      <c r="J5689" s="9" t="str">
        <f>VLOOKUP(H5689,Mapping!B:M,12,FALSE)</f>
        <v/>
      </c>
      <c r="K5689" s="5" t="str">
        <f>VLOOKUP(H5689,Mapping!B:H,7,FALSE)</f>
        <v>VON WILLEBRANDS SCREEN</v>
      </c>
      <c r="L5689" s="5" t="e">
        <f>IF(B5689&lt;&gt;0,B5689,IF(M5689=1,I5689,NA()))</f>
        <v>#N/A</v>
      </c>
      <c r="N5689" s="9">
        <f>IFERROR(VLOOKUP(Labs!A5689,Mapping!D:M,10,FALSE),0)</f>
        <v>0</v>
      </c>
    </row>
    <row r="5690" spans="1:14" x14ac:dyDescent="0.25">
      <c r="A5690" s="5" t="str">
        <f>Source!B5690&amp;"|"&amp;Source!K5690</f>
        <v>RPSC|RPSC</v>
      </c>
      <c r="B5690" s="5">
        <f>IFERROR(VLOOKUP(Labs!A5690,Mapping!D:E,2,FALSE),0)</f>
        <v>0</v>
      </c>
      <c r="C5690" t="str">
        <f>Source!F5690</f>
        <v>Chem/Haem</v>
      </c>
      <c r="D5690" s="5" t="str">
        <f>Source!D5690</f>
        <v>RED CELL CHOLINESTERASE</v>
      </c>
      <c r="E5690" s="5" t="str">
        <f>Source!L5690</f>
        <v>RED CELL CHOLINESTERASE</v>
      </c>
      <c r="F5690" s="5" t="str">
        <f>IF(ISBLANK(Source!E5690),NA(),Source!E5690)</f>
        <v>u/ml</v>
      </c>
      <c r="G5690" s="5">
        <f>Source!I5690</f>
        <v>1</v>
      </c>
      <c r="H5690" s="5" t="str">
        <f>IF(B5690&lt;&gt;0,NA(),Source!B5690)</f>
        <v>RPSC</v>
      </c>
      <c r="I5690" s="5">
        <f>VLOOKUP(H5690,Mapping!B:E,4,FALSE)</f>
        <v>0</v>
      </c>
      <c r="J5690" s="9" t="str">
        <f>VLOOKUP(H5690,Mapping!B:M,12,FALSE)</f>
        <v/>
      </c>
      <c r="K5690" s="5" t="str">
        <f>VLOOKUP(H5690,Mapping!B:H,7,FALSE)</f>
        <v>RED CELL CHOLINESTERASE</v>
      </c>
      <c r="L5690" s="5" t="e">
        <f>IF(B5690&lt;&gt;0,B5690,IF(M5690=1,I5690,NA()))</f>
        <v>#N/A</v>
      </c>
      <c r="N5690" s="9" t="str">
        <f>IFERROR(VLOOKUP(Labs!A5690,Mapping!D:M,10,FALSE),0)</f>
        <v/>
      </c>
    </row>
    <row r="5691" spans="1:14" x14ac:dyDescent="0.25">
      <c r="A5691" s="5" t="str">
        <f>Source!B5691&amp;"|"&amp;Source!K5691</f>
        <v>RPT|YNSFL x4</v>
      </c>
      <c r="B5691" s="5">
        <f>IFERROR(VLOOKUP(Labs!A5691,Mapping!D:E,2,FALSE),0)</f>
        <v>0</v>
      </c>
      <c r="C5691" t="str">
        <f>Source!F5691</f>
        <v>Non-Gynae Cytology</v>
      </c>
      <c r="D5691" s="5" t="str">
        <f>Source!D5691</f>
        <v>Report</v>
      </c>
      <c r="E5691" s="5" t="str">
        <f>Source!L5691</f>
        <v>Fluid NOS x4</v>
      </c>
      <c r="F5691" s="5" t="e">
        <f>IF(ISBLANK(Source!E5691),NA(),Source!E5691)</f>
        <v>#N/A</v>
      </c>
      <c r="G5691" s="5">
        <f>Source!I5691</f>
        <v>1</v>
      </c>
      <c r="H5691" s="5" t="str">
        <f>IF(B5691&lt;&gt;0,NA(),Source!B5691)</f>
        <v>RPT</v>
      </c>
      <c r="I5691" s="5">
        <f>VLOOKUP(H5691,Mapping!B:E,4,FALSE)</f>
        <v>0</v>
      </c>
      <c r="J5691" s="9" t="str">
        <f>VLOOKUP(H5691,Mapping!B:M,12,FALSE)</f>
        <v/>
      </c>
      <c r="K5691" s="5" t="str">
        <f>VLOOKUP(H5691,Mapping!B:H,7,FALSE)</f>
        <v>FNA Breast</v>
      </c>
      <c r="L5691" s="5" t="e">
        <f>IF(B5691&lt;&gt;0,B5691,IF(M5691=1,I5691,NA()))</f>
        <v>#N/A</v>
      </c>
      <c r="N5691" s="9">
        <f>IFERROR(VLOOKUP(Labs!A5691,Mapping!D:M,10,FALSE),0)</f>
        <v>0</v>
      </c>
    </row>
    <row r="5692" spans="1:14" x14ac:dyDescent="0.25">
      <c r="A5692" s="5" t="str">
        <f>Source!B5692&amp;"|"&amp;Source!K5692</f>
        <v>RPT|YNSFN x2, YNW</v>
      </c>
      <c r="B5692" s="5">
        <f>IFERROR(VLOOKUP(Labs!A5692,Mapping!D:E,2,FALSE),0)</f>
        <v>0</v>
      </c>
      <c r="C5692" t="str">
        <f>Source!F5692</f>
        <v>Non-Gynae Cytology</v>
      </c>
      <c r="D5692" s="5" t="str">
        <f>Source!D5692</f>
        <v>Report</v>
      </c>
      <c r="E5692" s="5" t="str">
        <f>Source!L5692</f>
        <v>FNA NOS x2, Fine needle washings</v>
      </c>
      <c r="F5692" s="5" t="e">
        <f>IF(ISBLANK(Source!E5692),NA(),Source!E5692)</f>
        <v>#N/A</v>
      </c>
      <c r="G5692" s="5">
        <f>Source!I5692</f>
        <v>1</v>
      </c>
      <c r="H5692" s="5" t="str">
        <f>IF(B5692&lt;&gt;0,NA(),Source!B5692)</f>
        <v>RPT</v>
      </c>
      <c r="I5692" s="5">
        <f>VLOOKUP(H5692,Mapping!B:E,4,FALSE)</f>
        <v>0</v>
      </c>
      <c r="J5692" s="9" t="str">
        <f>VLOOKUP(H5692,Mapping!B:M,12,FALSE)</f>
        <v/>
      </c>
      <c r="K5692" s="5" t="str">
        <f>VLOOKUP(H5692,Mapping!B:H,7,FALSE)</f>
        <v>FNA Breast</v>
      </c>
      <c r="L5692" s="5" t="e">
        <f>IF(B5692&lt;&gt;0,B5692,IF(M5692=1,I5692,NA()))</f>
        <v>#N/A</v>
      </c>
      <c r="N5692" s="9">
        <f>IFERROR(VLOOKUP(Labs!A5692,Mapping!D:M,10,FALSE),0)</f>
        <v>0</v>
      </c>
    </row>
    <row r="5693" spans="1:14" x14ac:dyDescent="0.25">
      <c r="A5693" s="5" t="str">
        <f>Source!B5693&amp;"|"&amp;Source!K5693</f>
        <v>SAA|HANT</v>
      </c>
      <c r="B5693" s="5">
        <f>IFERROR(VLOOKUP(Labs!A5693,Mapping!D:E,2,FALSE),0)</f>
        <v>0</v>
      </c>
      <c r="C5693" t="str">
        <f>Source!F5693</f>
        <v>Virology</v>
      </c>
      <c r="D5693" s="5" t="str">
        <f>Source!D5693</f>
        <v>Saaremaa virus IgG (IF)</v>
      </c>
      <c r="E5693" s="5" t="str">
        <f>Source!L5693</f>
        <v>Hantavirus serology</v>
      </c>
      <c r="F5693" s="5" t="e">
        <f>IF(ISBLANK(Source!E5693),NA(),Source!E5693)</f>
        <v>#N/A</v>
      </c>
      <c r="G5693" s="5">
        <f>Source!I5693</f>
        <v>1</v>
      </c>
      <c r="H5693" s="5" t="str">
        <f>IF(B5693&lt;&gt;0,NA(),Source!B5693)</f>
        <v>SAA</v>
      </c>
      <c r="I5693" s="5">
        <f>VLOOKUP(H5693,Mapping!B:E,4,FALSE)</f>
        <v>0</v>
      </c>
      <c r="J5693" s="9" t="str">
        <f>VLOOKUP(H5693,Mapping!B:M,12,FALSE)</f>
        <v/>
      </c>
      <c r="K5693" s="5" t="str">
        <f>VLOOKUP(H5693,Mapping!B:H,7,FALSE)</f>
        <v>Hantavirus serology</v>
      </c>
      <c r="L5693" s="5" t="e">
        <f>IF(B5693&lt;&gt;0,B5693,IF(M5693=1,I5693,NA()))</f>
        <v>#N/A</v>
      </c>
      <c r="N5693" s="9" t="str">
        <f>IFERROR(VLOOKUP(Labs!A5693,Mapping!D:M,10,FALSE),0)</f>
        <v/>
      </c>
    </row>
    <row r="5694" spans="1:14" x14ac:dyDescent="0.25">
      <c r="A5694" s="5" t="str">
        <f>Source!B5694&amp;"|"&amp;Source!K5694</f>
        <v>SUM|BURSA</v>
      </c>
      <c r="B5694" s="5">
        <f>IFERROR(VLOOKUP(Labs!A5694,Mapping!D:E,2,FALSE),0)</f>
        <v>0</v>
      </c>
      <c r="C5694" t="str">
        <f>Source!F5694</f>
        <v>Non-Gynae Cytology</v>
      </c>
      <c r="D5694" s="5" t="str">
        <f>Source!D5694</f>
        <v>Summary</v>
      </c>
      <c r="E5694" s="5" t="str">
        <f>Source!L5694</f>
        <v>Bursa NOS</v>
      </c>
      <c r="F5694" s="5" t="e">
        <f>IF(ISBLANK(Source!E5694),NA(),Source!E5694)</f>
        <v>#N/A</v>
      </c>
      <c r="G5694" s="5">
        <f>Source!I5694</f>
        <v>1</v>
      </c>
      <c r="H5694" s="5" t="str">
        <f>IF(B5694&lt;&gt;0,NA(),Source!B5694)</f>
        <v>SUM</v>
      </c>
      <c r="I5694" s="5">
        <f>VLOOKUP(H5694,Mapping!B:E,4,FALSE)</f>
        <v>0</v>
      </c>
      <c r="J5694" s="9" t="str">
        <f>VLOOKUP(H5694,Mapping!B:M,12,FALSE)</f>
        <v/>
      </c>
      <c r="K5694" s="5" t="str">
        <f>VLOOKUP(H5694,Mapping!B:H,7,FALSE)</f>
        <v>FNA Breast</v>
      </c>
      <c r="L5694" s="5" t="e">
        <f>IF(B5694&lt;&gt;0,B5694,IF(M5694=1,I5694,NA()))</f>
        <v>#N/A</v>
      </c>
      <c r="N5694" s="9">
        <f>IFERROR(VLOOKUP(Labs!A5694,Mapping!D:M,10,FALSE),0)</f>
        <v>0</v>
      </c>
    </row>
    <row r="5695" spans="1:14" x14ac:dyDescent="0.25">
      <c r="A5695" s="5" t="str">
        <f>Source!B5695&amp;"|"&amp;Source!K5695</f>
        <v>THEO|THEO</v>
      </c>
      <c r="B5695" s="5">
        <f>IFERROR(VLOOKUP(Labs!A5695,Mapping!D:E,2,FALSE),0)</f>
        <v>0</v>
      </c>
      <c r="C5695" t="str">
        <f>Source!F5695</f>
        <v>Chem/Haem</v>
      </c>
      <c r="D5695" s="5" t="str">
        <f>Source!D5695</f>
        <v>THEOPHYLLINE</v>
      </c>
      <c r="E5695" s="5" t="str">
        <f>Source!L5695</f>
        <v>THEOPHYLLINE</v>
      </c>
      <c r="F5695" s="5" t="str">
        <f>IF(ISBLANK(Source!E5695),NA(),Source!E5695)</f>
        <v>umol/l</v>
      </c>
      <c r="G5695" s="5">
        <f>Source!I5695</f>
        <v>1</v>
      </c>
      <c r="H5695" s="5" t="str">
        <f>IF(B5695&lt;&gt;0,NA(),Source!B5695)</f>
        <v>THEO</v>
      </c>
      <c r="I5695" s="5">
        <f>VLOOKUP(H5695,Mapping!B:E,4,FALSE)</f>
        <v>0</v>
      </c>
      <c r="J5695" s="9" t="str">
        <f>VLOOKUP(H5695,Mapping!B:M,12,FALSE)</f>
        <v/>
      </c>
      <c r="K5695" s="5" t="str">
        <f>VLOOKUP(H5695,Mapping!B:H,7,FALSE)</f>
        <v>THEOPHYLLINE</v>
      </c>
      <c r="L5695" s="5" t="e">
        <f>IF(B5695&lt;&gt;0,B5695,IF(M5695=1,I5695,NA()))</f>
        <v>#N/A</v>
      </c>
      <c r="N5695" s="9" t="str">
        <f>IFERROR(VLOOKUP(Labs!A5695,Mapping!D:M,10,FALSE),0)</f>
        <v/>
      </c>
    </row>
    <row r="5696" spans="1:14" x14ac:dyDescent="0.25">
      <c r="A5696" s="5" t="str">
        <f>Source!B5696&amp;"|"&amp;Source!K5696</f>
        <v>UCOR|24CO</v>
      </c>
      <c r="B5696" s="5">
        <f>IFERROR(VLOOKUP(Labs!A5696,Mapping!D:E,2,FALSE),0)</f>
        <v>0</v>
      </c>
      <c r="C5696" t="str">
        <f>Source!F5696</f>
        <v>Chem/Haem</v>
      </c>
      <c r="D5696" s="5" t="str">
        <f>Source!D5696</f>
        <v>24hr URINE CORTISOL FREE</v>
      </c>
      <c r="E5696" s="5" t="str">
        <f>Source!L5696</f>
        <v>URINE CORTISOL (QUEST)</v>
      </c>
      <c r="F5696" s="5" t="str">
        <f>IF(ISBLANK(Source!E5696),NA(),Source!E5696)</f>
        <v>mcg/24 h</v>
      </c>
      <c r="G5696" s="5">
        <f>Source!I5696</f>
        <v>1</v>
      </c>
      <c r="H5696" s="5" t="str">
        <f>IF(B5696&lt;&gt;0,NA(),Source!B5696)</f>
        <v>UCOR</v>
      </c>
      <c r="I5696" s="5">
        <f>VLOOKUP(H5696,Mapping!B:E,4,FALSE)</f>
        <v>0</v>
      </c>
      <c r="J5696" s="9" t="str">
        <f>VLOOKUP(H5696,Mapping!B:M,12,FALSE)</f>
        <v/>
      </c>
      <c r="K5696" s="5" t="str">
        <f>VLOOKUP(H5696,Mapping!B:H,7,FALSE)</f>
        <v>URINE CORTISOL (QUEST)</v>
      </c>
      <c r="L5696" s="5" t="e">
        <f>IF(B5696&lt;&gt;0,B5696,IF(M5696=1,I5696,NA()))</f>
        <v>#N/A</v>
      </c>
      <c r="N5696" s="9" t="str">
        <f>IFERROR(VLOOKUP(Labs!A5696,Mapping!D:M,10,FALSE),0)</f>
        <v/>
      </c>
    </row>
    <row r="5697" spans="1:14" x14ac:dyDescent="0.25">
      <c r="A5697" s="5" t="str">
        <f>Source!B5697&amp;"|"&amp;Source!K5697</f>
        <v>PPV|PIUI</v>
      </c>
      <c r="B5697" s="5">
        <f>IFERROR(VLOOKUP(Labs!A5697,Mapping!D:E,2,FALSE),0)</f>
        <v>0</v>
      </c>
      <c r="C5697" t="str">
        <f>Source!F5697</f>
        <v>Andrology</v>
      </c>
      <c r="D5697" s="5" t="str">
        <f>Source!D5697</f>
        <v>Prep sperm velocity</v>
      </c>
      <c r="E5697" s="5" t="str">
        <f>Source!L5697</f>
        <v>Pre IUI assessment</v>
      </c>
      <c r="F5697" s="5" t="str">
        <f>IF(ISBLANK(Source!E5697),NA(),Source!E5697)</f>
        <v>micron/second</v>
      </c>
      <c r="G5697" s="5">
        <f>Source!I5697</f>
        <v>1</v>
      </c>
      <c r="H5697" s="5" t="str">
        <f>IF(B5697&lt;&gt;0,NA(),Source!B5697)</f>
        <v>PPV</v>
      </c>
      <c r="I5697" s="5">
        <f>VLOOKUP(H5697,Mapping!B:E,4,FALSE)</f>
        <v>0</v>
      </c>
      <c r="J5697" s="9" t="str">
        <f>VLOOKUP(H5697,Mapping!B:M,12,FALSE)</f>
        <v/>
      </c>
      <c r="K5697" s="5" t="str">
        <f>VLOOKUP(H5697,Mapping!B:H,7,FALSE)</f>
        <v>Pre IUI assessment</v>
      </c>
      <c r="L5697" s="5" t="e">
        <f>IF(B5697&lt;&gt;0,B5697,IF(M5697=1,I5697,NA()))</f>
        <v>#N/A</v>
      </c>
      <c r="N5697" s="9" t="str">
        <f>IFERROR(VLOOKUP(Labs!A5697,Mapping!D:M,10,FALSE),0)</f>
        <v/>
      </c>
    </row>
    <row r="5698" spans="1:14" x14ac:dyDescent="0.25">
      <c r="A5698" s="5" t="str">
        <f>Source!B5698&amp;"|"&amp;Source!K5698</f>
        <v>RBC|CBC</v>
      </c>
      <c r="B5698" s="5">
        <f>IFERROR(VLOOKUP(Labs!A5698,Mapping!D:E,2,FALSE),0)</f>
        <v>0</v>
      </c>
      <c r="C5698" t="str">
        <f>Source!F5698</f>
        <v>Chem/Haem</v>
      </c>
      <c r="D5698" s="5" t="str">
        <f>Source!D5698</f>
        <v>RBC</v>
      </c>
      <c r="E5698" s="5" t="str">
        <f>Source!L5698</f>
        <v>Complete Blood Count</v>
      </c>
      <c r="F5698" s="5" t="str">
        <f>IF(ISBLANK(Source!E5698),NA(),Source!E5698)</f>
        <v>10*12/L</v>
      </c>
      <c r="G5698" s="5">
        <f>Source!I5698</f>
        <v>1</v>
      </c>
      <c r="H5698" s="5" t="str">
        <f>IF(B5698&lt;&gt;0,NA(),Source!B5698)</f>
        <v>RBC</v>
      </c>
      <c r="I5698" s="5" t="str">
        <f>VLOOKUP(H5698,Mapping!B:E,4,FALSE)</f>
        <v>789-8</v>
      </c>
      <c r="J5698" s="9" t="str">
        <f>VLOOKUP(H5698,Mapping!B:M,12,FALSE)</f>
        <v>Erythrocytes [#/volume] in Blood by Automated count</v>
      </c>
      <c r="K5698" s="5" t="str">
        <f>VLOOKUP(H5698,Mapping!B:H,7,FALSE)</f>
        <v>Full Blood Count</v>
      </c>
      <c r="L5698" s="5" t="e">
        <f>IF(B5698&lt;&gt;0,B5698,IF(M5698=1,I5698,NA()))</f>
        <v>#N/A</v>
      </c>
      <c r="N5698" s="9">
        <f>IFERROR(VLOOKUP(Labs!A5698,Mapping!D:M,10,FALSE),0)</f>
        <v>0</v>
      </c>
    </row>
    <row r="5699" spans="1:14" x14ac:dyDescent="0.25">
      <c r="A5699" s="5" t="str">
        <f>Source!B5699&amp;"|"&amp;Source!K5699</f>
        <v>RBC|HBOP</v>
      </c>
      <c r="B5699" s="5">
        <f>IFERROR(VLOOKUP(Labs!A5699,Mapping!D:E,2,FALSE),0)</f>
        <v>0</v>
      </c>
      <c r="C5699" t="str">
        <f>Source!F5699</f>
        <v>Chem/Haem</v>
      </c>
      <c r="D5699" s="5" t="str">
        <f>Source!D5699</f>
        <v>RBC</v>
      </c>
      <c r="E5699" s="5" t="str">
        <f>Source!L5699</f>
        <v>HAEMOGLOBINOPATHY SCREEN</v>
      </c>
      <c r="F5699" s="5" t="str">
        <f>IF(ISBLANK(Source!E5699),NA(),Source!E5699)</f>
        <v>10*12/L</v>
      </c>
      <c r="G5699" s="5">
        <f>Source!I5699</f>
        <v>1</v>
      </c>
      <c r="H5699" s="5" t="str">
        <f>IF(B5699&lt;&gt;0,NA(),Source!B5699)</f>
        <v>RBC</v>
      </c>
      <c r="I5699" s="5" t="str">
        <f>VLOOKUP(H5699,Mapping!B:E,4,FALSE)</f>
        <v>789-8</v>
      </c>
      <c r="J5699" s="9" t="str">
        <f>VLOOKUP(H5699,Mapping!B:M,12,FALSE)</f>
        <v>Erythrocytes [#/volume] in Blood by Automated count</v>
      </c>
      <c r="K5699" s="5" t="str">
        <f>VLOOKUP(H5699,Mapping!B:H,7,FALSE)</f>
        <v>Full Blood Count</v>
      </c>
      <c r="L5699" s="5" t="e">
        <f>IF(B5699&lt;&gt;0,B5699,IF(M5699=1,I5699,NA()))</f>
        <v>#N/A</v>
      </c>
      <c r="N5699" s="9">
        <f>IFERROR(VLOOKUP(Labs!A5699,Mapping!D:M,10,FALSE),0)</f>
        <v>0</v>
      </c>
    </row>
    <row r="5700" spans="1:14" x14ac:dyDescent="0.25">
      <c r="A5700" s="5" t="str">
        <f>Source!B5700&amp;"|"&amp;Source!K5700</f>
        <v>RPT|BRTRAP, BRON</v>
      </c>
      <c r="B5700" s="5">
        <f>IFERROR(VLOOKUP(Labs!A5700,Mapping!D:E,2,FALSE),0)</f>
        <v>0</v>
      </c>
      <c r="C5700" t="str">
        <f>Source!F5700</f>
        <v>Non-Gynae Cytology</v>
      </c>
      <c r="D5700" s="5" t="str">
        <f>Source!D5700</f>
        <v>Report</v>
      </c>
      <c r="E5700" s="5" t="str">
        <f>Source!L5700</f>
        <v>Bronchial Trap, Bronchus</v>
      </c>
      <c r="F5700" s="5" t="e">
        <f>IF(ISBLANK(Source!E5700),NA(),Source!E5700)</f>
        <v>#N/A</v>
      </c>
      <c r="G5700" s="5">
        <f>Source!I5700</f>
        <v>1</v>
      </c>
      <c r="H5700" s="5" t="str">
        <f>IF(B5700&lt;&gt;0,NA(),Source!B5700)</f>
        <v>RPT</v>
      </c>
      <c r="I5700" s="5">
        <f>VLOOKUP(H5700,Mapping!B:E,4,FALSE)</f>
        <v>0</v>
      </c>
      <c r="J5700" s="9" t="str">
        <f>VLOOKUP(H5700,Mapping!B:M,12,FALSE)</f>
        <v/>
      </c>
      <c r="K5700" s="5" t="str">
        <f>VLOOKUP(H5700,Mapping!B:H,7,FALSE)</f>
        <v>FNA Breast</v>
      </c>
      <c r="L5700" s="5" t="e">
        <f>IF(B5700&lt;&gt;0,B5700,IF(M5700=1,I5700,NA()))</f>
        <v>#N/A</v>
      </c>
      <c r="N5700" s="9">
        <f>IFERROR(VLOOKUP(Labs!A5700,Mapping!D:M,10,FALSE),0)</f>
        <v>0</v>
      </c>
    </row>
    <row r="5701" spans="1:14" x14ac:dyDescent="0.25">
      <c r="A5701" s="5" t="str">
        <f>Source!B5701&amp;"|"&amp;Source!K5701</f>
        <v>RPT|TNEFN, TNSFL</v>
      </c>
      <c r="B5701" s="5">
        <f>IFERROR(VLOOKUP(Labs!A5701,Mapping!D:E,2,FALSE),0)</f>
        <v>0</v>
      </c>
      <c r="C5701" t="str">
        <f>Source!F5701</f>
        <v>Non-Gynae Cytology</v>
      </c>
      <c r="D5701" s="5" t="str">
        <f>Source!D5701</f>
        <v>Report</v>
      </c>
      <c r="E5701" s="5" t="str">
        <f>Source!L5701</f>
        <v>FNA Neck, Fluid NOS</v>
      </c>
      <c r="F5701" s="5" t="e">
        <f>IF(ISBLANK(Source!E5701),NA(),Source!E5701)</f>
        <v>#N/A</v>
      </c>
      <c r="G5701" s="5">
        <f>Source!I5701</f>
        <v>1</v>
      </c>
      <c r="H5701" s="5" t="str">
        <f>IF(B5701&lt;&gt;0,NA(),Source!B5701)</f>
        <v>RPT</v>
      </c>
      <c r="I5701" s="5">
        <f>VLOOKUP(H5701,Mapping!B:E,4,FALSE)</f>
        <v>0</v>
      </c>
      <c r="J5701" s="9" t="str">
        <f>VLOOKUP(H5701,Mapping!B:M,12,FALSE)</f>
        <v/>
      </c>
      <c r="K5701" s="5" t="str">
        <f>VLOOKUP(H5701,Mapping!B:H,7,FALSE)</f>
        <v>FNA Breast</v>
      </c>
      <c r="L5701" s="5" t="e">
        <f>IF(B5701&lt;&gt;0,B5701,IF(M5701=1,I5701,NA()))</f>
        <v>#N/A</v>
      </c>
      <c r="N5701" s="9">
        <f>IFERROR(VLOOKUP(Labs!A5701,Mapping!D:M,10,FALSE),0)</f>
        <v>0</v>
      </c>
    </row>
    <row r="5702" spans="1:14" x14ac:dyDescent="0.25">
      <c r="A5702" s="5" t="str">
        <f>Source!B5702&amp;"|"&amp;Source!K5702</f>
        <v>RPT|TPEFL, TPLFL</v>
      </c>
      <c r="B5702" s="5">
        <f>IFERROR(VLOOKUP(Labs!A5702,Mapping!D:E,2,FALSE),0)</f>
        <v>0</v>
      </c>
      <c r="C5702" t="str">
        <f>Source!F5702</f>
        <v>Non-Gynae Cytology</v>
      </c>
      <c r="D5702" s="5" t="str">
        <f>Source!D5702</f>
        <v>Report</v>
      </c>
      <c r="E5702" s="5" t="str">
        <f>Source!L5702</f>
        <v>Peritoneal fluid, Pleural fluid</v>
      </c>
      <c r="F5702" s="5" t="e">
        <f>IF(ISBLANK(Source!E5702),NA(),Source!E5702)</f>
        <v>#N/A</v>
      </c>
      <c r="G5702" s="5">
        <f>Source!I5702</f>
        <v>1</v>
      </c>
      <c r="H5702" s="5" t="str">
        <f>IF(B5702&lt;&gt;0,NA(),Source!B5702)</f>
        <v>RPT</v>
      </c>
      <c r="I5702" s="5">
        <f>VLOOKUP(H5702,Mapping!B:E,4,FALSE)</f>
        <v>0</v>
      </c>
      <c r="J5702" s="9" t="str">
        <f>VLOOKUP(H5702,Mapping!B:M,12,FALSE)</f>
        <v/>
      </c>
      <c r="K5702" s="5" t="str">
        <f>VLOOKUP(H5702,Mapping!B:H,7,FALSE)</f>
        <v>FNA Breast</v>
      </c>
      <c r="L5702" s="5" t="e">
        <f>IF(B5702&lt;&gt;0,B5702,IF(M5702=1,I5702,NA()))</f>
        <v>#N/A</v>
      </c>
      <c r="N5702" s="9">
        <f>IFERROR(VLOOKUP(Labs!A5702,Mapping!D:M,10,FALSE),0)</f>
        <v>0</v>
      </c>
    </row>
    <row r="5703" spans="1:14" x14ac:dyDescent="0.25">
      <c r="A5703" s="5" t="str">
        <f>Source!B5703&amp;"|"&amp;Source!K5703</f>
        <v>RPT|YAXFN, YNSFN</v>
      </c>
      <c r="B5703" s="5">
        <f>IFERROR(VLOOKUP(Labs!A5703,Mapping!D:E,2,FALSE),0)</f>
        <v>0</v>
      </c>
      <c r="C5703" t="str">
        <f>Source!F5703</f>
        <v>Non-Gynae Cytology</v>
      </c>
      <c r="D5703" s="5" t="str">
        <f>Source!D5703</f>
        <v>Report</v>
      </c>
      <c r="E5703" s="5" t="str">
        <f>Source!L5703</f>
        <v>FNA axilla, FNA NOS</v>
      </c>
      <c r="F5703" s="5" t="e">
        <f>IF(ISBLANK(Source!E5703),NA(),Source!E5703)</f>
        <v>#N/A</v>
      </c>
      <c r="G5703" s="5">
        <f>Source!I5703</f>
        <v>1</v>
      </c>
      <c r="H5703" s="5" t="str">
        <f>IF(B5703&lt;&gt;0,NA(),Source!B5703)</f>
        <v>RPT</v>
      </c>
      <c r="I5703" s="5">
        <f>VLOOKUP(H5703,Mapping!B:E,4,FALSE)</f>
        <v>0</v>
      </c>
      <c r="J5703" s="9" t="str">
        <f>VLOOKUP(H5703,Mapping!B:M,12,FALSE)</f>
        <v/>
      </c>
      <c r="K5703" s="5" t="str">
        <f>VLOOKUP(H5703,Mapping!B:H,7,FALSE)</f>
        <v>FNA Breast</v>
      </c>
      <c r="L5703" s="5" t="e">
        <f>IF(B5703&lt;&gt;0,B5703,IF(M5703=1,I5703,NA()))</f>
        <v>#N/A</v>
      </c>
      <c r="N5703" s="9">
        <f>IFERROR(VLOOKUP(Labs!A5703,Mapping!D:M,10,FALSE),0)</f>
        <v>0</v>
      </c>
    </row>
    <row r="5704" spans="1:14" x14ac:dyDescent="0.25">
      <c r="A5704" s="5" t="str">
        <f>Source!B5704&amp;"|"&amp;Source!K5704</f>
        <v>RPT|YBDFL</v>
      </c>
      <c r="B5704" s="5">
        <f>IFERROR(VLOOKUP(Labs!A5704,Mapping!D:E,2,FALSE),0)</f>
        <v>0</v>
      </c>
      <c r="C5704" t="str">
        <f>Source!F5704</f>
        <v>Non-Gynae Cytology</v>
      </c>
      <c r="D5704" s="5" t="str">
        <f>Source!D5704</f>
        <v>Report</v>
      </c>
      <c r="E5704" s="5" t="str">
        <f>Source!L5704</f>
        <v>Bile duct fluid</v>
      </c>
      <c r="F5704" s="5" t="e">
        <f>IF(ISBLANK(Source!E5704),NA(),Source!E5704)</f>
        <v>#N/A</v>
      </c>
      <c r="G5704" s="5">
        <f>Source!I5704</f>
        <v>1</v>
      </c>
      <c r="H5704" s="5" t="str">
        <f>IF(B5704&lt;&gt;0,NA(),Source!B5704)</f>
        <v>RPT</v>
      </c>
      <c r="I5704" s="5">
        <f>VLOOKUP(H5704,Mapping!B:E,4,FALSE)</f>
        <v>0</v>
      </c>
      <c r="J5704" s="9" t="str">
        <f>VLOOKUP(H5704,Mapping!B:M,12,FALSE)</f>
        <v/>
      </c>
      <c r="K5704" s="5" t="str">
        <f>VLOOKUP(H5704,Mapping!B:H,7,FALSE)</f>
        <v>FNA Breast</v>
      </c>
      <c r="L5704" s="5" t="e">
        <f>IF(B5704&lt;&gt;0,B5704,IF(M5704=1,I5704,NA()))</f>
        <v>#N/A</v>
      </c>
      <c r="N5704" s="9">
        <f>IFERROR(VLOOKUP(Labs!A5704,Mapping!D:M,10,FALSE),0)</f>
        <v>0</v>
      </c>
    </row>
    <row r="5705" spans="1:14" x14ac:dyDescent="0.25">
      <c r="A5705" s="5" t="str">
        <f>Source!B5705&amp;"|"&amp;Source!K5705</f>
        <v>RPT|YNEFN, NW</v>
      </c>
      <c r="B5705" s="5">
        <f>IFERROR(VLOOKUP(Labs!A5705,Mapping!D:E,2,FALSE),0)</f>
        <v>0</v>
      </c>
      <c r="C5705" t="str">
        <f>Source!F5705</f>
        <v>Non-Gynae Cytology</v>
      </c>
      <c r="D5705" s="5" t="str">
        <f>Source!D5705</f>
        <v>Report</v>
      </c>
      <c r="E5705" s="5" t="str">
        <f>Source!L5705</f>
        <v>FNA Neck, FNA Needle washings</v>
      </c>
      <c r="F5705" s="5" t="e">
        <f>IF(ISBLANK(Source!E5705),NA(),Source!E5705)</f>
        <v>#N/A</v>
      </c>
      <c r="G5705" s="5">
        <f>Source!I5705</f>
        <v>1</v>
      </c>
      <c r="H5705" s="5" t="str">
        <f>IF(B5705&lt;&gt;0,NA(),Source!B5705)</f>
        <v>RPT</v>
      </c>
      <c r="I5705" s="5">
        <f>VLOOKUP(H5705,Mapping!B:E,4,FALSE)</f>
        <v>0</v>
      </c>
      <c r="J5705" s="9" t="str">
        <f>VLOOKUP(H5705,Mapping!B:M,12,FALSE)</f>
        <v/>
      </c>
      <c r="K5705" s="5" t="str">
        <f>VLOOKUP(H5705,Mapping!B:H,7,FALSE)</f>
        <v>FNA Breast</v>
      </c>
      <c r="L5705" s="5" t="e">
        <f>IF(B5705&lt;&gt;0,B5705,IF(M5705=1,I5705,NA()))</f>
        <v>#N/A</v>
      </c>
      <c r="N5705" s="9">
        <f>IFERROR(VLOOKUP(Labs!A5705,Mapping!D:M,10,FALSE),0)</f>
        <v>0</v>
      </c>
    </row>
    <row r="5706" spans="1:14" x14ac:dyDescent="0.25">
      <c r="A5706" s="5" t="str">
        <f>Source!B5706&amp;"|"&amp;Source!K5706</f>
        <v>TPMG|TPMG</v>
      </c>
      <c r="B5706" s="5">
        <f>IFERROR(VLOOKUP(Labs!A5706,Mapping!D:E,2,FALSE),0)</f>
        <v>0</v>
      </c>
      <c r="C5706" t="str">
        <f>Source!F5706</f>
        <v>Chem/Haem</v>
      </c>
      <c r="D5706" s="5" t="str">
        <f>Source!D5706</f>
        <v>TPMT GENOTYPE</v>
      </c>
      <c r="E5706" s="5" t="str">
        <f>Source!L5706</f>
        <v>TPMT GENOTYPE</v>
      </c>
      <c r="F5706" s="5" t="e">
        <f>IF(ISBLANK(Source!E5706),NA(),Source!E5706)</f>
        <v>#N/A</v>
      </c>
      <c r="G5706" s="5">
        <f>Source!I5706</f>
        <v>1</v>
      </c>
      <c r="H5706" s="5" t="str">
        <f>IF(B5706&lt;&gt;0,NA(),Source!B5706)</f>
        <v>TPMG</v>
      </c>
      <c r="I5706" s="5">
        <f>VLOOKUP(H5706,Mapping!B:E,4,FALSE)</f>
        <v>0</v>
      </c>
      <c r="J5706" s="9" t="str">
        <f>VLOOKUP(H5706,Mapping!B:M,12,FALSE)</f>
        <v/>
      </c>
      <c r="K5706" s="5" t="str">
        <f>VLOOKUP(H5706,Mapping!B:H,7,FALSE)</f>
        <v>TPMT GENOTYPE</v>
      </c>
      <c r="L5706" s="5" t="e">
        <f>IF(B5706&lt;&gt;0,B5706,IF(M5706=1,I5706,NA()))</f>
        <v>#N/A</v>
      </c>
      <c r="N5706" s="9" t="str">
        <f>IFERROR(VLOOKUP(Labs!A5706,Mapping!D:M,10,FALSE),0)</f>
        <v/>
      </c>
    </row>
    <row r="5707" spans="1:14" x14ac:dyDescent="0.25">
      <c r="A5707" s="5" t="str">
        <f>Source!B5707&amp;"|"&amp;Source!K5707</f>
        <v>PACF|PFUC</v>
      </c>
      <c r="B5707" s="5">
        <f>IFERROR(VLOOKUP(Labs!A5707,Mapping!D:E,2,FALSE),0)</f>
        <v>0</v>
      </c>
      <c r="C5707" t="str">
        <f>Source!F5707</f>
        <v>Chem/Haem</v>
      </c>
      <c r="D5707" s="5" t="str">
        <f>Source!D5707</f>
        <v>Investigational Panfungal PCR</v>
      </c>
      <c r="E5707" s="5" t="str">
        <f>Source!L5707</f>
        <v>Panfungal PCR</v>
      </c>
      <c r="F5707" s="5" t="e">
        <f>IF(ISBLANK(Source!E5707),NA(),Source!E5707)</f>
        <v>#N/A</v>
      </c>
      <c r="G5707" s="5">
        <f>Source!I5707</f>
        <v>1</v>
      </c>
      <c r="H5707" s="5" t="str">
        <f>IF(B5707&lt;&gt;0,NA(),Source!B5707)</f>
        <v>PACF</v>
      </c>
      <c r="I5707" s="5">
        <f>VLOOKUP(H5707,Mapping!B:E,4,FALSE)</f>
        <v>0</v>
      </c>
      <c r="J5707" s="9" t="str">
        <f>VLOOKUP(H5707,Mapping!B:M,12,FALSE)</f>
        <v/>
      </c>
      <c r="K5707" s="5" t="str">
        <f>VLOOKUP(H5707,Mapping!B:H,7,FALSE)</f>
        <v>Panfungal PCR</v>
      </c>
      <c r="L5707" s="5" t="e">
        <f>IF(B5707&lt;&gt;0,B5707,IF(M5707=1,I5707,NA()))</f>
        <v>#N/A</v>
      </c>
      <c r="N5707" s="9" t="str">
        <f>IFERROR(VLOOKUP(Labs!A5707,Mapping!D:M,10,FALSE),0)</f>
        <v/>
      </c>
    </row>
    <row r="5708" spans="1:14" x14ac:dyDescent="0.25">
      <c r="A5708" s="5" t="str">
        <f>Source!B5708&amp;"|"&amp;Source!K5708</f>
        <v>PUU|HANT</v>
      </c>
      <c r="B5708" s="5">
        <f>IFERROR(VLOOKUP(Labs!A5708,Mapping!D:E,2,FALSE),0)</f>
        <v>0</v>
      </c>
      <c r="C5708" t="str">
        <f>Source!F5708</f>
        <v>Chem/Haem</v>
      </c>
      <c r="D5708" s="5" t="str">
        <f>Source!D5708</f>
        <v>Puumala virus IgG</v>
      </c>
      <c r="E5708" s="5" t="str">
        <f>Source!L5708</f>
        <v>Hantavirus Serology</v>
      </c>
      <c r="F5708" s="5" t="e">
        <f>IF(ISBLANK(Source!E5708),NA(),Source!E5708)</f>
        <v>#N/A</v>
      </c>
      <c r="G5708" s="5">
        <f>Source!I5708</f>
        <v>1</v>
      </c>
      <c r="H5708" s="5" t="str">
        <f>IF(B5708&lt;&gt;0,NA(),Source!B5708)</f>
        <v>PUU</v>
      </c>
      <c r="I5708" s="5">
        <f>VLOOKUP(H5708,Mapping!B:E,4,FALSE)</f>
        <v>0</v>
      </c>
      <c r="J5708" s="9" t="str">
        <f>VLOOKUP(H5708,Mapping!B:M,12,FALSE)</f>
        <v/>
      </c>
      <c r="K5708" s="5" t="str">
        <f>VLOOKUP(H5708,Mapping!B:H,7,FALSE)</f>
        <v>Hantavirus serology</v>
      </c>
      <c r="L5708" s="5" t="e">
        <f>IF(B5708&lt;&gt;0,B5708,IF(M5708=1,I5708,NA()))</f>
        <v>#N/A</v>
      </c>
      <c r="N5708" s="9" t="str">
        <f>IFERROR(VLOOKUP(Labs!A5708,Mapping!D:M,10,FALSE),0)</f>
        <v/>
      </c>
    </row>
    <row r="5709" spans="1:14" x14ac:dyDescent="0.25">
      <c r="A5709" s="5" t="str">
        <f>Source!B5709&amp;"|"&amp;Source!K5709</f>
        <v>RPT|TBRFN, TCYFL</v>
      </c>
      <c r="B5709" s="5">
        <f>IFERROR(VLOOKUP(Labs!A5709,Mapping!D:E,2,FALSE),0)</f>
        <v>0</v>
      </c>
      <c r="C5709" t="str">
        <f>Source!F5709</f>
        <v>Non-Gynae Cytology</v>
      </c>
      <c r="D5709" s="5" t="str">
        <f>Source!D5709</f>
        <v>Report</v>
      </c>
      <c r="E5709" s="5" t="str">
        <f>Source!L5709</f>
        <v>FNA Breast, Cyst fluid</v>
      </c>
      <c r="F5709" s="5" t="e">
        <f>IF(ISBLANK(Source!E5709),NA(),Source!E5709)</f>
        <v>#N/A</v>
      </c>
      <c r="G5709" s="5">
        <f>Source!I5709</f>
        <v>1</v>
      </c>
      <c r="H5709" s="5" t="str">
        <f>IF(B5709&lt;&gt;0,NA(),Source!B5709)</f>
        <v>RPT</v>
      </c>
      <c r="I5709" s="5">
        <f>VLOOKUP(H5709,Mapping!B:E,4,FALSE)</f>
        <v>0</v>
      </c>
      <c r="J5709" s="9" t="str">
        <f>VLOOKUP(H5709,Mapping!B:M,12,FALSE)</f>
        <v/>
      </c>
      <c r="K5709" s="5" t="str">
        <f>VLOOKUP(H5709,Mapping!B:H,7,FALSE)</f>
        <v>FNA Breast</v>
      </c>
      <c r="L5709" s="5" t="e">
        <f>IF(B5709&lt;&gt;0,B5709,IF(M5709=1,I5709,NA()))</f>
        <v>#N/A</v>
      </c>
      <c r="N5709" s="9">
        <f>IFERROR(VLOOKUP(Labs!A5709,Mapping!D:M,10,FALSE),0)</f>
        <v>0</v>
      </c>
    </row>
    <row r="5710" spans="1:14" x14ac:dyDescent="0.25">
      <c r="A5710" s="5" t="str">
        <f>Source!B5710&amp;"|"&amp;Source!K5710</f>
        <v>RPT|YSKFN</v>
      </c>
      <c r="B5710" s="5">
        <f>IFERROR(VLOOKUP(Labs!A5710,Mapping!D:E,2,FALSE),0)</f>
        <v>0</v>
      </c>
      <c r="C5710" t="str">
        <f>Source!F5710</f>
        <v>Non-Gynae Cytology</v>
      </c>
      <c r="D5710" s="5" t="str">
        <f>Source!D5710</f>
        <v>Report</v>
      </c>
      <c r="E5710" s="5" t="str">
        <f>Source!L5710</f>
        <v>FNA Skin</v>
      </c>
      <c r="F5710" s="5" t="e">
        <f>IF(ISBLANK(Source!E5710),NA(),Source!E5710)</f>
        <v>#N/A</v>
      </c>
      <c r="G5710" s="5">
        <f>Source!I5710</f>
        <v>1</v>
      </c>
      <c r="H5710" s="5" t="str">
        <f>IF(B5710&lt;&gt;0,NA(),Source!B5710)</f>
        <v>RPT</v>
      </c>
      <c r="I5710" s="5">
        <f>VLOOKUP(H5710,Mapping!B:E,4,FALSE)</f>
        <v>0</v>
      </c>
      <c r="J5710" s="9" t="str">
        <f>VLOOKUP(H5710,Mapping!B:M,12,FALSE)</f>
        <v/>
      </c>
      <c r="K5710" s="5" t="str">
        <f>VLOOKUP(H5710,Mapping!B:H,7,FALSE)</f>
        <v>FNA Breast</v>
      </c>
      <c r="L5710" s="5" t="e">
        <f>IF(B5710&lt;&gt;0,B5710,IF(M5710=1,I5710,NA()))</f>
        <v>#N/A</v>
      </c>
      <c r="N5710" s="9">
        <f>IFERROR(VLOOKUP(Labs!A5710,Mapping!D:M,10,FALSE),0)</f>
        <v>0</v>
      </c>
    </row>
    <row r="5711" spans="1:14" x14ac:dyDescent="0.25">
      <c r="A5711" s="5" t="str">
        <f>Source!B5711&amp;"|"&amp;Source!K5711</f>
        <v>RPT|YTHFN, NW</v>
      </c>
      <c r="B5711" s="5">
        <f>IFERROR(VLOOKUP(Labs!A5711,Mapping!D:E,2,FALSE),0)</f>
        <v>0</v>
      </c>
      <c r="C5711" t="str">
        <f>Source!F5711</f>
        <v>Non-Gynae Cytology</v>
      </c>
      <c r="D5711" s="5" t="str">
        <f>Source!D5711</f>
        <v>Report</v>
      </c>
      <c r="E5711" s="5" t="str">
        <f>Source!L5711</f>
        <v>FNA Thyroid, FNA Needle washings</v>
      </c>
      <c r="F5711" s="5" t="e">
        <f>IF(ISBLANK(Source!E5711),NA(),Source!E5711)</f>
        <v>#N/A</v>
      </c>
      <c r="G5711" s="5">
        <f>Source!I5711</f>
        <v>1</v>
      </c>
      <c r="H5711" s="5" t="str">
        <f>IF(B5711&lt;&gt;0,NA(),Source!B5711)</f>
        <v>RPT</v>
      </c>
      <c r="I5711" s="5">
        <f>VLOOKUP(H5711,Mapping!B:E,4,FALSE)</f>
        <v>0</v>
      </c>
      <c r="J5711" s="9" t="str">
        <f>VLOOKUP(H5711,Mapping!B:M,12,FALSE)</f>
        <v/>
      </c>
      <c r="K5711" s="5" t="str">
        <f>VLOOKUP(H5711,Mapping!B:H,7,FALSE)</f>
        <v>FNA Breast</v>
      </c>
      <c r="L5711" s="5" t="e">
        <f>IF(B5711&lt;&gt;0,B5711,IF(M5711=1,I5711,NA()))</f>
        <v>#N/A</v>
      </c>
      <c r="N5711" s="9">
        <f>IFERROR(VLOOKUP(Labs!A5711,Mapping!D:M,10,FALSE),0)</f>
        <v>0</v>
      </c>
    </row>
    <row r="5712" spans="1:14" x14ac:dyDescent="0.25">
      <c r="A5712" s="5" t="str">
        <f>Source!B5712&amp;"|"&amp;Source!K5712</f>
        <v>RPT|YURFL x3</v>
      </c>
      <c r="B5712" s="5">
        <f>IFERROR(VLOOKUP(Labs!A5712,Mapping!D:E,2,FALSE),0)</f>
        <v>0</v>
      </c>
      <c r="C5712" t="str">
        <f>Source!F5712</f>
        <v>Non-Gynae Cytology</v>
      </c>
      <c r="D5712" s="5" t="str">
        <f>Source!D5712</f>
        <v>Report</v>
      </c>
      <c r="E5712" s="5" t="str">
        <f>Source!L5712</f>
        <v>Urine clear x3</v>
      </c>
      <c r="F5712" s="5" t="e">
        <f>IF(ISBLANK(Source!E5712),NA(),Source!E5712)</f>
        <v>#N/A</v>
      </c>
      <c r="G5712" s="5">
        <f>Source!I5712</f>
        <v>1</v>
      </c>
      <c r="H5712" s="5" t="str">
        <f>IF(B5712&lt;&gt;0,NA(),Source!B5712)</f>
        <v>RPT</v>
      </c>
      <c r="I5712" s="5">
        <f>VLOOKUP(H5712,Mapping!B:E,4,FALSE)</f>
        <v>0</v>
      </c>
      <c r="J5712" s="9" t="str">
        <f>VLOOKUP(H5712,Mapping!B:M,12,FALSE)</f>
        <v/>
      </c>
      <c r="K5712" s="5" t="str">
        <f>VLOOKUP(H5712,Mapping!B:H,7,FALSE)</f>
        <v>FNA Breast</v>
      </c>
      <c r="L5712" s="5" t="e">
        <f>IF(B5712&lt;&gt;0,B5712,IF(M5712=1,I5712,NA()))</f>
        <v>#N/A</v>
      </c>
      <c r="N5712" s="9">
        <f>IFERROR(VLOOKUP(Labs!A5712,Mapping!D:M,10,FALSE),0)</f>
        <v>0</v>
      </c>
    </row>
    <row r="5713" spans="1:14" x14ac:dyDescent="0.25">
      <c r="A5713" s="5" t="str">
        <f>Source!B5713&amp;"|"&amp;Source!K5713</f>
        <v>SIN|HANT</v>
      </c>
      <c r="B5713" s="5">
        <f>IFERROR(VLOOKUP(Labs!A5713,Mapping!D:E,2,FALSE),0)</f>
        <v>0</v>
      </c>
      <c r="C5713" t="str">
        <f>Source!F5713</f>
        <v>Chem/Haem</v>
      </c>
      <c r="D5713" s="5" t="str">
        <f>Source!D5713</f>
        <v>Sin Nombre virus IgG</v>
      </c>
      <c r="E5713" s="5" t="str">
        <f>Source!L5713</f>
        <v>Hantavirus Serology</v>
      </c>
      <c r="F5713" s="5" t="e">
        <f>IF(ISBLANK(Source!E5713),NA(),Source!E5713)</f>
        <v>#N/A</v>
      </c>
      <c r="G5713" s="5">
        <f>Source!I5713</f>
        <v>1</v>
      </c>
      <c r="H5713" s="5" t="str">
        <f>IF(B5713&lt;&gt;0,NA(),Source!B5713)</f>
        <v>SIN</v>
      </c>
      <c r="I5713" s="5">
        <f>VLOOKUP(H5713,Mapping!B:E,4,FALSE)</f>
        <v>0</v>
      </c>
      <c r="J5713" s="9" t="str">
        <f>VLOOKUP(H5713,Mapping!B:M,12,FALSE)</f>
        <v/>
      </c>
      <c r="K5713" s="5" t="str">
        <f>VLOOKUP(H5713,Mapping!B:H,7,FALSE)</f>
        <v>Hantavirus serology</v>
      </c>
      <c r="L5713" s="5" t="e">
        <f>IF(B5713&lt;&gt;0,B5713,IF(M5713=1,I5713,NA()))</f>
        <v>#N/A</v>
      </c>
      <c r="N5713" s="9" t="str">
        <f>IFERROR(VLOOKUP(Labs!A5713,Mapping!D:M,10,FALSE),0)</f>
        <v/>
      </c>
    </row>
    <row r="5714" spans="1:14" x14ac:dyDescent="0.25">
      <c r="A5714" s="5" t="str">
        <f>Source!B5714&amp;"|"&amp;Source!K5714</f>
        <v>SUM|LN</v>
      </c>
      <c r="B5714" s="5">
        <f>IFERROR(VLOOKUP(Labs!A5714,Mapping!D:E,2,FALSE),0)</f>
        <v>0</v>
      </c>
      <c r="C5714" t="str">
        <f>Source!F5714</f>
        <v>Non-Gynae Cytology</v>
      </c>
      <c r="D5714" s="5" t="str">
        <f>Source!D5714</f>
        <v>Summary</v>
      </c>
      <c r="E5714" s="5" t="str">
        <f>Source!L5714</f>
        <v>Lymph Node NOS</v>
      </c>
      <c r="F5714" s="5" t="e">
        <f>IF(ISBLANK(Source!E5714),NA(),Source!E5714)</f>
        <v>#N/A</v>
      </c>
      <c r="G5714" s="5">
        <f>Source!I5714</f>
        <v>1</v>
      </c>
      <c r="H5714" s="5" t="str">
        <f>IF(B5714&lt;&gt;0,NA(),Source!B5714)</f>
        <v>SUM</v>
      </c>
      <c r="I5714" s="5">
        <f>VLOOKUP(H5714,Mapping!B:E,4,FALSE)</f>
        <v>0</v>
      </c>
      <c r="J5714" s="9" t="str">
        <f>VLOOKUP(H5714,Mapping!B:M,12,FALSE)</f>
        <v/>
      </c>
      <c r="K5714" s="5" t="str">
        <f>VLOOKUP(H5714,Mapping!B:H,7,FALSE)</f>
        <v>FNA Breast</v>
      </c>
      <c r="L5714" s="5" t="e">
        <f>IF(B5714&lt;&gt;0,B5714,IF(M5714=1,I5714,NA()))</f>
        <v>#N/A</v>
      </c>
      <c r="N5714" s="9">
        <f>IFERROR(VLOOKUP(Labs!A5714,Mapping!D:M,10,FALSE),0)</f>
        <v>0</v>
      </c>
    </row>
    <row r="5715" spans="1:14" x14ac:dyDescent="0.25">
      <c r="A5715" s="5" t="str">
        <f>Source!B5715&amp;"|"&amp;Source!K5715</f>
        <v>TPVH|TPCF</v>
      </c>
      <c r="B5715" s="5">
        <f>IFERROR(VLOOKUP(Labs!A5715,Mapping!D:E,2,FALSE),0)</f>
        <v>0</v>
      </c>
      <c r="C5715" t="str">
        <f>Source!F5715</f>
        <v>Chem/Haem</v>
      </c>
      <c r="D5715" s="5" t="str">
        <f>Source!D5715</f>
        <v>Toxoplasma gondii PCR</v>
      </c>
      <c r="E5715" s="5" t="str">
        <f>Source!L5715</f>
        <v>Toxoplasma PCR</v>
      </c>
      <c r="F5715" s="5" t="e">
        <f>IF(ISBLANK(Source!E5715),NA(),Source!E5715)</f>
        <v>#N/A</v>
      </c>
      <c r="G5715" s="5">
        <f>Source!I5715</f>
        <v>1</v>
      </c>
      <c r="H5715" s="5" t="str">
        <f>IF(B5715&lt;&gt;0,NA(),Source!B5715)</f>
        <v>TPVH</v>
      </c>
      <c r="I5715" s="5">
        <f>VLOOKUP(H5715,Mapping!B:E,4,FALSE)</f>
        <v>0</v>
      </c>
      <c r="J5715" s="9" t="str">
        <f>VLOOKUP(H5715,Mapping!B:M,12,FALSE)</f>
        <v/>
      </c>
      <c r="K5715" s="5" t="str">
        <f>VLOOKUP(H5715,Mapping!B:H,7,FALSE)</f>
        <v>Toxoplasma PCR</v>
      </c>
      <c r="L5715" s="5" t="e">
        <f>IF(B5715&lt;&gt;0,B5715,IF(M5715=1,I5715,NA()))</f>
        <v>#N/A</v>
      </c>
      <c r="N5715" s="9" t="str">
        <f>IFERROR(VLOOKUP(Labs!A5715,Mapping!D:M,10,FALSE),0)</f>
        <v/>
      </c>
    </row>
    <row r="5716" spans="1:14" x14ac:dyDescent="0.25">
      <c r="A5716" s="5" t="str">
        <f>Source!B5716&amp;"|"&amp;Source!K5716</f>
        <v>YOAB|ANAB</v>
      </c>
      <c r="B5716" s="5">
        <f>IFERROR(VLOOKUP(Labs!A5716,Mapping!D:E,2,FALSE),0)</f>
        <v>0</v>
      </c>
      <c r="C5716" t="str">
        <f>Source!F5716</f>
        <v>Chem/Haem</v>
      </c>
      <c r="D5716" s="5" t="str">
        <f>Source!D5716</f>
        <v>YO ANTIBODY LEVEL</v>
      </c>
      <c r="E5716" s="5" t="str">
        <f>Source!L5716</f>
        <v>ANTI-NEURONAL ABS</v>
      </c>
      <c r="F5716" s="5" t="e">
        <f>IF(ISBLANK(Source!E5716),NA(),Source!E5716)</f>
        <v>#N/A</v>
      </c>
      <c r="G5716" s="5">
        <f>Source!I5716</f>
        <v>1</v>
      </c>
      <c r="H5716" s="5" t="str">
        <f>IF(B5716&lt;&gt;0,NA(),Source!B5716)</f>
        <v>YOAB</v>
      </c>
      <c r="I5716" s="5">
        <f>VLOOKUP(H5716,Mapping!B:E,4,FALSE)</f>
        <v>0</v>
      </c>
      <c r="J5716" s="9" t="str">
        <f>VLOOKUP(H5716,Mapping!B:M,12,FALSE)</f>
        <v/>
      </c>
      <c r="K5716" s="5" t="str">
        <f>VLOOKUP(H5716,Mapping!B:H,7,FALSE)</f>
        <v>ANTI-NEURONAL ABS</v>
      </c>
      <c r="L5716" s="5" t="e">
        <f>IF(B5716&lt;&gt;0,B5716,IF(M5716=1,I5716,NA()))</f>
        <v>#N/A</v>
      </c>
      <c r="N5716" s="9" t="str">
        <f>IFERROR(VLOOKUP(Labs!A5716,Mapping!D:M,10,FALSE),0)</f>
        <v/>
      </c>
    </row>
    <row r="5717" spans="1:14" x14ac:dyDescent="0.25">
      <c r="A5717" s="5" t="str">
        <f>Source!B5717&amp;"|"&amp;Source!K5717</f>
        <v>OPAB|ANAB</v>
      </c>
      <c r="B5717" s="5">
        <f>IFERROR(VLOOKUP(Labs!A5717,Mapping!D:E,2,FALSE),0)</f>
        <v>0</v>
      </c>
      <c r="C5717" t="str">
        <f>Source!F5717</f>
        <v>Chem/Haem</v>
      </c>
      <c r="D5717" s="5" t="str">
        <f>Source!D5717</f>
        <v>OTHER PARANEOPLASTIC ABS</v>
      </c>
      <c r="E5717" s="5" t="str">
        <f>Source!L5717</f>
        <v>ANTI-NEURONAL ABS</v>
      </c>
      <c r="F5717" s="5" t="e">
        <f>IF(ISBLANK(Source!E5717),NA(),Source!E5717)</f>
        <v>#N/A</v>
      </c>
      <c r="G5717" s="5">
        <f>Source!I5717</f>
        <v>1</v>
      </c>
      <c r="H5717" s="5" t="str">
        <f>IF(B5717&lt;&gt;0,NA(),Source!B5717)</f>
        <v>OPAB</v>
      </c>
      <c r="I5717" s="5">
        <f>VLOOKUP(H5717,Mapping!B:E,4,FALSE)</f>
        <v>0</v>
      </c>
      <c r="J5717" s="9" t="str">
        <f>VLOOKUP(H5717,Mapping!B:M,12,FALSE)</f>
        <v/>
      </c>
      <c r="K5717" s="5" t="str">
        <f>VLOOKUP(H5717,Mapping!B:H,7,FALSE)</f>
        <v>ANTI-NEURONAL ABS</v>
      </c>
      <c r="L5717" s="5" t="e">
        <f>IF(B5717&lt;&gt;0,B5717,IF(M5717=1,I5717,NA()))</f>
        <v>#N/A</v>
      </c>
      <c r="N5717" s="9" t="str">
        <f>IFERROR(VLOOKUP(Labs!A5717,Mapping!D:M,10,FALSE),0)</f>
        <v/>
      </c>
    </row>
    <row r="5718" spans="1:14" x14ac:dyDescent="0.25">
      <c r="A5718" s="5" t="str">
        <f>Source!B5718&amp;"|"&amp;Source!K5718</f>
        <v>RPT|BMA</v>
      </c>
      <c r="B5718" s="5">
        <f>IFERROR(VLOOKUP(Labs!A5718,Mapping!D:E,2,FALSE),0)</f>
        <v>0</v>
      </c>
      <c r="C5718" t="str">
        <f>Source!F5718</f>
        <v>Non-Gynae Cytology</v>
      </c>
      <c r="D5718" s="5" t="str">
        <f>Source!D5718</f>
        <v>Report</v>
      </c>
      <c r="E5718" s="5" t="str">
        <f>Source!L5718</f>
        <v>Bone Marrow Aspirate</v>
      </c>
      <c r="F5718" s="5" t="e">
        <f>IF(ISBLANK(Source!E5718),NA(),Source!E5718)</f>
        <v>#N/A</v>
      </c>
      <c r="G5718" s="5">
        <f>Source!I5718</f>
        <v>1</v>
      </c>
      <c r="H5718" s="5" t="str">
        <f>IF(B5718&lt;&gt;0,NA(),Source!B5718)</f>
        <v>RPT</v>
      </c>
      <c r="I5718" s="5">
        <f>VLOOKUP(H5718,Mapping!B:E,4,FALSE)</f>
        <v>0</v>
      </c>
      <c r="J5718" s="9" t="str">
        <f>VLOOKUP(H5718,Mapping!B:M,12,FALSE)</f>
        <v/>
      </c>
      <c r="K5718" s="5" t="str">
        <f>VLOOKUP(H5718,Mapping!B:H,7,FALSE)</f>
        <v>FNA Breast</v>
      </c>
      <c r="L5718" s="5" t="e">
        <f>IF(B5718&lt;&gt;0,B5718,IF(M5718=1,I5718,NA()))</f>
        <v>#N/A</v>
      </c>
      <c r="N5718" s="9">
        <f>IFERROR(VLOOKUP(Labs!A5718,Mapping!D:M,10,FALSE),0)</f>
        <v>0</v>
      </c>
    </row>
    <row r="5719" spans="1:14" x14ac:dyDescent="0.25">
      <c r="A5719" s="5" t="str">
        <f>Source!B5719&amp;"|"&amp;Source!K5719</f>
        <v>RPT|YBRFN x2, YNW</v>
      </c>
      <c r="B5719" s="5">
        <f>IFERROR(VLOOKUP(Labs!A5719,Mapping!D:E,2,FALSE),0)</f>
        <v>0</v>
      </c>
      <c r="C5719" t="str">
        <f>Source!F5719</f>
        <v>Non-Gynae Cytology</v>
      </c>
      <c r="D5719" s="5" t="str">
        <f>Source!D5719</f>
        <v>Report</v>
      </c>
      <c r="E5719" s="5" t="str">
        <f>Source!L5719</f>
        <v>FNA breast x2, Fine needle washings</v>
      </c>
      <c r="F5719" s="5" t="e">
        <f>IF(ISBLANK(Source!E5719),NA(),Source!E5719)</f>
        <v>#N/A</v>
      </c>
      <c r="G5719" s="5">
        <f>Source!I5719</f>
        <v>1</v>
      </c>
      <c r="H5719" s="5" t="str">
        <f>IF(B5719&lt;&gt;0,NA(),Source!B5719)</f>
        <v>RPT</v>
      </c>
      <c r="I5719" s="5">
        <f>VLOOKUP(H5719,Mapping!B:E,4,FALSE)</f>
        <v>0</v>
      </c>
      <c r="J5719" s="9" t="str">
        <f>VLOOKUP(H5719,Mapping!B:M,12,FALSE)</f>
        <v/>
      </c>
      <c r="K5719" s="5" t="str">
        <f>VLOOKUP(H5719,Mapping!B:H,7,FALSE)</f>
        <v>FNA Breast</v>
      </c>
      <c r="L5719" s="5" t="e">
        <f>IF(B5719&lt;&gt;0,B5719,IF(M5719=1,I5719,NA()))</f>
        <v>#N/A</v>
      </c>
      <c r="N5719" s="9">
        <f>IFERROR(VLOOKUP(Labs!A5719,Mapping!D:M,10,FALSE),0)</f>
        <v>0</v>
      </c>
    </row>
    <row r="5720" spans="1:14" x14ac:dyDescent="0.25">
      <c r="A5720" s="5" t="str">
        <f>Source!B5720&amp;"|"&amp;Source!K5720</f>
        <v>UNIT|TXRPR</v>
      </c>
      <c r="B5720" s="5">
        <f>IFERROR(VLOOKUP(Labs!A5720,Mapping!D:E,2,FALSE),0)</f>
        <v>0</v>
      </c>
      <c r="C5720" t="str">
        <f>Source!F5720</f>
        <v>Blood Transfusion</v>
      </c>
      <c r="D5720" s="5" t="str">
        <f>Source!D5720</f>
        <v>SUSPECT UNIT No</v>
      </c>
      <c r="E5720" s="5" t="str">
        <f>Source!L5720</f>
        <v>PRE TRANSFUSION REACTION</v>
      </c>
      <c r="F5720" s="5" t="e">
        <f>IF(ISBLANK(Source!E5720),NA(),Source!E5720)</f>
        <v>#N/A</v>
      </c>
      <c r="G5720" s="5">
        <f>Source!I5720</f>
        <v>1</v>
      </c>
      <c r="H5720" s="5" t="str">
        <f>IF(B5720&lt;&gt;0,NA(),Source!B5720)</f>
        <v>UNIT</v>
      </c>
      <c r="I5720" s="5">
        <f>VLOOKUP(H5720,Mapping!B:E,4,FALSE)</f>
        <v>0</v>
      </c>
      <c r="J5720" s="9" t="str">
        <f>VLOOKUP(H5720,Mapping!B:M,12,FALSE)</f>
        <v/>
      </c>
      <c r="K5720" s="5" t="str">
        <f>VLOOKUP(H5720,Mapping!B:H,7,FALSE)</f>
        <v>URINE DIPSTICK ANALYSIS</v>
      </c>
      <c r="L5720" s="5" t="e">
        <f>IF(B5720&lt;&gt;0,B5720,IF(M5720=1,I5720,NA()))</f>
        <v>#N/A</v>
      </c>
      <c r="N5720" s="9">
        <f>IFERROR(VLOOKUP(Labs!A5720,Mapping!D:M,10,FALSE),0)</f>
        <v>0</v>
      </c>
    </row>
    <row r="5721" spans="1:14" x14ac:dyDescent="0.25">
      <c r="A5721" s="5" t="str">
        <f>Source!B5721&amp;"|"&amp;Source!K5721</f>
        <v>RPT|BIFL, YNSFN, YCBD</v>
      </c>
      <c r="B5721" s="5">
        <f>IFERROR(VLOOKUP(Labs!A5721,Mapping!D:E,2,FALSE),0)</f>
        <v>0</v>
      </c>
      <c r="C5721" t="str">
        <f>Source!F5721</f>
        <v>Non-Gynae Cytology</v>
      </c>
      <c r="D5721" s="5" t="str">
        <f>Source!D5721</f>
        <v>Report</v>
      </c>
      <c r="E5721" s="5" t="str">
        <f>Source!L5721</f>
        <v>Bile fluid, FNA NOS, Brush CBD</v>
      </c>
      <c r="F5721" s="5" t="e">
        <f>IF(ISBLANK(Source!E5721),NA(),Source!E5721)</f>
        <v>#N/A</v>
      </c>
      <c r="G5721" s="5">
        <f>Source!I5721</f>
        <v>1</v>
      </c>
      <c r="H5721" s="5" t="str">
        <f>IF(B5721&lt;&gt;0,NA(),Source!B5721)</f>
        <v>RPT</v>
      </c>
      <c r="I5721" s="5">
        <f>VLOOKUP(H5721,Mapping!B:E,4,FALSE)</f>
        <v>0</v>
      </c>
      <c r="J5721" s="9" t="str">
        <f>VLOOKUP(H5721,Mapping!B:M,12,FALSE)</f>
        <v/>
      </c>
      <c r="K5721" s="5" t="str">
        <f>VLOOKUP(H5721,Mapping!B:H,7,FALSE)</f>
        <v>FNA Breast</v>
      </c>
      <c r="L5721" s="5" t="e">
        <f>IF(B5721&lt;&gt;0,B5721,IF(M5721=1,I5721,NA()))</f>
        <v>#N/A</v>
      </c>
      <c r="N5721" s="9">
        <f>IFERROR(VLOOKUP(Labs!A5721,Mapping!D:M,10,FALSE),0)</f>
        <v>0</v>
      </c>
    </row>
    <row r="5722" spans="1:14" x14ac:dyDescent="0.25">
      <c r="A5722" s="5" t="str">
        <f>Source!B5722&amp;"|"&amp;Source!K5722</f>
        <v>RPT|TAXFN, TBRFN</v>
      </c>
      <c r="B5722" s="5">
        <f>IFERROR(VLOOKUP(Labs!A5722,Mapping!D:E,2,FALSE),0)</f>
        <v>0</v>
      </c>
      <c r="C5722" t="str">
        <f>Source!F5722</f>
        <v>Non-Gynae Cytology</v>
      </c>
      <c r="D5722" s="5" t="str">
        <f>Source!D5722</f>
        <v>Report</v>
      </c>
      <c r="E5722" s="5" t="str">
        <f>Source!L5722</f>
        <v>FNA Axilla, FNA Breast</v>
      </c>
      <c r="F5722" s="5" t="e">
        <f>IF(ISBLANK(Source!E5722),NA(),Source!E5722)</f>
        <v>#N/A</v>
      </c>
      <c r="G5722" s="5">
        <f>Source!I5722</f>
        <v>1</v>
      </c>
      <c r="H5722" s="5" t="str">
        <f>IF(B5722&lt;&gt;0,NA(),Source!B5722)</f>
        <v>RPT</v>
      </c>
      <c r="I5722" s="5">
        <f>VLOOKUP(H5722,Mapping!B:E,4,FALSE)</f>
        <v>0</v>
      </c>
      <c r="J5722" s="9" t="str">
        <f>VLOOKUP(H5722,Mapping!B:M,12,FALSE)</f>
        <v/>
      </c>
      <c r="K5722" s="5" t="str">
        <f>VLOOKUP(H5722,Mapping!B:H,7,FALSE)</f>
        <v>FNA Breast</v>
      </c>
      <c r="L5722" s="5" t="e">
        <f>IF(B5722&lt;&gt;0,B5722,IF(M5722=1,I5722,NA()))</f>
        <v>#N/A</v>
      </c>
      <c r="N5722" s="9">
        <f>IFERROR(VLOOKUP(Labs!A5722,Mapping!D:M,10,FALSE),0)</f>
        <v>0</v>
      </c>
    </row>
    <row r="5723" spans="1:14" x14ac:dyDescent="0.25">
      <c r="A5723" s="5" t="str">
        <f>Source!B5723&amp;"|"&amp;Source!K5723</f>
        <v>RPT|TCYFL, TBRFN</v>
      </c>
      <c r="B5723" s="5">
        <f>IFERROR(VLOOKUP(Labs!A5723,Mapping!D:E,2,FALSE),0)</f>
        <v>0</v>
      </c>
      <c r="C5723" t="str">
        <f>Source!F5723</f>
        <v>Non-Gynae Cytology</v>
      </c>
      <c r="D5723" s="5" t="str">
        <f>Source!D5723</f>
        <v>Report</v>
      </c>
      <c r="E5723" s="5" t="str">
        <f>Source!L5723</f>
        <v>Cyst fluid, FNA Breast</v>
      </c>
      <c r="F5723" s="5" t="e">
        <f>IF(ISBLANK(Source!E5723),NA(),Source!E5723)</f>
        <v>#N/A</v>
      </c>
      <c r="G5723" s="5">
        <f>Source!I5723</f>
        <v>1</v>
      </c>
      <c r="H5723" s="5" t="str">
        <f>IF(B5723&lt;&gt;0,NA(),Source!B5723)</f>
        <v>RPT</v>
      </c>
      <c r="I5723" s="5">
        <f>VLOOKUP(H5723,Mapping!B:E,4,FALSE)</f>
        <v>0</v>
      </c>
      <c r="J5723" s="9" t="str">
        <f>VLOOKUP(H5723,Mapping!B:M,12,FALSE)</f>
        <v/>
      </c>
      <c r="K5723" s="5" t="str">
        <f>VLOOKUP(H5723,Mapping!B:H,7,FALSE)</f>
        <v>FNA Breast</v>
      </c>
      <c r="L5723" s="5" t="e">
        <f>IF(B5723&lt;&gt;0,B5723,IF(M5723=1,I5723,NA()))</f>
        <v>#N/A</v>
      </c>
      <c r="N5723" s="9">
        <f>IFERROR(VLOOKUP(Labs!A5723,Mapping!D:M,10,FALSE),0)</f>
        <v>0</v>
      </c>
    </row>
    <row r="5724" spans="1:14" x14ac:dyDescent="0.25">
      <c r="A5724" s="5" t="str">
        <f>Source!B5724&amp;"|"&amp;Source!K5724</f>
        <v>ZZAD|TXRPR</v>
      </c>
      <c r="B5724" s="5">
        <f>IFERROR(VLOOKUP(Labs!A5724,Mapping!D:E,2,FALSE),0)</f>
        <v>0</v>
      </c>
      <c r="C5724" t="str">
        <f>Source!F5724</f>
        <v>Blood Transfusion</v>
      </c>
      <c r="D5724" s="5" t="str">
        <f>Source!D5724</f>
        <v>Antibody Detected</v>
      </c>
      <c r="E5724" s="5" t="str">
        <f>Source!L5724</f>
        <v>PRE TRANSFUSION REACTION</v>
      </c>
      <c r="F5724" s="5" t="e">
        <f>IF(ISBLANK(Source!E5724),NA(),Source!E5724)</f>
        <v>#N/A</v>
      </c>
      <c r="G5724" s="5">
        <f>Source!I5724</f>
        <v>1</v>
      </c>
      <c r="H5724" s="5" t="str">
        <f>IF(B5724&lt;&gt;0,NA(),Source!B5724)</f>
        <v>ZZAD</v>
      </c>
      <c r="I5724" s="5">
        <f>VLOOKUP(H5724,Mapping!B:E,4,FALSE)</f>
        <v>0</v>
      </c>
      <c r="J5724" s="9" t="str">
        <f>VLOOKUP(H5724,Mapping!B:M,12,FALSE)</f>
        <v/>
      </c>
      <c r="K5724" s="5" t="str">
        <f>VLOOKUP(H5724,Mapping!B:H,7,FALSE)</f>
        <v>GROUP &amp; SCREEN</v>
      </c>
      <c r="L5724" s="5" t="e">
        <f>IF(B5724&lt;&gt;0,B5724,IF(M5724=1,I5724,NA()))</f>
        <v>#N/A</v>
      </c>
      <c r="N5724" s="9">
        <f>IFERROR(VLOOKUP(Labs!A5724,Mapping!D:M,10,FALSE),0)</f>
        <v>0</v>
      </c>
    </row>
    <row r="5725" spans="1:14" x14ac:dyDescent="0.25">
      <c r="A5725" s="5" t="str">
        <f>Source!B5725&amp;"|"&amp;Source!K5725</f>
        <v>RPT|NW</v>
      </c>
      <c r="B5725" s="5">
        <f>IFERROR(VLOOKUP(Labs!A5725,Mapping!D:E,2,FALSE),0)</f>
        <v>0</v>
      </c>
      <c r="C5725" t="str">
        <f>Source!F5725</f>
        <v>Non-Gynae Cytology</v>
      </c>
      <c r="D5725" s="5" t="str">
        <f>Source!D5725</f>
        <v>Report</v>
      </c>
      <c r="E5725" s="5" t="str">
        <f>Source!L5725</f>
        <v>FNA Needle washings</v>
      </c>
      <c r="F5725" s="5" t="e">
        <f>IF(ISBLANK(Source!E5725),NA(),Source!E5725)</f>
        <v>#N/A</v>
      </c>
      <c r="G5725" s="5">
        <f>Source!I5725</f>
        <v>1</v>
      </c>
      <c r="H5725" s="5" t="str">
        <f>IF(B5725&lt;&gt;0,NA(),Source!B5725)</f>
        <v>RPT</v>
      </c>
      <c r="I5725" s="5">
        <f>VLOOKUP(H5725,Mapping!B:E,4,FALSE)</f>
        <v>0</v>
      </c>
      <c r="J5725" s="9" t="str">
        <f>VLOOKUP(H5725,Mapping!B:M,12,FALSE)</f>
        <v/>
      </c>
      <c r="K5725" s="5" t="str">
        <f>VLOOKUP(H5725,Mapping!B:H,7,FALSE)</f>
        <v>FNA Breast</v>
      </c>
      <c r="L5725" s="5" t="e">
        <f>IF(B5725&lt;&gt;0,B5725,IF(M5725=1,I5725,NA()))</f>
        <v>#N/A</v>
      </c>
      <c r="N5725" s="9">
        <f>IFERROR(VLOOKUP(Labs!A5725,Mapping!D:M,10,FALSE),0)</f>
        <v>0</v>
      </c>
    </row>
    <row r="5726" spans="1:14" x14ac:dyDescent="0.25">
      <c r="A5726" s="5" t="str">
        <f>Source!B5726&amp;"|"&amp;Source!K5726</f>
        <v>SE|SE</v>
      </c>
      <c r="B5726" s="5">
        <f>IFERROR(VLOOKUP(Labs!A5726,Mapping!D:E,2,FALSE),0)</f>
        <v>0</v>
      </c>
      <c r="C5726" t="str">
        <f>Source!F5726</f>
        <v>Chem/Haem</v>
      </c>
      <c r="D5726" s="5" t="str">
        <f>Source!D5726</f>
        <v>SELENIUM</v>
      </c>
      <c r="E5726" s="5" t="str">
        <f>Source!L5726</f>
        <v>SELENIUM</v>
      </c>
      <c r="F5726" s="5" t="str">
        <f>IF(ISBLANK(Source!E5726),NA(),Source!E5726)</f>
        <v>mcg/L</v>
      </c>
      <c r="G5726" s="5">
        <f>Source!I5726</f>
        <v>1</v>
      </c>
      <c r="H5726" s="5" t="str">
        <f>IF(B5726&lt;&gt;0,NA(),Source!B5726)</f>
        <v>SE</v>
      </c>
      <c r="I5726" s="5">
        <f>VLOOKUP(H5726,Mapping!B:E,4,FALSE)</f>
        <v>0</v>
      </c>
      <c r="J5726" s="9" t="str">
        <f>VLOOKUP(H5726,Mapping!B:M,12,FALSE)</f>
        <v/>
      </c>
      <c r="K5726" s="5" t="str">
        <f>VLOOKUP(H5726,Mapping!B:H,7,FALSE)</f>
        <v>SELENIUM</v>
      </c>
      <c r="L5726" s="5" t="e">
        <f>IF(B5726&lt;&gt;0,B5726,IF(M5726=1,I5726,NA()))</f>
        <v>#N/A</v>
      </c>
      <c r="N5726" s="9" t="str">
        <f>IFERROR(VLOOKUP(Labs!A5726,Mapping!D:M,10,FALSE),0)</f>
        <v/>
      </c>
    </row>
    <row r="5727" spans="1:14" x14ac:dyDescent="0.25">
      <c r="A5727" s="5" t="str">
        <f>Source!B5727&amp;"|"&amp;Source!K5727</f>
        <v>SUM|OEBR</v>
      </c>
      <c r="B5727" s="5">
        <f>IFERROR(VLOOKUP(Labs!A5727,Mapping!D:E,2,FALSE),0)</f>
        <v>0</v>
      </c>
      <c r="C5727" t="str">
        <f>Source!F5727</f>
        <v>Non-Gynae Cytology</v>
      </c>
      <c r="D5727" s="5" t="str">
        <f>Source!D5727</f>
        <v>Summary</v>
      </c>
      <c r="E5727" s="5" t="str">
        <f>Source!L5727</f>
        <v>Oesophageal brushing</v>
      </c>
      <c r="F5727" s="5" t="e">
        <f>IF(ISBLANK(Source!E5727),NA(),Source!E5727)</f>
        <v>#N/A</v>
      </c>
      <c r="G5727" s="5">
        <f>Source!I5727</f>
        <v>1</v>
      </c>
      <c r="H5727" s="5" t="str">
        <f>IF(B5727&lt;&gt;0,NA(),Source!B5727)</f>
        <v>SUM</v>
      </c>
      <c r="I5727" s="5">
        <f>VLOOKUP(H5727,Mapping!B:E,4,FALSE)</f>
        <v>0</v>
      </c>
      <c r="J5727" s="9" t="str">
        <f>VLOOKUP(H5727,Mapping!B:M,12,FALSE)</f>
        <v/>
      </c>
      <c r="K5727" s="5" t="str">
        <f>VLOOKUP(H5727,Mapping!B:H,7,FALSE)</f>
        <v>FNA Breast</v>
      </c>
      <c r="L5727" s="5" t="e">
        <f>IF(B5727&lt;&gt;0,B5727,IF(M5727=1,I5727,NA()))</f>
        <v>#N/A</v>
      </c>
      <c r="N5727" s="9">
        <f>IFERROR(VLOOKUP(Labs!A5727,Mapping!D:M,10,FALSE),0)</f>
        <v>0</v>
      </c>
    </row>
    <row r="5728" spans="1:14" x14ac:dyDescent="0.25">
      <c r="A5728" s="5" t="str">
        <f>Source!B5728&amp;"|"&amp;Source!K5728</f>
        <v>UCRE|UHG</v>
      </c>
      <c r="B5728" s="5">
        <f>IFERROR(VLOOKUP(Labs!A5728,Mapping!D:E,2,FALSE),0)</f>
        <v>0</v>
      </c>
      <c r="C5728" t="str">
        <f>Source!F5728</f>
        <v>Chem/Haem</v>
      </c>
      <c r="D5728" s="5" t="str">
        <f>Source!D5728</f>
        <v>URINE CREATININE</v>
      </c>
      <c r="E5728" s="5" t="str">
        <f>Source!L5728</f>
        <v>URINE MERCURY</v>
      </c>
      <c r="F5728" s="5" t="str">
        <f>IF(ISBLANK(Source!E5728),NA(),Source!E5728)</f>
        <v>mmol/l</v>
      </c>
      <c r="G5728" s="5">
        <f>Source!I5728</f>
        <v>1</v>
      </c>
      <c r="H5728" s="5" t="str">
        <f>IF(B5728&lt;&gt;0,NA(),Source!B5728)</f>
        <v>UCRE</v>
      </c>
      <c r="I5728" s="5" t="str">
        <f>VLOOKUP(H5728,Mapping!B:E,4,FALSE)</f>
        <v>14683-7</v>
      </c>
      <c r="J5728" s="9" t="str">
        <f>VLOOKUP(H5728,Mapping!B:M,12,FALSE)</f>
        <v>Creatinine [Moles/volume] in Urine</v>
      </c>
      <c r="K5728" s="5" t="str">
        <f>VLOOKUP(H5728,Mapping!B:H,7,FALSE)</f>
        <v>MICROALBUMIN</v>
      </c>
      <c r="L5728" s="5" t="e">
        <f>IF(B5728&lt;&gt;0,B5728,IF(M5728=1,I5728,NA()))</f>
        <v>#N/A</v>
      </c>
      <c r="N5728" s="9">
        <f>IFERROR(VLOOKUP(Labs!A5728,Mapping!D:M,10,FALSE),0)</f>
        <v>0</v>
      </c>
    </row>
    <row r="5729" spans="1:14" x14ac:dyDescent="0.25">
      <c r="A5729" s="5" t="str">
        <f>Source!B5729&amp;"|"&amp;Source!K5729</f>
        <v>ZIKU|ARBU</v>
      </c>
      <c r="B5729" s="5">
        <f>IFERROR(VLOOKUP(Labs!A5729,Mapping!D:E,2,FALSE),0)</f>
        <v>0</v>
      </c>
      <c r="C5729" t="str">
        <f>Source!F5729</f>
        <v>Chem/Haem</v>
      </c>
      <c r="D5729" s="5" t="str">
        <f>Source!D5729</f>
        <v>Zika virus RNA (NS1 target)</v>
      </c>
      <c r="E5729" s="5" t="str">
        <f>Source!L5729</f>
        <v>Arbovirus investigation</v>
      </c>
      <c r="F5729" s="5" t="e">
        <f>IF(ISBLANK(Source!E5729),NA(),Source!E5729)</f>
        <v>#N/A</v>
      </c>
      <c r="G5729" s="5">
        <f>Source!I5729</f>
        <v>1</v>
      </c>
      <c r="H5729" s="5" t="str">
        <f>IF(B5729&lt;&gt;0,NA(),Source!B5729)</f>
        <v>ZIKU</v>
      </c>
      <c r="I5729" s="5">
        <f>VLOOKUP(H5729,Mapping!B:E,4,FALSE)</f>
        <v>0</v>
      </c>
      <c r="J5729" s="9" t="str">
        <f>VLOOKUP(H5729,Mapping!B:M,12,FALSE)</f>
        <v/>
      </c>
      <c r="K5729" s="5" t="str">
        <f>VLOOKUP(H5729,Mapping!B:H,7,FALSE)</f>
        <v>Arbovirus investigation</v>
      </c>
      <c r="L5729" s="5" t="e">
        <f>IF(B5729&lt;&gt;0,B5729,IF(M5729=1,I5729,NA()))</f>
        <v>#N/A</v>
      </c>
      <c r="N5729" s="9" t="str">
        <f>IFERROR(VLOOKUP(Labs!A5729,Mapping!D:M,10,FALSE),0)</f>
        <v/>
      </c>
    </row>
    <row r="5730" spans="1:14" x14ac:dyDescent="0.25">
      <c r="A5730" s="5" t="str">
        <f>Source!B5730&amp;"|"&amp;Source!K5730</f>
        <v>ORF|ORF</v>
      </c>
      <c r="B5730" s="5">
        <f>IFERROR(VLOOKUP(Labs!A5730,Mapping!D:E,2,FALSE),0)</f>
        <v>0</v>
      </c>
      <c r="C5730" t="str">
        <f>Source!F5730</f>
        <v>Chem/Haem</v>
      </c>
      <c r="D5730" s="5" t="str">
        <f>Source!D5730</f>
        <v>Orf detection</v>
      </c>
      <c r="E5730" s="5" t="str">
        <f>Source!L5730</f>
        <v>Orf detection</v>
      </c>
      <c r="F5730" s="5" t="e">
        <f>IF(ISBLANK(Source!E5730),NA(),Source!E5730)</f>
        <v>#N/A</v>
      </c>
      <c r="G5730" s="5">
        <f>Source!I5730</f>
        <v>1</v>
      </c>
      <c r="H5730" s="5" t="str">
        <f>IF(B5730&lt;&gt;0,NA(),Source!B5730)</f>
        <v>ORF</v>
      </c>
      <c r="I5730" s="5">
        <f>VLOOKUP(H5730,Mapping!B:E,4,FALSE)</f>
        <v>0</v>
      </c>
      <c r="J5730" s="9" t="str">
        <f>VLOOKUP(H5730,Mapping!B:M,12,FALSE)</f>
        <v/>
      </c>
      <c r="K5730" s="5" t="str">
        <f>VLOOKUP(H5730,Mapping!B:H,7,FALSE)</f>
        <v>Orf detection</v>
      </c>
      <c r="L5730" s="5" t="e">
        <f>IF(B5730&lt;&gt;0,B5730,IF(M5730=1,I5730,NA()))</f>
        <v>#N/A</v>
      </c>
      <c r="N5730" s="9" t="str">
        <f>IFERROR(VLOOKUP(Labs!A5730,Mapping!D:M,10,FALSE),0)</f>
        <v/>
      </c>
    </row>
    <row r="5731" spans="1:14" x14ac:dyDescent="0.25">
      <c r="A5731" s="5" t="str">
        <f>Source!B5731&amp;"|"&amp;Source!K5731</f>
        <v>PFAA|CPFA</v>
      </c>
      <c r="B5731" s="5">
        <f>IFERROR(VLOOKUP(Labs!A5731,Mapping!D:E,2,FALSE),0)</f>
        <v>0</v>
      </c>
      <c r="C5731" t="str">
        <f>Source!F5731</f>
        <v>Chem/Haem</v>
      </c>
      <c r="D5731" s="5" t="str">
        <f>Source!D5731</f>
        <v>ADP CLOSURE TIME</v>
      </c>
      <c r="E5731" s="5" t="str">
        <f>Source!L5731</f>
        <v>PFA (CARDIAC TRIAL)</v>
      </c>
      <c r="F5731" s="5" t="str">
        <f>IF(ISBLANK(Source!E5731),NA(),Source!E5731)</f>
        <v>Seconds</v>
      </c>
      <c r="G5731" s="5">
        <f>Source!I5731</f>
        <v>1</v>
      </c>
      <c r="H5731" s="5" t="str">
        <f>IF(B5731&lt;&gt;0,NA(),Source!B5731)</f>
        <v>PFAA</v>
      </c>
      <c r="I5731" s="5">
        <f>VLOOKUP(H5731,Mapping!B:E,4,FALSE)</f>
        <v>0</v>
      </c>
      <c r="J5731" s="9" t="str">
        <f>VLOOKUP(H5731,Mapping!B:M,12,FALSE)</f>
        <v/>
      </c>
      <c r="K5731" s="5" t="str">
        <f>VLOOKUP(H5731,Mapping!B:H,7,FALSE)</f>
        <v>PFA100</v>
      </c>
      <c r="L5731" s="5" t="e">
        <f>IF(B5731&lt;&gt;0,B5731,IF(M5731=1,I5731,NA()))</f>
        <v>#N/A</v>
      </c>
      <c r="N5731" s="9">
        <f>IFERROR(VLOOKUP(Labs!A5731,Mapping!D:M,10,FALSE),0)</f>
        <v>0</v>
      </c>
    </row>
    <row r="5732" spans="1:14" x14ac:dyDescent="0.25">
      <c r="A5732" s="5" t="str">
        <f>Source!B5732&amp;"|"&amp;Source!K5732</f>
        <v>RPT|TLNFN, TNEFN</v>
      </c>
      <c r="B5732" s="5">
        <f>IFERROR(VLOOKUP(Labs!A5732,Mapping!D:E,2,FALSE),0)</f>
        <v>0</v>
      </c>
      <c r="C5732" t="str">
        <f>Source!F5732</f>
        <v>Non-Gynae Cytology</v>
      </c>
      <c r="D5732" s="5" t="str">
        <f>Source!D5732</f>
        <v>Report</v>
      </c>
      <c r="E5732" s="5" t="str">
        <f>Source!L5732</f>
        <v>FNA Lymph node, FNA Neck</v>
      </c>
      <c r="F5732" s="5" t="e">
        <f>IF(ISBLANK(Source!E5732),NA(),Source!E5732)</f>
        <v>#N/A</v>
      </c>
      <c r="G5732" s="5">
        <f>Source!I5732</f>
        <v>1</v>
      </c>
      <c r="H5732" s="5" t="str">
        <f>IF(B5732&lt;&gt;0,NA(),Source!B5732)</f>
        <v>RPT</v>
      </c>
      <c r="I5732" s="5">
        <f>VLOOKUP(H5732,Mapping!B:E,4,FALSE)</f>
        <v>0</v>
      </c>
      <c r="J5732" s="9" t="str">
        <f>VLOOKUP(H5732,Mapping!B:M,12,FALSE)</f>
        <v/>
      </c>
      <c r="K5732" s="5" t="str">
        <f>VLOOKUP(H5732,Mapping!B:H,7,FALSE)</f>
        <v>FNA Breast</v>
      </c>
      <c r="L5732" s="5" t="e">
        <f>IF(B5732&lt;&gt;0,B5732,IF(M5732=1,I5732,NA()))</f>
        <v>#N/A</v>
      </c>
      <c r="N5732" s="9">
        <f>IFERROR(VLOOKUP(Labs!A5732,Mapping!D:M,10,FALSE),0)</f>
        <v>0</v>
      </c>
    </row>
    <row r="5733" spans="1:14" x14ac:dyDescent="0.25">
      <c r="A5733" s="5" t="str">
        <f>Source!B5733&amp;"|"&amp;Source!K5733</f>
        <v>RPT|YCYFL, YNSFL</v>
      </c>
      <c r="B5733" s="5">
        <f>IFERROR(VLOOKUP(Labs!A5733,Mapping!D:E,2,FALSE),0)</f>
        <v>0</v>
      </c>
      <c r="C5733" t="str">
        <f>Source!F5733</f>
        <v>Non-Gynae Cytology</v>
      </c>
      <c r="D5733" s="5" t="str">
        <f>Source!D5733</f>
        <v>Report</v>
      </c>
      <c r="E5733" s="5" t="str">
        <f>Source!L5733</f>
        <v>Cyst fluid, Fluid NOS</v>
      </c>
      <c r="F5733" s="5" t="e">
        <f>IF(ISBLANK(Source!E5733),NA(),Source!E5733)</f>
        <v>#N/A</v>
      </c>
      <c r="G5733" s="5">
        <f>Source!I5733</f>
        <v>1</v>
      </c>
      <c r="H5733" s="5" t="str">
        <f>IF(B5733&lt;&gt;0,NA(),Source!B5733)</f>
        <v>RPT</v>
      </c>
      <c r="I5733" s="5">
        <f>VLOOKUP(H5733,Mapping!B:E,4,FALSE)</f>
        <v>0</v>
      </c>
      <c r="J5733" s="9" t="str">
        <f>VLOOKUP(H5733,Mapping!B:M,12,FALSE)</f>
        <v/>
      </c>
      <c r="K5733" s="5" t="str">
        <f>VLOOKUP(H5733,Mapping!B:H,7,FALSE)</f>
        <v>FNA Breast</v>
      </c>
      <c r="L5733" s="5" t="e">
        <f>IF(B5733&lt;&gt;0,B5733,IF(M5733=1,I5733,NA()))</f>
        <v>#N/A</v>
      </c>
      <c r="N5733" s="9">
        <f>IFERROR(VLOOKUP(Labs!A5733,Mapping!D:M,10,FALSE),0)</f>
        <v>0</v>
      </c>
    </row>
    <row r="5734" spans="1:14" x14ac:dyDescent="0.25">
      <c r="A5734" s="5" t="str">
        <f>Source!B5734&amp;"|"&amp;Source!K5734</f>
        <v>SEA|SEA</v>
      </c>
      <c r="B5734" s="5">
        <f>IFERROR(VLOOKUP(Labs!A5734,Mapping!D:E,2,FALSE),0)</f>
        <v>0</v>
      </c>
      <c r="C5734" t="str">
        <f>Source!F5734</f>
        <v>Chem/Haem</v>
      </c>
      <c r="D5734" s="5" t="str">
        <f>Source!D5734</f>
        <v>SP IGE MIXED SEAFOOD</v>
      </c>
      <c r="E5734" s="5" t="str">
        <f>Source!L5734</f>
        <v>SP IGE SEAFOOD</v>
      </c>
      <c r="F5734" s="5" t="e">
        <f>IF(ISBLANK(Source!E5734),NA(),Source!E5734)</f>
        <v>#N/A</v>
      </c>
      <c r="G5734" s="5">
        <f>Source!I5734</f>
        <v>1</v>
      </c>
      <c r="H5734" s="5" t="str">
        <f>IF(B5734&lt;&gt;0,NA(),Source!B5734)</f>
        <v>SEA</v>
      </c>
      <c r="I5734" s="5">
        <f>VLOOKUP(H5734,Mapping!B:E,4,FALSE)</f>
        <v>0</v>
      </c>
      <c r="J5734" s="9" t="str">
        <f>VLOOKUP(H5734,Mapping!B:M,12,FALSE)</f>
        <v/>
      </c>
      <c r="K5734" s="5" t="str">
        <f>VLOOKUP(H5734,Mapping!B:H,7,FALSE)</f>
        <v>SP IGE SEAFOOD</v>
      </c>
      <c r="L5734" s="5" t="e">
        <f>IF(B5734&lt;&gt;0,B5734,IF(M5734=1,I5734,NA()))</f>
        <v>#N/A</v>
      </c>
      <c r="N5734" s="9" t="str">
        <f>IFERROR(VLOOKUP(Labs!A5734,Mapping!D:M,10,FALSE),0)</f>
        <v/>
      </c>
    </row>
    <row r="5735" spans="1:14" x14ac:dyDescent="0.25">
      <c r="A5735" s="5" t="str">
        <f>Source!B5735&amp;"|"&amp;Source!K5735</f>
        <v>RPT|TBIBR x2</v>
      </c>
      <c r="B5735" s="5">
        <f>IFERROR(VLOOKUP(Labs!A5735,Mapping!D:E,2,FALSE),0)</f>
        <v>0</v>
      </c>
      <c r="C5735" t="str">
        <f>Source!F5735</f>
        <v>Non-Gynae Cytology</v>
      </c>
      <c r="D5735" s="5" t="str">
        <f>Source!D5735</f>
        <v>Report</v>
      </c>
      <c r="E5735" s="5" t="str">
        <f>Source!L5735</f>
        <v>Bilary Brush x2</v>
      </c>
      <c r="F5735" s="5" t="e">
        <f>IF(ISBLANK(Source!E5735),NA(),Source!E5735)</f>
        <v>#N/A</v>
      </c>
      <c r="G5735" s="5">
        <f>Source!I5735</f>
        <v>1</v>
      </c>
      <c r="H5735" s="5" t="str">
        <f>IF(B5735&lt;&gt;0,NA(),Source!B5735)</f>
        <v>RPT</v>
      </c>
      <c r="I5735" s="5">
        <f>VLOOKUP(H5735,Mapping!B:E,4,FALSE)</f>
        <v>0</v>
      </c>
      <c r="J5735" s="9" t="str">
        <f>VLOOKUP(H5735,Mapping!B:M,12,FALSE)</f>
        <v/>
      </c>
      <c r="K5735" s="5" t="str">
        <f>VLOOKUP(H5735,Mapping!B:H,7,FALSE)</f>
        <v>FNA Breast</v>
      </c>
      <c r="L5735" s="5" t="e">
        <f>IF(B5735&lt;&gt;0,B5735,IF(M5735=1,I5735,NA()))</f>
        <v>#N/A</v>
      </c>
      <c r="N5735" s="9">
        <f>IFERROR(VLOOKUP(Labs!A5735,Mapping!D:M,10,FALSE),0)</f>
        <v>0</v>
      </c>
    </row>
    <row r="5736" spans="1:14" x14ac:dyDescent="0.25">
      <c r="A5736" s="5" t="str">
        <f>Source!B5736&amp;"|"&amp;Source!K5736</f>
        <v>RPT|YNSFN, YCYFL</v>
      </c>
      <c r="B5736" s="5">
        <f>IFERROR(VLOOKUP(Labs!A5736,Mapping!D:E,2,FALSE),0)</f>
        <v>0</v>
      </c>
      <c r="C5736" t="str">
        <f>Source!F5736</f>
        <v>Non-Gynae Cytology</v>
      </c>
      <c r="D5736" s="5" t="str">
        <f>Source!D5736</f>
        <v>Report</v>
      </c>
      <c r="E5736" s="5" t="str">
        <f>Source!L5736</f>
        <v>FNA NOS, Cyst fluid</v>
      </c>
      <c r="F5736" s="5" t="e">
        <f>IF(ISBLANK(Source!E5736),NA(),Source!E5736)</f>
        <v>#N/A</v>
      </c>
      <c r="G5736" s="5">
        <f>Source!I5736</f>
        <v>1</v>
      </c>
      <c r="H5736" s="5" t="str">
        <f>IF(B5736&lt;&gt;0,NA(),Source!B5736)</f>
        <v>RPT</v>
      </c>
      <c r="I5736" s="5">
        <f>VLOOKUP(H5736,Mapping!B:E,4,FALSE)</f>
        <v>0</v>
      </c>
      <c r="J5736" s="9" t="str">
        <f>VLOOKUP(H5736,Mapping!B:M,12,FALSE)</f>
        <v/>
      </c>
      <c r="K5736" s="5" t="str">
        <f>VLOOKUP(H5736,Mapping!B:H,7,FALSE)</f>
        <v>FNA Breast</v>
      </c>
      <c r="L5736" s="5" t="e">
        <f>IF(B5736&lt;&gt;0,B5736,IF(M5736=1,I5736,NA()))</f>
        <v>#N/A</v>
      </c>
      <c r="N5736" s="9">
        <f>IFERROR(VLOOKUP(Labs!A5736,Mapping!D:M,10,FALSE),0)</f>
        <v>0</v>
      </c>
    </row>
    <row r="5737" spans="1:14" x14ac:dyDescent="0.25">
      <c r="A5737" s="5" t="str">
        <f>Source!B5737&amp;"|"&amp;Source!K5737</f>
        <v>RPCR|FPCR</v>
      </c>
      <c r="B5737" s="5">
        <f>IFERROR(VLOOKUP(Labs!A5737,Mapping!D:E,2,FALSE),0)</f>
        <v>0</v>
      </c>
      <c r="C5737" t="str">
        <f>Source!F5737</f>
        <v>Virology</v>
      </c>
      <c r="D5737" s="5" t="str">
        <f>Source!D5737</f>
        <v>Rotavirus PCR</v>
      </c>
      <c r="E5737" s="5" t="str">
        <f>Source!L5737</f>
        <v>Faeces PCR testing</v>
      </c>
      <c r="F5737" s="5" t="e">
        <f>IF(ISBLANK(Source!E5737),NA(),Source!E5737)</f>
        <v>#N/A</v>
      </c>
      <c r="G5737" s="5">
        <f>Source!I5737</f>
        <v>1</v>
      </c>
      <c r="H5737" s="5" t="str">
        <f>IF(B5737&lt;&gt;0,NA(),Source!B5737)</f>
        <v>RPCR</v>
      </c>
      <c r="I5737" s="5">
        <f>VLOOKUP(H5737,Mapping!B:E,4,FALSE)</f>
        <v>0</v>
      </c>
      <c r="J5737" s="9" t="str">
        <f>VLOOKUP(H5737,Mapping!B:M,12,FALSE)</f>
        <v/>
      </c>
      <c r="K5737" s="5" t="str">
        <f>VLOOKUP(H5737,Mapping!B:H,7,FALSE)</f>
        <v>Faeces Viral PCR</v>
      </c>
      <c r="L5737" s="5" t="e">
        <f>IF(B5737&lt;&gt;0,B5737,IF(M5737=1,I5737,NA()))</f>
        <v>#N/A</v>
      </c>
      <c r="N5737" s="9" t="str">
        <f>IFERROR(VLOOKUP(Labs!A5737,Mapping!D:M,10,FALSE),0)</f>
        <v/>
      </c>
    </row>
    <row r="5738" spans="1:14" x14ac:dyDescent="0.25">
      <c r="A5738" s="5" t="str">
        <f>Source!B5738&amp;"|"&amp;Source!K5738</f>
        <v>RPT|YBRBR, YBRWA</v>
      </c>
      <c r="B5738" s="5">
        <f>IFERROR(VLOOKUP(Labs!A5738,Mapping!D:E,2,FALSE),0)</f>
        <v>0</v>
      </c>
      <c r="C5738" t="str">
        <f>Source!F5738</f>
        <v>Non-Gynae Cytology</v>
      </c>
      <c r="D5738" s="5" t="str">
        <f>Source!D5738</f>
        <v>Report</v>
      </c>
      <c r="E5738" s="5" t="str">
        <f>Source!L5738</f>
        <v>Bronchial brush, Bronchial Lavage</v>
      </c>
      <c r="F5738" s="5" t="e">
        <f>IF(ISBLANK(Source!E5738),NA(),Source!E5738)</f>
        <v>#N/A</v>
      </c>
      <c r="G5738" s="5">
        <f>Source!I5738</f>
        <v>1</v>
      </c>
      <c r="H5738" s="5" t="str">
        <f>IF(B5738&lt;&gt;0,NA(),Source!B5738)</f>
        <v>RPT</v>
      </c>
      <c r="I5738" s="5">
        <f>VLOOKUP(H5738,Mapping!B:E,4,FALSE)</f>
        <v>0</v>
      </c>
      <c r="J5738" s="9" t="str">
        <f>VLOOKUP(H5738,Mapping!B:M,12,FALSE)</f>
        <v/>
      </c>
      <c r="K5738" s="5" t="str">
        <f>VLOOKUP(H5738,Mapping!B:H,7,FALSE)</f>
        <v>FNA Breast</v>
      </c>
      <c r="L5738" s="5" t="e">
        <f>IF(B5738&lt;&gt;0,B5738,IF(M5738=1,I5738,NA()))</f>
        <v>#N/A</v>
      </c>
      <c r="N5738" s="9">
        <f>IFERROR(VLOOKUP(Labs!A5738,Mapping!D:M,10,FALSE),0)</f>
        <v>0</v>
      </c>
    </row>
    <row r="5739" spans="1:14" x14ac:dyDescent="0.25">
      <c r="A5739" s="5" t="str">
        <f>Source!B5739&amp;"|"&amp;Source!K5739</f>
        <v>RPT|YNEFN, YNSFL</v>
      </c>
      <c r="B5739" s="5">
        <f>IFERROR(VLOOKUP(Labs!A5739,Mapping!D:E,2,FALSE),0)</f>
        <v>0</v>
      </c>
      <c r="C5739" t="str">
        <f>Source!F5739</f>
        <v>Non-Gynae Cytology</v>
      </c>
      <c r="D5739" s="5" t="str">
        <f>Source!D5739</f>
        <v>Report</v>
      </c>
      <c r="E5739" s="5" t="str">
        <f>Source!L5739</f>
        <v>FNA Neck, Fluid NOS</v>
      </c>
      <c r="F5739" s="5" t="e">
        <f>IF(ISBLANK(Source!E5739),NA(),Source!E5739)</f>
        <v>#N/A</v>
      </c>
      <c r="G5739" s="5">
        <f>Source!I5739</f>
        <v>1</v>
      </c>
      <c r="H5739" s="5" t="str">
        <f>IF(B5739&lt;&gt;0,NA(),Source!B5739)</f>
        <v>RPT</v>
      </c>
      <c r="I5739" s="5">
        <f>VLOOKUP(H5739,Mapping!B:E,4,FALSE)</f>
        <v>0</v>
      </c>
      <c r="J5739" s="9" t="str">
        <f>VLOOKUP(H5739,Mapping!B:M,12,FALSE)</f>
        <v/>
      </c>
      <c r="K5739" s="5" t="str">
        <f>VLOOKUP(H5739,Mapping!B:H,7,FALSE)</f>
        <v>FNA Breast</v>
      </c>
      <c r="L5739" s="5" t="e">
        <f>IF(B5739&lt;&gt;0,B5739,IF(M5739=1,I5739,NA()))</f>
        <v>#N/A</v>
      </c>
      <c r="N5739" s="9">
        <f>IFERROR(VLOOKUP(Labs!A5739,Mapping!D:M,10,FALSE),0)</f>
        <v>0</v>
      </c>
    </row>
    <row r="5740" spans="1:14" x14ac:dyDescent="0.25">
      <c r="A5740" s="5" t="str">
        <f>Source!B5740&amp;"|"&amp;Source!K5740</f>
        <v>SHBG|SHBG</v>
      </c>
      <c r="B5740" s="5">
        <f>IFERROR(VLOOKUP(Labs!A5740,Mapping!D:E,2,FALSE),0)</f>
        <v>0</v>
      </c>
      <c r="C5740" t="str">
        <f>Source!F5740</f>
        <v>Chem/Haem</v>
      </c>
      <c r="D5740" s="5" t="str">
        <f>Source!D5740</f>
        <v>SEX HORMONE BINDING GLOBULIN</v>
      </c>
      <c r="E5740" s="5" t="str">
        <f>Source!L5740</f>
        <v>SEX HORMONE BINDING GLOBULIN</v>
      </c>
      <c r="F5740" s="5" t="str">
        <f>IF(ISBLANK(Source!E5740),NA(),Source!E5740)</f>
        <v>nmol/L</v>
      </c>
      <c r="G5740" s="5">
        <f>Source!I5740</f>
        <v>1</v>
      </c>
      <c r="H5740" s="5" t="str">
        <f>IF(B5740&lt;&gt;0,NA(),Source!B5740)</f>
        <v>SHBG</v>
      </c>
      <c r="I5740" s="5">
        <f>VLOOKUP(H5740,Mapping!B:E,4,FALSE)</f>
        <v>0</v>
      </c>
      <c r="J5740" s="9" t="str">
        <f>VLOOKUP(H5740,Mapping!B:M,12,FALSE)</f>
        <v/>
      </c>
      <c r="K5740" s="5" t="str">
        <f>VLOOKUP(H5740,Mapping!B:H,7,FALSE)</f>
        <v>SEX HORMONE BINDING GLOBULIN</v>
      </c>
      <c r="L5740" s="5" t="e">
        <f>IF(B5740&lt;&gt;0,B5740,IF(M5740=1,I5740,NA()))</f>
        <v>#N/A</v>
      </c>
      <c r="N5740" s="9" t="str">
        <f>IFERROR(VLOOKUP(Labs!A5740,Mapping!D:M,10,FALSE),0)</f>
        <v/>
      </c>
    </row>
    <row r="5741" spans="1:14" x14ac:dyDescent="0.25">
      <c r="A5741" s="5" t="str">
        <f>Source!B5741&amp;"|"&amp;Source!K5741</f>
        <v>SINF|CER x6</v>
      </c>
      <c r="B5741" s="5">
        <f>IFERROR(VLOOKUP(Labs!A5741,Mapping!D:E,2,FALSE),0)</f>
        <v>0</v>
      </c>
      <c r="C5741" t="str">
        <f>Source!F5741</f>
        <v>Gynae Cytology</v>
      </c>
      <c r="D5741" s="5" t="str">
        <f>Source!D5741</f>
        <v>Specific Infection</v>
      </c>
      <c r="E5741" s="5" t="str">
        <f>Source!L5741</f>
        <v>Cervical smear x6</v>
      </c>
      <c r="F5741" s="5" t="e">
        <f>IF(ISBLANK(Source!E5741),NA(),Source!E5741)</f>
        <v>#N/A</v>
      </c>
      <c r="G5741" s="5">
        <f>Source!I5741</f>
        <v>1</v>
      </c>
      <c r="H5741" s="5" t="str">
        <f>IF(B5741&lt;&gt;0,NA(),Source!B5741)</f>
        <v>SINF</v>
      </c>
      <c r="I5741" s="5">
        <f>VLOOKUP(H5741,Mapping!B:E,4,FALSE)</f>
        <v>0</v>
      </c>
      <c r="J5741" s="9" t="str">
        <f>VLOOKUP(H5741,Mapping!B:M,12,FALSE)</f>
        <v/>
      </c>
      <c r="K5741" s="5" t="str">
        <f>VLOOKUP(H5741,Mapping!B:H,7,FALSE)</f>
        <v>Cervical smear</v>
      </c>
      <c r="L5741" s="5" t="e">
        <f>IF(B5741&lt;&gt;0,B5741,IF(M5741=1,I5741,NA()))</f>
        <v>#N/A</v>
      </c>
      <c r="N5741" s="9">
        <f>IFERROR(VLOOKUP(Labs!A5741,Mapping!D:M,10,FALSE),0)</f>
        <v>0</v>
      </c>
    </row>
    <row r="5742" spans="1:14" x14ac:dyDescent="0.25">
      <c r="A5742" s="5" t="str">
        <f>Source!B5742&amp;"|"&amp;Source!K5742</f>
        <v>ZZOG|GAGC</v>
      </c>
      <c r="B5742" s="5">
        <f>IFERROR(VLOOKUP(Labs!A5742,Mapping!D:E,2,FALSE),0)</f>
        <v>0</v>
      </c>
      <c r="C5742" t="str">
        <f>Source!F5742</f>
        <v>Microbiology</v>
      </c>
      <c r="D5742" s="5" t="str">
        <f>Source!D5742</f>
        <v>Organism Growth</v>
      </c>
      <c r="E5742" s="5" t="str">
        <f>Source!L5742</f>
        <v>GU Culture</v>
      </c>
      <c r="F5742" s="5" t="e">
        <f>IF(ISBLANK(Source!E5742),NA(),Source!E5742)</f>
        <v>#N/A</v>
      </c>
      <c r="G5742" s="5">
        <f>Source!I5742</f>
        <v>1</v>
      </c>
      <c r="H5742" s="5" t="str">
        <f>IF(B5742&lt;&gt;0,NA(),Source!B5742)</f>
        <v>ZZOG</v>
      </c>
      <c r="I5742" s="5">
        <f>VLOOKUP(H5742,Mapping!B:E,4,FALSE)</f>
        <v>365698005</v>
      </c>
      <c r="J5742" s="9" t="str">
        <f>VLOOKUP(H5742,Mapping!B:M,12,FALSE)</f>
        <v/>
      </c>
      <c r="K5742" s="5" t="str">
        <f>VLOOKUP(H5742,Mapping!B:H,7,FALSE)</f>
        <v>Urine Culture</v>
      </c>
      <c r="L5742" s="5" t="e">
        <f>IF(B5742&lt;&gt;0,B5742,IF(M5742=1,I5742,NA()))</f>
        <v>#N/A</v>
      </c>
      <c r="N5742" s="9">
        <f>IFERROR(VLOOKUP(Labs!A5742,Mapping!D:M,10,FALSE),0)</f>
        <v>0</v>
      </c>
    </row>
    <row r="5743" spans="1:14" x14ac:dyDescent="0.25">
      <c r="A5743" s="5" t="str">
        <f>Source!B5743&amp;"|"&amp;Source!K5743</f>
        <v>ORF|ORF</v>
      </c>
      <c r="B5743" s="5">
        <f>IFERROR(VLOOKUP(Labs!A5743,Mapping!D:E,2,FALSE),0)</f>
        <v>0</v>
      </c>
      <c r="C5743" t="str">
        <f>Source!F5743</f>
        <v>Virology</v>
      </c>
      <c r="D5743" s="5" t="str">
        <f>Source!D5743</f>
        <v>Orf detection</v>
      </c>
      <c r="E5743" s="5" t="str">
        <f>Source!L5743</f>
        <v>Orf detection</v>
      </c>
      <c r="F5743" s="5" t="e">
        <f>IF(ISBLANK(Source!E5743),NA(),Source!E5743)</f>
        <v>#N/A</v>
      </c>
      <c r="G5743" s="5">
        <f>Source!I5743</f>
        <v>1</v>
      </c>
      <c r="H5743" s="5" t="str">
        <f>IF(B5743&lt;&gt;0,NA(),Source!B5743)</f>
        <v>ORF</v>
      </c>
      <c r="I5743" s="5">
        <f>VLOOKUP(H5743,Mapping!B:E,4,FALSE)</f>
        <v>0</v>
      </c>
      <c r="J5743" s="9" t="str">
        <f>VLOOKUP(H5743,Mapping!B:M,12,FALSE)</f>
        <v/>
      </c>
      <c r="K5743" s="5" t="str">
        <f>VLOOKUP(H5743,Mapping!B:H,7,FALSE)</f>
        <v>Orf detection</v>
      </c>
      <c r="L5743" s="5" t="e">
        <f>IF(B5743&lt;&gt;0,B5743,IF(M5743=1,I5743,NA()))</f>
        <v>#N/A</v>
      </c>
      <c r="N5743" s="9" t="str">
        <f>IFERROR(VLOOKUP(Labs!A5743,Mapping!D:M,10,FALSE),0)</f>
        <v/>
      </c>
    </row>
    <row r="5744" spans="1:14" x14ac:dyDescent="0.25">
      <c r="A5744" s="5" t="str">
        <f>Source!B5744&amp;"|"&amp;Source!K5744</f>
        <v>RDW|CBC</v>
      </c>
      <c r="B5744" s="5">
        <f>IFERROR(VLOOKUP(Labs!A5744,Mapping!D:E,2,FALSE),0)</f>
        <v>0</v>
      </c>
      <c r="C5744" t="str">
        <f>Source!F5744</f>
        <v>Chem/Haem</v>
      </c>
      <c r="D5744" s="5" t="str">
        <f>Source!D5744</f>
        <v>RDW</v>
      </c>
      <c r="E5744" s="5" t="str">
        <f>Source!L5744</f>
        <v>Complete Blood Count</v>
      </c>
      <c r="F5744" s="5" t="e">
        <f>IF(ISBLANK(Source!E5744),NA(),Source!E5744)</f>
        <v>#N/A</v>
      </c>
      <c r="G5744" s="5">
        <f>Source!I5744</f>
        <v>1</v>
      </c>
      <c r="H5744" s="5" t="str">
        <f>IF(B5744&lt;&gt;0,NA(),Source!B5744)</f>
        <v>RDW</v>
      </c>
      <c r="I5744" s="5" t="str">
        <f>VLOOKUP(H5744,Mapping!B:E,4,FALSE)</f>
        <v>788-0</v>
      </c>
      <c r="J5744" s="9" t="str">
        <f>VLOOKUP(H5744,Mapping!B:M,12,FALSE)</f>
        <v>Erythrocyte distribution width [Ratio] by Automated count</v>
      </c>
      <c r="K5744" s="5" t="str">
        <f>VLOOKUP(H5744,Mapping!B:H,7,FALSE)</f>
        <v>Full Blood Count</v>
      </c>
      <c r="L5744" s="5" t="e">
        <f>IF(B5744&lt;&gt;0,B5744,IF(M5744=1,I5744,NA()))</f>
        <v>#N/A</v>
      </c>
      <c r="N5744" s="9">
        <f>IFERROR(VLOOKUP(Labs!A5744,Mapping!D:M,10,FALSE),0)</f>
        <v>0</v>
      </c>
    </row>
    <row r="5745" spans="1:14" x14ac:dyDescent="0.25">
      <c r="A5745" s="5" t="str">
        <f>Source!B5745&amp;"|"&amp;Source!K5745</f>
        <v>RENI|ALDO</v>
      </c>
      <c r="B5745" s="5">
        <f>IFERROR(VLOOKUP(Labs!A5745,Mapping!D:E,2,FALSE),0)</f>
        <v>0</v>
      </c>
      <c r="C5745" t="str">
        <f>Source!F5745</f>
        <v>Chem/Haem</v>
      </c>
      <c r="D5745" s="5" t="str">
        <f>Source!D5745</f>
        <v>RENIN</v>
      </c>
      <c r="E5745" s="5" t="str">
        <f>Source!L5745</f>
        <v>RENIN/ALDOSTERONE</v>
      </c>
      <c r="F5745" s="5" t="str">
        <f>IF(ISBLANK(Source!E5745),NA(),Source!E5745)</f>
        <v>mU/L</v>
      </c>
      <c r="G5745" s="5">
        <f>Source!I5745</f>
        <v>1</v>
      </c>
      <c r="H5745" s="5" t="str">
        <f>IF(B5745&lt;&gt;0,NA(),Source!B5745)</f>
        <v>RENI</v>
      </c>
      <c r="I5745" s="5">
        <f>VLOOKUP(H5745,Mapping!B:E,4,FALSE)</f>
        <v>0</v>
      </c>
      <c r="J5745" s="9" t="str">
        <f>VLOOKUP(H5745,Mapping!B:M,12,FALSE)</f>
        <v/>
      </c>
      <c r="K5745" s="5" t="str">
        <f>VLOOKUP(H5745,Mapping!B:H,7,FALSE)</f>
        <v>RENIN/ALDOSTERONE</v>
      </c>
      <c r="L5745" s="5" t="e">
        <f>IF(B5745&lt;&gt;0,B5745,IF(M5745=1,I5745,NA()))</f>
        <v>#N/A</v>
      </c>
      <c r="N5745" s="9" t="str">
        <f>IFERROR(VLOOKUP(Labs!A5745,Mapping!D:M,10,FALSE),0)</f>
        <v/>
      </c>
    </row>
    <row r="5746" spans="1:14" x14ac:dyDescent="0.25">
      <c r="A5746" s="5" t="str">
        <f>Source!B5746&amp;"|"&amp;Source!K5746</f>
        <v>RPT|TNSFN, TCYFL</v>
      </c>
      <c r="B5746" s="5">
        <f>IFERROR(VLOOKUP(Labs!A5746,Mapping!D:E,2,FALSE),0)</f>
        <v>0</v>
      </c>
      <c r="C5746" t="str">
        <f>Source!F5746</f>
        <v>Non-Gynae Cytology</v>
      </c>
      <c r="D5746" s="5" t="str">
        <f>Source!D5746</f>
        <v>Report</v>
      </c>
      <c r="E5746" s="5" t="str">
        <f>Source!L5746</f>
        <v>FNA NOS, Cyst fluid</v>
      </c>
      <c r="F5746" s="5" t="e">
        <f>IF(ISBLANK(Source!E5746),NA(),Source!E5746)</f>
        <v>#N/A</v>
      </c>
      <c r="G5746" s="5">
        <f>Source!I5746</f>
        <v>1</v>
      </c>
      <c r="H5746" s="5" t="str">
        <f>IF(B5746&lt;&gt;0,NA(),Source!B5746)</f>
        <v>RPT</v>
      </c>
      <c r="I5746" s="5">
        <f>VLOOKUP(H5746,Mapping!B:E,4,FALSE)</f>
        <v>0</v>
      </c>
      <c r="J5746" s="9" t="str">
        <f>VLOOKUP(H5746,Mapping!B:M,12,FALSE)</f>
        <v/>
      </c>
      <c r="K5746" s="5" t="str">
        <f>VLOOKUP(H5746,Mapping!B:H,7,FALSE)</f>
        <v>FNA Breast</v>
      </c>
      <c r="L5746" s="5" t="e">
        <f>IF(B5746&lt;&gt;0,B5746,IF(M5746=1,I5746,NA()))</f>
        <v>#N/A</v>
      </c>
      <c r="N5746" s="9">
        <f>IFERROR(VLOOKUP(Labs!A5746,Mapping!D:M,10,FALSE),0)</f>
        <v>0</v>
      </c>
    </row>
    <row r="5747" spans="1:14" x14ac:dyDescent="0.25">
      <c r="A5747" s="5" t="str">
        <f>Source!B5747&amp;"|"&amp;Source!K5747</f>
        <v>RPT|YBRBR, YBRWA, YBBW</v>
      </c>
      <c r="B5747" s="5">
        <f>IFERROR(VLOOKUP(Labs!A5747,Mapping!D:E,2,FALSE),0)</f>
        <v>0</v>
      </c>
      <c r="C5747" t="str">
        <f>Source!F5747</f>
        <v>Non-Gynae Cytology</v>
      </c>
      <c r="D5747" s="5" t="str">
        <f>Source!D5747</f>
        <v>Report</v>
      </c>
      <c r="E5747" s="5" t="str">
        <f>Source!L5747</f>
        <v>Bronchial brush, Bronchial Lavage, Bronchial brush wash</v>
      </c>
      <c r="F5747" s="5" t="e">
        <f>IF(ISBLANK(Source!E5747),NA(),Source!E5747)</f>
        <v>#N/A</v>
      </c>
      <c r="G5747" s="5">
        <f>Source!I5747</f>
        <v>1</v>
      </c>
      <c r="H5747" s="5" t="str">
        <f>IF(B5747&lt;&gt;0,NA(),Source!B5747)</f>
        <v>RPT</v>
      </c>
      <c r="I5747" s="5">
        <f>VLOOKUP(H5747,Mapping!B:E,4,FALSE)</f>
        <v>0</v>
      </c>
      <c r="J5747" s="9" t="str">
        <f>VLOOKUP(H5747,Mapping!B:M,12,FALSE)</f>
        <v/>
      </c>
      <c r="K5747" s="5" t="str">
        <f>VLOOKUP(H5747,Mapping!B:H,7,FALSE)</f>
        <v>FNA Breast</v>
      </c>
      <c r="L5747" s="5" t="e">
        <f>IF(B5747&lt;&gt;0,B5747,IF(M5747=1,I5747,NA()))</f>
        <v>#N/A</v>
      </c>
      <c r="N5747" s="9">
        <f>IFERROR(VLOOKUP(Labs!A5747,Mapping!D:M,10,FALSE),0)</f>
        <v>0</v>
      </c>
    </row>
    <row r="5748" spans="1:14" x14ac:dyDescent="0.25">
      <c r="A5748" s="5" t="str">
        <f>Source!B5748&amp;"|"&amp;Source!K5748</f>
        <v>PRED|PRED</v>
      </c>
      <c r="B5748" s="5">
        <f>IFERROR(VLOOKUP(Labs!A5748,Mapping!D:E,2,FALSE),0)</f>
        <v>0</v>
      </c>
      <c r="C5748" t="str">
        <f>Source!F5748</f>
        <v>Chem/Haem</v>
      </c>
      <c r="D5748" s="5" t="str">
        <f>Source!D5748</f>
        <v>PREDNISOLONE</v>
      </c>
      <c r="E5748" s="5" t="str">
        <f>Source!L5748</f>
        <v>PREDNISOLONE</v>
      </c>
      <c r="F5748" s="5" t="e">
        <f>IF(ISBLANK(Source!E5748),NA(),Source!E5748)</f>
        <v>#N/A</v>
      </c>
      <c r="G5748" s="5">
        <f>Source!I5748</f>
        <v>1</v>
      </c>
      <c r="H5748" s="5" t="str">
        <f>IF(B5748&lt;&gt;0,NA(),Source!B5748)</f>
        <v>PRED</v>
      </c>
      <c r="I5748" s="5">
        <f>VLOOKUP(H5748,Mapping!B:E,4,FALSE)</f>
        <v>0</v>
      </c>
      <c r="J5748" s="9" t="str">
        <f>VLOOKUP(H5748,Mapping!B:M,12,FALSE)</f>
        <v/>
      </c>
      <c r="K5748" s="5" t="str">
        <f>VLOOKUP(H5748,Mapping!B:H,7,FALSE)</f>
        <v>PREDNISOLONE</v>
      </c>
      <c r="L5748" s="5" t="e">
        <f>IF(B5748&lt;&gt;0,B5748,IF(M5748=1,I5748,NA()))</f>
        <v>#N/A</v>
      </c>
      <c r="N5748" s="9" t="str">
        <f>IFERROR(VLOOKUP(Labs!A5748,Mapping!D:M,10,FALSE),0)</f>
        <v/>
      </c>
    </row>
    <row r="5749" spans="1:14" x14ac:dyDescent="0.25">
      <c r="A5749" s="5" t="str">
        <f>Source!B5749&amp;"|"&amp;Source!K5749</f>
        <v>RPT|TSEFL</v>
      </c>
      <c r="B5749" s="5">
        <f>IFERROR(VLOOKUP(Labs!A5749,Mapping!D:E,2,FALSE),0)</f>
        <v>0</v>
      </c>
      <c r="C5749" t="str">
        <f>Source!F5749</f>
        <v>Non-Gynae Cytology</v>
      </c>
      <c r="D5749" s="5" t="str">
        <f>Source!D5749</f>
        <v>Report</v>
      </c>
      <c r="E5749" s="5" t="str">
        <f>Source!L5749</f>
        <v>Seminal fluid</v>
      </c>
      <c r="F5749" s="5" t="e">
        <f>IF(ISBLANK(Source!E5749),NA(),Source!E5749)</f>
        <v>#N/A</v>
      </c>
      <c r="G5749" s="5">
        <f>Source!I5749</f>
        <v>1</v>
      </c>
      <c r="H5749" s="5" t="str">
        <f>IF(B5749&lt;&gt;0,NA(),Source!B5749)</f>
        <v>RPT</v>
      </c>
      <c r="I5749" s="5">
        <f>VLOOKUP(H5749,Mapping!B:E,4,FALSE)</f>
        <v>0</v>
      </c>
      <c r="J5749" s="9" t="str">
        <f>VLOOKUP(H5749,Mapping!B:M,12,FALSE)</f>
        <v/>
      </c>
      <c r="K5749" s="5" t="str">
        <f>VLOOKUP(H5749,Mapping!B:H,7,FALSE)</f>
        <v>FNA Breast</v>
      </c>
      <c r="L5749" s="5" t="e">
        <f>IF(B5749&lt;&gt;0,B5749,IF(M5749=1,I5749,NA()))</f>
        <v>#N/A</v>
      </c>
      <c r="N5749" s="9">
        <f>IFERROR(VLOOKUP(Labs!A5749,Mapping!D:M,10,FALSE),0)</f>
        <v>0</v>
      </c>
    </row>
    <row r="5750" spans="1:14" x14ac:dyDescent="0.25">
      <c r="A5750" s="5" t="str">
        <f>Source!B5750&amp;"|"&amp;Source!K5750</f>
        <v>RPT|YBRWA x2</v>
      </c>
      <c r="B5750" s="5">
        <f>IFERROR(VLOOKUP(Labs!A5750,Mapping!D:E,2,FALSE),0)</f>
        <v>0</v>
      </c>
      <c r="C5750" t="str">
        <f>Source!F5750</f>
        <v>Non-Gynae Cytology</v>
      </c>
      <c r="D5750" s="5" t="str">
        <f>Source!D5750</f>
        <v>Report</v>
      </c>
      <c r="E5750" s="5" t="str">
        <f>Source!L5750</f>
        <v>Bronchial Lavage x2</v>
      </c>
      <c r="F5750" s="5" t="e">
        <f>IF(ISBLANK(Source!E5750),NA(),Source!E5750)</f>
        <v>#N/A</v>
      </c>
      <c r="G5750" s="5">
        <f>Source!I5750</f>
        <v>1</v>
      </c>
      <c r="H5750" s="5" t="str">
        <f>IF(B5750&lt;&gt;0,NA(),Source!B5750)</f>
        <v>RPT</v>
      </c>
      <c r="I5750" s="5">
        <f>VLOOKUP(H5750,Mapping!B:E,4,FALSE)</f>
        <v>0</v>
      </c>
      <c r="J5750" s="9" t="str">
        <f>VLOOKUP(H5750,Mapping!B:M,12,FALSE)</f>
        <v/>
      </c>
      <c r="K5750" s="5" t="str">
        <f>VLOOKUP(H5750,Mapping!B:H,7,FALSE)</f>
        <v>FNA Breast</v>
      </c>
      <c r="L5750" s="5" t="e">
        <f>IF(B5750&lt;&gt;0,B5750,IF(M5750=1,I5750,NA()))</f>
        <v>#N/A</v>
      </c>
      <c r="N5750" s="9">
        <f>IFERROR(VLOOKUP(Labs!A5750,Mapping!D:M,10,FALSE),0)</f>
        <v>0</v>
      </c>
    </row>
    <row r="5751" spans="1:14" x14ac:dyDescent="0.25">
      <c r="A5751" s="5" t="str">
        <f>Source!B5751&amp;"|"&amp;Source!K5751</f>
        <v>SEO|HANT</v>
      </c>
      <c r="B5751" s="5">
        <f>IFERROR(VLOOKUP(Labs!A5751,Mapping!D:E,2,FALSE),0)</f>
        <v>0</v>
      </c>
      <c r="C5751" t="str">
        <f>Source!F5751</f>
        <v>Virology</v>
      </c>
      <c r="D5751" s="5" t="str">
        <f>Source!D5751</f>
        <v>Seoul virus IgG (IF)</v>
      </c>
      <c r="E5751" s="5" t="str">
        <f>Source!L5751</f>
        <v>Hantavirus serology</v>
      </c>
      <c r="F5751" s="5" t="e">
        <f>IF(ISBLANK(Source!E5751),NA(),Source!E5751)</f>
        <v>#N/A</v>
      </c>
      <c r="G5751" s="5">
        <f>Source!I5751</f>
        <v>1</v>
      </c>
      <c r="H5751" s="5" t="str">
        <f>IF(B5751&lt;&gt;0,NA(),Source!B5751)</f>
        <v>SEO</v>
      </c>
      <c r="I5751" s="5">
        <f>VLOOKUP(H5751,Mapping!B:E,4,FALSE)</f>
        <v>0</v>
      </c>
      <c r="J5751" s="9" t="str">
        <f>VLOOKUP(H5751,Mapping!B:M,12,FALSE)</f>
        <v/>
      </c>
      <c r="K5751" s="5" t="str">
        <f>VLOOKUP(H5751,Mapping!B:H,7,FALSE)</f>
        <v>Hantavirus Serology</v>
      </c>
      <c r="L5751" s="5" t="e">
        <f>IF(B5751&lt;&gt;0,B5751,IF(M5751=1,I5751,NA()))</f>
        <v>#N/A</v>
      </c>
      <c r="N5751" s="9" t="str">
        <f>IFERROR(VLOOKUP(Labs!A5751,Mapping!D:M,10,FALSE),0)</f>
        <v/>
      </c>
    </row>
    <row r="5752" spans="1:14" x14ac:dyDescent="0.25">
      <c r="A5752" s="5" t="str">
        <f>Source!B5752&amp;"|"&amp;Source!K5752</f>
        <v>UCRE|CACR</v>
      </c>
      <c r="B5752" s="5">
        <f>IFERROR(VLOOKUP(Labs!A5752,Mapping!D:E,2,FALSE),0)</f>
        <v>0</v>
      </c>
      <c r="C5752" t="str">
        <f>Source!F5752</f>
        <v>Chem/Haem</v>
      </c>
      <c r="D5752" s="5" t="str">
        <f>Source!D5752</f>
        <v>URINE CREATININE</v>
      </c>
      <c r="E5752" s="5" t="str">
        <f>Source!L5752</f>
        <v>CALCIUM CLEARANCE</v>
      </c>
      <c r="F5752" s="5" t="str">
        <f>IF(ISBLANK(Source!E5752),NA(),Source!E5752)</f>
        <v>mmol/l</v>
      </c>
      <c r="G5752" s="5">
        <f>Source!I5752</f>
        <v>1</v>
      </c>
      <c r="H5752" s="5" t="str">
        <f>IF(B5752&lt;&gt;0,NA(),Source!B5752)</f>
        <v>UCRE</v>
      </c>
      <c r="I5752" s="5" t="str">
        <f>VLOOKUP(H5752,Mapping!B:E,4,FALSE)</f>
        <v>14683-7</v>
      </c>
      <c r="J5752" s="9" t="str">
        <f>VLOOKUP(H5752,Mapping!B:M,12,FALSE)</f>
        <v>Creatinine [Moles/volume] in Urine</v>
      </c>
      <c r="K5752" s="5" t="str">
        <f>VLOOKUP(H5752,Mapping!B:H,7,FALSE)</f>
        <v>MICROALBUMIN</v>
      </c>
      <c r="L5752" s="5" t="e">
        <f>IF(B5752&lt;&gt;0,B5752,IF(M5752=1,I5752,NA()))</f>
        <v>#N/A</v>
      </c>
      <c r="N5752" s="9">
        <f>IFERROR(VLOOKUP(Labs!A5752,Mapping!D:M,10,FALSE),0)</f>
        <v>0</v>
      </c>
    </row>
    <row r="5753" spans="1:14" x14ac:dyDescent="0.25">
      <c r="A5753" s="5" t="str">
        <f>Source!B5753&amp;"|"&amp;Source!K5753</f>
        <v>ZZOG|FYCC</v>
      </c>
      <c r="B5753" s="5">
        <f>IFERROR(VLOOKUP(Labs!A5753,Mapping!D:E,2,FALSE),0)</f>
        <v>0</v>
      </c>
      <c r="C5753" t="str">
        <f>Source!F5753</f>
        <v>Microbiology</v>
      </c>
      <c r="D5753" s="5" t="str">
        <f>Source!D5753</f>
        <v>Organism Growth</v>
      </c>
      <c r="E5753" s="5" t="str">
        <f>Source!L5753</f>
        <v>Organisms</v>
      </c>
      <c r="F5753" s="5" t="e">
        <f>IF(ISBLANK(Source!E5753),NA(),Source!E5753)</f>
        <v>#N/A</v>
      </c>
      <c r="G5753" s="5">
        <f>Source!I5753</f>
        <v>1</v>
      </c>
      <c r="H5753" s="5" t="str">
        <f>IF(B5753&lt;&gt;0,NA(),Source!B5753)</f>
        <v>ZZOG</v>
      </c>
      <c r="I5753" s="5">
        <f>VLOOKUP(H5753,Mapping!B:E,4,FALSE)</f>
        <v>365698005</v>
      </c>
      <c r="J5753" s="9" t="str">
        <f>VLOOKUP(H5753,Mapping!B:M,12,FALSE)</f>
        <v/>
      </c>
      <c r="K5753" s="5" t="str">
        <f>VLOOKUP(H5753,Mapping!B:H,7,FALSE)</f>
        <v>Urine Culture</v>
      </c>
      <c r="L5753" s="5" t="e">
        <f>IF(B5753&lt;&gt;0,B5753,IF(M5753=1,I5753,NA()))</f>
        <v>#N/A</v>
      </c>
      <c r="N5753" s="9">
        <f>IFERROR(VLOOKUP(Labs!A5753,Mapping!D:M,10,FALSE),0)</f>
        <v>0</v>
      </c>
    </row>
    <row r="5754" spans="1:14" x14ac:dyDescent="0.25">
      <c r="A5754" s="5" t="str">
        <f>Source!B5754&amp;"|"&amp;Source!K5754</f>
        <v>ZZOI|FYCC</v>
      </c>
      <c r="B5754" s="5">
        <f>IFERROR(VLOOKUP(Labs!A5754,Mapping!D:E,2,FALSE),0)</f>
        <v>0</v>
      </c>
      <c r="C5754" t="str">
        <f>Source!F5754</f>
        <v>Microbiology</v>
      </c>
      <c r="D5754" s="5" t="str">
        <f>Source!D5754</f>
        <v>Organism</v>
      </c>
      <c r="E5754" s="5" t="str">
        <f>Source!L5754</f>
        <v>Organisms</v>
      </c>
      <c r="F5754" s="5" t="e">
        <f>IF(ISBLANK(Source!E5754),NA(),Source!E5754)</f>
        <v>#N/A</v>
      </c>
      <c r="G5754" s="5">
        <f>Source!I5754</f>
        <v>1</v>
      </c>
      <c r="H5754" s="5" t="str">
        <f>IF(B5754&lt;&gt;0,NA(),Source!B5754)</f>
        <v>ZZOI</v>
      </c>
      <c r="I5754" s="5">
        <f>VLOOKUP(H5754,Mapping!B:E,4,FALSE)</f>
        <v>0</v>
      </c>
      <c r="J5754" s="9" t="str">
        <f>VLOOKUP(H5754,Mapping!B:M,12,FALSE)</f>
        <v/>
      </c>
      <c r="K5754" s="5" t="str">
        <f>VLOOKUP(H5754,Mapping!B:H,7,FALSE)</f>
        <v>Urine Culture</v>
      </c>
      <c r="L5754" s="5" t="e">
        <f>IF(B5754&lt;&gt;0,B5754,IF(M5754=1,I5754,NA()))</f>
        <v>#N/A</v>
      </c>
      <c r="N5754" s="9">
        <f>IFERROR(VLOOKUP(Labs!A5754,Mapping!D:M,10,FALSE),0)</f>
        <v>0</v>
      </c>
    </row>
    <row r="5755" spans="1:14" x14ac:dyDescent="0.25">
      <c r="A5755" s="5" t="str">
        <f>Source!B5755&amp;"|"&amp;Source!K5755</f>
        <v>PNUT|RNUT</v>
      </c>
      <c r="B5755" s="5">
        <f>IFERROR(VLOOKUP(Labs!A5755,Mapping!D:E,2,FALSE),0)</f>
        <v>0</v>
      </c>
      <c r="C5755" t="str">
        <f>Source!F5755</f>
        <v>Chem/Haem</v>
      </c>
      <c r="D5755" s="5" t="str">
        <f>Source!D5755</f>
        <v>SP IGE PEANUT</v>
      </c>
      <c r="E5755" s="5" t="str">
        <f>Source!L5755</f>
        <v>RAST TEST (MIXED NUTS)</v>
      </c>
      <c r="F5755" s="5" t="e">
        <f>IF(ISBLANK(Source!E5755),NA(),Source!E5755)</f>
        <v>#N/A</v>
      </c>
      <c r="G5755" s="5">
        <f>Source!I5755</f>
        <v>1</v>
      </c>
      <c r="H5755" s="5" t="str">
        <f>IF(B5755&lt;&gt;0,NA(),Source!B5755)</f>
        <v>PNUT</v>
      </c>
      <c r="I5755" s="5">
        <f>VLOOKUP(H5755,Mapping!B:E,4,FALSE)</f>
        <v>0</v>
      </c>
      <c r="J5755" s="9" t="str">
        <f>VLOOKUP(H5755,Mapping!B:M,12,FALSE)</f>
        <v/>
      </c>
      <c r="K5755" s="5" t="str">
        <f>VLOOKUP(H5755,Mapping!B:H,7,FALSE)</f>
        <v>SP IGE PEANUT</v>
      </c>
      <c r="L5755" s="5" t="e">
        <f>IF(B5755&lt;&gt;0,B5755,IF(M5755=1,I5755,NA()))</f>
        <v>#N/A</v>
      </c>
      <c r="N5755" s="9">
        <f>IFERROR(VLOOKUP(Labs!A5755,Mapping!D:M,10,FALSE),0)</f>
        <v>0</v>
      </c>
    </row>
    <row r="5756" spans="1:14" x14ac:dyDescent="0.25">
      <c r="A5756" s="5" t="str">
        <f>Source!B5756&amp;"|"&amp;Source!K5756</f>
        <v>RPT|YSTNS</v>
      </c>
      <c r="B5756" s="5">
        <f>IFERROR(VLOOKUP(Labs!A5756,Mapping!D:E,2,FALSE),0)</f>
        <v>0</v>
      </c>
      <c r="C5756" t="str">
        <f>Source!F5756</f>
        <v>Non-Gynae Cytology</v>
      </c>
      <c r="D5756" s="5" t="str">
        <f>Source!D5756</f>
        <v>Report</v>
      </c>
      <c r="E5756" s="5" t="str">
        <f>Source!L5756</f>
        <v>Soft tissue NOS</v>
      </c>
      <c r="F5756" s="5" t="e">
        <f>IF(ISBLANK(Source!E5756),NA(),Source!E5756)</f>
        <v>#N/A</v>
      </c>
      <c r="G5756" s="5">
        <f>Source!I5756</f>
        <v>1</v>
      </c>
      <c r="H5756" s="5" t="str">
        <f>IF(B5756&lt;&gt;0,NA(),Source!B5756)</f>
        <v>RPT</v>
      </c>
      <c r="I5756" s="5">
        <f>VLOOKUP(H5756,Mapping!B:E,4,FALSE)</f>
        <v>0</v>
      </c>
      <c r="J5756" s="9" t="str">
        <f>VLOOKUP(H5756,Mapping!B:M,12,FALSE)</f>
        <v/>
      </c>
      <c r="K5756" s="5" t="str">
        <f>VLOOKUP(H5756,Mapping!B:H,7,FALSE)</f>
        <v>FNA Breast</v>
      </c>
      <c r="L5756" s="5" t="e">
        <f>IF(B5756&lt;&gt;0,B5756,IF(M5756=1,I5756,NA()))</f>
        <v>#N/A</v>
      </c>
      <c r="N5756" s="9">
        <f>IFERROR(VLOOKUP(Labs!A5756,Mapping!D:M,10,FALSE),0)</f>
        <v>0</v>
      </c>
    </row>
    <row r="5757" spans="1:14" x14ac:dyDescent="0.25">
      <c r="A5757" s="5" t="str">
        <f>Source!B5757&amp;"|"&amp;Source!K5757</f>
        <v>TKQ|UPT</v>
      </c>
      <c r="B5757" s="5">
        <f>IFERROR(VLOOKUP(Labs!A5757,Mapping!D:E,2,FALSE),0)</f>
        <v>0</v>
      </c>
      <c r="C5757" t="str">
        <f>Source!F5757</f>
        <v>Chem/Haem</v>
      </c>
      <c r="D5757" s="5" t="str">
        <f>Source!D5757</f>
        <v>T/K QUOTIENT</v>
      </c>
      <c r="E5757" s="5" t="str">
        <f>Source!L5757</f>
        <v>PANCREOLAURYL TEST</v>
      </c>
      <c r="F5757" s="5" t="str">
        <f>IF(ISBLANK(Source!E5757),NA(),Source!E5757)</f>
        <v>%</v>
      </c>
      <c r="G5757" s="5">
        <f>Source!I5757</f>
        <v>1</v>
      </c>
      <c r="H5757" s="5" t="str">
        <f>IF(B5757&lt;&gt;0,NA(),Source!B5757)</f>
        <v>TKQ</v>
      </c>
      <c r="I5757" s="5">
        <f>VLOOKUP(H5757,Mapping!B:E,4,FALSE)</f>
        <v>0</v>
      </c>
      <c r="J5757" s="9" t="str">
        <f>VLOOKUP(H5757,Mapping!B:M,12,FALSE)</f>
        <v/>
      </c>
      <c r="K5757" s="5" t="str">
        <f>VLOOKUP(H5757,Mapping!B:H,7,FALSE)</f>
        <v>PANCREOLAURYL TEST</v>
      </c>
      <c r="L5757" s="5" t="e">
        <f>IF(B5757&lt;&gt;0,B5757,IF(M5757=1,I5757,NA()))</f>
        <v>#N/A</v>
      </c>
      <c r="N5757" s="9" t="str">
        <f>IFERROR(VLOOKUP(Labs!A5757,Mapping!D:M,10,FALSE),0)</f>
        <v/>
      </c>
    </row>
    <row r="5758" spans="1:14" x14ac:dyDescent="0.25">
      <c r="A5758" s="5" t="str">
        <f>Source!B5758&amp;"|"&amp;Source!K5758</f>
        <v>TUNA|TUNA</v>
      </c>
      <c r="B5758" s="5">
        <f>IFERROR(VLOOKUP(Labs!A5758,Mapping!D:E,2,FALSE),0)</f>
        <v>0</v>
      </c>
      <c r="C5758" t="str">
        <f>Source!F5758</f>
        <v>Chem/Haem</v>
      </c>
      <c r="D5758" s="5" t="str">
        <f>Source!D5758</f>
        <v>SP IGE TUNA</v>
      </c>
      <c r="E5758" s="5" t="str">
        <f>Source!L5758</f>
        <v>SP IGE TUNA</v>
      </c>
      <c r="F5758" s="5" t="e">
        <f>IF(ISBLANK(Source!E5758),NA(),Source!E5758)</f>
        <v>#N/A</v>
      </c>
      <c r="G5758" s="5">
        <f>Source!I5758</f>
        <v>1</v>
      </c>
      <c r="H5758" s="5" t="str">
        <f>IF(B5758&lt;&gt;0,NA(),Source!B5758)</f>
        <v>TUNA</v>
      </c>
      <c r="I5758" s="5">
        <f>VLOOKUP(H5758,Mapping!B:E,4,FALSE)</f>
        <v>0</v>
      </c>
      <c r="J5758" s="9" t="str">
        <f>VLOOKUP(H5758,Mapping!B:M,12,FALSE)</f>
        <v/>
      </c>
      <c r="K5758" s="5" t="str">
        <f>VLOOKUP(H5758,Mapping!B:H,7,FALSE)</f>
        <v>SP IGE TUNA</v>
      </c>
      <c r="L5758" s="5" t="e">
        <f>IF(B5758&lt;&gt;0,B5758,IF(M5758=1,I5758,NA()))</f>
        <v>#N/A</v>
      </c>
      <c r="N5758" s="9" t="str">
        <f>IFERROR(VLOOKUP(Labs!A5758,Mapping!D:M,10,FALSE),0)</f>
        <v/>
      </c>
    </row>
    <row r="5759" spans="1:14" x14ac:dyDescent="0.25">
      <c r="A5759" s="5" t="str">
        <f>Source!B5759&amp;"|"&amp;Source!K5759</f>
        <v>UAMY|UAMY</v>
      </c>
      <c r="B5759" s="5">
        <f>IFERROR(VLOOKUP(Labs!A5759,Mapping!D:E,2,FALSE),0)</f>
        <v>0</v>
      </c>
      <c r="C5759" t="str">
        <f>Source!F5759</f>
        <v>Chem/Haem</v>
      </c>
      <c r="D5759" s="5" t="str">
        <f>Source!D5759</f>
        <v>URINE AMYLASE</v>
      </c>
      <c r="E5759" s="5" t="str">
        <f>Source!L5759</f>
        <v>URINE AMYLASE</v>
      </c>
      <c r="F5759" s="5" t="str">
        <f>IF(ISBLANK(Source!E5759),NA(),Source!E5759)</f>
        <v>U/L</v>
      </c>
      <c r="G5759" s="5">
        <f>Source!I5759</f>
        <v>1</v>
      </c>
      <c r="H5759" s="5" t="str">
        <f>IF(B5759&lt;&gt;0,NA(),Source!B5759)</f>
        <v>UAMY</v>
      </c>
      <c r="I5759" s="5">
        <f>VLOOKUP(H5759,Mapping!B:E,4,FALSE)</f>
        <v>0</v>
      </c>
      <c r="J5759" s="9" t="str">
        <f>VLOOKUP(H5759,Mapping!B:M,12,FALSE)</f>
        <v/>
      </c>
      <c r="K5759" s="5" t="str">
        <f>VLOOKUP(H5759,Mapping!B:H,7,FALSE)</f>
        <v>URINE AMYLASE</v>
      </c>
      <c r="L5759" s="5" t="e">
        <f>IF(B5759&lt;&gt;0,B5759,IF(M5759=1,I5759,NA()))</f>
        <v>#N/A</v>
      </c>
      <c r="N5759" s="9" t="str">
        <f>IFERROR(VLOOKUP(Labs!A5759,Mapping!D:M,10,FALSE),0)</f>
        <v/>
      </c>
    </row>
    <row r="5760" spans="1:14" x14ac:dyDescent="0.25">
      <c r="A5760" s="5" t="str">
        <f>Source!B5760&amp;"|"&amp;Source!K5760</f>
        <v>ZZOG|MSNC</v>
      </c>
      <c r="B5760" s="5">
        <f>IFERROR(VLOOKUP(Labs!A5760,Mapping!D:E,2,FALSE),0)</f>
        <v>0</v>
      </c>
      <c r="C5760" t="str">
        <f>Source!F5760</f>
        <v>Microbiology</v>
      </c>
      <c r="D5760" s="5" t="str">
        <f>Source!D5760</f>
        <v>Organism Growth</v>
      </c>
      <c r="E5760" s="5" t="str">
        <f>Source!L5760</f>
        <v>MSSA - Nose only</v>
      </c>
      <c r="F5760" s="5" t="e">
        <f>IF(ISBLANK(Source!E5760),NA(),Source!E5760)</f>
        <v>#N/A</v>
      </c>
      <c r="G5760" s="5">
        <f>Source!I5760</f>
        <v>1</v>
      </c>
      <c r="H5760" s="5" t="str">
        <f>IF(B5760&lt;&gt;0,NA(),Source!B5760)</f>
        <v>ZZOG</v>
      </c>
      <c r="I5760" s="5">
        <f>VLOOKUP(H5760,Mapping!B:E,4,FALSE)</f>
        <v>365698005</v>
      </c>
      <c r="J5760" s="9" t="str">
        <f>VLOOKUP(H5760,Mapping!B:M,12,FALSE)</f>
        <v/>
      </c>
      <c r="K5760" s="5" t="str">
        <f>VLOOKUP(H5760,Mapping!B:H,7,FALSE)</f>
        <v>Urine Culture</v>
      </c>
      <c r="L5760" s="5" t="e">
        <f>IF(B5760&lt;&gt;0,B5760,IF(M5760=1,I5760,NA()))</f>
        <v>#N/A</v>
      </c>
      <c r="N5760" s="9">
        <f>IFERROR(VLOOKUP(Labs!A5760,Mapping!D:M,10,FALSE),0)</f>
        <v>0</v>
      </c>
    </row>
    <row r="5761" spans="1:14" x14ac:dyDescent="0.25">
      <c r="A5761" s="5" t="str">
        <f>Source!B5761&amp;"|"&amp;Source!K5761</f>
        <v>ZZOI|MSNC</v>
      </c>
      <c r="B5761" s="5">
        <f>IFERROR(VLOOKUP(Labs!A5761,Mapping!D:E,2,FALSE),0)</f>
        <v>0</v>
      </c>
      <c r="C5761" t="str">
        <f>Source!F5761</f>
        <v>Microbiology</v>
      </c>
      <c r="D5761" s="5" t="str">
        <f>Source!D5761</f>
        <v>Organism</v>
      </c>
      <c r="E5761" s="5" t="str">
        <f>Source!L5761</f>
        <v>MSSA - Nose only</v>
      </c>
      <c r="F5761" s="5" t="e">
        <f>IF(ISBLANK(Source!E5761),NA(),Source!E5761)</f>
        <v>#N/A</v>
      </c>
      <c r="G5761" s="5">
        <f>Source!I5761</f>
        <v>1</v>
      </c>
      <c r="H5761" s="5" t="str">
        <f>IF(B5761&lt;&gt;0,NA(),Source!B5761)</f>
        <v>ZZOI</v>
      </c>
      <c r="I5761" s="5">
        <f>VLOOKUP(H5761,Mapping!B:E,4,FALSE)</f>
        <v>0</v>
      </c>
      <c r="J5761" s="9" t="str">
        <f>VLOOKUP(H5761,Mapping!B:M,12,FALSE)</f>
        <v/>
      </c>
      <c r="K5761" s="5" t="str">
        <f>VLOOKUP(H5761,Mapping!B:H,7,FALSE)</f>
        <v>Urine Culture</v>
      </c>
      <c r="L5761" s="5" t="e">
        <f>IF(B5761&lt;&gt;0,B5761,IF(M5761=1,I5761,NA()))</f>
        <v>#N/A</v>
      </c>
      <c r="N5761" s="9">
        <f>IFERROR(VLOOKUP(Labs!A5761,Mapping!D:M,10,FALSE),0)</f>
        <v>0</v>
      </c>
    </row>
    <row r="5762" spans="1:14" x14ac:dyDescent="0.25">
      <c r="A5762" s="5" t="str">
        <f>Source!B5762&amp;"|"&amp;Source!K5762</f>
        <v>RPT|SEFB</v>
      </c>
      <c r="B5762" s="5">
        <f>IFERROR(VLOOKUP(Labs!A5762,Mapping!D:E,2,FALSE),0)</f>
        <v>0</v>
      </c>
      <c r="C5762" t="str">
        <f>Source!F5762</f>
        <v>Non-Gynae Cytology</v>
      </c>
      <c r="D5762" s="5" t="str">
        <f>Source!D5762</f>
        <v>Report</v>
      </c>
      <c r="E5762" s="5" t="str">
        <f>Source!L5762</f>
        <v>Serous fluid bstain</v>
      </c>
      <c r="F5762" s="5" t="e">
        <f>IF(ISBLANK(Source!E5762),NA(),Source!E5762)</f>
        <v>#N/A</v>
      </c>
      <c r="G5762" s="5">
        <f>Source!I5762</f>
        <v>1</v>
      </c>
      <c r="H5762" s="5" t="str">
        <f>IF(B5762&lt;&gt;0,NA(),Source!B5762)</f>
        <v>RPT</v>
      </c>
      <c r="I5762" s="5">
        <f>VLOOKUP(H5762,Mapping!B:E,4,FALSE)</f>
        <v>0</v>
      </c>
      <c r="J5762" s="9" t="str">
        <f>VLOOKUP(H5762,Mapping!B:M,12,FALSE)</f>
        <v/>
      </c>
      <c r="K5762" s="5" t="str">
        <f>VLOOKUP(H5762,Mapping!B:H,7,FALSE)</f>
        <v>FNA Breast</v>
      </c>
      <c r="L5762" s="5" t="e">
        <f>IF(B5762&lt;&gt;0,B5762,IF(M5762=1,I5762,NA()))</f>
        <v>#N/A</v>
      </c>
      <c r="N5762" s="9">
        <f>IFERROR(VLOOKUP(Labs!A5762,Mapping!D:M,10,FALSE),0)</f>
        <v>0</v>
      </c>
    </row>
    <row r="5763" spans="1:14" x14ac:dyDescent="0.25">
      <c r="A5763" s="5" t="str">
        <f>Source!B5763&amp;"|"&amp;Source!K5763</f>
        <v>RPT|TCYFL, TNEFN</v>
      </c>
      <c r="B5763" s="5">
        <f>IFERROR(VLOOKUP(Labs!A5763,Mapping!D:E,2,FALSE),0)</f>
        <v>0</v>
      </c>
      <c r="C5763" t="str">
        <f>Source!F5763</f>
        <v>Non-Gynae Cytology</v>
      </c>
      <c r="D5763" s="5" t="str">
        <f>Source!D5763</f>
        <v>Report</v>
      </c>
      <c r="E5763" s="5" t="str">
        <f>Source!L5763</f>
        <v>Cyst fluid, FNA Neck</v>
      </c>
      <c r="F5763" s="5" t="e">
        <f>IF(ISBLANK(Source!E5763),NA(),Source!E5763)</f>
        <v>#N/A</v>
      </c>
      <c r="G5763" s="5">
        <f>Source!I5763</f>
        <v>1</v>
      </c>
      <c r="H5763" s="5" t="str">
        <f>IF(B5763&lt;&gt;0,NA(),Source!B5763)</f>
        <v>RPT</v>
      </c>
      <c r="I5763" s="5">
        <f>VLOOKUP(H5763,Mapping!B:E,4,FALSE)</f>
        <v>0</v>
      </c>
      <c r="J5763" s="9" t="str">
        <f>VLOOKUP(H5763,Mapping!B:M,12,FALSE)</f>
        <v/>
      </c>
      <c r="K5763" s="5" t="str">
        <f>VLOOKUP(H5763,Mapping!B:H,7,FALSE)</f>
        <v>FNA Breast</v>
      </c>
      <c r="L5763" s="5" t="e">
        <f>IF(B5763&lt;&gt;0,B5763,IF(M5763=1,I5763,NA()))</f>
        <v>#N/A</v>
      </c>
      <c r="N5763" s="9">
        <f>IFERROR(VLOOKUP(Labs!A5763,Mapping!D:M,10,FALSE),0)</f>
        <v>0</v>
      </c>
    </row>
    <row r="5764" spans="1:14" x14ac:dyDescent="0.25">
      <c r="A5764" s="5" t="str">
        <f>Source!B5764&amp;"|"&amp;Source!K5764</f>
        <v>RPT|TPLFL x2</v>
      </c>
      <c r="B5764" s="5">
        <f>IFERROR(VLOOKUP(Labs!A5764,Mapping!D:E,2,FALSE),0)</f>
        <v>0</v>
      </c>
      <c r="C5764" t="str">
        <f>Source!F5764</f>
        <v>Non-Gynae Cytology</v>
      </c>
      <c r="D5764" s="5" t="str">
        <f>Source!D5764</f>
        <v>Report</v>
      </c>
      <c r="E5764" s="5" t="str">
        <f>Source!L5764</f>
        <v>Pleural fluid  x2</v>
      </c>
      <c r="F5764" s="5" t="e">
        <f>IF(ISBLANK(Source!E5764),NA(),Source!E5764)</f>
        <v>#N/A</v>
      </c>
      <c r="G5764" s="5">
        <f>Source!I5764</f>
        <v>1</v>
      </c>
      <c r="H5764" s="5" t="str">
        <f>IF(B5764&lt;&gt;0,NA(),Source!B5764)</f>
        <v>RPT</v>
      </c>
      <c r="I5764" s="5">
        <f>VLOOKUP(H5764,Mapping!B:E,4,FALSE)</f>
        <v>0</v>
      </c>
      <c r="J5764" s="9" t="str">
        <f>VLOOKUP(H5764,Mapping!B:M,12,FALSE)</f>
        <v/>
      </c>
      <c r="K5764" s="5" t="str">
        <f>VLOOKUP(H5764,Mapping!B:H,7,FALSE)</f>
        <v>FNA Breast</v>
      </c>
      <c r="L5764" s="5" t="e">
        <f>IF(B5764&lt;&gt;0,B5764,IF(M5764=1,I5764,NA()))</f>
        <v>#N/A</v>
      </c>
      <c r="N5764" s="9">
        <f>IFERROR(VLOOKUP(Labs!A5764,Mapping!D:M,10,FALSE),0)</f>
        <v>0</v>
      </c>
    </row>
    <row r="5765" spans="1:14" x14ac:dyDescent="0.25">
      <c r="A5765" s="5" t="str">
        <f>Source!B5765&amp;"|"&amp;Source!K5765</f>
        <v>UCRE|UUEC</v>
      </c>
      <c r="B5765" s="5">
        <f>IFERROR(VLOOKUP(Labs!A5765,Mapping!D:E,2,FALSE),0)</f>
        <v>0</v>
      </c>
      <c r="C5765" t="str">
        <f>Source!F5765</f>
        <v>Chem/Haem</v>
      </c>
      <c r="D5765" s="5" t="str">
        <f>Source!D5765</f>
        <v>URINE CREATININE</v>
      </c>
      <c r="E5765" s="5" t="str">
        <f>Source!L5765</f>
        <v>24HR URINE UREA, ELEC, CREAT</v>
      </c>
      <c r="F5765" s="5" t="str">
        <f>IF(ISBLANK(Source!E5765),NA(),Source!E5765)</f>
        <v>mmol/l</v>
      </c>
      <c r="G5765" s="5">
        <f>Source!I5765</f>
        <v>1</v>
      </c>
      <c r="H5765" s="5" t="str">
        <f>IF(B5765&lt;&gt;0,NA(),Source!B5765)</f>
        <v>UCRE</v>
      </c>
      <c r="I5765" s="5" t="str">
        <f>VLOOKUP(H5765,Mapping!B:E,4,FALSE)</f>
        <v>14683-7</v>
      </c>
      <c r="J5765" s="9" t="str">
        <f>VLOOKUP(H5765,Mapping!B:M,12,FALSE)</f>
        <v>Creatinine [Moles/volume] in Urine</v>
      </c>
      <c r="K5765" s="5" t="str">
        <f>VLOOKUP(H5765,Mapping!B:H,7,FALSE)</f>
        <v>MICROALBUMIN</v>
      </c>
      <c r="L5765" s="5" t="e">
        <f>IF(B5765&lt;&gt;0,B5765,IF(M5765=1,I5765,NA()))</f>
        <v>#N/A</v>
      </c>
      <c r="N5765" s="9">
        <f>IFERROR(VLOOKUP(Labs!A5765,Mapping!D:M,10,FALSE),0)</f>
        <v>0</v>
      </c>
    </row>
    <row r="5766" spans="1:14" x14ac:dyDescent="0.25">
      <c r="A5766" s="5" t="str">
        <f>Source!B5766&amp;"|"&amp;Source!K5766</f>
        <v>UCY|24CY</v>
      </c>
      <c r="B5766" s="5">
        <f>IFERROR(VLOOKUP(Labs!A5766,Mapping!D:E,2,FALSE),0)</f>
        <v>0</v>
      </c>
      <c r="C5766" t="str">
        <f>Source!F5766</f>
        <v>Chem/Haem</v>
      </c>
      <c r="D5766" s="5" t="str">
        <f>Source!D5766</f>
        <v>URINE CYSTINE CONCENTRATION</v>
      </c>
      <c r="E5766" s="5" t="str">
        <f>Source!L5766</f>
        <v>24hr CYSTINE OUTPUT</v>
      </c>
      <c r="F5766" s="5" t="str">
        <f>IF(ISBLANK(Source!E5766),NA(),Source!E5766)</f>
        <v>umol/l</v>
      </c>
      <c r="G5766" s="5">
        <f>Source!I5766</f>
        <v>1</v>
      </c>
      <c r="H5766" s="5" t="str">
        <f>IF(B5766&lt;&gt;0,NA(),Source!B5766)</f>
        <v>UCY</v>
      </c>
      <c r="I5766" s="5">
        <f>VLOOKUP(H5766,Mapping!B:E,4,FALSE)</f>
        <v>0</v>
      </c>
      <c r="J5766" s="9" t="str">
        <f>VLOOKUP(H5766,Mapping!B:M,12,FALSE)</f>
        <v/>
      </c>
      <c r="K5766" s="5" t="str">
        <f>VLOOKUP(H5766,Mapping!B:H,7,FALSE)</f>
        <v>24hr CYSTINE OUTPUT</v>
      </c>
      <c r="L5766" s="5" t="e">
        <f>IF(B5766&lt;&gt;0,B5766,IF(M5766=1,I5766,NA()))</f>
        <v>#N/A</v>
      </c>
      <c r="N5766" s="9" t="str">
        <f>IFERROR(VLOOKUP(Labs!A5766,Mapping!D:M,10,FALSE),0)</f>
        <v/>
      </c>
    </row>
    <row r="5767" spans="1:14" x14ac:dyDescent="0.25">
      <c r="A5767" s="5" t="str">
        <f>Source!B5767&amp;"|"&amp;Source!K5767</f>
        <v>UGRA|UMIC</v>
      </c>
      <c r="B5767" s="5">
        <f>IFERROR(VLOOKUP(Labs!A5767,Mapping!D:E,2,FALSE),0)</f>
        <v>0</v>
      </c>
      <c r="C5767" t="str">
        <f>Source!F5767</f>
        <v>Microbiology</v>
      </c>
      <c r="D5767" s="5" t="str">
        <f>Source!D5767</f>
        <v>Gram</v>
      </c>
      <c r="E5767" s="5" t="str">
        <f>Source!L5767</f>
        <v>Urine - Bag Urine</v>
      </c>
      <c r="F5767" s="5" t="e">
        <f>IF(ISBLANK(Source!E5767),NA(),Source!E5767)</f>
        <v>#N/A</v>
      </c>
      <c r="G5767" s="5">
        <f>Source!I5767</f>
        <v>1</v>
      </c>
      <c r="H5767" s="5" t="str">
        <f>IF(B5767&lt;&gt;0,NA(),Source!B5767)</f>
        <v>UGRA</v>
      </c>
      <c r="I5767" s="5">
        <f>VLOOKUP(H5767,Mapping!B:E,4,FALSE)</f>
        <v>0</v>
      </c>
      <c r="J5767" s="9" t="str">
        <f>VLOOKUP(H5767,Mapping!B:M,12,FALSE)</f>
        <v/>
      </c>
      <c r="K5767" s="5" t="str">
        <f>VLOOKUP(H5767,Mapping!B:H,7,FALSE)</f>
        <v>Urine microscopy</v>
      </c>
      <c r="L5767" s="5" t="e">
        <f>IF(B5767&lt;&gt;0,B5767,IF(M5767=1,I5767,NA()))</f>
        <v>#N/A</v>
      </c>
      <c r="N5767" s="9" t="str">
        <f>IFERROR(VLOOKUP(Labs!A5767,Mapping!D:M,10,FALSE),0)</f>
        <v/>
      </c>
    </row>
    <row r="5768" spans="1:14" x14ac:dyDescent="0.25">
      <c r="A5768" s="5" t="str">
        <f>Source!B5768&amp;"|"&amp;Source!K5768</f>
        <v>RAB|RAB</v>
      </c>
      <c r="B5768" s="5">
        <f>IFERROR(VLOOKUP(Labs!A5768,Mapping!D:E,2,FALSE),0)</f>
        <v>0</v>
      </c>
      <c r="C5768" t="str">
        <f>Source!F5768</f>
        <v>Virology</v>
      </c>
      <c r="D5768" s="5" t="str">
        <f>Source!D5768</f>
        <v>Rabies Serology</v>
      </c>
      <c r="E5768" s="5" t="str">
        <f>Source!L5768</f>
        <v>Rabies Serology</v>
      </c>
      <c r="F5768" s="5" t="e">
        <f>IF(ISBLANK(Source!E5768),NA(),Source!E5768)</f>
        <v>#N/A</v>
      </c>
      <c r="G5768" s="5">
        <f>Source!I5768</f>
        <v>1</v>
      </c>
      <c r="H5768" s="5" t="str">
        <f>IF(B5768&lt;&gt;0,NA(),Source!B5768)</f>
        <v>RAB</v>
      </c>
      <c r="I5768" s="5">
        <f>VLOOKUP(H5768,Mapping!B:E,4,FALSE)</f>
        <v>0</v>
      </c>
      <c r="J5768" s="9" t="str">
        <f>VLOOKUP(H5768,Mapping!B:M,12,FALSE)</f>
        <v/>
      </c>
      <c r="K5768" s="5" t="str">
        <f>VLOOKUP(H5768,Mapping!B:H,7,FALSE)</f>
        <v>Rabies Serology</v>
      </c>
      <c r="L5768" s="5" t="e">
        <f>IF(B5768&lt;&gt;0,B5768,IF(M5768=1,I5768,NA()))</f>
        <v>#N/A</v>
      </c>
      <c r="N5768" s="9" t="str">
        <f>IFERROR(VLOOKUP(Labs!A5768,Mapping!D:M,10,FALSE),0)</f>
        <v/>
      </c>
    </row>
    <row r="5769" spans="1:14" x14ac:dyDescent="0.25">
      <c r="A5769" s="5" t="str">
        <f>Source!B5769&amp;"|"&amp;Source!K5769</f>
        <v>RENI|ALDO</v>
      </c>
      <c r="B5769" s="5">
        <f>IFERROR(VLOOKUP(Labs!A5769,Mapping!D:E,2,FALSE),0)</f>
        <v>0</v>
      </c>
      <c r="C5769" t="str">
        <f>Source!F5769</f>
        <v>Chem/Haem</v>
      </c>
      <c r="D5769" s="5" t="str">
        <f>Source!D5769</f>
        <v>RENIN</v>
      </c>
      <c r="E5769" s="5" t="str">
        <f>Source!L5769</f>
        <v>RENIN/ALDOSTERONE</v>
      </c>
      <c r="F5769" s="5" t="str">
        <f>IF(ISBLANK(Source!E5769),NA(),Source!E5769)</f>
        <v>mU/L</v>
      </c>
      <c r="G5769" s="5">
        <f>Source!I5769</f>
        <v>1</v>
      </c>
      <c r="H5769" s="5" t="str">
        <f>IF(B5769&lt;&gt;0,NA(),Source!B5769)</f>
        <v>RENI</v>
      </c>
      <c r="I5769" s="5">
        <f>VLOOKUP(H5769,Mapping!B:E,4,FALSE)</f>
        <v>0</v>
      </c>
      <c r="J5769" s="9" t="str">
        <f>VLOOKUP(H5769,Mapping!B:M,12,FALSE)</f>
        <v/>
      </c>
      <c r="K5769" s="5" t="str">
        <f>VLOOKUP(H5769,Mapping!B:H,7,FALSE)</f>
        <v>RENIN/ALDOSTERONE</v>
      </c>
      <c r="L5769" s="5" t="e">
        <f>IF(B5769&lt;&gt;0,B5769,IF(M5769=1,I5769,NA()))</f>
        <v>#N/A</v>
      </c>
      <c r="N5769" s="9" t="str">
        <f>IFERROR(VLOOKUP(Labs!A5769,Mapping!D:M,10,FALSE),0)</f>
        <v/>
      </c>
    </row>
    <row r="5770" spans="1:14" x14ac:dyDescent="0.25">
      <c r="A5770" s="5" t="str">
        <f>Source!B5770&amp;"|"&amp;Source!K5770</f>
        <v>RPT|YNEFN, YNW x2, YNSFN</v>
      </c>
      <c r="B5770" s="5">
        <f>IFERROR(VLOOKUP(Labs!A5770,Mapping!D:E,2,FALSE),0)</f>
        <v>0</v>
      </c>
      <c r="C5770" t="str">
        <f>Source!F5770</f>
        <v>Non-Gynae Cytology</v>
      </c>
      <c r="D5770" s="5" t="str">
        <f>Source!D5770</f>
        <v>Report</v>
      </c>
      <c r="E5770" s="5" t="str">
        <f>Source!L5770</f>
        <v>FNA Neck, Fine needle washings x2, FNA NOS</v>
      </c>
      <c r="F5770" s="5" t="e">
        <f>IF(ISBLANK(Source!E5770),NA(),Source!E5770)</f>
        <v>#N/A</v>
      </c>
      <c r="G5770" s="5">
        <f>Source!I5770</f>
        <v>1</v>
      </c>
      <c r="H5770" s="5" t="str">
        <f>IF(B5770&lt;&gt;0,NA(),Source!B5770)</f>
        <v>RPT</v>
      </c>
      <c r="I5770" s="5">
        <f>VLOOKUP(H5770,Mapping!B:E,4,FALSE)</f>
        <v>0</v>
      </c>
      <c r="J5770" s="9" t="str">
        <f>VLOOKUP(H5770,Mapping!B:M,12,FALSE)</f>
        <v/>
      </c>
      <c r="K5770" s="5" t="str">
        <f>VLOOKUP(H5770,Mapping!B:H,7,FALSE)</f>
        <v>FNA Breast</v>
      </c>
      <c r="L5770" s="5" t="e">
        <f>IF(B5770&lt;&gt;0,B5770,IF(M5770=1,I5770,NA()))</f>
        <v>#N/A</v>
      </c>
      <c r="N5770" s="9">
        <f>IFERROR(VLOOKUP(Labs!A5770,Mapping!D:M,10,FALSE),0)</f>
        <v>0</v>
      </c>
    </row>
    <row r="5771" spans="1:14" x14ac:dyDescent="0.25">
      <c r="A5771" s="5" t="str">
        <f>Source!B5771&amp;"|"&amp;Source!K5771</f>
        <v>SV|PIUI</v>
      </c>
      <c r="B5771" s="5">
        <f>IFERROR(VLOOKUP(Labs!A5771,Mapping!D:E,2,FALSE),0)</f>
        <v>0</v>
      </c>
      <c r="C5771" t="str">
        <f>Source!F5771</f>
        <v>Andrology</v>
      </c>
      <c r="D5771" s="5" t="str">
        <f>Source!D5771</f>
        <v>Sperm velocity</v>
      </c>
      <c r="E5771" s="5" t="str">
        <f>Source!L5771</f>
        <v>Pre IUI assessment</v>
      </c>
      <c r="F5771" s="5" t="e">
        <f>IF(ISBLANK(Source!E5771),NA(),Source!E5771)</f>
        <v>#N/A</v>
      </c>
      <c r="G5771" s="5">
        <f>Source!I5771</f>
        <v>1</v>
      </c>
      <c r="H5771" s="5" t="str">
        <f>IF(B5771&lt;&gt;0,NA(),Source!B5771)</f>
        <v>SV</v>
      </c>
      <c r="I5771" s="5">
        <f>VLOOKUP(H5771,Mapping!B:E,4,FALSE)</f>
        <v>0</v>
      </c>
      <c r="J5771" s="9" t="str">
        <f>VLOOKUP(H5771,Mapping!B:M,12,FALSE)</f>
        <v/>
      </c>
      <c r="K5771" s="5" t="str">
        <f>VLOOKUP(H5771,Mapping!B:H,7,FALSE)</f>
        <v>Semen - fertility</v>
      </c>
      <c r="L5771" s="5" t="e">
        <f>IF(B5771&lt;&gt;0,B5771,IF(M5771=1,I5771,NA()))</f>
        <v>#N/A</v>
      </c>
      <c r="N5771" s="9">
        <f>IFERROR(VLOOKUP(Labs!A5771,Mapping!D:M,10,FALSE),0)</f>
        <v>0</v>
      </c>
    </row>
    <row r="5772" spans="1:14" x14ac:dyDescent="0.25">
      <c r="A5772" s="5" t="str">
        <f>Source!B5772&amp;"|"&amp;Source!K5772</f>
        <v>ZZOG|GCSC</v>
      </c>
      <c r="B5772" s="5">
        <f>IFERROR(VLOOKUP(Labs!A5772,Mapping!D:E,2,FALSE),0)</f>
        <v>0</v>
      </c>
      <c r="C5772" t="str">
        <f>Source!F5772</f>
        <v>Microbiology</v>
      </c>
      <c r="D5772" s="5" t="str">
        <f>Source!D5772</f>
        <v>Organism Growth</v>
      </c>
      <c r="E5772" s="5" t="str">
        <f>Source!L5772</f>
        <v>CSA</v>
      </c>
      <c r="F5772" s="5" t="e">
        <f>IF(ISBLANK(Source!E5772),NA(),Source!E5772)</f>
        <v>#N/A</v>
      </c>
      <c r="G5772" s="5">
        <f>Source!I5772</f>
        <v>1</v>
      </c>
      <c r="H5772" s="5" t="str">
        <f>IF(B5772&lt;&gt;0,NA(),Source!B5772)</f>
        <v>ZZOG</v>
      </c>
      <c r="I5772" s="5">
        <f>VLOOKUP(H5772,Mapping!B:E,4,FALSE)</f>
        <v>365698005</v>
      </c>
      <c r="J5772" s="9" t="str">
        <f>VLOOKUP(H5772,Mapping!B:M,12,FALSE)</f>
        <v/>
      </c>
      <c r="K5772" s="5" t="str">
        <f>VLOOKUP(H5772,Mapping!B:H,7,FALSE)</f>
        <v>Urine Culture</v>
      </c>
      <c r="L5772" s="5" t="e">
        <f>IF(B5772&lt;&gt;0,B5772,IF(M5772=1,I5772,NA()))</f>
        <v>#N/A</v>
      </c>
      <c r="N5772" s="9">
        <f>IFERROR(VLOOKUP(Labs!A5772,Mapping!D:M,10,FALSE),0)</f>
        <v>0</v>
      </c>
    </row>
    <row r="5773" spans="1:14" x14ac:dyDescent="0.25">
      <c r="A5773" s="5" t="str">
        <f>Source!B5773&amp;"|"&amp;Source!K5773</f>
        <v>RPT|TBRBR, TLUFN</v>
      </c>
      <c r="B5773" s="5">
        <f>IFERROR(VLOOKUP(Labs!A5773,Mapping!D:E,2,FALSE),0)</f>
        <v>0</v>
      </c>
      <c r="C5773" t="str">
        <f>Source!F5773</f>
        <v>Non-Gynae Cytology</v>
      </c>
      <c r="D5773" s="5" t="str">
        <f>Source!D5773</f>
        <v>Report</v>
      </c>
      <c r="E5773" s="5" t="str">
        <f>Source!L5773</f>
        <v>Bronchial Brush, FNA Lung</v>
      </c>
      <c r="F5773" s="5" t="e">
        <f>IF(ISBLANK(Source!E5773),NA(),Source!E5773)</f>
        <v>#N/A</v>
      </c>
      <c r="G5773" s="5">
        <f>Source!I5773</f>
        <v>1</v>
      </c>
      <c r="H5773" s="5" t="str">
        <f>IF(B5773&lt;&gt;0,NA(),Source!B5773)</f>
        <v>RPT</v>
      </c>
      <c r="I5773" s="5">
        <f>VLOOKUP(H5773,Mapping!B:E,4,FALSE)</f>
        <v>0</v>
      </c>
      <c r="J5773" s="9" t="str">
        <f>VLOOKUP(H5773,Mapping!B:M,12,FALSE)</f>
        <v/>
      </c>
      <c r="K5773" s="5" t="str">
        <f>VLOOKUP(H5773,Mapping!B:H,7,FALSE)</f>
        <v>FNA Breast</v>
      </c>
      <c r="L5773" s="5" t="e">
        <f>IF(B5773&lt;&gt;0,B5773,IF(M5773=1,I5773,NA()))</f>
        <v>#N/A</v>
      </c>
      <c r="N5773" s="9">
        <f>IFERROR(VLOOKUP(Labs!A5773,Mapping!D:M,10,FALSE),0)</f>
        <v>0</v>
      </c>
    </row>
    <row r="5774" spans="1:14" x14ac:dyDescent="0.25">
      <c r="A5774" s="5" t="str">
        <f>Source!B5774&amp;"|"&amp;Source!K5774</f>
        <v>RPT|TBRWA x3</v>
      </c>
      <c r="B5774" s="5">
        <f>IFERROR(VLOOKUP(Labs!A5774,Mapping!D:E,2,FALSE),0)</f>
        <v>0</v>
      </c>
      <c r="C5774" t="str">
        <f>Source!F5774</f>
        <v>Non-Gynae Cytology</v>
      </c>
      <c r="D5774" s="5" t="str">
        <f>Source!D5774</f>
        <v>Report</v>
      </c>
      <c r="E5774" s="5" t="str">
        <f>Source!L5774</f>
        <v>Bronchial Lavage x3</v>
      </c>
      <c r="F5774" s="5" t="e">
        <f>IF(ISBLANK(Source!E5774),NA(),Source!E5774)</f>
        <v>#N/A</v>
      </c>
      <c r="G5774" s="5">
        <f>Source!I5774</f>
        <v>1</v>
      </c>
      <c r="H5774" s="5" t="str">
        <f>IF(B5774&lt;&gt;0,NA(),Source!B5774)</f>
        <v>RPT</v>
      </c>
      <c r="I5774" s="5">
        <f>VLOOKUP(H5774,Mapping!B:E,4,FALSE)</f>
        <v>0</v>
      </c>
      <c r="J5774" s="9" t="str">
        <f>VLOOKUP(H5774,Mapping!B:M,12,FALSE)</f>
        <v/>
      </c>
      <c r="K5774" s="5" t="str">
        <f>VLOOKUP(H5774,Mapping!B:H,7,FALSE)</f>
        <v>FNA Breast</v>
      </c>
      <c r="L5774" s="5" t="e">
        <f>IF(B5774&lt;&gt;0,B5774,IF(M5774=1,I5774,NA()))</f>
        <v>#N/A</v>
      </c>
      <c r="N5774" s="9">
        <f>IFERROR(VLOOKUP(Labs!A5774,Mapping!D:M,10,FALSE),0)</f>
        <v>0</v>
      </c>
    </row>
    <row r="5775" spans="1:14" x14ac:dyDescent="0.25">
      <c r="A5775" s="5" t="str">
        <f>Source!B5775&amp;"|"&amp;Source!K5775</f>
        <v>RPT|TCSF x2</v>
      </c>
      <c r="B5775" s="5">
        <f>IFERROR(VLOOKUP(Labs!A5775,Mapping!D:E,2,FALSE),0)</f>
        <v>0</v>
      </c>
      <c r="C5775" t="str">
        <f>Source!F5775</f>
        <v>Non-Gynae Cytology</v>
      </c>
      <c r="D5775" s="5" t="str">
        <f>Source!D5775</f>
        <v>Report</v>
      </c>
      <c r="E5775" s="5" t="str">
        <f>Source!L5775</f>
        <v>Cerebrospinal fluid x2</v>
      </c>
      <c r="F5775" s="5" t="e">
        <f>IF(ISBLANK(Source!E5775),NA(),Source!E5775)</f>
        <v>#N/A</v>
      </c>
      <c r="G5775" s="5">
        <f>Source!I5775</f>
        <v>1</v>
      </c>
      <c r="H5775" s="5" t="str">
        <f>IF(B5775&lt;&gt;0,NA(),Source!B5775)</f>
        <v>RPT</v>
      </c>
      <c r="I5775" s="5">
        <f>VLOOKUP(H5775,Mapping!B:E,4,FALSE)</f>
        <v>0</v>
      </c>
      <c r="J5775" s="9" t="str">
        <f>VLOOKUP(H5775,Mapping!B:M,12,FALSE)</f>
        <v/>
      </c>
      <c r="K5775" s="5" t="str">
        <f>VLOOKUP(H5775,Mapping!B:H,7,FALSE)</f>
        <v>FNA Breast</v>
      </c>
      <c r="L5775" s="5" t="e">
        <f>IF(B5775&lt;&gt;0,B5775,IF(M5775=1,I5775,NA()))</f>
        <v>#N/A</v>
      </c>
      <c r="N5775" s="9">
        <f>IFERROR(VLOOKUP(Labs!A5775,Mapping!D:M,10,FALSE),0)</f>
        <v>0</v>
      </c>
    </row>
    <row r="5776" spans="1:14" x14ac:dyDescent="0.25">
      <c r="A5776" s="5" t="str">
        <f>Source!B5776&amp;"|"&amp;Source!K5776</f>
        <v>RPT|YNSFL, YNEFN</v>
      </c>
      <c r="B5776" s="5">
        <f>IFERROR(VLOOKUP(Labs!A5776,Mapping!D:E,2,FALSE),0)</f>
        <v>0</v>
      </c>
      <c r="C5776" t="str">
        <f>Source!F5776</f>
        <v>Non-Gynae Cytology</v>
      </c>
      <c r="D5776" s="5" t="str">
        <f>Source!D5776</f>
        <v>Report</v>
      </c>
      <c r="E5776" s="5" t="str">
        <f>Source!L5776</f>
        <v>Fluid NOS, FNA Neck</v>
      </c>
      <c r="F5776" s="5" t="e">
        <f>IF(ISBLANK(Source!E5776),NA(),Source!E5776)</f>
        <v>#N/A</v>
      </c>
      <c r="G5776" s="5">
        <f>Source!I5776</f>
        <v>1</v>
      </c>
      <c r="H5776" s="5" t="str">
        <f>IF(B5776&lt;&gt;0,NA(),Source!B5776)</f>
        <v>RPT</v>
      </c>
      <c r="I5776" s="5">
        <f>VLOOKUP(H5776,Mapping!B:E,4,FALSE)</f>
        <v>0</v>
      </c>
      <c r="J5776" s="9" t="str">
        <f>VLOOKUP(H5776,Mapping!B:M,12,FALSE)</f>
        <v/>
      </c>
      <c r="K5776" s="5" t="str">
        <f>VLOOKUP(H5776,Mapping!B:H,7,FALSE)</f>
        <v>FNA Breast</v>
      </c>
      <c r="L5776" s="5" t="e">
        <f>IF(B5776&lt;&gt;0,B5776,IF(M5776=1,I5776,NA()))</f>
        <v>#N/A</v>
      </c>
      <c r="N5776" s="9">
        <f>IFERROR(VLOOKUP(Labs!A5776,Mapping!D:M,10,FALSE),0)</f>
        <v>0</v>
      </c>
    </row>
    <row r="5777" spans="1:14" x14ac:dyDescent="0.25">
      <c r="A5777" s="5" t="str">
        <f>Source!B5777&amp;"|"&amp;Source!K5777</f>
        <v>SDX|ASDX</v>
      </c>
      <c r="B5777" s="5">
        <f>IFERROR(VLOOKUP(Labs!A5777,Mapping!D:E,2,FALSE),0)</f>
        <v>0</v>
      </c>
      <c r="C5777" t="str">
        <f>Source!F5777</f>
        <v>Chem/Haem</v>
      </c>
      <c r="D5777" s="5" t="str">
        <f>Source!D5777</f>
        <v>HAEMOGLOBIN S SCREEN</v>
      </c>
      <c r="E5777" s="5" t="str">
        <f>Source!L5777</f>
        <v>ANTE-NATAL SICKLE SCREEN</v>
      </c>
      <c r="F5777" s="5" t="e">
        <f>IF(ISBLANK(Source!E5777),NA(),Source!E5777)</f>
        <v>#N/A</v>
      </c>
      <c r="G5777" s="5">
        <f>Source!I5777</f>
        <v>1</v>
      </c>
      <c r="H5777" s="5" t="str">
        <f>IF(B5777&lt;&gt;0,NA(),Source!B5777)</f>
        <v>SDX</v>
      </c>
      <c r="I5777" s="5">
        <f>VLOOKUP(H5777,Mapping!B:E,4,FALSE)</f>
        <v>0</v>
      </c>
      <c r="J5777" s="9" t="str">
        <f>VLOOKUP(H5777,Mapping!B:M,12,FALSE)</f>
        <v/>
      </c>
      <c r="K5777" s="5" t="str">
        <f>VLOOKUP(H5777,Mapping!B:H,7,FALSE)</f>
        <v>SICKLE CELL SCREEN</v>
      </c>
      <c r="L5777" s="5" t="e">
        <f>IF(B5777&lt;&gt;0,B5777,IF(M5777=1,I5777,NA()))</f>
        <v>#N/A</v>
      </c>
      <c r="N5777" s="9">
        <f>IFERROR(VLOOKUP(Labs!A5777,Mapping!D:M,10,FALSE),0)</f>
        <v>0</v>
      </c>
    </row>
    <row r="5778" spans="1:14" x14ac:dyDescent="0.25">
      <c r="A5778" s="5" t="str">
        <f>Source!B5778&amp;"|"&amp;Source!K5778</f>
        <v>ZZOS_AMB|PCUL</v>
      </c>
      <c r="B5778" s="5">
        <f>IFERROR(VLOOKUP(Labs!A5778,Mapping!D:E,2,FALSE),0)</f>
        <v>0</v>
      </c>
      <c r="C5778" t="str">
        <f>Source!F5778</f>
        <v>Microbiology</v>
      </c>
      <c r="D5778" s="5" t="str">
        <f>Source!D5778</f>
        <v>Amphotericin B</v>
      </c>
      <c r="E5778" s="5" t="str">
        <f>Source!L5778</f>
        <v>Blood culture (paed.) cult.</v>
      </c>
      <c r="F5778" s="5" t="e">
        <f>IF(ISBLANK(Source!E5778),NA(),Source!E5778)</f>
        <v>#N/A</v>
      </c>
      <c r="G5778" s="5">
        <f>Source!I5778</f>
        <v>1</v>
      </c>
      <c r="H5778" s="5" t="str">
        <f>IF(B5778&lt;&gt;0,NA(),Source!B5778)</f>
        <v>ZZOS_AMB</v>
      </c>
      <c r="I5778" s="5" t="str">
        <f>VLOOKUP(H5778,Mapping!B:E,4,FALSE)</f>
        <v>18863-1</v>
      </c>
      <c r="J5778" s="9" t="str">
        <f>VLOOKUP(H5778,Mapping!B:M,12,FALSE)</f>
        <v/>
      </c>
      <c r="K5778" s="5" t="str">
        <f>VLOOKUP(H5778,Mapping!B:H,7,FALSE)</f>
        <v>GU Culture</v>
      </c>
      <c r="L5778" s="5" t="e">
        <f>IF(B5778&lt;&gt;0,B5778,IF(M5778=1,I5778,NA()))</f>
        <v>#N/A</v>
      </c>
      <c r="N5778" s="9">
        <f>IFERROR(VLOOKUP(Labs!A5778,Mapping!D:M,10,FALSE),0)</f>
        <v>0</v>
      </c>
    </row>
    <row r="5779" spans="1:14" x14ac:dyDescent="0.25">
      <c r="A5779" s="5" t="str">
        <f>Source!B5779&amp;"|"&amp;Source!K5779</f>
        <v>SULP|HBP</v>
      </c>
      <c r="B5779" s="5">
        <f>IFERROR(VLOOKUP(Labs!A5779,Mapping!D:E,2,FALSE),0)</f>
        <v>0</v>
      </c>
      <c r="C5779" t="str">
        <f>Source!F5779</f>
        <v>Chem/Haem</v>
      </c>
      <c r="D5779" s="5" t="str">
        <f>Source!D5779</f>
        <v>SULPHAEMOGLOBIN</v>
      </c>
      <c r="E5779" s="5" t="str">
        <f>Source!L5779</f>
        <v>HAEMOGLOBIN PIGMENTS</v>
      </c>
      <c r="F5779" s="5" t="str">
        <f>IF(ISBLANK(Source!E5779),NA(),Source!E5779)</f>
        <v>%</v>
      </c>
      <c r="G5779" s="5">
        <f>Source!I5779</f>
        <v>1</v>
      </c>
      <c r="H5779" s="5" t="str">
        <f>IF(B5779&lt;&gt;0,NA(),Source!B5779)</f>
        <v>SULP</v>
      </c>
      <c r="I5779" s="5">
        <f>VLOOKUP(H5779,Mapping!B:E,4,FALSE)</f>
        <v>0</v>
      </c>
      <c r="J5779" s="9" t="str">
        <f>VLOOKUP(H5779,Mapping!B:M,12,FALSE)</f>
        <v/>
      </c>
      <c r="K5779" s="5" t="str">
        <f>VLOOKUP(H5779,Mapping!B:H,7,FALSE)</f>
        <v>HAEMOGLOBIN PIGMENTS</v>
      </c>
      <c r="L5779" s="5" t="e">
        <f>IF(B5779&lt;&gt;0,B5779,IF(M5779=1,I5779,NA()))</f>
        <v>#N/A</v>
      </c>
      <c r="N5779" s="9" t="str">
        <f>IFERROR(VLOOKUP(Labs!A5779,Mapping!D:M,10,FALSE),0)</f>
        <v/>
      </c>
    </row>
    <row r="5780" spans="1:14" x14ac:dyDescent="0.25">
      <c r="A5780" s="5" t="str">
        <f>Source!B5780&amp;"|"&amp;Source!K5780</f>
        <v>SUM|FNANECK, FLU</v>
      </c>
      <c r="B5780" s="5">
        <f>IFERROR(VLOOKUP(Labs!A5780,Mapping!D:E,2,FALSE),0)</f>
        <v>0</v>
      </c>
      <c r="C5780" t="str">
        <f>Source!F5780</f>
        <v>Non-Gynae Cytology</v>
      </c>
      <c r="D5780" s="5" t="str">
        <f>Source!D5780</f>
        <v>Summary</v>
      </c>
      <c r="E5780" s="5" t="str">
        <f>Source!L5780</f>
        <v>FNA Neck, Fluid NOS</v>
      </c>
      <c r="F5780" s="5" t="e">
        <f>IF(ISBLANK(Source!E5780),NA(),Source!E5780)</f>
        <v>#N/A</v>
      </c>
      <c r="G5780" s="5">
        <f>Source!I5780</f>
        <v>1</v>
      </c>
      <c r="H5780" s="5" t="str">
        <f>IF(B5780&lt;&gt;0,NA(),Source!B5780)</f>
        <v>SUM</v>
      </c>
      <c r="I5780" s="5">
        <f>VLOOKUP(H5780,Mapping!B:E,4,FALSE)</f>
        <v>0</v>
      </c>
      <c r="J5780" s="9" t="str">
        <f>VLOOKUP(H5780,Mapping!B:M,12,FALSE)</f>
        <v/>
      </c>
      <c r="K5780" s="5" t="str">
        <f>VLOOKUP(H5780,Mapping!B:H,7,FALSE)</f>
        <v>FNA Breast</v>
      </c>
      <c r="L5780" s="5" t="e">
        <f>IF(B5780&lt;&gt;0,B5780,IF(M5780=1,I5780,NA()))</f>
        <v>#N/A</v>
      </c>
      <c r="N5780" s="9">
        <f>IFERROR(VLOOKUP(Labs!A5780,Mapping!D:M,10,FALSE),0)</f>
        <v>0</v>
      </c>
    </row>
    <row r="5781" spans="1:14" x14ac:dyDescent="0.25">
      <c r="A5781" s="5" t="str">
        <f>Source!B5781&amp;"|"&amp;Source!K5781</f>
        <v>TDNA|TPPC</v>
      </c>
      <c r="B5781" s="5">
        <f>IFERROR(VLOOKUP(Labs!A5781,Mapping!D:E,2,FALSE),0)</f>
        <v>0</v>
      </c>
      <c r="C5781" t="str">
        <f>Source!F5781</f>
        <v>Chem/Haem</v>
      </c>
      <c r="D5781" s="5" t="str">
        <f>Source!D5781</f>
        <v>Treponema pallidum PCR</v>
      </c>
      <c r="E5781" s="5" t="str">
        <f>Source!L5781</f>
        <v>Treponema pallidum PCR</v>
      </c>
      <c r="F5781" s="5" t="e">
        <f>IF(ISBLANK(Source!E5781),NA(),Source!E5781)</f>
        <v>#N/A</v>
      </c>
      <c r="G5781" s="5">
        <f>Source!I5781</f>
        <v>1</v>
      </c>
      <c r="H5781" s="5" t="str">
        <f>IF(B5781&lt;&gt;0,NA(),Source!B5781)</f>
        <v>TDNA</v>
      </c>
      <c r="I5781" s="5">
        <f>VLOOKUP(H5781,Mapping!B:E,4,FALSE)</f>
        <v>0</v>
      </c>
      <c r="J5781" s="9" t="str">
        <f>VLOOKUP(H5781,Mapping!B:M,12,FALSE)</f>
        <v/>
      </c>
      <c r="K5781" s="5" t="str">
        <f>VLOOKUP(H5781,Mapping!B:H,7,FALSE)</f>
        <v>Treponema pallidum PCR</v>
      </c>
      <c r="L5781" s="5" t="e">
        <f>IF(B5781&lt;&gt;0,B5781,IF(M5781=1,I5781,NA()))</f>
        <v>#N/A</v>
      </c>
      <c r="N5781" s="9" t="str">
        <f>IFERROR(VLOOKUP(Labs!A5781,Mapping!D:M,10,FALSE),0)</f>
        <v/>
      </c>
    </row>
    <row r="5782" spans="1:14" x14ac:dyDescent="0.25">
      <c r="A5782" s="5" t="str">
        <f>Source!B5782&amp;"|"&amp;Source!K5782</f>
        <v>VPRE|VPRE</v>
      </c>
      <c r="B5782" s="5">
        <f>IFERROR(VLOOKUP(Labs!A5782,Mapping!D:E,2,FALSE),0)</f>
        <v>0</v>
      </c>
      <c r="C5782" t="str">
        <f>Source!F5782</f>
        <v>Microbiology</v>
      </c>
      <c r="D5782" s="5" t="str">
        <f>Source!D5782</f>
        <v>Pre-dose Vancomycin level:</v>
      </c>
      <c r="E5782" s="5" t="str">
        <f>Source!L5782</f>
        <v>Pre-dose Vancomycin level</v>
      </c>
      <c r="F5782" s="5" t="str">
        <f>IF(ISBLANK(Source!E5782),NA(),Source!E5782)</f>
        <v>mg/L</v>
      </c>
      <c r="G5782" s="5">
        <f>Source!I5782</f>
        <v>1</v>
      </c>
      <c r="H5782" s="5" t="str">
        <f>IF(B5782&lt;&gt;0,NA(),Source!B5782)</f>
        <v>VPRE</v>
      </c>
      <c r="I5782" s="5">
        <f>VLOOKUP(H5782,Mapping!B:E,4,FALSE)</f>
        <v>0</v>
      </c>
      <c r="J5782" s="9" t="str">
        <f>VLOOKUP(H5782,Mapping!B:M,12,FALSE)</f>
        <v/>
      </c>
      <c r="K5782" s="5" t="str">
        <f>VLOOKUP(H5782,Mapping!B:H,7,FALSE)</f>
        <v>Pre-dose Vancomycin level</v>
      </c>
      <c r="L5782" s="5" t="e">
        <f>IF(B5782&lt;&gt;0,B5782,IF(M5782=1,I5782,NA()))</f>
        <v>#N/A</v>
      </c>
      <c r="N5782" s="9" t="str">
        <f>IFERROR(VLOOKUP(Labs!A5782,Mapping!D:M,10,FALSE),0)</f>
        <v/>
      </c>
    </row>
    <row r="5783" spans="1:14" x14ac:dyDescent="0.25">
      <c r="A5783" s="5" t="str">
        <f>Source!B5783&amp;"|"&amp;Source!K5783</f>
        <v>ZZBG|TENDN</v>
      </c>
      <c r="B5783" s="5">
        <f>IFERROR(VLOOKUP(Labs!A5783,Mapping!D:E,2,FALSE),0)</f>
        <v>0</v>
      </c>
      <c r="C5783" t="str">
        <f>Source!F5783</f>
        <v>Blood Transfusion</v>
      </c>
      <c r="D5783" s="5" t="str">
        <f>Source!D5783</f>
        <v>Blood Group</v>
      </c>
      <c r="E5783" s="5" t="str">
        <f>Source!L5783</f>
        <v>TENDON ISSUE</v>
      </c>
      <c r="F5783" s="5" t="e">
        <f>IF(ISBLANK(Source!E5783),NA(),Source!E5783)</f>
        <v>#N/A</v>
      </c>
      <c r="G5783" s="5">
        <f>Source!I5783</f>
        <v>1</v>
      </c>
      <c r="H5783" s="5" t="str">
        <f>IF(B5783&lt;&gt;0,NA(),Source!B5783)</f>
        <v>ZZBG</v>
      </c>
      <c r="I5783" s="5">
        <f>VLOOKUP(H5783,Mapping!B:E,4,FALSE)</f>
        <v>0</v>
      </c>
      <c r="J5783" s="9" t="str">
        <f>VLOOKUP(H5783,Mapping!B:M,12,FALSE)</f>
        <v/>
      </c>
      <c r="K5783" s="5" t="str">
        <f>VLOOKUP(H5783,Mapping!B:H,7,FALSE)</f>
        <v>ELECTRONIC CROSSMATCH</v>
      </c>
      <c r="L5783" s="5" t="e">
        <f>IF(B5783&lt;&gt;0,B5783,IF(M5783=1,I5783,NA()))</f>
        <v>#N/A</v>
      </c>
      <c r="N5783" s="9">
        <f>IFERROR(VLOOKUP(Labs!A5783,Mapping!D:M,10,FALSE),0)</f>
        <v>0</v>
      </c>
    </row>
    <row r="5784" spans="1:14" x14ac:dyDescent="0.25">
      <c r="A5784" s="5" t="str">
        <f>Source!B5784&amp;"|"&amp;Source!K5784</f>
        <v>ZZOI|GCSC</v>
      </c>
      <c r="B5784" s="5">
        <f>IFERROR(VLOOKUP(Labs!A5784,Mapping!D:E,2,FALSE),0)</f>
        <v>0</v>
      </c>
      <c r="C5784" t="str">
        <f>Source!F5784</f>
        <v>Microbiology</v>
      </c>
      <c r="D5784" s="5" t="str">
        <f>Source!D5784</f>
        <v>Organism</v>
      </c>
      <c r="E5784" s="5" t="str">
        <f>Source!L5784</f>
        <v>CSA</v>
      </c>
      <c r="F5784" s="5" t="e">
        <f>IF(ISBLANK(Source!E5784),NA(),Source!E5784)</f>
        <v>#N/A</v>
      </c>
      <c r="G5784" s="5">
        <f>Source!I5784</f>
        <v>1</v>
      </c>
      <c r="H5784" s="5" t="str">
        <f>IF(B5784&lt;&gt;0,NA(),Source!B5784)</f>
        <v>ZZOI</v>
      </c>
      <c r="I5784" s="5">
        <f>VLOOKUP(H5784,Mapping!B:E,4,FALSE)</f>
        <v>0</v>
      </c>
      <c r="J5784" s="9" t="str">
        <f>VLOOKUP(H5784,Mapping!B:M,12,FALSE)</f>
        <v/>
      </c>
      <c r="K5784" s="5" t="str">
        <f>VLOOKUP(H5784,Mapping!B:H,7,FALSE)</f>
        <v>Urine Culture</v>
      </c>
      <c r="L5784" s="5" t="e">
        <f>IF(B5784&lt;&gt;0,B5784,IF(M5784=1,I5784,NA()))</f>
        <v>#N/A</v>
      </c>
      <c r="N5784" s="9">
        <f>IFERROR(VLOOKUP(Labs!A5784,Mapping!D:M,10,FALSE),0)</f>
        <v>0</v>
      </c>
    </row>
    <row r="5785" spans="1:14" x14ac:dyDescent="0.25">
      <c r="A5785" s="5" t="str">
        <f>Source!B5785&amp;"|"&amp;Source!K5785</f>
        <v>ZZOS_AMB|URCU</v>
      </c>
      <c r="B5785" s="5">
        <f>IFERROR(VLOOKUP(Labs!A5785,Mapping!D:E,2,FALSE),0)</f>
        <v>0</v>
      </c>
      <c r="C5785" t="str">
        <f>Source!F5785</f>
        <v>Microbiology</v>
      </c>
      <c r="D5785" s="5" t="str">
        <f>Source!D5785</f>
        <v>Amphotericin B</v>
      </c>
      <c r="E5785" s="5" t="str">
        <f>Source!L5785</f>
        <v>Upper Respiratory Culture</v>
      </c>
      <c r="F5785" s="5" t="e">
        <f>IF(ISBLANK(Source!E5785),NA(),Source!E5785)</f>
        <v>#N/A</v>
      </c>
      <c r="G5785" s="5">
        <f>Source!I5785</f>
        <v>1</v>
      </c>
      <c r="H5785" s="5" t="str">
        <f>IF(B5785&lt;&gt;0,NA(),Source!B5785)</f>
        <v>ZZOS_AMB</v>
      </c>
      <c r="I5785" s="5" t="str">
        <f>VLOOKUP(H5785,Mapping!B:E,4,FALSE)</f>
        <v>18863-1</v>
      </c>
      <c r="J5785" s="9" t="str">
        <f>VLOOKUP(H5785,Mapping!B:M,12,FALSE)</f>
        <v/>
      </c>
      <c r="K5785" s="5" t="str">
        <f>VLOOKUP(H5785,Mapping!B:H,7,FALSE)</f>
        <v>GU Culture</v>
      </c>
      <c r="L5785" s="5" t="e">
        <f>IF(B5785&lt;&gt;0,B5785,IF(M5785=1,I5785,NA()))</f>
        <v>#N/A</v>
      </c>
      <c r="N5785" s="9">
        <f>IFERROR(VLOOKUP(Labs!A5785,Mapping!D:M,10,FALSE),0)</f>
        <v>0</v>
      </c>
    </row>
    <row r="5786" spans="1:14" x14ac:dyDescent="0.25">
      <c r="A5786" s="5" t="str">
        <f>Source!B5786&amp;"|"&amp;Source!K5786</f>
        <v>ZZOS_ANI|BVTC</v>
      </c>
      <c r="B5786" s="5">
        <f>IFERROR(VLOOKUP(Labs!A5786,Mapping!D:E,2,FALSE),0)</f>
        <v>0</v>
      </c>
      <c r="C5786" t="str">
        <f>Source!F5786</f>
        <v>Microbiology</v>
      </c>
      <c r="D5786" s="5" t="str">
        <f>Source!D5786</f>
        <v>Anidulafungin</v>
      </c>
      <c r="E5786" s="5" t="str">
        <f>Source!L5786</f>
        <v>GU Culture</v>
      </c>
      <c r="F5786" s="5" t="e">
        <f>IF(ISBLANK(Source!E5786),NA(),Source!E5786)</f>
        <v>#N/A</v>
      </c>
      <c r="G5786" s="5">
        <f>Source!I5786</f>
        <v>1</v>
      </c>
      <c r="H5786" s="5" t="str">
        <f>IF(B5786&lt;&gt;0,NA(),Source!B5786)</f>
        <v>ZZOS_ANI</v>
      </c>
      <c r="I5786" s="5" t="str">
        <f>VLOOKUP(H5786,Mapping!B:E,4,FALSE)</f>
        <v>57095-2</v>
      </c>
      <c r="J5786" s="9" t="str">
        <f>VLOOKUP(H5786,Mapping!B:M,12,FALSE)</f>
        <v/>
      </c>
      <c r="K5786" s="5" t="str">
        <f>VLOOKUP(H5786,Mapping!B:H,7,FALSE)</f>
        <v>Upper Respiratory Culture</v>
      </c>
      <c r="L5786" s="5" t="e">
        <f>IF(B5786&lt;&gt;0,B5786,IF(M5786=1,I5786,NA()))</f>
        <v>#N/A</v>
      </c>
      <c r="N5786" s="9">
        <f>IFERROR(VLOOKUP(Labs!A5786,Mapping!D:M,10,FALSE),0)</f>
        <v>0</v>
      </c>
    </row>
    <row r="5787" spans="1:14" x14ac:dyDescent="0.25">
      <c r="A5787" s="5" t="str">
        <f>Source!B5787&amp;"|"&amp;Source!K5787</f>
        <v>ZZOS_AUG|W1CC</v>
      </c>
      <c r="B5787" s="5">
        <f>IFERROR(VLOOKUP(Labs!A5787,Mapping!D:E,2,FALSE),0)</f>
        <v>0</v>
      </c>
      <c r="C5787" t="str">
        <f>Source!F5787</f>
        <v>Microbiology</v>
      </c>
      <c r="D5787" s="5" t="str">
        <f>Source!D5787</f>
        <v>Co-amoxiclav</v>
      </c>
      <c r="E5787" s="5" t="str">
        <f>Source!L5787</f>
        <v>Culture:</v>
      </c>
      <c r="F5787" s="5" t="e">
        <f>IF(ISBLANK(Source!E5787),NA(),Source!E5787)</f>
        <v>#N/A</v>
      </c>
      <c r="G5787" s="5">
        <f>Source!I5787</f>
        <v>1</v>
      </c>
      <c r="H5787" s="5" t="str">
        <f>IF(B5787&lt;&gt;0,NA(),Source!B5787)</f>
        <v>ZZOS_AUG</v>
      </c>
      <c r="I5787" s="5" t="str">
        <f>VLOOKUP(H5787,Mapping!B:E,4,FALSE)</f>
        <v>18862-3</v>
      </c>
      <c r="J5787" s="9" t="str">
        <f>VLOOKUP(H5787,Mapping!B:M,12,FALSE)</f>
        <v/>
      </c>
      <c r="K5787" s="5" t="str">
        <f>VLOOKUP(H5787,Mapping!B:H,7,FALSE)</f>
        <v>Urine Culture</v>
      </c>
      <c r="L5787" s="5" t="e">
        <f>IF(B5787&lt;&gt;0,B5787,IF(M5787=1,I5787,NA()))</f>
        <v>#N/A</v>
      </c>
      <c r="N5787" s="9">
        <f>IFERROR(VLOOKUP(Labs!A5787,Mapping!D:M,10,FALSE),0)</f>
        <v>0</v>
      </c>
    </row>
    <row r="5788" spans="1:14" x14ac:dyDescent="0.25">
      <c r="A5788" s="5" t="str">
        <f>Source!B5788&amp;"|"&amp;Source!K5788</f>
        <v>ZZOS_AZM|TICU</v>
      </c>
      <c r="B5788" s="5">
        <f>IFERROR(VLOOKUP(Labs!A5788,Mapping!D:E,2,FALSE),0)</f>
        <v>0</v>
      </c>
      <c r="C5788" t="str">
        <f>Source!F5788</f>
        <v>Microbiology</v>
      </c>
      <c r="D5788" s="5" t="str">
        <f>Source!D5788</f>
        <v>Azithromycin</v>
      </c>
      <c r="E5788" s="5" t="str">
        <f>Source!L5788</f>
        <v>Wound Culture</v>
      </c>
      <c r="F5788" s="5" t="e">
        <f>IF(ISBLANK(Source!E5788),NA(),Source!E5788)</f>
        <v>#N/A</v>
      </c>
      <c r="G5788" s="5">
        <f>Source!I5788</f>
        <v>1</v>
      </c>
      <c r="H5788" s="5" t="str">
        <f>IF(B5788&lt;&gt;0,NA(),Source!B5788)</f>
        <v>ZZOS_AZM</v>
      </c>
      <c r="I5788" s="5" t="str">
        <f>VLOOKUP(H5788,Mapping!B:E,4,FALSE)</f>
        <v>18866-4</v>
      </c>
      <c r="J5788" s="9" t="str">
        <f>VLOOKUP(H5788,Mapping!B:M,12,FALSE)</f>
        <v/>
      </c>
      <c r="K5788" s="5" t="str">
        <f>VLOOKUP(H5788,Mapping!B:H,7,FALSE)</f>
        <v>Sputum Culture</v>
      </c>
      <c r="L5788" s="5" t="e">
        <f>IF(B5788&lt;&gt;0,B5788,IF(M5788=1,I5788,NA()))</f>
        <v>#N/A</v>
      </c>
      <c r="N5788" s="9">
        <f>IFERROR(VLOOKUP(Labs!A5788,Mapping!D:M,10,FALSE),0)</f>
        <v>0</v>
      </c>
    </row>
    <row r="5789" spans="1:14" x14ac:dyDescent="0.25">
      <c r="A5789" s="5" t="str">
        <f>Source!B5789&amp;"|"&amp;Source!K5789</f>
        <v>ZZOS_AZT|ACUL</v>
      </c>
      <c r="B5789" s="5">
        <f>IFERROR(VLOOKUP(Labs!A5789,Mapping!D:E,2,FALSE),0)</f>
        <v>0</v>
      </c>
      <c r="C5789" t="str">
        <f>Source!F5789</f>
        <v>Microbiology</v>
      </c>
      <c r="D5789" s="5" t="str">
        <f>Source!D5789</f>
        <v>Aztreonam</v>
      </c>
      <c r="E5789" s="5" t="str">
        <f>Source!L5789</f>
        <v>Culture (aerobic bottle)</v>
      </c>
      <c r="F5789" s="5" t="e">
        <f>IF(ISBLANK(Source!E5789),NA(),Source!E5789)</f>
        <v>#N/A</v>
      </c>
      <c r="G5789" s="5">
        <f>Source!I5789</f>
        <v>1</v>
      </c>
      <c r="H5789" s="5" t="str">
        <f>IF(B5789&lt;&gt;0,NA(),Source!B5789)</f>
        <v>ZZOS_AZT</v>
      </c>
      <c r="I5789" s="5" t="str">
        <f>VLOOKUP(H5789,Mapping!B:E,4,FALSE)</f>
        <v>18868-0</v>
      </c>
      <c r="J5789" s="9" t="str">
        <f>VLOOKUP(H5789,Mapping!B:M,12,FALSE)</f>
        <v/>
      </c>
      <c r="K5789" s="5" t="str">
        <f>VLOOKUP(H5789,Mapping!B:H,7,FALSE)</f>
        <v>Urine Culture</v>
      </c>
      <c r="L5789" s="5" t="e">
        <f>IF(B5789&lt;&gt;0,B5789,IF(M5789=1,I5789,NA()))</f>
        <v>#N/A</v>
      </c>
      <c r="N5789" s="9">
        <f>IFERROR(VLOOKUP(Labs!A5789,Mapping!D:M,10,FALSE),0)</f>
        <v>0</v>
      </c>
    </row>
    <row r="5790" spans="1:14" x14ac:dyDescent="0.25">
      <c r="A5790" s="5" t="str">
        <f>Source!B5790&amp;"|"&amp;Source!K5790</f>
        <v>RPT|TCBD</v>
      </c>
      <c r="B5790" s="5">
        <f>IFERROR(VLOOKUP(Labs!A5790,Mapping!D:E,2,FALSE),0)</f>
        <v>0</v>
      </c>
      <c r="C5790" t="str">
        <f>Source!F5790</f>
        <v>Non-Gynae Cytology</v>
      </c>
      <c r="D5790" s="5" t="str">
        <f>Source!D5790</f>
        <v>Report</v>
      </c>
      <c r="E5790" s="5" t="str">
        <f>Source!L5790</f>
        <v>Brush Com-b-duct</v>
      </c>
      <c r="F5790" s="5" t="e">
        <f>IF(ISBLANK(Source!E5790),NA(),Source!E5790)</f>
        <v>#N/A</v>
      </c>
      <c r="G5790" s="5">
        <f>Source!I5790</f>
        <v>1</v>
      </c>
      <c r="H5790" s="5" t="str">
        <f>IF(B5790&lt;&gt;0,NA(),Source!B5790)</f>
        <v>RPT</v>
      </c>
      <c r="I5790" s="5">
        <f>VLOOKUP(H5790,Mapping!B:E,4,FALSE)</f>
        <v>0</v>
      </c>
      <c r="J5790" s="9" t="str">
        <f>VLOOKUP(H5790,Mapping!B:M,12,FALSE)</f>
        <v/>
      </c>
      <c r="K5790" s="5" t="str">
        <f>VLOOKUP(H5790,Mapping!B:H,7,FALSE)</f>
        <v>FNA Breast</v>
      </c>
      <c r="L5790" s="5" t="e">
        <f>IF(B5790&lt;&gt;0,B5790,IF(M5790=1,I5790,NA()))</f>
        <v>#N/A</v>
      </c>
      <c r="N5790" s="9">
        <f>IFERROR(VLOOKUP(Labs!A5790,Mapping!D:M,10,FALSE),0)</f>
        <v>0</v>
      </c>
    </row>
    <row r="5791" spans="1:14" x14ac:dyDescent="0.25">
      <c r="A5791" s="5" t="str">
        <f>Source!B5791&amp;"|"&amp;Source!K5791</f>
        <v>RPT|TNEFN, TLNNS</v>
      </c>
      <c r="B5791" s="5">
        <f>IFERROR(VLOOKUP(Labs!A5791,Mapping!D:E,2,FALSE),0)</f>
        <v>0</v>
      </c>
      <c r="C5791" t="str">
        <f>Source!F5791</f>
        <v>Non-Gynae Cytology</v>
      </c>
      <c r="D5791" s="5" t="str">
        <f>Source!D5791</f>
        <v>Report</v>
      </c>
      <c r="E5791" s="5" t="str">
        <f>Source!L5791</f>
        <v>FNA Neck, Lymph Node NOS</v>
      </c>
      <c r="F5791" s="5" t="e">
        <f>IF(ISBLANK(Source!E5791),NA(),Source!E5791)</f>
        <v>#N/A</v>
      </c>
      <c r="G5791" s="5">
        <f>Source!I5791</f>
        <v>1</v>
      </c>
      <c r="H5791" s="5" t="str">
        <f>IF(B5791&lt;&gt;0,NA(),Source!B5791)</f>
        <v>RPT</v>
      </c>
      <c r="I5791" s="5">
        <f>VLOOKUP(H5791,Mapping!B:E,4,FALSE)</f>
        <v>0</v>
      </c>
      <c r="J5791" s="9" t="str">
        <f>VLOOKUP(H5791,Mapping!B:M,12,FALSE)</f>
        <v/>
      </c>
      <c r="K5791" s="5" t="str">
        <f>VLOOKUP(H5791,Mapping!B:H,7,FALSE)</f>
        <v>FNA Breast</v>
      </c>
      <c r="L5791" s="5" t="e">
        <f>IF(B5791&lt;&gt;0,B5791,IF(M5791=1,I5791,NA()))</f>
        <v>#N/A</v>
      </c>
      <c r="N5791" s="9">
        <f>IFERROR(VLOOKUP(Labs!A5791,Mapping!D:M,10,FALSE),0)</f>
        <v>0</v>
      </c>
    </row>
    <row r="5792" spans="1:14" x14ac:dyDescent="0.25">
      <c r="A5792" s="5" t="str">
        <f>Source!B5792&amp;"|"&amp;Source!K5792</f>
        <v>SUM|PCF</v>
      </c>
      <c r="B5792" s="5">
        <f>IFERROR(VLOOKUP(Labs!A5792,Mapping!D:E,2,FALSE),0)</f>
        <v>0</v>
      </c>
      <c r="C5792" t="str">
        <f>Source!F5792</f>
        <v>Non-Gynae Cytology</v>
      </c>
      <c r="D5792" s="5" t="str">
        <f>Source!D5792</f>
        <v>Summary</v>
      </c>
      <c r="E5792" s="5" t="str">
        <f>Source!L5792</f>
        <v>Pericardial Fluid</v>
      </c>
      <c r="F5792" s="5" t="e">
        <f>IF(ISBLANK(Source!E5792),NA(),Source!E5792)</f>
        <v>#N/A</v>
      </c>
      <c r="G5792" s="5">
        <f>Source!I5792</f>
        <v>1</v>
      </c>
      <c r="H5792" s="5" t="str">
        <f>IF(B5792&lt;&gt;0,NA(),Source!B5792)</f>
        <v>SUM</v>
      </c>
      <c r="I5792" s="5">
        <f>VLOOKUP(H5792,Mapping!B:E,4,FALSE)</f>
        <v>0</v>
      </c>
      <c r="J5792" s="9" t="str">
        <f>VLOOKUP(H5792,Mapping!B:M,12,FALSE)</f>
        <v/>
      </c>
      <c r="K5792" s="5" t="str">
        <f>VLOOKUP(H5792,Mapping!B:H,7,FALSE)</f>
        <v>FNA Breast</v>
      </c>
      <c r="L5792" s="5" t="e">
        <f>IF(B5792&lt;&gt;0,B5792,IF(M5792=1,I5792,NA()))</f>
        <v>#N/A</v>
      </c>
      <c r="N5792" s="9">
        <f>IFERROR(VLOOKUP(Labs!A5792,Mapping!D:M,10,FALSE),0)</f>
        <v>0</v>
      </c>
    </row>
    <row r="5793" spans="1:14" x14ac:dyDescent="0.25">
      <c r="A5793" s="5" t="str">
        <f>Source!B5793&amp;"|"&amp;Source!K5793</f>
        <v>ZZOI|WACC</v>
      </c>
      <c r="B5793" s="5">
        <f>IFERROR(VLOOKUP(Labs!A5793,Mapping!D:E,2,FALSE),0)</f>
        <v>0</v>
      </c>
      <c r="C5793" t="str">
        <f>Source!F5793</f>
        <v>Microbiology</v>
      </c>
      <c r="D5793" s="5" t="str">
        <f>Source!D5793</f>
        <v>Organism</v>
      </c>
      <c r="E5793" s="5" t="str">
        <f>Source!L5793</f>
        <v>W2 + Actino Culture</v>
      </c>
      <c r="F5793" s="5" t="e">
        <f>IF(ISBLANK(Source!E5793),NA(),Source!E5793)</f>
        <v>#N/A</v>
      </c>
      <c r="G5793" s="5">
        <f>Source!I5793</f>
        <v>1</v>
      </c>
      <c r="H5793" s="5" t="str">
        <f>IF(B5793&lt;&gt;0,NA(),Source!B5793)</f>
        <v>ZZOI</v>
      </c>
      <c r="I5793" s="5">
        <f>VLOOKUP(H5793,Mapping!B:E,4,FALSE)</f>
        <v>0</v>
      </c>
      <c r="J5793" s="9" t="str">
        <f>VLOOKUP(H5793,Mapping!B:M,12,FALSE)</f>
        <v/>
      </c>
      <c r="K5793" s="5" t="str">
        <f>VLOOKUP(H5793,Mapping!B:H,7,FALSE)</f>
        <v>Urine Culture</v>
      </c>
      <c r="L5793" s="5" t="e">
        <f>IF(B5793&lt;&gt;0,B5793,IF(M5793=1,I5793,NA()))</f>
        <v>#N/A</v>
      </c>
      <c r="N5793" s="9">
        <f>IFERROR(VLOOKUP(Labs!A5793,Mapping!D:M,10,FALSE),0)</f>
        <v>0</v>
      </c>
    </row>
    <row r="5794" spans="1:14" x14ac:dyDescent="0.25">
      <c r="A5794" s="5" t="str">
        <f>Source!B5794&amp;"|"&amp;Source!K5794</f>
        <v>ZZOS_AMI|ACUL</v>
      </c>
      <c r="B5794" s="5">
        <f>IFERROR(VLOOKUP(Labs!A5794,Mapping!D:E,2,FALSE),0)</f>
        <v>0</v>
      </c>
      <c r="C5794" t="str">
        <f>Source!F5794</f>
        <v>Microbiology</v>
      </c>
      <c r="D5794" s="5" t="str">
        <f>Source!D5794</f>
        <v>Amikacin</v>
      </c>
      <c r="E5794" s="5" t="str">
        <f>Source!L5794</f>
        <v>Culture (aerobic bottle)</v>
      </c>
      <c r="F5794" s="5" t="e">
        <f>IF(ISBLANK(Source!E5794),NA(),Source!E5794)</f>
        <v>#N/A</v>
      </c>
      <c r="G5794" s="5">
        <f>Source!I5794</f>
        <v>1</v>
      </c>
      <c r="H5794" s="5" t="str">
        <f>IF(B5794&lt;&gt;0,NA(),Source!B5794)</f>
        <v>ZZOS_AMI</v>
      </c>
      <c r="I5794" s="5" t="str">
        <f>VLOOKUP(H5794,Mapping!B:E,4,FALSE)</f>
        <v>18860-7</v>
      </c>
      <c r="J5794" s="9" t="str">
        <f>VLOOKUP(H5794,Mapping!B:M,12,FALSE)</f>
        <v/>
      </c>
      <c r="K5794" s="5" t="str">
        <f>VLOOKUP(H5794,Mapping!B:H,7,FALSE)</f>
        <v>Urine Culture</v>
      </c>
      <c r="L5794" s="5" t="e">
        <f>IF(B5794&lt;&gt;0,B5794,IF(M5794=1,I5794,NA()))</f>
        <v>#N/A</v>
      </c>
      <c r="N5794" s="9">
        <f>IFERROR(VLOOKUP(Labs!A5794,Mapping!D:M,10,FALSE),0)</f>
        <v>0</v>
      </c>
    </row>
    <row r="5795" spans="1:14" x14ac:dyDescent="0.25">
      <c r="A5795" s="5" t="str">
        <f>Source!B5795&amp;"|"&amp;Source!K5795</f>
        <v>ZZOS_AZM|SPBC</v>
      </c>
      <c r="B5795" s="5">
        <f>IFERROR(VLOOKUP(Labs!A5795,Mapping!D:E,2,FALSE),0)</f>
        <v>0</v>
      </c>
      <c r="C5795" t="str">
        <f>Source!F5795</f>
        <v>Microbiology</v>
      </c>
      <c r="D5795" s="5" t="str">
        <f>Source!D5795</f>
        <v>Azithromycin</v>
      </c>
      <c r="E5795" s="5" t="str">
        <f>Source!L5795</f>
        <v>Bronchiectasis Culture</v>
      </c>
      <c r="F5795" s="5" t="e">
        <f>IF(ISBLANK(Source!E5795),NA(),Source!E5795)</f>
        <v>#N/A</v>
      </c>
      <c r="G5795" s="5">
        <f>Source!I5795</f>
        <v>1</v>
      </c>
      <c r="H5795" s="5" t="str">
        <f>IF(B5795&lt;&gt;0,NA(),Source!B5795)</f>
        <v>ZZOS_AZM</v>
      </c>
      <c r="I5795" s="5" t="str">
        <f>VLOOKUP(H5795,Mapping!B:E,4,FALSE)</f>
        <v>18866-4</v>
      </c>
      <c r="J5795" s="9" t="str">
        <f>VLOOKUP(H5795,Mapping!B:M,12,FALSE)</f>
        <v/>
      </c>
      <c r="K5795" s="5" t="str">
        <f>VLOOKUP(H5795,Mapping!B:H,7,FALSE)</f>
        <v>Sputum Culture</v>
      </c>
      <c r="L5795" s="5" t="e">
        <f>IF(B5795&lt;&gt;0,B5795,IF(M5795=1,I5795,NA()))</f>
        <v>#N/A</v>
      </c>
      <c r="N5795" s="9">
        <f>IFERROR(VLOOKUP(Labs!A5795,Mapping!D:M,10,FALSE),0)</f>
        <v>0</v>
      </c>
    </row>
    <row r="5796" spans="1:14" x14ac:dyDescent="0.25">
      <c r="A5796" s="5" t="str">
        <f>Source!B5796&amp;"|"&amp;Source!K5796</f>
        <v>RPT|NW, TSKFN</v>
      </c>
      <c r="B5796" s="5">
        <f>IFERROR(VLOOKUP(Labs!A5796,Mapping!D:E,2,FALSE),0)</f>
        <v>0</v>
      </c>
      <c r="C5796" t="str">
        <f>Source!F5796</f>
        <v>Non-Gynae Cytology</v>
      </c>
      <c r="D5796" s="5" t="str">
        <f>Source!D5796</f>
        <v>Report</v>
      </c>
      <c r="E5796" s="5" t="str">
        <f>Source!L5796</f>
        <v>FNA Needle washings, FNA Skin</v>
      </c>
      <c r="F5796" s="5" t="e">
        <f>IF(ISBLANK(Source!E5796),NA(),Source!E5796)</f>
        <v>#N/A</v>
      </c>
      <c r="G5796" s="5">
        <f>Source!I5796</f>
        <v>1</v>
      </c>
      <c r="H5796" s="5" t="str">
        <f>IF(B5796&lt;&gt;0,NA(),Source!B5796)</f>
        <v>RPT</v>
      </c>
      <c r="I5796" s="5">
        <f>VLOOKUP(H5796,Mapping!B:E,4,FALSE)</f>
        <v>0</v>
      </c>
      <c r="J5796" s="9" t="str">
        <f>VLOOKUP(H5796,Mapping!B:M,12,FALSE)</f>
        <v/>
      </c>
      <c r="K5796" s="5" t="str">
        <f>VLOOKUP(H5796,Mapping!B:H,7,FALSE)</f>
        <v>FNA Breast</v>
      </c>
      <c r="L5796" s="5" t="e">
        <f>IF(B5796&lt;&gt;0,B5796,IF(M5796=1,I5796,NA()))</f>
        <v>#N/A</v>
      </c>
      <c r="N5796" s="9">
        <f>IFERROR(VLOOKUP(Labs!A5796,Mapping!D:M,10,FALSE),0)</f>
        <v>0</v>
      </c>
    </row>
    <row r="5797" spans="1:14" x14ac:dyDescent="0.25">
      <c r="A5797" s="5" t="str">
        <f>Source!B5797&amp;"|"&amp;Source!K5797</f>
        <v>RPT|YPLFLB x2</v>
      </c>
      <c r="B5797" s="5">
        <f>IFERROR(VLOOKUP(Labs!A5797,Mapping!D:E,2,FALSE),0)</f>
        <v>0</v>
      </c>
      <c r="C5797" t="str">
        <f>Source!F5797</f>
        <v>Non-Gynae Cytology</v>
      </c>
      <c r="D5797" s="5" t="str">
        <f>Source!D5797</f>
        <v>Report</v>
      </c>
      <c r="E5797" s="5" t="str">
        <f>Source!L5797</f>
        <v>Pleural fluid B/S x2</v>
      </c>
      <c r="F5797" s="5" t="e">
        <f>IF(ISBLANK(Source!E5797),NA(),Source!E5797)</f>
        <v>#N/A</v>
      </c>
      <c r="G5797" s="5">
        <f>Source!I5797</f>
        <v>1</v>
      </c>
      <c r="H5797" s="5" t="str">
        <f>IF(B5797&lt;&gt;0,NA(),Source!B5797)</f>
        <v>RPT</v>
      </c>
      <c r="I5797" s="5">
        <f>VLOOKUP(H5797,Mapping!B:E,4,FALSE)</f>
        <v>0</v>
      </c>
      <c r="J5797" s="9" t="str">
        <f>VLOOKUP(H5797,Mapping!B:M,12,FALSE)</f>
        <v/>
      </c>
      <c r="K5797" s="5" t="str">
        <f>VLOOKUP(H5797,Mapping!B:H,7,FALSE)</f>
        <v>FNA Breast</v>
      </c>
      <c r="L5797" s="5" t="e">
        <f>IF(B5797&lt;&gt;0,B5797,IF(M5797=1,I5797,NA()))</f>
        <v>#N/A</v>
      </c>
      <c r="N5797" s="9">
        <f>IFERROR(VLOOKUP(Labs!A5797,Mapping!D:M,10,FALSE),0)</f>
        <v>0</v>
      </c>
    </row>
    <row r="5798" spans="1:14" x14ac:dyDescent="0.25">
      <c r="A5798" s="5" t="str">
        <f>Source!B5798&amp;"|"&amp;Source!K5798</f>
        <v>SUM|FNATHY, THY</v>
      </c>
      <c r="B5798" s="5">
        <f>IFERROR(VLOOKUP(Labs!A5798,Mapping!D:E,2,FALSE),0)</f>
        <v>0</v>
      </c>
      <c r="C5798" t="str">
        <f>Source!F5798</f>
        <v>Non-Gynae Cytology</v>
      </c>
      <c r="D5798" s="5" t="str">
        <f>Source!D5798</f>
        <v>Summary</v>
      </c>
      <c r="E5798" s="5" t="str">
        <f>Source!L5798</f>
        <v>FNA Thyroid, Thyroid</v>
      </c>
      <c r="F5798" s="5" t="e">
        <f>IF(ISBLANK(Source!E5798),NA(),Source!E5798)</f>
        <v>#N/A</v>
      </c>
      <c r="G5798" s="5">
        <f>Source!I5798</f>
        <v>1</v>
      </c>
      <c r="H5798" s="5" t="str">
        <f>IF(B5798&lt;&gt;0,NA(),Source!B5798)</f>
        <v>SUM</v>
      </c>
      <c r="I5798" s="5">
        <f>VLOOKUP(H5798,Mapping!B:E,4,FALSE)</f>
        <v>0</v>
      </c>
      <c r="J5798" s="9" t="str">
        <f>VLOOKUP(H5798,Mapping!B:M,12,FALSE)</f>
        <v/>
      </c>
      <c r="K5798" s="5" t="str">
        <f>VLOOKUP(H5798,Mapping!B:H,7,FALSE)</f>
        <v>FNA Breast</v>
      </c>
      <c r="L5798" s="5" t="e">
        <f>IF(B5798&lt;&gt;0,B5798,IF(M5798=1,I5798,NA()))</f>
        <v>#N/A</v>
      </c>
      <c r="N5798" s="9">
        <f>IFERROR(VLOOKUP(Labs!A5798,Mapping!D:M,10,FALSE),0)</f>
        <v>0</v>
      </c>
    </row>
    <row r="5799" spans="1:14" x14ac:dyDescent="0.25">
      <c r="A5799" s="5" t="str">
        <f>Source!B5799&amp;"|"&amp;Source!K5799</f>
        <v>UCRE|UPOR</v>
      </c>
      <c r="B5799" s="5">
        <f>IFERROR(VLOOKUP(Labs!A5799,Mapping!D:E,2,FALSE),0)</f>
        <v>0</v>
      </c>
      <c r="C5799" t="str">
        <f>Source!F5799</f>
        <v>Chem/Haem</v>
      </c>
      <c r="D5799" s="5" t="str">
        <f>Source!D5799</f>
        <v>URINE CREATININE</v>
      </c>
      <c r="E5799" s="5" t="str">
        <f>Source!L5799</f>
        <v>URINE PORPHYRINS</v>
      </c>
      <c r="F5799" s="5" t="str">
        <f>IF(ISBLANK(Source!E5799),NA(),Source!E5799)</f>
        <v>mmol/l</v>
      </c>
      <c r="G5799" s="5">
        <f>Source!I5799</f>
        <v>1</v>
      </c>
      <c r="H5799" s="5" t="str">
        <f>IF(B5799&lt;&gt;0,NA(),Source!B5799)</f>
        <v>UCRE</v>
      </c>
      <c r="I5799" s="5" t="str">
        <f>VLOOKUP(H5799,Mapping!B:E,4,FALSE)</f>
        <v>14683-7</v>
      </c>
      <c r="J5799" s="9" t="str">
        <f>VLOOKUP(H5799,Mapping!B:M,12,FALSE)</f>
        <v>Creatinine [Moles/volume] in Urine</v>
      </c>
      <c r="K5799" s="5" t="str">
        <f>VLOOKUP(H5799,Mapping!B:H,7,FALSE)</f>
        <v>MICROALBUMIN</v>
      </c>
      <c r="L5799" s="5" t="e">
        <f>IF(B5799&lt;&gt;0,B5799,IF(M5799=1,I5799,NA()))</f>
        <v>#N/A</v>
      </c>
      <c r="N5799" s="9">
        <f>IFERROR(VLOOKUP(Labs!A5799,Mapping!D:M,10,FALSE),0)</f>
        <v>0</v>
      </c>
    </row>
    <row r="5800" spans="1:14" x14ac:dyDescent="0.25">
      <c r="A5800" s="5" t="str">
        <f>Source!B5800&amp;"|"&amp;Source!K5800</f>
        <v>UREA|EEG</v>
      </c>
      <c r="B5800" s="5">
        <f>IFERROR(VLOOKUP(Labs!A5800,Mapping!D:E,2,FALSE),0)</f>
        <v>0</v>
      </c>
      <c r="C5800" t="str">
        <f>Source!F5800</f>
        <v>Chem/Haem</v>
      </c>
      <c r="D5800" s="5" t="str">
        <f>Source!D5800</f>
        <v>UREA</v>
      </c>
      <c r="E5800" s="5" t="str">
        <f>Source!L5800</f>
        <v>ESTIMATED ETHYLENE GLYCOL</v>
      </c>
      <c r="F5800" s="5" t="str">
        <f>IF(ISBLANK(Source!E5800),NA(),Source!E5800)</f>
        <v>mmol/L</v>
      </c>
      <c r="G5800" s="5">
        <f>Source!I5800</f>
        <v>1</v>
      </c>
      <c r="H5800" s="5" t="str">
        <f>IF(B5800&lt;&gt;0,NA(),Source!B5800)</f>
        <v>UREA</v>
      </c>
      <c r="I5800" s="5" t="str">
        <f>VLOOKUP(H5800,Mapping!B:E,4,FALSE)</f>
        <v>3094-0</v>
      </c>
      <c r="J5800" s="9" t="str">
        <f>VLOOKUP(H5800,Mapping!B:M,12,FALSE)</f>
        <v>Urea nitrogen serum/plasma</v>
      </c>
      <c r="K5800" s="5" t="str">
        <f>VLOOKUP(H5800,Mapping!B:H,7,FALSE)</f>
        <v>U/E/CREAT</v>
      </c>
      <c r="L5800" s="5" t="e">
        <f>IF(B5800&lt;&gt;0,B5800,IF(M5800=1,I5800,NA()))</f>
        <v>#N/A</v>
      </c>
      <c r="N5800" s="9">
        <f>IFERROR(VLOOKUP(Labs!A5800,Mapping!D:M,10,FALSE),0)</f>
        <v>0</v>
      </c>
    </row>
    <row r="5801" spans="1:14" x14ac:dyDescent="0.25">
      <c r="A5801" s="5" t="str">
        <f>Source!B5801&amp;"|"&amp;Source!K5801</f>
        <v>WBC|HB</v>
      </c>
      <c r="B5801" s="5">
        <f>IFERROR(VLOOKUP(Labs!A5801,Mapping!D:E,2,FALSE),0)</f>
        <v>0</v>
      </c>
      <c r="C5801" t="str">
        <f>Source!F5801</f>
        <v>Chem/Haem</v>
      </c>
      <c r="D5801" s="5" t="str">
        <f>Source!D5801</f>
        <v>WBC</v>
      </c>
      <c r="E5801" s="5" t="str">
        <f>Source!L5801</f>
        <v>Antenatal FBC</v>
      </c>
      <c r="F5801" s="5" t="str">
        <f>IF(ISBLANK(Source!E5801),NA(),Source!E5801)</f>
        <v>10*9/L</v>
      </c>
      <c r="G5801" s="5">
        <f>Source!I5801</f>
        <v>1</v>
      </c>
      <c r="H5801" s="5" t="str">
        <f>IF(B5801&lt;&gt;0,NA(),Source!B5801)</f>
        <v>WBC</v>
      </c>
      <c r="I5801" s="5" t="str">
        <f>VLOOKUP(H5801,Mapping!B:E,4,FALSE)</f>
        <v>6690-2</v>
      </c>
      <c r="J5801" s="9" t="str">
        <f>VLOOKUP(H5801,Mapping!B:M,12,FALSE)</f>
        <v>Leukocytes [#/volume] in Blood by Automated count</v>
      </c>
      <c r="K5801" s="5" t="str">
        <f>VLOOKUP(H5801,Mapping!B:H,7,FALSE)</f>
        <v>Full Blood Count</v>
      </c>
      <c r="L5801" s="5" t="e">
        <f>IF(B5801&lt;&gt;0,B5801,IF(M5801=1,I5801,NA()))</f>
        <v>#N/A</v>
      </c>
      <c r="N5801" s="9">
        <f>IFERROR(VLOOKUP(Labs!A5801,Mapping!D:M,10,FALSE),0)</f>
        <v>0</v>
      </c>
    </row>
    <row r="5802" spans="1:14" x14ac:dyDescent="0.25">
      <c r="A5802" s="5" t="str">
        <f>Source!B5802&amp;"|"&amp;Source!K5802</f>
        <v>WHIP|WHIP</v>
      </c>
      <c r="B5802" s="5">
        <f>IFERROR(VLOOKUP(Labs!A5802,Mapping!D:E,2,FALSE),0)</f>
        <v>0</v>
      </c>
      <c r="C5802" t="str">
        <f>Source!F5802</f>
        <v>Chem/Haem</v>
      </c>
      <c r="D5802" s="5" t="str">
        <f>Source!D5802</f>
        <v>Tropheryma whipplei PCR</v>
      </c>
      <c r="E5802" s="5" t="str">
        <f>Source!L5802</f>
        <v>Tropheryma whipplei PCR</v>
      </c>
      <c r="F5802" s="5" t="e">
        <f>IF(ISBLANK(Source!E5802),NA(),Source!E5802)</f>
        <v>#N/A</v>
      </c>
      <c r="G5802" s="5">
        <f>Source!I5802</f>
        <v>1</v>
      </c>
      <c r="H5802" s="5" t="str">
        <f>IF(B5802&lt;&gt;0,NA(),Source!B5802)</f>
        <v>WHIP</v>
      </c>
      <c r="I5802" s="5">
        <f>VLOOKUP(H5802,Mapping!B:E,4,FALSE)</f>
        <v>0</v>
      </c>
      <c r="J5802" s="9" t="str">
        <f>VLOOKUP(H5802,Mapping!B:M,12,FALSE)</f>
        <v/>
      </c>
      <c r="K5802" s="5" t="str">
        <f>VLOOKUP(H5802,Mapping!B:H,7,FALSE)</f>
        <v>WHIPPLES PCR</v>
      </c>
      <c r="L5802" s="5" t="e">
        <f>IF(B5802&lt;&gt;0,B5802,IF(M5802=1,I5802,NA()))</f>
        <v>#N/A</v>
      </c>
      <c r="N5802" s="9" t="str">
        <f>IFERROR(VLOOKUP(Labs!A5802,Mapping!D:M,10,FALSE),0)</f>
        <v/>
      </c>
    </row>
    <row r="5803" spans="1:14" x14ac:dyDescent="0.25">
      <c r="A5803" s="5" t="str">
        <f>Source!B5803&amp;"|"&amp;Source!K5803</f>
        <v>ZZOG|THDC</v>
      </c>
      <c r="B5803" s="5">
        <f>IFERROR(VLOOKUP(Labs!A5803,Mapping!D:E,2,FALSE),0)</f>
        <v>0</v>
      </c>
      <c r="C5803" t="str">
        <f>Source!F5803</f>
        <v>Microbiology</v>
      </c>
      <c r="D5803" s="5" t="str">
        <f>Source!D5803</f>
        <v>Organism Growth</v>
      </c>
      <c r="E5803" s="5" t="str">
        <f>Source!L5803</f>
        <v>Culture:</v>
      </c>
      <c r="F5803" s="5" t="e">
        <f>IF(ISBLANK(Source!E5803),NA(),Source!E5803)</f>
        <v>#N/A</v>
      </c>
      <c r="G5803" s="5">
        <f>Source!I5803</f>
        <v>1</v>
      </c>
      <c r="H5803" s="5" t="str">
        <f>IF(B5803&lt;&gt;0,NA(),Source!B5803)</f>
        <v>ZZOG</v>
      </c>
      <c r="I5803" s="5">
        <f>VLOOKUP(H5803,Mapping!B:E,4,FALSE)</f>
        <v>365698005</v>
      </c>
      <c r="J5803" s="9" t="str">
        <f>VLOOKUP(H5803,Mapping!B:M,12,FALSE)</f>
        <v/>
      </c>
      <c r="K5803" s="5" t="str">
        <f>VLOOKUP(H5803,Mapping!B:H,7,FALSE)</f>
        <v>Urine Culture</v>
      </c>
      <c r="L5803" s="5" t="e">
        <f>IF(B5803&lt;&gt;0,B5803,IF(M5803=1,I5803,NA()))</f>
        <v>#N/A</v>
      </c>
      <c r="N5803" s="9">
        <f>IFERROR(VLOOKUP(Labs!A5803,Mapping!D:M,10,FALSE),0)</f>
        <v>0</v>
      </c>
    </row>
    <row r="5804" spans="1:14" x14ac:dyDescent="0.25">
      <c r="A5804" s="5" t="str">
        <f>Source!B5804&amp;"|"&amp;Source!K5804</f>
        <v>ZZOS_AMI|ECUL</v>
      </c>
      <c r="B5804" s="5">
        <f>IFERROR(VLOOKUP(Labs!A5804,Mapping!D:E,2,FALSE),0)</f>
        <v>0</v>
      </c>
      <c r="C5804" t="str">
        <f>Source!F5804</f>
        <v>Microbiology</v>
      </c>
      <c r="D5804" s="5" t="str">
        <f>Source!D5804</f>
        <v>Amikacin</v>
      </c>
      <c r="E5804" s="5" t="str">
        <f>Source!L5804</f>
        <v>Wound Culture</v>
      </c>
      <c r="F5804" s="5" t="e">
        <f>IF(ISBLANK(Source!E5804),NA(),Source!E5804)</f>
        <v>#N/A</v>
      </c>
      <c r="G5804" s="5">
        <f>Source!I5804</f>
        <v>1</v>
      </c>
      <c r="H5804" s="5" t="str">
        <f>IF(B5804&lt;&gt;0,NA(),Source!B5804)</f>
        <v>ZZOS_AMI</v>
      </c>
      <c r="I5804" s="5" t="str">
        <f>VLOOKUP(H5804,Mapping!B:E,4,FALSE)</f>
        <v>18860-7</v>
      </c>
      <c r="J5804" s="9" t="str">
        <f>VLOOKUP(H5804,Mapping!B:M,12,FALSE)</f>
        <v/>
      </c>
      <c r="K5804" s="5" t="str">
        <f>VLOOKUP(H5804,Mapping!B:H,7,FALSE)</f>
        <v>Urine Culture</v>
      </c>
      <c r="L5804" s="5" t="e">
        <f>IF(B5804&lt;&gt;0,B5804,IF(M5804=1,I5804,NA()))</f>
        <v>#N/A</v>
      </c>
      <c r="N5804" s="9">
        <f>IFERROR(VLOOKUP(Labs!A5804,Mapping!D:M,10,FALSE),0)</f>
        <v>0</v>
      </c>
    </row>
    <row r="5805" spans="1:14" x14ac:dyDescent="0.25">
      <c r="A5805" s="5" t="str">
        <f>Source!B5805&amp;"|"&amp;Source!K5805</f>
        <v>ZZOS_ANI|PCUL</v>
      </c>
      <c r="B5805" s="5">
        <f>IFERROR(VLOOKUP(Labs!A5805,Mapping!D:E,2,FALSE),0)</f>
        <v>0</v>
      </c>
      <c r="C5805" t="str">
        <f>Source!F5805</f>
        <v>Microbiology</v>
      </c>
      <c r="D5805" s="5" t="str">
        <f>Source!D5805</f>
        <v>Anidulafungin</v>
      </c>
      <c r="E5805" s="5" t="str">
        <f>Source!L5805</f>
        <v>Blood culture (paed.) cult.</v>
      </c>
      <c r="F5805" s="5" t="e">
        <f>IF(ISBLANK(Source!E5805),NA(),Source!E5805)</f>
        <v>#N/A</v>
      </c>
      <c r="G5805" s="5">
        <f>Source!I5805</f>
        <v>1</v>
      </c>
      <c r="H5805" s="5" t="str">
        <f>IF(B5805&lt;&gt;0,NA(),Source!B5805)</f>
        <v>ZZOS_ANI</v>
      </c>
      <c r="I5805" s="5" t="str">
        <f>VLOOKUP(H5805,Mapping!B:E,4,FALSE)</f>
        <v>57095-2</v>
      </c>
      <c r="J5805" s="9" t="str">
        <f>VLOOKUP(H5805,Mapping!B:M,12,FALSE)</f>
        <v/>
      </c>
      <c r="K5805" s="5" t="str">
        <f>VLOOKUP(H5805,Mapping!B:H,7,FALSE)</f>
        <v>Upper Respiratory Culture</v>
      </c>
      <c r="L5805" s="5" t="e">
        <f>IF(B5805&lt;&gt;0,B5805,IF(M5805=1,I5805,NA()))</f>
        <v>#N/A</v>
      </c>
      <c r="N5805" s="9">
        <f>IFERROR(VLOOKUP(Labs!A5805,Mapping!D:M,10,FALSE),0)</f>
        <v>0</v>
      </c>
    </row>
    <row r="5806" spans="1:14" x14ac:dyDescent="0.25">
      <c r="A5806" s="5" t="str">
        <f>Source!B5806&amp;"|"&amp;Source!K5806</f>
        <v>ZZOS_ANI|USRC</v>
      </c>
      <c r="B5806" s="5">
        <f>IFERROR(VLOOKUP(Labs!A5806,Mapping!D:E,2,FALSE),0)</f>
        <v>0</v>
      </c>
      <c r="C5806" t="str">
        <f>Source!F5806</f>
        <v>Microbiology</v>
      </c>
      <c r="D5806" s="5" t="str">
        <f>Source!D5806</f>
        <v>Anidulafungin</v>
      </c>
      <c r="E5806" s="5" t="str">
        <f>Source!L5806</f>
        <v>Urine Culture</v>
      </c>
      <c r="F5806" s="5" t="e">
        <f>IF(ISBLANK(Source!E5806),NA(),Source!E5806)</f>
        <v>#N/A</v>
      </c>
      <c r="G5806" s="5">
        <f>Source!I5806</f>
        <v>1</v>
      </c>
      <c r="H5806" s="5" t="str">
        <f>IF(B5806&lt;&gt;0,NA(),Source!B5806)</f>
        <v>ZZOS_ANI</v>
      </c>
      <c r="I5806" s="5" t="str">
        <f>VLOOKUP(H5806,Mapping!B:E,4,FALSE)</f>
        <v>57095-2</v>
      </c>
      <c r="J5806" s="9" t="str">
        <f>VLOOKUP(H5806,Mapping!B:M,12,FALSE)</f>
        <v/>
      </c>
      <c r="K5806" s="5" t="str">
        <f>VLOOKUP(H5806,Mapping!B:H,7,FALSE)</f>
        <v>Upper Respiratory Culture</v>
      </c>
      <c r="L5806" s="5" t="e">
        <f>IF(B5806&lt;&gt;0,B5806,IF(M5806=1,I5806,NA()))</f>
        <v>#N/A</v>
      </c>
      <c r="N5806" s="9">
        <f>IFERROR(VLOOKUP(Labs!A5806,Mapping!D:M,10,FALSE),0)</f>
        <v>0</v>
      </c>
    </row>
    <row r="5807" spans="1:14" x14ac:dyDescent="0.25">
      <c r="A5807" s="5" t="str">
        <f>Source!B5807&amp;"|"&amp;Source!K5807</f>
        <v>OXCR|OXAU</v>
      </c>
      <c r="B5807" s="5">
        <f>IFERROR(VLOOKUP(Labs!A5807,Mapping!D:E,2,FALSE),0)</f>
        <v>0</v>
      </c>
      <c r="C5807" t="str">
        <f>Source!F5807</f>
        <v>Chem/Haem</v>
      </c>
      <c r="D5807" s="5" t="str">
        <f>Source!D5807</f>
        <v>URINE OXALATE/CREATININE RATIO</v>
      </c>
      <c r="E5807" s="5" t="str">
        <f>Source!L5807</f>
        <v>RANDOM URINE OXALATE</v>
      </c>
      <c r="F5807" s="5" t="str">
        <f>IF(ISBLANK(Source!E5807),NA(),Source!E5807)</f>
        <v>mmol/mmol</v>
      </c>
      <c r="G5807" s="5">
        <f>Source!I5807</f>
        <v>1</v>
      </c>
      <c r="H5807" s="5" t="str">
        <f>IF(B5807&lt;&gt;0,NA(),Source!B5807)</f>
        <v>OXCR</v>
      </c>
      <c r="I5807" s="5">
        <f>VLOOKUP(H5807,Mapping!B:E,4,FALSE)</f>
        <v>0</v>
      </c>
      <c r="J5807" s="9" t="str">
        <f>VLOOKUP(H5807,Mapping!B:M,12,FALSE)</f>
        <v/>
      </c>
      <c r="K5807" s="5" t="str">
        <f>VLOOKUP(H5807,Mapping!B:H,7,FALSE)</f>
        <v>RANDOM URINE OXALATE</v>
      </c>
      <c r="L5807" s="5" t="e">
        <f>IF(B5807&lt;&gt;0,B5807,IF(M5807=1,I5807,NA()))</f>
        <v>#N/A</v>
      </c>
      <c r="N5807" s="9" t="str">
        <f>IFERROR(VLOOKUP(Labs!A5807,Mapping!D:M,10,FALSE),0)</f>
        <v/>
      </c>
    </row>
    <row r="5808" spans="1:14" x14ac:dyDescent="0.25">
      <c r="A5808" s="5" t="str">
        <f>Source!B5808&amp;"|"&amp;Source!K5808</f>
        <v>RIAB|ANAB</v>
      </c>
      <c r="B5808" s="5">
        <f>IFERROR(VLOOKUP(Labs!A5808,Mapping!D:E,2,FALSE),0)</f>
        <v>0</v>
      </c>
      <c r="C5808" t="str">
        <f>Source!F5808</f>
        <v>Chem/Haem</v>
      </c>
      <c r="D5808" s="5" t="str">
        <f>Source!D5808</f>
        <v>RI ANTIBODY LEVEL</v>
      </c>
      <c r="E5808" s="5" t="str">
        <f>Source!L5808</f>
        <v>ANTI-NEURONAL ABS</v>
      </c>
      <c r="F5808" s="5" t="e">
        <f>IF(ISBLANK(Source!E5808),NA(),Source!E5808)</f>
        <v>#N/A</v>
      </c>
      <c r="G5808" s="5">
        <f>Source!I5808</f>
        <v>1</v>
      </c>
      <c r="H5808" s="5" t="str">
        <f>IF(B5808&lt;&gt;0,NA(),Source!B5808)</f>
        <v>RIAB</v>
      </c>
      <c r="I5808" s="5">
        <f>VLOOKUP(H5808,Mapping!B:E,4,FALSE)</f>
        <v>0</v>
      </c>
      <c r="J5808" s="9" t="str">
        <f>VLOOKUP(H5808,Mapping!B:M,12,FALSE)</f>
        <v/>
      </c>
      <c r="K5808" s="5" t="str">
        <f>VLOOKUP(H5808,Mapping!B:H,7,FALSE)</f>
        <v>ANTI-NEURONAL ABS</v>
      </c>
      <c r="L5808" s="5" t="e">
        <f>IF(B5808&lt;&gt;0,B5808,IF(M5808=1,I5808,NA()))</f>
        <v>#N/A</v>
      </c>
      <c r="N5808" s="9" t="str">
        <f>IFERROR(VLOOKUP(Labs!A5808,Mapping!D:M,10,FALSE),0)</f>
        <v/>
      </c>
    </row>
    <row r="5809" spans="1:14" x14ac:dyDescent="0.25">
      <c r="A5809" s="5" t="str">
        <f>Source!B5809&amp;"|"&amp;Source!K5809</f>
        <v>RIPC|ARBO</v>
      </c>
      <c r="B5809" s="5">
        <f>IFERROR(VLOOKUP(Labs!A5809,Mapping!D:E,2,FALSE),0)</f>
        <v>0</v>
      </c>
      <c r="C5809" t="str">
        <f>Source!F5809</f>
        <v>Chem/Haem</v>
      </c>
      <c r="D5809" s="5" t="str">
        <f>Source!D5809</f>
        <v>Rickettsial DNA</v>
      </c>
      <c r="E5809" s="5" t="str">
        <f>Source!L5809</f>
        <v>Arbovirus Serology</v>
      </c>
      <c r="F5809" s="5" t="e">
        <f>IF(ISBLANK(Source!E5809),NA(),Source!E5809)</f>
        <v>#N/A</v>
      </c>
      <c r="G5809" s="5">
        <f>Source!I5809</f>
        <v>1</v>
      </c>
      <c r="H5809" s="5" t="str">
        <f>IF(B5809&lt;&gt;0,NA(),Source!B5809)</f>
        <v>RIPC</v>
      </c>
      <c r="I5809" s="5">
        <f>VLOOKUP(H5809,Mapping!B:E,4,FALSE)</f>
        <v>0</v>
      </c>
      <c r="J5809" s="9" t="str">
        <f>VLOOKUP(H5809,Mapping!B:M,12,FALSE)</f>
        <v/>
      </c>
      <c r="K5809" s="5" t="str">
        <f>VLOOKUP(H5809,Mapping!B:H,7,FALSE)</f>
        <v>Arbovirus Serology</v>
      </c>
      <c r="L5809" s="5" t="e">
        <f>IF(B5809&lt;&gt;0,B5809,IF(M5809=1,I5809,NA()))</f>
        <v>#N/A</v>
      </c>
      <c r="N5809" s="9" t="str">
        <f>IFERROR(VLOOKUP(Labs!A5809,Mapping!D:M,10,FALSE),0)</f>
        <v/>
      </c>
    </row>
    <row r="5810" spans="1:14" x14ac:dyDescent="0.25">
      <c r="A5810" s="5" t="str">
        <f>Source!B5810&amp;"|"&amp;Source!K5810</f>
        <v>RPT|FNABR x3</v>
      </c>
      <c r="B5810" s="5">
        <f>IFERROR(VLOOKUP(Labs!A5810,Mapping!D:E,2,FALSE),0)</f>
        <v>0</v>
      </c>
      <c r="C5810" t="str">
        <f>Source!F5810</f>
        <v>Non-Gynae Cytology</v>
      </c>
      <c r="D5810" s="5" t="str">
        <f>Source!D5810</f>
        <v>Report</v>
      </c>
      <c r="E5810" s="5" t="str">
        <f>Source!L5810</f>
        <v>FNA Breast x3</v>
      </c>
      <c r="F5810" s="5" t="e">
        <f>IF(ISBLANK(Source!E5810),NA(),Source!E5810)</f>
        <v>#N/A</v>
      </c>
      <c r="G5810" s="5">
        <f>Source!I5810</f>
        <v>1</v>
      </c>
      <c r="H5810" s="5" t="str">
        <f>IF(B5810&lt;&gt;0,NA(),Source!B5810)</f>
        <v>RPT</v>
      </c>
      <c r="I5810" s="5">
        <f>VLOOKUP(H5810,Mapping!B:E,4,FALSE)</f>
        <v>0</v>
      </c>
      <c r="J5810" s="9" t="str">
        <f>VLOOKUP(H5810,Mapping!B:M,12,FALSE)</f>
        <v/>
      </c>
      <c r="K5810" s="5" t="str">
        <f>VLOOKUP(H5810,Mapping!B:H,7,FALSE)</f>
        <v>FNA Breast</v>
      </c>
      <c r="L5810" s="5" t="e">
        <f>IF(B5810&lt;&gt;0,B5810,IF(M5810=1,I5810,NA()))</f>
        <v>#N/A</v>
      </c>
      <c r="N5810" s="9">
        <f>IFERROR(VLOOKUP(Labs!A5810,Mapping!D:M,10,FALSE),0)</f>
        <v>0</v>
      </c>
    </row>
    <row r="5811" spans="1:14" x14ac:dyDescent="0.25">
      <c r="A5811" s="5" t="str">
        <f>Source!B5811&amp;"|"&amp;Source!K5811</f>
        <v>ZZOS_CAS|W1SC</v>
      </c>
      <c r="B5811" s="5">
        <f>IFERROR(VLOOKUP(Labs!A5811,Mapping!D:E,2,FALSE),0)</f>
        <v>0</v>
      </c>
      <c r="C5811" t="str">
        <f>Source!F5811</f>
        <v>Microbiology</v>
      </c>
      <c r="D5811" s="5" t="str">
        <f>Source!D5811</f>
        <v>Caspofungin</v>
      </c>
      <c r="E5811" s="5" t="str">
        <f>Source!L5811</f>
        <v>Culture:</v>
      </c>
      <c r="F5811" s="5" t="e">
        <f>IF(ISBLANK(Source!E5811),NA(),Source!E5811)</f>
        <v>#N/A</v>
      </c>
      <c r="G5811" s="5">
        <f>Source!I5811</f>
        <v>1</v>
      </c>
      <c r="H5811" s="5" t="str">
        <f>IF(B5811&lt;&gt;0,NA(),Source!B5811)</f>
        <v>ZZOS_CAS</v>
      </c>
      <c r="I5811" s="5" t="str">
        <f>VLOOKUP(H5811,Mapping!B:E,4,FALSE)</f>
        <v>32378-2</v>
      </c>
      <c r="J5811" s="9" t="str">
        <f>VLOOKUP(H5811,Mapping!B:M,12,FALSE)</f>
        <v/>
      </c>
      <c r="K5811" s="5" t="str">
        <f>VLOOKUP(H5811,Mapping!B:H,7,FALSE)</f>
        <v>SSSAB &amp; SLIDES</v>
      </c>
      <c r="L5811" s="5" t="e">
        <f>IF(B5811&lt;&gt;0,B5811,IF(M5811=1,I5811,NA()))</f>
        <v>#N/A</v>
      </c>
      <c r="N5811" s="9">
        <f>IFERROR(VLOOKUP(Labs!A5811,Mapping!D:M,10,FALSE),0)</f>
        <v>0</v>
      </c>
    </row>
    <row r="5812" spans="1:14" x14ac:dyDescent="0.25">
      <c r="A5812" s="5" t="str">
        <f>Source!B5812&amp;"|"&amp;Source!K5812</f>
        <v>ZZOS_CFT|PCUL</v>
      </c>
      <c r="B5812" s="5">
        <f>IFERROR(VLOOKUP(Labs!A5812,Mapping!D:E,2,FALSE),0)</f>
        <v>0</v>
      </c>
      <c r="C5812" t="str">
        <f>Source!F5812</f>
        <v>Microbiology</v>
      </c>
      <c r="D5812" s="5" t="str">
        <f>Source!D5812</f>
        <v>Ceftaroline</v>
      </c>
      <c r="E5812" s="5" t="str">
        <f>Source!L5812</f>
        <v>Blood culture (paed.) cult.</v>
      </c>
      <c r="F5812" s="5" t="e">
        <f>IF(ISBLANK(Source!E5812),NA(),Source!E5812)</f>
        <v>#N/A</v>
      </c>
      <c r="G5812" s="5">
        <f>Source!I5812</f>
        <v>1</v>
      </c>
      <c r="H5812" s="5" t="str">
        <f>IF(B5812&lt;&gt;0,NA(),Source!B5812)</f>
        <v>ZZOS_CFT</v>
      </c>
      <c r="I5812" s="5" t="str">
        <f>VLOOKUP(H5812,Mapping!B:E,4,FALSE)</f>
        <v>73605-8</v>
      </c>
      <c r="J5812" s="9" t="str">
        <f>VLOOKUP(H5812,Mapping!B:M,12,FALSE)</f>
        <v/>
      </c>
      <c r="K5812" s="5" t="str">
        <f>VLOOKUP(H5812,Mapping!B:H,7,FALSE)</f>
        <v>Wound Culture</v>
      </c>
      <c r="L5812" s="5" t="e">
        <f>IF(B5812&lt;&gt;0,B5812,IF(M5812=1,I5812,NA()))</f>
        <v>#N/A</v>
      </c>
      <c r="N5812" s="9">
        <f>IFERROR(VLOOKUP(Labs!A5812,Mapping!D:M,10,FALSE),0)</f>
        <v>0</v>
      </c>
    </row>
    <row r="5813" spans="1:14" x14ac:dyDescent="0.25">
      <c r="A5813" s="5" t="str">
        <f>Source!B5813&amp;"|"&amp;Source!K5813</f>
        <v>RPT|TLUFNL</v>
      </c>
      <c r="B5813" s="5">
        <f>IFERROR(VLOOKUP(Labs!A5813,Mapping!D:E,2,FALSE),0)</f>
        <v>0</v>
      </c>
      <c r="C5813" t="str">
        <f>Source!F5813</f>
        <v>Non-Gynae Cytology</v>
      </c>
      <c r="D5813" s="5" t="str">
        <f>Source!D5813</f>
        <v>Report</v>
      </c>
      <c r="E5813" s="5" t="str">
        <f>Source!L5813</f>
        <v>FNA Lung - LT</v>
      </c>
      <c r="F5813" s="5" t="e">
        <f>IF(ISBLANK(Source!E5813),NA(),Source!E5813)</f>
        <v>#N/A</v>
      </c>
      <c r="G5813" s="5">
        <f>Source!I5813</f>
        <v>1</v>
      </c>
      <c r="H5813" s="5" t="str">
        <f>IF(B5813&lt;&gt;0,NA(),Source!B5813)</f>
        <v>RPT</v>
      </c>
      <c r="I5813" s="5">
        <f>VLOOKUP(H5813,Mapping!B:E,4,FALSE)</f>
        <v>0</v>
      </c>
      <c r="J5813" s="9" t="str">
        <f>VLOOKUP(H5813,Mapping!B:M,12,FALSE)</f>
        <v/>
      </c>
      <c r="K5813" s="5" t="str">
        <f>VLOOKUP(H5813,Mapping!B:H,7,FALSE)</f>
        <v>FNA Breast</v>
      </c>
      <c r="L5813" s="5" t="e">
        <f>IF(B5813&lt;&gt;0,B5813,IF(M5813=1,I5813,NA()))</f>
        <v>#N/A</v>
      </c>
      <c r="N5813" s="9">
        <f>IFERROR(VLOOKUP(Labs!A5813,Mapping!D:M,10,FALSE),0)</f>
        <v>0</v>
      </c>
    </row>
    <row r="5814" spans="1:14" x14ac:dyDescent="0.25">
      <c r="A5814" s="5" t="str">
        <f>Source!B5814&amp;"|"&amp;Source!K5814</f>
        <v>RPT|TSCNS</v>
      </c>
      <c r="B5814" s="5">
        <f>IFERROR(VLOOKUP(Labs!A5814,Mapping!D:E,2,FALSE),0)</f>
        <v>0</v>
      </c>
      <c r="C5814" t="str">
        <f>Source!F5814</f>
        <v>Non-Gynae Cytology</v>
      </c>
      <c r="D5814" s="5" t="str">
        <f>Source!D5814</f>
        <v>Report</v>
      </c>
      <c r="E5814" s="5" t="str">
        <f>Source!L5814</f>
        <v>Scrotum NOS</v>
      </c>
      <c r="F5814" s="5" t="e">
        <f>IF(ISBLANK(Source!E5814),NA(),Source!E5814)</f>
        <v>#N/A</v>
      </c>
      <c r="G5814" s="5">
        <f>Source!I5814</f>
        <v>1</v>
      </c>
      <c r="H5814" s="5" t="str">
        <f>IF(B5814&lt;&gt;0,NA(),Source!B5814)</f>
        <v>RPT</v>
      </c>
      <c r="I5814" s="5">
        <f>VLOOKUP(H5814,Mapping!B:E,4,FALSE)</f>
        <v>0</v>
      </c>
      <c r="J5814" s="9" t="str">
        <f>VLOOKUP(H5814,Mapping!B:M,12,FALSE)</f>
        <v/>
      </c>
      <c r="K5814" s="5" t="str">
        <f>VLOOKUP(H5814,Mapping!B:H,7,FALSE)</f>
        <v>FNA Breast</v>
      </c>
      <c r="L5814" s="5" t="e">
        <f>IF(B5814&lt;&gt;0,B5814,IF(M5814=1,I5814,NA()))</f>
        <v>#N/A</v>
      </c>
      <c r="N5814" s="9">
        <f>IFERROR(VLOOKUP(Labs!A5814,Mapping!D:M,10,FALSE),0)</f>
        <v>0</v>
      </c>
    </row>
    <row r="5815" spans="1:14" x14ac:dyDescent="0.25">
      <c r="A5815" s="5" t="str">
        <f>Source!B5815&amp;"|"&amp;Source!K5815</f>
        <v>SYCA|SYCA</v>
      </c>
      <c r="B5815" s="5">
        <f>IFERROR(VLOOKUP(Labs!A5815,Mapping!D:E,2,FALSE),0)</f>
        <v>0</v>
      </c>
      <c r="C5815" t="str">
        <f>Source!F5815</f>
        <v>Chem/Haem</v>
      </c>
      <c r="D5815" s="5" t="str">
        <f>Source!D5815</f>
        <v>SP IGE SYCAMORE</v>
      </c>
      <c r="E5815" s="5" t="str">
        <f>Source!L5815</f>
        <v>SP IGE SYCAMORE</v>
      </c>
      <c r="F5815" s="5" t="e">
        <f>IF(ISBLANK(Source!E5815),NA(),Source!E5815)</f>
        <v>#N/A</v>
      </c>
      <c r="G5815" s="5">
        <f>Source!I5815</f>
        <v>1</v>
      </c>
      <c r="H5815" s="5" t="str">
        <f>IF(B5815&lt;&gt;0,NA(),Source!B5815)</f>
        <v>SYCA</v>
      </c>
      <c r="I5815" s="5">
        <f>VLOOKUP(H5815,Mapping!B:E,4,FALSE)</f>
        <v>0</v>
      </c>
      <c r="J5815" s="9" t="str">
        <f>VLOOKUP(H5815,Mapping!B:M,12,FALSE)</f>
        <v/>
      </c>
      <c r="K5815" s="5" t="str">
        <f>VLOOKUP(H5815,Mapping!B:H,7,FALSE)</f>
        <v>SP IGE SYCAMORE</v>
      </c>
      <c r="L5815" s="5" t="e">
        <f>IF(B5815&lt;&gt;0,B5815,IF(M5815=1,I5815,NA()))</f>
        <v>#N/A</v>
      </c>
      <c r="N5815" s="9" t="str">
        <f>IFERROR(VLOOKUP(Labs!A5815,Mapping!D:M,10,FALSE),0)</f>
        <v/>
      </c>
    </row>
    <row r="5816" spans="1:14" x14ac:dyDescent="0.25">
      <c r="A5816" s="5" t="str">
        <f>Source!B5816&amp;"|"&amp;Source!K5816</f>
        <v>UORG|UORG</v>
      </c>
      <c r="B5816" s="5">
        <f>IFERROR(VLOOKUP(Labs!A5816,Mapping!D:E,2,FALSE),0)</f>
        <v>0</v>
      </c>
      <c r="C5816" t="str">
        <f>Source!F5816</f>
        <v>Chem/Haem</v>
      </c>
      <c r="D5816" s="5" t="str">
        <f>Source!D5816</f>
        <v>URINE ORGANIC ACIDS</v>
      </c>
      <c r="E5816" s="5" t="str">
        <f>Source!L5816</f>
        <v>POMPE URINARY ORGANIC ACIDS</v>
      </c>
      <c r="F5816" s="5" t="e">
        <f>IF(ISBLANK(Source!E5816),NA(),Source!E5816)</f>
        <v>#N/A</v>
      </c>
      <c r="G5816" s="5">
        <f>Source!I5816</f>
        <v>1</v>
      </c>
      <c r="H5816" s="5" t="str">
        <f>IF(B5816&lt;&gt;0,NA(),Source!B5816)</f>
        <v>UORG</v>
      </c>
      <c r="I5816" s="5">
        <f>VLOOKUP(H5816,Mapping!B:E,4,FALSE)</f>
        <v>0</v>
      </c>
      <c r="J5816" s="9" t="str">
        <f>VLOOKUP(H5816,Mapping!B:M,12,FALSE)</f>
        <v/>
      </c>
      <c r="K5816" s="5" t="str">
        <f>VLOOKUP(H5816,Mapping!B:H,7,FALSE)</f>
        <v>URINE METABOLIC SCREEN</v>
      </c>
      <c r="L5816" s="5" t="e">
        <f>IF(B5816&lt;&gt;0,B5816,IF(M5816=1,I5816,NA()))</f>
        <v>#N/A</v>
      </c>
      <c r="N5816" s="9">
        <f>IFERROR(VLOOKUP(Labs!A5816,Mapping!D:M,10,FALSE),0)</f>
        <v>0</v>
      </c>
    </row>
    <row r="5817" spans="1:14" x14ac:dyDescent="0.25">
      <c r="A5817" s="5" t="str">
        <f>Source!B5817&amp;"|"&amp;Source!K5817</f>
        <v>WHPP|WHIP</v>
      </c>
      <c r="B5817" s="5">
        <f>IFERROR(VLOOKUP(Labs!A5817,Mapping!D:E,2,FALSE),0)</f>
        <v>0</v>
      </c>
      <c r="C5817" t="str">
        <f>Source!F5817</f>
        <v>Chem/Haem</v>
      </c>
      <c r="D5817" s="5" t="str">
        <f>Source!D5817</f>
        <v>Tropheryma whipplei RT PCR</v>
      </c>
      <c r="E5817" s="5" t="str">
        <f>Source!L5817</f>
        <v>Tropheryma whipplei PCR</v>
      </c>
      <c r="F5817" s="5" t="e">
        <f>IF(ISBLANK(Source!E5817),NA(),Source!E5817)</f>
        <v>#N/A</v>
      </c>
      <c r="G5817" s="5">
        <f>Source!I5817</f>
        <v>1</v>
      </c>
      <c r="H5817" s="5" t="str">
        <f>IF(B5817&lt;&gt;0,NA(),Source!B5817)</f>
        <v>WHPP</v>
      </c>
      <c r="I5817" s="5">
        <f>VLOOKUP(H5817,Mapping!B:E,4,FALSE)</f>
        <v>0</v>
      </c>
      <c r="J5817" s="9" t="str">
        <f>VLOOKUP(H5817,Mapping!B:M,12,FALSE)</f>
        <v/>
      </c>
      <c r="K5817" s="5" t="str">
        <f>VLOOKUP(H5817,Mapping!B:H,7,FALSE)</f>
        <v>Tropheryma whipplei PCR</v>
      </c>
      <c r="L5817" s="5" t="e">
        <f>IF(B5817&lt;&gt;0,B5817,IF(M5817=1,I5817,NA()))</f>
        <v>#N/A</v>
      </c>
      <c r="N5817" s="9" t="str">
        <f>IFERROR(VLOOKUP(Labs!A5817,Mapping!D:M,10,FALSE),0)</f>
        <v/>
      </c>
    </row>
    <row r="5818" spans="1:14" x14ac:dyDescent="0.25">
      <c r="A5818" s="5" t="str">
        <f>Source!B5818&amp;"|"&amp;Source!K5818</f>
        <v>ZZAD|DATM</v>
      </c>
      <c r="B5818" s="5">
        <f>IFERROR(VLOOKUP(Labs!A5818,Mapping!D:E,2,FALSE),0)</f>
        <v>0</v>
      </c>
      <c r="C5818" t="str">
        <f>Source!F5818</f>
        <v>Blood Transfusion</v>
      </c>
      <c r="D5818" s="5" t="str">
        <f>Source!D5818</f>
        <v>Antibody Detected</v>
      </c>
      <c r="E5818" s="5" t="str">
        <f>Source!L5818</f>
        <v>DIRECT ANTIGLOBULIN TEST</v>
      </c>
      <c r="F5818" s="5" t="e">
        <f>IF(ISBLANK(Source!E5818),NA(),Source!E5818)</f>
        <v>#N/A</v>
      </c>
      <c r="G5818" s="5">
        <f>Source!I5818</f>
        <v>1</v>
      </c>
      <c r="H5818" s="5" t="str">
        <f>IF(B5818&lt;&gt;0,NA(),Source!B5818)</f>
        <v>ZZAD</v>
      </c>
      <c r="I5818" s="5">
        <f>VLOOKUP(H5818,Mapping!B:E,4,FALSE)</f>
        <v>0</v>
      </c>
      <c r="J5818" s="9" t="str">
        <f>VLOOKUP(H5818,Mapping!B:M,12,FALSE)</f>
        <v/>
      </c>
      <c r="K5818" s="5" t="str">
        <f>VLOOKUP(H5818,Mapping!B:H,7,FALSE)</f>
        <v>GROUP &amp; SCREEN</v>
      </c>
      <c r="L5818" s="5" t="e">
        <f>IF(B5818&lt;&gt;0,B5818,IF(M5818=1,I5818,NA()))</f>
        <v>#N/A</v>
      </c>
      <c r="N5818" s="9">
        <f>IFERROR(VLOOKUP(Labs!A5818,Mapping!D:M,10,FALSE),0)</f>
        <v>0</v>
      </c>
    </row>
    <row r="5819" spans="1:14" x14ac:dyDescent="0.25">
      <c r="A5819" s="5" t="str">
        <f>Source!B5819&amp;"|"&amp;Source!K5819</f>
        <v>ZZOS_AMB|THCU</v>
      </c>
      <c r="B5819" s="5">
        <f>IFERROR(VLOOKUP(Labs!A5819,Mapping!D:E,2,FALSE),0)</f>
        <v>0</v>
      </c>
      <c r="C5819" t="str">
        <f>Source!F5819</f>
        <v>Microbiology</v>
      </c>
      <c r="D5819" s="5" t="str">
        <f>Source!D5819</f>
        <v>Amphotericin B</v>
      </c>
      <c r="E5819" s="5" t="str">
        <f>Source!L5819</f>
        <v>Upper Respiratory Culture</v>
      </c>
      <c r="F5819" s="5" t="e">
        <f>IF(ISBLANK(Source!E5819),NA(),Source!E5819)</f>
        <v>#N/A</v>
      </c>
      <c r="G5819" s="5">
        <f>Source!I5819</f>
        <v>1</v>
      </c>
      <c r="H5819" s="5" t="str">
        <f>IF(B5819&lt;&gt;0,NA(),Source!B5819)</f>
        <v>ZZOS_AMB</v>
      </c>
      <c r="I5819" s="5" t="str">
        <f>VLOOKUP(H5819,Mapping!B:E,4,FALSE)</f>
        <v>18863-1</v>
      </c>
      <c r="J5819" s="9" t="str">
        <f>VLOOKUP(H5819,Mapping!B:M,12,FALSE)</f>
        <v/>
      </c>
      <c r="K5819" s="5" t="str">
        <f>VLOOKUP(H5819,Mapping!B:H,7,FALSE)</f>
        <v>GU Culture</v>
      </c>
      <c r="L5819" s="5" t="e">
        <f>IF(B5819&lt;&gt;0,B5819,IF(M5819=1,I5819,NA()))</f>
        <v>#N/A</v>
      </c>
      <c r="N5819" s="9">
        <f>IFERROR(VLOOKUP(Labs!A5819,Mapping!D:M,10,FALSE),0)</f>
        <v>0</v>
      </c>
    </row>
    <row r="5820" spans="1:14" x14ac:dyDescent="0.25">
      <c r="A5820" s="5" t="str">
        <f>Source!B5820&amp;"|"&amp;Source!K5820</f>
        <v>ZZOS_AZT|SPIC</v>
      </c>
      <c r="B5820" s="5">
        <f>IFERROR(VLOOKUP(Labs!A5820,Mapping!D:E,2,FALSE),0)</f>
        <v>0</v>
      </c>
      <c r="C5820" t="str">
        <f>Source!F5820</f>
        <v>Microbiology</v>
      </c>
      <c r="D5820" s="5" t="str">
        <f>Source!D5820</f>
        <v>Aztreonam</v>
      </c>
      <c r="E5820" s="5" t="str">
        <f>Source!L5820</f>
        <v>ITU/ Immuno Sputum Cult.</v>
      </c>
      <c r="F5820" s="5" t="e">
        <f>IF(ISBLANK(Source!E5820),NA(),Source!E5820)</f>
        <v>#N/A</v>
      </c>
      <c r="G5820" s="5">
        <f>Source!I5820</f>
        <v>1</v>
      </c>
      <c r="H5820" s="5" t="str">
        <f>IF(B5820&lt;&gt;0,NA(),Source!B5820)</f>
        <v>ZZOS_AZT</v>
      </c>
      <c r="I5820" s="5" t="str">
        <f>VLOOKUP(H5820,Mapping!B:E,4,FALSE)</f>
        <v>18868-0</v>
      </c>
      <c r="J5820" s="9" t="str">
        <f>VLOOKUP(H5820,Mapping!B:M,12,FALSE)</f>
        <v/>
      </c>
      <c r="K5820" s="5" t="str">
        <f>VLOOKUP(H5820,Mapping!B:H,7,FALSE)</f>
        <v>Urine Culture</v>
      </c>
      <c r="L5820" s="5" t="e">
        <f>IF(B5820&lt;&gt;0,B5820,IF(M5820=1,I5820,NA()))</f>
        <v>#N/A</v>
      </c>
      <c r="N5820" s="9">
        <f>IFERROR(VLOOKUP(Labs!A5820,Mapping!D:M,10,FALSE),0)</f>
        <v>0</v>
      </c>
    </row>
    <row r="5821" spans="1:14" x14ac:dyDescent="0.25">
      <c r="A5821" s="5" t="str">
        <f>Source!B5821&amp;"|"&amp;Source!K5821</f>
        <v>QPC|QPCR</v>
      </c>
      <c r="B5821" s="5">
        <f>IFERROR(VLOOKUP(Labs!A5821,Mapping!D:E,2,FALSE),0)</f>
        <v>0</v>
      </c>
      <c r="C5821" t="str">
        <f>Source!F5821</f>
        <v>Chem/Haem</v>
      </c>
      <c r="D5821" s="5" t="str">
        <f>Source!D5821</f>
        <v>Coxiella burnetii PCR:</v>
      </c>
      <c r="E5821" s="5" t="str">
        <f>Source!L5821</f>
        <v>Coxiella burnetii PCR</v>
      </c>
      <c r="F5821" s="5" t="e">
        <f>IF(ISBLANK(Source!E5821),NA(),Source!E5821)</f>
        <v>#N/A</v>
      </c>
      <c r="G5821" s="5">
        <f>Source!I5821</f>
        <v>1</v>
      </c>
      <c r="H5821" s="5" t="str">
        <f>IF(B5821&lt;&gt;0,NA(),Source!B5821)</f>
        <v>QPC</v>
      </c>
      <c r="I5821" s="5">
        <f>VLOOKUP(H5821,Mapping!B:E,4,FALSE)</f>
        <v>0</v>
      </c>
      <c r="J5821" s="9" t="str">
        <f>VLOOKUP(H5821,Mapping!B:M,12,FALSE)</f>
        <v/>
      </c>
      <c r="K5821" s="5" t="str">
        <f>VLOOKUP(H5821,Mapping!B:H,7,FALSE)</f>
        <v>Coxiella burnetii PCR</v>
      </c>
      <c r="L5821" s="5" t="e">
        <f>IF(B5821&lt;&gt;0,B5821,IF(M5821=1,I5821,NA()))</f>
        <v>#N/A</v>
      </c>
      <c r="N5821" s="9" t="str">
        <f>IFERROR(VLOOKUP(Labs!A5821,Mapping!D:M,10,FALSE),0)</f>
        <v/>
      </c>
    </row>
    <row r="5822" spans="1:14" x14ac:dyDescent="0.25">
      <c r="A5822" s="5" t="str">
        <f>Source!B5822&amp;"|"&amp;Source!K5822</f>
        <v>RPT|YNSFN, NW</v>
      </c>
      <c r="B5822" s="5">
        <f>IFERROR(VLOOKUP(Labs!A5822,Mapping!D:E,2,FALSE),0)</f>
        <v>0</v>
      </c>
      <c r="C5822" t="str">
        <f>Source!F5822</f>
        <v>Non-Gynae Cytology</v>
      </c>
      <c r="D5822" s="5" t="str">
        <f>Source!D5822</f>
        <v>Report</v>
      </c>
      <c r="E5822" s="5" t="str">
        <f>Source!L5822</f>
        <v>FNA NOS, FNA Needle washings</v>
      </c>
      <c r="F5822" s="5" t="e">
        <f>IF(ISBLANK(Source!E5822),NA(),Source!E5822)</f>
        <v>#N/A</v>
      </c>
      <c r="G5822" s="5">
        <f>Source!I5822</f>
        <v>1</v>
      </c>
      <c r="H5822" s="5" t="str">
        <f>IF(B5822&lt;&gt;0,NA(),Source!B5822)</f>
        <v>RPT</v>
      </c>
      <c r="I5822" s="5">
        <f>VLOOKUP(H5822,Mapping!B:E,4,FALSE)</f>
        <v>0</v>
      </c>
      <c r="J5822" s="9" t="str">
        <f>VLOOKUP(H5822,Mapping!B:M,12,FALSE)</f>
        <v/>
      </c>
      <c r="K5822" s="5" t="str">
        <f>VLOOKUP(H5822,Mapping!B:H,7,FALSE)</f>
        <v>FNA Breast</v>
      </c>
      <c r="L5822" s="5" t="e">
        <f>IF(B5822&lt;&gt;0,B5822,IF(M5822=1,I5822,NA()))</f>
        <v>#N/A</v>
      </c>
      <c r="N5822" s="9">
        <f>IFERROR(VLOOKUP(Labs!A5822,Mapping!D:M,10,FALSE),0)</f>
        <v>0</v>
      </c>
    </row>
    <row r="5823" spans="1:14" x14ac:dyDescent="0.25">
      <c r="A5823" s="5" t="str">
        <f>Source!B5823&amp;"|"&amp;Source!K5823</f>
        <v>SHMP|SHMP</v>
      </c>
      <c r="B5823" s="5">
        <f>IFERROR(VLOOKUP(Labs!A5823,Mapping!D:E,2,FALSE),0)</f>
        <v>0</v>
      </c>
      <c r="C5823" t="str">
        <f>Source!F5823</f>
        <v>Chem/Haem</v>
      </c>
      <c r="D5823" s="5" t="str">
        <f>Source!D5823</f>
        <v>SP IGE SHRIMP</v>
      </c>
      <c r="E5823" s="5" t="str">
        <f>Source!L5823</f>
        <v>SP IGE SHRIMP (PRAWN)</v>
      </c>
      <c r="F5823" s="5" t="e">
        <f>IF(ISBLANK(Source!E5823),NA(),Source!E5823)</f>
        <v>#N/A</v>
      </c>
      <c r="G5823" s="5">
        <f>Source!I5823</f>
        <v>1</v>
      </c>
      <c r="H5823" s="5" t="str">
        <f>IF(B5823&lt;&gt;0,NA(),Source!B5823)</f>
        <v>SHMP</v>
      </c>
      <c r="I5823" s="5">
        <f>VLOOKUP(H5823,Mapping!B:E,4,FALSE)</f>
        <v>0</v>
      </c>
      <c r="J5823" s="9" t="str">
        <f>VLOOKUP(H5823,Mapping!B:M,12,FALSE)</f>
        <v/>
      </c>
      <c r="K5823" s="5" t="str">
        <f>VLOOKUP(H5823,Mapping!B:H,7,FALSE)</f>
        <v>SP IGE SHRIMP (PRAWN)</v>
      </c>
      <c r="L5823" s="5" t="e">
        <f>IF(B5823&lt;&gt;0,B5823,IF(M5823=1,I5823,NA()))</f>
        <v>#N/A</v>
      </c>
      <c r="N5823" s="9" t="str">
        <f>IFERROR(VLOOKUP(Labs!A5823,Mapping!D:M,10,FALSE),0)</f>
        <v/>
      </c>
    </row>
    <row r="5824" spans="1:14" x14ac:dyDescent="0.25">
      <c r="A5824" s="5" t="str">
        <f>Source!B5824&amp;"|"&amp;Source!K5824</f>
        <v>SUM|CSF</v>
      </c>
      <c r="B5824" s="5">
        <f>IFERROR(VLOOKUP(Labs!A5824,Mapping!D:E,2,FALSE),0)</f>
        <v>0</v>
      </c>
      <c r="C5824" t="str">
        <f>Source!F5824</f>
        <v>Non-Gynae Cytology</v>
      </c>
      <c r="D5824" s="5" t="str">
        <f>Source!D5824</f>
        <v>Summary</v>
      </c>
      <c r="E5824" s="5" t="str">
        <f>Source!L5824</f>
        <v>CSF</v>
      </c>
      <c r="F5824" s="5" t="e">
        <f>IF(ISBLANK(Source!E5824),NA(),Source!E5824)</f>
        <v>#N/A</v>
      </c>
      <c r="G5824" s="5">
        <f>Source!I5824</f>
        <v>1</v>
      </c>
      <c r="H5824" s="5" t="str">
        <f>IF(B5824&lt;&gt;0,NA(),Source!B5824)</f>
        <v>SUM</v>
      </c>
      <c r="I5824" s="5">
        <f>VLOOKUP(H5824,Mapping!B:E,4,FALSE)</f>
        <v>0</v>
      </c>
      <c r="J5824" s="9" t="str">
        <f>VLOOKUP(H5824,Mapping!B:M,12,FALSE)</f>
        <v/>
      </c>
      <c r="K5824" s="5" t="str">
        <f>VLOOKUP(H5824,Mapping!B:H,7,FALSE)</f>
        <v>FNA Breast</v>
      </c>
      <c r="L5824" s="5" t="e">
        <f>IF(B5824&lt;&gt;0,B5824,IF(M5824=1,I5824,NA()))</f>
        <v>#N/A</v>
      </c>
      <c r="N5824" s="9">
        <f>IFERROR(VLOOKUP(Labs!A5824,Mapping!D:M,10,FALSE),0)</f>
        <v>0</v>
      </c>
    </row>
    <row r="5825" spans="1:14" x14ac:dyDescent="0.25">
      <c r="A5825" s="5" t="str">
        <f>Source!B5825&amp;"|"&amp;Source!K5825</f>
        <v>WBC|CBC</v>
      </c>
      <c r="B5825" s="5">
        <f>IFERROR(VLOOKUP(Labs!A5825,Mapping!D:E,2,FALSE),0)</f>
        <v>0</v>
      </c>
      <c r="C5825" t="str">
        <f>Source!F5825</f>
        <v>Chem/Haem</v>
      </c>
      <c r="D5825" s="5" t="str">
        <f>Source!D5825</f>
        <v>WBC</v>
      </c>
      <c r="E5825" s="5" t="str">
        <f>Source!L5825</f>
        <v>Complete Blood Count</v>
      </c>
      <c r="F5825" s="5" t="str">
        <f>IF(ISBLANK(Source!E5825),NA(),Source!E5825)</f>
        <v>10*9/L</v>
      </c>
      <c r="G5825" s="5">
        <f>Source!I5825</f>
        <v>1</v>
      </c>
      <c r="H5825" s="5" t="str">
        <f>IF(B5825&lt;&gt;0,NA(),Source!B5825)</f>
        <v>WBC</v>
      </c>
      <c r="I5825" s="5" t="str">
        <f>VLOOKUP(H5825,Mapping!B:E,4,FALSE)</f>
        <v>6690-2</v>
      </c>
      <c r="J5825" s="9" t="str">
        <f>VLOOKUP(H5825,Mapping!B:M,12,FALSE)</f>
        <v>Leukocytes [#/volume] in Blood by Automated count</v>
      </c>
      <c r="K5825" s="5" t="str">
        <f>VLOOKUP(H5825,Mapping!B:H,7,FALSE)</f>
        <v>Full Blood Count</v>
      </c>
      <c r="L5825" s="5" t="e">
        <f>IF(B5825&lt;&gt;0,B5825,IF(M5825=1,I5825,NA()))</f>
        <v>#N/A</v>
      </c>
      <c r="N5825" s="9">
        <f>IFERROR(VLOOKUP(Labs!A5825,Mapping!D:M,10,FALSE),0)</f>
        <v>0</v>
      </c>
    </row>
    <row r="5826" spans="1:14" x14ac:dyDescent="0.25">
      <c r="A5826" s="5" t="str">
        <f>Source!B5826&amp;"|"&amp;Source!K5826</f>
        <v>RPT|YHYFL</v>
      </c>
      <c r="B5826" s="5">
        <f>IFERROR(VLOOKUP(Labs!A5826,Mapping!D:E,2,FALSE),0)</f>
        <v>0</v>
      </c>
      <c r="C5826" t="str">
        <f>Source!F5826</f>
        <v>Non-Gynae Cytology</v>
      </c>
      <c r="D5826" s="5" t="str">
        <f>Source!D5826</f>
        <v>Report</v>
      </c>
      <c r="E5826" s="5" t="str">
        <f>Source!L5826</f>
        <v>Hydrocele fluid</v>
      </c>
      <c r="F5826" s="5" t="e">
        <f>IF(ISBLANK(Source!E5826),NA(),Source!E5826)</f>
        <v>#N/A</v>
      </c>
      <c r="G5826" s="5">
        <f>Source!I5826</f>
        <v>1</v>
      </c>
      <c r="H5826" s="5" t="str">
        <f>IF(B5826&lt;&gt;0,NA(),Source!B5826)</f>
        <v>RPT</v>
      </c>
      <c r="I5826" s="5">
        <f>VLOOKUP(H5826,Mapping!B:E,4,FALSE)</f>
        <v>0</v>
      </c>
      <c r="J5826" s="9" t="str">
        <f>VLOOKUP(H5826,Mapping!B:M,12,FALSE)</f>
        <v/>
      </c>
      <c r="K5826" s="5" t="str">
        <f>VLOOKUP(H5826,Mapping!B:H,7,FALSE)</f>
        <v>FNA Breast</v>
      </c>
      <c r="L5826" s="5" t="e">
        <f>IF(B5826&lt;&gt;0,B5826,IF(M5826=1,I5826,NA()))</f>
        <v>#N/A</v>
      </c>
      <c r="N5826" s="9">
        <f>IFERROR(VLOOKUP(Labs!A5826,Mapping!D:M,10,FALSE),0)</f>
        <v>0</v>
      </c>
    </row>
    <row r="5827" spans="1:14" x14ac:dyDescent="0.25">
      <c r="A5827" s="5" t="str">
        <f>Source!B5827&amp;"|"&amp;Source!K5827</f>
        <v>RPT|YTHFN, YNSFL</v>
      </c>
      <c r="B5827" s="5">
        <f>IFERROR(VLOOKUP(Labs!A5827,Mapping!D:E,2,FALSE),0)</f>
        <v>0</v>
      </c>
      <c r="C5827" t="str">
        <f>Source!F5827</f>
        <v>Non-Gynae Cytology</v>
      </c>
      <c r="D5827" s="5" t="str">
        <f>Source!D5827</f>
        <v>Report</v>
      </c>
      <c r="E5827" s="5" t="str">
        <f>Source!L5827</f>
        <v>FNA Thyroid, Fluid NOS</v>
      </c>
      <c r="F5827" s="5" t="e">
        <f>IF(ISBLANK(Source!E5827),NA(),Source!E5827)</f>
        <v>#N/A</v>
      </c>
      <c r="G5827" s="5">
        <f>Source!I5827</f>
        <v>1</v>
      </c>
      <c r="H5827" s="5" t="str">
        <f>IF(B5827&lt;&gt;0,NA(),Source!B5827)</f>
        <v>RPT</v>
      </c>
      <c r="I5827" s="5">
        <f>VLOOKUP(H5827,Mapping!B:E,4,FALSE)</f>
        <v>0</v>
      </c>
      <c r="J5827" s="9" t="str">
        <f>VLOOKUP(H5827,Mapping!B:M,12,FALSE)</f>
        <v/>
      </c>
      <c r="K5827" s="5" t="str">
        <f>VLOOKUP(H5827,Mapping!B:H,7,FALSE)</f>
        <v>FNA Breast</v>
      </c>
      <c r="L5827" s="5" t="e">
        <f>IF(B5827&lt;&gt;0,B5827,IF(M5827=1,I5827,NA()))</f>
        <v>#N/A</v>
      </c>
      <c r="N5827" s="9">
        <f>IFERROR(VLOOKUP(Labs!A5827,Mapping!D:M,10,FALSE),0)</f>
        <v>0</v>
      </c>
    </row>
    <row r="5828" spans="1:14" x14ac:dyDescent="0.25">
      <c r="A5828" s="5" t="str">
        <f>Source!B5828&amp;"|"&amp;Source!K5828</f>
        <v>ZZOS_5FL|GPEC</v>
      </c>
      <c r="B5828" s="5">
        <f>IFERROR(VLOOKUP(Labs!A5828,Mapping!D:E,2,FALSE),0)</f>
        <v>0</v>
      </c>
      <c r="C5828" t="str">
        <f>Source!F5828</f>
        <v>Microbiology</v>
      </c>
      <c r="D5828" s="5" t="str">
        <f>Source!D5828</f>
        <v>5-Flucytosine</v>
      </c>
      <c r="E5828" s="5" t="str">
        <f>Source!L5828</f>
        <v>GU Culture</v>
      </c>
      <c r="F5828" s="5" t="e">
        <f>IF(ISBLANK(Source!E5828),NA(),Source!E5828)</f>
        <v>#N/A</v>
      </c>
      <c r="G5828" s="5">
        <f>Source!I5828</f>
        <v>1</v>
      </c>
      <c r="H5828" s="5" t="str">
        <f>IF(B5828&lt;&gt;0,NA(),Source!B5828)</f>
        <v>ZZOS_5FL</v>
      </c>
      <c r="I5828" s="5" t="str">
        <f>VLOOKUP(H5828,Mapping!B:E,4,FALSE)</f>
        <v>18855-7</v>
      </c>
      <c r="J5828" s="9" t="str">
        <f>VLOOKUP(H5828,Mapping!B:M,12,FALSE)</f>
        <v/>
      </c>
      <c r="K5828" s="5" t="str">
        <f>VLOOKUP(H5828,Mapping!B:H,7,FALSE)</f>
        <v>SSSAB &amp; SLIDES</v>
      </c>
      <c r="L5828" s="5" t="e">
        <f>IF(B5828&lt;&gt;0,B5828,IF(M5828=1,I5828,NA()))</f>
        <v>#N/A</v>
      </c>
      <c r="N5828" s="9">
        <f>IFERROR(VLOOKUP(Labs!A5828,Mapping!D:M,10,FALSE),0)</f>
        <v>0</v>
      </c>
    </row>
    <row r="5829" spans="1:14" x14ac:dyDescent="0.25">
      <c r="A5829" s="5" t="str">
        <f>Source!B5829&amp;"|"&amp;Source!K5829</f>
        <v>ZZOS_ANI|UCUL</v>
      </c>
      <c r="B5829" s="5">
        <f>IFERROR(VLOOKUP(Labs!A5829,Mapping!D:E,2,FALSE),0)</f>
        <v>0</v>
      </c>
      <c r="C5829" t="str">
        <f>Source!F5829</f>
        <v>Microbiology</v>
      </c>
      <c r="D5829" s="5" t="str">
        <f>Source!D5829</f>
        <v>Anidulafungin</v>
      </c>
      <c r="E5829" s="5" t="str">
        <f>Source!L5829</f>
        <v>Urine Culture</v>
      </c>
      <c r="F5829" s="5" t="e">
        <f>IF(ISBLANK(Source!E5829),NA(),Source!E5829)</f>
        <v>#N/A</v>
      </c>
      <c r="G5829" s="5">
        <f>Source!I5829</f>
        <v>1</v>
      </c>
      <c r="H5829" s="5" t="str">
        <f>IF(B5829&lt;&gt;0,NA(),Source!B5829)</f>
        <v>ZZOS_ANI</v>
      </c>
      <c r="I5829" s="5" t="str">
        <f>VLOOKUP(H5829,Mapping!B:E,4,FALSE)</f>
        <v>57095-2</v>
      </c>
      <c r="J5829" s="9" t="str">
        <f>VLOOKUP(H5829,Mapping!B:M,12,FALSE)</f>
        <v/>
      </c>
      <c r="K5829" s="5" t="str">
        <f>VLOOKUP(H5829,Mapping!B:H,7,FALSE)</f>
        <v>Upper Respiratory Culture</v>
      </c>
      <c r="L5829" s="5" t="e">
        <f>IF(B5829&lt;&gt;0,B5829,IF(M5829=1,I5829,NA()))</f>
        <v>#N/A</v>
      </c>
      <c r="N5829" s="9">
        <f>IFERROR(VLOOKUP(Labs!A5829,Mapping!D:M,10,FALSE),0)</f>
        <v>0</v>
      </c>
    </row>
    <row r="5830" spans="1:14" x14ac:dyDescent="0.25">
      <c r="A5830" s="5" t="str">
        <f>Source!B5830&amp;"|"&amp;Source!K5830</f>
        <v>ZZOS_AUG|WGCU</v>
      </c>
      <c r="B5830" s="5">
        <f>IFERROR(VLOOKUP(Labs!A5830,Mapping!D:E,2,FALSE),0)</f>
        <v>0</v>
      </c>
      <c r="C5830" t="str">
        <f>Source!F5830</f>
        <v>Microbiology</v>
      </c>
      <c r="D5830" s="5" t="str">
        <f>Source!D5830</f>
        <v>Co-amoxiclav</v>
      </c>
      <c r="E5830" s="5" t="str">
        <f>Source!L5830</f>
        <v>Culture:</v>
      </c>
      <c r="F5830" s="5" t="e">
        <f>IF(ISBLANK(Source!E5830),NA(),Source!E5830)</f>
        <v>#N/A</v>
      </c>
      <c r="G5830" s="5">
        <f>Source!I5830</f>
        <v>1</v>
      </c>
      <c r="H5830" s="5" t="str">
        <f>IF(B5830&lt;&gt;0,NA(),Source!B5830)</f>
        <v>ZZOS_AUG</v>
      </c>
      <c r="I5830" s="5" t="str">
        <f>VLOOKUP(H5830,Mapping!B:E,4,FALSE)</f>
        <v>18862-3</v>
      </c>
      <c r="J5830" s="9" t="str">
        <f>VLOOKUP(H5830,Mapping!B:M,12,FALSE)</f>
        <v/>
      </c>
      <c r="K5830" s="5" t="str">
        <f>VLOOKUP(H5830,Mapping!B:H,7,FALSE)</f>
        <v>Urine Culture</v>
      </c>
      <c r="L5830" s="5" t="e">
        <f>IF(B5830&lt;&gt;0,B5830,IF(M5830=1,I5830,NA()))</f>
        <v>#N/A</v>
      </c>
      <c r="N5830" s="9">
        <f>IFERROR(VLOOKUP(Labs!A5830,Mapping!D:M,10,FALSE),0)</f>
        <v>0</v>
      </c>
    </row>
    <row r="5831" spans="1:14" x14ac:dyDescent="0.25">
      <c r="A5831" s="5" t="str">
        <f>Source!B5831&amp;"|"&amp;Source!K5831</f>
        <v>ZZOS_CPD|WCUL</v>
      </c>
      <c r="B5831" s="5">
        <f>IFERROR(VLOOKUP(Labs!A5831,Mapping!D:E,2,FALSE),0)</f>
        <v>0</v>
      </c>
      <c r="C5831" t="str">
        <f>Source!F5831</f>
        <v>Microbiology</v>
      </c>
      <c r="D5831" s="5" t="str">
        <f>Source!D5831</f>
        <v>Cefpodoxime</v>
      </c>
      <c r="E5831" s="5" t="str">
        <f>Source!L5831</f>
        <v>Wound Culture</v>
      </c>
      <c r="F5831" s="5" t="e">
        <f>IF(ISBLANK(Source!E5831),NA(),Source!E5831)</f>
        <v>#N/A</v>
      </c>
      <c r="G5831" s="5">
        <f>Source!I5831</f>
        <v>1</v>
      </c>
      <c r="H5831" s="5" t="str">
        <f>IF(B5831&lt;&gt;0,NA(),Source!B5831)</f>
        <v>ZZOS_CPD</v>
      </c>
      <c r="I5831" s="5" t="str">
        <f>VLOOKUP(H5831,Mapping!B:E,4,FALSE)</f>
        <v>18890-4</v>
      </c>
      <c r="J5831" s="9" t="str">
        <f>VLOOKUP(H5831,Mapping!B:M,12,FALSE)</f>
        <v/>
      </c>
      <c r="K5831" s="5" t="str">
        <f>VLOOKUP(H5831,Mapping!B:H,7,FALSE)</f>
        <v>Urine Culture</v>
      </c>
      <c r="L5831" s="5" t="e">
        <f>IF(B5831&lt;&gt;0,B5831,IF(M5831=1,I5831,NA()))</f>
        <v>#N/A</v>
      </c>
      <c r="N5831" s="9">
        <f>IFERROR(VLOOKUP(Labs!A5831,Mapping!D:M,10,FALSE),0)</f>
        <v>0</v>
      </c>
    </row>
    <row r="5832" spans="1:14" x14ac:dyDescent="0.25">
      <c r="A5832" s="5" t="str">
        <f>Source!B5832&amp;"|"&amp;Source!K5832</f>
        <v>ZZOS_CTR|USRC</v>
      </c>
      <c r="B5832" s="5">
        <f>IFERROR(VLOOKUP(Labs!A5832,Mapping!D:E,2,FALSE),0)</f>
        <v>0</v>
      </c>
      <c r="C5832" t="str">
        <f>Source!F5832</f>
        <v>Microbiology</v>
      </c>
      <c r="D5832" s="5" t="str">
        <f>Source!D5832</f>
        <v>Ceftriaxone</v>
      </c>
      <c r="E5832" s="5" t="str">
        <f>Source!L5832</f>
        <v>Urine Culture</v>
      </c>
      <c r="F5832" s="5" t="e">
        <f>IF(ISBLANK(Source!E5832),NA(),Source!E5832)</f>
        <v>#N/A</v>
      </c>
      <c r="G5832" s="5">
        <f>Source!I5832</f>
        <v>1</v>
      </c>
      <c r="H5832" s="5" t="str">
        <f>IF(B5832&lt;&gt;0,NA(),Source!B5832)</f>
        <v>ZZOS_CTR</v>
      </c>
      <c r="I5832" s="5" t="str">
        <f>VLOOKUP(H5832,Mapping!B:E,4,FALSE)</f>
        <v>18895-3</v>
      </c>
      <c r="J5832" s="9" t="str">
        <f>VLOOKUP(H5832,Mapping!B:M,12,FALSE)</f>
        <v/>
      </c>
      <c r="K5832" s="5" t="str">
        <f>VLOOKUP(H5832,Mapping!B:H,7,FALSE)</f>
        <v>Blood culture (aerobic) cult</v>
      </c>
      <c r="L5832" s="5" t="e">
        <f>IF(B5832&lt;&gt;0,B5832,IF(M5832=1,I5832,NA()))</f>
        <v>#N/A</v>
      </c>
      <c r="N5832" s="9">
        <f>IFERROR(VLOOKUP(Labs!A5832,Mapping!D:M,10,FALSE),0)</f>
        <v>0</v>
      </c>
    </row>
    <row r="5833" spans="1:14" x14ac:dyDescent="0.25">
      <c r="A5833" s="5" t="str">
        <f>Source!B5833&amp;"|"&amp;Source!K5833</f>
        <v>RPT|YBRBR, BRTRAP</v>
      </c>
      <c r="B5833" s="5">
        <f>IFERROR(VLOOKUP(Labs!A5833,Mapping!D:E,2,FALSE),0)</f>
        <v>0</v>
      </c>
      <c r="C5833" t="str">
        <f>Source!F5833</f>
        <v>Non-Gynae Cytology</v>
      </c>
      <c r="D5833" s="5" t="str">
        <f>Source!D5833</f>
        <v>Report</v>
      </c>
      <c r="E5833" s="5" t="str">
        <f>Source!L5833</f>
        <v>Bronchial brush, Bronchial Trap</v>
      </c>
      <c r="F5833" s="5" t="e">
        <f>IF(ISBLANK(Source!E5833),NA(),Source!E5833)</f>
        <v>#N/A</v>
      </c>
      <c r="G5833" s="5">
        <f>Source!I5833</f>
        <v>1</v>
      </c>
      <c r="H5833" s="5" t="str">
        <f>IF(B5833&lt;&gt;0,NA(),Source!B5833)</f>
        <v>RPT</v>
      </c>
      <c r="I5833" s="5">
        <f>VLOOKUP(H5833,Mapping!B:E,4,FALSE)</f>
        <v>0</v>
      </c>
      <c r="J5833" s="9" t="str">
        <f>VLOOKUP(H5833,Mapping!B:M,12,FALSE)</f>
        <v/>
      </c>
      <c r="K5833" s="5" t="str">
        <f>VLOOKUP(H5833,Mapping!B:H,7,FALSE)</f>
        <v>FNA Breast</v>
      </c>
      <c r="L5833" s="5" t="e">
        <f>IF(B5833&lt;&gt;0,B5833,IF(M5833=1,I5833,NA()))</f>
        <v>#N/A</v>
      </c>
      <c r="N5833" s="9">
        <f>IFERROR(VLOOKUP(Labs!A5833,Mapping!D:M,10,FALSE),0)</f>
        <v>0</v>
      </c>
    </row>
    <row r="5834" spans="1:14" x14ac:dyDescent="0.25">
      <c r="A5834" s="5" t="str">
        <f>Source!B5834&amp;"|"&amp;Source!K5834</f>
        <v>RPT|YNSFL, YNSFN, YNW</v>
      </c>
      <c r="B5834" s="5">
        <f>IFERROR(VLOOKUP(Labs!A5834,Mapping!D:E,2,FALSE),0)</f>
        <v>0</v>
      </c>
      <c r="C5834" t="str">
        <f>Source!F5834</f>
        <v>Non-Gynae Cytology</v>
      </c>
      <c r="D5834" s="5" t="str">
        <f>Source!D5834</f>
        <v>Report</v>
      </c>
      <c r="E5834" s="5" t="str">
        <f>Source!L5834</f>
        <v>Fluid NOS, FNA NOS, Fine needle washings</v>
      </c>
      <c r="F5834" s="5" t="e">
        <f>IF(ISBLANK(Source!E5834),NA(),Source!E5834)</f>
        <v>#N/A</v>
      </c>
      <c r="G5834" s="5">
        <f>Source!I5834</f>
        <v>1</v>
      </c>
      <c r="H5834" s="5" t="str">
        <f>IF(B5834&lt;&gt;0,NA(),Source!B5834)</f>
        <v>RPT</v>
      </c>
      <c r="I5834" s="5">
        <f>VLOOKUP(H5834,Mapping!B:E,4,FALSE)</f>
        <v>0</v>
      </c>
      <c r="J5834" s="9" t="str">
        <f>VLOOKUP(H5834,Mapping!B:M,12,FALSE)</f>
        <v/>
      </c>
      <c r="K5834" s="5" t="str">
        <f>VLOOKUP(H5834,Mapping!B:H,7,FALSE)</f>
        <v>FNA Breast</v>
      </c>
      <c r="L5834" s="5" t="e">
        <f>IF(B5834&lt;&gt;0,B5834,IF(M5834=1,I5834,NA()))</f>
        <v>#N/A</v>
      </c>
      <c r="N5834" s="9">
        <f>IFERROR(VLOOKUP(Labs!A5834,Mapping!D:M,10,FALSE),0)</f>
        <v>0</v>
      </c>
    </row>
    <row r="5835" spans="1:14" x14ac:dyDescent="0.25">
      <c r="A5835" s="5" t="str">
        <f>Source!B5835&amp;"|"&amp;Source!K5835</f>
        <v>ZZOG|WACC</v>
      </c>
      <c r="B5835" s="5">
        <f>IFERROR(VLOOKUP(Labs!A5835,Mapping!D:E,2,FALSE),0)</f>
        <v>0</v>
      </c>
      <c r="C5835" t="str">
        <f>Source!F5835</f>
        <v>Microbiology</v>
      </c>
      <c r="D5835" s="5" t="str">
        <f>Source!D5835</f>
        <v>Organism Growth</v>
      </c>
      <c r="E5835" s="5" t="str">
        <f>Source!L5835</f>
        <v>W2 + Actino Culture</v>
      </c>
      <c r="F5835" s="5" t="e">
        <f>IF(ISBLANK(Source!E5835),NA(),Source!E5835)</f>
        <v>#N/A</v>
      </c>
      <c r="G5835" s="5">
        <f>Source!I5835</f>
        <v>1</v>
      </c>
      <c r="H5835" s="5" t="str">
        <f>IF(B5835&lt;&gt;0,NA(),Source!B5835)</f>
        <v>ZZOG</v>
      </c>
      <c r="I5835" s="5">
        <f>VLOOKUP(H5835,Mapping!B:E,4,FALSE)</f>
        <v>365698005</v>
      </c>
      <c r="J5835" s="9" t="str">
        <f>VLOOKUP(H5835,Mapping!B:M,12,FALSE)</f>
        <v/>
      </c>
      <c r="K5835" s="5" t="str">
        <f>VLOOKUP(H5835,Mapping!B:H,7,FALSE)</f>
        <v>Urine Culture</v>
      </c>
      <c r="L5835" s="5" t="e">
        <f>IF(B5835&lt;&gt;0,B5835,IF(M5835=1,I5835,NA()))</f>
        <v>#N/A</v>
      </c>
      <c r="N5835" s="9">
        <f>IFERROR(VLOOKUP(Labs!A5835,Mapping!D:M,10,FALSE),0)</f>
        <v>0</v>
      </c>
    </row>
    <row r="5836" spans="1:14" x14ac:dyDescent="0.25">
      <c r="A5836" s="5" t="str">
        <f>Source!B5836&amp;"|"&amp;Source!K5836</f>
        <v>ZZOI|BTCU</v>
      </c>
      <c r="B5836" s="5">
        <f>IFERROR(VLOOKUP(Labs!A5836,Mapping!D:E,2,FALSE),0)</f>
        <v>0</v>
      </c>
      <c r="C5836" t="str">
        <f>Source!F5836</f>
        <v>Microbiology</v>
      </c>
      <c r="D5836" s="5" t="str">
        <f>Source!D5836</f>
        <v>Organism</v>
      </c>
      <c r="E5836" s="5" t="str">
        <f>Source!L5836</f>
        <v>Mycobacterium Blood Culture</v>
      </c>
      <c r="F5836" s="5" t="e">
        <f>IF(ISBLANK(Source!E5836),NA(),Source!E5836)</f>
        <v>#N/A</v>
      </c>
      <c r="G5836" s="5">
        <f>Source!I5836</f>
        <v>1</v>
      </c>
      <c r="H5836" s="5" t="str">
        <f>IF(B5836&lt;&gt;0,NA(),Source!B5836)</f>
        <v>ZZOI</v>
      </c>
      <c r="I5836" s="5">
        <f>VLOOKUP(H5836,Mapping!B:E,4,FALSE)</f>
        <v>0</v>
      </c>
      <c r="J5836" s="9" t="str">
        <f>VLOOKUP(H5836,Mapping!B:M,12,FALSE)</f>
        <v/>
      </c>
      <c r="K5836" s="5" t="str">
        <f>VLOOKUP(H5836,Mapping!B:H,7,FALSE)</f>
        <v>Urine Culture</v>
      </c>
      <c r="L5836" s="5" t="e">
        <f>IF(B5836&lt;&gt;0,B5836,IF(M5836=1,I5836,NA()))</f>
        <v>#N/A</v>
      </c>
      <c r="N5836" s="9">
        <f>IFERROR(VLOOKUP(Labs!A5836,Mapping!D:M,10,FALSE),0)</f>
        <v>0</v>
      </c>
    </row>
    <row r="5837" spans="1:14" x14ac:dyDescent="0.25">
      <c r="A5837" s="5" t="str">
        <f>Source!B5837&amp;"|"&amp;Source!K5837</f>
        <v>ZZOI|VRE</v>
      </c>
      <c r="B5837" s="5">
        <f>IFERROR(VLOOKUP(Labs!A5837,Mapping!D:E,2,FALSE),0)</f>
        <v>0</v>
      </c>
      <c r="C5837" t="str">
        <f>Source!F5837</f>
        <v>Microbiology</v>
      </c>
      <c r="D5837" s="5" t="str">
        <f>Source!D5837</f>
        <v>Organism</v>
      </c>
      <c r="E5837" s="5" t="str">
        <f>Source!L5837</f>
        <v>VRE Screen</v>
      </c>
      <c r="F5837" s="5" t="e">
        <f>IF(ISBLANK(Source!E5837),NA(),Source!E5837)</f>
        <v>#N/A</v>
      </c>
      <c r="G5837" s="5">
        <f>Source!I5837</f>
        <v>1</v>
      </c>
      <c r="H5837" s="5" t="str">
        <f>IF(B5837&lt;&gt;0,NA(),Source!B5837)</f>
        <v>ZZOI</v>
      </c>
      <c r="I5837" s="5">
        <f>VLOOKUP(H5837,Mapping!B:E,4,FALSE)</f>
        <v>0</v>
      </c>
      <c r="J5837" s="9" t="str">
        <f>VLOOKUP(H5837,Mapping!B:M,12,FALSE)</f>
        <v/>
      </c>
      <c r="K5837" s="5" t="str">
        <f>VLOOKUP(H5837,Mapping!B:H,7,FALSE)</f>
        <v>Urine Culture</v>
      </c>
      <c r="L5837" s="5" t="e">
        <f>IF(B5837&lt;&gt;0,B5837,IF(M5837=1,I5837,NA()))</f>
        <v>#N/A</v>
      </c>
      <c r="N5837" s="9">
        <f>IFERROR(VLOOKUP(Labs!A5837,Mapping!D:M,10,FALSE),0)</f>
        <v>0</v>
      </c>
    </row>
    <row r="5838" spans="1:14" x14ac:dyDescent="0.25">
      <c r="A5838" s="5" t="str">
        <f>Source!B5838&amp;"|"&amp;Source!K5838</f>
        <v>ZZOS_AMX|VRE</v>
      </c>
      <c r="B5838" s="5">
        <f>IFERROR(VLOOKUP(Labs!A5838,Mapping!D:E,2,FALSE),0)</f>
        <v>0</v>
      </c>
      <c r="C5838" t="str">
        <f>Source!F5838</f>
        <v>Microbiology</v>
      </c>
      <c r="D5838" s="5" t="str">
        <f>Source!D5838</f>
        <v>Amoxicillin</v>
      </c>
      <c r="E5838" s="5" t="str">
        <f>Source!L5838</f>
        <v>VRE Screen</v>
      </c>
      <c r="F5838" s="5" t="e">
        <f>IF(ISBLANK(Source!E5838),NA(),Source!E5838)</f>
        <v>#N/A</v>
      </c>
      <c r="G5838" s="5">
        <f>Source!I5838</f>
        <v>1</v>
      </c>
      <c r="H5838" s="5" t="str">
        <f>IF(B5838&lt;&gt;0,NA(),Source!B5838)</f>
        <v>ZZOS_AMX</v>
      </c>
      <c r="I5838" s="5" t="str">
        <f>VLOOKUP(H5838,Mapping!B:E,4,FALSE)</f>
        <v>18861-5</v>
      </c>
      <c r="J5838" s="9" t="str">
        <f>VLOOKUP(H5838,Mapping!B:M,12,FALSE)</f>
        <v/>
      </c>
      <c r="K5838" s="5" t="str">
        <f>VLOOKUP(H5838,Mapping!B:H,7,FALSE)</f>
        <v>Urine Culture</v>
      </c>
      <c r="L5838" s="5" t="e">
        <f>IF(B5838&lt;&gt;0,B5838,IF(M5838=1,I5838,NA()))</f>
        <v>#N/A</v>
      </c>
      <c r="N5838" s="9">
        <f>IFERROR(VLOOKUP(Labs!A5838,Mapping!D:M,10,FALSE),0)</f>
        <v>0</v>
      </c>
    </row>
    <row r="5839" spans="1:14" x14ac:dyDescent="0.25">
      <c r="A5839" s="5" t="str">
        <f>Source!B5839&amp;"|"&amp;Source!K5839</f>
        <v>ZZOS_ANI|BVCU</v>
      </c>
      <c r="B5839" s="5">
        <f>IFERROR(VLOOKUP(Labs!A5839,Mapping!D:E,2,FALSE),0)</f>
        <v>0</v>
      </c>
      <c r="C5839" t="str">
        <f>Source!F5839</f>
        <v>Microbiology</v>
      </c>
      <c r="D5839" s="5" t="str">
        <f>Source!D5839</f>
        <v>Anidulafungin</v>
      </c>
      <c r="E5839" s="5" t="str">
        <f>Source!L5839</f>
        <v>GU Culture</v>
      </c>
      <c r="F5839" s="5" t="e">
        <f>IF(ISBLANK(Source!E5839),NA(),Source!E5839)</f>
        <v>#N/A</v>
      </c>
      <c r="G5839" s="5">
        <f>Source!I5839</f>
        <v>1</v>
      </c>
      <c r="H5839" s="5" t="str">
        <f>IF(B5839&lt;&gt;0,NA(),Source!B5839)</f>
        <v>ZZOS_ANI</v>
      </c>
      <c r="I5839" s="5" t="str">
        <f>VLOOKUP(H5839,Mapping!B:E,4,FALSE)</f>
        <v>57095-2</v>
      </c>
      <c r="J5839" s="9" t="str">
        <f>VLOOKUP(H5839,Mapping!B:M,12,FALSE)</f>
        <v/>
      </c>
      <c r="K5839" s="5" t="str">
        <f>VLOOKUP(H5839,Mapping!B:H,7,FALSE)</f>
        <v>Upper Respiratory Culture</v>
      </c>
      <c r="L5839" s="5" t="e">
        <f>IF(B5839&lt;&gt;0,B5839,IF(M5839=1,I5839,NA()))</f>
        <v>#N/A</v>
      </c>
      <c r="N5839" s="9">
        <f>IFERROR(VLOOKUP(Labs!A5839,Mapping!D:M,10,FALSE),0)</f>
        <v>0</v>
      </c>
    </row>
    <row r="5840" spans="1:14" x14ac:dyDescent="0.25">
      <c r="A5840" s="5" t="str">
        <f>Source!B5840&amp;"|"&amp;Source!K5840</f>
        <v>ZZOS_CLA|W2CU</v>
      </c>
      <c r="B5840" s="5">
        <f>IFERROR(VLOOKUP(Labs!A5840,Mapping!D:E,2,FALSE),0)</f>
        <v>0</v>
      </c>
      <c r="C5840" t="str">
        <f>Source!F5840</f>
        <v>Microbiology</v>
      </c>
      <c r="D5840" s="5" t="str">
        <f>Source!D5840</f>
        <v>Clarithromycin</v>
      </c>
      <c r="E5840" s="5" t="str">
        <f>Source!L5840</f>
        <v>Wound Culture</v>
      </c>
      <c r="F5840" s="5" t="e">
        <f>IF(ISBLANK(Source!E5840),NA(),Source!E5840)</f>
        <v>#N/A</v>
      </c>
      <c r="G5840" s="5">
        <f>Source!I5840</f>
        <v>1</v>
      </c>
      <c r="H5840" s="5" t="str">
        <f>IF(B5840&lt;&gt;0,NA(),Source!B5840)</f>
        <v>ZZOS_CLA</v>
      </c>
      <c r="I5840" s="5" t="str">
        <f>VLOOKUP(H5840,Mapping!B:E,4,FALSE)</f>
        <v>18907-6</v>
      </c>
      <c r="J5840" s="9" t="str">
        <f>VLOOKUP(H5840,Mapping!B:M,12,FALSE)</f>
        <v/>
      </c>
      <c r="K5840" s="5" t="str">
        <f>VLOOKUP(H5840,Mapping!B:H,7,FALSE)</f>
        <v>Sputum Culture</v>
      </c>
      <c r="L5840" s="5" t="e">
        <f>IF(B5840&lt;&gt;0,B5840,IF(M5840=1,I5840,NA()))</f>
        <v>#N/A</v>
      </c>
      <c r="N5840" s="9">
        <f>IFERROR(VLOOKUP(Labs!A5840,Mapping!D:M,10,FALSE),0)</f>
        <v>0</v>
      </c>
    </row>
    <row r="5841" spans="1:14" x14ac:dyDescent="0.25">
      <c r="A5841" s="5" t="str">
        <f>Source!B5841&amp;"|"&amp;Source!K5841</f>
        <v>SUM|BRON, BRTRAP</v>
      </c>
      <c r="B5841" s="5">
        <f>IFERROR(VLOOKUP(Labs!A5841,Mapping!D:E,2,FALSE),0)</f>
        <v>0</v>
      </c>
      <c r="C5841" t="str">
        <f>Source!F5841</f>
        <v>Non-Gynae Cytology</v>
      </c>
      <c r="D5841" s="5" t="str">
        <f>Source!D5841</f>
        <v>Summary</v>
      </c>
      <c r="E5841" s="5" t="str">
        <f>Source!L5841</f>
        <v>Bronchus, Bronchial Trap</v>
      </c>
      <c r="F5841" s="5" t="e">
        <f>IF(ISBLANK(Source!E5841),NA(),Source!E5841)</f>
        <v>#N/A</v>
      </c>
      <c r="G5841" s="5">
        <f>Source!I5841</f>
        <v>1</v>
      </c>
      <c r="H5841" s="5" t="str">
        <f>IF(B5841&lt;&gt;0,NA(),Source!B5841)</f>
        <v>SUM</v>
      </c>
      <c r="I5841" s="5">
        <f>VLOOKUP(H5841,Mapping!B:E,4,FALSE)</f>
        <v>0</v>
      </c>
      <c r="J5841" s="9" t="str">
        <f>VLOOKUP(H5841,Mapping!B:M,12,FALSE)</f>
        <v/>
      </c>
      <c r="K5841" s="5" t="str">
        <f>VLOOKUP(H5841,Mapping!B:H,7,FALSE)</f>
        <v>FNA Breast</v>
      </c>
      <c r="L5841" s="5" t="e">
        <f>IF(B5841&lt;&gt;0,B5841,IF(M5841=1,I5841,NA()))</f>
        <v>#N/A</v>
      </c>
      <c r="N5841" s="9">
        <f>IFERROR(VLOOKUP(Labs!A5841,Mapping!D:M,10,FALSE),0)</f>
        <v>0</v>
      </c>
    </row>
    <row r="5842" spans="1:14" x14ac:dyDescent="0.25">
      <c r="A5842" s="5" t="str">
        <f>Source!B5842&amp;"|"&amp;Source!K5842</f>
        <v>TPPC|TPPC</v>
      </c>
      <c r="B5842" s="5">
        <f>IFERROR(VLOOKUP(Labs!A5842,Mapping!D:E,2,FALSE),0)</f>
        <v>0</v>
      </c>
      <c r="C5842" t="str">
        <f>Source!F5842</f>
        <v>Chem/Haem</v>
      </c>
      <c r="D5842" s="5" t="str">
        <f>Source!D5842</f>
        <v>Treponema pallidum PCR</v>
      </c>
      <c r="E5842" s="5" t="str">
        <f>Source!L5842</f>
        <v>Treponema pallidum PCR</v>
      </c>
      <c r="F5842" s="5" t="e">
        <f>IF(ISBLANK(Source!E5842),NA(),Source!E5842)</f>
        <v>#N/A</v>
      </c>
      <c r="G5842" s="5">
        <f>Source!I5842</f>
        <v>1</v>
      </c>
      <c r="H5842" s="5" t="str">
        <f>IF(B5842&lt;&gt;0,NA(),Source!B5842)</f>
        <v>TPPC</v>
      </c>
      <c r="I5842" s="5">
        <f>VLOOKUP(H5842,Mapping!B:E,4,FALSE)</f>
        <v>0</v>
      </c>
      <c r="J5842" s="9" t="str">
        <f>VLOOKUP(H5842,Mapping!B:M,12,FALSE)</f>
        <v/>
      </c>
      <c r="K5842" s="5" t="str">
        <f>VLOOKUP(H5842,Mapping!B:H,7,FALSE)</f>
        <v>Treponema pallidum PCR</v>
      </c>
      <c r="L5842" s="5" t="e">
        <f>IF(B5842&lt;&gt;0,B5842,IF(M5842=1,I5842,NA()))</f>
        <v>#N/A</v>
      </c>
      <c r="N5842" s="9" t="str">
        <f>IFERROR(VLOOKUP(Labs!A5842,Mapping!D:M,10,FALSE),0)</f>
        <v/>
      </c>
    </row>
    <row r="5843" spans="1:14" x14ac:dyDescent="0.25">
      <c r="A5843" s="5" t="str">
        <f>Source!B5843&amp;"|"&amp;Source!K5843</f>
        <v>RICP|ARBT</v>
      </c>
      <c r="B5843" s="5">
        <f>IFERROR(VLOOKUP(Labs!A5843,Mapping!D:E,2,FALSE),0)</f>
        <v>0</v>
      </c>
      <c r="C5843" t="str">
        <f>Source!F5843</f>
        <v>Chem/Haem</v>
      </c>
      <c r="D5843" s="5" t="str">
        <f>Source!D5843</f>
        <v>Rickettsia spp. DNA</v>
      </c>
      <c r="E5843" s="5" t="str">
        <f>Source!L5843</f>
        <v>Arbovirus PCR</v>
      </c>
      <c r="F5843" s="5" t="e">
        <f>IF(ISBLANK(Source!E5843),NA(),Source!E5843)</f>
        <v>#N/A</v>
      </c>
      <c r="G5843" s="5">
        <f>Source!I5843</f>
        <v>1</v>
      </c>
      <c r="H5843" s="5" t="str">
        <f>IF(B5843&lt;&gt;0,NA(),Source!B5843)</f>
        <v>RICP</v>
      </c>
      <c r="I5843" s="5">
        <f>VLOOKUP(H5843,Mapping!B:E,4,FALSE)</f>
        <v>0</v>
      </c>
      <c r="J5843" s="9" t="str">
        <f>VLOOKUP(H5843,Mapping!B:M,12,FALSE)</f>
        <v/>
      </c>
      <c r="K5843" s="5" t="str">
        <f>VLOOKUP(H5843,Mapping!B:H,7,FALSE)</f>
        <v>Arbovirus PCR</v>
      </c>
      <c r="L5843" s="5" t="e">
        <f>IF(B5843&lt;&gt;0,B5843,IF(M5843=1,I5843,NA()))</f>
        <v>#N/A</v>
      </c>
      <c r="N5843" s="9" t="str">
        <f>IFERROR(VLOOKUP(Labs!A5843,Mapping!D:M,10,FALSE),0)</f>
        <v/>
      </c>
    </row>
    <row r="5844" spans="1:14" x14ac:dyDescent="0.25">
      <c r="A5844" s="5" t="str">
        <f>Source!B5844&amp;"|"&amp;Source!K5844</f>
        <v>RPT|TBRNI, YBRFN</v>
      </c>
      <c r="B5844" s="5">
        <f>IFERROR(VLOOKUP(Labs!A5844,Mapping!D:E,2,FALSE),0)</f>
        <v>0</v>
      </c>
      <c r="C5844" t="str">
        <f>Source!F5844</f>
        <v>Non-Gynae Cytology</v>
      </c>
      <c r="D5844" s="5" t="str">
        <f>Source!D5844</f>
        <v>Report</v>
      </c>
      <c r="E5844" s="5" t="str">
        <f>Source!L5844</f>
        <v>Nipple scr./disch., FNA breast</v>
      </c>
      <c r="F5844" s="5" t="e">
        <f>IF(ISBLANK(Source!E5844),NA(),Source!E5844)</f>
        <v>#N/A</v>
      </c>
      <c r="G5844" s="5">
        <f>Source!I5844</f>
        <v>1</v>
      </c>
      <c r="H5844" s="5" t="str">
        <f>IF(B5844&lt;&gt;0,NA(),Source!B5844)</f>
        <v>RPT</v>
      </c>
      <c r="I5844" s="5">
        <f>VLOOKUP(H5844,Mapping!B:E,4,FALSE)</f>
        <v>0</v>
      </c>
      <c r="J5844" s="9" t="str">
        <f>VLOOKUP(H5844,Mapping!B:M,12,FALSE)</f>
        <v/>
      </c>
      <c r="K5844" s="5" t="str">
        <f>VLOOKUP(H5844,Mapping!B:H,7,FALSE)</f>
        <v>FNA Breast</v>
      </c>
      <c r="L5844" s="5" t="e">
        <f>IF(B5844&lt;&gt;0,B5844,IF(M5844=1,I5844,NA()))</f>
        <v>#N/A</v>
      </c>
      <c r="N5844" s="9">
        <f>IFERROR(VLOOKUP(Labs!A5844,Mapping!D:M,10,FALSE),0)</f>
        <v>0</v>
      </c>
    </row>
    <row r="5845" spans="1:14" x14ac:dyDescent="0.25">
      <c r="A5845" s="5" t="str">
        <f>Source!B5845&amp;"|"&amp;Source!K5845</f>
        <v>RPT|TNSFL x2</v>
      </c>
      <c r="B5845" s="5">
        <f>IFERROR(VLOOKUP(Labs!A5845,Mapping!D:E,2,FALSE),0)</f>
        <v>0</v>
      </c>
      <c r="C5845" t="str">
        <f>Source!F5845</f>
        <v>Non-Gynae Cytology</v>
      </c>
      <c r="D5845" s="5" t="str">
        <f>Source!D5845</f>
        <v>Report</v>
      </c>
      <c r="E5845" s="5" t="str">
        <f>Source!L5845</f>
        <v>Fluid NOS x2</v>
      </c>
      <c r="F5845" s="5" t="e">
        <f>IF(ISBLANK(Source!E5845),NA(),Source!E5845)</f>
        <v>#N/A</v>
      </c>
      <c r="G5845" s="5">
        <f>Source!I5845</f>
        <v>1</v>
      </c>
      <c r="H5845" s="5" t="str">
        <f>IF(B5845&lt;&gt;0,NA(),Source!B5845)</f>
        <v>RPT</v>
      </c>
      <c r="I5845" s="5">
        <f>VLOOKUP(H5845,Mapping!B:E,4,FALSE)</f>
        <v>0</v>
      </c>
      <c r="J5845" s="9" t="str">
        <f>VLOOKUP(H5845,Mapping!B:M,12,FALSE)</f>
        <v/>
      </c>
      <c r="K5845" s="5" t="str">
        <f>VLOOKUP(H5845,Mapping!B:H,7,FALSE)</f>
        <v>FNA Breast</v>
      </c>
      <c r="L5845" s="5" t="e">
        <f>IF(B5845&lt;&gt;0,B5845,IF(M5845=1,I5845,NA()))</f>
        <v>#N/A</v>
      </c>
      <c r="N5845" s="9">
        <f>IFERROR(VLOOKUP(Labs!A5845,Mapping!D:M,10,FALSE),0)</f>
        <v>0</v>
      </c>
    </row>
    <row r="5846" spans="1:14" x14ac:dyDescent="0.25">
      <c r="A5846" s="5" t="str">
        <f>Source!B5846&amp;"|"&amp;Source!K5846</f>
        <v>RPT|TNSFL, TNSFN</v>
      </c>
      <c r="B5846" s="5">
        <f>IFERROR(VLOOKUP(Labs!A5846,Mapping!D:E,2,FALSE),0)</f>
        <v>0</v>
      </c>
      <c r="C5846" t="str">
        <f>Source!F5846</f>
        <v>Non-Gynae Cytology</v>
      </c>
      <c r="D5846" s="5" t="str">
        <f>Source!D5846</f>
        <v>Report</v>
      </c>
      <c r="E5846" s="5" t="str">
        <f>Source!L5846</f>
        <v>Fluid NOS, FNA NOS</v>
      </c>
      <c r="F5846" s="5" t="e">
        <f>IF(ISBLANK(Source!E5846),NA(),Source!E5846)</f>
        <v>#N/A</v>
      </c>
      <c r="G5846" s="5">
        <f>Source!I5846</f>
        <v>1</v>
      </c>
      <c r="H5846" s="5" t="str">
        <f>IF(B5846&lt;&gt;0,NA(),Source!B5846)</f>
        <v>RPT</v>
      </c>
      <c r="I5846" s="5">
        <f>VLOOKUP(H5846,Mapping!B:E,4,FALSE)</f>
        <v>0</v>
      </c>
      <c r="J5846" s="9" t="str">
        <f>VLOOKUP(H5846,Mapping!B:M,12,FALSE)</f>
        <v/>
      </c>
      <c r="K5846" s="5" t="str">
        <f>VLOOKUP(H5846,Mapping!B:H,7,FALSE)</f>
        <v>FNA Breast</v>
      </c>
      <c r="L5846" s="5" t="e">
        <f>IF(B5846&lt;&gt;0,B5846,IF(M5846=1,I5846,NA()))</f>
        <v>#N/A</v>
      </c>
      <c r="N5846" s="9">
        <f>IFERROR(VLOOKUP(Labs!A5846,Mapping!D:M,10,FALSE),0)</f>
        <v>0</v>
      </c>
    </row>
    <row r="5847" spans="1:14" x14ac:dyDescent="0.25">
      <c r="A5847" s="5" t="str">
        <f>Source!B5847&amp;"|"&amp;Source!K5847</f>
        <v>SAA|HANT</v>
      </c>
      <c r="B5847" s="5">
        <f>IFERROR(VLOOKUP(Labs!A5847,Mapping!D:E,2,FALSE),0)</f>
        <v>0</v>
      </c>
      <c r="C5847" t="str">
        <f>Source!F5847</f>
        <v>Chem/Haem</v>
      </c>
      <c r="D5847" s="5" t="str">
        <f>Source!D5847</f>
        <v>Saaremaa virus IgG</v>
      </c>
      <c r="E5847" s="5" t="str">
        <f>Source!L5847</f>
        <v>Hantavirus Serology</v>
      </c>
      <c r="F5847" s="5" t="e">
        <f>IF(ISBLANK(Source!E5847),NA(),Source!E5847)</f>
        <v>#N/A</v>
      </c>
      <c r="G5847" s="5">
        <f>Source!I5847</f>
        <v>1</v>
      </c>
      <c r="H5847" s="5" t="str">
        <f>IF(B5847&lt;&gt;0,NA(),Source!B5847)</f>
        <v>SAA</v>
      </c>
      <c r="I5847" s="5">
        <f>VLOOKUP(H5847,Mapping!B:E,4,FALSE)</f>
        <v>0</v>
      </c>
      <c r="J5847" s="9" t="str">
        <f>VLOOKUP(H5847,Mapping!B:M,12,FALSE)</f>
        <v/>
      </c>
      <c r="K5847" s="5" t="str">
        <f>VLOOKUP(H5847,Mapping!B:H,7,FALSE)</f>
        <v>Hantavirus serology</v>
      </c>
      <c r="L5847" s="5" t="e">
        <f>IF(B5847&lt;&gt;0,B5847,IF(M5847=1,I5847,NA()))</f>
        <v>#N/A</v>
      </c>
      <c r="N5847" s="9" t="str">
        <f>IFERROR(VLOOKUP(Labs!A5847,Mapping!D:M,10,FALSE),0)</f>
        <v/>
      </c>
    </row>
    <row r="5848" spans="1:14" x14ac:dyDescent="0.25">
      <c r="A5848" s="5" t="str">
        <f>Source!B5848&amp;"|"&amp;Source!K5848</f>
        <v>WARF|WARF</v>
      </c>
      <c r="B5848" s="5">
        <f>IFERROR(VLOOKUP(Labs!A5848,Mapping!D:E,2,FALSE),0)</f>
        <v>0</v>
      </c>
      <c r="C5848" t="str">
        <f>Source!F5848</f>
        <v>Chem/Haem</v>
      </c>
      <c r="D5848" s="5" t="str">
        <f>Source!D5848</f>
        <v>PLASMA WARFARIN</v>
      </c>
      <c r="E5848" s="5" t="str">
        <f>Source!L5848</f>
        <v>PLASMA WARFARIN</v>
      </c>
      <c r="F5848" s="5" t="str">
        <f>IF(ISBLANK(Source!E5848),NA(),Source!E5848)</f>
        <v>mg/l</v>
      </c>
      <c r="G5848" s="5">
        <f>Source!I5848</f>
        <v>1</v>
      </c>
      <c r="H5848" s="5" t="str">
        <f>IF(B5848&lt;&gt;0,NA(),Source!B5848)</f>
        <v>WARF</v>
      </c>
      <c r="I5848" s="5">
        <f>VLOOKUP(H5848,Mapping!B:E,4,FALSE)</f>
        <v>0</v>
      </c>
      <c r="J5848" s="9" t="str">
        <f>VLOOKUP(H5848,Mapping!B:M,12,FALSE)</f>
        <v/>
      </c>
      <c r="K5848" s="5" t="str">
        <f>VLOOKUP(H5848,Mapping!B:H,7,FALSE)</f>
        <v>PLASMA WARFARIN</v>
      </c>
      <c r="L5848" s="5" t="e">
        <f>IF(B5848&lt;&gt;0,B5848,IF(M5848=1,I5848,NA()))</f>
        <v>#N/A</v>
      </c>
      <c r="N5848" s="9" t="str">
        <f>IFERROR(VLOOKUP(Labs!A5848,Mapping!D:M,10,FALSE),0)</f>
        <v/>
      </c>
    </row>
    <row r="5849" spans="1:14" x14ac:dyDescent="0.25">
      <c r="A5849" s="5" t="str">
        <f>Source!B5849&amp;"|"&amp;Source!K5849</f>
        <v>ZZDF|DAVY</v>
      </c>
      <c r="B5849" s="5">
        <f>IFERROR(VLOOKUP(Labs!A5849,Mapping!D:E,2,FALSE),0)</f>
        <v>0</v>
      </c>
      <c r="C5849" t="str">
        <f>Source!F5849</f>
        <v>Chem/Haem</v>
      </c>
      <c r="D5849" s="5" t="str">
        <f>Source!D5849</f>
        <v>Dynamic Function Test</v>
      </c>
      <c r="E5849" s="5" t="str">
        <f>Source!L5849</f>
        <v>DDAVP TRIAL (YEOVIL)</v>
      </c>
      <c r="F5849" s="5" t="e">
        <f>IF(ISBLANK(Source!E5849),NA(),Source!E5849)</f>
        <v>#N/A</v>
      </c>
      <c r="G5849" s="5">
        <f>Source!I5849</f>
        <v>1</v>
      </c>
      <c r="H5849" s="5" t="str">
        <f>IF(B5849&lt;&gt;0,NA(),Source!B5849)</f>
        <v>ZZDF</v>
      </c>
      <c r="I5849" s="5">
        <f>VLOOKUP(H5849,Mapping!B:E,4,FALSE)</f>
        <v>0</v>
      </c>
      <c r="J5849" s="9" t="str">
        <f>VLOOKUP(H5849,Mapping!B:M,12,FALSE)</f>
        <v/>
      </c>
      <c r="K5849" s="5" t="str">
        <f>VLOOKUP(H5849,Mapping!B:H,7,FALSE)</f>
        <v>GLUCOSE TOLERANCE TEST</v>
      </c>
      <c r="L5849" s="5" t="e">
        <f>IF(B5849&lt;&gt;0,B5849,IF(M5849=1,I5849,NA()))</f>
        <v>#N/A</v>
      </c>
      <c r="N5849" s="9">
        <f>IFERROR(VLOOKUP(Labs!A5849,Mapping!D:M,10,FALSE),0)</f>
        <v>0</v>
      </c>
    </row>
    <row r="5850" spans="1:14" x14ac:dyDescent="0.25">
      <c r="A5850" s="5" t="str">
        <f>Source!B5850&amp;"|"&amp;Source!K5850</f>
        <v>ZZOS_CAS|GPEC</v>
      </c>
      <c r="B5850" s="5">
        <f>IFERROR(VLOOKUP(Labs!A5850,Mapping!D:E,2,FALSE),0)</f>
        <v>0</v>
      </c>
      <c r="C5850" t="str">
        <f>Source!F5850</f>
        <v>Microbiology</v>
      </c>
      <c r="D5850" s="5" t="str">
        <f>Source!D5850</f>
        <v>Caspofungin</v>
      </c>
      <c r="E5850" s="5" t="str">
        <f>Source!L5850</f>
        <v>GU Culture</v>
      </c>
      <c r="F5850" s="5" t="e">
        <f>IF(ISBLANK(Source!E5850),NA(),Source!E5850)</f>
        <v>#N/A</v>
      </c>
      <c r="G5850" s="5">
        <f>Source!I5850</f>
        <v>1</v>
      </c>
      <c r="H5850" s="5" t="str">
        <f>IF(B5850&lt;&gt;0,NA(),Source!B5850)</f>
        <v>ZZOS_CAS</v>
      </c>
      <c r="I5850" s="5" t="str">
        <f>VLOOKUP(H5850,Mapping!B:E,4,FALSE)</f>
        <v>32378-2</v>
      </c>
      <c r="J5850" s="9" t="str">
        <f>VLOOKUP(H5850,Mapping!B:M,12,FALSE)</f>
        <v/>
      </c>
      <c r="K5850" s="5" t="str">
        <f>VLOOKUP(H5850,Mapping!B:H,7,FALSE)</f>
        <v>SSSAB &amp; SLIDES</v>
      </c>
      <c r="L5850" s="5" t="e">
        <f>IF(B5850&lt;&gt;0,B5850,IF(M5850=1,I5850,NA()))</f>
        <v>#N/A</v>
      </c>
      <c r="N5850" s="9">
        <f>IFERROR(VLOOKUP(Labs!A5850,Mapping!D:M,10,FALSE),0)</f>
        <v>0</v>
      </c>
    </row>
    <row r="5851" spans="1:14" x14ac:dyDescent="0.25">
      <c r="A5851" s="5" t="str">
        <f>Source!B5851&amp;"|"&amp;Source!K5851</f>
        <v>ZZOS_CHL|PCUL</v>
      </c>
      <c r="B5851" s="5">
        <f>IFERROR(VLOOKUP(Labs!A5851,Mapping!D:E,2,FALSE),0)</f>
        <v>0</v>
      </c>
      <c r="C5851" t="str">
        <f>Source!F5851</f>
        <v>Microbiology</v>
      </c>
      <c r="D5851" s="5" t="str">
        <f>Source!D5851</f>
        <v>Chloramphenicol</v>
      </c>
      <c r="E5851" s="5" t="str">
        <f>Source!L5851</f>
        <v>Blood culture (paed.) cult.</v>
      </c>
      <c r="F5851" s="5" t="e">
        <f>IF(ISBLANK(Source!E5851),NA(),Source!E5851)</f>
        <v>#N/A</v>
      </c>
      <c r="G5851" s="5">
        <f>Source!I5851</f>
        <v>1</v>
      </c>
      <c r="H5851" s="5" t="str">
        <f>IF(B5851&lt;&gt;0,NA(),Source!B5851)</f>
        <v>ZZOS_CHL</v>
      </c>
      <c r="I5851" s="5" t="str">
        <f>VLOOKUP(H5851,Mapping!B:E,4,FALSE)</f>
        <v>18903-5</v>
      </c>
      <c r="J5851" s="9" t="str">
        <f>VLOOKUP(H5851,Mapping!B:M,12,FALSE)</f>
        <v/>
      </c>
      <c r="K5851" s="5" t="str">
        <f>VLOOKUP(H5851,Mapping!B:H,7,FALSE)</f>
        <v>Wound Culture</v>
      </c>
      <c r="L5851" s="5" t="e">
        <f>IF(B5851&lt;&gt;0,B5851,IF(M5851=1,I5851,NA()))</f>
        <v>#N/A</v>
      </c>
      <c r="N5851" s="9">
        <f>IFERROR(VLOOKUP(Labs!A5851,Mapping!D:M,10,FALSE),0)</f>
        <v>0</v>
      </c>
    </row>
    <row r="5852" spans="1:14" x14ac:dyDescent="0.25">
      <c r="A5852" s="5" t="str">
        <f>Source!B5852&amp;"|"&amp;Source!K5852</f>
        <v>ZZOS_CTX|TICU</v>
      </c>
      <c r="B5852" s="5">
        <f>IFERROR(VLOOKUP(Labs!A5852,Mapping!D:E,2,FALSE),0)</f>
        <v>0</v>
      </c>
      <c r="C5852" t="str">
        <f>Source!F5852</f>
        <v>Microbiology</v>
      </c>
      <c r="D5852" s="5" t="str">
        <f>Source!D5852</f>
        <v>Cefotaxime</v>
      </c>
      <c r="E5852" s="5" t="str">
        <f>Source!L5852</f>
        <v>Wound Culture</v>
      </c>
      <c r="F5852" s="5" t="e">
        <f>IF(ISBLANK(Source!E5852),NA(),Source!E5852)</f>
        <v>#N/A</v>
      </c>
      <c r="G5852" s="5">
        <f>Source!I5852</f>
        <v>1</v>
      </c>
      <c r="H5852" s="5" t="str">
        <f>IF(B5852&lt;&gt;0,NA(),Source!B5852)</f>
        <v>ZZOS_CTX</v>
      </c>
      <c r="I5852" s="5" t="str">
        <f>VLOOKUP(H5852,Mapping!B:E,4,FALSE)</f>
        <v>18886-2</v>
      </c>
      <c r="J5852" s="9" t="str">
        <f>VLOOKUP(H5852,Mapping!B:M,12,FALSE)</f>
        <v/>
      </c>
      <c r="K5852" s="5" t="str">
        <f>VLOOKUP(H5852,Mapping!B:H,7,FALSE)</f>
        <v>Urine Culture</v>
      </c>
      <c r="L5852" s="5" t="e">
        <f>IF(B5852&lt;&gt;0,B5852,IF(M5852=1,I5852,NA()))</f>
        <v>#N/A</v>
      </c>
      <c r="N5852" s="9">
        <f>IFERROR(VLOOKUP(Labs!A5852,Mapping!D:M,10,FALSE),0)</f>
        <v>0</v>
      </c>
    </row>
    <row r="5853" spans="1:14" x14ac:dyDescent="0.25">
      <c r="A5853" s="5" t="str">
        <f>Source!B5853&amp;"|"&amp;Source!K5853</f>
        <v>UCA|CACR</v>
      </c>
      <c r="B5853" s="5">
        <f>IFERROR(VLOOKUP(Labs!A5853,Mapping!D:E,2,FALSE),0)</f>
        <v>0</v>
      </c>
      <c r="C5853" t="str">
        <f>Source!F5853</f>
        <v>Chem/Haem</v>
      </c>
      <c r="D5853" s="5" t="str">
        <f>Source!D5853</f>
        <v>URINE CALCIUM</v>
      </c>
      <c r="E5853" s="5" t="str">
        <f>Source!L5853</f>
        <v>CALCIUM CLEARANCE</v>
      </c>
      <c r="F5853" s="5" t="str">
        <f>IF(ISBLANK(Source!E5853),NA(),Source!E5853)</f>
        <v>mmol/l</v>
      </c>
      <c r="G5853" s="5">
        <f>Source!I5853</f>
        <v>1</v>
      </c>
      <c r="H5853" s="5" t="str">
        <f>IF(B5853&lt;&gt;0,NA(),Source!B5853)</f>
        <v>UCA</v>
      </c>
      <c r="I5853" s="5">
        <f>VLOOKUP(H5853,Mapping!B:E,4,FALSE)</f>
        <v>0</v>
      </c>
      <c r="J5853" s="9" t="str">
        <f>VLOOKUP(H5853,Mapping!B:M,12,FALSE)</f>
        <v/>
      </c>
      <c r="K5853" s="5" t="str">
        <f>VLOOKUP(H5853,Mapping!B:H,7,FALSE)</f>
        <v>24hr CALCIUM OUTPUT</v>
      </c>
      <c r="L5853" s="5" t="e">
        <f>IF(B5853&lt;&gt;0,B5853,IF(M5853=1,I5853,NA()))</f>
        <v>#N/A</v>
      </c>
      <c r="N5853" s="9">
        <f>IFERROR(VLOOKUP(Labs!A5853,Mapping!D:M,10,FALSE),0)</f>
        <v>0</v>
      </c>
    </row>
    <row r="5854" spans="1:14" x14ac:dyDescent="0.25">
      <c r="A5854" s="5" t="str">
        <f>Source!B5854&amp;"|"&amp;Source!K5854</f>
        <v>UNIT|TXRPO</v>
      </c>
      <c r="B5854" s="5">
        <f>IFERROR(VLOOKUP(Labs!A5854,Mapping!D:E,2,FALSE),0)</f>
        <v>0</v>
      </c>
      <c r="C5854" t="str">
        <f>Source!F5854</f>
        <v>Blood Transfusion</v>
      </c>
      <c r="D5854" s="5" t="str">
        <f>Source!D5854</f>
        <v>SUSPECT UNIT No</v>
      </c>
      <c r="E5854" s="5" t="str">
        <f>Source!L5854</f>
        <v>POST TRANSFUSION REACTION</v>
      </c>
      <c r="F5854" s="5" t="e">
        <f>IF(ISBLANK(Source!E5854),NA(),Source!E5854)</f>
        <v>#N/A</v>
      </c>
      <c r="G5854" s="5">
        <f>Source!I5854</f>
        <v>1</v>
      </c>
      <c r="H5854" s="5" t="str">
        <f>IF(B5854&lt;&gt;0,NA(),Source!B5854)</f>
        <v>UNIT</v>
      </c>
      <c r="I5854" s="5">
        <f>VLOOKUP(H5854,Mapping!B:E,4,FALSE)</f>
        <v>0</v>
      </c>
      <c r="J5854" s="9" t="str">
        <f>VLOOKUP(H5854,Mapping!B:M,12,FALSE)</f>
        <v/>
      </c>
      <c r="K5854" s="5" t="str">
        <f>VLOOKUP(H5854,Mapping!B:H,7,FALSE)</f>
        <v>URINE DIPSTICK ANALYSIS</v>
      </c>
      <c r="L5854" s="5" t="e">
        <f>IF(B5854&lt;&gt;0,B5854,IF(M5854=1,I5854,NA()))</f>
        <v>#N/A</v>
      </c>
      <c r="N5854" s="9">
        <f>IFERROR(VLOOKUP(Labs!A5854,Mapping!D:M,10,FALSE),0)</f>
        <v>0</v>
      </c>
    </row>
    <row r="5855" spans="1:14" x14ac:dyDescent="0.25">
      <c r="A5855" s="5" t="str">
        <f>Source!B5855&amp;"|"&amp;Source!K5855</f>
        <v>ZZOS_AMP|W1CU</v>
      </c>
      <c r="B5855" s="5">
        <f>IFERROR(VLOOKUP(Labs!A5855,Mapping!D:E,2,FALSE),0)</f>
        <v>0</v>
      </c>
      <c r="C5855" t="str">
        <f>Source!F5855</f>
        <v>Microbiology</v>
      </c>
      <c r="D5855" s="5" t="str">
        <f>Source!D5855</f>
        <v>Ampicillin</v>
      </c>
      <c r="E5855" s="5" t="str">
        <f>Source!L5855</f>
        <v>Culture:</v>
      </c>
      <c r="F5855" s="5" t="e">
        <f>IF(ISBLANK(Source!E5855),NA(),Source!E5855)</f>
        <v>#N/A</v>
      </c>
      <c r="G5855" s="5">
        <f>Source!I5855</f>
        <v>1</v>
      </c>
      <c r="H5855" s="5" t="str">
        <f>IF(B5855&lt;&gt;0,NA(),Source!B5855)</f>
        <v>ZZOS_AMP</v>
      </c>
      <c r="I5855" s="5" t="str">
        <f>VLOOKUP(H5855,Mapping!B:E,4,FALSE)</f>
        <v>18864-9</v>
      </c>
      <c r="J5855" s="9" t="str">
        <f>VLOOKUP(H5855,Mapping!B:M,12,FALSE)</f>
        <v/>
      </c>
      <c r="K5855" s="5" t="str">
        <f>VLOOKUP(H5855,Mapping!B:H,7,FALSE)</f>
        <v>Urine Culture</v>
      </c>
      <c r="L5855" s="5" t="e">
        <f>IF(B5855&lt;&gt;0,B5855,IF(M5855=1,I5855,NA()))</f>
        <v>#N/A</v>
      </c>
      <c r="N5855" s="9">
        <f>IFERROR(VLOOKUP(Labs!A5855,Mapping!D:M,10,FALSE),0)</f>
        <v>0</v>
      </c>
    </row>
    <row r="5856" spans="1:14" x14ac:dyDescent="0.25">
      <c r="A5856" s="5" t="str">
        <f>Source!B5856&amp;"|"&amp;Source!K5856</f>
        <v>ZZOS_AMX|MRCC</v>
      </c>
      <c r="B5856" s="5">
        <f>IFERROR(VLOOKUP(Labs!A5856,Mapping!D:E,2,FALSE),0)</f>
        <v>0</v>
      </c>
      <c r="C5856" t="str">
        <f>Source!F5856</f>
        <v>Microbiology</v>
      </c>
      <c r="D5856" s="5" t="str">
        <f>Source!D5856</f>
        <v>Amoxicillin</v>
      </c>
      <c r="E5856" s="5" t="str">
        <f>Source!L5856</f>
        <v>MRSA - Nose &amp; Groin</v>
      </c>
      <c r="F5856" s="5" t="e">
        <f>IF(ISBLANK(Source!E5856),NA(),Source!E5856)</f>
        <v>#N/A</v>
      </c>
      <c r="G5856" s="5">
        <f>Source!I5856</f>
        <v>1</v>
      </c>
      <c r="H5856" s="5" t="str">
        <f>IF(B5856&lt;&gt;0,NA(),Source!B5856)</f>
        <v>ZZOS_AMX</v>
      </c>
      <c r="I5856" s="5" t="str">
        <f>VLOOKUP(H5856,Mapping!B:E,4,FALSE)</f>
        <v>18861-5</v>
      </c>
      <c r="J5856" s="9" t="str">
        <f>VLOOKUP(H5856,Mapping!B:M,12,FALSE)</f>
        <v/>
      </c>
      <c r="K5856" s="5" t="str">
        <f>VLOOKUP(H5856,Mapping!B:H,7,FALSE)</f>
        <v>Urine Culture</v>
      </c>
      <c r="L5856" s="5" t="e">
        <f>IF(B5856&lt;&gt;0,B5856,IF(M5856=1,I5856,NA()))</f>
        <v>#N/A</v>
      </c>
      <c r="N5856" s="9">
        <f>IFERROR(VLOOKUP(Labs!A5856,Mapping!D:M,10,FALSE),0)</f>
        <v>0</v>
      </c>
    </row>
    <row r="5857" spans="1:14" x14ac:dyDescent="0.25">
      <c r="A5857" s="5" t="str">
        <f>Source!B5857&amp;"|"&amp;Source!K5857</f>
        <v>ZZOS_CAZ|CCUL</v>
      </c>
      <c r="B5857" s="5">
        <f>IFERROR(VLOOKUP(Labs!A5857,Mapping!D:E,2,FALSE),0)</f>
        <v>0</v>
      </c>
      <c r="C5857" t="str">
        <f>Source!F5857</f>
        <v>Microbiology</v>
      </c>
      <c r="D5857" s="5" t="str">
        <f>Source!D5857</f>
        <v>Ceftazidime</v>
      </c>
      <c r="E5857" s="5" t="str">
        <f>Source!L5857</f>
        <v>CSF Culture</v>
      </c>
      <c r="F5857" s="5" t="e">
        <f>IF(ISBLANK(Source!E5857),NA(),Source!E5857)</f>
        <v>#N/A</v>
      </c>
      <c r="G5857" s="5">
        <f>Source!I5857</f>
        <v>1</v>
      </c>
      <c r="H5857" s="5" t="str">
        <f>IF(B5857&lt;&gt;0,NA(),Source!B5857)</f>
        <v>ZZOS_CAZ</v>
      </c>
      <c r="I5857" s="5" t="str">
        <f>VLOOKUP(H5857,Mapping!B:E,4,FALSE)</f>
        <v>18893-8</v>
      </c>
      <c r="J5857" s="9" t="str">
        <f>VLOOKUP(H5857,Mapping!B:M,12,FALSE)</f>
        <v/>
      </c>
      <c r="K5857" s="5" t="str">
        <f>VLOOKUP(H5857,Mapping!B:H,7,FALSE)</f>
        <v>Sputum Culture</v>
      </c>
      <c r="L5857" s="5" t="e">
        <f>IF(B5857&lt;&gt;0,B5857,IF(M5857=1,I5857,NA()))</f>
        <v>#N/A</v>
      </c>
      <c r="N5857" s="9">
        <f>IFERROR(VLOOKUP(Labs!A5857,Mapping!D:M,10,FALSE),0)</f>
        <v>0</v>
      </c>
    </row>
    <row r="5858" spans="1:14" x14ac:dyDescent="0.25">
      <c r="A5858" s="5" t="str">
        <f>Source!B5858&amp;"|"&amp;Source!K5858</f>
        <v>ZZOS_CHL|TICU</v>
      </c>
      <c r="B5858" s="5">
        <f>IFERROR(VLOOKUP(Labs!A5858,Mapping!D:E,2,FALSE),0)</f>
        <v>0</v>
      </c>
      <c r="C5858" t="str">
        <f>Source!F5858</f>
        <v>Microbiology</v>
      </c>
      <c r="D5858" s="5" t="str">
        <f>Source!D5858</f>
        <v>Chloramphenicol</v>
      </c>
      <c r="E5858" s="5" t="str">
        <f>Source!L5858</f>
        <v>Wound Culture</v>
      </c>
      <c r="F5858" s="5" t="e">
        <f>IF(ISBLANK(Source!E5858),NA(),Source!E5858)</f>
        <v>#N/A</v>
      </c>
      <c r="G5858" s="5">
        <f>Source!I5858</f>
        <v>1</v>
      </c>
      <c r="H5858" s="5" t="str">
        <f>IF(B5858&lt;&gt;0,NA(),Source!B5858)</f>
        <v>ZZOS_CHL</v>
      </c>
      <c r="I5858" s="5" t="str">
        <f>VLOOKUP(H5858,Mapping!B:E,4,FALSE)</f>
        <v>18903-5</v>
      </c>
      <c r="J5858" s="9" t="str">
        <f>VLOOKUP(H5858,Mapping!B:M,12,FALSE)</f>
        <v/>
      </c>
      <c r="K5858" s="5" t="str">
        <f>VLOOKUP(H5858,Mapping!B:H,7,FALSE)</f>
        <v>Wound Culture</v>
      </c>
      <c r="L5858" s="5" t="e">
        <f>IF(B5858&lt;&gt;0,B5858,IF(M5858=1,I5858,NA()))</f>
        <v>#N/A</v>
      </c>
      <c r="N5858" s="9">
        <f>IFERROR(VLOOKUP(Labs!A5858,Mapping!D:M,10,FALSE),0)</f>
        <v>0</v>
      </c>
    </row>
    <row r="5859" spans="1:14" x14ac:dyDescent="0.25">
      <c r="A5859" s="5" t="str">
        <f>Source!B5859&amp;"|"&amp;Source!K5859</f>
        <v>ZZOS_FLC|GPEC</v>
      </c>
      <c r="B5859" s="5">
        <f>IFERROR(VLOOKUP(Labs!A5859,Mapping!D:E,2,FALSE),0)</f>
        <v>0</v>
      </c>
      <c r="C5859" t="str">
        <f>Source!F5859</f>
        <v>Microbiology</v>
      </c>
      <c r="D5859" s="5" t="str">
        <f>Source!D5859</f>
        <v>Fluconazole</v>
      </c>
      <c r="E5859" s="5" t="str">
        <f>Source!L5859</f>
        <v>SSSAB ONLY</v>
      </c>
      <c r="F5859" s="5" t="e">
        <f>IF(ISBLANK(Source!E5859),NA(),Source!E5859)</f>
        <v>#N/A</v>
      </c>
      <c r="G5859" s="5">
        <f>Source!I5859</f>
        <v>1</v>
      </c>
      <c r="H5859" s="5" t="str">
        <f>IF(B5859&lt;&gt;0,NA(),Source!B5859)</f>
        <v>ZZOS_FLC</v>
      </c>
      <c r="I5859" s="5" t="str">
        <f>VLOOKUP(H5859,Mapping!B:E,4,FALSE)</f>
        <v>18924-1</v>
      </c>
      <c r="J5859" s="9" t="str">
        <f>VLOOKUP(H5859,Mapping!B:M,12,FALSE)</f>
        <v/>
      </c>
      <c r="K5859" s="5" t="str">
        <f>VLOOKUP(H5859,Mapping!B:H,7,FALSE)</f>
        <v>GU Culture</v>
      </c>
      <c r="L5859" s="5" t="e">
        <f>IF(B5859&lt;&gt;0,B5859,IF(M5859=1,I5859,NA()))</f>
        <v>#N/A</v>
      </c>
      <c r="N5859" s="9">
        <f>IFERROR(VLOOKUP(Labs!A5859,Mapping!D:M,10,FALSE),0)</f>
        <v>0</v>
      </c>
    </row>
    <row r="5860" spans="1:14" x14ac:dyDescent="0.25">
      <c r="A5860" s="5" t="str">
        <f>Source!B5860&amp;"|"&amp;Source!K5860</f>
        <v>ZZOS_FLU|THCC</v>
      </c>
      <c r="B5860" s="5">
        <f>IFERROR(VLOOKUP(Labs!A5860,Mapping!D:E,2,FALSE),0)</f>
        <v>0</v>
      </c>
      <c r="C5860" t="str">
        <f>Source!F5860</f>
        <v>Microbiology</v>
      </c>
      <c r="D5860" s="5" t="str">
        <f>Source!D5860</f>
        <v>Flucloxacillin</v>
      </c>
      <c r="E5860" s="5" t="str">
        <f>Source!L5860</f>
        <v>Culture:</v>
      </c>
      <c r="F5860" s="5" t="e">
        <f>IF(ISBLANK(Source!E5860),NA(),Source!E5860)</f>
        <v>#N/A</v>
      </c>
      <c r="G5860" s="5">
        <f>Source!I5860</f>
        <v>1</v>
      </c>
      <c r="H5860" s="5" t="str">
        <f>IF(B5860&lt;&gt;0,NA(),Source!B5860)</f>
        <v>ZZOS_FLU</v>
      </c>
      <c r="I5860" s="5">
        <f>VLOOKUP(H5860,Mapping!B:E,4,FALSE)</f>
        <v>0</v>
      </c>
      <c r="J5860" s="9" t="str">
        <f>VLOOKUP(H5860,Mapping!B:M,12,FALSE)</f>
        <v/>
      </c>
      <c r="K5860" s="5" t="str">
        <f>VLOOKUP(H5860,Mapping!B:H,7,FALSE)</f>
        <v>Wound Culture</v>
      </c>
      <c r="L5860" s="5" t="e">
        <f>IF(B5860&lt;&gt;0,B5860,IF(M5860=1,I5860,NA()))</f>
        <v>#N/A</v>
      </c>
      <c r="N5860" s="9">
        <f>IFERROR(VLOOKUP(Labs!A5860,Mapping!D:M,10,FALSE),0)</f>
        <v>0</v>
      </c>
    </row>
    <row r="5861" spans="1:14" x14ac:dyDescent="0.25">
      <c r="A5861" s="5" t="str">
        <f>Source!B5861&amp;"|"&amp;Source!K5861</f>
        <v>UREA|OGAP</v>
      </c>
      <c r="B5861" s="5">
        <f>IFERROR(VLOOKUP(Labs!A5861,Mapping!D:E,2,FALSE),0)</f>
        <v>0</v>
      </c>
      <c r="C5861" t="str">
        <f>Source!F5861</f>
        <v>Chem/Haem</v>
      </c>
      <c r="D5861" s="5" t="str">
        <f>Source!D5861</f>
        <v>UREA</v>
      </c>
      <c r="E5861" s="5" t="str">
        <f>Source!L5861</f>
        <v>OSMOLAR GAP</v>
      </c>
      <c r="F5861" s="5" t="str">
        <f>IF(ISBLANK(Source!E5861),NA(),Source!E5861)</f>
        <v>mmol/L</v>
      </c>
      <c r="G5861" s="5">
        <f>Source!I5861</f>
        <v>1</v>
      </c>
      <c r="H5861" s="5" t="str">
        <f>IF(B5861&lt;&gt;0,NA(),Source!B5861)</f>
        <v>UREA</v>
      </c>
      <c r="I5861" s="5" t="str">
        <f>VLOOKUP(H5861,Mapping!B:E,4,FALSE)</f>
        <v>3094-0</v>
      </c>
      <c r="J5861" s="9" t="str">
        <f>VLOOKUP(H5861,Mapping!B:M,12,FALSE)</f>
        <v>Urea nitrogen serum/plasma</v>
      </c>
      <c r="K5861" s="5" t="str">
        <f>VLOOKUP(H5861,Mapping!B:H,7,FALSE)</f>
        <v>U/E/CREAT</v>
      </c>
      <c r="L5861" s="5" t="e">
        <f>IF(B5861&lt;&gt;0,B5861,IF(M5861=1,I5861,NA()))</f>
        <v>#N/A</v>
      </c>
      <c r="N5861" s="9">
        <f>IFERROR(VLOOKUP(Labs!A5861,Mapping!D:M,10,FALSE),0)</f>
        <v>0</v>
      </c>
    </row>
    <row r="5862" spans="1:14" x14ac:dyDescent="0.25">
      <c r="A5862" s="5" t="str">
        <f>Source!B5862&amp;"|"&amp;Source!K5862</f>
        <v>VIP|GAST</v>
      </c>
      <c r="B5862" s="5">
        <f>IFERROR(VLOOKUP(Labs!A5862,Mapping!D:E,2,FALSE),0)</f>
        <v>0</v>
      </c>
      <c r="C5862" t="str">
        <f>Source!F5862</f>
        <v>Chem/Haem</v>
      </c>
      <c r="D5862" s="5" t="str">
        <f>Source!D5862</f>
        <v>VIP</v>
      </c>
      <c r="E5862" s="5" t="str">
        <f>Source!L5862</f>
        <v>GASTRIN</v>
      </c>
      <c r="F5862" s="5" t="str">
        <f>IF(ISBLANK(Source!E5862),NA(),Source!E5862)</f>
        <v>pmol/l</v>
      </c>
      <c r="G5862" s="5">
        <f>Source!I5862</f>
        <v>1</v>
      </c>
      <c r="H5862" s="5" t="str">
        <f>IF(B5862&lt;&gt;0,NA(),Source!B5862)</f>
        <v>VIP</v>
      </c>
      <c r="I5862" s="5">
        <f>VLOOKUP(H5862,Mapping!B:E,4,FALSE)</f>
        <v>0</v>
      </c>
      <c r="J5862" s="9" t="str">
        <f>VLOOKUP(H5862,Mapping!B:M,12,FALSE)</f>
        <v/>
      </c>
      <c r="K5862" s="5" t="str">
        <f>VLOOKUP(H5862,Mapping!B:H,7,FALSE)</f>
        <v>GASTRIN</v>
      </c>
      <c r="L5862" s="5" t="e">
        <f>IF(B5862&lt;&gt;0,B5862,IF(M5862=1,I5862,NA()))</f>
        <v>#N/A</v>
      </c>
      <c r="N5862" s="9" t="str">
        <f>IFERROR(VLOOKUP(Labs!A5862,Mapping!D:M,10,FALSE),0)</f>
        <v/>
      </c>
    </row>
    <row r="5863" spans="1:14" x14ac:dyDescent="0.25">
      <c r="A5863" s="5" t="str">
        <f>Source!B5863&amp;"|"&amp;Source!K5863</f>
        <v>ZZOI|THDC</v>
      </c>
      <c r="B5863" s="5">
        <f>IFERROR(VLOOKUP(Labs!A5863,Mapping!D:E,2,FALSE),0)</f>
        <v>0</v>
      </c>
      <c r="C5863" t="str">
        <f>Source!F5863</f>
        <v>Microbiology</v>
      </c>
      <c r="D5863" s="5" t="str">
        <f>Source!D5863</f>
        <v>Organism</v>
      </c>
      <c r="E5863" s="5" t="str">
        <f>Source!L5863</f>
        <v>Culture:</v>
      </c>
      <c r="F5863" s="5" t="e">
        <f>IF(ISBLANK(Source!E5863),NA(),Source!E5863)</f>
        <v>#N/A</v>
      </c>
      <c r="G5863" s="5">
        <f>Source!I5863</f>
        <v>1</v>
      </c>
      <c r="H5863" s="5" t="str">
        <f>IF(B5863&lt;&gt;0,NA(),Source!B5863)</f>
        <v>ZZOI</v>
      </c>
      <c r="I5863" s="5">
        <f>VLOOKUP(H5863,Mapping!B:E,4,FALSE)</f>
        <v>0</v>
      </c>
      <c r="J5863" s="9" t="str">
        <f>VLOOKUP(H5863,Mapping!B:M,12,FALSE)</f>
        <v/>
      </c>
      <c r="K5863" s="5" t="str">
        <f>VLOOKUP(H5863,Mapping!B:H,7,FALSE)</f>
        <v>Urine Culture</v>
      </c>
      <c r="L5863" s="5" t="e">
        <f>IF(B5863&lt;&gt;0,B5863,IF(M5863=1,I5863,NA()))</f>
        <v>#N/A</v>
      </c>
      <c r="N5863" s="9">
        <f>IFERROR(VLOOKUP(Labs!A5863,Mapping!D:M,10,FALSE),0)</f>
        <v>0</v>
      </c>
    </row>
    <row r="5864" spans="1:14" x14ac:dyDescent="0.25">
      <c r="A5864" s="5" t="str">
        <f>Source!B5864&amp;"|"&amp;Source!K5864</f>
        <v>ZZOS_AMB|GAGC</v>
      </c>
      <c r="B5864" s="5">
        <f>IFERROR(VLOOKUP(Labs!A5864,Mapping!D:E,2,FALSE),0)</f>
        <v>0</v>
      </c>
      <c r="C5864" t="str">
        <f>Source!F5864</f>
        <v>Microbiology</v>
      </c>
      <c r="D5864" s="5" t="str">
        <f>Source!D5864</f>
        <v>Amphotericin B</v>
      </c>
      <c r="E5864" s="5" t="str">
        <f>Source!L5864</f>
        <v>SSSAB, NY</v>
      </c>
      <c r="F5864" s="5" t="e">
        <f>IF(ISBLANK(Source!E5864),NA(),Source!E5864)</f>
        <v>#N/A</v>
      </c>
      <c r="G5864" s="5">
        <f>Source!I5864</f>
        <v>1</v>
      </c>
      <c r="H5864" s="5" t="str">
        <f>IF(B5864&lt;&gt;0,NA(),Source!B5864)</f>
        <v>ZZOS_AMB</v>
      </c>
      <c r="I5864" s="5" t="str">
        <f>VLOOKUP(H5864,Mapping!B:E,4,FALSE)</f>
        <v>18863-1</v>
      </c>
      <c r="J5864" s="9" t="str">
        <f>VLOOKUP(H5864,Mapping!B:M,12,FALSE)</f>
        <v/>
      </c>
      <c r="K5864" s="5" t="str">
        <f>VLOOKUP(H5864,Mapping!B:H,7,FALSE)</f>
        <v>GU Culture</v>
      </c>
      <c r="L5864" s="5" t="e">
        <f>IF(B5864&lt;&gt;0,B5864,IF(M5864=1,I5864,NA()))</f>
        <v>#N/A</v>
      </c>
      <c r="N5864" s="9">
        <f>IFERROR(VLOOKUP(Labs!A5864,Mapping!D:M,10,FALSE),0)</f>
        <v>0</v>
      </c>
    </row>
    <row r="5865" spans="1:14" x14ac:dyDescent="0.25">
      <c r="A5865" s="5" t="str">
        <f>Source!B5865&amp;"|"&amp;Source!K5865</f>
        <v>ZZOS_CEF|TISP</v>
      </c>
      <c r="B5865" s="5">
        <f>IFERROR(VLOOKUP(Labs!A5865,Mapping!D:E,2,FALSE),0)</f>
        <v>0</v>
      </c>
      <c r="C5865" t="str">
        <f>Source!F5865</f>
        <v>Microbiology</v>
      </c>
      <c r="D5865" s="5" t="str">
        <f>Source!D5865</f>
        <v>Cefuroxime</v>
      </c>
      <c r="E5865" s="5" t="str">
        <f>Source!L5865</f>
        <v>Culture:</v>
      </c>
      <c r="F5865" s="5" t="e">
        <f>IF(ISBLANK(Source!E5865),NA(),Source!E5865)</f>
        <v>#N/A</v>
      </c>
      <c r="G5865" s="5">
        <f>Source!I5865</f>
        <v>1</v>
      </c>
      <c r="H5865" s="5" t="str">
        <f>IF(B5865&lt;&gt;0,NA(),Source!B5865)</f>
        <v>ZZOS_CEF</v>
      </c>
      <c r="I5865" s="5" t="str">
        <f>VLOOKUP(H5865,Mapping!B:E,4,FALSE)</f>
        <v>51724-3</v>
      </c>
      <c r="J5865" s="9" t="str">
        <f>VLOOKUP(H5865,Mapping!B:M,12,FALSE)</f>
        <v/>
      </c>
      <c r="K5865" s="5" t="str">
        <f>VLOOKUP(H5865,Mapping!B:H,7,FALSE)</f>
        <v>Wound Culture</v>
      </c>
      <c r="L5865" s="5" t="e">
        <f>IF(B5865&lt;&gt;0,B5865,IF(M5865=1,I5865,NA()))</f>
        <v>#N/A</v>
      </c>
      <c r="N5865" s="9">
        <f>IFERROR(VLOOKUP(Labs!A5865,Mapping!D:M,10,FALSE),0)</f>
        <v>0</v>
      </c>
    </row>
    <row r="5866" spans="1:14" x14ac:dyDescent="0.25">
      <c r="A5866" s="5" t="str">
        <f>Source!B5866&amp;"|"&amp;Source!K5866</f>
        <v>ZZOS_CFE|TICU</v>
      </c>
      <c r="B5866" s="5">
        <f>IFERROR(VLOOKUP(Labs!A5866,Mapping!D:E,2,FALSE),0)</f>
        <v>0</v>
      </c>
      <c r="C5866" t="str">
        <f>Source!F5866</f>
        <v>Microbiology</v>
      </c>
      <c r="D5866" s="5" t="str">
        <f>Source!D5866</f>
        <v>Cefepime</v>
      </c>
      <c r="E5866" s="5" t="str">
        <f>Source!L5866</f>
        <v>Wound Culture</v>
      </c>
      <c r="F5866" s="5" t="e">
        <f>IF(ISBLANK(Source!E5866),NA(),Source!E5866)</f>
        <v>#N/A</v>
      </c>
      <c r="G5866" s="5">
        <f>Source!I5866</f>
        <v>1</v>
      </c>
      <c r="H5866" s="5" t="str">
        <f>IF(B5866&lt;&gt;0,NA(),Source!B5866)</f>
        <v>ZZOS_CFE</v>
      </c>
      <c r="I5866" s="5" t="str">
        <f>VLOOKUP(H5866,Mapping!B:E,4,FALSE)</f>
        <v>18879-7</v>
      </c>
      <c r="J5866" s="9" t="str">
        <f>VLOOKUP(H5866,Mapping!B:M,12,FALSE)</f>
        <v/>
      </c>
      <c r="K5866" s="5" t="str">
        <f>VLOOKUP(H5866,Mapping!B:H,7,FALSE)</f>
        <v>Urine Culture</v>
      </c>
      <c r="L5866" s="5" t="e">
        <f>IF(B5866&lt;&gt;0,B5866,IF(M5866=1,I5866,NA()))</f>
        <v>#N/A</v>
      </c>
      <c r="N5866" s="9">
        <f>IFERROR(VLOOKUP(Labs!A5866,Mapping!D:M,10,FALSE),0)</f>
        <v>0</v>
      </c>
    </row>
    <row r="5867" spans="1:14" x14ac:dyDescent="0.25">
      <c r="A5867" s="5" t="str">
        <f>Source!B5867&amp;"|"&amp;Source!K5867</f>
        <v>ZZOS_CLI|NOCU</v>
      </c>
      <c r="B5867" s="5">
        <f>IFERROR(VLOOKUP(Labs!A5867,Mapping!D:E,2,FALSE),0)</f>
        <v>0</v>
      </c>
      <c r="C5867" t="str">
        <f>Source!F5867</f>
        <v>Microbiology</v>
      </c>
      <c r="D5867" s="5" t="str">
        <f>Source!D5867</f>
        <v>Clindamycin</v>
      </c>
      <c r="E5867" s="5" t="str">
        <f>Source!L5867</f>
        <v>Culture:</v>
      </c>
      <c r="F5867" s="5" t="e">
        <f>IF(ISBLANK(Source!E5867),NA(),Source!E5867)</f>
        <v>#N/A</v>
      </c>
      <c r="G5867" s="5">
        <f>Source!I5867</f>
        <v>1</v>
      </c>
      <c r="H5867" s="5" t="str">
        <f>IF(B5867&lt;&gt;0,NA(),Source!B5867)</f>
        <v>ZZOS_CLI</v>
      </c>
      <c r="I5867" s="5" t="str">
        <f>VLOOKUP(H5867,Mapping!B:E,4,FALSE)</f>
        <v>18908-4</v>
      </c>
      <c r="J5867" s="9" t="str">
        <f>VLOOKUP(H5867,Mapping!B:M,12,FALSE)</f>
        <v/>
      </c>
      <c r="K5867" s="5" t="str">
        <f>VLOOKUP(H5867,Mapping!B:H,7,FALSE)</f>
        <v>Wound Culture</v>
      </c>
      <c r="L5867" s="5" t="e">
        <f>IF(B5867&lt;&gt;0,B5867,IF(M5867=1,I5867,NA()))</f>
        <v>#N/A</v>
      </c>
      <c r="N5867" s="9">
        <f>IFERROR(VLOOKUP(Labs!A5867,Mapping!D:M,10,FALSE),0)</f>
        <v>0</v>
      </c>
    </row>
    <row r="5868" spans="1:14" x14ac:dyDescent="0.25">
      <c r="A5868" s="5" t="str">
        <f>Source!B5868&amp;"|"&amp;Source!K5868</f>
        <v>ZZOS_CLI|UCUL</v>
      </c>
      <c r="B5868" s="5">
        <f>IFERROR(VLOOKUP(Labs!A5868,Mapping!D:E,2,FALSE),0)</f>
        <v>0</v>
      </c>
      <c r="C5868" t="str">
        <f>Source!F5868</f>
        <v>Microbiology</v>
      </c>
      <c r="D5868" s="5" t="str">
        <f>Source!D5868</f>
        <v>Clindamycin</v>
      </c>
      <c r="E5868" s="5" t="str">
        <f>Source!L5868</f>
        <v>Urine Culture</v>
      </c>
      <c r="F5868" s="5" t="e">
        <f>IF(ISBLANK(Source!E5868),NA(),Source!E5868)</f>
        <v>#N/A</v>
      </c>
      <c r="G5868" s="5">
        <f>Source!I5868</f>
        <v>1</v>
      </c>
      <c r="H5868" s="5" t="str">
        <f>IF(B5868&lt;&gt;0,NA(),Source!B5868)</f>
        <v>ZZOS_CLI</v>
      </c>
      <c r="I5868" s="5" t="str">
        <f>VLOOKUP(H5868,Mapping!B:E,4,FALSE)</f>
        <v>18908-4</v>
      </c>
      <c r="J5868" s="9" t="str">
        <f>VLOOKUP(H5868,Mapping!B:M,12,FALSE)</f>
        <v/>
      </c>
      <c r="K5868" s="5" t="str">
        <f>VLOOKUP(H5868,Mapping!B:H,7,FALSE)</f>
        <v>Wound Culture</v>
      </c>
      <c r="L5868" s="5" t="e">
        <f>IF(B5868&lt;&gt;0,B5868,IF(M5868=1,I5868,NA()))</f>
        <v>#N/A</v>
      </c>
      <c r="N5868" s="9">
        <f>IFERROR(VLOOKUP(Labs!A5868,Mapping!D:M,10,FALSE),0)</f>
        <v>0</v>
      </c>
    </row>
    <row r="5869" spans="1:14" x14ac:dyDescent="0.25">
      <c r="A5869" s="5" t="str">
        <f>Source!B5869&amp;"|"&amp;Source!K5869</f>
        <v>ZZOS_CPD|ADCU</v>
      </c>
      <c r="B5869" s="5">
        <f>IFERROR(VLOOKUP(Labs!A5869,Mapping!D:E,2,FALSE),0)</f>
        <v>0</v>
      </c>
      <c r="C5869" t="str">
        <f>Source!F5869</f>
        <v>Microbiology</v>
      </c>
      <c r="D5869" s="5" t="str">
        <f>Source!D5869</f>
        <v>Cefpodoxime</v>
      </c>
      <c r="E5869" s="5" t="str">
        <f>Source!L5869</f>
        <v>Culture (aerobic bottle)</v>
      </c>
      <c r="F5869" s="5" t="e">
        <f>IF(ISBLANK(Source!E5869),NA(),Source!E5869)</f>
        <v>#N/A</v>
      </c>
      <c r="G5869" s="5">
        <f>Source!I5869</f>
        <v>1</v>
      </c>
      <c r="H5869" s="5" t="str">
        <f>IF(B5869&lt;&gt;0,NA(),Source!B5869)</f>
        <v>ZZOS_CPD</v>
      </c>
      <c r="I5869" s="5" t="str">
        <f>VLOOKUP(H5869,Mapping!B:E,4,FALSE)</f>
        <v>18890-4</v>
      </c>
      <c r="J5869" s="9" t="str">
        <f>VLOOKUP(H5869,Mapping!B:M,12,FALSE)</f>
        <v/>
      </c>
      <c r="K5869" s="5" t="str">
        <f>VLOOKUP(H5869,Mapping!B:H,7,FALSE)</f>
        <v>Urine Culture</v>
      </c>
      <c r="L5869" s="5" t="e">
        <f>IF(B5869&lt;&gt;0,B5869,IF(M5869=1,I5869,NA()))</f>
        <v>#N/A</v>
      </c>
      <c r="N5869" s="9">
        <f>IFERROR(VLOOKUP(Labs!A5869,Mapping!D:M,10,FALSE),0)</f>
        <v>0</v>
      </c>
    </row>
    <row r="5870" spans="1:14" x14ac:dyDescent="0.25">
      <c r="A5870" s="5" t="str">
        <f>Source!B5870&amp;"|"&amp;Source!K5870</f>
        <v>ZZOS_CTC|UCUL</v>
      </c>
      <c r="B5870" s="5" t="str">
        <f>IFERROR(VLOOKUP(Labs!A5870,Mapping!D:E,2,FALSE),0)</f>
        <v>35771-5</v>
      </c>
      <c r="C5870" t="str">
        <f>Source!F5870</f>
        <v>Microbiology</v>
      </c>
      <c r="D5870" s="5" t="str">
        <f>Source!D5870</f>
        <v>Cefotaxime/Clav</v>
      </c>
      <c r="E5870" s="5" t="str">
        <f>Source!L5870</f>
        <v>Urine Culture</v>
      </c>
      <c r="F5870" s="5" t="e">
        <f>IF(ISBLANK(Source!E5870),NA(),Source!E5870)</f>
        <v>#N/A</v>
      </c>
      <c r="G5870" s="5">
        <f>Source!I5870</f>
        <v>1</v>
      </c>
      <c r="H5870" s="5" t="e">
        <f>IF(B5870&lt;&gt;0,NA(),Source!B5870)</f>
        <v>#N/A</v>
      </c>
      <c r="I5870" s="5" t="e">
        <f>VLOOKUP(H5870,Mapping!B:E,4,FALSE)</f>
        <v>#N/A</v>
      </c>
      <c r="J5870" s="9" t="e">
        <f>VLOOKUP(H5870,Mapping!B:M,12,FALSE)</f>
        <v>#N/A</v>
      </c>
      <c r="K5870" s="5" t="e">
        <f>VLOOKUP(H5870,Mapping!B:H,7,FALSE)</f>
        <v>#N/A</v>
      </c>
      <c r="L5870" s="5" t="str">
        <f>IF(B5870&lt;&gt;0,B5870,IF(M5870=1,I5870,NA()))</f>
        <v>35771-5</v>
      </c>
      <c r="N5870" s="9" t="str">
        <f>IFERROR(VLOOKUP(Labs!A5870,Mapping!D:M,10,FALSE),0)</f>
        <v/>
      </c>
    </row>
    <row r="5871" spans="1:14" x14ac:dyDescent="0.25">
      <c r="A5871" s="5" t="str">
        <f>Source!B5871&amp;"|"&amp;Source!K5871</f>
        <v>ZZOS_ERY|AFCU</v>
      </c>
      <c r="B5871" s="5">
        <f>IFERROR(VLOOKUP(Labs!A5871,Mapping!D:E,2,FALSE),0)</f>
        <v>0</v>
      </c>
      <c r="C5871" t="str">
        <f>Source!F5871</f>
        <v>Microbiology</v>
      </c>
      <c r="D5871" s="5" t="str">
        <f>Source!D5871</f>
        <v>Erythromycin</v>
      </c>
      <c r="E5871" s="5" t="str">
        <f>Source!L5871</f>
        <v>Culture</v>
      </c>
      <c r="F5871" s="5" t="e">
        <f>IF(ISBLANK(Source!E5871),NA(),Source!E5871)</f>
        <v>#N/A</v>
      </c>
      <c r="G5871" s="5">
        <f>Source!I5871</f>
        <v>1</v>
      </c>
      <c r="H5871" s="5" t="str">
        <f>IF(B5871&lt;&gt;0,NA(),Source!B5871)</f>
        <v>ZZOS_ERY</v>
      </c>
      <c r="I5871" s="5" t="str">
        <f>VLOOKUP(H5871,Mapping!B:E,4,FALSE)</f>
        <v>18919-1</v>
      </c>
      <c r="J5871" s="9" t="str">
        <f>VLOOKUP(H5871,Mapping!B:M,12,FALSE)</f>
        <v/>
      </c>
      <c r="K5871" s="5" t="str">
        <f>VLOOKUP(H5871,Mapping!B:H,7,FALSE)</f>
        <v>Wound Culture</v>
      </c>
      <c r="L5871" s="5" t="e">
        <f>IF(B5871&lt;&gt;0,B5871,IF(M5871=1,I5871,NA()))</f>
        <v>#N/A</v>
      </c>
      <c r="N5871" s="9">
        <f>IFERROR(VLOOKUP(Labs!A5871,Mapping!D:M,10,FALSE),0)</f>
        <v>0</v>
      </c>
    </row>
    <row r="5872" spans="1:14" x14ac:dyDescent="0.25">
      <c r="A5872" s="5" t="str">
        <f>Source!B5872&amp;"|"&amp;Source!K5872</f>
        <v>ZZOS_ERY|MYCU</v>
      </c>
      <c r="B5872" s="5">
        <f>IFERROR(VLOOKUP(Labs!A5872,Mapping!D:E,2,FALSE),0)</f>
        <v>0</v>
      </c>
      <c r="C5872" t="str">
        <f>Source!F5872</f>
        <v>Microbiology</v>
      </c>
      <c r="D5872" s="5" t="str">
        <f>Source!D5872</f>
        <v>Erythromycin</v>
      </c>
      <c r="E5872" s="5" t="str">
        <f>Source!L5872</f>
        <v>Mycology Culture</v>
      </c>
      <c r="F5872" s="5" t="e">
        <f>IF(ISBLANK(Source!E5872),NA(),Source!E5872)</f>
        <v>#N/A</v>
      </c>
      <c r="G5872" s="5">
        <f>Source!I5872</f>
        <v>1</v>
      </c>
      <c r="H5872" s="5" t="str">
        <f>IF(B5872&lt;&gt;0,NA(),Source!B5872)</f>
        <v>ZZOS_ERY</v>
      </c>
      <c r="I5872" s="5" t="str">
        <f>VLOOKUP(H5872,Mapping!B:E,4,FALSE)</f>
        <v>18919-1</v>
      </c>
      <c r="J5872" s="9" t="str">
        <f>VLOOKUP(H5872,Mapping!B:M,12,FALSE)</f>
        <v/>
      </c>
      <c r="K5872" s="5" t="str">
        <f>VLOOKUP(H5872,Mapping!B:H,7,FALSE)</f>
        <v>Wound Culture</v>
      </c>
      <c r="L5872" s="5" t="e">
        <f>IF(B5872&lt;&gt;0,B5872,IF(M5872=1,I5872,NA()))</f>
        <v>#N/A</v>
      </c>
      <c r="N5872" s="9">
        <f>IFERROR(VLOOKUP(Labs!A5872,Mapping!D:M,10,FALSE),0)</f>
        <v>0</v>
      </c>
    </row>
    <row r="5873" spans="1:14" x14ac:dyDescent="0.25">
      <c r="A5873" s="5" t="str">
        <f>Source!B5873&amp;"|"&amp;Source!K5873</f>
        <v>ZZOS_ERY|THDC</v>
      </c>
      <c r="B5873" s="5">
        <f>IFERROR(VLOOKUP(Labs!A5873,Mapping!D:E,2,FALSE),0)</f>
        <v>0</v>
      </c>
      <c r="C5873" t="str">
        <f>Source!F5873</f>
        <v>Microbiology</v>
      </c>
      <c r="D5873" s="5" t="str">
        <f>Source!D5873</f>
        <v>Erythromycin</v>
      </c>
      <c r="E5873" s="5" t="str">
        <f>Source!L5873</f>
        <v>Culture:</v>
      </c>
      <c r="F5873" s="5" t="e">
        <f>IF(ISBLANK(Source!E5873),NA(),Source!E5873)</f>
        <v>#N/A</v>
      </c>
      <c r="G5873" s="5">
        <f>Source!I5873</f>
        <v>1</v>
      </c>
      <c r="H5873" s="5" t="str">
        <f>IF(B5873&lt;&gt;0,NA(),Source!B5873)</f>
        <v>ZZOS_ERY</v>
      </c>
      <c r="I5873" s="5" t="str">
        <f>VLOOKUP(H5873,Mapping!B:E,4,FALSE)</f>
        <v>18919-1</v>
      </c>
      <c r="J5873" s="9" t="str">
        <f>VLOOKUP(H5873,Mapping!B:M,12,FALSE)</f>
        <v/>
      </c>
      <c r="K5873" s="5" t="str">
        <f>VLOOKUP(H5873,Mapping!B:H,7,FALSE)</f>
        <v>Wound Culture</v>
      </c>
      <c r="L5873" s="5" t="e">
        <f>IF(B5873&lt;&gt;0,B5873,IF(M5873=1,I5873,NA()))</f>
        <v>#N/A</v>
      </c>
      <c r="N5873" s="9">
        <f>IFERROR(VLOOKUP(Labs!A5873,Mapping!D:M,10,FALSE),0)</f>
        <v>0</v>
      </c>
    </row>
    <row r="5874" spans="1:14" x14ac:dyDescent="0.25">
      <c r="A5874" s="5" t="str">
        <f>Source!B5874&amp;"|"&amp;Source!K5874</f>
        <v>ZZOS_ESB|MRCC</v>
      </c>
      <c r="B5874" s="5">
        <f>IFERROR(VLOOKUP(Labs!A5874,Mapping!D:E,2,FALSE),0)</f>
        <v>0</v>
      </c>
      <c r="C5874" t="str">
        <f>Source!F5874</f>
        <v>Microbiology</v>
      </c>
      <c r="D5874" s="5" t="str">
        <f>Source!D5874</f>
        <v>ESBL Marker</v>
      </c>
      <c r="E5874" s="5" t="str">
        <f>Source!L5874</f>
        <v>MRSA - Nose &amp; Groin</v>
      </c>
      <c r="F5874" s="5" t="e">
        <f>IF(ISBLANK(Source!E5874),NA(),Source!E5874)</f>
        <v>#N/A</v>
      </c>
      <c r="G5874" s="5">
        <f>Source!I5874</f>
        <v>1</v>
      </c>
      <c r="H5874" s="5" t="str">
        <f>IF(B5874&lt;&gt;0,NA(),Source!B5874)</f>
        <v>ZZOS_ESB</v>
      </c>
      <c r="I5874" s="5">
        <f>VLOOKUP(H5874,Mapping!B:E,4,FALSE)</f>
        <v>0</v>
      </c>
      <c r="J5874" s="9" t="str">
        <f>VLOOKUP(H5874,Mapping!B:M,12,FALSE)</f>
        <v/>
      </c>
      <c r="K5874" s="5" t="str">
        <f>VLOOKUP(H5874,Mapping!B:H,7,FALSE)</f>
        <v>MRSA - Nose &amp; Groin</v>
      </c>
      <c r="L5874" s="5" t="e">
        <f>IF(B5874&lt;&gt;0,B5874,IF(M5874=1,I5874,NA()))</f>
        <v>#N/A</v>
      </c>
      <c r="N5874" s="9" t="str">
        <f>IFERROR(VLOOKUP(Labs!A5874,Mapping!D:M,10,FALSE),0)</f>
        <v/>
      </c>
    </row>
    <row r="5875" spans="1:14" x14ac:dyDescent="0.25">
      <c r="A5875" s="5" t="str">
        <f>Source!B5875&amp;"|"&amp;Source!K5875</f>
        <v>UOXA|OXAU</v>
      </c>
      <c r="B5875" s="5">
        <f>IFERROR(VLOOKUP(Labs!A5875,Mapping!D:E,2,FALSE),0)</f>
        <v>0</v>
      </c>
      <c r="C5875" t="str">
        <f>Source!F5875</f>
        <v>Chem/Haem</v>
      </c>
      <c r="D5875" s="5" t="str">
        <f>Source!D5875</f>
        <v>URINE OXALATE</v>
      </c>
      <c r="E5875" s="5" t="str">
        <f>Source!L5875</f>
        <v>RANDOM URINE OXALATE</v>
      </c>
      <c r="F5875" s="5" t="str">
        <f>IF(ISBLANK(Source!E5875),NA(),Source!E5875)</f>
        <v>mmol/L</v>
      </c>
      <c r="G5875" s="5">
        <f>Source!I5875</f>
        <v>1</v>
      </c>
      <c r="H5875" s="5" t="str">
        <f>IF(B5875&lt;&gt;0,NA(),Source!B5875)</f>
        <v>UOXA</v>
      </c>
      <c r="I5875" s="5">
        <f>VLOOKUP(H5875,Mapping!B:E,4,FALSE)</f>
        <v>0</v>
      </c>
      <c r="J5875" s="9" t="str">
        <f>VLOOKUP(H5875,Mapping!B:M,12,FALSE)</f>
        <v/>
      </c>
      <c r="K5875" s="5" t="str">
        <f>VLOOKUP(H5875,Mapping!B:H,7,FALSE)</f>
        <v>24hr OXALATE OUTPUT</v>
      </c>
      <c r="L5875" s="5" t="e">
        <f>IF(B5875&lt;&gt;0,B5875,IF(M5875=1,I5875,NA()))</f>
        <v>#N/A</v>
      </c>
      <c r="N5875" s="9">
        <f>IFERROR(VLOOKUP(Labs!A5875,Mapping!D:M,10,FALSE),0)</f>
        <v>0</v>
      </c>
    </row>
    <row r="5876" spans="1:14" x14ac:dyDescent="0.25">
      <c r="A5876" s="5" t="str">
        <f>Source!B5876&amp;"|"&amp;Source!K5876</f>
        <v>ZZOG|MBGC</v>
      </c>
      <c r="B5876" s="5">
        <f>IFERROR(VLOOKUP(Labs!A5876,Mapping!D:E,2,FALSE),0)</f>
        <v>0</v>
      </c>
      <c r="C5876" t="str">
        <f>Source!F5876</f>
        <v>Microbiology</v>
      </c>
      <c r="D5876" s="5" t="str">
        <f>Source!D5876</f>
        <v>Organism Growth</v>
      </c>
      <c r="E5876" s="5" t="str">
        <f>Source!L5876</f>
        <v>MRSA &amp; MSSA - Groin only</v>
      </c>
      <c r="F5876" s="5" t="e">
        <f>IF(ISBLANK(Source!E5876),NA(),Source!E5876)</f>
        <v>#N/A</v>
      </c>
      <c r="G5876" s="5">
        <f>Source!I5876</f>
        <v>1</v>
      </c>
      <c r="H5876" s="5" t="str">
        <f>IF(B5876&lt;&gt;0,NA(),Source!B5876)</f>
        <v>ZZOG</v>
      </c>
      <c r="I5876" s="5">
        <f>VLOOKUP(H5876,Mapping!B:E,4,FALSE)</f>
        <v>365698005</v>
      </c>
      <c r="J5876" s="9" t="str">
        <f>VLOOKUP(H5876,Mapping!B:M,12,FALSE)</f>
        <v/>
      </c>
      <c r="K5876" s="5" t="str">
        <f>VLOOKUP(H5876,Mapping!B:H,7,FALSE)</f>
        <v>Urine Culture</v>
      </c>
      <c r="L5876" s="5" t="e">
        <f>IF(B5876&lt;&gt;0,B5876,IF(M5876=1,I5876,NA()))</f>
        <v>#N/A</v>
      </c>
      <c r="N5876" s="9">
        <f>IFERROR(VLOOKUP(Labs!A5876,Mapping!D:M,10,FALSE),0)</f>
        <v>0</v>
      </c>
    </row>
    <row r="5877" spans="1:14" x14ac:dyDescent="0.25">
      <c r="A5877" s="5" t="str">
        <f>Source!B5877&amp;"|"&amp;Source!K5877</f>
        <v>ZZOI|TSCU</v>
      </c>
      <c r="B5877" s="5">
        <f>IFERROR(VLOOKUP(Labs!A5877,Mapping!D:E,2,FALSE),0)</f>
        <v>0</v>
      </c>
      <c r="C5877" t="str">
        <f>Source!F5877</f>
        <v>Microbiology</v>
      </c>
      <c r="D5877" s="5" t="str">
        <f>Source!D5877</f>
        <v>Organism</v>
      </c>
      <c r="E5877" s="5" t="str">
        <f>Source!L5877</f>
        <v>Culture:</v>
      </c>
      <c r="F5877" s="5" t="e">
        <f>IF(ISBLANK(Source!E5877),NA(),Source!E5877)</f>
        <v>#N/A</v>
      </c>
      <c r="G5877" s="5">
        <f>Source!I5877</f>
        <v>1</v>
      </c>
      <c r="H5877" s="5" t="str">
        <f>IF(B5877&lt;&gt;0,NA(),Source!B5877)</f>
        <v>ZZOI</v>
      </c>
      <c r="I5877" s="5">
        <f>VLOOKUP(H5877,Mapping!B:E,4,FALSE)</f>
        <v>0</v>
      </c>
      <c r="J5877" s="9" t="str">
        <f>VLOOKUP(H5877,Mapping!B:M,12,FALSE)</f>
        <v/>
      </c>
      <c r="K5877" s="5" t="str">
        <f>VLOOKUP(H5877,Mapping!B:H,7,FALSE)</f>
        <v>Urine Culture</v>
      </c>
      <c r="L5877" s="5" t="e">
        <f>IF(B5877&lt;&gt;0,B5877,IF(M5877=1,I5877,NA()))</f>
        <v>#N/A</v>
      </c>
      <c r="N5877" s="9">
        <f>IFERROR(VLOOKUP(Labs!A5877,Mapping!D:M,10,FALSE),0)</f>
        <v>0</v>
      </c>
    </row>
    <row r="5878" spans="1:14" x14ac:dyDescent="0.25">
      <c r="A5878" s="5" t="str">
        <f>Source!B5878&amp;"|"&amp;Source!K5878</f>
        <v>ZZOS_AMB|TICU</v>
      </c>
      <c r="B5878" s="5">
        <f>IFERROR(VLOOKUP(Labs!A5878,Mapping!D:E,2,FALSE),0)</f>
        <v>0</v>
      </c>
      <c r="C5878" t="str">
        <f>Source!F5878</f>
        <v>Microbiology</v>
      </c>
      <c r="D5878" s="5" t="str">
        <f>Source!D5878</f>
        <v>Amphotericin B</v>
      </c>
      <c r="E5878" s="5" t="str">
        <f>Source!L5878</f>
        <v>Wound Culture</v>
      </c>
      <c r="F5878" s="5" t="e">
        <f>IF(ISBLANK(Source!E5878),NA(),Source!E5878)</f>
        <v>#N/A</v>
      </c>
      <c r="G5878" s="5">
        <f>Source!I5878</f>
        <v>1</v>
      </c>
      <c r="H5878" s="5" t="str">
        <f>IF(B5878&lt;&gt;0,NA(),Source!B5878)</f>
        <v>ZZOS_AMB</v>
      </c>
      <c r="I5878" s="5" t="str">
        <f>VLOOKUP(H5878,Mapping!B:E,4,FALSE)</f>
        <v>18863-1</v>
      </c>
      <c r="J5878" s="9" t="str">
        <f>VLOOKUP(H5878,Mapping!B:M,12,FALSE)</f>
        <v/>
      </c>
      <c r="K5878" s="5" t="str">
        <f>VLOOKUP(H5878,Mapping!B:H,7,FALSE)</f>
        <v>GU Culture</v>
      </c>
      <c r="L5878" s="5" t="e">
        <f>IF(B5878&lt;&gt;0,B5878,IF(M5878=1,I5878,NA()))</f>
        <v>#N/A</v>
      </c>
      <c r="N5878" s="9">
        <f>IFERROR(VLOOKUP(Labs!A5878,Mapping!D:M,10,FALSE),0)</f>
        <v>0</v>
      </c>
    </row>
    <row r="5879" spans="1:14" x14ac:dyDescent="0.25">
      <c r="A5879" s="5" t="str">
        <f>Source!B5879&amp;"|"&amp;Source!K5879</f>
        <v>ZZOS_AMI|EYCU</v>
      </c>
      <c r="B5879" s="5">
        <f>IFERROR(VLOOKUP(Labs!A5879,Mapping!D:E,2,FALSE),0)</f>
        <v>0</v>
      </c>
      <c r="C5879" t="str">
        <f>Source!F5879</f>
        <v>Microbiology</v>
      </c>
      <c r="D5879" s="5" t="str">
        <f>Source!D5879</f>
        <v>Amikacin</v>
      </c>
      <c r="E5879" s="5" t="str">
        <f>Source!L5879</f>
        <v>Wound Culture</v>
      </c>
      <c r="F5879" s="5" t="e">
        <f>IF(ISBLANK(Source!E5879),NA(),Source!E5879)</f>
        <v>#N/A</v>
      </c>
      <c r="G5879" s="5">
        <f>Source!I5879</f>
        <v>1</v>
      </c>
      <c r="H5879" s="5" t="str">
        <f>IF(B5879&lt;&gt;0,NA(),Source!B5879)</f>
        <v>ZZOS_AMI</v>
      </c>
      <c r="I5879" s="5" t="str">
        <f>VLOOKUP(H5879,Mapping!B:E,4,FALSE)</f>
        <v>18860-7</v>
      </c>
      <c r="J5879" s="9" t="str">
        <f>VLOOKUP(H5879,Mapping!B:M,12,FALSE)</f>
        <v/>
      </c>
      <c r="K5879" s="5" t="str">
        <f>VLOOKUP(H5879,Mapping!B:H,7,FALSE)</f>
        <v>Urine Culture</v>
      </c>
      <c r="L5879" s="5" t="e">
        <f>IF(B5879&lt;&gt;0,B5879,IF(M5879=1,I5879,NA()))</f>
        <v>#N/A</v>
      </c>
      <c r="N5879" s="9">
        <f>IFERROR(VLOOKUP(Labs!A5879,Mapping!D:M,10,FALSE),0)</f>
        <v>0</v>
      </c>
    </row>
    <row r="5880" spans="1:14" x14ac:dyDescent="0.25">
      <c r="A5880" s="5" t="str">
        <f>Source!B5880&amp;"|"&amp;Source!K5880</f>
        <v>ZZOS_AMI|USRC</v>
      </c>
      <c r="B5880" s="5">
        <f>IFERROR(VLOOKUP(Labs!A5880,Mapping!D:E,2,FALSE),0)</f>
        <v>0</v>
      </c>
      <c r="C5880" t="str">
        <f>Source!F5880</f>
        <v>Microbiology</v>
      </c>
      <c r="D5880" s="5" t="str">
        <f>Source!D5880</f>
        <v>Amikacin</v>
      </c>
      <c r="E5880" s="5" t="str">
        <f>Source!L5880</f>
        <v>Urine Culture</v>
      </c>
      <c r="F5880" s="5" t="e">
        <f>IF(ISBLANK(Source!E5880),NA(),Source!E5880)</f>
        <v>#N/A</v>
      </c>
      <c r="G5880" s="5">
        <f>Source!I5880</f>
        <v>1</v>
      </c>
      <c r="H5880" s="5" t="str">
        <f>IF(B5880&lt;&gt;0,NA(),Source!B5880)</f>
        <v>ZZOS_AMI</v>
      </c>
      <c r="I5880" s="5" t="str">
        <f>VLOOKUP(H5880,Mapping!B:E,4,FALSE)</f>
        <v>18860-7</v>
      </c>
      <c r="J5880" s="9" t="str">
        <f>VLOOKUP(H5880,Mapping!B:M,12,FALSE)</f>
        <v/>
      </c>
      <c r="K5880" s="5" t="str">
        <f>VLOOKUP(H5880,Mapping!B:H,7,FALSE)</f>
        <v>Urine Culture</v>
      </c>
      <c r="L5880" s="5" t="e">
        <f>IF(B5880&lt;&gt;0,B5880,IF(M5880=1,I5880,NA()))</f>
        <v>#N/A</v>
      </c>
      <c r="N5880" s="9">
        <f>IFERROR(VLOOKUP(Labs!A5880,Mapping!D:M,10,FALSE),0)</f>
        <v>0</v>
      </c>
    </row>
    <row r="5881" spans="1:14" x14ac:dyDescent="0.25">
      <c r="A5881" s="5" t="str">
        <f>Source!B5881&amp;"|"&amp;Source!K5881</f>
        <v>ZZOS_AMX|IUCU</v>
      </c>
      <c r="B5881" s="5">
        <f>IFERROR(VLOOKUP(Labs!A5881,Mapping!D:E,2,FALSE),0)</f>
        <v>0</v>
      </c>
      <c r="C5881" t="str">
        <f>Source!F5881</f>
        <v>Microbiology</v>
      </c>
      <c r="D5881" s="5" t="str">
        <f>Source!D5881</f>
        <v>Amoxicillin</v>
      </c>
      <c r="E5881" s="5" t="str">
        <f>Source!L5881</f>
        <v>Wound Culture</v>
      </c>
      <c r="F5881" s="5" t="e">
        <f>IF(ISBLANK(Source!E5881),NA(),Source!E5881)</f>
        <v>#N/A</v>
      </c>
      <c r="G5881" s="5">
        <f>Source!I5881</f>
        <v>1</v>
      </c>
      <c r="H5881" s="5" t="str">
        <f>IF(B5881&lt;&gt;0,NA(),Source!B5881)</f>
        <v>ZZOS_AMX</v>
      </c>
      <c r="I5881" s="5" t="str">
        <f>VLOOKUP(H5881,Mapping!B:E,4,FALSE)</f>
        <v>18861-5</v>
      </c>
      <c r="J5881" s="9" t="str">
        <f>VLOOKUP(H5881,Mapping!B:M,12,FALSE)</f>
        <v/>
      </c>
      <c r="K5881" s="5" t="str">
        <f>VLOOKUP(H5881,Mapping!B:H,7,FALSE)</f>
        <v>Urine Culture</v>
      </c>
      <c r="L5881" s="5" t="e">
        <f>IF(B5881&lt;&gt;0,B5881,IF(M5881=1,I5881,NA()))</f>
        <v>#N/A</v>
      </c>
      <c r="N5881" s="9">
        <f>IFERROR(VLOOKUP(Labs!A5881,Mapping!D:M,10,FALSE),0)</f>
        <v>0</v>
      </c>
    </row>
    <row r="5882" spans="1:14" x14ac:dyDescent="0.25">
      <c r="A5882" s="5" t="str">
        <f>Source!B5882&amp;"|"&amp;Source!K5882</f>
        <v>ZZOS_CPD|SPBC</v>
      </c>
      <c r="B5882" s="5">
        <f>IFERROR(VLOOKUP(Labs!A5882,Mapping!D:E,2,FALSE),0)</f>
        <v>0</v>
      </c>
      <c r="C5882" t="str">
        <f>Source!F5882</f>
        <v>Microbiology</v>
      </c>
      <c r="D5882" s="5" t="str">
        <f>Source!D5882</f>
        <v>Cefpodoxime</v>
      </c>
      <c r="E5882" s="5" t="str">
        <f>Source!L5882</f>
        <v>Bronchiectasis Culture</v>
      </c>
      <c r="F5882" s="5" t="e">
        <f>IF(ISBLANK(Source!E5882),NA(),Source!E5882)</f>
        <v>#N/A</v>
      </c>
      <c r="G5882" s="5">
        <f>Source!I5882</f>
        <v>1</v>
      </c>
      <c r="H5882" s="5" t="str">
        <f>IF(B5882&lt;&gt;0,NA(),Source!B5882)</f>
        <v>ZZOS_CPD</v>
      </c>
      <c r="I5882" s="5" t="str">
        <f>VLOOKUP(H5882,Mapping!B:E,4,FALSE)</f>
        <v>18890-4</v>
      </c>
      <c r="J5882" s="9" t="str">
        <f>VLOOKUP(H5882,Mapping!B:M,12,FALSE)</f>
        <v/>
      </c>
      <c r="K5882" s="5" t="str">
        <f>VLOOKUP(H5882,Mapping!B:H,7,FALSE)</f>
        <v>Urine Culture</v>
      </c>
      <c r="L5882" s="5" t="e">
        <f>IF(B5882&lt;&gt;0,B5882,IF(M5882=1,I5882,NA()))</f>
        <v>#N/A</v>
      </c>
      <c r="N5882" s="9">
        <f>IFERROR(VLOOKUP(Labs!A5882,Mapping!D:M,10,FALSE),0)</f>
        <v>0</v>
      </c>
    </row>
    <row r="5883" spans="1:14" x14ac:dyDescent="0.25">
      <c r="A5883" s="5" t="str">
        <f>Source!B5883&amp;"|"&amp;Source!K5883</f>
        <v>ZZOS_FLC|UMCU</v>
      </c>
      <c r="B5883" s="5">
        <f>IFERROR(VLOOKUP(Labs!A5883,Mapping!D:E,2,FALSE),0)</f>
        <v>0</v>
      </c>
      <c r="C5883" t="str">
        <f>Source!F5883</f>
        <v>Microbiology</v>
      </c>
      <c r="D5883" s="5" t="str">
        <f>Source!D5883</f>
        <v>Fluconazole</v>
      </c>
      <c r="E5883" s="5" t="str">
        <f>Source!L5883</f>
        <v>Urine Culture</v>
      </c>
      <c r="F5883" s="5" t="e">
        <f>IF(ISBLANK(Source!E5883),NA(),Source!E5883)</f>
        <v>#N/A</v>
      </c>
      <c r="G5883" s="5">
        <f>Source!I5883</f>
        <v>1</v>
      </c>
      <c r="H5883" s="5" t="str">
        <f>IF(B5883&lt;&gt;0,NA(),Source!B5883)</f>
        <v>ZZOS_FLC</v>
      </c>
      <c r="I5883" s="5" t="str">
        <f>VLOOKUP(H5883,Mapping!B:E,4,FALSE)</f>
        <v>18924-1</v>
      </c>
      <c r="J5883" s="9" t="str">
        <f>VLOOKUP(H5883,Mapping!B:M,12,FALSE)</f>
        <v/>
      </c>
      <c r="K5883" s="5" t="str">
        <f>VLOOKUP(H5883,Mapping!B:H,7,FALSE)</f>
        <v>GU Culture</v>
      </c>
      <c r="L5883" s="5" t="e">
        <f>IF(B5883&lt;&gt;0,B5883,IF(M5883=1,I5883,NA()))</f>
        <v>#N/A</v>
      </c>
      <c r="N5883" s="9">
        <f>IFERROR(VLOOKUP(Labs!A5883,Mapping!D:M,10,FALSE),0)</f>
        <v>0</v>
      </c>
    </row>
    <row r="5884" spans="1:14" x14ac:dyDescent="0.25">
      <c r="A5884" s="5" t="str">
        <f>Source!B5884&amp;"|"&amp;Source!K5884</f>
        <v>SUM|CS2</v>
      </c>
      <c r="B5884" s="5">
        <f>IFERROR(VLOOKUP(Labs!A5884,Mapping!D:E,2,FALSE),0)</f>
        <v>0</v>
      </c>
      <c r="C5884" t="str">
        <f>Source!F5884</f>
        <v>Non-Gynae Cytology</v>
      </c>
      <c r="D5884" s="5" t="str">
        <f>Source!D5884</f>
        <v>Summary</v>
      </c>
      <c r="E5884" s="5" t="str">
        <f>Source!L5884</f>
        <v>Cervical Scrape</v>
      </c>
      <c r="F5884" s="5" t="e">
        <f>IF(ISBLANK(Source!E5884),NA(),Source!E5884)</f>
        <v>#N/A</v>
      </c>
      <c r="G5884" s="5">
        <f>Source!I5884</f>
        <v>1</v>
      </c>
      <c r="H5884" s="5" t="str">
        <f>IF(B5884&lt;&gt;0,NA(),Source!B5884)</f>
        <v>SUM</v>
      </c>
      <c r="I5884" s="5">
        <f>VLOOKUP(H5884,Mapping!B:E,4,FALSE)</f>
        <v>0</v>
      </c>
      <c r="J5884" s="9" t="str">
        <f>VLOOKUP(H5884,Mapping!B:M,12,FALSE)</f>
        <v/>
      </c>
      <c r="K5884" s="5" t="str">
        <f>VLOOKUP(H5884,Mapping!B:H,7,FALSE)</f>
        <v>FNA Breast</v>
      </c>
      <c r="L5884" s="5" t="e">
        <f>IF(B5884&lt;&gt;0,B5884,IF(M5884=1,I5884,NA()))</f>
        <v>#N/A</v>
      </c>
      <c r="N5884" s="9">
        <f>IFERROR(VLOOKUP(Labs!A5884,Mapping!D:M,10,FALSE),0)</f>
        <v>0</v>
      </c>
    </row>
    <row r="5885" spans="1:14" x14ac:dyDescent="0.25">
      <c r="A5885" s="5" t="str">
        <f>Source!B5885&amp;"|"&amp;Source!K5885</f>
        <v>ZZDF|R8D</v>
      </c>
      <c r="B5885" s="5">
        <f>IFERROR(VLOOKUP(Labs!A5885,Mapping!D:E,2,FALSE),0)</f>
        <v>0</v>
      </c>
      <c r="C5885" t="str">
        <f>Source!F5885</f>
        <v>Chem/Haem</v>
      </c>
      <c r="D5885" s="5" t="str">
        <f>Source!D5885</f>
        <v>Dynamic Function Test</v>
      </c>
      <c r="E5885" s="5" t="str">
        <f>Source!L5885</f>
        <v>REFACTO FVIII DOSE RESPONSE</v>
      </c>
      <c r="F5885" s="5" t="e">
        <f>IF(ISBLANK(Source!E5885),NA(),Source!E5885)</f>
        <v>#N/A</v>
      </c>
      <c r="G5885" s="5">
        <f>Source!I5885</f>
        <v>1</v>
      </c>
      <c r="H5885" s="5" t="str">
        <f>IF(B5885&lt;&gt;0,NA(),Source!B5885)</f>
        <v>ZZDF</v>
      </c>
      <c r="I5885" s="5">
        <f>VLOOKUP(H5885,Mapping!B:E,4,FALSE)</f>
        <v>0</v>
      </c>
      <c r="J5885" s="9" t="str">
        <f>VLOOKUP(H5885,Mapping!B:M,12,FALSE)</f>
        <v/>
      </c>
      <c r="K5885" s="5" t="str">
        <f>VLOOKUP(H5885,Mapping!B:H,7,FALSE)</f>
        <v>GLUCOSE TOLERANCE TEST</v>
      </c>
      <c r="L5885" s="5" t="e">
        <f>IF(B5885&lt;&gt;0,B5885,IF(M5885=1,I5885,NA()))</f>
        <v>#N/A</v>
      </c>
      <c r="N5885" s="9">
        <f>IFERROR(VLOOKUP(Labs!A5885,Mapping!D:M,10,FALSE),0)</f>
        <v>0</v>
      </c>
    </row>
    <row r="5886" spans="1:14" x14ac:dyDescent="0.25">
      <c r="A5886" s="5" t="str">
        <f>Source!B5886&amp;"|"&amp;Source!K5886</f>
        <v>ZZOS_AMI|WCUL</v>
      </c>
      <c r="B5886" s="5">
        <f>IFERROR(VLOOKUP(Labs!A5886,Mapping!D:E,2,FALSE),0)</f>
        <v>0</v>
      </c>
      <c r="C5886" t="str">
        <f>Source!F5886</f>
        <v>Microbiology</v>
      </c>
      <c r="D5886" s="5" t="str">
        <f>Source!D5886</f>
        <v>Amikacin</v>
      </c>
      <c r="E5886" s="5" t="str">
        <f>Source!L5886</f>
        <v>Wound Culture</v>
      </c>
      <c r="F5886" s="5" t="e">
        <f>IF(ISBLANK(Source!E5886),NA(),Source!E5886)</f>
        <v>#N/A</v>
      </c>
      <c r="G5886" s="5">
        <f>Source!I5886</f>
        <v>1</v>
      </c>
      <c r="H5886" s="5" t="str">
        <f>IF(B5886&lt;&gt;0,NA(),Source!B5886)</f>
        <v>ZZOS_AMI</v>
      </c>
      <c r="I5886" s="5" t="str">
        <f>VLOOKUP(H5886,Mapping!B:E,4,FALSE)</f>
        <v>18860-7</v>
      </c>
      <c r="J5886" s="9" t="str">
        <f>VLOOKUP(H5886,Mapping!B:M,12,FALSE)</f>
        <v/>
      </c>
      <c r="K5886" s="5" t="str">
        <f>VLOOKUP(H5886,Mapping!B:H,7,FALSE)</f>
        <v>Urine Culture</v>
      </c>
      <c r="L5886" s="5" t="e">
        <f>IF(B5886&lt;&gt;0,B5886,IF(M5886=1,I5886,NA()))</f>
        <v>#N/A</v>
      </c>
      <c r="N5886" s="9">
        <f>IFERROR(VLOOKUP(Labs!A5886,Mapping!D:M,10,FALSE),0)</f>
        <v>0</v>
      </c>
    </row>
    <row r="5887" spans="1:14" x14ac:dyDescent="0.25">
      <c r="A5887" s="5" t="str">
        <f>Source!B5887&amp;"|"&amp;Source!K5887</f>
        <v>ZZOS_ANI|GAGC</v>
      </c>
      <c r="B5887" s="5">
        <f>IFERROR(VLOOKUP(Labs!A5887,Mapping!D:E,2,FALSE),0)</f>
        <v>0</v>
      </c>
      <c r="C5887" t="str">
        <f>Source!F5887</f>
        <v>Microbiology</v>
      </c>
      <c r="D5887" s="5" t="str">
        <f>Source!D5887</f>
        <v>Anidulafungin</v>
      </c>
      <c r="E5887" s="5" t="str">
        <f>Source!L5887</f>
        <v>SSSAB, NY</v>
      </c>
      <c r="F5887" s="5" t="e">
        <f>IF(ISBLANK(Source!E5887),NA(),Source!E5887)</f>
        <v>#N/A</v>
      </c>
      <c r="G5887" s="5">
        <f>Source!I5887</f>
        <v>1</v>
      </c>
      <c r="H5887" s="5" t="str">
        <f>IF(B5887&lt;&gt;0,NA(),Source!B5887)</f>
        <v>ZZOS_ANI</v>
      </c>
      <c r="I5887" s="5" t="str">
        <f>VLOOKUP(H5887,Mapping!B:E,4,FALSE)</f>
        <v>57095-2</v>
      </c>
      <c r="J5887" s="9" t="str">
        <f>VLOOKUP(H5887,Mapping!B:M,12,FALSE)</f>
        <v/>
      </c>
      <c r="K5887" s="5" t="str">
        <f>VLOOKUP(H5887,Mapping!B:H,7,FALSE)</f>
        <v>Upper Respiratory Culture</v>
      </c>
      <c r="L5887" s="5" t="e">
        <f>IF(B5887&lt;&gt;0,B5887,IF(M5887=1,I5887,NA()))</f>
        <v>#N/A</v>
      </c>
      <c r="N5887" s="9">
        <f>IFERROR(VLOOKUP(Labs!A5887,Mapping!D:M,10,FALSE),0)</f>
        <v>0</v>
      </c>
    </row>
    <row r="5888" spans="1:14" x14ac:dyDescent="0.25">
      <c r="A5888" s="5" t="str">
        <f>Source!B5888&amp;"|"&amp;Source!K5888</f>
        <v>ZZOS_CLI|BACU</v>
      </c>
      <c r="B5888" s="5">
        <f>IFERROR(VLOOKUP(Labs!A5888,Mapping!D:E,2,FALSE),0)</f>
        <v>0</v>
      </c>
      <c r="C5888" t="str">
        <f>Source!F5888</f>
        <v>Microbiology</v>
      </c>
      <c r="D5888" s="5" t="str">
        <f>Source!D5888</f>
        <v>Clindamycin</v>
      </c>
      <c r="E5888" s="5" t="str">
        <f>Source!L5888</f>
        <v>Culture:</v>
      </c>
      <c r="F5888" s="5" t="e">
        <f>IF(ISBLANK(Source!E5888),NA(),Source!E5888)</f>
        <v>#N/A</v>
      </c>
      <c r="G5888" s="5">
        <f>Source!I5888</f>
        <v>1</v>
      </c>
      <c r="H5888" s="5" t="str">
        <f>IF(B5888&lt;&gt;0,NA(),Source!B5888)</f>
        <v>ZZOS_CLI</v>
      </c>
      <c r="I5888" s="5" t="str">
        <f>VLOOKUP(H5888,Mapping!B:E,4,FALSE)</f>
        <v>18908-4</v>
      </c>
      <c r="J5888" s="9" t="str">
        <f>VLOOKUP(H5888,Mapping!B:M,12,FALSE)</f>
        <v/>
      </c>
      <c r="K5888" s="5" t="str">
        <f>VLOOKUP(H5888,Mapping!B:H,7,FALSE)</f>
        <v>Wound Culture</v>
      </c>
      <c r="L5888" s="5" t="e">
        <f>IF(B5888&lt;&gt;0,B5888,IF(M5888=1,I5888,NA()))</f>
        <v>#N/A</v>
      </c>
      <c r="N5888" s="9">
        <f>IFERROR(VLOOKUP(Labs!A5888,Mapping!D:M,10,FALSE),0)</f>
        <v>0</v>
      </c>
    </row>
    <row r="5889" spans="1:14" x14ac:dyDescent="0.25">
      <c r="A5889" s="5" t="str">
        <f>Source!B5889&amp;"|"&amp;Source!K5889</f>
        <v>ZZOS_GEN|MBCC</v>
      </c>
      <c r="B5889" s="5">
        <f>IFERROR(VLOOKUP(Labs!A5889,Mapping!D:E,2,FALSE),0)</f>
        <v>0</v>
      </c>
      <c r="C5889" t="str">
        <f>Source!F5889</f>
        <v>Microbiology</v>
      </c>
      <c r="D5889" s="5" t="str">
        <f>Source!D5889</f>
        <v>Gentamicin</v>
      </c>
      <c r="E5889" s="5" t="str">
        <f>Source!L5889</f>
        <v>MRSA &amp; MSSA - Nose &amp; Groin</v>
      </c>
      <c r="F5889" s="5" t="e">
        <f>IF(ISBLANK(Source!E5889),NA(),Source!E5889)</f>
        <v>#N/A</v>
      </c>
      <c r="G5889" s="5">
        <f>Source!I5889</f>
        <v>1</v>
      </c>
      <c r="H5889" s="5" t="str">
        <f>IF(B5889&lt;&gt;0,NA(),Source!B5889)</f>
        <v>ZZOS_GEN</v>
      </c>
      <c r="I5889" s="5" t="str">
        <f>VLOOKUP(H5889,Mapping!B:E,4,FALSE)</f>
        <v>18928-2</v>
      </c>
      <c r="J5889" s="9" t="str">
        <f>VLOOKUP(H5889,Mapping!B:M,12,FALSE)</f>
        <v/>
      </c>
      <c r="K5889" s="5" t="str">
        <f>VLOOKUP(H5889,Mapping!B:H,7,FALSE)</f>
        <v>Urine Culture</v>
      </c>
      <c r="L5889" s="5" t="e">
        <f>IF(B5889&lt;&gt;0,B5889,IF(M5889=1,I5889,NA()))</f>
        <v>#N/A</v>
      </c>
      <c r="N5889" s="9">
        <f>IFERROR(VLOOKUP(Labs!A5889,Mapping!D:M,10,FALSE),0)</f>
        <v>0</v>
      </c>
    </row>
    <row r="5890" spans="1:14" x14ac:dyDescent="0.25">
      <c r="A5890" s="5" t="str">
        <f>Source!B5890&amp;"|"&amp;Source!K5890</f>
        <v>ZZOS_AMB|UMCU</v>
      </c>
      <c r="B5890" s="5">
        <f>IFERROR(VLOOKUP(Labs!A5890,Mapping!D:E,2,FALSE),0)</f>
        <v>0</v>
      </c>
      <c r="C5890" t="str">
        <f>Source!F5890</f>
        <v>Microbiology</v>
      </c>
      <c r="D5890" s="5" t="str">
        <f>Source!D5890</f>
        <v>Amphotericin B</v>
      </c>
      <c r="E5890" s="5" t="str">
        <f>Source!L5890</f>
        <v>Urine Culture</v>
      </c>
      <c r="F5890" s="5" t="e">
        <f>IF(ISBLANK(Source!E5890),NA(),Source!E5890)</f>
        <v>#N/A</v>
      </c>
      <c r="G5890" s="5">
        <f>Source!I5890</f>
        <v>1</v>
      </c>
      <c r="H5890" s="5" t="str">
        <f>IF(B5890&lt;&gt;0,NA(),Source!B5890)</f>
        <v>ZZOS_AMB</v>
      </c>
      <c r="I5890" s="5" t="str">
        <f>VLOOKUP(H5890,Mapping!B:E,4,FALSE)</f>
        <v>18863-1</v>
      </c>
      <c r="J5890" s="9" t="str">
        <f>VLOOKUP(H5890,Mapping!B:M,12,FALSE)</f>
        <v/>
      </c>
      <c r="K5890" s="5" t="str">
        <f>VLOOKUP(H5890,Mapping!B:H,7,FALSE)</f>
        <v>GU Culture</v>
      </c>
      <c r="L5890" s="5" t="e">
        <f>IF(B5890&lt;&gt;0,B5890,IF(M5890=1,I5890,NA()))</f>
        <v>#N/A</v>
      </c>
      <c r="N5890" s="9">
        <f>IFERROR(VLOOKUP(Labs!A5890,Mapping!D:M,10,FALSE),0)</f>
        <v>0</v>
      </c>
    </row>
    <row r="5891" spans="1:14" x14ac:dyDescent="0.25">
      <c r="A5891" s="5" t="str">
        <f>Source!B5891&amp;"|"&amp;Source!K5891</f>
        <v>ZZOS_CEF|FFCU</v>
      </c>
      <c r="B5891" s="5">
        <f>IFERROR(VLOOKUP(Labs!A5891,Mapping!D:E,2,FALSE),0)</f>
        <v>0</v>
      </c>
      <c r="C5891" t="str">
        <f>Source!F5891</f>
        <v>Microbiology</v>
      </c>
      <c r="D5891" s="5" t="str">
        <f>Source!D5891</f>
        <v>Cefuroxime</v>
      </c>
      <c r="E5891" s="5" t="str">
        <f>Source!L5891</f>
        <v>Organisms</v>
      </c>
      <c r="F5891" s="5" t="e">
        <f>IF(ISBLANK(Source!E5891),NA(),Source!E5891)</f>
        <v>#N/A</v>
      </c>
      <c r="G5891" s="5">
        <f>Source!I5891</f>
        <v>1</v>
      </c>
      <c r="H5891" s="5" t="str">
        <f>IF(B5891&lt;&gt;0,NA(),Source!B5891)</f>
        <v>ZZOS_CEF</v>
      </c>
      <c r="I5891" s="5" t="str">
        <f>VLOOKUP(H5891,Mapping!B:E,4,FALSE)</f>
        <v>51724-3</v>
      </c>
      <c r="J5891" s="9" t="str">
        <f>VLOOKUP(H5891,Mapping!B:M,12,FALSE)</f>
        <v/>
      </c>
      <c r="K5891" s="5" t="str">
        <f>VLOOKUP(H5891,Mapping!B:H,7,FALSE)</f>
        <v>Wound Culture</v>
      </c>
      <c r="L5891" s="5" t="e">
        <f>IF(B5891&lt;&gt;0,B5891,IF(M5891=1,I5891,NA()))</f>
        <v>#N/A</v>
      </c>
      <c r="N5891" s="9">
        <f>IFERROR(VLOOKUP(Labs!A5891,Mapping!D:M,10,FALSE),0)</f>
        <v>0</v>
      </c>
    </row>
    <row r="5892" spans="1:14" x14ac:dyDescent="0.25">
      <c r="A5892" s="5" t="str">
        <f>Source!B5892&amp;"|"&amp;Source!K5892</f>
        <v>ZZOS_CLI|BVTC</v>
      </c>
      <c r="B5892" s="5">
        <f>IFERROR(VLOOKUP(Labs!A5892,Mapping!D:E,2,FALSE),0)</f>
        <v>0</v>
      </c>
      <c r="C5892" t="str">
        <f>Source!F5892</f>
        <v>Microbiology</v>
      </c>
      <c r="D5892" s="5" t="str">
        <f>Source!D5892</f>
        <v>Clindamycin</v>
      </c>
      <c r="E5892" s="5" t="str">
        <f>Source!L5892</f>
        <v>GU Culture</v>
      </c>
      <c r="F5892" s="5" t="e">
        <f>IF(ISBLANK(Source!E5892),NA(),Source!E5892)</f>
        <v>#N/A</v>
      </c>
      <c r="G5892" s="5">
        <f>Source!I5892</f>
        <v>1</v>
      </c>
      <c r="H5892" s="5" t="str">
        <f>IF(B5892&lt;&gt;0,NA(),Source!B5892)</f>
        <v>ZZOS_CLI</v>
      </c>
      <c r="I5892" s="5" t="str">
        <f>VLOOKUP(H5892,Mapping!B:E,4,FALSE)</f>
        <v>18908-4</v>
      </c>
      <c r="J5892" s="9" t="str">
        <f>VLOOKUP(H5892,Mapping!B:M,12,FALSE)</f>
        <v/>
      </c>
      <c r="K5892" s="5" t="str">
        <f>VLOOKUP(H5892,Mapping!B:H,7,FALSE)</f>
        <v>Wound Culture</v>
      </c>
      <c r="L5892" s="5" t="e">
        <f>IF(B5892&lt;&gt;0,B5892,IF(M5892=1,I5892,NA()))</f>
        <v>#N/A</v>
      </c>
      <c r="N5892" s="9">
        <f>IFERROR(VLOOKUP(Labs!A5892,Mapping!D:M,10,FALSE),0)</f>
        <v>0</v>
      </c>
    </row>
    <row r="5893" spans="1:14" x14ac:dyDescent="0.25">
      <c r="A5893" s="5" t="str">
        <f>Source!B5893&amp;"|"&amp;Source!K5893</f>
        <v>ZZOS_CLI|MBCC</v>
      </c>
      <c r="B5893" s="5">
        <f>IFERROR(VLOOKUP(Labs!A5893,Mapping!D:E,2,FALSE),0)</f>
        <v>0</v>
      </c>
      <c r="C5893" t="str">
        <f>Source!F5893</f>
        <v>Microbiology</v>
      </c>
      <c r="D5893" s="5" t="str">
        <f>Source!D5893</f>
        <v>Clindamycin</v>
      </c>
      <c r="E5893" s="5" t="str">
        <f>Source!L5893</f>
        <v>MRSA &amp; MSSA - Nose &amp; Groin</v>
      </c>
      <c r="F5893" s="5" t="e">
        <f>IF(ISBLANK(Source!E5893),NA(),Source!E5893)</f>
        <v>#N/A</v>
      </c>
      <c r="G5893" s="5">
        <f>Source!I5893</f>
        <v>1</v>
      </c>
      <c r="H5893" s="5" t="str">
        <f>IF(B5893&lt;&gt;0,NA(),Source!B5893)</f>
        <v>ZZOS_CLI</v>
      </c>
      <c r="I5893" s="5" t="str">
        <f>VLOOKUP(H5893,Mapping!B:E,4,FALSE)</f>
        <v>18908-4</v>
      </c>
      <c r="J5893" s="9" t="str">
        <f>VLOOKUP(H5893,Mapping!B:M,12,FALSE)</f>
        <v/>
      </c>
      <c r="K5893" s="5" t="str">
        <f>VLOOKUP(H5893,Mapping!B:H,7,FALSE)</f>
        <v>Wound Culture</v>
      </c>
      <c r="L5893" s="5" t="e">
        <f>IF(B5893&lt;&gt;0,B5893,IF(M5893=1,I5893,NA()))</f>
        <v>#N/A</v>
      </c>
      <c r="N5893" s="9">
        <f>IFERROR(VLOOKUP(Labs!A5893,Mapping!D:M,10,FALSE),0)</f>
        <v>0</v>
      </c>
    </row>
    <row r="5894" spans="1:14" x14ac:dyDescent="0.25">
      <c r="A5894" s="5" t="str">
        <f>Source!B5894&amp;"|"&amp;Source!K5894</f>
        <v>ZZOS_CLI|SPIC</v>
      </c>
      <c r="B5894" s="5">
        <f>IFERROR(VLOOKUP(Labs!A5894,Mapping!D:E,2,FALSE),0)</f>
        <v>0</v>
      </c>
      <c r="C5894" t="str">
        <f>Source!F5894</f>
        <v>Microbiology</v>
      </c>
      <c r="D5894" s="5" t="str">
        <f>Source!D5894</f>
        <v>Clindamycin</v>
      </c>
      <c r="E5894" s="5" t="str">
        <f>Source!L5894</f>
        <v>ITU/ Immuno Sputum Cult.</v>
      </c>
      <c r="F5894" s="5" t="e">
        <f>IF(ISBLANK(Source!E5894),NA(),Source!E5894)</f>
        <v>#N/A</v>
      </c>
      <c r="G5894" s="5">
        <f>Source!I5894</f>
        <v>1</v>
      </c>
      <c r="H5894" s="5" t="str">
        <f>IF(B5894&lt;&gt;0,NA(),Source!B5894)</f>
        <v>ZZOS_CLI</v>
      </c>
      <c r="I5894" s="5" t="str">
        <f>VLOOKUP(H5894,Mapping!B:E,4,FALSE)</f>
        <v>18908-4</v>
      </c>
      <c r="J5894" s="9" t="str">
        <f>VLOOKUP(H5894,Mapping!B:M,12,FALSE)</f>
        <v/>
      </c>
      <c r="K5894" s="5" t="str">
        <f>VLOOKUP(H5894,Mapping!B:H,7,FALSE)</f>
        <v>Wound Culture</v>
      </c>
      <c r="L5894" s="5" t="e">
        <f>IF(B5894&lt;&gt;0,B5894,IF(M5894=1,I5894,NA()))</f>
        <v>#N/A</v>
      </c>
      <c r="N5894" s="9">
        <f>IFERROR(VLOOKUP(Labs!A5894,Mapping!D:M,10,FALSE),0)</f>
        <v>0</v>
      </c>
    </row>
    <row r="5895" spans="1:14" x14ac:dyDescent="0.25">
      <c r="A5895" s="5" t="str">
        <f>Source!B5895&amp;"|"&amp;Source!K5895</f>
        <v>ZZOS_DAP|MRCC</v>
      </c>
      <c r="B5895" s="5">
        <f>IFERROR(VLOOKUP(Labs!A5895,Mapping!D:E,2,FALSE),0)</f>
        <v>0</v>
      </c>
      <c r="C5895" t="str">
        <f>Source!F5895</f>
        <v>Microbiology</v>
      </c>
      <c r="D5895" s="5" t="str">
        <f>Source!D5895</f>
        <v>Daptomycin</v>
      </c>
      <c r="E5895" s="5" t="str">
        <f>Source!L5895</f>
        <v>MRSA - Nose &amp; Groin</v>
      </c>
      <c r="F5895" s="5" t="e">
        <f>IF(ISBLANK(Source!E5895),NA(),Source!E5895)</f>
        <v>#N/A</v>
      </c>
      <c r="G5895" s="5">
        <f>Source!I5895</f>
        <v>1</v>
      </c>
      <c r="H5895" s="5" t="str">
        <f>IF(B5895&lt;&gt;0,NA(),Source!B5895)</f>
        <v>ZZOS_DAP</v>
      </c>
      <c r="I5895" s="5" t="str">
        <f>VLOOKUP(H5895,Mapping!B:E,4,FALSE)</f>
        <v>35789-7</v>
      </c>
      <c r="J5895" s="9" t="str">
        <f>VLOOKUP(H5895,Mapping!B:M,12,FALSE)</f>
        <v/>
      </c>
      <c r="K5895" s="5" t="str">
        <f>VLOOKUP(H5895,Mapping!B:H,7,FALSE)</f>
        <v>Sputum Culture</v>
      </c>
      <c r="L5895" s="5" t="e">
        <f>IF(B5895&lt;&gt;0,B5895,IF(M5895=1,I5895,NA()))</f>
        <v>#N/A</v>
      </c>
      <c r="N5895" s="9">
        <f>IFERROR(VLOOKUP(Labs!A5895,Mapping!D:M,10,FALSE),0)</f>
        <v>0</v>
      </c>
    </row>
    <row r="5896" spans="1:14" x14ac:dyDescent="0.25">
      <c r="A5896" s="5" t="str">
        <f>Source!B5896&amp;"|"&amp;Source!K5896</f>
        <v>ZZOS_FLU|MBGC</v>
      </c>
      <c r="B5896" s="5">
        <f>IFERROR(VLOOKUP(Labs!A5896,Mapping!D:E,2,FALSE),0)</f>
        <v>0</v>
      </c>
      <c r="C5896" t="str">
        <f>Source!F5896</f>
        <v>Microbiology</v>
      </c>
      <c r="D5896" s="5" t="str">
        <f>Source!D5896</f>
        <v>Flucloxacillin</v>
      </c>
      <c r="E5896" s="5" t="str">
        <f>Source!L5896</f>
        <v>MRSA &amp; MSSA - Groin only</v>
      </c>
      <c r="F5896" s="5" t="e">
        <f>IF(ISBLANK(Source!E5896),NA(),Source!E5896)</f>
        <v>#N/A</v>
      </c>
      <c r="G5896" s="5">
        <f>Source!I5896</f>
        <v>1</v>
      </c>
      <c r="H5896" s="5" t="str">
        <f>IF(B5896&lt;&gt;0,NA(),Source!B5896)</f>
        <v>ZZOS_FLU</v>
      </c>
      <c r="I5896" s="5">
        <f>VLOOKUP(H5896,Mapping!B:E,4,FALSE)</f>
        <v>0</v>
      </c>
      <c r="J5896" s="9" t="str">
        <f>VLOOKUP(H5896,Mapping!B:M,12,FALSE)</f>
        <v/>
      </c>
      <c r="K5896" s="5" t="str">
        <f>VLOOKUP(H5896,Mapping!B:H,7,FALSE)</f>
        <v>Wound Culture</v>
      </c>
      <c r="L5896" s="5" t="e">
        <f>IF(B5896&lt;&gt;0,B5896,IF(M5896=1,I5896,NA()))</f>
        <v>#N/A</v>
      </c>
      <c r="N5896" s="9">
        <f>IFERROR(VLOOKUP(Labs!A5896,Mapping!D:M,10,FALSE),0)</f>
        <v>0</v>
      </c>
    </row>
    <row r="5897" spans="1:14" x14ac:dyDescent="0.25">
      <c r="A5897" s="5" t="str">
        <f>Source!B5897&amp;"|"&amp;Source!K5897</f>
        <v>ZZOS_IPM|SPCC</v>
      </c>
      <c r="B5897" s="5">
        <f>IFERROR(VLOOKUP(Labs!A5897,Mapping!D:E,2,FALSE),0)</f>
        <v>0</v>
      </c>
      <c r="C5897" t="str">
        <f>Source!F5897</f>
        <v>Microbiology</v>
      </c>
      <c r="D5897" s="5" t="str">
        <f>Source!D5897</f>
        <v>Imipenem</v>
      </c>
      <c r="E5897" s="5" t="str">
        <f>Source!L5897</f>
        <v>CF Sputum Culture</v>
      </c>
      <c r="F5897" s="5" t="e">
        <f>IF(ISBLANK(Source!E5897),NA(),Source!E5897)</f>
        <v>#N/A</v>
      </c>
      <c r="G5897" s="5">
        <f>Source!I5897</f>
        <v>1</v>
      </c>
      <c r="H5897" s="5" t="str">
        <f>IF(B5897&lt;&gt;0,NA(),Source!B5897)</f>
        <v>ZZOS_IPM</v>
      </c>
      <c r="I5897" s="5" t="str">
        <f>VLOOKUP(H5897,Mapping!B:E,4,FALSE)</f>
        <v>18932-4</v>
      </c>
      <c r="J5897" s="9" t="str">
        <f>VLOOKUP(H5897,Mapping!B:M,12,FALSE)</f>
        <v/>
      </c>
      <c r="K5897" s="5" t="str">
        <f>VLOOKUP(H5897,Mapping!B:H,7,FALSE)</f>
        <v>Urine Culture</v>
      </c>
      <c r="L5897" s="5" t="e">
        <f>IF(B5897&lt;&gt;0,B5897,IF(M5897=1,I5897,NA()))</f>
        <v>#N/A</v>
      </c>
      <c r="N5897" s="9">
        <f>IFERROR(VLOOKUP(Labs!A5897,Mapping!D:M,10,FALSE),0)</f>
        <v>0</v>
      </c>
    </row>
    <row r="5898" spans="1:14" x14ac:dyDescent="0.25">
      <c r="A5898" s="5" t="str">
        <f>Source!B5898&amp;"|"&amp;Source!K5898</f>
        <v>WALN|RNUT</v>
      </c>
      <c r="B5898" s="5">
        <f>IFERROR(VLOOKUP(Labs!A5898,Mapping!D:E,2,FALSE),0)</f>
        <v>0</v>
      </c>
      <c r="C5898" t="str">
        <f>Source!F5898</f>
        <v>Chem/Haem</v>
      </c>
      <c r="D5898" s="5" t="str">
        <f>Source!D5898</f>
        <v>SP IGE WALNUT</v>
      </c>
      <c r="E5898" s="5" t="str">
        <f>Source!L5898</f>
        <v>RAST TEST (MIXED NUTS)</v>
      </c>
      <c r="F5898" s="5" t="e">
        <f>IF(ISBLANK(Source!E5898),NA(),Source!E5898)</f>
        <v>#N/A</v>
      </c>
      <c r="G5898" s="5">
        <f>Source!I5898</f>
        <v>1</v>
      </c>
      <c r="H5898" s="5" t="str">
        <f>IF(B5898&lt;&gt;0,NA(),Source!B5898)</f>
        <v>WALN</v>
      </c>
      <c r="I5898" s="5">
        <f>VLOOKUP(H5898,Mapping!B:E,4,FALSE)</f>
        <v>0</v>
      </c>
      <c r="J5898" s="9" t="str">
        <f>VLOOKUP(H5898,Mapping!B:M,12,FALSE)</f>
        <v/>
      </c>
      <c r="K5898" s="5" t="str">
        <f>VLOOKUP(H5898,Mapping!B:H,7,FALSE)</f>
        <v>SP IGE WALNUT</v>
      </c>
      <c r="L5898" s="5" t="e">
        <f>IF(B5898&lt;&gt;0,B5898,IF(M5898=1,I5898,NA()))</f>
        <v>#N/A</v>
      </c>
      <c r="N5898" s="9">
        <f>IFERROR(VLOOKUP(Labs!A5898,Mapping!D:M,10,FALSE),0)</f>
        <v>0</v>
      </c>
    </row>
    <row r="5899" spans="1:14" x14ac:dyDescent="0.25">
      <c r="A5899" s="5" t="str">
        <f>Source!B5899&amp;"|"&amp;Source!K5899</f>
        <v>ZZOG|AFCU</v>
      </c>
      <c r="B5899" s="5">
        <f>IFERROR(VLOOKUP(Labs!A5899,Mapping!D:E,2,FALSE),0)</f>
        <v>0</v>
      </c>
      <c r="C5899" t="str">
        <f>Source!F5899</f>
        <v>Microbiology</v>
      </c>
      <c r="D5899" s="5" t="str">
        <f>Source!D5899</f>
        <v>Organism Growth</v>
      </c>
      <c r="E5899" s="5" t="str">
        <f>Source!L5899</f>
        <v>Culture</v>
      </c>
      <c r="F5899" s="5" t="e">
        <f>IF(ISBLANK(Source!E5899),NA(),Source!E5899)</f>
        <v>#N/A</v>
      </c>
      <c r="G5899" s="5">
        <f>Source!I5899</f>
        <v>1</v>
      </c>
      <c r="H5899" s="5" t="str">
        <f>IF(B5899&lt;&gt;0,NA(),Source!B5899)</f>
        <v>ZZOG</v>
      </c>
      <c r="I5899" s="5">
        <f>VLOOKUP(H5899,Mapping!B:E,4,FALSE)</f>
        <v>365698005</v>
      </c>
      <c r="J5899" s="9" t="str">
        <f>VLOOKUP(H5899,Mapping!B:M,12,FALSE)</f>
        <v/>
      </c>
      <c r="K5899" s="5" t="str">
        <f>VLOOKUP(H5899,Mapping!B:H,7,FALSE)</f>
        <v>Urine Culture</v>
      </c>
      <c r="L5899" s="5" t="e">
        <f>IF(B5899&lt;&gt;0,B5899,IF(M5899=1,I5899,NA()))</f>
        <v>#N/A</v>
      </c>
      <c r="N5899" s="9">
        <f>IFERROR(VLOOKUP(Labs!A5899,Mapping!D:M,10,FALSE),0)</f>
        <v>0</v>
      </c>
    </row>
    <row r="5900" spans="1:14" x14ac:dyDescent="0.25">
      <c r="A5900" s="5" t="str">
        <f>Source!B5900&amp;"|"&amp;Source!K5900</f>
        <v>ZZOS_5FL|THCU</v>
      </c>
      <c r="B5900" s="5">
        <f>IFERROR(VLOOKUP(Labs!A5900,Mapping!D:E,2,FALSE),0)</f>
        <v>0</v>
      </c>
      <c r="C5900" t="str">
        <f>Source!F5900</f>
        <v>Microbiology</v>
      </c>
      <c r="D5900" s="5" t="str">
        <f>Source!D5900</f>
        <v>5-Flucytosine</v>
      </c>
      <c r="E5900" s="5" t="str">
        <f>Source!L5900</f>
        <v>Upper Respiratory Culture</v>
      </c>
      <c r="F5900" s="5" t="e">
        <f>IF(ISBLANK(Source!E5900),NA(),Source!E5900)</f>
        <v>#N/A</v>
      </c>
      <c r="G5900" s="5">
        <f>Source!I5900</f>
        <v>1</v>
      </c>
      <c r="H5900" s="5" t="str">
        <f>IF(B5900&lt;&gt;0,NA(),Source!B5900)</f>
        <v>ZZOS_5FL</v>
      </c>
      <c r="I5900" s="5" t="str">
        <f>VLOOKUP(H5900,Mapping!B:E,4,FALSE)</f>
        <v>18855-7</v>
      </c>
      <c r="J5900" s="9" t="str">
        <f>VLOOKUP(H5900,Mapping!B:M,12,FALSE)</f>
        <v/>
      </c>
      <c r="K5900" s="5" t="str">
        <f>VLOOKUP(H5900,Mapping!B:H,7,FALSE)</f>
        <v>SSSAB &amp; SLIDES</v>
      </c>
      <c r="L5900" s="5" t="e">
        <f>IF(B5900&lt;&gt;0,B5900,IF(M5900=1,I5900,NA()))</f>
        <v>#N/A</v>
      </c>
      <c r="N5900" s="9">
        <f>IFERROR(VLOOKUP(Labs!A5900,Mapping!D:M,10,FALSE),0)</f>
        <v>0</v>
      </c>
    </row>
    <row r="5901" spans="1:14" x14ac:dyDescent="0.25">
      <c r="A5901" s="5" t="str">
        <f>Source!B5901&amp;"|"&amp;Source!K5901</f>
        <v>ZZOS_5FL|W1SC</v>
      </c>
      <c r="B5901" s="5">
        <f>IFERROR(VLOOKUP(Labs!A5901,Mapping!D:E,2,FALSE),0)</f>
        <v>0</v>
      </c>
      <c r="C5901" t="str">
        <f>Source!F5901</f>
        <v>Microbiology</v>
      </c>
      <c r="D5901" s="5" t="str">
        <f>Source!D5901</f>
        <v>5-Flucytosine</v>
      </c>
      <c r="E5901" s="5" t="str">
        <f>Source!L5901</f>
        <v>Culture:</v>
      </c>
      <c r="F5901" s="5" t="e">
        <f>IF(ISBLANK(Source!E5901),NA(),Source!E5901)</f>
        <v>#N/A</v>
      </c>
      <c r="G5901" s="5">
        <f>Source!I5901</f>
        <v>1</v>
      </c>
      <c r="H5901" s="5" t="str">
        <f>IF(B5901&lt;&gt;0,NA(),Source!B5901)</f>
        <v>ZZOS_5FL</v>
      </c>
      <c r="I5901" s="5" t="str">
        <f>VLOOKUP(H5901,Mapping!B:E,4,FALSE)</f>
        <v>18855-7</v>
      </c>
      <c r="J5901" s="9" t="str">
        <f>VLOOKUP(H5901,Mapping!B:M,12,FALSE)</f>
        <v/>
      </c>
      <c r="K5901" s="5" t="str">
        <f>VLOOKUP(H5901,Mapping!B:H,7,FALSE)</f>
        <v>SSSAB &amp; SLIDES</v>
      </c>
      <c r="L5901" s="5" t="e">
        <f>IF(B5901&lt;&gt;0,B5901,IF(M5901=1,I5901,NA()))</f>
        <v>#N/A</v>
      </c>
      <c r="N5901" s="9">
        <f>IFERROR(VLOOKUP(Labs!A5901,Mapping!D:M,10,FALSE),0)</f>
        <v>0</v>
      </c>
    </row>
    <row r="5902" spans="1:14" x14ac:dyDescent="0.25">
      <c r="A5902" s="5" t="str">
        <f>Source!B5902&amp;"|"&amp;Source!K5902</f>
        <v>ZZOS_AMP|WCUL</v>
      </c>
      <c r="B5902" s="5">
        <f>IFERROR(VLOOKUP(Labs!A5902,Mapping!D:E,2,FALSE),0)</f>
        <v>0</v>
      </c>
      <c r="C5902" t="str">
        <f>Source!F5902</f>
        <v>Microbiology</v>
      </c>
      <c r="D5902" s="5" t="str">
        <f>Source!D5902</f>
        <v>Ampicillin</v>
      </c>
      <c r="E5902" s="5" t="str">
        <f>Source!L5902</f>
        <v>Wound Culture</v>
      </c>
      <c r="F5902" s="5" t="e">
        <f>IF(ISBLANK(Source!E5902),NA(),Source!E5902)</f>
        <v>#N/A</v>
      </c>
      <c r="G5902" s="5">
        <f>Source!I5902</f>
        <v>1</v>
      </c>
      <c r="H5902" s="5" t="str">
        <f>IF(B5902&lt;&gt;0,NA(),Source!B5902)</f>
        <v>ZZOS_AMP</v>
      </c>
      <c r="I5902" s="5" t="str">
        <f>VLOOKUP(H5902,Mapping!B:E,4,FALSE)</f>
        <v>18864-9</v>
      </c>
      <c r="J5902" s="9" t="str">
        <f>VLOOKUP(H5902,Mapping!B:M,12,FALSE)</f>
        <v/>
      </c>
      <c r="K5902" s="5" t="str">
        <f>VLOOKUP(H5902,Mapping!B:H,7,FALSE)</f>
        <v>Urine Culture</v>
      </c>
      <c r="L5902" s="5" t="e">
        <f>IF(B5902&lt;&gt;0,B5902,IF(M5902=1,I5902,NA()))</f>
        <v>#N/A</v>
      </c>
      <c r="N5902" s="9">
        <f>IFERROR(VLOOKUP(Labs!A5902,Mapping!D:M,10,FALSE),0)</f>
        <v>0</v>
      </c>
    </row>
    <row r="5903" spans="1:14" x14ac:dyDescent="0.25">
      <c r="A5903" s="5" t="str">
        <f>Source!B5903&amp;"|"&amp;Source!K5903</f>
        <v>ZZOS_AZT|W2RC</v>
      </c>
      <c r="B5903" s="5">
        <f>IFERROR(VLOOKUP(Labs!A5903,Mapping!D:E,2,FALSE),0)</f>
        <v>0</v>
      </c>
      <c r="C5903" t="str">
        <f>Source!F5903</f>
        <v>Microbiology</v>
      </c>
      <c r="D5903" s="5" t="str">
        <f>Source!D5903</f>
        <v>Aztreonam</v>
      </c>
      <c r="E5903" s="5" t="str">
        <f>Source!L5903</f>
        <v>Culture:</v>
      </c>
      <c r="F5903" s="5" t="e">
        <f>IF(ISBLANK(Source!E5903),NA(),Source!E5903)</f>
        <v>#N/A</v>
      </c>
      <c r="G5903" s="5">
        <f>Source!I5903</f>
        <v>1</v>
      </c>
      <c r="H5903" s="5" t="str">
        <f>IF(B5903&lt;&gt;0,NA(),Source!B5903)</f>
        <v>ZZOS_AZT</v>
      </c>
      <c r="I5903" s="5" t="str">
        <f>VLOOKUP(H5903,Mapping!B:E,4,FALSE)</f>
        <v>18868-0</v>
      </c>
      <c r="J5903" s="9" t="str">
        <f>VLOOKUP(H5903,Mapping!B:M,12,FALSE)</f>
        <v/>
      </c>
      <c r="K5903" s="5" t="str">
        <f>VLOOKUP(H5903,Mapping!B:H,7,FALSE)</f>
        <v>Urine Culture</v>
      </c>
      <c r="L5903" s="5" t="e">
        <f>IF(B5903&lt;&gt;0,B5903,IF(M5903=1,I5903,NA()))</f>
        <v>#N/A</v>
      </c>
      <c r="N5903" s="9">
        <f>IFERROR(VLOOKUP(Labs!A5903,Mapping!D:M,10,FALSE),0)</f>
        <v>0</v>
      </c>
    </row>
    <row r="5904" spans="1:14" x14ac:dyDescent="0.25">
      <c r="A5904" s="5" t="str">
        <f>Source!B5904&amp;"|"&amp;Source!K5904</f>
        <v>ZZOS_CEF|JFCU</v>
      </c>
      <c r="B5904" s="5">
        <f>IFERROR(VLOOKUP(Labs!A5904,Mapping!D:E,2,FALSE),0)</f>
        <v>0</v>
      </c>
      <c r="C5904" t="str">
        <f>Source!F5904</f>
        <v>Microbiology</v>
      </c>
      <c r="D5904" s="5" t="str">
        <f>Source!D5904</f>
        <v>Cefuroxime</v>
      </c>
      <c r="E5904" s="5" t="str">
        <f>Source!L5904</f>
        <v>Wound Culture</v>
      </c>
      <c r="F5904" s="5" t="e">
        <f>IF(ISBLANK(Source!E5904),NA(),Source!E5904)</f>
        <v>#N/A</v>
      </c>
      <c r="G5904" s="5">
        <f>Source!I5904</f>
        <v>1</v>
      </c>
      <c r="H5904" s="5" t="str">
        <f>IF(B5904&lt;&gt;0,NA(),Source!B5904)</f>
        <v>ZZOS_CEF</v>
      </c>
      <c r="I5904" s="5" t="str">
        <f>VLOOKUP(H5904,Mapping!B:E,4,FALSE)</f>
        <v>51724-3</v>
      </c>
      <c r="J5904" s="9" t="str">
        <f>VLOOKUP(H5904,Mapping!B:M,12,FALSE)</f>
        <v/>
      </c>
      <c r="K5904" s="5" t="str">
        <f>VLOOKUP(H5904,Mapping!B:H,7,FALSE)</f>
        <v>Wound Culture</v>
      </c>
      <c r="L5904" s="5" t="e">
        <f>IF(B5904&lt;&gt;0,B5904,IF(M5904=1,I5904,NA()))</f>
        <v>#N/A</v>
      </c>
      <c r="N5904" s="9">
        <f>IFERROR(VLOOKUP(Labs!A5904,Mapping!D:M,10,FALSE),0)</f>
        <v>0</v>
      </c>
    </row>
    <row r="5905" spans="1:14" x14ac:dyDescent="0.25">
      <c r="A5905" s="5" t="str">
        <f>Source!B5905&amp;"|"&amp;Source!K5905</f>
        <v>ZZOS_CFO|UCUL</v>
      </c>
      <c r="B5905" s="5" t="str">
        <f>IFERROR(VLOOKUP(Labs!A5905,Mapping!D:E,2,FALSE),0)</f>
        <v>18888-8</v>
      </c>
      <c r="C5905" t="str">
        <f>Source!F5905</f>
        <v>Microbiology</v>
      </c>
      <c r="D5905" s="5" t="str">
        <f>Source!D5905</f>
        <v>Cefoxitin</v>
      </c>
      <c r="E5905" s="5" t="str">
        <f>Source!L5905</f>
        <v>Urine Culture</v>
      </c>
      <c r="F5905" s="5" t="e">
        <f>IF(ISBLANK(Source!E5905),NA(),Source!E5905)</f>
        <v>#N/A</v>
      </c>
      <c r="G5905" s="5">
        <f>Source!I5905</f>
        <v>1</v>
      </c>
      <c r="H5905" s="5" t="e">
        <f>IF(B5905&lt;&gt;0,NA(),Source!B5905)</f>
        <v>#N/A</v>
      </c>
      <c r="I5905" s="5" t="e">
        <f>VLOOKUP(H5905,Mapping!B:E,4,FALSE)</f>
        <v>#N/A</v>
      </c>
      <c r="J5905" s="9" t="e">
        <f>VLOOKUP(H5905,Mapping!B:M,12,FALSE)</f>
        <v>#N/A</v>
      </c>
      <c r="K5905" s="5" t="e">
        <f>VLOOKUP(H5905,Mapping!B:H,7,FALSE)</f>
        <v>#N/A</v>
      </c>
      <c r="L5905" s="5" t="str">
        <f>IF(B5905&lt;&gt;0,B5905,IF(M5905=1,I5905,NA()))</f>
        <v>18888-8</v>
      </c>
      <c r="N5905" s="9" t="str">
        <f>IFERROR(VLOOKUP(Labs!A5905,Mapping!D:M,10,FALSE),0)</f>
        <v/>
      </c>
    </row>
    <row r="5906" spans="1:14" x14ac:dyDescent="0.25">
      <c r="A5906" s="5" t="str">
        <f>Source!B5906&amp;"|"&amp;Source!K5906</f>
        <v>ZZOS_CHL|W2RC</v>
      </c>
      <c r="B5906" s="5">
        <f>IFERROR(VLOOKUP(Labs!A5906,Mapping!D:E,2,FALSE),0)</f>
        <v>0</v>
      </c>
      <c r="C5906" t="str">
        <f>Source!F5906</f>
        <v>Microbiology</v>
      </c>
      <c r="D5906" s="5" t="str">
        <f>Source!D5906</f>
        <v>Chloramphenicol</v>
      </c>
      <c r="E5906" s="5" t="str">
        <f>Source!L5906</f>
        <v>Culture:</v>
      </c>
      <c r="F5906" s="5" t="e">
        <f>IF(ISBLANK(Source!E5906),NA(),Source!E5906)</f>
        <v>#N/A</v>
      </c>
      <c r="G5906" s="5">
        <f>Source!I5906</f>
        <v>1</v>
      </c>
      <c r="H5906" s="5" t="str">
        <f>IF(B5906&lt;&gt;0,NA(),Source!B5906)</f>
        <v>ZZOS_CHL</v>
      </c>
      <c r="I5906" s="5" t="str">
        <f>VLOOKUP(H5906,Mapping!B:E,4,FALSE)</f>
        <v>18903-5</v>
      </c>
      <c r="J5906" s="9" t="str">
        <f>VLOOKUP(H5906,Mapping!B:M,12,FALSE)</f>
        <v/>
      </c>
      <c r="K5906" s="5" t="str">
        <f>VLOOKUP(H5906,Mapping!B:H,7,FALSE)</f>
        <v>Wound Culture</v>
      </c>
      <c r="L5906" s="5" t="e">
        <f>IF(B5906&lt;&gt;0,B5906,IF(M5906=1,I5906,NA()))</f>
        <v>#N/A</v>
      </c>
      <c r="N5906" s="9">
        <f>IFERROR(VLOOKUP(Labs!A5906,Mapping!D:M,10,FALSE),0)</f>
        <v>0</v>
      </c>
    </row>
    <row r="5907" spans="1:14" x14ac:dyDescent="0.25">
      <c r="A5907" s="5" t="str">
        <f>Source!B5907&amp;"|"&amp;Source!K5907</f>
        <v>ZZOS_CLI|CVCU</v>
      </c>
      <c r="B5907" s="5">
        <f>IFERROR(VLOOKUP(Labs!A5907,Mapping!D:E,2,FALSE),0)</f>
        <v>0</v>
      </c>
      <c r="C5907" t="str">
        <f>Source!F5907</f>
        <v>Microbiology</v>
      </c>
      <c r="D5907" s="5" t="str">
        <f>Source!D5907</f>
        <v>Clindamycin</v>
      </c>
      <c r="E5907" s="5" t="str">
        <f>Source!L5907</f>
        <v>Culture:</v>
      </c>
      <c r="F5907" s="5" t="e">
        <f>IF(ISBLANK(Source!E5907),NA(),Source!E5907)</f>
        <v>#N/A</v>
      </c>
      <c r="G5907" s="5">
        <f>Source!I5907</f>
        <v>1</v>
      </c>
      <c r="H5907" s="5" t="str">
        <f>IF(B5907&lt;&gt;0,NA(),Source!B5907)</f>
        <v>ZZOS_CLI</v>
      </c>
      <c r="I5907" s="5" t="str">
        <f>VLOOKUP(H5907,Mapping!B:E,4,FALSE)</f>
        <v>18908-4</v>
      </c>
      <c r="J5907" s="9" t="str">
        <f>VLOOKUP(H5907,Mapping!B:M,12,FALSE)</f>
        <v/>
      </c>
      <c r="K5907" s="5" t="str">
        <f>VLOOKUP(H5907,Mapping!B:H,7,FALSE)</f>
        <v>Wound Culture</v>
      </c>
      <c r="L5907" s="5" t="e">
        <f>IF(B5907&lt;&gt;0,B5907,IF(M5907=1,I5907,NA()))</f>
        <v>#N/A</v>
      </c>
      <c r="N5907" s="9">
        <f>IFERROR(VLOOKUP(Labs!A5907,Mapping!D:M,10,FALSE),0)</f>
        <v>0</v>
      </c>
    </row>
    <row r="5908" spans="1:14" x14ac:dyDescent="0.25">
      <c r="A5908" s="5" t="str">
        <f>Source!B5908&amp;"|"&amp;Source!K5908</f>
        <v>ZZOS_CLI|W2SC</v>
      </c>
      <c r="B5908" s="5">
        <f>IFERROR(VLOOKUP(Labs!A5908,Mapping!D:E,2,FALSE),0)</f>
        <v>0</v>
      </c>
      <c r="C5908" t="str">
        <f>Source!F5908</f>
        <v>Microbiology</v>
      </c>
      <c r="D5908" s="5" t="str">
        <f>Source!D5908</f>
        <v>Clindamycin</v>
      </c>
      <c r="E5908" s="5" t="str">
        <f>Source!L5908</f>
        <v>Culture:</v>
      </c>
      <c r="F5908" s="5" t="e">
        <f>IF(ISBLANK(Source!E5908),NA(),Source!E5908)</f>
        <v>#N/A</v>
      </c>
      <c r="G5908" s="5">
        <f>Source!I5908</f>
        <v>1</v>
      </c>
      <c r="H5908" s="5" t="str">
        <f>IF(B5908&lt;&gt;0,NA(),Source!B5908)</f>
        <v>ZZOS_CLI</v>
      </c>
      <c r="I5908" s="5" t="str">
        <f>VLOOKUP(H5908,Mapping!B:E,4,FALSE)</f>
        <v>18908-4</v>
      </c>
      <c r="J5908" s="9" t="str">
        <f>VLOOKUP(H5908,Mapping!B:M,12,FALSE)</f>
        <v/>
      </c>
      <c r="K5908" s="5" t="str">
        <f>VLOOKUP(H5908,Mapping!B:H,7,FALSE)</f>
        <v>Wound Culture</v>
      </c>
      <c r="L5908" s="5" t="e">
        <f>IF(B5908&lt;&gt;0,B5908,IF(M5908=1,I5908,NA()))</f>
        <v>#N/A</v>
      </c>
      <c r="N5908" s="9">
        <f>IFERROR(VLOOKUP(Labs!A5908,Mapping!D:M,10,FALSE),0)</f>
        <v>0</v>
      </c>
    </row>
    <row r="5909" spans="1:14" x14ac:dyDescent="0.25">
      <c r="A5909" s="5" t="str">
        <f>Source!B5909&amp;"|"&amp;Source!K5909</f>
        <v>ZZOS_DOX|WCUL</v>
      </c>
      <c r="B5909" s="5">
        <f>IFERROR(VLOOKUP(Labs!A5909,Mapping!D:E,2,FALSE),0)</f>
        <v>0</v>
      </c>
      <c r="C5909" t="str">
        <f>Source!F5909</f>
        <v>Microbiology</v>
      </c>
      <c r="D5909" s="5" t="str">
        <f>Source!D5909</f>
        <v>Doxycycline</v>
      </c>
      <c r="E5909" s="5" t="str">
        <f>Source!L5909</f>
        <v>Wound Culture</v>
      </c>
      <c r="F5909" s="5" t="e">
        <f>IF(ISBLANK(Source!E5909),NA(),Source!E5909)</f>
        <v>#N/A</v>
      </c>
      <c r="G5909" s="5">
        <f>Source!I5909</f>
        <v>1</v>
      </c>
      <c r="H5909" s="5" t="str">
        <f>IF(B5909&lt;&gt;0,NA(),Source!B5909)</f>
        <v>ZZOS_DOX</v>
      </c>
      <c r="I5909" s="5" t="str">
        <f>VLOOKUP(H5909,Mapping!B:E,4,FALSE)</f>
        <v>18917-5</v>
      </c>
      <c r="J5909" s="9" t="str">
        <f>VLOOKUP(H5909,Mapping!B:M,12,FALSE)</f>
        <v/>
      </c>
      <c r="K5909" s="5" t="str">
        <f>VLOOKUP(H5909,Mapping!B:H,7,FALSE)</f>
        <v>Culture:</v>
      </c>
      <c r="L5909" s="5" t="e">
        <f>IF(B5909&lt;&gt;0,B5909,IF(M5909=1,I5909,NA()))</f>
        <v>#N/A</v>
      </c>
      <c r="N5909" s="9">
        <f>IFERROR(VLOOKUP(Labs!A5909,Mapping!D:M,10,FALSE),0)</f>
        <v>0</v>
      </c>
    </row>
    <row r="5910" spans="1:14" x14ac:dyDescent="0.25">
      <c r="A5910" s="5" t="str">
        <f>Source!B5910&amp;"|"&amp;Source!K5910</f>
        <v>ZZOS_ERT|SCUL</v>
      </c>
      <c r="B5910" s="5">
        <f>IFERROR(VLOOKUP(Labs!A5910,Mapping!D:E,2,FALSE),0)</f>
        <v>0</v>
      </c>
      <c r="C5910" t="str">
        <f>Source!F5910</f>
        <v>Microbiology</v>
      </c>
      <c r="D5910" s="5" t="str">
        <f>Source!D5910</f>
        <v>Ertapenem</v>
      </c>
      <c r="E5910" s="5" t="str">
        <f>Source!L5910</f>
        <v>Sputum Culture</v>
      </c>
      <c r="F5910" s="5" t="e">
        <f>IF(ISBLANK(Source!E5910),NA(),Source!E5910)</f>
        <v>#N/A</v>
      </c>
      <c r="G5910" s="5">
        <f>Source!I5910</f>
        <v>1</v>
      </c>
      <c r="H5910" s="5" t="str">
        <f>IF(B5910&lt;&gt;0,NA(),Source!B5910)</f>
        <v>ZZOS_ERT</v>
      </c>
      <c r="I5910" s="5" t="str">
        <f>VLOOKUP(H5910,Mapping!B:E,4,FALSE)</f>
        <v>35802-8</v>
      </c>
      <c r="J5910" s="9" t="str">
        <f>VLOOKUP(H5910,Mapping!B:M,12,FALSE)</f>
        <v/>
      </c>
      <c r="K5910" s="5" t="str">
        <f>VLOOKUP(H5910,Mapping!B:H,7,FALSE)</f>
        <v>Urine Culture</v>
      </c>
      <c r="L5910" s="5" t="e">
        <f>IF(B5910&lt;&gt;0,B5910,IF(M5910=1,I5910,NA()))</f>
        <v>#N/A</v>
      </c>
      <c r="N5910" s="9">
        <f>IFERROR(VLOOKUP(Labs!A5910,Mapping!D:M,10,FALSE),0)</f>
        <v>0</v>
      </c>
    </row>
    <row r="5911" spans="1:14" x14ac:dyDescent="0.25">
      <c r="A5911" s="5" t="str">
        <f>Source!B5911&amp;"|"&amp;Source!K5911</f>
        <v>ZZOS_FLU|GAGC</v>
      </c>
      <c r="B5911" s="5">
        <f>IFERROR(VLOOKUP(Labs!A5911,Mapping!D:E,2,FALSE),0)</f>
        <v>0</v>
      </c>
      <c r="C5911" t="str">
        <f>Source!F5911</f>
        <v>Microbiology</v>
      </c>
      <c r="D5911" s="5" t="str">
        <f>Source!D5911</f>
        <v>Flucloxacillin</v>
      </c>
      <c r="E5911" s="5" t="str">
        <f>Source!L5911</f>
        <v>GU Culture</v>
      </c>
      <c r="F5911" s="5" t="e">
        <f>IF(ISBLANK(Source!E5911),NA(),Source!E5911)</f>
        <v>#N/A</v>
      </c>
      <c r="G5911" s="5">
        <f>Source!I5911</f>
        <v>1</v>
      </c>
      <c r="H5911" s="5" t="str">
        <f>IF(B5911&lt;&gt;0,NA(),Source!B5911)</f>
        <v>ZZOS_FLU</v>
      </c>
      <c r="I5911" s="5">
        <f>VLOOKUP(H5911,Mapping!B:E,4,FALSE)</f>
        <v>0</v>
      </c>
      <c r="J5911" s="9" t="str">
        <f>VLOOKUP(H5911,Mapping!B:M,12,FALSE)</f>
        <v/>
      </c>
      <c r="K5911" s="5" t="str">
        <f>VLOOKUP(H5911,Mapping!B:H,7,FALSE)</f>
        <v>Wound Culture</v>
      </c>
      <c r="L5911" s="5" t="e">
        <f>IF(B5911&lt;&gt;0,B5911,IF(M5911=1,I5911,NA()))</f>
        <v>#N/A</v>
      </c>
      <c r="N5911" s="9">
        <f>IFERROR(VLOOKUP(Labs!A5911,Mapping!D:M,10,FALSE),0)</f>
        <v>0</v>
      </c>
    </row>
    <row r="5912" spans="1:14" x14ac:dyDescent="0.25">
      <c r="A5912" s="5" t="str">
        <f>Source!B5912&amp;"|"&amp;Source!K5912</f>
        <v>ZZOS_FLU|MOCU</v>
      </c>
      <c r="B5912" s="5">
        <f>IFERROR(VLOOKUP(Labs!A5912,Mapping!D:E,2,FALSE),0)</f>
        <v>0</v>
      </c>
      <c r="C5912" t="str">
        <f>Source!F5912</f>
        <v>Microbiology</v>
      </c>
      <c r="D5912" s="5" t="str">
        <f>Source!D5912</f>
        <v>Flucloxacillin</v>
      </c>
      <c r="E5912" s="5" t="str">
        <f>Source!L5912</f>
        <v>Culture:</v>
      </c>
      <c r="F5912" s="5" t="e">
        <f>IF(ISBLANK(Source!E5912),NA(),Source!E5912)</f>
        <v>#N/A</v>
      </c>
      <c r="G5912" s="5">
        <f>Source!I5912</f>
        <v>1</v>
      </c>
      <c r="H5912" s="5" t="str">
        <f>IF(B5912&lt;&gt;0,NA(),Source!B5912)</f>
        <v>ZZOS_FLU</v>
      </c>
      <c r="I5912" s="5">
        <f>VLOOKUP(H5912,Mapping!B:E,4,FALSE)</f>
        <v>0</v>
      </c>
      <c r="J5912" s="9" t="str">
        <f>VLOOKUP(H5912,Mapping!B:M,12,FALSE)</f>
        <v/>
      </c>
      <c r="K5912" s="5" t="str">
        <f>VLOOKUP(H5912,Mapping!B:H,7,FALSE)</f>
        <v>Wound Culture</v>
      </c>
      <c r="L5912" s="5" t="e">
        <f>IF(B5912&lt;&gt;0,B5912,IF(M5912=1,I5912,NA()))</f>
        <v>#N/A</v>
      </c>
      <c r="N5912" s="9">
        <f>IFERROR(VLOOKUP(Labs!A5912,Mapping!D:M,10,FALSE),0)</f>
        <v>0</v>
      </c>
    </row>
    <row r="5913" spans="1:14" x14ac:dyDescent="0.25">
      <c r="A5913" s="5" t="str">
        <f>Source!B5913&amp;"|"&amp;Source!K5913</f>
        <v>ZZOS_GEN|FFCU</v>
      </c>
      <c r="B5913" s="5">
        <f>IFERROR(VLOOKUP(Labs!A5913,Mapping!D:E,2,FALSE),0)</f>
        <v>0</v>
      </c>
      <c r="C5913" t="str">
        <f>Source!F5913</f>
        <v>Microbiology</v>
      </c>
      <c r="D5913" s="5" t="str">
        <f>Source!D5913</f>
        <v>Gentamicin</v>
      </c>
      <c r="E5913" s="5" t="str">
        <f>Source!L5913</f>
        <v>Organisms</v>
      </c>
      <c r="F5913" s="5" t="e">
        <f>IF(ISBLANK(Source!E5913),NA(),Source!E5913)</f>
        <v>#N/A</v>
      </c>
      <c r="G5913" s="5">
        <f>Source!I5913</f>
        <v>1</v>
      </c>
      <c r="H5913" s="5" t="str">
        <f>IF(B5913&lt;&gt;0,NA(),Source!B5913)</f>
        <v>ZZOS_GEN</v>
      </c>
      <c r="I5913" s="5" t="str">
        <f>VLOOKUP(H5913,Mapping!B:E,4,FALSE)</f>
        <v>18928-2</v>
      </c>
      <c r="J5913" s="9" t="str">
        <f>VLOOKUP(H5913,Mapping!B:M,12,FALSE)</f>
        <v/>
      </c>
      <c r="K5913" s="5" t="str">
        <f>VLOOKUP(H5913,Mapping!B:H,7,FALSE)</f>
        <v>Urine Culture</v>
      </c>
      <c r="L5913" s="5" t="e">
        <f>IF(B5913&lt;&gt;0,B5913,IF(M5913=1,I5913,NA()))</f>
        <v>#N/A</v>
      </c>
      <c r="N5913" s="9">
        <f>IFERROR(VLOOKUP(Labs!A5913,Mapping!D:M,10,FALSE),0)</f>
        <v>0</v>
      </c>
    </row>
    <row r="5914" spans="1:14" x14ac:dyDescent="0.25">
      <c r="A5914" s="5" t="str">
        <f>Source!B5914&amp;"|"&amp;Source!K5914</f>
        <v>ZZOS_LIZ|BACU</v>
      </c>
      <c r="B5914" s="5">
        <f>IFERROR(VLOOKUP(Labs!A5914,Mapping!D:E,2,FALSE),0)</f>
        <v>0</v>
      </c>
      <c r="C5914" t="str">
        <f>Source!F5914</f>
        <v>Microbiology</v>
      </c>
      <c r="D5914" s="5" t="str">
        <f>Source!D5914</f>
        <v>Linezolid</v>
      </c>
      <c r="E5914" s="5" t="str">
        <f>Source!L5914</f>
        <v>Culture:</v>
      </c>
      <c r="F5914" s="5" t="e">
        <f>IF(ISBLANK(Source!E5914),NA(),Source!E5914)</f>
        <v>#N/A</v>
      </c>
      <c r="G5914" s="5">
        <f>Source!I5914</f>
        <v>1</v>
      </c>
      <c r="H5914" s="5" t="str">
        <f>IF(B5914&lt;&gt;0,NA(),Source!B5914)</f>
        <v>ZZOS_LIZ</v>
      </c>
      <c r="I5914" s="5" t="str">
        <f>VLOOKUP(H5914,Mapping!B:E,4,FALSE)</f>
        <v>29258-1</v>
      </c>
      <c r="J5914" s="9" t="str">
        <f>VLOOKUP(H5914,Mapping!B:M,12,FALSE)</f>
        <v/>
      </c>
      <c r="K5914" s="5" t="str">
        <f>VLOOKUP(H5914,Mapping!B:H,7,FALSE)</f>
        <v>Urine Culture</v>
      </c>
      <c r="L5914" s="5" t="e">
        <f>IF(B5914&lt;&gt;0,B5914,IF(M5914=1,I5914,NA()))</f>
        <v>#N/A</v>
      </c>
      <c r="N5914" s="9">
        <f>IFERROR(VLOOKUP(Labs!A5914,Mapping!D:M,10,FALSE),0)</f>
        <v>0</v>
      </c>
    </row>
    <row r="5915" spans="1:14" x14ac:dyDescent="0.25">
      <c r="A5915" s="5" t="str">
        <f>Source!B5915&amp;"|"&amp;Source!K5915</f>
        <v>ZZOS_AMP|W2RC</v>
      </c>
      <c r="B5915" s="5">
        <f>IFERROR(VLOOKUP(Labs!A5915,Mapping!D:E,2,FALSE),0)</f>
        <v>0</v>
      </c>
      <c r="C5915" t="str">
        <f>Source!F5915</f>
        <v>Microbiology</v>
      </c>
      <c r="D5915" s="5" t="str">
        <f>Source!D5915</f>
        <v>Ampicillin</v>
      </c>
      <c r="E5915" s="5" t="str">
        <f>Source!L5915</f>
        <v>Culture:</v>
      </c>
      <c r="F5915" s="5" t="e">
        <f>IF(ISBLANK(Source!E5915),NA(),Source!E5915)</f>
        <v>#N/A</v>
      </c>
      <c r="G5915" s="5">
        <f>Source!I5915</f>
        <v>1</v>
      </c>
      <c r="H5915" s="5" t="str">
        <f>IF(B5915&lt;&gt;0,NA(),Source!B5915)</f>
        <v>ZZOS_AMP</v>
      </c>
      <c r="I5915" s="5" t="str">
        <f>VLOOKUP(H5915,Mapping!B:E,4,FALSE)</f>
        <v>18864-9</v>
      </c>
      <c r="J5915" s="9" t="str">
        <f>VLOOKUP(H5915,Mapping!B:M,12,FALSE)</f>
        <v/>
      </c>
      <c r="K5915" s="5" t="str">
        <f>VLOOKUP(H5915,Mapping!B:H,7,FALSE)</f>
        <v>Urine Culture</v>
      </c>
      <c r="L5915" s="5" t="e">
        <f>IF(B5915&lt;&gt;0,B5915,IF(M5915=1,I5915,NA()))</f>
        <v>#N/A</v>
      </c>
      <c r="N5915" s="9">
        <f>IFERROR(VLOOKUP(Labs!A5915,Mapping!D:M,10,FALSE),0)</f>
        <v>0</v>
      </c>
    </row>
    <row r="5916" spans="1:14" x14ac:dyDescent="0.25">
      <c r="A5916" s="5" t="str">
        <f>Source!B5916&amp;"|"&amp;Source!K5916</f>
        <v>ZZOS_ANI|GPEC</v>
      </c>
      <c r="B5916" s="5">
        <f>IFERROR(VLOOKUP(Labs!A5916,Mapping!D:E,2,FALSE),0)</f>
        <v>0</v>
      </c>
      <c r="C5916" t="str">
        <f>Source!F5916</f>
        <v>Microbiology</v>
      </c>
      <c r="D5916" s="5" t="str">
        <f>Source!D5916</f>
        <v>Anidulafungin</v>
      </c>
      <c r="E5916" s="5" t="str">
        <f>Source!L5916</f>
        <v>GU Culture</v>
      </c>
      <c r="F5916" s="5" t="e">
        <f>IF(ISBLANK(Source!E5916),NA(),Source!E5916)</f>
        <v>#N/A</v>
      </c>
      <c r="G5916" s="5">
        <f>Source!I5916</f>
        <v>1</v>
      </c>
      <c r="H5916" s="5" t="str">
        <f>IF(B5916&lt;&gt;0,NA(),Source!B5916)</f>
        <v>ZZOS_ANI</v>
      </c>
      <c r="I5916" s="5" t="str">
        <f>VLOOKUP(H5916,Mapping!B:E,4,FALSE)</f>
        <v>57095-2</v>
      </c>
      <c r="J5916" s="9" t="str">
        <f>VLOOKUP(H5916,Mapping!B:M,12,FALSE)</f>
        <v/>
      </c>
      <c r="K5916" s="5" t="str">
        <f>VLOOKUP(H5916,Mapping!B:H,7,FALSE)</f>
        <v>Upper Respiratory Culture</v>
      </c>
      <c r="L5916" s="5" t="e">
        <f>IF(B5916&lt;&gt;0,B5916,IF(M5916=1,I5916,NA()))</f>
        <v>#N/A</v>
      </c>
      <c r="N5916" s="9">
        <f>IFERROR(VLOOKUP(Labs!A5916,Mapping!D:M,10,FALSE),0)</f>
        <v>0</v>
      </c>
    </row>
    <row r="5917" spans="1:14" x14ac:dyDescent="0.25">
      <c r="A5917" s="5" t="str">
        <f>Source!B5917&amp;"|"&amp;Source!K5917</f>
        <v>ZZOS_CAS|MOCU</v>
      </c>
      <c r="B5917" s="5">
        <f>IFERROR(VLOOKUP(Labs!A5917,Mapping!D:E,2,FALSE),0)</f>
        <v>0</v>
      </c>
      <c r="C5917" t="str">
        <f>Source!F5917</f>
        <v>Microbiology</v>
      </c>
      <c r="D5917" s="5" t="str">
        <f>Source!D5917</f>
        <v>Caspofungin</v>
      </c>
      <c r="E5917" s="5" t="str">
        <f>Source!L5917</f>
        <v>Culture:</v>
      </c>
      <c r="F5917" s="5" t="e">
        <f>IF(ISBLANK(Source!E5917),NA(),Source!E5917)</f>
        <v>#N/A</v>
      </c>
      <c r="G5917" s="5">
        <f>Source!I5917</f>
        <v>1</v>
      </c>
      <c r="H5917" s="5" t="str">
        <f>IF(B5917&lt;&gt;0,NA(),Source!B5917)</f>
        <v>ZZOS_CAS</v>
      </c>
      <c r="I5917" s="5" t="str">
        <f>VLOOKUP(H5917,Mapping!B:E,4,FALSE)</f>
        <v>32378-2</v>
      </c>
      <c r="J5917" s="9" t="str">
        <f>VLOOKUP(H5917,Mapping!B:M,12,FALSE)</f>
        <v/>
      </c>
      <c r="K5917" s="5" t="str">
        <f>VLOOKUP(H5917,Mapping!B:H,7,FALSE)</f>
        <v>SSSAB &amp; SLIDES</v>
      </c>
      <c r="L5917" s="5" t="e">
        <f>IF(B5917&lt;&gt;0,B5917,IF(M5917=1,I5917,NA()))</f>
        <v>#N/A</v>
      </c>
      <c r="N5917" s="9">
        <f>IFERROR(VLOOKUP(Labs!A5917,Mapping!D:M,10,FALSE),0)</f>
        <v>0</v>
      </c>
    </row>
    <row r="5918" spans="1:14" x14ac:dyDescent="0.25">
      <c r="A5918" s="5" t="str">
        <f>Source!B5918&amp;"|"&amp;Source!K5918</f>
        <v>ZZOS_CTR|W2RC</v>
      </c>
      <c r="B5918" s="5">
        <f>IFERROR(VLOOKUP(Labs!A5918,Mapping!D:E,2,FALSE),0)</f>
        <v>0</v>
      </c>
      <c r="C5918" t="str">
        <f>Source!F5918</f>
        <v>Microbiology</v>
      </c>
      <c r="D5918" s="5" t="str">
        <f>Source!D5918</f>
        <v>Ceftriaxone</v>
      </c>
      <c r="E5918" s="5" t="str">
        <f>Source!L5918</f>
        <v>Culture:</v>
      </c>
      <c r="F5918" s="5" t="e">
        <f>IF(ISBLANK(Source!E5918),NA(),Source!E5918)</f>
        <v>#N/A</v>
      </c>
      <c r="G5918" s="5">
        <f>Source!I5918</f>
        <v>1</v>
      </c>
      <c r="H5918" s="5" t="str">
        <f>IF(B5918&lt;&gt;0,NA(),Source!B5918)</f>
        <v>ZZOS_CTR</v>
      </c>
      <c r="I5918" s="5" t="str">
        <f>VLOOKUP(H5918,Mapping!B:E,4,FALSE)</f>
        <v>18895-3</v>
      </c>
      <c r="J5918" s="9" t="str">
        <f>VLOOKUP(H5918,Mapping!B:M,12,FALSE)</f>
        <v/>
      </c>
      <c r="K5918" s="5" t="str">
        <f>VLOOKUP(H5918,Mapping!B:H,7,FALSE)</f>
        <v>Blood culture (aerobic) cult</v>
      </c>
      <c r="L5918" s="5" t="e">
        <f>IF(B5918&lt;&gt;0,B5918,IF(M5918=1,I5918,NA()))</f>
        <v>#N/A</v>
      </c>
      <c r="N5918" s="9">
        <f>IFERROR(VLOOKUP(Labs!A5918,Mapping!D:M,10,FALSE),0)</f>
        <v>0</v>
      </c>
    </row>
    <row r="5919" spans="1:14" x14ac:dyDescent="0.25">
      <c r="A5919" s="5" t="str">
        <f>Source!B5919&amp;"|"&amp;Source!K5919</f>
        <v>ZZOS_ERY|MOCU</v>
      </c>
      <c r="B5919" s="5">
        <f>IFERROR(VLOOKUP(Labs!A5919,Mapping!D:E,2,FALSE),0)</f>
        <v>0</v>
      </c>
      <c r="C5919" t="str">
        <f>Source!F5919</f>
        <v>Microbiology</v>
      </c>
      <c r="D5919" s="5" t="str">
        <f>Source!D5919</f>
        <v>Erythromycin</v>
      </c>
      <c r="E5919" s="5" t="str">
        <f>Source!L5919</f>
        <v>Culture:</v>
      </c>
      <c r="F5919" s="5" t="e">
        <f>IF(ISBLANK(Source!E5919),NA(),Source!E5919)</f>
        <v>#N/A</v>
      </c>
      <c r="G5919" s="5">
        <f>Source!I5919</f>
        <v>1</v>
      </c>
      <c r="H5919" s="5" t="str">
        <f>IF(B5919&lt;&gt;0,NA(),Source!B5919)</f>
        <v>ZZOS_ERY</v>
      </c>
      <c r="I5919" s="5" t="str">
        <f>VLOOKUP(H5919,Mapping!B:E,4,FALSE)</f>
        <v>18919-1</v>
      </c>
      <c r="J5919" s="9" t="str">
        <f>VLOOKUP(H5919,Mapping!B:M,12,FALSE)</f>
        <v/>
      </c>
      <c r="K5919" s="5" t="str">
        <f>VLOOKUP(H5919,Mapping!B:H,7,FALSE)</f>
        <v>Wound Culture</v>
      </c>
      <c r="L5919" s="5" t="e">
        <f>IF(B5919&lt;&gt;0,B5919,IF(M5919=1,I5919,NA()))</f>
        <v>#N/A</v>
      </c>
      <c r="N5919" s="9">
        <f>IFERROR(VLOOKUP(Labs!A5919,Mapping!D:M,10,FALSE),0)</f>
        <v>0</v>
      </c>
    </row>
    <row r="5920" spans="1:14" x14ac:dyDescent="0.25">
      <c r="A5920" s="5" t="str">
        <f>Source!B5920&amp;"|"&amp;Source!K5920</f>
        <v>ZZOS_LIZ|BVTC</v>
      </c>
      <c r="B5920" s="5">
        <f>IFERROR(VLOOKUP(Labs!A5920,Mapping!D:E,2,FALSE),0)</f>
        <v>0</v>
      </c>
      <c r="C5920" t="str">
        <f>Source!F5920</f>
        <v>Microbiology</v>
      </c>
      <c r="D5920" s="5" t="str">
        <f>Source!D5920</f>
        <v>Linezolid</v>
      </c>
      <c r="E5920" s="5" t="str">
        <f>Source!L5920</f>
        <v>GU Culture</v>
      </c>
      <c r="F5920" s="5" t="e">
        <f>IF(ISBLANK(Source!E5920),NA(),Source!E5920)</f>
        <v>#N/A</v>
      </c>
      <c r="G5920" s="5">
        <f>Source!I5920</f>
        <v>1</v>
      </c>
      <c r="H5920" s="5" t="str">
        <f>IF(B5920&lt;&gt;0,NA(),Source!B5920)</f>
        <v>ZZOS_LIZ</v>
      </c>
      <c r="I5920" s="5" t="str">
        <f>VLOOKUP(H5920,Mapping!B:E,4,FALSE)</f>
        <v>29258-1</v>
      </c>
      <c r="J5920" s="9" t="str">
        <f>VLOOKUP(H5920,Mapping!B:M,12,FALSE)</f>
        <v/>
      </c>
      <c r="K5920" s="5" t="str">
        <f>VLOOKUP(H5920,Mapping!B:H,7,FALSE)</f>
        <v>Urine Culture</v>
      </c>
      <c r="L5920" s="5" t="e">
        <f>IF(B5920&lt;&gt;0,B5920,IF(M5920=1,I5920,NA()))</f>
        <v>#N/A</v>
      </c>
      <c r="N5920" s="9">
        <f>IFERROR(VLOOKUP(Labs!A5920,Mapping!D:M,10,FALSE),0)</f>
        <v>0</v>
      </c>
    </row>
    <row r="5921" spans="1:14" x14ac:dyDescent="0.25">
      <c r="A5921" s="5" t="str">
        <f>Source!B5921&amp;"|"&amp;Source!K5921</f>
        <v>ZZOS_LIZ|NCUL</v>
      </c>
      <c r="B5921" s="5">
        <f>IFERROR(VLOOKUP(Labs!A5921,Mapping!D:E,2,FALSE),0)</f>
        <v>0</v>
      </c>
      <c r="C5921" t="str">
        <f>Source!F5921</f>
        <v>Microbiology</v>
      </c>
      <c r="D5921" s="5" t="str">
        <f>Source!D5921</f>
        <v>Linezolid</v>
      </c>
      <c r="E5921" s="5" t="str">
        <f>Source!L5921</f>
        <v>Blood culture (anaerobic) cult</v>
      </c>
      <c r="F5921" s="5" t="e">
        <f>IF(ISBLANK(Source!E5921),NA(),Source!E5921)</f>
        <v>#N/A</v>
      </c>
      <c r="G5921" s="5">
        <f>Source!I5921</f>
        <v>1</v>
      </c>
      <c r="H5921" s="5" t="str">
        <f>IF(B5921&lt;&gt;0,NA(),Source!B5921)</f>
        <v>ZZOS_LIZ</v>
      </c>
      <c r="I5921" s="5" t="str">
        <f>VLOOKUP(H5921,Mapping!B:E,4,FALSE)</f>
        <v>29258-1</v>
      </c>
      <c r="J5921" s="9" t="str">
        <f>VLOOKUP(H5921,Mapping!B:M,12,FALSE)</f>
        <v/>
      </c>
      <c r="K5921" s="5" t="str">
        <f>VLOOKUP(H5921,Mapping!B:H,7,FALSE)</f>
        <v>Urine Culture</v>
      </c>
      <c r="L5921" s="5" t="e">
        <f>IF(B5921&lt;&gt;0,B5921,IF(M5921=1,I5921,NA()))</f>
        <v>#N/A</v>
      </c>
      <c r="N5921" s="9">
        <f>IFERROR(VLOOKUP(Labs!A5921,Mapping!D:M,10,FALSE),0)</f>
        <v>0</v>
      </c>
    </row>
    <row r="5922" spans="1:14" x14ac:dyDescent="0.25">
      <c r="A5922" s="5" t="str">
        <f>Source!B5922&amp;"|"&amp;Source!K5922</f>
        <v>ZZOS_MIF|USRC</v>
      </c>
      <c r="B5922" s="5">
        <f>IFERROR(VLOOKUP(Labs!A5922,Mapping!D:E,2,FALSE),0)</f>
        <v>0</v>
      </c>
      <c r="C5922" t="str">
        <f>Source!F5922</f>
        <v>Microbiology</v>
      </c>
      <c r="D5922" s="5" t="str">
        <f>Source!D5922</f>
        <v>Micafungin</v>
      </c>
      <c r="E5922" s="5" t="str">
        <f>Source!L5922</f>
        <v>Urine Culture</v>
      </c>
      <c r="F5922" s="5" t="e">
        <f>IF(ISBLANK(Source!E5922),NA(),Source!E5922)</f>
        <v>#N/A</v>
      </c>
      <c r="G5922" s="5">
        <f>Source!I5922</f>
        <v>1</v>
      </c>
      <c r="H5922" s="5" t="str">
        <f>IF(B5922&lt;&gt;0,NA(),Source!B5922)</f>
        <v>ZZOS_MIF</v>
      </c>
      <c r="I5922" s="5" t="str">
        <f>VLOOKUP(H5922,Mapping!B:E,4,FALSE)</f>
        <v>65340-2</v>
      </c>
      <c r="J5922" s="9" t="str">
        <f>VLOOKUP(H5922,Mapping!B:M,12,FALSE)</f>
        <v/>
      </c>
      <c r="K5922" s="5" t="str">
        <f>VLOOKUP(H5922,Mapping!B:H,7,FALSE)</f>
        <v>Culture (aerobic bottle)</v>
      </c>
      <c r="L5922" s="5" t="e">
        <f>IF(B5922&lt;&gt;0,B5922,IF(M5922=1,I5922,NA()))</f>
        <v>#N/A</v>
      </c>
      <c r="N5922" s="9">
        <f>IFERROR(VLOOKUP(Labs!A5922,Mapping!D:M,10,FALSE),0)</f>
        <v>0</v>
      </c>
    </row>
    <row r="5923" spans="1:14" x14ac:dyDescent="0.25">
      <c r="A5923" s="5" t="str">
        <f>Source!B5923&amp;"|"&amp;Source!K5923</f>
        <v>ZZOS_MUP|ECUL</v>
      </c>
      <c r="B5923" s="5">
        <f>IFERROR(VLOOKUP(Labs!A5923,Mapping!D:E,2,FALSE),0)</f>
        <v>0</v>
      </c>
      <c r="C5923" t="str">
        <f>Source!F5923</f>
        <v>Microbiology</v>
      </c>
      <c r="D5923" s="5" t="str">
        <f>Source!D5923</f>
        <v>Mupirocin</v>
      </c>
      <c r="E5923" s="5" t="str">
        <f>Source!L5923</f>
        <v>Wound Culture</v>
      </c>
      <c r="F5923" s="5" t="e">
        <f>IF(ISBLANK(Source!E5923),NA(),Source!E5923)</f>
        <v>#N/A</v>
      </c>
      <c r="G5923" s="5">
        <f>Source!I5923</f>
        <v>1</v>
      </c>
      <c r="H5923" s="5" t="str">
        <f>IF(B5923&lt;&gt;0,NA(),Source!B5923)</f>
        <v>ZZOS_MUP</v>
      </c>
      <c r="I5923" s="5" t="str">
        <f>VLOOKUP(H5923,Mapping!B:E,4,FALSE)</f>
        <v>20389-3</v>
      </c>
      <c r="J5923" s="9" t="str">
        <f>VLOOKUP(H5923,Mapping!B:M,12,FALSE)</f>
        <v/>
      </c>
      <c r="K5923" s="5" t="str">
        <f>VLOOKUP(H5923,Mapping!B:H,7,FALSE)</f>
        <v>Upper Respiratory Culture</v>
      </c>
      <c r="L5923" s="5" t="e">
        <f>IF(B5923&lt;&gt;0,B5923,IF(M5923=1,I5923,NA()))</f>
        <v>#N/A</v>
      </c>
      <c r="N5923" s="9">
        <f>IFERROR(VLOOKUP(Labs!A5923,Mapping!D:M,10,FALSE),0)</f>
        <v>0</v>
      </c>
    </row>
    <row r="5924" spans="1:14" x14ac:dyDescent="0.25">
      <c r="A5924" s="5" t="str">
        <f>Source!B5924&amp;"|"&amp;Source!K5924</f>
        <v>UALC|UALC</v>
      </c>
      <c r="B5924" s="5">
        <f>IFERROR(VLOOKUP(Labs!A5924,Mapping!D:E,2,FALSE),0)</f>
        <v>0</v>
      </c>
      <c r="C5924" t="str">
        <f>Source!F5924</f>
        <v>Chem/Haem</v>
      </c>
      <c r="D5924" s="5" t="str">
        <f>Source!D5924</f>
        <v>URINE ETHANOL</v>
      </c>
      <c r="E5924" s="5" t="str">
        <f>Source!L5924</f>
        <v>URINE ALCOHOL</v>
      </c>
      <c r="F5924" s="5" t="str">
        <f>IF(ISBLANK(Source!E5924),NA(),Source!E5924)</f>
        <v>mg/L</v>
      </c>
      <c r="G5924" s="5">
        <f>Source!I5924</f>
        <v>1</v>
      </c>
      <c r="H5924" s="5" t="str">
        <f>IF(B5924&lt;&gt;0,NA(),Source!B5924)</f>
        <v>UALC</v>
      </c>
      <c r="I5924" s="5">
        <f>VLOOKUP(H5924,Mapping!B:E,4,FALSE)</f>
        <v>0</v>
      </c>
      <c r="J5924" s="9" t="str">
        <f>VLOOKUP(H5924,Mapping!B:M,12,FALSE)</f>
        <v/>
      </c>
      <c r="K5924" s="5" t="str">
        <f>VLOOKUP(H5924,Mapping!B:H,7,FALSE)</f>
        <v>URINE ALCOHOL</v>
      </c>
      <c r="L5924" s="5" t="e">
        <f>IF(B5924&lt;&gt;0,B5924,IF(M5924=1,I5924,NA()))</f>
        <v>#N/A</v>
      </c>
      <c r="N5924" s="9" t="str">
        <f>IFERROR(VLOOKUP(Labs!A5924,Mapping!D:M,10,FALSE),0)</f>
        <v/>
      </c>
    </row>
    <row r="5925" spans="1:14" x14ac:dyDescent="0.25">
      <c r="A5925" s="5" t="str">
        <f>Source!B5925&amp;"|"&amp;Source!K5925</f>
        <v>ZZAD|REDXM</v>
      </c>
      <c r="B5925" s="5">
        <f>IFERROR(VLOOKUP(Labs!A5925,Mapping!D:E,2,FALSE),0)</f>
        <v>0</v>
      </c>
      <c r="C5925" t="str">
        <f>Source!F5925</f>
        <v>Blood Transfusion</v>
      </c>
      <c r="D5925" s="5" t="str">
        <f>Source!D5925</f>
        <v>Antibody Comment</v>
      </c>
      <c r="E5925" s="5" t="str">
        <f>Source!L5925</f>
        <v>POST RED LABEL IAT CROSSMATCH</v>
      </c>
      <c r="F5925" s="5" t="e">
        <f>IF(ISBLANK(Source!E5925),NA(),Source!E5925)</f>
        <v>#N/A</v>
      </c>
      <c r="G5925" s="5">
        <f>Source!I5925</f>
        <v>1</v>
      </c>
      <c r="H5925" s="5" t="str">
        <f>IF(B5925&lt;&gt;0,NA(),Source!B5925)</f>
        <v>ZZAD</v>
      </c>
      <c r="I5925" s="5">
        <f>VLOOKUP(H5925,Mapping!B:E,4,FALSE)</f>
        <v>0</v>
      </c>
      <c r="J5925" s="9" t="str">
        <f>VLOOKUP(H5925,Mapping!B:M,12,FALSE)</f>
        <v/>
      </c>
      <c r="K5925" s="5" t="str">
        <f>VLOOKUP(H5925,Mapping!B:H,7,FALSE)</f>
        <v>GROUP &amp; SCREEN</v>
      </c>
      <c r="L5925" s="5" t="e">
        <f>IF(B5925&lt;&gt;0,B5925,IF(M5925=1,I5925,NA()))</f>
        <v>#N/A</v>
      </c>
      <c r="N5925" s="9">
        <f>IFERROR(VLOOKUP(Labs!A5925,Mapping!D:M,10,FALSE),0)</f>
        <v>0</v>
      </c>
    </row>
    <row r="5926" spans="1:14" x14ac:dyDescent="0.25">
      <c r="A5926" s="5" t="str">
        <f>Source!B5926&amp;"|"&amp;Source!K5926</f>
        <v>ZZOS_5FL|GPEC</v>
      </c>
      <c r="B5926" s="5">
        <f>IFERROR(VLOOKUP(Labs!A5926,Mapping!D:E,2,FALSE),0)</f>
        <v>0</v>
      </c>
      <c r="C5926" t="str">
        <f>Source!F5926</f>
        <v>Microbiology</v>
      </c>
      <c r="D5926" s="5" t="str">
        <f>Source!D5926</f>
        <v>5-Flucytosine</v>
      </c>
      <c r="E5926" s="5" t="str">
        <f>Source!L5926</f>
        <v>SSSAB ONLY</v>
      </c>
      <c r="F5926" s="5" t="e">
        <f>IF(ISBLANK(Source!E5926),NA(),Source!E5926)</f>
        <v>#N/A</v>
      </c>
      <c r="G5926" s="5">
        <f>Source!I5926</f>
        <v>1</v>
      </c>
      <c r="H5926" s="5" t="str">
        <f>IF(B5926&lt;&gt;0,NA(),Source!B5926)</f>
        <v>ZZOS_5FL</v>
      </c>
      <c r="I5926" s="5" t="str">
        <f>VLOOKUP(H5926,Mapping!B:E,4,FALSE)</f>
        <v>18855-7</v>
      </c>
      <c r="J5926" s="9" t="str">
        <f>VLOOKUP(H5926,Mapping!B:M,12,FALSE)</f>
        <v/>
      </c>
      <c r="K5926" s="5" t="str">
        <f>VLOOKUP(H5926,Mapping!B:H,7,FALSE)</f>
        <v>SSSAB &amp; SLIDES</v>
      </c>
      <c r="L5926" s="5" t="e">
        <f>IF(B5926&lt;&gt;0,B5926,IF(M5926=1,I5926,NA()))</f>
        <v>#N/A</v>
      </c>
      <c r="N5926" s="9">
        <f>IFERROR(VLOOKUP(Labs!A5926,Mapping!D:M,10,FALSE),0)</f>
        <v>0</v>
      </c>
    </row>
    <row r="5927" spans="1:14" x14ac:dyDescent="0.25">
      <c r="A5927" s="5" t="str">
        <f>Source!B5927&amp;"|"&amp;Source!K5927</f>
        <v>ZZOS_AMB|MOCU</v>
      </c>
      <c r="B5927" s="5">
        <f>IFERROR(VLOOKUP(Labs!A5927,Mapping!D:E,2,FALSE),0)</f>
        <v>0</v>
      </c>
      <c r="C5927" t="str">
        <f>Source!F5927</f>
        <v>Microbiology</v>
      </c>
      <c r="D5927" s="5" t="str">
        <f>Source!D5927</f>
        <v>Amphotericin B</v>
      </c>
      <c r="E5927" s="5" t="str">
        <f>Source!L5927</f>
        <v>Culture:</v>
      </c>
      <c r="F5927" s="5" t="e">
        <f>IF(ISBLANK(Source!E5927),NA(),Source!E5927)</f>
        <v>#N/A</v>
      </c>
      <c r="G5927" s="5">
        <f>Source!I5927</f>
        <v>1</v>
      </c>
      <c r="H5927" s="5" t="str">
        <f>IF(B5927&lt;&gt;0,NA(),Source!B5927)</f>
        <v>ZZOS_AMB</v>
      </c>
      <c r="I5927" s="5" t="str">
        <f>VLOOKUP(H5927,Mapping!B:E,4,FALSE)</f>
        <v>18863-1</v>
      </c>
      <c r="J5927" s="9" t="str">
        <f>VLOOKUP(H5927,Mapping!B:M,12,FALSE)</f>
        <v/>
      </c>
      <c r="K5927" s="5" t="str">
        <f>VLOOKUP(H5927,Mapping!B:H,7,FALSE)</f>
        <v>GU Culture</v>
      </c>
      <c r="L5927" s="5" t="e">
        <f>IF(B5927&lt;&gt;0,B5927,IF(M5927=1,I5927,NA()))</f>
        <v>#N/A</v>
      </c>
      <c r="N5927" s="9">
        <f>IFERROR(VLOOKUP(Labs!A5927,Mapping!D:M,10,FALSE),0)</f>
        <v>0</v>
      </c>
    </row>
    <row r="5928" spans="1:14" x14ac:dyDescent="0.25">
      <c r="A5928" s="5" t="str">
        <f>Source!B5928&amp;"|"&amp;Source!K5928</f>
        <v>ZZOS_AMX|ECUL</v>
      </c>
      <c r="B5928" s="5">
        <f>IFERROR(VLOOKUP(Labs!A5928,Mapping!D:E,2,FALSE),0)</f>
        <v>0</v>
      </c>
      <c r="C5928" t="str">
        <f>Source!F5928</f>
        <v>Microbiology</v>
      </c>
      <c r="D5928" s="5" t="str">
        <f>Source!D5928</f>
        <v>Amoxicillin</v>
      </c>
      <c r="E5928" s="5" t="str">
        <f>Source!L5928</f>
        <v>Culture:</v>
      </c>
      <c r="F5928" s="5" t="e">
        <f>IF(ISBLANK(Source!E5928),NA(),Source!E5928)</f>
        <v>#N/A</v>
      </c>
      <c r="G5928" s="5">
        <f>Source!I5928</f>
        <v>1</v>
      </c>
      <c r="H5928" s="5" t="str">
        <f>IF(B5928&lt;&gt;0,NA(),Source!B5928)</f>
        <v>ZZOS_AMX</v>
      </c>
      <c r="I5928" s="5" t="str">
        <f>VLOOKUP(H5928,Mapping!B:E,4,FALSE)</f>
        <v>18861-5</v>
      </c>
      <c r="J5928" s="9" t="str">
        <f>VLOOKUP(H5928,Mapping!B:M,12,FALSE)</f>
        <v/>
      </c>
      <c r="K5928" s="5" t="str">
        <f>VLOOKUP(H5928,Mapping!B:H,7,FALSE)</f>
        <v>Urine Culture</v>
      </c>
      <c r="L5928" s="5" t="e">
        <f>IF(B5928&lt;&gt;0,B5928,IF(M5928=1,I5928,NA()))</f>
        <v>#N/A</v>
      </c>
      <c r="N5928" s="9">
        <f>IFERROR(VLOOKUP(Labs!A5928,Mapping!D:M,10,FALSE),0)</f>
        <v>0</v>
      </c>
    </row>
    <row r="5929" spans="1:14" x14ac:dyDescent="0.25">
      <c r="A5929" s="5" t="str">
        <f>Source!B5929&amp;"|"&amp;Source!K5929</f>
        <v>ZZOS_AZL|SCUL</v>
      </c>
      <c r="B5929" s="5" t="str">
        <f>IFERROR(VLOOKUP(Labs!A5929,Mapping!D:E,2,FALSE),0)</f>
        <v>18867-2</v>
      </c>
      <c r="C5929" t="str">
        <f>Source!F5929</f>
        <v>Microbiology</v>
      </c>
      <c r="D5929" s="5" t="str">
        <f>Source!D5929</f>
        <v>Azlocillin</v>
      </c>
      <c r="E5929" s="5" t="str">
        <f>Source!L5929</f>
        <v>Sputum Culture</v>
      </c>
      <c r="F5929" s="5" t="e">
        <f>IF(ISBLANK(Source!E5929),NA(),Source!E5929)</f>
        <v>#N/A</v>
      </c>
      <c r="G5929" s="5">
        <f>Source!I5929</f>
        <v>1</v>
      </c>
      <c r="H5929" s="5" t="e">
        <f>IF(B5929&lt;&gt;0,NA(),Source!B5929)</f>
        <v>#N/A</v>
      </c>
      <c r="I5929" s="5" t="e">
        <f>VLOOKUP(H5929,Mapping!B:E,4,FALSE)</f>
        <v>#N/A</v>
      </c>
      <c r="J5929" s="9" t="e">
        <f>VLOOKUP(H5929,Mapping!B:M,12,FALSE)</f>
        <v>#N/A</v>
      </c>
      <c r="K5929" s="5" t="e">
        <f>VLOOKUP(H5929,Mapping!B:H,7,FALSE)</f>
        <v>#N/A</v>
      </c>
      <c r="L5929" s="5" t="str">
        <f>IF(B5929&lt;&gt;0,B5929,IF(M5929=1,I5929,NA()))</f>
        <v>18867-2</v>
      </c>
      <c r="N5929" s="9" t="str">
        <f>IFERROR(VLOOKUP(Labs!A5929,Mapping!D:M,10,FALSE),0)</f>
        <v/>
      </c>
    </row>
    <row r="5930" spans="1:14" x14ac:dyDescent="0.25">
      <c r="A5930" s="5" t="str">
        <f>Source!B5930&amp;"|"&amp;Source!K5930</f>
        <v>ZZOS_CAZ|EYCU</v>
      </c>
      <c r="B5930" s="5">
        <f>IFERROR(VLOOKUP(Labs!A5930,Mapping!D:E,2,FALSE),0)</f>
        <v>0</v>
      </c>
      <c r="C5930" t="str">
        <f>Source!F5930</f>
        <v>Microbiology</v>
      </c>
      <c r="D5930" s="5" t="str">
        <f>Source!D5930</f>
        <v>Ceftazidime</v>
      </c>
      <c r="E5930" s="5" t="str">
        <f>Source!L5930</f>
        <v>Culture:</v>
      </c>
      <c r="F5930" s="5" t="e">
        <f>IF(ISBLANK(Source!E5930),NA(),Source!E5930)</f>
        <v>#N/A</v>
      </c>
      <c r="G5930" s="5">
        <f>Source!I5930</f>
        <v>1</v>
      </c>
      <c r="H5930" s="5" t="str">
        <f>IF(B5930&lt;&gt;0,NA(),Source!B5930)</f>
        <v>ZZOS_CAZ</v>
      </c>
      <c r="I5930" s="5" t="str">
        <f>VLOOKUP(H5930,Mapping!B:E,4,FALSE)</f>
        <v>18893-8</v>
      </c>
      <c r="J5930" s="9" t="str">
        <f>VLOOKUP(H5930,Mapping!B:M,12,FALSE)</f>
        <v/>
      </c>
      <c r="K5930" s="5" t="str">
        <f>VLOOKUP(H5930,Mapping!B:H,7,FALSE)</f>
        <v>Sputum Culture</v>
      </c>
      <c r="L5930" s="5" t="e">
        <f>IF(B5930&lt;&gt;0,B5930,IF(M5930=1,I5930,NA()))</f>
        <v>#N/A</v>
      </c>
      <c r="N5930" s="9">
        <f>IFERROR(VLOOKUP(Labs!A5930,Mapping!D:M,10,FALSE),0)</f>
        <v>0</v>
      </c>
    </row>
    <row r="5931" spans="1:14" x14ac:dyDescent="0.25">
      <c r="A5931" s="5" t="str">
        <f>Source!B5931&amp;"|"&amp;Source!K5931</f>
        <v>ZZOS_CEF|CCUL</v>
      </c>
      <c r="B5931" s="5">
        <f>IFERROR(VLOOKUP(Labs!A5931,Mapping!D:E,2,FALSE),0)</f>
        <v>0</v>
      </c>
      <c r="C5931" t="str">
        <f>Source!F5931</f>
        <v>Microbiology</v>
      </c>
      <c r="D5931" s="5" t="str">
        <f>Source!D5931</f>
        <v>Cefuroxime</v>
      </c>
      <c r="E5931" s="5" t="str">
        <f>Source!L5931</f>
        <v>CSF Culture</v>
      </c>
      <c r="F5931" s="5" t="e">
        <f>IF(ISBLANK(Source!E5931),NA(),Source!E5931)</f>
        <v>#N/A</v>
      </c>
      <c r="G5931" s="5">
        <f>Source!I5931</f>
        <v>1</v>
      </c>
      <c r="H5931" s="5" t="str">
        <f>IF(B5931&lt;&gt;0,NA(),Source!B5931)</f>
        <v>ZZOS_CEF</v>
      </c>
      <c r="I5931" s="5" t="str">
        <f>VLOOKUP(H5931,Mapping!B:E,4,FALSE)</f>
        <v>51724-3</v>
      </c>
      <c r="J5931" s="9" t="str">
        <f>VLOOKUP(H5931,Mapping!B:M,12,FALSE)</f>
        <v/>
      </c>
      <c r="K5931" s="5" t="str">
        <f>VLOOKUP(H5931,Mapping!B:H,7,FALSE)</f>
        <v>Wound Culture</v>
      </c>
      <c r="L5931" s="5" t="e">
        <f>IF(B5931&lt;&gt;0,B5931,IF(M5931=1,I5931,NA()))</f>
        <v>#N/A</v>
      </c>
      <c r="N5931" s="9">
        <f>IFERROR(VLOOKUP(Labs!A5931,Mapping!D:M,10,FALSE),0)</f>
        <v>0</v>
      </c>
    </row>
    <row r="5932" spans="1:14" x14ac:dyDescent="0.25">
      <c r="A5932" s="5" t="str">
        <f>Source!B5932&amp;"|"&amp;Source!K5932</f>
        <v>ZZOS_COL|TICU</v>
      </c>
      <c r="B5932" s="5">
        <f>IFERROR(VLOOKUP(Labs!A5932,Mapping!D:E,2,FALSE),0)</f>
        <v>0</v>
      </c>
      <c r="C5932" t="str">
        <f>Source!F5932</f>
        <v>Microbiology</v>
      </c>
      <c r="D5932" s="5" t="str">
        <f>Source!D5932</f>
        <v>Colistin</v>
      </c>
      <c r="E5932" s="5" t="str">
        <f>Source!L5932</f>
        <v>Wound Culture</v>
      </c>
      <c r="F5932" s="5" t="e">
        <f>IF(ISBLANK(Source!E5932),NA(),Source!E5932)</f>
        <v>#N/A</v>
      </c>
      <c r="G5932" s="5">
        <f>Source!I5932</f>
        <v>1</v>
      </c>
      <c r="H5932" s="5" t="str">
        <f>IF(B5932&lt;&gt;0,NA(),Source!B5932)</f>
        <v>ZZOS_COL</v>
      </c>
      <c r="I5932" s="5" t="str">
        <f>VLOOKUP(H5932,Mapping!B:E,4,FALSE)</f>
        <v>18912-6</v>
      </c>
      <c r="J5932" s="9" t="str">
        <f>VLOOKUP(H5932,Mapping!B:M,12,FALSE)</f>
        <v/>
      </c>
      <c r="K5932" s="5" t="str">
        <f>VLOOKUP(H5932,Mapping!B:H,7,FALSE)</f>
        <v>Sputum Culture</v>
      </c>
      <c r="L5932" s="5" t="e">
        <f>IF(B5932&lt;&gt;0,B5932,IF(M5932=1,I5932,NA()))</f>
        <v>#N/A</v>
      </c>
      <c r="N5932" s="9">
        <f>IFERROR(VLOOKUP(Labs!A5932,Mapping!D:M,10,FALSE),0)</f>
        <v>0</v>
      </c>
    </row>
    <row r="5933" spans="1:14" x14ac:dyDescent="0.25">
      <c r="A5933" s="5" t="str">
        <f>Source!B5933&amp;"|"&amp;Source!K5933</f>
        <v>ZZOS_DOX|SPRC</v>
      </c>
      <c r="B5933" s="5">
        <f>IFERROR(VLOOKUP(Labs!A5933,Mapping!D:E,2,FALSE),0)</f>
        <v>0</v>
      </c>
      <c r="C5933" t="str">
        <f>Source!F5933</f>
        <v>Microbiology</v>
      </c>
      <c r="D5933" s="5" t="str">
        <f>Source!D5933</f>
        <v>Doxycycline</v>
      </c>
      <c r="E5933" s="5" t="str">
        <f>Source!L5933</f>
        <v>Routine Sputum Culture</v>
      </c>
      <c r="F5933" s="5" t="e">
        <f>IF(ISBLANK(Source!E5933),NA(),Source!E5933)</f>
        <v>#N/A</v>
      </c>
      <c r="G5933" s="5">
        <f>Source!I5933</f>
        <v>1</v>
      </c>
      <c r="H5933" s="5" t="str">
        <f>IF(B5933&lt;&gt;0,NA(),Source!B5933)</f>
        <v>ZZOS_DOX</v>
      </c>
      <c r="I5933" s="5" t="str">
        <f>VLOOKUP(H5933,Mapping!B:E,4,FALSE)</f>
        <v>18917-5</v>
      </c>
      <c r="J5933" s="9" t="str">
        <f>VLOOKUP(H5933,Mapping!B:M,12,FALSE)</f>
        <v/>
      </c>
      <c r="K5933" s="5" t="str">
        <f>VLOOKUP(H5933,Mapping!B:H,7,FALSE)</f>
        <v>Culture:</v>
      </c>
      <c r="L5933" s="5" t="e">
        <f>IF(B5933&lt;&gt;0,B5933,IF(M5933=1,I5933,NA()))</f>
        <v>#N/A</v>
      </c>
      <c r="N5933" s="9">
        <f>IFERROR(VLOOKUP(Labs!A5933,Mapping!D:M,10,FALSE),0)</f>
        <v>0</v>
      </c>
    </row>
    <row r="5934" spans="1:14" x14ac:dyDescent="0.25">
      <c r="A5934" s="5" t="str">
        <f>Source!B5934&amp;"|"&amp;Source!K5934</f>
        <v>ZZOS_LIZ|VRE</v>
      </c>
      <c r="B5934" s="5">
        <f>IFERROR(VLOOKUP(Labs!A5934,Mapping!D:E,2,FALSE),0)</f>
        <v>0</v>
      </c>
      <c r="C5934" t="str">
        <f>Source!F5934</f>
        <v>Microbiology</v>
      </c>
      <c r="D5934" s="5" t="str">
        <f>Source!D5934</f>
        <v>Linezolid</v>
      </c>
      <c r="E5934" s="5" t="str">
        <f>Source!L5934</f>
        <v>VRE Screen</v>
      </c>
      <c r="F5934" s="5" t="e">
        <f>IF(ISBLANK(Source!E5934),NA(),Source!E5934)</f>
        <v>#N/A</v>
      </c>
      <c r="G5934" s="5">
        <f>Source!I5934</f>
        <v>1</v>
      </c>
      <c r="H5934" s="5" t="str">
        <f>IF(B5934&lt;&gt;0,NA(),Source!B5934)</f>
        <v>ZZOS_LIZ</v>
      </c>
      <c r="I5934" s="5" t="str">
        <f>VLOOKUP(H5934,Mapping!B:E,4,FALSE)</f>
        <v>29258-1</v>
      </c>
      <c r="J5934" s="9" t="str">
        <f>VLOOKUP(H5934,Mapping!B:M,12,FALSE)</f>
        <v/>
      </c>
      <c r="K5934" s="5" t="str">
        <f>VLOOKUP(H5934,Mapping!B:H,7,FALSE)</f>
        <v>Urine Culture</v>
      </c>
      <c r="L5934" s="5" t="e">
        <f>IF(B5934&lt;&gt;0,B5934,IF(M5934=1,I5934,NA()))</f>
        <v>#N/A</v>
      </c>
      <c r="N5934" s="9">
        <f>IFERROR(VLOOKUP(Labs!A5934,Mapping!D:M,10,FALSE),0)</f>
        <v>0</v>
      </c>
    </row>
    <row r="5935" spans="1:14" x14ac:dyDescent="0.25">
      <c r="A5935" s="5" t="str">
        <f>Source!B5935&amp;"|"&amp;Source!K5935</f>
        <v>ZZOS_AMX|W2MC</v>
      </c>
      <c r="B5935" s="5">
        <f>IFERROR(VLOOKUP(Labs!A5935,Mapping!D:E,2,FALSE),0)</f>
        <v>0</v>
      </c>
      <c r="C5935" t="str">
        <f>Source!F5935</f>
        <v>Microbiology</v>
      </c>
      <c r="D5935" s="5" t="str">
        <f>Source!D5935</f>
        <v>Amoxicillin</v>
      </c>
      <c r="E5935" s="5" t="str">
        <f>Source!L5935</f>
        <v>Wound Culture</v>
      </c>
      <c r="F5935" s="5" t="e">
        <f>IF(ISBLANK(Source!E5935),NA(),Source!E5935)</f>
        <v>#N/A</v>
      </c>
      <c r="G5935" s="5">
        <f>Source!I5935</f>
        <v>1</v>
      </c>
      <c r="H5935" s="5" t="str">
        <f>IF(B5935&lt;&gt;0,NA(),Source!B5935)</f>
        <v>ZZOS_AMX</v>
      </c>
      <c r="I5935" s="5" t="str">
        <f>VLOOKUP(H5935,Mapping!B:E,4,FALSE)</f>
        <v>18861-5</v>
      </c>
      <c r="J5935" s="9" t="str">
        <f>VLOOKUP(H5935,Mapping!B:M,12,FALSE)</f>
        <v/>
      </c>
      <c r="K5935" s="5" t="str">
        <f>VLOOKUP(H5935,Mapping!B:H,7,FALSE)</f>
        <v>Urine Culture</v>
      </c>
      <c r="L5935" s="5" t="e">
        <f>IF(B5935&lt;&gt;0,B5935,IF(M5935=1,I5935,NA()))</f>
        <v>#N/A</v>
      </c>
      <c r="N5935" s="9">
        <f>IFERROR(VLOOKUP(Labs!A5935,Mapping!D:M,10,FALSE),0)</f>
        <v>0</v>
      </c>
    </row>
    <row r="5936" spans="1:14" x14ac:dyDescent="0.25">
      <c r="A5936" s="5" t="str">
        <f>Source!B5936&amp;"|"&amp;Source!K5936</f>
        <v>ZZOS_CAS|THCU</v>
      </c>
      <c r="B5936" s="5">
        <f>IFERROR(VLOOKUP(Labs!A5936,Mapping!D:E,2,FALSE),0)</f>
        <v>0</v>
      </c>
      <c r="C5936" t="str">
        <f>Source!F5936</f>
        <v>Microbiology</v>
      </c>
      <c r="D5936" s="5" t="str">
        <f>Source!D5936</f>
        <v>Caspofungin</v>
      </c>
      <c r="E5936" s="5" t="str">
        <f>Source!L5936</f>
        <v>Upper Respiratory Culture</v>
      </c>
      <c r="F5936" s="5" t="e">
        <f>IF(ISBLANK(Source!E5936),NA(),Source!E5936)</f>
        <v>#N/A</v>
      </c>
      <c r="G5936" s="5">
        <f>Source!I5936</f>
        <v>1</v>
      </c>
      <c r="H5936" s="5" t="str">
        <f>IF(B5936&lt;&gt;0,NA(),Source!B5936)</f>
        <v>ZZOS_CAS</v>
      </c>
      <c r="I5936" s="5" t="str">
        <f>VLOOKUP(H5936,Mapping!B:E,4,FALSE)</f>
        <v>32378-2</v>
      </c>
      <c r="J5936" s="9" t="str">
        <f>VLOOKUP(H5936,Mapping!B:M,12,FALSE)</f>
        <v/>
      </c>
      <c r="K5936" s="5" t="str">
        <f>VLOOKUP(H5936,Mapping!B:H,7,FALSE)</f>
        <v>SSSAB &amp; SLIDES</v>
      </c>
      <c r="L5936" s="5" t="e">
        <f>IF(B5936&lt;&gt;0,B5936,IF(M5936=1,I5936,NA()))</f>
        <v>#N/A</v>
      </c>
      <c r="N5936" s="9">
        <f>IFERROR(VLOOKUP(Labs!A5936,Mapping!D:M,10,FALSE),0)</f>
        <v>0</v>
      </c>
    </row>
    <row r="5937" spans="1:14" x14ac:dyDescent="0.25">
      <c r="A5937" s="5" t="str">
        <f>Source!B5937&amp;"|"&amp;Source!K5937</f>
        <v>ZZOS_CEF|W1CC</v>
      </c>
      <c r="B5937" s="5">
        <f>IFERROR(VLOOKUP(Labs!A5937,Mapping!D:E,2,FALSE),0)</f>
        <v>0</v>
      </c>
      <c r="C5937" t="str">
        <f>Source!F5937</f>
        <v>Microbiology</v>
      </c>
      <c r="D5937" s="5" t="str">
        <f>Source!D5937</f>
        <v>Cefuroxime</v>
      </c>
      <c r="E5937" s="5" t="str">
        <f>Source!L5937</f>
        <v>Culture:</v>
      </c>
      <c r="F5937" s="5" t="e">
        <f>IF(ISBLANK(Source!E5937),NA(),Source!E5937)</f>
        <v>#N/A</v>
      </c>
      <c r="G5937" s="5">
        <f>Source!I5937</f>
        <v>1</v>
      </c>
      <c r="H5937" s="5" t="str">
        <f>IF(B5937&lt;&gt;0,NA(),Source!B5937)</f>
        <v>ZZOS_CEF</v>
      </c>
      <c r="I5937" s="5" t="str">
        <f>VLOOKUP(H5937,Mapping!B:E,4,FALSE)</f>
        <v>51724-3</v>
      </c>
      <c r="J5937" s="9" t="str">
        <f>VLOOKUP(H5937,Mapping!B:M,12,FALSE)</f>
        <v/>
      </c>
      <c r="K5937" s="5" t="str">
        <f>VLOOKUP(H5937,Mapping!B:H,7,FALSE)</f>
        <v>Wound Culture</v>
      </c>
      <c r="L5937" s="5" t="e">
        <f>IF(B5937&lt;&gt;0,B5937,IF(M5937=1,I5937,NA()))</f>
        <v>#N/A</v>
      </c>
      <c r="N5937" s="9">
        <f>IFERROR(VLOOKUP(Labs!A5937,Mapping!D:M,10,FALSE),0)</f>
        <v>0</v>
      </c>
    </row>
    <row r="5938" spans="1:14" x14ac:dyDescent="0.25">
      <c r="A5938" s="5" t="str">
        <f>Source!B5938&amp;"|"&amp;Source!K5938</f>
        <v>ZZOS_CLI|W2RC</v>
      </c>
      <c r="B5938" s="5">
        <f>IFERROR(VLOOKUP(Labs!A5938,Mapping!D:E,2,FALSE),0)</f>
        <v>0</v>
      </c>
      <c r="C5938" t="str">
        <f>Source!F5938</f>
        <v>Microbiology</v>
      </c>
      <c r="D5938" s="5" t="str">
        <f>Source!D5938</f>
        <v>Clindamycin</v>
      </c>
      <c r="E5938" s="5" t="str">
        <f>Source!L5938</f>
        <v>Culture:</v>
      </c>
      <c r="F5938" s="5" t="e">
        <f>IF(ISBLANK(Source!E5938),NA(),Source!E5938)</f>
        <v>#N/A</v>
      </c>
      <c r="G5938" s="5">
        <f>Source!I5938</f>
        <v>1</v>
      </c>
      <c r="H5938" s="5" t="str">
        <f>IF(B5938&lt;&gt;0,NA(),Source!B5938)</f>
        <v>ZZOS_CLI</v>
      </c>
      <c r="I5938" s="5" t="str">
        <f>VLOOKUP(H5938,Mapping!B:E,4,FALSE)</f>
        <v>18908-4</v>
      </c>
      <c r="J5938" s="9" t="str">
        <f>VLOOKUP(H5938,Mapping!B:M,12,FALSE)</f>
        <v/>
      </c>
      <c r="K5938" s="5" t="str">
        <f>VLOOKUP(H5938,Mapping!B:H,7,FALSE)</f>
        <v>Wound Culture</v>
      </c>
      <c r="L5938" s="5" t="e">
        <f>IF(B5938&lt;&gt;0,B5938,IF(M5938=1,I5938,NA()))</f>
        <v>#N/A</v>
      </c>
      <c r="N5938" s="9">
        <f>IFERROR(VLOOKUP(Labs!A5938,Mapping!D:M,10,FALSE),0)</f>
        <v>0</v>
      </c>
    </row>
    <row r="5939" spans="1:14" x14ac:dyDescent="0.25">
      <c r="A5939" s="5" t="str">
        <f>Source!B5939&amp;"|"&amp;Source!K5939</f>
        <v>ZZOS_CLI|WGCU</v>
      </c>
      <c r="B5939" s="5">
        <f>IFERROR(VLOOKUP(Labs!A5939,Mapping!D:E,2,FALSE),0)</f>
        <v>0</v>
      </c>
      <c r="C5939" t="str">
        <f>Source!F5939</f>
        <v>Microbiology</v>
      </c>
      <c r="D5939" s="5" t="str">
        <f>Source!D5939</f>
        <v>Clindamycin</v>
      </c>
      <c r="E5939" s="5" t="str">
        <f>Source!L5939</f>
        <v>Culture:</v>
      </c>
      <c r="F5939" s="5" t="e">
        <f>IF(ISBLANK(Source!E5939),NA(),Source!E5939)</f>
        <v>#N/A</v>
      </c>
      <c r="G5939" s="5">
        <f>Source!I5939</f>
        <v>1</v>
      </c>
      <c r="H5939" s="5" t="str">
        <f>IF(B5939&lt;&gt;0,NA(),Source!B5939)</f>
        <v>ZZOS_CLI</v>
      </c>
      <c r="I5939" s="5" t="str">
        <f>VLOOKUP(H5939,Mapping!B:E,4,FALSE)</f>
        <v>18908-4</v>
      </c>
      <c r="J5939" s="9" t="str">
        <f>VLOOKUP(H5939,Mapping!B:M,12,FALSE)</f>
        <v/>
      </c>
      <c r="K5939" s="5" t="str">
        <f>VLOOKUP(H5939,Mapping!B:H,7,FALSE)</f>
        <v>Wound Culture</v>
      </c>
      <c r="L5939" s="5" t="e">
        <f>IF(B5939&lt;&gt;0,B5939,IF(M5939=1,I5939,NA()))</f>
        <v>#N/A</v>
      </c>
      <c r="N5939" s="9">
        <f>IFERROR(VLOOKUP(Labs!A5939,Mapping!D:M,10,FALSE),0)</f>
        <v>0</v>
      </c>
    </row>
    <row r="5940" spans="1:14" x14ac:dyDescent="0.25">
      <c r="A5940" s="5" t="str">
        <f>Source!B5940&amp;"|"&amp;Source!K5940</f>
        <v>ZZOS_CTR|SPCC</v>
      </c>
      <c r="B5940" s="5">
        <f>IFERROR(VLOOKUP(Labs!A5940,Mapping!D:E,2,FALSE),0)</f>
        <v>0</v>
      </c>
      <c r="C5940" t="str">
        <f>Source!F5940</f>
        <v>Microbiology</v>
      </c>
      <c r="D5940" s="5" t="str">
        <f>Source!D5940</f>
        <v>Ceftriaxone</v>
      </c>
      <c r="E5940" s="5" t="str">
        <f>Source!L5940</f>
        <v>CF Sputum Culture</v>
      </c>
      <c r="F5940" s="5" t="e">
        <f>IF(ISBLANK(Source!E5940),NA(),Source!E5940)</f>
        <v>#N/A</v>
      </c>
      <c r="G5940" s="5">
        <f>Source!I5940</f>
        <v>1</v>
      </c>
      <c r="H5940" s="5" t="str">
        <f>IF(B5940&lt;&gt;0,NA(),Source!B5940)</f>
        <v>ZZOS_CTR</v>
      </c>
      <c r="I5940" s="5" t="str">
        <f>VLOOKUP(H5940,Mapping!B:E,4,FALSE)</f>
        <v>18895-3</v>
      </c>
      <c r="J5940" s="9" t="str">
        <f>VLOOKUP(H5940,Mapping!B:M,12,FALSE)</f>
        <v/>
      </c>
      <c r="K5940" s="5" t="str">
        <f>VLOOKUP(H5940,Mapping!B:H,7,FALSE)</f>
        <v>Blood culture (aerobic) cult</v>
      </c>
      <c r="L5940" s="5" t="e">
        <f>IF(B5940&lt;&gt;0,B5940,IF(M5940=1,I5940,NA()))</f>
        <v>#N/A</v>
      </c>
      <c r="N5940" s="9">
        <f>IFERROR(VLOOKUP(Labs!A5940,Mapping!D:M,10,FALSE),0)</f>
        <v>0</v>
      </c>
    </row>
    <row r="5941" spans="1:14" x14ac:dyDescent="0.25">
      <c r="A5941" s="5" t="str">
        <f>Source!B5941&amp;"|"&amp;Source!K5941</f>
        <v>ZZOS_FUC|TISO</v>
      </c>
      <c r="B5941" s="5">
        <f>IFERROR(VLOOKUP(Labs!A5941,Mapping!D:E,2,FALSE),0)</f>
        <v>0</v>
      </c>
      <c r="C5941" t="str">
        <f>Source!F5941</f>
        <v>Microbiology</v>
      </c>
      <c r="D5941" s="5" t="str">
        <f>Source!D5941</f>
        <v>Fucidin</v>
      </c>
      <c r="E5941" s="5" t="str">
        <f>Source!L5941</f>
        <v>Culture:</v>
      </c>
      <c r="F5941" s="5" t="e">
        <f>IF(ISBLANK(Source!E5941),NA(),Source!E5941)</f>
        <v>#N/A</v>
      </c>
      <c r="G5941" s="5">
        <f>Source!I5941</f>
        <v>1</v>
      </c>
      <c r="H5941" s="5" t="str">
        <f>IF(B5941&lt;&gt;0,NA(),Source!B5941)</f>
        <v>ZZOS_FUC</v>
      </c>
      <c r="I5941" s="5" t="str">
        <f>VLOOKUP(H5941,Mapping!B:E,4,FALSE)</f>
        <v>18927-4</v>
      </c>
      <c r="J5941" s="9" t="str">
        <f>VLOOKUP(H5941,Mapping!B:M,12,FALSE)</f>
        <v/>
      </c>
      <c r="K5941" s="5" t="str">
        <f>VLOOKUP(H5941,Mapping!B:H,7,FALSE)</f>
        <v>Wound Culture</v>
      </c>
      <c r="L5941" s="5" t="e">
        <f>IF(B5941&lt;&gt;0,B5941,IF(M5941=1,I5941,NA()))</f>
        <v>#N/A</v>
      </c>
      <c r="N5941" s="9">
        <f>IFERROR(VLOOKUP(Labs!A5941,Mapping!D:M,10,FALSE),0)</f>
        <v>0</v>
      </c>
    </row>
    <row r="5942" spans="1:14" x14ac:dyDescent="0.25">
      <c r="A5942" s="5" t="str">
        <f>Source!B5942&amp;"|"&amp;Source!K5942</f>
        <v>ZZOS_GEN|MCUL</v>
      </c>
      <c r="B5942" s="5">
        <f>IFERROR(VLOOKUP(Labs!A5942,Mapping!D:E,2,FALSE),0)</f>
        <v>0</v>
      </c>
      <c r="C5942" t="str">
        <f>Source!F5942</f>
        <v>Microbiology</v>
      </c>
      <c r="D5942" s="5" t="str">
        <f>Source!D5942</f>
        <v>Gentamicin</v>
      </c>
      <c r="E5942" s="5" t="str">
        <f>Source!L5942</f>
        <v>MRSA Culture</v>
      </c>
      <c r="F5942" s="5" t="e">
        <f>IF(ISBLANK(Source!E5942),NA(),Source!E5942)</f>
        <v>#N/A</v>
      </c>
      <c r="G5942" s="5">
        <f>Source!I5942</f>
        <v>1</v>
      </c>
      <c r="H5942" s="5" t="str">
        <f>IF(B5942&lt;&gt;0,NA(),Source!B5942)</f>
        <v>ZZOS_GEN</v>
      </c>
      <c r="I5942" s="5" t="str">
        <f>VLOOKUP(H5942,Mapping!B:E,4,FALSE)</f>
        <v>18928-2</v>
      </c>
      <c r="J5942" s="9" t="str">
        <f>VLOOKUP(H5942,Mapping!B:M,12,FALSE)</f>
        <v/>
      </c>
      <c r="K5942" s="5" t="str">
        <f>VLOOKUP(H5942,Mapping!B:H,7,FALSE)</f>
        <v>Urine Culture</v>
      </c>
      <c r="L5942" s="5" t="e">
        <f>IF(B5942&lt;&gt;0,B5942,IF(M5942=1,I5942,NA()))</f>
        <v>#N/A</v>
      </c>
      <c r="N5942" s="9">
        <f>IFERROR(VLOOKUP(Labs!A5942,Mapping!D:M,10,FALSE),0)</f>
        <v>0</v>
      </c>
    </row>
    <row r="5943" spans="1:14" x14ac:dyDescent="0.25">
      <c r="A5943" s="5" t="str">
        <f>Source!B5943&amp;"|"&amp;Source!K5943</f>
        <v>ZZOS_MUH|NOCU</v>
      </c>
      <c r="B5943" s="5">
        <f>IFERROR(VLOOKUP(Labs!A5943,Mapping!D:E,2,FALSE),0)</f>
        <v>0</v>
      </c>
      <c r="C5943" t="str">
        <f>Source!F5943</f>
        <v>Microbiology</v>
      </c>
      <c r="D5943" s="5" t="str">
        <f>Source!D5943</f>
        <v>Mupirocin High</v>
      </c>
      <c r="E5943" s="5" t="str">
        <f>Source!L5943</f>
        <v>Culture:</v>
      </c>
      <c r="F5943" s="5" t="e">
        <f>IF(ISBLANK(Source!E5943),NA(),Source!E5943)</f>
        <v>#N/A</v>
      </c>
      <c r="G5943" s="5">
        <f>Source!I5943</f>
        <v>1</v>
      </c>
      <c r="H5943" s="5" t="str">
        <f>IF(B5943&lt;&gt;0,NA(),Source!B5943)</f>
        <v>ZZOS_MUH</v>
      </c>
      <c r="I5943" s="5" t="str">
        <f>VLOOKUP(H5943,Mapping!B:E,4,FALSE)</f>
        <v>20389-3</v>
      </c>
      <c r="J5943" s="9" t="str">
        <f>VLOOKUP(H5943,Mapping!B:M,12,FALSE)</f>
        <v/>
      </c>
      <c r="K5943" s="5" t="str">
        <f>VLOOKUP(H5943,Mapping!B:H,7,FALSE)</f>
        <v>Culture:</v>
      </c>
      <c r="L5943" s="5" t="e">
        <f>IF(B5943&lt;&gt;0,B5943,IF(M5943=1,I5943,NA()))</f>
        <v>#N/A</v>
      </c>
      <c r="N5943" s="9">
        <f>IFERROR(VLOOKUP(Labs!A5943,Mapping!D:M,10,FALSE),0)</f>
        <v>0</v>
      </c>
    </row>
    <row r="5944" spans="1:14" x14ac:dyDescent="0.25">
      <c r="A5944" s="5" t="str">
        <f>Source!B5944&amp;"|"&amp;Source!K5944</f>
        <v>ZZOS_NET|UCUL</v>
      </c>
      <c r="B5944" s="5">
        <f>IFERROR(VLOOKUP(Labs!A5944,Mapping!D:E,2,FALSE),0)</f>
        <v>0</v>
      </c>
      <c r="C5944" t="str">
        <f>Source!F5944</f>
        <v>Microbiology</v>
      </c>
      <c r="D5944" s="5" t="str">
        <f>Source!D5944</f>
        <v>Netilmicin</v>
      </c>
      <c r="E5944" s="5" t="str">
        <f>Source!L5944</f>
        <v>Urine Culture</v>
      </c>
      <c r="F5944" s="5" t="e">
        <f>IF(ISBLANK(Source!E5944),NA(),Source!E5944)</f>
        <v>#N/A</v>
      </c>
      <c r="G5944" s="5">
        <f>Source!I5944</f>
        <v>1</v>
      </c>
      <c r="H5944" s="5" t="str">
        <f>IF(B5944&lt;&gt;0,NA(),Source!B5944)</f>
        <v>ZZOS_NET</v>
      </c>
      <c r="I5944" s="5" t="str">
        <f>VLOOKUP(H5944,Mapping!B:E,4,FALSE)</f>
        <v>18954-8</v>
      </c>
      <c r="J5944" s="9" t="str">
        <f>VLOOKUP(H5944,Mapping!B:M,12,FALSE)</f>
        <v/>
      </c>
      <c r="K5944" s="5" t="str">
        <f>VLOOKUP(H5944,Mapping!B:H,7,FALSE)</f>
        <v>Sputum Culture</v>
      </c>
      <c r="L5944" s="5" t="e">
        <f>IF(B5944&lt;&gt;0,B5944,IF(M5944=1,I5944,NA()))</f>
        <v>#N/A</v>
      </c>
      <c r="N5944" s="9">
        <f>IFERROR(VLOOKUP(Labs!A5944,Mapping!D:M,10,FALSE),0)</f>
        <v>0</v>
      </c>
    </row>
    <row r="5945" spans="1:14" x14ac:dyDescent="0.25">
      <c r="A5945" s="5" t="str">
        <f>Source!B5945&amp;"|"&amp;Source!K5945</f>
        <v>ZZOS_POS|BVTC</v>
      </c>
      <c r="B5945" s="5">
        <f>IFERROR(VLOOKUP(Labs!A5945,Mapping!D:E,2,FALSE),0)</f>
        <v>0</v>
      </c>
      <c r="C5945" t="str">
        <f>Source!F5945</f>
        <v>Microbiology</v>
      </c>
      <c r="D5945" s="5" t="str">
        <f>Source!D5945</f>
        <v>Posaconazole</v>
      </c>
      <c r="E5945" s="5" t="str">
        <f>Source!L5945</f>
        <v>GU Culture</v>
      </c>
      <c r="F5945" s="5" t="e">
        <f>IF(ISBLANK(Source!E5945),NA(),Source!E5945)</f>
        <v>#N/A</v>
      </c>
      <c r="G5945" s="5">
        <f>Source!I5945</f>
        <v>1</v>
      </c>
      <c r="H5945" s="5" t="str">
        <f>IF(B5945&lt;&gt;0,NA(),Source!B5945)</f>
        <v>ZZOS_POS</v>
      </c>
      <c r="I5945" s="5" t="str">
        <f>VLOOKUP(H5945,Mapping!B:E,4,FALSE)</f>
        <v>54188-8</v>
      </c>
      <c r="J5945" s="9" t="str">
        <f>VLOOKUP(H5945,Mapping!B:M,12,FALSE)</f>
        <v/>
      </c>
      <c r="K5945" s="5" t="str">
        <f>VLOOKUP(H5945,Mapping!B:H,7,FALSE)</f>
        <v>Upper Respiratory Culture</v>
      </c>
      <c r="L5945" s="5" t="e">
        <f>IF(B5945&lt;&gt;0,B5945,IF(M5945=1,I5945,NA()))</f>
        <v>#N/A</v>
      </c>
      <c r="N5945" s="9">
        <f>IFERROR(VLOOKUP(Labs!A5945,Mapping!D:M,10,FALSE),0)</f>
        <v>0</v>
      </c>
    </row>
    <row r="5946" spans="1:14" x14ac:dyDescent="0.25">
      <c r="A5946" s="5" t="str">
        <f>Source!B5946&amp;"|"&amp;Source!K5946</f>
        <v>ZZOS_5FL|BVCU</v>
      </c>
      <c r="B5946" s="5">
        <f>IFERROR(VLOOKUP(Labs!A5946,Mapping!D:E,2,FALSE),0)</f>
        <v>0</v>
      </c>
      <c r="C5946" t="str">
        <f>Source!F5946</f>
        <v>Microbiology</v>
      </c>
      <c r="D5946" s="5" t="str">
        <f>Source!D5946</f>
        <v>5-Flucytosine</v>
      </c>
      <c r="E5946" s="5" t="str">
        <f>Source!L5946</f>
        <v>GU Culture</v>
      </c>
      <c r="F5946" s="5" t="e">
        <f>IF(ISBLANK(Source!E5946),NA(),Source!E5946)</f>
        <v>#N/A</v>
      </c>
      <c r="G5946" s="5">
        <f>Source!I5946</f>
        <v>1</v>
      </c>
      <c r="H5946" s="5" t="str">
        <f>IF(B5946&lt;&gt;0,NA(),Source!B5946)</f>
        <v>ZZOS_5FL</v>
      </c>
      <c r="I5946" s="5" t="str">
        <f>VLOOKUP(H5946,Mapping!B:E,4,FALSE)</f>
        <v>18855-7</v>
      </c>
      <c r="J5946" s="9" t="str">
        <f>VLOOKUP(H5946,Mapping!B:M,12,FALSE)</f>
        <v/>
      </c>
      <c r="K5946" s="5" t="str">
        <f>VLOOKUP(H5946,Mapping!B:H,7,FALSE)</f>
        <v>SSSAB &amp; SLIDES</v>
      </c>
      <c r="L5946" s="5" t="e">
        <f>IF(B5946&lt;&gt;0,B5946,IF(M5946=1,I5946,NA()))</f>
        <v>#N/A</v>
      </c>
      <c r="N5946" s="9">
        <f>IFERROR(VLOOKUP(Labs!A5946,Mapping!D:M,10,FALSE),0)</f>
        <v>0</v>
      </c>
    </row>
    <row r="5947" spans="1:14" x14ac:dyDescent="0.25">
      <c r="A5947" s="5" t="str">
        <f>Source!B5947&amp;"|"&amp;Source!K5947</f>
        <v>ZZOS_AZT|USRC</v>
      </c>
      <c r="B5947" s="5">
        <f>IFERROR(VLOOKUP(Labs!A5947,Mapping!D:E,2,FALSE),0)</f>
        <v>0</v>
      </c>
      <c r="C5947" t="str">
        <f>Source!F5947</f>
        <v>Microbiology</v>
      </c>
      <c r="D5947" s="5" t="str">
        <f>Source!D5947</f>
        <v>Aztreonam</v>
      </c>
      <c r="E5947" s="5" t="str">
        <f>Source!L5947</f>
        <v>Urine Culture</v>
      </c>
      <c r="F5947" s="5" t="e">
        <f>IF(ISBLANK(Source!E5947),NA(),Source!E5947)</f>
        <v>#N/A</v>
      </c>
      <c r="G5947" s="5">
        <f>Source!I5947</f>
        <v>1</v>
      </c>
      <c r="H5947" s="5" t="str">
        <f>IF(B5947&lt;&gt;0,NA(),Source!B5947)</f>
        <v>ZZOS_AZT</v>
      </c>
      <c r="I5947" s="5" t="str">
        <f>VLOOKUP(H5947,Mapping!B:E,4,FALSE)</f>
        <v>18868-0</v>
      </c>
      <c r="J5947" s="9" t="str">
        <f>VLOOKUP(H5947,Mapping!B:M,12,FALSE)</f>
        <v/>
      </c>
      <c r="K5947" s="5" t="str">
        <f>VLOOKUP(H5947,Mapping!B:H,7,FALSE)</f>
        <v>Urine Culture</v>
      </c>
      <c r="L5947" s="5" t="e">
        <f>IF(B5947&lt;&gt;0,B5947,IF(M5947=1,I5947,NA()))</f>
        <v>#N/A</v>
      </c>
      <c r="N5947" s="9">
        <f>IFERROR(VLOOKUP(Labs!A5947,Mapping!D:M,10,FALSE),0)</f>
        <v>0</v>
      </c>
    </row>
    <row r="5948" spans="1:14" x14ac:dyDescent="0.25">
      <c r="A5948" s="5" t="str">
        <f>Source!B5948&amp;"|"&amp;Source!K5948</f>
        <v>ZZOS_CLA|NOCU</v>
      </c>
      <c r="B5948" s="5">
        <f>IFERROR(VLOOKUP(Labs!A5948,Mapping!D:E,2,FALSE),0)</f>
        <v>0</v>
      </c>
      <c r="C5948" t="str">
        <f>Source!F5948</f>
        <v>Microbiology</v>
      </c>
      <c r="D5948" s="5" t="str">
        <f>Source!D5948</f>
        <v>Clarithromycin</v>
      </c>
      <c r="E5948" s="5" t="str">
        <f>Source!L5948</f>
        <v>Culture:</v>
      </c>
      <c r="F5948" s="5" t="e">
        <f>IF(ISBLANK(Source!E5948),NA(),Source!E5948)</f>
        <v>#N/A</v>
      </c>
      <c r="G5948" s="5">
        <f>Source!I5948</f>
        <v>1</v>
      </c>
      <c r="H5948" s="5" t="str">
        <f>IF(B5948&lt;&gt;0,NA(),Source!B5948)</f>
        <v>ZZOS_CLA</v>
      </c>
      <c r="I5948" s="5" t="str">
        <f>VLOOKUP(H5948,Mapping!B:E,4,FALSE)</f>
        <v>18907-6</v>
      </c>
      <c r="J5948" s="9" t="str">
        <f>VLOOKUP(H5948,Mapping!B:M,12,FALSE)</f>
        <v/>
      </c>
      <c r="K5948" s="5" t="str">
        <f>VLOOKUP(H5948,Mapping!B:H,7,FALSE)</f>
        <v>Sputum Culture</v>
      </c>
      <c r="L5948" s="5" t="e">
        <f>IF(B5948&lt;&gt;0,B5948,IF(M5948=1,I5948,NA()))</f>
        <v>#N/A</v>
      </c>
      <c r="N5948" s="9">
        <f>IFERROR(VLOOKUP(Labs!A5948,Mapping!D:M,10,FALSE),0)</f>
        <v>0</v>
      </c>
    </row>
    <row r="5949" spans="1:14" x14ac:dyDescent="0.25">
      <c r="A5949" s="5" t="str">
        <f>Source!B5949&amp;"|"&amp;Source!K5949</f>
        <v>ZZOS_FOS|VRE</v>
      </c>
      <c r="B5949" s="5">
        <f>IFERROR(VLOOKUP(Labs!A5949,Mapping!D:E,2,FALSE),0)</f>
        <v>0</v>
      </c>
      <c r="C5949" t="str">
        <f>Source!F5949</f>
        <v>Microbiology</v>
      </c>
      <c r="D5949" s="5" t="str">
        <f>Source!D5949</f>
        <v>Fosfomycin</v>
      </c>
      <c r="E5949" s="5" t="str">
        <f>Source!L5949</f>
        <v>VRE Screen</v>
      </c>
      <c r="F5949" s="5" t="e">
        <f>IF(ISBLANK(Source!E5949),NA(),Source!E5949)</f>
        <v>#N/A</v>
      </c>
      <c r="G5949" s="5">
        <f>Source!I5949</f>
        <v>1</v>
      </c>
      <c r="H5949" s="5" t="str">
        <f>IF(B5949&lt;&gt;0,NA(),Source!B5949)</f>
        <v>ZZOS_FOS</v>
      </c>
      <c r="I5949" s="5" t="str">
        <f>VLOOKUP(H5949,Mapping!B:E,4,FALSE)</f>
        <v>25596-8</v>
      </c>
      <c r="J5949" s="9" t="str">
        <f>VLOOKUP(H5949,Mapping!B:M,12,FALSE)</f>
        <v/>
      </c>
      <c r="K5949" s="5" t="str">
        <f>VLOOKUP(H5949,Mapping!B:H,7,FALSE)</f>
        <v>Urine Culture</v>
      </c>
      <c r="L5949" s="5" t="e">
        <f>IF(B5949&lt;&gt;0,B5949,IF(M5949=1,I5949,NA()))</f>
        <v>#N/A</v>
      </c>
      <c r="N5949" s="9">
        <f>IFERROR(VLOOKUP(Labs!A5949,Mapping!D:M,10,FALSE),0)</f>
        <v>0</v>
      </c>
    </row>
    <row r="5950" spans="1:14" x14ac:dyDescent="0.25">
      <c r="A5950" s="5" t="str">
        <f>Source!B5950&amp;"|"&amp;Source!K5950</f>
        <v>ZZOS_ITR|MOCU</v>
      </c>
      <c r="B5950" s="5">
        <f>IFERROR(VLOOKUP(Labs!A5950,Mapping!D:E,2,FALSE),0)</f>
        <v>0</v>
      </c>
      <c r="C5950" t="str">
        <f>Source!F5950</f>
        <v>Microbiology</v>
      </c>
      <c r="D5950" s="5" t="str">
        <f>Source!D5950</f>
        <v>Itraconazole</v>
      </c>
      <c r="E5950" s="5" t="str">
        <f>Source!L5950</f>
        <v>Culture:</v>
      </c>
      <c r="F5950" s="5" t="e">
        <f>IF(ISBLANK(Source!E5950),NA(),Source!E5950)</f>
        <v>#N/A</v>
      </c>
      <c r="G5950" s="5">
        <f>Source!I5950</f>
        <v>1</v>
      </c>
      <c r="H5950" s="5" t="str">
        <f>IF(B5950&lt;&gt;0,NA(),Source!B5950)</f>
        <v>ZZOS_ITR</v>
      </c>
      <c r="I5950" s="5">
        <f>VLOOKUP(H5950,Mapping!B:E,4,FALSE)</f>
        <v>0</v>
      </c>
      <c r="J5950" s="9" t="str">
        <f>VLOOKUP(H5950,Mapping!B:M,12,FALSE)</f>
        <v/>
      </c>
      <c r="K5950" s="5" t="str">
        <f>VLOOKUP(H5950,Mapping!B:H,7,FALSE)</f>
        <v>GU Culture</v>
      </c>
      <c r="L5950" s="5" t="e">
        <f>IF(B5950&lt;&gt;0,B5950,IF(M5950=1,I5950,NA()))</f>
        <v>#N/A</v>
      </c>
      <c r="N5950" s="9">
        <f>IFERROR(VLOOKUP(Labs!A5950,Mapping!D:M,10,FALSE),0)</f>
        <v>0</v>
      </c>
    </row>
    <row r="5951" spans="1:14" x14ac:dyDescent="0.25">
      <c r="A5951" s="5" t="str">
        <f>Source!B5951&amp;"|"&amp;Source!K5951</f>
        <v>ZZOS_MIF|SPIC</v>
      </c>
      <c r="B5951" s="5">
        <f>IFERROR(VLOOKUP(Labs!A5951,Mapping!D:E,2,FALSE),0)</f>
        <v>0</v>
      </c>
      <c r="C5951" t="str">
        <f>Source!F5951</f>
        <v>Microbiology</v>
      </c>
      <c r="D5951" s="5" t="str">
        <f>Source!D5951</f>
        <v>Micafungin</v>
      </c>
      <c r="E5951" s="5" t="str">
        <f>Source!L5951</f>
        <v>ITU/ Immuno Sputum Cult.</v>
      </c>
      <c r="F5951" s="5" t="e">
        <f>IF(ISBLANK(Source!E5951),NA(),Source!E5951)</f>
        <v>#N/A</v>
      </c>
      <c r="G5951" s="5">
        <f>Source!I5951</f>
        <v>1</v>
      </c>
      <c r="H5951" s="5" t="str">
        <f>IF(B5951&lt;&gt;0,NA(),Source!B5951)</f>
        <v>ZZOS_MIF</v>
      </c>
      <c r="I5951" s="5" t="str">
        <f>VLOOKUP(H5951,Mapping!B:E,4,FALSE)</f>
        <v>65340-2</v>
      </c>
      <c r="J5951" s="9" t="str">
        <f>VLOOKUP(H5951,Mapping!B:M,12,FALSE)</f>
        <v/>
      </c>
      <c r="K5951" s="5" t="str">
        <f>VLOOKUP(H5951,Mapping!B:H,7,FALSE)</f>
        <v>Culture (aerobic bottle)</v>
      </c>
      <c r="L5951" s="5" t="e">
        <f>IF(B5951&lt;&gt;0,B5951,IF(M5951=1,I5951,NA()))</f>
        <v>#N/A</v>
      </c>
      <c r="N5951" s="9">
        <f>IFERROR(VLOOKUP(Labs!A5951,Mapping!D:M,10,FALSE),0)</f>
        <v>0</v>
      </c>
    </row>
    <row r="5952" spans="1:14" x14ac:dyDescent="0.25">
      <c r="A5952" s="5" t="str">
        <f>Source!B5952&amp;"|"&amp;Source!K5952</f>
        <v>ZZOS_MUP|WMCU</v>
      </c>
      <c r="B5952" s="5">
        <f>IFERROR(VLOOKUP(Labs!A5952,Mapping!D:E,2,FALSE),0)</f>
        <v>0</v>
      </c>
      <c r="C5952" t="str">
        <f>Source!F5952</f>
        <v>Microbiology</v>
      </c>
      <c r="D5952" s="5" t="str">
        <f>Source!D5952</f>
        <v>Mupirocin</v>
      </c>
      <c r="E5952" s="5" t="str">
        <f>Source!L5952</f>
        <v>Wound Culture</v>
      </c>
      <c r="F5952" s="5" t="e">
        <f>IF(ISBLANK(Source!E5952),NA(),Source!E5952)</f>
        <v>#N/A</v>
      </c>
      <c r="G5952" s="5">
        <f>Source!I5952</f>
        <v>1</v>
      </c>
      <c r="H5952" s="5" t="str">
        <f>IF(B5952&lt;&gt;0,NA(),Source!B5952)</f>
        <v>ZZOS_MUP</v>
      </c>
      <c r="I5952" s="5" t="str">
        <f>VLOOKUP(H5952,Mapping!B:E,4,FALSE)</f>
        <v>20389-3</v>
      </c>
      <c r="J5952" s="9" t="str">
        <f>VLOOKUP(H5952,Mapping!B:M,12,FALSE)</f>
        <v/>
      </c>
      <c r="K5952" s="5" t="str">
        <f>VLOOKUP(H5952,Mapping!B:H,7,FALSE)</f>
        <v>Upper Respiratory Culture</v>
      </c>
      <c r="L5952" s="5" t="e">
        <f>IF(B5952&lt;&gt;0,B5952,IF(M5952=1,I5952,NA()))</f>
        <v>#N/A</v>
      </c>
      <c r="N5952" s="9">
        <f>IFERROR(VLOOKUP(Labs!A5952,Mapping!D:M,10,FALSE),0)</f>
        <v>0</v>
      </c>
    </row>
    <row r="5953" spans="1:14" x14ac:dyDescent="0.25">
      <c r="A5953" s="5" t="str">
        <f>Source!B5953&amp;"|"&amp;Source!K5953</f>
        <v>ZZOS_OX|TICU</v>
      </c>
      <c r="B5953" s="5">
        <f>IFERROR(VLOOKUP(Labs!A5953,Mapping!D:E,2,FALSE),0)</f>
        <v>0</v>
      </c>
      <c r="C5953" t="str">
        <f>Source!F5953</f>
        <v>Microbiology</v>
      </c>
      <c r="D5953" s="5" t="str">
        <f>Source!D5953</f>
        <v>Oxacillin</v>
      </c>
      <c r="E5953" s="5" t="str">
        <f>Source!L5953</f>
        <v>Culture:</v>
      </c>
      <c r="F5953" s="5" t="e">
        <f>IF(ISBLANK(Source!E5953),NA(),Source!E5953)</f>
        <v>#N/A</v>
      </c>
      <c r="G5953" s="5">
        <f>Source!I5953</f>
        <v>1</v>
      </c>
      <c r="H5953" s="5" t="str">
        <f>IF(B5953&lt;&gt;0,NA(),Source!B5953)</f>
        <v>ZZOS_OX</v>
      </c>
      <c r="I5953" s="5" t="str">
        <f>VLOOKUP(H5953,Mapping!B:E,4,FALSE)</f>
        <v>18961-3</v>
      </c>
      <c r="J5953" s="9" t="str">
        <f>VLOOKUP(H5953,Mapping!B:M,12,FALSE)</f>
        <v/>
      </c>
      <c r="K5953" s="5" t="str">
        <f>VLOOKUP(H5953,Mapping!B:H,7,FALSE)</f>
        <v>Sputum Culture</v>
      </c>
      <c r="L5953" s="5" t="e">
        <f>IF(B5953&lt;&gt;0,B5953,IF(M5953=1,I5953,NA()))</f>
        <v>#N/A</v>
      </c>
      <c r="N5953" s="9">
        <f>IFERROR(VLOOKUP(Labs!A5953,Mapping!D:M,10,FALSE),0)</f>
        <v>0</v>
      </c>
    </row>
    <row r="5954" spans="1:14" x14ac:dyDescent="0.25">
      <c r="A5954" s="5" t="str">
        <f>Source!B5954&amp;"|"&amp;Source!K5954</f>
        <v>ZZOS_PEN|MSNC</v>
      </c>
      <c r="B5954" s="5">
        <f>IFERROR(VLOOKUP(Labs!A5954,Mapping!D:E,2,FALSE),0)</f>
        <v>0</v>
      </c>
      <c r="C5954" t="str">
        <f>Source!F5954</f>
        <v>Microbiology</v>
      </c>
      <c r="D5954" s="5" t="str">
        <f>Source!D5954</f>
        <v>Penicillin</v>
      </c>
      <c r="E5954" s="5" t="str">
        <f>Source!L5954</f>
        <v>MSSA - Nose only</v>
      </c>
      <c r="F5954" s="5" t="e">
        <f>IF(ISBLANK(Source!E5954),NA(),Source!E5954)</f>
        <v>#N/A</v>
      </c>
      <c r="G5954" s="5">
        <f>Source!I5954</f>
        <v>1</v>
      </c>
      <c r="H5954" s="5" t="str">
        <f>IF(B5954&lt;&gt;0,NA(),Source!B5954)</f>
        <v>ZZOS_PEN</v>
      </c>
      <c r="I5954" s="5" t="str">
        <f>VLOOKUP(H5954,Mapping!B:E,4,FALSE)</f>
        <v>18964-7</v>
      </c>
      <c r="J5954" s="9" t="str">
        <f>VLOOKUP(H5954,Mapping!B:M,12,FALSE)</f>
        <v/>
      </c>
      <c r="K5954" s="5" t="str">
        <f>VLOOKUP(H5954,Mapping!B:H,7,FALSE)</f>
        <v>Wound Culture</v>
      </c>
      <c r="L5954" s="5" t="e">
        <f>IF(B5954&lt;&gt;0,B5954,IF(M5954=1,I5954,NA()))</f>
        <v>#N/A</v>
      </c>
      <c r="N5954" s="9">
        <f>IFERROR(VLOOKUP(Labs!A5954,Mapping!D:M,10,FALSE),0)</f>
        <v>0</v>
      </c>
    </row>
    <row r="5955" spans="1:14" x14ac:dyDescent="0.25">
      <c r="A5955" s="5" t="str">
        <f>Source!B5955&amp;"|"&amp;Source!K5955</f>
        <v>ZZOS_SXT|CVCU</v>
      </c>
      <c r="B5955" s="5">
        <f>IFERROR(VLOOKUP(Labs!A5955,Mapping!D:E,2,FALSE),0)</f>
        <v>0</v>
      </c>
      <c r="C5955" t="str">
        <f>Source!F5955</f>
        <v>Microbiology</v>
      </c>
      <c r="D5955" s="5" t="str">
        <f>Source!D5955</f>
        <v>Co-trimoxazole</v>
      </c>
      <c r="E5955" s="5" t="str">
        <f>Source!L5955</f>
        <v>Culture:</v>
      </c>
      <c r="F5955" s="5" t="e">
        <f>IF(ISBLANK(Source!E5955),NA(),Source!E5955)</f>
        <v>#N/A</v>
      </c>
      <c r="G5955" s="5">
        <f>Source!I5955</f>
        <v>1</v>
      </c>
      <c r="H5955" s="5" t="str">
        <f>IF(B5955&lt;&gt;0,NA(),Source!B5955)</f>
        <v>ZZOS_SXT</v>
      </c>
      <c r="I5955" s="5" t="str">
        <f>VLOOKUP(H5955,Mapping!B:E,4,FALSE)</f>
        <v>18998-5</v>
      </c>
      <c r="J5955" s="9" t="str">
        <f>VLOOKUP(H5955,Mapping!B:M,12,FALSE)</f>
        <v/>
      </c>
      <c r="K5955" s="5" t="str">
        <f>VLOOKUP(H5955,Mapping!B:H,7,FALSE)</f>
        <v>Urine Culture</v>
      </c>
      <c r="L5955" s="5" t="e">
        <f>IF(B5955&lt;&gt;0,B5955,IF(M5955=1,I5955,NA()))</f>
        <v>#N/A</v>
      </c>
      <c r="N5955" s="9">
        <f>IFERROR(VLOOKUP(Labs!A5955,Mapping!D:M,10,FALSE),0)</f>
        <v>0</v>
      </c>
    </row>
    <row r="5956" spans="1:14" x14ac:dyDescent="0.25">
      <c r="A5956" s="5" t="str">
        <f>Source!B5956&amp;"|"&amp;Source!K5956</f>
        <v>ZZOS_TET|MROC</v>
      </c>
      <c r="B5956" s="5">
        <f>IFERROR(VLOOKUP(Labs!A5956,Mapping!D:E,2,FALSE),0)</f>
        <v>0</v>
      </c>
      <c r="C5956" t="str">
        <f>Source!F5956</f>
        <v>Microbiology</v>
      </c>
      <c r="D5956" s="5" t="str">
        <f>Source!D5956</f>
        <v>Tetracycline</v>
      </c>
      <c r="E5956" s="5" t="str">
        <f>Source!L5956</f>
        <v>MRSA Culture (non-nose/groin)</v>
      </c>
      <c r="F5956" s="5" t="e">
        <f>IF(ISBLANK(Source!E5956),NA(),Source!E5956)</f>
        <v>#N/A</v>
      </c>
      <c r="G5956" s="5">
        <f>Source!I5956</f>
        <v>1</v>
      </c>
      <c r="H5956" s="5" t="str">
        <f>IF(B5956&lt;&gt;0,NA(),Source!B5956)</f>
        <v>ZZOS_TET</v>
      </c>
      <c r="I5956" s="5" t="str">
        <f>VLOOKUP(H5956,Mapping!B:E,4,FALSE)</f>
        <v>18993-6</v>
      </c>
      <c r="J5956" s="9" t="str">
        <f>VLOOKUP(H5956,Mapping!B:M,12,FALSE)</f>
        <v/>
      </c>
      <c r="K5956" s="5" t="str">
        <f>VLOOKUP(H5956,Mapping!B:H,7,FALSE)</f>
        <v>Culture:</v>
      </c>
      <c r="L5956" s="5" t="e">
        <f>IF(B5956&lt;&gt;0,B5956,IF(M5956=1,I5956,NA()))</f>
        <v>#N/A</v>
      </c>
      <c r="N5956" s="9">
        <f>IFERROR(VLOOKUP(Labs!A5956,Mapping!D:M,10,FALSE),0)</f>
        <v>0</v>
      </c>
    </row>
    <row r="5957" spans="1:14" x14ac:dyDescent="0.25">
      <c r="A5957" s="5" t="str">
        <f>Source!B5957&amp;"|"&amp;Source!K5957</f>
        <v>ZZOG|TSCU</v>
      </c>
      <c r="B5957" s="5">
        <f>IFERROR(VLOOKUP(Labs!A5957,Mapping!D:E,2,FALSE),0)</f>
        <v>0</v>
      </c>
      <c r="C5957" t="str">
        <f>Source!F5957</f>
        <v>Microbiology</v>
      </c>
      <c r="D5957" s="5" t="str">
        <f>Source!D5957</f>
        <v>Organism Growth</v>
      </c>
      <c r="E5957" s="5" t="str">
        <f>Source!L5957</f>
        <v>Culture:</v>
      </c>
      <c r="F5957" s="5" t="e">
        <f>IF(ISBLANK(Source!E5957),NA(),Source!E5957)</f>
        <v>#N/A</v>
      </c>
      <c r="G5957" s="5">
        <f>Source!I5957</f>
        <v>1</v>
      </c>
      <c r="H5957" s="5" t="str">
        <f>IF(B5957&lt;&gt;0,NA(),Source!B5957)</f>
        <v>ZZOG</v>
      </c>
      <c r="I5957" s="5">
        <f>VLOOKUP(H5957,Mapping!B:E,4,FALSE)</f>
        <v>365698005</v>
      </c>
      <c r="J5957" s="9" t="str">
        <f>VLOOKUP(H5957,Mapping!B:M,12,FALSE)</f>
        <v/>
      </c>
      <c r="K5957" s="5" t="str">
        <f>VLOOKUP(H5957,Mapping!B:H,7,FALSE)</f>
        <v>Urine Culture</v>
      </c>
      <c r="L5957" s="5" t="e">
        <f>IF(B5957&lt;&gt;0,B5957,IF(M5957=1,I5957,NA()))</f>
        <v>#N/A</v>
      </c>
      <c r="N5957" s="9">
        <f>IFERROR(VLOOKUP(Labs!A5957,Mapping!D:M,10,FALSE),0)</f>
        <v>0</v>
      </c>
    </row>
    <row r="5958" spans="1:14" x14ac:dyDescent="0.25">
      <c r="A5958" s="5" t="str">
        <f>Source!B5958&amp;"|"&amp;Source!K5958</f>
        <v>ZZOS_CIP|MRCC</v>
      </c>
      <c r="B5958" s="5">
        <f>IFERROR(VLOOKUP(Labs!A5958,Mapping!D:E,2,FALSE),0)</f>
        <v>0</v>
      </c>
      <c r="C5958" t="str">
        <f>Source!F5958</f>
        <v>Microbiology</v>
      </c>
      <c r="D5958" s="5" t="str">
        <f>Source!D5958</f>
        <v>Ciprofloxacin</v>
      </c>
      <c r="E5958" s="5" t="str">
        <f>Source!L5958</f>
        <v>MRSA - Nose &amp; Groin</v>
      </c>
      <c r="F5958" s="5" t="e">
        <f>IF(ISBLANK(Source!E5958),NA(),Source!E5958)</f>
        <v>#N/A</v>
      </c>
      <c r="G5958" s="5">
        <f>Source!I5958</f>
        <v>1</v>
      </c>
      <c r="H5958" s="5" t="str">
        <f>IF(B5958&lt;&gt;0,NA(),Source!B5958)</f>
        <v>ZZOS_CIP</v>
      </c>
      <c r="I5958" s="5" t="str">
        <f>VLOOKUP(H5958,Mapping!B:E,4,FALSE)</f>
        <v>18906-8</v>
      </c>
      <c r="J5958" s="9" t="str">
        <f>VLOOKUP(H5958,Mapping!B:M,12,FALSE)</f>
        <v/>
      </c>
      <c r="K5958" s="5" t="str">
        <f>VLOOKUP(H5958,Mapping!B:H,7,FALSE)</f>
        <v>Urine Culture</v>
      </c>
      <c r="L5958" s="5" t="e">
        <f>IF(B5958&lt;&gt;0,B5958,IF(M5958=1,I5958,NA()))</f>
        <v>#N/A</v>
      </c>
      <c r="N5958" s="9">
        <f>IFERROR(VLOOKUP(Labs!A5958,Mapping!D:M,10,FALSE),0)</f>
        <v>0</v>
      </c>
    </row>
    <row r="5959" spans="1:14" x14ac:dyDescent="0.25">
      <c r="A5959" s="5" t="str">
        <f>Source!B5959&amp;"|"&amp;Source!K5959</f>
        <v>ZZOS_CLA|ACUL</v>
      </c>
      <c r="B5959" s="5">
        <f>IFERROR(VLOOKUP(Labs!A5959,Mapping!D:E,2,FALSE),0)</f>
        <v>0</v>
      </c>
      <c r="C5959" t="str">
        <f>Source!F5959</f>
        <v>Microbiology</v>
      </c>
      <c r="D5959" s="5" t="str">
        <f>Source!D5959</f>
        <v>Clarithromycin</v>
      </c>
      <c r="E5959" s="5" t="str">
        <f>Source!L5959</f>
        <v>Blood culture (aerobic) cult</v>
      </c>
      <c r="F5959" s="5" t="e">
        <f>IF(ISBLANK(Source!E5959),NA(),Source!E5959)</f>
        <v>#N/A</v>
      </c>
      <c r="G5959" s="5">
        <f>Source!I5959</f>
        <v>1</v>
      </c>
      <c r="H5959" s="5" t="str">
        <f>IF(B5959&lt;&gt;0,NA(),Source!B5959)</f>
        <v>ZZOS_CLA</v>
      </c>
      <c r="I5959" s="5" t="str">
        <f>VLOOKUP(H5959,Mapping!B:E,4,FALSE)</f>
        <v>18907-6</v>
      </c>
      <c r="J5959" s="9" t="str">
        <f>VLOOKUP(H5959,Mapping!B:M,12,FALSE)</f>
        <v/>
      </c>
      <c r="K5959" s="5" t="str">
        <f>VLOOKUP(H5959,Mapping!B:H,7,FALSE)</f>
        <v>Sputum Culture</v>
      </c>
      <c r="L5959" s="5" t="e">
        <f>IF(B5959&lt;&gt;0,B5959,IF(M5959=1,I5959,NA()))</f>
        <v>#N/A</v>
      </c>
      <c r="N5959" s="9">
        <f>IFERROR(VLOOKUP(Labs!A5959,Mapping!D:M,10,FALSE),0)</f>
        <v>0</v>
      </c>
    </row>
    <row r="5960" spans="1:14" x14ac:dyDescent="0.25">
      <c r="A5960" s="5" t="str">
        <f>Source!B5960&amp;"|"&amp;Source!K5960</f>
        <v>ZZOS_COL|ACUL</v>
      </c>
      <c r="B5960" s="5">
        <f>IFERROR(VLOOKUP(Labs!A5960,Mapping!D:E,2,FALSE),0)</f>
        <v>0</v>
      </c>
      <c r="C5960" t="str">
        <f>Source!F5960</f>
        <v>Microbiology</v>
      </c>
      <c r="D5960" s="5" t="str">
        <f>Source!D5960</f>
        <v>Colistin</v>
      </c>
      <c r="E5960" s="5" t="str">
        <f>Source!L5960</f>
        <v>Culture (aerobic bottle)</v>
      </c>
      <c r="F5960" s="5" t="e">
        <f>IF(ISBLANK(Source!E5960),NA(),Source!E5960)</f>
        <v>#N/A</v>
      </c>
      <c r="G5960" s="5">
        <f>Source!I5960</f>
        <v>1</v>
      </c>
      <c r="H5960" s="5" t="str">
        <f>IF(B5960&lt;&gt;0,NA(),Source!B5960)</f>
        <v>ZZOS_COL</v>
      </c>
      <c r="I5960" s="5" t="str">
        <f>VLOOKUP(H5960,Mapping!B:E,4,FALSE)</f>
        <v>18912-6</v>
      </c>
      <c r="J5960" s="9" t="str">
        <f>VLOOKUP(H5960,Mapping!B:M,12,FALSE)</f>
        <v/>
      </c>
      <c r="K5960" s="5" t="str">
        <f>VLOOKUP(H5960,Mapping!B:H,7,FALSE)</f>
        <v>Sputum Culture</v>
      </c>
      <c r="L5960" s="5" t="e">
        <f>IF(B5960&lt;&gt;0,B5960,IF(M5960=1,I5960,NA()))</f>
        <v>#N/A</v>
      </c>
      <c r="N5960" s="9">
        <f>IFERROR(VLOOKUP(Labs!A5960,Mapping!D:M,10,FALSE),0)</f>
        <v>0</v>
      </c>
    </row>
    <row r="5961" spans="1:14" x14ac:dyDescent="0.25">
      <c r="A5961" s="5" t="str">
        <f>Source!B5961&amp;"|"&amp;Source!K5961</f>
        <v>ZZOS_CTX|TICU</v>
      </c>
      <c r="B5961" s="5">
        <f>IFERROR(VLOOKUP(Labs!A5961,Mapping!D:E,2,FALSE),0)</f>
        <v>0</v>
      </c>
      <c r="C5961" t="str">
        <f>Source!F5961</f>
        <v>Microbiology</v>
      </c>
      <c r="D5961" s="5" t="str">
        <f>Source!D5961</f>
        <v>Cefotaxime</v>
      </c>
      <c r="E5961" s="5" t="str">
        <f>Source!L5961</f>
        <v>Culture:</v>
      </c>
      <c r="F5961" s="5" t="e">
        <f>IF(ISBLANK(Source!E5961),NA(),Source!E5961)</f>
        <v>#N/A</v>
      </c>
      <c r="G5961" s="5">
        <f>Source!I5961</f>
        <v>1</v>
      </c>
      <c r="H5961" s="5" t="str">
        <f>IF(B5961&lt;&gt;0,NA(),Source!B5961)</f>
        <v>ZZOS_CTX</v>
      </c>
      <c r="I5961" s="5" t="str">
        <f>VLOOKUP(H5961,Mapping!B:E,4,FALSE)</f>
        <v>18886-2</v>
      </c>
      <c r="J5961" s="9" t="str">
        <f>VLOOKUP(H5961,Mapping!B:M,12,FALSE)</f>
        <v/>
      </c>
      <c r="K5961" s="5" t="str">
        <f>VLOOKUP(H5961,Mapping!B:H,7,FALSE)</f>
        <v>Urine Culture</v>
      </c>
      <c r="L5961" s="5" t="e">
        <f>IF(B5961&lt;&gt;0,B5961,IF(M5961=1,I5961,NA()))</f>
        <v>#N/A</v>
      </c>
      <c r="N5961" s="9">
        <f>IFERROR(VLOOKUP(Labs!A5961,Mapping!D:M,10,FALSE),0)</f>
        <v>0</v>
      </c>
    </row>
    <row r="5962" spans="1:14" x14ac:dyDescent="0.25">
      <c r="A5962" s="5" t="str">
        <f>Source!B5962&amp;"|"&amp;Source!K5962</f>
        <v>ZZOS_ITR|SPIC</v>
      </c>
      <c r="B5962" s="5">
        <f>IFERROR(VLOOKUP(Labs!A5962,Mapping!D:E,2,FALSE),0)</f>
        <v>0</v>
      </c>
      <c r="C5962" t="str">
        <f>Source!F5962</f>
        <v>Microbiology</v>
      </c>
      <c r="D5962" s="5" t="str">
        <f>Source!D5962</f>
        <v>Itraconazole</v>
      </c>
      <c r="E5962" s="5" t="str">
        <f>Source!L5962</f>
        <v>ITU/ Immuno Sputum Cult.</v>
      </c>
      <c r="F5962" s="5" t="e">
        <f>IF(ISBLANK(Source!E5962),NA(),Source!E5962)</f>
        <v>#N/A</v>
      </c>
      <c r="G5962" s="5">
        <f>Source!I5962</f>
        <v>1</v>
      </c>
      <c r="H5962" s="5" t="str">
        <f>IF(B5962&lt;&gt;0,NA(),Source!B5962)</f>
        <v>ZZOS_ITR</v>
      </c>
      <c r="I5962" s="5">
        <f>VLOOKUP(H5962,Mapping!B:E,4,FALSE)</f>
        <v>0</v>
      </c>
      <c r="J5962" s="9" t="str">
        <f>VLOOKUP(H5962,Mapping!B:M,12,FALSE)</f>
        <v/>
      </c>
      <c r="K5962" s="5" t="str">
        <f>VLOOKUP(H5962,Mapping!B:H,7,FALSE)</f>
        <v>GU Culture</v>
      </c>
      <c r="L5962" s="5" t="e">
        <f>IF(B5962&lt;&gt;0,B5962,IF(M5962=1,I5962,NA()))</f>
        <v>#N/A</v>
      </c>
      <c r="N5962" s="9">
        <f>IFERROR(VLOOKUP(Labs!A5962,Mapping!D:M,10,FALSE),0)</f>
        <v>0</v>
      </c>
    </row>
    <row r="5963" spans="1:14" x14ac:dyDescent="0.25">
      <c r="A5963" s="5" t="str">
        <f>Source!B5963&amp;"|"&amp;Source!K5963</f>
        <v>ZZOS_MUP|UCUL</v>
      </c>
      <c r="B5963" s="5">
        <f>IFERROR(VLOOKUP(Labs!A5963,Mapping!D:E,2,FALSE),0)</f>
        <v>0</v>
      </c>
      <c r="C5963" t="str">
        <f>Source!F5963</f>
        <v>Microbiology</v>
      </c>
      <c r="D5963" s="5" t="str">
        <f>Source!D5963</f>
        <v>Mupirocin</v>
      </c>
      <c r="E5963" s="5" t="str">
        <f>Source!L5963</f>
        <v>Urine Culture</v>
      </c>
      <c r="F5963" s="5" t="e">
        <f>IF(ISBLANK(Source!E5963),NA(),Source!E5963)</f>
        <v>#N/A</v>
      </c>
      <c r="G5963" s="5">
        <f>Source!I5963</f>
        <v>1</v>
      </c>
      <c r="H5963" s="5" t="str">
        <f>IF(B5963&lt;&gt;0,NA(),Source!B5963)</f>
        <v>ZZOS_MUP</v>
      </c>
      <c r="I5963" s="5" t="str">
        <f>VLOOKUP(H5963,Mapping!B:E,4,FALSE)</f>
        <v>20389-3</v>
      </c>
      <c r="J5963" s="9" t="str">
        <f>VLOOKUP(H5963,Mapping!B:M,12,FALSE)</f>
        <v/>
      </c>
      <c r="K5963" s="5" t="str">
        <f>VLOOKUP(H5963,Mapping!B:H,7,FALSE)</f>
        <v>Upper Respiratory Culture</v>
      </c>
      <c r="L5963" s="5" t="e">
        <f>IF(B5963&lt;&gt;0,B5963,IF(M5963=1,I5963,NA()))</f>
        <v>#N/A</v>
      </c>
      <c r="N5963" s="9">
        <f>IFERROR(VLOOKUP(Labs!A5963,Mapping!D:M,10,FALSE),0)</f>
        <v>0</v>
      </c>
    </row>
    <row r="5964" spans="1:14" x14ac:dyDescent="0.25">
      <c r="A5964" s="5" t="str">
        <f>Source!B5964&amp;"|"&amp;Source!K5964</f>
        <v>ZZOS_RIF|GCUL</v>
      </c>
      <c r="B5964" s="5">
        <f>IFERROR(VLOOKUP(Labs!A5964,Mapping!D:E,2,FALSE),0)</f>
        <v>0</v>
      </c>
      <c r="C5964" t="str">
        <f>Source!F5964</f>
        <v>Microbiology</v>
      </c>
      <c r="D5964" s="5" t="str">
        <f>Source!D5964</f>
        <v>Rifampicin</v>
      </c>
      <c r="E5964" s="5" t="str">
        <f>Source!L5964</f>
        <v>GU Culture</v>
      </c>
      <c r="F5964" s="5" t="e">
        <f>IF(ISBLANK(Source!E5964),NA(),Source!E5964)</f>
        <v>#N/A</v>
      </c>
      <c r="G5964" s="5">
        <f>Source!I5964</f>
        <v>1</v>
      </c>
      <c r="H5964" s="5" t="str">
        <f>IF(B5964&lt;&gt;0,NA(),Source!B5964)</f>
        <v>ZZOS_RIF</v>
      </c>
      <c r="I5964" s="5" t="str">
        <f>VLOOKUP(H5964,Mapping!B:E,4,FALSE)</f>
        <v>18974-6</v>
      </c>
      <c r="J5964" s="9" t="str">
        <f>VLOOKUP(H5964,Mapping!B:M,12,FALSE)</f>
        <v/>
      </c>
      <c r="K5964" s="5" t="str">
        <f>VLOOKUP(H5964,Mapping!B:H,7,FALSE)</f>
        <v>Wound Culture</v>
      </c>
      <c r="L5964" s="5" t="e">
        <f>IF(B5964&lt;&gt;0,B5964,IF(M5964=1,I5964,NA()))</f>
        <v>#N/A</v>
      </c>
      <c r="N5964" s="9">
        <f>IFERROR(VLOOKUP(Labs!A5964,Mapping!D:M,10,FALSE),0)</f>
        <v>0</v>
      </c>
    </row>
    <row r="5965" spans="1:14" x14ac:dyDescent="0.25">
      <c r="A5965" s="5" t="str">
        <f>Source!B5965&amp;"|"&amp;Source!K5965</f>
        <v>ZZOG|NCUL</v>
      </c>
      <c r="B5965" s="5">
        <f>IFERROR(VLOOKUP(Labs!A5965,Mapping!D:E,2,FALSE),0)</f>
        <v>0</v>
      </c>
      <c r="C5965" t="str">
        <f>Source!F5965</f>
        <v>Microbiology</v>
      </c>
      <c r="D5965" s="5" t="str">
        <f>Source!D5965</f>
        <v>Organism Growth</v>
      </c>
      <c r="E5965" s="5" t="str">
        <f>Source!L5965</f>
        <v>Culture (anaerobic bottle)</v>
      </c>
      <c r="F5965" s="5" t="e">
        <f>IF(ISBLANK(Source!E5965),NA(),Source!E5965)</f>
        <v>#N/A</v>
      </c>
      <c r="G5965" s="5">
        <f>Source!I5965</f>
        <v>1</v>
      </c>
      <c r="H5965" s="5" t="str">
        <f>IF(B5965&lt;&gt;0,NA(),Source!B5965)</f>
        <v>ZZOG</v>
      </c>
      <c r="I5965" s="5">
        <f>VLOOKUP(H5965,Mapping!B:E,4,FALSE)</f>
        <v>365698005</v>
      </c>
      <c r="J5965" s="9" t="str">
        <f>VLOOKUP(H5965,Mapping!B:M,12,FALSE)</f>
        <v/>
      </c>
      <c r="K5965" s="5" t="str">
        <f>VLOOKUP(H5965,Mapping!B:H,7,FALSE)</f>
        <v>Urine Culture</v>
      </c>
      <c r="L5965" s="5" t="e">
        <f>IF(B5965&lt;&gt;0,B5965,IF(M5965=1,I5965,NA()))</f>
        <v>#N/A</v>
      </c>
      <c r="N5965" s="9">
        <f>IFERROR(VLOOKUP(Labs!A5965,Mapping!D:M,10,FALSE),0)</f>
        <v>0</v>
      </c>
    </row>
    <row r="5966" spans="1:14" x14ac:dyDescent="0.25">
      <c r="A5966" s="5" t="str">
        <f>Source!B5966&amp;"|"&amp;Source!K5966</f>
        <v>ZZOS_ANI|W1SC</v>
      </c>
      <c r="B5966" s="5">
        <f>IFERROR(VLOOKUP(Labs!A5966,Mapping!D:E,2,FALSE),0)</f>
        <v>0</v>
      </c>
      <c r="C5966" t="str">
        <f>Source!F5966</f>
        <v>Microbiology</v>
      </c>
      <c r="D5966" s="5" t="str">
        <f>Source!D5966</f>
        <v>Anidulafungin</v>
      </c>
      <c r="E5966" s="5" t="str">
        <f>Source!L5966</f>
        <v>Culture:</v>
      </c>
      <c r="F5966" s="5" t="e">
        <f>IF(ISBLANK(Source!E5966),NA(),Source!E5966)</f>
        <v>#N/A</v>
      </c>
      <c r="G5966" s="5">
        <f>Source!I5966</f>
        <v>1</v>
      </c>
      <c r="H5966" s="5" t="str">
        <f>IF(B5966&lt;&gt;0,NA(),Source!B5966)</f>
        <v>ZZOS_ANI</v>
      </c>
      <c r="I5966" s="5" t="str">
        <f>VLOOKUP(H5966,Mapping!B:E,4,FALSE)</f>
        <v>57095-2</v>
      </c>
      <c r="J5966" s="9" t="str">
        <f>VLOOKUP(H5966,Mapping!B:M,12,FALSE)</f>
        <v/>
      </c>
      <c r="K5966" s="5" t="str">
        <f>VLOOKUP(H5966,Mapping!B:H,7,FALSE)</f>
        <v>Upper Respiratory Culture</v>
      </c>
      <c r="L5966" s="5" t="e">
        <f>IF(B5966&lt;&gt;0,B5966,IF(M5966=1,I5966,NA()))</f>
        <v>#N/A</v>
      </c>
      <c r="N5966" s="9">
        <f>IFERROR(VLOOKUP(Labs!A5966,Mapping!D:M,10,FALSE),0)</f>
        <v>0</v>
      </c>
    </row>
    <row r="5967" spans="1:14" x14ac:dyDescent="0.25">
      <c r="A5967" s="5" t="str">
        <f>Source!B5967&amp;"|"&amp;Source!K5967</f>
        <v>ZZOS_AZT|ACUL</v>
      </c>
      <c r="B5967" s="5">
        <f>IFERROR(VLOOKUP(Labs!A5967,Mapping!D:E,2,FALSE),0)</f>
        <v>0</v>
      </c>
      <c r="C5967" t="str">
        <f>Source!F5967</f>
        <v>Microbiology</v>
      </c>
      <c r="D5967" s="5" t="str">
        <f>Source!D5967</f>
        <v>Aztreonam</v>
      </c>
      <c r="E5967" s="5" t="str">
        <f>Source!L5967</f>
        <v>Blood culture (aerobic) cult</v>
      </c>
      <c r="F5967" s="5" t="e">
        <f>IF(ISBLANK(Source!E5967),NA(),Source!E5967)</f>
        <v>#N/A</v>
      </c>
      <c r="G5967" s="5">
        <f>Source!I5967</f>
        <v>1</v>
      </c>
      <c r="H5967" s="5" t="str">
        <f>IF(B5967&lt;&gt;0,NA(),Source!B5967)</f>
        <v>ZZOS_AZT</v>
      </c>
      <c r="I5967" s="5" t="str">
        <f>VLOOKUP(H5967,Mapping!B:E,4,FALSE)</f>
        <v>18868-0</v>
      </c>
      <c r="J5967" s="9" t="str">
        <f>VLOOKUP(H5967,Mapping!B:M,12,FALSE)</f>
        <v/>
      </c>
      <c r="K5967" s="5" t="str">
        <f>VLOOKUP(H5967,Mapping!B:H,7,FALSE)</f>
        <v>Urine Culture</v>
      </c>
      <c r="L5967" s="5" t="e">
        <f>IF(B5967&lt;&gt;0,B5967,IF(M5967=1,I5967,NA()))</f>
        <v>#N/A</v>
      </c>
      <c r="N5967" s="9">
        <f>IFERROR(VLOOKUP(Labs!A5967,Mapping!D:M,10,FALSE),0)</f>
        <v>0</v>
      </c>
    </row>
    <row r="5968" spans="1:14" x14ac:dyDescent="0.25">
      <c r="A5968" s="5" t="str">
        <f>Source!B5968&amp;"|"&amp;Source!K5968</f>
        <v>ZZOS_CAS|GPEC</v>
      </c>
      <c r="B5968" s="5">
        <f>IFERROR(VLOOKUP(Labs!A5968,Mapping!D:E,2,FALSE),0)</f>
        <v>0</v>
      </c>
      <c r="C5968" t="str">
        <f>Source!F5968</f>
        <v>Microbiology</v>
      </c>
      <c r="D5968" s="5" t="str">
        <f>Source!D5968</f>
        <v>Caspofungin</v>
      </c>
      <c r="E5968" s="5" t="str">
        <f>Source!L5968</f>
        <v>SSSAB ONLY</v>
      </c>
      <c r="F5968" s="5" t="e">
        <f>IF(ISBLANK(Source!E5968),NA(),Source!E5968)</f>
        <v>#N/A</v>
      </c>
      <c r="G5968" s="5">
        <f>Source!I5968</f>
        <v>1</v>
      </c>
      <c r="H5968" s="5" t="str">
        <f>IF(B5968&lt;&gt;0,NA(),Source!B5968)</f>
        <v>ZZOS_CAS</v>
      </c>
      <c r="I5968" s="5" t="str">
        <f>VLOOKUP(H5968,Mapping!B:E,4,FALSE)</f>
        <v>32378-2</v>
      </c>
      <c r="J5968" s="9" t="str">
        <f>VLOOKUP(H5968,Mapping!B:M,12,FALSE)</f>
        <v/>
      </c>
      <c r="K5968" s="5" t="str">
        <f>VLOOKUP(H5968,Mapping!B:H,7,FALSE)</f>
        <v>SSSAB &amp; SLIDES</v>
      </c>
      <c r="L5968" s="5" t="e">
        <f>IF(B5968&lt;&gt;0,B5968,IF(M5968=1,I5968,NA()))</f>
        <v>#N/A</v>
      </c>
      <c r="N5968" s="9">
        <f>IFERROR(VLOOKUP(Labs!A5968,Mapping!D:M,10,FALSE),0)</f>
        <v>0</v>
      </c>
    </row>
    <row r="5969" spans="1:14" x14ac:dyDescent="0.25">
      <c r="A5969" s="5" t="str">
        <f>Source!B5969&amp;"|"&amp;Source!K5969</f>
        <v>ZZOS_CAS|USRC</v>
      </c>
      <c r="B5969" s="5">
        <f>IFERROR(VLOOKUP(Labs!A5969,Mapping!D:E,2,FALSE),0)</f>
        <v>0</v>
      </c>
      <c r="C5969" t="str">
        <f>Source!F5969</f>
        <v>Microbiology</v>
      </c>
      <c r="D5969" s="5" t="str">
        <f>Source!D5969</f>
        <v>Caspofungin</v>
      </c>
      <c r="E5969" s="5" t="str">
        <f>Source!L5969</f>
        <v>Urine Culture</v>
      </c>
      <c r="F5969" s="5" t="e">
        <f>IF(ISBLANK(Source!E5969),NA(),Source!E5969)</f>
        <v>#N/A</v>
      </c>
      <c r="G5969" s="5">
        <f>Source!I5969</f>
        <v>1</v>
      </c>
      <c r="H5969" s="5" t="str">
        <f>IF(B5969&lt;&gt;0,NA(),Source!B5969)</f>
        <v>ZZOS_CAS</v>
      </c>
      <c r="I5969" s="5" t="str">
        <f>VLOOKUP(H5969,Mapping!B:E,4,FALSE)</f>
        <v>32378-2</v>
      </c>
      <c r="J5969" s="9" t="str">
        <f>VLOOKUP(H5969,Mapping!B:M,12,FALSE)</f>
        <v/>
      </c>
      <c r="K5969" s="5" t="str">
        <f>VLOOKUP(H5969,Mapping!B:H,7,FALSE)</f>
        <v>SSSAB &amp; SLIDES</v>
      </c>
      <c r="L5969" s="5" t="e">
        <f>IF(B5969&lt;&gt;0,B5969,IF(M5969=1,I5969,NA()))</f>
        <v>#N/A</v>
      </c>
      <c r="N5969" s="9">
        <f>IFERROR(VLOOKUP(Labs!A5969,Mapping!D:M,10,FALSE),0)</f>
        <v>0</v>
      </c>
    </row>
    <row r="5970" spans="1:14" x14ac:dyDescent="0.25">
      <c r="A5970" s="5" t="str">
        <f>Source!B5970&amp;"|"&amp;Source!K5970</f>
        <v>ZZOS_DOX|ECUL</v>
      </c>
      <c r="B5970" s="5">
        <f>IFERROR(VLOOKUP(Labs!A5970,Mapping!D:E,2,FALSE),0)</f>
        <v>0</v>
      </c>
      <c r="C5970" t="str">
        <f>Source!F5970</f>
        <v>Microbiology</v>
      </c>
      <c r="D5970" s="5" t="str">
        <f>Source!D5970</f>
        <v>Doxycycline</v>
      </c>
      <c r="E5970" s="5" t="str">
        <f>Source!L5970</f>
        <v>Wound Culture</v>
      </c>
      <c r="F5970" s="5" t="e">
        <f>IF(ISBLANK(Source!E5970),NA(),Source!E5970)</f>
        <v>#N/A</v>
      </c>
      <c r="G5970" s="5">
        <f>Source!I5970</f>
        <v>1</v>
      </c>
      <c r="H5970" s="5" t="str">
        <f>IF(B5970&lt;&gt;0,NA(),Source!B5970)</f>
        <v>ZZOS_DOX</v>
      </c>
      <c r="I5970" s="5" t="str">
        <f>VLOOKUP(H5970,Mapping!B:E,4,FALSE)</f>
        <v>18917-5</v>
      </c>
      <c r="J5970" s="9" t="str">
        <f>VLOOKUP(H5970,Mapping!B:M,12,FALSE)</f>
        <v/>
      </c>
      <c r="K5970" s="5" t="str">
        <f>VLOOKUP(H5970,Mapping!B:H,7,FALSE)</f>
        <v>Culture:</v>
      </c>
      <c r="L5970" s="5" t="e">
        <f>IF(B5970&lt;&gt;0,B5970,IF(M5970=1,I5970,NA()))</f>
        <v>#N/A</v>
      </c>
      <c r="N5970" s="9">
        <f>IFERROR(VLOOKUP(Labs!A5970,Mapping!D:M,10,FALSE),0)</f>
        <v>0</v>
      </c>
    </row>
    <row r="5971" spans="1:14" x14ac:dyDescent="0.25">
      <c r="A5971" s="5" t="str">
        <f>Source!B5971&amp;"|"&amp;Source!K5971</f>
        <v>ZZOS_FUC|W2CC</v>
      </c>
      <c r="B5971" s="5">
        <f>IFERROR(VLOOKUP(Labs!A5971,Mapping!D:E,2,FALSE),0)</f>
        <v>0</v>
      </c>
      <c r="C5971" t="str">
        <f>Source!F5971</f>
        <v>Microbiology</v>
      </c>
      <c r="D5971" s="5" t="str">
        <f>Source!D5971</f>
        <v>Fucidin</v>
      </c>
      <c r="E5971" s="5" t="str">
        <f>Source!L5971</f>
        <v>Culture:</v>
      </c>
      <c r="F5971" s="5" t="e">
        <f>IF(ISBLANK(Source!E5971),NA(),Source!E5971)</f>
        <v>#N/A</v>
      </c>
      <c r="G5971" s="5">
        <f>Source!I5971</f>
        <v>1</v>
      </c>
      <c r="H5971" s="5" t="str">
        <f>IF(B5971&lt;&gt;0,NA(),Source!B5971)</f>
        <v>ZZOS_FUC</v>
      </c>
      <c r="I5971" s="5" t="str">
        <f>VLOOKUP(H5971,Mapping!B:E,4,FALSE)</f>
        <v>18927-4</v>
      </c>
      <c r="J5971" s="9" t="str">
        <f>VLOOKUP(H5971,Mapping!B:M,12,FALSE)</f>
        <v/>
      </c>
      <c r="K5971" s="5" t="str">
        <f>VLOOKUP(H5971,Mapping!B:H,7,FALSE)</f>
        <v>Wound Culture</v>
      </c>
      <c r="L5971" s="5" t="e">
        <f>IF(B5971&lt;&gt;0,B5971,IF(M5971=1,I5971,NA()))</f>
        <v>#N/A</v>
      </c>
      <c r="N5971" s="9">
        <f>IFERROR(VLOOKUP(Labs!A5971,Mapping!D:M,10,FALSE),0)</f>
        <v>0</v>
      </c>
    </row>
    <row r="5972" spans="1:14" x14ac:dyDescent="0.25">
      <c r="A5972" s="5" t="str">
        <f>Source!B5972&amp;"|"&amp;Source!K5972</f>
        <v>ZZOS_MER|FRCU</v>
      </c>
      <c r="B5972" s="5">
        <f>IFERROR(VLOOKUP(Labs!A5972,Mapping!D:E,2,FALSE),0)</f>
        <v>0</v>
      </c>
      <c r="C5972" t="str">
        <f>Source!F5972</f>
        <v>Microbiology</v>
      </c>
      <c r="D5972" s="5" t="str">
        <f>Source!D5972</f>
        <v>Meropenem</v>
      </c>
      <c r="E5972" s="5" t="str">
        <f>Source!L5972</f>
        <v>Organisms</v>
      </c>
      <c r="F5972" s="5" t="e">
        <f>IF(ISBLANK(Source!E5972),NA(),Source!E5972)</f>
        <v>#N/A</v>
      </c>
      <c r="G5972" s="5">
        <f>Source!I5972</f>
        <v>1</v>
      </c>
      <c r="H5972" s="5" t="str">
        <f>IF(B5972&lt;&gt;0,NA(),Source!B5972)</f>
        <v>ZZOS_MER</v>
      </c>
      <c r="I5972" s="5" t="str">
        <f>VLOOKUP(H5972,Mapping!B:E,4,FALSE)</f>
        <v>18943-1</v>
      </c>
      <c r="J5972" s="9" t="str">
        <f>VLOOKUP(H5972,Mapping!B:M,12,FALSE)</f>
        <v/>
      </c>
      <c r="K5972" s="5" t="str">
        <f>VLOOKUP(H5972,Mapping!B:H,7,FALSE)</f>
        <v>Urine Culture</v>
      </c>
      <c r="L5972" s="5" t="e">
        <f>IF(B5972&lt;&gt;0,B5972,IF(M5972=1,I5972,NA()))</f>
        <v>#N/A</v>
      </c>
      <c r="N5972" s="9">
        <f>IFERROR(VLOOKUP(Labs!A5972,Mapping!D:M,10,FALSE),0)</f>
        <v>0</v>
      </c>
    </row>
    <row r="5973" spans="1:14" x14ac:dyDescent="0.25">
      <c r="A5973" s="5" t="str">
        <f>Source!B5973&amp;"|"&amp;Source!K5973</f>
        <v>ZZOS_MER|TICU</v>
      </c>
      <c r="B5973" s="5">
        <f>IFERROR(VLOOKUP(Labs!A5973,Mapping!D:E,2,FALSE),0)</f>
        <v>0</v>
      </c>
      <c r="C5973" t="str">
        <f>Source!F5973</f>
        <v>Microbiology</v>
      </c>
      <c r="D5973" s="5" t="str">
        <f>Source!D5973</f>
        <v>Meropenem</v>
      </c>
      <c r="E5973" s="5" t="str">
        <f>Source!L5973</f>
        <v>Culture:</v>
      </c>
      <c r="F5973" s="5" t="e">
        <f>IF(ISBLANK(Source!E5973),NA(),Source!E5973)</f>
        <v>#N/A</v>
      </c>
      <c r="G5973" s="5">
        <f>Source!I5973</f>
        <v>1</v>
      </c>
      <c r="H5973" s="5" t="str">
        <f>IF(B5973&lt;&gt;0,NA(),Source!B5973)</f>
        <v>ZZOS_MER</v>
      </c>
      <c r="I5973" s="5" t="str">
        <f>VLOOKUP(H5973,Mapping!B:E,4,FALSE)</f>
        <v>18943-1</v>
      </c>
      <c r="J5973" s="9" t="str">
        <f>VLOOKUP(H5973,Mapping!B:M,12,FALSE)</f>
        <v/>
      </c>
      <c r="K5973" s="5" t="str">
        <f>VLOOKUP(H5973,Mapping!B:H,7,FALSE)</f>
        <v>Urine Culture</v>
      </c>
      <c r="L5973" s="5" t="e">
        <f>IF(B5973&lt;&gt;0,B5973,IF(M5973=1,I5973,NA()))</f>
        <v>#N/A</v>
      </c>
      <c r="N5973" s="9">
        <f>IFERROR(VLOOKUP(Labs!A5973,Mapping!D:M,10,FALSE),0)</f>
        <v>0</v>
      </c>
    </row>
    <row r="5974" spans="1:14" x14ac:dyDescent="0.25">
      <c r="A5974" s="5" t="str">
        <f>Source!B5974&amp;"|"&amp;Source!K5974</f>
        <v>ZZOS_PEN|GALC</v>
      </c>
      <c r="B5974" s="5">
        <f>IFERROR(VLOOKUP(Labs!A5974,Mapping!D:E,2,FALSE),0)</f>
        <v>0</v>
      </c>
      <c r="C5974" t="str">
        <f>Source!F5974</f>
        <v>Microbiology</v>
      </c>
      <c r="D5974" s="5" t="str">
        <f>Source!D5974</f>
        <v>Penicillin</v>
      </c>
      <c r="E5974" s="5" t="str">
        <f>Source!L5974</f>
        <v>LISTERIA</v>
      </c>
      <c r="F5974" s="5" t="e">
        <f>IF(ISBLANK(Source!E5974),NA(),Source!E5974)</f>
        <v>#N/A</v>
      </c>
      <c r="G5974" s="5">
        <f>Source!I5974</f>
        <v>1</v>
      </c>
      <c r="H5974" s="5" t="str">
        <f>IF(B5974&lt;&gt;0,NA(),Source!B5974)</f>
        <v>ZZOS_PEN</v>
      </c>
      <c r="I5974" s="5" t="str">
        <f>VLOOKUP(H5974,Mapping!B:E,4,FALSE)</f>
        <v>18964-7</v>
      </c>
      <c r="J5974" s="9" t="str">
        <f>VLOOKUP(H5974,Mapping!B:M,12,FALSE)</f>
        <v/>
      </c>
      <c r="K5974" s="5" t="str">
        <f>VLOOKUP(H5974,Mapping!B:H,7,FALSE)</f>
        <v>Wound Culture</v>
      </c>
      <c r="L5974" s="5" t="e">
        <f>IF(B5974&lt;&gt;0,B5974,IF(M5974=1,I5974,NA()))</f>
        <v>#N/A</v>
      </c>
      <c r="N5974" s="9">
        <f>IFERROR(VLOOKUP(Labs!A5974,Mapping!D:M,10,FALSE),0)</f>
        <v>0</v>
      </c>
    </row>
    <row r="5975" spans="1:14" x14ac:dyDescent="0.25">
      <c r="A5975" s="5" t="str">
        <f>Source!B5975&amp;"|"&amp;Source!K5975</f>
        <v>ZZOS_PEN|MRGC</v>
      </c>
      <c r="B5975" s="5">
        <f>IFERROR(VLOOKUP(Labs!A5975,Mapping!D:E,2,FALSE),0)</f>
        <v>0</v>
      </c>
      <c r="C5975" t="str">
        <f>Source!F5975</f>
        <v>Microbiology</v>
      </c>
      <c r="D5975" s="5" t="str">
        <f>Source!D5975</f>
        <v>Penicillin</v>
      </c>
      <c r="E5975" s="5" t="str">
        <f>Source!L5975</f>
        <v>MRSA - Groin only</v>
      </c>
      <c r="F5975" s="5" t="e">
        <f>IF(ISBLANK(Source!E5975),NA(),Source!E5975)</f>
        <v>#N/A</v>
      </c>
      <c r="G5975" s="5">
        <f>Source!I5975</f>
        <v>1</v>
      </c>
      <c r="H5975" s="5" t="str">
        <f>IF(B5975&lt;&gt;0,NA(),Source!B5975)</f>
        <v>ZZOS_PEN</v>
      </c>
      <c r="I5975" s="5" t="str">
        <f>VLOOKUP(H5975,Mapping!B:E,4,FALSE)</f>
        <v>18964-7</v>
      </c>
      <c r="J5975" s="9" t="str">
        <f>VLOOKUP(H5975,Mapping!B:M,12,FALSE)</f>
        <v/>
      </c>
      <c r="K5975" s="5" t="str">
        <f>VLOOKUP(H5975,Mapping!B:H,7,FALSE)</f>
        <v>Wound Culture</v>
      </c>
      <c r="L5975" s="5" t="e">
        <f>IF(B5975&lt;&gt;0,B5975,IF(M5975=1,I5975,NA()))</f>
        <v>#N/A</v>
      </c>
      <c r="N5975" s="9">
        <f>IFERROR(VLOOKUP(Labs!A5975,Mapping!D:M,10,FALSE),0)</f>
        <v>0</v>
      </c>
    </row>
    <row r="5976" spans="1:14" x14ac:dyDescent="0.25">
      <c r="A5976" s="5" t="str">
        <f>Source!B5976&amp;"|"&amp;Source!K5976</f>
        <v>ZZOS_QUI|TISP</v>
      </c>
      <c r="B5976" s="5" t="str">
        <f>IFERROR(VLOOKUP(Labs!A5976,Mapping!D:E,2,FALSE),0)</f>
        <v>23640-6</v>
      </c>
      <c r="C5976" t="str">
        <f>Source!F5976</f>
        <v>Microbiology</v>
      </c>
      <c r="D5976" s="5" t="str">
        <f>Source!D5976</f>
        <v>Quinupristin</v>
      </c>
      <c r="E5976" s="5" t="str">
        <f>Source!L5976</f>
        <v>Culture:</v>
      </c>
      <c r="F5976" s="5" t="e">
        <f>IF(ISBLANK(Source!E5976),NA(),Source!E5976)</f>
        <v>#N/A</v>
      </c>
      <c r="G5976" s="5">
        <f>Source!I5976</f>
        <v>1</v>
      </c>
      <c r="H5976" s="5" t="e">
        <f>IF(B5976&lt;&gt;0,NA(),Source!B5976)</f>
        <v>#N/A</v>
      </c>
      <c r="I5976" s="5" t="e">
        <f>VLOOKUP(H5976,Mapping!B:E,4,FALSE)</f>
        <v>#N/A</v>
      </c>
      <c r="J5976" s="9" t="e">
        <f>VLOOKUP(H5976,Mapping!B:M,12,FALSE)</f>
        <v>#N/A</v>
      </c>
      <c r="K5976" s="5" t="e">
        <f>VLOOKUP(H5976,Mapping!B:H,7,FALSE)</f>
        <v>#N/A</v>
      </c>
      <c r="L5976" s="5" t="str">
        <f>IF(B5976&lt;&gt;0,B5976,IF(M5976=1,I5976,NA()))</f>
        <v>23640-6</v>
      </c>
      <c r="N5976" s="9" t="str">
        <f>IFERROR(VLOOKUP(Labs!A5976,Mapping!D:M,10,FALSE),0)</f>
        <v/>
      </c>
    </row>
    <row r="5977" spans="1:14" x14ac:dyDescent="0.25">
      <c r="A5977" s="5" t="str">
        <f>Source!B5977&amp;"|"&amp;Source!K5977</f>
        <v>ZZOS_TAZ|ACUL</v>
      </c>
      <c r="B5977" s="5">
        <f>IFERROR(VLOOKUP(Labs!A5977,Mapping!D:E,2,FALSE),0)</f>
        <v>0</v>
      </c>
      <c r="C5977" t="str">
        <f>Source!F5977</f>
        <v>Microbiology</v>
      </c>
      <c r="D5977" s="5" t="str">
        <f>Source!D5977</f>
        <v>Tazocin</v>
      </c>
      <c r="E5977" s="5" t="str">
        <f>Source!L5977</f>
        <v>Culture (aerobic bottle)</v>
      </c>
      <c r="F5977" s="5" t="e">
        <f>IF(ISBLANK(Source!E5977),NA(),Source!E5977)</f>
        <v>#N/A</v>
      </c>
      <c r="G5977" s="5">
        <f>Source!I5977</f>
        <v>1</v>
      </c>
      <c r="H5977" s="5" t="str">
        <f>IF(B5977&lt;&gt;0,NA(),Source!B5977)</f>
        <v>ZZOS_TAZ</v>
      </c>
      <c r="I5977" s="5">
        <f>VLOOKUP(H5977,Mapping!B:E,4,FALSE)</f>
        <v>0</v>
      </c>
      <c r="J5977" s="9" t="str">
        <f>VLOOKUP(H5977,Mapping!B:M,12,FALSE)</f>
        <v/>
      </c>
      <c r="K5977" s="5" t="str">
        <f>VLOOKUP(H5977,Mapping!B:H,7,FALSE)</f>
        <v>Sputum Culture</v>
      </c>
      <c r="L5977" s="5" t="e">
        <f>IF(B5977&lt;&gt;0,B5977,IF(M5977=1,I5977,NA()))</f>
        <v>#N/A</v>
      </c>
      <c r="N5977" s="9">
        <f>IFERROR(VLOOKUP(Labs!A5977,Mapping!D:M,10,FALSE),0)</f>
        <v>0</v>
      </c>
    </row>
    <row r="5978" spans="1:14" x14ac:dyDescent="0.25">
      <c r="A5978" s="5" t="str">
        <f>Source!B5978&amp;"|"&amp;Source!K5978</f>
        <v>ZZOS_TET|FFCU</v>
      </c>
      <c r="B5978" s="5">
        <f>IFERROR(VLOOKUP(Labs!A5978,Mapping!D:E,2,FALSE),0)</f>
        <v>0</v>
      </c>
      <c r="C5978" t="str">
        <f>Source!F5978</f>
        <v>Microbiology</v>
      </c>
      <c r="D5978" s="5" t="str">
        <f>Source!D5978</f>
        <v>Tetracycline</v>
      </c>
      <c r="E5978" s="5" t="str">
        <f>Source!L5978</f>
        <v>Organisms</v>
      </c>
      <c r="F5978" s="5" t="e">
        <f>IF(ISBLANK(Source!E5978),NA(),Source!E5978)</f>
        <v>#N/A</v>
      </c>
      <c r="G5978" s="5">
        <f>Source!I5978</f>
        <v>1</v>
      </c>
      <c r="H5978" s="5" t="str">
        <f>IF(B5978&lt;&gt;0,NA(),Source!B5978)</f>
        <v>ZZOS_TET</v>
      </c>
      <c r="I5978" s="5" t="str">
        <f>VLOOKUP(H5978,Mapping!B:E,4,FALSE)</f>
        <v>18993-6</v>
      </c>
      <c r="J5978" s="9" t="str">
        <f>VLOOKUP(H5978,Mapping!B:M,12,FALSE)</f>
        <v/>
      </c>
      <c r="K5978" s="5" t="str">
        <f>VLOOKUP(H5978,Mapping!B:H,7,FALSE)</f>
        <v>Culture:</v>
      </c>
      <c r="L5978" s="5" t="e">
        <f>IF(B5978&lt;&gt;0,B5978,IF(M5978=1,I5978,NA()))</f>
        <v>#N/A</v>
      </c>
      <c r="N5978" s="9">
        <f>IFERROR(VLOOKUP(Labs!A5978,Mapping!D:M,10,FALSE),0)</f>
        <v>0</v>
      </c>
    </row>
    <row r="5979" spans="1:14" x14ac:dyDescent="0.25">
      <c r="A5979" s="5" t="str">
        <f>Source!B5979&amp;"|"&amp;Source!K5979</f>
        <v>ZZOS_AMI|ACUL</v>
      </c>
      <c r="B5979" s="5">
        <f>IFERROR(VLOOKUP(Labs!A5979,Mapping!D:E,2,FALSE),0)</f>
        <v>0</v>
      </c>
      <c r="C5979" t="str">
        <f>Source!F5979</f>
        <v>Microbiology</v>
      </c>
      <c r="D5979" s="5" t="str">
        <f>Source!D5979</f>
        <v>Amikacin</v>
      </c>
      <c r="E5979" s="5" t="str">
        <f>Source!L5979</f>
        <v>Blood culture (aerobic) cult</v>
      </c>
      <c r="F5979" s="5" t="e">
        <f>IF(ISBLANK(Source!E5979),NA(),Source!E5979)</f>
        <v>#N/A</v>
      </c>
      <c r="G5979" s="5">
        <f>Source!I5979</f>
        <v>1</v>
      </c>
      <c r="H5979" s="5" t="str">
        <f>IF(B5979&lt;&gt;0,NA(),Source!B5979)</f>
        <v>ZZOS_AMI</v>
      </c>
      <c r="I5979" s="5" t="str">
        <f>VLOOKUP(H5979,Mapping!B:E,4,FALSE)</f>
        <v>18860-7</v>
      </c>
      <c r="J5979" s="9" t="str">
        <f>VLOOKUP(H5979,Mapping!B:M,12,FALSE)</f>
        <v/>
      </c>
      <c r="K5979" s="5" t="str">
        <f>VLOOKUP(H5979,Mapping!B:H,7,FALSE)</f>
        <v>Urine Culture</v>
      </c>
      <c r="L5979" s="5" t="e">
        <f>IF(B5979&lt;&gt;0,B5979,IF(M5979=1,I5979,NA()))</f>
        <v>#N/A</v>
      </c>
      <c r="N5979" s="9">
        <f>IFERROR(VLOOKUP(Labs!A5979,Mapping!D:M,10,FALSE),0)</f>
        <v>0</v>
      </c>
    </row>
    <row r="5980" spans="1:14" x14ac:dyDescent="0.25">
      <c r="A5980" s="5" t="str">
        <f>Source!B5980&amp;"|"&amp;Source!K5980</f>
        <v>ZZOS_CAZ|PCUL</v>
      </c>
      <c r="B5980" s="5">
        <f>IFERROR(VLOOKUP(Labs!A5980,Mapping!D:E,2,FALSE),0)</f>
        <v>0</v>
      </c>
      <c r="C5980" t="str">
        <f>Source!F5980</f>
        <v>Microbiology</v>
      </c>
      <c r="D5980" s="5" t="str">
        <f>Source!D5980</f>
        <v>Ceftazidime</v>
      </c>
      <c r="E5980" s="5" t="str">
        <f>Source!L5980</f>
        <v>Blood culture (paed.) cult.</v>
      </c>
      <c r="F5980" s="5" t="e">
        <f>IF(ISBLANK(Source!E5980),NA(),Source!E5980)</f>
        <v>#N/A</v>
      </c>
      <c r="G5980" s="5">
        <f>Source!I5980</f>
        <v>1</v>
      </c>
      <c r="H5980" s="5" t="str">
        <f>IF(B5980&lt;&gt;0,NA(),Source!B5980)</f>
        <v>ZZOS_CAZ</v>
      </c>
      <c r="I5980" s="5" t="str">
        <f>VLOOKUP(H5980,Mapping!B:E,4,FALSE)</f>
        <v>18893-8</v>
      </c>
      <c r="J5980" s="9" t="str">
        <f>VLOOKUP(H5980,Mapping!B:M,12,FALSE)</f>
        <v/>
      </c>
      <c r="K5980" s="5" t="str">
        <f>VLOOKUP(H5980,Mapping!B:H,7,FALSE)</f>
        <v>Sputum Culture</v>
      </c>
      <c r="L5980" s="5" t="e">
        <f>IF(B5980&lt;&gt;0,B5980,IF(M5980=1,I5980,NA()))</f>
        <v>#N/A</v>
      </c>
      <c r="N5980" s="9">
        <f>IFERROR(VLOOKUP(Labs!A5980,Mapping!D:M,10,FALSE),0)</f>
        <v>0</v>
      </c>
    </row>
    <row r="5981" spans="1:14" x14ac:dyDescent="0.25">
      <c r="A5981" s="5" t="str">
        <f>Source!B5981&amp;"|"&amp;Source!K5981</f>
        <v>ZZOS_CTR|W1SC</v>
      </c>
      <c r="B5981" s="5">
        <f>IFERROR(VLOOKUP(Labs!A5981,Mapping!D:E,2,FALSE),0)</f>
        <v>0</v>
      </c>
      <c r="C5981" t="str">
        <f>Source!F5981</f>
        <v>Microbiology</v>
      </c>
      <c r="D5981" s="5" t="str">
        <f>Source!D5981</f>
        <v>Ceftriaxone</v>
      </c>
      <c r="E5981" s="5" t="str">
        <f>Source!L5981</f>
        <v>Culture:</v>
      </c>
      <c r="F5981" s="5" t="e">
        <f>IF(ISBLANK(Source!E5981),NA(),Source!E5981)</f>
        <v>#N/A</v>
      </c>
      <c r="G5981" s="5">
        <f>Source!I5981</f>
        <v>1</v>
      </c>
      <c r="H5981" s="5" t="str">
        <f>IF(B5981&lt;&gt;0,NA(),Source!B5981)</f>
        <v>ZZOS_CTR</v>
      </c>
      <c r="I5981" s="5" t="str">
        <f>VLOOKUP(H5981,Mapping!B:E,4,FALSE)</f>
        <v>18895-3</v>
      </c>
      <c r="J5981" s="9" t="str">
        <f>VLOOKUP(H5981,Mapping!B:M,12,FALSE)</f>
        <v/>
      </c>
      <c r="K5981" s="5" t="str">
        <f>VLOOKUP(H5981,Mapping!B:H,7,FALSE)</f>
        <v>Blood culture (aerobic) cult</v>
      </c>
      <c r="L5981" s="5" t="e">
        <f>IF(B5981&lt;&gt;0,B5981,IF(M5981=1,I5981,NA()))</f>
        <v>#N/A</v>
      </c>
      <c r="N5981" s="9">
        <f>IFERROR(VLOOKUP(Labs!A5981,Mapping!D:M,10,FALSE),0)</f>
        <v>0</v>
      </c>
    </row>
    <row r="5982" spans="1:14" x14ac:dyDescent="0.25">
      <c r="A5982" s="5" t="str">
        <f>Source!B5982&amp;"|"&amp;Source!K5982</f>
        <v>ZZOS_DAP|W1CU</v>
      </c>
      <c r="B5982" s="5">
        <f>IFERROR(VLOOKUP(Labs!A5982,Mapping!D:E,2,FALSE),0)</f>
        <v>0</v>
      </c>
      <c r="C5982" t="str">
        <f>Source!F5982</f>
        <v>Microbiology</v>
      </c>
      <c r="D5982" s="5" t="str">
        <f>Source!D5982</f>
        <v>Daptomycin</v>
      </c>
      <c r="E5982" s="5" t="str">
        <f>Source!L5982</f>
        <v>Culture:</v>
      </c>
      <c r="F5982" s="5" t="e">
        <f>IF(ISBLANK(Source!E5982),NA(),Source!E5982)</f>
        <v>#N/A</v>
      </c>
      <c r="G5982" s="5">
        <f>Source!I5982</f>
        <v>1</v>
      </c>
      <c r="H5982" s="5" t="str">
        <f>IF(B5982&lt;&gt;0,NA(),Source!B5982)</f>
        <v>ZZOS_DAP</v>
      </c>
      <c r="I5982" s="5" t="str">
        <f>VLOOKUP(H5982,Mapping!B:E,4,FALSE)</f>
        <v>35789-7</v>
      </c>
      <c r="J5982" s="9" t="str">
        <f>VLOOKUP(H5982,Mapping!B:M,12,FALSE)</f>
        <v/>
      </c>
      <c r="K5982" s="5" t="str">
        <f>VLOOKUP(H5982,Mapping!B:H,7,FALSE)</f>
        <v>Sputum Culture</v>
      </c>
      <c r="L5982" s="5" t="e">
        <f>IF(B5982&lt;&gt;0,B5982,IF(M5982=1,I5982,NA()))</f>
        <v>#N/A</v>
      </c>
      <c r="N5982" s="9">
        <f>IFERROR(VLOOKUP(Labs!A5982,Mapping!D:M,10,FALSE),0)</f>
        <v>0</v>
      </c>
    </row>
    <row r="5983" spans="1:14" x14ac:dyDescent="0.25">
      <c r="A5983" s="5" t="str">
        <f>Source!B5983&amp;"|"&amp;Source!K5983</f>
        <v>ZZOS_DAP|WCUL</v>
      </c>
      <c r="B5983" s="5">
        <f>IFERROR(VLOOKUP(Labs!A5983,Mapping!D:E,2,FALSE),0)</f>
        <v>0</v>
      </c>
      <c r="C5983" t="str">
        <f>Source!F5983</f>
        <v>Microbiology</v>
      </c>
      <c r="D5983" s="5" t="str">
        <f>Source!D5983</f>
        <v>Daptomycin</v>
      </c>
      <c r="E5983" s="5" t="str">
        <f>Source!L5983</f>
        <v>Wound Culture</v>
      </c>
      <c r="F5983" s="5" t="e">
        <f>IF(ISBLANK(Source!E5983),NA(),Source!E5983)</f>
        <v>#N/A</v>
      </c>
      <c r="G5983" s="5">
        <f>Source!I5983</f>
        <v>1</v>
      </c>
      <c r="H5983" s="5" t="str">
        <f>IF(B5983&lt;&gt;0,NA(),Source!B5983)</f>
        <v>ZZOS_DAP</v>
      </c>
      <c r="I5983" s="5" t="str">
        <f>VLOOKUP(H5983,Mapping!B:E,4,FALSE)</f>
        <v>35789-7</v>
      </c>
      <c r="J5983" s="9" t="str">
        <f>VLOOKUP(H5983,Mapping!B:M,12,FALSE)</f>
        <v/>
      </c>
      <c r="K5983" s="5" t="str">
        <f>VLOOKUP(H5983,Mapping!B:H,7,FALSE)</f>
        <v>Sputum Culture</v>
      </c>
      <c r="L5983" s="5" t="e">
        <f>IF(B5983&lt;&gt;0,B5983,IF(M5983=1,I5983,NA()))</f>
        <v>#N/A</v>
      </c>
      <c r="N5983" s="9">
        <f>IFERROR(VLOOKUP(Labs!A5983,Mapping!D:M,10,FALSE),0)</f>
        <v>0</v>
      </c>
    </row>
    <row r="5984" spans="1:14" x14ac:dyDescent="0.25">
      <c r="A5984" s="5" t="str">
        <f>Source!B5984&amp;"|"&amp;Source!K5984</f>
        <v>ZZOS_ERY|CCUL</v>
      </c>
      <c r="B5984" s="5">
        <f>IFERROR(VLOOKUP(Labs!A5984,Mapping!D:E,2,FALSE),0)</f>
        <v>0</v>
      </c>
      <c r="C5984" t="str">
        <f>Source!F5984</f>
        <v>Microbiology</v>
      </c>
      <c r="D5984" s="5" t="str">
        <f>Source!D5984</f>
        <v>Erythromycin</v>
      </c>
      <c r="E5984" s="5" t="str">
        <f>Source!L5984</f>
        <v>CSF Culture</v>
      </c>
      <c r="F5984" s="5" t="e">
        <f>IF(ISBLANK(Source!E5984),NA(),Source!E5984)</f>
        <v>#N/A</v>
      </c>
      <c r="G5984" s="5">
        <f>Source!I5984</f>
        <v>1</v>
      </c>
      <c r="H5984" s="5" t="str">
        <f>IF(B5984&lt;&gt;0,NA(),Source!B5984)</f>
        <v>ZZOS_ERY</v>
      </c>
      <c r="I5984" s="5" t="str">
        <f>VLOOKUP(H5984,Mapping!B:E,4,FALSE)</f>
        <v>18919-1</v>
      </c>
      <c r="J5984" s="9" t="str">
        <f>VLOOKUP(H5984,Mapping!B:M,12,FALSE)</f>
        <v/>
      </c>
      <c r="K5984" s="5" t="str">
        <f>VLOOKUP(H5984,Mapping!B:H,7,FALSE)</f>
        <v>Wound Culture</v>
      </c>
      <c r="L5984" s="5" t="e">
        <f>IF(B5984&lt;&gt;0,B5984,IF(M5984=1,I5984,NA()))</f>
        <v>#N/A</v>
      </c>
      <c r="N5984" s="9">
        <f>IFERROR(VLOOKUP(Labs!A5984,Mapping!D:M,10,FALSE),0)</f>
        <v>0</v>
      </c>
    </row>
    <row r="5985" spans="1:14" x14ac:dyDescent="0.25">
      <c r="A5985" s="5" t="str">
        <f>Source!B5985&amp;"|"&amp;Source!K5985</f>
        <v>ZZOS_ERY|GALC</v>
      </c>
      <c r="B5985" s="5">
        <f>IFERROR(VLOOKUP(Labs!A5985,Mapping!D:E,2,FALSE),0)</f>
        <v>0</v>
      </c>
      <c r="C5985" t="str">
        <f>Source!F5985</f>
        <v>Microbiology</v>
      </c>
      <c r="D5985" s="5" t="str">
        <f>Source!D5985</f>
        <v>Erythromycin</v>
      </c>
      <c r="E5985" s="5" t="str">
        <f>Source!L5985</f>
        <v>LISTERIA</v>
      </c>
      <c r="F5985" s="5" t="e">
        <f>IF(ISBLANK(Source!E5985),NA(),Source!E5985)</f>
        <v>#N/A</v>
      </c>
      <c r="G5985" s="5">
        <f>Source!I5985</f>
        <v>1</v>
      </c>
      <c r="H5985" s="5" t="str">
        <f>IF(B5985&lt;&gt;0,NA(),Source!B5985)</f>
        <v>ZZOS_ERY</v>
      </c>
      <c r="I5985" s="5" t="str">
        <f>VLOOKUP(H5985,Mapping!B:E,4,FALSE)</f>
        <v>18919-1</v>
      </c>
      <c r="J5985" s="9" t="str">
        <f>VLOOKUP(H5985,Mapping!B:M,12,FALSE)</f>
        <v/>
      </c>
      <c r="K5985" s="5" t="str">
        <f>VLOOKUP(H5985,Mapping!B:H,7,FALSE)</f>
        <v>Wound Culture</v>
      </c>
      <c r="L5985" s="5" t="e">
        <f>IF(B5985&lt;&gt;0,B5985,IF(M5985=1,I5985,NA()))</f>
        <v>#N/A</v>
      </c>
      <c r="N5985" s="9">
        <f>IFERROR(VLOOKUP(Labs!A5985,Mapping!D:M,10,FALSE),0)</f>
        <v>0</v>
      </c>
    </row>
    <row r="5986" spans="1:14" x14ac:dyDescent="0.25">
      <c r="A5986" s="5" t="str">
        <f>Source!B5986&amp;"|"&amp;Source!K5986</f>
        <v>ZZOS_GEN|CVCU</v>
      </c>
      <c r="B5986" s="5">
        <f>IFERROR(VLOOKUP(Labs!A5986,Mapping!D:E,2,FALSE),0)</f>
        <v>0</v>
      </c>
      <c r="C5986" t="str">
        <f>Source!F5986</f>
        <v>Microbiology</v>
      </c>
      <c r="D5986" s="5" t="str">
        <f>Source!D5986</f>
        <v>Gentamicin</v>
      </c>
      <c r="E5986" s="5" t="str">
        <f>Source!L5986</f>
        <v>Wound Culture</v>
      </c>
      <c r="F5986" s="5" t="e">
        <f>IF(ISBLANK(Source!E5986),NA(),Source!E5986)</f>
        <v>#N/A</v>
      </c>
      <c r="G5986" s="5">
        <f>Source!I5986</f>
        <v>1</v>
      </c>
      <c r="H5986" s="5" t="str">
        <f>IF(B5986&lt;&gt;0,NA(),Source!B5986)</f>
        <v>ZZOS_GEN</v>
      </c>
      <c r="I5986" s="5" t="str">
        <f>VLOOKUP(H5986,Mapping!B:E,4,FALSE)</f>
        <v>18928-2</v>
      </c>
      <c r="J5986" s="9" t="str">
        <f>VLOOKUP(H5986,Mapping!B:M,12,FALSE)</f>
        <v/>
      </c>
      <c r="K5986" s="5" t="str">
        <f>VLOOKUP(H5986,Mapping!B:H,7,FALSE)</f>
        <v>Urine Culture</v>
      </c>
      <c r="L5986" s="5" t="e">
        <f>IF(B5986&lt;&gt;0,B5986,IF(M5986=1,I5986,NA()))</f>
        <v>#N/A</v>
      </c>
      <c r="N5986" s="9">
        <f>IFERROR(VLOOKUP(Labs!A5986,Mapping!D:M,10,FALSE),0)</f>
        <v>0</v>
      </c>
    </row>
    <row r="5987" spans="1:14" x14ac:dyDescent="0.25">
      <c r="A5987" s="5" t="str">
        <f>Source!B5987&amp;"|"&amp;Source!K5987</f>
        <v>ZZOS_MER|GCUL</v>
      </c>
      <c r="B5987" s="5">
        <f>IFERROR(VLOOKUP(Labs!A5987,Mapping!D:E,2,FALSE),0)</f>
        <v>0</v>
      </c>
      <c r="C5987" t="str">
        <f>Source!F5987</f>
        <v>Microbiology</v>
      </c>
      <c r="D5987" s="5" t="str">
        <f>Source!D5987</f>
        <v>Meropenem</v>
      </c>
      <c r="E5987" s="5" t="str">
        <f>Source!L5987</f>
        <v>GU Culture</v>
      </c>
      <c r="F5987" s="5" t="e">
        <f>IF(ISBLANK(Source!E5987),NA(),Source!E5987)</f>
        <v>#N/A</v>
      </c>
      <c r="G5987" s="5">
        <f>Source!I5987</f>
        <v>1</v>
      </c>
      <c r="H5987" s="5" t="str">
        <f>IF(B5987&lt;&gt;0,NA(),Source!B5987)</f>
        <v>ZZOS_MER</v>
      </c>
      <c r="I5987" s="5" t="str">
        <f>VLOOKUP(H5987,Mapping!B:E,4,FALSE)</f>
        <v>18943-1</v>
      </c>
      <c r="J5987" s="9" t="str">
        <f>VLOOKUP(H5987,Mapping!B:M,12,FALSE)</f>
        <v/>
      </c>
      <c r="K5987" s="5" t="str">
        <f>VLOOKUP(H5987,Mapping!B:H,7,FALSE)</f>
        <v>Urine Culture</v>
      </c>
      <c r="L5987" s="5" t="e">
        <f>IF(B5987&lt;&gt;0,B5987,IF(M5987=1,I5987,NA()))</f>
        <v>#N/A</v>
      </c>
      <c r="N5987" s="9">
        <f>IFERROR(VLOOKUP(Labs!A5987,Mapping!D:M,10,FALSE),0)</f>
        <v>0</v>
      </c>
    </row>
    <row r="5988" spans="1:14" x14ac:dyDescent="0.25">
      <c r="A5988" s="5" t="str">
        <f>Source!B5988&amp;"|"&amp;Source!K5988</f>
        <v>ZZOS_MET|BACU</v>
      </c>
      <c r="B5988" s="5">
        <f>IFERROR(VLOOKUP(Labs!A5988,Mapping!D:E,2,FALSE),0)</f>
        <v>0</v>
      </c>
      <c r="C5988" t="str">
        <f>Source!F5988</f>
        <v>Microbiology</v>
      </c>
      <c r="D5988" s="5" t="str">
        <f>Source!D5988</f>
        <v>Metronidazole</v>
      </c>
      <c r="E5988" s="5" t="str">
        <f>Source!L5988</f>
        <v>Culture:</v>
      </c>
      <c r="F5988" s="5" t="e">
        <f>IF(ISBLANK(Source!E5988),NA(),Source!E5988)</f>
        <v>#N/A</v>
      </c>
      <c r="G5988" s="5">
        <f>Source!I5988</f>
        <v>1</v>
      </c>
      <c r="H5988" s="5" t="str">
        <f>IF(B5988&lt;&gt;0,NA(),Source!B5988)</f>
        <v>ZZOS_MET</v>
      </c>
      <c r="I5988" s="5" t="str">
        <f>VLOOKUP(H5988,Mapping!B:E,4,FALSE)</f>
        <v>18946-4</v>
      </c>
      <c r="J5988" s="9" t="str">
        <f>VLOOKUP(H5988,Mapping!B:M,12,FALSE)</f>
        <v/>
      </c>
      <c r="K5988" s="5" t="str">
        <f>VLOOKUP(H5988,Mapping!B:H,7,FALSE)</f>
        <v>Wound Culture</v>
      </c>
      <c r="L5988" s="5" t="e">
        <f>IF(B5988&lt;&gt;0,B5988,IF(M5988=1,I5988,NA()))</f>
        <v>#N/A</v>
      </c>
      <c r="N5988" s="9">
        <f>IFERROR(VLOOKUP(Labs!A5988,Mapping!D:M,10,FALSE),0)</f>
        <v>0</v>
      </c>
    </row>
    <row r="5989" spans="1:14" x14ac:dyDescent="0.25">
      <c r="A5989" s="5" t="str">
        <f>Source!B5989&amp;"|"&amp;Source!K5989</f>
        <v>ZZOS_RIF|ECUL</v>
      </c>
      <c r="B5989" s="5">
        <f>IFERROR(VLOOKUP(Labs!A5989,Mapping!D:E,2,FALSE),0)</f>
        <v>0</v>
      </c>
      <c r="C5989" t="str">
        <f>Source!F5989</f>
        <v>Microbiology</v>
      </c>
      <c r="D5989" s="5" t="str">
        <f>Source!D5989</f>
        <v>Rifampicin</v>
      </c>
      <c r="E5989" s="5" t="str">
        <f>Source!L5989</f>
        <v>Wound Culture</v>
      </c>
      <c r="F5989" s="5" t="e">
        <f>IF(ISBLANK(Source!E5989),NA(),Source!E5989)</f>
        <v>#N/A</v>
      </c>
      <c r="G5989" s="5">
        <f>Source!I5989</f>
        <v>1</v>
      </c>
      <c r="H5989" s="5" t="str">
        <f>IF(B5989&lt;&gt;0,NA(),Source!B5989)</f>
        <v>ZZOS_RIF</v>
      </c>
      <c r="I5989" s="5" t="str">
        <f>VLOOKUP(H5989,Mapping!B:E,4,FALSE)</f>
        <v>18974-6</v>
      </c>
      <c r="J5989" s="9" t="str">
        <f>VLOOKUP(H5989,Mapping!B:M,12,FALSE)</f>
        <v/>
      </c>
      <c r="K5989" s="5" t="str">
        <f>VLOOKUP(H5989,Mapping!B:H,7,FALSE)</f>
        <v>Wound Culture</v>
      </c>
      <c r="L5989" s="5" t="e">
        <f>IF(B5989&lt;&gt;0,B5989,IF(M5989=1,I5989,NA()))</f>
        <v>#N/A</v>
      </c>
      <c r="N5989" s="9">
        <f>IFERROR(VLOOKUP(Labs!A5989,Mapping!D:M,10,FALSE),0)</f>
        <v>0</v>
      </c>
    </row>
    <row r="5990" spans="1:14" x14ac:dyDescent="0.25">
      <c r="A5990" s="5" t="str">
        <f>Source!B5990&amp;"|"&amp;Source!K5990</f>
        <v>ZZOI|NCUL</v>
      </c>
      <c r="B5990" s="5">
        <f>IFERROR(VLOOKUP(Labs!A5990,Mapping!D:E,2,FALSE),0)</f>
        <v>0</v>
      </c>
      <c r="C5990" t="str">
        <f>Source!F5990</f>
        <v>Microbiology</v>
      </c>
      <c r="D5990" s="5" t="str">
        <f>Source!D5990</f>
        <v>Organism</v>
      </c>
      <c r="E5990" s="5" t="str">
        <f>Source!L5990</f>
        <v>Culture (anaerobic bottle)</v>
      </c>
      <c r="F5990" s="5" t="e">
        <f>IF(ISBLANK(Source!E5990),NA(),Source!E5990)</f>
        <v>#N/A</v>
      </c>
      <c r="G5990" s="5">
        <f>Source!I5990</f>
        <v>1</v>
      </c>
      <c r="H5990" s="5" t="str">
        <f>IF(B5990&lt;&gt;0,NA(),Source!B5990)</f>
        <v>ZZOI</v>
      </c>
      <c r="I5990" s="5">
        <f>VLOOKUP(H5990,Mapping!B:E,4,FALSE)</f>
        <v>0</v>
      </c>
      <c r="J5990" s="9" t="str">
        <f>VLOOKUP(H5990,Mapping!B:M,12,FALSE)</f>
        <v/>
      </c>
      <c r="K5990" s="5" t="str">
        <f>VLOOKUP(H5990,Mapping!B:H,7,FALSE)</f>
        <v>Urine Culture</v>
      </c>
      <c r="L5990" s="5" t="e">
        <f>IF(B5990&lt;&gt;0,B5990,IF(M5990=1,I5990,NA()))</f>
        <v>#N/A</v>
      </c>
      <c r="N5990" s="9">
        <f>IFERROR(VLOOKUP(Labs!A5990,Mapping!D:M,10,FALSE),0)</f>
        <v>0</v>
      </c>
    </row>
    <row r="5991" spans="1:14" x14ac:dyDescent="0.25">
      <c r="A5991" s="5" t="str">
        <f>Source!B5991&amp;"|"&amp;Source!K5991</f>
        <v>ZZOS_5FL|MOCU</v>
      </c>
      <c r="B5991" s="5">
        <f>IFERROR(VLOOKUP(Labs!A5991,Mapping!D:E,2,FALSE),0)</f>
        <v>0</v>
      </c>
      <c r="C5991" t="str">
        <f>Source!F5991</f>
        <v>Microbiology</v>
      </c>
      <c r="D5991" s="5" t="str">
        <f>Source!D5991</f>
        <v>5-Flucytosine</v>
      </c>
      <c r="E5991" s="5" t="str">
        <f>Source!L5991</f>
        <v>Culture:</v>
      </c>
      <c r="F5991" s="5" t="e">
        <f>IF(ISBLANK(Source!E5991),NA(),Source!E5991)</f>
        <v>#N/A</v>
      </c>
      <c r="G5991" s="5">
        <f>Source!I5991</f>
        <v>1</v>
      </c>
      <c r="H5991" s="5" t="str">
        <f>IF(B5991&lt;&gt;0,NA(),Source!B5991)</f>
        <v>ZZOS_5FL</v>
      </c>
      <c r="I5991" s="5" t="str">
        <f>VLOOKUP(H5991,Mapping!B:E,4,FALSE)</f>
        <v>18855-7</v>
      </c>
      <c r="J5991" s="9" t="str">
        <f>VLOOKUP(H5991,Mapping!B:M,12,FALSE)</f>
        <v/>
      </c>
      <c r="K5991" s="5" t="str">
        <f>VLOOKUP(H5991,Mapping!B:H,7,FALSE)</f>
        <v>SSSAB &amp; SLIDES</v>
      </c>
      <c r="L5991" s="5" t="e">
        <f>IF(B5991&lt;&gt;0,B5991,IF(M5991=1,I5991,NA()))</f>
        <v>#N/A</v>
      </c>
      <c r="N5991" s="9">
        <f>IFERROR(VLOOKUP(Labs!A5991,Mapping!D:M,10,FALSE),0)</f>
        <v>0</v>
      </c>
    </row>
    <row r="5992" spans="1:14" x14ac:dyDescent="0.25">
      <c r="A5992" s="5" t="str">
        <f>Source!B5992&amp;"|"&amp;Source!K5992</f>
        <v>ZZOS_AMB|W1SC</v>
      </c>
      <c r="B5992" s="5">
        <f>IFERROR(VLOOKUP(Labs!A5992,Mapping!D:E,2,FALSE),0)</f>
        <v>0</v>
      </c>
      <c r="C5992" t="str">
        <f>Source!F5992</f>
        <v>Microbiology</v>
      </c>
      <c r="D5992" s="5" t="str">
        <f>Source!D5992</f>
        <v>Amphotericin B</v>
      </c>
      <c r="E5992" s="5" t="str">
        <f>Source!L5992</f>
        <v>Culture:</v>
      </c>
      <c r="F5992" s="5" t="e">
        <f>IF(ISBLANK(Source!E5992),NA(),Source!E5992)</f>
        <v>#N/A</v>
      </c>
      <c r="G5992" s="5">
        <f>Source!I5992</f>
        <v>1</v>
      </c>
      <c r="H5992" s="5" t="str">
        <f>IF(B5992&lt;&gt;0,NA(),Source!B5992)</f>
        <v>ZZOS_AMB</v>
      </c>
      <c r="I5992" s="5" t="str">
        <f>VLOOKUP(H5992,Mapping!B:E,4,FALSE)</f>
        <v>18863-1</v>
      </c>
      <c r="J5992" s="9" t="str">
        <f>VLOOKUP(H5992,Mapping!B:M,12,FALSE)</f>
        <v/>
      </c>
      <c r="K5992" s="5" t="str">
        <f>VLOOKUP(H5992,Mapping!B:H,7,FALSE)</f>
        <v>GU Culture</v>
      </c>
      <c r="L5992" s="5" t="e">
        <f>IF(B5992&lt;&gt;0,B5992,IF(M5992=1,I5992,NA()))</f>
        <v>#N/A</v>
      </c>
      <c r="N5992" s="9">
        <f>IFERROR(VLOOKUP(Labs!A5992,Mapping!D:M,10,FALSE),0)</f>
        <v>0</v>
      </c>
    </row>
    <row r="5993" spans="1:14" x14ac:dyDescent="0.25">
      <c r="A5993" s="5" t="str">
        <f>Source!B5993&amp;"|"&amp;Source!K5993</f>
        <v>ZZOS_CDC|WCUL</v>
      </c>
      <c r="B5993" s="5">
        <f>IFERROR(VLOOKUP(Labs!A5993,Mapping!D:E,2,FALSE),0)</f>
        <v>0</v>
      </c>
      <c r="C5993" t="str">
        <f>Source!F5993</f>
        <v>Microbiology</v>
      </c>
      <c r="D5993" s="5" t="str">
        <f>Source!D5993</f>
        <v>Cefpodox/Clav</v>
      </c>
      <c r="E5993" s="5" t="str">
        <f>Source!L5993</f>
        <v>Wound Culture</v>
      </c>
      <c r="F5993" s="5" t="e">
        <f>IF(ISBLANK(Source!E5993),NA(),Source!E5993)</f>
        <v>#N/A</v>
      </c>
      <c r="G5993" s="5">
        <f>Source!I5993</f>
        <v>1</v>
      </c>
      <c r="H5993" s="5" t="str">
        <f>IF(B5993&lt;&gt;0,NA(),Source!B5993)</f>
        <v>ZZOS_CDC</v>
      </c>
      <c r="I5993" s="5" t="str">
        <f>VLOOKUP(H5993,Mapping!B:E,4,FALSE)</f>
        <v>41731-1</v>
      </c>
      <c r="J5993" s="9" t="str">
        <f>VLOOKUP(H5993,Mapping!B:M,12,FALSE)</f>
        <v/>
      </c>
      <c r="K5993" s="5" t="str">
        <f>VLOOKUP(H5993,Mapping!B:H,7,FALSE)</f>
        <v>Sputum Culture</v>
      </c>
      <c r="L5993" s="5" t="e">
        <f>IF(B5993&lt;&gt;0,B5993,IF(M5993=1,I5993,NA()))</f>
        <v>#N/A</v>
      </c>
      <c r="N5993" s="9">
        <f>IFERROR(VLOOKUP(Labs!A5993,Mapping!D:M,10,FALSE),0)</f>
        <v>0</v>
      </c>
    </row>
    <row r="5994" spans="1:14" x14ac:dyDescent="0.25">
      <c r="A5994" s="5" t="str">
        <f>Source!B5994&amp;"|"&amp;Source!K5994</f>
        <v>ZZOS_ERY|MBGC</v>
      </c>
      <c r="B5994" s="5">
        <f>IFERROR(VLOOKUP(Labs!A5994,Mapping!D:E,2,FALSE),0)</f>
        <v>0</v>
      </c>
      <c r="C5994" t="str">
        <f>Source!F5994</f>
        <v>Microbiology</v>
      </c>
      <c r="D5994" s="5" t="str">
        <f>Source!D5994</f>
        <v>Erythromycin</v>
      </c>
      <c r="E5994" s="5" t="str">
        <f>Source!L5994</f>
        <v>MRSA &amp; MSSA - Groin only</v>
      </c>
      <c r="F5994" s="5" t="e">
        <f>IF(ISBLANK(Source!E5994),NA(),Source!E5994)</f>
        <v>#N/A</v>
      </c>
      <c r="G5994" s="5">
        <f>Source!I5994</f>
        <v>1</v>
      </c>
      <c r="H5994" s="5" t="str">
        <f>IF(B5994&lt;&gt;0,NA(),Source!B5994)</f>
        <v>ZZOS_ERY</v>
      </c>
      <c r="I5994" s="5" t="str">
        <f>VLOOKUP(H5994,Mapping!B:E,4,FALSE)</f>
        <v>18919-1</v>
      </c>
      <c r="J5994" s="9" t="str">
        <f>VLOOKUP(H5994,Mapping!B:M,12,FALSE)</f>
        <v/>
      </c>
      <c r="K5994" s="5" t="str">
        <f>VLOOKUP(H5994,Mapping!B:H,7,FALSE)</f>
        <v>Wound Culture</v>
      </c>
      <c r="L5994" s="5" t="e">
        <f>IF(B5994&lt;&gt;0,B5994,IF(M5994=1,I5994,NA()))</f>
        <v>#N/A</v>
      </c>
      <c r="N5994" s="9">
        <f>IFERROR(VLOOKUP(Labs!A5994,Mapping!D:M,10,FALSE),0)</f>
        <v>0</v>
      </c>
    </row>
    <row r="5995" spans="1:14" x14ac:dyDescent="0.25">
      <c r="A5995" s="5" t="str">
        <f>Source!B5995&amp;"|"&amp;Source!K5995</f>
        <v>ZZOS_FLU|MSNC</v>
      </c>
      <c r="B5995" s="5">
        <f>IFERROR(VLOOKUP(Labs!A5995,Mapping!D:E,2,FALSE),0)</f>
        <v>0</v>
      </c>
      <c r="C5995" t="str">
        <f>Source!F5995</f>
        <v>Microbiology</v>
      </c>
      <c r="D5995" s="5" t="str">
        <f>Source!D5995</f>
        <v>Flucloxacillin</v>
      </c>
      <c r="E5995" s="5" t="str">
        <f>Source!L5995</f>
        <v>MSSA - Nose only</v>
      </c>
      <c r="F5995" s="5" t="e">
        <f>IF(ISBLANK(Source!E5995),NA(),Source!E5995)</f>
        <v>#N/A</v>
      </c>
      <c r="G5995" s="5">
        <f>Source!I5995</f>
        <v>1</v>
      </c>
      <c r="H5995" s="5" t="str">
        <f>IF(B5995&lt;&gt;0,NA(),Source!B5995)</f>
        <v>ZZOS_FLU</v>
      </c>
      <c r="I5995" s="5">
        <f>VLOOKUP(H5995,Mapping!B:E,4,FALSE)</f>
        <v>0</v>
      </c>
      <c r="J5995" s="9" t="str">
        <f>VLOOKUP(H5995,Mapping!B:M,12,FALSE)</f>
        <v/>
      </c>
      <c r="K5995" s="5" t="str">
        <f>VLOOKUP(H5995,Mapping!B:H,7,FALSE)</f>
        <v>Wound Culture</v>
      </c>
      <c r="L5995" s="5" t="e">
        <f>IF(B5995&lt;&gt;0,B5995,IF(M5995=1,I5995,NA()))</f>
        <v>#N/A</v>
      </c>
      <c r="N5995" s="9">
        <f>IFERROR(VLOOKUP(Labs!A5995,Mapping!D:M,10,FALSE),0)</f>
        <v>0</v>
      </c>
    </row>
    <row r="5996" spans="1:14" x14ac:dyDescent="0.25">
      <c r="A5996" s="5" t="str">
        <f>Source!B5996&amp;"|"&amp;Source!K5996</f>
        <v>ZZOS_MUP|MRGC</v>
      </c>
      <c r="B5996" s="5">
        <f>IFERROR(VLOOKUP(Labs!A5996,Mapping!D:E,2,FALSE),0)</f>
        <v>0</v>
      </c>
      <c r="C5996" t="str">
        <f>Source!F5996</f>
        <v>Microbiology</v>
      </c>
      <c r="D5996" s="5" t="str">
        <f>Source!D5996</f>
        <v>Mupirocin</v>
      </c>
      <c r="E5996" s="5" t="str">
        <f>Source!L5996</f>
        <v>MRSA - Groin only</v>
      </c>
      <c r="F5996" s="5" t="e">
        <f>IF(ISBLANK(Source!E5996),NA(),Source!E5996)</f>
        <v>#N/A</v>
      </c>
      <c r="G5996" s="5">
        <f>Source!I5996</f>
        <v>1</v>
      </c>
      <c r="H5996" s="5" t="str">
        <f>IF(B5996&lt;&gt;0,NA(),Source!B5996)</f>
        <v>ZZOS_MUP</v>
      </c>
      <c r="I5996" s="5" t="str">
        <f>VLOOKUP(H5996,Mapping!B:E,4,FALSE)</f>
        <v>20389-3</v>
      </c>
      <c r="J5996" s="9" t="str">
        <f>VLOOKUP(H5996,Mapping!B:M,12,FALSE)</f>
        <v/>
      </c>
      <c r="K5996" s="5" t="str">
        <f>VLOOKUP(H5996,Mapping!B:H,7,FALSE)</f>
        <v>Upper Respiratory Culture</v>
      </c>
      <c r="L5996" s="5" t="e">
        <f>IF(B5996&lt;&gt;0,B5996,IF(M5996=1,I5996,NA()))</f>
        <v>#N/A</v>
      </c>
      <c r="N5996" s="9">
        <f>IFERROR(VLOOKUP(Labs!A5996,Mapping!D:M,10,FALSE),0)</f>
        <v>0</v>
      </c>
    </row>
    <row r="5997" spans="1:14" x14ac:dyDescent="0.25">
      <c r="A5997" s="5" t="str">
        <f>Source!B5997&amp;"|"&amp;Source!K5997</f>
        <v>ZZOS_MUP|TISP</v>
      </c>
      <c r="B5997" s="5">
        <f>IFERROR(VLOOKUP(Labs!A5997,Mapping!D:E,2,FALSE),0)</f>
        <v>0</v>
      </c>
      <c r="C5997" t="str">
        <f>Source!F5997</f>
        <v>Microbiology</v>
      </c>
      <c r="D5997" s="5" t="str">
        <f>Source!D5997</f>
        <v>Mupirocin</v>
      </c>
      <c r="E5997" s="5" t="str">
        <f>Source!L5997</f>
        <v>Culture:</v>
      </c>
      <c r="F5997" s="5" t="e">
        <f>IF(ISBLANK(Source!E5997),NA(),Source!E5997)</f>
        <v>#N/A</v>
      </c>
      <c r="G5997" s="5">
        <f>Source!I5997</f>
        <v>1</v>
      </c>
      <c r="H5997" s="5" t="str">
        <f>IF(B5997&lt;&gt;0,NA(),Source!B5997)</f>
        <v>ZZOS_MUP</v>
      </c>
      <c r="I5997" s="5" t="str">
        <f>VLOOKUP(H5997,Mapping!B:E,4,FALSE)</f>
        <v>20389-3</v>
      </c>
      <c r="J5997" s="9" t="str">
        <f>VLOOKUP(H5997,Mapping!B:M,12,FALSE)</f>
        <v/>
      </c>
      <c r="K5997" s="5" t="str">
        <f>VLOOKUP(H5997,Mapping!B:H,7,FALSE)</f>
        <v>Upper Respiratory Culture</v>
      </c>
      <c r="L5997" s="5" t="e">
        <f>IF(B5997&lt;&gt;0,B5997,IF(M5997=1,I5997,NA()))</f>
        <v>#N/A</v>
      </c>
      <c r="N5997" s="9">
        <f>IFERROR(VLOOKUP(Labs!A5997,Mapping!D:M,10,FALSE),0)</f>
        <v>0</v>
      </c>
    </row>
    <row r="5998" spans="1:14" x14ac:dyDescent="0.25">
      <c r="A5998" s="5" t="str">
        <f>Source!B5998&amp;"|"&amp;Source!K5998</f>
        <v>ZZOS_PEN|AFCU</v>
      </c>
      <c r="B5998" s="5">
        <f>IFERROR(VLOOKUP(Labs!A5998,Mapping!D:E,2,FALSE),0)</f>
        <v>0</v>
      </c>
      <c r="C5998" t="str">
        <f>Source!F5998</f>
        <v>Microbiology</v>
      </c>
      <c r="D5998" s="5" t="str">
        <f>Source!D5998</f>
        <v>Penicillin</v>
      </c>
      <c r="E5998" s="5" t="str">
        <f>Source!L5998</f>
        <v>Culture</v>
      </c>
      <c r="F5998" s="5" t="e">
        <f>IF(ISBLANK(Source!E5998),NA(),Source!E5998)</f>
        <v>#N/A</v>
      </c>
      <c r="G5998" s="5">
        <f>Source!I5998</f>
        <v>1</v>
      </c>
      <c r="H5998" s="5" t="str">
        <f>IF(B5998&lt;&gt;0,NA(),Source!B5998)</f>
        <v>ZZOS_PEN</v>
      </c>
      <c r="I5998" s="5" t="str">
        <f>VLOOKUP(H5998,Mapping!B:E,4,FALSE)</f>
        <v>18964-7</v>
      </c>
      <c r="J5998" s="9" t="str">
        <f>VLOOKUP(H5998,Mapping!B:M,12,FALSE)</f>
        <v/>
      </c>
      <c r="K5998" s="5" t="str">
        <f>VLOOKUP(H5998,Mapping!B:H,7,FALSE)</f>
        <v>Wound Culture</v>
      </c>
      <c r="L5998" s="5" t="e">
        <f>IF(B5998&lt;&gt;0,B5998,IF(M5998=1,I5998,NA()))</f>
        <v>#N/A</v>
      </c>
      <c r="N5998" s="9">
        <f>IFERROR(VLOOKUP(Labs!A5998,Mapping!D:M,10,FALSE),0)</f>
        <v>0</v>
      </c>
    </row>
    <row r="5999" spans="1:14" x14ac:dyDescent="0.25">
      <c r="A5999" s="5" t="str">
        <f>Source!B5999&amp;"|"&amp;Source!K5999</f>
        <v>ZZOS_POS|THCU</v>
      </c>
      <c r="B5999" s="5">
        <f>IFERROR(VLOOKUP(Labs!A5999,Mapping!D:E,2,FALSE),0)</f>
        <v>0</v>
      </c>
      <c r="C5999" t="str">
        <f>Source!F5999</f>
        <v>Microbiology</v>
      </c>
      <c r="D5999" s="5" t="str">
        <f>Source!D5999</f>
        <v>Posaconazole</v>
      </c>
      <c r="E5999" s="5" t="str">
        <f>Source!L5999</f>
        <v>Upper Respiratory Culture</v>
      </c>
      <c r="F5999" s="5" t="e">
        <f>IF(ISBLANK(Source!E5999),NA(),Source!E5999)</f>
        <v>#N/A</v>
      </c>
      <c r="G5999" s="5">
        <f>Source!I5999</f>
        <v>1</v>
      </c>
      <c r="H5999" s="5" t="str">
        <f>IF(B5999&lt;&gt;0,NA(),Source!B5999)</f>
        <v>ZZOS_POS</v>
      </c>
      <c r="I5999" s="5" t="str">
        <f>VLOOKUP(H5999,Mapping!B:E,4,FALSE)</f>
        <v>54188-8</v>
      </c>
      <c r="J5999" s="9" t="str">
        <f>VLOOKUP(H5999,Mapping!B:M,12,FALSE)</f>
        <v/>
      </c>
      <c r="K5999" s="5" t="str">
        <f>VLOOKUP(H5999,Mapping!B:H,7,FALSE)</f>
        <v>Upper Respiratory Culture</v>
      </c>
      <c r="L5999" s="5" t="e">
        <f>IF(B5999&lt;&gt;0,B5999,IF(M5999=1,I5999,NA()))</f>
        <v>#N/A</v>
      </c>
      <c r="N5999" s="9">
        <f>IFERROR(VLOOKUP(Labs!A5999,Mapping!D:M,10,FALSE),0)</f>
        <v>0</v>
      </c>
    </row>
    <row r="6000" spans="1:14" x14ac:dyDescent="0.25">
      <c r="A6000" s="5" t="str">
        <f>Source!B6000&amp;"|"&amp;Source!K6000</f>
        <v>ZZOS_QUI|W2CU</v>
      </c>
      <c r="B6000" s="5">
        <f>IFERROR(VLOOKUP(Labs!A6000,Mapping!D:E,2,FALSE),0)</f>
        <v>0</v>
      </c>
      <c r="C6000" t="str">
        <f>Source!F6000</f>
        <v>Microbiology</v>
      </c>
      <c r="D6000" s="5" t="str">
        <f>Source!D6000</f>
        <v>Quinupristin</v>
      </c>
      <c r="E6000" s="5" t="str">
        <f>Source!L6000</f>
        <v>Culture:</v>
      </c>
      <c r="F6000" s="5" t="e">
        <f>IF(ISBLANK(Source!E6000),NA(),Source!E6000)</f>
        <v>#N/A</v>
      </c>
      <c r="G6000" s="5">
        <f>Source!I6000</f>
        <v>1</v>
      </c>
      <c r="H6000" s="5" t="str">
        <f>IF(B6000&lt;&gt;0,NA(),Source!B6000)</f>
        <v>ZZOS_QUI</v>
      </c>
      <c r="I6000" s="5" t="str">
        <f>VLOOKUP(H6000,Mapping!B:E,4,FALSE)</f>
        <v>23640-6</v>
      </c>
      <c r="J6000" s="9" t="str">
        <f>VLOOKUP(H6000,Mapping!B:M,12,FALSE)</f>
        <v/>
      </c>
      <c r="K6000" s="5" t="str">
        <f>VLOOKUP(H6000,Mapping!B:H,7,FALSE)</f>
        <v>Culture:</v>
      </c>
      <c r="L6000" s="5" t="e">
        <f>IF(B6000&lt;&gt;0,B6000,IF(M6000=1,I6000,NA()))</f>
        <v>#N/A</v>
      </c>
      <c r="N6000" s="9">
        <f>IFERROR(VLOOKUP(Labs!A6000,Mapping!D:M,10,FALSE),0)</f>
        <v>0</v>
      </c>
    </row>
    <row r="6001" spans="1:14" x14ac:dyDescent="0.25">
      <c r="A6001" s="5" t="str">
        <f>Source!B6001&amp;"|"&amp;Source!K6001</f>
        <v>ZZOS_RIF|W1MC</v>
      </c>
      <c r="B6001" s="5">
        <f>IFERROR(VLOOKUP(Labs!A6001,Mapping!D:E,2,FALSE),0)</f>
        <v>0</v>
      </c>
      <c r="C6001" t="str">
        <f>Source!F6001</f>
        <v>Microbiology</v>
      </c>
      <c r="D6001" s="5" t="str">
        <f>Source!D6001</f>
        <v>Rifampicin</v>
      </c>
      <c r="E6001" s="5" t="str">
        <f>Source!L6001</f>
        <v>Wound Culture</v>
      </c>
      <c r="F6001" s="5" t="e">
        <f>IF(ISBLANK(Source!E6001),NA(),Source!E6001)</f>
        <v>#N/A</v>
      </c>
      <c r="G6001" s="5">
        <f>Source!I6001</f>
        <v>1</v>
      </c>
      <c r="H6001" s="5" t="str">
        <f>IF(B6001&lt;&gt;0,NA(),Source!B6001)</f>
        <v>ZZOS_RIF</v>
      </c>
      <c r="I6001" s="5" t="str">
        <f>VLOOKUP(H6001,Mapping!B:E,4,FALSE)</f>
        <v>18974-6</v>
      </c>
      <c r="J6001" s="9" t="str">
        <f>VLOOKUP(H6001,Mapping!B:M,12,FALSE)</f>
        <v/>
      </c>
      <c r="K6001" s="5" t="str">
        <f>VLOOKUP(H6001,Mapping!B:H,7,FALSE)</f>
        <v>Wound Culture</v>
      </c>
      <c r="L6001" s="5" t="e">
        <f>IF(B6001&lt;&gt;0,B6001,IF(M6001=1,I6001,NA()))</f>
        <v>#N/A</v>
      </c>
      <c r="N6001" s="9">
        <f>IFERROR(VLOOKUP(Labs!A6001,Mapping!D:M,10,FALSE),0)</f>
        <v>0</v>
      </c>
    </row>
    <row r="6002" spans="1:14" x14ac:dyDescent="0.25">
      <c r="A6002" s="5" t="str">
        <f>Source!B6002&amp;"|"&amp;Source!K6002</f>
        <v>ZZOS_TEM|ADCU</v>
      </c>
      <c r="B6002" s="5">
        <f>IFERROR(VLOOKUP(Labs!A6002,Mapping!D:E,2,FALSE),0)</f>
        <v>0</v>
      </c>
      <c r="C6002" t="str">
        <f>Source!F6002</f>
        <v>Microbiology</v>
      </c>
      <c r="D6002" s="5" t="str">
        <f>Source!D6002</f>
        <v>Temocillin</v>
      </c>
      <c r="E6002" s="5" t="str">
        <f>Source!L6002</f>
        <v>Culture (aerobic bottle)</v>
      </c>
      <c r="F6002" s="5" t="e">
        <f>IF(ISBLANK(Source!E6002),NA(),Source!E6002)</f>
        <v>#N/A</v>
      </c>
      <c r="G6002" s="5">
        <f>Source!I6002</f>
        <v>1</v>
      </c>
      <c r="H6002" s="5" t="str">
        <f>IF(B6002&lt;&gt;0,NA(),Source!B6002)</f>
        <v>ZZOS_TEM</v>
      </c>
      <c r="I6002" s="5" t="str">
        <f>VLOOKUP(H6002,Mapping!B:E,4,FALSE)</f>
        <v>18991-0</v>
      </c>
      <c r="J6002" s="9" t="str">
        <f>VLOOKUP(H6002,Mapping!B:M,12,FALSE)</f>
        <v/>
      </c>
      <c r="K6002" s="5" t="str">
        <f>VLOOKUP(H6002,Mapping!B:H,7,FALSE)</f>
        <v>Urine Culture</v>
      </c>
      <c r="L6002" s="5" t="e">
        <f>IF(B6002&lt;&gt;0,B6002,IF(M6002=1,I6002,NA()))</f>
        <v>#N/A</v>
      </c>
      <c r="N6002" s="9">
        <f>IFERROR(VLOOKUP(Labs!A6002,Mapping!D:M,10,FALSE),0)</f>
        <v>0</v>
      </c>
    </row>
    <row r="6003" spans="1:14" x14ac:dyDescent="0.25">
      <c r="A6003" s="5" t="str">
        <f>Source!B6003&amp;"|"&amp;Source!K6003</f>
        <v>WRGB|WRC</v>
      </c>
      <c r="B6003" s="5">
        <f>IFERROR(VLOOKUP(Labs!A6003,Mapping!D:E,2,FALSE),0)</f>
        <v>0</v>
      </c>
      <c r="C6003" t="str">
        <f>Source!F6003</f>
        <v>Chem/Haem</v>
      </c>
      <c r="D6003" s="5" t="str">
        <f>Source!D6003</f>
        <v>Syphilis IgG Immunoblot</v>
      </c>
      <c r="E6003" s="5" t="str">
        <f>Source!L6003</f>
        <v>Syphilis Reference Lab. tests</v>
      </c>
      <c r="F6003" s="5" t="e">
        <f>IF(ISBLANK(Source!E6003),NA(),Source!E6003)</f>
        <v>#N/A</v>
      </c>
      <c r="G6003" s="5">
        <f>Source!I6003</f>
        <v>1</v>
      </c>
      <c r="H6003" s="5" t="str">
        <f>IF(B6003&lt;&gt;0,NA(),Source!B6003)</f>
        <v>WRGB</v>
      </c>
      <c r="I6003" s="5">
        <f>VLOOKUP(H6003,Mapping!B:E,4,FALSE)</f>
        <v>0</v>
      </c>
      <c r="J6003" s="9" t="str">
        <f>VLOOKUP(H6003,Mapping!B:M,12,FALSE)</f>
        <v/>
      </c>
      <c r="K6003" s="5" t="str">
        <f>VLOOKUP(H6003,Mapping!B:H,7,FALSE)</f>
        <v>Syphilis confirmation test :</v>
      </c>
      <c r="L6003" s="5" t="e">
        <f>IF(B6003&lt;&gt;0,B6003,IF(M6003=1,I6003,NA()))</f>
        <v>#N/A</v>
      </c>
      <c r="N6003" s="9" t="str">
        <f>IFERROR(VLOOKUP(Labs!A6003,Mapping!D:M,10,FALSE),0)</f>
        <v/>
      </c>
    </row>
    <row r="6004" spans="1:14" x14ac:dyDescent="0.25">
      <c r="A6004" s="5" t="str">
        <f>Source!B6004&amp;"|"&amp;Source!K6004</f>
        <v>ZZOS_5FL|ADCU</v>
      </c>
      <c r="B6004" s="5">
        <f>IFERROR(VLOOKUP(Labs!A6004,Mapping!D:E,2,FALSE),0)</f>
        <v>0</v>
      </c>
      <c r="C6004" t="str">
        <f>Source!F6004</f>
        <v>Microbiology</v>
      </c>
      <c r="D6004" s="5" t="str">
        <f>Source!D6004</f>
        <v>5-Flucytosine</v>
      </c>
      <c r="E6004" s="5" t="str">
        <f>Source!L6004</f>
        <v>Culture (aerobic bottle)</v>
      </c>
      <c r="F6004" s="5" t="e">
        <f>IF(ISBLANK(Source!E6004),NA(),Source!E6004)</f>
        <v>#N/A</v>
      </c>
      <c r="G6004" s="5">
        <f>Source!I6004</f>
        <v>1</v>
      </c>
      <c r="H6004" s="5" t="str">
        <f>IF(B6004&lt;&gt;0,NA(),Source!B6004)</f>
        <v>ZZOS_5FL</v>
      </c>
      <c r="I6004" s="5" t="str">
        <f>VLOOKUP(H6004,Mapping!B:E,4,FALSE)</f>
        <v>18855-7</v>
      </c>
      <c r="J6004" s="9" t="str">
        <f>VLOOKUP(H6004,Mapping!B:M,12,FALSE)</f>
        <v/>
      </c>
      <c r="K6004" s="5" t="str">
        <f>VLOOKUP(H6004,Mapping!B:H,7,FALSE)</f>
        <v>SSSAB &amp; SLIDES</v>
      </c>
      <c r="L6004" s="5" t="e">
        <f>IF(B6004&lt;&gt;0,B6004,IF(M6004=1,I6004,NA()))</f>
        <v>#N/A</v>
      </c>
      <c r="N6004" s="9">
        <f>IFERROR(VLOOKUP(Labs!A6004,Mapping!D:M,10,FALSE),0)</f>
        <v>0</v>
      </c>
    </row>
    <row r="6005" spans="1:14" x14ac:dyDescent="0.25">
      <c r="A6005" s="5" t="str">
        <f>Source!B6005&amp;"|"&amp;Source!K6005</f>
        <v>ZZOS_5FL|UCUL</v>
      </c>
      <c r="B6005" s="5">
        <f>IFERROR(VLOOKUP(Labs!A6005,Mapping!D:E,2,FALSE),0)</f>
        <v>0</v>
      </c>
      <c r="C6005" t="str">
        <f>Source!F6005</f>
        <v>Microbiology</v>
      </c>
      <c r="D6005" s="5" t="str">
        <f>Source!D6005</f>
        <v>5-Flucytosine</v>
      </c>
      <c r="E6005" s="5" t="str">
        <f>Source!L6005</f>
        <v>Urine Culture</v>
      </c>
      <c r="F6005" s="5" t="e">
        <f>IF(ISBLANK(Source!E6005),NA(),Source!E6005)</f>
        <v>#N/A</v>
      </c>
      <c r="G6005" s="5">
        <f>Source!I6005</f>
        <v>1</v>
      </c>
      <c r="H6005" s="5" t="str">
        <f>IF(B6005&lt;&gt;0,NA(),Source!B6005)</f>
        <v>ZZOS_5FL</v>
      </c>
      <c r="I6005" s="5" t="str">
        <f>VLOOKUP(H6005,Mapping!B:E,4,FALSE)</f>
        <v>18855-7</v>
      </c>
      <c r="J6005" s="9" t="str">
        <f>VLOOKUP(H6005,Mapping!B:M,12,FALSE)</f>
        <v/>
      </c>
      <c r="K6005" s="5" t="str">
        <f>VLOOKUP(H6005,Mapping!B:H,7,FALSE)</f>
        <v>SSSAB &amp; SLIDES</v>
      </c>
      <c r="L6005" s="5" t="e">
        <f>IF(B6005&lt;&gt;0,B6005,IF(M6005=1,I6005,NA()))</f>
        <v>#N/A</v>
      </c>
      <c r="N6005" s="9">
        <f>IFERROR(VLOOKUP(Labs!A6005,Mapping!D:M,10,FALSE),0)</f>
        <v>0</v>
      </c>
    </row>
    <row r="6006" spans="1:14" x14ac:dyDescent="0.25">
      <c r="A6006" s="5" t="str">
        <f>Source!B6006&amp;"|"&amp;Source!K6006</f>
        <v>ZZOS_AZT|CSCU</v>
      </c>
      <c r="B6006" s="5">
        <f>IFERROR(VLOOKUP(Labs!A6006,Mapping!D:E,2,FALSE),0)</f>
        <v>0</v>
      </c>
      <c r="C6006" t="str">
        <f>Source!F6006</f>
        <v>Microbiology</v>
      </c>
      <c r="D6006" s="5" t="str">
        <f>Source!D6006</f>
        <v>Aztreonam</v>
      </c>
      <c r="E6006" s="5" t="str">
        <f>Source!L6006</f>
        <v>Culture:</v>
      </c>
      <c r="F6006" s="5" t="e">
        <f>IF(ISBLANK(Source!E6006),NA(),Source!E6006)</f>
        <v>#N/A</v>
      </c>
      <c r="G6006" s="5">
        <f>Source!I6006</f>
        <v>1</v>
      </c>
      <c r="H6006" s="5" t="str">
        <f>IF(B6006&lt;&gt;0,NA(),Source!B6006)</f>
        <v>ZZOS_AZT</v>
      </c>
      <c r="I6006" s="5" t="str">
        <f>VLOOKUP(H6006,Mapping!B:E,4,FALSE)</f>
        <v>18868-0</v>
      </c>
      <c r="J6006" s="9" t="str">
        <f>VLOOKUP(H6006,Mapping!B:M,12,FALSE)</f>
        <v/>
      </c>
      <c r="K6006" s="5" t="str">
        <f>VLOOKUP(H6006,Mapping!B:H,7,FALSE)</f>
        <v>Urine Culture</v>
      </c>
      <c r="L6006" s="5" t="e">
        <f>IF(B6006&lt;&gt;0,B6006,IF(M6006=1,I6006,NA()))</f>
        <v>#N/A</v>
      </c>
      <c r="N6006" s="9">
        <f>IFERROR(VLOOKUP(Labs!A6006,Mapping!D:M,10,FALSE),0)</f>
        <v>0</v>
      </c>
    </row>
    <row r="6007" spans="1:14" x14ac:dyDescent="0.25">
      <c r="A6007" s="5" t="str">
        <f>Source!B6007&amp;"|"&amp;Source!K6007</f>
        <v>ZZOS_CAZ|SPIC</v>
      </c>
      <c r="B6007" s="5">
        <f>IFERROR(VLOOKUP(Labs!A6007,Mapping!D:E,2,FALSE),0)</f>
        <v>0</v>
      </c>
      <c r="C6007" t="str">
        <f>Source!F6007</f>
        <v>Microbiology</v>
      </c>
      <c r="D6007" s="5" t="str">
        <f>Source!D6007</f>
        <v>Ceftazidime</v>
      </c>
      <c r="E6007" s="5" t="str">
        <f>Source!L6007</f>
        <v>ITU/ Immuno Sputum Cult.</v>
      </c>
      <c r="F6007" s="5" t="e">
        <f>IF(ISBLANK(Source!E6007),NA(),Source!E6007)</f>
        <v>#N/A</v>
      </c>
      <c r="G6007" s="5">
        <f>Source!I6007</f>
        <v>1</v>
      </c>
      <c r="H6007" s="5" t="str">
        <f>IF(B6007&lt;&gt;0,NA(),Source!B6007)</f>
        <v>ZZOS_CAZ</v>
      </c>
      <c r="I6007" s="5" t="str">
        <f>VLOOKUP(H6007,Mapping!B:E,4,FALSE)</f>
        <v>18893-8</v>
      </c>
      <c r="J6007" s="9" t="str">
        <f>VLOOKUP(H6007,Mapping!B:M,12,FALSE)</f>
        <v/>
      </c>
      <c r="K6007" s="5" t="str">
        <f>VLOOKUP(H6007,Mapping!B:H,7,FALSE)</f>
        <v>Sputum Culture</v>
      </c>
      <c r="L6007" s="5" t="e">
        <f>IF(B6007&lt;&gt;0,B6007,IF(M6007=1,I6007,NA()))</f>
        <v>#N/A</v>
      </c>
      <c r="N6007" s="9">
        <f>IFERROR(VLOOKUP(Labs!A6007,Mapping!D:M,10,FALSE),0)</f>
        <v>0</v>
      </c>
    </row>
    <row r="6008" spans="1:14" x14ac:dyDescent="0.25">
      <c r="A6008" s="5" t="str">
        <f>Source!B6008&amp;"|"&amp;Source!K6008</f>
        <v>ZZOS_CAZ|TICU</v>
      </c>
      <c r="B6008" s="5">
        <f>IFERROR(VLOOKUP(Labs!A6008,Mapping!D:E,2,FALSE),0)</f>
        <v>0</v>
      </c>
      <c r="C6008" t="str">
        <f>Source!F6008</f>
        <v>Microbiology</v>
      </c>
      <c r="D6008" s="5" t="str">
        <f>Source!D6008</f>
        <v>Ceftazidime</v>
      </c>
      <c r="E6008" s="5" t="str">
        <f>Source!L6008</f>
        <v>Wound Culture</v>
      </c>
      <c r="F6008" s="5" t="e">
        <f>IF(ISBLANK(Source!E6008),NA(),Source!E6008)</f>
        <v>#N/A</v>
      </c>
      <c r="G6008" s="5">
        <f>Source!I6008</f>
        <v>1</v>
      </c>
      <c r="H6008" s="5" t="str">
        <f>IF(B6008&lt;&gt;0,NA(),Source!B6008)</f>
        <v>ZZOS_CAZ</v>
      </c>
      <c r="I6008" s="5" t="str">
        <f>VLOOKUP(H6008,Mapping!B:E,4,FALSE)</f>
        <v>18893-8</v>
      </c>
      <c r="J6008" s="9" t="str">
        <f>VLOOKUP(H6008,Mapping!B:M,12,FALSE)</f>
        <v/>
      </c>
      <c r="K6008" s="5" t="str">
        <f>VLOOKUP(H6008,Mapping!B:H,7,FALSE)</f>
        <v>Sputum Culture</v>
      </c>
      <c r="L6008" s="5" t="e">
        <f>IF(B6008&lt;&gt;0,B6008,IF(M6008=1,I6008,NA()))</f>
        <v>#N/A</v>
      </c>
      <c r="N6008" s="9">
        <f>IFERROR(VLOOKUP(Labs!A6008,Mapping!D:M,10,FALSE),0)</f>
        <v>0</v>
      </c>
    </row>
    <row r="6009" spans="1:14" x14ac:dyDescent="0.25">
      <c r="A6009" s="5" t="str">
        <f>Source!B6009&amp;"|"&amp;Source!K6009</f>
        <v>ZZOS_CLI|ECUL</v>
      </c>
      <c r="B6009" s="5">
        <f>IFERROR(VLOOKUP(Labs!A6009,Mapping!D:E,2,FALSE),0)</f>
        <v>0</v>
      </c>
      <c r="C6009" t="str">
        <f>Source!F6009</f>
        <v>Microbiology</v>
      </c>
      <c r="D6009" s="5" t="str">
        <f>Source!D6009</f>
        <v>Clindamycin</v>
      </c>
      <c r="E6009" s="5" t="str">
        <f>Source!L6009</f>
        <v>Wound Culture</v>
      </c>
      <c r="F6009" s="5" t="e">
        <f>IF(ISBLANK(Source!E6009),NA(),Source!E6009)</f>
        <v>#N/A</v>
      </c>
      <c r="G6009" s="5">
        <f>Source!I6009</f>
        <v>1</v>
      </c>
      <c r="H6009" s="5" t="str">
        <f>IF(B6009&lt;&gt;0,NA(),Source!B6009)</f>
        <v>ZZOS_CLI</v>
      </c>
      <c r="I6009" s="5" t="str">
        <f>VLOOKUP(H6009,Mapping!B:E,4,FALSE)</f>
        <v>18908-4</v>
      </c>
      <c r="J6009" s="9" t="str">
        <f>VLOOKUP(H6009,Mapping!B:M,12,FALSE)</f>
        <v/>
      </c>
      <c r="K6009" s="5" t="str">
        <f>VLOOKUP(H6009,Mapping!B:H,7,FALSE)</f>
        <v>Wound Culture</v>
      </c>
      <c r="L6009" s="5" t="e">
        <f>IF(B6009&lt;&gt;0,B6009,IF(M6009=1,I6009,NA()))</f>
        <v>#N/A</v>
      </c>
      <c r="N6009" s="9">
        <f>IFERROR(VLOOKUP(Labs!A6009,Mapping!D:M,10,FALSE),0)</f>
        <v>0</v>
      </c>
    </row>
    <row r="6010" spans="1:14" x14ac:dyDescent="0.25">
      <c r="A6010" s="5" t="str">
        <f>Source!B6010&amp;"|"&amp;Source!K6010</f>
        <v>ZZOS_CLI|URCU</v>
      </c>
      <c r="B6010" s="5">
        <f>IFERROR(VLOOKUP(Labs!A6010,Mapping!D:E,2,FALSE),0)</f>
        <v>0</v>
      </c>
      <c r="C6010" t="str">
        <f>Source!F6010</f>
        <v>Microbiology</v>
      </c>
      <c r="D6010" s="5" t="str">
        <f>Source!D6010</f>
        <v>Clindamycin</v>
      </c>
      <c r="E6010" s="5" t="str">
        <f>Source!L6010</f>
        <v>Upper Respiratory Culture</v>
      </c>
      <c r="F6010" s="5" t="e">
        <f>IF(ISBLANK(Source!E6010),NA(),Source!E6010)</f>
        <v>#N/A</v>
      </c>
      <c r="G6010" s="5">
        <f>Source!I6010</f>
        <v>1</v>
      </c>
      <c r="H6010" s="5" t="str">
        <f>IF(B6010&lt;&gt;0,NA(),Source!B6010)</f>
        <v>ZZOS_CLI</v>
      </c>
      <c r="I6010" s="5" t="str">
        <f>VLOOKUP(H6010,Mapping!B:E,4,FALSE)</f>
        <v>18908-4</v>
      </c>
      <c r="J6010" s="9" t="str">
        <f>VLOOKUP(H6010,Mapping!B:M,12,FALSE)</f>
        <v/>
      </c>
      <c r="K6010" s="5" t="str">
        <f>VLOOKUP(H6010,Mapping!B:H,7,FALSE)</f>
        <v>Wound Culture</v>
      </c>
      <c r="L6010" s="5" t="e">
        <f>IF(B6010&lt;&gt;0,B6010,IF(M6010=1,I6010,NA()))</f>
        <v>#N/A</v>
      </c>
      <c r="N6010" s="9">
        <f>IFERROR(VLOOKUP(Labs!A6010,Mapping!D:M,10,FALSE),0)</f>
        <v>0</v>
      </c>
    </row>
    <row r="6011" spans="1:14" x14ac:dyDescent="0.25">
      <c r="A6011" s="5" t="str">
        <f>Source!B6011&amp;"|"&amp;Source!K6011</f>
        <v>ZZOS_CTR|TISP</v>
      </c>
      <c r="B6011" s="5">
        <f>IFERROR(VLOOKUP(Labs!A6011,Mapping!D:E,2,FALSE),0)</f>
        <v>0</v>
      </c>
      <c r="C6011" t="str">
        <f>Source!F6011</f>
        <v>Microbiology</v>
      </c>
      <c r="D6011" s="5" t="str">
        <f>Source!D6011</f>
        <v>Ceftriaxone</v>
      </c>
      <c r="E6011" s="5" t="str">
        <f>Source!L6011</f>
        <v>Culture:</v>
      </c>
      <c r="F6011" s="5" t="e">
        <f>IF(ISBLANK(Source!E6011),NA(),Source!E6011)</f>
        <v>#N/A</v>
      </c>
      <c r="G6011" s="5">
        <f>Source!I6011</f>
        <v>1</v>
      </c>
      <c r="H6011" s="5" t="str">
        <f>IF(B6011&lt;&gt;0,NA(),Source!B6011)</f>
        <v>ZZOS_CTR</v>
      </c>
      <c r="I6011" s="5" t="str">
        <f>VLOOKUP(H6011,Mapping!B:E,4,FALSE)</f>
        <v>18895-3</v>
      </c>
      <c r="J6011" s="9" t="str">
        <f>VLOOKUP(H6011,Mapping!B:M,12,FALSE)</f>
        <v/>
      </c>
      <c r="K6011" s="5" t="str">
        <f>VLOOKUP(H6011,Mapping!B:H,7,FALSE)</f>
        <v>Blood culture (aerobic) cult</v>
      </c>
      <c r="L6011" s="5" t="e">
        <f>IF(B6011&lt;&gt;0,B6011,IF(M6011=1,I6011,NA()))</f>
        <v>#N/A</v>
      </c>
      <c r="N6011" s="9">
        <f>IFERROR(VLOOKUP(Labs!A6011,Mapping!D:M,10,FALSE),0)</f>
        <v>0</v>
      </c>
    </row>
    <row r="6012" spans="1:14" x14ac:dyDescent="0.25">
      <c r="A6012" s="5" t="str">
        <f>Source!B6012&amp;"|"&amp;Source!K6012</f>
        <v>ZZOS_FLC|W1CU</v>
      </c>
      <c r="B6012" s="5">
        <f>IFERROR(VLOOKUP(Labs!A6012,Mapping!D:E,2,FALSE),0)</f>
        <v>0</v>
      </c>
      <c r="C6012" t="str">
        <f>Source!F6012</f>
        <v>Microbiology</v>
      </c>
      <c r="D6012" s="5" t="str">
        <f>Source!D6012</f>
        <v>Fluconazole</v>
      </c>
      <c r="E6012" s="5" t="str">
        <f>Source!L6012</f>
        <v>Culture:</v>
      </c>
      <c r="F6012" s="5" t="e">
        <f>IF(ISBLANK(Source!E6012),NA(),Source!E6012)</f>
        <v>#N/A</v>
      </c>
      <c r="G6012" s="5">
        <f>Source!I6012</f>
        <v>1</v>
      </c>
      <c r="H6012" s="5" t="str">
        <f>IF(B6012&lt;&gt;0,NA(),Source!B6012)</f>
        <v>ZZOS_FLC</v>
      </c>
      <c r="I6012" s="5" t="str">
        <f>VLOOKUP(H6012,Mapping!B:E,4,FALSE)</f>
        <v>18924-1</v>
      </c>
      <c r="J6012" s="9" t="str">
        <f>VLOOKUP(H6012,Mapping!B:M,12,FALSE)</f>
        <v/>
      </c>
      <c r="K6012" s="5" t="str">
        <f>VLOOKUP(H6012,Mapping!B:H,7,FALSE)</f>
        <v>GU Culture</v>
      </c>
      <c r="L6012" s="5" t="e">
        <f>IF(B6012&lt;&gt;0,B6012,IF(M6012=1,I6012,NA()))</f>
        <v>#N/A</v>
      </c>
      <c r="N6012" s="9">
        <f>IFERROR(VLOOKUP(Labs!A6012,Mapping!D:M,10,FALSE),0)</f>
        <v>0</v>
      </c>
    </row>
    <row r="6013" spans="1:14" x14ac:dyDescent="0.25">
      <c r="A6013" s="5" t="str">
        <f>Source!B6013&amp;"|"&amp;Source!K6013</f>
        <v>ZZOS_ITR|TICU</v>
      </c>
      <c r="B6013" s="5">
        <f>IFERROR(VLOOKUP(Labs!A6013,Mapping!D:E,2,FALSE),0)</f>
        <v>0</v>
      </c>
      <c r="C6013" t="str">
        <f>Source!F6013</f>
        <v>Microbiology</v>
      </c>
      <c r="D6013" s="5" t="str">
        <f>Source!D6013</f>
        <v>Itraconazole</v>
      </c>
      <c r="E6013" s="5" t="str">
        <f>Source!L6013</f>
        <v>Wound Culture</v>
      </c>
      <c r="F6013" s="5" t="e">
        <f>IF(ISBLANK(Source!E6013),NA(),Source!E6013)</f>
        <v>#N/A</v>
      </c>
      <c r="G6013" s="5">
        <f>Source!I6013</f>
        <v>1</v>
      </c>
      <c r="H6013" s="5" t="str">
        <f>IF(B6013&lt;&gt;0,NA(),Source!B6013)</f>
        <v>ZZOS_ITR</v>
      </c>
      <c r="I6013" s="5">
        <f>VLOOKUP(H6013,Mapping!B:E,4,FALSE)</f>
        <v>0</v>
      </c>
      <c r="J6013" s="9" t="str">
        <f>VLOOKUP(H6013,Mapping!B:M,12,FALSE)</f>
        <v/>
      </c>
      <c r="K6013" s="5" t="str">
        <f>VLOOKUP(H6013,Mapping!B:H,7,FALSE)</f>
        <v>GU Culture</v>
      </c>
      <c r="L6013" s="5" t="e">
        <f>IF(B6013&lt;&gt;0,B6013,IF(M6013=1,I6013,NA()))</f>
        <v>#N/A</v>
      </c>
      <c r="N6013" s="9">
        <f>IFERROR(VLOOKUP(Labs!A6013,Mapping!D:M,10,FALSE),0)</f>
        <v>0</v>
      </c>
    </row>
    <row r="6014" spans="1:14" x14ac:dyDescent="0.25">
      <c r="A6014" s="5" t="str">
        <f>Source!B6014&amp;"|"&amp;Source!K6014</f>
        <v>ZZOS_MUP|W2CU</v>
      </c>
      <c r="B6014" s="5">
        <f>IFERROR(VLOOKUP(Labs!A6014,Mapping!D:E,2,FALSE),0)</f>
        <v>0</v>
      </c>
      <c r="C6014" t="str">
        <f>Source!F6014</f>
        <v>Microbiology</v>
      </c>
      <c r="D6014" s="5" t="str">
        <f>Source!D6014</f>
        <v>Mupirocin</v>
      </c>
      <c r="E6014" s="5" t="str">
        <f>Source!L6014</f>
        <v>Culture:</v>
      </c>
      <c r="F6014" s="5" t="e">
        <f>IF(ISBLANK(Source!E6014),NA(),Source!E6014)</f>
        <v>#N/A</v>
      </c>
      <c r="G6014" s="5">
        <f>Source!I6014</f>
        <v>1</v>
      </c>
      <c r="H6014" s="5" t="str">
        <f>IF(B6014&lt;&gt;0,NA(),Source!B6014)</f>
        <v>ZZOS_MUP</v>
      </c>
      <c r="I6014" s="5" t="str">
        <f>VLOOKUP(H6014,Mapping!B:E,4,FALSE)</f>
        <v>20389-3</v>
      </c>
      <c r="J6014" s="9" t="str">
        <f>VLOOKUP(H6014,Mapping!B:M,12,FALSE)</f>
        <v/>
      </c>
      <c r="K6014" s="5" t="str">
        <f>VLOOKUP(H6014,Mapping!B:H,7,FALSE)</f>
        <v>Upper Respiratory Culture</v>
      </c>
      <c r="L6014" s="5" t="e">
        <f>IF(B6014&lt;&gt;0,B6014,IF(M6014=1,I6014,NA()))</f>
        <v>#N/A</v>
      </c>
      <c r="N6014" s="9">
        <f>IFERROR(VLOOKUP(Labs!A6014,Mapping!D:M,10,FALSE),0)</f>
        <v>0</v>
      </c>
    </row>
    <row r="6015" spans="1:14" x14ac:dyDescent="0.25">
      <c r="A6015" s="5" t="str">
        <f>Source!B6015&amp;"|"&amp;Source!K6015</f>
        <v>ZZOS_QUI|ADCU</v>
      </c>
      <c r="B6015" s="5">
        <f>IFERROR(VLOOKUP(Labs!A6015,Mapping!D:E,2,FALSE),0)</f>
        <v>0</v>
      </c>
      <c r="C6015" t="str">
        <f>Source!F6015</f>
        <v>Microbiology</v>
      </c>
      <c r="D6015" s="5" t="str">
        <f>Source!D6015</f>
        <v>Quinupristin</v>
      </c>
      <c r="E6015" s="5" t="str">
        <f>Source!L6015</f>
        <v>Culture (aerobic bottle)</v>
      </c>
      <c r="F6015" s="5" t="e">
        <f>IF(ISBLANK(Source!E6015),NA(),Source!E6015)</f>
        <v>#N/A</v>
      </c>
      <c r="G6015" s="5">
        <f>Source!I6015</f>
        <v>1</v>
      </c>
      <c r="H6015" s="5" t="str">
        <f>IF(B6015&lt;&gt;0,NA(),Source!B6015)</f>
        <v>ZZOS_QUI</v>
      </c>
      <c r="I6015" s="5" t="str">
        <f>VLOOKUP(H6015,Mapping!B:E,4,FALSE)</f>
        <v>23640-6</v>
      </c>
      <c r="J6015" s="9" t="str">
        <f>VLOOKUP(H6015,Mapping!B:M,12,FALSE)</f>
        <v/>
      </c>
      <c r="K6015" s="5" t="str">
        <f>VLOOKUP(H6015,Mapping!B:H,7,FALSE)</f>
        <v>Culture:</v>
      </c>
      <c r="L6015" s="5" t="e">
        <f>IF(B6015&lt;&gt;0,B6015,IF(M6015=1,I6015,NA()))</f>
        <v>#N/A</v>
      </c>
      <c r="N6015" s="9">
        <f>IFERROR(VLOOKUP(Labs!A6015,Mapping!D:M,10,FALSE),0)</f>
        <v>0</v>
      </c>
    </row>
    <row r="6016" spans="1:14" x14ac:dyDescent="0.25">
      <c r="A6016" s="5" t="str">
        <f>Source!B6016&amp;"|"&amp;Source!K6016</f>
        <v>ZZOG|BTCU</v>
      </c>
      <c r="B6016" s="5">
        <f>IFERROR(VLOOKUP(Labs!A6016,Mapping!D:E,2,FALSE),0)</f>
        <v>0</v>
      </c>
      <c r="C6016" t="str">
        <f>Source!F6016</f>
        <v>Microbiology</v>
      </c>
      <c r="D6016" s="5" t="str">
        <f>Source!D6016</f>
        <v>Organism Growth</v>
      </c>
      <c r="E6016" s="5" t="str">
        <f>Source!L6016</f>
        <v>Mycobacterium Blood Culture</v>
      </c>
      <c r="F6016" s="5" t="e">
        <f>IF(ISBLANK(Source!E6016),NA(),Source!E6016)</f>
        <v>#N/A</v>
      </c>
      <c r="G6016" s="5">
        <f>Source!I6016</f>
        <v>1</v>
      </c>
      <c r="H6016" s="5" t="str">
        <f>IF(B6016&lt;&gt;0,NA(),Source!B6016)</f>
        <v>ZZOG</v>
      </c>
      <c r="I6016" s="5">
        <f>VLOOKUP(H6016,Mapping!B:E,4,FALSE)</f>
        <v>365698005</v>
      </c>
      <c r="J6016" s="9" t="str">
        <f>VLOOKUP(H6016,Mapping!B:M,12,FALSE)</f>
        <v/>
      </c>
      <c r="K6016" s="5" t="str">
        <f>VLOOKUP(H6016,Mapping!B:H,7,FALSE)</f>
        <v>Urine Culture</v>
      </c>
      <c r="L6016" s="5" t="e">
        <f>IF(B6016&lt;&gt;0,B6016,IF(M6016=1,I6016,NA()))</f>
        <v>#N/A</v>
      </c>
      <c r="N6016" s="9">
        <f>IFERROR(VLOOKUP(Labs!A6016,Mapping!D:M,10,FALSE),0)</f>
        <v>0</v>
      </c>
    </row>
    <row r="6017" spans="1:14" x14ac:dyDescent="0.25">
      <c r="A6017" s="5" t="str">
        <f>Source!B6017&amp;"|"&amp;Source!K6017</f>
        <v>ZZOS_AUG|CVCU</v>
      </c>
      <c r="B6017" s="5">
        <f>IFERROR(VLOOKUP(Labs!A6017,Mapping!D:E,2,FALSE),0)</f>
        <v>0</v>
      </c>
      <c r="C6017" t="str">
        <f>Source!F6017</f>
        <v>Microbiology</v>
      </c>
      <c r="D6017" s="5" t="str">
        <f>Source!D6017</f>
        <v>Co-amoxiclav</v>
      </c>
      <c r="E6017" s="5" t="str">
        <f>Source!L6017</f>
        <v>Wound Culture</v>
      </c>
      <c r="F6017" s="5" t="e">
        <f>IF(ISBLANK(Source!E6017),NA(),Source!E6017)</f>
        <v>#N/A</v>
      </c>
      <c r="G6017" s="5">
        <f>Source!I6017</f>
        <v>1</v>
      </c>
      <c r="H6017" s="5" t="str">
        <f>IF(B6017&lt;&gt;0,NA(),Source!B6017)</f>
        <v>ZZOS_AUG</v>
      </c>
      <c r="I6017" s="5" t="str">
        <f>VLOOKUP(H6017,Mapping!B:E,4,FALSE)</f>
        <v>18862-3</v>
      </c>
      <c r="J6017" s="9" t="str">
        <f>VLOOKUP(H6017,Mapping!B:M,12,FALSE)</f>
        <v/>
      </c>
      <c r="K6017" s="5" t="str">
        <f>VLOOKUP(H6017,Mapping!B:H,7,FALSE)</f>
        <v>Urine Culture</v>
      </c>
      <c r="L6017" s="5" t="e">
        <f>IF(B6017&lt;&gt;0,B6017,IF(M6017=1,I6017,NA()))</f>
        <v>#N/A</v>
      </c>
      <c r="N6017" s="9">
        <f>IFERROR(VLOOKUP(Labs!A6017,Mapping!D:M,10,FALSE),0)</f>
        <v>0</v>
      </c>
    </row>
    <row r="6018" spans="1:14" x14ac:dyDescent="0.25">
      <c r="A6018" s="5" t="str">
        <f>Source!B6018&amp;"|"&amp;Source!K6018</f>
        <v>ZZOS_CEF|PCUL</v>
      </c>
      <c r="B6018" s="5">
        <f>IFERROR(VLOOKUP(Labs!A6018,Mapping!D:E,2,FALSE),0)</f>
        <v>0</v>
      </c>
      <c r="C6018" t="str">
        <f>Source!F6018</f>
        <v>Microbiology</v>
      </c>
      <c r="D6018" s="5" t="str">
        <f>Source!D6018</f>
        <v>Cefuroxime</v>
      </c>
      <c r="E6018" s="5" t="str">
        <f>Source!L6018</f>
        <v>Blood culture (paed.) cult.</v>
      </c>
      <c r="F6018" s="5" t="e">
        <f>IF(ISBLANK(Source!E6018),NA(),Source!E6018)</f>
        <v>#N/A</v>
      </c>
      <c r="G6018" s="5">
        <f>Source!I6018</f>
        <v>1</v>
      </c>
      <c r="H6018" s="5" t="str">
        <f>IF(B6018&lt;&gt;0,NA(),Source!B6018)</f>
        <v>ZZOS_CEF</v>
      </c>
      <c r="I6018" s="5" t="str">
        <f>VLOOKUP(H6018,Mapping!B:E,4,FALSE)</f>
        <v>51724-3</v>
      </c>
      <c r="J6018" s="9" t="str">
        <f>VLOOKUP(H6018,Mapping!B:M,12,FALSE)</f>
        <v/>
      </c>
      <c r="K6018" s="5" t="str">
        <f>VLOOKUP(H6018,Mapping!B:H,7,FALSE)</f>
        <v>Wound Culture</v>
      </c>
      <c r="L6018" s="5" t="e">
        <f>IF(B6018&lt;&gt;0,B6018,IF(M6018=1,I6018,NA()))</f>
        <v>#N/A</v>
      </c>
      <c r="N6018" s="9">
        <f>IFERROR(VLOOKUP(Labs!A6018,Mapping!D:M,10,FALSE),0)</f>
        <v>0</v>
      </c>
    </row>
    <row r="6019" spans="1:14" x14ac:dyDescent="0.25">
      <c r="A6019" s="5" t="str">
        <f>Source!B6019&amp;"|"&amp;Source!K6019</f>
        <v>ZZOS_CHL|ECUL</v>
      </c>
      <c r="B6019" s="5">
        <f>IFERROR(VLOOKUP(Labs!A6019,Mapping!D:E,2,FALSE),0)</f>
        <v>0</v>
      </c>
      <c r="C6019" t="str">
        <f>Source!F6019</f>
        <v>Microbiology</v>
      </c>
      <c r="D6019" s="5" t="str">
        <f>Source!D6019</f>
        <v>Chloramphenicol</v>
      </c>
      <c r="E6019" s="5" t="str">
        <f>Source!L6019</f>
        <v>Culture:</v>
      </c>
      <c r="F6019" s="5" t="e">
        <f>IF(ISBLANK(Source!E6019),NA(),Source!E6019)</f>
        <v>#N/A</v>
      </c>
      <c r="G6019" s="5">
        <f>Source!I6019</f>
        <v>1</v>
      </c>
      <c r="H6019" s="5" t="str">
        <f>IF(B6019&lt;&gt;0,NA(),Source!B6019)</f>
        <v>ZZOS_CHL</v>
      </c>
      <c r="I6019" s="5" t="str">
        <f>VLOOKUP(H6019,Mapping!B:E,4,FALSE)</f>
        <v>18903-5</v>
      </c>
      <c r="J6019" s="9" t="str">
        <f>VLOOKUP(H6019,Mapping!B:M,12,FALSE)</f>
        <v/>
      </c>
      <c r="K6019" s="5" t="str">
        <f>VLOOKUP(H6019,Mapping!B:H,7,FALSE)</f>
        <v>Wound Culture</v>
      </c>
      <c r="L6019" s="5" t="e">
        <f>IF(B6019&lt;&gt;0,B6019,IF(M6019=1,I6019,NA()))</f>
        <v>#N/A</v>
      </c>
      <c r="N6019" s="9">
        <f>IFERROR(VLOOKUP(Labs!A6019,Mapping!D:M,10,FALSE),0)</f>
        <v>0</v>
      </c>
    </row>
    <row r="6020" spans="1:14" x14ac:dyDescent="0.25">
      <c r="A6020" s="5" t="str">
        <f>Source!B6020&amp;"|"&amp;Source!K6020</f>
        <v>ZZOS_COL|SMCU</v>
      </c>
      <c r="B6020" s="5">
        <f>IFERROR(VLOOKUP(Labs!A6020,Mapping!D:E,2,FALSE),0)</f>
        <v>0</v>
      </c>
      <c r="C6020" t="str">
        <f>Source!F6020</f>
        <v>Microbiology</v>
      </c>
      <c r="D6020" s="5" t="str">
        <f>Source!D6020</f>
        <v>Colistin</v>
      </c>
      <c r="E6020" s="5" t="str">
        <f>Source!L6020</f>
        <v>Sputum Culture</v>
      </c>
      <c r="F6020" s="5" t="e">
        <f>IF(ISBLANK(Source!E6020),NA(),Source!E6020)</f>
        <v>#N/A</v>
      </c>
      <c r="G6020" s="5">
        <f>Source!I6020</f>
        <v>1</v>
      </c>
      <c r="H6020" s="5" t="str">
        <f>IF(B6020&lt;&gt;0,NA(),Source!B6020)</f>
        <v>ZZOS_COL</v>
      </c>
      <c r="I6020" s="5" t="str">
        <f>VLOOKUP(H6020,Mapping!B:E,4,FALSE)</f>
        <v>18912-6</v>
      </c>
      <c r="J6020" s="9" t="str">
        <f>VLOOKUP(H6020,Mapping!B:M,12,FALSE)</f>
        <v/>
      </c>
      <c r="K6020" s="5" t="str">
        <f>VLOOKUP(H6020,Mapping!B:H,7,FALSE)</f>
        <v>Sputum Culture</v>
      </c>
      <c r="L6020" s="5" t="e">
        <f>IF(B6020&lt;&gt;0,B6020,IF(M6020=1,I6020,NA()))</f>
        <v>#N/A</v>
      </c>
      <c r="N6020" s="9">
        <f>IFERROR(VLOOKUP(Labs!A6020,Mapping!D:M,10,FALSE),0)</f>
        <v>0</v>
      </c>
    </row>
    <row r="6021" spans="1:14" x14ac:dyDescent="0.25">
      <c r="A6021" s="5" t="str">
        <f>Source!B6021&amp;"|"&amp;Source!K6021</f>
        <v>ZZOS_ERY|GAGC</v>
      </c>
      <c r="B6021" s="5">
        <f>IFERROR(VLOOKUP(Labs!A6021,Mapping!D:E,2,FALSE),0)</f>
        <v>0</v>
      </c>
      <c r="C6021" t="str">
        <f>Source!F6021</f>
        <v>Microbiology</v>
      </c>
      <c r="D6021" s="5" t="str">
        <f>Source!D6021</f>
        <v>Erythromycin</v>
      </c>
      <c r="E6021" s="5" t="str">
        <f>Source!L6021</f>
        <v>GU Culture</v>
      </c>
      <c r="F6021" s="5" t="e">
        <f>IF(ISBLANK(Source!E6021),NA(),Source!E6021)</f>
        <v>#N/A</v>
      </c>
      <c r="G6021" s="5">
        <f>Source!I6021</f>
        <v>1</v>
      </c>
      <c r="H6021" s="5" t="str">
        <f>IF(B6021&lt;&gt;0,NA(),Source!B6021)</f>
        <v>ZZOS_ERY</v>
      </c>
      <c r="I6021" s="5" t="str">
        <f>VLOOKUP(H6021,Mapping!B:E,4,FALSE)</f>
        <v>18919-1</v>
      </c>
      <c r="J6021" s="9" t="str">
        <f>VLOOKUP(H6021,Mapping!B:M,12,FALSE)</f>
        <v/>
      </c>
      <c r="K6021" s="5" t="str">
        <f>VLOOKUP(H6021,Mapping!B:H,7,FALSE)</f>
        <v>Wound Culture</v>
      </c>
      <c r="L6021" s="5" t="e">
        <f>IF(B6021&lt;&gt;0,B6021,IF(M6021=1,I6021,NA()))</f>
        <v>#N/A</v>
      </c>
      <c r="N6021" s="9">
        <f>IFERROR(VLOOKUP(Labs!A6021,Mapping!D:M,10,FALSE),0)</f>
        <v>0</v>
      </c>
    </row>
    <row r="6022" spans="1:14" x14ac:dyDescent="0.25">
      <c r="A6022" s="5" t="str">
        <f>Source!B6022&amp;"|"&amp;Source!K6022</f>
        <v>ZZOS_FUC|GPEC</v>
      </c>
      <c r="B6022" s="5">
        <f>IFERROR(VLOOKUP(Labs!A6022,Mapping!D:E,2,FALSE),0)</f>
        <v>0</v>
      </c>
      <c r="C6022" t="str">
        <f>Source!F6022</f>
        <v>Microbiology</v>
      </c>
      <c r="D6022" s="5" t="str">
        <f>Source!D6022</f>
        <v>Fucidin</v>
      </c>
      <c r="E6022" s="5" t="str">
        <f>Source!L6022</f>
        <v>GU Culture</v>
      </c>
      <c r="F6022" s="5" t="e">
        <f>IF(ISBLANK(Source!E6022),NA(),Source!E6022)</f>
        <v>#N/A</v>
      </c>
      <c r="G6022" s="5">
        <f>Source!I6022</f>
        <v>1</v>
      </c>
      <c r="H6022" s="5" t="str">
        <f>IF(B6022&lt;&gt;0,NA(),Source!B6022)</f>
        <v>ZZOS_FUC</v>
      </c>
      <c r="I6022" s="5" t="str">
        <f>VLOOKUP(H6022,Mapping!B:E,4,FALSE)</f>
        <v>18927-4</v>
      </c>
      <c r="J6022" s="9" t="str">
        <f>VLOOKUP(H6022,Mapping!B:M,12,FALSE)</f>
        <v/>
      </c>
      <c r="K6022" s="5" t="str">
        <f>VLOOKUP(H6022,Mapping!B:H,7,FALSE)</f>
        <v>Wound Culture</v>
      </c>
      <c r="L6022" s="5" t="e">
        <f>IF(B6022&lt;&gt;0,B6022,IF(M6022=1,I6022,NA()))</f>
        <v>#N/A</v>
      </c>
      <c r="N6022" s="9">
        <f>IFERROR(VLOOKUP(Labs!A6022,Mapping!D:M,10,FALSE),0)</f>
        <v>0</v>
      </c>
    </row>
    <row r="6023" spans="1:14" x14ac:dyDescent="0.25">
      <c r="A6023" s="5" t="str">
        <f>Source!B6023&amp;"|"&amp;Source!K6023</f>
        <v>ZZOS_RIF|SPIC</v>
      </c>
      <c r="B6023" s="5">
        <f>IFERROR(VLOOKUP(Labs!A6023,Mapping!D:E,2,FALSE),0)</f>
        <v>0</v>
      </c>
      <c r="C6023" t="str">
        <f>Source!F6023</f>
        <v>Microbiology</v>
      </c>
      <c r="D6023" s="5" t="str">
        <f>Source!D6023</f>
        <v>Rifampicin</v>
      </c>
      <c r="E6023" s="5" t="str">
        <f>Source!L6023</f>
        <v>ITU/ Immuno Sputum Cult.</v>
      </c>
      <c r="F6023" s="5" t="e">
        <f>IF(ISBLANK(Source!E6023),NA(),Source!E6023)</f>
        <v>#N/A</v>
      </c>
      <c r="G6023" s="5">
        <f>Source!I6023</f>
        <v>1</v>
      </c>
      <c r="H6023" s="5" t="str">
        <f>IF(B6023&lt;&gt;0,NA(),Source!B6023)</f>
        <v>ZZOS_RIF</v>
      </c>
      <c r="I6023" s="5" t="str">
        <f>VLOOKUP(H6023,Mapping!B:E,4,FALSE)</f>
        <v>18974-6</v>
      </c>
      <c r="J6023" s="9" t="str">
        <f>VLOOKUP(H6023,Mapping!B:M,12,FALSE)</f>
        <v/>
      </c>
      <c r="K6023" s="5" t="str">
        <f>VLOOKUP(H6023,Mapping!B:H,7,FALSE)</f>
        <v>Wound Culture</v>
      </c>
      <c r="L6023" s="5" t="e">
        <f>IF(B6023&lt;&gt;0,B6023,IF(M6023=1,I6023,NA()))</f>
        <v>#N/A</v>
      </c>
      <c r="N6023" s="9">
        <f>IFERROR(VLOOKUP(Labs!A6023,Mapping!D:M,10,FALSE),0)</f>
        <v>0</v>
      </c>
    </row>
    <row r="6024" spans="1:14" x14ac:dyDescent="0.25">
      <c r="A6024" s="5" t="str">
        <f>Source!B6024&amp;"|"&amp;Source!K6024</f>
        <v>ZZOS_SXT|CSCU</v>
      </c>
      <c r="B6024" s="5">
        <f>IFERROR(VLOOKUP(Labs!A6024,Mapping!D:E,2,FALSE),0)</f>
        <v>0</v>
      </c>
      <c r="C6024" t="str">
        <f>Source!F6024</f>
        <v>Microbiology</v>
      </c>
      <c r="D6024" s="5" t="str">
        <f>Source!D6024</f>
        <v>Co-trimoxazole</v>
      </c>
      <c r="E6024" s="5" t="str">
        <f>Source!L6024</f>
        <v>Culture:</v>
      </c>
      <c r="F6024" s="5" t="e">
        <f>IF(ISBLANK(Source!E6024),NA(),Source!E6024)</f>
        <v>#N/A</v>
      </c>
      <c r="G6024" s="5">
        <f>Source!I6024</f>
        <v>1</v>
      </c>
      <c r="H6024" s="5" t="str">
        <f>IF(B6024&lt;&gt;0,NA(),Source!B6024)</f>
        <v>ZZOS_SXT</v>
      </c>
      <c r="I6024" s="5" t="str">
        <f>VLOOKUP(H6024,Mapping!B:E,4,FALSE)</f>
        <v>18998-5</v>
      </c>
      <c r="J6024" s="9" t="str">
        <f>VLOOKUP(H6024,Mapping!B:M,12,FALSE)</f>
        <v/>
      </c>
      <c r="K6024" s="5" t="str">
        <f>VLOOKUP(H6024,Mapping!B:H,7,FALSE)</f>
        <v>Urine Culture</v>
      </c>
      <c r="L6024" s="5" t="e">
        <f>IF(B6024&lt;&gt;0,B6024,IF(M6024=1,I6024,NA()))</f>
        <v>#N/A</v>
      </c>
      <c r="N6024" s="9">
        <f>IFERROR(VLOOKUP(Labs!A6024,Mapping!D:M,10,FALSE),0)</f>
        <v>0</v>
      </c>
    </row>
    <row r="6025" spans="1:14" x14ac:dyDescent="0.25">
      <c r="A6025" s="5" t="str">
        <f>Source!B6025&amp;"|"&amp;Source!K6025</f>
        <v>WNPC|ARBO</v>
      </c>
      <c r="B6025" s="5">
        <f>IFERROR(VLOOKUP(Labs!A6025,Mapping!D:E,2,FALSE),0)</f>
        <v>0</v>
      </c>
      <c r="C6025" t="str">
        <f>Source!F6025</f>
        <v>Chem/Haem</v>
      </c>
      <c r="D6025" s="5" t="str">
        <f>Source!D6025</f>
        <v>West Nile PCR</v>
      </c>
      <c r="E6025" s="5" t="str">
        <f>Source!L6025</f>
        <v>Arbovirus Serology</v>
      </c>
      <c r="F6025" s="5" t="e">
        <f>IF(ISBLANK(Source!E6025),NA(),Source!E6025)</f>
        <v>#N/A</v>
      </c>
      <c r="G6025" s="5">
        <f>Source!I6025</f>
        <v>1</v>
      </c>
      <c r="H6025" s="5" t="str">
        <f>IF(B6025&lt;&gt;0,NA(),Source!B6025)</f>
        <v>WNPC</v>
      </c>
      <c r="I6025" s="5">
        <f>VLOOKUP(H6025,Mapping!B:E,4,FALSE)</f>
        <v>0</v>
      </c>
      <c r="J6025" s="9" t="str">
        <f>VLOOKUP(H6025,Mapping!B:M,12,FALSE)</f>
        <v/>
      </c>
      <c r="K6025" s="5" t="str">
        <f>VLOOKUP(H6025,Mapping!B:H,7,FALSE)</f>
        <v>Arbovirus Serology</v>
      </c>
      <c r="L6025" s="5" t="e">
        <f>IF(B6025&lt;&gt;0,B6025,IF(M6025=1,I6025,NA()))</f>
        <v>#N/A</v>
      </c>
      <c r="N6025" s="9" t="str">
        <f>IFERROR(VLOOKUP(Labs!A6025,Mapping!D:M,10,FALSE),0)</f>
        <v/>
      </c>
    </row>
    <row r="6026" spans="1:14" x14ac:dyDescent="0.25">
      <c r="A6026" s="5" t="str">
        <f>Source!B6026&amp;"|"&amp;Source!K6026</f>
        <v>ZZOI|GAGC</v>
      </c>
      <c r="B6026" s="5">
        <f>IFERROR(VLOOKUP(Labs!A6026,Mapping!D:E,2,FALSE),0)</f>
        <v>0</v>
      </c>
      <c r="C6026" t="str">
        <f>Source!F6026</f>
        <v>Microbiology</v>
      </c>
      <c r="D6026" s="5" t="str">
        <f>Source!D6026</f>
        <v>Organism</v>
      </c>
      <c r="E6026" s="5" t="str">
        <f>Source!L6026</f>
        <v>GU Culture</v>
      </c>
      <c r="F6026" s="5" t="e">
        <f>IF(ISBLANK(Source!E6026),NA(),Source!E6026)</f>
        <v>#N/A</v>
      </c>
      <c r="G6026" s="5">
        <f>Source!I6026</f>
        <v>1</v>
      </c>
      <c r="H6026" s="5" t="str">
        <f>IF(B6026&lt;&gt;0,NA(),Source!B6026)</f>
        <v>ZZOI</v>
      </c>
      <c r="I6026" s="5">
        <f>VLOOKUP(H6026,Mapping!B:E,4,FALSE)</f>
        <v>0</v>
      </c>
      <c r="J6026" s="9" t="str">
        <f>VLOOKUP(H6026,Mapping!B:M,12,FALSE)</f>
        <v/>
      </c>
      <c r="K6026" s="5" t="str">
        <f>VLOOKUP(H6026,Mapping!B:H,7,FALSE)</f>
        <v>Urine Culture</v>
      </c>
      <c r="L6026" s="5" t="e">
        <f>IF(B6026&lt;&gt;0,B6026,IF(M6026=1,I6026,NA()))</f>
        <v>#N/A</v>
      </c>
      <c r="N6026" s="9">
        <f>IFERROR(VLOOKUP(Labs!A6026,Mapping!D:M,10,FALSE),0)</f>
        <v>0</v>
      </c>
    </row>
    <row r="6027" spans="1:14" x14ac:dyDescent="0.25">
      <c r="A6027" s="5" t="str">
        <f>Source!B6027&amp;"|"&amp;Source!K6027</f>
        <v>ZZOS_CAS|SPIC</v>
      </c>
      <c r="B6027" s="5">
        <f>IFERROR(VLOOKUP(Labs!A6027,Mapping!D:E,2,FALSE),0)</f>
        <v>0</v>
      </c>
      <c r="C6027" t="str">
        <f>Source!F6027</f>
        <v>Microbiology</v>
      </c>
      <c r="D6027" s="5" t="str">
        <f>Source!D6027</f>
        <v>Caspofungin</v>
      </c>
      <c r="E6027" s="5" t="str">
        <f>Source!L6027</f>
        <v>ITU/ Immuno Sputum Cult.</v>
      </c>
      <c r="F6027" s="5" t="e">
        <f>IF(ISBLANK(Source!E6027),NA(),Source!E6027)</f>
        <v>#N/A</v>
      </c>
      <c r="G6027" s="5">
        <f>Source!I6027</f>
        <v>1</v>
      </c>
      <c r="H6027" s="5" t="str">
        <f>IF(B6027&lt;&gt;0,NA(),Source!B6027)</f>
        <v>ZZOS_CAS</v>
      </c>
      <c r="I6027" s="5" t="str">
        <f>VLOOKUP(H6027,Mapping!B:E,4,FALSE)</f>
        <v>32378-2</v>
      </c>
      <c r="J6027" s="9" t="str">
        <f>VLOOKUP(H6027,Mapping!B:M,12,FALSE)</f>
        <v/>
      </c>
      <c r="K6027" s="5" t="str">
        <f>VLOOKUP(H6027,Mapping!B:H,7,FALSE)</f>
        <v>SSSAB &amp; SLIDES</v>
      </c>
      <c r="L6027" s="5" t="e">
        <f>IF(B6027&lt;&gt;0,B6027,IF(M6027=1,I6027,NA()))</f>
        <v>#N/A</v>
      </c>
      <c r="N6027" s="9">
        <f>IFERROR(VLOOKUP(Labs!A6027,Mapping!D:M,10,FALSE),0)</f>
        <v>0</v>
      </c>
    </row>
    <row r="6028" spans="1:14" x14ac:dyDescent="0.25">
      <c r="A6028" s="5" t="str">
        <f>Source!B6028&amp;"|"&amp;Source!K6028</f>
        <v>ZZOS_CAZ|USRC</v>
      </c>
      <c r="B6028" s="5">
        <f>IFERROR(VLOOKUP(Labs!A6028,Mapping!D:E,2,FALSE),0)</f>
        <v>0</v>
      </c>
      <c r="C6028" t="str">
        <f>Source!F6028</f>
        <v>Microbiology</v>
      </c>
      <c r="D6028" s="5" t="str">
        <f>Source!D6028</f>
        <v>Ceftazidime</v>
      </c>
      <c r="E6028" s="5" t="str">
        <f>Source!L6028</f>
        <v>Urine Culture</v>
      </c>
      <c r="F6028" s="5" t="e">
        <f>IF(ISBLANK(Source!E6028),NA(),Source!E6028)</f>
        <v>#N/A</v>
      </c>
      <c r="G6028" s="5">
        <f>Source!I6028</f>
        <v>1</v>
      </c>
      <c r="H6028" s="5" t="str">
        <f>IF(B6028&lt;&gt;0,NA(),Source!B6028)</f>
        <v>ZZOS_CAZ</v>
      </c>
      <c r="I6028" s="5" t="str">
        <f>VLOOKUP(H6028,Mapping!B:E,4,FALSE)</f>
        <v>18893-8</v>
      </c>
      <c r="J6028" s="9" t="str">
        <f>VLOOKUP(H6028,Mapping!B:M,12,FALSE)</f>
        <v/>
      </c>
      <c r="K6028" s="5" t="str">
        <f>VLOOKUP(H6028,Mapping!B:H,7,FALSE)</f>
        <v>Sputum Culture</v>
      </c>
      <c r="L6028" s="5" t="e">
        <f>IF(B6028&lt;&gt;0,B6028,IF(M6028=1,I6028,NA()))</f>
        <v>#N/A</v>
      </c>
      <c r="N6028" s="9">
        <f>IFERROR(VLOOKUP(Labs!A6028,Mapping!D:M,10,FALSE),0)</f>
        <v>0</v>
      </c>
    </row>
    <row r="6029" spans="1:14" x14ac:dyDescent="0.25">
      <c r="A6029" s="5" t="str">
        <f>Source!B6029&amp;"|"&amp;Source!K6029</f>
        <v>ZZOS_CHL|THCU</v>
      </c>
      <c r="B6029" s="5">
        <f>IFERROR(VLOOKUP(Labs!A6029,Mapping!D:E,2,FALSE),0)</f>
        <v>0</v>
      </c>
      <c r="C6029" t="str">
        <f>Source!F6029</f>
        <v>Microbiology</v>
      </c>
      <c r="D6029" s="5" t="str">
        <f>Source!D6029</f>
        <v>Chloramphenicol</v>
      </c>
      <c r="E6029" s="5" t="str">
        <f>Source!L6029</f>
        <v>Upper Respiratory Culture</v>
      </c>
      <c r="F6029" s="5" t="e">
        <f>IF(ISBLANK(Source!E6029),NA(),Source!E6029)</f>
        <v>#N/A</v>
      </c>
      <c r="G6029" s="5">
        <f>Source!I6029</f>
        <v>1</v>
      </c>
      <c r="H6029" s="5" t="str">
        <f>IF(B6029&lt;&gt;0,NA(),Source!B6029)</f>
        <v>ZZOS_CHL</v>
      </c>
      <c r="I6029" s="5" t="str">
        <f>VLOOKUP(H6029,Mapping!B:E,4,FALSE)</f>
        <v>18903-5</v>
      </c>
      <c r="J6029" s="9" t="str">
        <f>VLOOKUP(H6029,Mapping!B:M,12,FALSE)</f>
        <v/>
      </c>
      <c r="K6029" s="5" t="str">
        <f>VLOOKUP(H6029,Mapping!B:H,7,FALSE)</f>
        <v>Wound Culture</v>
      </c>
      <c r="L6029" s="5" t="e">
        <f>IF(B6029&lt;&gt;0,B6029,IF(M6029=1,I6029,NA()))</f>
        <v>#N/A</v>
      </c>
      <c r="N6029" s="9">
        <f>IFERROR(VLOOKUP(Labs!A6029,Mapping!D:M,10,FALSE),0)</f>
        <v>0</v>
      </c>
    </row>
    <row r="6030" spans="1:14" x14ac:dyDescent="0.25">
      <c r="A6030" s="5" t="str">
        <f>Source!B6030&amp;"|"&amp;Source!K6030</f>
        <v>ZZOS_CTX|CCUL</v>
      </c>
      <c r="B6030" s="5">
        <f>IFERROR(VLOOKUP(Labs!A6030,Mapping!D:E,2,FALSE),0)</f>
        <v>0</v>
      </c>
      <c r="C6030" t="str">
        <f>Source!F6030</f>
        <v>Microbiology</v>
      </c>
      <c r="D6030" s="5" t="str">
        <f>Source!D6030</f>
        <v>Cefotaxime</v>
      </c>
      <c r="E6030" s="5" t="str">
        <f>Source!L6030</f>
        <v>CSF Culture</v>
      </c>
      <c r="F6030" s="5" t="e">
        <f>IF(ISBLANK(Source!E6030),NA(),Source!E6030)</f>
        <v>#N/A</v>
      </c>
      <c r="G6030" s="5">
        <f>Source!I6030</f>
        <v>1</v>
      </c>
      <c r="H6030" s="5" t="str">
        <f>IF(B6030&lt;&gt;0,NA(),Source!B6030)</f>
        <v>ZZOS_CTX</v>
      </c>
      <c r="I6030" s="5" t="str">
        <f>VLOOKUP(H6030,Mapping!B:E,4,FALSE)</f>
        <v>18886-2</v>
      </c>
      <c r="J6030" s="9" t="str">
        <f>VLOOKUP(H6030,Mapping!B:M,12,FALSE)</f>
        <v/>
      </c>
      <c r="K6030" s="5" t="str">
        <f>VLOOKUP(H6030,Mapping!B:H,7,FALSE)</f>
        <v>Urine Culture</v>
      </c>
      <c r="L6030" s="5" t="e">
        <f>IF(B6030&lt;&gt;0,B6030,IF(M6030=1,I6030,NA()))</f>
        <v>#N/A</v>
      </c>
      <c r="N6030" s="9">
        <f>IFERROR(VLOOKUP(Labs!A6030,Mapping!D:M,10,FALSE),0)</f>
        <v>0</v>
      </c>
    </row>
    <row r="6031" spans="1:14" x14ac:dyDescent="0.25">
      <c r="A6031" s="5" t="str">
        <f>Source!B6031&amp;"|"&amp;Source!K6031</f>
        <v>ZZOS_ERY|BICU</v>
      </c>
      <c r="B6031" s="5">
        <f>IFERROR(VLOOKUP(Labs!A6031,Mapping!D:E,2,FALSE),0)</f>
        <v>0</v>
      </c>
      <c r="C6031" t="str">
        <f>Source!F6031</f>
        <v>Microbiology</v>
      </c>
      <c r="D6031" s="5" t="str">
        <f>Source!D6031</f>
        <v>Erythromycin</v>
      </c>
      <c r="E6031" s="5" t="str">
        <f>Source!L6031</f>
        <v>Wound Culture</v>
      </c>
      <c r="F6031" s="5" t="e">
        <f>IF(ISBLANK(Source!E6031),NA(),Source!E6031)</f>
        <v>#N/A</v>
      </c>
      <c r="G6031" s="5">
        <f>Source!I6031</f>
        <v>1</v>
      </c>
      <c r="H6031" s="5" t="str">
        <f>IF(B6031&lt;&gt;0,NA(),Source!B6031)</f>
        <v>ZZOS_ERY</v>
      </c>
      <c r="I6031" s="5" t="str">
        <f>VLOOKUP(H6031,Mapping!B:E,4,FALSE)</f>
        <v>18919-1</v>
      </c>
      <c r="J6031" s="9" t="str">
        <f>VLOOKUP(H6031,Mapping!B:M,12,FALSE)</f>
        <v/>
      </c>
      <c r="K6031" s="5" t="str">
        <f>VLOOKUP(H6031,Mapping!B:H,7,FALSE)</f>
        <v>Wound Culture</v>
      </c>
      <c r="L6031" s="5" t="e">
        <f>IF(B6031&lt;&gt;0,B6031,IF(M6031=1,I6031,NA()))</f>
        <v>#N/A</v>
      </c>
      <c r="N6031" s="9">
        <f>IFERROR(VLOOKUP(Labs!A6031,Mapping!D:M,10,FALSE),0)</f>
        <v>0</v>
      </c>
    </row>
    <row r="6032" spans="1:14" x14ac:dyDescent="0.25">
      <c r="A6032" s="5" t="str">
        <f>Source!B6032&amp;"|"&amp;Source!K6032</f>
        <v>ZZOS_FUC|JFCU</v>
      </c>
      <c r="B6032" s="5">
        <f>IFERROR(VLOOKUP(Labs!A6032,Mapping!D:E,2,FALSE),0)</f>
        <v>0</v>
      </c>
      <c r="C6032" t="str">
        <f>Source!F6032</f>
        <v>Microbiology</v>
      </c>
      <c r="D6032" s="5" t="str">
        <f>Source!D6032</f>
        <v>Fucidin</v>
      </c>
      <c r="E6032" s="5" t="str">
        <f>Source!L6032</f>
        <v>Wound Culture</v>
      </c>
      <c r="F6032" s="5" t="e">
        <f>IF(ISBLANK(Source!E6032),NA(),Source!E6032)</f>
        <v>#N/A</v>
      </c>
      <c r="G6032" s="5">
        <f>Source!I6032</f>
        <v>1</v>
      </c>
      <c r="H6032" s="5" t="str">
        <f>IF(B6032&lt;&gt;0,NA(),Source!B6032)</f>
        <v>ZZOS_FUC</v>
      </c>
      <c r="I6032" s="5" t="str">
        <f>VLOOKUP(H6032,Mapping!B:E,4,FALSE)</f>
        <v>18927-4</v>
      </c>
      <c r="J6032" s="9" t="str">
        <f>VLOOKUP(H6032,Mapping!B:M,12,FALSE)</f>
        <v/>
      </c>
      <c r="K6032" s="5" t="str">
        <f>VLOOKUP(H6032,Mapping!B:H,7,FALSE)</f>
        <v>Wound Culture</v>
      </c>
      <c r="L6032" s="5" t="e">
        <f>IF(B6032&lt;&gt;0,B6032,IF(M6032=1,I6032,NA()))</f>
        <v>#N/A</v>
      </c>
      <c r="N6032" s="9">
        <f>IFERROR(VLOOKUP(Labs!A6032,Mapping!D:M,10,FALSE),0)</f>
        <v>0</v>
      </c>
    </row>
    <row r="6033" spans="1:14" x14ac:dyDescent="0.25">
      <c r="A6033" s="5" t="str">
        <f>Source!B6033&amp;"|"&amp;Source!K6033</f>
        <v>ZZOS_HLG|TISO</v>
      </c>
      <c r="B6033" s="5" t="str">
        <f>IFERROR(VLOOKUP(Labs!A6033,Mapping!D:E,2,FALSE),0)</f>
        <v>18929-0</v>
      </c>
      <c r="C6033" t="str">
        <f>Source!F6033</f>
        <v>Microbiology</v>
      </c>
      <c r="D6033" s="5" t="str">
        <f>Source!D6033</f>
        <v>H.L Gentamicin</v>
      </c>
      <c r="E6033" s="5" t="str">
        <f>Source!L6033</f>
        <v>Culture:</v>
      </c>
      <c r="F6033" s="5" t="e">
        <f>IF(ISBLANK(Source!E6033),NA(),Source!E6033)</f>
        <v>#N/A</v>
      </c>
      <c r="G6033" s="5">
        <f>Source!I6033</f>
        <v>1</v>
      </c>
      <c r="H6033" s="5" t="e">
        <f>IF(B6033&lt;&gt;0,NA(),Source!B6033)</f>
        <v>#N/A</v>
      </c>
      <c r="I6033" s="5" t="e">
        <f>VLOOKUP(H6033,Mapping!B:E,4,FALSE)</f>
        <v>#N/A</v>
      </c>
      <c r="J6033" s="9" t="e">
        <f>VLOOKUP(H6033,Mapping!B:M,12,FALSE)</f>
        <v>#N/A</v>
      </c>
      <c r="K6033" s="5" t="e">
        <f>VLOOKUP(H6033,Mapping!B:H,7,FALSE)</f>
        <v>#N/A</v>
      </c>
      <c r="L6033" s="5" t="str">
        <f>IF(B6033&lt;&gt;0,B6033,IF(M6033=1,I6033,NA()))</f>
        <v>18929-0</v>
      </c>
      <c r="N6033" s="9" t="str">
        <f>IFERROR(VLOOKUP(Labs!A6033,Mapping!D:M,10,FALSE),0)</f>
        <v/>
      </c>
    </row>
    <row r="6034" spans="1:14" x14ac:dyDescent="0.25">
      <c r="A6034" s="5" t="str">
        <f>Source!B6034&amp;"|"&amp;Source!K6034</f>
        <v>ZZOS_LIZ|JFCU</v>
      </c>
      <c r="B6034" s="5">
        <f>IFERROR(VLOOKUP(Labs!A6034,Mapping!D:E,2,FALSE),0)</f>
        <v>0</v>
      </c>
      <c r="C6034" t="str">
        <f>Source!F6034</f>
        <v>Microbiology</v>
      </c>
      <c r="D6034" s="5" t="str">
        <f>Source!D6034</f>
        <v>Linezolid</v>
      </c>
      <c r="E6034" s="5" t="str">
        <f>Source!L6034</f>
        <v>Wound Culture</v>
      </c>
      <c r="F6034" s="5" t="e">
        <f>IF(ISBLANK(Source!E6034),NA(),Source!E6034)</f>
        <v>#N/A</v>
      </c>
      <c r="G6034" s="5">
        <f>Source!I6034</f>
        <v>1</v>
      </c>
      <c r="H6034" s="5" t="str">
        <f>IF(B6034&lt;&gt;0,NA(),Source!B6034)</f>
        <v>ZZOS_LIZ</v>
      </c>
      <c r="I6034" s="5" t="str">
        <f>VLOOKUP(H6034,Mapping!B:E,4,FALSE)</f>
        <v>29258-1</v>
      </c>
      <c r="J6034" s="9" t="str">
        <f>VLOOKUP(H6034,Mapping!B:M,12,FALSE)</f>
        <v/>
      </c>
      <c r="K6034" s="5" t="str">
        <f>VLOOKUP(H6034,Mapping!B:H,7,FALSE)</f>
        <v>Urine Culture</v>
      </c>
      <c r="L6034" s="5" t="e">
        <f>IF(B6034&lt;&gt;0,B6034,IF(M6034=1,I6034,NA()))</f>
        <v>#N/A</v>
      </c>
      <c r="N6034" s="9">
        <f>IFERROR(VLOOKUP(Labs!A6034,Mapping!D:M,10,FALSE),0)</f>
        <v>0</v>
      </c>
    </row>
    <row r="6035" spans="1:14" x14ac:dyDescent="0.25">
      <c r="A6035" s="5" t="str">
        <f>Source!B6035&amp;"|"&amp;Source!K6035</f>
        <v>ZZOS_OFX|WCUL</v>
      </c>
      <c r="B6035" s="5" t="str">
        <f>IFERROR(VLOOKUP(Labs!A6035,Mapping!D:E,2,FALSE),0)</f>
        <v>18959-7</v>
      </c>
      <c r="C6035" t="str">
        <f>Source!F6035</f>
        <v>Microbiology</v>
      </c>
      <c r="D6035" s="5" t="str">
        <f>Source!D6035</f>
        <v>Ofloxacin</v>
      </c>
      <c r="E6035" s="5" t="str">
        <f>Source!L6035</f>
        <v>Wound Culture</v>
      </c>
      <c r="F6035" s="5" t="e">
        <f>IF(ISBLANK(Source!E6035),NA(),Source!E6035)</f>
        <v>#N/A</v>
      </c>
      <c r="G6035" s="5">
        <f>Source!I6035</f>
        <v>1</v>
      </c>
      <c r="H6035" s="5" t="e">
        <f>IF(B6035&lt;&gt;0,NA(),Source!B6035)</f>
        <v>#N/A</v>
      </c>
      <c r="I6035" s="5" t="e">
        <f>VLOOKUP(H6035,Mapping!B:E,4,FALSE)</f>
        <v>#N/A</v>
      </c>
      <c r="J6035" s="9" t="e">
        <f>VLOOKUP(H6035,Mapping!B:M,12,FALSE)</f>
        <v>#N/A</v>
      </c>
      <c r="K6035" s="5" t="e">
        <f>VLOOKUP(H6035,Mapping!B:H,7,FALSE)</f>
        <v>#N/A</v>
      </c>
      <c r="L6035" s="5" t="str">
        <f>IF(B6035&lt;&gt;0,B6035,IF(M6035=1,I6035,NA()))</f>
        <v>18959-7</v>
      </c>
      <c r="N6035" s="9" t="str">
        <f>IFERROR(VLOOKUP(Labs!A6035,Mapping!D:M,10,FALSE),0)</f>
        <v/>
      </c>
    </row>
    <row r="6036" spans="1:14" x14ac:dyDescent="0.25">
      <c r="A6036" s="5" t="str">
        <f>Source!B6036&amp;"|"&amp;Source!K6036</f>
        <v>ZZOS_AMX|AFCU</v>
      </c>
      <c r="B6036" s="5">
        <f>IFERROR(VLOOKUP(Labs!A6036,Mapping!D:E,2,FALSE),0)</f>
        <v>0</v>
      </c>
      <c r="C6036" t="str">
        <f>Source!F6036</f>
        <v>Microbiology</v>
      </c>
      <c r="D6036" s="5" t="str">
        <f>Source!D6036</f>
        <v>Amoxicillin</v>
      </c>
      <c r="E6036" s="5" t="str">
        <f>Source!L6036</f>
        <v>Culture</v>
      </c>
      <c r="F6036" s="5" t="e">
        <f>IF(ISBLANK(Source!E6036),NA(),Source!E6036)</f>
        <v>#N/A</v>
      </c>
      <c r="G6036" s="5">
        <f>Source!I6036</f>
        <v>1</v>
      </c>
      <c r="H6036" s="5" t="str">
        <f>IF(B6036&lt;&gt;0,NA(),Source!B6036)</f>
        <v>ZZOS_AMX</v>
      </c>
      <c r="I6036" s="5" t="str">
        <f>VLOOKUP(H6036,Mapping!B:E,4,FALSE)</f>
        <v>18861-5</v>
      </c>
      <c r="J6036" s="9" t="str">
        <f>VLOOKUP(H6036,Mapping!B:M,12,FALSE)</f>
        <v/>
      </c>
      <c r="K6036" s="5" t="str">
        <f>VLOOKUP(H6036,Mapping!B:H,7,FALSE)</f>
        <v>Urine Culture</v>
      </c>
      <c r="L6036" s="5" t="e">
        <f>IF(B6036&lt;&gt;0,B6036,IF(M6036=1,I6036,NA()))</f>
        <v>#N/A</v>
      </c>
      <c r="N6036" s="9">
        <f>IFERROR(VLOOKUP(Labs!A6036,Mapping!D:M,10,FALSE),0)</f>
        <v>0</v>
      </c>
    </row>
    <row r="6037" spans="1:14" x14ac:dyDescent="0.25">
      <c r="A6037" s="5" t="str">
        <f>Source!B6037&amp;"|"&amp;Source!K6037</f>
        <v>ZZOS_CAZ|FFCU</v>
      </c>
      <c r="B6037" s="5">
        <f>IFERROR(VLOOKUP(Labs!A6037,Mapping!D:E,2,FALSE),0)</f>
        <v>0</v>
      </c>
      <c r="C6037" t="str">
        <f>Source!F6037</f>
        <v>Microbiology</v>
      </c>
      <c r="D6037" s="5" t="str">
        <f>Source!D6037</f>
        <v>Ceftazidime</v>
      </c>
      <c r="E6037" s="5" t="str">
        <f>Source!L6037</f>
        <v>Organisms</v>
      </c>
      <c r="F6037" s="5" t="e">
        <f>IF(ISBLANK(Source!E6037),NA(),Source!E6037)</f>
        <v>#N/A</v>
      </c>
      <c r="G6037" s="5">
        <f>Source!I6037</f>
        <v>1</v>
      </c>
      <c r="H6037" s="5" t="str">
        <f>IF(B6037&lt;&gt;0,NA(),Source!B6037)</f>
        <v>ZZOS_CAZ</v>
      </c>
      <c r="I6037" s="5" t="str">
        <f>VLOOKUP(H6037,Mapping!B:E,4,FALSE)</f>
        <v>18893-8</v>
      </c>
      <c r="J6037" s="9" t="str">
        <f>VLOOKUP(H6037,Mapping!B:M,12,FALSE)</f>
        <v/>
      </c>
      <c r="K6037" s="5" t="str">
        <f>VLOOKUP(H6037,Mapping!B:H,7,FALSE)</f>
        <v>Sputum Culture</v>
      </c>
      <c r="L6037" s="5" t="e">
        <f>IF(B6037&lt;&gt;0,B6037,IF(M6037=1,I6037,NA()))</f>
        <v>#N/A</v>
      </c>
      <c r="N6037" s="9">
        <f>IFERROR(VLOOKUP(Labs!A6037,Mapping!D:M,10,FALSE),0)</f>
        <v>0</v>
      </c>
    </row>
    <row r="6038" spans="1:14" x14ac:dyDescent="0.25">
      <c r="A6038" s="5" t="str">
        <f>Source!B6038&amp;"|"&amp;Source!K6038</f>
        <v>ZZOS_CHL|CVCU</v>
      </c>
      <c r="B6038" s="5">
        <f>IFERROR(VLOOKUP(Labs!A6038,Mapping!D:E,2,FALSE),0)</f>
        <v>0</v>
      </c>
      <c r="C6038" t="str">
        <f>Source!F6038</f>
        <v>Microbiology</v>
      </c>
      <c r="D6038" s="5" t="str">
        <f>Source!D6038</f>
        <v>Chloramphenicol</v>
      </c>
      <c r="E6038" s="5" t="str">
        <f>Source!L6038</f>
        <v>Culture:</v>
      </c>
      <c r="F6038" s="5" t="e">
        <f>IF(ISBLANK(Source!E6038),NA(),Source!E6038)</f>
        <v>#N/A</v>
      </c>
      <c r="G6038" s="5">
        <f>Source!I6038</f>
        <v>1</v>
      </c>
      <c r="H6038" s="5" t="str">
        <f>IF(B6038&lt;&gt;0,NA(),Source!B6038)</f>
        <v>ZZOS_CHL</v>
      </c>
      <c r="I6038" s="5" t="str">
        <f>VLOOKUP(H6038,Mapping!B:E,4,FALSE)</f>
        <v>18903-5</v>
      </c>
      <c r="J6038" s="9" t="str">
        <f>VLOOKUP(H6038,Mapping!B:M,12,FALSE)</f>
        <v/>
      </c>
      <c r="K6038" s="5" t="str">
        <f>VLOOKUP(H6038,Mapping!B:H,7,FALSE)</f>
        <v>Wound Culture</v>
      </c>
      <c r="L6038" s="5" t="e">
        <f>IF(B6038&lt;&gt;0,B6038,IF(M6038=1,I6038,NA()))</f>
        <v>#N/A</v>
      </c>
      <c r="N6038" s="9">
        <f>IFERROR(VLOOKUP(Labs!A6038,Mapping!D:M,10,FALSE),0)</f>
        <v>0</v>
      </c>
    </row>
    <row r="6039" spans="1:14" x14ac:dyDescent="0.25">
      <c r="A6039" s="5" t="str">
        <f>Source!B6039&amp;"|"&amp;Source!K6039</f>
        <v>ZZOS_CLI|W2CC</v>
      </c>
      <c r="B6039" s="5">
        <f>IFERROR(VLOOKUP(Labs!A6039,Mapping!D:E,2,FALSE),0)</f>
        <v>0</v>
      </c>
      <c r="C6039" t="str">
        <f>Source!F6039</f>
        <v>Microbiology</v>
      </c>
      <c r="D6039" s="5" t="str">
        <f>Source!D6039</f>
        <v>Clindamycin</v>
      </c>
      <c r="E6039" s="5" t="str">
        <f>Source!L6039</f>
        <v>Culture:</v>
      </c>
      <c r="F6039" s="5" t="e">
        <f>IF(ISBLANK(Source!E6039),NA(),Source!E6039)</f>
        <v>#N/A</v>
      </c>
      <c r="G6039" s="5">
        <f>Source!I6039</f>
        <v>1</v>
      </c>
      <c r="H6039" s="5" t="str">
        <f>IF(B6039&lt;&gt;0,NA(),Source!B6039)</f>
        <v>ZZOS_CLI</v>
      </c>
      <c r="I6039" s="5" t="str">
        <f>VLOOKUP(H6039,Mapping!B:E,4,FALSE)</f>
        <v>18908-4</v>
      </c>
      <c r="J6039" s="9" t="str">
        <f>VLOOKUP(H6039,Mapping!B:M,12,FALSE)</f>
        <v/>
      </c>
      <c r="K6039" s="5" t="str">
        <f>VLOOKUP(H6039,Mapping!B:H,7,FALSE)</f>
        <v>Wound Culture</v>
      </c>
      <c r="L6039" s="5" t="e">
        <f>IF(B6039&lt;&gt;0,B6039,IF(M6039=1,I6039,NA()))</f>
        <v>#N/A</v>
      </c>
      <c r="N6039" s="9">
        <f>IFERROR(VLOOKUP(Labs!A6039,Mapping!D:M,10,FALSE),0)</f>
        <v>0</v>
      </c>
    </row>
    <row r="6040" spans="1:14" x14ac:dyDescent="0.25">
      <c r="A6040" s="5" t="str">
        <f>Source!B6040&amp;"|"&amp;Source!K6040</f>
        <v>ZZOS_CLO|WCUL</v>
      </c>
      <c r="B6040" s="5" t="str">
        <f>IFERROR(VLOOKUP(Labs!A6040,Mapping!D:E,2,FALSE),0)</f>
        <v>18909-2</v>
      </c>
      <c r="C6040" t="str">
        <f>Source!F6040</f>
        <v>Microbiology</v>
      </c>
      <c r="D6040" s="5" t="str">
        <f>Source!D6040</f>
        <v>Clotrimazole</v>
      </c>
      <c r="E6040" s="5" t="str">
        <f>Source!L6040</f>
        <v>Wound Culture</v>
      </c>
      <c r="F6040" s="5" t="e">
        <f>IF(ISBLANK(Source!E6040),NA(),Source!E6040)</f>
        <v>#N/A</v>
      </c>
      <c r="G6040" s="5">
        <f>Source!I6040</f>
        <v>1</v>
      </c>
      <c r="H6040" s="5" t="e">
        <f>IF(B6040&lt;&gt;0,NA(),Source!B6040)</f>
        <v>#N/A</v>
      </c>
      <c r="I6040" s="5" t="e">
        <f>VLOOKUP(H6040,Mapping!B:E,4,FALSE)</f>
        <v>#N/A</v>
      </c>
      <c r="J6040" s="9" t="e">
        <f>VLOOKUP(H6040,Mapping!B:M,12,FALSE)</f>
        <v>#N/A</v>
      </c>
      <c r="K6040" s="5" t="e">
        <f>VLOOKUP(H6040,Mapping!B:H,7,FALSE)</f>
        <v>#N/A</v>
      </c>
      <c r="L6040" s="5" t="str">
        <f>IF(B6040&lt;&gt;0,B6040,IF(M6040=1,I6040,NA()))</f>
        <v>18909-2</v>
      </c>
      <c r="N6040" s="9" t="str">
        <f>IFERROR(VLOOKUP(Labs!A6040,Mapping!D:M,10,FALSE),0)</f>
        <v/>
      </c>
    </row>
    <row r="6041" spans="1:14" x14ac:dyDescent="0.25">
      <c r="A6041" s="5" t="str">
        <f>Source!B6041&amp;"|"&amp;Source!K6041</f>
        <v>ZZOS_CTX|BACU</v>
      </c>
      <c r="B6041" s="5">
        <f>IFERROR(VLOOKUP(Labs!A6041,Mapping!D:E,2,FALSE),0)</f>
        <v>0</v>
      </c>
      <c r="C6041" t="str">
        <f>Source!F6041</f>
        <v>Microbiology</v>
      </c>
      <c r="D6041" s="5" t="str">
        <f>Source!D6041</f>
        <v>Cefotaxime</v>
      </c>
      <c r="E6041" s="5" t="str">
        <f>Source!L6041</f>
        <v>Culture:</v>
      </c>
      <c r="F6041" s="5" t="e">
        <f>IF(ISBLANK(Source!E6041),NA(),Source!E6041)</f>
        <v>#N/A</v>
      </c>
      <c r="G6041" s="5">
        <f>Source!I6041</f>
        <v>1</v>
      </c>
      <c r="H6041" s="5" t="str">
        <f>IF(B6041&lt;&gt;0,NA(),Source!B6041)</f>
        <v>ZZOS_CTX</v>
      </c>
      <c r="I6041" s="5" t="str">
        <f>VLOOKUP(H6041,Mapping!B:E,4,FALSE)</f>
        <v>18886-2</v>
      </c>
      <c r="J6041" s="9" t="str">
        <f>VLOOKUP(H6041,Mapping!B:M,12,FALSE)</f>
        <v/>
      </c>
      <c r="K6041" s="5" t="str">
        <f>VLOOKUP(H6041,Mapping!B:H,7,FALSE)</f>
        <v>Urine Culture</v>
      </c>
      <c r="L6041" s="5" t="e">
        <f>IF(B6041&lt;&gt;0,B6041,IF(M6041=1,I6041,NA()))</f>
        <v>#N/A</v>
      </c>
      <c r="N6041" s="9">
        <f>IFERROR(VLOOKUP(Labs!A6041,Mapping!D:M,10,FALSE),0)</f>
        <v>0</v>
      </c>
    </row>
    <row r="6042" spans="1:14" x14ac:dyDescent="0.25">
      <c r="A6042" s="5" t="str">
        <f>Source!B6042&amp;"|"&amp;Source!K6042</f>
        <v>ZZOS_FLC|W2CU</v>
      </c>
      <c r="B6042" s="5">
        <f>IFERROR(VLOOKUP(Labs!A6042,Mapping!D:E,2,FALSE),0)</f>
        <v>0</v>
      </c>
      <c r="C6042" t="str">
        <f>Source!F6042</f>
        <v>Microbiology</v>
      </c>
      <c r="D6042" s="5" t="str">
        <f>Source!D6042</f>
        <v>Fluconazole</v>
      </c>
      <c r="E6042" s="5" t="str">
        <f>Source!L6042</f>
        <v>Culture:</v>
      </c>
      <c r="F6042" s="5" t="e">
        <f>IF(ISBLANK(Source!E6042),NA(),Source!E6042)</f>
        <v>#N/A</v>
      </c>
      <c r="G6042" s="5">
        <f>Source!I6042</f>
        <v>1</v>
      </c>
      <c r="H6042" s="5" t="str">
        <f>IF(B6042&lt;&gt;0,NA(),Source!B6042)</f>
        <v>ZZOS_FLC</v>
      </c>
      <c r="I6042" s="5" t="str">
        <f>VLOOKUP(H6042,Mapping!B:E,4,FALSE)</f>
        <v>18924-1</v>
      </c>
      <c r="J6042" s="9" t="str">
        <f>VLOOKUP(H6042,Mapping!B:M,12,FALSE)</f>
        <v/>
      </c>
      <c r="K6042" s="5" t="str">
        <f>VLOOKUP(H6042,Mapping!B:H,7,FALSE)</f>
        <v>GU Culture</v>
      </c>
      <c r="L6042" s="5" t="e">
        <f>IF(B6042&lt;&gt;0,B6042,IF(M6042=1,I6042,NA()))</f>
        <v>#N/A</v>
      </c>
      <c r="N6042" s="9">
        <f>IFERROR(VLOOKUP(Labs!A6042,Mapping!D:M,10,FALSE),0)</f>
        <v>0</v>
      </c>
    </row>
    <row r="6043" spans="1:14" x14ac:dyDescent="0.25">
      <c r="A6043" s="5" t="str">
        <f>Source!B6043&amp;"|"&amp;Source!K6043</f>
        <v>ZZOS_FUC|SPBC</v>
      </c>
      <c r="B6043" s="5">
        <f>IFERROR(VLOOKUP(Labs!A6043,Mapping!D:E,2,FALSE),0)</f>
        <v>0</v>
      </c>
      <c r="C6043" t="str">
        <f>Source!F6043</f>
        <v>Microbiology</v>
      </c>
      <c r="D6043" s="5" t="str">
        <f>Source!D6043</f>
        <v>Fucidin</v>
      </c>
      <c r="E6043" s="5" t="str">
        <f>Source!L6043</f>
        <v>Bronchiectasis Culture</v>
      </c>
      <c r="F6043" s="5" t="e">
        <f>IF(ISBLANK(Source!E6043),NA(),Source!E6043)</f>
        <v>#N/A</v>
      </c>
      <c r="G6043" s="5">
        <f>Source!I6043</f>
        <v>1</v>
      </c>
      <c r="H6043" s="5" t="str">
        <f>IF(B6043&lt;&gt;0,NA(),Source!B6043)</f>
        <v>ZZOS_FUC</v>
      </c>
      <c r="I6043" s="5" t="str">
        <f>VLOOKUP(H6043,Mapping!B:E,4,FALSE)</f>
        <v>18927-4</v>
      </c>
      <c r="J6043" s="9" t="str">
        <f>VLOOKUP(H6043,Mapping!B:M,12,FALSE)</f>
        <v/>
      </c>
      <c r="K6043" s="5" t="str">
        <f>VLOOKUP(H6043,Mapping!B:H,7,FALSE)</f>
        <v>Wound Culture</v>
      </c>
      <c r="L6043" s="5" t="e">
        <f>IF(B6043&lt;&gt;0,B6043,IF(M6043=1,I6043,NA()))</f>
        <v>#N/A</v>
      </c>
      <c r="N6043" s="9">
        <f>IFERROR(VLOOKUP(Labs!A6043,Mapping!D:M,10,FALSE),0)</f>
        <v>0</v>
      </c>
    </row>
    <row r="6044" spans="1:14" x14ac:dyDescent="0.25">
      <c r="A6044" s="5" t="str">
        <f>Source!B6044&amp;"|"&amp;Source!K6044</f>
        <v>ZZOS_GEN|W1CC</v>
      </c>
      <c r="B6044" s="5">
        <f>IFERROR(VLOOKUP(Labs!A6044,Mapping!D:E,2,FALSE),0)</f>
        <v>0</v>
      </c>
      <c r="C6044" t="str">
        <f>Source!F6044</f>
        <v>Microbiology</v>
      </c>
      <c r="D6044" s="5" t="str">
        <f>Source!D6044</f>
        <v>Gentamicin</v>
      </c>
      <c r="E6044" s="5" t="str">
        <f>Source!L6044</f>
        <v>Culture:</v>
      </c>
      <c r="F6044" s="5" t="e">
        <f>IF(ISBLANK(Source!E6044),NA(),Source!E6044)</f>
        <v>#N/A</v>
      </c>
      <c r="G6044" s="5">
        <f>Source!I6044</f>
        <v>1</v>
      </c>
      <c r="H6044" s="5" t="str">
        <f>IF(B6044&lt;&gt;0,NA(),Source!B6044)</f>
        <v>ZZOS_GEN</v>
      </c>
      <c r="I6044" s="5" t="str">
        <f>VLOOKUP(H6044,Mapping!B:E,4,FALSE)</f>
        <v>18928-2</v>
      </c>
      <c r="J6044" s="9" t="str">
        <f>VLOOKUP(H6044,Mapping!B:M,12,FALSE)</f>
        <v/>
      </c>
      <c r="K6044" s="5" t="str">
        <f>VLOOKUP(H6044,Mapping!B:H,7,FALSE)</f>
        <v>Urine Culture</v>
      </c>
      <c r="L6044" s="5" t="e">
        <f>IF(B6044&lt;&gt;0,B6044,IF(M6044=1,I6044,NA()))</f>
        <v>#N/A</v>
      </c>
      <c r="N6044" s="9">
        <f>IFERROR(VLOOKUP(Labs!A6044,Mapping!D:M,10,FALSE),0)</f>
        <v>0</v>
      </c>
    </row>
    <row r="6045" spans="1:14" x14ac:dyDescent="0.25">
      <c r="A6045" s="5" t="str">
        <f>Source!B6045&amp;"|"&amp;Source!K6045</f>
        <v>ZZOS_LIZ|PCUL</v>
      </c>
      <c r="B6045" s="5">
        <f>IFERROR(VLOOKUP(Labs!A6045,Mapping!D:E,2,FALSE),0)</f>
        <v>0</v>
      </c>
      <c r="C6045" t="str">
        <f>Source!F6045</f>
        <v>Microbiology</v>
      </c>
      <c r="D6045" s="5" t="str">
        <f>Source!D6045</f>
        <v>Linezolid</v>
      </c>
      <c r="E6045" s="5" t="str">
        <f>Source!L6045</f>
        <v>Blood culture (paed.) cult.</v>
      </c>
      <c r="F6045" s="5" t="e">
        <f>IF(ISBLANK(Source!E6045),NA(),Source!E6045)</f>
        <v>#N/A</v>
      </c>
      <c r="G6045" s="5">
        <f>Source!I6045</f>
        <v>1</v>
      </c>
      <c r="H6045" s="5" t="str">
        <f>IF(B6045&lt;&gt;0,NA(),Source!B6045)</f>
        <v>ZZOS_LIZ</v>
      </c>
      <c r="I6045" s="5" t="str">
        <f>VLOOKUP(H6045,Mapping!B:E,4,FALSE)</f>
        <v>29258-1</v>
      </c>
      <c r="J6045" s="9" t="str">
        <f>VLOOKUP(H6045,Mapping!B:M,12,FALSE)</f>
        <v/>
      </c>
      <c r="K6045" s="5" t="str">
        <f>VLOOKUP(H6045,Mapping!B:H,7,FALSE)</f>
        <v>Urine Culture</v>
      </c>
      <c r="L6045" s="5" t="e">
        <f>IF(B6045&lt;&gt;0,B6045,IF(M6045=1,I6045,NA()))</f>
        <v>#N/A</v>
      </c>
      <c r="N6045" s="9">
        <f>IFERROR(VLOOKUP(Labs!A6045,Mapping!D:M,10,FALSE),0)</f>
        <v>0</v>
      </c>
    </row>
    <row r="6046" spans="1:14" x14ac:dyDescent="0.25">
      <c r="A6046" s="5" t="str">
        <f>Source!B6046&amp;"|"&amp;Source!K6046</f>
        <v>ZZOS_MET|TISP</v>
      </c>
      <c r="B6046" s="5">
        <f>IFERROR(VLOOKUP(Labs!A6046,Mapping!D:E,2,FALSE),0)</f>
        <v>0</v>
      </c>
      <c r="C6046" t="str">
        <f>Source!F6046</f>
        <v>Microbiology</v>
      </c>
      <c r="D6046" s="5" t="str">
        <f>Source!D6046</f>
        <v>Metronidazole</v>
      </c>
      <c r="E6046" s="5" t="str">
        <f>Source!L6046</f>
        <v>Culture:</v>
      </c>
      <c r="F6046" s="5" t="e">
        <f>IF(ISBLANK(Source!E6046),NA(),Source!E6046)</f>
        <v>#N/A</v>
      </c>
      <c r="G6046" s="5">
        <f>Source!I6046</f>
        <v>1</v>
      </c>
      <c r="H6046" s="5" t="str">
        <f>IF(B6046&lt;&gt;0,NA(),Source!B6046)</f>
        <v>ZZOS_MET</v>
      </c>
      <c r="I6046" s="5" t="str">
        <f>VLOOKUP(H6046,Mapping!B:E,4,FALSE)</f>
        <v>18946-4</v>
      </c>
      <c r="J6046" s="9" t="str">
        <f>VLOOKUP(H6046,Mapping!B:M,12,FALSE)</f>
        <v/>
      </c>
      <c r="K6046" s="5" t="str">
        <f>VLOOKUP(H6046,Mapping!B:H,7,FALSE)</f>
        <v>Wound Culture</v>
      </c>
      <c r="L6046" s="5" t="e">
        <f>IF(B6046&lt;&gt;0,B6046,IF(M6046=1,I6046,NA()))</f>
        <v>#N/A</v>
      </c>
      <c r="N6046" s="9">
        <f>IFERROR(VLOOKUP(Labs!A6046,Mapping!D:M,10,FALSE),0)</f>
        <v>0</v>
      </c>
    </row>
    <row r="6047" spans="1:14" x14ac:dyDescent="0.25">
      <c r="A6047" s="5" t="str">
        <f>Source!B6047&amp;"|"&amp;Source!K6047</f>
        <v>ZZOS_MIF|MOCU</v>
      </c>
      <c r="B6047" s="5">
        <f>IFERROR(VLOOKUP(Labs!A6047,Mapping!D:E,2,FALSE),0)</f>
        <v>0</v>
      </c>
      <c r="C6047" t="str">
        <f>Source!F6047</f>
        <v>Microbiology</v>
      </c>
      <c r="D6047" s="5" t="str">
        <f>Source!D6047</f>
        <v>Micafungin</v>
      </c>
      <c r="E6047" s="5" t="str">
        <f>Source!L6047</f>
        <v>Culture:</v>
      </c>
      <c r="F6047" s="5" t="e">
        <f>IF(ISBLANK(Source!E6047),NA(),Source!E6047)</f>
        <v>#N/A</v>
      </c>
      <c r="G6047" s="5">
        <f>Source!I6047</f>
        <v>1</v>
      </c>
      <c r="H6047" s="5" t="str">
        <f>IF(B6047&lt;&gt;0,NA(),Source!B6047)</f>
        <v>ZZOS_MIF</v>
      </c>
      <c r="I6047" s="5" t="str">
        <f>VLOOKUP(H6047,Mapping!B:E,4,FALSE)</f>
        <v>65340-2</v>
      </c>
      <c r="J6047" s="9" t="str">
        <f>VLOOKUP(H6047,Mapping!B:M,12,FALSE)</f>
        <v/>
      </c>
      <c r="K6047" s="5" t="str">
        <f>VLOOKUP(H6047,Mapping!B:H,7,FALSE)</f>
        <v>Culture (aerobic bottle)</v>
      </c>
      <c r="L6047" s="5" t="e">
        <f>IF(B6047&lt;&gt;0,B6047,IF(M6047=1,I6047,NA()))</f>
        <v>#N/A</v>
      </c>
      <c r="N6047" s="9">
        <f>IFERROR(VLOOKUP(Labs!A6047,Mapping!D:M,10,FALSE),0)</f>
        <v>0</v>
      </c>
    </row>
    <row r="6048" spans="1:14" x14ac:dyDescent="0.25">
      <c r="A6048" s="5" t="str">
        <f>Source!B6048&amp;"|"&amp;Source!K6048</f>
        <v>ZZOS_MUP|CVCU</v>
      </c>
      <c r="B6048" s="5">
        <f>IFERROR(VLOOKUP(Labs!A6048,Mapping!D:E,2,FALSE),0)</f>
        <v>0</v>
      </c>
      <c r="C6048" t="str">
        <f>Source!F6048</f>
        <v>Microbiology</v>
      </c>
      <c r="D6048" s="5" t="str">
        <f>Source!D6048</f>
        <v>Mupirocin</v>
      </c>
      <c r="E6048" s="5" t="str">
        <f>Source!L6048</f>
        <v>Culture:</v>
      </c>
      <c r="F6048" s="5" t="e">
        <f>IF(ISBLANK(Source!E6048),NA(),Source!E6048)</f>
        <v>#N/A</v>
      </c>
      <c r="G6048" s="5">
        <f>Source!I6048</f>
        <v>1</v>
      </c>
      <c r="H6048" s="5" t="str">
        <f>IF(B6048&lt;&gt;0,NA(),Source!B6048)</f>
        <v>ZZOS_MUP</v>
      </c>
      <c r="I6048" s="5" t="str">
        <f>VLOOKUP(H6048,Mapping!B:E,4,FALSE)</f>
        <v>20389-3</v>
      </c>
      <c r="J6048" s="9" t="str">
        <f>VLOOKUP(H6048,Mapping!B:M,12,FALSE)</f>
        <v/>
      </c>
      <c r="K6048" s="5" t="str">
        <f>VLOOKUP(H6048,Mapping!B:H,7,FALSE)</f>
        <v>Upper Respiratory Culture</v>
      </c>
      <c r="L6048" s="5" t="e">
        <f>IF(B6048&lt;&gt;0,B6048,IF(M6048=1,I6048,NA()))</f>
        <v>#N/A</v>
      </c>
      <c r="N6048" s="9">
        <f>IFERROR(VLOOKUP(Labs!A6048,Mapping!D:M,10,FALSE),0)</f>
        <v>0</v>
      </c>
    </row>
    <row r="6049" spans="1:14" x14ac:dyDescent="0.25">
      <c r="A6049" s="5" t="str">
        <f>Source!B6049&amp;"|"&amp;Source!K6049</f>
        <v>ZZOS_MUP|PCUL</v>
      </c>
      <c r="B6049" s="5">
        <f>IFERROR(VLOOKUP(Labs!A6049,Mapping!D:E,2,FALSE),0)</f>
        <v>0</v>
      </c>
      <c r="C6049" t="str">
        <f>Source!F6049</f>
        <v>Microbiology</v>
      </c>
      <c r="D6049" s="5" t="str">
        <f>Source!D6049</f>
        <v>Mupirocin</v>
      </c>
      <c r="E6049" s="5" t="str">
        <f>Source!L6049</f>
        <v>Blood culture (paed.) cult.</v>
      </c>
      <c r="F6049" s="5" t="e">
        <f>IF(ISBLANK(Source!E6049),NA(),Source!E6049)</f>
        <v>#N/A</v>
      </c>
      <c r="G6049" s="5">
        <f>Source!I6049</f>
        <v>1</v>
      </c>
      <c r="H6049" s="5" t="str">
        <f>IF(B6049&lt;&gt;0,NA(),Source!B6049)</f>
        <v>ZZOS_MUP</v>
      </c>
      <c r="I6049" s="5" t="str">
        <f>VLOOKUP(H6049,Mapping!B:E,4,FALSE)</f>
        <v>20389-3</v>
      </c>
      <c r="J6049" s="9" t="str">
        <f>VLOOKUP(H6049,Mapping!B:M,12,FALSE)</f>
        <v/>
      </c>
      <c r="K6049" s="5" t="str">
        <f>VLOOKUP(H6049,Mapping!B:H,7,FALSE)</f>
        <v>Upper Respiratory Culture</v>
      </c>
      <c r="L6049" s="5" t="e">
        <f>IF(B6049&lt;&gt;0,B6049,IF(M6049=1,I6049,NA()))</f>
        <v>#N/A</v>
      </c>
      <c r="N6049" s="9">
        <f>IFERROR(VLOOKUP(Labs!A6049,Mapping!D:M,10,FALSE),0)</f>
        <v>0</v>
      </c>
    </row>
    <row r="6050" spans="1:14" x14ac:dyDescent="0.25">
      <c r="A6050" s="5" t="str">
        <f>Source!B6050&amp;"|"&amp;Source!K6050</f>
        <v>ZZOI|AFCU</v>
      </c>
      <c r="B6050" s="5">
        <f>IFERROR(VLOOKUP(Labs!A6050,Mapping!D:E,2,FALSE),0)</f>
        <v>0</v>
      </c>
      <c r="C6050" t="str">
        <f>Source!F6050</f>
        <v>Microbiology</v>
      </c>
      <c r="D6050" s="5" t="str">
        <f>Source!D6050</f>
        <v>Organism</v>
      </c>
      <c r="E6050" s="5" t="str">
        <f>Source!L6050</f>
        <v>Culture</v>
      </c>
      <c r="F6050" s="5" t="e">
        <f>IF(ISBLANK(Source!E6050),NA(),Source!E6050)</f>
        <v>#N/A</v>
      </c>
      <c r="G6050" s="5">
        <f>Source!I6050</f>
        <v>1</v>
      </c>
      <c r="H6050" s="5" t="str">
        <f>IF(B6050&lt;&gt;0,NA(),Source!B6050)</f>
        <v>ZZOI</v>
      </c>
      <c r="I6050" s="5">
        <f>VLOOKUP(H6050,Mapping!B:E,4,FALSE)</f>
        <v>0</v>
      </c>
      <c r="J6050" s="9" t="str">
        <f>VLOOKUP(H6050,Mapping!B:M,12,FALSE)</f>
        <v/>
      </c>
      <c r="K6050" s="5" t="str">
        <f>VLOOKUP(H6050,Mapping!B:H,7,FALSE)</f>
        <v>Urine Culture</v>
      </c>
      <c r="L6050" s="5" t="e">
        <f>IF(B6050&lt;&gt;0,B6050,IF(M6050=1,I6050,NA()))</f>
        <v>#N/A</v>
      </c>
      <c r="N6050" s="9">
        <f>IFERROR(VLOOKUP(Labs!A6050,Mapping!D:M,10,FALSE),0)</f>
        <v>0</v>
      </c>
    </row>
    <row r="6051" spans="1:14" x14ac:dyDescent="0.25">
      <c r="A6051" s="5" t="str">
        <f>Source!B6051&amp;"|"&amp;Source!K6051</f>
        <v>ZZOI|MBGC</v>
      </c>
      <c r="B6051" s="5">
        <f>IFERROR(VLOOKUP(Labs!A6051,Mapping!D:E,2,FALSE),0)</f>
        <v>0</v>
      </c>
      <c r="C6051" t="str">
        <f>Source!F6051</f>
        <v>Microbiology</v>
      </c>
      <c r="D6051" s="5" t="str">
        <f>Source!D6051</f>
        <v>Organism</v>
      </c>
      <c r="E6051" s="5" t="str">
        <f>Source!L6051</f>
        <v>MRSA &amp; MSSA - Groin only</v>
      </c>
      <c r="F6051" s="5" t="e">
        <f>IF(ISBLANK(Source!E6051),NA(),Source!E6051)</f>
        <v>#N/A</v>
      </c>
      <c r="G6051" s="5">
        <f>Source!I6051</f>
        <v>1</v>
      </c>
      <c r="H6051" s="5" t="str">
        <f>IF(B6051&lt;&gt;0,NA(),Source!B6051)</f>
        <v>ZZOI</v>
      </c>
      <c r="I6051" s="5">
        <f>VLOOKUP(H6051,Mapping!B:E,4,FALSE)</f>
        <v>0</v>
      </c>
      <c r="J6051" s="9" t="str">
        <f>VLOOKUP(H6051,Mapping!B:M,12,FALSE)</f>
        <v/>
      </c>
      <c r="K6051" s="5" t="str">
        <f>VLOOKUP(H6051,Mapping!B:H,7,FALSE)</f>
        <v>Urine Culture</v>
      </c>
      <c r="L6051" s="5" t="e">
        <f>IF(B6051&lt;&gt;0,B6051,IF(M6051=1,I6051,NA()))</f>
        <v>#N/A</v>
      </c>
      <c r="N6051" s="9">
        <f>IFERROR(VLOOKUP(Labs!A6051,Mapping!D:M,10,FALSE),0)</f>
        <v>0</v>
      </c>
    </row>
    <row r="6052" spans="1:14" x14ac:dyDescent="0.25">
      <c r="A6052" s="5" t="str">
        <f>Source!B6052&amp;"|"&amp;Source!K6052</f>
        <v>ZZOS_5FL|PCUL</v>
      </c>
      <c r="B6052" s="5">
        <f>IFERROR(VLOOKUP(Labs!A6052,Mapping!D:E,2,FALSE),0)</f>
        <v>0</v>
      </c>
      <c r="C6052" t="str">
        <f>Source!F6052</f>
        <v>Microbiology</v>
      </c>
      <c r="D6052" s="5" t="str">
        <f>Source!D6052</f>
        <v>5-Flucytosine</v>
      </c>
      <c r="E6052" s="5" t="str">
        <f>Source!L6052</f>
        <v>Blood culture (paed.) cult.</v>
      </c>
      <c r="F6052" s="5" t="e">
        <f>IF(ISBLANK(Source!E6052),NA(),Source!E6052)</f>
        <v>#N/A</v>
      </c>
      <c r="G6052" s="5">
        <f>Source!I6052</f>
        <v>1</v>
      </c>
      <c r="H6052" s="5" t="str">
        <f>IF(B6052&lt;&gt;0,NA(),Source!B6052)</f>
        <v>ZZOS_5FL</v>
      </c>
      <c r="I6052" s="5" t="str">
        <f>VLOOKUP(H6052,Mapping!B:E,4,FALSE)</f>
        <v>18855-7</v>
      </c>
      <c r="J6052" s="9" t="str">
        <f>VLOOKUP(H6052,Mapping!B:M,12,FALSE)</f>
        <v/>
      </c>
      <c r="K6052" s="5" t="str">
        <f>VLOOKUP(H6052,Mapping!B:H,7,FALSE)</f>
        <v>SSSAB &amp; SLIDES</v>
      </c>
      <c r="L6052" s="5" t="e">
        <f>IF(B6052&lt;&gt;0,B6052,IF(M6052=1,I6052,NA()))</f>
        <v>#N/A</v>
      </c>
      <c r="N6052" s="9">
        <f>IFERROR(VLOOKUP(Labs!A6052,Mapping!D:M,10,FALSE),0)</f>
        <v>0</v>
      </c>
    </row>
    <row r="6053" spans="1:14" x14ac:dyDescent="0.25">
      <c r="A6053" s="5" t="str">
        <f>Source!B6053&amp;"|"&amp;Source!K6053</f>
        <v>ZZOS_ANI|PFCU</v>
      </c>
      <c r="B6053" s="5">
        <f>IFERROR(VLOOKUP(Labs!A6053,Mapping!D:E,2,FALSE),0)</f>
        <v>0</v>
      </c>
      <c r="C6053" t="str">
        <f>Source!F6053</f>
        <v>Microbiology</v>
      </c>
      <c r="D6053" s="5" t="str">
        <f>Source!D6053</f>
        <v>Anidulafungin</v>
      </c>
      <c r="E6053" s="5" t="str">
        <f>Source!L6053</f>
        <v>Pleural Fluid Culture</v>
      </c>
      <c r="F6053" s="5" t="e">
        <f>IF(ISBLANK(Source!E6053),NA(),Source!E6053)</f>
        <v>#N/A</v>
      </c>
      <c r="G6053" s="5">
        <f>Source!I6053</f>
        <v>1</v>
      </c>
      <c r="H6053" s="5" t="str">
        <f>IF(B6053&lt;&gt;0,NA(),Source!B6053)</f>
        <v>ZZOS_ANI</v>
      </c>
      <c r="I6053" s="5" t="str">
        <f>VLOOKUP(H6053,Mapping!B:E,4,FALSE)</f>
        <v>57095-2</v>
      </c>
      <c r="J6053" s="9" t="str">
        <f>VLOOKUP(H6053,Mapping!B:M,12,FALSE)</f>
        <v/>
      </c>
      <c r="K6053" s="5" t="str">
        <f>VLOOKUP(H6053,Mapping!B:H,7,FALSE)</f>
        <v>Upper Respiratory Culture</v>
      </c>
      <c r="L6053" s="5" t="e">
        <f>IF(B6053&lt;&gt;0,B6053,IF(M6053=1,I6053,NA()))</f>
        <v>#N/A</v>
      </c>
      <c r="N6053" s="9">
        <f>IFERROR(VLOOKUP(Labs!A6053,Mapping!D:M,10,FALSE),0)</f>
        <v>0</v>
      </c>
    </row>
    <row r="6054" spans="1:14" x14ac:dyDescent="0.25">
      <c r="A6054" s="5" t="str">
        <f>Source!B6054&amp;"|"&amp;Source!K6054</f>
        <v>ZZOS_CAS|GAGC</v>
      </c>
      <c r="B6054" s="5">
        <f>IFERROR(VLOOKUP(Labs!A6054,Mapping!D:E,2,FALSE),0)</f>
        <v>0</v>
      </c>
      <c r="C6054" t="str">
        <f>Source!F6054</f>
        <v>Microbiology</v>
      </c>
      <c r="D6054" s="5" t="str">
        <f>Source!D6054</f>
        <v>Caspofungin</v>
      </c>
      <c r="E6054" s="5" t="str">
        <f>Source!L6054</f>
        <v>SSSAB, NY</v>
      </c>
      <c r="F6054" s="5" t="e">
        <f>IF(ISBLANK(Source!E6054),NA(),Source!E6054)</f>
        <v>#N/A</v>
      </c>
      <c r="G6054" s="5">
        <f>Source!I6054</f>
        <v>1</v>
      </c>
      <c r="H6054" s="5" t="str">
        <f>IF(B6054&lt;&gt;0,NA(),Source!B6054)</f>
        <v>ZZOS_CAS</v>
      </c>
      <c r="I6054" s="5" t="str">
        <f>VLOOKUP(H6054,Mapping!B:E,4,FALSE)</f>
        <v>32378-2</v>
      </c>
      <c r="J6054" s="9" t="str">
        <f>VLOOKUP(H6054,Mapping!B:M,12,FALSE)</f>
        <v/>
      </c>
      <c r="K6054" s="5" t="str">
        <f>VLOOKUP(H6054,Mapping!B:H,7,FALSE)</f>
        <v>SSSAB &amp; SLIDES</v>
      </c>
      <c r="L6054" s="5" t="e">
        <f>IF(B6054&lt;&gt;0,B6054,IF(M6054=1,I6054,NA()))</f>
        <v>#N/A</v>
      </c>
      <c r="N6054" s="9">
        <f>IFERROR(VLOOKUP(Labs!A6054,Mapping!D:M,10,FALSE),0)</f>
        <v>0</v>
      </c>
    </row>
    <row r="6055" spans="1:14" x14ac:dyDescent="0.25">
      <c r="A6055" s="5" t="str">
        <f>Source!B6055&amp;"|"&amp;Source!K6055</f>
        <v>ZZOS_CPD|TICU</v>
      </c>
      <c r="B6055" s="5">
        <f>IFERROR(VLOOKUP(Labs!A6055,Mapping!D:E,2,FALSE),0)</f>
        <v>0</v>
      </c>
      <c r="C6055" t="str">
        <f>Source!F6055</f>
        <v>Microbiology</v>
      </c>
      <c r="D6055" s="5" t="str">
        <f>Source!D6055</f>
        <v>Cefpodoxime</v>
      </c>
      <c r="E6055" s="5" t="str">
        <f>Source!L6055</f>
        <v>Culture:</v>
      </c>
      <c r="F6055" s="5" t="e">
        <f>IF(ISBLANK(Source!E6055),NA(),Source!E6055)</f>
        <v>#N/A</v>
      </c>
      <c r="G6055" s="5">
        <f>Source!I6055</f>
        <v>1</v>
      </c>
      <c r="H6055" s="5" t="str">
        <f>IF(B6055&lt;&gt;0,NA(),Source!B6055)</f>
        <v>ZZOS_CPD</v>
      </c>
      <c r="I6055" s="5" t="str">
        <f>VLOOKUP(H6055,Mapping!B:E,4,FALSE)</f>
        <v>18890-4</v>
      </c>
      <c r="J6055" s="9" t="str">
        <f>VLOOKUP(H6055,Mapping!B:M,12,FALSE)</f>
        <v/>
      </c>
      <c r="K6055" s="5" t="str">
        <f>VLOOKUP(H6055,Mapping!B:H,7,FALSE)</f>
        <v>Urine Culture</v>
      </c>
      <c r="L6055" s="5" t="e">
        <f>IF(B6055&lt;&gt;0,B6055,IF(M6055=1,I6055,NA()))</f>
        <v>#N/A</v>
      </c>
      <c r="N6055" s="9">
        <f>IFERROR(VLOOKUP(Labs!A6055,Mapping!D:M,10,FALSE),0)</f>
        <v>0</v>
      </c>
    </row>
    <row r="6056" spans="1:14" x14ac:dyDescent="0.25">
      <c r="A6056" s="5" t="str">
        <f>Source!B6056&amp;"|"&amp;Source!K6056</f>
        <v>ZZOS_CTR|BACU</v>
      </c>
      <c r="B6056" s="5">
        <f>IFERROR(VLOOKUP(Labs!A6056,Mapping!D:E,2,FALSE),0)</f>
        <v>0</v>
      </c>
      <c r="C6056" t="str">
        <f>Source!F6056</f>
        <v>Microbiology</v>
      </c>
      <c r="D6056" s="5" t="str">
        <f>Source!D6056</f>
        <v>Ceftriaxone</v>
      </c>
      <c r="E6056" s="5" t="str">
        <f>Source!L6056</f>
        <v>Culture:</v>
      </c>
      <c r="F6056" s="5" t="e">
        <f>IF(ISBLANK(Source!E6056),NA(),Source!E6056)</f>
        <v>#N/A</v>
      </c>
      <c r="G6056" s="5">
        <f>Source!I6056</f>
        <v>1</v>
      </c>
      <c r="H6056" s="5" t="str">
        <f>IF(B6056&lt;&gt;0,NA(),Source!B6056)</f>
        <v>ZZOS_CTR</v>
      </c>
      <c r="I6056" s="5" t="str">
        <f>VLOOKUP(H6056,Mapping!B:E,4,FALSE)</f>
        <v>18895-3</v>
      </c>
      <c r="J6056" s="9" t="str">
        <f>VLOOKUP(H6056,Mapping!B:M,12,FALSE)</f>
        <v/>
      </c>
      <c r="K6056" s="5" t="str">
        <f>VLOOKUP(H6056,Mapping!B:H,7,FALSE)</f>
        <v>Blood culture (aerobic) cult</v>
      </c>
      <c r="L6056" s="5" t="e">
        <f>IF(B6056&lt;&gt;0,B6056,IF(M6056=1,I6056,NA()))</f>
        <v>#N/A</v>
      </c>
      <c r="N6056" s="9">
        <f>IFERROR(VLOOKUP(Labs!A6056,Mapping!D:M,10,FALSE),0)</f>
        <v>0</v>
      </c>
    </row>
    <row r="6057" spans="1:14" x14ac:dyDescent="0.25">
      <c r="A6057" s="5" t="str">
        <f>Source!B6057&amp;"|"&amp;Source!K6057</f>
        <v>ZZOS_ERT|W2SC</v>
      </c>
      <c r="B6057" s="5">
        <f>IFERROR(VLOOKUP(Labs!A6057,Mapping!D:E,2,FALSE),0)</f>
        <v>0</v>
      </c>
      <c r="C6057" t="str">
        <f>Source!F6057</f>
        <v>Microbiology</v>
      </c>
      <c r="D6057" s="5" t="str">
        <f>Source!D6057</f>
        <v>Ertapenem</v>
      </c>
      <c r="E6057" s="5" t="str">
        <f>Source!L6057</f>
        <v>Culture:</v>
      </c>
      <c r="F6057" s="5" t="e">
        <f>IF(ISBLANK(Source!E6057),NA(),Source!E6057)</f>
        <v>#N/A</v>
      </c>
      <c r="G6057" s="5">
        <f>Source!I6057</f>
        <v>1</v>
      </c>
      <c r="H6057" s="5" t="str">
        <f>IF(B6057&lt;&gt;0,NA(),Source!B6057)</f>
        <v>ZZOS_ERT</v>
      </c>
      <c r="I6057" s="5" t="str">
        <f>VLOOKUP(H6057,Mapping!B:E,4,FALSE)</f>
        <v>35802-8</v>
      </c>
      <c r="J6057" s="9" t="str">
        <f>VLOOKUP(H6057,Mapping!B:M,12,FALSE)</f>
        <v/>
      </c>
      <c r="K6057" s="5" t="str">
        <f>VLOOKUP(H6057,Mapping!B:H,7,FALSE)</f>
        <v>Urine Culture</v>
      </c>
      <c r="L6057" s="5" t="e">
        <f>IF(B6057&lt;&gt;0,B6057,IF(M6057=1,I6057,NA()))</f>
        <v>#N/A</v>
      </c>
      <c r="N6057" s="9">
        <f>IFERROR(VLOOKUP(Labs!A6057,Mapping!D:M,10,FALSE),0)</f>
        <v>0</v>
      </c>
    </row>
    <row r="6058" spans="1:14" x14ac:dyDescent="0.25">
      <c r="A6058" s="5" t="str">
        <f>Source!B6058&amp;"|"&amp;Source!K6058</f>
        <v>ZZOS_MER|SMCU</v>
      </c>
      <c r="B6058" s="5">
        <f>IFERROR(VLOOKUP(Labs!A6058,Mapping!D:E,2,FALSE),0)</f>
        <v>0</v>
      </c>
      <c r="C6058" t="str">
        <f>Source!F6058</f>
        <v>Microbiology</v>
      </c>
      <c r="D6058" s="5" t="str">
        <f>Source!D6058</f>
        <v>Meropenem</v>
      </c>
      <c r="E6058" s="5" t="str">
        <f>Source!L6058</f>
        <v>Sputum Culture</v>
      </c>
      <c r="F6058" s="5" t="e">
        <f>IF(ISBLANK(Source!E6058),NA(),Source!E6058)</f>
        <v>#N/A</v>
      </c>
      <c r="G6058" s="5">
        <f>Source!I6058</f>
        <v>1</v>
      </c>
      <c r="H6058" s="5" t="str">
        <f>IF(B6058&lt;&gt;0,NA(),Source!B6058)</f>
        <v>ZZOS_MER</v>
      </c>
      <c r="I6058" s="5" t="str">
        <f>VLOOKUP(H6058,Mapping!B:E,4,FALSE)</f>
        <v>18943-1</v>
      </c>
      <c r="J6058" s="9" t="str">
        <f>VLOOKUP(H6058,Mapping!B:M,12,FALSE)</f>
        <v/>
      </c>
      <c r="K6058" s="5" t="str">
        <f>VLOOKUP(H6058,Mapping!B:H,7,FALSE)</f>
        <v>Urine Culture</v>
      </c>
      <c r="L6058" s="5" t="e">
        <f>IF(B6058&lt;&gt;0,B6058,IF(M6058=1,I6058,NA()))</f>
        <v>#N/A</v>
      </c>
      <c r="N6058" s="9">
        <f>IFERROR(VLOOKUP(Labs!A6058,Mapping!D:M,10,FALSE),0)</f>
        <v>0</v>
      </c>
    </row>
    <row r="6059" spans="1:14" x14ac:dyDescent="0.25">
      <c r="A6059" s="5" t="str">
        <f>Source!B6059&amp;"|"&amp;Source!K6059</f>
        <v>ZZOS_RIF|W2RC</v>
      </c>
      <c r="B6059" s="5">
        <f>IFERROR(VLOOKUP(Labs!A6059,Mapping!D:E,2,FALSE),0)</f>
        <v>0</v>
      </c>
      <c r="C6059" t="str">
        <f>Source!F6059</f>
        <v>Microbiology</v>
      </c>
      <c r="D6059" s="5" t="str">
        <f>Source!D6059</f>
        <v>Rifampicin</v>
      </c>
      <c r="E6059" s="5" t="str">
        <f>Source!L6059</f>
        <v>Culture:</v>
      </c>
      <c r="F6059" s="5" t="e">
        <f>IF(ISBLANK(Source!E6059),NA(),Source!E6059)</f>
        <v>#N/A</v>
      </c>
      <c r="G6059" s="5">
        <f>Source!I6059</f>
        <v>1</v>
      </c>
      <c r="H6059" s="5" t="str">
        <f>IF(B6059&lt;&gt;0,NA(),Source!B6059)</f>
        <v>ZZOS_RIF</v>
      </c>
      <c r="I6059" s="5" t="str">
        <f>VLOOKUP(H6059,Mapping!B:E,4,FALSE)</f>
        <v>18974-6</v>
      </c>
      <c r="J6059" s="9" t="str">
        <f>VLOOKUP(H6059,Mapping!B:M,12,FALSE)</f>
        <v/>
      </c>
      <c r="K6059" s="5" t="str">
        <f>VLOOKUP(H6059,Mapping!B:H,7,FALSE)</f>
        <v>Wound Culture</v>
      </c>
      <c r="L6059" s="5" t="e">
        <f>IF(B6059&lt;&gt;0,B6059,IF(M6059=1,I6059,NA()))</f>
        <v>#N/A</v>
      </c>
      <c r="N6059" s="9">
        <f>IFERROR(VLOOKUP(Labs!A6059,Mapping!D:M,10,FALSE),0)</f>
        <v>0</v>
      </c>
    </row>
    <row r="6060" spans="1:14" x14ac:dyDescent="0.25">
      <c r="A6060" s="5" t="str">
        <f>Source!B6060&amp;"|"&amp;Source!K6060</f>
        <v>ZZOS_AMI|FCUL</v>
      </c>
      <c r="B6060" s="5">
        <f>IFERROR(VLOOKUP(Labs!A6060,Mapping!D:E,2,FALSE),0)</f>
        <v>0</v>
      </c>
      <c r="C6060" t="str">
        <f>Source!F6060</f>
        <v>Microbiology</v>
      </c>
      <c r="D6060" s="5" t="str">
        <f>Source!D6060</f>
        <v>Amikacin</v>
      </c>
      <c r="E6060" s="5" t="str">
        <f>Source!L6060</f>
        <v>Faeces Culture</v>
      </c>
      <c r="F6060" s="5" t="e">
        <f>IF(ISBLANK(Source!E6060),NA(),Source!E6060)</f>
        <v>#N/A</v>
      </c>
      <c r="G6060" s="5">
        <f>Source!I6060</f>
        <v>1</v>
      </c>
      <c r="H6060" s="5" t="str">
        <f>IF(B6060&lt;&gt;0,NA(),Source!B6060)</f>
        <v>ZZOS_AMI</v>
      </c>
      <c r="I6060" s="5" t="str">
        <f>VLOOKUP(H6060,Mapping!B:E,4,FALSE)</f>
        <v>18860-7</v>
      </c>
      <c r="J6060" s="9" t="str">
        <f>VLOOKUP(H6060,Mapping!B:M,12,FALSE)</f>
        <v/>
      </c>
      <c r="K6060" s="5" t="str">
        <f>VLOOKUP(H6060,Mapping!B:H,7,FALSE)</f>
        <v>Urine Culture</v>
      </c>
      <c r="L6060" s="5" t="e">
        <f>IF(B6060&lt;&gt;0,B6060,IF(M6060=1,I6060,NA()))</f>
        <v>#N/A</v>
      </c>
      <c r="N6060" s="9">
        <f>IFERROR(VLOOKUP(Labs!A6060,Mapping!D:M,10,FALSE),0)</f>
        <v>0</v>
      </c>
    </row>
    <row r="6061" spans="1:14" x14ac:dyDescent="0.25">
      <c r="A6061" s="5" t="str">
        <f>Source!B6061&amp;"|"&amp;Source!K6061</f>
        <v>ZZOS_AMP|W2CU</v>
      </c>
      <c r="B6061" s="5">
        <f>IFERROR(VLOOKUP(Labs!A6061,Mapping!D:E,2,FALSE),0)</f>
        <v>0</v>
      </c>
      <c r="C6061" t="str">
        <f>Source!F6061</f>
        <v>Microbiology</v>
      </c>
      <c r="D6061" s="5" t="str">
        <f>Source!D6061</f>
        <v>Ampicillin</v>
      </c>
      <c r="E6061" s="5" t="str">
        <f>Source!L6061</f>
        <v>Culture:</v>
      </c>
      <c r="F6061" s="5" t="e">
        <f>IF(ISBLANK(Source!E6061),NA(),Source!E6061)</f>
        <v>#N/A</v>
      </c>
      <c r="G6061" s="5">
        <f>Source!I6061</f>
        <v>1</v>
      </c>
      <c r="H6061" s="5" t="str">
        <f>IF(B6061&lt;&gt;0,NA(),Source!B6061)</f>
        <v>ZZOS_AMP</v>
      </c>
      <c r="I6061" s="5" t="str">
        <f>VLOOKUP(H6061,Mapping!B:E,4,FALSE)</f>
        <v>18864-9</v>
      </c>
      <c r="J6061" s="9" t="str">
        <f>VLOOKUP(H6061,Mapping!B:M,12,FALSE)</f>
        <v/>
      </c>
      <c r="K6061" s="5" t="str">
        <f>VLOOKUP(H6061,Mapping!B:H,7,FALSE)</f>
        <v>Urine Culture</v>
      </c>
      <c r="L6061" s="5" t="e">
        <f>IF(B6061&lt;&gt;0,B6061,IF(M6061=1,I6061,NA()))</f>
        <v>#N/A</v>
      </c>
      <c r="N6061" s="9">
        <f>IFERROR(VLOOKUP(Labs!A6061,Mapping!D:M,10,FALSE),0)</f>
        <v>0</v>
      </c>
    </row>
    <row r="6062" spans="1:14" x14ac:dyDescent="0.25">
      <c r="A6062" s="5" t="str">
        <f>Source!B6062&amp;"|"&amp;Source!K6062</f>
        <v>ZZOS_AZT|TISP</v>
      </c>
      <c r="B6062" s="5">
        <f>IFERROR(VLOOKUP(Labs!A6062,Mapping!D:E,2,FALSE),0)</f>
        <v>0</v>
      </c>
      <c r="C6062" t="str">
        <f>Source!F6062</f>
        <v>Microbiology</v>
      </c>
      <c r="D6062" s="5" t="str">
        <f>Source!D6062</f>
        <v>Aztreonam</v>
      </c>
      <c r="E6062" s="5" t="str">
        <f>Source!L6062</f>
        <v>Culture:</v>
      </c>
      <c r="F6062" s="5" t="e">
        <f>IF(ISBLANK(Source!E6062),NA(),Source!E6062)</f>
        <v>#N/A</v>
      </c>
      <c r="G6062" s="5">
        <f>Source!I6062</f>
        <v>1</v>
      </c>
      <c r="H6062" s="5" t="str">
        <f>IF(B6062&lt;&gt;0,NA(),Source!B6062)</f>
        <v>ZZOS_AZT</v>
      </c>
      <c r="I6062" s="5" t="str">
        <f>VLOOKUP(H6062,Mapping!B:E,4,FALSE)</f>
        <v>18868-0</v>
      </c>
      <c r="J6062" s="9" t="str">
        <f>VLOOKUP(H6062,Mapping!B:M,12,FALSE)</f>
        <v/>
      </c>
      <c r="K6062" s="5" t="str">
        <f>VLOOKUP(H6062,Mapping!B:H,7,FALSE)</f>
        <v>Urine Culture</v>
      </c>
      <c r="L6062" s="5" t="e">
        <f>IF(B6062&lt;&gt;0,B6062,IF(M6062=1,I6062,NA()))</f>
        <v>#N/A</v>
      </c>
      <c r="N6062" s="9">
        <f>IFERROR(VLOOKUP(Labs!A6062,Mapping!D:M,10,FALSE),0)</f>
        <v>0</v>
      </c>
    </row>
    <row r="6063" spans="1:14" x14ac:dyDescent="0.25">
      <c r="A6063" s="5" t="str">
        <f>Source!B6063&amp;"|"&amp;Source!K6063</f>
        <v>ZZOS_CTR|ECUL</v>
      </c>
      <c r="B6063" s="5">
        <f>IFERROR(VLOOKUP(Labs!A6063,Mapping!D:E,2,FALSE),0)</f>
        <v>0</v>
      </c>
      <c r="C6063" t="str">
        <f>Source!F6063</f>
        <v>Microbiology</v>
      </c>
      <c r="D6063" s="5" t="str">
        <f>Source!D6063</f>
        <v>Ceftriaxone</v>
      </c>
      <c r="E6063" s="5" t="str">
        <f>Source!L6063</f>
        <v>Wound Culture</v>
      </c>
      <c r="F6063" s="5" t="e">
        <f>IF(ISBLANK(Source!E6063),NA(),Source!E6063)</f>
        <v>#N/A</v>
      </c>
      <c r="G6063" s="5">
        <f>Source!I6063</f>
        <v>1</v>
      </c>
      <c r="H6063" s="5" t="str">
        <f>IF(B6063&lt;&gt;0,NA(),Source!B6063)</f>
        <v>ZZOS_CTR</v>
      </c>
      <c r="I6063" s="5" t="str">
        <f>VLOOKUP(H6063,Mapping!B:E,4,FALSE)</f>
        <v>18895-3</v>
      </c>
      <c r="J6063" s="9" t="str">
        <f>VLOOKUP(H6063,Mapping!B:M,12,FALSE)</f>
        <v/>
      </c>
      <c r="K6063" s="5" t="str">
        <f>VLOOKUP(H6063,Mapping!B:H,7,FALSE)</f>
        <v>Blood culture (aerobic) cult</v>
      </c>
      <c r="L6063" s="5" t="e">
        <f>IF(B6063&lt;&gt;0,B6063,IF(M6063=1,I6063,NA()))</f>
        <v>#N/A</v>
      </c>
      <c r="N6063" s="9">
        <f>IFERROR(VLOOKUP(Labs!A6063,Mapping!D:M,10,FALSE),0)</f>
        <v>0</v>
      </c>
    </row>
    <row r="6064" spans="1:14" x14ac:dyDescent="0.25">
      <c r="A6064" s="5" t="str">
        <f>Source!B6064&amp;"|"&amp;Source!K6064</f>
        <v>ZZOS_ERT|WCUL</v>
      </c>
      <c r="B6064" s="5">
        <f>IFERROR(VLOOKUP(Labs!A6064,Mapping!D:E,2,FALSE),0)</f>
        <v>0</v>
      </c>
      <c r="C6064" t="str">
        <f>Source!F6064</f>
        <v>Microbiology</v>
      </c>
      <c r="D6064" s="5" t="str">
        <f>Source!D6064</f>
        <v>Ertapenem</v>
      </c>
      <c r="E6064" s="5" t="str">
        <f>Source!L6064</f>
        <v>Wound Culture</v>
      </c>
      <c r="F6064" s="5" t="e">
        <f>IF(ISBLANK(Source!E6064),NA(),Source!E6064)</f>
        <v>#N/A</v>
      </c>
      <c r="G6064" s="5">
        <f>Source!I6064</f>
        <v>1</v>
      </c>
      <c r="H6064" s="5" t="str">
        <f>IF(B6064&lt;&gt;0,NA(),Source!B6064)</f>
        <v>ZZOS_ERT</v>
      </c>
      <c r="I6064" s="5" t="str">
        <f>VLOOKUP(H6064,Mapping!B:E,4,FALSE)</f>
        <v>35802-8</v>
      </c>
      <c r="J6064" s="9" t="str">
        <f>VLOOKUP(H6064,Mapping!B:M,12,FALSE)</f>
        <v/>
      </c>
      <c r="K6064" s="5" t="str">
        <f>VLOOKUP(H6064,Mapping!B:H,7,FALSE)</f>
        <v>Urine Culture</v>
      </c>
      <c r="L6064" s="5" t="e">
        <f>IF(B6064&lt;&gt;0,B6064,IF(M6064=1,I6064,NA()))</f>
        <v>#N/A</v>
      </c>
      <c r="N6064" s="9">
        <f>IFERROR(VLOOKUP(Labs!A6064,Mapping!D:M,10,FALSE),0)</f>
        <v>0</v>
      </c>
    </row>
    <row r="6065" spans="1:14" x14ac:dyDescent="0.25">
      <c r="A6065" s="5" t="str">
        <f>Source!B6065&amp;"|"&amp;Source!K6065</f>
        <v>ZZOS_FUC|CVCU</v>
      </c>
      <c r="B6065" s="5">
        <f>IFERROR(VLOOKUP(Labs!A6065,Mapping!D:E,2,FALSE),0)</f>
        <v>0</v>
      </c>
      <c r="C6065" t="str">
        <f>Source!F6065</f>
        <v>Microbiology</v>
      </c>
      <c r="D6065" s="5" t="str">
        <f>Source!D6065</f>
        <v>Fucidin</v>
      </c>
      <c r="E6065" s="5" t="str">
        <f>Source!L6065</f>
        <v>Culture:</v>
      </c>
      <c r="F6065" s="5" t="e">
        <f>IF(ISBLANK(Source!E6065),NA(),Source!E6065)</f>
        <v>#N/A</v>
      </c>
      <c r="G6065" s="5">
        <f>Source!I6065</f>
        <v>1</v>
      </c>
      <c r="H6065" s="5" t="str">
        <f>IF(B6065&lt;&gt;0,NA(),Source!B6065)</f>
        <v>ZZOS_FUC</v>
      </c>
      <c r="I6065" s="5" t="str">
        <f>VLOOKUP(H6065,Mapping!B:E,4,FALSE)</f>
        <v>18927-4</v>
      </c>
      <c r="J6065" s="9" t="str">
        <f>VLOOKUP(H6065,Mapping!B:M,12,FALSE)</f>
        <v/>
      </c>
      <c r="K6065" s="5" t="str">
        <f>VLOOKUP(H6065,Mapping!B:H,7,FALSE)</f>
        <v>Wound Culture</v>
      </c>
      <c r="L6065" s="5" t="e">
        <f>IF(B6065&lt;&gt;0,B6065,IF(M6065=1,I6065,NA()))</f>
        <v>#N/A</v>
      </c>
      <c r="N6065" s="9">
        <f>IFERROR(VLOOKUP(Labs!A6065,Mapping!D:M,10,FALSE),0)</f>
        <v>0</v>
      </c>
    </row>
    <row r="6066" spans="1:14" x14ac:dyDescent="0.25">
      <c r="A6066" s="5" t="str">
        <f>Source!B6066&amp;"|"&amp;Source!K6066</f>
        <v>ZZOS_MET|PFCU</v>
      </c>
      <c r="B6066" s="5">
        <f>IFERROR(VLOOKUP(Labs!A6066,Mapping!D:E,2,FALSE),0)</f>
        <v>0</v>
      </c>
      <c r="C6066" t="str">
        <f>Source!F6066</f>
        <v>Microbiology</v>
      </c>
      <c r="D6066" s="5" t="str">
        <f>Source!D6066</f>
        <v>Metronidazole</v>
      </c>
      <c r="E6066" s="5" t="str">
        <f>Source!L6066</f>
        <v>Pleural Fluid Culture</v>
      </c>
      <c r="F6066" s="5" t="e">
        <f>IF(ISBLANK(Source!E6066),NA(),Source!E6066)</f>
        <v>#N/A</v>
      </c>
      <c r="G6066" s="5">
        <f>Source!I6066</f>
        <v>1</v>
      </c>
      <c r="H6066" s="5" t="str">
        <f>IF(B6066&lt;&gt;0,NA(),Source!B6066)</f>
        <v>ZZOS_MET</v>
      </c>
      <c r="I6066" s="5" t="str">
        <f>VLOOKUP(H6066,Mapping!B:E,4,FALSE)</f>
        <v>18946-4</v>
      </c>
      <c r="J6066" s="9" t="str">
        <f>VLOOKUP(H6066,Mapping!B:M,12,FALSE)</f>
        <v/>
      </c>
      <c r="K6066" s="5" t="str">
        <f>VLOOKUP(H6066,Mapping!B:H,7,FALSE)</f>
        <v>Wound Culture</v>
      </c>
      <c r="L6066" s="5" t="e">
        <f>IF(B6066&lt;&gt;0,B6066,IF(M6066=1,I6066,NA()))</f>
        <v>#N/A</v>
      </c>
      <c r="N6066" s="9">
        <f>IFERROR(VLOOKUP(Labs!A6066,Mapping!D:M,10,FALSE),0)</f>
        <v>0</v>
      </c>
    </row>
    <row r="6067" spans="1:14" x14ac:dyDescent="0.25">
      <c r="A6067" s="5" t="str">
        <f>Source!B6067&amp;"|"&amp;Source!K6067</f>
        <v>ZZOS_MET|W3CU</v>
      </c>
      <c r="B6067" s="5">
        <f>IFERROR(VLOOKUP(Labs!A6067,Mapping!D:E,2,FALSE),0)</f>
        <v>0</v>
      </c>
      <c r="C6067" t="str">
        <f>Source!F6067</f>
        <v>Microbiology</v>
      </c>
      <c r="D6067" s="5" t="str">
        <f>Source!D6067</f>
        <v>Metronidazole</v>
      </c>
      <c r="E6067" s="5" t="str">
        <f>Source!L6067</f>
        <v>Wound Culture</v>
      </c>
      <c r="F6067" s="5" t="e">
        <f>IF(ISBLANK(Source!E6067),NA(),Source!E6067)</f>
        <v>#N/A</v>
      </c>
      <c r="G6067" s="5">
        <f>Source!I6067</f>
        <v>1</v>
      </c>
      <c r="H6067" s="5" t="str">
        <f>IF(B6067&lt;&gt;0,NA(),Source!B6067)</f>
        <v>ZZOS_MET</v>
      </c>
      <c r="I6067" s="5" t="str">
        <f>VLOOKUP(H6067,Mapping!B:E,4,FALSE)</f>
        <v>18946-4</v>
      </c>
      <c r="J6067" s="9" t="str">
        <f>VLOOKUP(H6067,Mapping!B:M,12,FALSE)</f>
        <v/>
      </c>
      <c r="K6067" s="5" t="str">
        <f>VLOOKUP(H6067,Mapping!B:H,7,FALSE)</f>
        <v>Wound Culture</v>
      </c>
      <c r="L6067" s="5" t="e">
        <f>IF(B6067&lt;&gt;0,B6067,IF(M6067=1,I6067,NA()))</f>
        <v>#N/A</v>
      </c>
      <c r="N6067" s="9">
        <f>IFERROR(VLOOKUP(Labs!A6067,Mapping!D:M,10,FALSE),0)</f>
        <v>0</v>
      </c>
    </row>
    <row r="6068" spans="1:14" x14ac:dyDescent="0.25">
      <c r="A6068" s="5" t="str">
        <f>Source!B6068&amp;"|"&amp;Source!K6068</f>
        <v>ZZOS_MIF|PCUL</v>
      </c>
      <c r="B6068" s="5">
        <f>IFERROR(VLOOKUP(Labs!A6068,Mapping!D:E,2,FALSE),0)</f>
        <v>0</v>
      </c>
      <c r="C6068" t="str">
        <f>Source!F6068</f>
        <v>Microbiology</v>
      </c>
      <c r="D6068" s="5" t="str">
        <f>Source!D6068</f>
        <v>Micafungin</v>
      </c>
      <c r="E6068" s="5" t="str">
        <f>Source!L6068</f>
        <v>Blood culture (paed.) cult.</v>
      </c>
      <c r="F6068" s="5" t="e">
        <f>IF(ISBLANK(Source!E6068),NA(),Source!E6068)</f>
        <v>#N/A</v>
      </c>
      <c r="G6068" s="5">
        <f>Source!I6068</f>
        <v>1</v>
      </c>
      <c r="H6068" s="5" t="str">
        <f>IF(B6068&lt;&gt;0,NA(),Source!B6068)</f>
        <v>ZZOS_MIF</v>
      </c>
      <c r="I6068" s="5" t="str">
        <f>VLOOKUP(H6068,Mapping!B:E,4,FALSE)</f>
        <v>65340-2</v>
      </c>
      <c r="J6068" s="9" t="str">
        <f>VLOOKUP(H6068,Mapping!B:M,12,FALSE)</f>
        <v/>
      </c>
      <c r="K6068" s="5" t="str">
        <f>VLOOKUP(H6068,Mapping!B:H,7,FALSE)</f>
        <v>Culture (aerobic bottle)</v>
      </c>
      <c r="L6068" s="5" t="e">
        <f>IF(B6068&lt;&gt;0,B6068,IF(M6068=1,I6068,NA()))</f>
        <v>#N/A</v>
      </c>
      <c r="N6068" s="9">
        <f>IFERROR(VLOOKUP(Labs!A6068,Mapping!D:M,10,FALSE),0)</f>
        <v>0</v>
      </c>
    </row>
    <row r="6069" spans="1:14" x14ac:dyDescent="0.25">
      <c r="A6069" s="5" t="str">
        <f>Source!B6069&amp;"|"&amp;Source!K6069</f>
        <v>ZZOS_NET|TICU</v>
      </c>
      <c r="B6069" s="5">
        <f>IFERROR(VLOOKUP(Labs!A6069,Mapping!D:E,2,FALSE),0)</f>
        <v>0</v>
      </c>
      <c r="C6069" t="str">
        <f>Source!F6069</f>
        <v>Microbiology</v>
      </c>
      <c r="D6069" s="5" t="str">
        <f>Source!D6069</f>
        <v>Netilmicin</v>
      </c>
      <c r="E6069" s="5" t="str">
        <f>Source!L6069</f>
        <v>Wound Culture</v>
      </c>
      <c r="F6069" s="5" t="e">
        <f>IF(ISBLANK(Source!E6069),NA(),Source!E6069)</f>
        <v>#N/A</v>
      </c>
      <c r="G6069" s="5">
        <f>Source!I6069</f>
        <v>1</v>
      </c>
      <c r="H6069" s="5" t="str">
        <f>IF(B6069&lt;&gt;0,NA(),Source!B6069)</f>
        <v>ZZOS_NET</v>
      </c>
      <c r="I6069" s="5" t="str">
        <f>VLOOKUP(H6069,Mapping!B:E,4,FALSE)</f>
        <v>18954-8</v>
      </c>
      <c r="J6069" s="9" t="str">
        <f>VLOOKUP(H6069,Mapping!B:M,12,FALSE)</f>
        <v/>
      </c>
      <c r="K6069" s="5" t="str">
        <f>VLOOKUP(H6069,Mapping!B:H,7,FALSE)</f>
        <v>Sputum Culture</v>
      </c>
      <c r="L6069" s="5" t="e">
        <f>IF(B6069&lt;&gt;0,B6069,IF(M6069=1,I6069,NA()))</f>
        <v>#N/A</v>
      </c>
      <c r="N6069" s="9">
        <f>IFERROR(VLOOKUP(Labs!A6069,Mapping!D:M,10,FALSE),0)</f>
        <v>0</v>
      </c>
    </row>
    <row r="6070" spans="1:14" x14ac:dyDescent="0.25">
      <c r="A6070" s="5" t="str">
        <f>Source!B6070&amp;"|"&amp;Source!K6070</f>
        <v>ZZOS_OXA|SPBC</v>
      </c>
      <c r="B6070" s="5" t="str">
        <f>IFERROR(VLOOKUP(Labs!A6070,Mapping!D:E,2,FALSE),0)</f>
        <v>18961-3</v>
      </c>
      <c r="C6070" t="str">
        <f>Source!F6070</f>
        <v>Microbiology</v>
      </c>
      <c r="D6070" s="5" t="str">
        <f>Source!D6070</f>
        <v>Oxacillin</v>
      </c>
      <c r="E6070" s="5" t="str">
        <f>Source!L6070</f>
        <v>Bronchiectasis Culture</v>
      </c>
      <c r="F6070" s="5" t="e">
        <f>IF(ISBLANK(Source!E6070),NA(),Source!E6070)</f>
        <v>#N/A</v>
      </c>
      <c r="G6070" s="5">
        <f>Source!I6070</f>
        <v>1</v>
      </c>
      <c r="H6070" s="5" t="e">
        <f>IF(B6070&lt;&gt;0,NA(),Source!B6070)</f>
        <v>#N/A</v>
      </c>
      <c r="I6070" s="5" t="e">
        <f>VLOOKUP(H6070,Mapping!B:E,4,FALSE)</f>
        <v>#N/A</v>
      </c>
      <c r="J6070" s="9" t="e">
        <f>VLOOKUP(H6070,Mapping!B:M,12,FALSE)</f>
        <v>#N/A</v>
      </c>
      <c r="K6070" s="5" t="e">
        <f>VLOOKUP(H6070,Mapping!B:H,7,FALSE)</f>
        <v>#N/A</v>
      </c>
      <c r="L6070" s="5" t="str">
        <f>IF(B6070&lt;&gt;0,B6070,IF(M6070=1,I6070,NA()))</f>
        <v>18961-3</v>
      </c>
      <c r="N6070" s="9" t="str">
        <f>IFERROR(VLOOKUP(Labs!A6070,Mapping!D:M,10,FALSE),0)</f>
        <v/>
      </c>
    </row>
    <row r="6071" spans="1:14" x14ac:dyDescent="0.25">
      <c r="A6071" s="5" t="str">
        <f>Source!B6071&amp;"|"&amp;Source!K6071</f>
        <v>ZZOS_PEN|GAGC</v>
      </c>
      <c r="B6071" s="5">
        <f>IFERROR(VLOOKUP(Labs!A6071,Mapping!D:E,2,FALSE),0)</f>
        <v>0</v>
      </c>
      <c r="C6071" t="str">
        <f>Source!F6071</f>
        <v>Microbiology</v>
      </c>
      <c r="D6071" s="5" t="str">
        <f>Source!D6071</f>
        <v>Penicillin</v>
      </c>
      <c r="E6071" s="5" t="str">
        <f>Source!L6071</f>
        <v>GU Culture</v>
      </c>
      <c r="F6071" s="5" t="e">
        <f>IF(ISBLANK(Source!E6071),NA(),Source!E6071)</f>
        <v>#N/A</v>
      </c>
      <c r="G6071" s="5">
        <f>Source!I6071</f>
        <v>1</v>
      </c>
      <c r="H6071" s="5" t="str">
        <f>IF(B6071&lt;&gt;0,NA(),Source!B6071)</f>
        <v>ZZOS_PEN</v>
      </c>
      <c r="I6071" s="5" t="str">
        <f>VLOOKUP(H6071,Mapping!B:E,4,FALSE)</f>
        <v>18964-7</v>
      </c>
      <c r="J6071" s="9" t="str">
        <f>VLOOKUP(H6071,Mapping!B:M,12,FALSE)</f>
        <v/>
      </c>
      <c r="K6071" s="5" t="str">
        <f>VLOOKUP(H6071,Mapping!B:H,7,FALSE)</f>
        <v>Wound Culture</v>
      </c>
      <c r="L6071" s="5" t="e">
        <f>IF(B6071&lt;&gt;0,B6071,IF(M6071=1,I6071,NA()))</f>
        <v>#N/A</v>
      </c>
      <c r="N6071" s="9">
        <f>IFERROR(VLOOKUP(Labs!A6071,Mapping!D:M,10,FALSE),0)</f>
        <v>0</v>
      </c>
    </row>
    <row r="6072" spans="1:14" x14ac:dyDescent="0.25">
      <c r="A6072" s="5" t="str">
        <f>Source!B6072&amp;"|"&amp;Source!K6072</f>
        <v>ZZOS_AMI|TICU</v>
      </c>
      <c r="B6072" s="5">
        <f>IFERROR(VLOOKUP(Labs!A6072,Mapping!D:E,2,FALSE),0)</f>
        <v>0</v>
      </c>
      <c r="C6072" t="str">
        <f>Source!F6072</f>
        <v>Microbiology</v>
      </c>
      <c r="D6072" s="5" t="str">
        <f>Source!D6072</f>
        <v>Amikacin</v>
      </c>
      <c r="E6072" s="5" t="str">
        <f>Source!L6072</f>
        <v>Wound Culture</v>
      </c>
      <c r="F6072" s="5" t="e">
        <f>IF(ISBLANK(Source!E6072),NA(),Source!E6072)</f>
        <v>#N/A</v>
      </c>
      <c r="G6072" s="5">
        <f>Source!I6072</f>
        <v>1</v>
      </c>
      <c r="H6072" s="5" t="str">
        <f>IF(B6072&lt;&gt;0,NA(),Source!B6072)</f>
        <v>ZZOS_AMI</v>
      </c>
      <c r="I6072" s="5" t="str">
        <f>VLOOKUP(H6072,Mapping!B:E,4,FALSE)</f>
        <v>18860-7</v>
      </c>
      <c r="J6072" s="9" t="str">
        <f>VLOOKUP(H6072,Mapping!B:M,12,FALSE)</f>
        <v/>
      </c>
      <c r="K6072" s="5" t="str">
        <f>VLOOKUP(H6072,Mapping!B:H,7,FALSE)</f>
        <v>Urine Culture</v>
      </c>
      <c r="L6072" s="5" t="e">
        <f>IF(B6072&lt;&gt;0,B6072,IF(M6072=1,I6072,NA()))</f>
        <v>#N/A</v>
      </c>
      <c r="N6072" s="9">
        <f>IFERROR(VLOOKUP(Labs!A6072,Mapping!D:M,10,FALSE),0)</f>
        <v>0</v>
      </c>
    </row>
    <row r="6073" spans="1:14" x14ac:dyDescent="0.25">
      <c r="A6073" s="5" t="str">
        <f>Source!B6073&amp;"|"&amp;Source!K6073</f>
        <v>ZZOS_ANI|SPIC</v>
      </c>
      <c r="B6073" s="5">
        <f>IFERROR(VLOOKUP(Labs!A6073,Mapping!D:E,2,FALSE),0)</f>
        <v>0</v>
      </c>
      <c r="C6073" t="str">
        <f>Source!F6073</f>
        <v>Microbiology</v>
      </c>
      <c r="D6073" s="5" t="str">
        <f>Source!D6073</f>
        <v>Anidulafungin</v>
      </c>
      <c r="E6073" s="5" t="str">
        <f>Source!L6073</f>
        <v>ITU/ Immuno Sputum Cult.</v>
      </c>
      <c r="F6073" s="5" t="e">
        <f>IF(ISBLANK(Source!E6073),NA(),Source!E6073)</f>
        <v>#N/A</v>
      </c>
      <c r="G6073" s="5">
        <f>Source!I6073</f>
        <v>1</v>
      </c>
      <c r="H6073" s="5" t="str">
        <f>IF(B6073&lt;&gt;0,NA(),Source!B6073)</f>
        <v>ZZOS_ANI</v>
      </c>
      <c r="I6073" s="5" t="str">
        <f>VLOOKUP(H6073,Mapping!B:E,4,FALSE)</f>
        <v>57095-2</v>
      </c>
      <c r="J6073" s="9" t="str">
        <f>VLOOKUP(H6073,Mapping!B:M,12,FALSE)</f>
        <v/>
      </c>
      <c r="K6073" s="5" t="str">
        <f>VLOOKUP(H6073,Mapping!B:H,7,FALSE)</f>
        <v>Upper Respiratory Culture</v>
      </c>
      <c r="L6073" s="5" t="e">
        <f>IF(B6073&lt;&gt;0,B6073,IF(M6073=1,I6073,NA()))</f>
        <v>#N/A</v>
      </c>
      <c r="N6073" s="9">
        <f>IFERROR(VLOOKUP(Labs!A6073,Mapping!D:M,10,FALSE),0)</f>
        <v>0</v>
      </c>
    </row>
    <row r="6074" spans="1:14" x14ac:dyDescent="0.25">
      <c r="A6074" s="5" t="str">
        <f>Source!B6074&amp;"|"&amp;Source!K6074</f>
        <v>ZZOS_GEN|CVCU</v>
      </c>
      <c r="B6074" s="5">
        <f>IFERROR(VLOOKUP(Labs!A6074,Mapping!D:E,2,FALSE),0)</f>
        <v>0</v>
      </c>
      <c r="C6074" t="str">
        <f>Source!F6074</f>
        <v>Microbiology</v>
      </c>
      <c r="D6074" s="5" t="str">
        <f>Source!D6074</f>
        <v>Gentamicin</v>
      </c>
      <c r="E6074" s="5" t="str">
        <f>Source!L6074</f>
        <v>Culture:</v>
      </c>
      <c r="F6074" s="5" t="e">
        <f>IF(ISBLANK(Source!E6074),NA(),Source!E6074)</f>
        <v>#N/A</v>
      </c>
      <c r="G6074" s="5">
        <f>Source!I6074</f>
        <v>1</v>
      </c>
      <c r="H6074" s="5" t="str">
        <f>IF(B6074&lt;&gt;0,NA(),Source!B6074)</f>
        <v>ZZOS_GEN</v>
      </c>
      <c r="I6074" s="5" t="str">
        <f>VLOOKUP(H6074,Mapping!B:E,4,FALSE)</f>
        <v>18928-2</v>
      </c>
      <c r="J6074" s="9" t="str">
        <f>VLOOKUP(H6074,Mapping!B:M,12,FALSE)</f>
        <v/>
      </c>
      <c r="K6074" s="5" t="str">
        <f>VLOOKUP(H6074,Mapping!B:H,7,FALSE)</f>
        <v>Urine Culture</v>
      </c>
      <c r="L6074" s="5" t="e">
        <f>IF(B6074&lt;&gt;0,B6074,IF(M6074=1,I6074,NA()))</f>
        <v>#N/A</v>
      </c>
      <c r="N6074" s="9">
        <f>IFERROR(VLOOKUP(Labs!A6074,Mapping!D:M,10,FALSE),0)</f>
        <v>0</v>
      </c>
    </row>
    <row r="6075" spans="1:14" x14ac:dyDescent="0.25">
      <c r="A6075" s="5" t="str">
        <f>Source!B6075&amp;"|"&amp;Source!K6075</f>
        <v>ZZOS_IMI|SPCC</v>
      </c>
      <c r="B6075" s="5" t="str">
        <f>IFERROR(VLOOKUP(Labs!A6075,Mapping!D:E,2,FALSE),0)</f>
        <v>18932-4</v>
      </c>
      <c r="C6075" t="str">
        <f>Source!F6075</f>
        <v>Microbiology</v>
      </c>
      <c r="D6075" s="5" t="str">
        <f>Source!D6075</f>
        <v>Imipenem</v>
      </c>
      <c r="E6075" s="5" t="str">
        <f>Source!L6075</f>
        <v>CF Sputum Culture</v>
      </c>
      <c r="F6075" s="5" t="e">
        <f>IF(ISBLANK(Source!E6075),NA(),Source!E6075)</f>
        <v>#N/A</v>
      </c>
      <c r="G6075" s="5">
        <f>Source!I6075</f>
        <v>1</v>
      </c>
      <c r="H6075" s="5" t="e">
        <f>IF(B6075&lt;&gt;0,NA(),Source!B6075)</f>
        <v>#N/A</v>
      </c>
      <c r="I6075" s="5" t="e">
        <f>VLOOKUP(H6075,Mapping!B:E,4,FALSE)</f>
        <v>#N/A</v>
      </c>
      <c r="J6075" s="9" t="e">
        <f>VLOOKUP(H6075,Mapping!B:M,12,FALSE)</f>
        <v>#N/A</v>
      </c>
      <c r="K6075" s="5" t="e">
        <f>VLOOKUP(H6075,Mapping!B:H,7,FALSE)</f>
        <v>#N/A</v>
      </c>
      <c r="L6075" s="5" t="str">
        <f>IF(B6075&lt;&gt;0,B6075,IF(M6075=1,I6075,NA()))</f>
        <v>18932-4</v>
      </c>
      <c r="N6075" s="9" t="str">
        <f>IFERROR(VLOOKUP(Labs!A6075,Mapping!D:M,10,FALSE),0)</f>
        <v/>
      </c>
    </row>
    <row r="6076" spans="1:14" x14ac:dyDescent="0.25">
      <c r="A6076" s="5" t="str">
        <f>Source!B6076&amp;"|"&amp;Source!K6076</f>
        <v>ZZOS_LIZ|MCUL</v>
      </c>
      <c r="B6076" s="5">
        <f>IFERROR(VLOOKUP(Labs!A6076,Mapping!D:E,2,FALSE),0)</f>
        <v>0</v>
      </c>
      <c r="C6076" t="str">
        <f>Source!F6076</f>
        <v>Microbiology</v>
      </c>
      <c r="D6076" s="5" t="str">
        <f>Source!D6076</f>
        <v>Linezolid</v>
      </c>
      <c r="E6076" s="5" t="str">
        <f>Source!L6076</f>
        <v>MRSA Culture</v>
      </c>
      <c r="F6076" s="5" t="e">
        <f>IF(ISBLANK(Source!E6076),NA(),Source!E6076)</f>
        <v>#N/A</v>
      </c>
      <c r="G6076" s="5">
        <f>Source!I6076</f>
        <v>1</v>
      </c>
      <c r="H6076" s="5" t="str">
        <f>IF(B6076&lt;&gt;0,NA(),Source!B6076)</f>
        <v>ZZOS_LIZ</v>
      </c>
      <c r="I6076" s="5" t="str">
        <f>VLOOKUP(H6076,Mapping!B:E,4,FALSE)</f>
        <v>29258-1</v>
      </c>
      <c r="J6076" s="9" t="str">
        <f>VLOOKUP(H6076,Mapping!B:M,12,FALSE)</f>
        <v/>
      </c>
      <c r="K6076" s="5" t="str">
        <f>VLOOKUP(H6076,Mapping!B:H,7,FALSE)</f>
        <v>Urine Culture</v>
      </c>
      <c r="L6076" s="5" t="e">
        <f>IF(B6076&lt;&gt;0,B6076,IF(M6076=1,I6076,NA()))</f>
        <v>#N/A</v>
      </c>
      <c r="N6076" s="9">
        <f>IFERROR(VLOOKUP(Labs!A6076,Mapping!D:M,10,FALSE),0)</f>
        <v>0</v>
      </c>
    </row>
    <row r="6077" spans="1:14" x14ac:dyDescent="0.25">
      <c r="A6077" s="5" t="str">
        <f>Source!B6077&amp;"|"&amp;Source!K6077</f>
        <v>ZZOS_MIF|GAGC</v>
      </c>
      <c r="B6077" s="5">
        <f>IFERROR(VLOOKUP(Labs!A6077,Mapping!D:E,2,FALSE),0)</f>
        <v>0</v>
      </c>
      <c r="C6077" t="str">
        <f>Source!F6077</f>
        <v>Microbiology</v>
      </c>
      <c r="D6077" s="5" t="str">
        <f>Source!D6077</f>
        <v>Micafungin</v>
      </c>
      <c r="E6077" s="5" t="str">
        <f>Source!L6077</f>
        <v>SSSAB, NY</v>
      </c>
      <c r="F6077" s="5" t="e">
        <f>IF(ISBLANK(Source!E6077),NA(),Source!E6077)</f>
        <v>#N/A</v>
      </c>
      <c r="G6077" s="5">
        <f>Source!I6077</f>
        <v>1</v>
      </c>
      <c r="H6077" s="5" t="str">
        <f>IF(B6077&lt;&gt;0,NA(),Source!B6077)</f>
        <v>ZZOS_MIF</v>
      </c>
      <c r="I6077" s="5" t="str">
        <f>VLOOKUP(H6077,Mapping!B:E,4,FALSE)</f>
        <v>65340-2</v>
      </c>
      <c r="J6077" s="9" t="str">
        <f>VLOOKUP(H6077,Mapping!B:M,12,FALSE)</f>
        <v/>
      </c>
      <c r="K6077" s="5" t="str">
        <f>VLOOKUP(H6077,Mapping!B:H,7,FALSE)</f>
        <v>Culture (aerobic bottle)</v>
      </c>
      <c r="L6077" s="5" t="e">
        <f>IF(B6077&lt;&gt;0,B6077,IF(M6077=1,I6077,NA()))</f>
        <v>#N/A</v>
      </c>
      <c r="N6077" s="9">
        <f>IFERROR(VLOOKUP(Labs!A6077,Mapping!D:M,10,FALSE),0)</f>
        <v>0</v>
      </c>
    </row>
    <row r="6078" spans="1:14" x14ac:dyDescent="0.25">
      <c r="A6078" s="5" t="str">
        <f>Source!B6078&amp;"|"&amp;Source!K6078</f>
        <v>ZZOS_MOX|W2SC</v>
      </c>
      <c r="B6078" s="5">
        <f>IFERROR(VLOOKUP(Labs!A6078,Mapping!D:E,2,FALSE),0)</f>
        <v>0</v>
      </c>
      <c r="C6078" t="str">
        <f>Source!F6078</f>
        <v>Microbiology</v>
      </c>
      <c r="D6078" s="5" t="str">
        <f>Source!D6078</f>
        <v>Moxifloxacin</v>
      </c>
      <c r="E6078" s="5" t="str">
        <f>Source!L6078</f>
        <v>Culture:</v>
      </c>
      <c r="F6078" s="5" t="e">
        <f>IF(ISBLANK(Source!E6078),NA(),Source!E6078)</f>
        <v>#N/A</v>
      </c>
      <c r="G6078" s="5">
        <f>Source!I6078</f>
        <v>1</v>
      </c>
      <c r="H6078" s="5" t="str">
        <f>IF(B6078&lt;&gt;0,NA(),Source!B6078)</f>
        <v>ZZOS_MOX</v>
      </c>
      <c r="I6078" s="5" t="str">
        <f>VLOOKUP(H6078,Mapping!B:E,4,FALSE)</f>
        <v>31039-1</v>
      </c>
      <c r="J6078" s="9" t="str">
        <f>VLOOKUP(H6078,Mapping!B:M,12,FALSE)</f>
        <v/>
      </c>
      <c r="K6078" s="5" t="str">
        <f>VLOOKUP(H6078,Mapping!B:H,7,FALSE)</f>
        <v>TB Culture</v>
      </c>
      <c r="L6078" s="5" t="e">
        <f>IF(B6078&lt;&gt;0,B6078,IF(M6078=1,I6078,NA()))</f>
        <v>#N/A</v>
      </c>
      <c r="N6078" s="9">
        <f>IFERROR(VLOOKUP(Labs!A6078,Mapping!D:M,10,FALSE),0)</f>
        <v>0</v>
      </c>
    </row>
    <row r="6079" spans="1:14" x14ac:dyDescent="0.25">
      <c r="A6079" s="5" t="str">
        <f>Source!B6079&amp;"|"&amp;Source!K6079</f>
        <v>ZZOS_MUP|SPBC</v>
      </c>
      <c r="B6079" s="5">
        <f>IFERROR(VLOOKUP(Labs!A6079,Mapping!D:E,2,FALSE),0)</f>
        <v>0</v>
      </c>
      <c r="C6079" t="str">
        <f>Source!F6079</f>
        <v>Microbiology</v>
      </c>
      <c r="D6079" s="5" t="str">
        <f>Source!D6079</f>
        <v>Mupirocin</v>
      </c>
      <c r="E6079" s="5" t="str">
        <f>Source!L6079</f>
        <v>Bronchiectasis Culture</v>
      </c>
      <c r="F6079" s="5" t="e">
        <f>IF(ISBLANK(Source!E6079),NA(),Source!E6079)</f>
        <v>#N/A</v>
      </c>
      <c r="G6079" s="5">
        <f>Source!I6079</f>
        <v>1</v>
      </c>
      <c r="H6079" s="5" t="str">
        <f>IF(B6079&lt;&gt;0,NA(),Source!B6079)</f>
        <v>ZZOS_MUP</v>
      </c>
      <c r="I6079" s="5" t="str">
        <f>VLOOKUP(H6079,Mapping!B:E,4,FALSE)</f>
        <v>20389-3</v>
      </c>
      <c r="J6079" s="9" t="str">
        <f>VLOOKUP(H6079,Mapping!B:M,12,FALSE)</f>
        <v/>
      </c>
      <c r="K6079" s="5" t="str">
        <f>VLOOKUP(H6079,Mapping!B:H,7,FALSE)</f>
        <v>Upper Respiratory Culture</v>
      </c>
      <c r="L6079" s="5" t="e">
        <f>IF(B6079&lt;&gt;0,B6079,IF(M6079=1,I6079,NA()))</f>
        <v>#N/A</v>
      </c>
      <c r="N6079" s="9">
        <f>IFERROR(VLOOKUP(Labs!A6079,Mapping!D:M,10,FALSE),0)</f>
        <v>0</v>
      </c>
    </row>
    <row r="6080" spans="1:14" x14ac:dyDescent="0.25">
      <c r="A6080" s="5" t="str">
        <f>Source!B6080&amp;"|"&amp;Source!K6080</f>
        <v>ZZOS_SXT|WMCU</v>
      </c>
      <c r="B6080" s="5">
        <f>IFERROR(VLOOKUP(Labs!A6080,Mapping!D:E,2,FALSE),0)</f>
        <v>0</v>
      </c>
      <c r="C6080" t="str">
        <f>Source!F6080</f>
        <v>Microbiology</v>
      </c>
      <c r="D6080" s="5" t="str">
        <f>Source!D6080</f>
        <v>Co-trimoxazole</v>
      </c>
      <c r="E6080" s="5" t="str">
        <f>Source!L6080</f>
        <v>Wound Culture</v>
      </c>
      <c r="F6080" s="5" t="e">
        <f>IF(ISBLANK(Source!E6080),NA(),Source!E6080)</f>
        <v>#N/A</v>
      </c>
      <c r="G6080" s="5">
        <f>Source!I6080</f>
        <v>1</v>
      </c>
      <c r="H6080" s="5" t="str">
        <f>IF(B6080&lt;&gt;0,NA(),Source!B6080)</f>
        <v>ZZOS_SXT</v>
      </c>
      <c r="I6080" s="5" t="str">
        <f>VLOOKUP(H6080,Mapping!B:E,4,FALSE)</f>
        <v>18998-5</v>
      </c>
      <c r="J6080" s="9" t="str">
        <f>VLOOKUP(H6080,Mapping!B:M,12,FALSE)</f>
        <v/>
      </c>
      <c r="K6080" s="5" t="str">
        <f>VLOOKUP(H6080,Mapping!B:H,7,FALSE)</f>
        <v>Urine Culture</v>
      </c>
      <c r="L6080" s="5" t="e">
        <f>IF(B6080&lt;&gt;0,B6080,IF(M6080=1,I6080,NA()))</f>
        <v>#N/A</v>
      </c>
      <c r="N6080" s="9">
        <f>IFERROR(VLOOKUP(Labs!A6080,Mapping!D:M,10,FALSE),0)</f>
        <v>0</v>
      </c>
    </row>
    <row r="6081" spans="1:14" x14ac:dyDescent="0.25">
      <c r="A6081" s="5" t="str">
        <f>Source!B6081&amp;"|"&amp;Source!K6081</f>
        <v>ZZOS_AMB|W1CU</v>
      </c>
      <c r="B6081" s="5">
        <f>IFERROR(VLOOKUP(Labs!A6081,Mapping!D:E,2,FALSE),0)</f>
        <v>0</v>
      </c>
      <c r="C6081" t="str">
        <f>Source!F6081</f>
        <v>Microbiology</v>
      </c>
      <c r="D6081" s="5" t="str">
        <f>Source!D6081</f>
        <v>Amphotericin B</v>
      </c>
      <c r="E6081" s="5" t="str">
        <f>Source!L6081</f>
        <v>Culture:</v>
      </c>
      <c r="F6081" s="5" t="e">
        <f>IF(ISBLANK(Source!E6081),NA(),Source!E6081)</f>
        <v>#N/A</v>
      </c>
      <c r="G6081" s="5">
        <f>Source!I6081</f>
        <v>1</v>
      </c>
      <c r="H6081" s="5" t="str">
        <f>IF(B6081&lt;&gt;0,NA(),Source!B6081)</f>
        <v>ZZOS_AMB</v>
      </c>
      <c r="I6081" s="5" t="str">
        <f>VLOOKUP(H6081,Mapping!B:E,4,FALSE)</f>
        <v>18863-1</v>
      </c>
      <c r="J6081" s="9" t="str">
        <f>VLOOKUP(H6081,Mapping!B:M,12,FALSE)</f>
        <v/>
      </c>
      <c r="K6081" s="5" t="str">
        <f>VLOOKUP(H6081,Mapping!B:H,7,FALSE)</f>
        <v>GU Culture</v>
      </c>
      <c r="L6081" s="5" t="e">
        <f>IF(B6081&lt;&gt;0,B6081,IF(M6081=1,I6081,NA()))</f>
        <v>#N/A</v>
      </c>
      <c r="N6081" s="9">
        <f>IFERROR(VLOOKUP(Labs!A6081,Mapping!D:M,10,FALSE),0)</f>
        <v>0</v>
      </c>
    </row>
    <row r="6082" spans="1:14" x14ac:dyDescent="0.25">
      <c r="A6082" s="5" t="str">
        <f>Source!B6082&amp;"|"&amp;Source!K6082</f>
        <v>ZZOS_ERY|THNC</v>
      </c>
      <c r="B6082" s="5">
        <f>IFERROR(VLOOKUP(Labs!A6082,Mapping!D:E,2,FALSE),0)</f>
        <v>0</v>
      </c>
      <c r="C6082" t="str">
        <f>Source!F6082</f>
        <v>Microbiology</v>
      </c>
      <c r="D6082" s="5" t="str">
        <f>Source!D6082</f>
        <v>Erythromycin</v>
      </c>
      <c r="E6082" s="5" t="str">
        <f>Source!L6082</f>
        <v>Culture:</v>
      </c>
      <c r="F6082" s="5" t="e">
        <f>IF(ISBLANK(Source!E6082),NA(),Source!E6082)</f>
        <v>#N/A</v>
      </c>
      <c r="G6082" s="5">
        <f>Source!I6082</f>
        <v>1</v>
      </c>
      <c r="H6082" s="5" t="str">
        <f>IF(B6082&lt;&gt;0,NA(),Source!B6082)</f>
        <v>ZZOS_ERY</v>
      </c>
      <c r="I6082" s="5" t="str">
        <f>VLOOKUP(H6082,Mapping!B:E,4,FALSE)</f>
        <v>18919-1</v>
      </c>
      <c r="J6082" s="9" t="str">
        <f>VLOOKUP(H6082,Mapping!B:M,12,FALSE)</f>
        <v/>
      </c>
      <c r="K6082" s="5" t="str">
        <f>VLOOKUP(H6082,Mapping!B:H,7,FALSE)</f>
        <v>Wound Culture</v>
      </c>
      <c r="L6082" s="5" t="e">
        <f>IF(B6082&lt;&gt;0,B6082,IF(M6082=1,I6082,NA()))</f>
        <v>#N/A</v>
      </c>
      <c r="N6082" s="9">
        <f>IFERROR(VLOOKUP(Labs!A6082,Mapping!D:M,10,FALSE),0)</f>
        <v>0</v>
      </c>
    </row>
    <row r="6083" spans="1:14" x14ac:dyDescent="0.25">
      <c r="A6083" s="5" t="str">
        <f>Source!B6083&amp;"|"&amp;Source!K6083</f>
        <v>ZZOS_ITR|GAGC</v>
      </c>
      <c r="B6083" s="5">
        <f>IFERROR(VLOOKUP(Labs!A6083,Mapping!D:E,2,FALSE),0)</f>
        <v>0</v>
      </c>
      <c r="C6083" t="str">
        <f>Source!F6083</f>
        <v>Microbiology</v>
      </c>
      <c r="D6083" s="5" t="str">
        <f>Source!D6083</f>
        <v>Itraconazole</v>
      </c>
      <c r="E6083" s="5" t="str">
        <f>Source!L6083</f>
        <v>SSSAB, NY</v>
      </c>
      <c r="F6083" s="5" t="e">
        <f>IF(ISBLANK(Source!E6083),NA(),Source!E6083)</f>
        <v>#N/A</v>
      </c>
      <c r="G6083" s="5">
        <f>Source!I6083</f>
        <v>1</v>
      </c>
      <c r="H6083" s="5" t="str">
        <f>IF(B6083&lt;&gt;0,NA(),Source!B6083)</f>
        <v>ZZOS_ITR</v>
      </c>
      <c r="I6083" s="5">
        <f>VLOOKUP(H6083,Mapping!B:E,4,FALSE)</f>
        <v>0</v>
      </c>
      <c r="J6083" s="9" t="str">
        <f>VLOOKUP(H6083,Mapping!B:M,12,FALSE)</f>
        <v/>
      </c>
      <c r="K6083" s="5" t="str">
        <f>VLOOKUP(H6083,Mapping!B:H,7,FALSE)</f>
        <v>GU Culture</v>
      </c>
      <c r="L6083" s="5" t="e">
        <f>IF(B6083&lt;&gt;0,B6083,IF(M6083=1,I6083,NA()))</f>
        <v>#N/A</v>
      </c>
      <c r="N6083" s="9">
        <f>IFERROR(VLOOKUP(Labs!A6083,Mapping!D:M,10,FALSE),0)</f>
        <v>0</v>
      </c>
    </row>
    <row r="6084" spans="1:14" x14ac:dyDescent="0.25">
      <c r="A6084" s="5" t="str">
        <f>Source!B6084&amp;"|"&amp;Source!K6084</f>
        <v>ZZOS_LEV|SPBC</v>
      </c>
      <c r="B6084" s="5">
        <f>IFERROR(VLOOKUP(Labs!A6084,Mapping!D:E,2,FALSE),0)</f>
        <v>0</v>
      </c>
      <c r="C6084" t="str">
        <f>Source!F6084</f>
        <v>Microbiology</v>
      </c>
      <c r="D6084" s="5" t="str">
        <f>Source!D6084</f>
        <v>Levofloxacin</v>
      </c>
      <c r="E6084" s="5" t="str">
        <f>Source!L6084</f>
        <v>Bronchiectasis Culture</v>
      </c>
      <c r="F6084" s="5" t="e">
        <f>IF(ISBLANK(Source!E6084),NA(),Source!E6084)</f>
        <v>#N/A</v>
      </c>
      <c r="G6084" s="5">
        <f>Source!I6084</f>
        <v>1</v>
      </c>
      <c r="H6084" s="5" t="str">
        <f>IF(B6084&lt;&gt;0,NA(),Source!B6084)</f>
        <v>ZZOS_LEV</v>
      </c>
      <c r="I6084" s="5" t="str">
        <f>VLOOKUP(H6084,Mapping!B:E,4,FALSE)</f>
        <v>20629-2</v>
      </c>
      <c r="J6084" s="9" t="str">
        <f>VLOOKUP(H6084,Mapping!B:M,12,FALSE)</f>
        <v/>
      </c>
      <c r="K6084" s="5" t="str">
        <f>VLOOKUP(H6084,Mapping!B:H,7,FALSE)</f>
        <v>Sputum Culture</v>
      </c>
      <c r="L6084" s="5" t="e">
        <f>IF(B6084&lt;&gt;0,B6084,IF(M6084=1,I6084,NA()))</f>
        <v>#N/A</v>
      </c>
      <c r="N6084" s="9">
        <f>IFERROR(VLOOKUP(Labs!A6084,Mapping!D:M,10,FALSE),0)</f>
        <v>0</v>
      </c>
    </row>
    <row r="6085" spans="1:14" x14ac:dyDescent="0.25">
      <c r="A6085" s="5" t="str">
        <f>Source!B6085&amp;"|"&amp;Source!K6085</f>
        <v>ZZOS_MER|CCUL</v>
      </c>
      <c r="B6085" s="5">
        <f>IFERROR(VLOOKUP(Labs!A6085,Mapping!D:E,2,FALSE),0)</f>
        <v>0</v>
      </c>
      <c r="C6085" t="str">
        <f>Source!F6085</f>
        <v>Microbiology</v>
      </c>
      <c r="D6085" s="5" t="str">
        <f>Source!D6085</f>
        <v>Meropenem</v>
      </c>
      <c r="E6085" s="5" t="str">
        <f>Source!L6085</f>
        <v>CSF Culture</v>
      </c>
      <c r="F6085" s="5" t="e">
        <f>IF(ISBLANK(Source!E6085),NA(),Source!E6085)</f>
        <v>#N/A</v>
      </c>
      <c r="G6085" s="5">
        <f>Source!I6085</f>
        <v>1</v>
      </c>
      <c r="H6085" s="5" t="str">
        <f>IF(B6085&lt;&gt;0,NA(),Source!B6085)</f>
        <v>ZZOS_MER</v>
      </c>
      <c r="I6085" s="5" t="str">
        <f>VLOOKUP(H6085,Mapping!B:E,4,FALSE)</f>
        <v>18943-1</v>
      </c>
      <c r="J6085" s="9" t="str">
        <f>VLOOKUP(H6085,Mapping!B:M,12,FALSE)</f>
        <v/>
      </c>
      <c r="K6085" s="5" t="str">
        <f>VLOOKUP(H6085,Mapping!B:H,7,FALSE)</f>
        <v>Urine Culture</v>
      </c>
      <c r="L6085" s="5" t="e">
        <f>IF(B6085&lt;&gt;0,B6085,IF(M6085=1,I6085,NA()))</f>
        <v>#N/A</v>
      </c>
      <c r="N6085" s="9">
        <f>IFERROR(VLOOKUP(Labs!A6085,Mapping!D:M,10,FALSE),0)</f>
        <v>0</v>
      </c>
    </row>
    <row r="6086" spans="1:14" x14ac:dyDescent="0.25">
      <c r="A6086" s="5" t="str">
        <f>Source!B6086&amp;"|"&amp;Source!K6086</f>
        <v>ZZOS_MET|BCCU</v>
      </c>
      <c r="B6086" s="5">
        <f>IFERROR(VLOOKUP(Labs!A6086,Mapping!D:E,2,FALSE),0)</f>
        <v>0</v>
      </c>
      <c r="C6086" t="str">
        <f>Source!F6086</f>
        <v>Microbiology</v>
      </c>
      <c r="D6086" s="5" t="str">
        <f>Source!D6086</f>
        <v>Metronidazole</v>
      </c>
      <c r="E6086" s="5" t="str">
        <f>Source!L6086</f>
        <v>Culture (aerobic bottle)</v>
      </c>
      <c r="F6086" s="5" t="e">
        <f>IF(ISBLANK(Source!E6086),NA(),Source!E6086)</f>
        <v>#N/A</v>
      </c>
      <c r="G6086" s="5">
        <f>Source!I6086</f>
        <v>1</v>
      </c>
      <c r="H6086" s="5" t="str">
        <f>IF(B6086&lt;&gt;0,NA(),Source!B6086)</f>
        <v>ZZOS_MET</v>
      </c>
      <c r="I6086" s="5" t="str">
        <f>VLOOKUP(H6086,Mapping!B:E,4,FALSE)</f>
        <v>18946-4</v>
      </c>
      <c r="J6086" s="9" t="str">
        <f>VLOOKUP(H6086,Mapping!B:M,12,FALSE)</f>
        <v/>
      </c>
      <c r="K6086" s="5" t="str">
        <f>VLOOKUP(H6086,Mapping!B:H,7,FALSE)</f>
        <v>Wound Culture</v>
      </c>
      <c r="L6086" s="5" t="e">
        <f>IF(B6086&lt;&gt;0,B6086,IF(M6086=1,I6086,NA()))</f>
        <v>#N/A</v>
      </c>
      <c r="N6086" s="9">
        <f>IFERROR(VLOOKUP(Labs!A6086,Mapping!D:M,10,FALSE),0)</f>
        <v>0</v>
      </c>
    </row>
    <row r="6087" spans="1:14" x14ac:dyDescent="0.25">
      <c r="A6087" s="5" t="str">
        <f>Source!B6087&amp;"|"&amp;Source!K6087</f>
        <v>ZZOS_OFX|TCUL</v>
      </c>
      <c r="B6087" s="5">
        <f>IFERROR(VLOOKUP(Labs!A6087,Mapping!D:E,2,FALSE),0)</f>
        <v>0</v>
      </c>
      <c r="C6087" t="str">
        <f>Source!F6087</f>
        <v>Microbiology</v>
      </c>
      <c r="D6087" s="5" t="str">
        <f>Source!D6087</f>
        <v>Ofloxacin</v>
      </c>
      <c r="E6087" s="5" t="str">
        <f>Source!L6087</f>
        <v>TB Culture</v>
      </c>
      <c r="F6087" s="5" t="e">
        <f>IF(ISBLANK(Source!E6087),NA(),Source!E6087)</f>
        <v>#N/A</v>
      </c>
      <c r="G6087" s="5">
        <f>Source!I6087</f>
        <v>1</v>
      </c>
      <c r="H6087" s="5" t="str">
        <f>IF(B6087&lt;&gt;0,NA(),Source!B6087)</f>
        <v>ZZOS_OFX</v>
      </c>
      <c r="I6087" s="5" t="str">
        <f>VLOOKUP(H6087,Mapping!B:E,4,FALSE)</f>
        <v>18959-7</v>
      </c>
      <c r="J6087" s="9" t="str">
        <f>VLOOKUP(H6087,Mapping!B:M,12,FALSE)</f>
        <v/>
      </c>
      <c r="K6087" s="5" t="str">
        <f>VLOOKUP(H6087,Mapping!B:H,7,FALSE)</f>
        <v>Wound Culture</v>
      </c>
      <c r="L6087" s="5" t="e">
        <f>IF(B6087&lt;&gt;0,B6087,IF(M6087=1,I6087,NA()))</f>
        <v>#N/A</v>
      </c>
      <c r="N6087" s="9">
        <f>IFERROR(VLOOKUP(Labs!A6087,Mapping!D:M,10,FALSE),0)</f>
        <v>0</v>
      </c>
    </row>
    <row r="6088" spans="1:14" x14ac:dyDescent="0.25">
      <c r="A6088" s="5" t="str">
        <f>Source!B6088&amp;"|"&amp;Source!K6088</f>
        <v>ZZOS_SXT|BVTC</v>
      </c>
      <c r="B6088" s="5">
        <f>IFERROR(VLOOKUP(Labs!A6088,Mapping!D:E,2,FALSE),0)</f>
        <v>0</v>
      </c>
      <c r="C6088" t="str">
        <f>Source!F6088</f>
        <v>Microbiology</v>
      </c>
      <c r="D6088" s="5" t="str">
        <f>Source!D6088</f>
        <v>Co-trimoxazole</v>
      </c>
      <c r="E6088" s="5" t="str">
        <f>Source!L6088</f>
        <v>GU Culture</v>
      </c>
      <c r="F6088" s="5" t="e">
        <f>IF(ISBLANK(Source!E6088),NA(),Source!E6088)</f>
        <v>#N/A</v>
      </c>
      <c r="G6088" s="5">
        <f>Source!I6088</f>
        <v>1</v>
      </c>
      <c r="H6088" s="5" t="str">
        <f>IF(B6088&lt;&gt;0,NA(),Source!B6088)</f>
        <v>ZZOS_SXT</v>
      </c>
      <c r="I6088" s="5" t="str">
        <f>VLOOKUP(H6088,Mapping!B:E,4,FALSE)</f>
        <v>18998-5</v>
      </c>
      <c r="J6088" s="9" t="str">
        <f>VLOOKUP(H6088,Mapping!B:M,12,FALSE)</f>
        <v/>
      </c>
      <c r="K6088" s="5" t="str">
        <f>VLOOKUP(H6088,Mapping!B:H,7,FALSE)</f>
        <v>Urine Culture</v>
      </c>
      <c r="L6088" s="5" t="e">
        <f>IF(B6088&lt;&gt;0,B6088,IF(M6088=1,I6088,NA()))</f>
        <v>#N/A</v>
      </c>
      <c r="N6088" s="9">
        <f>IFERROR(VLOOKUP(Labs!A6088,Mapping!D:M,10,FALSE),0)</f>
        <v>0</v>
      </c>
    </row>
    <row r="6089" spans="1:14" x14ac:dyDescent="0.25">
      <c r="A6089" s="5" t="str">
        <f>Source!B6089&amp;"|"&amp;Source!K6089</f>
        <v>ZZOG|USCU</v>
      </c>
      <c r="B6089" s="5">
        <f>IFERROR(VLOOKUP(Labs!A6089,Mapping!D:E,2,FALSE),0)</f>
        <v>0</v>
      </c>
      <c r="C6089" t="str">
        <f>Source!F6089</f>
        <v>Microbiology</v>
      </c>
      <c r="D6089" s="5" t="str">
        <f>Source!D6089</f>
        <v>Organism Growth</v>
      </c>
      <c r="E6089" s="5" t="str">
        <f>Source!L6089</f>
        <v>Urine Culture</v>
      </c>
      <c r="F6089" s="5" t="e">
        <f>IF(ISBLANK(Source!E6089),NA(),Source!E6089)</f>
        <v>#N/A</v>
      </c>
      <c r="G6089" s="5">
        <f>Source!I6089</f>
        <v>1</v>
      </c>
      <c r="H6089" s="5" t="str">
        <f>IF(B6089&lt;&gt;0,NA(),Source!B6089)</f>
        <v>ZZOG</v>
      </c>
      <c r="I6089" s="5">
        <f>VLOOKUP(H6089,Mapping!B:E,4,FALSE)</f>
        <v>365698005</v>
      </c>
      <c r="J6089" s="9" t="str">
        <f>VLOOKUP(H6089,Mapping!B:M,12,FALSE)</f>
        <v/>
      </c>
      <c r="K6089" s="5" t="str">
        <f>VLOOKUP(H6089,Mapping!B:H,7,FALSE)</f>
        <v>Urine Culture</v>
      </c>
      <c r="L6089" s="5" t="e">
        <f>IF(B6089&lt;&gt;0,B6089,IF(M6089=1,I6089,NA()))</f>
        <v>#N/A</v>
      </c>
      <c r="N6089" s="9">
        <f>IFERROR(VLOOKUP(Labs!A6089,Mapping!D:M,10,FALSE),0)</f>
        <v>0</v>
      </c>
    </row>
    <row r="6090" spans="1:14" x14ac:dyDescent="0.25">
      <c r="A6090" s="5" t="str">
        <f>Source!B6090&amp;"|"&amp;Source!K6090</f>
        <v>ZZOS_AMB|GPEC</v>
      </c>
      <c r="B6090" s="5">
        <f>IFERROR(VLOOKUP(Labs!A6090,Mapping!D:E,2,FALSE),0)</f>
        <v>0</v>
      </c>
      <c r="C6090" t="str">
        <f>Source!F6090</f>
        <v>Microbiology</v>
      </c>
      <c r="D6090" s="5" t="str">
        <f>Source!D6090</f>
        <v>Amphotericin B</v>
      </c>
      <c r="E6090" s="5" t="str">
        <f>Source!L6090</f>
        <v>SSSAB ONLY</v>
      </c>
      <c r="F6090" s="5" t="e">
        <f>IF(ISBLANK(Source!E6090),NA(),Source!E6090)</f>
        <v>#N/A</v>
      </c>
      <c r="G6090" s="5">
        <f>Source!I6090</f>
        <v>1</v>
      </c>
      <c r="H6090" s="5" t="str">
        <f>IF(B6090&lt;&gt;0,NA(),Source!B6090)</f>
        <v>ZZOS_AMB</v>
      </c>
      <c r="I6090" s="5" t="str">
        <f>VLOOKUP(H6090,Mapping!B:E,4,FALSE)</f>
        <v>18863-1</v>
      </c>
      <c r="J6090" s="9" t="str">
        <f>VLOOKUP(H6090,Mapping!B:M,12,FALSE)</f>
        <v/>
      </c>
      <c r="K6090" s="5" t="str">
        <f>VLOOKUP(H6090,Mapping!B:H,7,FALSE)</f>
        <v>GU Culture</v>
      </c>
      <c r="L6090" s="5" t="e">
        <f>IF(B6090&lt;&gt;0,B6090,IF(M6090=1,I6090,NA()))</f>
        <v>#N/A</v>
      </c>
      <c r="N6090" s="9">
        <f>IFERROR(VLOOKUP(Labs!A6090,Mapping!D:M,10,FALSE),0)</f>
        <v>0</v>
      </c>
    </row>
    <row r="6091" spans="1:14" x14ac:dyDescent="0.25">
      <c r="A6091" s="5" t="str">
        <f>Source!B6091&amp;"|"&amp;Source!K6091</f>
        <v>ZZOS_AUG|W2CC</v>
      </c>
      <c r="B6091" s="5">
        <f>IFERROR(VLOOKUP(Labs!A6091,Mapping!D:E,2,FALSE),0)</f>
        <v>0</v>
      </c>
      <c r="C6091" t="str">
        <f>Source!F6091</f>
        <v>Microbiology</v>
      </c>
      <c r="D6091" s="5" t="str">
        <f>Source!D6091</f>
        <v>Co-amoxiclav</v>
      </c>
      <c r="E6091" s="5" t="str">
        <f>Source!L6091</f>
        <v>Culture:</v>
      </c>
      <c r="F6091" s="5" t="e">
        <f>IF(ISBLANK(Source!E6091),NA(),Source!E6091)</f>
        <v>#N/A</v>
      </c>
      <c r="G6091" s="5">
        <f>Source!I6091</f>
        <v>1</v>
      </c>
      <c r="H6091" s="5" t="str">
        <f>IF(B6091&lt;&gt;0,NA(),Source!B6091)</f>
        <v>ZZOS_AUG</v>
      </c>
      <c r="I6091" s="5" t="str">
        <f>VLOOKUP(H6091,Mapping!B:E,4,FALSE)</f>
        <v>18862-3</v>
      </c>
      <c r="J6091" s="9" t="str">
        <f>VLOOKUP(H6091,Mapping!B:M,12,FALSE)</f>
        <v/>
      </c>
      <c r="K6091" s="5" t="str">
        <f>VLOOKUP(H6091,Mapping!B:H,7,FALSE)</f>
        <v>Urine Culture</v>
      </c>
      <c r="L6091" s="5" t="e">
        <f>IF(B6091&lt;&gt;0,B6091,IF(M6091=1,I6091,NA()))</f>
        <v>#N/A</v>
      </c>
      <c r="N6091" s="9">
        <f>IFERROR(VLOOKUP(Labs!A6091,Mapping!D:M,10,FALSE),0)</f>
        <v>0</v>
      </c>
    </row>
    <row r="6092" spans="1:14" x14ac:dyDescent="0.25">
      <c r="A6092" s="5" t="str">
        <f>Source!B6092&amp;"|"&amp;Source!K6092</f>
        <v>ZZOS_CAS|PCUL</v>
      </c>
      <c r="B6092" s="5">
        <f>IFERROR(VLOOKUP(Labs!A6092,Mapping!D:E,2,FALSE),0)</f>
        <v>0</v>
      </c>
      <c r="C6092" t="str">
        <f>Source!F6092</f>
        <v>Microbiology</v>
      </c>
      <c r="D6092" s="5" t="str">
        <f>Source!D6092</f>
        <v>Caspofungin</v>
      </c>
      <c r="E6092" s="5" t="str">
        <f>Source!L6092</f>
        <v>Blood culture (paed.) cult.</v>
      </c>
      <c r="F6092" s="5" t="e">
        <f>IF(ISBLANK(Source!E6092),NA(),Source!E6092)</f>
        <v>#N/A</v>
      </c>
      <c r="G6092" s="5">
        <f>Source!I6092</f>
        <v>1</v>
      </c>
      <c r="H6092" s="5" t="str">
        <f>IF(B6092&lt;&gt;0,NA(),Source!B6092)</f>
        <v>ZZOS_CAS</v>
      </c>
      <c r="I6092" s="5" t="str">
        <f>VLOOKUP(H6092,Mapping!B:E,4,FALSE)</f>
        <v>32378-2</v>
      </c>
      <c r="J6092" s="9" t="str">
        <f>VLOOKUP(H6092,Mapping!B:M,12,FALSE)</f>
        <v/>
      </c>
      <c r="K6092" s="5" t="str">
        <f>VLOOKUP(H6092,Mapping!B:H,7,FALSE)</f>
        <v>SSSAB &amp; SLIDES</v>
      </c>
      <c r="L6092" s="5" t="e">
        <f>IF(B6092&lt;&gt;0,B6092,IF(M6092=1,I6092,NA()))</f>
        <v>#N/A</v>
      </c>
      <c r="N6092" s="9">
        <f>IFERROR(VLOOKUP(Labs!A6092,Mapping!D:M,10,FALSE),0)</f>
        <v>0</v>
      </c>
    </row>
    <row r="6093" spans="1:14" x14ac:dyDescent="0.25">
      <c r="A6093" s="5" t="str">
        <f>Source!B6093&amp;"|"&amp;Source!K6093</f>
        <v>ZZOS_CAZ|W1SC</v>
      </c>
      <c r="B6093" s="5">
        <f>IFERROR(VLOOKUP(Labs!A6093,Mapping!D:E,2,FALSE),0)</f>
        <v>0</v>
      </c>
      <c r="C6093" t="str">
        <f>Source!F6093</f>
        <v>Microbiology</v>
      </c>
      <c r="D6093" s="5" t="str">
        <f>Source!D6093</f>
        <v>Ceftazidime</v>
      </c>
      <c r="E6093" s="5" t="str">
        <f>Source!L6093</f>
        <v>Culture:</v>
      </c>
      <c r="F6093" s="5" t="e">
        <f>IF(ISBLANK(Source!E6093),NA(),Source!E6093)</f>
        <v>#N/A</v>
      </c>
      <c r="G6093" s="5">
        <f>Source!I6093</f>
        <v>1</v>
      </c>
      <c r="H6093" s="5" t="str">
        <f>IF(B6093&lt;&gt;0,NA(),Source!B6093)</f>
        <v>ZZOS_CAZ</v>
      </c>
      <c r="I6093" s="5" t="str">
        <f>VLOOKUP(H6093,Mapping!B:E,4,FALSE)</f>
        <v>18893-8</v>
      </c>
      <c r="J6093" s="9" t="str">
        <f>VLOOKUP(H6093,Mapping!B:M,12,FALSE)</f>
        <v/>
      </c>
      <c r="K6093" s="5" t="str">
        <f>VLOOKUP(H6093,Mapping!B:H,7,FALSE)</f>
        <v>Sputum Culture</v>
      </c>
      <c r="L6093" s="5" t="e">
        <f>IF(B6093&lt;&gt;0,B6093,IF(M6093=1,I6093,NA()))</f>
        <v>#N/A</v>
      </c>
      <c r="N6093" s="9">
        <f>IFERROR(VLOOKUP(Labs!A6093,Mapping!D:M,10,FALSE),0)</f>
        <v>0</v>
      </c>
    </row>
    <row r="6094" spans="1:14" x14ac:dyDescent="0.25">
      <c r="A6094" s="5" t="str">
        <f>Source!B6094&amp;"|"&amp;Source!K6094</f>
        <v>ZZOS_CPD|NCUL</v>
      </c>
      <c r="B6094" s="5">
        <f>IFERROR(VLOOKUP(Labs!A6094,Mapping!D:E,2,FALSE),0)</f>
        <v>0</v>
      </c>
      <c r="C6094" t="str">
        <f>Source!F6094</f>
        <v>Microbiology</v>
      </c>
      <c r="D6094" s="5" t="str">
        <f>Source!D6094</f>
        <v>Cefpodoxime</v>
      </c>
      <c r="E6094" s="5" t="str">
        <f>Source!L6094</f>
        <v>Blood culture (anaerobic) cult</v>
      </c>
      <c r="F6094" s="5" t="e">
        <f>IF(ISBLANK(Source!E6094),NA(),Source!E6094)</f>
        <v>#N/A</v>
      </c>
      <c r="G6094" s="5">
        <f>Source!I6094</f>
        <v>1</v>
      </c>
      <c r="H6094" s="5" t="str">
        <f>IF(B6094&lt;&gt;0,NA(),Source!B6094)</f>
        <v>ZZOS_CPD</v>
      </c>
      <c r="I6094" s="5" t="str">
        <f>VLOOKUP(H6094,Mapping!B:E,4,FALSE)</f>
        <v>18890-4</v>
      </c>
      <c r="J6094" s="9" t="str">
        <f>VLOOKUP(H6094,Mapping!B:M,12,FALSE)</f>
        <v/>
      </c>
      <c r="K6094" s="5" t="str">
        <f>VLOOKUP(H6094,Mapping!B:H,7,FALSE)</f>
        <v>Urine Culture</v>
      </c>
      <c r="L6094" s="5" t="e">
        <f>IF(B6094&lt;&gt;0,B6094,IF(M6094=1,I6094,NA()))</f>
        <v>#N/A</v>
      </c>
      <c r="N6094" s="9">
        <f>IFERROR(VLOOKUP(Labs!A6094,Mapping!D:M,10,FALSE),0)</f>
        <v>0</v>
      </c>
    </row>
    <row r="6095" spans="1:14" x14ac:dyDescent="0.25">
      <c r="A6095" s="5" t="str">
        <f>Source!B6095&amp;"|"&amp;Source!K6095</f>
        <v>ZZOS_FLU|GALC</v>
      </c>
      <c r="B6095" s="5">
        <f>IFERROR(VLOOKUP(Labs!A6095,Mapping!D:E,2,FALSE),0)</f>
        <v>0</v>
      </c>
      <c r="C6095" t="str">
        <f>Source!F6095</f>
        <v>Microbiology</v>
      </c>
      <c r="D6095" s="5" t="str">
        <f>Source!D6095</f>
        <v>Flucloxacillin</v>
      </c>
      <c r="E6095" s="5" t="str">
        <f>Source!L6095</f>
        <v>LISTERIA</v>
      </c>
      <c r="F6095" s="5" t="e">
        <f>IF(ISBLANK(Source!E6095),NA(),Source!E6095)</f>
        <v>#N/A</v>
      </c>
      <c r="G6095" s="5">
        <f>Source!I6095</f>
        <v>1</v>
      </c>
      <c r="H6095" s="5" t="str">
        <f>IF(B6095&lt;&gt;0,NA(),Source!B6095)</f>
        <v>ZZOS_FLU</v>
      </c>
      <c r="I6095" s="5">
        <f>VLOOKUP(H6095,Mapping!B:E,4,FALSE)</f>
        <v>0</v>
      </c>
      <c r="J6095" s="9" t="str">
        <f>VLOOKUP(H6095,Mapping!B:M,12,FALSE)</f>
        <v/>
      </c>
      <c r="K6095" s="5" t="str">
        <f>VLOOKUP(H6095,Mapping!B:H,7,FALSE)</f>
        <v>Wound Culture</v>
      </c>
      <c r="L6095" s="5" t="e">
        <f>IF(B6095&lt;&gt;0,B6095,IF(M6095=1,I6095,NA()))</f>
        <v>#N/A</v>
      </c>
      <c r="N6095" s="9">
        <f>IFERROR(VLOOKUP(Labs!A6095,Mapping!D:M,10,FALSE),0)</f>
        <v>0</v>
      </c>
    </row>
    <row r="6096" spans="1:14" x14ac:dyDescent="0.25">
      <c r="A6096" s="5" t="str">
        <f>Source!B6096&amp;"|"&amp;Source!K6096</f>
        <v>ZZOS_ITR|WMCU</v>
      </c>
      <c r="B6096" s="5">
        <f>IFERROR(VLOOKUP(Labs!A6096,Mapping!D:E,2,FALSE),0)</f>
        <v>0</v>
      </c>
      <c r="C6096" t="str">
        <f>Source!F6096</f>
        <v>Microbiology</v>
      </c>
      <c r="D6096" s="5" t="str">
        <f>Source!D6096</f>
        <v>Itraconazole</v>
      </c>
      <c r="E6096" s="5" t="str">
        <f>Source!L6096</f>
        <v>Wound Culture</v>
      </c>
      <c r="F6096" s="5" t="e">
        <f>IF(ISBLANK(Source!E6096),NA(),Source!E6096)</f>
        <v>#N/A</v>
      </c>
      <c r="G6096" s="5">
        <f>Source!I6096</f>
        <v>1</v>
      </c>
      <c r="H6096" s="5" t="str">
        <f>IF(B6096&lt;&gt;0,NA(),Source!B6096)</f>
        <v>ZZOS_ITR</v>
      </c>
      <c r="I6096" s="5">
        <f>VLOOKUP(H6096,Mapping!B:E,4,FALSE)</f>
        <v>0</v>
      </c>
      <c r="J6096" s="9" t="str">
        <f>VLOOKUP(H6096,Mapping!B:M,12,FALSE)</f>
        <v/>
      </c>
      <c r="K6096" s="5" t="str">
        <f>VLOOKUP(H6096,Mapping!B:H,7,FALSE)</f>
        <v>GU Culture</v>
      </c>
      <c r="L6096" s="5" t="e">
        <f>IF(B6096&lt;&gt;0,B6096,IF(M6096=1,I6096,NA()))</f>
        <v>#N/A</v>
      </c>
      <c r="N6096" s="9">
        <f>IFERROR(VLOOKUP(Labs!A6096,Mapping!D:M,10,FALSE),0)</f>
        <v>0</v>
      </c>
    </row>
    <row r="6097" spans="1:14" x14ac:dyDescent="0.25">
      <c r="A6097" s="5" t="str">
        <f>Source!B6097&amp;"|"&amp;Source!K6097</f>
        <v>ZZOS_NOR|UCUL</v>
      </c>
      <c r="B6097" s="5" t="str">
        <f>IFERROR(VLOOKUP(Labs!A6097,Mapping!D:E,2,FALSE),0)</f>
        <v>18956-3</v>
      </c>
      <c r="C6097" t="str">
        <f>Source!F6097</f>
        <v>Microbiology</v>
      </c>
      <c r="D6097" s="5" t="str">
        <f>Source!D6097</f>
        <v>Norfloxacin</v>
      </c>
      <c r="E6097" s="5" t="str">
        <f>Source!L6097</f>
        <v>Urine Culture</v>
      </c>
      <c r="F6097" s="5" t="e">
        <f>IF(ISBLANK(Source!E6097),NA(),Source!E6097)</f>
        <v>#N/A</v>
      </c>
      <c r="G6097" s="5">
        <f>Source!I6097</f>
        <v>1</v>
      </c>
      <c r="H6097" s="5" t="e">
        <f>IF(B6097&lt;&gt;0,NA(),Source!B6097)</f>
        <v>#N/A</v>
      </c>
      <c r="I6097" s="5" t="e">
        <f>VLOOKUP(H6097,Mapping!B:E,4,FALSE)</f>
        <v>#N/A</v>
      </c>
      <c r="J6097" s="9" t="e">
        <f>VLOOKUP(H6097,Mapping!B:M,12,FALSE)</f>
        <v>#N/A</v>
      </c>
      <c r="K6097" s="5" t="e">
        <f>VLOOKUP(H6097,Mapping!B:H,7,FALSE)</f>
        <v>#N/A</v>
      </c>
      <c r="L6097" s="5" t="str">
        <f>IF(B6097&lt;&gt;0,B6097,IF(M6097=1,I6097,NA()))</f>
        <v>18956-3</v>
      </c>
      <c r="N6097" s="9" t="str">
        <f>IFERROR(VLOOKUP(Labs!A6097,Mapping!D:M,10,FALSE),0)</f>
        <v/>
      </c>
    </row>
    <row r="6098" spans="1:14" x14ac:dyDescent="0.25">
      <c r="A6098" s="5" t="str">
        <f>Source!B6098&amp;"|"&amp;Source!K6098</f>
        <v>ZZOG|VRE</v>
      </c>
      <c r="B6098" s="5">
        <f>IFERROR(VLOOKUP(Labs!A6098,Mapping!D:E,2,FALSE),0)</f>
        <v>0</v>
      </c>
      <c r="C6098" t="str">
        <f>Source!F6098</f>
        <v>Microbiology</v>
      </c>
      <c r="D6098" s="5" t="str">
        <f>Source!D6098</f>
        <v>Organism Growth</v>
      </c>
      <c r="E6098" s="5" t="str">
        <f>Source!L6098</f>
        <v>VRE Screen</v>
      </c>
      <c r="F6098" s="5" t="e">
        <f>IF(ISBLANK(Source!E6098),NA(),Source!E6098)</f>
        <v>#N/A</v>
      </c>
      <c r="G6098" s="5">
        <f>Source!I6098</f>
        <v>1</v>
      </c>
      <c r="H6098" s="5" t="str">
        <f>IF(B6098&lt;&gt;0,NA(),Source!B6098)</f>
        <v>ZZOG</v>
      </c>
      <c r="I6098" s="5">
        <f>VLOOKUP(H6098,Mapping!B:E,4,FALSE)</f>
        <v>365698005</v>
      </c>
      <c r="J6098" s="9" t="str">
        <f>VLOOKUP(H6098,Mapping!B:M,12,FALSE)</f>
        <v/>
      </c>
      <c r="K6098" s="5" t="str">
        <f>VLOOKUP(H6098,Mapping!B:H,7,FALSE)</f>
        <v>Urine Culture</v>
      </c>
      <c r="L6098" s="5" t="e">
        <f>IF(B6098&lt;&gt;0,B6098,IF(M6098=1,I6098,NA()))</f>
        <v>#N/A</v>
      </c>
      <c r="N6098" s="9">
        <f>IFERROR(VLOOKUP(Labs!A6098,Mapping!D:M,10,FALSE),0)</f>
        <v>0</v>
      </c>
    </row>
    <row r="6099" spans="1:14" x14ac:dyDescent="0.25">
      <c r="A6099" s="5" t="str">
        <f>Source!B6099&amp;"|"&amp;Source!K6099</f>
        <v>ZZOI|USCU</v>
      </c>
      <c r="B6099" s="5">
        <f>IFERROR(VLOOKUP(Labs!A6099,Mapping!D:E,2,FALSE),0)</f>
        <v>0</v>
      </c>
      <c r="C6099" t="str">
        <f>Source!F6099</f>
        <v>Microbiology</v>
      </c>
      <c r="D6099" s="5" t="str">
        <f>Source!D6099</f>
        <v>Organism</v>
      </c>
      <c r="E6099" s="5" t="str">
        <f>Source!L6099</f>
        <v>Urine Culture</v>
      </c>
      <c r="F6099" s="5" t="e">
        <f>IF(ISBLANK(Source!E6099),NA(),Source!E6099)</f>
        <v>#N/A</v>
      </c>
      <c r="G6099" s="5">
        <f>Source!I6099</f>
        <v>1</v>
      </c>
      <c r="H6099" s="5" t="str">
        <f>IF(B6099&lt;&gt;0,NA(),Source!B6099)</f>
        <v>ZZOI</v>
      </c>
      <c r="I6099" s="5">
        <f>VLOOKUP(H6099,Mapping!B:E,4,FALSE)</f>
        <v>0</v>
      </c>
      <c r="J6099" s="9" t="str">
        <f>VLOOKUP(H6099,Mapping!B:M,12,FALSE)</f>
        <v/>
      </c>
      <c r="K6099" s="5" t="str">
        <f>VLOOKUP(H6099,Mapping!B:H,7,FALSE)</f>
        <v>Urine Culture</v>
      </c>
      <c r="L6099" s="5" t="e">
        <f>IF(B6099&lt;&gt;0,B6099,IF(M6099=1,I6099,NA()))</f>
        <v>#N/A</v>
      </c>
      <c r="N6099" s="9">
        <f>IFERROR(VLOOKUP(Labs!A6099,Mapping!D:M,10,FALSE),0)</f>
        <v>0</v>
      </c>
    </row>
    <row r="6100" spans="1:14" x14ac:dyDescent="0.25">
      <c r="A6100" s="5" t="str">
        <f>Source!B6100&amp;"|"&amp;Source!K6100</f>
        <v>ZZOS_5FL|GAGC</v>
      </c>
      <c r="B6100" s="5">
        <f>IFERROR(VLOOKUP(Labs!A6100,Mapping!D:E,2,FALSE),0)</f>
        <v>0</v>
      </c>
      <c r="C6100" t="str">
        <f>Source!F6100</f>
        <v>Microbiology</v>
      </c>
      <c r="D6100" s="5" t="str">
        <f>Source!D6100</f>
        <v>5-Flucytosine</v>
      </c>
      <c r="E6100" s="5" t="str">
        <f>Source!L6100</f>
        <v>SSSAB, NY</v>
      </c>
      <c r="F6100" s="5" t="e">
        <f>IF(ISBLANK(Source!E6100),NA(),Source!E6100)</f>
        <v>#N/A</v>
      </c>
      <c r="G6100" s="5">
        <f>Source!I6100</f>
        <v>1</v>
      </c>
      <c r="H6100" s="5" t="str">
        <f>IF(B6100&lt;&gt;0,NA(),Source!B6100)</f>
        <v>ZZOS_5FL</v>
      </c>
      <c r="I6100" s="5" t="str">
        <f>VLOOKUP(H6100,Mapping!B:E,4,FALSE)</f>
        <v>18855-7</v>
      </c>
      <c r="J6100" s="9" t="str">
        <f>VLOOKUP(H6100,Mapping!B:M,12,FALSE)</f>
        <v/>
      </c>
      <c r="K6100" s="5" t="str">
        <f>VLOOKUP(H6100,Mapping!B:H,7,FALSE)</f>
        <v>SSSAB &amp; SLIDES</v>
      </c>
      <c r="L6100" s="5" t="e">
        <f>IF(B6100&lt;&gt;0,B6100,IF(M6100=1,I6100,NA()))</f>
        <v>#N/A</v>
      </c>
      <c r="N6100" s="9">
        <f>IFERROR(VLOOKUP(Labs!A6100,Mapping!D:M,10,FALSE),0)</f>
        <v>0</v>
      </c>
    </row>
    <row r="6101" spans="1:14" x14ac:dyDescent="0.25">
      <c r="A6101" s="5" t="str">
        <f>Source!B6101&amp;"|"&amp;Source!K6101</f>
        <v>ZZOS_AMB|WMCU</v>
      </c>
      <c r="B6101" s="5">
        <f>IFERROR(VLOOKUP(Labs!A6101,Mapping!D:E,2,FALSE),0)</f>
        <v>0</v>
      </c>
      <c r="C6101" t="str">
        <f>Source!F6101</f>
        <v>Microbiology</v>
      </c>
      <c r="D6101" s="5" t="str">
        <f>Source!D6101</f>
        <v>Amphotericin B</v>
      </c>
      <c r="E6101" s="5" t="str">
        <f>Source!L6101</f>
        <v>Wound Culture</v>
      </c>
      <c r="F6101" s="5" t="e">
        <f>IF(ISBLANK(Source!E6101),NA(),Source!E6101)</f>
        <v>#N/A</v>
      </c>
      <c r="G6101" s="5">
        <f>Source!I6101</f>
        <v>1</v>
      </c>
      <c r="H6101" s="5" t="str">
        <f>IF(B6101&lt;&gt;0,NA(),Source!B6101)</f>
        <v>ZZOS_AMB</v>
      </c>
      <c r="I6101" s="5" t="str">
        <f>VLOOKUP(H6101,Mapping!B:E,4,FALSE)</f>
        <v>18863-1</v>
      </c>
      <c r="J6101" s="9" t="str">
        <f>VLOOKUP(H6101,Mapping!B:M,12,FALSE)</f>
        <v/>
      </c>
      <c r="K6101" s="5" t="str">
        <f>VLOOKUP(H6101,Mapping!B:H,7,FALSE)</f>
        <v>GU Culture</v>
      </c>
      <c r="L6101" s="5" t="e">
        <f>IF(B6101&lt;&gt;0,B6101,IF(M6101=1,I6101,NA()))</f>
        <v>#N/A</v>
      </c>
      <c r="N6101" s="9">
        <f>IFERROR(VLOOKUP(Labs!A6101,Mapping!D:M,10,FALSE),0)</f>
        <v>0</v>
      </c>
    </row>
    <row r="6102" spans="1:14" x14ac:dyDescent="0.25">
      <c r="A6102" s="5" t="str">
        <f>Source!B6102&amp;"|"&amp;Source!K6102</f>
        <v>ZZOS_CIP|ACUL</v>
      </c>
      <c r="B6102" s="5">
        <f>IFERROR(VLOOKUP(Labs!A6102,Mapping!D:E,2,FALSE),0)</f>
        <v>0</v>
      </c>
      <c r="C6102" t="str">
        <f>Source!F6102</f>
        <v>Microbiology</v>
      </c>
      <c r="D6102" s="5" t="str">
        <f>Source!D6102</f>
        <v>Ciprofloxacin</v>
      </c>
      <c r="E6102" s="5" t="str">
        <f>Source!L6102</f>
        <v>Culture (aerobic bottle)</v>
      </c>
      <c r="F6102" s="5" t="e">
        <f>IF(ISBLANK(Source!E6102),NA(),Source!E6102)</f>
        <v>#N/A</v>
      </c>
      <c r="G6102" s="5">
        <f>Source!I6102</f>
        <v>1</v>
      </c>
      <c r="H6102" s="5" t="str">
        <f>IF(B6102&lt;&gt;0,NA(),Source!B6102)</f>
        <v>ZZOS_CIP</v>
      </c>
      <c r="I6102" s="5" t="str">
        <f>VLOOKUP(H6102,Mapping!B:E,4,FALSE)</f>
        <v>18906-8</v>
      </c>
      <c r="J6102" s="9" t="str">
        <f>VLOOKUP(H6102,Mapping!B:M,12,FALSE)</f>
        <v/>
      </c>
      <c r="K6102" s="5" t="str">
        <f>VLOOKUP(H6102,Mapping!B:H,7,FALSE)</f>
        <v>Urine Culture</v>
      </c>
      <c r="L6102" s="5" t="e">
        <f>IF(B6102&lt;&gt;0,B6102,IF(M6102=1,I6102,NA()))</f>
        <v>#N/A</v>
      </c>
      <c r="N6102" s="9">
        <f>IFERROR(VLOOKUP(Labs!A6102,Mapping!D:M,10,FALSE),0)</f>
        <v>0</v>
      </c>
    </row>
    <row r="6103" spans="1:14" x14ac:dyDescent="0.25">
      <c r="A6103" s="5" t="str">
        <f>Source!B6103&amp;"|"&amp;Source!K6103</f>
        <v>ZZOS_FUC|MROC</v>
      </c>
      <c r="B6103" s="5">
        <f>IFERROR(VLOOKUP(Labs!A6103,Mapping!D:E,2,FALSE),0)</f>
        <v>0</v>
      </c>
      <c r="C6103" t="str">
        <f>Source!F6103</f>
        <v>Microbiology</v>
      </c>
      <c r="D6103" s="5" t="str">
        <f>Source!D6103</f>
        <v>Fucidin</v>
      </c>
      <c r="E6103" s="5" t="str">
        <f>Source!L6103</f>
        <v>MRSA Culture (non-nose/groin)</v>
      </c>
      <c r="F6103" s="5" t="e">
        <f>IF(ISBLANK(Source!E6103),NA(),Source!E6103)</f>
        <v>#N/A</v>
      </c>
      <c r="G6103" s="5">
        <f>Source!I6103</f>
        <v>1</v>
      </c>
      <c r="H6103" s="5" t="str">
        <f>IF(B6103&lt;&gt;0,NA(),Source!B6103)</f>
        <v>ZZOS_FUC</v>
      </c>
      <c r="I6103" s="5" t="str">
        <f>VLOOKUP(H6103,Mapping!B:E,4,FALSE)</f>
        <v>18927-4</v>
      </c>
      <c r="J6103" s="9" t="str">
        <f>VLOOKUP(H6103,Mapping!B:M,12,FALSE)</f>
        <v/>
      </c>
      <c r="K6103" s="5" t="str">
        <f>VLOOKUP(H6103,Mapping!B:H,7,FALSE)</f>
        <v>Wound Culture</v>
      </c>
      <c r="L6103" s="5" t="e">
        <f>IF(B6103&lt;&gt;0,B6103,IF(M6103=1,I6103,NA()))</f>
        <v>#N/A</v>
      </c>
      <c r="N6103" s="9">
        <f>IFERROR(VLOOKUP(Labs!A6103,Mapping!D:M,10,FALSE),0)</f>
        <v>0</v>
      </c>
    </row>
    <row r="6104" spans="1:14" x14ac:dyDescent="0.25">
      <c r="A6104" s="5" t="str">
        <f>Source!B6104&amp;"|"&amp;Source!K6104</f>
        <v>ZZOS_ITR|BVTC</v>
      </c>
      <c r="B6104" s="5">
        <f>IFERROR(VLOOKUP(Labs!A6104,Mapping!D:E,2,FALSE),0)</f>
        <v>0</v>
      </c>
      <c r="C6104" t="str">
        <f>Source!F6104</f>
        <v>Microbiology</v>
      </c>
      <c r="D6104" s="5" t="str">
        <f>Source!D6104</f>
        <v>Itraconazole</v>
      </c>
      <c r="E6104" s="5" t="str">
        <f>Source!L6104</f>
        <v>GU Culture</v>
      </c>
      <c r="F6104" s="5" t="e">
        <f>IF(ISBLANK(Source!E6104),NA(),Source!E6104)</f>
        <v>#N/A</v>
      </c>
      <c r="G6104" s="5">
        <f>Source!I6104</f>
        <v>1</v>
      </c>
      <c r="H6104" s="5" t="str">
        <f>IF(B6104&lt;&gt;0,NA(),Source!B6104)</f>
        <v>ZZOS_ITR</v>
      </c>
      <c r="I6104" s="5">
        <f>VLOOKUP(H6104,Mapping!B:E,4,FALSE)</f>
        <v>0</v>
      </c>
      <c r="J6104" s="9" t="str">
        <f>VLOOKUP(H6104,Mapping!B:M,12,FALSE)</f>
        <v/>
      </c>
      <c r="K6104" s="5" t="str">
        <f>VLOOKUP(H6104,Mapping!B:H,7,FALSE)</f>
        <v>GU Culture</v>
      </c>
      <c r="L6104" s="5" t="e">
        <f>IF(B6104&lt;&gt;0,B6104,IF(M6104=1,I6104,NA()))</f>
        <v>#N/A</v>
      </c>
      <c r="N6104" s="9">
        <f>IFERROR(VLOOKUP(Labs!A6104,Mapping!D:M,10,FALSE),0)</f>
        <v>0</v>
      </c>
    </row>
    <row r="6105" spans="1:14" x14ac:dyDescent="0.25">
      <c r="A6105" s="5" t="str">
        <f>Source!B6105&amp;"|"&amp;Source!K6105</f>
        <v>ZZOS_MIF|BVTC</v>
      </c>
      <c r="B6105" s="5">
        <f>IFERROR(VLOOKUP(Labs!A6105,Mapping!D:E,2,FALSE),0)</f>
        <v>0</v>
      </c>
      <c r="C6105" t="str">
        <f>Source!F6105</f>
        <v>Microbiology</v>
      </c>
      <c r="D6105" s="5" t="str">
        <f>Source!D6105</f>
        <v>Micafungin</v>
      </c>
      <c r="E6105" s="5" t="str">
        <f>Source!L6105</f>
        <v>GU Culture</v>
      </c>
      <c r="F6105" s="5" t="e">
        <f>IF(ISBLANK(Source!E6105),NA(),Source!E6105)</f>
        <v>#N/A</v>
      </c>
      <c r="G6105" s="5">
        <f>Source!I6105</f>
        <v>1</v>
      </c>
      <c r="H6105" s="5" t="str">
        <f>IF(B6105&lt;&gt;0,NA(),Source!B6105)</f>
        <v>ZZOS_MIF</v>
      </c>
      <c r="I6105" s="5" t="str">
        <f>VLOOKUP(H6105,Mapping!B:E,4,FALSE)</f>
        <v>65340-2</v>
      </c>
      <c r="J6105" s="9" t="str">
        <f>VLOOKUP(H6105,Mapping!B:M,12,FALSE)</f>
        <v/>
      </c>
      <c r="K6105" s="5" t="str">
        <f>VLOOKUP(H6105,Mapping!B:H,7,FALSE)</f>
        <v>Culture (aerobic bottle)</v>
      </c>
      <c r="L6105" s="5" t="e">
        <f>IF(B6105&lt;&gt;0,B6105,IF(M6105=1,I6105,NA()))</f>
        <v>#N/A</v>
      </c>
      <c r="N6105" s="9">
        <f>IFERROR(VLOOKUP(Labs!A6105,Mapping!D:M,10,FALSE),0)</f>
        <v>0</v>
      </c>
    </row>
    <row r="6106" spans="1:14" x14ac:dyDescent="0.25">
      <c r="A6106" s="5" t="str">
        <f>Source!B6106&amp;"|"&amp;Source!K6106</f>
        <v>ZZOS_NEO|W3CU</v>
      </c>
      <c r="B6106" s="5">
        <f>IFERROR(VLOOKUP(Labs!A6106,Mapping!D:E,2,FALSE),0)</f>
        <v>0</v>
      </c>
      <c r="C6106" t="str">
        <f>Source!F6106</f>
        <v>Microbiology</v>
      </c>
      <c r="D6106" s="5" t="str">
        <f>Source!D6106</f>
        <v>Neomycin</v>
      </c>
      <c r="E6106" s="5" t="str">
        <f>Source!L6106</f>
        <v>Wound Culture</v>
      </c>
      <c r="F6106" s="5" t="e">
        <f>IF(ISBLANK(Source!E6106),NA(),Source!E6106)</f>
        <v>#N/A</v>
      </c>
      <c r="G6106" s="5">
        <f>Source!I6106</f>
        <v>1</v>
      </c>
      <c r="H6106" s="5" t="str">
        <f>IF(B6106&lt;&gt;0,NA(),Source!B6106)</f>
        <v>ZZOS_NEO</v>
      </c>
      <c r="I6106" s="5" t="str">
        <f>VLOOKUP(H6106,Mapping!B:E,4,FALSE)</f>
        <v>18953-0</v>
      </c>
      <c r="J6106" s="9" t="str">
        <f>VLOOKUP(H6106,Mapping!B:M,12,FALSE)</f>
        <v/>
      </c>
      <c r="K6106" s="5" t="str">
        <f>VLOOKUP(H6106,Mapping!B:H,7,FALSE)</f>
        <v>Wound Culture</v>
      </c>
      <c r="L6106" s="5" t="e">
        <f>IF(B6106&lt;&gt;0,B6106,IF(M6106=1,I6106,NA()))</f>
        <v>#N/A</v>
      </c>
      <c r="N6106" s="9">
        <f>IFERROR(VLOOKUP(Labs!A6106,Mapping!D:M,10,FALSE),0)</f>
        <v>0</v>
      </c>
    </row>
    <row r="6107" spans="1:14" x14ac:dyDescent="0.25">
      <c r="A6107" s="5" t="str">
        <f>Source!B6107&amp;"|"&amp;Source!K6107</f>
        <v>ZZOS_RIF|W1SC</v>
      </c>
      <c r="B6107" s="5">
        <f>IFERROR(VLOOKUP(Labs!A6107,Mapping!D:E,2,FALSE),0)</f>
        <v>0</v>
      </c>
      <c r="C6107" t="str">
        <f>Source!F6107</f>
        <v>Microbiology</v>
      </c>
      <c r="D6107" s="5" t="str">
        <f>Source!D6107</f>
        <v>Rifampicin</v>
      </c>
      <c r="E6107" s="5" t="str">
        <f>Source!L6107</f>
        <v>Culture:</v>
      </c>
      <c r="F6107" s="5" t="e">
        <f>IF(ISBLANK(Source!E6107),NA(),Source!E6107)</f>
        <v>#N/A</v>
      </c>
      <c r="G6107" s="5">
        <f>Source!I6107</f>
        <v>1</v>
      </c>
      <c r="H6107" s="5" t="str">
        <f>IF(B6107&lt;&gt;0,NA(),Source!B6107)</f>
        <v>ZZOS_RIF</v>
      </c>
      <c r="I6107" s="5" t="str">
        <f>VLOOKUP(H6107,Mapping!B:E,4,FALSE)</f>
        <v>18974-6</v>
      </c>
      <c r="J6107" s="9" t="str">
        <f>VLOOKUP(H6107,Mapping!B:M,12,FALSE)</f>
        <v/>
      </c>
      <c r="K6107" s="5" t="str">
        <f>VLOOKUP(H6107,Mapping!B:H,7,FALSE)</f>
        <v>Wound Culture</v>
      </c>
      <c r="L6107" s="5" t="e">
        <f>IF(B6107&lt;&gt;0,B6107,IF(M6107=1,I6107,NA()))</f>
        <v>#N/A</v>
      </c>
      <c r="N6107" s="9">
        <f>IFERROR(VLOOKUP(Labs!A6107,Mapping!D:M,10,FALSE),0)</f>
        <v>0</v>
      </c>
    </row>
    <row r="6108" spans="1:14" x14ac:dyDescent="0.25">
      <c r="A6108" s="5" t="str">
        <f>Source!B6108&amp;"|"&amp;Source!K6108</f>
        <v>ZZOS_AMX|GACU</v>
      </c>
      <c r="B6108" s="5">
        <f>IFERROR(VLOOKUP(Labs!A6108,Mapping!D:E,2,FALSE),0)</f>
        <v>0</v>
      </c>
      <c r="C6108" t="str">
        <f>Source!F6108</f>
        <v>Microbiology</v>
      </c>
      <c r="D6108" s="5" t="str">
        <f>Source!D6108</f>
        <v>Amoxicillin</v>
      </c>
      <c r="E6108" s="5" t="str">
        <f>Source!L6108</f>
        <v>ANO2</v>
      </c>
      <c r="F6108" s="5" t="e">
        <f>IF(ISBLANK(Source!E6108),NA(),Source!E6108)</f>
        <v>#N/A</v>
      </c>
      <c r="G6108" s="5">
        <f>Source!I6108</f>
        <v>1</v>
      </c>
      <c r="H6108" s="5" t="str">
        <f>IF(B6108&lt;&gt;0,NA(),Source!B6108)</f>
        <v>ZZOS_AMX</v>
      </c>
      <c r="I6108" s="5" t="str">
        <f>VLOOKUP(H6108,Mapping!B:E,4,FALSE)</f>
        <v>18861-5</v>
      </c>
      <c r="J6108" s="9" t="str">
        <f>VLOOKUP(H6108,Mapping!B:M,12,FALSE)</f>
        <v/>
      </c>
      <c r="K6108" s="5" t="str">
        <f>VLOOKUP(H6108,Mapping!B:H,7,FALSE)</f>
        <v>Urine Culture</v>
      </c>
      <c r="L6108" s="5" t="e">
        <f>IF(B6108&lt;&gt;0,B6108,IF(M6108=1,I6108,NA()))</f>
        <v>#N/A</v>
      </c>
      <c r="N6108" s="9">
        <f>IFERROR(VLOOKUP(Labs!A6108,Mapping!D:M,10,FALSE),0)</f>
        <v>0</v>
      </c>
    </row>
    <row r="6109" spans="1:14" x14ac:dyDescent="0.25">
      <c r="A6109" s="5" t="str">
        <f>Source!B6109&amp;"|"&amp;Source!K6109</f>
        <v>ZZOS_ANI|MOCU</v>
      </c>
      <c r="B6109" s="5" t="str">
        <f>IFERROR(VLOOKUP(Labs!A6109,Mapping!D:E,2,FALSE),0)</f>
        <v>57095-2</v>
      </c>
      <c r="C6109" t="str">
        <f>Source!F6109</f>
        <v>Microbiology</v>
      </c>
      <c r="D6109" s="5" t="str">
        <f>Source!D6109</f>
        <v>Anidulafungin</v>
      </c>
      <c r="E6109" s="5" t="str">
        <f>Source!L6109</f>
        <v>Culture:</v>
      </c>
      <c r="F6109" s="5" t="e">
        <f>IF(ISBLANK(Source!E6109),NA(),Source!E6109)</f>
        <v>#N/A</v>
      </c>
      <c r="G6109" s="5">
        <f>Source!I6109</f>
        <v>1</v>
      </c>
      <c r="H6109" s="5" t="e">
        <f>IF(B6109&lt;&gt;0,NA(),Source!B6109)</f>
        <v>#N/A</v>
      </c>
      <c r="I6109" s="5" t="e">
        <f>VLOOKUP(H6109,Mapping!B:E,4,FALSE)</f>
        <v>#N/A</v>
      </c>
      <c r="J6109" s="9" t="e">
        <f>VLOOKUP(H6109,Mapping!B:M,12,FALSE)</f>
        <v>#N/A</v>
      </c>
      <c r="K6109" s="5" t="e">
        <f>VLOOKUP(H6109,Mapping!B:H,7,FALSE)</f>
        <v>#N/A</v>
      </c>
      <c r="L6109" s="5" t="str">
        <f>IF(B6109&lt;&gt;0,B6109,IF(M6109=1,I6109,NA()))</f>
        <v>57095-2</v>
      </c>
      <c r="N6109" s="9" t="str">
        <f>IFERROR(VLOOKUP(Labs!A6109,Mapping!D:M,10,FALSE),0)</f>
        <v/>
      </c>
    </row>
    <row r="6110" spans="1:14" x14ac:dyDescent="0.25">
      <c r="A6110" s="5" t="str">
        <f>Source!B6110&amp;"|"&amp;Source!K6110</f>
        <v>ZZOS_CFE|WCUL</v>
      </c>
      <c r="B6110" s="5">
        <f>IFERROR(VLOOKUP(Labs!A6110,Mapping!D:E,2,FALSE),0)</f>
        <v>0</v>
      </c>
      <c r="C6110" t="str">
        <f>Source!F6110</f>
        <v>Microbiology</v>
      </c>
      <c r="D6110" s="5" t="str">
        <f>Source!D6110</f>
        <v>Cefepime</v>
      </c>
      <c r="E6110" s="5" t="str">
        <f>Source!L6110</f>
        <v>Wound Culture</v>
      </c>
      <c r="F6110" s="5" t="e">
        <f>IF(ISBLANK(Source!E6110),NA(),Source!E6110)</f>
        <v>#N/A</v>
      </c>
      <c r="G6110" s="5">
        <f>Source!I6110</f>
        <v>1</v>
      </c>
      <c r="H6110" s="5" t="str">
        <f>IF(B6110&lt;&gt;0,NA(),Source!B6110)</f>
        <v>ZZOS_CFE</v>
      </c>
      <c r="I6110" s="5" t="str">
        <f>VLOOKUP(H6110,Mapping!B:E,4,FALSE)</f>
        <v>18879-7</v>
      </c>
      <c r="J6110" s="9" t="str">
        <f>VLOOKUP(H6110,Mapping!B:M,12,FALSE)</f>
        <v/>
      </c>
      <c r="K6110" s="5" t="str">
        <f>VLOOKUP(H6110,Mapping!B:H,7,FALSE)</f>
        <v>Urine Culture</v>
      </c>
      <c r="L6110" s="5" t="e">
        <f>IF(B6110&lt;&gt;0,B6110,IF(M6110=1,I6110,NA()))</f>
        <v>#N/A</v>
      </c>
      <c r="N6110" s="9">
        <f>IFERROR(VLOOKUP(Labs!A6110,Mapping!D:M,10,FALSE),0)</f>
        <v>0</v>
      </c>
    </row>
    <row r="6111" spans="1:14" x14ac:dyDescent="0.25">
      <c r="A6111" s="5" t="str">
        <f>Source!B6111&amp;"|"&amp;Source!K6111</f>
        <v>ZZOS_FLC|GAGC</v>
      </c>
      <c r="B6111" s="5">
        <f>IFERROR(VLOOKUP(Labs!A6111,Mapping!D:E,2,FALSE),0)</f>
        <v>0</v>
      </c>
      <c r="C6111" t="str">
        <f>Source!F6111</f>
        <v>Microbiology</v>
      </c>
      <c r="D6111" s="5" t="str">
        <f>Source!D6111</f>
        <v>Fluconazole</v>
      </c>
      <c r="E6111" s="5" t="str">
        <f>Source!L6111</f>
        <v>SSSAB, NY</v>
      </c>
      <c r="F6111" s="5" t="e">
        <f>IF(ISBLANK(Source!E6111),NA(),Source!E6111)</f>
        <v>#N/A</v>
      </c>
      <c r="G6111" s="5">
        <f>Source!I6111</f>
        <v>1</v>
      </c>
      <c r="H6111" s="5" t="str">
        <f>IF(B6111&lt;&gt;0,NA(),Source!B6111)</f>
        <v>ZZOS_FLC</v>
      </c>
      <c r="I6111" s="5" t="str">
        <f>VLOOKUP(H6111,Mapping!B:E,4,FALSE)</f>
        <v>18924-1</v>
      </c>
      <c r="J6111" s="9" t="str">
        <f>VLOOKUP(H6111,Mapping!B:M,12,FALSE)</f>
        <v/>
      </c>
      <c r="K6111" s="5" t="str">
        <f>VLOOKUP(H6111,Mapping!B:H,7,FALSE)</f>
        <v>GU Culture</v>
      </c>
      <c r="L6111" s="5" t="e">
        <f>IF(B6111&lt;&gt;0,B6111,IF(M6111=1,I6111,NA()))</f>
        <v>#N/A</v>
      </c>
      <c r="N6111" s="9">
        <f>IFERROR(VLOOKUP(Labs!A6111,Mapping!D:M,10,FALSE),0)</f>
        <v>0</v>
      </c>
    </row>
    <row r="6112" spans="1:14" x14ac:dyDescent="0.25">
      <c r="A6112" s="5" t="str">
        <f>Source!B6112&amp;"|"&amp;Source!K6112</f>
        <v>ZZOS_FUC|W2MC</v>
      </c>
      <c r="B6112" s="5">
        <f>IFERROR(VLOOKUP(Labs!A6112,Mapping!D:E,2,FALSE),0)</f>
        <v>0</v>
      </c>
      <c r="C6112" t="str">
        <f>Source!F6112</f>
        <v>Microbiology</v>
      </c>
      <c r="D6112" s="5" t="str">
        <f>Source!D6112</f>
        <v>Fucidin</v>
      </c>
      <c r="E6112" s="5" t="str">
        <f>Source!L6112</f>
        <v>Wound Culture</v>
      </c>
      <c r="F6112" s="5" t="e">
        <f>IF(ISBLANK(Source!E6112),NA(),Source!E6112)</f>
        <v>#N/A</v>
      </c>
      <c r="G6112" s="5">
        <f>Source!I6112</f>
        <v>1</v>
      </c>
      <c r="H6112" s="5" t="str">
        <f>IF(B6112&lt;&gt;0,NA(),Source!B6112)</f>
        <v>ZZOS_FUC</v>
      </c>
      <c r="I6112" s="5" t="str">
        <f>VLOOKUP(H6112,Mapping!B:E,4,FALSE)</f>
        <v>18927-4</v>
      </c>
      <c r="J6112" s="9" t="str">
        <f>VLOOKUP(H6112,Mapping!B:M,12,FALSE)</f>
        <v/>
      </c>
      <c r="K6112" s="5" t="str">
        <f>VLOOKUP(H6112,Mapping!B:H,7,FALSE)</f>
        <v>Wound Culture</v>
      </c>
      <c r="L6112" s="5" t="e">
        <f>IF(B6112&lt;&gt;0,B6112,IF(M6112=1,I6112,NA()))</f>
        <v>#N/A</v>
      </c>
      <c r="N6112" s="9">
        <f>IFERROR(VLOOKUP(Labs!A6112,Mapping!D:M,10,FALSE),0)</f>
        <v>0</v>
      </c>
    </row>
    <row r="6113" spans="1:14" x14ac:dyDescent="0.25">
      <c r="A6113" s="5" t="str">
        <f>Source!B6113&amp;"|"&amp;Source!K6113</f>
        <v>ZZOS_MER|W1SC</v>
      </c>
      <c r="B6113" s="5">
        <f>IFERROR(VLOOKUP(Labs!A6113,Mapping!D:E,2,FALSE),0)</f>
        <v>0</v>
      </c>
      <c r="C6113" t="str">
        <f>Source!F6113</f>
        <v>Microbiology</v>
      </c>
      <c r="D6113" s="5" t="str">
        <f>Source!D6113</f>
        <v>Meropenem</v>
      </c>
      <c r="E6113" s="5" t="str">
        <f>Source!L6113</f>
        <v>Culture:</v>
      </c>
      <c r="F6113" s="5" t="e">
        <f>IF(ISBLANK(Source!E6113),NA(),Source!E6113)</f>
        <v>#N/A</v>
      </c>
      <c r="G6113" s="5">
        <f>Source!I6113</f>
        <v>1</v>
      </c>
      <c r="H6113" s="5" t="str">
        <f>IF(B6113&lt;&gt;0,NA(),Source!B6113)</f>
        <v>ZZOS_MER</v>
      </c>
      <c r="I6113" s="5" t="str">
        <f>VLOOKUP(H6113,Mapping!B:E,4,FALSE)</f>
        <v>18943-1</v>
      </c>
      <c r="J6113" s="9" t="str">
        <f>VLOOKUP(H6113,Mapping!B:M,12,FALSE)</f>
        <v/>
      </c>
      <c r="K6113" s="5" t="str">
        <f>VLOOKUP(H6113,Mapping!B:H,7,FALSE)</f>
        <v>Urine Culture</v>
      </c>
      <c r="L6113" s="5" t="e">
        <f>IF(B6113&lt;&gt;0,B6113,IF(M6113=1,I6113,NA()))</f>
        <v>#N/A</v>
      </c>
      <c r="N6113" s="9">
        <f>IFERROR(VLOOKUP(Labs!A6113,Mapping!D:M,10,FALSE),0)</f>
        <v>0</v>
      </c>
    </row>
    <row r="6114" spans="1:14" x14ac:dyDescent="0.25">
      <c r="A6114" s="5" t="str">
        <f>Source!B6114&amp;"|"&amp;Source!K6114</f>
        <v>ZZOS_MIF|UCUL</v>
      </c>
      <c r="B6114" s="5">
        <f>IFERROR(VLOOKUP(Labs!A6114,Mapping!D:E,2,FALSE),0)</f>
        <v>0</v>
      </c>
      <c r="C6114" t="str">
        <f>Source!F6114</f>
        <v>Microbiology</v>
      </c>
      <c r="D6114" s="5" t="str">
        <f>Source!D6114</f>
        <v>Micafungin</v>
      </c>
      <c r="E6114" s="5" t="str">
        <f>Source!L6114</f>
        <v>Urine Culture</v>
      </c>
      <c r="F6114" s="5" t="e">
        <f>IF(ISBLANK(Source!E6114),NA(),Source!E6114)</f>
        <v>#N/A</v>
      </c>
      <c r="G6114" s="5">
        <f>Source!I6114</f>
        <v>1</v>
      </c>
      <c r="H6114" s="5" t="str">
        <f>IF(B6114&lt;&gt;0,NA(),Source!B6114)</f>
        <v>ZZOS_MIF</v>
      </c>
      <c r="I6114" s="5" t="str">
        <f>VLOOKUP(H6114,Mapping!B:E,4,FALSE)</f>
        <v>65340-2</v>
      </c>
      <c r="J6114" s="9" t="str">
        <f>VLOOKUP(H6114,Mapping!B:M,12,FALSE)</f>
        <v/>
      </c>
      <c r="K6114" s="5" t="str">
        <f>VLOOKUP(H6114,Mapping!B:H,7,FALSE)</f>
        <v>Culture (aerobic bottle)</v>
      </c>
      <c r="L6114" s="5" t="e">
        <f>IF(B6114&lt;&gt;0,B6114,IF(M6114=1,I6114,NA()))</f>
        <v>#N/A</v>
      </c>
      <c r="N6114" s="9">
        <f>IFERROR(VLOOKUP(Labs!A6114,Mapping!D:M,10,FALSE),0)</f>
        <v>0</v>
      </c>
    </row>
    <row r="6115" spans="1:14" x14ac:dyDescent="0.25">
      <c r="A6115" s="5" t="str">
        <f>Source!B6115&amp;"|"&amp;Source!K6115</f>
        <v>ZZOS_TAZ|TISP</v>
      </c>
      <c r="B6115" s="5">
        <f>IFERROR(VLOOKUP(Labs!A6115,Mapping!D:E,2,FALSE),0)</f>
        <v>0</v>
      </c>
      <c r="C6115" t="str">
        <f>Source!F6115</f>
        <v>Microbiology</v>
      </c>
      <c r="D6115" s="5" t="str">
        <f>Source!D6115</f>
        <v>Tazocin</v>
      </c>
      <c r="E6115" s="5" t="str">
        <f>Source!L6115</f>
        <v>Culture:</v>
      </c>
      <c r="F6115" s="5" t="e">
        <f>IF(ISBLANK(Source!E6115),NA(),Source!E6115)</f>
        <v>#N/A</v>
      </c>
      <c r="G6115" s="5">
        <f>Source!I6115</f>
        <v>1</v>
      </c>
      <c r="H6115" s="5" t="str">
        <f>IF(B6115&lt;&gt;0,NA(),Source!B6115)</f>
        <v>ZZOS_TAZ</v>
      </c>
      <c r="I6115" s="5">
        <f>VLOOKUP(H6115,Mapping!B:E,4,FALSE)</f>
        <v>0</v>
      </c>
      <c r="J6115" s="9" t="str">
        <f>VLOOKUP(H6115,Mapping!B:M,12,FALSE)</f>
        <v/>
      </c>
      <c r="K6115" s="5" t="str">
        <f>VLOOKUP(H6115,Mapping!B:H,7,FALSE)</f>
        <v>Sputum Culture</v>
      </c>
      <c r="L6115" s="5" t="e">
        <f>IF(B6115&lt;&gt;0,B6115,IF(M6115=1,I6115,NA()))</f>
        <v>#N/A</v>
      </c>
      <c r="N6115" s="9">
        <f>IFERROR(VLOOKUP(Labs!A6115,Mapping!D:M,10,FALSE),0)</f>
        <v>0</v>
      </c>
    </row>
    <row r="6116" spans="1:14" x14ac:dyDescent="0.25">
      <c r="A6116" s="5" t="str">
        <f>Source!B6116&amp;"|"&amp;Source!K6116</f>
        <v>ZZOS_TEC|W2RC</v>
      </c>
      <c r="B6116" s="5">
        <f>IFERROR(VLOOKUP(Labs!A6116,Mapping!D:E,2,FALSE),0)</f>
        <v>0</v>
      </c>
      <c r="C6116" t="str">
        <f>Source!F6116</f>
        <v>Microbiology</v>
      </c>
      <c r="D6116" s="5" t="str">
        <f>Source!D6116</f>
        <v>Teicoplanin</v>
      </c>
      <c r="E6116" s="5" t="str">
        <f>Source!L6116</f>
        <v>Culture:</v>
      </c>
      <c r="F6116" s="5" t="e">
        <f>IF(ISBLANK(Source!E6116),NA(),Source!E6116)</f>
        <v>#N/A</v>
      </c>
      <c r="G6116" s="5">
        <f>Source!I6116</f>
        <v>1</v>
      </c>
      <c r="H6116" s="5" t="str">
        <f>IF(B6116&lt;&gt;0,NA(),Source!B6116)</f>
        <v>ZZOS_TEC</v>
      </c>
      <c r="I6116" s="5" t="str">
        <f>VLOOKUP(H6116,Mapping!B:E,4,FALSE)</f>
        <v>18989-4</v>
      </c>
      <c r="J6116" s="9" t="str">
        <f>VLOOKUP(H6116,Mapping!B:M,12,FALSE)</f>
        <v/>
      </c>
      <c r="K6116" s="5" t="str">
        <f>VLOOKUP(H6116,Mapping!B:H,7,FALSE)</f>
        <v>Wound Culture</v>
      </c>
      <c r="L6116" s="5" t="e">
        <f>IF(B6116&lt;&gt;0,B6116,IF(M6116=1,I6116,NA()))</f>
        <v>#N/A</v>
      </c>
      <c r="N6116" s="9">
        <f>IFERROR(VLOOKUP(Labs!A6116,Mapping!D:M,10,FALSE),0)</f>
        <v>0</v>
      </c>
    </row>
    <row r="6117" spans="1:14" x14ac:dyDescent="0.25">
      <c r="A6117" s="5" t="str">
        <f>Source!B6117&amp;"|"&amp;Source!K6117</f>
        <v>ZZOS_TET|MSNC</v>
      </c>
      <c r="B6117" s="5">
        <f>IFERROR(VLOOKUP(Labs!A6117,Mapping!D:E,2,FALSE),0)</f>
        <v>0</v>
      </c>
      <c r="C6117" t="str">
        <f>Source!F6117</f>
        <v>Microbiology</v>
      </c>
      <c r="D6117" s="5" t="str">
        <f>Source!D6117</f>
        <v>Tetracycline</v>
      </c>
      <c r="E6117" s="5" t="str">
        <f>Source!L6117</f>
        <v>MSSA - Nose only</v>
      </c>
      <c r="F6117" s="5" t="e">
        <f>IF(ISBLANK(Source!E6117),NA(),Source!E6117)</f>
        <v>#N/A</v>
      </c>
      <c r="G6117" s="5">
        <f>Source!I6117</f>
        <v>1</v>
      </c>
      <c r="H6117" s="5" t="str">
        <f>IF(B6117&lt;&gt;0,NA(),Source!B6117)</f>
        <v>ZZOS_TET</v>
      </c>
      <c r="I6117" s="5" t="str">
        <f>VLOOKUP(H6117,Mapping!B:E,4,FALSE)</f>
        <v>18993-6</v>
      </c>
      <c r="J6117" s="9" t="str">
        <f>VLOOKUP(H6117,Mapping!B:M,12,FALSE)</f>
        <v/>
      </c>
      <c r="K6117" s="5" t="str">
        <f>VLOOKUP(H6117,Mapping!B:H,7,FALSE)</f>
        <v>Culture:</v>
      </c>
      <c r="L6117" s="5" t="e">
        <f>IF(B6117&lt;&gt;0,B6117,IF(M6117=1,I6117,NA()))</f>
        <v>#N/A</v>
      </c>
      <c r="N6117" s="9">
        <f>IFERROR(VLOOKUP(Labs!A6117,Mapping!D:M,10,FALSE),0)</f>
        <v>0</v>
      </c>
    </row>
    <row r="6118" spans="1:14" x14ac:dyDescent="0.25">
      <c r="A6118" s="5" t="str">
        <f>Source!B6118&amp;"|"&amp;Source!K6118</f>
        <v>ZZOS_VOR|GPEC</v>
      </c>
      <c r="B6118" s="5">
        <f>IFERROR(VLOOKUP(Labs!A6118,Mapping!D:E,2,FALSE),0)</f>
        <v>0</v>
      </c>
      <c r="C6118" t="str">
        <f>Source!F6118</f>
        <v>Microbiology</v>
      </c>
      <c r="D6118" s="5" t="str">
        <f>Source!D6118</f>
        <v>Voriconazole</v>
      </c>
      <c r="E6118" s="5" t="str">
        <f>Source!L6118</f>
        <v>SSSAB ONLY</v>
      </c>
      <c r="F6118" s="5" t="e">
        <f>IF(ISBLANK(Source!E6118),NA(),Source!E6118)</f>
        <v>#N/A</v>
      </c>
      <c r="G6118" s="5">
        <f>Source!I6118</f>
        <v>1</v>
      </c>
      <c r="H6118" s="5" t="str">
        <f>IF(B6118&lt;&gt;0,NA(),Source!B6118)</f>
        <v>ZZOS_VOR</v>
      </c>
      <c r="I6118" s="5" t="str">
        <f>VLOOKUP(H6118,Mapping!B:E,4,FALSE)</f>
        <v>32379-0</v>
      </c>
      <c r="J6118" s="9" t="str">
        <f>VLOOKUP(H6118,Mapping!B:M,12,FALSE)</f>
        <v/>
      </c>
      <c r="K6118" s="5" t="str">
        <f>VLOOKUP(H6118,Mapping!B:H,7,FALSE)</f>
        <v>GU Culture</v>
      </c>
      <c r="L6118" s="5" t="e">
        <f>IF(B6118&lt;&gt;0,B6118,IF(M6118=1,I6118,NA()))</f>
        <v>#N/A</v>
      </c>
      <c r="N6118" s="9">
        <f>IFERROR(VLOOKUP(Labs!A6118,Mapping!D:M,10,FALSE),0)</f>
        <v>0</v>
      </c>
    </row>
    <row r="6119" spans="1:14" x14ac:dyDescent="0.25">
      <c r="A6119" s="5" t="str">
        <f>Source!B6119&amp;"|"&amp;Source!K6119</f>
        <v>ZZOS_MIF|W1SC</v>
      </c>
      <c r="B6119" s="5">
        <f>IFERROR(VLOOKUP(Labs!A6119,Mapping!D:E,2,FALSE),0)</f>
        <v>0</v>
      </c>
      <c r="C6119" t="str">
        <f>Source!F6119</f>
        <v>Microbiology</v>
      </c>
      <c r="D6119" s="5" t="str">
        <f>Source!D6119</f>
        <v>Micafungin</v>
      </c>
      <c r="E6119" s="5" t="str">
        <f>Source!L6119</f>
        <v>Culture:</v>
      </c>
      <c r="F6119" s="5" t="e">
        <f>IF(ISBLANK(Source!E6119),NA(),Source!E6119)</f>
        <v>#N/A</v>
      </c>
      <c r="G6119" s="5">
        <f>Source!I6119</f>
        <v>1</v>
      </c>
      <c r="H6119" s="5" t="str">
        <f>IF(B6119&lt;&gt;0,NA(),Source!B6119)</f>
        <v>ZZOS_MIF</v>
      </c>
      <c r="I6119" s="5" t="str">
        <f>VLOOKUP(H6119,Mapping!B:E,4,FALSE)</f>
        <v>65340-2</v>
      </c>
      <c r="J6119" s="9" t="str">
        <f>VLOOKUP(H6119,Mapping!B:M,12,FALSE)</f>
        <v/>
      </c>
      <c r="K6119" s="5" t="str">
        <f>VLOOKUP(H6119,Mapping!B:H,7,FALSE)</f>
        <v>Culture (aerobic bottle)</v>
      </c>
      <c r="L6119" s="5" t="e">
        <f>IF(B6119&lt;&gt;0,B6119,IF(M6119=1,I6119,NA()))</f>
        <v>#N/A</v>
      </c>
      <c r="N6119" s="9">
        <f>IFERROR(VLOOKUP(Labs!A6119,Mapping!D:M,10,FALSE),0)</f>
        <v>0</v>
      </c>
    </row>
    <row r="6120" spans="1:14" x14ac:dyDescent="0.25">
      <c r="A6120" s="5" t="str">
        <f>Source!B6120&amp;"|"&amp;Source!K6120</f>
        <v>ZZOS_MUH|MRCC</v>
      </c>
      <c r="B6120" s="5">
        <f>IFERROR(VLOOKUP(Labs!A6120,Mapping!D:E,2,FALSE),0)</f>
        <v>0</v>
      </c>
      <c r="C6120" t="str">
        <f>Source!F6120</f>
        <v>Microbiology</v>
      </c>
      <c r="D6120" s="5" t="str">
        <f>Source!D6120</f>
        <v>Mupirocin High</v>
      </c>
      <c r="E6120" s="5" t="str">
        <f>Source!L6120</f>
        <v>MRSA - Nose &amp; Groin</v>
      </c>
      <c r="F6120" s="5" t="e">
        <f>IF(ISBLANK(Source!E6120),NA(),Source!E6120)</f>
        <v>#N/A</v>
      </c>
      <c r="G6120" s="5">
        <f>Source!I6120</f>
        <v>1</v>
      </c>
      <c r="H6120" s="5" t="str">
        <f>IF(B6120&lt;&gt;0,NA(),Source!B6120)</f>
        <v>ZZOS_MUH</v>
      </c>
      <c r="I6120" s="5" t="str">
        <f>VLOOKUP(H6120,Mapping!B:E,4,FALSE)</f>
        <v>20389-3</v>
      </c>
      <c r="J6120" s="9" t="str">
        <f>VLOOKUP(H6120,Mapping!B:M,12,FALSE)</f>
        <v/>
      </c>
      <c r="K6120" s="5" t="str">
        <f>VLOOKUP(H6120,Mapping!B:H,7,FALSE)</f>
        <v>Culture:</v>
      </c>
      <c r="L6120" s="5" t="e">
        <f>IF(B6120&lt;&gt;0,B6120,IF(M6120=1,I6120,NA()))</f>
        <v>#N/A</v>
      </c>
      <c r="N6120" s="9">
        <f>IFERROR(VLOOKUP(Labs!A6120,Mapping!D:M,10,FALSE),0)</f>
        <v>0</v>
      </c>
    </row>
    <row r="6121" spans="1:14" x14ac:dyDescent="0.25">
      <c r="A6121" s="5" t="str">
        <f>Source!B6121&amp;"|"&amp;Source!K6121</f>
        <v>ZZOS_OX|PCUL</v>
      </c>
      <c r="B6121" s="5">
        <f>IFERROR(VLOOKUP(Labs!A6121,Mapping!D:E,2,FALSE),0)</f>
        <v>0</v>
      </c>
      <c r="C6121" t="str">
        <f>Source!F6121</f>
        <v>Microbiology</v>
      </c>
      <c r="D6121" s="5" t="str">
        <f>Source!D6121</f>
        <v>Oxacillin</v>
      </c>
      <c r="E6121" s="5" t="str">
        <f>Source!L6121</f>
        <v>Blood culture (paed.) cult.</v>
      </c>
      <c r="F6121" s="5" t="e">
        <f>IF(ISBLANK(Source!E6121),NA(),Source!E6121)</f>
        <v>#N/A</v>
      </c>
      <c r="G6121" s="5">
        <f>Source!I6121</f>
        <v>1</v>
      </c>
      <c r="H6121" s="5" t="str">
        <f>IF(B6121&lt;&gt;0,NA(),Source!B6121)</f>
        <v>ZZOS_OX</v>
      </c>
      <c r="I6121" s="5" t="str">
        <f>VLOOKUP(H6121,Mapping!B:E,4,FALSE)</f>
        <v>18961-3</v>
      </c>
      <c r="J6121" s="9" t="str">
        <f>VLOOKUP(H6121,Mapping!B:M,12,FALSE)</f>
        <v/>
      </c>
      <c r="K6121" s="5" t="str">
        <f>VLOOKUP(H6121,Mapping!B:H,7,FALSE)</f>
        <v>Sputum Culture</v>
      </c>
      <c r="L6121" s="5" t="e">
        <f>IF(B6121&lt;&gt;0,B6121,IF(M6121=1,I6121,NA()))</f>
        <v>#N/A</v>
      </c>
      <c r="N6121" s="9">
        <f>IFERROR(VLOOKUP(Labs!A6121,Mapping!D:M,10,FALSE),0)</f>
        <v>0</v>
      </c>
    </row>
    <row r="6122" spans="1:14" x14ac:dyDescent="0.25">
      <c r="A6122" s="5" t="str">
        <f>Source!B6122&amp;"|"&amp;Source!K6122</f>
        <v>ZZOS_PIP|TICU</v>
      </c>
      <c r="B6122" s="5">
        <f>IFERROR(VLOOKUP(Labs!A6122,Mapping!D:E,2,FALSE),0)</f>
        <v>0</v>
      </c>
      <c r="C6122" t="str">
        <f>Source!F6122</f>
        <v>Microbiology</v>
      </c>
      <c r="D6122" s="5" t="str">
        <f>Source!D6122</f>
        <v>Piperacillin</v>
      </c>
      <c r="E6122" s="5" t="str">
        <f>Source!L6122</f>
        <v>Wound Culture</v>
      </c>
      <c r="F6122" s="5" t="e">
        <f>IF(ISBLANK(Source!E6122),NA(),Source!E6122)</f>
        <v>#N/A</v>
      </c>
      <c r="G6122" s="5">
        <f>Source!I6122</f>
        <v>1</v>
      </c>
      <c r="H6122" s="5" t="str">
        <f>IF(B6122&lt;&gt;0,NA(),Source!B6122)</f>
        <v>ZZOS_PIP</v>
      </c>
      <c r="I6122" s="5" t="str">
        <f>VLOOKUP(H6122,Mapping!B:E,4,FALSE)</f>
        <v>18969-6</v>
      </c>
      <c r="J6122" s="9" t="str">
        <f>VLOOKUP(H6122,Mapping!B:M,12,FALSE)</f>
        <v/>
      </c>
      <c r="K6122" s="5" t="str">
        <f>VLOOKUP(H6122,Mapping!B:H,7,FALSE)</f>
        <v>Sputum Culture</v>
      </c>
      <c r="L6122" s="5" t="e">
        <f>IF(B6122&lt;&gt;0,B6122,IF(M6122=1,I6122,NA()))</f>
        <v>#N/A</v>
      </c>
      <c r="N6122" s="9">
        <f>IFERROR(VLOOKUP(Labs!A6122,Mapping!D:M,10,FALSE),0)</f>
        <v>0</v>
      </c>
    </row>
    <row r="6123" spans="1:14" x14ac:dyDescent="0.25">
      <c r="A6123" s="5" t="str">
        <f>Source!B6123&amp;"|"&amp;Source!K6123</f>
        <v>ZZOS_PIP|TISO</v>
      </c>
      <c r="B6123" s="5">
        <f>IFERROR(VLOOKUP(Labs!A6123,Mapping!D:E,2,FALSE),0)</f>
        <v>0</v>
      </c>
      <c r="C6123" t="str">
        <f>Source!F6123</f>
        <v>Microbiology</v>
      </c>
      <c r="D6123" s="5" t="str">
        <f>Source!D6123</f>
        <v>Piperacillin</v>
      </c>
      <c r="E6123" s="5" t="str">
        <f>Source!L6123</f>
        <v>Culture:</v>
      </c>
      <c r="F6123" s="5" t="e">
        <f>IF(ISBLANK(Source!E6123),NA(),Source!E6123)</f>
        <v>#N/A</v>
      </c>
      <c r="G6123" s="5">
        <f>Source!I6123</f>
        <v>1</v>
      </c>
      <c r="H6123" s="5" t="str">
        <f>IF(B6123&lt;&gt;0,NA(),Source!B6123)</f>
        <v>ZZOS_PIP</v>
      </c>
      <c r="I6123" s="5" t="str">
        <f>VLOOKUP(H6123,Mapping!B:E,4,FALSE)</f>
        <v>18969-6</v>
      </c>
      <c r="J6123" s="9" t="str">
        <f>VLOOKUP(H6123,Mapping!B:M,12,FALSE)</f>
        <v/>
      </c>
      <c r="K6123" s="5" t="str">
        <f>VLOOKUP(H6123,Mapping!B:H,7,FALSE)</f>
        <v>Sputum Culture</v>
      </c>
      <c r="L6123" s="5" t="e">
        <f>IF(B6123&lt;&gt;0,B6123,IF(M6123=1,I6123,NA()))</f>
        <v>#N/A</v>
      </c>
      <c r="N6123" s="9">
        <f>IFERROR(VLOOKUP(Labs!A6123,Mapping!D:M,10,FALSE),0)</f>
        <v>0</v>
      </c>
    </row>
    <row r="6124" spans="1:14" x14ac:dyDescent="0.25">
      <c r="A6124" s="5" t="str">
        <f>Source!B6124&amp;"|"&amp;Source!K6124</f>
        <v>ZZOS_SXT|ACUL</v>
      </c>
      <c r="B6124" s="5">
        <f>IFERROR(VLOOKUP(Labs!A6124,Mapping!D:E,2,FALSE),0)</f>
        <v>0</v>
      </c>
      <c r="C6124" t="str">
        <f>Source!F6124</f>
        <v>Microbiology</v>
      </c>
      <c r="D6124" s="5" t="str">
        <f>Source!D6124</f>
        <v>Co-trimoxazole</v>
      </c>
      <c r="E6124" s="5" t="str">
        <f>Source!L6124</f>
        <v>Culture (aerobic bottle)</v>
      </c>
      <c r="F6124" s="5" t="e">
        <f>IF(ISBLANK(Source!E6124),NA(),Source!E6124)</f>
        <v>#N/A</v>
      </c>
      <c r="G6124" s="5">
        <f>Source!I6124</f>
        <v>1</v>
      </c>
      <c r="H6124" s="5" t="str">
        <f>IF(B6124&lt;&gt;0,NA(),Source!B6124)</f>
        <v>ZZOS_SXT</v>
      </c>
      <c r="I6124" s="5" t="str">
        <f>VLOOKUP(H6124,Mapping!B:E,4,FALSE)</f>
        <v>18998-5</v>
      </c>
      <c r="J6124" s="9" t="str">
        <f>VLOOKUP(H6124,Mapping!B:M,12,FALSE)</f>
        <v/>
      </c>
      <c r="K6124" s="5" t="str">
        <f>VLOOKUP(H6124,Mapping!B:H,7,FALSE)</f>
        <v>Urine Culture</v>
      </c>
      <c r="L6124" s="5" t="e">
        <f>IF(B6124&lt;&gt;0,B6124,IF(M6124=1,I6124,NA()))</f>
        <v>#N/A</v>
      </c>
      <c r="N6124" s="9">
        <f>IFERROR(VLOOKUP(Labs!A6124,Mapping!D:M,10,FALSE),0)</f>
        <v>0</v>
      </c>
    </row>
    <row r="6125" spans="1:14" x14ac:dyDescent="0.25">
      <c r="A6125" s="5" t="str">
        <f>Source!B6125&amp;"|"&amp;Source!K6125</f>
        <v>ZZOS_TET|GACU</v>
      </c>
      <c r="B6125" s="5">
        <f>IFERROR(VLOOKUP(Labs!A6125,Mapping!D:E,2,FALSE),0)</f>
        <v>0</v>
      </c>
      <c r="C6125" t="str">
        <f>Source!F6125</f>
        <v>Microbiology</v>
      </c>
      <c r="D6125" s="5" t="str">
        <f>Source!D6125</f>
        <v>Tetracycline</v>
      </c>
      <c r="E6125" s="5" t="str">
        <f>Source!L6125</f>
        <v>ANO2</v>
      </c>
      <c r="F6125" s="5" t="e">
        <f>IF(ISBLANK(Source!E6125),NA(),Source!E6125)</f>
        <v>#N/A</v>
      </c>
      <c r="G6125" s="5">
        <f>Source!I6125</f>
        <v>1</v>
      </c>
      <c r="H6125" s="5" t="str">
        <f>IF(B6125&lt;&gt;0,NA(),Source!B6125)</f>
        <v>ZZOS_TET</v>
      </c>
      <c r="I6125" s="5" t="str">
        <f>VLOOKUP(H6125,Mapping!B:E,4,FALSE)</f>
        <v>18993-6</v>
      </c>
      <c r="J6125" s="9" t="str">
        <f>VLOOKUP(H6125,Mapping!B:M,12,FALSE)</f>
        <v/>
      </c>
      <c r="K6125" s="5" t="str">
        <f>VLOOKUP(H6125,Mapping!B:H,7,FALSE)</f>
        <v>Culture:</v>
      </c>
      <c r="L6125" s="5" t="e">
        <f>IF(B6125&lt;&gt;0,B6125,IF(M6125=1,I6125,NA()))</f>
        <v>#N/A</v>
      </c>
      <c r="N6125" s="9">
        <f>IFERROR(VLOOKUP(Labs!A6125,Mapping!D:M,10,FALSE),0)</f>
        <v>0</v>
      </c>
    </row>
    <row r="6126" spans="1:14" x14ac:dyDescent="0.25">
      <c r="A6126" s="5" t="str">
        <f>Source!B6126&amp;"|"&amp;Source!K6126</f>
        <v>ZZOS_ESB|TICU</v>
      </c>
      <c r="B6126" s="5">
        <f>IFERROR(VLOOKUP(Labs!A6126,Mapping!D:E,2,FALSE),0)</f>
        <v>0</v>
      </c>
      <c r="C6126" t="str">
        <f>Source!F6126</f>
        <v>Microbiology</v>
      </c>
      <c r="D6126" s="5" t="str">
        <f>Source!D6126</f>
        <v>ESBL Marker</v>
      </c>
      <c r="E6126" s="5" t="str">
        <f>Source!L6126</f>
        <v>Wound Culture</v>
      </c>
      <c r="F6126" s="5" t="e">
        <f>IF(ISBLANK(Source!E6126),NA(),Source!E6126)</f>
        <v>#N/A</v>
      </c>
      <c r="G6126" s="5">
        <f>Source!I6126</f>
        <v>1</v>
      </c>
      <c r="H6126" s="5" t="str">
        <f>IF(B6126&lt;&gt;0,NA(),Source!B6126)</f>
        <v>ZZOS_ESB</v>
      </c>
      <c r="I6126" s="5">
        <f>VLOOKUP(H6126,Mapping!B:E,4,FALSE)</f>
        <v>0</v>
      </c>
      <c r="J6126" s="9" t="str">
        <f>VLOOKUP(H6126,Mapping!B:M,12,FALSE)</f>
        <v/>
      </c>
      <c r="K6126" s="5" t="str">
        <f>VLOOKUP(H6126,Mapping!B:H,7,FALSE)</f>
        <v>MRSA - Nose &amp; Groin</v>
      </c>
      <c r="L6126" s="5" t="e">
        <f>IF(B6126&lt;&gt;0,B6126,IF(M6126=1,I6126,NA()))</f>
        <v>#N/A</v>
      </c>
      <c r="N6126" s="9">
        <f>IFERROR(VLOOKUP(Labs!A6126,Mapping!D:M,10,FALSE),0)</f>
        <v>0</v>
      </c>
    </row>
    <row r="6127" spans="1:14" x14ac:dyDescent="0.25">
      <c r="A6127" s="5" t="str">
        <f>Source!B6127&amp;"|"&amp;Source!K6127</f>
        <v>ZZOS_FLC|WMCU</v>
      </c>
      <c r="B6127" s="5">
        <f>IFERROR(VLOOKUP(Labs!A6127,Mapping!D:E,2,FALSE),0)</f>
        <v>0</v>
      </c>
      <c r="C6127" t="str">
        <f>Source!F6127</f>
        <v>Microbiology</v>
      </c>
      <c r="D6127" s="5" t="str">
        <f>Source!D6127</f>
        <v>Fluconazole</v>
      </c>
      <c r="E6127" s="5" t="str">
        <f>Source!L6127</f>
        <v>Wound Culture</v>
      </c>
      <c r="F6127" s="5" t="e">
        <f>IF(ISBLANK(Source!E6127),NA(),Source!E6127)</f>
        <v>#N/A</v>
      </c>
      <c r="G6127" s="5">
        <f>Source!I6127</f>
        <v>1</v>
      </c>
      <c r="H6127" s="5" t="str">
        <f>IF(B6127&lt;&gt;0,NA(),Source!B6127)</f>
        <v>ZZOS_FLC</v>
      </c>
      <c r="I6127" s="5" t="str">
        <f>VLOOKUP(H6127,Mapping!B:E,4,FALSE)</f>
        <v>18924-1</v>
      </c>
      <c r="J6127" s="9" t="str">
        <f>VLOOKUP(H6127,Mapping!B:M,12,FALSE)</f>
        <v/>
      </c>
      <c r="K6127" s="5" t="str">
        <f>VLOOKUP(H6127,Mapping!B:H,7,FALSE)</f>
        <v>GU Culture</v>
      </c>
      <c r="L6127" s="5" t="e">
        <f>IF(B6127&lt;&gt;0,B6127,IF(M6127=1,I6127,NA()))</f>
        <v>#N/A</v>
      </c>
      <c r="N6127" s="9">
        <f>IFERROR(VLOOKUP(Labs!A6127,Mapping!D:M,10,FALSE),0)</f>
        <v>0</v>
      </c>
    </row>
    <row r="6128" spans="1:14" x14ac:dyDescent="0.25">
      <c r="A6128" s="5" t="str">
        <f>Source!B6128&amp;"|"&amp;Source!K6128</f>
        <v>ZZOS_MER|ACUL</v>
      </c>
      <c r="B6128" s="5">
        <f>IFERROR(VLOOKUP(Labs!A6128,Mapping!D:E,2,FALSE),0)</f>
        <v>0</v>
      </c>
      <c r="C6128" t="str">
        <f>Source!F6128</f>
        <v>Microbiology</v>
      </c>
      <c r="D6128" s="5" t="str">
        <f>Source!D6128</f>
        <v>Meropenem</v>
      </c>
      <c r="E6128" s="5" t="str">
        <f>Source!L6128</f>
        <v>Culture (aerobic bottle)</v>
      </c>
      <c r="F6128" s="5" t="e">
        <f>IF(ISBLANK(Source!E6128),NA(),Source!E6128)</f>
        <v>#N/A</v>
      </c>
      <c r="G6128" s="5">
        <f>Source!I6128</f>
        <v>1</v>
      </c>
      <c r="H6128" s="5" t="str">
        <f>IF(B6128&lt;&gt;0,NA(),Source!B6128)</f>
        <v>ZZOS_MER</v>
      </c>
      <c r="I6128" s="5" t="str">
        <f>VLOOKUP(H6128,Mapping!B:E,4,FALSE)</f>
        <v>18943-1</v>
      </c>
      <c r="J6128" s="9" t="str">
        <f>VLOOKUP(H6128,Mapping!B:M,12,FALSE)</f>
        <v/>
      </c>
      <c r="K6128" s="5" t="str">
        <f>VLOOKUP(H6128,Mapping!B:H,7,FALSE)</f>
        <v>Urine Culture</v>
      </c>
      <c r="L6128" s="5" t="e">
        <f>IF(B6128&lt;&gt;0,B6128,IF(M6128=1,I6128,NA()))</f>
        <v>#N/A</v>
      </c>
      <c r="N6128" s="9">
        <f>IFERROR(VLOOKUP(Labs!A6128,Mapping!D:M,10,FALSE),0)</f>
        <v>0</v>
      </c>
    </row>
    <row r="6129" spans="1:14" x14ac:dyDescent="0.25">
      <c r="A6129" s="5" t="str">
        <f>Source!B6129&amp;"|"&amp;Source!K6129</f>
        <v>ZZOS_OX|WCUL</v>
      </c>
      <c r="B6129" s="5">
        <f>IFERROR(VLOOKUP(Labs!A6129,Mapping!D:E,2,FALSE),0)</f>
        <v>0</v>
      </c>
      <c r="C6129" t="str">
        <f>Source!F6129</f>
        <v>Microbiology</v>
      </c>
      <c r="D6129" s="5" t="str">
        <f>Source!D6129</f>
        <v>Oxacillin</v>
      </c>
      <c r="E6129" s="5" t="str">
        <f>Source!L6129</f>
        <v>Wound Culture</v>
      </c>
      <c r="F6129" s="5" t="e">
        <f>IF(ISBLANK(Source!E6129),NA(),Source!E6129)</f>
        <v>#N/A</v>
      </c>
      <c r="G6129" s="5">
        <f>Source!I6129</f>
        <v>1</v>
      </c>
      <c r="H6129" s="5" t="str">
        <f>IF(B6129&lt;&gt;0,NA(),Source!B6129)</f>
        <v>ZZOS_OX</v>
      </c>
      <c r="I6129" s="5" t="str">
        <f>VLOOKUP(H6129,Mapping!B:E,4,FALSE)</f>
        <v>18961-3</v>
      </c>
      <c r="J6129" s="9" t="str">
        <f>VLOOKUP(H6129,Mapping!B:M,12,FALSE)</f>
        <v/>
      </c>
      <c r="K6129" s="5" t="str">
        <f>VLOOKUP(H6129,Mapping!B:H,7,FALSE)</f>
        <v>Sputum Culture</v>
      </c>
      <c r="L6129" s="5" t="e">
        <f>IF(B6129&lt;&gt;0,B6129,IF(M6129=1,I6129,NA()))</f>
        <v>#N/A</v>
      </c>
      <c r="N6129" s="9">
        <f>IFERROR(VLOOKUP(Labs!A6129,Mapping!D:M,10,FALSE),0)</f>
        <v>0</v>
      </c>
    </row>
    <row r="6130" spans="1:14" x14ac:dyDescent="0.25">
      <c r="A6130" s="5" t="str">
        <f>Source!B6130&amp;"|"&amp;Source!K6130</f>
        <v>ZZOS_TEC|W1MS</v>
      </c>
      <c r="B6130" s="5">
        <f>IFERROR(VLOOKUP(Labs!A6130,Mapping!D:E,2,FALSE),0)</f>
        <v>0</v>
      </c>
      <c r="C6130" t="str">
        <f>Source!F6130</f>
        <v>Microbiology</v>
      </c>
      <c r="D6130" s="5" t="str">
        <f>Source!D6130</f>
        <v>Teicoplanin</v>
      </c>
      <c r="E6130" s="5" t="str">
        <f>Source!L6130</f>
        <v>Wound MRSA SAB</v>
      </c>
      <c r="F6130" s="5" t="e">
        <f>IF(ISBLANK(Source!E6130),NA(),Source!E6130)</f>
        <v>#N/A</v>
      </c>
      <c r="G6130" s="5">
        <f>Source!I6130</f>
        <v>1</v>
      </c>
      <c r="H6130" s="5" t="str">
        <f>IF(B6130&lt;&gt;0,NA(),Source!B6130)</f>
        <v>ZZOS_TEC</v>
      </c>
      <c r="I6130" s="5" t="str">
        <f>VLOOKUP(H6130,Mapping!B:E,4,FALSE)</f>
        <v>18989-4</v>
      </c>
      <c r="J6130" s="9" t="str">
        <f>VLOOKUP(H6130,Mapping!B:M,12,FALSE)</f>
        <v/>
      </c>
      <c r="K6130" s="5" t="str">
        <f>VLOOKUP(H6130,Mapping!B:H,7,FALSE)</f>
        <v>Wound Culture</v>
      </c>
      <c r="L6130" s="5" t="e">
        <f>IF(B6130&lt;&gt;0,B6130,IF(M6130=1,I6130,NA()))</f>
        <v>#N/A</v>
      </c>
      <c r="N6130" s="9">
        <f>IFERROR(VLOOKUP(Labs!A6130,Mapping!D:M,10,FALSE),0)</f>
        <v>0</v>
      </c>
    </row>
    <row r="6131" spans="1:14" x14ac:dyDescent="0.25">
      <c r="A6131" s="5" t="str">
        <f>Source!B6131&amp;"|"&amp;Source!K6131</f>
        <v>ZZUN|TENDN</v>
      </c>
      <c r="B6131" s="5">
        <f>IFERROR(VLOOKUP(Labs!A6131,Mapping!D:E,2,FALSE),0)</f>
        <v>0</v>
      </c>
      <c r="C6131" t="str">
        <f>Source!F6131</f>
        <v>Blood Transfusion</v>
      </c>
      <c r="D6131" s="5" t="str">
        <f>Source!D6131</f>
        <v>Unit Number</v>
      </c>
      <c r="E6131" s="5" t="str">
        <f>Source!L6131</f>
        <v>TENDON ISSUE</v>
      </c>
      <c r="F6131" s="5" t="e">
        <f>IF(ISBLANK(Source!E6131),NA(),Source!E6131)</f>
        <v>#N/A</v>
      </c>
      <c r="G6131" s="5">
        <f>Source!I6131</f>
        <v>1</v>
      </c>
      <c r="H6131" s="5" t="str">
        <f>IF(B6131&lt;&gt;0,NA(),Source!B6131)</f>
        <v>ZZUN</v>
      </c>
      <c r="I6131" s="5">
        <f>VLOOKUP(H6131,Mapping!B:E,4,FALSE)</f>
        <v>0</v>
      </c>
      <c r="J6131" s="9" t="str">
        <f>VLOOKUP(H6131,Mapping!B:M,12,FALSE)</f>
        <v/>
      </c>
      <c r="K6131" s="5" t="str">
        <f>VLOOKUP(H6131,Mapping!B:H,7,FALSE)</f>
        <v>ELECTRONIC CROSSMATCH</v>
      </c>
      <c r="L6131" s="5" t="e">
        <f>IF(B6131&lt;&gt;0,B6131,IF(M6131=1,I6131,NA()))</f>
        <v>#N/A</v>
      </c>
      <c r="N6131" s="9">
        <f>IFERROR(VLOOKUP(Labs!A6131,Mapping!D:M,10,FALSE),0)</f>
        <v>0</v>
      </c>
    </row>
    <row r="6132" spans="1:14" x14ac:dyDescent="0.25">
      <c r="A6132" s="5" t="str">
        <f>Source!B6132&amp;"|"&amp;Source!K6132</f>
        <v>ZZOS_COL|FFCU</v>
      </c>
      <c r="B6132" s="5">
        <f>IFERROR(VLOOKUP(Labs!A6132,Mapping!D:E,2,FALSE),0)</f>
        <v>0</v>
      </c>
      <c r="C6132" t="str">
        <f>Source!F6132</f>
        <v>Microbiology</v>
      </c>
      <c r="D6132" s="5" t="str">
        <f>Source!D6132</f>
        <v>Colistin</v>
      </c>
      <c r="E6132" s="5" t="str">
        <f>Source!L6132</f>
        <v>Organisms</v>
      </c>
      <c r="F6132" s="5" t="e">
        <f>IF(ISBLANK(Source!E6132),NA(),Source!E6132)</f>
        <v>#N/A</v>
      </c>
      <c r="G6132" s="5">
        <f>Source!I6132</f>
        <v>1</v>
      </c>
      <c r="H6132" s="5" t="str">
        <f>IF(B6132&lt;&gt;0,NA(),Source!B6132)</f>
        <v>ZZOS_COL</v>
      </c>
      <c r="I6132" s="5" t="str">
        <f>VLOOKUP(H6132,Mapping!B:E,4,FALSE)</f>
        <v>18912-6</v>
      </c>
      <c r="J6132" s="9" t="str">
        <f>VLOOKUP(H6132,Mapping!B:M,12,FALSE)</f>
        <v/>
      </c>
      <c r="K6132" s="5" t="str">
        <f>VLOOKUP(H6132,Mapping!B:H,7,FALSE)</f>
        <v>Sputum Culture</v>
      </c>
      <c r="L6132" s="5" t="e">
        <f>IF(B6132&lt;&gt;0,B6132,IF(M6132=1,I6132,NA()))</f>
        <v>#N/A</v>
      </c>
      <c r="N6132" s="9">
        <f>IFERROR(VLOOKUP(Labs!A6132,Mapping!D:M,10,FALSE),0)</f>
        <v>0</v>
      </c>
    </row>
    <row r="6133" spans="1:14" x14ac:dyDescent="0.25">
      <c r="A6133" s="5" t="str">
        <f>Source!B6133&amp;"|"&amp;Source!K6133</f>
        <v>ZZOS_DOX|ACUL</v>
      </c>
      <c r="B6133" s="5">
        <f>IFERROR(VLOOKUP(Labs!A6133,Mapping!D:E,2,FALSE),0)</f>
        <v>0</v>
      </c>
      <c r="C6133" t="str">
        <f>Source!F6133</f>
        <v>Microbiology</v>
      </c>
      <c r="D6133" s="5" t="str">
        <f>Source!D6133</f>
        <v>Doxycycline</v>
      </c>
      <c r="E6133" s="5" t="str">
        <f>Source!L6133</f>
        <v>Blood culture (aerobic) cult</v>
      </c>
      <c r="F6133" s="5" t="e">
        <f>IF(ISBLANK(Source!E6133),NA(),Source!E6133)</f>
        <v>#N/A</v>
      </c>
      <c r="G6133" s="5">
        <f>Source!I6133</f>
        <v>1</v>
      </c>
      <c r="H6133" s="5" t="str">
        <f>IF(B6133&lt;&gt;0,NA(),Source!B6133)</f>
        <v>ZZOS_DOX</v>
      </c>
      <c r="I6133" s="5" t="str">
        <f>VLOOKUP(H6133,Mapping!B:E,4,FALSE)</f>
        <v>18917-5</v>
      </c>
      <c r="J6133" s="9" t="str">
        <f>VLOOKUP(H6133,Mapping!B:M,12,FALSE)</f>
        <v/>
      </c>
      <c r="K6133" s="5" t="str">
        <f>VLOOKUP(H6133,Mapping!B:H,7,FALSE)</f>
        <v>Culture:</v>
      </c>
      <c r="L6133" s="5" t="e">
        <f>IF(B6133&lt;&gt;0,B6133,IF(M6133=1,I6133,NA()))</f>
        <v>#N/A</v>
      </c>
      <c r="N6133" s="9">
        <f>IFERROR(VLOOKUP(Labs!A6133,Mapping!D:M,10,FALSE),0)</f>
        <v>0</v>
      </c>
    </row>
    <row r="6134" spans="1:14" x14ac:dyDescent="0.25">
      <c r="A6134" s="5" t="str">
        <f>Source!B6134&amp;"|"&amp;Source!K6134</f>
        <v>ZZOS_FLC|PCUL</v>
      </c>
      <c r="B6134" s="5">
        <f>IFERROR(VLOOKUP(Labs!A6134,Mapping!D:E,2,FALSE),0)</f>
        <v>0</v>
      </c>
      <c r="C6134" t="str">
        <f>Source!F6134</f>
        <v>Microbiology</v>
      </c>
      <c r="D6134" s="5" t="str">
        <f>Source!D6134</f>
        <v>Fluconazole</v>
      </c>
      <c r="E6134" s="5" t="str">
        <f>Source!L6134</f>
        <v>Blood culture (paed.) cult.</v>
      </c>
      <c r="F6134" s="5" t="e">
        <f>IF(ISBLANK(Source!E6134),NA(),Source!E6134)</f>
        <v>#N/A</v>
      </c>
      <c r="G6134" s="5">
        <f>Source!I6134</f>
        <v>1</v>
      </c>
      <c r="H6134" s="5" t="str">
        <f>IF(B6134&lt;&gt;0,NA(),Source!B6134)</f>
        <v>ZZOS_FLC</v>
      </c>
      <c r="I6134" s="5" t="str">
        <f>VLOOKUP(H6134,Mapping!B:E,4,FALSE)</f>
        <v>18924-1</v>
      </c>
      <c r="J6134" s="9" t="str">
        <f>VLOOKUP(H6134,Mapping!B:M,12,FALSE)</f>
        <v/>
      </c>
      <c r="K6134" s="5" t="str">
        <f>VLOOKUP(H6134,Mapping!B:H,7,FALSE)</f>
        <v>GU Culture</v>
      </c>
      <c r="L6134" s="5" t="e">
        <f>IF(B6134&lt;&gt;0,B6134,IF(M6134=1,I6134,NA()))</f>
        <v>#N/A</v>
      </c>
      <c r="N6134" s="9">
        <f>IFERROR(VLOOKUP(Labs!A6134,Mapping!D:M,10,FALSE),0)</f>
        <v>0</v>
      </c>
    </row>
    <row r="6135" spans="1:14" x14ac:dyDescent="0.25">
      <c r="A6135" s="5" t="str">
        <f>Source!B6135&amp;"|"&amp;Source!K6135</f>
        <v>ZZOS_FLU|MYCU</v>
      </c>
      <c r="B6135" s="5">
        <f>IFERROR(VLOOKUP(Labs!A6135,Mapping!D:E,2,FALSE),0)</f>
        <v>0</v>
      </c>
      <c r="C6135" t="str">
        <f>Source!F6135</f>
        <v>Microbiology</v>
      </c>
      <c r="D6135" s="5" t="str">
        <f>Source!D6135</f>
        <v>Flucloxacillin</v>
      </c>
      <c r="E6135" s="5" t="str">
        <f>Source!L6135</f>
        <v>Mycology Culture</v>
      </c>
      <c r="F6135" s="5" t="e">
        <f>IF(ISBLANK(Source!E6135),NA(),Source!E6135)</f>
        <v>#N/A</v>
      </c>
      <c r="G6135" s="5">
        <f>Source!I6135</f>
        <v>1</v>
      </c>
      <c r="H6135" s="5" t="str">
        <f>IF(B6135&lt;&gt;0,NA(),Source!B6135)</f>
        <v>ZZOS_FLU</v>
      </c>
      <c r="I6135" s="5">
        <f>VLOOKUP(H6135,Mapping!B:E,4,FALSE)</f>
        <v>0</v>
      </c>
      <c r="J6135" s="9" t="str">
        <f>VLOOKUP(H6135,Mapping!B:M,12,FALSE)</f>
        <v/>
      </c>
      <c r="K6135" s="5" t="str">
        <f>VLOOKUP(H6135,Mapping!B:H,7,FALSE)</f>
        <v>Wound Culture</v>
      </c>
      <c r="L6135" s="5" t="e">
        <f>IF(B6135&lt;&gt;0,B6135,IF(M6135=1,I6135,NA()))</f>
        <v>#N/A</v>
      </c>
      <c r="N6135" s="9">
        <f>IFERROR(VLOOKUP(Labs!A6135,Mapping!D:M,10,FALSE),0)</f>
        <v>0</v>
      </c>
    </row>
    <row r="6136" spans="1:14" x14ac:dyDescent="0.25">
      <c r="A6136" s="5" t="str">
        <f>Source!B6136&amp;"|"&amp;Source!K6136</f>
        <v>ZZOS_FUC|BACU</v>
      </c>
      <c r="B6136" s="5">
        <f>IFERROR(VLOOKUP(Labs!A6136,Mapping!D:E,2,FALSE),0)</f>
        <v>0</v>
      </c>
      <c r="C6136" t="str">
        <f>Source!F6136</f>
        <v>Microbiology</v>
      </c>
      <c r="D6136" s="5" t="str">
        <f>Source!D6136</f>
        <v>Fucidin</v>
      </c>
      <c r="E6136" s="5" t="str">
        <f>Source!L6136</f>
        <v>Culture:</v>
      </c>
      <c r="F6136" s="5" t="e">
        <f>IF(ISBLANK(Source!E6136),NA(),Source!E6136)</f>
        <v>#N/A</v>
      </c>
      <c r="G6136" s="5">
        <f>Source!I6136</f>
        <v>1</v>
      </c>
      <c r="H6136" s="5" t="str">
        <f>IF(B6136&lt;&gt;0,NA(),Source!B6136)</f>
        <v>ZZOS_FUC</v>
      </c>
      <c r="I6136" s="5" t="str">
        <f>VLOOKUP(H6136,Mapping!B:E,4,FALSE)</f>
        <v>18927-4</v>
      </c>
      <c r="J6136" s="9" t="str">
        <f>VLOOKUP(H6136,Mapping!B:M,12,FALSE)</f>
        <v/>
      </c>
      <c r="K6136" s="5" t="str">
        <f>VLOOKUP(H6136,Mapping!B:H,7,FALSE)</f>
        <v>Wound Culture</v>
      </c>
      <c r="L6136" s="5" t="e">
        <f>IF(B6136&lt;&gt;0,B6136,IF(M6136=1,I6136,NA()))</f>
        <v>#N/A</v>
      </c>
      <c r="N6136" s="9">
        <f>IFERROR(VLOOKUP(Labs!A6136,Mapping!D:M,10,FALSE),0)</f>
        <v>0</v>
      </c>
    </row>
    <row r="6137" spans="1:14" x14ac:dyDescent="0.25">
      <c r="A6137" s="5" t="str">
        <f>Source!B6137&amp;"|"&amp;Source!K6137</f>
        <v>ZZOS_ITR|UMCU</v>
      </c>
      <c r="B6137" s="5">
        <f>IFERROR(VLOOKUP(Labs!A6137,Mapping!D:E,2,FALSE),0)</f>
        <v>0</v>
      </c>
      <c r="C6137" t="str">
        <f>Source!F6137</f>
        <v>Microbiology</v>
      </c>
      <c r="D6137" s="5" t="str">
        <f>Source!D6137</f>
        <v>Itraconazole</v>
      </c>
      <c r="E6137" s="5" t="str">
        <f>Source!L6137</f>
        <v>Urine Culture</v>
      </c>
      <c r="F6137" s="5" t="e">
        <f>IF(ISBLANK(Source!E6137),NA(),Source!E6137)</f>
        <v>#N/A</v>
      </c>
      <c r="G6137" s="5">
        <f>Source!I6137</f>
        <v>1</v>
      </c>
      <c r="H6137" s="5" t="str">
        <f>IF(B6137&lt;&gt;0,NA(),Source!B6137)</f>
        <v>ZZOS_ITR</v>
      </c>
      <c r="I6137" s="5">
        <f>VLOOKUP(H6137,Mapping!B:E,4,FALSE)</f>
        <v>0</v>
      </c>
      <c r="J6137" s="9" t="str">
        <f>VLOOKUP(H6137,Mapping!B:M,12,FALSE)</f>
        <v/>
      </c>
      <c r="K6137" s="5" t="str">
        <f>VLOOKUP(H6137,Mapping!B:H,7,FALSE)</f>
        <v>GU Culture</v>
      </c>
      <c r="L6137" s="5" t="e">
        <f>IF(B6137&lt;&gt;0,B6137,IF(M6137=1,I6137,NA()))</f>
        <v>#N/A</v>
      </c>
      <c r="N6137" s="9">
        <f>IFERROR(VLOOKUP(Labs!A6137,Mapping!D:M,10,FALSE),0)</f>
        <v>0</v>
      </c>
    </row>
    <row r="6138" spans="1:14" x14ac:dyDescent="0.25">
      <c r="A6138" s="5" t="str">
        <f>Source!B6138&amp;"|"&amp;Source!K6138</f>
        <v>ZZOS_MIF|THCU</v>
      </c>
      <c r="B6138" s="5">
        <f>IFERROR(VLOOKUP(Labs!A6138,Mapping!D:E,2,FALSE),0)</f>
        <v>0</v>
      </c>
      <c r="C6138" t="str">
        <f>Source!F6138</f>
        <v>Microbiology</v>
      </c>
      <c r="D6138" s="5" t="str">
        <f>Source!D6138</f>
        <v>Micafungin</v>
      </c>
      <c r="E6138" s="5" t="str">
        <f>Source!L6138</f>
        <v>Upper Respiratory Culture</v>
      </c>
      <c r="F6138" s="5" t="e">
        <f>IF(ISBLANK(Source!E6138),NA(),Source!E6138)</f>
        <v>#N/A</v>
      </c>
      <c r="G6138" s="5">
        <f>Source!I6138</f>
        <v>1</v>
      </c>
      <c r="H6138" s="5" t="str">
        <f>IF(B6138&lt;&gt;0,NA(),Source!B6138)</f>
        <v>ZZOS_MIF</v>
      </c>
      <c r="I6138" s="5" t="str">
        <f>VLOOKUP(H6138,Mapping!B:E,4,FALSE)</f>
        <v>65340-2</v>
      </c>
      <c r="J6138" s="9" t="str">
        <f>VLOOKUP(H6138,Mapping!B:M,12,FALSE)</f>
        <v/>
      </c>
      <c r="K6138" s="5" t="str">
        <f>VLOOKUP(H6138,Mapping!B:H,7,FALSE)</f>
        <v>Culture (aerobic bottle)</v>
      </c>
      <c r="L6138" s="5" t="e">
        <f>IF(B6138&lt;&gt;0,B6138,IF(M6138=1,I6138,NA()))</f>
        <v>#N/A</v>
      </c>
      <c r="N6138" s="9">
        <f>IFERROR(VLOOKUP(Labs!A6138,Mapping!D:M,10,FALSE),0)</f>
        <v>0</v>
      </c>
    </row>
    <row r="6139" spans="1:14" x14ac:dyDescent="0.25">
      <c r="A6139" s="5" t="str">
        <f>Source!B6139&amp;"|"&amp;Source!K6139</f>
        <v>ZZOS_NIT|PCUL</v>
      </c>
      <c r="B6139" s="5">
        <f>IFERROR(VLOOKUP(Labs!A6139,Mapping!D:E,2,FALSE),0)</f>
        <v>0</v>
      </c>
      <c r="C6139" t="str">
        <f>Source!F6139</f>
        <v>Microbiology</v>
      </c>
      <c r="D6139" s="5" t="str">
        <f>Source!D6139</f>
        <v>Nitrofurantoin</v>
      </c>
      <c r="E6139" s="5" t="str">
        <f>Source!L6139</f>
        <v>Blood culture (paed.) cult.</v>
      </c>
      <c r="F6139" s="5" t="e">
        <f>IF(ISBLANK(Source!E6139),NA(),Source!E6139)</f>
        <v>#N/A</v>
      </c>
      <c r="G6139" s="5">
        <f>Source!I6139</f>
        <v>1</v>
      </c>
      <c r="H6139" s="5" t="str">
        <f>IF(B6139&lt;&gt;0,NA(),Source!B6139)</f>
        <v>ZZOS_NIT</v>
      </c>
      <c r="I6139" s="5" t="str">
        <f>VLOOKUP(H6139,Mapping!B:E,4,FALSE)</f>
        <v>18955-5</v>
      </c>
      <c r="J6139" s="9" t="str">
        <f>VLOOKUP(H6139,Mapping!B:M,12,FALSE)</f>
        <v/>
      </c>
      <c r="K6139" s="5" t="str">
        <f>VLOOKUP(H6139,Mapping!B:H,7,FALSE)</f>
        <v>Urine Culture</v>
      </c>
      <c r="L6139" s="5" t="e">
        <f>IF(B6139&lt;&gt;0,B6139,IF(M6139=1,I6139,NA()))</f>
        <v>#N/A</v>
      </c>
      <c r="N6139" s="9">
        <f>IFERROR(VLOOKUP(Labs!A6139,Mapping!D:M,10,FALSE),0)</f>
        <v>0</v>
      </c>
    </row>
    <row r="6140" spans="1:14" x14ac:dyDescent="0.25">
      <c r="A6140" s="5" t="str">
        <f>Source!B6140&amp;"|"&amp;Source!K6140</f>
        <v>ZZOS_SXT|JFCU</v>
      </c>
      <c r="B6140" s="5">
        <f>IFERROR(VLOOKUP(Labs!A6140,Mapping!D:E,2,FALSE),0)</f>
        <v>0</v>
      </c>
      <c r="C6140" t="str">
        <f>Source!F6140</f>
        <v>Microbiology</v>
      </c>
      <c r="D6140" s="5" t="str">
        <f>Source!D6140</f>
        <v>Co-trimoxazole</v>
      </c>
      <c r="E6140" s="5" t="str">
        <f>Source!L6140</f>
        <v>Wound Culture</v>
      </c>
      <c r="F6140" s="5" t="e">
        <f>IF(ISBLANK(Source!E6140),NA(),Source!E6140)</f>
        <v>#N/A</v>
      </c>
      <c r="G6140" s="5">
        <f>Source!I6140</f>
        <v>1</v>
      </c>
      <c r="H6140" s="5" t="str">
        <f>IF(B6140&lt;&gt;0,NA(),Source!B6140)</f>
        <v>ZZOS_SXT</v>
      </c>
      <c r="I6140" s="5" t="str">
        <f>VLOOKUP(H6140,Mapping!B:E,4,FALSE)</f>
        <v>18998-5</v>
      </c>
      <c r="J6140" s="9" t="str">
        <f>VLOOKUP(H6140,Mapping!B:M,12,FALSE)</f>
        <v/>
      </c>
      <c r="K6140" s="5" t="str">
        <f>VLOOKUP(H6140,Mapping!B:H,7,FALSE)</f>
        <v>Urine Culture</v>
      </c>
      <c r="L6140" s="5" t="e">
        <f>IF(B6140&lt;&gt;0,B6140,IF(M6140=1,I6140,NA()))</f>
        <v>#N/A</v>
      </c>
      <c r="N6140" s="9">
        <f>IFERROR(VLOOKUP(Labs!A6140,Mapping!D:M,10,FALSE),0)</f>
        <v>0</v>
      </c>
    </row>
    <row r="6141" spans="1:14" x14ac:dyDescent="0.25">
      <c r="A6141" s="5" t="str">
        <f>Source!B6141&amp;"|"&amp;Source!K6141</f>
        <v>ZZOS_TAZ|CSCU</v>
      </c>
      <c r="B6141" s="5">
        <f>IFERROR(VLOOKUP(Labs!A6141,Mapping!D:E,2,FALSE),0)</f>
        <v>0</v>
      </c>
      <c r="C6141" t="str">
        <f>Source!F6141</f>
        <v>Microbiology</v>
      </c>
      <c r="D6141" s="5" t="str">
        <f>Source!D6141</f>
        <v>Tazocin</v>
      </c>
      <c r="E6141" s="5" t="str">
        <f>Source!L6141</f>
        <v>Culture:</v>
      </c>
      <c r="F6141" s="5" t="e">
        <f>IF(ISBLANK(Source!E6141),NA(),Source!E6141)</f>
        <v>#N/A</v>
      </c>
      <c r="G6141" s="5">
        <f>Source!I6141</f>
        <v>1</v>
      </c>
      <c r="H6141" s="5" t="str">
        <f>IF(B6141&lt;&gt;0,NA(),Source!B6141)</f>
        <v>ZZOS_TAZ</v>
      </c>
      <c r="I6141" s="5">
        <f>VLOOKUP(H6141,Mapping!B:E,4,FALSE)</f>
        <v>0</v>
      </c>
      <c r="J6141" s="9" t="str">
        <f>VLOOKUP(H6141,Mapping!B:M,12,FALSE)</f>
        <v/>
      </c>
      <c r="K6141" s="5" t="str">
        <f>VLOOKUP(H6141,Mapping!B:H,7,FALSE)</f>
        <v>Sputum Culture</v>
      </c>
      <c r="L6141" s="5" t="e">
        <f>IF(B6141&lt;&gt;0,B6141,IF(M6141=1,I6141,NA()))</f>
        <v>#N/A</v>
      </c>
      <c r="N6141" s="9">
        <f>IFERROR(VLOOKUP(Labs!A6141,Mapping!D:M,10,FALSE),0)</f>
        <v>0</v>
      </c>
    </row>
    <row r="6142" spans="1:14" x14ac:dyDescent="0.25">
      <c r="A6142" s="5" t="str">
        <f>Source!B6142&amp;"|"&amp;Source!K6142</f>
        <v>ZZOS_TOB|ACUL</v>
      </c>
      <c r="B6142" s="5">
        <f>IFERROR(VLOOKUP(Labs!A6142,Mapping!D:E,2,FALSE),0)</f>
        <v>0</v>
      </c>
      <c r="C6142" t="str">
        <f>Source!F6142</f>
        <v>Microbiology</v>
      </c>
      <c r="D6142" s="5" t="str">
        <f>Source!D6142</f>
        <v>Tobramycin</v>
      </c>
      <c r="E6142" s="5" t="str">
        <f>Source!L6142</f>
        <v>Culture (aerobic bottle)</v>
      </c>
      <c r="F6142" s="5" t="e">
        <f>IF(ISBLANK(Source!E6142),NA(),Source!E6142)</f>
        <v>#N/A</v>
      </c>
      <c r="G6142" s="5">
        <f>Source!I6142</f>
        <v>1</v>
      </c>
      <c r="H6142" s="5" t="str">
        <f>IF(B6142&lt;&gt;0,NA(),Source!B6142)</f>
        <v>ZZOS_TOB</v>
      </c>
      <c r="I6142" s="5" t="str">
        <f>VLOOKUP(H6142,Mapping!B:E,4,FALSE)</f>
        <v>18996-9</v>
      </c>
      <c r="J6142" s="9" t="str">
        <f>VLOOKUP(H6142,Mapping!B:M,12,FALSE)</f>
        <v/>
      </c>
      <c r="K6142" s="5" t="str">
        <f>VLOOKUP(H6142,Mapping!B:H,7,FALSE)</f>
        <v>Urine Culture</v>
      </c>
      <c r="L6142" s="5" t="e">
        <f>IF(B6142&lt;&gt;0,B6142,IF(M6142=1,I6142,NA()))</f>
        <v>#N/A</v>
      </c>
      <c r="N6142" s="9">
        <f>IFERROR(VLOOKUP(Labs!A6142,Mapping!D:M,10,FALSE),0)</f>
        <v>0</v>
      </c>
    </row>
    <row r="6143" spans="1:14" x14ac:dyDescent="0.25">
      <c r="A6143" s="5" t="str">
        <f>Source!B6143&amp;"|"&amp;Source!K6143</f>
        <v>ZZOS_AMP|USRC</v>
      </c>
      <c r="B6143" s="5">
        <f>IFERROR(VLOOKUP(Labs!A6143,Mapping!D:E,2,FALSE),0)</f>
        <v>0</v>
      </c>
      <c r="C6143" t="str">
        <f>Source!F6143</f>
        <v>Microbiology</v>
      </c>
      <c r="D6143" s="5" t="str">
        <f>Source!D6143</f>
        <v>Ampicillin</v>
      </c>
      <c r="E6143" s="5" t="str">
        <f>Source!L6143</f>
        <v>Urine Culture</v>
      </c>
      <c r="F6143" s="5" t="e">
        <f>IF(ISBLANK(Source!E6143),NA(),Source!E6143)</f>
        <v>#N/A</v>
      </c>
      <c r="G6143" s="5">
        <f>Source!I6143</f>
        <v>1</v>
      </c>
      <c r="H6143" s="5" t="str">
        <f>IF(B6143&lt;&gt;0,NA(),Source!B6143)</f>
        <v>ZZOS_AMP</v>
      </c>
      <c r="I6143" s="5" t="str">
        <f>VLOOKUP(H6143,Mapping!B:E,4,FALSE)</f>
        <v>18864-9</v>
      </c>
      <c r="J6143" s="9" t="str">
        <f>VLOOKUP(H6143,Mapping!B:M,12,FALSE)</f>
        <v/>
      </c>
      <c r="K6143" s="5" t="str">
        <f>VLOOKUP(H6143,Mapping!B:H,7,FALSE)</f>
        <v>Urine Culture</v>
      </c>
      <c r="L6143" s="5" t="e">
        <f>IF(B6143&lt;&gt;0,B6143,IF(M6143=1,I6143,NA()))</f>
        <v>#N/A</v>
      </c>
      <c r="N6143" s="9">
        <f>IFERROR(VLOOKUP(Labs!A6143,Mapping!D:M,10,FALSE),0)</f>
        <v>0</v>
      </c>
    </row>
    <row r="6144" spans="1:14" x14ac:dyDescent="0.25">
      <c r="A6144" s="5" t="str">
        <f>Source!B6144&amp;"|"&amp;Source!K6144</f>
        <v>ZZOS_AMX|IUCU</v>
      </c>
      <c r="B6144" s="5">
        <f>IFERROR(VLOOKUP(Labs!A6144,Mapping!D:E,2,FALSE),0)</f>
        <v>0</v>
      </c>
      <c r="C6144" t="str">
        <f>Source!F6144</f>
        <v>Microbiology</v>
      </c>
      <c r="D6144" s="5" t="str">
        <f>Source!D6144</f>
        <v>Amoxicillin</v>
      </c>
      <c r="E6144" s="5" t="str">
        <f>Source!L6144</f>
        <v>Culture:</v>
      </c>
      <c r="F6144" s="5" t="e">
        <f>IF(ISBLANK(Source!E6144),NA(),Source!E6144)</f>
        <v>#N/A</v>
      </c>
      <c r="G6144" s="5">
        <f>Source!I6144</f>
        <v>1</v>
      </c>
      <c r="H6144" s="5" t="str">
        <f>IF(B6144&lt;&gt;0,NA(),Source!B6144)</f>
        <v>ZZOS_AMX</v>
      </c>
      <c r="I6144" s="5" t="str">
        <f>VLOOKUP(H6144,Mapping!B:E,4,FALSE)</f>
        <v>18861-5</v>
      </c>
      <c r="J6144" s="9" t="str">
        <f>VLOOKUP(H6144,Mapping!B:M,12,FALSE)</f>
        <v/>
      </c>
      <c r="K6144" s="5" t="str">
        <f>VLOOKUP(H6144,Mapping!B:H,7,FALSE)</f>
        <v>Urine Culture</v>
      </c>
      <c r="L6144" s="5" t="e">
        <f>IF(B6144&lt;&gt;0,B6144,IF(M6144=1,I6144,NA()))</f>
        <v>#N/A</v>
      </c>
      <c r="N6144" s="9">
        <f>IFERROR(VLOOKUP(Labs!A6144,Mapping!D:M,10,FALSE),0)</f>
        <v>0</v>
      </c>
    </row>
    <row r="6145" spans="1:14" x14ac:dyDescent="0.25">
      <c r="A6145" s="5" t="str">
        <f>Source!B6145&amp;"|"&amp;Source!K6145</f>
        <v>ZZOS_ANI|THCU</v>
      </c>
      <c r="B6145" s="5">
        <f>IFERROR(VLOOKUP(Labs!A6145,Mapping!D:E,2,FALSE),0)</f>
        <v>0</v>
      </c>
      <c r="C6145" t="str">
        <f>Source!F6145</f>
        <v>Microbiology</v>
      </c>
      <c r="D6145" s="5" t="str">
        <f>Source!D6145</f>
        <v>Anidulafungin</v>
      </c>
      <c r="E6145" s="5" t="str">
        <f>Source!L6145</f>
        <v>Upper Respiratory Culture</v>
      </c>
      <c r="F6145" s="5" t="e">
        <f>IF(ISBLANK(Source!E6145),NA(),Source!E6145)</f>
        <v>#N/A</v>
      </c>
      <c r="G6145" s="5">
        <f>Source!I6145</f>
        <v>1</v>
      </c>
      <c r="H6145" s="5" t="str">
        <f>IF(B6145&lt;&gt;0,NA(),Source!B6145)</f>
        <v>ZZOS_ANI</v>
      </c>
      <c r="I6145" s="5" t="str">
        <f>VLOOKUP(H6145,Mapping!B:E,4,FALSE)</f>
        <v>57095-2</v>
      </c>
      <c r="J6145" s="9" t="str">
        <f>VLOOKUP(H6145,Mapping!B:M,12,FALSE)</f>
        <v/>
      </c>
      <c r="K6145" s="5" t="str">
        <f>VLOOKUP(H6145,Mapping!B:H,7,FALSE)</f>
        <v>Upper Respiratory Culture</v>
      </c>
      <c r="L6145" s="5" t="e">
        <f>IF(B6145&lt;&gt;0,B6145,IF(M6145=1,I6145,NA()))</f>
        <v>#N/A</v>
      </c>
      <c r="N6145" s="9">
        <f>IFERROR(VLOOKUP(Labs!A6145,Mapping!D:M,10,FALSE),0)</f>
        <v>0</v>
      </c>
    </row>
    <row r="6146" spans="1:14" x14ac:dyDescent="0.25">
      <c r="A6146" s="5" t="str">
        <f>Source!B6146&amp;"|"&amp;Source!K6146</f>
        <v>ZZOS_AUG|CVCU</v>
      </c>
      <c r="B6146" s="5">
        <f>IFERROR(VLOOKUP(Labs!A6146,Mapping!D:E,2,FALSE),0)</f>
        <v>0</v>
      </c>
      <c r="C6146" t="str">
        <f>Source!F6146</f>
        <v>Microbiology</v>
      </c>
      <c r="D6146" s="5" t="str">
        <f>Source!D6146</f>
        <v>Co-amoxiclav</v>
      </c>
      <c r="E6146" s="5" t="str">
        <f>Source!L6146</f>
        <v>Culture:</v>
      </c>
      <c r="F6146" s="5" t="e">
        <f>IF(ISBLANK(Source!E6146),NA(),Source!E6146)</f>
        <v>#N/A</v>
      </c>
      <c r="G6146" s="5">
        <f>Source!I6146</f>
        <v>1</v>
      </c>
      <c r="H6146" s="5" t="str">
        <f>IF(B6146&lt;&gt;0,NA(),Source!B6146)</f>
        <v>ZZOS_AUG</v>
      </c>
      <c r="I6146" s="5" t="str">
        <f>VLOOKUP(H6146,Mapping!B:E,4,FALSE)</f>
        <v>18862-3</v>
      </c>
      <c r="J6146" s="9" t="str">
        <f>VLOOKUP(H6146,Mapping!B:M,12,FALSE)</f>
        <v/>
      </c>
      <c r="K6146" s="5" t="str">
        <f>VLOOKUP(H6146,Mapping!B:H,7,FALSE)</f>
        <v>Urine Culture</v>
      </c>
      <c r="L6146" s="5" t="e">
        <f>IF(B6146&lt;&gt;0,B6146,IF(M6146=1,I6146,NA()))</f>
        <v>#N/A</v>
      </c>
      <c r="N6146" s="9">
        <f>IFERROR(VLOOKUP(Labs!A6146,Mapping!D:M,10,FALSE),0)</f>
        <v>0</v>
      </c>
    </row>
    <row r="6147" spans="1:14" x14ac:dyDescent="0.25">
      <c r="A6147" s="5" t="str">
        <f>Source!B6147&amp;"|"&amp;Source!K6147</f>
        <v>ZZOS_CAS|BVCU</v>
      </c>
      <c r="B6147" s="5">
        <f>IFERROR(VLOOKUP(Labs!A6147,Mapping!D:E,2,FALSE),0)</f>
        <v>0</v>
      </c>
      <c r="C6147" t="str">
        <f>Source!F6147</f>
        <v>Microbiology</v>
      </c>
      <c r="D6147" s="5" t="str">
        <f>Source!D6147</f>
        <v>Caspofungin</v>
      </c>
      <c r="E6147" s="5" t="str">
        <f>Source!L6147</f>
        <v>GU Culture</v>
      </c>
      <c r="F6147" s="5" t="e">
        <f>IF(ISBLANK(Source!E6147),NA(),Source!E6147)</f>
        <v>#N/A</v>
      </c>
      <c r="G6147" s="5">
        <f>Source!I6147</f>
        <v>1</v>
      </c>
      <c r="H6147" s="5" t="str">
        <f>IF(B6147&lt;&gt;0,NA(),Source!B6147)</f>
        <v>ZZOS_CAS</v>
      </c>
      <c r="I6147" s="5" t="str">
        <f>VLOOKUP(H6147,Mapping!B:E,4,FALSE)</f>
        <v>32378-2</v>
      </c>
      <c r="J6147" s="9" t="str">
        <f>VLOOKUP(H6147,Mapping!B:M,12,FALSE)</f>
        <v/>
      </c>
      <c r="K6147" s="5" t="str">
        <f>VLOOKUP(H6147,Mapping!B:H,7,FALSE)</f>
        <v>SSSAB &amp; SLIDES</v>
      </c>
      <c r="L6147" s="5" t="e">
        <f>IF(B6147&lt;&gt;0,B6147,IF(M6147=1,I6147,NA()))</f>
        <v>#N/A</v>
      </c>
      <c r="N6147" s="9">
        <f>IFERROR(VLOOKUP(Labs!A6147,Mapping!D:M,10,FALSE),0)</f>
        <v>0</v>
      </c>
    </row>
    <row r="6148" spans="1:14" x14ac:dyDescent="0.25">
      <c r="A6148" s="5" t="str">
        <f>Source!B6148&amp;"|"&amp;Source!K6148</f>
        <v>ZZOS_CEF|CVCU</v>
      </c>
      <c r="B6148" s="5">
        <f>IFERROR(VLOOKUP(Labs!A6148,Mapping!D:E,2,FALSE),0)</f>
        <v>0</v>
      </c>
      <c r="C6148" t="str">
        <f>Source!F6148</f>
        <v>Microbiology</v>
      </c>
      <c r="D6148" s="5" t="str">
        <f>Source!D6148</f>
        <v>Cefuroxime</v>
      </c>
      <c r="E6148" s="5" t="str">
        <f>Source!L6148</f>
        <v>Culture:</v>
      </c>
      <c r="F6148" s="5" t="e">
        <f>IF(ISBLANK(Source!E6148),NA(),Source!E6148)</f>
        <v>#N/A</v>
      </c>
      <c r="G6148" s="5">
        <f>Source!I6148</f>
        <v>1</v>
      </c>
      <c r="H6148" s="5" t="str">
        <f>IF(B6148&lt;&gt;0,NA(),Source!B6148)</f>
        <v>ZZOS_CEF</v>
      </c>
      <c r="I6148" s="5" t="str">
        <f>VLOOKUP(H6148,Mapping!B:E,4,FALSE)</f>
        <v>51724-3</v>
      </c>
      <c r="J6148" s="9" t="str">
        <f>VLOOKUP(H6148,Mapping!B:M,12,FALSE)</f>
        <v/>
      </c>
      <c r="K6148" s="5" t="str">
        <f>VLOOKUP(H6148,Mapping!B:H,7,FALSE)</f>
        <v>Wound Culture</v>
      </c>
      <c r="L6148" s="5" t="e">
        <f>IF(B6148&lt;&gt;0,B6148,IF(M6148=1,I6148,NA()))</f>
        <v>#N/A</v>
      </c>
      <c r="N6148" s="9">
        <f>IFERROR(VLOOKUP(Labs!A6148,Mapping!D:M,10,FALSE),0)</f>
        <v>0</v>
      </c>
    </row>
    <row r="6149" spans="1:14" x14ac:dyDescent="0.25">
      <c r="A6149" s="5" t="str">
        <f>Source!B6149&amp;"|"&amp;Source!K6149</f>
        <v>ZZOS_FLU|THSC</v>
      </c>
      <c r="B6149" s="5">
        <f>IFERROR(VLOOKUP(Labs!A6149,Mapping!D:E,2,FALSE),0)</f>
        <v>0</v>
      </c>
      <c r="C6149" t="str">
        <f>Source!F6149</f>
        <v>Microbiology</v>
      </c>
      <c r="D6149" s="5" t="str">
        <f>Source!D6149</f>
        <v>Flucloxacillin</v>
      </c>
      <c r="E6149" s="5" t="str">
        <f>Source!L6149</f>
        <v>Throat + SAB Culture</v>
      </c>
      <c r="F6149" s="5" t="e">
        <f>IF(ISBLANK(Source!E6149),NA(),Source!E6149)</f>
        <v>#N/A</v>
      </c>
      <c r="G6149" s="5">
        <f>Source!I6149</f>
        <v>1</v>
      </c>
      <c r="H6149" s="5" t="str">
        <f>IF(B6149&lt;&gt;0,NA(),Source!B6149)</f>
        <v>ZZOS_FLU</v>
      </c>
      <c r="I6149" s="5">
        <f>VLOOKUP(H6149,Mapping!B:E,4,FALSE)</f>
        <v>0</v>
      </c>
      <c r="J6149" s="9" t="str">
        <f>VLOOKUP(H6149,Mapping!B:M,12,FALSE)</f>
        <v/>
      </c>
      <c r="K6149" s="5" t="str">
        <f>VLOOKUP(H6149,Mapping!B:H,7,FALSE)</f>
        <v>Wound Culture</v>
      </c>
      <c r="L6149" s="5" t="e">
        <f>IF(B6149&lt;&gt;0,B6149,IF(M6149=1,I6149,NA()))</f>
        <v>#N/A</v>
      </c>
      <c r="N6149" s="9">
        <f>IFERROR(VLOOKUP(Labs!A6149,Mapping!D:M,10,FALSE),0)</f>
        <v>0</v>
      </c>
    </row>
    <row r="6150" spans="1:14" x14ac:dyDescent="0.25">
      <c r="A6150" s="5" t="str">
        <f>Source!B6150&amp;"|"&amp;Source!K6150</f>
        <v>ZZOS_MIF|GPEC</v>
      </c>
      <c r="B6150" s="5">
        <f>IFERROR(VLOOKUP(Labs!A6150,Mapping!D:E,2,FALSE),0)</f>
        <v>0</v>
      </c>
      <c r="C6150" t="str">
        <f>Source!F6150</f>
        <v>Microbiology</v>
      </c>
      <c r="D6150" s="5" t="str">
        <f>Source!D6150</f>
        <v>Micafungin</v>
      </c>
      <c r="E6150" s="5" t="str">
        <f>Source!L6150</f>
        <v>GU Culture</v>
      </c>
      <c r="F6150" s="5" t="e">
        <f>IF(ISBLANK(Source!E6150),NA(),Source!E6150)</f>
        <v>#N/A</v>
      </c>
      <c r="G6150" s="5">
        <f>Source!I6150</f>
        <v>1</v>
      </c>
      <c r="H6150" s="5" t="str">
        <f>IF(B6150&lt;&gt;0,NA(),Source!B6150)</f>
        <v>ZZOS_MIF</v>
      </c>
      <c r="I6150" s="5" t="str">
        <f>VLOOKUP(H6150,Mapping!B:E,4,FALSE)</f>
        <v>65340-2</v>
      </c>
      <c r="J6150" s="9" t="str">
        <f>VLOOKUP(H6150,Mapping!B:M,12,FALSE)</f>
        <v/>
      </c>
      <c r="K6150" s="5" t="str">
        <f>VLOOKUP(H6150,Mapping!B:H,7,FALSE)</f>
        <v>Culture (aerobic bottle)</v>
      </c>
      <c r="L6150" s="5" t="e">
        <f>IF(B6150&lt;&gt;0,B6150,IF(M6150=1,I6150,NA()))</f>
        <v>#N/A</v>
      </c>
      <c r="N6150" s="9">
        <f>IFERROR(VLOOKUP(Labs!A6150,Mapping!D:M,10,FALSE),0)</f>
        <v>0</v>
      </c>
    </row>
    <row r="6151" spans="1:14" x14ac:dyDescent="0.25">
      <c r="A6151" s="5" t="str">
        <f>Source!B6151&amp;"|"&amp;Source!K6151</f>
        <v>ZZOS_MIF|GPEC</v>
      </c>
      <c r="B6151" s="5">
        <f>IFERROR(VLOOKUP(Labs!A6151,Mapping!D:E,2,FALSE),0)</f>
        <v>0</v>
      </c>
      <c r="C6151" t="str">
        <f>Source!F6151</f>
        <v>Microbiology</v>
      </c>
      <c r="D6151" s="5" t="str">
        <f>Source!D6151</f>
        <v>Micafungin</v>
      </c>
      <c r="E6151" s="5" t="str">
        <f>Source!L6151</f>
        <v>SSSAB ONLY</v>
      </c>
      <c r="F6151" s="5" t="e">
        <f>IF(ISBLANK(Source!E6151),NA(),Source!E6151)</f>
        <v>#N/A</v>
      </c>
      <c r="G6151" s="5">
        <f>Source!I6151</f>
        <v>1</v>
      </c>
      <c r="H6151" s="5" t="str">
        <f>IF(B6151&lt;&gt;0,NA(),Source!B6151)</f>
        <v>ZZOS_MIF</v>
      </c>
      <c r="I6151" s="5" t="str">
        <f>VLOOKUP(H6151,Mapping!B:E,4,FALSE)</f>
        <v>65340-2</v>
      </c>
      <c r="J6151" s="9" t="str">
        <f>VLOOKUP(H6151,Mapping!B:M,12,FALSE)</f>
        <v/>
      </c>
      <c r="K6151" s="5" t="str">
        <f>VLOOKUP(H6151,Mapping!B:H,7,FALSE)</f>
        <v>Culture (aerobic bottle)</v>
      </c>
      <c r="L6151" s="5" t="e">
        <f>IF(B6151&lt;&gt;0,B6151,IF(M6151=1,I6151,NA()))</f>
        <v>#N/A</v>
      </c>
      <c r="N6151" s="9">
        <f>IFERROR(VLOOKUP(Labs!A6151,Mapping!D:M,10,FALSE),0)</f>
        <v>0</v>
      </c>
    </row>
    <row r="6152" spans="1:14" x14ac:dyDescent="0.25">
      <c r="A6152" s="5" t="str">
        <f>Source!B6152&amp;"|"&amp;Source!K6152</f>
        <v>ZZOS_RIF|W1MS</v>
      </c>
      <c r="B6152" s="5">
        <f>IFERROR(VLOOKUP(Labs!A6152,Mapping!D:E,2,FALSE),0)</f>
        <v>0</v>
      </c>
      <c r="C6152" t="str">
        <f>Source!F6152</f>
        <v>Microbiology</v>
      </c>
      <c r="D6152" s="5" t="str">
        <f>Source!D6152</f>
        <v>Rifampicin</v>
      </c>
      <c r="E6152" s="5" t="str">
        <f>Source!L6152</f>
        <v>Wound MRSA SAB</v>
      </c>
      <c r="F6152" s="5" t="e">
        <f>IF(ISBLANK(Source!E6152),NA(),Source!E6152)</f>
        <v>#N/A</v>
      </c>
      <c r="G6152" s="5">
        <f>Source!I6152</f>
        <v>1</v>
      </c>
      <c r="H6152" s="5" t="str">
        <f>IF(B6152&lt;&gt;0,NA(),Source!B6152)</f>
        <v>ZZOS_RIF</v>
      </c>
      <c r="I6152" s="5" t="str">
        <f>VLOOKUP(H6152,Mapping!B:E,4,FALSE)</f>
        <v>18974-6</v>
      </c>
      <c r="J6152" s="9" t="str">
        <f>VLOOKUP(H6152,Mapping!B:M,12,FALSE)</f>
        <v/>
      </c>
      <c r="K6152" s="5" t="str">
        <f>VLOOKUP(H6152,Mapping!B:H,7,FALSE)</f>
        <v>Wound Culture</v>
      </c>
      <c r="L6152" s="5" t="e">
        <f>IF(B6152&lt;&gt;0,B6152,IF(M6152=1,I6152,NA()))</f>
        <v>#N/A</v>
      </c>
      <c r="N6152" s="9">
        <f>IFERROR(VLOOKUP(Labs!A6152,Mapping!D:M,10,FALSE),0)</f>
        <v>0</v>
      </c>
    </row>
    <row r="6153" spans="1:14" x14ac:dyDescent="0.25">
      <c r="A6153" s="5" t="str">
        <f>Source!B6153&amp;"|"&amp;Source!K6153</f>
        <v>ZZOS_TOB|MRCC</v>
      </c>
      <c r="B6153" s="5">
        <f>IFERROR(VLOOKUP(Labs!A6153,Mapping!D:E,2,FALSE),0)</f>
        <v>0</v>
      </c>
      <c r="C6153" t="str">
        <f>Source!F6153</f>
        <v>Microbiology</v>
      </c>
      <c r="D6153" s="5" t="str">
        <f>Source!D6153</f>
        <v>Tobramycin</v>
      </c>
      <c r="E6153" s="5" t="str">
        <f>Source!L6153</f>
        <v>MRSA - Nose &amp; Groin</v>
      </c>
      <c r="F6153" s="5" t="e">
        <f>IF(ISBLANK(Source!E6153),NA(),Source!E6153)</f>
        <v>#N/A</v>
      </c>
      <c r="G6153" s="5">
        <f>Source!I6153</f>
        <v>1</v>
      </c>
      <c r="H6153" s="5" t="str">
        <f>IF(B6153&lt;&gt;0,NA(),Source!B6153)</f>
        <v>ZZOS_TOB</v>
      </c>
      <c r="I6153" s="5" t="str">
        <f>VLOOKUP(H6153,Mapping!B:E,4,FALSE)</f>
        <v>18996-9</v>
      </c>
      <c r="J6153" s="9" t="str">
        <f>VLOOKUP(H6153,Mapping!B:M,12,FALSE)</f>
        <v/>
      </c>
      <c r="K6153" s="5" t="str">
        <f>VLOOKUP(H6153,Mapping!B:H,7,FALSE)</f>
        <v>Urine Culture</v>
      </c>
      <c r="L6153" s="5" t="e">
        <f>IF(B6153&lt;&gt;0,B6153,IF(M6153=1,I6153,NA()))</f>
        <v>#N/A</v>
      </c>
      <c r="N6153" s="9">
        <f>IFERROR(VLOOKUP(Labs!A6153,Mapping!D:M,10,FALSE),0)</f>
        <v>0</v>
      </c>
    </row>
    <row r="6154" spans="1:14" x14ac:dyDescent="0.25">
      <c r="A6154" s="5" t="str">
        <f>Source!B6154&amp;"|"&amp;Source!K6154</f>
        <v>ZZOS_5FL|GCUL</v>
      </c>
      <c r="B6154" s="5">
        <f>IFERROR(VLOOKUP(Labs!A6154,Mapping!D:E,2,FALSE),0)</f>
        <v>0</v>
      </c>
      <c r="C6154" t="str">
        <f>Source!F6154</f>
        <v>Microbiology</v>
      </c>
      <c r="D6154" s="5" t="str">
        <f>Source!D6154</f>
        <v>5-Flucytosine</v>
      </c>
      <c r="E6154" s="5" t="str">
        <f>Source!L6154</f>
        <v>GU Culture</v>
      </c>
      <c r="F6154" s="5" t="e">
        <f>IF(ISBLANK(Source!E6154),NA(),Source!E6154)</f>
        <v>#N/A</v>
      </c>
      <c r="G6154" s="5">
        <f>Source!I6154</f>
        <v>1</v>
      </c>
      <c r="H6154" s="5" t="str">
        <f>IF(B6154&lt;&gt;0,NA(),Source!B6154)</f>
        <v>ZZOS_5FL</v>
      </c>
      <c r="I6154" s="5" t="str">
        <f>VLOOKUP(H6154,Mapping!B:E,4,FALSE)</f>
        <v>18855-7</v>
      </c>
      <c r="J6154" s="9" t="str">
        <f>VLOOKUP(H6154,Mapping!B:M,12,FALSE)</f>
        <v/>
      </c>
      <c r="K6154" s="5" t="str">
        <f>VLOOKUP(H6154,Mapping!B:H,7,FALSE)</f>
        <v>SSSAB &amp; SLIDES</v>
      </c>
      <c r="L6154" s="5" t="e">
        <f>IF(B6154&lt;&gt;0,B6154,IF(M6154=1,I6154,NA()))</f>
        <v>#N/A</v>
      </c>
      <c r="N6154" s="9">
        <f>IFERROR(VLOOKUP(Labs!A6154,Mapping!D:M,10,FALSE),0)</f>
        <v>0</v>
      </c>
    </row>
    <row r="6155" spans="1:14" x14ac:dyDescent="0.25">
      <c r="A6155" s="5" t="str">
        <f>Source!B6155&amp;"|"&amp;Source!K6155</f>
        <v>ZZOS_ANI|GPEC</v>
      </c>
      <c r="B6155" s="5">
        <f>IFERROR(VLOOKUP(Labs!A6155,Mapping!D:E,2,FALSE),0)</f>
        <v>0</v>
      </c>
      <c r="C6155" t="str">
        <f>Source!F6155</f>
        <v>Microbiology</v>
      </c>
      <c r="D6155" s="5" t="str">
        <f>Source!D6155</f>
        <v>Anidulafungin</v>
      </c>
      <c r="E6155" s="5" t="str">
        <f>Source!L6155</f>
        <v>SSSAB ONLY</v>
      </c>
      <c r="F6155" s="5" t="e">
        <f>IF(ISBLANK(Source!E6155),NA(),Source!E6155)</f>
        <v>#N/A</v>
      </c>
      <c r="G6155" s="5">
        <f>Source!I6155</f>
        <v>1</v>
      </c>
      <c r="H6155" s="5" t="str">
        <f>IF(B6155&lt;&gt;0,NA(),Source!B6155)</f>
        <v>ZZOS_ANI</v>
      </c>
      <c r="I6155" s="5" t="str">
        <f>VLOOKUP(H6155,Mapping!B:E,4,FALSE)</f>
        <v>57095-2</v>
      </c>
      <c r="J6155" s="9" t="str">
        <f>VLOOKUP(H6155,Mapping!B:M,12,FALSE)</f>
        <v/>
      </c>
      <c r="K6155" s="5" t="str">
        <f>VLOOKUP(H6155,Mapping!B:H,7,FALSE)</f>
        <v>Upper Respiratory Culture</v>
      </c>
      <c r="L6155" s="5" t="e">
        <f>IF(B6155&lt;&gt;0,B6155,IF(M6155=1,I6155,NA()))</f>
        <v>#N/A</v>
      </c>
      <c r="N6155" s="9">
        <f>IFERROR(VLOOKUP(Labs!A6155,Mapping!D:M,10,FALSE),0)</f>
        <v>0</v>
      </c>
    </row>
    <row r="6156" spans="1:14" x14ac:dyDescent="0.25">
      <c r="A6156" s="5" t="str">
        <f>Source!B6156&amp;"|"&amp;Source!K6156</f>
        <v>ZZOS_DOX|SCUL</v>
      </c>
      <c r="B6156" s="5">
        <f>IFERROR(VLOOKUP(Labs!A6156,Mapping!D:E,2,FALSE),0)</f>
        <v>0</v>
      </c>
      <c r="C6156" t="str">
        <f>Source!F6156</f>
        <v>Microbiology</v>
      </c>
      <c r="D6156" s="5" t="str">
        <f>Source!D6156</f>
        <v>Doxycycline</v>
      </c>
      <c r="E6156" s="5" t="str">
        <f>Source!L6156</f>
        <v>Sputum Culture</v>
      </c>
      <c r="F6156" s="5" t="e">
        <f>IF(ISBLANK(Source!E6156),NA(),Source!E6156)</f>
        <v>#N/A</v>
      </c>
      <c r="G6156" s="5">
        <f>Source!I6156</f>
        <v>1</v>
      </c>
      <c r="H6156" s="5" t="str">
        <f>IF(B6156&lt;&gt;0,NA(),Source!B6156)</f>
        <v>ZZOS_DOX</v>
      </c>
      <c r="I6156" s="5" t="str">
        <f>VLOOKUP(H6156,Mapping!B:E,4,FALSE)</f>
        <v>18917-5</v>
      </c>
      <c r="J6156" s="9" t="str">
        <f>VLOOKUP(H6156,Mapping!B:M,12,FALSE)</f>
        <v/>
      </c>
      <c r="K6156" s="5" t="str">
        <f>VLOOKUP(H6156,Mapping!B:H,7,FALSE)</f>
        <v>Culture:</v>
      </c>
      <c r="L6156" s="5" t="e">
        <f>IF(B6156&lt;&gt;0,B6156,IF(M6156=1,I6156,NA()))</f>
        <v>#N/A</v>
      </c>
      <c r="N6156" s="9">
        <f>IFERROR(VLOOKUP(Labs!A6156,Mapping!D:M,10,FALSE),0)</f>
        <v>0</v>
      </c>
    </row>
    <row r="6157" spans="1:14" x14ac:dyDescent="0.25">
      <c r="A6157" s="5" t="str">
        <f>Source!B6157&amp;"|"&amp;Source!K6157</f>
        <v>ZZOS_FLC|THCU</v>
      </c>
      <c r="B6157" s="5">
        <f>IFERROR(VLOOKUP(Labs!A6157,Mapping!D:E,2,FALSE),0)</f>
        <v>0</v>
      </c>
      <c r="C6157" t="str">
        <f>Source!F6157</f>
        <v>Microbiology</v>
      </c>
      <c r="D6157" s="5" t="str">
        <f>Source!D6157</f>
        <v>Fluconazole</v>
      </c>
      <c r="E6157" s="5" t="str">
        <f>Source!L6157</f>
        <v>Upper Respiratory Culture</v>
      </c>
      <c r="F6157" s="5" t="e">
        <f>IF(ISBLANK(Source!E6157),NA(),Source!E6157)</f>
        <v>#N/A</v>
      </c>
      <c r="G6157" s="5">
        <f>Source!I6157</f>
        <v>1</v>
      </c>
      <c r="H6157" s="5" t="str">
        <f>IF(B6157&lt;&gt;0,NA(),Source!B6157)</f>
        <v>ZZOS_FLC</v>
      </c>
      <c r="I6157" s="5" t="str">
        <f>VLOOKUP(H6157,Mapping!B:E,4,FALSE)</f>
        <v>18924-1</v>
      </c>
      <c r="J6157" s="9" t="str">
        <f>VLOOKUP(H6157,Mapping!B:M,12,FALSE)</f>
        <v/>
      </c>
      <c r="K6157" s="5" t="str">
        <f>VLOOKUP(H6157,Mapping!B:H,7,FALSE)</f>
        <v>GU Culture</v>
      </c>
      <c r="L6157" s="5" t="e">
        <f>IF(B6157&lt;&gt;0,B6157,IF(M6157=1,I6157,NA()))</f>
        <v>#N/A</v>
      </c>
      <c r="N6157" s="9">
        <f>IFERROR(VLOOKUP(Labs!A6157,Mapping!D:M,10,FALSE),0)</f>
        <v>0</v>
      </c>
    </row>
    <row r="6158" spans="1:14" x14ac:dyDescent="0.25">
      <c r="A6158" s="5" t="str">
        <f>Source!B6158&amp;"|"&amp;Source!K6158</f>
        <v>ZZOS_PEN|MYCU</v>
      </c>
      <c r="B6158" s="5">
        <f>IFERROR(VLOOKUP(Labs!A6158,Mapping!D:E,2,FALSE),0)</f>
        <v>0</v>
      </c>
      <c r="C6158" t="str">
        <f>Source!F6158</f>
        <v>Microbiology</v>
      </c>
      <c r="D6158" s="5" t="str">
        <f>Source!D6158</f>
        <v>Penicillin</v>
      </c>
      <c r="E6158" s="5" t="str">
        <f>Source!L6158</f>
        <v>Mycology Culture</v>
      </c>
      <c r="F6158" s="5" t="e">
        <f>IF(ISBLANK(Source!E6158),NA(),Source!E6158)</f>
        <v>#N/A</v>
      </c>
      <c r="G6158" s="5">
        <f>Source!I6158</f>
        <v>1</v>
      </c>
      <c r="H6158" s="5" t="str">
        <f>IF(B6158&lt;&gt;0,NA(),Source!B6158)</f>
        <v>ZZOS_PEN</v>
      </c>
      <c r="I6158" s="5" t="str">
        <f>VLOOKUP(H6158,Mapping!B:E,4,FALSE)</f>
        <v>18964-7</v>
      </c>
      <c r="J6158" s="9" t="str">
        <f>VLOOKUP(H6158,Mapping!B:M,12,FALSE)</f>
        <v/>
      </c>
      <c r="K6158" s="5" t="str">
        <f>VLOOKUP(H6158,Mapping!B:H,7,FALSE)</f>
        <v>Wound Culture</v>
      </c>
      <c r="L6158" s="5" t="e">
        <f>IF(B6158&lt;&gt;0,B6158,IF(M6158=1,I6158,NA()))</f>
        <v>#N/A</v>
      </c>
      <c r="N6158" s="9">
        <f>IFERROR(VLOOKUP(Labs!A6158,Mapping!D:M,10,FALSE),0)</f>
        <v>0</v>
      </c>
    </row>
    <row r="6159" spans="1:14" x14ac:dyDescent="0.25">
      <c r="A6159" s="5" t="str">
        <f>Source!B6159&amp;"|"&amp;Source!K6159</f>
        <v>ZZOS_POS|BVCU</v>
      </c>
      <c r="B6159" s="5">
        <f>IFERROR(VLOOKUP(Labs!A6159,Mapping!D:E,2,FALSE),0)</f>
        <v>0</v>
      </c>
      <c r="C6159" t="str">
        <f>Source!F6159</f>
        <v>Microbiology</v>
      </c>
      <c r="D6159" s="5" t="str">
        <f>Source!D6159</f>
        <v>Posaconazole</v>
      </c>
      <c r="E6159" s="5" t="str">
        <f>Source!L6159</f>
        <v>GU Culture</v>
      </c>
      <c r="F6159" s="5" t="e">
        <f>IF(ISBLANK(Source!E6159),NA(),Source!E6159)</f>
        <v>#N/A</v>
      </c>
      <c r="G6159" s="5">
        <f>Source!I6159</f>
        <v>1</v>
      </c>
      <c r="H6159" s="5" t="str">
        <f>IF(B6159&lt;&gt;0,NA(),Source!B6159)</f>
        <v>ZZOS_POS</v>
      </c>
      <c r="I6159" s="5" t="str">
        <f>VLOOKUP(H6159,Mapping!B:E,4,FALSE)</f>
        <v>54188-8</v>
      </c>
      <c r="J6159" s="9" t="str">
        <f>VLOOKUP(H6159,Mapping!B:M,12,FALSE)</f>
        <v/>
      </c>
      <c r="K6159" s="5" t="str">
        <f>VLOOKUP(H6159,Mapping!B:H,7,FALSE)</f>
        <v>Upper Respiratory Culture</v>
      </c>
      <c r="L6159" s="5" t="e">
        <f>IF(B6159&lt;&gt;0,B6159,IF(M6159=1,I6159,NA()))</f>
        <v>#N/A</v>
      </c>
      <c r="N6159" s="9">
        <f>IFERROR(VLOOKUP(Labs!A6159,Mapping!D:M,10,FALSE),0)</f>
        <v>0</v>
      </c>
    </row>
    <row r="6160" spans="1:14" x14ac:dyDescent="0.25">
      <c r="A6160" s="5" t="str">
        <f>Source!B6160&amp;"|"&amp;Source!K6160</f>
        <v>ZZOS_TET|W2MC</v>
      </c>
      <c r="B6160" s="5">
        <f>IFERROR(VLOOKUP(Labs!A6160,Mapping!D:E,2,FALSE),0)</f>
        <v>0</v>
      </c>
      <c r="C6160" t="str">
        <f>Source!F6160</f>
        <v>Microbiology</v>
      </c>
      <c r="D6160" s="5" t="str">
        <f>Source!D6160</f>
        <v>Tetracycline</v>
      </c>
      <c r="E6160" s="5" t="str">
        <f>Source!L6160</f>
        <v>Wound Culture</v>
      </c>
      <c r="F6160" s="5" t="e">
        <f>IF(ISBLANK(Source!E6160),NA(),Source!E6160)</f>
        <v>#N/A</v>
      </c>
      <c r="G6160" s="5">
        <f>Source!I6160</f>
        <v>1</v>
      </c>
      <c r="H6160" s="5" t="str">
        <f>IF(B6160&lt;&gt;0,NA(),Source!B6160)</f>
        <v>ZZOS_TET</v>
      </c>
      <c r="I6160" s="5" t="str">
        <f>VLOOKUP(H6160,Mapping!B:E,4,FALSE)</f>
        <v>18993-6</v>
      </c>
      <c r="J6160" s="9" t="str">
        <f>VLOOKUP(H6160,Mapping!B:M,12,FALSE)</f>
        <v/>
      </c>
      <c r="K6160" s="5" t="str">
        <f>VLOOKUP(H6160,Mapping!B:H,7,FALSE)</f>
        <v>Culture:</v>
      </c>
      <c r="L6160" s="5" t="e">
        <f>IF(B6160&lt;&gt;0,B6160,IF(M6160=1,I6160,NA()))</f>
        <v>#N/A</v>
      </c>
      <c r="N6160" s="9">
        <f>IFERROR(VLOOKUP(Labs!A6160,Mapping!D:M,10,FALSE),0)</f>
        <v>0</v>
      </c>
    </row>
    <row r="6161" spans="1:14" x14ac:dyDescent="0.25">
      <c r="A6161" s="5" t="str">
        <f>Source!B6161&amp;"|"&amp;Source!K6161</f>
        <v>ZZOS_TEC|BACU</v>
      </c>
      <c r="B6161" s="5">
        <f>IFERROR(VLOOKUP(Labs!A6161,Mapping!D:E,2,FALSE),0)</f>
        <v>0</v>
      </c>
      <c r="C6161" t="str">
        <f>Source!F6161</f>
        <v>Microbiology</v>
      </c>
      <c r="D6161" s="5" t="str">
        <f>Source!D6161</f>
        <v>Teicoplanin</v>
      </c>
      <c r="E6161" s="5" t="str">
        <f>Source!L6161</f>
        <v>Culture:</v>
      </c>
      <c r="F6161" s="5" t="e">
        <f>IF(ISBLANK(Source!E6161),NA(),Source!E6161)</f>
        <v>#N/A</v>
      </c>
      <c r="G6161" s="5">
        <f>Source!I6161</f>
        <v>1</v>
      </c>
      <c r="H6161" s="5" t="str">
        <f>IF(B6161&lt;&gt;0,NA(),Source!B6161)</f>
        <v>ZZOS_TEC</v>
      </c>
      <c r="I6161" s="5" t="str">
        <f>VLOOKUP(H6161,Mapping!B:E,4,FALSE)</f>
        <v>18989-4</v>
      </c>
      <c r="J6161" s="9" t="str">
        <f>VLOOKUP(H6161,Mapping!B:M,12,FALSE)</f>
        <v/>
      </c>
      <c r="K6161" s="5" t="str">
        <f>VLOOKUP(H6161,Mapping!B:H,7,FALSE)</f>
        <v>Wound Culture</v>
      </c>
      <c r="L6161" s="5" t="e">
        <f>IF(B6161&lt;&gt;0,B6161,IF(M6161=1,I6161,NA()))</f>
        <v>#N/A</v>
      </c>
      <c r="N6161" s="9">
        <f>IFERROR(VLOOKUP(Labs!A6161,Mapping!D:M,10,FALSE),0)</f>
        <v>0</v>
      </c>
    </row>
    <row r="6162" spans="1:14" x14ac:dyDescent="0.25">
      <c r="A6162" s="5" t="str">
        <f>Source!B6162&amp;"|"&amp;Source!K6162</f>
        <v>ZZOS_TET|BACU</v>
      </c>
      <c r="B6162" s="5">
        <f>IFERROR(VLOOKUP(Labs!A6162,Mapping!D:E,2,FALSE),0)</f>
        <v>0</v>
      </c>
      <c r="C6162" t="str">
        <f>Source!F6162</f>
        <v>Microbiology</v>
      </c>
      <c r="D6162" s="5" t="str">
        <f>Source!D6162</f>
        <v>Tetracycline</v>
      </c>
      <c r="E6162" s="5" t="str">
        <f>Source!L6162</f>
        <v>Culture:</v>
      </c>
      <c r="F6162" s="5" t="e">
        <f>IF(ISBLANK(Source!E6162),NA(),Source!E6162)</f>
        <v>#N/A</v>
      </c>
      <c r="G6162" s="5">
        <f>Source!I6162</f>
        <v>1</v>
      </c>
      <c r="H6162" s="5" t="str">
        <f>IF(B6162&lt;&gt;0,NA(),Source!B6162)</f>
        <v>ZZOS_TET</v>
      </c>
      <c r="I6162" s="5" t="str">
        <f>VLOOKUP(H6162,Mapping!B:E,4,FALSE)</f>
        <v>18993-6</v>
      </c>
      <c r="J6162" s="9" t="str">
        <f>VLOOKUP(H6162,Mapping!B:M,12,FALSE)</f>
        <v/>
      </c>
      <c r="K6162" s="5" t="str">
        <f>VLOOKUP(H6162,Mapping!B:H,7,FALSE)</f>
        <v>Culture:</v>
      </c>
      <c r="L6162" s="5" t="e">
        <f>IF(B6162&lt;&gt;0,B6162,IF(M6162=1,I6162,NA()))</f>
        <v>#N/A</v>
      </c>
      <c r="N6162" s="9">
        <f>IFERROR(VLOOKUP(Labs!A6162,Mapping!D:M,10,FALSE),0)</f>
        <v>0</v>
      </c>
    </row>
    <row r="6163" spans="1:14" x14ac:dyDescent="0.25">
      <c r="A6163" s="5" t="str">
        <f>Source!B6163&amp;"|"&amp;Source!K6163</f>
        <v>ZZOS_TIG|PCUL</v>
      </c>
      <c r="B6163" s="5">
        <f>IFERROR(VLOOKUP(Labs!A6163,Mapping!D:E,2,FALSE),0)</f>
        <v>0</v>
      </c>
      <c r="C6163" t="str">
        <f>Source!F6163</f>
        <v>Microbiology</v>
      </c>
      <c r="D6163" s="5" t="str">
        <f>Source!D6163</f>
        <v>Tigecycline</v>
      </c>
      <c r="E6163" s="5" t="str">
        <f>Source!L6163</f>
        <v>Blood culture (paed.) cult.</v>
      </c>
      <c r="F6163" s="5" t="e">
        <f>IF(ISBLANK(Source!E6163),NA(),Source!E6163)</f>
        <v>#N/A</v>
      </c>
      <c r="G6163" s="5">
        <f>Source!I6163</f>
        <v>1</v>
      </c>
      <c r="H6163" s="5" t="str">
        <f>IF(B6163&lt;&gt;0,NA(),Source!B6163)</f>
        <v>ZZOS_TIG</v>
      </c>
      <c r="I6163" s="5" t="str">
        <f>VLOOKUP(H6163,Mapping!B:E,4,FALSE)</f>
        <v>42357-4</v>
      </c>
      <c r="J6163" s="9" t="str">
        <f>VLOOKUP(H6163,Mapping!B:M,12,FALSE)</f>
        <v/>
      </c>
      <c r="K6163" s="5" t="str">
        <f>VLOOKUP(H6163,Mapping!B:H,7,FALSE)</f>
        <v>Sputum Culture</v>
      </c>
      <c r="L6163" s="5" t="e">
        <f>IF(B6163&lt;&gt;0,B6163,IF(M6163=1,I6163,NA()))</f>
        <v>#N/A</v>
      </c>
      <c r="N6163" s="9">
        <f>IFERROR(VLOOKUP(Labs!A6163,Mapping!D:M,10,FALSE),0)</f>
        <v>0</v>
      </c>
    </row>
    <row r="6164" spans="1:14" x14ac:dyDescent="0.25">
      <c r="A6164" s="5" t="str">
        <f>Source!B6164&amp;"|"&amp;Source!K6164</f>
        <v>ZZOS_VAN|SPBC</v>
      </c>
      <c r="B6164" s="5">
        <f>IFERROR(VLOOKUP(Labs!A6164,Mapping!D:E,2,FALSE),0)</f>
        <v>0</v>
      </c>
      <c r="C6164" t="str">
        <f>Source!F6164</f>
        <v>Microbiology</v>
      </c>
      <c r="D6164" s="5" t="str">
        <f>Source!D6164</f>
        <v>Vancomycin</v>
      </c>
      <c r="E6164" s="5" t="str">
        <f>Source!L6164</f>
        <v>Bronchiectasis Culture</v>
      </c>
      <c r="F6164" s="5" t="e">
        <f>IF(ISBLANK(Source!E6164),NA(),Source!E6164)</f>
        <v>#N/A</v>
      </c>
      <c r="G6164" s="5">
        <f>Source!I6164</f>
        <v>1</v>
      </c>
      <c r="H6164" s="5" t="str">
        <f>IF(B6164&lt;&gt;0,NA(),Source!B6164)</f>
        <v>ZZOS_VAN</v>
      </c>
      <c r="I6164" s="5" t="str">
        <f>VLOOKUP(H6164,Mapping!B:E,4,FALSE)</f>
        <v>19000-9</v>
      </c>
      <c r="J6164" s="9" t="str">
        <f>VLOOKUP(H6164,Mapping!B:M,12,FALSE)</f>
        <v/>
      </c>
      <c r="K6164" s="5" t="str">
        <f>VLOOKUP(H6164,Mapping!B:H,7,FALSE)</f>
        <v>Wound Culture</v>
      </c>
      <c r="L6164" s="5" t="e">
        <f>IF(B6164&lt;&gt;0,B6164,IF(M6164=1,I6164,NA()))</f>
        <v>#N/A</v>
      </c>
      <c r="N6164" s="9">
        <f>IFERROR(VLOOKUP(Labs!A6164,Mapping!D:M,10,FALSE),0)</f>
        <v>0</v>
      </c>
    </row>
    <row r="6165" spans="1:14" x14ac:dyDescent="0.25">
      <c r="A6165" s="5" t="str">
        <f>Source!B6165&amp;"|"&amp;Source!K6165</f>
        <v>ZZOS_PIP|SPBC</v>
      </c>
      <c r="B6165" s="5">
        <f>IFERROR(VLOOKUP(Labs!A6165,Mapping!D:E,2,FALSE),0)</f>
        <v>0</v>
      </c>
      <c r="C6165" t="str">
        <f>Source!F6165</f>
        <v>Microbiology</v>
      </c>
      <c r="D6165" s="5" t="str">
        <f>Source!D6165</f>
        <v>Piperacillin</v>
      </c>
      <c r="E6165" s="5" t="str">
        <f>Source!L6165</f>
        <v>Bronchiectasis Culture</v>
      </c>
      <c r="F6165" s="5" t="e">
        <f>IF(ISBLANK(Source!E6165),NA(),Source!E6165)</f>
        <v>#N/A</v>
      </c>
      <c r="G6165" s="5">
        <f>Source!I6165</f>
        <v>1</v>
      </c>
      <c r="H6165" s="5" t="str">
        <f>IF(B6165&lt;&gt;0,NA(),Source!B6165)</f>
        <v>ZZOS_PIP</v>
      </c>
      <c r="I6165" s="5" t="str">
        <f>VLOOKUP(H6165,Mapping!B:E,4,FALSE)</f>
        <v>18969-6</v>
      </c>
      <c r="J6165" s="9" t="str">
        <f>VLOOKUP(H6165,Mapping!B:M,12,FALSE)</f>
        <v/>
      </c>
      <c r="K6165" s="5" t="str">
        <f>VLOOKUP(H6165,Mapping!B:H,7,FALSE)</f>
        <v>Sputum Culture</v>
      </c>
      <c r="L6165" s="5" t="e">
        <f>IF(B6165&lt;&gt;0,B6165,IF(M6165=1,I6165,NA()))</f>
        <v>#N/A</v>
      </c>
      <c r="N6165" s="9">
        <f>IFERROR(VLOOKUP(Labs!A6165,Mapping!D:M,10,FALSE),0)</f>
        <v>0</v>
      </c>
    </row>
    <row r="6166" spans="1:14" x14ac:dyDescent="0.25">
      <c r="A6166" s="5" t="str">
        <f>Source!B6166&amp;"|"&amp;Source!K6166</f>
        <v>ZZOS_POS|CSCU</v>
      </c>
      <c r="B6166" s="5">
        <f>IFERROR(VLOOKUP(Labs!A6166,Mapping!D:E,2,FALSE),0)</f>
        <v>0</v>
      </c>
      <c r="C6166" t="str">
        <f>Source!F6166</f>
        <v>Microbiology</v>
      </c>
      <c r="D6166" s="5" t="str">
        <f>Source!D6166</f>
        <v>Posaconazole</v>
      </c>
      <c r="E6166" s="5" t="str">
        <f>Source!L6166</f>
        <v>Culture:</v>
      </c>
      <c r="F6166" s="5" t="e">
        <f>IF(ISBLANK(Source!E6166),NA(),Source!E6166)</f>
        <v>#N/A</v>
      </c>
      <c r="G6166" s="5">
        <f>Source!I6166</f>
        <v>1</v>
      </c>
      <c r="H6166" s="5" t="str">
        <f>IF(B6166&lt;&gt;0,NA(),Source!B6166)</f>
        <v>ZZOS_POS</v>
      </c>
      <c r="I6166" s="5" t="str">
        <f>VLOOKUP(H6166,Mapping!B:E,4,FALSE)</f>
        <v>54188-8</v>
      </c>
      <c r="J6166" s="9" t="str">
        <f>VLOOKUP(H6166,Mapping!B:M,12,FALSE)</f>
        <v/>
      </c>
      <c r="K6166" s="5" t="str">
        <f>VLOOKUP(H6166,Mapping!B:H,7,FALSE)</f>
        <v>Upper Respiratory Culture</v>
      </c>
      <c r="L6166" s="5" t="e">
        <f>IF(B6166&lt;&gt;0,B6166,IF(M6166=1,I6166,NA()))</f>
        <v>#N/A</v>
      </c>
      <c r="N6166" s="9">
        <f>IFERROR(VLOOKUP(Labs!A6166,Mapping!D:M,10,FALSE),0)</f>
        <v>0</v>
      </c>
    </row>
    <row r="6167" spans="1:14" x14ac:dyDescent="0.25">
      <c r="A6167" s="5" t="str">
        <f>Source!B6167&amp;"|"&amp;Source!K6167</f>
        <v>ZZOS_POS|USRC</v>
      </c>
      <c r="B6167" s="5">
        <f>IFERROR(VLOOKUP(Labs!A6167,Mapping!D:E,2,FALSE),0)</f>
        <v>0</v>
      </c>
      <c r="C6167" t="str">
        <f>Source!F6167</f>
        <v>Microbiology</v>
      </c>
      <c r="D6167" s="5" t="str">
        <f>Source!D6167</f>
        <v>Posaconazole</v>
      </c>
      <c r="E6167" s="5" t="str">
        <f>Source!L6167</f>
        <v>Urine Culture</v>
      </c>
      <c r="F6167" s="5" t="e">
        <f>IF(ISBLANK(Source!E6167),NA(),Source!E6167)</f>
        <v>#N/A</v>
      </c>
      <c r="G6167" s="5">
        <f>Source!I6167</f>
        <v>1</v>
      </c>
      <c r="H6167" s="5" t="str">
        <f>IF(B6167&lt;&gt;0,NA(),Source!B6167)</f>
        <v>ZZOS_POS</v>
      </c>
      <c r="I6167" s="5" t="str">
        <f>VLOOKUP(H6167,Mapping!B:E,4,FALSE)</f>
        <v>54188-8</v>
      </c>
      <c r="J6167" s="9" t="str">
        <f>VLOOKUP(H6167,Mapping!B:M,12,FALSE)</f>
        <v/>
      </c>
      <c r="K6167" s="5" t="str">
        <f>VLOOKUP(H6167,Mapping!B:H,7,FALSE)</f>
        <v>Upper Respiratory Culture</v>
      </c>
      <c r="L6167" s="5" t="e">
        <f>IF(B6167&lt;&gt;0,B6167,IF(M6167=1,I6167,NA()))</f>
        <v>#N/A</v>
      </c>
      <c r="N6167" s="9">
        <f>IFERROR(VLOOKUP(Labs!A6167,Mapping!D:M,10,FALSE),0)</f>
        <v>0</v>
      </c>
    </row>
    <row r="6168" spans="1:14" x14ac:dyDescent="0.25">
      <c r="A6168" s="5" t="str">
        <f>Source!B6168&amp;"|"&amp;Source!K6168</f>
        <v>ZZOS_SXT|PCUL</v>
      </c>
      <c r="B6168" s="5">
        <f>IFERROR(VLOOKUP(Labs!A6168,Mapping!D:E,2,FALSE),0)</f>
        <v>0</v>
      </c>
      <c r="C6168" t="str">
        <f>Source!F6168</f>
        <v>Microbiology</v>
      </c>
      <c r="D6168" s="5" t="str">
        <f>Source!D6168</f>
        <v>Co-trimoxazole</v>
      </c>
      <c r="E6168" s="5" t="str">
        <f>Source!L6168</f>
        <v>Blood culture (paed.) cult.</v>
      </c>
      <c r="F6168" s="5" t="e">
        <f>IF(ISBLANK(Source!E6168),NA(),Source!E6168)</f>
        <v>#N/A</v>
      </c>
      <c r="G6168" s="5">
        <f>Source!I6168</f>
        <v>1</v>
      </c>
      <c r="H6168" s="5" t="str">
        <f>IF(B6168&lt;&gt;0,NA(),Source!B6168)</f>
        <v>ZZOS_SXT</v>
      </c>
      <c r="I6168" s="5" t="str">
        <f>VLOOKUP(H6168,Mapping!B:E,4,FALSE)</f>
        <v>18998-5</v>
      </c>
      <c r="J6168" s="9" t="str">
        <f>VLOOKUP(H6168,Mapping!B:M,12,FALSE)</f>
        <v/>
      </c>
      <c r="K6168" s="5" t="str">
        <f>VLOOKUP(H6168,Mapping!B:H,7,FALSE)</f>
        <v>Urine Culture</v>
      </c>
      <c r="L6168" s="5" t="e">
        <f>IF(B6168&lt;&gt;0,B6168,IF(M6168=1,I6168,NA()))</f>
        <v>#N/A</v>
      </c>
      <c r="N6168" s="9">
        <f>IFERROR(VLOOKUP(Labs!A6168,Mapping!D:M,10,FALSE),0)</f>
        <v>0</v>
      </c>
    </row>
    <row r="6169" spans="1:14" x14ac:dyDescent="0.25">
      <c r="A6169" s="5" t="str">
        <f>Source!B6169&amp;"|"&amp;Source!K6169</f>
        <v>ZZOS_TAZ|FRCU</v>
      </c>
      <c r="B6169" s="5">
        <f>IFERROR(VLOOKUP(Labs!A6169,Mapping!D:E,2,FALSE),0)</f>
        <v>0</v>
      </c>
      <c r="C6169" t="str">
        <f>Source!F6169</f>
        <v>Microbiology</v>
      </c>
      <c r="D6169" s="5" t="str">
        <f>Source!D6169</f>
        <v>Tazocin</v>
      </c>
      <c r="E6169" s="5" t="str">
        <f>Source!L6169</f>
        <v>Organisms</v>
      </c>
      <c r="F6169" s="5" t="e">
        <f>IF(ISBLANK(Source!E6169),NA(),Source!E6169)</f>
        <v>#N/A</v>
      </c>
      <c r="G6169" s="5">
        <f>Source!I6169</f>
        <v>1</v>
      </c>
      <c r="H6169" s="5" t="str">
        <f>IF(B6169&lt;&gt;0,NA(),Source!B6169)</f>
        <v>ZZOS_TAZ</v>
      </c>
      <c r="I6169" s="5">
        <f>VLOOKUP(H6169,Mapping!B:E,4,FALSE)</f>
        <v>0</v>
      </c>
      <c r="J6169" s="9" t="str">
        <f>VLOOKUP(H6169,Mapping!B:M,12,FALSE)</f>
        <v/>
      </c>
      <c r="K6169" s="5" t="str">
        <f>VLOOKUP(H6169,Mapping!B:H,7,FALSE)</f>
        <v>Sputum Culture</v>
      </c>
      <c r="L6169" s="5" t="e">
        <f>IF(B6169&lt;&gt;0,B6169,IF(M6169=1,I6169,NA()))</f>
        <v>#N/A</v>
      </c>
      <c r="N6169" s="9">
        <f>IFERROR(VLOOKUP(Labs!A6169,Mapping!D:M,10,FALSE),0)</f>
        <v>0</v>
      </c>
    </row>
    <row r="6170" spans="1:14" x14ac:dyDescent="0.25">
      <c r="A6170" s="5" t="str">
        <f>Source!B6170&amp;"|"&amp;Source!K6170</f>
        <v>ZZOS_TET|PCUL</v>
      </c>
      <c r="B6170" s="5">
        <f>IFERROR(VLOOKUP(Labs!A6170,Mapping!D:E,2,FALSE),0)</f>
        <v>0</v>
      </c>
      <c r="C6170" t="str">
        <f>Source!F6170</f>
        <v>Microbiology</v>
      </c>
      <c r="D6170" s="5" t="str">
        <f>Source!D6170</f>
        <v>Tetracycline</v>
      </c>
      <c r="E6170" s="5" t="str">
        <f>Source!L6170</f>
        <v>Blood culture (paed.) cult.</v>
      </c>
      <c r="F6170" s="5" t="e">
        <f>IF(ISBLANK(Source!E6170),NA(),Source!E6170)</f>
        <v>#N/A</v>
      </c>
      <c r="G6170" s="5">
        <f>Source!I6170</f>
        <v>1</v>
      </c>
      <c r="H6170" s="5" t="str">
        <f>IF(B6170&lt;&gt;0,NA(),Source!B6170)</f>
        <v>ZZOS_TET</v>
      </c>
      <c r="I6170" s="5" t="str">
        <f>VLOOKUP(H6170,Mapping!B:E,4,FALSE)</f>
        <v>18993-6</v>
      </c>
      <c r="J6170" s="9" t="str">
        <f>VLOOKUP(H6170,Mapping!B:M,12,FALSE)</f>
        <v/>
      </c>
      <c r="K6170" s="5" t="str">
        <f>VLOOKUP(H6170,Mapping!B:H,7,FALSE)</f>
        <v>Culture:</v>
      </c>
      <c r="L6170" s="5" t="e">
        <f>IF(B6170&lt;&gt;0,B6170,IF(M6170=1,I6170,NA()))</f>
        <v>#N/A</v>
      </c>
      <c r="N6170" s="9">
        <f>IFERROR(VLOOKUP(Labs!A6170,Mapping!D:M,10,FALSE),0)</f>
        <v>0</v>
      </c>
    </row>
    <row r="6171" spans="1:14" x14ac:dyDescent="0.25">
      <c r="A6171" s="5" t="str">
        <f>Source!B6171&amp;"|"&amp;Source!K6171</f>
        <v>ZZOS_5FL|USRC</v>
      </c>
      <c r="B6171" s="5">
        <f>IFERROR(VLOOKUP(Labs!A6171,Mapping!D:E,2,FALSE),0)</f>
        <v>0</v>
      </c>
      <c r="C6171" t="str">
        <f>Source!F6171</f>
        <v>Microbiology</v>
      </c>
      <c r="D6171" s="5" t="str">
        <f>Source!D6171</f>
        <v>5-Flucytosine</v>
      </c>
      <c r="E6171" s="5" t="str">
        <f>Source!L6171</f>
        <v>Urine Culture</v>
      </c>
      <c r="F6171" s="5" t="e">
        <f>IF(ISBLANK(Source!E6171),NA(),Source!E6171)</f>
        <v>#N/A</v>
      </c>
      <c r="G6171" s="5">
        <f>Source!I6171</f>
        <v>1</v>
      </c>
      <c r="H6171" s="5" t="str">
        <f>IF(B6171&lt;&gt;0,NA(),Source!B6171)</f>
        <v>ZZOS_5FL</v>
      </c>
      <c r="I6171" s="5" t="str">
        <f>VLOOKUP(H6171,Mapping!B:E,4,FALSE)</f>
        <v>18855-7</v>
      </c>
      <c r="J6171" s="9" t="str">
        <f>VLOOKUP(H6171,Mapping!B:M,12,FALSE)</f>
        <v/>
      </c>
      <c r="K6171" s="5" t="str">
        <f>VLOOKUP(H6171,Mapping!B:H,7,FALSE)</f>
        <v>SSSAB &amp; SLIDES</v>
      </c>
      <c r="L6171" s="5" t="e">
        <f>IF(B6171&lt;&gt;0,B6171,IF(M6171=1,I6171,NA()))</f>
        <v>#N/A</v>
      </c>
      <c r="N6171" s="9">
        <f>IFERROR(VLOOKUP(Labs!A6171,Mapping!D:M,10,FALSE),0)</f>
        <v>0</v>
      </c>
    </row>
    <row r="6172" spans="1:14" x14ac:dyDescent="0.25">
      <c r="A6172" s="5" t="str">
        <f>Source!B6172&amp;"|"&amp;Source!K6172</f>
        <v>ZZOS_AZT|W1MC</v>
      </c>
      <c r="B6172" s="5">
        <f>IFERROR(VLOOKUP(Labs!A6172,Mapping!D:E,2,FALSE),0)</f>
        <v>0</v>
      </c>
      <c r="C6172" t="str">
        <f>Source!F6172</f>
        <v>Microbiology</v>
      </c>
      <c r="D6172" s="5" t="str">
        <f>Source!D6172</f>
        <v>Aztreonam</v>
      </c>
      <c r="E6172" s="5" t="str">
        <f>Source!L6172</f>
        <v>Wound Culture</v>
      </c>
      <c r="F6172" s="5" t="e">
        <f>IF(ISBLANK(Source!E6172),NA(),Source!E6172)</f>
        <v>#N/A</v>
      </c>
      <c r="G6172" s="5">
        <f>Source!I6172</f>
        <v>1</v>
      </c>
      <c r="H6172" s="5" t="str">
        <f>IF(B6172&lt;&gt;0,NA(),Source!B6172)</f>
        <v>ZZOS_AZT</v>
      </c>
      <c r="I6172" s="5" t="str">
        <f>VLOOKUP(H6172,Mapping!B:E,4,FALSE)</f>
        <v>18868-0</v>
      </c>
      <c r="J6172" s="9" t="str">
        <f>VLOOKUP(H6172,Mapping!B:M,12,FALSE)</f>
        <v/>
      </c>
      <c r="K6172" s="5" t="str">
        <f>VLOOKUP(H6172,Mapping!B:H,7,FALSE)</f>
        <v>Urine Culture</v>
      </c>
      <c r="L6172" s="5" t="e">
        <f>IF(B6172&lt;&gt;0,B6172,IF(M6172=1,I6172,NA()))</f>
        <v>#N/A</v>
      </c>
      <c r="N6172" s="9">
        <f>IFERROR(VLOOKUP(Labs!A6172,Mapping!D:M,10,FALSE),0)</f>
        <v>0</v>
      </c>
    </row>
    <row r="6173" spans="1:14" x14ac:dyDescent="0.25">
      <c r="A6173" s="5" t="str">
        <f>Source!B6173&amp;"|"&amp;Source!K6173</f>
        <v>ZZOS_CAS|UCUL</v>
      </c>
      <c r="B6173" s="5">
        <f>IFERROR(VLOOKUP(Labs!A6173,Mapping!D:E,2,FALSE),0)</f>
        <v>0</v>
      </c>
      <c r="C6173" t="str">
        <f>Source!F6173</f>
        <v>Microbiology</v>
      </c>
      <c r="D6173" s="5" t="str">
        <f>Source!D6173</f>
        <v>Caspofungin</v>
      </c>
      <c r="E6173" s="5" t="str">
        <f>Source!L6173</f>
        <v>Urine Culture</v>
      </c>
      <c r="F6173" s="5" t="e">
        <f>IF(ISBLANK(Source!E6173),NA(),Source!E6173)</f>
        <v>#N/A</v>
      </c>
      <c r="G6173" s="5">
        <f>Source!I6173</f>
        <v>1</v>
      </c>
      <c r="H6173" s="5" t="str">
        <f>IF(B6173&lt;&gt;0,NA(),Source!B6173)</f>
        <v>ZZOS_CAS</v>
      </c>
      <c r="I6173" s="5" t="str">
        <f>VLOOKUP(H6173,Mapping!B:E,4,FALSE)</f>
        <v>32378-2</v>
      </c>
      <c r="J6173" s="9" t="str">
        <f>VLOOKUP(H6173,Mapping!B:M,12,FALSE)</f>
        <v/>
      </c>
      <c r="K6173" s="5" t="str">
        <f>VLOOKUP(H6173,Mapping!B:H,7,FALSE)</f>
        <v>SSSAB &amp; SLIDES</v>
      </c>
      <c r="L6173" s="5" t="e">
        <f>IF(B6173&lt;&gt;0,B6173,IF(M6173=1,I6173,NA()))</f>
        <v>#N/A</v>
      </c>
      <c r="N6173" s="9">
        <f>IFERROR(VLOOKUP(Labs!A6173,Mapping!D:M,10,FALSE),0)</f>
        <v>0</v>
      </c>
    </row>
    <row r="6174" spans="1:14" x14ac:dyDescent="0.25">
      <c r="A6174" s="5" t="str">
        <f>Source!B6174&amp;"|"&amp;Source!K6174</f>
        <v>ZZOS_CPD|SPCC</v>
      </c>
      <c r="B6174" s="5">
        <f>IFERROR(VLOOKUP(Labs!A6174,Mapping!D:E,2,FALSE),0)</f>
        <v>0</v>
      </c>
      <c r="C6174" t="str">
        <f>Source!F6174</f>
        <v>Microbiology</v>
      </c>
      <c r="D6174" s="5" t="str">
        <f>Source!D6174</f>
        <v>Cefpodoxime</v>
      </c>
      <c r="E6174" s="5" t="str">
        <f>Source!L6174</f>
        <v>CF Sputum Culture</v>
      </c>
      <c r="F6174" s="5" t="e">
        <f>IF(ISBLANK(Source!E6174),NA(),Source!E6174)</f>
        <v>#N/A</v>
      </c>
      <c r="G6174" s="5">
        <f>Source!I6174</f>
        <v>1</v>
      </c>
      <c r="H6174" s="5" t="str">
        <f>IF(B6174&lt;&gt;0,NA(),Source!B6174)</f>
        <v>ZZOS_CPD</v>
      </c>
      <c r="I6174" s="5" t="str">
        <f>VLOOKUP(H6174,Mapping!B:E,4,FALSE)</f>
        <v>18890-4</v>
      </c>
      <c r="J6174" s="9" t="str">
        <f>VLOOKUP(H6174,Mapping!B:M,12,FALSE)</f>
        <v/>
      </c>
      <c r="K6174" s="5" t="str">
        <f>VLOOKUP(H6174,Mapping!B:H,7,FALSE)</f>
        <v>Urine Culture</v>
      </c>
      <c r="L6174" s="5" t="e">
        <f>IF(B6174&lt;&gt;0,B6174,IF(M6174=1,I6174,NA()))</f>
        <v>#N/A</v>
      </c>
      <c r="N6174" s="9">
        <f>IFERROR(VLOOKUP(Labs!A6174,Mapping!D:M,10,FALSE),0)</f>
        <v>0</v>
      </c>
    </row>
    <row r="6175" spans="1:14" x14ac:dyDescent="0.25">
      <c r="A6175" s="5" t="str">
        <f>Source!B6175&amp;"|"&amp;Source!K6175</f>
        <v>ZZOS_FLC|SPIC</v>
      </c>
      <c r="B6175" s="5">
        <f>IFERROR(VLOOKUP(Labs!A6175,Mapping!D:E,2,FALSE),0)</f>
        <v>0</v>
      </c>
      <c r="C6175" t="str">
        <f>Source!F6175</f>
        <v>Microbiology</v>
      </c>
      <c r="D6175" s="5" t="str">
        <f>Source!D6175</f>
        <v>Fluconazole</v>
      </c>
      <c r="E6175" s="5" t="str">
        <f>Source!L6175</f>
        <v>ITU/ Immuno Sputum Cult.</v>
      </c>
      <c r="F6175" s="5" t="e">
        <f>IF(ISBLANK(Source!E6175),NA(),Source!E6175)</f>
        <v>#N/A</v>
      </c>
      <c r="G6175" s="5">
        <f>Source!I6175</f>
        <v>1</v>
      </c>
      <c r="H6175" s="5" t="str">
        <f>IF(B6175&lt;&gt;0,NA(),Source!B6175)</f>
        <v>ZZOS_FLC</v>
      </c>
      <c r="I6175" s="5" t="str">
        <f>VLOOKUP(H6175,Mapping!B:E,4,FALSE)</f>
        <v>18924-1</v>
      </c>
      <c r="J6175" s="9" t="str">
        <f>VLOOKUP(H6175,Mapping!B:M,12,FALSE)</f>
        <v/>
      </c>
      <c r="K6175" s="5" t="str">
        <f>VLOOKUP(H6175,Mapping!B:H,7,FALSE)</f>
        <v>GU Culture</v>
      </c>
      <c r="L6175" s="5" t="e">
        <f>IF(B6175&lt;&gt;0,B6175,IF(M6175=1,I6175,NA()))</f>
        <v>#N/A</v>
      </c>
      <c r="N6175" s="9">
        <f>IFERROR(VLOOKUP(Labs!A6175,Mapping!D:M,10,FALSE),0)</f>
        <v>0</v>
      </c>
    </row>
    <row r="6176" spans="1:14" x14ac:dyDescent="0.25">
      <c r="A6176" s="5" t="str">
        <f>Source!B6176&amp;"|"&amp;Source!K6176</f>
        <v>ZZOS_FOX|SCUL</v>
      </c>
      <c r="B6176" s="5">
        <f>IFERROR(VLOOKUP(Labs!A6176,Mapping!D:E,2,FALSE),0)</f>
        <v>0</v>
      </c>
      <c r="C6176" t="str">
        <f>Source!F6176</f>
        <v>Microbiology</v>
      </c>
      <c r="D6176" s="5" t="str">
        <f>Source!D6176</f>
        <v>Cefoxitin</v>
      </c>
      <c r="E6176" s="5" t="str">
        <f>Source!L6176</f>
        <v>Sputum Culture</v>
      </c>
      <c r="F6176" s="5" t="e">
        <f>IF(ISBLANK(Source!E6176),NA(),Source!E6176)</f>
        <v>#N/A</v>
      </c>
      <c r="G6176" s="5">
        <f>Source!I6176</f>
        <v>1</v>
      </c>
      <c r="H6176" s="5" t="str">
        <f>IF(B6176&lt;&gt;0,NA(),Source!B6176)</f>
        <v>ZZOS_FOX</v>
      </c>
      <c r="I6176" s="5" t="str">
        <f>VLOOKUP(H6176,Mapping!B:E,4,FALSE)</f>
        <v>18888-8</v>
      </c>
      <c r="J6176" s="9" t="str">
        <f>VLOOKUP(H6176,Mapping!B:M,12,FALSE)</f>
        <v/>
      </c>
      <c r="K6176" s="5" t="str">
        <f>VLOOKUP(H6176,Mapping!B:H,7,FALSE)</f>
        <v>Urine Culture</v>
      </c>
      <c r="L6176" s="5" t="e">
        <f>IF(B6176&lt;&gt;0,B6176,IF(M6176=1,I6176,NA()))</f>
        <v>#N/A</v>
      </c>
      <c r="N6176" s="9">
        <f>IFERROR(VLOOKUP(Labs!A6176,Mapping!D:M,10,FALSE),0)</f>
        <v>0</v>
      </c>
    </row>
    <row r="6177" spans="1:14" x14ac:dyDescent="0.25">
      <c r="A6177" s="5" t="str">
        <f>Source!B6177&amp;"|"&amp;Source!K6177</f>
        <v>ZZOS_OFX|UCUL</v>
      </c>
      <c r="B6177" s="5">
        <f>IFERROR(VLOOKUP(Labs!A6177,Mapping!D:E,2,FALSE),0)</f>
        <v>0</v>
      </c>
      <c r="C6177" t="str">
        <f>Source!F6177</f>
        <v>Microbiology</v>
      </c>
      <c r="D6177" s="5" t="str">
        <f>Source!D6177</f>
        <v>Ofloxacin</v>
      </c>
      <c r="E6177" s="5" t="str">
        <f>Source!L6177</f>
        <v>Urine Culture</v>
      </c>
      <c r="F6177" s="5" t="e">
        <f>IF(ISBLANK(Source!E6177),NA(),Source!E6177)</f>
        <v>#N/A</v>
      </c>
      <c r="G6177" s="5">
        <f>Source!I6177</f>
        <v>1</v>
      </c>
      <c r="H6177" s="5" t="str">
        <f>IF(B6177&lt;&gt;0,NA(),Source!B6177)</f>
        <v>ZZOS_OFX</v>
      </c>
      <c r="I6177" s="5" t="str">
        <f>VLOOKUP(H6177,Mapping!B:E,4,FALSE)</f>
        <v>18959-7</v>
      </c>
      <c r="J6177" s="9" t="str">
        <f>VLOOKUP(H6177,Mapping!B:M,12,FALSE)</f>
        <v/>
      </c>
      <c r="K6177" s="5" t="str">
        <f>VLOOKUP(H6177,Mapping!B:H,7,FALSE)</f>
        <v>Wound Culture</v>
      </c>
      <c r="L6177" s="5" t="e">
        <f>IF(B6177&lt;&gt;0,B6177,IF(M6177=1,I6177,NA()))</f>
        <v>#N/A</v>
      </c>
      <c r="N6177" s="9">
        <f>IFERROR(VLOOKUP(Labs!A6177,Mapping!D:M,10,FALSE),0)</f>
        <v>0</v>
      </c>
    </row>
    <row r="6178" spans="1:14" x14ac:dyDescent="0.25">
      <c r="A6178" s="5" t="str">
        <f>Source!B6178&amp;"|"&amp;Source!K6178</f>
        <v>ZZOS_RIF|MBCC</v>
      </c>
      <c r="B6178" s="5">
        <f>IFERROR(VLOOKUP(Labs!A6178,Mapping!D:E,2,FALSE),0)</f>
        <v>0</v>
      </c>
      <c r="C6178" t="str">
        <f>Source!F6178</f>
        <v>Microbiology</v>
      </c>
      <c r="D6178" s="5" t="str">
        <f>Source!D6178</f>
        <v>Rifampicin</v>
      </c>
      <c r="E6178" s="5" t="str">
        <f>Source!L6178</f>
        <v>MRSA &amp; MSSA - Nose &amp; Groin</v>
      </c>
      <c r="F6178" s="5" t="e">
        <f>IF(ISBLANK(Source!E6178),NA(),Source!E6178)</f>
        <v>#N/A</v>
      </c>
      <c r="G6178" s="5">
        <f>Source!I6178</f>
        <v>1</v>
      </c>
      <c r="H6178" s="5" t="str">
        <f>IF(B6178&lt;&gt;0,NA(),Source!B6178)</f>
        <v>ZZOS_RIF</v>
      </c>
      <c r="I6178" s="5" t="str">
        <f>VLOOKUP(H6178,Mapping!B:E,4,FALSE)</f>
        <v>18974-6</v>
      </c>
      <c r="J6178" s="9" t="str">
        <f>VLOOKUP(H6178,Mapping!B:M,12,FALSE)</f>
        <v/>
      </c>
      <c r="K6178" s="5" t="str">
        <f>VLOOKUP(H6178,Mapping!B:H,7,FALSE)</f>
        <v>Wound Culture</v>
      </c>
      <c r="L6178" s="5" t="e">
        <f>IF(B6178&lt;&gt;0,B6178,IF(M6178=1,I6178,NA()))</f>
        <v>#N/A</v>
      </c>
      <c r="N6178" s="9">
        <f>IFERROR(VLOOKUP(Labs!A6178,Mapping!D:M,10,FALSE),0)</f>
        <v>0</v>
      </c>
    </row>
    <row r="6179" spans="1:14" x14ac:dyDescent="0.25">
      <c r="A6179" s="5" t="str">
        <f>Source!B6179&amp;"|"&amp;Source!K6179</f>
        <v>ZZOS_SXT|THCC</v>
      </c>
      <c r="B6179" s="5">
        <f>IFERROR(VLOOKUP(Labs!A6179,Mapping!D:E,2,FALSE),0)</f>
        <v>0</v>
      </c>
      <c r="C6179" t="str">
        <f>Source!F6179</f>
        <v>Microbiology</v>
      </c>
      <c r="D6179" s="5" t="str">
        <f>Source!D6179</f>
        <v>Co-trimoxazole</v>
      </c>
      <c r="E6179" s="5" t="str">
        <f>Source!L6179</f>
        <v>Culture:</v>
      </c>
      <c r="F6179" s="5" t="e">
        <f>IF(ISBLANK(Source!E6179),NA(),Source!E6179)</f>
        <v>#N/A</v>
      </c>
      <c r="G6179" s="5">
        <f>Source!I6179</f>
        <v>1</v>
      </c>
      <c r="H6179" s="5" t="str">
        <f>IF(B6179&lt;&gt;0,NA(),Source!B6179)</f>
        <v>ZZOS_SXT</v>
      </c>
      <c r="I6179" s="5" t="str">
        <f>VLOOKUP(H6179,Mapping!B:E,4,FALSE)</f>
        <v>18998-5</v>
      </c>
      <c r="J6179" s="9" t="str">
        <f>VLOOKUP(H6179,Mapping!B:M,12,FALSE)</f>
        <v/>
      </c>
      <c r="K6179" s="5" t="str">
        <f>VLOOKUP(H6179,Mapping!B:H,7,FALSE)</f>
        <v>Urine Culture</v>
      </c>
      <c r="L6179" s="5" t="e">
        <f>IF(B6179&lt;&gt;0,B6179,IF(M6179=1,I6179,NA()))</f>
        <v>#N/A</v>
      </c>
      <c r="N6179" s="9">
        <f>IFERROR(VLOOKUP(Labs!A6179,Mapping!D:M,10,FALSE),0)</f>
        <v>0</v>
      </c>
    </row>
    <row r="6180" spans="1:14" x14ac:dyDescent="0.25">
      <c r="A6180" s="5" t="str">
        <f>Source!B6180&amp;"|"&amp;Source!K6180</f>
        <v>ZZOS_TEC|ECUL</v>
      </c>
      <c r="B6180" s="5">
        <f>IFERROR(VLOOKUP(Labs!A6180,Mapping!D:E,2,FALSE),0)</f>
        <v>0</v>
      </c>
      <c r="C6180" t="str">
        <f>Source!F6180</f>
        <v>Microbiology</v>
      </c>
      <c r="D6180" s="5" t="str">
        <f>Source!D6180</f>
        <v>Teicoplanin</v>
      </c>
      <c r="E6180" s="5" t="str">
        <f>Source!L6180</f>
        <v>Wound Culture</v>
      </c>
      <c r="F6180" s="5" t="e">
        <f>IF(ISBLANK(Source!E6180),NA(),Source!E6180)</f>
        <v>#N/A</v>
      </c>
      <c r="G6180" s="5">
        <f>Source!I6180</f>
        <v>1</v>
      </c>
      <c r="H6180" s="5" t="str">
        <f>IF(B6180&lt;&gt;0,NA(),Source!B6180)</f>
        <v>ZZOS_TEC</v>
      </c>
      <c r="I6180" s="5" t="str">
        <f>VLOOKUP(H6180,Mapping!B:E,4,FALSE)</f>
        <v>18989-4</v>
      </c>
      <c r="J6180" s="9" t="str">
        <f>VLOOKUP(H6180,Mapping!B:M,12,FALSE)</f>
        <v/>
      </c>
      <c r="K6180" s="5" t="str">
        <f>VLOOKUP(H6180,Mapping!B:H,7,FALSE)</f>
        <v>Wound Culture</v>
      </c>
      <c r="L6180" s="5" t="e">
        <f>IF(B6180&lt;&gt;0,B6180,IF(M6180=1,I6180,NA()))</f>
        <v>#N/A</v>
      </c>
      <c r="N6180" s="9">
        <f>IFERROR(VLOOKUP(Labs!A6180,Mapping!D:M,10,FALSE),0)</f>
        <v>0</v>
      </c>
    </row>
    <row r="6181" spans="1:14" x14ac:dyDescent="0.25">
      <c r="A6181" s="5" t="str">
        <f>Source!B6181&amp;"|"&amp;Source!K6181</f>
        <v>ZZOS_TET|THCU</v>
      </c>
      <c r="B6181" s="5">
        <f>IFERROR(VLOOKUP(Labs!A6181,Mapping!D:E,2,FALSE),0)</f>
        <v>0</v>
      </c>
      <c r="C6181" t="str">
        <f>Source!F6181</f>
        <v>Microbiology</v>
      </c>
      <c r="D6181" s="5" t="str">
        <f>Source!D6181</f>
        <v>Tetracycline</v>
      </c>
      <c r="E6181" s="5" t="str">
        <f>Source!L6181</f>
        <v>Culture:</v>
      </c>
      <c r="F6181" s="5" t="e">
        <f>IF(ISBLANK(Source!E6181),NA(),Source!E6181)</f>
        <v>#N/A</v>
      </c>
      <c r="G6181" s="5">
        <f>Source!I6181</f>
        <v>1</v>
      </c>
      <c r="H6181" s="5" t="str">
        <f>IF(B6181&lt;&gt;0,NA(),Source!B6181)</f>
        <v>ZZOS_TET</v>
      </c>
      <c r="I6181" s="5" t="str">
        <f>VLOOKUP(H6181,Mapping!B:E,4,FALSE)</f>
        <v>18993-6</v>
      </c>
      <c r="J6181" s="9" t="str">
        <f>VLOOKUP(H6181,Mapping!B:M,12,FALSE)</f>
        <v/>
      </c>
      <c r="K6181" s="5" t="str">
        <f>VLOOKUP(H6181,Mapping!B:H,7,FALSE)</f>
        <v>Culture:</v>
      </c>
      <c r="L6181" s="5" t="e">
        <f>IF(B6181&lt;&gt;0,B6181,IF(M6181=1,I6181,NA()))</f>
        <v>#N/A</v>
      </c>
      <c r="N6181" s="9">
        <f>IFERROR(VLOOKUP(Labs!A6181,Mapping!D:M,10,FALSE),0)</f>
        <v>0</v>
      </c>
    </row>
    <row r="6182" spans="1:14" x14ac:dyDescent="0.25">
      <c r="A6182" s="5" t="str">
        <f>Source!B6182&amp;"|"&amp;Source!K6182</f>
        <v>ZZOS_FUC|SECU</v>
      </c>
      <c r="B6182" s="5">
        <f>IFERROR(VLOOKUP(Labs!A6182,Mapping!D:E,2,FALSE),0)</f>
        <v>0</v>
      </c>
      <c r="C6182" t="str">
        <f>Source!F6182</f>
        <v>Microbiology</v>
      </c>
      <c r="D6182" s="5" t="str">
        <f>Source!D6182</f>
        <v>Fucidin</v>
      </c>
      <c r="E6182" s="5" t="str">
        <f>Source!L6182</f>
        <v>Culture:</v>
      </c>
      <c r="F6182" s="5" t="e">
        <f>IF(ISBLANK(Source!E6182),NA(),Source!E6182)</f>
        <v>#N/A</v>
      </c>
      <c r="G6182" s="5">
        <f>Source!I6182</f>
        <v>1</v>
      </c>
      <c r="H6182" s="5" t="str">
        <f>IF(B6182&lt;&gt;0,NA(),Source!B6182)</f>
        <v>ZZOS_FUC</v>
      </c>
      <c r="I6182" s="5" t="str">
        <f>VLOOKUP(H6182,Mapping!B:E,4,FALSE)</f>
        <v>18927-4</v>
      </c>
      <c r="J6182" s="9" t="str">
        <f>VLOOKUP(H6182,Mapping!B:M,12,FALSE)</f>
        <v/>
      </c>
      <c r="K6182" s="5" t="str">
        <f>VLOOKUP(H6182,Mapping!B:H,7,FALSE)</f>
        <v>Wound Culture</v>
      </c>
      <c r="L6182" s="5" t="e">
        <f>IF(B6182&lt;&gt;0,B6182,IF(M6182=1,I6182,NA()))</f>
        <v>#N/A</v>
      </c>
      <c r="N6182" s="9">
        <f>IFERROR(VLOOKUP(Labs!A6182,Mapping!D:M,10,FALSE),0)</f>
        <v>0</v>
      </c>
    </row>
    <row r="6183" spans="1:14" x14ac:dyDescent="0.25">
      <c r="A6183" s="5" t="str">
        <f>Source!B6183&amp;"|"&amp;Source!K6183</f>
        <v>ZZOS_ITR|PCUL</v>
      </c>
      <c r="B6183" s="5">
        <f>IFERROR(VLOOKUP(Labs!A6183,Mapping!D:E,2,FALSE),0)</f>
        <v>0</v>
      </c>
      <c r="C6183" t="str">
        <f>Source!F6183</f>
        <v>Microbiology</v>
      </c>
      <c r="D6183" s="5" t="str">
        <f>Source!D6183</f>
        <v>Itraconazole</v>
      </c>
      <c r="E6183" s="5" t="str">
        <f>Source!L6183</f>
        <v>Blood culture (paed.) cult.</v>
      </c>
      <c r="F6183" s="5" t="e">
        <f>IF(ISBLANK(Source!E6183),NA(),Source!E6183)</f>
        <v>#N/A</v>
      </c>
      <c r="G6183" s="5">
        <f>Source!I6183</f>
        <v>1</v>
      </c>
      <c r="H6183" s="5" t="str">
        <f>IF(B6183&lt;&gt;0,NA(),Source!B6183)</f>
        <v>ZZOS_ITR</v>
      </c>
      <c r="I6183" s="5">
        <f>VLOOKUP(H6183,Mapping!B:E,4,FALSE)</f>
        <v>0</v>
      </c>
      <c r="J6183" s="9" t="str">
        <f>VLOOKUP(H6183,Mapping!B:M,12,FALSE)</f>
        <v/>
      </c>
      <c r="K6183" s="5" t="str">
        <f>VLOOKUP(H6183,Mapping!B:H,7,FALSE)</f>
        <v>GU Culture</v>
      </c>
      <c r="L6183" s="5" t="e">
        <f>IF(B6183&lt;&gt;0,B6183,IF(M6183=1,I6183,NA()))</f>
        <v>#N/A</v>
      </c>
      <c r="N6183" s="9">
        <f>IFERROR(VLOOKUP(Labs!A6183,Mapping!D:M,10,FALSE),0)</f>
        <v>0</v>
      </c>
    </row>
    <row r="6184" spans="1:14" x14ac:dyDescent="0.25">
      <c r="A6184" s="5" t="str">
        <f>Source!B6184&amp;"|"&amp;Source!K6184</f>
        <v>ZZOS_LIZ|ACUL</v>
      </c>
      <c r="B6184" s="5">
        <f>IFERROR(VLOOKUP(Labs!A6184,Mapping!D:E,2,FALSE),0)</f>
        <v>0</v>
      </c>
      <c r="C6184" t="str">
        <f>Source!F6184</f>
        <v>Microbiology</v>
      </c>
      <c r="D6184" s="5" t="str">
        <f>Source!D6184</f>
        <v>Linezolid</v>
      </c>
      <c r="E6184" s="5" t="str">
        <f>Source!L6184</f>
        <v>Blood culture (aerobic) cult</v>
      </c>
      <c r="F6184" s="5" t="e">
        <f>IF(ISBLANK(Source!E6184),NA(),Source!E6184)</f>
        <v>#N/A</v>
      </c>
      <c r="G6184" s="5">
        <f>Source!I6184</f>
        <v>1</v>
      </c>
      <c r="H6184" s="5" t="str">
        <f>IF(B6184&lt;&gt;0,NA(),Source!B6184)</f>
        <v>ZZOS_LIZ</v>
      </c>
      <c r="I6184" s="5" t="str">
        <f>VLOOKUP(H6184,Mapping!B:E,4,FALSE)</f>
        <v>29258-1</v>
      </c>
      <c r="J6184" s="9" t="str">
        <f>VLOOKUP(H6184,Mapping!B:M,12,FALSE)</f>
        <v/>
      </c>
      <c r="K6184" s="5" t="str">
        <f>VLOOKUP(H6184,Mapping!B:H,7,FALSE)</f>
        <v>Urine Culture</v>
      </c>
      <c r="L6184" s="5" t="e">
        <f>IF(B6184&lt;&gt;0,B6184,IF(M6184=1,I6184,NA()))</f>
        <v>#N/A</v>
      </c>
      <c r="N6184" s="9">
        <f>IFERROR(VLOOKUP(Labs!A6184,Mapping!D:M,10,FALSE),0)</f>
        <v>0</v>
      </c>
    </row>
    <row r="6185" spans="1:14" x14ac:dyDescent="0.25">
      <c r="A6185" s="5" t="str">
        <f>Source!B6185&amp;"|"&amp;Source!K6185</f>
        <v>ZZOS_LIZ|MRCC</v>
      </c>
      <c r="B6185" s="5">
        <f>IFERROR(VLOOKUP(Labs!A6185,Mapping!D:E,2,FALSE),0)</f>
        <v>0</v>
      </c>
      <c r="C6185" t="str">
        <f>Source!F6185</f>
        <v>Microbiology</v>
      </c>
      <c r="D6185" s="5" t="str">
        <f>Source!D6185</f>
        <v>Linezolid</v>
      </c>
      <c r="E6185" s="5" t="str">
        <f>Source!L6185</f>
        <v>MRSA - Nose &amp; Groin</v>
      </c>
      <c r="F6185" s="5" t="e">
        <f>IF(ISBLANK(Source!E6185),NA(),Source!E6185)</f>
        <v>#N/A</v>
      </c>
      <c r="G6185" s="5">
        <f>Source!I6185</f>
        <v>1</v>
      </c>
      <c r="H6185" s="5" t="str">
        <f>IF(B6185&lt;&gt;0,NA(),Source!B6185)</f>
        <v>ZZOS_LIZ</v>
      </c>
      <c r="I6185" s="5" t="str">
        <f>VLOOKUP(H6185,Mapping!B:E,4,FALSE)</f>
        <v>29258-1</v>
      </c>
      <c r="J6185" s="9" t="str">
        <f>VLOOKUP(H6185,Mapping!B:M,12,FALSE)</f>
        <v/>
      </c>
      <c r="K6185" s="5" t="str">
        <f>VLOOKUP(H6185,Mapping!B:H,7,FALSE)</f>
        <v>Urine Culture</v>
      </c>
      <c r="L6185" s="5" t="e">
        <f>IF(B6185&lt;&gt;0,B6185,IF(M6185=1,I6185,NA()))</f>
        <v>#N/A</v>
      </c>
      <c r="N6185" s="9">
        <f>IFERROR(VLOOKUP(Labs!A6185,Mapping!D:M,10,FALSE),0)</f>
        <v>0</v>
      </c>
    </row>
    <row r="6186" spans="1:14" x14ac:dyDescent="0.25">
      <c r="A6186" s="5" t="str">
        <f>Source!B6186&amp;"|"&amp;Source!K6186</f>
        <v>ZZOS_MER|FCUL</v>
      </c>
      <c r="B6186" s="5">
        <f>IFERROR(VLOOKUP(Labs!A6186,Mapping!D:E,2,FALSE),0)</f>
        <v>0</v>
      </c>
      <c r="C6186" t="str">
        <f>Source!F6186</f>
        <v>Microbiology</v>
      </c>
      <c r="D6186" s="5" t="str">
        <f>Source!D6186</f>
        <v>Meropenem</v>
      </c>
      <c r="E6186" s="5" t="str">
        <f>Source!L6186</f>
        <v>Faeces Culture</v>
      </c>
      <c r="F6186" s="5" t="e">
        <f>IF(ISBLANK(Source!E6186),NA(),Source!E6186)</f>
        <v>#N/A</v>
      </c>
      <c r="G6186" s="5">
        <f>Source!I6186</f>
        <v>1</v>
      </c>
      <c r="H6186" s="5" t="str">
        <f>IF(B6186&lt;&gt;0,NA(),Source!B6186)</f>
        <v>ZZOS_MER</v>
      </c>
      <c r="I6186" s="5" t="str">
        <f>VLOOKUP(H6186,Mapping!B:E,4,FALSE)</f>
        <v>18943-1</v>
      </c>
      <c r="J6186" s="9" t="str">
        <f>VLOOKUP(H6186,Mapping!B:M,12,FALSE)</f>
        <v/>
      </c>
      <c r="K6186" s="5" t="str">
        <f>VLOOKUP(H6186,Mapping!B:H,7,FALSE)</f>
        <v>Urine Culture</v>
      </c>
      <c r="L6186" s="5" t="e">
        <f>IF(B6186&lt;&gt;0,B6186,IF(M6186=1,I6186,NA()))</f>
        <v>#N/A</v>
      </c>
      <c r="N6186" s="9">
        <f>IFERROR(VLOOKUP(Labs!A6186,Mapping!D:M,10,FALSE),0)</f>
        <v>0</v>
      </c>
    </row>
    <row r="6187" spans="1:14" x14ac:dyDescent="0.25">
      <c r="A6187" s="5" t="str">
        <f>Source!B6187&amp;"|"&amp;Source!K6187</f>
        <v>ZZOS_PEN|IUCU</v>
      </c>
      <c r="B6187" s="5">
        <f>IFERROR(VLOOKUP(Labs!A6187,Mapping!D:E,2,FALSE),0)</f>
        <v>0</v>
      </c>
      <c r="C6187" t="str">
        <f>Source!F6187</f>
        <v>Microbiology</v>
      </c>
      <c r="D6187" s="5" t="str">
        <f>Source!D6187</f>
        <v>Penicillin</v>
      </c>
      <c r="E6187" s="5" t="str">
        <f>Source!L6187</f>
        <v>Culture:</v>
      </c>
      <c r="F6187" s="5" t="e">
        <f>IF(ISBLANK(Source!E6187),NA(),Source!E6187)</f>
        <v>#N/A</v>
      </c>
      <c r="G6187" s="5">
        <f>Source!I6187</f>
        <v>1</v>
      </c>
      <c r="H6187" s="5" t="str">
        <f>IF(B6187&lt;&gt;0,NA(),Source!B6187)</f>
        <v>ZZOS_PEN</v>
      </c>
      <c r="I6187" s="5" t="str">
        <f>VLOOKUP(H6187,Mapping!B:E,4,FALSE)</f>
        <v>18964-7</v>
      </c>
      <c r="J6187" s="9" t="str">
        <f>VLOOKUP(H6187,Mapping!B:M,12,FALSE)</f>
        <v/>
      </c>
      <c r="K6187" s="5" t="str">
        <f>VLOOKUP(H6187,Mapping!B:H,7,FALSE)</f>
        <v>Wound Culture</v>
      </c>
      <c r="L6187" s="5" t="e">
        <f>IF(B6187&lt;&gt;0,B6187,IF(M6187=1,I6187,NA()))</f>
        <v>#N/A</v>
      </c>
      <c r="N6187" s="9">
        <f>IFERROR(VLOOKUP(Labs!A6187,Mapping!D:M,10,FALSE),0)</f>
        <v>0</v>
      </c>
    </row>
    <row r="6188" spans="1:14" x14ac:dyDescent="0.25">
      <c r="A6188" s="5" t="str">
        <f>Source!B6188&amp;"|"&amp;Source!K6188</f>
        <v>ZZOS_TAZ|CCUL</v>
      </c>
      <c r="B6188" s="5">
        <f>IFERROR(VLOOKUP(Labs!A6188,Mapping!D:E,2,FALSE),0)</f>
        <v>0</v>
      </c>
      <c r="C6188" t="str">
        <f>Source!F6188</f>
        <v>Microbiology</v>
      </c>
      <c r="D6188" s="5" t="str">
        <f>Source!D6188</f>
        <v>Tazocin</v>
      </c>
      <c r="E6188" s="5" t="str">
        <f>Source!L6188</f>
        <v>CSF Culture</v>
      </c>
      <c r="F6188" s="5" t="e">
        <f>IF(ISBLANK(Source!E6188),NA(),Source!E6188)</f>
        <v>#N/A</v>
      </c>
      <c r="G6188" s="5">
        <f>Source!I6188</f>
        <v>1</v>
      </c>
      <c r="H6188" s="5" t="str">
        <f>IF(B6188&lt;&gt;0,NA(),Source!B6188)</f>
        <v>ZZOS_TAZ</v>
      </c>
      <c r="I6188" s="5">
        <f>VLOOKUP(H6188,Mapping!B:E,4,FALSE)</f>
        <v>0</v>
      </c>
      <c r="J6188" s="9" t="str">
        <f>VLOOKUP(H6188,Mapping!B:M,12,FALSE)</f>
        <v/>
      </c>
      <c r="K6188" s="5" t="str">
        <f>VLOOKUP(H6188,Mapping!B:H,7,FALSE)</f>
        <v>Sputum Culture</v>
      </c>
      <c r="L6188" s="5" t="e">
        <f>IF(B6188&lt;&gt;0,B6188,IF(M6188=1,I6188,NA()))</f>
        <v>#N/A</v>
      </c>
      <c r="N6188" s="9">
        <f>IFERROR(VLOOKUP(Labs!A6188,Mapping!D:M,10,FALSE),0)</f>
        <v>0</v>
      </c>
    </row>
    <row r="6189" spans="1:14" x14ac:dyDescent="0.25">
      <c r="A6189" s="5" t="str">
        <f>Source!B6189&amp;"|"&amp;Source!K6189</f>
        <v>ZZOS_TIG|BICU</v>
      </c>
      <c r="B6189" s="5">
        <f>IFERROR(VLOOKUP(Labs!A6189,Mapping!D:E,2,FALSE),0)</f>
        <v>0</v>
      </c>
      <c r="C6189" t="str">
        <f>Source!F6189</f>
        <v>Microbiology</v>
      </c>
      <c r="D6189" s="5" t="str">
        <f>Source!D6189</f>
        <v>Tigecycline</v>
      </c>
      <c r="E6189" s="5" t="str">
        <f>Source!L6189</f>
        <v>Wound Culture</v>
      </c>
      <c r="F6189" s="5" t="e">
        <f>IF(ISBLANK(Source!E6189),NA(),Source!E6189)</f>
        <v>#N/A</v>
      </c>
      <c r="G6189" s="5">
        <f>Source!I6189</f>
        <v>1</v>
      </c>
      <c r="H6189" s="5" t="str">
        <f>IF(B6189&lt;&gt;0,NA(),Source!B6189)</f>
        <v>ZZOS_TIG</v>
      </c>
      <c r="I6189" s="5" t="str">
        <f>VLOOKUP(H6189,Mapping!B:E,4,FALSE)</f>
        <v>42357-4</v>
      </c>
      <c r="J6189" s="9" t="str">
        <f>VLOOKUP(H6189,Mapping!B:M,12,FALSE)</f>
        <v/>
      </c>
      <c r="K6189" s="5" t="str">
        <f>VLOOKUP(H6189,Mapping!B:H,7,FALSE)</f>
        <v>Sputum Culture</v>
      </c>
      <c r="L6189" s="5" t="e">
        <f>IF(B6189&lt;&gt;0,B6189,IF(M6189=1,I6189,NA()))</f>
        <v>#N/A</v>
      </c>
      <c r="N6189" s="9">
        <f>IFERROR(VLOOKUP(Labs!A6189,Mapping!D:M,10,FALSE),0)</f>
        <v>0</v>
      </c>
    </row>
    <row r="6190" spans="1:14" x14ac:dyDescent="0.25">
      <c r="A6190" s="5" t="str">
        <f>Source!B6190&amp;"|"&amp;Source!K6190</f>
        <v>ZZOS_TRI|MRCC</v>
      </c>
      <c r="B6190" s="5">
        <f>IFERROR(VLOOKUP(Labs!A6190,Mapping!D:E,2,FALSE),0)</f>
        <v>0</v>
      </c>
      <c r="C6190" t="str">
        <f>Source!F6190</f>
        <v>Microbiology</v>
      </c>
      <c r="D6190" s="5" t="str">
        <f>Source!D6190</f>
        <v>Trimethoprim</v>
      </c>
      <c r="E6190" s="5" t="str">
        <f>Source!L6190</f>
        <v>MRSA - Nose &amp; Groin</v>
      </c>
      <c r="F6190" s="5" t="e">
        <f>IF(ISBLANK(Source!E6190),NA(),Source!E6190)</f>
        <v>#N/A</v>
      </c>
      <c r="G6190" s="5">
        <f>Source!I6190</f>
        <v>1</v>
      </c>
      <c r="H6190" s="5" t="str">
        <f>IF(B6190&lt;&gt;0,NA(),Source!B6190)</f>
        <v>ZZOS_TRI</v>
      </c>
      <c r="I6190" s="5" t="str">
        <f>VLOOKUP(H6190,Mapping!B:E,4,FALSE)</f>
        <v>18997-7</v>
      </c>
      <c r="J6190" s="9" t="str">
        <f>VLOOKUP(H6190,Mapping!B:M,12,FALSE)</f>
        <v/>
      </c>
      <c r="K6190" s="5" t="str">
        <f>VLOOKUP(H6190,Mapping!B:H,7,FALSE)</f>
        <v>Urine Culture</v>
      </c>
      <c r="L6190" s="5" t="e">
        <f>IF(B6190&lt;&gt;0,B6190,IF(M6190=1,I6190,NA()))</f>
        <v>#N/A</v>
      </c>
      <c r="N6190" s="9">
        <f>IFERROR(VLOOKUP(Labs!A6190,Mapping!D:M,10,FALSE),0)</f>
        <v>0</v>
      </c>
    </row>
    <row r="6191" spans="1:14" x14ac:dyDescent="0.25">
      <c r="A6191" s="5" t="str">
        <f>Source!B6191&amp;"|"&amp;Source!K6191</f>
        <v>ZZOS_CIP|W1CC</v>
      </c>
      <c r="B6191" s="5">
        <f>IFERROR(VLOOKUP(Labs!A6191,Mapping!D:E,2,FALSE),0)</f>
        <v>0</v>
      </c>
      <c r="C6191" t="str">
        <f>Source!F6191</f>
        <v>Microbiology</v>
      </c>
      <c r="D6191" s="5" t="str">
        <f>Source!D6191</f>
        <v>Ciprofloxacin</v>
      </c>
      <c r="E6191" s="5" t="str">
        <f>Source!L6191</f>
        <v>Culture:</v>
      </c>
      <c r="F6191" s="5" t="e">
        <f>IF(ISBLANK(Source!E6191),NA(),Source!E6191)</f>
        <v>#N/A</v>
      </c>
      <c r="G6191" s="5">
        <f>Source!I6191</f>
        <v>1</v>
      </c>
      <c r="H6191" s="5" t="str">
        <f>IF(B6191&lt;&gt;0,NA(),Source!B6191)</f>
        <v>ZZOS_CIP</v>
      </c>
      <c r="I6191" s="5" t="str">
        <f>VLOOKUP(H6191,Mapping!B:E,4,FALSE)</f>
        <v>18906-8</v>
      </c>
      <c r="J6191" s="9" t="str">
        <f>VLOOKUP(H6191,Mapping!B:M,12,FALSE)</f>
        <v/>
      </c>
      <c r="K6191" s="5" t="str">
        <f>VLOOKUP(H6191,Mapping!B:H,7,FALSE)</f>
        <v>Urine Culture</v>
      </c>
      <c r="L6191" s="5" t="e">
        <f>IF(B6191&lt;&gt;0,B6191,IF(M6191=1,I6191,NA()))</f>
        <v>#N/A</v>
      </c>
      <c r="N6191" s="9">
        <f>IFERROR(VLOOKUP(Labs!A6191,Mapping!D:M,10,FALSE),0)</f>
        <v>0</v>
      </c>
    </row>
    <row r="6192" spans="1:14" x14ac:dyDescent="0.25">
      <c r="A6192" s="5" t="str">
        <f>Source!B6192&amp;"|"&amp;Source!K6192</f>
        <v>ZZOS_CLI|W1SC</v>
      </c>
      <c r="B6192" s="5">
        <f>IFERROR(VLOOKUP(Labs!A6192,Mapping!D:E,2,FALSE),0)</f>
        <v>0</v>
      </c>
      <c r="C6192" t="str">
        <f>Source!F6192</f>
        <v>Microbiology</v>
      </c>
      <c r="D6192" s="5" t="str">
        <f>Source!D6192</f>
        <v>Clindamycin</v>
      </c>
      <c r="E6192" s="5" t="str">
        <f>Source!L6192</f>
        <v>Culture:</v>
      </c>
      <c r="F6192" s="5" t="e">
        <f>IF(ISBLANK(Source!E6192),NA(),Source!E6192)</f>
        <v>#N/A</v>
      </c>
      <c r="G6192" s="5">
        <f>Source!I6192</f>
        <v>1</v>
      </c>
      <c r="H6192" s="5" t="str">
        <f>IF(B6192&lt;&gt;0,NA(),Source!B6192)</f>
        <v>ZZOS_CLI</v>
      </c>
      <c r="I6192" s="5" t="str">
        <f>VLOOKUP(H6192,Mapping!B:E,4,FALSE)</f>
        <v>18908-4</v>
      </c>
      <c r="J6192" s="9" t="str">
        <f>VLOOKUP(H6192,Mapping!B:M,12,FALSE)</f>
        <v/>
      </c>
      <c r="K6192" s="5" t="str">
        <f>VLOOKUP(H6192,Mapping!B:H,7,FALSE)</f>
        <v>Wound Culture</v>
      </c>
      <c r="L6192" s="5" t="e">
        <f>IF(B6192&lt;&gt;0,B6192,IF(M6192=1,I6192,NA()))</f>
        <v>#N/A</v>
      </c>
      <c r="N6192" s="9">
        <f>IFERROR(VLOOKUP(Labs!A6192,Mapping!D:M,10,FALSE),0)</f>
        <v>0</v>
      </c>
    </row>
    <row r="6193" spans="1:14" x14ac:dyDescent="0.25">
      <c r="A6193" s="5" t="str">
        <f>Source!B6193&amp;"|"&amp;Source!K6193</f>
        <v>ZZOS_FLC|PFCU</v>
      </c>
      <c r="B6193" s="5">
        <f>IFERROR(VLOOKUP(Labs!A6193,Mapping!D:E,2,FALSE),0)</f>
        <v>0</v>
      </c>
      <c r="C6193" t="str">
        <f>Source!F6193</f>
        <v>Microbiology</v>
      </c>
      <c r="D6193" s="5" t="str">
        <f>Source!D6193</f>
        <v>Fluconazole</v>
      </c>
      <c r="E6193" s="5" t="str">
        <f>Source!L6193</f>
        <v>Pleural Fluid Culture</v>
      </c>
      <c r="F6193" s="5" t="e">
        <f>IF(ISBLANK(Source!E6193),NA(),Source!E6193)</f>
        <v>#N/A</v>
      </c>
      <c r="G6193" s="5">
        <f>Source!I6193</f>
        <v>1</v>
      </c>
      <c r="H6193" s="5" t="str">
        <f>IF(B6193&lt;&gt;0,NA(),Source!B6193)</f>
        <v>ZZOS_FLC</v>
      </c>
      <c r="I6193" s="5" t="str">
        <f>VLOOKUP(H6193,Mapping!B:E,4,FALSE)</f>
        <v>18924-1</v>
      </c>
      <c r="J6193" s="9" t="str">
        <f>VLOOKUP(H6193,Mapping!B:M,12,FALSE)</f>
        <v/>
      </c>
      <c r="K6193" s="5" t="str">
        <f>VLOOKUP(H6193,Mapping!B:H,7,FALSE)</f>
        <v>GU Culture</v>
      </c>
      <c r="L6193" s="5" t="e">
        <f>IF(B6193&lt;&gt;0,B6193,IF(M6193=1,I6193,NA()))</f>
        <v>#N/A</v>
      </c>
      <c r="N6193" s="9">
        <f>IFERROR(VLOOKUP(Labs!A6193,Mapping!D:M,10,FALSE),0)</f>
        <v>0</v>
      </c>
    </row>
    <row r="6194" spans="1:14" x14ac:dyDescent="0.25">
      <c r="A6194" s="5" t="str">
        <f>Source!B6194&amp;"|"&amp;Source!K6194</f>
        <v>ZZOS_MOX|SCUL</v>
      </c>
      <c r="B6194" s="5">
        <f>IFERROR(VLOOKUP(Labs!A6194,Mapping!D:E,2,FALSE),0)</f>
        <v>0</v>
      </c>
      <c r="C6194" t="str">
        <f>Source!F6194</f>
        <v>Microbiology</v>
      </c>
      <c r="D6194" s="5" t="str">
        <f>Source!D6194</f>
        <v>Moxifloxacin</v>
      </c>
      <c r="E6194" s="5" t="str">
        <f>Source!L6194</f>
        <v>Sputum Culture</v>
      </c>
      <c r="F6194" s="5" t="e">
        <f>IF(ISBLANK(Source!E6194),NA(),Source!E6194)</f>
        <v>#N/A</v>
      </c>
      <c r="G6194" s="5">
        <f>Source!I6194</f>
        <v>1</v>
      </c>
      <c r="H6194" s="5" t="str">
        <f>IF(B6194&lt;&gt;0,NA(),Source!B6194)</f>
        <v>ZZOS_MOX</v>
      </c>
      <c r="I6194" s="5" t="str">
        <f>VLOOKUP(H6194,Mapping!B:E,4,FALSE)</f>
        <v>31039-1</v>
      </c>
      <c r="J6194" s="9" t="str">
        <f>VLOOKUP(H6194,Mapping!B:M,12,FALSE)</f>
        <v/>
      </c>
      <c r="K6194" s="5" t="str">
        <f>VLOOKUP(H6194,Mapping!B:H,7,FALSE)</f>
        <v>TB Culture</v>
      </c>
      <c r="L6194" s="5" t="e">
        <f>IF(B6194&lt;&gt;0,B6194,IF(M6194=1,I6194,NA()))</f>
        <v>#N/A</v>
      </c>
      <c r="N6194" s="9">
        <f>IFERROR(VLOOKUP(Labs!A6194,Mapping!D:M,10,FALSE),0)</f>
        <v>0</v>
      </c>
    </row>
    <row r="6195" spans="1:14" x14ac:dyDescent="0.25">
      <c r="A6195" s="5" t="str">
        <f>Source!B6195&amp;"|"&amp;Source!K6195</f>
        <v>ZZOS_QUI|TISO</v>
      </c>
      <c r="B6195" s="5">
        <f>IFERROR(VLOOKUP(Labs!A6195,Mapping!D:E,2,FALSE),0)</f>
        <v>0</v>
      </c>
      <c r="C6195" t="str">
        <f>Source!F6195</f>
        <v>Microbiology</v>
      </c>
      <c r="D6195" s="5" t="str">
        <f>Source!D6195</f>
        <v>Quinupristin</v>
      </c>
      <c r="E6195" s="5" t="str">
        <f>Source!L6195</f>
        <v>Culture:</v>
      </c>
      <c r="F6195" s="5" t="e">
        <f>IF(ISBLANK(Source!E6195),NA(),Source!E6195)</f>
        <v>#N/A</v>
      </c>
      <c r="G6195" s="5">
        <f>Source!I6195</f>
        <v>1</v>
      </c>
      <c r="H6195" s="5" t="str">
        <f>IF(B6195&lt;&gt;0,NA(),Source!B6195)</f>
        <v>ZZOS_QUI</v>
      </c>
      <c r="I6195" s="5" t="str">
        <f>VLOOKUP(H6195,Mapping!B:E,4,FALSE)</f>
        <v>23640-6</v>
      </c>
      <c r="J6195" s="9" t="str">
        <f>VLOOKUP(H6195,Mapping!B:M,12,FALSE)</f>
        <v/>
      </c>
      <c r="K6195" s="5" t="str">
        <f>VLOOKUP(H6195,Mapping!B:H,7,FALSE)</f>
        <v>Culture:</v>
      </c>
      <c r="L6195" s="5" t="e">
        <f>IF(B6195&lt;&gt;0,B6195,IF(M6195=1,I6195,NA()))</f>
        <v>#N/A</v>
      </c>
      <c r="N6195" s="9">
        <f>IFERROR(VLOOKUP(Labs!A6195,Mapping!D:M,10,FALSE),0)</f>
        <v>0</v>
      </c>
    </row>
    <row r="6196" spans="1:14" x14ac:dyDescent="0.25">
      <c r="A6196" s="5" t="str">
        <f>Source!B6196&amp;"|"&amp;Source!K6196</f>
        <v>ZZOS_RIF|JFCU</v>
      </c>
      <c r="B6196" s="5">
        <f>IFERROR(VLOOKUP(Labs!A6196,Mapping!D:E,2,FALSE),0)</f>
        <v>0</v>
      </c>
      <c r="C6196" t="str">
        <f>Source!F6196</f>
        <v>Microbiology</v>
      </c>
      <c r="D6196" s="5" t="str">
        <f>Source!D6196</f>
        <v>Rifampicin</v>
      </c>
      <c r="E6196" s="5" t="str">
        <f>Source!L6196</f>
        <v>Wound Culture</v>
      </c>
      <c r="F6196" s="5" t="e">
        <f>IF(ISBLANK(Source!E6196),NA(),Source!E6196)</f>
        <v>#N/A</v>
      </c>
      <c r="G6196" s="5">
        <f>Source!I6196</f>
        <v>1</v>
      </c>
      <c r="H6196" s="5" t="str">
        <f>IF(B6196&lt;&gt;0,NA(),Source!B6196)</f>
        <v>ZZOS_RIF</v>
      </c>
      <c r="I6196" s="5" t="str">
        <f>VLOOKUP(H6196,Mapping!B:E,4,FALSE)</f>
        <v>18974-6</v>
      </c>
      <c r="J6196" s="9" t="str">
        <f>VLOOKUP(H6196,Mapping!B:M,12,FALSE)</f>
        <v/>
      </c>
      <c r="K6196" s="5" t="str">
        <f>VLOOKUP(H6196,Mapping!B:H,7,FALSE)</f>
        <v>Wound Culture</v>
      </c>
      <c r="L6196" s="5" t="e">
        <f>IF(B6196&lt;&gt;0,B6196,IF(M6196=1,I6196,NA()))</f>
        <v>#N/A</v>
      </c>
      <c r="N6196" s="9">
        <f>IFERROR(VLOOKUP(Labs!A6196,Mapping!D:M,10,FALSE),0)</f>
        <v>0</v>
      </c>
    </row>
    <row r="6197" spans="1:14" x14ac:dyDescent="0.25">
      <c r="A6197" s="5" t="str">
        <f>Source!B6197&amp;"|"&amp;Source!K6197</f>
        <v>ZZOS_TAZ|ECUL</v>
      </c>
      <c r="B6197" s="5">
        <f>IFERROR(VLOOKUP(Labs!A6197,Mapping!D:E,2,FALSE),0)</f>
        <v>0</v>
      </c>
      <c r="C6197" t="str">
        <f>Source!F6197</f>
        <v>Microbiology</v>
      </c>
      <c r="D6197" s="5" t="str">
        <f>Source!D6197</f>
        <v>Tazocin</v>
      </c>
      <c r="E6197" s="5" t="str">
        <f>Source!L6197</f>
        <v>Culture:</v>
      </c>
      <c r="F6197" s="5" t="e">
        <f>IF(ISBLANK(Source!E6197),NA(),Source!E6197)</f>
        <v>#N/A</v>
      </c>
      <c r="G6197" s="5">
        <f>Source!I6197</f>
        <v>1</v>
      </c>
      <c r="H6197" s="5" t="str">
        <f>IF(B6197&lt;&gt;0,NA(),Source!B6197)</f>
        <v>ZZOS_TAZ</v>
      </c>
      <c r="I6197" s="5">
        <f>VLOOKUP(H6197,Mapping!B:E,4,FALSE)</f>
        <v>0</v>
      </c>
      <c r="J6197" s="9" t="str">
        <f>VLOOKUP(H6197,Mapping!B:M,12,FALSE)</f>
        <v/>
      </c>
      <c r="K6197" s="5" t="str">
        <f>VLOOKUP(H6197,Mapping!B:H,7,FALSE)</f>
        <v>Sputum Culture</v>
      </c>
      <c r="L6197" s="5" t="e">
        <f>IF(B6197&lt;&gt;0,B6197,IF(M6197=1,I6197,NA()))</f>
        <v>#N/A</v>
      </c>
      <c r="N6197" s="9">
        <f>IFERROR(VLOOKUP(Labs!A6197,Mapping!D:M,10,FALSE),0)</f>
        <v>0</v>
      </c>
    </row>
    <row r="6198" spans="1:14" x14ac:dyDescent="0.25">
      <c r="A6198" s="5" t="str">
        <f>Source!B6198&amp;"|"&amp;Source!K6198</f>
        <v>ZZOS_TIG|SPRC</v>
      </c>
      <c r="B6198" s="5">
        <f>IFERROR(VLOOKUP(Labs!A6198,Mapping!D:E,2,FALSE),0)</f>
        <v>0</v>
      </c>
      <c r="C6198" t="str">
        <f>Source!F6198</f>
        <v>Microbiology</v>
      </c>
      <c r="D6198" s="5" t="str">
        <f>Source!D6198</f>
        <v>Tigecycline</v>
      </c>
      <c r="E6198" s="5" t="str">
        <f>Source!L6198</f>
        <v>Routine Sputum Culture</v>
      </c>
      <c r="F6198" s="5" t="e">
        <f>IF(ISBLANK(Source!E6198),NA(),Source!E6198)</f>
        <v>#N/A</v>
      </c>
      <c r="G6198" s="5">
        <f>Source!I6198</f>
        <v>1</v>
      </c>
      <c r="H6198" s="5" t="str">
        <f>IF(B6198&lt;&gt;0,NA(),Source!B6198)</f>
        <v>ZZOS_TIG</v>
      </c>
      <c r="I6198" s="5" t="str">
        <f>VLOOKUP(H6198,Mapping!B:E,4,FALSE)</f>
        <v>42357-4</v>
      </c>
      <c r="J6198" s="9" t="str">
        <f>VLOOKUP(H6198,Mapping!B:M,12,FALSE)</f>
        <v/>
      </c>
      <c r="K6198" s="5" t="str">
        <f>VLOOKUP(H6198,Mapping!B:H,7,FALSE)</f>
        <v>Sputum Culture</v>
      </c>
      <c r="L6198" s="5" t="e">
        <f>IF(B6198&lt;&gt;0,B6198,IF(M6198=1,I6198,NA()))</f>
        <v>#N/A</v>
      </c>
      <c r="N6198" s="9">
        <f>IFERROR(VLOOKUP(Labs!A6198,Mapping!D:M,10,FALSE),0)</f>
        <v>0</v>
      </c>
    </row>
    <row r="6199" spans="1:14" x14ac:dyDescent="0.25">
      <c r="A6199" s="5" t="str">
        <f>Source!B6199&amp;"|"&amp;Source!K6199</f>
        <v>ZZOS_TRI|BRCU</v>
      </c>
      <c r="B6199" s="5">
        <f>IFERROR(VLOOKUP(Labs!A6199,Mapping!D:E,2,FALSE),0)</f>
        <v>0</v>
      </c>
      <c r="C6199" t="str">
        <f>Source!F6199</f>
        <v>Microbiology</v>
      </c>
      <c r="D6199" s="5" t="str">
        <f>Source!D6199</f>
        <v>Trimethoprim</v>
      </c>
      <c r="E6199" s="5" t="str">
        <f>Source!L6199</f>
        <v>Culture</v>
      </c>
      <c r="F6199" s="5" t="e">
        <f>IF(ISBLANK(Source!E6199),NA(),Source!E6199)</f>
        <v>#N/A</v>
      </c>
      <c r="G6199" s="5">
        <f>Source!I6199</f>
        <v>1</v>
      </c>
      <c r="H6199" s="5" t="str">
        <f>IF(B6199&lt;&gt;0,NA(),Source!B6199)</f>
        <v>ZZOS_TRI</v>
      </c>
      <c r="I6199" s="5" t="str">
        <f>VLOOKUP(H6199,Mapping!B:E,4,FALSE)</f>
        <v>18997-7</v>
      </c>
      <c r="J6199" s="9" t="str">
        <f>VLOOKUP(H6199,Mapping!B:M,12,FALSE)</f>
        <v/>
      </c>
      <c r="K6199" s="5" t="str">
        <f>VLOOKUP(H6199,Mapping!B:H,7,FALSE)</f>
        <v>Urine Culture</v>
      </c>
      <c r="L6199" s="5" t="e">
        <f>IF(B6199&lt;&gt;0,B6199,IF(M6199=1,I6199,NA()))</f>
        <v>#N/A</v>
      </c>
      <c r="N6199" s="9">
        <f>IFERROR(VLOOKUP(Labs!A6199,Mapping!D:M,10,FALSE),0)</f>
        <v>0</v>
      </c>
    </row>
    <row r="6200" spans="1:14" x14ac:dyDescent="0.25">
      <c r="A6200" s="5" t="str">
        <f>Source!B6200&amp;"|"&amp;Source!K6200</f>
        <v>ZZOS_TRI|W1MS</v>
      </c>
      <c r="B6200" s="5">
        <f>IFERROR(VLOOKUP(Labs!A6200,Mapping!D:E,2,FALSE),0)</f>
        <v>0</v>
      </c>
      <c r="C6200" t="str">
        <f>Source!F6200</f>
        <v>Microbiology</v>
      </c>
      <c r="D6200" s="5" t="str">
        <f>Source!D6200</f>
        <v>Trimethoprim</v>
      </c>
      <c r="E6200" s="5" t="str">
        <f>Source!L6200</f>
        <v>Wound MRSA SAB</v>
      </c>
      <c r="F6200" s="5" t="e">
        <f>IF(ISBLANK(Source!E6200),NA(),Source!E6200)</f>
        <v>#N/A</v>
      </c>
      <c r="G6200" s="5">
        <f>Source!I6200</f>
        <v>1</v>
      </c>
      <c r="H6200" s="5" t="str">
        <f>IF(B6200&lt;&gt;0,NA(),Source!B6200)</f>
        <v>ZZOS_TRI</v>
      </c>
      <c r="I6200" s="5" t="str">
        <f>VLOOKUP(H6200,Mapping!B:E,4,FALSE)</f>
        <v>18997-7</v>
      </c>
      <c r="J6200" s="9" t="str">
        <f>VLOOKUP(H6200,Mapping!B:M,12,FALSE)</f>
        <v/>
      </c>
      <c r="K6200" s="5" t="str">
        <f>VLOOKUP(H6200,Mapping!B:H,7,FALSE)</f>
        <v>Urine Culture</v>
      </c>
      <c r="L6200" s="5" t="e">
        <f>IF(B6200&lt;&gt;0,B6200,IF(M6200=1,I6200,NA()))</f>
        <v>#N/A</v>
      </c>
      <c r="N6200" s="9">
        <f>IFERROR(VLOOKUP(Labs!A6200,Mapping!D:M,10,FALSE),0)</f>
        <v>0</v>
      </c>
    </row>
    <row r="6201" spans="1:14" x14ac:dyDescent="0.25">
      <c r="A6201" s="5" t="str">
        <f>Source!B6201&amp;"|"&amp;Source!K6201</f>
        <v>ZZOS_RIF|SPCC</v>
      </c>
      <c r="B6201" s="5">
        <f>IFERROR(VLOOKUP(Labs!A6201,Mapping!D:E,2,FALSE),0)</f>
        <v>0</v>
      </c>
      <c r="C6201" t="str">
        <f>Source!F6201</f>
        <v>Microbiology</v>
      </c>
      <c r="D6201" s="5" t="str">
        <f>Source!D6201</f>
        <v>Rifampicin</v>
      </c>
      <c r="E6201" s="5" t="str">
        <f>Source!L6201</f>
        <v>CF Sputum Culture</v>
      </c>
      <c r="F6201" s="5" t="e">
        <f>IF(ISBLANK(Source!E6201),NA(),Source!E6201)</f>
        <v>#N/A</v>
      </c>
      <c r="G6201" s="5">
        <f>Source!I6201</f>
        <v>1</v>
      </c>
      <c r="H6201" s="5" t="str">
        <f>IF(B6201&lt;&gt;0,NA(),Source!B6201)</f>
        <v>ZZOS_RIF</v>
      </c>
      <c r="I6201" s="5" t="str">
        <f>VLOOKUP(H6201,Mapping!B:E,4,FALSE)</f>
        <v>18974-6</v>
      </c>
      <c r="J6201" s="9" t="str">
        <f>VLOOKUP(H6201,Mapping!B:M,12,FALSE)</f>
        <v/>
      </c>
      <c r="K6201" s="5" t="str">
        <f>VLOOKUP(H6201,Mapping!B:H,7,FALSE)</f>
        <v>Wound Culture</v>
      </c>
      <c r="L6201" s="5" t="e">
        <f>IF(B6201&lt;&gt;0,B6201,IF(M6201=1,I6201,NA()))</f>
        <v>#N/A</v>
      </c>
      <c r="N6201" s="9">
        <f>IFERROR(VLOOKUP(Labs!A6201,Mapping!D:M,10,FALSE),0)</f>
        <v>0</v>
      </c>
    </row>
    <row r="6202" spans="1:14" x14ac:dyDescent="0.25">
      <c r="A6202" s="5" t="str">
        <f>Source!B6202&amp;"|"&amp;Source!K6202</f>
        <v>ZZOS_CAZ|ACUL</v>
      </c>
      <c r="B6202" s="5">
        <f>IFERROR(VLOOKUP(Labs!A6202,Mapping!D:E,2,FALSE),0)</f>
        <v>0</v>
      </c>
      <c r="C6202" t="str">
        <f>Source!F6202</f>
        <v>Microbiology</v>
      </c>
      <c r="D6202" s="5" t="str">
        <f>Source!D6202</f>
        <v>Ceftazidime</v>
      </c>
      <c r="E6202" s="5" t="str">
        <f>Source!L6202</f>
        <v>Culture (aerobic bottle)</v>
      </c>
      <c r="F6202" s="5" t="e">
        <f>IF(ISBLANK(Source!E6202),NA(),Source!E6202)</f>
        <v>#N/A</v>
      </c>
      <c r="G6202" s="5">
        <f>Source!I6202</f>
        <v>1</v>
      </c>
      <c r="H6202" s="5" t="str">
        <f>IF(B6202&lt;&gt;0,NA(),Source!B6202)</f>
        <v>ZZOS_CAZ</v>
      </c>
      <c r="I6202" s="5" t="str">
        <f>VLOOKUP(H6202,Mapping!B:E,4,FALSE)</f>
        <v>18893-8</v>
      </c>
      <c r="J6202" s="9" t="str">
        <f>VLOOKUP(H6202,Mapping!B:M,12,FALSE)</f>
        <v/>
      </c>
      <c r="K6202" s="5" t="str">
        <f>VLOOKUP(H6202,Mapping!B:H,7,FALSE)</f>
        <v>Sputum Culture</v>
      </c>
      <c r="L6202" s="5" t="e">
        <f>IF(B6202&lt;&gt;0,B6202,IF(M6202=1,I6202,NA()))</f>
        <v>#N/A</v>
      </c>
      <c r="N6202" s="9">
        <f>IFERROR(VLOOKUP(Labs!A6202,Mapping!D:M,10,FALSE),0)</f>
        <v>0</v>
      </c>
    </row>
    <row r="6203" spans="1:14" x14ac:dyDescent="0.25">
      <c r="A6203" s="5" t="str">
        <f>Source!B6203&amp;"|"&amp;Source!K6203</f>
        <v>ZZOS_CAZ|BRCU</v>
      </c>
      <c r="B6203" s="5">
        <f>IFERROR(VLOOKUP(Labs!A6203,Mapping!D:E,2,FALSE),0)</f>
        <v>0</v>
      </c>
      <c r="C6203" t="str">
        <f>Source!F6203</f>
        <v>Microbiology</v>
      </c>
      <c r="D6203" s="5" t="str">
        <f>Source!D6203</f>
        <v>Ceftazidime</v>
      </c>
      <c r="E6203" s="5" t="str">
        <f>Source!L6203</f>
        <v>Culture</v>
      </c>
      <c r="F6203" s="5" t="e">
        <f>IF(ISBLANK(Source!E6203),NA(),Source!E6203)</f>
        <v>#N/A</v>
      </c>
      <c r="G6203" s="5">
        <f>Source!I6203</f>
        <v>1</v>
      </c>
      <c r="H6203" s="5" t="str">
        <f>IF(B6203&lt;&gt;0,NA(),Source!B6203)</f>
        <v>ZZOS_CAZ</v>
      </c>
      <c r="I6203" s="5" t="str">
        <f>VLOOKUP(H6203,Mapping!B:E,4,FALSE)</f>
        <v>18893-8</v>
      </c>
      <c r="J6203" s="9" t="str">
        <f>VLOOKUP(H6203,Mapping!B:M,12,FALSE)</f>
        <v/>
      </c>
      <c r="K6203" s="5" t="str">
        <f>VLOOKUP(H6203,Mapping!B:H,7,FALSE)</f>
        <v>Sputum Culture</v>
      </c>
      <c r="L6203" s="5" t="e">
        <f>IF(B6203&lt;&gt;0,B6203,IF(M6203=1,I6203,NA()))</f>
        <v>#N/A</v>
      </c>
      <c r="N6203" s="9">
        <f>IFERROR(VLOOKUP(Labs!A6203,Mapping!D:M,10,FALSE),0)</f>
        <v>0</v>
      </c>
    </row>
    <row r="6204" spans="1:14" x14ac:dyDescent="0.25">
      <c r="A6204" s="5" t="str">
        <f>Source!B6204&amp;"|"&amp;Source!K6204</f>
        <v>ZZOS_ERT|TICU</v>
      </c>
      <c r="B6204" s="5">
        <f>IFERROR(VLOOKUP(Labs!A6204,Mapping!D:E,2,FALSE),0)</f>
        <v>0</v>
      </c>
      <c r="C6204" t="str">
        <f>Source!F6204</f>
        <v>Microbiology</v>
      </c>
      <c r="D6204" s="5" t="str">
        <f>Source!D6204</f>
        <v>Ertapenem</v>
      </c>
      <c r="E6204" s="5" t="str">
        <f>Source!L6204</f>
        <v>Wound Culture</v>
      </c>
      <c r="F6204" s="5" t="e">
        <f>IF(ISBLANK(Source!E6204),NA(),Source!E6204)</f>
        <v>#N/A</v>
      </c>
      <c r="G6204" s="5">
        <f>Source!I6204</f>
        <v>1</v>
      </c>
      <c r="H6204" s="5" t="str">
        <f>IF(B6204&lt;&gt;0,NA(),Source!B6204)</f>
        <v>ZZOS_ERT</v>
      </c>
      <c r="I6204" s="5" t="str">
        <f>VLOOKUP(H6204,Mapping!B:E,4,FALSE)</f>
        <v>35802-8</v>
      </c>
      <c r="J6204" s="9" t="str">
        <f>VLOOKUP(H6204,Mapping!B:M,12,FALSE)</f>
        <v/>
      </c>
      <c r="K6204" s="5" t="str">
        <f>VLOOKUP(H6204,Mapping!B:H,7,FALSE)</f>
        <v>Urine Culture</v>
      </c>
      <c r="L6204" s="5" t="e">
        <f>IF(B6204&lt;&gt;0,B6204,IF(M6204=1,I6204,NA()))</f>
        <v>#N/A</v>
      </c>
      <c r="N6204" s="9">
        <f>IFERROR(VLOOKUP(Labs!A6204,Mapping!D:M,10,FALSE),0)</f>
        <v>0</v>
      </c>
    </row>
    <row r="6205" spans="1:14" x14ac:dyDescent="0.25">
      <c r="A6205" s="5" t="str">
        <f>Source!B6205&amp;"|"&amp;Source!K6205</f>
        <v>ZZOS_GEN|MOCU</v>
      </c>
      <c r="B6205" s="5">
        <f>IFERROR(VLOOKUP(Labs!A6205,Mapping!D:E,2,FALSE),0)</f>
        <v>0</v>
      </c>
      <c r="C6205" t="str">
        <f>Source!F6205</f>
        <v>Microbiology</v>
      </c>
      <c r="D6205" s="5" t="str">
        <f>Source!D6205</f>
        <v>Gentamicin</v>
      </c>
      <c r="E6205" s="5" t="str">
        <f>Source!L6205</f>
        <v>Upper Respiratory Culture</v>
      </c>
      <c r="F6205" s="5" t="e">
        <f>IF(ISBLANK(Source!E6205),NA(),Source!E6205)</f>
        <v>#N/A</v>
      </c>
      <c r="G6205" s="5">
        <f>Source!I6205</f>
        <v>1</v>
      </c>
      <c r="H6205" s="5" t="str">
        <f>IF(B6205&lt;&gt;0,NA(),Source!B6205)</f>
        <v>ZZOS_GEN</v>
      </c>
      <c r="I6205" s="5" t="str">
        <f>VLOOKUP(H6205,Mapping!B:E,4,FALSE)</f>
        <v>18928-2</v>
      </c>
      <c r="J6205" s="9" t="str">
        <f>VLOOKUP(H6205,Mapping!B:M,12,FALSE)</f>
        <v/>
      </c>
      <c r="K6205" s="5" t="str">
        <f>VLOOKUP(H6205,Mapping!B:H,7,FALSE)</f>
        <v>Urine Culture</v>
      </c>
      <c r="L6205" s="5" t="e">
        <f>IF(B6205&lt;&gt;0,B6205,IF(M6205=1,I6205,NA()))</f>
        <v>#N/A</v>
      </c>
      <c r="N6205" s="9">
        <f>IFERROR(VLOOKUP(Labs!A6205,Mapping!D:M,10,FALSE),0)</f>
        <v>0</v>
      </c>
    </row>
    <row r="6206" spans="1:14" x14ac:dyDescent="0.25">
      <c r="A6206" s="5" t="str">
        <f>Source!B6206&amp;"|"&amp;Source!K6206</f>
        <v>ZZOS_IPM|TICU</v>
      </c>
      <c r="B6206" s="5">
        <f>IFERROR(VLOOKUP(Labs!A6206,Mapping!D:E,2,FALSE),0)</f>
        <v>0</v>
      </c>
      <c r="C6206" t="str">
        <f>Source!F6206</f>
        <v>Microbiology</v>
      </c>
      <c r="D6206" s="5" t="str">
        <f>Source!D6206</f>
        <v>Imipenem</v>
      </c>
      <c r="E6206" s="5" t="str">
        <f>Source!L6206</f>
        <v>Wound Culture</v>
      </c>
      <c r="F6206" s="5" t="e">
        <f>IF(ISBLANK(Source!E6206),NA(),Source!E6206)</f>
        <v>#N/A</v>
      </c>
      <c r="G6206" s="5">
        <f>Source!I6206</f>
        <v>1</v>
      </c>
      <c r="H6206" s="5" t="str">
        <f>IF(B6206&lt;&gt;0,NA(),Source!B6206)</f>
        <v>ZZOS_IPM</v>
      </c>
      <c r="I6206" s="5" t="str">
        <f>VLOOKUP(H6206,Mapping!B:E,4,FALSE)</f>
        <v>18932-4</v>
      </c>
      <c r="J6206" s="9" t="str">
        <f>VLOOKUP(H6206,Mapping!B:M,12,FALSE)</f>
        <v/>
      </c>
      <c r="K6206" s="5" t="str">
        <f>VLOOKUP(H6206,Mapping!B:H,7,FALSE)</f>
        <v>Urine Culture</v>
      </c>
      <c r="L6206" s="5" t="e">
        <f>IF(B6206&lt;&gt;0,B6206,IF(M6206=1,I6206,NA()))</f>
        <v>#N/A</v>
      </c>
      <c r="N6206" s="9">
        <f>IFERROR(VLOOKUP(Labs!A6206,Mapping!D:M,10,FALSE),0)</f>
        <v>0</v>
      </c>
    </row>
    <row r="6207" spans="1:14" x14ac:dyDescent="0.25">
      <c r="A6207" s="5" t="str">
        <f>Source!B6207&amp;"|"&amp;Source!K6207</f>
        <v>ZZOS_MIF|BVCU</v>
      </c>
      <c r="B6207" s="5">
        <f>IFERROR(VLOOKUP(Labs!A6207,Mapping!D:E,2,FALSE),0)</f>
        <v>0</v>
      </c>
      <c r="C6207" t="str">
        <f>Source!F6207</f>
        <v>Microbiology</v>
      </c>
      <c r="D6207" s="5" t="str">
        <f>Source!D6207</f>
        <v>Micafungin</v>
      </c>
      <c r="E6207" s="5" t="str">
        <f>Source!L6207</f>
        <v>GU Culture</v>
      </c>
      <c r="F6207" s="5" t="e">
        <f>IF(ISBLANK(Source!E6207),NA(),Source!E6207)</f>
        <v>#N/A</v>
      </c>
      <c r="G6207" s="5">
        <f>Source!I6207</f>
        <v>1</v>
      </c>
      <c r="H6207" s="5" t="str">
        <f>IF(B6207&lt;&gt;0,NA(),Source!B6207)</f>
        <v>ZZOS_MIF</v>
      </c>
      <c r="I6207" s="5" t="str">
        <f>VLOOKUP(H6207,Mapping!B:E,4,FALSE)</f>
        <v>65340-2</v>
      </c>
      <c r="J6207" s="9" t="str">
        <f>VLOOKUP(H6207,Mapping!B:M,12,FALSE)</f>
        <v/>
      </c>
      <c r="K6207" s="5" t="str">
        <f>VLOOKUP(H6207,Mapping!B:H,7,FALSE)</f>
        <v>Culture (aerobic bottle)</v>
      </c>
      <c r="L6207" s="5" t="e">
        <f>IF(B6207&lt;&gt;0,B6207,IF(M6207=1,I6207,NA()))</f>
        <v>#N/A</v>
      </c>
      <c r="N6207" s="9">
        <f>IFERROR(VLOOKUP(Labs!A6207,Mapping!D:M,10,FALSE),0)</f>
        <v>0</v>
      </c>
    </row>
    <row r="6208" spans="1:14" x14ac:dyDescent="0.25">
      <c r="A6208" s="5" t="str">
        <f>Source!B6208&amp;"|"&amp;Source!K6208</f>
        <v>ZZOS_NEO|EYCU</v>
      </c>
      <c r="B6208" s="5">
        <f>IFERROR(VLOOKUP(Labs!A6208,Mapping!D:E,2,FALSE),0)</f>
        <v>0</v>
      </c>
      <c r="C6208" t="str">
        <f>Source!F6208</f>
        <v>Microbiology</v>
      </c>
      <c r="D6208" s="5" t="str">
        <f>Source!D6208</f>
        <v>Neomycin</v>
      </c>
      <c r="E6208" s="5" t="str">
        <f>Source!L6208</f>
        <v>Wound Culture</v>
      </c>
      <c r="F6208" s="5" t="e">
        <f>IF(ISBLANK(Source!E6208),NA(),Source!E6208)</f>
        <v>#N/A</v>
      </c>
      <c r="G6208" s="5">
        <f>Source!I6208</f>
        <v>1</v>
      </c>
      <c r="H6208" s="5" t="str">
        <f>IF(B6208&lt;&gt;0,NA(),Source!B6208)</f>
        <v>ZZOS_NEO</v>
      </c>
      <c r="I6208" s="5" t="str">
        <f>VLOOKUP(H6208,Mapping!B:E,4,FALSE)</f>
        <v>18953-0</v>
      </c>
      <c r="J6208" s="9" t="str">
        <f>VLOOKUP(H6208,Mapping!B:M,12,FALSE)</f>
        <v/>
      </c>
      <c r="K6208" s="5" t="str">
        <f>VLOOKUP(H6208,Mapping!B:H,7,FALSE)</f>
        <v>Wound Culture</v>
      </c>
      <c r="L6208" s="5" t="e">
        <f>IF(B6208&lt;&gt;0,B6208,IF(M6208=1,I6208,NA()))</f>
        <v>#N/A</v>
      </c>
      <c r="N6208" s="9">
        <f>IFERROR(VLOOKUP(Labs!A6208,Mapping!D:M,10,FALSE),0)</f>
        <v>0</v>
      </c>
    </row>
    <row r="6209" spans="1:14" x14ac:dyDescent="0.25">
      <c r="A6209" s="5" t="str">
        <f>Source!B6209&amp;"|"&amp;Source!K6209</f>
        <v>ZZOS_PEN|MBGC</v>
      </c>
      <c r="B6209" s="5">
        <f>IFERROR(VLOOKUP(Labs!A6209,Mapping!D:E,2,FALSE),0)</f>
        <v>0</v>
      </c>
      <c r="C6209" t="str">
        <f>Source!F6209</f>
        <v>Microbiology</v>
      </c>
      <c r="D6209" s="5" t="str">
        <f>Source!D6209</f>
        <v>Penicillin</v>
      </c>
      <c r="E6209" s="5" t="str">
        <f>Source!L6209</f>
        <v>MRSA &amp; MSSA - Groin only</v>
      </c>
      <c r="F6209" s="5" t="e">
        <f>IF(ISBLANK(Source!E6209),NA(),Source!E6209)</f>
        <v>#N/A</v>
      </c>
      <c r="G6209" s="5">
        <f>Source!I6209</f>
        <v>1</v>
      </c>
      <c r="H6209" s="5" t="str">
        <f>IF(B6209&lt;&gt;0,NA(),Source!B6209)</f>
        <v>ZZOS_PEN</v>
      </c>
      <c r="I6209" s="5" t="str">
        <f>VLOOKUP(H6209,Mapping!B:E,4,FALSE)</f>
        <v>18964-7</v>
      </c>
      <c r="J6209" s="9" t="str">
        <f>VLOOKUP(H6209,Mapping!B:M,12,FALSE)</f>
        <v/>
      </c>
      <c r="K6209" s="5" t="str">
        <f>VLOOKUP(H6209,Mapping!B:H,7,FALSE)</f>
        <v>Wound Culture</v>
      </c>
      <c r="L6209" s="5" t="e">
        <f>IF(B6209&lt;&gt;0,B6209,IF(M6209=1,I6209,NA()))</f>
        <v>#N/A</v>
      </c>
      <c r="N6209" s="9">
        <f>IFERROR(VLOOKUP(Labs!A6209,Mapping!D:M,10,FALSE),0)</f>
        <v>0</v>
      </c>
    </row>
    <row r="6210" spans="1:14" x14ac:dyDescent="0.25">
      <c r="A6210" s="5" t="str">
        <f>Source!B6210&amp;"|"&amp;Source!K6210</f>
        <v>ZZOS_TOB|NCUL</v>
      </c>
      <c r="B6210" s="5">
        <f>IFERROR(VLOOKUP(Labs!A6210,Mapping!D:E,2,FALSE),0)</f>
        <v>0</v>
      </c>
      <c r="C6210" t="str">
        <f>Source!F6210</f>
        <v>Microbiology</v>
      </c>
      <c r="D6210" s="5" t="str">
        <f>Source!D6210</f>
        <v>Tobramycin</v>
      </c>
      <c r="E6210" s="5" t="str">
        <f>Source!L6210</f>
        <v>Blood culture (anaerobic) cult</v>
      </c>
      <c r="F6210" s="5" t="e">
        <f>IF(ISBLANK(Source!E6210),NA(),Source!E6210)</f>
        <v>#N/A</v>
      </c>
      <c r="G6210" s="5">
        <f>Source!I6210</f>
        <v>1</v>
      </c>
      <c r="H6210" s="5" t="str">
        <f>IF(B6210&lt;&gt;0,NA(),Source!B6210)</f>
        <v>ZZOS_TOB</v>
      </c>
      <c r="I6210" s="5" t="str">
        <f>VLOOKUP(H6210,Mapping!B:E,4,FALSE)</f>
        <v>18996-9</v>
      </c>
      <c r="J6210" s="9" t="str">
        <f>VLOOKUP(H6210,Mapping!B:M,12,FALSE)</f>
        <v/>
      </c>
      <c r="K6210" s="5" t="str">
        <f>VLOOKUP(H6210,Mapping!B:H,7,FALSE)</f>
        <v>Urine Culture</v>
      </c>
      <c r="L6210" s="5" t="e">
        <f>IF(B6210&lt;&gt;0,B6210,IF(M6210=1,I6210,NA()))</f>
        <v>#N/A</v>
      </c>
      <c r="N6210" s="9">
        <f>IFERROR(VLOOKUP(Labs!A6210,Mapping!D:M,10,FALSE),0)</f>
        <v>0</v>
      </c>
    </row>
    <row r="6211" spans="1:14" x14ac:dyDescent="0.25">
      <c r="A6211" s="5" t="str">
        <f>Source!B6211&amp;"|"&amp;Source!K6211</f>
        <v>ZZOS_VAN|VRE</v>
      </c>
      <c r="B6211" s="5">
        <f>IFERROR(VLOOKUP(Labs!A6211,Mapping!D:E,2,FALSE),0)</f>
        <v>0</v>
      </c>
      <c r="C6211" t="str">
        <f>Source!F6211</f>
        <v>Microbiology</v>
      </c>
      <c r="D6211" s="5" t="str">
        <f>Source!D6211</f>
        <v>Vancomycin</v>
      </c>
      <c r="E6211" s="5" t="str">
        <f>Source!L6211</f>
        <v>VRE Screen</v>
      </c>
      <c r="F6211" s="5" t="e">
        <f>IF(ISBLANK(Source!E6211),NA(),Source!E6211)</f>
        <v>#N/A</v>
      </c>
      <c r="G6211" s="5">
        <f>Source!I6211</f>
        <v>1</v>
      </c>
      <c r="H6211" s="5" t="str">
        <f>IF(B6211&lt;&gt;0,NA(),Source!B6211)</f>
        <v>ZZOS_VAN</v>
      </c>
      <c r="I6211" s="5" t="str">
        <f>VLOOKUP(H6211,Mapping!B:E,4,FALSE)</f>
        <v>19000-9</v>
      </c>
      <c r="J6211" s="9" t="str">
        <f>VLOOKUP(H6211,Mapping!B:M,12,FALSE)</f>
        <v/>
      </c>
      <c r="K6211" s="5" t="str">
        <f>VLOOKUP(H6211,Mapping!B:H,7,FALSE)</f>
        <v>Wound Culture</v>
      </c>
      <c r="L6211" s="5" t="e">
        <f>IF(B6211&lt;&gt;0,B6211,IF(M6211=1,I6211,NA()))</f>
        <v>#N/A</v>
      </c>
      <c r="N6211" s="9">
        <f>IFERROR(VLOOKUP(Labs!A6211,Mapping!D:M,10,FALSE),0)</f>
        <v>0</v>
      </c>
    </row>
    <row r="6212" spans="1:14" x14ac:dyDescent="0.25">
      <c r="A6212" s="5" t="str">
        <f>Source!B6212&amp;"|"&amp;Source!K6212</f>
        <v>ZZOS_POS|PCUL</v>
      </c>
      <c r="B6212" s="5">
        <f>IFERROR(VLOOKUP(Labs!A6212,Mapping!D:E,2,FALSE),0)</f>
        <v>0</v>
      </c>
      <c r="C6212" t="str">
        <f>Source!F6212</f>
        <v>Microbiology</v>
      </c>
      <c r="D6212" s="5" t="str">
        <f>Source!D6212</f>
        <v>Posaconazole</v>
      </c>
      <c r="E6212" s="5" t="str">
        <f>Source!L6212</f>
        <v>Blood culture (paed.) cult.</v>
      </c>
      <c r="F6212" s="5" t="e">
        <f>IF(ISBLANK(Source!E6212),NA(),Source!E6212)</f>
        <v>#N/A</v>
      </c>
      <c r="G6212" s="5">
        <f>Source!I6212</f>
        <v>1</v>
      </c>
      <c r="H6212" s="5" t="str">
        <f>IF(B6212&lt;&gt;0,NA(),Source!B6212)</f>
        <v>ZZOS_POS</v>
      </c>
      <c r="I6212" s="5" t="str">
        <f>VLOOKUP(H6212,Mapping!B:E,4,FALSE)</f>
        <v>54188-8</v>
      </c>
      <c r="J6212" s="9" t="str">
        <f>VLOOKUP(H6212,Mapping!B:M,12,FALSE)</f>
        <v/>
      </c>
      <c r="K6212" s="5" t="str">
        <f>VLOOKUP(H6212,Mapping!B:H,7,FALSE)</f>
        <v>Upper Respiratory Culture</v>
      </c>
      <c r="L6212" s="5" t="e">
        <f>IF(B6212&lt;&gt;0,B6212,IF(M6212=1,I6212,NA()))</f>
        <v>#N/A</v>
      </c>
      <c r="N6212" s="9">
        <f>IFERROR(VLOOKUP(Labs!A6212,Mapping!D:M,10,FALSE),0)</f>
        <v>0</v>
      </c>
    </row>
    <row r="6213" spans="1:14" x14ac:dyDescent="0.25">
      <c r="A6213" s="5" t="str">
        <f>Source!B6213&amp;"|"&amp;Source!K6213</f>
        <v>ZZOS_RIF|WMCU</v>
      </c>
      <c r="B6213" s="5">
        <f>IFERROR(VLOOKUP(Labs!A6213,Mapping!D:E,2,FALSE),0)</f>
        <v>0</v>
      </c>
      <c r="C6213" t="str">
        <f>Source!F6213</f>
        <v>Microbiology</v>
      </c>
      <c r="D6213" s="5" t="str">
        <f>Source!D6213</f>
        <v>Rifampicin</v>
      </c>
      <c r="E6213" s="5" t="str">
        <f>Source!L6213</f>
        <v>Wound Culture</v>
      </c>
      <c r="F6213" s="5" t="e">
        <f>IF(ISBLANK(Source!E6213),NA(),Source!E6213)</f>
        <v>#N/A</v>
      </c>
      <c r="G6213" s="5">
        <f>Source!I6213</f>
        <v>1</v>
      </c>
      <c r="H6213" s="5" t="str">
        <f>IF(B6213&lt;&gt;0,NA(),Source!B6213)</f>
        <v>ZZOS_RIF</v>
      </c>
      <c r="I6213" s="5" t="str">
        <f>VLOOKUP(H6213,Mapping!B:E,4,FALSE)</f>
        <v>18974-6</v>
      </c>
      <c r="J6213" s="9" t="str">
        <f>VLOOKUP(H6213,Mapping!B:M,12,FALSE)</f>
        <v/>
      </c>
      <c r="K6213" s="5" t="str">
        <f>VLOOKUP(H6213,Mapping!B:H,7,FALSE)</f>
        <v>Wound Culture</v>
      </c>
      <c r="L6213" s="5" t="e">
        <f>IF(B6213&lt;&gt;0,B6213,IF(M6213=1,I6213,NA()))</f>
        <v>#N/A</v>
      </c>
      <c r="N6213" s="9">
        <f>IFERROR(VLOOKUP(Labs!A6213,Mapping!D:M,10,FALSE),0)</f>
        <v>0</v>
      </c>
    </row>
    <row r="6214" spans="1:14" x14ac:dyDescent="0.25">
      <c r="A6214" s="5" t="str">
        <f>Source!B6214&amp;"|"&amp;Source!K6214</f>
        <v>ZZOS_TEC|VRE</v>
      </c>
      <c r="B6214" s="5">
        <f>IFERROR(VLOOKUP(Labs!A6214,Mapping!D:E,2,FALSE),0)</f>
        <v>0</v>
      </c>
      <c r="C6214" t="str">
        <f>Source!F6214</f>
        <v>Microbiology</v>
      </c>
      <c r="D6214" s="5" t="str">
        <f>Source!D6214</f>
        <v>Teicoplanin</v>
      </c>
      <c r="E6214" s="5" t="str">
        <f>Source!L6214</f>
        <v>VRE Screen</v>
      </c>
      <c r="F6214" s="5" t="e">
        <f>IF(ISBLANK(Source!E6214),NA(),Source!E6214)</f>
        <v>#N/A</v>
      </c>
      <c r="G6214" s="5">
        <f>Source!I6214</f>
        <v>1</v>
      </c>
      <c r="H6214" s="5" t="str">
        <f>IF(B6214&lt;&gt;0,NA(),Source!B6214)</f>
        <v>ZZOS_TEC</v>
      </c>
      <c r="I6214" s="5" t="str">
        <f>VLOOKUP(H6214,Mapping!B:E,4,FALSE)</f>
        <v>18989-4</v>
      </c>
      <c r="J6214" s="9" t="str">
        <f>VLOOKUP(H6214,Mapping!B:M,12,FALSE)</f>
        <v/>
      </c>
      <c r="K6214" s="5" t="str">
        <f>VLOOKUP(H6214,Mapping!B:H,7,FALSE)</f>
        <v>Wound Culture</v>
      </c>
      <c r="L6214" s="5" t="e">
        <f>IF(B6214&lt;&gt;0,B6214,IF(M6214=1,I6214,NA()))</f>
        <v>#N/A</v>
      </c>
      <c r="N6214" s="9">
        <f>IFERROR(VLOOKUP(Labs!A6214,Mapping!D:M,10,FALSE),0)</f>
        <v>0</v>
      </c>
    </row>
    <row r="6215" spans="1:14" x14ac:dyDescent="0.25">
      <c r="A6215" s="5" t="str">
        <f>Source!B6215&amp;"|"&amp;Source!K6215</f>
        <v>ZZOS_TRI|GCUL</v>
      </c>
      <c r="B6215" s="5">
        <f>IFERROR(VLOOKUP(Labs!A6215,Mapping!D:E,2,FALSE),0)</f>
        <v>0</v>
      </c>
      <c r="C6215" t="str">
        <f>Source!F6215</f>
        <v>Microbiology</v>
      </c>
      <c r="D6215" s="5" t="str">
        <f>Source!D6215</f>
        <v>Trimethoprim</v>
      </c>
      <c r="E6215" s="5" t="str">
        <f>Source!L6215</f>
        <v>GU Culture</v>
      </c>
      <c r="F6215" s="5" t="e">
        <f>IF(ISBLANK(Source!E6215),NA(),Source!E6215)</f>
        <v>#N/A</v>
      </c>
      <c r="G6215" s="5">
        <f>Source!I6215</f>
        <v>1</v>
      </c>
      <c r="H6215" s="5" t="str">
        <f>IF(B6215&lt;&gt;0,NA(),Source!B6215)</f>
        <v>ZZOS_TRI</v>
      </c>
      <c r="I6215" s="5" t="str">
        <f>VLOOKUP(H6215,Mapping!B:E,4,FALSE)</f>
        <v>18997-7</v>
      </c>
      <c r="J6215" s="9" t="str">
        <f>VLOOKUP(H6215,Mapping!B:M,12,FALSE)</f>
        <v/>
      </c>
      <c r="K6215" s="5" t="str">
        <f>VLOOKUP(H6215,Mapping!B:H,7,FALSE)</f>
        <v>Urine Culture</v>
      </c>
      <c r="L6215" s="5" t="e">
        <f>IF(B6215&lt;&gt;0,B6215,IF(M6215=1,I6215,NA()))</f>
        <v>#N/A</v>
      </c>
      <c r="N6215" s="9">
        <f>IFERROR(VLOOKUP(Labs!A6215,Mapping!D:M,10,FALSE),0)</f>
        <v>0</v>
      </c>
    </row>
    <row r="6216" spans="1:14" x14ac:dyDescent="0.25">
      <c r="A6216" s="5" t="str">
        <f>Source!B6216&amp;"|"&amp;Source!K6216</f>
        <v>ZZOS_SXT|BVCU</v>
      </c>
      <c r="B6216" s="5">
        <f>IFERROR(VLOOKUP(Labs!A6216,Mapping!D:E,2,FALSE),0)</f>
        <v>0</v>
      </c>
      <c r="C6216" t="str">
        <f>Source!F6216</f>
        <v>Microbiology</v>
      </c>
      <c r="D6216" s="5" t="str">
        <f>Source!D6216</f>
        <v>Co-trimoxazole</v>
      </c>
      <c r="E6216" s="5" t="str">
        <f>Source!L6216</f>
        <v>GU Culture</v>
      </c>
      <c r="F6216" s="5" t="e">
        <f>IF(ISBLANK(Source!E6216),NA(),Source!E6216)</f>
        <v>#N/A</v>
      </c>
      <c r="G6216" s="5">
        <f>Source!I6216</f>
        <v>1</v>
      </c>
      <c r="H6216" s="5" t="str">
        <f>IF(B6216&lt;&gt;0,NA(),Source!B6216)</f>
        <v>ZZOS_SXT</v>
      </c>
      <c r="I6216" s="5" t="str">
        <f>VLOOKUP(H6216,Mapping!B:E,4,FALSE)</f>
        <v>18998-5</v>
      </c>
      <c r="J6216" s="9" t="str">
        <f>VLOOKUP(H6216,Mapping!B:M,12,FALSE)</f>
        <v/>
      </c>
      <c r="K6216" s="5" t="str">
        <f>VLOOKUP(H6216,Mapping!B:H,7,FALSE)</f>
        <v>Urine Culture</v>
      </c>
      <c r="L6216" s="5" t="e">
        <f>IF(B6216&lt;&gt;0,B6216,IF(M6216=1,I6216,NA()))</f>
        <v>#N/A</v>
      </c>
      <c r="N6216" s="9">
        <f>IFERROR(VLOOKUP(Labs!A6216,Mapping!D:M,10,FALSE),0)</f>
        <v>0</v>
      </c>
    </row>
    <row r="6217" spans="1:14" x14ac:dyDescent="0.25">
      <c r="A6217" s="5" t="str">
        <f>Source!B6217&amp;"|"&amp;Source!K6217</f>
        <v>ZZOS_CHL|MOCU</v>
      </c>
      <c r="B6217" s="5">
        <f>IFERROR(VLOOKUP(Labs!A6217,Mapping!D:E,2,FALSE),0)</f>
        <v>0</v>
      </c>
      <c r="C6217" t="str">
        <f>Source!F6217</f>
        <v>Microbiology</v>
      </c>
      <c r="D6217" s="5" t="str">
        <f>Source!D6217</f>
        <v>Chloramphenicol</v>
      </c>
      <c r="E6217" s="5" t="str">
        <f>Source!L6217</f>
        <v>Upper Respiratory Culture</v>
      </c>
      <c r="F6217" s="5" t="e">
        <f>IF(ISBLANK(Source!E6217),NA(),Source!E6217)</f>
        <v>#N/A</v>
      </c>
      <c r="G6217" s="5">
        <f>Source!I6217</f>
        <v>1</v>
      </c>
      <c r="H6217" s="5" t="str">
        <f>IF(B6217&lt;&gt;0,NA(),Source!B6217)</f>
        <v>ZZOS_CHL</v>
      </c>
      <c r="I6217" s="5" t="str">
        <f>VLOOKUP(H6217,Mapping!B:E,4,FALSE)</f>
        <v>18903-5</v>
      </c>
      <c r="J6217" s="9" t="str">
        <f>VLOOKUP(H6217,Mapping!B:M,12,FALSE)</f>
        <v/>
      </c>
      <c r="K6217" s="5" t="str">
        <f>VLOOKUP(H6217,Mapping!B:H,7,FALSE)</f>
        <v>Wound Culture</v>
      </c>
      <c r="L6217" s="5" t="e">
        <f>IF(B6217&lt;&gt;0,B6217,IF(M6217=1,I6217,NA()))</f>
        <v>#N/A</v>
      </c>
      <c r="N6217" s="9">
        <f>IFERROR(VLOOKUP(Labs!A6217,Mapping!D:M,10,FALSE),0)</f>
        <v>0</v>
      </c>
    </row>
    <row r="6218" spans="1:14" x14ac:dyDescent="0.25">
      <c r="A6218" s="5" t="str">
        <f>Source!B6218&amp;"|"&amp;Source!K6218</f>
        <v>ZZOS_CTR|TICU</v>
      </c>
      <c r="B6218" s="5">
        <f>IFERROR(VLOOKUP(Labs!A6218,Mapping!D:E,2,FALSE),0)</f>
        <v>0</v>
      </c>
      <c r="C6218" t="str">
        <f>Source!F6218</f>
        <v>Microbiology</v>
      </c>
      <c r="D6218" s="5" t="str">
        <f>Source!D6218</f>
        <v>Ceftriaxone</v>
      </c>
      <c r="E6218" s="5" t="str">
        <f>Source!L6218</f>
        <v>Wound Culture</v>
      </c>
      <c r="F6218" s="5" t="e">
        <f>IF(ISBLANK(Source!E6218),NA(),Source!E6218)</f>
        <v>#N/A</v>
      </c>
      <c r="G6218" s="5">
        <f>Source!I6218</f>
        <v>1</v>
      </c>
      <c r="H6218" s="5" t="str">
        <f>IF(B6218&lt;&gt;0,NA(),Source!B6218)</f>
        <v>ZZOS_CTR</v>
      </c>
      <c r="I6218" s="5" t="str">
        <f>VLOOKUP(H6218,Mapping!B:E,4,FALSE)</f>
        <v>18895-3</v>
      </c>
      <c r="J6218" s="9" t="str">
        <f>VLOOKUP(H6218,Mapping!B:M,12,FALSE)</f>
        <v/>
      </c>
      <c r="K6218" s="5" t="str">
        <f>VLOOKUP(H6218,Mapping!B:H,7,FALSE)</f>
        <v>Blood culture (aerobic) cult</v>
      </c>
      <c r="L6218" s="5" t="e">
        <f>IF(B6218&lt;&gt;0,B6218,IF(M6218=1,I6218,NA()))</f>
        <v>#N/A</v>
      </c>
      <c r="N6218" s="9">
        <f>IFERROR(VLOOKUP(Labs!A6218,Mapping!D:M,10,FALSE),0)</f>
        <v>0</v>
      </c>
    </row>
    <row r="6219" spans="1:14" x14ac:dyDescent="0.25">
      <c r="A6219" s="5" t="str">
        <f>Source!B6219&amp;"|"&amp;Source!K6219</f>
        <v>ZZOS_CTX|PCUL</v>
      </c>
      <c r="B6219" s="5">
        <f>IFERROR(VLOOKUP(Labs!A6219,Mapping!D:E,2,FALSE),0)</f>
        <v>0</v>
      </c>
      <c r="C6219" t="str">
        <f>Source!F6219</f>
        <v>Microbiology</v>
      </c>
      <c r="D6219" s="5" t="str">
        <f>Source!D6219</f>
        <v>Cefotaxime</v>
      </c>
      <c r="E6219" s="5" t="str">
        <f>Source!L6219</f>
        <v>Blood culture (paed.) cult.</v>
      </c>
      <c r="F6219" s="5" t="e">
        <f>IF(ISBLANK(Source!E6219),NA(),Source!E6219)</f>
        <v>#N/A</v>
      </c>
      <c r="G6219" s="5">
        <f>Source!I6219</f>
        <v>1</v>
      </c>
      <c r="H6219" s="5" t="str">
        <f>IF(B6219&lt;&gt;0,NA(),Source!B6219)</f>
        <v>ZZOS_CTX</v>
      </c>
      <c r="I6219" s="5" t="str">
        <f>VLOOKUP(H6219,Mapping!B:E,4,FALSE)</f>
        <v>18886-2</v>
      </c>
      <c r="J6219" s="9" t="str">
        <f>VLOOKUP(H6219,Mapping!B:M,12,FALSE)</f>
        <v/>
      </c>
      <c r="K6219" s="5" t="str">
        <f>VLOOKUP(H6219,Mapping!B:H,7,FALSE)</f>
        <v>Urine Culture</v>
      </c>
      <c r="L6219" s="5" t="e">
        <f>IF(B6219&lt;&gt;0,B6219,IF(M6219=1,I6219,NA()))</f>
        <v>#N/A</v>
      </c>
      <c r="N6219" s="9">
        <f>IFERROR(VLOOKUP(Labs!A6219,Mapping!D:M,10,FALSE),0)</f>
        <v>0</v>
      </c>
    </row>
    <row r="6220" spans="1:14" x14ac:dyDescent="0.25">
      <c r="A6220" s="5" t="str">
        <f>Source!B6220&amp;"|"&amp;Source!K6220</f>
        <v>ZZOS_FLC|SMCU</v>
      </c>
      <c r="B6220" s="5">
        <f>IFERROR(VLOOKUP(Labs!A6220,Mapping!D:E,2,FALSE),0)</f>
        <v>0</v>
      </c>
      <c r="C6220" t="str">
        <f>Source!F6220</f>
        <v>Microbiology</v>
      </c>
      <c r="D6220" s="5" t="str">
        <f>Source!D6220</f>
        <v>Fluconazole</v>
      </c>
      <c r="E6220" s="5" t="str">
        <f>Source!L6220</f>
        <v>Sputum Culture</v>
      </c>
      <c r="F6220" s="5" t="e">
        <f>IF(ISBLANK(Source!E6220),NA(),Source!E6220)</f>
        <v>#N/A</v>
      </c>
      <c r="G6220" s="5">
        <f>Source!I6220</f>
        <v>1</v>
      </c>
      <c r="H6220" s="5" t="str">
        <f>IF(B6220&lt;&gt;0,NA(),Source!B6220)</f>
        <v>ZZOS_FLC</v>
      </c>
      <c r="I6220" s="5" t="str">
        <f>VLOOKUP(H6220,Mapping!B:E,4,FALSE)</f>
        <v>18924-1</v>
      </c>
      <c r="J6220" s="9" t="str">
        <f>VLOOKUP(H6220,Mapping!B:M,12,FALSE)</f>
        <v/>
      </c>
      <c r="K6220" s="5" t="str">
        <f>VLOOKUP(H6220,Mapping!B:H,7,FALSE)</f>
        <v>GU Culture</v>
      </c>
      <c r="L6220" s="5" t="e">
        <f>IF(B6220&lt;&gt;0,B6220,IF(M6220=1,I6220,NA()))</f>
        <v>#N/A</v>
      </c>
      <c r="N6220" s="9">
        <f>IFERROR(VLOOKUP(Labs!A6220,Mapping!D:M,10,FALSE),0)</f>
        <v>0</v>
      </c>
    </row>
    <row r="6221" spans="1:14" x14ac:dyDescent="0.25">
      <c r="A6221" s="5" t="str">
        <f>Source!B6221&amp;"|"&amp;Source!K6221</f>
        <v>ZZOS_FOX|FCUL</v>
      </c>
      <c r="B6221" s="5">
        <f>IFERROR(VLOOKUP(Labs!A6221,Mapping!D:E,2,FALSE),0)</f>
        <v>0</v>
      </c>
      <c r="C6221" t="str">
        <f>Source!F6221</f>
        <v>Microbiology</v>
      </c>
      <c r="D6221" s="5" t="str">
        <f>Source!D6221</f>
        <v>Cefoxitin</v>
      </c>
      <c r="E6221" s="5" t="str">
        <f>Source!L6221</f>
        <v>Faeces Culture</v>
      </c>
      <c r="F6221" s="5" t="e">
        <f>IF(ISBLANK(Source!E6221),NA(),Source!E6221)</f>
        <v>#N/A</v>
      </c>
      <c r="G6221" s="5">
        <f>Source!I6221</f>
        <v>1</v>
      </c>
      <c r="H6221" s="5" t="str">
        <f>IF(B6221&lt;&gt;0,NA(),Source!B6221)</f>
        <v>ZZOS_FOX</v>
      </c>
      <c r="I6221" s="5" t="str">
        <f>VLOOKUP(H6221,Mapping!B:E,4,FALSE)</f>
        <v>18888-8</v>
      </c>
      <c r="J6221" s="9" t="str">
        <f>VLOOKUP(H6221,Mapping!B:M,12,FALSE)</f>
        <v/>
      </c>
      <c r="K6221" s="5" t="str">
        <f>VLOOKUP(H6221,Mapping!B:H,7,FALSE)</f>
        <v>Urine Culture</v>
      </c>
      <c r="L6221" s="5" t="e">
        <f>IF(B6221&lt;&gt;0,B6221,IF(M6221=1,I6221,NA()))</f>
        <v>#N/A</v>
      </c>
      <c r="N6221" s="9">
        <f>IFERROR(VLOOKUP(Labs!A6221,Mapping!D:M,10,FALSE),0)</f>
        <v>0</v>
      </c>
    </row>
    <row r="6222" spans="1:14" x14ac:dyDescent="0.25">
      <c r="A6222" s="5" t="str">
        <f>Source!B6222&amp;"|"&amp;Source!K6222</f>
        <v>ZZOS_ITR|GPEC</v>
      </c>
      <c r="B6222" s="5">
        <f>IFERROR(VLOOKUP(Labs!A6222,Mapping!D:E,2,FALSE),0)</f>
        <v>0</v>
      </c>
      <c r="C6222" t="str">
        <f>Source!F6222</f>
        <v>Microbiology</v>
      </c>
      <c r="D6222" s="5" t="str">
        <f>Source!D6222</f>
        <v>Itraconazole</v>
      </c>
      <c r="E6222" s="5" t="str">
        <f>Source!L6222</f>
        <v>SSSAB ONLY</v>
      </c>
      <c r="F6222" s="5" t="e">
        <f>IF(ISBLANK(Source!E6222),NA(),Source!E6222)</f>
        <v>#N/A</v>
      </c>
      <c r="G6222" s="5">
        <f>Source!I6222</f>
        <v>1</v>
      </c>
      <c r="H6222" s="5" t="str">
        <f>IF(B6222&lt;&gt;0,NA(),Source!B6222)</f>
        <v>ZZOS_ITR</v>
      </c>
      <c r="I6222" s="5">
        <f>VLOOKUP(H6222,Mapping!B:E,4,FALSE)</f>
        <v>0</v>
      </c>
      <c r="J6222" s="9" t="str">
        <f>VLOOKUP(H6222,Mapping!B:M,12,FALSE)</f>
        <v/>
      </c>
      <c r="K6222" s="5" t="str">
        <f>VLOOKUP(H6222,Mapping!B:H,7,FALSE)</f>
        <v>GU Culture</v>
      </c>
      <c r="L6222" s="5" t="e">
        <f>IF(B6222&lt;&gt;0,B6222,IF(M6222=1,I6222,NA()))</f>
        <v>#N/A</v>
      </c>
      <c r="N6222" s="9">
        <f>IFERROR(VLOOKUP(Labs!A6222,Mapping!D:M,10,FALSE),0)</f>
        <v>0</v>
      </c>
    </row>
    <row r="6223" spans="1:14" x14ac:dyDescent="0.25">
      <c r="A6223" s="5" t="str">
        <f>Source!B6223&amp;"|"&amp;Source!K6223</f>
        <v>ZZOS_LIZ|SPRC</v>
      </c>
      <c r="B6223" s="5">
        <f>IFERROR(VLOOKUP(Labs!A6223,Mapping!D:E,2,FALSE),0)</f>
        <v>0</v>
      </c>
      <c r="C6223" t="str">
        <f>Source!F6223</f>
        <v>Microbiology</v>
      </c>
      <c r="D6223" s="5" t="str">
        <f>Source!D6223</f>
        <v>Linezolid</v>
      </c>
      <c r="E6223" s="5" t="str">
        <f>Source!L6223</f>
        <v>Routine Sputum Culture</v>
      </c>
      <c r="F6223" s="5" t="e">
        <f>IF(ISBLANK(Source!E6223),NA(),Source!E6223)</f>
        <v>#N/A</v>
      </c>
      <c r="G6223" s="5">
        <f>Source!I6223</f>
        <v>1</v>
      </c>
      <c r="H6223" s="5" t="str">
        <f>IF(B6223&lt;&gt;0,NA(),Source!B6223)</f>
        <v>ZZOS_LIZ</v>
      </c>
      <c r="I6223" s="5" t="str">
        <f>VLOOKUP(H6223,Mapping!B:E,4,FALSE)</f>
        <v>29258-1</v>
      </c>
      <c r="J6223" s="9" t="str">
        <f>VLOOKUP(H6223,Mapping!B:M,12,FALSE)</f>
        <v/>
      </c>
      <c r="K6223" s="5" t="str">
        <f>VLOOKUP(H6223,Mapping!B:H,7,FALSE)</f>
        <v>Urine Culture</v>
      </c>
      <c r="L6223" s="5" t="e">
        <f>IF(B6223&lt;&gt;0,B6223,IF(M6223=1,I6223,NA()))</f>
        <v>#N/A</v>
      </c>
      <c r="N6223" s="9">
        <f>IFERROR(VLOOKUP(Labs!A6223,Mapping!D:M,10,FALSE),0)</f>
        <v>0</v>
      </c>
    </row>
    <row r="6224" spans="1:14" x14ac:dyDescent="0.25">
      <c r="A6224" s="5" t="str">
        <f>Source!B6224&amp;"|"&amp;Source!K6224</f>
        <v>ZZOS_QUI|VRE</v>
      </c>
      <c r="B6224" s="5">
        <f>IFERROR(VLOOKUP(Labs!A6224,Mapping!D:E,2,FALSE),0)</f>
        <v>0</v>
      </c>
      <c r="C6224" t="str">
        <f>Source!F6224</f>
        <v>Microbiology</v>
      </c>
      <c r="D6224" s="5" t="str">
        <f>Source!D6224</f>
        <v>Quinupristin</v>
      </c>
      <c r="E6224" s="5" t="str">
        <f>Source!L6224</f>
        <v>VRE Screen</v>
      </c>
      <c r="F6224" s="5" t="e">
        <f>IF(ISBLANK(Source!E6224),NA(),Source!E6224)</f>
        <v>#N/A</v>
      </c>
      <c r="G6224" s="5">
        <f>Source!I6224</f>
        <v>1</v>
      </c>
      <c r="H6224" s="5" t="str">
        <f>IF(B6224&lt;&gt;0,NA(),Source!B6224)</f>
        <v>ZZOS_QUI</v>
      </c>
      <c r="I6224" s="5" t="str">
        <f>VLOOKUP(H6224,Mapping!B:E,4,FALSE)</f>
        <v>23640-6</v>
      </c>
      <c r="J6224" s="9" t="str">
        <f>VLOOKUP(H6224,Mapping!B:M,12,FALSE)</f>
        <v/>
      </c>
      <c r="K6224" s="5" t="str">
        <f>VLOOKUP(H6224,Mapping!B:H,7,FALSE)</f>
        <v>Culture:</v>
      </c>
      <c r="L6224" s="5" t="e">
        <f>IF(B6224&lt;&gt;0,B6224,IF(M6224=1,I6224,NA()))</f>
        <v>#N/A</v>
      </c>
      <c r="N6224" s="9">
        <f>IFERROR(VLOOKUP(Labs!A6224,Mapping!D:M,10,FALSE),0)</f>
        <v>0</v>
      </c>
    </row>
    <row r="6225" spans="1:14" x14ac:dyDescent="0.25">
      <c r="A6225" s="5" t="str">
        <f>Source!B6225&amp;"|"&amp;Source!K6225</f>
        <v>ZZOS_TEM|SPCC</v>
      </c>
      <c r="B6225" s="5">
        <f>IFERROR(VLOOKUP(Labs!A6225,Mapping!D:E,2,FALSE),0)</f>
        <v>0</v>
      </c>
      <c r="C6225" t="str">
        <f>Source!F6225</f>
        <v>Microbiology</v>
      </c>
      <c r="D6225" s="5" t="str">
        <f>Source!D6225</f>
        <v>Temocillin</v>
      </c>
      <c r="E6225" s="5" t="str">
        <f>Source!L6225</f>
        <v>CF Sputum Culture</v>
      </c>
      <c r="F6225" s="5" t="e">
        <f>IF(ISBLANK(Source!E6225),NA(),Source!E6225)</f>
        <v>#N/A</v>
      </c>
      <c r="G6225" s="5">
        <f>Source!I6225</f>
        <v>1</v>
      </c>
      <c r="H6225" s="5" t="str">
        <f>IF(B6225&lt;&gt;0,NA(),Source!B6225)</f>
        <v>ZZOS_TEM</v>
      </c>
      <c r="I6225" s="5" t="str">
        <f>VLOOKUP(H6225,Mapping!B:E,4,FALSE)</f>
        <v>18991-0</v>
      </c>
      <c r="J6225" s="9" t="str">
        <f>VLOOKUP(H6225,Mapping!B:M,12,FALSE)</f>
        <v/>
      </c>
      <c r="K6225" s="5" t="str">
        <f>VLOOKUP(H6225,Mapping!B:H,7,FALSE)</f>
        <v>Urine Culture</v>
      </c>
      <c r="L6225" s="5" t="e">
        <f>IF(B6225&lt;&gt;0,B6225,IF(M6225=1,I6225,NA()))</f>
        <v>#N/A</v>
      </c>
      <c r="N6225" s="9">
        <f>IFERROR(VLOOKUP(Labs!A6225,Mapping!D:M,10,FALSE),0)</f>
        <v>0</v>
      </c>
    </row>
    <row r="6226" spans="1:14" x14ac:dyDescent="0.25">
      <c r="A6226" s="5" t="str">
        <f>Source!B6226&amp;"|"&amp;Source!K6226</f>
        <v>ZZOS_VOR|THCU</v>
      </c>
      <c r="B6226" s="5">
        <f>IFERROR(VLOOKUP(Labs!A6226,Mapping!D:E,2,FALSE),0)</f>
        <v>0</v>
      </c>
      <c r="C6226" t="str">
        <f>Source!F6226</f>
        <v>Microbiology</v>
      </c>
      <c r="D6226" s="5" t="str">
        <f>Source!D6226</f>
        <v>Voriconazole</v>
      </c>
      <c r="E6226" s="5" t="str">
        <f>Source!L6226</f>
        <v>Upper Respiratory Culture</v>
      </c>
      <c r="F6226" s="5" t="e">
        <f>IF(ISBLANK(Source!E6226),NA(),Source!E6226)</f>
        <v>#N/A</v>
      </c>
      <c r="G6226" s="5">
        <f>Source!I6226</f>
        <v>1</v>
      </c>
      <c r="H6226" s="5" t="str">
        <f>IF(B6226&lt;&gt;0,NA(),Source!B6226)</f>
        <v>ZZOS_VOR</v>
      </c>
      <c r="I6226" s="5" t="str">
        <f>VLOOKUP(H6226,Mapping!B:E,4,FALSE)</f>
        <v>32379-0</v>
      </c>
      <c r="J6226" s="9" t="str">
        <f>VLOOKUP(H6226,Mapping!B:M,12,FALSE)</f>
        <v/>
      </c>
      <c r="K6226" s="5" t="str">
        <f>VLOOKUP(H6226,Mapping!B:H,7,FALSE)</f>
        <v>GU Culture</v>
      </c>
      <c r="L6226" s="5" t="e">
        <f>IF(B6226&lt;&gt;0,B6226,IF(M6226=1,I6226,NA()))</f>
        <v>#N/A</v>
      </c>
      <c r="N6226" s="9">
        <f>IFERROR(VLOOKUP(Labs!A6226,Mapping!D:M,10,FALSE),0)</f>
        <v>0</v>
      </c>
    </row>
    <row r="6227" spans="1:14" x14ac:dyDescent="0.25">
      <c r="A6227" s="5" t="str">
        <f>Source!B6227&amp;"|"&amp;Source!K6227</f>
        <v>ZZOS_VAN|PFCU</v>
      </c>
      <c r="B6227" s="5">
        <f>IFERROR(VLOOKUP(Labs!A6227,Mapping!D:E,2,FALSE),0)</f>
        <v>0</v>
      </c>
      <c r="C6227" t="str">
        <f>Source!F6227</f>
        <v>Microbiology</v>
      </c>
      <c r="D6227" s="5" t="str">
        <f>Source!D6227</f>
        <v>Vancomycin</v>
      </c>
      <c r="E6227" s="5" t="str">
        <f>Source!L6227</f>
        <v>Pleural Fluid Culture</v>
      </c>
      <c r="F6227" s="5" t="e">
        <f>IF(ISBLANK(Source!E6227),NA(),Source!E6227)</f>
        <v>#N/A</v>
      </c>
      <c r="G6227" s="5">
        <f>Source!I6227</f>
        <v>1</v>
      </c>
      <c r="H6227" s="5" t="str">
        <f>IF(B6227&lt;&gt;0,NA(),Source!B6227)</f>
        <v>ZZOS_VAN</v>
      </c>
      <c r="I6227" s="5" t="str">
        <f>VLOOKUP(H6227,Mapping!B:E,4,FALSE)</f>
        <v>19000-9</v>
      </c>
      <c r="J6227" s="9" t="str">
        <f>VLOOKUP(H6227,Mapping!B:M,12,FALSE)</f>
        <v/>
      </c>
      <c r="K6227" s="5" t="str">
        <f>VLOOKUP(H6227,Mapping!B:H,7,FALSE)</f>
        <v>Wound Culture</v>
      </c>
      <c r="L6227" s="5" t="e">
        <f>IF(B6227&lt;&gt;0,B6227,IF(M6227=1,I6227,NA()))</f>
        <v>#N/A</v>
      </c>
      <c r="N6227" s="9">
        <f>IFERROR(VLOOKUP(Labs!A6227,Mapping!D:M,10,FALSE),0)</f>
        <v>0</v>
      </c>
    </row>
    <row r="6228" spans="1:14" x14ac:dyDescent="0.25">
      <c r="A6228" s="5" t="str">
        <f>Source!B6228&amp;"|"&amp;Source!K6228</f>
        <v>ZZOS_PIP|W2SC</v>
      </c>
      <c r="B6228" s="5">
        <f>IFERROR(VLOOKUP(Labs!A6228,Mapping!D:E,2,FALSE),0)</f>
        <v>0</v>
      </c>
      <c r="C6228" t="str">
        <f>Source!F6228</f>
        <v>Microbiology</v>
      </c>
      <c r="D6228" s="5" t="str">
        <f>Source!D6228</f>
        <v>Piperacillin</v>
      </c>
      <c r="E6228" s="5" t="str">
        <f>Source!L6228</f>
        <v>Culture:</v>
      </c>
      <c r="F6228" s="5" t="e">
        <f>IF(ISBLANK(Source!E6228),NA(),Source!E6228)</f>
        <v>#N/A</v>
      </c>
      <c r="G6228" s="5">
        <f>Source!I6228</f>
        <v>1</v>
      </c>
      <c r="H6228" s="5" t="str">
        <f>IF(B6228&lt;&gt;0,NA(),Source!B6228)</f>
        <v>ZZOS_PIP</v>
      </c>
      <c r="I6228" s="5" t="str">
        <f>VLOOKUP(H6228,Mapping!B:E,4,FALSE)</f>
        <v>18969-6</v>
      </c>
      <c r="J6228" s="9" t="str">
        <f>VLOOKUP(H6228,Mapping!B:M,12,FALSE)</f>
        <v/>
      </c>
      <c r="K6228" s="5" t="str">
        <f>VLOOKUP(H6228,Mapping!B:H,7,FALSE)</f>
        <v>Sputum Culture</v>
      </c>
      <c r="L6228" s="5" t="e">
        <f>IF(B6228&lt;&gt;0,B6228,IF(M6228=1,I6228,NA()))</f>
        <v>#N/A</v>
      </c>
      <c r="N6228" s="9">
        <f>IFERROR(VLOOKUP(Labs!A6228,Mapping!D:M,10,FALSE),0)</f>
        <v>0</v>
      </c>
    </row>
    <row r="6229" spans="1:14" x14ac:dyDescent="0.25">
      <c r="A6229" s="5" t="str">
        <f>Source!B6229&amp;"|"&amp;Source!K6229</f>
        <v>ZZOS_POS|MOCU</v>
      </c>
      <c r="B6229" s="5" t="str">
        <f>IFERROR(VLOOKUP(Labs!A6229,Mapping!D:E,2,FALSE),0)</f>
        <v>54188-8</v>
      </c>
      <c r="C6229" t="str">
        <f>Source!F6229</f>
        <v>Microbiology</v>
      </c>
      <c r="D6229" s="5" t="str">
        <f>Source!D6229</f>
        <v>Posaconazole</v>
      </c>
      <c r="E6229" s="5" t="str">
        <f>Source!L6229</f>
        <v>Culture:</v>
      </c>
      <c r="F6229" s="5" t="e">
        <f>IF(ISBLANK(Source!E6229),NA(),Source!E6229)</f>
        <v>#N/A</v>
      </c>
      <c r="G6229" s="5">
        <f>Source!I6229</f>
        <v>1</v>
      </c>
      <c r="H6229" s="5" t="e">
        <f>IF(B6229&lt;&gt;0,NA(),Source!B6229)</f>
        <v>#N/A</v>
      </c>
      <c r="I6229" s="5" t="e">
        <f>VLOOKUP(H6229,Mapping!B:E,4,FALSE)</f>
        <v>#N/A</v>
      </c>
      <c r="J6229" s="9" t="e">
        <f>VLOOKUP(H6229,Mapping!B:M,12,FALSE)</f>
        <v>#N/A</v>
      </c>
      <c r="K6229" s="5" t="e">
        <f>VLOOKUP(H6229,Mapping!B:H,7,FALSE)</f>
        <v>#N/A</v>
      </c>
      <c r="L6229" s="5" t="str">
        <f>IF(B6229&lt;&gt;0,B6229,IF(M6229=1,I6229,NA()))</f>
        <v>54188-8</v>
      </c>
      <c r="N6229" s="9" t="str">
        <f>IFERROR(VLOOKUP(Labs!A6229,Mapping!D:M,10,FALSE),0)</f>
        <v/>
      </c>
    </row>
    <row r="6230" spans="1:14" x14ac:dyDescent="0.25">
      <c r="A6230" s="5" t="str">
        <f>Source!B6230&amp;"|"&amp;Source!K6230</f>
        <v>ZZOS_RIF|CVCU</v>
      </c>
      <c r="B6230" s="5">
        <f>IFERROR(VLOOKUP(Labs!A6230,Mapping!D:E,2,FALSE),0)</f>
        <v>0</v>
      </c>
      <c r="C6230" t="str">
        <f>Source!F6230</f>
        <v>Microbiology</v>
      </c>
      <c r="D6230" s="5" t="str">
        <f>Source!D6230</f>
        <v>Rifampicin</v>
      </c>
      <c r="E6230" s="5" t="str">
        <f>Source!L6230</f>
        <v>Culture:</v>
      </c>
      <c r="F6230" s="5" t="e">
        <f>IF(ISBLANK(Source!E6230),NA(),Source!E6230)</f>
        <v>#N/A</v>
      </c>
      <c r="G6230" s="5">
        <f>Source!I6230</f>
        <v>1</v>
      </c>
      <c r="H6230" s="5" t="str">
        <f>IF(B6230&lt;&gt;0,NA(),Source!B6230)</f>
        <v>ZZOS_RIF</v>
      </c>
      <c r="I6230" s="5" t="str">
        <f>VLOOKUP(H6230,Mapping!B:E,4,FALSE)</f>
        <v>18974-6</v>
      </c>
      <c r="J6230" s="9" t="str">
        <f>VLOOKUP(H6230,Mapping!B:M,12,FALSE)</f>
        <v/>
      </c>
      <c r="K6230" s="5" t="str">
        <f>VLOOKUP(H6230,Mapping!B:H,7,FALSE)</f>
        <v>Wound Culture</v>
      </c>
      <c r="L6230" s="5" t="e">
        <f>IF(B6230&lt;&gt;0,B6230,IF(M6230=1,I6230,NA()))</f>
        <v>#N/A</v>
      </c>
      <c r="N6230" s="9">
        <f>IFERROR(VLOOKUP(Labs!A6230,Mapping!D:M,10,FALSE),0)</f>
        <v>0</v>
      </c>
    </row>
    <row r="6231" spans="1:14" x14ac:dyDescent="0.25">
      <c r="A6231" s="5" t="str">
        <f>Source!B6231&amp;"|"&amp;Source!K6231</f>
        <v>ZZOS_TAZ|W1MC</v>
      </c>
      <c r="B6231" s="5">
        <f>IFERROR(VLOOKUP(Labs!A6231,Mapping!D:E,2,FALSE),0)</f>
        <v>0</v>
      </c>
      <c r="C6231" t="str">
        <f>Source!F6231</f>
        <v>Microbiology</v>
      </c>
      <c r="D6231" s="5" t="str">
        <f>Source!D6231</f>
        <v>Tazocin</v>
      </c>
      <c r="E6231" s="5" t="str">
        <f>Source!L6231</f>
        <v>Wound Culture</v>
      </c>
      <c r="F6231" s="5" t="e">
        <f>IF(ISBLANK(Source!E6231),NA(),Source!E6231)</f>
        <v>#N/A</v>
      </c>
      <c r="G6231" s="5">
        <f>Source!I6231</f>
        <v>1</v>
      </c>
      <c r="H6231" s="5" t="str">
        <f>IF(B6231&lt;&gt;0,NA(),Source!B6231)</f>
        <v>ZZOS_TAZ</v>
      </c>
      <c r="I6231" s="5">
        <f>VLOOKUP(H6231,Mapping!B:E,4,FALSE)</f>
        <v>0</v>
      </c>
      <c r="J6231" s="9" t="str">
        <f>VLOOKUP(H6231,Mapping!B:M,12,FALSE)</f>
        <v/>
      </c>
      <c r="K6231" s="5" t="str">
        <f>VLOOKUP(H6231,Mapping!B:H,7,FALSE)</f>
        <v>Sputum Culture</v>
      </c>
      <c r="L6231" s="5" t="e">
        <f>IF(B6231&lt;&gt;0,B6231,IF(M6231=1,I6231,NA()))</f>
        <v>#N/A</v>
      </c>
      <c r="N6231" s="9">
        <f>IFERROR(VLOOKUP(Labs!A6231,Mapping!D:M,10,FALSE),0)</f>
        <v>0</v>
      </c>
    </row>
    <row r="6232" spans="1:14" x14ac:dyDescent="0.25">
      <c r="A6232" s="5" t="str">
        <f>Source!B6232&amp;"|"&amp;Source!K6232</f>
        <v>ZZOS_TIG|TICU</v>
      </c>
      <c r="B6232" s="5">
        <f>IFERROR(VLOOKUP(Labs!A6232,Mapping!D:E,2,FALSE),0)</f>
        <v>0</v>
      </c>
      <c r="C6232" t="str">
        <f>Source!F6232</f>
        <v>Microbiology</v>
      </c>
      <c r="D6232" s="5" t="str">
        <f>Source!D6232</f>
        <v>Tigecycline</v>
      </c>
      <c r="E6232" s="5" t="str">
        <f>Source!L6232</f>
        <v>Culture:</v>
      </c>
      <c r="F6232" s="5" t="e">
        <f>IF(ISBLANK(Source!E6232),NA(),Source!E6232)</f>
        <v>#N/A</v>
      </c>
      <c r="G6232" s="5">
        <f>Source!I6232</f>
        <v>1</v>
      </c>
      <c r="H6232" s="5" t="str">
        <f>IF(B6232&lt;&gt;0,NA(),Source!B6232)</f>
        <v>ZZOS_TIG</v>
      </c>
      <c r="I6232" s="5" t="str">
        <f>VLOOKUP(H6232,Mapping!B:E,4,FALSE)</f>
        <v>42357-4</v>
      </c>
      <c r="J6232" s="9" t="str">
        <f>VLOOKUP(H6232,Mapping!B:M,12,FALSE)</f>
        <v/>
      </c>
      <c r="K6232" s="5" t="str">
        <f>VLOOKUP(H6232,Mapping!B:H,7,FALSE)</f>
        <v>Sputum Culture</v>
      </c>
      <c r="L6232" s="5" t="e">
        <f>IF(B6232&lt;&gt;0,B6232,IF(M6232=1,I6232,NA()))</f>
        <v>#N/A</v>
      </c>
      <c r="N6232" s="9">
        <f>IFERROR(VLOOKUP(Labs!A6232,Mapping!D:M,10,FALSE),0)</f>
        <v>0</v>
      </c>
    </row>
    <row r="6233" spans="1:14" x14ac:dyDescent="0.25">
      <c r="A6233" s="5" t="str">
        <f>Source!B6233&amp;"|"&amp;Source!K6233</f>
        <v>ZZOS_TRI|SPIC</v>
      </c>
      <c r="B6233" s="5">
        <f>IFERROR(VLOOKUP(Labs!A6233,Mapping!D:E,2,FALSE),0)</f>
        <v>0</v>
      </c>
      <c r="C6233" t="str">
        <f>Source!F6233</f>
        <v>Microbiology</v>
      </c>
      <c r="D6233" s="5" t="str">
        <f>Source!D6233</f>
        <v>Trimethoprim</v>
      </c>
      <c r="E6233" s="5" t="str">
        <f>Source!L6233</f>
        <v>ITU/ Immuno Sputum Cult.</v>
      </c>
      <c r="F6233" s="5" t="e">
        <f>IF(ISBLANK(Source!E6233),NA(),Source!E6233)</f>
        <v>#N/A</v>
      </c>
      <c r="G6233" s="5">
        <f>Source!I6233</f>
        <v>1</v>
      </c>
      <c r="H6233" s="5" t="str">
        <f>IF(B6233&lt;&gt;0,NA(),Source!B6233)</f>
        <v>ZZOS_TRI</v>
      </c>
      <c r="I6233" s="5" t="str">
        <f>VLOOKUP(H6233,Mapping!B:E,4,FALSE)</f>
        <v>18997-7</v>
      </c>
      <c r="J6233" s="9" t="str">
        <f>VLOOKUP(H6233,Mapping!B:M,12,FALSE)</f>
        <v/>
      </c>
      <c r="K6233" s="5" t="str">
        <f>VLOOKUP(H6233,Mapping!B:H,7,FALSE)</f>
        <v>Urine Culture</v>
      </c>
      <c r="L6233" s="5" t="e">
        <f>IF(B6233&lt;&gt;0,B6233,IF(M6233=1,I6233,NA()))</f>
        <v>#N/A</v>
      </c>
      <c r="N6233" s="9">
        <f>IFERROR(VLOOKUP(Labs!A6233,Mapping!D:M,10,FALSE),0)</f>
        <v>0</v>
      </c>
    </row>
    <row r="6234" spans="1:14" x14ac:dyDescent="0.25">
      <c r="A6234" s="5" t="str">
        <f>Source!B6234&amp;"|"&amp;Source!K6234</f>
        <v>ZZOS_TET|THCC</v>
      </c>
      <c r="B6234" s="5">
        <f>IFERROR(VLOOKUP(Labs!A6234,Mapping!D:E,2,FALSE),0)</f>
        <v>0</v>
      </c>
      <c r="C6234" t="str">
        <f>Source!F6234</f>
        <v>Microbiology</v>
      </c>
      <c r="D6234" s="5" t="str">
        <f>Source!D6234</f>
        <v>Tetracycline</v>
      </c>
      <c r="E6234" s="5" t="str">
        <f>Source!L6234</f>
        <v>Culture:</v>
      </c>
      <c r="F6234" s="5" t="e">
        <f>IF(ISBLANK(Source!E6234),NA(),Source!E6234)</f>
        <v>#N/A</v>
      </c>
      <c r="G6234" s="5">
        <f>Source!I6234</f>
        <v>1</v>
      </c>
      <c r="H6234" s="5" t="str">
        <f>IF(B6234&lt;&gt;0,NA(),Source!B6234)</f>
        <v>ZZOS_TET</v>
      </c>
      <c r="I6234" s="5" t="str">
        <f>VLOOKUP(H6234,Mapping!B:E,4,FALSE)</f>
        <v>18993-6</v>
      </c>
      <c r="J6234" s="9" t="str">
        <f>VLOOKUP(H6234,Mapping!B:M,12,FALSE)</f>
        <v/>
      </c>
      <c r="K6234" s="5" t="str">
        <f>VLOOKUP(H6234,Mapping!B:H,7,FALSE)</f>
        <v>Culture:</v>
      </c>
      <c r="L6234" s="5" t="e">
        <f>IF(B6234&lt;&gt;0,B6234,IF(M6234=1,I6234,NA()))</f>
        <v>#N/A</v>
      </c>
      <c r="N6234" s="9">
        <f>IFERROR(VLOOKUP(Labs!A6234,Mapping!D:M,10,FALSE),0)</f>
        <v>0</v>
      </c>
    </row>
    <row r="6235" spans="1:14" x14ac:dyDescent="0.25">
      <c r="A6235" s="5" t="str">
        <f>Source!B6235&amp;"|"&amp;Source!K6235</f>
        <v>ZZOS_TOB|PCUL</v>
      </c>
      <c r="B6235" s="5">
        <f>IFERROR(VLOOKUP(Labs!A6235,Mapping!D:E,2,FALSE),0)</f>
        <v>0</v>
      </c>
      <c r="C6235" t="str">
        <f>Source!F6235</f>
        <v>Microbiology</v>
      </c>
      <c r="D6235" s="5" t="str">
        <f>Source!D6235</f>
        <v>Tobramycin</v>
      </c>
      <c r="E6235" s="5" t="str">
        <f>Source!L6235</f>
        <v>Blood culture (paed.) cult.</v>
      </c>
      <c r="F6235" s="5" t="e">
        <f>IF(ISBLANK(Source!E6235),NA(),Source!E6235)</f>
        <v>#N/A</v>
      </c>
      <c r="G6235" s="5">
        <f>Source!I6235</f>
        <v>1</v>
      </c>
      <c r="H6235" s="5" t="str">
        <f>IF(B6235&lt;&gt;0,NA(),Source!B6235)</f>
        <v>ZZOS_TOB</v>
      </c>
      <c r="I6235" s="5" t="str">
        <f>VLOOKUP(H6235,Mapping!B:E,4,FALSE)</f>
        <v>18996-9</v>
      </c>
      <c r="J6235" s="9" t="str">
        <f>VLOOKUP(H6235,Mapping!B:M,12,FALSE)</f>
        <v/>
      </c>
      <c r="K6235" s="5" t="str">
        <f>VLOOKUP(H6235,Mapping!B:H,7,FALSE)</f>
        <v>Urine Culture</v>
      </c>
      <c r="L6235" s="5" t="e">
        <f>IF(B6235&lt;&gt;0,B6235,IF(M6235=1,I6235,NA()))</f>
        <v>#N/A</v>
      </c>
      <c r="N6235" s="9">
        <f>IFERROR(VLOOKUP(Labs!A6235,Mapping!D:M,10,FALSE),0)</f>
        <v>0</v>
      </c>
    </row>
    <row r="6236" spans="1:14" x14ac:dyDescent="0.25">
      <c r="A6236" s="5" t="str">
        <f>Source!B6236&amp;"|"&amp;Source!K6236</f>
        <v>ZZOS_TRI|W2SC</v>
      </c>
      <c r="B6236" s="5">
        <f>IFERROR(VLOOKUP(Labs!A6236,Mapping!D:E,2,FALSE),0)</f>
        <v>0</v>
      </c>
      <c r="C6236" t="str">
        <f>Source!F6236</f>
        <v>Microbiology</v>
      </c>
      <c r="D6236" s="5" t="str">
        <f>Source!D6236</f>
        <v>Trimethoprim</v>
      </c>
      <c r="E6236" s="5" t="str">
        <f>Source!L6236</f>
        <v>Culture:</v>
      </c>
      <c r="F6236" s="5" t="e">
        <f>IF(ISBLANK(Source!E6236),NA(),Source!E6236)</f>
        <v>#N/A</v>
      </c>
      <c r="G6236" s="5">
        <f>Source!I6236</f>
        <v>1</v>
      </c>
      <c r="H6236" s="5" t="str">
        <f>IF(B6236&lt;&gt;0,NA(),Source!B6236)</f>
        <v>ZZOS_TRI</v>
      </c>
      <c r="I6236" s="5" t="str">
        <f>VLOOKUP(H6236,Mapping!B:E,4,FALSE)</f>
        <v>18997-7</v>
      </c>
      <c r="J6236" s="9" t="str">
        <f>VLOOKUP(H6236,Mapping!B:M,12,FALSE)</f>
        <v/>
      </c>
      <c r="K6236" s="5" t="str">
        <f>VLOOKUP(H6236,Mapping!B:H,7,FALSE)</f>
        <v>Urine Culture</v>
      </c>
      <c r="L6236" s="5" t="e">
        <f>IF(B6236&lt;&gt;0,B6236,IF(M6236=1,I6236,NA()))</f>
        <v>#N/A</v>
      </c>
      <c r="N6236" s="9">
        <f>IFERROR(VLOOKUP(Labs!A6236,Mapping!D:M,10,FALSE),0)</f>
        <v>0</v>
      </c>
    </row>
    <row r="6237" spans="1:14" x14ac:dyDescent="0.25">
      <c r="A6237" s="5" t="str">
        <f>Source!B6237&amp;"|"&amp;Source!K6237</f>
        <v>ZZOS_VOR|W1CU</v>
      </c>
      <c r="B6237" s="5">
        <f>IFERROR(VLOOKUP(Labs!A6237,Mapping!D:E,2,FALSE),0)</f>
        <v>0</v>
      </c>
      <c r="C6237" t="str">
        <f>Source!F6237</f>
        <v>Microbiology</v>
      </c>
      <c r="D6237" s="5" t="str">
        <f>Source!D6237</f>
        <v>Voriconazole</v>
      </c>
      <c r="E6237" s="5" t="str">
        <f>Source!L6237</f>
        <v>Culture:</v>
      </c>
      <c r="F6237" s="5" t="e">
        <f>IF(ISBLANK(Source!E6237),NA(),Source!E6237)</f>
        <v>#N/A</v>
      </c>
      <c r="G6237" s="5">
        <f>Source!I6237</f>
        <v>1</v>
      </c>
      <c r="H6237" s="5" t="str">
        <f>IF(B6237&lt;&gt;0,NA(),Source!B6237)</f>
        <v>ZZOS_VOR</v>
      </c>
      <c r="I6237" s="5" t="str">
        <f>VLOOKUP(H6237,Mapping!B:E,4,FALSE)</f>
        <v>32379-0</v>
      </c>
      <c r="J6237" s="9" t="str">
        <f>VLOOKUP(H6237,Mapping!B:M,12,FALSE)</f>
        <v/>
      </c>
      <c r="K6237" s="5" t="str">
        <f>VLOOKUP(H6237,Mapping!B:H,7,FALSE)</f>
        <v>GU Culture</v>
      </c>
      <c r="L6237" s="5" t="e">
        <f>IF(B6237&lt;&gt;0,B6237,IF(M6237=1,I6237,NA()))</f>
        <v>#N/A</v>
      </c>
      <c r="N6237" s="9">
        <f>IFERROR(VLOOKUP(Labs!A6237,Mapping!D:M,10,FALSE),0)</f>
        <v>0</v>
      </c>
    </row>
    <row r="6238" spans="1:14" x14ac:dyDescent="0.25">
      <c r="A6238" s="5" t="str">
        <f>Source!B6238&amp;"|"&amp;Source!K6238</f>
        <v>ZZOS_TOB|TICU</v>
      </c>
      <c r="B6238" s="5">
        <f>IFERROR(VLOOKUP(Labs!A6238,Mapping!D:E,2,FALSE),0)</f>
        <v>0</v>
      </c>
      <c r="C6238" t="str">
        <f>Source!F6238</f>
        <v>Microbiology</v>
      </c>
      <c r="D6238" s="5" t="str">
        <f>Source!D6238</f>
        <v>Tobramycin</v>
      </c>
      <c r="E6238" s="5" t="str">
        <f>Source!L6238</f>
        <v>Culture:</v>
      </c>
      <c r="F6238" s="5" t="e">
        <f>IF(ISBLANK(Source!E6238),NA(),Source!E6238)</f>
        <v>#N/A</v>
      </c>
      <c r="G6238" s="5">
        <f>Source!I6238</f>
        <v>1</v>
      </c>
      <c r="H6238" s="5" t="str">
        <f>IF(B6238&lt;&gt;0,NA(),Source!B6238)</f>
        <v>ZZOS_TOB</v>
      </c>
      <c r="I6238" s="5" t="str">
        <f>VLOOKUP(H6238,Mapping!B:E,4,FALSE)</f>
        <v>18996-9</v>
      </c>
      <c r="J6238" s="9" t="str">
        <f>VLOOKUP(H6238,Mapping!B:M,12,FALSE)</f>
        <v/>
      </c>
      <c r="K6238" s="5" t="str">
        <f>VLOOKUP(H6238,Mapping!B:H,7,FALSE)</f>
        <v>Urine Culture</v>
      </c>
      <c r="L6238" s="5" t="e">
        <f>IF(B6238&lt;&gt;0,B6238,IF(M6238=1,I6238,NA()))</f>
        <v>#N/A</v>
      </c>
      <c r="N6238" s="9">
        <f>IFERROR(VLOOKUP(Labs!A6238,Mapping!D:M,10,FALSE),0)</f>
        <v>0</v>
      </c>
    </row>
    <row r="6239" spans="1:14" x14ac:dyDescent="0.25">
      <c r="A6239" s="5" t="str">
        <f>Source!B6239&amp;"|"&amp;Source!K6239</f>
        <v>ZZOS_VAN|JFCU</v>
      </c>
      <c r="B6239" s="5">
        <f>IFERROR(VLOOKUP(Labs!A6239,Mapping!D:E,2,FALSE),0)</f>
        <v>0</v>
      </c>
      <c r="C6239" t="str">
        <f>Source!F6239</f>
        <v>Microbiology</v>
      </c>
      <c r="D6239" s="5" t="str">
        <f>Source!D6239</f>
        <v>Vancomycin</v>
      </c>
      <c r="E6239" s="5" t="str">
        <f>Source!L6239</f>
        <v>Culture:</v>
      </c>
      <c r="F6239" s="5" t="e">
        <f>IF(ISBLANK(Source!E6239),NA(),Source!E6239)</f>
        <v>#N/A</v>
      </c>
      <c r="G6239" s="5">
        <f>Source!I6239</f>
        <v>1</v>
      </c>
      <c r="H6239" s="5" t="str">
        <f>IF(B6239&lt;&gt;0,NA(),Source!B6239)</f>
        <v>ZZOS_VAN</v>
      </c>
      <c r="I6239" s="5" t="str">
        <f>VLOOKUP(H6239,Mapping!B:E,4,FALSE)</f>
        <v>19000-9</v>
      </c>
      <c r="J6239" s="9" t="str">
        <f>VLOOKUP(H6239,Mapping!B:M,12,FALSE)</f>
        <v/>
      </c>
      <c r="K6239" s="5" t="str">
        <f>VLOOKUP(H6239,Mapping!B:H,7,FALSE)</f>
        <v>Wound Culture</v>
      </c>
      <c r="L6239" s="5" t="e">
        <f>IF(B6239&lt;&gt;0,B6239,IF(M6239=1,I6239,NA()))</f>
        <v>#N/A</v>
      </c>
      <c r="N6239" s="9">
        <f>IFERROR(VLOOKUP(Labs!A6239,Mapping!D:M,10,FALSE),0)</f>
        <v>0</v>
      </c>
    </row>
    <row r="6240" spans="1:14" x14ac:dyDescent="0.25">
      <c r="A6240" s="5" t="str">
        <f>Source!B6240&amp;"|"&amp;Source!K6240</f>
        <v>ZZOS_VOR|UMCU</v>
      </c>
      <c r="B6240" s="5">
        <f>IFERROR(VLOOKUP(Labs!A6240,Mapping!D:E,2,FALSE),0)</f>
        <v>0</v>
      </c>
      <c r="C6240" t="str">
        <f>Source!F6240</f>
        <v>Microbiology</v>
      </c>
      <c r="D6240" s="5" t="str">
        <f>Source!D6240</f>
        <v>Voriconazole</v>
      </c>
      <c r="E6240" s="5" t="str">
        <f>Source!L6240</f>
        <v>Urine Culture</v>
      </c>
      <c r="F6240" s="5" t="e">
        <f>IF(ISBLANK(Source!E6240),NA(),Source!E6240)</f>
        <v>#N/A</v>
      </c>
      <c r="G6240" s="5">
        <f>Source!I6240</f>
        <v>1</v>
      </c>
      <c r="H6240" s="5" t="str">
        <f>IF(B6240&lt;&gt;0,NA(),Source!B6240)</f>
        <v>ZZOS_VOR</v>
      </c>
      <c r="I6240" s="5" t="str">
        <f>VLOOKUP(H6240,Mapping!B:E,4,FALSE)</f>
        <v>32379-0</v>
      </c>
      <c r="J6240" s="9" t="str">
        <f>VLOOKUP(H6240,Mapping!B:M,12,FALSE)</f>
        <v/>
      </c>
      <c r="K6240" s="5" t="str">
        <f>VLOOKUP(H6240,Mapping!B:H,7,FALSE)</f>
        <v>GU Culture</v>
      </c>
      <c r="L6240" s="5" t="e">
        <f>IF(B6240&lt;&gt;0,B6240,IF(M6240=1,I6240,NA()))</f>
        <v>#N/A</v>
      </c>
      <c r="N6240" s="9">
        <f>IFERROR(VLOOKUP(Labs!A6240,Mapping!D:M,10,FALSE),0)</f>
        <v>0</v>
      </c>
    </row>
    <row r="6241" spans="1:14" x14ac:dyDescent="0.25">
      <c r="A6241" s="5" t="str">
        <f>Source!B6241&amp;"|"&amp;Source!K6241</f>
        <v>ZZOS_VOR|USRC</v>
      </c>
      <c r="B6241" s="5">
        <f>IFERROR(VLOOKUP(Labs!A6241,Mapping!D:E,2,FALSE),0)</f>
        <v>0</v>
      </c>
      <c r="C6241" t="str">
        <f>Source!F6241</f>
        <v>Microbiology</v>
      </c>
      <c r="D6241" s="5" t="str">
        <f>Source!D6241</f>
        <v>Voriconazole</v>
      </c>
      <c r="E6241" s="5" t="str">
        <f>Source!L6241</f>
        <v>Urine Culture</v>
      </c>
      <c r="F6241" s="5" t="e">
        <f>IF(ISBLANK(Source!E6241),NA(),Source!E6241)</f>
        <v>#N/A</v>
      </c>
      <c r="G6241" s="5">
        <f>Source!I6241</f>
        <v>1</v>
      </c>
      <c r="H6241" s="5" t="str">
        <f>IF(B6241&lt;&gt;0,NA(),Source!B6241)</f>
        <v>ZZOS_VOR</v>
      </c>
      <c r="I6241" s="5" t="str">
        <f>VLOOKUP(H6241,Mapping!B:E,4,FALSE)</f>
        <v>32379-0</v>
      </c>
      <c r="J6241" s="9" t="str">
        <f>VLOOKUP(H6241,Mapping!B:M,12,FALSE)</f>
        <v/>
      </c>
      <c r="K6241" s="5" t="str">
        <f>VLOOKUP(H6241,Mapping!B:H,7,FALSE)</f>
        <v>GU Culture</v>
      </c>
      <c r="L6241" s="5" t="e">
        <f>IF(B6241&lt;&gt;0,B6241,IF(M6241=1,I6241,NA()))</f>
        <v>#N/A</v>
      </c>
      <c r="N6241" s="9">
        <f>IFERROR(VLOOKUP(Labs!A6241,Mapping!D:M,10,FALSE),0)</f>
        <v>0</v>
      </c>
    </row>
    <row r="6242" spans="1:14" x14ac:dyDescent="0.25">
      <c r="A6242" s="5" t="str">
        <f>Source!B6242&amp;"|"&amp;Source!K6242</f>
        <v>ZZOS_AMB|SMCU</v>
      </c>
      <c r="B6242" s="5">
        <f>IFERROR(VLOOKUP(Labs!A6242,Mapping!D:E,2,FALSE),0)</f>
        <v>0</v>
      </c>
      <c r="C6242" t="str">
        <f>Source!F6242</f>
        <v>Microbiology</v>
      </c>
      <c r="D6242" s="5" t="str">
        <f>Source!D6242</f>
        <v>Amphotericin B</v>
      </c>
      <c r="E6242" s="5" t="str">
        <f>Source!L6242</f>
        <v>Sputum Culture</v>
      </c>
      <c r="F6242" s="5" t="e">
        <f>IF(ISBLANK(Source!E6242),NA(),Source!E6242)</f>
        <v>#N/A</v>
      </c>
      <c r="G6242" s="5">
        <f>Source!I6242</f>
        <v>1</v>
      </c>
      <c r="H6242" s="5" t="str">
        <f>IF(B6242&lt;&gt;0,NA(),Source!B6242)</f>
        <v>ZZOS_AMB</v>
      </c>
      <c r="I6242" s="5" t="str">
        <f>VLOOKUP(H6242,Mapping!B:E,4,FALSE)</f>
        <v>18863-1</v>
      </c>
      <c r="J6242" s="9" t="str">
        <f>VLOOKUP(H6242,Mapping!B:M,12,FALSE)</f>
        <v/>
      </c>
      <c r="K6242" s="5" t="str">
        <f>VLOOKUP(H6242,Mapping!B:H,7,FALSE)</f>
        <v>GU Culture</v>
      </c>
      <c r="L6242" s="5" t="e">
        <f>IF(B6242&lt;&gt;0,B6242,IF(M6242=1,I6242,NA()))</f>
        <v>#N/A</v>
      </c>
      <c r="N6242" s="9">
        <f>IFERROR(VLOOKUP(Labs!A6242,Mapping!D:M,10,FALSE),0)</f>
        <v>0</v>
      </c>
    </row>
    <row r="6243" spans="1:14" x14ac:dyDescent="0.25">
      <c r="A6243" s="5" t="str">
        <f>Source!B6243&amp;"|"&amp;Source!K6243</f>
        <v>ZZOS_AMP|W2CU</v>
      </c>
      <c r="B6243" s="5">
        <f>IFERROR(VLOOKUP(Labs!A6243,Mapping!D:E,2,FALSE),0)</f>
        <v>0</v>
      </c>
      <c r="C6243" t="str">
        <f>Source!F6243</f>
        <v>Microbiology</v>
      </c>
      <c r="D6243" s="5" t="str">
        <f>Source!D6243</f>
        <v>Ampicillin</v>
      </c>
      <c r="E6243" s="5" t="str">
        <f>Source!L6243</f>
        <v>Wound Culture</v>
      </c>
      <c r="F6243" s="5" t="e">
        <f>IF(ISBLANK(Source!E6243),NA(),Source!E6243)</f>
        <v>#N/A</v>
      </c>
      <c r="G6243" s="5">
        <f>Source!I6243</f>
        <v>1</v>
      </c>
      <c r="H6243" s="5" t="str">
        <f>IF(B6243&lt;&gt;0,NA(),Source!B6243)</f>
        <v>ZZOS_AMP</v>
      </c>
      <c r="I6243" s="5" t="str">
        <f>VLOOKUP(H6243,Mapping!B:E,4,FALSE)</f>
        <v>18864-9</v>
      </c>
      <c r="J6243" s="9" t="str">
        <f>VLOOKUP(H6243,Mapping!B:M,12,FALSE)</f>
        <v/>
      </c>
      <c r="K6243" s="5" t="str">
        <f>VLOOKUP(H6243,Mapping!B:H,7,FALSE)</f>
        <v>Urine Culture</v>
      </c>
      <c r="L6243" s="5" t="e">
        <f>IF(B6243&lt;&gt;0,B6243,IF(M6243=1,I6243,NA()))</f>
        <v>#N/A</v>
      </c>
      <c r="N6243" s="9">
        <f>IFERROR(VLOOKUP(Labs!A6243,Mapping!D:M,10,FALSE),0)</f>
        <v>0</v>
      </c>
    </row>
    <row r="6244" spans="1:14" x14ac:dyDescent="0.25">
      <c r="A6244" s="5" t="str">
        <f>Source!B6244&amp;"|"&amp;Source!K6244</f>
        <v>ZZOS_CIP|GACU</v>
      </c>
      <c r="B6244" s="5">
        <f>IFERROR(VLOOKUP(Labs!A6244,Mapping!D:E,2,FALSE),0)</f>
        <v>0</v>
      </c>
      <c r="C6244" t="str">
        <f>Source!F6244</f>
        <v>Microbiology</v>
      </c>
      <c r="D6244" s="5" t="str">
        <f>Source!D6244</f>
        <v>Ciprofloxacin</v>
      </c>
      <c r="E6244" s="5" t="str">
        <f>Source!L6244</f>
        <v>ANO2</v>
      </c>
      <c r="F6244" s="5" t="e">
        <f>IF(ISBLANK(Source!E6244),NA(),Source!E6244)</f>
        <v>#N/A</v>
      </c>
      <c r="G6244" s="5">
        <f>Source!I6244</f>
        <v>1</v>
      </c>
      <c r="H6244" s="5" t="str">
        <f>IF(B6244&lt;&gt;0,NA(),Source!B6244)</f>
        <v>ZZOS_CIP</v>
      </c>
      <c r="I6244" s="5" t="str">
        <f>VLOOKUP(H6244,Mapping!B:E,4,FALSE)</f>
        <v>18906-8</v>
      </c>
      <c r="J6244" s="9" t="str">
        <f>VLOOKUP(H6244,Mapping!B:M,12,FALSE)</f>
        <v/>
      </c>
      <c r="K6244" s="5" t="str">
        <f>VLOOKUP(H6244,Mapping!B:H,7,FALSE)</f>
        <v>Urine Culture</v>
      </c>
      <c r="L6244" s="5" t="e">
        <f>IF(B6244&lt;&gt;0,B6244,IF(M6244=1,I6244,NA()))</f>
        <v>#N/A</v>
      </c>
      <c r="N6244" s="9">
        <f>IFERROR(VLOOKUP(Labs!A6244,Mapping!D:M,10,FALSE),0)</f>
        <v>0</v>
      </c>
    </row>
    <row r="6245" spans="1:14" x14ac:dyDescent="0.25">
      <c r="A6245" s="5" t="str">
        <f>Source!B6245&amp;"|"&amp;Source!K6245</f>
        <v>ZZOS_CLA|THCU</v>
      </c>
      <c r="B6245" s="5">
        <f>IFERROR(VLOOKUP(Labs!A6245,Mapping!D:E,2,FALSE),0)</f>
        <v>0</v>
      </c>
      <c r="C6245" t="str">
        <f>Source!F6245</f>
        <v>Microbiology</v>
      </c>
      <c r="D6245" s="5" t="str">
        <f>Source!D6245</f>
        <v>Clarithromycin</v>
      </c>
      <c r="E6245" s="5" t="str">
        <f>Source!L6245</f>
        <v>Upper Respiratory Culture</v>
      </c>
      <c r="F6245" s="5" t="e">
        <f>IF(ISBLANK(Source!E6245),NA(),Source!E6245)</f>
        <v>#N/A</v>
      </c>
      <c r="G6245" s="5">
        <f>Source!I6245</f>
        <v>1</v>
      </c>
      <c r="H6245" s="5" t="str">
        <f>IF(B6245&lt;&gt;0,NA(),Source!B6245)</f>
        <v>ZZOS_CLA</v>
      </c>
      <c r="I6245" s="5" t="str">
        <f>VLOOKUP(H6245,Mapping!B:E,4,FALSE)</f>
        <v>18907-6</v>
      </c>
      <c r="J6245" s="9" t="str">
        <f>VLOOKUP(H6245,Mapping!B:M,12,FALSE)</f>
        <v/>
      </c>
      <c r="K6245" s="5" t="str">
        <f>VLOOKUP(H6245,Mapping!B:H,7,FALSE)</f>
        <v>Sputum Culture</v>
      </c>
      <c r="L6245" s="5" t="e">
        <f>IF(B6245&lt;&gt;0,B6245,IF(M6245=1,I6245,NA()))</f>
        <v>#N/A</v>
      </c>
      <c r="N6245" s="9">
        <f>IFERROR(VLOOKUP(Labs!A6245,Mapping!D:M,10,FALSE),0)</f>
        <v>0</v>
      </c>
    </row>
    <row r="6246" spans="1:14" x14ac:dyDescent="0.25">
      <c r="A6246" s="5" t="str">
        <f>Source!B6246&amp;"|"&amp;Source!K6246</f>
        <v>ZZOS_FLC|W2SC</v>
      </c>
      <c r="B6246" s="5">
        <f>IFERROR(VLOOKUP(Labs!A6246,Mapping!D:E,2,FALSE),0)</f>
        <v>0</v>
      </c>
      <c r="C6246" t="str">
        <f>Source!F6246</f>
        <v>Microbiology</v>
      </c>
      <c r="D6246" s="5" t="str">
        <f>Source!D6246</f>
        <v>Fluconazole</v>
      </c>
      <c r="E6246" s="5" t="str">
        <f>Source!L6246</f>
        <v>Culture:</v>
      </c>
      <c r="F6246" s="5" t="e">
        <f>IF(ISBLANK(Source!E6246),NA(),Source!E6246)</f>
        <v>#N/A</v>
      </c>
      <c r="G6246" s="5">
        <f>Source!I6246</f>
        <v>1</v>
      </c>
      <c r="H6246" s="5" t="str">
        <f>IF(B6246&lt;&gt;0,NA(),Source!B6246)</f>
        <v>ZZOS_FLC</v>
      </c>
      <c r="I6246" s="5" t="str">
        <f>VLOOKUP(H6246,Mapping!B:E,4,FALSE)</f>
        <v>18924-1</v>
      </c>
      <c r="J6246" s="9" t="str">
        <f>VLOOKUP(H6246,Mapping!B:M,12,FALSE)</f>
        <v/>
      </c>
      <c r="K6246" s="5" t="str">
        <f>VLOOKUP(H6246,Mapping!B:H,7,FALSE)</f>
        <v>GU Culture</v>
      </c>
      <c r="L6246" s="5" t="e">
        <f>IF(B6246&lt;&gt;0,B6246,IF(M6246=1,I6246,NA()))</f>
        <v>#N/A</v>
      </c>
      <c r="N6246" s="9">
        <f>IFERROR(VLOOKUP(Labs!A6246,Mapping!D:M,10,FALSE),0)</f>
        <v>0</v>
      </c>
    </row>
    <row r="6247" spans="1:14" x14ac:dyDescent="0.25">
      <c r="A6247" s="5" t="str">
        <f>Source!B6247&amp;"|"&amp;Source!K6247</f>
        <v>ZZOS_FOX|WCUL</v>
      </c>
      <c r="B6247" s="5">
        <f>IFERROR(VLOOKUP(Labs!A6247,Mapping!D:E,2,FALSE),0)</f>
        <v>0</v>
      </c>
      <c r="C6247" t="str">
        <f>Source!F6247</f>
        <v>Microbiology</v>
      </c>
      <c r="D6247" s="5" t="str">
        <f>Source!D6247</f>
        <v>Cefoxitin</v>
      </c>
      <c r="E6247" s="5" t="str">
        <f>Source!L6247</f>
        <v>Wound Culture</v>
      </c>
      <c r="F6247" s="5" t="e">
        <f>IF(ISBLANK(Source!E6247),NA(),Source!E6247)</f>
        <v>#N/A</v>
      </c>
      <c r="G6247" s="5">
        <f>Source!I6247</f>
        <v>1</v>
      </c>
      <c r="H6247" s="5" t="str">
        <f>IF(B6247&lt;&gt;0,NA(),Source!B6247)</f>
        <v>ZZOS_FOX</v>
      </c>
      <c r="I6247" s="5" t="str">
        <f>VLOOKUP(H6247,Mapping!B:E,4,FALSE)</f>
        <v>18888-8</v>
      </c>
      <c r="J6247" s="9" t="str">
        <f>VLOOKUP(H6247,Mapping!B:M,12,FALSE)</f>
        <v/>
      </c>
      <c r="K6247" s="5" t="str">
        <f>VLOOKUP(H6247,Mapping!B:H,7,FALSE)</f>
        <v>Urine Culture</v>
      </c>
      <c r="L6247" s="5" t="e">
        <f>IF(B6247&lt;&gt;0,B6247,IF(M6247=1,I6247,NA()))</f>
        <v>#N/A</v>
      </c>
      <c r="N6247" s="9">
        <f>IFERROR(VLOOKUP(Labs!A6247,Mapping!D:M,10,FALSE),0)</f>
        <v>0</v>
      </c>
    </row>
    <row r="6248" spans="1:14" x14ac:dyDescent="0.25">
      <c r="A6248" s="5" t="str">
        <f>Source!B6248&amp;"|"&amp;Source!K6248</f>
        <v>ZZOS_FUC|TISP</v>
      </c>
      <c r="B6248" s="5">
        <f>IFERROR(VLOOKUP(Labs!A6248,Mapping!D:E,2,FALSE),0)</f>
        <v>0</v>
      </c>
      <c r="C6248" t="str">
        <f>Source!F6248</f>
        <v>Microbiology</v>
      </c>
      <c r="D6248" s="5" t="str">
        <f>Source!D6248</f>
        <v>Fucidin</v>
      </c>
      <c r="E6248" s="5" t="str">
        <f>Source!L6248</f>
        <v>Culture:</v>
      </c>
      <c r="F6248" s="5" t="e">
        <f>IF(ISBLANK(Source!E6248),NA(),Source!E6248)</f>
        <v>#N/A</v>
      </c>
      <c r="G6248" s="5">
        <f>Source!I6248</f>
        <v>1</v>
      </c>
      <c r="H6248" s="5" t="str">
        <f>IF(B6248&lt;&gt;0,NA(),Source!B6248)</f>
        <v>ZZOS_FUC</v>
      </c>
      <c r="I6248" s="5" t="str">
        <f>VLOOKUP(H6248,Mapping!B:E,4,FALSE)</f>
        <v>18927-4</v>
      </c>
      <c r="J6248" s="9" t="str">
        <f>VLOOKUP(H6248,Mapping!B:M,12,FALSE)</f>
        <v/>
      </c>
      <c r="K6248" s="5" t="str">
        <f>VLOOKUP(H6248,Mapping!B:H,7,FALSE)</f>
        <v>Wound Culture</v>
      </c>
      <c r="L6248" s="5" t="e">
        <f>IF(B6248&lt;&gt;0,B6248,IF(M6248=1,I6248,NA()))</f>
        <v>#N/A</v>
      </c>
      <c r="N6248" s="9">
        <f>IFERROR(VLOOKUP(Labs!A6248,Mapping!D:M,10,FALSE),0)</f>
        <v>0</v>
      </c>
    </row>
    <row r="6249" spans="1:14" x14ac:dyDescent="0.25">
      <c r="A6249" s="5" t="str">
        <f>Source!B6249&amp;"|"&amp;Source!K6249</f>
        <v>ZZOS_TET|MBGC</v>
      </c>
      <c r="B6249" s="5">
        <f>IFERROR(VLOOKUP(Labs!A6249,Mapping!D:E,2,FALSE),0)</f>
        <v>0</v>
      </c>
      <c r="C6249" t="str">
        <f>Source!F6249</f>
        <v>Microbiology</v>
      </c>
      <c r="D6249" s="5" t="str">
        <f>Source!D6249</f>
        <v>Tetracycline</v>
      </c>
      <c r="E6249" s="5" t="str">
        <f>Source!L6249</f>
        <v>MRSA &amp; MSSA - Groin only</v>
      </c>
      <c r="F6249" s="5" t="e">
        <f>IF(ISBLANK(Source!E6249),NA(),Source!E6249)</f>
        <v>#N/A</v>
      </c>
      <c r="G6249" s="5">
        <f>Source!I6249</f>
        <v>1</v>
      </c>
      <c r="H6249" s="5" t="str">
        <f>IF(B6249&lt;&gt;0,NA(),Source!B6249)</f>
        <v>ZZOS_TET</v>
      </c>
      <c r="I6249" s="5" t="str">
        <f>VLOOKUP(H6249,Mapping!B:E,4,FALSE)</f>
        <v>18993-6</v>
      </c>
      <c r="J6249" s="9" t="str">
        <f>VLOOKUP(H6249,Mapping!B:M,12,FALSE)</f>
        <v/>
      </c>
      <c r="K6249" s="5" t="str">
        <f>VLOOKUP(H6249,Mapping!B:H,7,FALSE)</f>
        <v>Culture:</v>
      </c>
      <c r="L6249" s="5" t="e">
        <f>IF(B6249&lt;&gt;0,B6249,IF(M6249=1,I6249,NA()))</f>
        <v>#N/A</v>
      </c>
      <c r="N6249" s="9">
        <f>IFERROR(VLOOKUP(Labs!A6249,Mapping!D:M,10,FALSE),0)</f>
        <v>0</v>
      </c>
    </row>
    <row r="6250" spans="1:14" x14ac:dyDescent="0.25">
      <c r="A6250" s="5" t="str">
        <f>Source!B6250&amp;"|"&amp;Source!K6250</f>
        <v>ZZOS_VOR|MOCU</v>
      </c>
      <c r="B6250" s="5">
        <f>IFERROR(VLOOKUP(Labs!A6250,Mapping!D:E,2,FALSE),0)</f>
        <v>0</v>
      </c>
      <c r="C6250" t="str">
        <f>Source!F6250</f>
        <v>Microbiology</v>
      </c>
      <c r="D6250" s="5" t="str">
        <f>Source!D6250</f>
        <v>Voriconazole</v>
      </c>
      <c r="E6250" s="5" t="str">
        <f>Source!L6250</f>
        <v>Culture:</v>
      </c>
      <c r="F6250" s="5" t="e">
        <f>IF(ISBLANK(Source!E6250),NA(),Source!E6250)</f>
        <v>#N/A</v>
      </c>
      <c r="G6250" s="5">
        <f>Source!I6250</f>
        <v>1</v>
      </c>
      <c r="H6250" s="5" t="str">
        <f>IF(B6250&lt;&gt;0,NA(),Source!B6250)</f>
        <v>ZZOS_VOR</v>
      </c>
      <c r="I6250" s="5" t="str">
        <f>VLOOKUP(H6250,Mapping!B:E,4,FALSE)</f>
        <v>32379-0</v>
      </c>
      <c r="J6250" s="9" t="str">
        <f>VLOOKUP(H6250,Mapping!B:M,12,FALSE)</f>
        <v/>
      </c>
      <c r="K6250" s="5" t="str">
        <f>VLOOKUP(H6250,Mapping!B:H,7,FALSE)</f>
        <v>GU Culture</v>
      </c>
      <c r="L6250" s="5" t="e">
        <f>IF(B6250&lt;&gt;0,B6250,IF(M6250=1,I6250,NA()))</f>
        <v>#N/A</v>
      </c>
      <c r="N6250" s="9">
        <f>IFERROR(VLOOKUP(Labs!A6250,Mapping!D:M,10,FALSE),0)</f>
        <v>0</v>
      </c>
    </row>
    <row r="6251" spans="1:14" x14ac:dyDescent="0.25">
      <c r="A6251" s="5" t="str">
        <f>Source!B6251&amp;"|"&amp;Source!K6251</f>
        <v>ZZOS_NEO|FCUL</v>
      </c>
      <c r="B6251" s="5">
        <f>IFERROR(VLOOKUP(Labs!A6251,Mapping!D:E,2,FALSE),0)</f>
        <v>0</v>
      </c>
      <c r="C6251" t="str">
        <f>Source!F6251</f>
        <v>Microbiology</v>
      </c>
      <c r="D6251" s="5" t="str">
        <f>Source!D6251</f>
        <v>Neomycin</v>
      </c>
      <c r="E6251" s="5" t="str">
        <f>Source!L6251</f>
        <v>Faeces Culture</v>
      </c>
      <c r="F6251" s="5" t="e">
        <f>IF(ISBLANK(Source!E6251),NA(),Source!E6251)</f>
        <v>#N/A</v>
      </c>
      <c r="G6251" s="5">
        <f>Source!I6251</f>
        <v>1</v>
      </c>
      <c r="H6251" s="5" t="str">
        <f>IF(B6251&lt;&gt;0,NA(),Source!B6251)</f>
        <v>ZZOS_NEO</v>
      </c>
      <c r="I6251" s="5" t="str">
        <f>VLOOKUP(H6251,Mapping!B:E,4,FALSE)</f>
        <v>18953-0</v>
      </c>
      <c r="J6251" s="9" t="str">
        <f>VLOOKUP(H6251,Mapping!B:M,12,FALSE)</f>
        <v/>
      </c>
      <c r="K6251" s="5" t="str">
        <f>VLOOKUP(H6251,Mapping!B:H,7,FALSE)</f>
        <v>Wound Culture</v>
      </c>
      <c r="L6251" s="5" t="e">
        <f>IF(B6251&lt;&gt;0,B6251,IF(M6251=1,I6251,NA()))</f>
        <v>#N/A</v>
      </c>
      <c r="N6251" s="9">
        <f>IFERROR(VLOOKUP(Labs!A6251,Mapping!D:M,10,FALSE),0)</f>
        <v>0</v>
      </c>
    </row>
    <row r="6252" spans="1:14" x14ac:dyDescent="0.25">
      <c r="A6252" s="5" t="str">
        <f>Source!B6252&amp;"|"&amp;Source!K6252</f>
        <v>ZZOS_STR|VRE</v>
      </c>
      <c r="B6252" s="5">
        <f>IFERROR(VLOOKUP(Labs!A6252,Mapping!D:E,2,FALSE),0)</f>
        <v>0</v>
      </c>
      <c r="C6252" t="str">
        <f>Source!F6252</f>
        <v>Microbiology</v>
      </c>
      <c r="D6252" s="5" t="str">
        <f>Source!D6252</f>
        <v>Streptomycin</v>
      </c>
      <c r="E6252" s="5" t="str">
        <f>Source!L6252</f>
        <v>VRE Screen</v>
      </c>
      <c r="F6252" s="5" t="e">
        <f>IF(ISBLANK(Source!E6252),NA(),Source!E6252)</f>
        <v>#N/A</v>
      </c>
      <c r="G6252" s="5">
        <f>Source!I6252</f>
        <v>1</v>
      </c>
      <c r="H6252" s="5" t="str">
        <f>IF(B6252&lt;&gt;0,NA(),Source!B6252)</f>
        <v>ZZOS_STR</v>
      </c>
      <c r="I6252" s="5" t="str">
        <f>VLOOKUP(H6252,Mapping!B:E,4,FALSE)</f>
        <v>18982-9</v>
      </c>
      <c r="J6252" s="9" t="str">
        <f>VLOOKUP(H6252,Mapping!B:M,12,FALSE)</f>
        <v/>
      </c>
      <c r="K6252" s="5" t="str">
        <f>VLOOKUP(H6252,Mapping!B:H,7,FALSE)</f>
        <v>TB Culture</v>
      </c>
      <c r="L6252" s="5" t="e">
        <f>IF(B6252&lt;&gt;0,B6252,IF(M6252=1,I6252,NA()))</f>
        <v>#N/A</v>
      </c>
      <c r="N6252" s="9">
        <f>IFERROR(VLOOKUP(Labs!A6252,Mapping!D:M,10,FALSE),0)</f>
        <v>0</v>
      </c>
    </row>
    <row r="6253" spans="1:14" x14ac:dyDescent="0.25">
      <c r="A6253" s="5" t="str">
        <f>Source!B6253&amp;"|"&amp;Source!K6253</f>
        <v>ZZOS_SXT|THCU</v>
      </c>
      <c r="B6253" s="5">
        <f>IFERROR(VLOOKUP(Labs!A6253,Mapping!D:E,2,FALSE),0)</f>
        <v>0</v>
      </c>
      <c r="C6253" t="str">
        <f>Source!F6253</f>
        <v>Microbiology</v>
      </c>
      <c r="D6253" s="5" t="str">
        <f>Source!D6253</f>
        <v>Co-trimoxazole</v>
      </c>
      <c r="E6253" s="5" t="str">
        <f>Source!L6253</f>
        <v>Culture:</v>
      </c>
      <c r="F6253" s="5" t="e">
        <f>IF(ISBLANK(Source!E6253),NA(),Source!E6253)</f>
        <v>#N/A</v>
      </c>
      <c r="G6253" s="5">
        <f>Source!I6253</f>
        <v>1</v>
      </c>
      <c r="H6253" s="5" t="str">
        <f>IF(B6253&lt;&gt;0,NA(),Source!B6253)</f>
        <v>ZZOS_SXT</v>
      </c>
      <c r="I6253" s="5" t="str">
        <f>VLOOKUP(H6253,Mapping!B:E,4,FALSE)</f>
        <v>18998-5</v>
      </c>
      <c r="J6253" s="9" t="str">
        <f>VLOOKUP(H6253,Mapping!B:M,12,FALSE)</f>
        <v/>
      </c>
      <c r="K6253" s="5" t="str">
        <f>VLOOKUP(H6253,Mapping!B:H,7,FALSE)</f>
        <v>Urine Culture</v>
      </c>
      <c r="L6253" s="5" t="e">
        <f>IF(B6253&lt;&gt;0,B6253,IF(M6253=1,I6253,NA()))</f>
        <v>#N/A</v>
      </c>
      <c r="N6253" s="9">
        <f>IFERROR(VLOOKUP(Labs!A6253,Mapping!D:M,10,FALSE),0)</f>
        <v>0</v>
      </c>
    </row>
    <row r="6254" spans="1:14" x14ac:dyDescent="0.25">
      <c r="A6254" s="5" t="str">
        <f>Source!B6254&amp;"|"&amp;Source!K6254</f>
        <v>ZZOS_TET|CVCU</v>
      </c>
      <c r="B6254" s="5">
        <f>IFERROR(VLOOKUP(Labs!A6254,Mapping!D:E,2,FALSE),0)</f>
        <v>0</v>
      </c>
      <c r="C6254" t="str">
        <f>Source!F6254</f>
        <v>Microbiology</v>
      </c>
      <c r="D6254" s="5" t="str">
        <f>Source!D6254</f>
        <v>Tetracycline</v>
      </c>
      <c r="E6254" s="5" t="str">
        <f>Source!L6254</f>
        <v>Culture:</v>
      </c>
      <c r="F6254" s="5" t="e">
        <f>IF(ISBLANK(Source!E6254),NA(),Source!E6254)</f>
        <v>#N/A</v>
      </c>
      <c r="G6254" s="5">
        <f>Source!I6254</f>
        <v>1</v>
      </c>
      <c r="H6254" s="5" t="str">
        <f>IF(B6254&lt;&gt;0,NA(),Source!B6254)</f>
        <v>ZZOS_TET</v>
      </c>
      <c r="I6254" s="5" t="str">
        <f>VLOOKUP(H6254,Mapping!B:E,4,FALSE)</f>
        <v>18993-6</v>
      </c>
      <c r="J6254" s="9" t="str">
        <f>VLOOKUP(H6254,Mapping!B:M,12,FALSE)</f>
        <v/>
      </c>
      <c r="K6254" s="5" t="str">
        <f>VLOOKUP(H6254,Mapping!B:H,7,FALSE)</f>
        <v>Culture:</v>
      </c>
      <c r="L6254" s="5" t="e">
        <f>IF(B6254&lt;&gt;0,B6254,IF(M6254=1,I6254,NA()))</f>
        <v>#N/A</v>
      </c>
      <c r="N6254" s="9">
        <f>IFERROR(VLOOKUP(Labs!A6254,Mapping!D:M,10,FALSE),0)</f>
        <v>0</v>
      </c>
    </row>
    <row r="6255" spans="1:14" x14ac:dyDescent="0.25">
      <c r="A6255" s="5" t="str">
        <f>Source!B6255&amp;"|"&amp;Source!K6255</f>
        <v>ZZOS_TRI|BACU</v>
      </c>
      <c r="B6255" s="5">
        <f>IFERROR(VLOOKUP(Labs!A6255,Mapping!D:E,2,FALSE),0)</f>
        <v>0</v>
      </c>
      <c r="C6255" t="str">
        <f>Source!F6255</f>
        <v>Microbiology</v>
      </c>
      <c r="D6255" s="5" t="str">
        <f>Source!D6255</f>
        <v>Trimethoprim</v>
      </c>
      <c r="E6255" s="5" t="str">
        <f>Source!L6255</f>
        <v>Culture:</v>
      </c>
      <c r="F6255" s="5" t="e">
        <f>IF(ISBLANK(Source!E6255),NA(),Source!E6255)</f>
        <v>#N/A</v>
      </c>
      <c r="G6255" s="5">
        <f>Source!I6255</f>
        <v>1</v>
      </c>
      <c r="H6255" s="5" t="str">
        <f>IF(B6255&lt;&gt;0,NA(),Source!B6255)</f>
        <v>ZZOS_TRI</v>
      </c>
      <c r="I6255" s="5" t="str">
        <f>VLOOKUP(H6255,Mapping!B:E,4,FALSE)</f>
        <v>18997-7</v>
      </c>
      <c r="J6255" s="9" t="str">
        <f>VLOOKUP(H6255,Mapping!B:M,12,FALSE)</f>
        <v/>
      </c>
      <c r="K6255" s="5" t="str">
        <f>VLOOKUP(H6255,Mapping!B:H,7,FALSE)</f>
        <v>Urine Culture</v>
      </c>
      <c r="L6255" s="5" t="e">
        <f>IF(B6255&lt;&gt;0,B6255,IF(M6255=1,I6255,NA()))</f>
        <v>#N/A</v>
      </c>
      <c r="N6255" s="9">
        <f>IFERROR(VLOOKUP(Labs!A6255,Mapping!D:M,10,FALSE),0)</f>
        <v>0</v>
      </c>
    </row>
    <row r="6256" spans="1:14" x14ac:dyDescent="0.25">
      <c r="A6256" s="5" t="str">
        <f>Source!B6256&amp;"|"&amp;Source!K6256</f>
        <v>ZZOS_TRI|GPEC</v>
      </c>
      <c r="B6256" s="5">
        <f>IFERROR(VLOOKUP(Labs!A6256,Mapping!D:E,2,FALSE),0)</f>
        <v>0</v>
      </c>
      <c r="C6256" t="str">
        <f>Source!F6256</f>
        <v>Microbiology</v>
      </c>
      <c r="D6256" s="5" t="str">
        <f>Source!D6256</f>
        <v>Trimethoprim</v>
      </c>
      <c r="E6256" s="5" t="str">
        <f>Source!L6256</f>
        <v>SSSAB ONLY</v>
      </c>
      <c r="F6256" s="5" t="e">
        <f>IF(ISBLANK(Source!E6256),NA(),Source!E6256)</f>
        <v>#N/A</v>
      </c>
      <c r="G6256" s="5">
        <f>Source!I6256</f>
        <v>1</v>
      </c>
      <c r="H6256" s="5" t="str">
        <f>IF(B6256&lt;&gt;0,NA(),Source!B6256)</f>
        <v>ZZOS_TRI</v>
      </c>
      <c r="I6256" s="5" t="str">
        <f>VLOOKUP(H6256,Mapping!B:E,4,FALSE)</f>
        <v>18997-7</v>
      </c>
      <c r="J6256" s="9" t="str">
        <f>VLOOKUP(H6256,Mapping!B:M,12,FALSE)</f>
        <v/>
      </c>
      <c r="K6256" s="5" t="str">
        <f>VLOOKUP(H6256,Mapping!B:H,7,FALSE)</f>
        <v>Urine Culture</v>
      </c>
      <c r="L6256" s="5" t="e">
        <f>IF(B6256&lt;&gt;0,B6256,IF(M6256=1,I6256,NA()))</f>
        <v>#N/A</v>
      </c>
      <c r="N6256" s="9">
        <f>IFERROR(VLOOKUP(Labs!A6256,Mapping!D:M,10,FALSE),0)</f>
        <v>0</v>
      </c>
    </row>
    <row r="6257" spans="1:14" x14ac:dyDescent="0.25">
      <c r="A6257" s="5" t="str">
        <f>Source!B6257&amp;"|"&amp;Source!K6257</f>
        <v>ZZOS_CTR|TICU</v>
      </c>
      <c r="B6257" s="5">
        <f>IFERROR(VLOOKUP(Labs!A6257,Mapping!D:E,2,FALSE),0)</f>
        <v>0</v>
      </c>
      <c r="C6257" t="str">
        <f>Source!F6257</f>
        <v>Microbiology</v>
      </c>
      <c r="D6257" s="5" t="str">
        <f>Source!D6257</f>
        <v>Ceftriaxone</v>
      </c>
      <c r="E6257" s="5" t="str">
        <f>Source!L6257</f>
        <v>Culture:</v>
      </c>
      <c r="F6257" s="5" t="e">
        <f>IF(ISBLANK(Source!E6257),NA(),Source!E6257)</f>
        <v>#N/A</v>
      </c>
      <c r="G6257" s="5">
        <f>Source!I6257</f>
        <v>1</v>
      </c>
      <c r="H6257" s="5" t="str">
        <f>IF(B6257&lt;&gt;0,NA(),Source!B6257)</f>
        <v>ZZOS_CTR</v>
      </c>
      <c r="I6257" s="5" t="str">
        <f>VLOOKUP(H6257,Mapping!B:E,4,FALSE)</f>
        <v>18895-3</v>
      </c>
      <c r="J6257" s="9" t="str">
        <f>VLOOKUP(H6257,Mapping!B:M,12,FALSE)</f>
        <v/>
      </c>
      <c r="K6257" s="5" t="str">
        <f>VLOOKUP(H6257,Mapping!B:H,7,FALSE)</f>
        <v>Blood culture (aerobic) cult</v>
      </c>
      <c r="L6257" s="5" t="e">
        <f>IF(B6257&lt;&gt;0,B6257,IF(M6257=1,I6257,NA()))</f>
        <v>#N/A</v>
      </c>
      <c r="N6257" s="9">
        <f>IFERROR(VLOOKUP(Labs!A6257,Mapping!D:M,10,FALSE),0)</f>
        <v>0</v>
      </c>
    </row>
    <row r="6258" spans="1:14" x14ac:dyDescent="0.25">
      <c r="A6258" s="5" t="str">
        <f>Source!B6258&amp;"|"&amp;Source!K6258</f>
        <v>ZZOS_MER|TISP</v>
      </c>
      <c r="B6258" s="5">
        <f>IFERROR(VLOOKUP(Labs!A6258,Mapping!D:E,2,FALSE),0)</f>
        <v>0</v>
      </c>
      <c r="C6258" t="str">
        <f>Source!F6258</f>
        <v>Microbiology</v>
      </c>
      <c r="D6258" s="5" t="str">
        <f>Source!D6258</f>
        <v>Meropenem</v>
      </c>
      <c r="E6258" s="5" t="str">
        <f>Source!L6258</f>
        <v>Culture:</v>
      </c>
      <c r="F6258" s="5" t="e">
        <f>IF(ISBLANK(Source!E6258),NA(),Source!E6258)</f>
        <v>#N/A</v>
      </c>
      <c r="G6258" s="5">
        <f>Source!I6258</f>
        <v>1</v>
      </c>
      <c r="H6258" s="5" t="str">
        <f>IF(B6258&lt;&gt;0,NA(),Source!B6258)</f>
        <v>ZZOS_MER</v>
      </c>
      <c r="I6258" s="5" t="str">
        <f>VLOOKUP(H6258,Mapping!B:E,4,FALSE)</f>
        <v>18943-1</v>
      </c>
      <c r="J6258" s="9" t="str">
        <f>VLOOKUP(H6258,Mapping!B:M,12,FALSE)</f>
        <v/>
      </c>
      <c r="K6258" s="5" t="str">
        <f>VLOOKUP(H6258,Mapping!B:H,7,FALSE)</f>
        <v>Urine Culture</v>
      </c>
      <c r="L6258" s="5" t="e">
        <f>IF(B6258&lt;&gt;0,B6258,IF(M6258=1,I6258,NA()))</f>
        <v>#N/A</v>
      </c>
      <c r="N6258" s="9">
        <f>IFERROR(VLOOKUP(Labs!A6258,Mapping!D:M,10,FALSE),0)</f>
        <v>0</v>
      </c>
    </row>
    <row r="6259" spans="1:14" x14ac:dyDescent="0.25">
      <c r="A6259" s="5" t="str">
        <f>Source!B6259&amp;"|"&amp;Source!K6259</f>
        <v>ZZOS_PEN|BICU</v>
      </c>
      <c r="B6259" s="5">
        <f>IFERROR(VLOOKUP(Labs!A6259,Mapping!D:E,2,FALSE),0)</f>
        <v>0</v>
      </c>
      <c r="C6259" t="str">
        <f>Source!F6259</f>
        <v>Microbiology</v>
      </c>
      <c r="D6259" s="5" t="str">
        <f>Source!D6259</f>
        <v>Penicillin</v>
      </c>
      <c r="E6259" s="5" t="str">
        <f>Source!L6259</f>
        <v>Wound Culture</v>
      </c>
      <c r="F6259" s="5" t="e">
        <f>IF(ISBLANK(Source!E6259),NA(),Source!E6259)</f>
        <v>#N/A</v>
      </c>
      <c r="G6259" s="5">
        <f>Source!I6259</f>
        <v>1</v>
      </c>
      <c r="H6259" s="5" t="str">
        <f>IF(B6259&lt;&gt;0,NA(),Source!B6259)</f>
        <v>ZZOS_PEN</v>
      </c>
      <c r="I6259" s="5" t="str">
        <f>VLOOKUP(H6259,Mapping!B:E,4,FALSE)</f>
        <v>18964-7</v>
      </c>
      <c r="J6259" s="9" t="str">
        <f>VLOOKUP(H6259,Mapping!B:M,12,FALSE)</f>
        <v/>
      </c>
      <c r="K6259" s="5" t="str">
        <f>VLOOKUP(H6259,Mapping!B:H,7,FALSE)</f>
        <v>Wound Culture</v>
      </c>
      <c r="L6259" s="5" t="e">
        <f>IF(B6259&lt;&gt;0,B6259,IF(M6259=1,I6259,NA()))</f>
        <v>#N/A</v>
      </c>
      <c r="N6259" s="9">
        <f>IFERROR(VLOOKUP(Labs!A6259,Mapping!D:M,10,FALSE),0)</f>
        <v>0</v>
      </c>
    </row>
    <row r="6260" spans="1:14" x14ac:dyDescent="0.25">
      <c r="A6260" s="5" t="str">
        <f>Source!B6260&amp;"|"&amp;Source!K6260</f>
        <v>ZZOS_PEN|THNC</v>
      </c>
      <c r="B6260" s="5">
        <f>IFERROR(VLOOKUP(Labs!A6260,Mapping!D:E,2,FALSE),0)</f>
        <v>0</v>
      </c>
      <c r="C6260" t="str">
        <f>Source!F6260</f>
        <v>Microbiology</v>
      </c>
      <c r="D6260" s="5" t="str">
        <f>Source!D6260</f>
        <v>Penicillin</v>
      </c>
      <c r="E6260" s="5" t="str">
        <f>Source!L6260</f>
        <v>Culture:</v>
      </c>
      <c r="F6260" s="5" t="e">
        <f>IF(ISBLANK(Source!E6260),NA(),Source!E6260)</f>
        <v>#N/A</v>
      </c>
      <c r="G6260" s="5">
        <f>Source!I6260</f>
        <v>1</v>
      </c>
      <c r="H6260" s="5" t="str">
        <f>IF(B6260&lt;&gt;0,NA(),Source!B6260)</f>
        <v>ZZOS_PEN</v>
      </c>
      <c r="I6260" s="5" t="str">
        <f>VLOOKUP(H6260,Mapping!B:E,4,FALSE)</f>
        <v>18964-7</v>
      </c>
      <c r="J6260" s="9" t="str">
        <f>VLOOKUP(H6260,Mapping!B:M,12,FALSE)</f>
        <v/>
      </c>
      <c r="K6260" s="5" t="str">
        <f>VLOOKUP(H6260,Mapping!B:H,7,FALSE)</f>
        <v>Wound Culture</v>
      </c>
      <c r="L6260" s="5" t="e">
        <f>IF(B6260&lt;&gt;0,B6260,IF(M6260=1,I6260,NA()))</f>
        <v>#N/A</v>
      </c>
      <c r="N6260" s="9">
        <f>IFERROR(VLOOKUP(Labs!A6260,Mapping!D:M,10,FALSE),0)</f>
        <v>0</v>
      </c>
    </row>
    <row r="6261" spans="1:14" x14ac:dyDescent="0.25">
      <c r="A6261" s="5" t="str">
        <f>Source!B6261&amp;"|"&amp;Source!K6261</f>
        <v>ZZOS_POS|GPEC</v>
      </c>
      <c r="B6261" s="5">
        <f>IFERROR(VLOOKUP(Labs!A6261,Mapping!D:E,2,FALSE),0)</f>
        <v>0</v>
      </c>
      <c r="C6261" t="str">
        <f>Source!F6261</f>
        <v>Microbiology</v>
      </c>
      <c r="D6261" s="5" t="str">
        <f>Source!D6261</f>
        <v>Posaconazole</v>
      </c>
      <c r="E6261" s="5" t="str">
        <f>Source!L6261</f>
        <v>SSSAB ONLY</v>
      </c>
      <c r="F6261" s="5" t="e">
        <f>IF(ISBLANK(Source!E6261),NA(),Source!E6261)</f>
        <v>#N/A</v>
      </c>
      <c r="G6261" s="5">
        <f>Source!I6261</f>
        <v>1</v>
      </c>
      <c r="H6261" s="5" t="str">
        <f>IF(B6261&lt;&gt;0,NA(),Source!B6261)</f>
        <v>ZZOS_POS</v>
      </c>
      <c r="I6261" s="5" t="str">
        <f>VLOOKUP(H6261,Mapping!B:E,4,FALSE)</f>
        <v>54188-8</v>
      </c>
      <c r="J6261" s="9" t="str">
        <f>VLOOKUP(H6261,Mapping!B:M,12,FALSE)</f>
        <v/>
      </c>
      <c r="K6261" s="5" t="str">
        <f>VLOOKUP(H6261,Mapping!B:H,7,FALSE)</f>
        <v>Upper Respiratory Culture</v>
      </c>
      <c r="L6261" s="5" t="e">
        <f>IF(B6261&lt;&gt;0,B6261,IF(M6261=1,I6261,NA()))</f>
        <v>#N/A</v>
      </c>
      <c r="N6261" s="9">
        <f>IFERROR(VLOOKUP(Labs!A6261,Mapping!D:M,10,FALSE),0)</f>
        <v>0</v>
      </c>
    </row>
    <row r="6262" spans="1:14" x14ac:dyDescent="0.25">
      <c r="A6262" s="5" t="str">
        <f>Source!B6262&amp;"|"&amp;Source!K6262</f>
        <v>ZZOS_VOR|TICU</v>
      </c>
      <c r="B6262" s="5">
        <f>IFERROR(VLOOKUP(Labs!A6262,Mapping!D:E,2,FALSE),0)</f>
        <v>0</v>
      </c>
      <c r="C6262" t="str">
        <f>Source!F6262</f>
        <v>Microbiology</v>
      </c>
      <c r="D6262" s="5" t="str">
        <f>Source!D6262</f>
        <v>Voriconazole</v>
      </c>
      <c r="E6262" s="5" t="str">
        <f>Source!L6262</f>
        <v>Wound Culture</v>
      </c>
      <c r="F6262" s="5" t="e">
        <f>IF(ISBLANK(Source!E6262),NA(),Source!E6262)</f>
        <v>#N/A</v>
      </c>
      <c r="G6262" s="5">
        <f>Source!I6262</f>
        <v>1</v>
      </c>
      <c r="H6262" s="5" t="str">
        <f>IF(B6262&lt;&gt;0,NA(),Source!B6262)</f>
        <v>ZZOS_VOR</v>
      </c>
      <c r="I6262" s="5" t="str">
        <f>VLOOKUP(H6262,Mapping!B:E,4,FALSE)</f>
        <v>32379-0</v>
      </c>
      <c r="J6262" s="9" t="str">
        <f>VLOOKUP(H6262,Mapping!B:M,12,FALSE)</f>
        <v/>
      </c>
      <c r="K6262" s="5" t="str">
        <f>VLOOKUP(H6262,Mapping!B:H,7,FALSE)</f>
        <v>GU Culture</v>
      </c>
      <c r="L6262" s="5" t="e">
        <f>IF(B6262&lt;&gt;0,B6262,IF(M6262=1,I6262,NA()))</f>
        <v>#N/A</v>
      </c>
      <c r="N6262" s="9">
        <f>IFERROR(VLOOKUP(Labs!A6262,Mapping!D:M,10,FALSE),0)</f>
        <v>0</v>
      </c>
    </row>
    <row r="6263" spans="1:14" x14ac:dyDescent="0.25">
      <c r="A6263" s="5" t="str">
        <f>Source!B6263&amp;"|"&amp;Source!K6263</f>
        <v>ZZOS_RIF|SPRC</v>
      </c>
      <c r="B6263" s="5">
        <f>IFERROR(VLOOKUP(Labs!A6263,Mapping!D:E,2,FALSE),0)</f>
        <v>0</v>
      </c>
      <c r="C6263" t="str">
        <f>Source!F6263</f>
        <v>Microbiology</v>
      </c>
      <c r="D6263" s="5" t="str">
        <f>Source!D6263</f>
        <v>Rifampicin</v>
      </c>
      <c r="E6263" s="5" t="str">
        <f>Source!L6263</f>
        <v>Routine Sputum Culture</v>
      </c>
      <c r="F6263" s="5" t="e">
        <f>IF(ISBLANK(Source!E6263),NA(),Source!E6263)</f>
        <v>#N/A</v>
      </c>
      <c r="G6263" s="5">
        <f>Source!I6263</f>
        <v>1</v>
      </c>
      <c r="H6263" s="5" t="str">
        <f>IF(B6263&lt;&gt;0,NA(),Source!B6263)</f>
        <v>ZZOS_RIF</v>
      </c>
      <c r="I6263" s="5" t="str">
        <f>VLOOKUP(H6263,Mapping!B:E,4,FALSE)</f>
        <v>18974-6</v>
      </c>
      <c r="J6263" s="9" t="str">
        <f>VLOOKUP(H6263,Mapping!B:M,12,FALSE)</f>
        <v/>
      </c>
      <c r="K6263" s="5" t="str">
        <f>VLOOKUP(H6263,Mapping!B:H,7,FALSE)</f>
        <v>Wound Culture</v>
      </c>
      <c r="L6263" s="5" t="e">
        <f>IF(B6263&lt;&gt;0,B6263,IF(M6263=1,I6263,NA()))</f>
        <v>#N/A</v>
      </c>
      <c r="N6263" s="9">
        <f>IFERROR(VLOOKUP(Labs!A6263,Mapping!D:M,10,FALSE),0)</f>
        <v>0</v>
      </c>
    </row>
    <row r="6264" spans="1:14" x14ac:dyDescent="0.25">
      <c r="A6264" s="5" t="str">
        <f>Source!B6264&amp;"|"&amp;Source!K6264</f>
        <v>ZZOS_VOR|SMCU</v>
      </c>
      <c r="B6264" s="5">
        <f>IFERROR(VLOOKUP(Labs!A6264,Mapping!D:E,2,FALSE),0)</f>
        <v>0</v>
      </c>
      <c r="C6264" t="str">
        <f>Source!F6264</f>
        <v>Microbiology</v>
      </c>
      <c r="D6264" s="5" t="str">
        <f>Source!D6264</f>
        <v>Voriconazole</v>
      </c>
      <c r="E6264" s="5" t="str">
        <f>Source!L6264</f>
        <v>Sputum Culture</v>
      </c>
      <c r="F6264" s="5" t="e">
        <f>IF(ISBLANK(Source!E6264),NA(),Source!E6264)</f>
        <v>#N/A</v>
      </c>
      <c r="G6264" s="5">
        <f>Source!I6264</f>
        <v>1</v>
      </c>
      <c r="H6264" s="5" t="str">
        <f>IF(B6264&lt;&gt;0,NA(),Source!B6264)</f>
        <v>ZZOS_VOR</v>
      </c>
      <c r="I6264" s="5" t="str">
        <f>VLOOKUP(H6264,Mapping!B:E,4,FALSE)</f>
        <v>32379-0</v>
      </c>
      <c r="J6264" s="9" t="str">
        <f>VLOOKUP(H6264,Mapping!B:M,12,FALSE)</f>
        <v/>
      </c>
      <c r="K6264" s="5" t="str">
        <f>VLOOKUP(H6264,Mapping!B:H,7,FALSE)</f>
        <v>GU Culture</v>
      </c>
      <c r="L6264" s="5" t="e">
        <f>IF(B6264&lt;&gt;0,B6264,IF(M6264=1,I6264,NA()))</f>
        <v>#N/A</v>
      </c>
      <c r="N6264" s="9">
        <f>IFERROR(VLOOKUP(Labs!A6264,Mapping!D:M,10,FALSE),0)</f>
        <v>0</v>
      </c>
    </row>
    <row r="6265" spans="1:14" x14ac:dyDescent="0.25">
      <c r="A6265" s="5" t="str">
        <f>Source!B6265&amp;"|"&amp;Source!K6265</f>
        <v>ZZOS_VAN|URCU</v>
      </c>
      <c r="B6265" s="5">
        <f>IFERROR(VLOOKUP(Labs!A6265,Mapping!D:E,2,FALSE),0)</f>
        <v>0</v>
      </c>
      <c r="C6265" t="str">
        <f>Source!F6265</f>
        <v>Microbiology</v>
      </c>
      <c r="D6265" s="5" t="str">
        <f>Source!D6265</f>
        <v>Vancomycin</v>
      </c>
      <c r="E6265" s="5" t="str">
        <f>Source!L6265</f>
        <v>Upper Respiratory Culture</v>
      </c>
      <c r="F6265" s="5" t="e">
        <f>IF(ISBLANK(Source!E6265),NA(),Source!E6265)</f>
        <v>#N/A</v>
      </c>
      <c r="G6265" s="5">
        <f>Source!I6265</f>
        <v>1</v>
      </c>
      <c r="H6265" s="5" t="str">
        <f>IF(B6265&lt;&gt;0,NA(),Source!B6265)</f>
        <v>ZZOS_VAN</v>
      </c>
      <c r="I6265" s="5" t="str">
        <f>VLOOKUP(H6265,Mapping!B:E,4,FALSE)</f>
        <v>19000-9</v>
      </c>
      <c r="J6265" s="9" t="str">
        <f>VLOOKUP(H6265,Mapping!B:M,12,FALSE)</f>
        <v/>
      </c>
      <c r="K6265" s="5" t="str">
        <f>VLOOKUP(H6265,Mapping!B:H,7,FALSE)</f>
        <v>Wound Culture</v>
      </c>
      <c r="L6265" s="5" t="e">
        <f>IF(B6265&lt;&gt;0,B6265,IF(M6265=1,I6265,NA()))</f>
        <v>#N/A</v>
      </c>
      <c r="N6265" s="9">
        <f>IFERROR(VLOOKUP(Labs!A6265,Mapping!D:M,10,FALSE),0)</f>
        <v>0</v>
      </c>
    </row>
    <row r="6266" spans="1:14" x14ac:dyDescent="0.25">
      <c r="A6266" s="5" t="str">
        <f>Source!B6266&amp;"|"&amp;Source!K6266</f>
        <v>ZZPT|TENDN</v>
      </c>
      <c r="B6266" s="5">
        <f>IFERROR(VLOOKUP(Labs!A6266,Mapping!D:E,2,FALSE),0)</f>
        <v>0</v>
      </c>
      <c r="C6266" t="str">
        <f>Source!F6266</f>
        <v>Blood Transfusion</v>
      </c>
      <c r="D6266" s="5" t="str">
        <f>Source!D6266</f>
        <v>Blood Product</v>
      </c>
      <c r="E6266" s="5" t="str">
        <f>Source!L6266</f>
        <v>TENDON ISSUE</v>
      </c>
      <c r="F6266" s="5" t="e">
        <f>IF(ISBLANK(Source!E6266),NA(),Source!E6266)</f>
        <v>#N/A</v>
      </c>
      <c r="G6266" s="5">
        <f>Source!I6266</f>
        <v>1</v>
      </c>
      <c r="H6266" s="5" t="str">
        <f>IF(B6266&lt;&gt;0,NA(),Source!B6266)</f>
        <v>ZZPT</v>
      </c>
      <c r="I6266" s="5">
        <f>VLOOKUP(H6266,Mapping!B:E,4,FALSE)</f>
        <v>0</v>
      </c>
      <c r="J6266" s="9" t="str">
        <f>VLOOKUP(H6266,Mapping!B:M,12,FALSE)</f>
        <v/>
      </c>
      <c r="K6266" s="5" t="str">
        <f>VLOOKUP(H6266,Mapping!B:H,7,FALSE)</f>
        <v>ELECTRONIC CROSSMATCH</v>
      </c>
      <c r="L6266" s="5" t="e">
        <f>IF(B6266&lt;&gt;0,B6266,IF(M6266=1,I6266,NA()))</f>
        <v>#N/A</v>
      </c>
      <c r="N6266" s="9">
        <f>IFERROR(VLOOKUP(Labs!A6266,Mapping!D:M,10,FALSE),0)</f>
        <v>0</v>
      </c>
    </row>
    <row r="6267" spans="1:14" x14ac:dyDescent="0.25">
      <c r="A6267" s="5" t="str">
        <f>Source!B6267&amp;"|"&amp;Source!K6267</f>
        <v>ZZOS_CEF|WGCU</v>
      </c>
      <c r="B6267" s="5">
        <f>IFERROR(VLOOKUP(Labs!A6267,Mapping!D:E,2,FALSE),0)</f>
        <v>0</v>
      </c>
      <c r="C6267" t="str">
        <f>Source!F6267</f>
        <v>Microbiology</v>
      </c>
      <c r="D6267" s="5" t="str">
        <f>Source!D6267</f>
        <v>Cefuroxime</v>
      </c>
      <c r="E6267" s="5" t="str">
        <f>Source!L6267</f>
        <v>Culture:</v>
      </c>
      <c r="F6267" s="5" t="e">
        <f>IF(ISBLANK(Source!E6267),NA(),Source!E6267)</f>
        <v>#N/A</v>
      </c>
      <c r="G6267" s="5">
        <f>Source!I6267</f>
        <v>1</v>
      </c>
      <c r="H6267" s="5" t="str">
        <f>IF(B6267&lt;&gt;0,NA(),Source!B6267)</f>
        <v>ZZOS_CEF</v>
      </c>
      <c r="I6267" s="5" t="str">
        <f>VLOOKUP(H6267,Mapping!B:E,4,FALSE)</f>
        <v>51724-3</v>
      </c>
      <c r="J6267" s="9" t="str">
        <f>VLOOKUP(H6267,Mapping!B:M,12,FALSE)</f>
        <v/>
      </c>
      <c r="K6267" s="5" t="str">
        <f>VLOOKUP(H6267,Mapping!B:H,7,FALSE)</f>
        <v>Wound Culture</v>
      </c>
      <c r="L6267" s="5" t="e">
        <f>IF(B6267&lt;&gt;0,B6267,IF(M6267=1,I6267,NA()))</f>
        <v>#N/A</v>
      </c>
      <c r="N6267" s="9">
        <f>IFERROR(VLOOKUP(Labs!A6267,Mapping!D:M,10,FALSE),0)</f>
        <v>0</v>
      </c>
    </row>
    <row r="6268" spans="1:14" x14ac:dyDescent="0.25">
      <c r="A6268" s="5" t="str">
        <f>Source!B6268&amp;"|"&amp;Source!K6268</f>
        <v>ZZOS_CIP|CCUL</v>
      </c>
      <c r="B6268" s="5">
        <f>IFERROR(VLOOKUP(Labs!A6268,Mapping!D:E,2,FALSE),0)</f>
        <v>0</v>
      </c>
      <c r="C6268" t="str">
        <f>Source!F6268</f>
        <v>Microbiology</v>
      </c>
      <c r="D6268" s="5" t="str">
        <f>Source!D6268</f>
        <v>Ciprofloxacin</v>
      </c>
      <c r="E6268" s="5" t="str">
        <f>Source!L6268</f>
        <v>CSF Culture</v>
      </c>
      <c r="F6268" s="5" t="e">
        <f>IF(ISBLANK(Source!E6268),NA(),Source!E6268)</f>
        <v>#N/A</v>
      </c>
      <c r="G6268" s="5">
        <f>Source!I6268</f>
        <v>1</v>
      </c>
      <c r="H6268" s="5" t="str">
        <f>IF(B6268&lt;&gt;0,NA(),Source!B6268)</f>
        <v>ZZOS_CIP</v>
      </c>
      <c r="I6268" s="5" t="str">
        <f>VLOOKUP(H6268,Mapping!B:E,4,FALSE)</f>
        <v>18906-8</v>
      </c>
      <c r="J6268" s="9" t="str">
        <f>VLOOKUP(H6268,Mapping!B:M,12,FALSE)</f>
        <v/>
      </c>
      <c r="K6268" s="5" t="str">
        <f>VLOOKUP(H6268,Mapping!B:H,7,FALSE)</f>
        <v>Urine Culture</v>
      </c>
      <c r="L6268" s="5" t="e">
        <f>IF(B6268&lt;&gt;0,B6268,IF(M6268=1,I6268,NA()))</f>
        <v>#N/A</v>
      </c>
      <c r="N6268" s="9">
        <f>IFERROR(VLOOKUP(Labs!A6268,Mapping!D:M,10,FALSE),0)</f>
        <v>0</v>
      </c>
    </row>
    <row r="6269" spans="1:14" x14ac:dyDescent="0.25">
      <c r="A6269" s="5" t="str">
        <f>Source!B6269&amp;"|"&amp;Source!K6269</f>
        <v>ZZOS_ESB|TISO</v>
      </c>
      <c r="B6269" s="5">
        <f>IFERROR(VLOOKUP(Labs!A6269,Mapping!D:E,2,FALSE),0)</f>
        <v>0</v>
      </c>
      <c r="C6269" t="str">
        <f>Source!F6269</f>
        <v>Microbiology</v>
      </c>
      <c r="D6269" s="5" t="str">
        <f>Source!D6269</f>
        <v>ESBL Marker</v>
      </c>
      <c r="E6269" s="5" t="str">
        <f>Source!L6269</f>
        <v>Culture:</v>
      </c>
      <c r="F6269" s="5" t="e">
        <f>IF(ISBLANK(Source!E6269),NA(),Source!E6269)</f>
        <v>#N/A</v>
      </c>
      <c r="G6269" s="5">
        <f>Source!I6269</f>
        <v>1</v>
      </c>
      <c r="H6269" s="5" t="str">
        <f>IF(B6269&lt;&gt;0,NA(),Source!B6269)</f>
        <v>ZZOS_ESB</v>
      </c>
      <c r="I6269" s="5">
        <f>VLOOKUP(H6269,Mapping!B:E,4,FALSE)</f>
        <v>0</v>
      </c>
      <c r="J6269" s="9" t="str">
        <f>VLOOKUP(H6269,Mapping!B:M,12,FALSE)</f>
        <v/>
      </c>
      <c r="K6269" s="5" t="str">
        <f>VLOOKUP(H6269,Mapping!B:H,7,FALSE)</f>
        <v>MRSA - Nose &amp; Groin</v>
      </c>
      <c r="L6269" s="5" t="e">
        <f>IF(B6269&lt;&gt;0,B6269,IF(M6269=1,I6269,NA()))</f>
        <v>#N/A</v>
      </c>
      <c r="N6269" s="9">
        <f>IFERROR(VLOOKUP(Labs!A6269,Mapping!D:M,10,FALSE),0)</f>
        <v>0</v>
      </c>
    </row>
    <row r="6270" spans="1:14" x14ac:dyDescent="0.25">
      <c r="A6270" s="5" t="str">
        <f>Source!B6270&amp;"|"&amp;Source!K6270</f>
        <v>ZZOS_IPM|ACUL</v>
      </c>
      <c r="B6270" s="5">
        <f>IFERROR(VLOOKUP(Labs!A6270,Mapping!D:E,2,FALSE),0)</f>
        <v>0</v>
      </c>
      <c r="C6270" t="str">
        <f>Source!F6270</f>
        <v>Microbiology</v>
      </c>
      <c r="D6270" s="5" t="str">
        <f>Source!D6270</f>
        <v>Imipenem</v>
      </c>
      <c r="E6270" s="5" t="str">
        <f>Source!L6270</f>
        <v>Culture (aerobic bottle)</v>
      </c>
      <c r="F6270" s="5" t="e">
        <f>IF(ISBLANK(Source!E6270),NA(),Source!E6270)</f>
        <v>#N/A</v>
      </c>
      <c r="G6270" s="5">
        <f>Source!I6270</f>
        <v>1</v>
      </c>
      <c r="H6270" s="5" t="str">
        <f>IF(B6270&lt;&gt;0,NA(),Source!B6270)</f>
        <v>ZZOS_IPM</v>
      </c>
      <c r="I6270" s="5" t="str">
        <f>VLOOKUP(H6270,Mapping!B:E,4,FALSE)</f>
        <v>18932-4</v>
      </c>
      <c r="J6270" s="9" t="str">
        <f>VLOOKUP(H6270,Mapping!B:M,12,FALSE)</f>
        <v/>
      </c>
      <c r="K6270" s="5" t="str">
        <f>VLOOKUP(H6270,Mapping!B:H,7,FALSE)</f>
        <v>Urine Culture</v>
      </c>
      <c r="L6270" s="5" t="e">
        <f>IF(B6270&lt;&gt;0,B6270,IF(M6270=1,I6270,NA()))</f>
        <v>#N/A</v>
      </c>
      <c r="N6270" s="9">
        <f>IFERROR(VLOOKUP(Labs!A6270,Mapping!D:M,10,FALSE),0)</f>
        <v>0</v>
      </c>
    </row>
    <row r="6271" spans="1:14" x14ac:dyDescent="0.25">
      <c r="A6271" s="5" t="str">
        <f>Source!B6271&amp;"|"&amp;Source!K6271</f>
        <v>ZZOS_ITR|W1CU</v>
      </c>
      <c r="B6271" s="5">
        <f>IFERROR(VLOOKUP(Labs!A6271,Mapping!D:E,2,FALSE),0)</f>
        <v>0</v>
      </c>
      <c r="C6271" t="str">
        <f>Source!F6271</f>
        <v>Microbiology</v>
      </c>
      <c r="D6271" s="5" t="str">
        <f>Source!D6271</f>
        <v>Itraconazole</v>
      </c>
      <c r="E6271" s="5" t="str">
        <f>Source!L6271</f>
        <v>Culture:</v>
      </c>
      <c r="F6271" s="5" t="e">
        <f>IF(ISBLANK(Source!E6271),NA(),Source!E6271)</f>
        <v>#N/A</v>
      </c>
      <c r="G6271" s="5">
        <f>Source!I6271</f>
        <v>1</v>
      </c>
      <c r="H6271" s="5" t="str">
        <f>IF(B6271&lt;&gt;0,NA(),Source!B6271)</f>
        <v>ZZOS_ITR</v>
      </c>
      <c r="I6271" s="5">
        <f>VLOOKUP(H6271,Mapping!B:E,4,FALSE)</f>
        <v>0</v>
      </c>
      <c r="J6271" s="9" t="str">
        <f>VLOOKUP(H6271,Mapping!B:M,12,FALSE)</f>
        <v/>
      </c>
      <c r="K6271" s="5" t="str">
        <f>VLOOKUP(H6271,Mapping!B:H,7,FALSE)</f>
        <v>GU Culture</v>
      </c>
      <c r="L6271" s="5" t="e">
        <f>IF(B6271&lt;&gt;0,B6271,IF(M6271=1,I6271,NA()))</f>
        <v>#N/A</v>
      </c>
      <c r="N6271" s="9">
        <f>IFERROR(VLOOKUP(Labs!A6271,Mapping!D:M,10,FALSE),0)</f>
        <v>0</v>
      </c>
    </row>
    <row r="6272" spans="1:14" x14ac:dyDescent="0.25">
      <c r="A6272" s="5" t="str">
        <f>Source!B6272&amp;"|"&amp;Source!K6272</f>
        <v>ZZOS_MER|W2SC</v>
      </c>
      <c r="B6272" s="5">
        <f>IFERROR(VLOOKUP(Labs!A6272,Mapping!D:E,2,FALSE),0)</f>
        <v>0</v>
      </c>
      <c r="C6272" t="str">
        <f>Source!F6272</f>
        <v>Microbiology</v>
      </c>
      <c r="D6272" s="5" t="str">
        <f>Source!D6272</f>
        <v>Meropenem</v>
      </c>
      <c r="E6272" s="5" t="str">
        <f>Source!L6272</f>
        <v>Culture:</v>
      </c>
      <c r="F6272" s="5" t="e">
        <f>IF(ISBLANK(Source!E6272),NA(),Source!E6272)</f>
        <v>#N/A</v>
      </c>
      <c r="G6272" s="5">
        <f>Source!I6272</f>
        <v>1</v>
      </c>
      <c r="H6272" s="5" t="str">
        <f>IF(B6272&lt;&gt;0,NA(),Source!B6272)</f>
        <v>ZZOS_MER</v>
      </c>
      <c r="I6272" s="5" t="str">
        <f>VLOOKUP(H6272,Mapping!B:E,4,FALSE)</f>
        <v>18943-1</v>
      </c>
      <c r="J6272" s="9" t="str">
        <f>VLOOKUP(H6272,Mapping!B:M,12,FALSE)</f>
        <v/>
      </c>
      <c r="K6272" s="5" t="str">
        <f>VLOOKUP(H6272,Mapping!B:H,7,FALSE)</f>
        <v>Urine Culture</v>
      </c>
      <c r="L6272" s="5" t="e">
        <f>IF(B6272&lt;&gt;0,B6272,IF(M6272=1,I6272,NA()))</f>
        <v>#N/A</v>
      </c>
      <c r="N6272" s="9">
        <f>IFERROR(VLOOKUP(Labs!A6272,Mapping!D:M,10,FALSE),0)</f>
        <v>0</v>
      </c>
    </row>
    <row r="6273" spans="1:14" x14ac:dyDescent="0.25">
      <c r="A6273" s="5" t="str">
        <f>Source!B6273&amp;"|"&amp;Source!K6273</f>
        <v>ZZOS_TET|GUCU</v>
      </c>
      <c r="B6273" s="5">
        <f>IFERROR(VLOOKUP(Labs!A6273,Mapping!D:E,2,FALSE),0)</f>
        <v>0</v>
      </c>
      <c r="C6273" t="str">
        <f>Source!F6273</f>
        <v>Microbiology</v>
      </c>
      <c r="D6273" s="5" t="str">
        <f>Source!D6273</f>
        <v>Tetracycline</v>
      </c>
      <c r="E6273" s="5" t="str">
        <f>Source!L6273</f>
        <v>GU Culture</v>
      </c>
      <c r="F6273" s="5" t="e">
        <f>IF(ISBLANK(Source!E6273),NA(),Source!E6273)</f>
        <v>#N/A</v>
      </c>
      <c r="G6273" s="5">
        <f>Source!I6273</f>
        <v>1</v>
      </c>
      <c r="H6273" s="5" t="str">
        <f>IF(B6273&lt;&gt;0,NA(),Source!B6273)</f>
        <v>ZZOS_TET</v>
      </c>
      <c r="I6273" s="5" t="str">
        <f>VLOOKUP(H6273,Mapping!B:E,4,FALSE)</f>
        <v>18993-6</v>
      </c>
      <c r="J6273" s="9" t="str">
        <f>VLOOKUP(H6273,Mapping!B:M,12,FALSE)</f>
        <v/>
      </c>
      <c r="K6273" s="5" t="str">
        <f>VLOOKUP(H6273,Mapping!B:H,7,FALSE)</f>
        <v>Culture:</v>
      </c>
      <c r="L6273" s="5" t="e">
        <f>IF(B6273&lt;&gt;0,B6273,IF(M6273=1,I6273,NA()))</f>
        <v>#N/A</v>
      </c>
      <c r="N6273" s="9">
        <f>IFERROR(VLOOKUP(Labs!A6273,Mapping!D:M,10,FALSE),0)</f>
        <v>0</v>
      </c>
    </row>
    <row r="6274" spans="1:14" x14ac:dyDescent="0.25">
      <c r="A6274" s="5" t="str">
        <f>Source!B6274&amp;"|"&amp;Source!K6274</f>
        <v>ZZOS_FLC|MOCU</v>
      </c>
      <c r="B6274" s="5">
        <f>IFERROR(VLOOKUP(Labs!A6274,Mapping!D:E,2,FALSE),0)</f>
        <v>0</v>
      </c>
      <c r="C6274" t="str">
        <f>Source!F6274</f>
        <v>Microbiology</v>
      </c>
      <c r="D6274" s="5" t="str">
        <f>Source!D6274</f>
        <v>Fluconazole</v>
      </c>
      <c r="E6274" s="5" t="str">
        <f>Source!L6274</f>
        <v>Culture:</v>
      </c>
      <c r="F6274" s="5" t="e">
        <f>IF(ISBLANK(Source!E6274),NA(),Source!E6274)</f>
        <v>#N/A</v>
      </c>
      <c r="G6274" s="5">
        <f>Source!I6274</f>
        <v>1</v>
      </c>
      <c r="H6274" s="5" t="str">
        <f>IF(B6274&lt;&gt;0,NA(),Source!B6274)</f>
        <v>ZZOS_FLC</v>
      </c>
      <c r="I6274" s="5" t="str">
        <f>VLOOKUP(H6274,Mapping!B:E,4,FALSE)</f>
        <v>18924-1</v>
      </c>
      <c r="J6274" s="9" t="str">
        <f>VLOOKUP(H6274,Mapping!B:M,12,FALSE)</f>
        <v/>
      </c>
      <c r="K6274" s="5" t="str">
        <f>VLOOKUP(H6274,Mapping!B:H,7,FALSE)</f>
        <v>GU Culture</v>
      </c>
      <c r="L6274" s="5" t="e">
        <f>IF(B6274&lt;&gt;0,B6274,IF(M6274=1,I6274,NA()))</f>
        <v>#N/A</v>
      </c>
      <c r="N6274" s="9">
        <f>IFERROR(VLOOKUP(Labs!A6274,Mapping!D:M,10,FALSE),0)</f>
        <v>0</v>
      </c>
    </row>
    <row r="6275" spans="1:14" x14ac:dyDescent="0.25">
      <c r="A6275" s="5" t="str">
        <f>Source!B6275&amp;"|"&amp;Source!K6275</f>
        <v>ZZOS_LEV|BACU</v>
      </c>
      <c r="B6275" s="5">
        <f>IFERROR(VLOOKUP(Labs!A6275,Mapping!D:E,2,FALSE),0)</f>
        <v>0</v>
      </c>
      <c r="C6275" t="str">
        <f>Source!F6275</f>
        <v>Microbiology</v>
      </c>
      <c r="D6275" s="5" t="str">
        <f>Source!D6275</f>
        <v>Levofloxacin</v>
      </c>
      <c r="E6275" s="5" t="str">
        <f>Source!L6275</f>
        <v>Culture:</v>
      </c>
      <c r="F6275" s="5" t="e">
        <f>IF(ISBLANK(Source!E6275),NA(),Source!E6275)</f>
        <v>#N/A</v>
      </c>
      <c r="G6275" s="5">
        <f>Source!I6275</f>
        <v>1</v>
      </c>
      <c r="H6275" s="5" t="str">
        <f>IF(B6275&lt;&gt;0,NA(),Source!B6275)</f>
        <v>ZZOS_LEV</v>
      </c>
      <c r="I6275" s="5" t="str">
        <f>VLOOKUP(H6275,Mapping!B:E,4,FALSE)</f>
        <v>20629-2</v>
      </c>
      <c r="J6275" s="9" t="str">
        <f>VLOOKUP(H6275,Mapping!B:M,12,FALSE)</f>
        <v/>
      </c>
      <c r="K6275" s="5" t="str">
        <f>VLOOKUP(H6275,Mapping!B:H,7,FALSE)</f>
        <v>Sputum Culture</v>
      </c>
      <c r="L6275" s="5" t="e">
        <f>IF(B6275&lt;&gt;0,B6275,IF(M6275=1,I6275,NA()))</f>
        <v>#N/A</v>
      </c>
      <c r="N6275" s="9">
        <f>IFERROR(VLOOKUP(Labs!A6275,Mapping!D:M,10,FALSE),0)</f>
        <v>0</v>
      </c>
    </row>
    <row r="6276" spans="1:14" x14ac:dyDescent="0.25">
      <c r="A6276" s="5" t="str">
        <f>Source!B6276&amp;"|"&amp;Source!K6276</f>
        <v>ZZOS_LEV|CSCU</v>
      </c>
      <c r="B6276" s="5">
        <f>IFERROR(VLOOKUP(Labs!A6276,Mapping!D:E,2,FALSE),0)</f>
        <v>0</v>
      </c>
      <c r="C6276" t="str">
        <f>Source!F6276</f>
        <v>Microbiology</v>
      </c>
      <c r="D6276" s="5" t="str">
        <f>Source!D6276</f>
        <v>Levofloxacin</v>
      </c>
      <c r="E6276" s="5" t="str">
        <f>Source!L6276</f>
        <v>Culture:</v>
      </c>
      <c r="F6276" s="5" t="e">
        <f>IF(ISBLANK(Source!E6276),NA(),Source!E6276)</f>
        <v>#N/A</v>
      </c>
      <c r="G6276" s="5">
        <f>Source!I6276</f>
        <v>1</v>
      </c>
      <c r="H6276" s="5" t="str">
        <f>IF(B6276&lt;&gt;0,NA(),Source!B6276)</f>
        <v>ZZOS_LEV</v>
      </c>
      <c r="I6276" s="5" t="str">
        <f>VLOOKUP(H6276,Mapping!B:E,4,FALSE)</f>
        <v>20629-2</v>
      </c>
      <c r="J6276" s="9" t="str">
        <f>VLOOKUP(H6276,Mapping!B:M,12,FALSE)</f>
        <v/>
      </c>
      <c r="K6276" s="5" t="str">
        <f>VLOOKUP(H6276,Mapping!B:H,7,FALSE)</f>
        <v>Sputum Culture</v>
      </c>
      <c r="L6276" s="5" t="e">
        <f>IF(B6276&lt;&gt;0,B6276,IF(M6276=1,I6276,NA()))</f>
        <v>#N/A</v>
      </c>
      <c r="N6276" s="9">
        <f>IFERROR(VLOOKUP(Labs!A6276,Mapping!D:M,10,FALSE),0)</f>
        <v>0</v>
      </c>
    </row>
    <row r="6277" spans="1:14" x14ac:dyDescent="0.25">
      <c r="A6277" s="5" t="str">
        <f>Source!B6277&amp;"|"&amp;Source!K6277</f>
        <v>ZZOS_MET|GCSC</v>
      </c>
      <c r="B6277" s="5">
        <f>IFERROR(VLOOKUP(Labs!A6277,Mapping!D:E,2,FALSE),0)</f>
        <v>0</v>
      </c>
      <c r="C6277" t="str">
        <f>Source!F6277</f>
        <v>Microbiology</v>
      </c>
      <c r="D6277" s="5" t="str">
        <f>Source!D6277</f>
        <v>Metronidazole</v>
      </c>
      <c r="E6277" s="5" t="str">
        <f>Source!L6277</f>
        <v>CSA</v>
      </c>
      <c r="F6277" s="5" t="e">
        <f>IF(ISBLANK(Source!E6277),NA(),Source!E6277)</f>
        <v>#N/A</v>
      </c>
      <c r="G6277" s="5">
        <f>Source!I6277</f>
        <v>1</v>
      </c>
      <c r="H6277" s="5" t="str">
        <f>IF(B6277&lt;&gt;0,NA(),Source!B6277)</f>
        <v>ZZOS_MET</v>
      </c>
      <c r="I6277" s="5" t="str">
        <f>VLOOKUP(H6277,Mapping!B:E,4,FALSE)</f>
        <v>18946-4</v>
      </c>
      <c r="J6277" s="9" t="str">
        <f>VLOOKUP(H6277,Mapping!B:M,12,FALSE)</f>
        <v/>
      </c>
      <c r="K6277" s="5" t="str">
        <f>VLOOKUP(H6277,Mapping!B:H,7,FALSE)</f>
        <v>Wound Culture</v>
      </c>
      <c r="L6277" s="5" t="e">
        <f>IF(B6277&lt;&gt;0,B6277,IF(M6277=1,I6277,NA()))</f>
        <v>#N/A</v>
      </c>
      <c r="N6277" s="9">
        <f>IFERROR(VLOOKUP(Labs!A6277,Mapping!D:M,10,FALSE),0)</f>
        <v>0</v>
      </c>
    </row>
    <row r="6278" spans="1:14" x14ac:dyDescent="0.25">
      <c r="A6278" s="5" t="str">
        <f>Source!B6278&amp;"|"&amp;Source!K6278</f>
        <v>ZZOS_SXT|MOCU</v>
      </c>
      <c r="B6278" s="5">
        <f>IFERROR(VLOOKUP(Labs!A6278,Mapping!D:E,2,FALSE),0)</f>
        <v>0</v>
      </c>
      <c r="C6278" t="str">
        <f>Source!F6278</f>
        <v>Microbiology</v>
      </c>
      <c r="D6278" s="5" t="str">
        <f>Source!D6278</f>
        <v>Co-trimoxazole</v>
      </c>
      <c r="E6278" s="5" t="str">
        <f>Source!L6278</f>
        <v>Upper Respiratory Culture</v>
      </c>
      <c r="F6278" s="5" t="e">
        <f>IF(ISBLANK(Source!E6278),NA(),Source!E6278)</f>
        <v>#N/A</v>
      </c>
      <c r="G6278" s="5">
        <f>Source!I6278</f>
        <v>1</v>
      </c>
      <c r="H6278" s="5" t="str">
        <f>IF(B6278&lt;&gt;0,NA(),Source!B6278)</f>
        <v>ZZOS_SXT</v>
      </c>
      <c r="I6278" s="5" t="str">
        <f>VLOOKUP(H6278,Mapping!B:E,4,FALSE)</f>
        <v>18998-5</v>
      </c>
      <c r="J6278" s="9" t="str">
        <f>VLOOKUP(H6278,Mapping!B:M,12,FALSE)</f>
        <v/>
      </c>
      <c r="K6278" s="5" t="str">
        <f>VLOOKUP(H6278,Mapping!B:H,7,FALSE)</f>
        <v>Urine Culture</v>
      </c>
      <c r="L6278" s="5" t="e">
        <f>IF(B6278&lt;&gt;0,B6278,IF(M6278=1,I6278,NA()))</f>
        <v>#N/A</v>
      </c>
      <c r="N6278" s="9">
        <f>IFERROR(VLOOKUP(Labs!A6278,Mapping!D:M,10,FALSE),0)</f>
        <v>0</v>
      </c>
    </row>
    <row r="6279" spans="1:14" x14ac:dyDescent="0.25">
      <c r="A6279" s="5" t="str">
        <f>Source!B6279&amp;"|"&amp;Source!K6279</f>
        <v>ZZOS_TET|GALC</v>
      </c>
      <c r="B6279" s="5">
        <f>IFERROR(VLOOKUP(Labs!A6279,Mapping!D:E,2,FALSE),0)</f>
        <v>0</v>
      </c>
      <c r="C6279" t="str">
        <f>Source!F6279</f>
        <v>Microbiology</v>
      </c>
      <c r="D6279" s="5" t="str">
        <f>Source!D6279</f>
        <v>Tetracycline</v>
      </c>
      <c r="E6279" s="5" t="str">
        <f>Source!L6279</f>
        <v>LISTERIA</v>
      </c>
      <c r="F6279" s="5" t="e">
        <f>IF(ISBLANK(Source!E6279),NA(),Source!E6279)</f>
        <v>#N/A</v>
      </c>
      <c r="G6279" s="5">
        <f>Source!I6279</f>
        <v>1</v>
      </c>
      <c r="H6279" s="5" t="str">
        <f>IF(B6279&lt;&gt;0,NA(),Source!B6279)</f>
        <v>ZZOS_TET</v>
      </c>
      <c r="I6279" s="5" t="str">
        <f>VLOOKUP(H6279,Mapping!B:E,4,FALSE)</f>
        <v>18993-6</v>
      </c>
      <c r="J6279" s="9" t="str">
        <f>VLOOKUP(H6279,Mapping!B:M,12,FALSE)</f>
        <v/>
      </c>
      <c r="K6279" s="5" t="str">
        <f>VLOOKUP(H6279,Mapping!B:H,7,FALSE)</f>
        <v>Culture:</v>
      </c>
      <c r="L6279" s="5" t="e">
        <f>IF(B6279&lt;&gt;0,B6279,IF(M6279=1,I6279,NA()))</f>
        <v>#N/A</v>
      </c>
      <c r="N6279" s="9">
        <f>IFERROR(VLOOKUP(Labs!A6279,Mapping!D:M,10,FALSE),0)</f>
        <v>0</v>
      </c>
    </row>
    <row r="6280" spans="1:14" x14ac:dyDescent="0.25">
      <c r="A6280" s="5" t="str">
        <f>Source!B6280&amp;"|"&amp;Source!K6280</f>
        <v>ZZOS_TOB|TISO</v>
      </c>
      <c r="B6280" s="5">
        <f>IFERROR(VLOOKUP(Labs!A6280,Mapping!D:E,2,FALSE),0)</f>
        <v>0</v>
      </c>
      <c r="C6280" t="str">
        <f>Source!F6280</f>
        <v>Microbiology</v>
      </c>
      <c r="D6280" s="5" t="str">
        <f>Source!D6280</f>
        <v>Tobramycin</v>
      </c>
      <c r="E6280" s="5" t="str">
        <f>Source!L6280</f>
        <v>Culture:</v>
      </c>
      <c r="F6280" s="5" t="e">
        <f>IF(ISBLANK(Source!E6280),NA(),Source!E6280)</f>
        <v>#N/A</v>
      </c>
      <c r="G6280" s="5">
        <f>Source!I6280</f>
        <v>1</v>
      </c>
      <c r="H6280" s="5" t="str">
        <f>IF(B6280&lt;&gt;0,NA(),Source!B6280)</f>
        <v>ZZOS_TOB</v>
      </c>
      <c r="I6280" s="5" t="str">
        <f>VLOOKUP(H6280,Mapping!B:E,4,FALSE)</f>
        <v>18996-9</v>
      </c>
      <c r="J6280" s="9" t="str">
        <f>VLOOKUP(H6280,Mapping!B:M,12,FALSE)</f>
        <v/>
      </c>
      <c r="K6280" s="5" t="str">
        <f>VLOOKUP(H6280,Mapping!B:H,7,FALSE)</f>
        <v>Urine Culture</v>
      </c>
      <c r="L6280" s="5" t="e">
        <f>IF(B6280&lt;&gt;0,B6280,IF(M6280=1,I6280,NA()))</f>
        <v>#N/A</v>
      </c>
      <c r="N6280" s="9">
        <f>IFERROR(VLOOKUP(Labs!A6280,Mapping!D:M,10,FALSE),0)</f>
        <v>0</v>
      </c>
    </row>
    <row r="6281" spans="1:14" x14ac:dyDescent="0.25">
      <c r="A6281" s="5" t="str">
        <f>Source!B6281&amp;"|"&amp;Source!K6281</f>
        <v>ZZOS_VOR|URCU</v>
      </c>
      <c r="B6281" s="5">
        <f>IFERROR(VLOOKUP(Labs!A6281,Mapping!D:E,2,FALSE),0)</f>
        <v>0</v>
      </c>
      <c r="C6281" t="str">
        <f>Source!F6281</f>
        <v>Microbiology</v>
      </c>
      <c r="D6281" s="5" t="str">
        <f>Source!D6281</f>
        <v>Voriconazole</v>
      </c>
      <c r="E6281" s="5" t="str">
        <f>Source!L6281</f>
        <v>Upper Respiratory Culture</v>
      </c>
      <c r="F6281" s="5" t="e">
        <f>IF(ISBLANK(Source!E6281),NA(),Source!E6281)</f>
        <v>#N/A</v>
      </c>
      <c r="G6281" s="5">
        <f>Source!I6281</f>
        <v>1</v>
      </c>
      <c r="H6281" s="5" t="str">
        <f>IF(B6281&lt;&gt;0,NA(),Source!B6281)</f>
        <v>ZZOS_VOR</v>
      </c>
      <c r="I6281" s="5" t="str">
        <f>VLOOKUP(H6281,Mapping!B:E,4,FALSE)</f>
        <v>32379-0</v>
      </c>
      <c r="J6281" s="9" t="str">
        <f>VLOOKUP(H6281,Mapping!B:M,12,FALSE)</f>
        <v/>
      </c>
      <c r="K6281" s="5" t="str">
        <f>VLOOKUP(H6281,Mapping!B:H,7,FALSE)</f>
        <v>GU Culture</v>
      </c>
      <c r="L6281" s="5" t="e">
        <f>IF(B6281&lt;&gt;0,B6281,IF(M6281=1,I6281,NA()))</f>
        <v>#N/A</v>
      </c>
      <c r="N6281" s="9">
        <f>IFERROR(VLOOKUP(Labs!A6281,Mapping!D:M,10,FALSE),0)</f>
        <v>0</v>
      </c>
    </row>
    <row r="6282" spans="1:14" x14ac:dyDescent="0.25">
      <c r="A6282" s="5" t="str">
        <f>Source!B6282&amp;"|"&amp;Source!K6282</f>
        <v>ZZOS_VAN|EYCU</v>
      </c>
      <c r="B6282" s="5">
        <f>IFERROR(VLOOKUP(Labs!A6282,Mapping!D:E,2,FALSE),0)</f>
        <v>0</v>
      </c>
      <c r="C6282" t="str">
        <f>Source!F6282</f>
        <v>Microbiology</v>
      </c>
      <c r="D6282" s="5" t="str">
        <f>Source!D6282</f>
        <v>Vancomycin</v>
      </c>
      <c r="E6282" s="5" t="str">
        <f>Source!L6282</f>
        <v>Wound Culture</v>
      </c>
      <c r="F6282" s="5" t="e">
        <f>IF(ISBLANK(Source!E6282),NA(),Source!E6282)</f>
        <v>#N/A</v>
      </c>
      <c r="G6282" s="5">
        <f>Source!I6282</f>
        <v>1</v>
      </c>
      <c r="H6282" s="5" t="str">
        <f>IF(B6282&lt;&gt;0,NA(),Source!B6282)</f>
        <v>ZZOS_VAN</v>
      </c>
      <c r="I6282" s="5" t="str">
        <f>VLOOKUP(H6282,Mapping!B:E,4,FALSE)</f>
        <v>19000-9</v>
      </c>
      <c r="J6282" s="9" t="str">
        <f>VLOOKUP(H6282,Mapping!B:M,12,FALSE)</f>
        <v/>
      </c>
      <c r="K6282" s="5" t="str">
        <f>VLOOKUP(H6282,Mapping!B:H,7,FALSE)</f>
        <v>Wound Culture</v>
      </c>
      <c r="L6282" s="5" t="e">
        <f>IF(B6282&lt;&gt;0,B6282,IF(M6282=1,I6282,NA()))</f>
        <v>#N/A</v>
      </c>
      <c r="N6282" s="9">
        <f>IFERROR(VLOOKUP(Labs!A6282,Mapping!D:M,10,FALSE),0)</f>
        <v>0</v>
      </c>
    </row>
    <row r="6283" spans="1:14" x14ac:dyDescent="0.25">
      <c r="A6283" s="5" t="str">
        <f>Source!B6283&amp;"|"&amp;Source!K6283</f>
        <v>ZZOS_VOR|PCUL</v>
      </c>
      <c r="B6283" s="5">
        <f>IFERROR(VLOOKUP(Labs!A6283,Mapping!D:E,2,FALSE),0)</f>
        <v>0</v>
      </c>
      <c r="C6283" t="str">
        <f>Source!F6283</f>
        <v>Microbiology</v>
      </c>
      <c r="D6283" s="5" t="str">
        <f>Source!D6283</f>
        <v>Voriconazole</v>
      </c>
      <c r="E6283" s="5" t="str">
        <f>Source!L6283</f>
        <v>Blood culture (paed.) cult.</v>
      </c>
      <c r="F6283" s="5" t="e">
        <f>IF(ISBLANK(Source!E6283),NA(),Source!E6283)</f>
        <v>#N/A</v>
      </c>
      <c r="G6283" s="5">
        <f>Source!I6283</f>
        <v>1</v>
      </c>
      <c r="H6283" s="5" t="str">
        <f>IF(B6283&lt;&gt;0,NA(),Source!B6283)</f>
        <v>ZZOS_VOR</v>
      </c>
      <c r="I6283" s="5" t="str">
        <f>VLOOKUP(H6283,Mapping!B:E,4,FALSE)</f>
        <v>32379-0</v>
      </c>
      <c r="J6283" s="9" t="str">
        <f>VLOOKUP(H6283,Mapping!B:M,12,FALSE)</f>
        <v/>
      </c>
      <c r="K6283" s="5" t="str">
        <f>VLOOKUP(H6283,Mapping!B:H,7,FALSE)</f>
        <v>GU Culture</v>
      </c>
      <c r="L6283" s="5" t="e">
        <f>IF(B6283&lt;&gt;0,B6283,IF(M6283=1,I6283,NA()))</f>
        <v>#N/A</v>
      </c>
      <c r="N6283" s="9">
        <f>IFERROR(VLOOKUP(Labs!A6283,Mapping!D:M,10,FALSE),0)</f>
        <v>0</v>
      </c>
    </row>
    <row r="6284" spans="1:14" x14ac:dyDescent="0.25">
      <c r="A6284" s="5" t="str">
        <f>Source!B6284&amp;"|"&amp;Source!K6284</f>
        <v>ZZOS_VOR|SPIC</v>
      </c>
      <c r="B6284" s="5">
        <f>IFERROR(VLOOKUP(Labs!A6284,Mapping!D:E,2,FALSE),0)</f>
        <v>0</v>
      </c>
      <c r="C6284" t="str">
        <f>Source!F6284</f>
        <v>Microbiology</v>
      </c>
      <c r="D6284" s="5" t="str">
        <f>Source!D6284</f>
        <v>Voriconazole</v>
      </c>
      <c r="E6284" s="5" t="str">
        <f>Source!L6284</f>
        <v>ITU/ Immuno Sputum Cult.</v>
      </c>
      <c r="F6284" s="5" t="e">
        <f>IF(ISBLANK(Source!E6284),NA(),Source!E6284)</f>
        <v>#N/A</v>
      </c>
      <c r="G6284" s="5">
        <f>Source!I6284</f>
        <v>1</v>
      </c>
      <c r="H6284" s="5" t="str">
        <f>IF(B6284&lt;&gt;0,NA(),Source!B6284)</f>
        <v>ZZOS_VOR</v>
      </c>
      <c r="I6284" s="5" t="str">
        <f>VLOOKUP(H6284,Mapping!B:E,4,FALSE)</f>
        <v>32379-0</v>
      </c>
      <c r="J6284" s="9" t="str">
        <f>VLOOKUP(H6284,Mapping!B:M,12,FALSE)</f>
        <v/>
      </c>
      <c r="K6284" s="5" t="str">
        <f>VLOOKUP(H6284,Mapping!B:H,7,FALSE)</f>
        <v>GU Culture</v>
      </c>
      <c r="L6284" s="5" t="e">
        <f>IF(B6284&lt;&gt;0,B6284,IF(M6284=1,I6284,NA()))</f>
        <v>#N/A</v>
      </c>
      <c r="N6284" s="9">
        <f>IFERROR(VLOOKUP(Labs!A6284,Mapping!D:M,10,FALSE),0)</f>
        <v>0</v>
      </c>
    </row>
    <row r="6285" spans="1:14" x14ac:dyDescent="0.25">
      <c r="A6285" s="5" t="str">
        <f>Source!B6285&amp;"|"&amp;Source!K6285</f>
        <v>ZZOS_MET|WACC</v>
      </c>
      <c r="B6285" s="5">
        <f>IFERROR(VLOOKUP(Labs!A6285,Mapping!D:E,2,FALSE),0)</f>
        <v>0</v>
      </c>
      <c r="C6285" t="str">
        <f>Source!F6285</f>
        <v>Microbiology</v>
      </c>
      <c r="D6285" s="5" t="str">
        <f>Source!D6285</f>
        <v>Metronidazole</v>
      </c>
      <c r="E6285" s="5" t="str">
        <f>Source!L6285</f>
        <v>W2 + Actino Culture</v>
      </c>
      <c r="F6285" s="5" t="e">
        <f>IF(ISBLANK(Source!E6285),NA(),Source!E6285)</f>
        <v>#N/A</v>
      </c>
      <c r="G6285" s="5">
        <f>Source!I6285</f>
        <v>1</v>
      </c>
      <c r="H6285" s="5" t="str">
        <f>IF(B6285&lt;&gt;0,NA(),Source!B6285)</f>
        <v>ZZOS_MET</v>
      </c>
      <c r="I6285" s="5" t="str">
        <f>VLOOKUP(H6285,Mapping!B:E,4,FALSE)</f>
        <v>18946-4</v>
      </c>
      <c r="J6285" s="9" t="str">
        <f>VLOOKUP(H6285,Mapping!B:M,12,FALSE)</f>
        <v/>
      </c>
      <c r="K6285" s="5" t="str">
        <f>VLOOKUP(H6285,Mapping!B:H,7,FALSE)</f>
        <v>Wound Culture</v>
      </c>
      <c r="L6285" s="5" t="e">
        <f>IF(B6285&lt;&gt;0,B6285,IF(M6285=1,I6285,NA()))</f>
        <v>#N/A</v>
      </c>
      <c r="N6285" s="9">
        <f>IFERROR(VLOOKUP(Labs!A6285,Mapping!D:M,10,FALSE),0)</f>
        <v>0</v>
      </c>
    </row>
    <row r="6286" spans="1:14" x14ac:dyDescent="0.25">
      <c r="A6286" s="5" t="str">
        <f>Source!B6286&amp;"|"&amp;Source!K6286</f>
        <v>ZZOS_MIC|WCUL</v>
      </c>
      <c r="B6286" s="5" t="str">
        <f>IFERROR(VLOOKUP(Labs!A6286,Mapping!D:E,2,FALSE),0)</f>
        <v>25607-3</v>
      </c>
      <c r="C6286" t="str">
        <f>Source!F6286</f>
        <v>Microbiology</v>
      </c>
      <c r="D6286" s="5" t="str">
        <f>Source!D6286</f>
        <v>Miconazole</v>
      </c>
      <c r="E6286" s="5" t="str">
        <f>Source!L6286</f>
        <v>Wound Culture</v>
      </c>
      <c r="F6286" s="5" t="e">
        <f>IF(ISBLANK(Source!E6286),NA(),Source!E6286)</f>
        <v>#N/A</v>
      </c>
      <c r="G6286" s="5">
        <f>Source!I6286</f>
        <v>1</v>
      </c>
      <c r="H6286" s="5" t="e">
        <f>IF(B6286&lt;&gt;0,NA(),Source!B6286)</f>
        <v>#N/A</v>
      </c>
      <c r="I6286" s="5" t="e">
        <f>VLOOKUP(H6286,Mapping!B:E,4,FALSE)</f>
        <v>#N/A</v>
      </c>
      <c r="J6286" s="9" t="e">
        <f>VLOOKUP(H6286,Mapping!B:M,12,FALSE)</f>
        <v>#N/A</v>
      </c>
      <c r="K6286" s="5" t="e">
        <f>VLOOKUP(H6286,Mapping!B:H,7,FALSE)</f>
        <v>#N/A</v>
      </c>
      <c r="L6286" s="5" t="str">
        <f>IF(B6286&lt;&gt;0,B6286,IF(M6286=1,I6286,NA()))</f>
        <v>25607-3</v>
      </c>
      <c r="N6286" s="9" t="str">
        <f>IFERROR(VLOOKUP(Labs!A6286,Mapping!D:M,10,FALSE),0)</f>
        <v/>
      </c>
    </row>
    <row r="6287" spans="1:14" x14ac:dyDescent="0.25">
      <c r="A6287" s="5" t="str">
        <f>Source!B6287&amp;"|"&amp;Source!K6287</f>
        <v>ZZOS_SUL|UCUL</v>
      </c>
      <c r="B6287" s="5">
        <f>IFERROR(VLOOKUP(Labs!A6287,Mapping!D:E,2,FALSE),0)</f>
        <v>0</v>
      </c>
      <c r="C6287" t="str">
        <f>Source!F6287</f>
        <v>Microbiology</v>
      </c>
      <c r="D6287" s="5" t="str">
        <f>Source!D6287</f>
        <v>Sulphamethox.</v>
      </c>
      <c r="E6287" s="5" t="str">
        <f>Source!L6287</f>
        <v>Urine Culture</v>
      </c>
      <c r="F6287" s="5" t="e">
        <f>IF(ISBLANK(Source!E6287),NA(),Source!E6287)</f>
        <v>#N/A</v>
      </c>
      <c r="G6287" s="5">
        <f>Source!I6287</f>
        <v>1</v>
      </c>
      <c r="H6287" s="5" t="str">
        <f>IF(B6287&lt;&gt;0,NA(),Source!B6287)</f>
        <v>ZZOS_SUL</v>
      </c>
      <c r="I6287" s="5">
        <f>VLOOKUP(H6287,Mapping!B:E,4,FALSE)</f>
        <v>0</v>
      </c>
      <c r="J6287" s="9" t="str">
        <f>VLOOKUP(H6287,Mapping!B:M,12,FALSE)</f>
        <v/>
      </c>
      <c r="K6287" s="5" t="str">
        <f>VLOOKUP(H6287,Mapping!B:H,7,FALSE)</f>
        <v>Urine Culture</v>
      </c>
      <c r="L6287" s="5" t="e">
        <f>IF(B6287&lt;&gt;0,B6287,IF(M6287=1,I6287,NA()))</f>
        <v>#N/A</v>
      </c>
      <c r="N6287" s="9" t="str">
        <f>IFERROR(VLOOKUP(Labs!A6287,Mapping!D:M,10,FALSE),0)</f>
        <v/>
      </c>
    </row>
    <row r="6288" spans="1:14" x14ac:dyDescent="0.25">
      <c r="A6288" s="5" t="str">
        <f>Source!B6288&amp;"|"&amp;Source!K6288</f>
        <v>ZZOS_SXT|MSGC</v>
      </c>
      <c r="B6288" s="5">
        <f>IFERROR(VLOOKUP(Labs!A6288,Mapping!D:E,2,FALSE),0)</f>
        <v>0</v>
      </c>
      <c r="C6288" t="str">
        <f>Source!F6288</f>
        <v>Microbiology</v>
      </c>
      <c r="D6288" s="5" t="str">
        <f>Source!D6288</f>
        <v>Co-trimoxazole</v>
      </c>
      <c r="E6288" s="5" t="str">
        <f>Source!L6288</f>
        <v>MSSA - Groin only</v>
      </c>
      <c r="F6288" s="5" t="e">
        <f>IF(ISBLANK(Source!E6288),NA(),Source!E6288)</f>
        <v>#N/A</v>
      </c>
      <c r="G6288" s="5">
        <f>Source!I6288</f>
        <v>1</v>
      </c>
      <c r="H6288" s="5" t="str">
        <f>IF(B6288&lt;&gt;0,NA(),Source!B6288)</f>
        <v>ZZOS_SXT</v>
      </c>
      <c r="I6288" s="5" t="str">
        <f>VLOOKUP(H6288,Mapping!B:E,4,FALSE)</f>
        <v>18998-5</v>
      </c>
      <c r="J6288" s="9" t="str">
        <f>VLOOKUP(H6288,Mapping!B:M,12,FALSE)</f>
        <v/>
      </c>
      <c r="K6288" s="5" t="str">
        <f>VLOOKUP(H6288,Mapping!B:H,7,FALSE)</f>
        <v>Urine Culture</v>
      </c>
      <c r="L6288" s="5" t="e">
        <f>IF(B6288&lt;&gt;0,B6288,IF(M6288=1,I6288,NA()))</f>
        <v>#N/A</v>
      </c>
      <c r="N6288" s="9">
        <f>IFERROR(VLOOKUP(Labs!A6288,Mapping!D:M,10,FALSE),0)</f>
        <v>0</v>
      </c>
    </row>
    <row r="6289" spans="1:14" x14ac:dyDescent="0.25">
      <c r="A6289" s="5" t="str">
        <f>Source!B6289&amp;"|"&amp;Source!K6289</f>
        <v>ZZOS_VAN|WGCU</v>
      </c>
      <c r="B6289" s="5">
        <f>IFERROR(VLOOKUP(Labs!A6289,Mapping!D:E,2,FALSE),0)</f>
        <v>0</v>
      </c>
      <c r="C6289" t="str">
        <f>Source!F6289</f>
        <v>Microbiology</v>
      </c>
      <c r="D6289" s="5" t="str">
        <f>Source!D6289</f>
        <v>Vancomycin</v>
      </c>
      <c r="E6289" s="5" t="str">
        <f>Source!L6289</f>
        <v>Culture:</v>
      </c>
      <c r="F6289" s="5" t="e">
        <f>IF(ISBLANK(Source!E6289),NA(),Source!E6289)</f>
        <v>#N/A</v>
      </c>
      <c r="G6289" s="5">
        <f>Source!I6289</f>
        <v>1</v>
      </c>
      <c r="H6289" s="5" t="str">
        <f>IF(B6289&lt;&gt;0,NA(),Source!B6289)</f>
        <v>ZZOS_VAN</v>
      </c>
      <c r="I6289" s="5" t="str">
        <f>VLOOKUP(H6289,Mapping!B:E,4,FALSE)</f>
        <v>19000-9</v>
      </c>
      <c r="J6289" s="9" t="str">
        <f>VLOOKUP(H6289,Mapping!B:M,12,FALSE)</f>
        <v/>
      </c>
      <c r="K6289" s="5" t="str">
        <f>VLOOKUP(H6289,Mapping!B:H,7,FALSE)</f>
        <v>Wound Culture</v>
      </c>
      <c r="L6289" s="5" t="e">
        <f>IF(B6289&lt;&gt;0,B6289,IF(M6289=1,I6289,NA()))</f>
        <v>#N/A</v>
      </c>
      <c r="N6289" s="9">
        <f>IFERROR(VLOOKUP(Labs!A6289,Mapping!D:M,10,FALSE),0)</f>
        <v>0</v>
      </c>
    </row>
    <row r="6290" spans="1:14" x14ac:dyDescent="0.25">
      <c r="A6290" s="5" t="str">
        <f>Source!B6290&amp;"|"&amp;Source!K6290</f>
        <v>ZZOS_CAS|BVTC</v>
      </c>
      <c r="B6290" s="5">
        <f>IFERROR(VLOOKUP(Labs!A6290,Mapping!D:E,2,FALSE),0)</f>
        <v>0</v>
      </c>
      <c r="C6290" t="str">
        <f>Source!F6290</f>
        <v>Microbiology</v>
      </c>
      <c r="D6290" s="5" t="str">
        <f>Source!D6290</f>
        <v>Caspofungin</v>
      </c>
      <c r="E6290" s="5" t="str">
        <f>Source!L6290</f>
        <v>GU Culture</v>
      </c>
      <c r="F6290" s="5" t="e">
        <f>IF(ISBLANK(Source!E6290),NA(),Source!E6290)</f>
        <v>#N/A</v>
      </c>
      <c r="G6290" s="5">
        <f>Source!I6290</f>
        <v>1</v>
      </c>
      <c r="H6290" s="5" t="str">
        <f>IF(B6290&lt;&gt;0,NA(),Source!B6290)</f>
        <v>ZZOS_CAS</v>
      </c>
      <c r="I6290" s="5" t="str">
        <f>VLOOKUP(H6290,Mapping!B:E,4,FALSE)</f>
        <v>32378-2</v>
      </c>
      <c r="J6290" s="9" t="str">
        <f>VLOOKUP(H6290,Mapping!B:M,12,FALSE)</f>
        <v/>
      </c>
      <c r="K6290" s="5" t="str">
        <f>VLOOKUP(H6290,Mapping!B:H,7,FALSE)</f>
        <v>SSSAB &amp; SLIDES</v>
      </c>
      <c r="L6290" s="5" t="e">
        <f>IF(B6290&lt;&gt;0,B6290,IF(M6290=1,I6290,NA()))</f>
        <v>#N/A</v>
      </c>
      <c r="N6290" s="9">
        <f>IFERROR(VLOOKUP(Labs!A6290,Mapping!D:M,10,FALSE),0)</f>
        <v>0</v>
      </c>
    </row>
    <row r="6291" spans="1:14" x14ac:dyDescent="0.25">
      <c r="A6291" s="5" t="str">
        <f>Source!B6291&amp;"|"&amp;Source!K6291</f>
        <v>ZZOS_MER|BRCU</v>
      </c>
      <c r="B6291" s="5">
        <f>IFERROR(VLOOKUP(Labs!A6291,Mapping!D:E,2,FALSE),0)</f>
        <v>0</v>
      </c>
      <c r="C6291" t="str">
        <f>Source!F6291</f>
        <v>Microbiology</v>
      </c>
      <c r="D6291" s="5" t="str">
        <f>Source!D6291</f>
        <v>Meropenem</v>
      </c>
      <c r="E6291" s="5" t="str">
        <f>Source!L6291</f>
        <v>Culture</v>
      </c>
      <c r="F6291" s="5" t="e">
        <f>IF(ISBLANK(Source!E6291),NA(),Source!E6291)</f>
        <v>#N/A</v>
      </c>
      <c r="G6291" s="5">
        <f>Source!I6291</f>
        <v>1</v>
      </c>
      <c r="H6291" s="5" t="str">
        <f>IF(B6291&lt;&gt;0,NA(),Source!B6291)</f>
        <v>ZZOS_MER</v>
      </c>
      <c r="I6291" s="5" t="str">
        <f>VLOOKUP(H6291,Mapping!B:E,4,FALSE)</f>
        <v>18943-1</v>
      </c>
      <c r="J6291" s="9" t="str">
        <f>VLOOKUP(H6291,Mapping!B:M,12,FALSE)</f>
        <v/>
      </c>
      <c r="K6291" s="5" t="str">
        <f>VLOOKUP(H6291,Mapping!B:H,7,FALSE)</f>
        <v>Urine Culture</v>
      </c>
      <c r="L6291" s="5" t="e">
        <f>IF(B6291&lt;&gt;0,B6291,IF(M6291=1,I6291,NA()))</f>
        <v>#N/A</v>
      </c>
      <c r="N6291" s="9">
        <f>IFERROR(VLOOKUP(Labs!A6291,Mapping!D:M,10,FALSE),0)</f>
        <v>0</v>
      </c>
    </row>
    <row r="6292" spans="1:14" x14ac:dyDescent="0.25">
      <c r="A6292" s="5" t="str">
        <f>Source!B6292&amp;"|"&amp;Source!K6292</f>
        <v>ZZOS_MUP|MSNC</v>
      </c>
      <c r="B6292" s="5">
        <f>IFERROR(VLOOKUP(Labs!A6292,Mapping!D:E,2,FALSE),0)</f>
        <v>0</v>
      </c>
      <c r="C6292" t="str">
        <f>Source!F6292</f>
        <v>Microbiology</v>
      </c>
      <c r="D6292" s="5" t="str">
        <f>Source!D6292</f>
        <v>Mupirocin</v>
      </c>
      <c r="E6292" s="5" t="str">
        <f>Source!L6292</f>
        <v>MSSA - Nose only</v>
      </c>
      <c r="F6292" s="5" t="e">
        <f>IF(ISBLANK(Source!E6292),NA(),Source!E6292)</f>
        <v>#N/A</v>
      </c>
      <c r="G6292" s="5">
        <f>Source!I6292</f>
        <v>1</v>
      </c>
      <c r="H6292" s="5" t="str">
        <f>IF(B6292&lt;&gt;0,NA(),Source!B6292)</f>
        <v>ZZOS_MUP</v>
      </c>
      <c r="I6292" s="5" t="str">
        <f>VLOOKUP(H6292,Mapping!B:E,4,FALSE)</f>
        <v>20389-3</v>
      </c>
      <c r="J6292" s="9" t="str">
        <f>VLOOKUP(H6292,Mapping!B:M,12,FALSE)</f>
        <v/>
      </c>
      <c r="K6292" s="5" t="str">
        <f>VLOOKUP(H6292,Mapping!B:H,7,FALSE)</f>
        <v>Upper Respiratory Culture</v>
      </c>
      <c r="L6292" s="5" t="e">
        <f>IF(B6292&lt;&gt;0,B6292,IF(M6292=1,I6292,NA()))</f>
        <v>#N/A</v>
      </c>
      <c r="N6292" s="9">
        <f>IFERROR(VLOOKUP(Labs!A6292,Mapping!D:M,10,FALSE),0)</f>
        <v>0</v>
      </c>
    </row>
    <row r="6293" spans="1:14" x14ac:dyDescent="0.25">
      <c r="A6293" s="5" t="str">
        <f>Source!B6293&amp;"|"&amp;Source!K6293</f>
        <v>ZZOS_PIP|ACUL</v>
      </c>
      <c r="B6293" s="5">
        <f>IFERROR(VLOOKUP(Labs!A6293,Mapping!D:E,2,FALSE),0)</f>
        <v>0</v>
      </c>
      <c r="C6293" t="str">
        <f>Source!F6293</f>
        <v>Microbiology</v>
      </c>
      <c r="D6293" s="5" t="str">
        <f>Source!D6293</f>
        <v>Piperacillin</v>
      </c>
      <c r="E6293" s="5" t="str">
        <f>Source!L6293</f>
        <v>Culture (aerobic bottle)</v>
      </c>
      <c r="F6293" s="5" t="e">
        <f>IF(ISBLANK(Source!E6293),NA(),Source!E6293)</f>
        <v>#N/A</v>
      </c>
      <c r="G6293" s="5">
        <f>Source!I6293</f>
        <v>1</v>
      </c>
      <c r="H6293" s="5" t="str">
        <f>IF(B6293&lt;&gt;0,NA(),Source!B6293)</f>
        <v>ZZOS_PIP</v>
      </c>
      <c r="I6293" s="5" t="str">
        <f>VLOOKUP(H6293,Mapping!B:E,4,FALSE)</f>
        <v>18969-6</v>
      </c>
      <c r="J6293" s="9" t="str">
        <f>VLOOKUP(H6293,Mapping!B:M,12,FALSE)</f>
        <v/>
      </c>
      <c r="K6293" s="5" t="str">
        <f>VLOOKUP(H6293,Mapping!B:H,7,FALSE)</f>
        <v>Sputum Culture</v>
      </c>
      <c r="L6293" s="5" t="e">
        <f>IF(B6293&lt;&gt;0,B6293,IF(M6293=1,I6293,NA()))</f>
        <v>#N/A</v>
      </c>
      <c r="N6293" s="9">
        <f>IFERROR(VLOOKUP(Labs!A6293,Mapping!D:M,10,FALSE),0)</f>
        <v>0</v>
      </c>
    </row>
    <row r="6294" spans="1:14" x14ac:dyDescent="0.25">
      <c r="A6294" s="5" t="str">
        <f>Source!B6294&amp;"|"&amp;Source!K6294</f>
        <v>ZZOS_GEN|GACU</v>
      </c>
      <c r="B6294" s="5">
        <f>IFERROR(VLOOKUP(Labs!A6294,Mapping!D:E,2,FALSE),0)</f>
        <v>0</v>
      </c>
      <c r="C6294" t="str">
        <f>Source!F6294</f>
        <v>Microbiology</v>
      </c>
      <c r="D6294" s="5" t="str">
        <f>Source!D6294</f>
        <v>Gentamicin</v>
      </c>
      <c r="E6294" s="5" t="str">
        <f>Source!L6294</f>
        <v>ANO2</v>
      </c>
      <c r="F6294" s="5" t="e">
        <f>IF(ISBLANK(Source!E6294),NA(),Source!E6294)</f>
        <v>#N/A</v>
      </c>
      <c r="G6294" s="5">
        <f>Source!I6294</f>
        <v>1</v>
      </c>
      <c r="H6294" s="5" t="str">
        <f>IF(B6294&lt;&gt;0,NA(),Source!B6294)</f>
        <v>ZZOS_GEN</v>
      </c>
      <c r="I6294" s="5" t="str">
        <f>VLOOKUP(H6294,Mapping!B:E,4,FALSE)</f>
        <v>18928-2</v>
      </c>
      <c r="J6294" s="9" t="str">
        <f>VLOOKUP(H6294,Mapping!B:M,12,FALSE)</f>
        <v/>
      </c>
      <c r="K6294" s="5" t="str">
        <f>VLOOKUP(H6294,Mapping!B:H,7,FALSE)</f>
        <v>Urine Culture</v>
      </c>
      <c r="L6294" s="5" t="e">
        <f>IF(B6294&lt;&gt;0,B6294,IF(M6294=1,I6294,NA()))</f>
        <v>#N/A</v>
      </c>
      <c r="N6294" s="9">
        <f>IFERROR(VLOOKUP(Labs!A6294,Mapping!D:M,10,FALSE),0)</f>
        <v>0</v>
      </c>
    </row>
    <row r="6295" spans="1:14" x14ac:dyDescent="0.25">
      <c r="A6295" s="5" t="str">
        <f>Source!B6295&amp;"|"&amp;Source!K6295</f>
        <v>ZZOS_MUP|ADCU</v>
      </c>
      <c r="B6295" s="5">
        <f>IFERROR(VLOOKUP(Labs!A6295,Mapping!D:E,2,FALSE),0)</f>
        <v>0</v>
      </c>
      <c r="C6295" t="str">
        <f>Source!F6295</f>
        <v>Microbiology</v>
      </c>
      <c r="D6295" s="5" t="str">
        <f>Source!D6295</f>
        <v>Mupirocin</v>
      </c>
      <c r="E6295" s="5" t="str">
        <f>Source!L6295</f>
        <v>Culture (aerobic bottle)</v>
      </c>
      <c r="F6295" s="5" t="e">
        <f>IF(ISBLANK(Source!E6295),NA(),Source!E6295)</f>
        <v>#N/A</v>
      </c>
      <c r="G6295" s="5">
        <f>Source!I6295</f>
        <v>1</v>
      </c>
      <c r="H6295" s="5" t="str">
        <f>IF(B6295&lt;&gt;0,NA(),Source!B6295)</f>
        <v>ZZOS_MUP</v>
      </c>
      <c r="I6295" s="5" t="str">
        <f>VLOOKUP(H6295,Mapping!B:E,4,FALSE)</f>
        <v>20389-3</v>
      </c>
      <c r="J6295" s="9" t="str">
        <f>VLOOKUP(H6295,Mapping!B:M,12,FALSE)</f>
        <v/>
      </c>
      <c r="K6295" s="5" t="str">
        <f>VLOOKUP(H6295,Mapping!B:H,7,FALSE)</f>
        <v>Upper Respiratory Culture</v>
      </c>
      <c r="L6295" s="5" t="e">
        <f>IF(B6295&lt;&gt;0,B6295,IF(M6295=1,I6295,NA()))</f>
        <v>#N/A</v>
      </c>
      <c r="N6295" s="9">
        <f>IFERROR(VLOOKUP(Labs!A6295,Mapping!D:M,10,FALSE),0)</f>
        <v>0</v>
      </c>
    </row>
    <row r="6296" spans="1:14" x14ac:dyDescent="0.25">
      <c r="A6296" s="5" t="str">
        <f>Source!B6296&amp;"|"&amp;Source!K6296</f>
        <v>ZZOS_OX|JFCU</v>
      </c>
      <c r="B6296" s="5">
        <f>IFERROR(VLOOKUP(Labs!A6296,Mapping!D:E,2,FALSE),0)</f>
        <v>0</v>
      </c>
      <c r="C6296" t="str">
        <f>Source!F6296</f>
        <v>Microbiology</v>
      </c>
      <c r="D6296" s="5" t="str">
        <f>Source!D6296</f>
        <v>Oxacillin</v>
      </c>
      <c r="E6296" s="5" t="str">
        <f>Source!L6296</f>
        <v>Wound Culture</v>
      </c>
      <c r="F6296" s="5" t="e">
        <f>IF(ISBLANK(Source!E6296),NA(),Source!E6296)</f>
        <v>#N/A</v>
      </c>
      <c r="G6296" s="5">
        <f>Source!I6296</f>
        <v>1</v>
      </c>
      <c r="H6296" s="5" t="str">
        <f>IF(B6296&lt;&gt;0,NA(),Source!B6296)</f>
        <v>ZZOS_OX</v>
      </c>
      <c r="I6296" s="5" t="str">
        <f>VLOOKUP(H6296,Mapping!B:E,4,FALSE)</f>
        <v>18961-3</v>
      </c>
      <c r="J6296" s="9" t="str">
        <f>VLOOKUP(H6296,Mapping!B:M,12,FALSE)</f>
        <v/>
      </c>
      <c r="K6296" s="5" t="str">
        <f>VLOOKUP(H6296,Mapping!B:H,7,FALSE)</f>
        <v>Sputum Culture</v>
      </c>
      <c r="L6296" s="5" t="e">
        <f>IF(B6296&lt;&gt;0,B6296,IF(M6296=1,I6296,NA()))</f>
        <v>#N/A</v>
      </c>
      <c r="N6296" s="9">
        <f>IFERROR(VLOOKUP(Labs!A6296,Mapping!D:M,10,FALSE),0)</f>
        <v>0</v>
      </c>
    </row>
    <row r="6297" spans="1:14" x14ac:dyDescent="0.25">
      <c r="A6297" s="5" t="str">
        <f>Source!B6297&amp;"|"&amp;Source!K6297</f>
        <v>ZZOS_SXT|JFCU</v>
      </c>
      <c r="B6297" s="5">
        <f>IFERROR(VLOOKUP(Labs!A6297,Mapping!D:E,2,FALSE),0)</f>
        <v>0</v>
      </c>
      <c r="C6297" t="str">
        <f>Source!F6297</f>
        <v>Microbiology</v>
      </c>
      <c r="D6297" s="5" t="str">
        <f>Source!D6297</f>
        <v>Co-trimoxazole</v>
      </c>
      <c r="E6297" s="5" t="str">
        <f>Source!L6297</f>
        <v>Culture:</v>
      </c>
      <c r="F6297" s="5" t="e">
        <f>IF(ISBLANK(Source!E6297),NA(),Source!E6297)</f>
        <v>#N/A</v>
      </c>
      <c r="G6297" s="5">
        <f>Source!I6297</f>
        <v>1</v>
      </c>
      <c r="H6297" s="5" t="str">
        <f>IF(B6297&lt;&gt;0,NA(),Source!B6297)</f>
        <v>ZZOS_SXT</v>
      </c>
      <c r="I6297" s="5" t="str">
        <f>VLOOKUP(H6297,Mapping!B:E,4,FALSE)</f>
        <v>18998-5</v>
      </c>
      <c r="J6297" s="9" t="str">
        <f>VLOOKUP(H6297,Mapping!B:M,12,FALSE)</f>
        <v/>
      </c>
      <c r="K6297" s="5" t="str">
        <f>VLOOKUP(H6297,Mapping!B:H,7,FALSE)</f>
        <v>Urine Culture</v>
      </c>
      <c r="L6297" s="5" t="e">
        <f>IF(B6297&lt;&gt;0,B6297,IF(M6297=1,I6297,NA()))</f>
        <v>#N/A</v>
      </c>
      <c r="N6297" s="9">
        <f>IFERROR(VLOOKUP(Labs!A6297,Mapping!D:M,10,FALSE),0)</f>
        <v>0</v>
      </c>
    </row>
    <row r="6298" spans="1:14" x14ac:dyDescent="0.25">
      <c r="A6298" s="5" t="str">
        <f>Source!B6298&amp;"|"&amp;Source!K6298</f>
        <v>ZZOS_SXT|SECU</v>
      </c>
      <c r="B6298" s="5">
        <f>IFERROR(VLOOKUP(Labs!A6298,Mapping!D:E,2,FALSE),0)</f>
        <v>0</v>
      </c>
      <c r="C6298" t="str">
        <f>Source!F6298</f>
        <v>Microbiology</v>
      </c>
      <c r="D6298" s="5" t="str">
        <f>Source!D6298</f>
        <v>Co-trimoxazole</v>
      </c>
      <c r="E6298" s="5" t="str">
        <f>Source!L6298</f>
        <v>Culture:</v>
      </c>
      <c r="F6298" s="5" t="e">
        <f>IF(ISBLANK(Source!E6298),NA(),Source!E6298)</f>
        <v>#N/A</v>
      </c>
      <c r="G6298" s="5">
        <f>Source!I6298</f>
        <v>1</v>
      </c>
      <c r="H6298" s="5" t="str">
        <f>IF(B6298&lt;&gt;0,NA(),Source!B6298)</f>
        <v>ZZOS_SXT</v>
      </c>
      <c r="I6298" s="5" t="str">
        <f>VLOOKUP(H6298,Mapping!B:E,4,FALSE)</f>
        <v>18998-5</v>
      </c>
      <c r="J6298" s="9" t="str">
        <f>VLOOKUP(H6298,Mapping!B:M,12,FALSE)</f>
        <v/>
      </c>
      <c r="K6298" s="5" t="str">
        <f>VLOOKUP(H6298,Mapping!B:H,7,FALSE)</f>
        <v>Urine Culture</v>
      </c>
      <c r="L6298" s="5" t="e">
        <f>IF(B6298&lt;&gt;0,B6298,IF(M6298=1,I6298,NA()))</f>
        <v>#N/A</v>
      </c>
      <c r="N6298" s="9">
        <f>IFERROR(VLOOKUP(Labs!A6298,Mapping!D:M,10,FALSE),0)</f>
        <v>0</v>
      </c>
    </row>
    <row r="6299" spans="1:14" x14ac:dyDescent="0.25">
      <c r="A6299" s="5" t="str">
        <f>Source!B6299&amp;"|"&amp;Source!K6299</f>
        <v>ZZOS_TIG|VRE</v>
      </c>
      <c r="B6299" s="5">
        <f>IFERROR(VLOOKUP(Labs!A6299,Mapping!D:E,2,FALSE),0)</f>
        <v>0</v>
      </c>
      <c r="C6299" t="str">
        <f>Source!F6299</f>
        <v>Microbiology</v>
      </c>
      <c r="D6299" s="5" t="str">
        <f>Source!D6299</f>
        <v>Tigecycline</v>
      </c>
      <c r="E6299" s="5" t="str">
        <f>Source!L6299</f>
        <v>VRE Screen</v>
      </c>
      <c r="F6299" s="5" t="e">
        <f>IF(ISBLANK(Source!E6299),NA(),Source!E6299)</f>
        <v>#N/A</v>
      </c>
      <c r="G6299" s="5">
        <f>Source!I6299</f>
        <v>1</v>
      </c>
      <c r="H6299" s="5" t="str">
        <f>IF(B6299&lt;&gt;0,NA(),Source!B6299)</f>
        <v>ZZOS_TIG</v>
      </c>
      <c r="I6299" s="5" t="str">
        <f>VLOOKUP(H6299,Mapping!B:E,4,FALSE)</f>
        <v>42357-4</v>
      </c>
      <c r="J6299" s="9" t="str">
        <f>VLOOKUP(H6299,Mapping!B:M,12,FALSE)</f>
        <v/>
      </c>
      <c r="K6299" s="5" t="str">
        <f>VLOOKUP(H6299,Mapping!B:H,7,FALSE)</f>
        <v>Sputum Culture</v>
      </c>
      <c r="L6299" s="5" t="e">
        <f>IF(B6299&lt;&gt;0,B6299,IF(M6299=1,I6299,NA()))</f>
        <v>#N/A</v>
      </c>
      <c r="N6299" s="9">
        <f>IFERROR(VLOOKUP(Labs!A6299,Mapping!D:M,10,FALSE),0)</f>
        <v>0</v>
      </c>
    </row>
    <row r="6300" spans="1:14" x14ac:dyDescent="0.25">
      <c r="A6300" s="5" t="str">
        <f>Source!B6300&amp;"|"&amp;Source!K6300</f>
        <v>ZZOS_TRI|BVCU</v>
      </c>
      <c r="B6300" s="5">
        <f>IFERROR(VLOOKUP(Labs!A6300,Mapping!D:E,2,FALSE),0)</f>
        <v>0</v>
      </c>
      <c r="C6300" t="str">
        <f>Source!F6300</f>
        <v>Microbiology</v>
      </c>
      <c r="D6300" s="5" t="str">
        <f>Source!D6300</f>
        <v>Trimethoprim</v>
      </c>
      <c r="E6300" s="5" t="str">
        <f>Source!L6300</f>
        <v>GU Culture</v>
      </c>
      <c r="F6300" s="5" t="e">
        <f>IF(ISBLANK(Source!E6300),NA(),Source!E6300)</f>
        <v>#N/A</v>
      </c>
      <c r="G6300" s="5">
        <f>Source!I6300</f>
        <v>1</v>
      </c>
      <c r="H6300" s="5" t="str">
        <f>IF(B6300&lt;&gt;0,NA(),Source!B6300)</f>
        <v>ZZOS_TRI</v>
      </c>
      <c r="I6300" s="5" t="str">
        <f>VLOOKUP(H6300,Mapping!B:E,4,FALSE)</f>
        <v>18997-7</v>
      </c>
      <c r="J6300" s="9" t="str">
        <f>VLOOKUP(H6300,Mapping!B:M,12,FALSE)</f>
        <v/>
      </c>
      <c r="K6300" s="5" t="str">
        <f>VLOOKUP(H6300,Mapping!B:H,7,FALSE)</f>
        <v>Urine Culture</v>
      </c>
      <c r="L6300" s="5" t="e">
        <f>IF(B6300&lt;&gt;0,B6300,IF(M6300=1,I6300,NA()))</f>
        <v>#N/A</v>
      </c>
      <c r="N6300" s="9">
        <f>IFERROR(VLOOKUP(Labs!A6300,Mapping!D:M,10,FALSE),0)</f>
        <v>0</v>
      </c>
    </row>
    <row r="6301" spans="1:14" x14ac:dyDescent="0.25">
      <c r="A6301" s="5" t="str">
        <f>Source!B6301&amp;"|"&amp;Source!K6301</f>
        <v>ZZOS_VOR|GAGC</v>
      </c>
      <c r="B6301" s="5">
        <f>IFERROR(VLOOKUP(Labs!A6301,Mapping!D:E,2,FALSE),0)</f>
        <v>0</v>
      </c>
      <c r="C6301" t="str">
        <f>Source!F6301</f>
        <v>Microbiology</v>
      </c>
      <c r="D6301" s="5" t="str">
        <f>Source!D6301</f>
        <v>Voriconazole</v>
      </c>
      <c r="E6301" s="5" t="str">
        <f>Source!L6301</f>
        <v>SSSAB, NY</v>
      </c>
      <c r="F6301" s="5" t="e">
        <f>IF(ISBLANK(Source!E6301),NA(),Source!E6301)</f>
        <v>#N/A</v>
      </c>
      <c r="G6301" s="5">
        <f>Source!I6301</f>
        <v>1</v>
      </c>
      <c r="H6301" s="5" t="str">
        <f>IF(B6301&lt;&gt;0,NA(),Source!B6301)</f>
        <v>ZZOS_VOR</v>
      </c>
      <c r="I6301" s="5" t="str">
        <f>VLOOKUP(H6301,Mapping!B:E,4,FALSE)</f>
        <v>32379-0</v>
      </c>
      <c r="J6301" s="9" t="str">
        <f>VLOOKUP(H6301,Mapping!B:M,12,FALSE)</f>
        <v/>
      </c>
      <c r="K6301" s="5" t="str">
        <f>VLOOKUP(H6301,Mapping!B:H,7,FALSE)</f>
        <v>GU Culture</v>
      </c>
      <c r="L6301" s="5" t="e">
        <f>IF(B6301&lt;&gt;0,B6301,IF(M6301=1,I6301,NA()))</f>
        <v>#N/A</v>
      </c>
      <c r="N6301" s="9">
        <f>IFERROR(VLOOKUP(Labs!A6301,Mapping!D:M,10,FALSE),0)</f>
        <v>0</v>
      </c>
    </row>
    <row r="6302" spans="1:14" x14ac:dyDescent="0.25">
      <c r="A6302" s="5" t="str">
        <f>Source!B6302&amp;"|"&amp;Source!K6302</f>
        <v>ZZOS_POS|UCUL</v>
      </c>
      <c r="B6302" s="5">
        <f>IFERROR(VLOOKUP(Labs!A6302,Mapping!D:E,2,FALSE),0)</f>
        <v>0</v>
      </c>
      <c r="C6302" t="str">
        <f>Source!F6302</f>
        <v>Microbiology</v>
      </c>
      <c r="D6302" s="5" t="str">
        <f>Source!D6302</f>
        <v>Posaconazole</v>
      </c>
      <c r="E6302" s="5" t="str">
        <f>Source!L6302</f>
        <v>Urine Culture</v>
      </c>
      <c r="F6302" s="5" t="e">
        <f>IF(ISBLANK(Source!E6302),NA(),Source!E6302)</f>
        <v>#N/A</v>
      </c>
      <c r="G6302" s="5">
        <f>Source!I6302</f>
        <v>1</v>
      </c>
      <c r="H6302" s="5" t="str">
        <f>IF(B6302&lt;&gt;0,NA(),Source!B6302)</f>
        <v>ZZOS_POS</v>
      </c>
      <c r="I6302" s="5" t="str">
        <f>VLOOKUP(H6302,Mapping!B:E,4,FALSE)</f>
        <v>54188-8</v>
      </c>
      <c r="J6302" s="9" t="str">
        <f>VLOOKUP(H6302,Mapping!B:M,12,FALSE)</f>
        <v/>
      </c>
      <c r="K6302" s="5" t="str">
        <f>VLOOKUP(H6302,Mapping!B:H,7,FALSE)</f>
        <v>Upper Respiratory Culture</v>
      </c>
      <c r="L6302" s="5" t="e">
        <f>IF(B6302&lt;&gt;0,B6302,IF(M6302=1,I6302,NA()))</f>
        <v>#N/A</v>
      </c>
      <c r="N6302" s="9">
        <f>IFERROR(VLOOKUP(Labs!A6302,Mapping!D:M,10,FALSE),0)</f>
        <v>0</v>
      </c>
    </row>
    <row r="6303" spans="1:14" x14ac:dyDescent="0.25">
      <c r="A6303" s="5" t="str">
        <f>Source!B6303&amp;"|"&amp;Source!K6303</f>
        <v>ZZOS_TRI|FRYC</v>
      </c>
      <c r="B6303" s="5">
        <f>IFERROR(VLOOKUP(Labs!A6303,Mapping!D:E,2,FALSE),0)</f>
        <v>0</v>
      </c>
      <c r="C6303" t="str">
        <f>Source!F6303</f>
        <v>Microbiology</v>
      </c>
      <c r="D6303" s="5" t="str">
        <f>Source!D6303</f>
        <v>Trimethoprim</v>
      </c>
      <c r="E6303" s="5" t="str">
        <f>Source!L6303</f>
        <v>Organisms</v>
      </c>
      <c r="F6303" s="5" t="e">
        <f>IF(ISBLANK(Source!E6303),NA(),Source!E6303)</f>
        <v>#N/A</v>
      </c>
      <c r="G6303" s="5">
        <f>Source!I6303</f>
        <v>1</v>
      </c>
      <c r="H6303" s="5" t="str">
        <f>IF(B6303&lt;&gt;0,NA(),Source!B6303)</f>
        <v>ZZOS_TRI</v>
      </c>
      <c r="I6303" s="5" t="str">
        <f>VLOOKUP(H6303,Mapping!B:E,4,FALSE)</f>
        <v>18997-7</v>
      </c>
      <c r="J6303" s="9" t="str">
        <f>VLOOKUP(H6303,Mapping!B:M,12,FALSE)</f>
        <v/>
      </c>
      <c r="K6303" s="5" t="str">
        <f>VLOOKUP(H6303,Mapping!B:H,7,FALSE)</f>
        <v>Urine Culture</v>
      </c>
      <c r="L6303" s="5" t="e">
        <f>IF(B6303&lt;&gt;0,B6303,IF(M6303=1,I6303,NA()))</f>
        <v>#N/A</v>
      </c>
      <c r="N6303" s="9">
        <f>IFERROR(VLOOKUP(Labs!A6303,Mapping!D:M,10,FALSE),0)</f>
        <v>0</v>
      </c>
    </row>
    <row r="6304" spans="1:14" x14ac:dyDescent="0.25">
      <c r="A6304" s="5" t="str">
        <f>Source!B6304&amp;"|"&amp;Source!K6304</f>
        <v>ZZOS_VOR|WMCU</v>
      </c>
      <c r="B6304" s="5">
        <f>IFERROR(VLOOKUP(Labs!A6304,Mapping!D:E,2,FALSE),0)</f>
        <v>0</v>
      </c>
      <c r="C6304" t="str">
        <f>Source!F6304</f>
        <v>Microbiology</v>
      </c>
      <c r="D6304" s="5" t="str">
        <f>Source!D6304</f>
        <v>Voriconazole</v>
      </c>
      <c r="E6304" s="5" t="str">
        <f>Source!L6304</f>
        <v>Wound Culture</v>
      </c>
      <c r="F6304" s="5" t="e">
        <f>IF(ISBLANK(Source!E6304),NA(),Source!E6304)</f>
        <v>#N/A</v>
      </c>
      <c r="G6304" s="5">
        <f>Source!I6304</f>
        <v>1</v>
      </c>
      <c r="H6304" s="5" t="str">
        <f>IF(B6304&lt;&gt;0,NA(),Source!B6304)</f>
        <v>ZZOS_VOR</v>
      </c>
      <c r="I6304" s="5" t="str">
        <f>VLOOKUP(H6304,Mapping!B:E,4,FALSE)</f>
        <v>32379-0</v>
      </c>
      <c r="J6304" s="9" t="str">
        <f>VLOOKUP(H6304,Mapping!B:M,12,FALSE)</f>
        <v/>
      </c>
      <c r="K6304" s="5" t="str">
        <f>VLOOKUP(H6304,Mapping!B:H,7,FALSE)</f>
        <v>GU Culture</v>
      </c>
      <c r="L6304" s="5" t="e">
        <f>IF(B6304&lt;&gt;0,B6304,IF(M6304=1,I6304,NA()))</f>
        <v>#N/A</v>
      </c>
      <c r="N6304" s="9">
        <f>IFERROR(VLOOKUP(Labs!A6304,Mapping!D:M,10,FALSE),0)</f>
        <v>0</v>
      </c>
    </row>
    <row r="6305" spans="1:14" x14ac:dyDescent="0.25">
      <c r="A6305" s="5" t="str">
        <f>Source!B6305&amp;"|"&amp;Source!K6305</f>
        <v>ZZOS_TET|THSC</v>
      </c>
      <c r="B6305" s="5">
        <f>IFERROR(VLOOKUP(Labs!A6305,Mapping!D:E,2,FALSE),0)</f>
        <v>0</v>
      </c>
      <c r="C6305" t="str">
        <f>Source!F6305</f>
        <v>Microbiology</v>
      </c>
      <c r="D6305" s="5" t="str">
        <f>Source!D6305</f>
        <v>Tetracycline</v>
      </c>
      <c r="E6305" s="5" t="str">
        <f>Source!L6305</f>
        <v>Throat + SAB Culture</v>
      </c>
      <c r="F6305" s="5" t="e">
        <f>IF(ISBLANK(Source!E6305),NA(),Source!E6305)</f>
        <v>#N/A</v>
      </c>
      <c r="G6305" s="5">
        <f>Source!I6305</f>
        <v>1</v>
      </c>
      <c r="H6305" s="5" t="str">
        <f>IF(B6305&lt;&gt;0,NA(),Source!B6305)</f>
        <v>ZZOS_TET</v>
      </c>
      <c r="I6305" s="5" t="str">
        <f>VLOOKUP(H6305,Mapping!B:E,4,FALSE)</f>
        <v>18993-6</v>
      </c>
      <c r="J6305" s="9" t="str">
        <f>VLOOKUP(H6305,Mapping!B:M,12,FALSE)</f>
        <v/>
      </c>
      <c r="K6305" s="5" t="str">
        <f>VLOOKUP(H6305,Mapping!B:H,7,FALSE)</f>
        <v>Culture:</v>
      </c>
      <c r="L6305" s="5" t="e">
        <f>IF(B6305&lt;&gt;0,B6305,IF(M6305=1,I6305,NA()))</f>
        <v>#N/A</v>
      </c>
      <c r="N6305" s="9">
        <f>IFERROR(VLOOKUP(Labs!A6305,Mapping!D:M,10,FALSE),0)</f>
        <v>0</v>
      </c>
    </row>
    <row r="6306" spans="1:14" x14ac:dyDescent="0.25">
      <c r="A6306" s="5" t="str">
        <f>Source!B6306&amp;"|"&amp;Source!K6306</f>
        <v>ZZOS_TET|USRC</v>
      </c>
      <c r="B6306" s="5">
        <f>IFERROR(VLOOKUP(Labs!A6306,Mapping!D:E,2,FALSE),0)</f>
        <v>0</v>
      </c>
      <c r="C6306" t="str">
        <f>Source!F6306</f>
        <v>Microbiology</v>
      </c>
      <c r="D6306" s="5" t="str">
        <f>Source!D6306</f>
        <v>Tetracycline</v>
      </c>
      <c r="E6306" s="5" t="str">
        <f>Source!L6306</f>
        <v>Urine Culture</v>
      </c>
      <c r="F6306" s="5" t="e">
        <f>IF(ISBLANK(Source!E6306),NA(),Source!E6306)</f>
        <v>#N/A</v>
      </c>
      <c r="G6306" s="5">
        <f>Source!I6306</f>
        <v>1</v>
      </c>
      <c r="H6306" s="5" t="str">
        <f>IF(B6306&lt;&gt;0,NA(),Source!B6306)</f>
        <v>ZZOS_TET</v>
      </c>
      <c r="I6306" s="5" t="str">
        <f>VLOOKUP(H6306,Mapping!B:E,4,FALSE)</f>
        <v>18993-6</v>
      </c>
      <c r="J6306" s="9" t="str">
        <f>VLOOKUP(H6306,Mapping!B:M,12,FALSE)</f>
        <v/>
      </c>
      <c r="K6306" s="5" t="str">
        <f>VLOOKUP(H6306,Mapping!B:H,7,FALSE)</f>
        <v>Culture:</v>
      </c>
      <c r="L6306" s="5" t="e">
        <f>IF(B6306&lt;&gt;0,B6306,IF(M6306=1,I6306,NA()))</f>
        <v>#N/A</v>
      </c>
      <c r="N6306" s="9">
        <f>IFERROR(VLOOKUP(Labs!A6306,Mapping!D:M,10,FALSE),0)</f>
        <v>0</v>
      </c>
    </row>
    <row r="6307" spans="1:14" x14ac:dyDescent="0.25">
      <c r="A6307" s="5" t="str">
        <f>Source!B6307&amp;"|"&amp;Source!K6307</f>
        <v>ZZOS_TOB|FCUL</v>
      </c>
      <c r="B6307" s="5">
        <f>IFERROR(VLOOKUP(Labs!A6307,Mapping!D:E,2,FALSE),0)</f>
        <v>0</v>
      </c>
      <c r="C6307" t="str">
        <f>Source!F6307</f>
        <v>Microbiology</v>
      </c>
      <c r="D6307" s="5" t="str">
        <f>Source!D6307</f>
        <v>Tobramycin</v>
      </c>
      <c r="E6307" s="5" t="str">
        <f>Source!L6307</f>
        <v>Faeces Culture</v>
      </c>
      <c r="F6307" s="5" t="e">
        <f>IF(ISBLANK(Source!E6307),NA(),Source!E6307)</f>
        <v>#N/A</v>
      </c>
      <c r="G6307" s="5">
        <f>Source!I6307</f>
        <v>1</v>
      </c>
      <c r="H6307" s="5" t="str">
        <f>IF(B6307&lt;&gt;0,NA(),Source!B6307)</f>
        <v>ZZOS_TOB</v>
      </c>
      <c r="I6307" s="5" t="str">
        <f>VLOOKUP(H6307,Mapping!B:E,4,FALSE)</f>
        <v>18996-9</v>
      </c>
      <c r="J6307" s="9" t="str">
        <f>VLOOKUP(H6307,Mapping!B:M,12,FALSE)</f>
        <v/>
      </c>
      <c r="K6307" s="5" t="str">
        <f>VLOOKUP(H6307,Mapping!B:H,7,FALSE)</f>
        <v>Urine Culture</v>
      </c>
      <c r="L6307" s="5" t="e">
        <f>IF(B6307&lt;&gt;0,B6307,IF(M6307=1,I6307,NA()))</f>
        <v>#N/A</v>
      </c>
      <c r="N6307" s="9">
        <f>IFERROR(VLOOKUP(Labs!A6307,Mapping!D:M,10,FALSE),0)</f>
        <v>0</v>
      </c>
    </row>
    <row r="6308" spans="1:14" x14ac:dyDescent="0.25">
      <c r="A6308" s="5" t="str">
        <f>Source!B6308&amp;"|"&amp;Source!K6308</f>
        <v>ZZOS_DAP|JFCU</v>
      </c>
      <c r="B6308" s="5">
        <f>IFERROR(VLOOKUP(Labs!A6308,Mapping!D:E,2,FALSE),0)</f>
        <v>0</v>
      </c>
      <c r="C6308" t="str">
        <f>Source!F6308</f>
        <v>Microbiology</v>
      </c>
      <c r="D6308" s="5" t="str">
        <f>Source!D6308</f>
        <v>Daptomycin</v>
      </c>
      <c r="E6308" s="5" t="str">
        <f>Source!L6308</f>
        <v>Wound Culture</v>
      </c>
      <c r="F6308" s="5" t="e">
        <f>IF(ISBLANK(Source!E6308),NA(),Source!E6308)</f>
        <v>#N/A</v>
      </c>
      <c r="G6308" s="5">
        <f>Source!I6308</f>
        <v>1</v>
      </c>
      <c r="H6308" s="5" t="str">
        <f>IF(B6308&lt;&gt;0,NA(),Source!B6308)</f>
        <v>ZZOS_DAP</v>
      </c>
      <c r="I6308" s="5" t="str">
        <f>VLOOKUP(H6308,Mapping!B:E,4,FALSE)</f>
        <v>35789-7</v>
      </c>
      <c r="J6308" s="9" t="str">
        <f>VLOOKUP(H6308,Mapping!B:M,12,FALSE)</f>
        <v/>
      </c>
      <c r="K6308" s="5" t="str">
        <f>VLOOKUP(H6308,Mapping!B:H,7,FALSE)</f>
        <v>Sputum Culture</v>
      </c>
      <c r="L6308" s="5" t="e">
        <f>IF(B6308&lt;&gt;0,B6308,IF(M6308=1,I6308,NA()))</f>
        <v>#N/A</v>
      </c>
      <c r="N6308" s="9">
        <f>IFERROR(VLOOKUP(Labs!A6308,Mapping!D:M,10,FALSE),0)</f>
        <v>0</v>
      </c>
    </row>
    <row r="6309" spans="1:14" x14ac:dyDescent="0.25">
      <c r="A6309" s="5" t="str">
        <f>Source!B6309&amp;"|"&amp;Source!K6309</f>
        <v>ZZOS_ERY|MSNC</v>
      </c>
      <c r="B6309" s="5">
        <f>IFERROR(VLOOKUP(Labs!A6309,Mapping!D:E,2,FALSE),0)</f>
        <v>0</v>
      </c>
      <c r="C6309" t="str">
        <f>Source!F6309</f>
        <v>Microbiology</v>
      </c>
      <c r="D6309" s="5" t="str">
        <f>Source!D6309</f>
        <v>Erythromycin</v>
      </c>
      <c r="E6309" s="5" t="str">
        <f>Source!L6309</f>
        <v>MSSA - Nose only</v>
      </c>
      <c r="F6309" s="5" t="e">
        <f>IF(ISBLANK(Source!E6309),NA(),Source!E6309)</f>
        <v>#N/A</v>
      </c>
      <c r="G6309" s="5">
        <f>Source!I6309</f>
        <v>1</v>
      </c>
      <c r="H6309" s="5" t="str">
        <f>IF(B6309&lt;&gt;0,NA(),Source!B6309)</f>
        <v>ZZOS_ERY</v>
      </c>
      <c r="I6309" s="5" t="str">
        <f>VLOOKUP(H6309,Mapping!B:E,4,FALSE)</f>
        <v>18919-1</v>
      </c>
      <c r="J6309" s="9" t="str">
        <f>VLOOKUP(H6309,Mapping!B:M,12,FALSE)</f>
        <v/>
      </c>
      <c r="K6309" s="5" t="str">
        <f>VLOOKUP(H6309,Mapping!B:H,7,FALSE)</f>
        <v>Wound Culture</v>
      </c>
      <c r="L6309" s="5" t="e">
        <f>IF(B6309&lt;&gt;0,B6309,IF(M6309=1,I6309,NA()))</f>
        <v>#N/A</v>
      </c>
      <c r="N6309" s="9">
        <f>IFERROR(VLOOKUP(Labs!A6309,Mapping!D:M,10,FALSE),0)</f>
        <v>0</v>
      </c>
    </row>
    <row r="6310" spans="1:14" x14ac:dyDescent="0.25">
      <c r="A6310" s="5" t="str">
        <f>Source!B6310&amp;"|"&amp;Source!K6310</f>
        <v>ZZOS_GEN|ACUL</v>
      </c>
      <c r="B6310" s="5">
        <f>IFERROR(VLOOKUP(Labs!A6310,Mapping!D:E,2,FALSE),0)</f>
        <v>0</v>
      </c>
      <c r="C6310" t="str">
        <f>Source!F6310</f>
        <v>Microbiology</v>
      </c>
      <c r="D6310" s="5" t="str">
        <f>Source!D6310</f>
        <v>Gentamicin</v>
      </c>
      <c r="E6310" s="5" t="str">
        <f>Source!L6310</f>
        <v>Culture (aerobic bottle)</v>
      </c>
      <c r="F6310" s="5" t="e">
        <f>IF(ISBLANK(Source!E6310),NA(),Source!E6310)</f>
        <v>#N/A</v>
      </c>
      <c r="G6310" s="5">
        <f>Source!I6310</f>
        <v>1</v>
      </c>
      <c r="H6310" s="5" t="str">
        <f>IF(B6310&lt;&gt;0,NA(),Source!B6310)</f>
        <v>ZZOS_GEN</v>
      </c>
      <c r="I6310" s="5" t="str">
        <f>VLOOKUP(H6310,Mapping!B:E,4,FALSE)</f>
        <v>18928-2</v>
      </c>
      <c r="J6310" s="9" t="str">
        <f>VLOOKUP(H6310,Mapping!B:M,12,FALSE)</f>
        <v/>
      </c>
      <c r="K6310" s="5" t="str">
        <f>VLOOKUP(H6310,Mapping!B:H,7,FALSE)</f>
        <v>Urine Culture</v>
      </c>
      <c r="L6310" s="5" t="e">
        <f>IF(B6310&lt;&gt;0,B6310,IF(M6310=1,I6310,NA()))</f>
        <v>#N/A</v>
      </c>
      <c r="N6310" s="9">
        <f>IFERROR(VLOOKUP(Labs!A6310,Mapping!D:M,10,FALSE),0)</f>
        <v>0</v>
      </c>
    </row>
    <row r="6311" spans="1:14" x14ac:dyDescent="0.25">
      <c r="A6311" s="5" t="str">
        <f>Source!B6311&amp;"|"&amp;Source!K6311</f>
        <v>ZZOS_ITR|THCU</v>
      </c>
      <c r="B6311" s="5">
        <f>IFERROR(VLOOKUP(Labs!A6311,Mapping!D:E,2,FALSE),0)</f>
        <v>0</v>
      </c>
      <c r="C6311" t="str">
        <f>Source!F6311</f>
        <v>Microbiology</v>
      </c>
      <c r="D6311" s="5" t="str">
        <f>Source!D6311</f>
        <v>Itraconazole</v>
      </c>
      <c r="E6311" s="5" t="str">
        <f>Source!L6311</f>
        <v>Upper Respiratory Culture</v>
      </c>
      <c r="F6311" s="5" t="e">
        <f>IF(ISBLANK(Source!E6311),NA(),Source!E6311)</f>
        <v>#N/A</v>
      </c>
      <c r="G6311" s="5">
        <f>Source!I6311</f>
        <v>1</v>
      </c>
      <c r="H6311" s="5" t="str">
        <f>IF(B6311&lt;&gt;0,NA(),Source!B6311)</f>
        <v>ZZOS_ITR</v>
      </c>
      <c r="I6311" s="5">
        <f>VLOOKUP(H6311,Mapping!B:E,4,FALSE)</f>
        <v>0</v>
      </c>
      <c r="J6311" s="9" t="str">
        <f>VLOOKUP(H6311,Mapping!B:M,12,FALSE)</f>
        <v/>
      </c>
      <c r="K6311" s="5" t="str">
        <f>VLOOKUP(H6311,Mapping!B:H,7,FALSE)</f>
        <v>GU Culture</v>
      </c>
      <c r="L6311" s="5" t="e">
        <f>IF(B6311&lt;&gt;0,B6311,IF(M6311=1,I6311,NA()))</f>
        <v>#N/A</v>
      </c>
      <c r="N6311" s="9">
        <f>IFERROR(VLOOKUP(Labs!A6311,Mapping!D:M,10,FALSE),0)</f>
        <v>0</v>
      </c>
    </row>
    <row r="6312" spans="1:14" x14ac:dyDescent="0.25">
      <c r="A6312" s="5" t="str">
        <f>Source!B6312&amp;"|"&amp;Source!K6312</f>
        <v>ZZOS_PEN|MOCU</v>
      </c>
      <c r="B6312" s="5">
        <f>IFERROR(VLOOKUP(Labs!A6312,Mapping!D:E,2,FALSE),0)</f>
        <v>0</v>
      </c>
      <c r="C6312" t="str">
        <f>Source!F6312</f>
        <v>Microbiology</v>
      </c>
      <c r="D6312" s="5" t="str">
        <f>Source!D6312</f>
        <v>Penicillin</v>
      </c>
      <c r="E6312" s="5" t="str">
        <f>Source!L6312</f>
        <v>Culture:</v>
      </c>
      <c r="F6312" s="5" t="e">
        <f>IF(ISBLANK(Source!E6312),NA(),Source!E6312)</f>
        <v>#N/A</v>
      </c>
      <c r="G6312" s="5">
        <f>Source!I6312</f>
        <v>1</v>
      </c>
      <c r="H6312" s="5" t="str">
        <f>IF(B6312&lt;&gt;0,NA(),Source!B6312)</f>
        <v>ZZOS_PEN</v>
      </c>
      <c r="I6312" s="5" t="str">
        <f>VLOOKUP(H6312,Mapping!B:E,4,FALSE)</f>
        <v>18964-7</v>
      </c>
      <c r="J6312" s="9" t="str">
        <f>VLOOKUP(H6312,Mapping!B:M,12,FALSE)</f>
        <v/>
      </c>
      <c r="K6312" s="5" t="str">
        <f>VLOOKUP(H6312,Mapping!B:H,7,FALSE)</f>
        <v>Wound Culture</v>
      </c>
      <c r="L6312" s="5" t="e">
        <f>IF(B6312&lt;&gt;0,B6312,IF(M6312=1,I6312,NA()))</f>
        <v>#N/A</v>
      </c>
      <c r="N6312" s="9">
        <f>IFERROR(VLOOKUP(Labs!A6312,Mapping!D:M,10,FALSE),0)</f>
        <v>0</v>
      </c>
    </row>
    <row r="6313" spans="1:14" x14ac:dyDescent="0.25">
      <c r="A6313" s="5" t="str">
        <f>Source!B6313&amp;"|"&amp;Source!K6313</f>
        <v>ZZOS_PEN|THDC</v>
      </c>
      <c r="B6313" s="5">
        <f>IFERROR(VLOOKUP(Labs!A6313,Mapping!D:E,2,FALSE),0)</f>
        <v>0</v>
      </c>
      <c r="C6313" t="str">
        <f>Source!F6313</f>
        <v>Microbiology</v>
      </c>
      <c r="D6313" s="5" t="str">
        <f>Source!D6313</f>
        <v>Penicillin</v>
      </c>
      <c r="E6313" s="5" t="str">
        <f>Source!L6313</f>
        <v>Culture:</v>
      </c>
      <c r="F6313" s="5" t="e">
        <f>IF(ISBLANK(Source!E6313),NA(),Source!E6313)</f>
        <v>#N/A</v>
      </c>
      <c r="G6313" s="5">
        <f>Source!I6313</f>
        <v>1</v>
      </c>
      <c r="H6313" s="5" t="str">
        <f>IF(B6313&lt;&gt;0,NA(),Source!B6313)</f>
        <v>ZZOS_PEN</v>
      </c>
      <c r="I6313" s="5" t="str">
        <f>VLOOKUP(H6313,Mapping!B:E,4,FALSE)</f>
        <v>18964-7</v>
      </c>
      <c r="J6313" s="9" t="str">
        <f>VLOOKUP(H6313,Mapping!B:M,12,FALSE)</f>
        <v/>
      </c>
      <c r="K6313" s="5" t="str">
        <f>VLOOKUP(H6313,Mapping!B:H,7,FALSE)</f>
        <v>Wound Culture</v>
      </c>
      <c r="L6313" s="5" t="e">
        <f>IF(B6313&lt;&gt;0,B6313,IF(M6313=1,I6313,NA()))</f>
        <v>#N/A</v>
      </c>
      <c r="N6313" s="9">
        <f>IFERROR(VLOOKUP(Labs!A6313,Mapping!D:M,10,FALSE),0)</f>
        <v>0</v>
      </c>
    </row>
    <row r="6314" spans="1:14" x14ac:dyDescent="0.25">
      <c r="A6314" s="5" t="str">
        <f>Source!B6314&amp;"|"&amp;Source!K6314</f>
        <v>ZZOS_POS|GAGC</v>
      </c>
      <c r="B6314" s="5">
        <f>IFERROR(VLOOKUP(Labs!A6314,Mapping!D:E,2,FALSE),0)</f>
        <v>0</v>
      </c>
      <c r="C6314" t="str">
        <f>Source!F6314</f>
        <v>Microbiology</v>
      </c>
      <c r="D6314" s="5" t="str">
        <f>Source!D6314</f>
        <v>Posaconazole</v>
      </c>
      <c r="E6314" s="5" t="str">
        <f>Source!L6314</f>
        <v>SSSAB, NY</v>
      </c>
      <c r="F6314" s="5" t="e">
        <f>IF(ISBLANK(Source!E6314),NA(),Source!E6314)</f>
        <v>#N/A</v>
      </c>
      <c r="G6314" s="5">
        <f>Source!I6314</f>
        <v>1</v>
      </c>
      <c r="H6314" s="5" t="str">
        <f>IF(B6314&lt;&gt;0,NA(),Source!B6314)</f>
        <v>ZZOS_POS</v>
      </c>
      <c r="I6314" s="5" t="str">
        <f>VLOOKUP(H6314,Mapping!B:E,4,FALSE)</f>
        <v>54188-8</v>
      </c>
      <c r="J6314" s="9" t="str">
        <f>VLOOKUP(H6314,Mapping!B:M,12,FALSE)</f>
        <v/>
      </c>
      <c r="K6314" s="5" t="str">
        <f>VLOOKUP(H6314,Mapping!B:H,7,FALSE)</f>
        <v>Upper Respiratory Culture</v>
      </c>
      <c r="L6314" s="5" t="e">
        <f>IF(B6314&lt;&gt;0,B6314,IF(M6314=1,I6314,NA()))</f>
        <v>#N/A</v>
      </c>
      <c r="N6314" s="9">
        <f>IFERROR(VLOOKUP(Labs!A6314,Mapping!D:M,10,FALSE),0)</f>
        <v>0</v>
      </c>
    </row>
    <row r="6315" spans="1:14" x14ac:dyDescent="0.25">
      <c r="A6315" s="5" t="str">
        <f>Source!B6315&amp;"|"&amp;Source!K6315</f>
        <v>ZZOS_POS|GPEC</v>
      </c>
      <c r="B6315" s="5">
        <f>IFERROR(VLOOKUP(Labs!A6315,Mapping!D:E,2,FALSE),0)</f>
        <v>0</v>
      </c>
      <c r="C6315" t="str">
        <f>Source!F6315</f>
        <v>Microbiology</v>
      </c>
      <c r="D6315" s="5" t="str">
        <f>Source!D6315</f>
        <v>Posaconazole</v>
      </c>
      <c r="E6315" s="5" t="str">
        <f>Source!L6315</f>
        <v>GU Culture</v>
      </c>
      <c r="F6315" s="5" t="e">
        <f>IF(ISBLANK(Source!E6315),NA(),Source!E6315)</f>
        <v>#N/A</v>
      </c>
      <c r="G6315" s="5">
        <f>Source!I6315</f>
        <v>1</v>
      </c>
      <c r="H6315" s="5" t="str">
        <f>IF(B6315&lt;&gt;0,NA(),Source!B6315)</f>
        <v>ZZOS_POS</v>
      </c>
      <c r="I6315" s="5" t="str">
        <f>VLOOKUP(H6315,Mapping!B:E,4,FALSE)</f>
        <v>54188-8</v>
      </c>
      <c r="J6315" s="9" t="str">
        <f>VLOOKUP(H6315,Mapping!B:M,12,FALSE)</f>
        <v/>
      </c>
      <c r="K6315" s="5" t="str">
        <f>VLOOKUP(H6315,Mapping!B:H,7,FALSE)</f>
        <v>Upper Respiratory Culture</v>
      </c>
      <c r="L6315" s="5" t="e">
        <f>IF(B6315&lt;&gt;0,B6315,IF(M6315=1,I6315,NA()))</f>
        <v>#N/A</v>
      </c>
      <c r="N6315" s="9">
        <f>IFERROR(VLOOKUP(Labs!A6315,Mapping!D:M,10,FALSE),0)</f>
        <v>0</v>
      </c>
    </row>
    <row r="6316" spans="1:14" x14ac:dyDescent="0.25">
      <c r="A6316" s="5" t="str">
        <f>Source!B6316&amp;"|"&amp;Source!K6316</f>
        <v>ZZOS_SXT|W2SC</v>
      </c>
      <c r="B6316" s="5">
        <f>IFERROR(VLOOKUP(Labs!A6316,Mapping!D:E,2,FALSE),0)</f>
        <v>0</v>
      </c>
      <c r="C6316" t="str">
        <f>Source!F6316</f>
        <v>Microbiology</v>
      </c>
      <c r="D6316" s="5" t="str">
        <f>Source!D6316</f>
        <v>Co-trimoxazole</v>
      </c>
      <c r="E6316" s="5" t="str">
        <f>Source!L6316</f>
        <v>Culture:</v>
      </c>
      <c r="F6316" s="5" t="e">
        <f>IF(ISBLANK(Source!E6316),NA(),Source!E6316)</f>
        <v>#N/A</v>
      </c>
      <c r="G6316" s="5">
        <f>Source!I6316</f>
        <v>1</v>
      </c>
      <c r="H6316" s="5" t="str">
        <f>IF(B6316&lt;&gt;0,NA(),Source!B6316)</f>
        <v>ZZOS_SXT</v>
      </c>
      <c r="I6316" s="5" t="str">
        <f>VLOOKUP(H6316,Mapping!B:E,4,FALSE)</f>
        <v>18998-5</v>
      </c>
      <c r="J6316" s="9" t="str">
        <f>VLOOKUP(H6316,Mapping!B:M,12,FALSE)</f>
        <v/>
      </c>
      <c r="K6316" s="5" t="str">
        <f>VLOOKUP(H6316,Mapping!B:H,7,FALSE)</f>
        <v>Urine Culture</v>
      </c>
      <c r="L6316" s="5" t="e">
        <f>IF(B6316&lt;&gt;0,B6316,IF(M6316=1,I6316,NA()))</f>
        <v>#N/A</v>
      </c>
      <c r="N6316" s="9">
        <f>IFERROR(VLOOKUP(Labs!A6316,Mapping!D:M,10,FALSE),0)</f>
        <v>0</v>
      </c>
    </row>
    <row r="6317" spans="1:14" x14ac:dyDescent="0.25">
      <c r="A6317" s="5" t="str">
        <f>Source!B6317&amp;"|"&amp;Source!K6317</f>
        <v>ZZOS_TAZ|CVCU</v>
      </c>
      <c r="B6317" s="5">
        <f>IFERROR(VLOOKUP(Labs!A6317,Mapping!D:E,2,FALSE),0)</f>
        <v>0</v>
      </c>
      <c r="C6317" t="str">
        <f>Source!F6317</f>
        <v>Microbiology</v>
      </c>
      <c r="D6317" s="5" t="str">
        <f>Source!D6317</f>
        <v>Tazocin</v>
      </c>
      <c r="E6317" s="5" t="str">
        <f>Source!L6317</f>
        <v>Culture:</v>
      </c>
      <c r="F6317" s="5" t="e">
        <f>IF(ISBLANK(Source!E6317),NA(),Source!E6317)</f>
        <v>#N/A</v>
      </c>
      <c r="G6317" s="5">
        <f>Source!I6317</f>
        <v>1</v>
      </c>
      <c r="H6317" s="5" t="str">
        <f>IF(B6317&lt;&gt;0,NA(),Source!B6317)</f>
        <v>ZZOS_TAZ</v>
      </c>
      <c r="I6317" s="5">
        <f>VLOOKUP(H6317,Mapping!B:E,4,FALSE)</f>
        <v>0</v>
      </c>
      <c r="J6317" s="9" t="str">
        <f>VLOOKUP(H6317,Mapping!B:M,12,FALSE)</f>
        <v/>
      </c>
      <c r="K6317" s="5" t="str">
        <f>VLOOKUP(H6317,Mapping!B:H,7,FALSE)</f>
        <v>Sputum Culture</v>
      </c>
      <c r="L6317" s="5" t="e">
        <f>IF(B6317&lt;&gt;0,B6317,IF(M6317=1,I6317,NA()))</f>
        <v>#N/A</v>
      </c>
      <c r="N6317" s="9">
        <f>IFERROR(VLOOKUP(Labs!A6317,Mapping!D:M,10,FALSE),0)</f>
        <v>0</v>
      </c>
    </row>
    <row r="6318" spans="1:14" x14ac:dyDescent="0.25">
      <c r="A6318" s="5" t="str">
        <f>Source!B6318&amp;"|"&amp;Source!K6318</f>
        <v>ZZOS_TEC|W1MC</v>
      </c>
      <c r="B6318" s="5">
        <f>IFERROR(VLOOKUP(Labs!A6318,Mapping!D:E,2,FALSE),0)</f>
        <v>0</v>
      </c>
      <c r="C6318" t="str">
        <f>Source!F6318</f>
        <v>Microbiology</v>
      </c>
      <c r="D6318" s="5" t="str">
        <f>Source!D6318</f>
        <v>Teicoplanin</v>
      </c>
      <c r="E6318" s="5" t="str">
        <f>Source!L6318</f>
        <v>Wound Culture</v>
      </c>
      <c r="F6318" s="5" t="e">
        <f>IF(ISBLANK(Source!E6318),NA(),Source!E6318)</f>
        <v>#N/A</v>
      </c>
      <c r="G6318" s="5">
        <f>Source!I6318</f>
        <v>1</v>
      </c>
      <c r="H6318" s="5" t="str">
        <f>IF(B6318&lt;&gt;0,NA(),Source!B6318)</f>
        <v>ZZOS_TEC</v>
      </c>
      <c r="I6318" s="5" t="str">
        <f>VLOOKUP(H6318,Mapping!B:E,4,FALSE)</f>
        <v>18989-4</v>
      </c>
      <c r="J6318" s="9" t="str">
        <f>VLOOKUP(H6318,Mapping!B:M,12,FALSE)</f>
        <v/>
      </c>
      <c r="K6318" s="5" t="str">
        <f>VLOOKUP(H6318,Mapping!B:H,7,FALSE)</f>
        <v>Wound Culture</v>
      </c>
      <c r="L6318" s="5" t="e">
        <f>IF(B6318&lt;&gt;0,B6318,IF(M6318=1,I6318,NA()))</f>
        <v>#N/A</v>
      </c>
      <c r="N6318" s="9">
        <f>IFERROR(VLOOKUP(Labs!A6318,Mapping!D:M,10,FALSE),0)</f>
        <v>0</v>
      </c>
    </row>
    <row r="6319" spans="1:14" x14ac:dyDescent="0.25">
      <c r="A6319" s="5" t="str">
        <f>Source!B6319&amp;"|"&amp;Source!K6319</f>
        <v>ZZOS_TIG|ACUL</v>
      </c>
      <c r="B6319" s="5">
        <f>IFERROR(VLOOKUP(Labs!A6319,Mapping!D:E,2,FALSE),0)</f>
        <v>0</v>
      </c>
      <c r="C6319" t="str">
        <f>Source!F6319</f>
        <v>Microbiology</v>
      </c>
      <c r="D6319" s="5" t="str">
        <f>Source!D6319</f>
        <v>Tigecycline</v>
      </c>
      <c r="E6319" s="5" t="str">
        <f>Source!L6319</f>
        <v>Blood culture (aerobic) cult</v>
      </c>
      <c r="F6319" s="5" t="e">
        <f>IF(ISBLANK(Source!E6319),NA(),Source!E6319)</f>
        <v>#N/A</v>
      </c>
      <c r="G6319" s="5">
        <f>Source!I6319</f>
        <v>1</v>
      </c>
      <c r="H6319" s="5" t="str">
        <f>IF(B6319&lt;&gt;0,NA(),Source!B6319)</f>
        <v>ZZOS_TIG</v>
      </c>
      <c r="I6319" s="5" t="str">
        <f>VLOOKUP(H6319,Mapping!B:E,4,FALSE)</f>
        <v>42357-4</v>
      </c>
      <c r="J6319" s="9" t="str">
        <f>VLOOKUP(H6319,Mapping!B:M,12,FALSE)</f>
        <v/>
      </c>
      <c r="K6319" s="5" t="str">
        <f>VLOOKUP(H6319,Mapping!B:H,7,FALSE)</f>
        <v>Sputum Culture</v>
      </c>
      <c r="L6319" s="5" t="e">
        <f>IF(B6319&lt;&gt;0,B6319,IF(M6319=1,I6319,NA()))</f>
        <v>#N/A</v>
      </c>
      <c r="N6319" s="9">
        <f>IFERROR(VLOOKUP(Labs!A6319,Mapping!D:M,10,FALSE),0)</f>
        <v>0</v>
      </c>
    </row>
    <row r="6320" spans="1:14" x14ac:dyDescent="0.25">
      <c r="A6320" s="5" t="str">
        <f>Source!B6320&amp;"|"&amp;Source!K6320</f>
        <v>ZZOS_CLI|SPBC</v>
      </c>
      <c r="B6320" s="5">
        <f>IFERROR(VLOOKUP(Labs!A6320,Mapping!D:E,2,FALSE),0)</f>
        <v>0</v>
      </c>
      <c r="C6320" t="str">
        <f>Source!F6320</f>
        <v>Microbiology</v>
      </c>
      <c r="D6320" s="5" t="str">
        <f>Source!D6320</f>
        <v>Clindamycin</v>
      </c>
      <c r="E6320" s="5" t="str">
        <f>Source!L6320</f>
        <v>Bronchiectasis Culture</v>
      </c>
      <c r="F6320" s="5" t="e">
        <f>IF(ISBLANK(Source!E6320),NA(),Source!E6320)</f>
        <v>#N/A</v>
      </c>
      <c r="G6320" s="5">
        <f>Source!I6320</f>
        <v>1</v>
      </c>
      <c r="H6320" s="5" t="str">
        <f>IF(B6320&lt;&gt;0,NA(),Source!B6320)</f>
        <v>ZZOS_CLI</v>
      </c>
      <c r="I6320" s="5" t="str">
        <f>VLOOKUP(H6320,Mapping!B:E,4,FALSE)</f>
        <v>18908-4</v>
      </c>
      <c r="J6320" s="9" t="str">
        <f>VLOOKUP(H6320,Mapping!B:M,12,FALSE)</f>
        <v/>
      </c>
      <c r="K6320" s="5" t="str">
        <f>VLOOKUP(H6320,Mapping!B:H,7,FALSE)</f>
        <v>Wound Culture</v>
      </c>
      <c r="L6320" s="5" t="e">
        <f>IF(B6320&lt;&gt;0,B6320,IF(M6320=1,I6320,NA()))</f>
        <v>#N/A</v>
      </c>
      <c r="N6320" s="9">
        <f>IFERROR(VLOOKUP(Labs!A6320,Mapping!D:M,10,FALSE),0)</f>
        <v>0</v>
      </c>
    </row>
    <row r="6321" spans="1:14" x14ac:dyDescent="0.25">
      <c r="A6321" s="5" t="str">
        <f>Source!B6321&amp;"|"&amp;Source!K6321</f>
        <v>ZZOS_ERT|SPBC</v>
      </c>
      <c r="B6321" s="5">
        <f>IFERROR(VLOOKUP(Labs!A6321,Mapping!D:E,2,FALSE),0)</f>
        <v>0</v>
      </c>
      <c r="C6321" t="str">
        <f>Source!F6321</f>
        <v>Microbiology</v>
      </c>
      <c r="D6321" s="5" t="str">
        <f>Source!D6321</f>
        <v>Ertapenem</v>
      </c>
      <c r="E6321" s="5" t="str">
        <f>Source!L6321</f>
        <v>Bronchiectasis Culture</v>
      </c>
      <c r="F6321" s="5" t="e">
        <f>IF(ISBLANK(Source!E6321),NA(),Source!E6321)</f>
        <v>#N/A</v>
      </c>
      <c r="G6321" s="5">
        <f>Source!I6321</f>
        <v>1</v>
      </c>
      <c r="H6321" s="5" t="str">
        <f>IF(B6321&lt;&gt;0,NA(),Source!B6321)</f>
        <v>ZZOS_ERT</v>
      </c>
      <c r="I6321" s="5" t="str">
        <f>VLOOKUP(H6321,Mapping!B:E,4,FALSE)</f>
        <v>35802-8</v>
      </c>
      <c r="J6321" s="9" t="str">
        <f>VLOOKUP(H6321,Mapping!B:M,12,FALSE)</f>
        <v/>
      </c>
      <c r="K6321" s="5" t="str">
        <f>VLOOKUP(H6321,Mapping!B:H,7,FALSE)</f>
        <v>Urine Culture</v>
      </c>
      <c r="L6321" s="5" t="e">
        <f>IF(B6321&lt;&gt;0,B6321,IF(M6321=1,I6321,NA()))</f>
        <v>#N/A</v>
      </c>
      <c r="N6321" s="9">
        <f>IFERROR(VLOOKUP(Labs!A6321,Mapping!D:M,10,FALSE),0)</f>
        <v>0</v>
      </c>
    </row>
    <row r="6322" spans="1:14" x14ac:dyDescent="0.25">
      <c r="A6322" s="5" t="str">
        <f>Source!B6322&amp;"|"&amp;Source!K6322</f>
        <v>ZZOS_ERY|IUCU</v>
      </c>
      <c r="B6322" s="5">
        <f>IFERROR(VLOOKUP(Labs!A6322,Mapping!D:E,2,FALSE),0)</f>
        <v>0</v>
      </c>
      <c r="C6322" t="str">
        <f>Source!F6322</f>
        <v>Microbiology</v>
      </c>
      <c r="D6322" s="5" t="str">
        <f>Source!D6322</f>
        <v>Erythromycin</v>
      </c>
      <c r="E6322" s="5" t="str">
        <f>Source!L6322</f>
        <v>Culture:</v>
      </c>
      <c r="F6322" s="5" t="e">
        <f>IF(ISBLANK(Source!E6322),NA(),Source!E6322)</f>
        <v>#N/A</v>
      </c>
      <c r="G6322" s="5">
        <f>Source!I6322</f>
        <v>1</v>
      </c>
      <c r="H6322" s="5" t="str">
        <f>IF(B6322&lt;&gt;0,NA(),Source!B6322)</f>
        <v>ZZOS_ERY</v>
      </c>
      <c r="I6322" s="5" t="str">
        <f>VLOOKUP(H6322,Mapping!B:E,4,FALSE)</f>
        <v>18919-1</v>
      </c>
      <c r="J6322" s="9" t="str">
        <f>VLOOKUP(H6322,Mapping!B:M,12,FALSE)</f>
        <v/>
      </c>
      <c r="K6322" s="5" t="str">
        <f>VLOOKUP(H6322,Mapping!B:H,7,FALSE)</f>
        <v>Wound Culture</v>
      </c>
      <c r="L6322" s="5" t="e">
        <f>IF(B6322&lt;&gt;0,B6322,IF(M6322=1,I6322,NA()))</f>
        <v>#N/A</v>
      </c>
      <c r="N6322" s="9">
        <f>IFERROR(VLOOKUP(Labs!A6322,Mapping!D:M,10,FALSE),0)</f>
        <v>0</v>
      </c>
    </row>
    <row r="6323" spans="1:14" x14ac:dyDescent="0.25">
      <c r="A6323" s="5" t="str">
        <f>Source!B6323&amp;"|"&amp;Source!K6323</f>
        <v>ZZOS_FOX|MROC</v>
      </c>
      <c r="B6323" s="5">
        <f>IFERROR(VLOOKUP(Labs!A6323,Mapping!D:E,2,FALSE),0)</f>
        <v>0</v>
      </c>
      <c r="C6323" t="str">
        <f>Source!F6323</f>
        <v>Microbiology</v>
      </c>
      <c r="D6323" s="5" t="str">
        <f>Source!D6323</f>
        <v>Cefoxitin</v>
      </c>
      <c r="E6323" s="5" t="str">
        <f>Source!L6323</f>
        <v>MRSA Culture (non-nose/groin)</v>
      </c>
      <c r="F6323" s="5" t="e">
        <f>IF(ISBLANK(Source!E6323),NA(),Source!E6323)</f>
        <v>#N/A</v>
      </c>
      <c r="G6323" s="5">
        <f>Source!I6323</f>
        <v>1</v>
      </c>
      <c r="H6323" s="5" t="str">
        <f>IF(B6323&lt;&gt;0,NA(),Source!B6323)</f>
        <v>ZZOS_FOX</v>
      </c>
      <c r="I6323" s="5" t="str">
        <f>VLOOKUP(H6323,Mapping!B:E,4,FALSE)</f>
        <v>18888-8</v>
      </c>
      <c r="J6323" s="9" t="str">
        <f>VLOOKUP(H6323,Mapping!B:M,12,FALSE)</f>
        <v/>
      </c>
      <c r="K6323" s="5" t="str">
        <f>VLOOKUP(H6323,Mapping!B:H,7,FALSE)</f>
        <v>Urine Culture</v>
      </c>
      <c r="L6323" s="5" t="e">
        <f>IF(B6323&lt;&gt;0,B6323,IF(M6323=1,I6323,NA()))</f>
        <v>#N/A</v>
      </c>
      <c r="N6323" s="9">
        <f>IFERROR(VLOOKUP(Labs!A6323,Mapping!D:M,10,FALSE),0)</f>
        <v>0</v>
      </c>
    </row>
    <row r="6324" spans="1:14" x14ac:dyDescent="0.25">
      <c r="A6324" s="5" t="str">
        <f>Source!B6324&amp;"|"&amp;Source!K6324</f>
        <v>ZZOS_LEV|ACUL</v>
      </c>
      <c r="B6324" s="5">
        <f>IFERROR(VLOOKUP(Labs!A6324,Mapping!D:E,2,FALSE),0)</f>
        <v>0</v>
      </c>
      <c r="C6324" t="str">
        <f>Source!F6324</f>
        <v>Microbiology</v>
      </c>
      <c r="D6324" s="5" t="str">
        <f>Source!D6324</f>
        <v>Levofloxacin</v>
      </c>
      <c r="E6324" s="5" t="str">
        <f>Source!L6324</f>
        <v>Blood culture (aerobic) cult</v>
      </c>
      <c r="F6324" s="5" t="e">
        <f>IF(ISBLANK(Source!E6324),NA(),Source!E6324)</f>
        <v>#N/A</v>
      </c>
      <c r="G6324" s="5">
        <f>Source!I6324</f>
        <v>1</v>
      </c>
      <c r="H6324" s="5" t="str">
        <f>IF(B6324&lt;&gt;0,NA(),Source!B6324)</f>
        <v>ZZOS_LEV</v>
      </c>
      <c r="I6324" s="5" t="str">
        <f>VLOOKUP(H6324,Mapping!B:E,4,FALSE)</f>
        <v>20629-2</v>
      </c>
      <c r="J6324" s="9" t="str">
        <f>VLOOKUP(H6324,Mapping!B:M,12,FALSE)</f>
        <v/>
      </c>
      <c r="K6324" s="5" t="str">
        <f>VLOOKUP(H6324,Mapping!B:H,7,FALSE)</f>
        <v>Sputum Culture</v>
      </c>
      <c r="L6324" s="5" t="e">
        <f>IF(B6324&lt;&gt;0,B6324,IF(M6324=1,I6324,NA()))</f>
        <v>#N/A</v>
      </c>
      <c r="N6324" s="9">
        <f>IFERROR(VLOOKUP(Labs!A6324,Mapping!D:M,10,FALSE),0)</f>
        <v>0</v>
      </c>
    </row>
    <row r="6325" spans="1:14" x14ac:dyDescent="0.25">
      <c r="A6325" s="5" t="str">
        <f>Source!B6325&amp;"|"&amp;Source!K6325</f>
        <v>ZZOS_SXT|GACU</v>
      </c>
      <c r="B6325" s="5">
        <f>IFERROR(VLOOKUP(Labs!A6325,Mapping!D:E,2,FALSE),0)</f>
        <v>0</v>
      </c>
      <c r="C6325" t="str">
        <f>Source!F6325</f>
        <v>Microbiology</v>
      </c>
      <c r="D6325" s="5" t="str">
        <f>Source!D6325</f>
        <v>Co-trimoxazole</v>
      </c>
      <c r="E6325" s="5" t="str">
        <f>Source!L6325</f>
        <v>ANO2</v>
      </c>
      <c r="F6325" s="5" t="e">
        <f>IF(ISBLANK(Source!E6325),NA(),Source!E6325)</f>
        <v>#N/A</v>
      </c>
      <c r="G6325" s="5">
        <f>Source!I6325</f>
        <v>1</v>
      </c>
      <c r="H6325" s="5" t="str">
        <f>IF(B6325&lt;&gt;0,NA(),Source!B6325)</f>
        <v>ZZOS_SXT</v>
      </c>
      <c r="I6325" s="5" t="str">
        <f>VLOOKUP(H6325,Mapping!B:E,4,FALSE)</f>
        <v>18998-5</v>
      </c>
      <c r="J6325" s="9" t="str">
        <f>VLOOKUP(H6325,Mapping!B:M,12,FALSE)</f>
        <v/>
      </c>
      <c r="K6325" s="5" t="str">
        <f>VLOOKUP(H6325,Mapping!B:H,7,FALSE)</f>
        <v>Urine Culture</v>
      </c>
      <c r="L6325" s="5" t="e">
        <f>IF(B6325&lt;&gt;0,B6325,IF(M6325=1,I6325,NA()))</f>
        <v>#N/A</v>
      </c>
      <c r="N6325" s="9">
        <f>IFERROR(VLOOKUP(Labs!A6325,Mapping!D:M,10,FALSE),0)</f>
        <v>0</v>
      </c>
    </row>
    <row r="6326" spans="1:14" x14ac:dyDescent="0.25">
      <c r="A6326" s="5" t="str">
        <f>Source!B6326&amp;"|"&amp;Source!K6326</f>
        <v>ZZOS_TEC|JFCU</v>
      </c>
      <c r="B6326" s="5">
        <f>IFERROR(VLOOKUP(Labs!A6326,Mapping!D:E,2,FALSE),0)</f>
        <v>0</v>
      </c>
      <c r="C6326" t="str">
        <f>Source!F6326</f>
        <v>Microbiology</v>
      </c>
      <c r="D6326" s="5" t="str">
        <f>Source!D6326</f>
        <v>Teicoplanin</v>
      </c>
      <c r="E6326" s="5" t="str">
        <f>Source!L6326</f>
        <v>Culture:</v>
      </c>
      <c r="F6326" s="5" t="e">
        <f>IF(ISBLANK(Source!E6326),NA(),Source!E6326)</f>
        <v>#N/A</v>
      </c>
      <c r="G6326" s="5">
        <f>Source!I6326</f>
        <v>1</v>
      </c>
      <c r="H6326" s="5" t="str">
        <f>IF(B6326&lt;&gt;0,NA(),Source!B6326)</f>
        <v>ZZOS_TEC</v>
      </c>
      <c r="I6326" s="5" t="str">
        <f>VLOOKUP(H6326,Mapping!B:E,4,FALSE)</f>
        <v>18989-4</v>
      </c>
      <c r="J6326" s="9" t="str">
        <f>VLOOKUP(H6326,Mapping!B:M,12,FALSE)</f>
        <v/>
      </c>
      <c r="K6326" s="5" t="str">
        <f>VLOOKUP(H6326,Mapping!B:H,7,FALSE)</f>
        <v>Wound Culture</v>
      </c>
      <c r="L6326" s="5" t="e">
        <f>IF(B6326&lt;&gt;0,B6326,IF(M6326=1,I6326,NA()))</f>
        <v>#N/A</v>
      </c>
      <c r="N6326" s="9">
        <f>IFERROR(VLOOKUP(Labs!A6326,Mapping!D:M,10,FALSE),0)</f>
        <v>0</v>
      </c>
    </row>
    <row r="6327" spans="1:14" x14ac:dyDescent="0.25">
      <c r="A6327" s="5" t="str">
        <f>Source!B6327&amp;"|"&amp;Source!K6327</f>
        <v>ZZOS_RIF|MRCC</v>
      </c>
      <c r="B6327" s="5">
        <f>IFERROR(VLOOKUP(Labs!A6327,Mapping!D:E,2,FALSE),0)</f>
        <v>0</v>
      </c>
      <c r="C6327" t="str">
        <f>Source!F6327</f>
        <v>Microbiology</v>
      </c>
      <c r="D6327" s="5" t="str">
        <f>Source!D6327</f>
        <v>Rifampicin</v>
      </c>
      <c r="E6327" s="5" t="str">
        <f>Source!L6327</f>
        <v>MRSA - Nose &amp; Groin</v>
      </c>
      <c r="F6327" s="5" t="e">
        <f>IF(ISBLANK(Source!E6327),NA(),Source!E6327)</f>
        <v>#N/A</v>
      </c>
      <c r="G6327" s="5">
        <f>Source!I6327</f>
        <v>1</v>
      </c>
      <c r="H6327" s="5" t="str">
        <f>IF(B6327&lt;&gt;0,NA(),Source!B6327)</f>
        <v>ZZOS_RIF</v>
      </c>
      <c r="I6327" s="5" t="str">
        <f>VLOOKUP(H6327,Mapping!B:E,4,FALSE)</f>
        <v>18974-6</v>
      </c>
      <c r="J6327" s="9" t="str">
        <f>VLOOKUP(H6327,Mapping!B:M,12,FALSE)</f>
        <v/>
      </c>
      <c r="K6327" s="5" t="str">
        <f>VLOOKUP(H6327,Mapping!B:H,7,FALSE)</f>
        <v>Wound Culture</v>
      </c>
      <c r="L6327" s="5" t="e">
        <f>IF(B6327&lt;&gt;0,B6327,IF(M6327=1,I6327,NA()))</f>
        <v>#N/A</v>
      </c>
      <c r="N6327" s="9">
        <f>IFERROR(VLOOKUP(Labs!A6327,Mapping!D:M,10,FALSE),0)</f>
        <v>0</v>
      </c>
    </row>
    <row r="6328" spans="1:14" x14ac:dyDescent="0.25">
      <c r="A6328" s="5" t="str">
        <f>Source!B6328&amp;"|"&amp;Source!K6328</f>
        <v>ZZOS_TIM|SCUL</v>
      </c>
      <c r="B6328" s="5">
        <f>IFERROR(VLOOKUP(Labs!A6328,Mapping!D:E,2,FALSE),0)</f>
        <v>0</v>
      </c>
      <c r="C6328" t="str">
        <f>Source!F6328</f>
        <v>Microbiology</v>
      </c>
      <c r="D6328" s="5" t="str">
        <f>Source!D6328</f>
        <v>Timentin</v>
      </c>
      <c r="E6328" s="5" t="str">
        <f>Source!L6328</f>
        <v>Sputum Culture</v>
      </c>
      <c r="F6328" s="5" t="e">
        <f>IF(ISBLANK(Source!E6328),NA(),Source!E6328)</f>
        <v>#N/A</v>
      </c>
      <c r="G6328" s="5">
        <f>Source!I6328</f>
        <v>1</v>
      </c>
      <c r="H6328" s="5" t="str">
        <f>IF(B6328&lt;&gt;0,NA(),Source!B6328)</f>
        <v>ZZOS_TIM</v>
      </c>
      <c r="I6328" s="5">
        <f>VLOOKUP(H6328,Mapping!B:E,4,FALSE)</f>
        <v>0</v>
      </c>
      <c r="J6328" s="9" t="str">
        <f>VLOOKUP(H6328,Mapping!B:M,12,FALSE)</f>
        <v/>
      </c>
      <c r="K6328" s="5" t="str">
        <f>VLOOKUP(H6328,Mapping!B:H,7,FALSE)</f>
        <v>Sputum Culture</v>
      </c>
      <c r="L6328" s="5" t="e">
        <f>IF(B6328&lt;&gt;0,B6328,IF(M6328=1,I6328,NA()))</f>
        <v>#N/A</v>
      </c>
      <c r="N6328" s="9" t="str">
        <f>IFERROR(VLOOKUP(Labs!A6328,Mapping!D:M,10,FALSE),0)</f>
        <v/>
      </c>
    </row>
    <row r="6329" spans="1:14" x14ac:dyDescent="0.25">
      <c r="A6329" s="5" t="str">
        <f>Source!B6329&amp;"|"&amp;Source!K6329</f>
        <v>ZZOS_VAN|THCC</v>
      </c>
      <c r="B6329" s="5">
        <f>IFERROR(VLOOKUP(Labs!A6329,Mapping!D:E,2,FALSE),0)</f>
        <v>0</v>
      </c>
      <c r="C6329" t="str">
        <f>Source!F6329</f>
        <v>Microbiology</v>
      </c>
      <c r="D6329" s="5" t="str">
        <f>Source!D6329</f>
        <v>Vancomycin</v>
      </c>
      <c r="E6329" s="5" t="str">
        <f>Source!L6329</f>
        <v>Culture:</v>
      </c>
      <c r="F6329" s="5" t="e">
        <f>IF(ISBLANK(Source!E6329),NA(),Source!E6329)</f>
        <v>#N/A</v>
      </c>
      <c r="G6329" s="5">
        <f>Source!I6329</f>
        <v>1</v>
      </c>
      <c r="H6329" s="5" t="str">
        <f>IF(B6329&lt;&gt;0,NA(),Source!B6329)</f>
        <v>ZZOS_VAN</v>
      </c>
      <c r="I6329" s="5" t="str">
        <f>VLOOKUP(H6329,Mapping!B:E,4,FALSE)</f>
        <v>19000-9</v>
      </c>
      <c r="J6329" s="9" t="str">
        <f>VLOOKUP(H6329,Mapping!B:M,12,FALSE)</f>
        <v/>
      </c>
      <c r="K6329" s="5" t="str">
        <f>VLOOKUP(H6329,Mapping!B:H,7,FALSE)</f>
        <v>Wound Culture</v>
      </c>
      <c r="L6329" s="5" t="e">
        <f>IF(B6329&lt;&gt;0,B6329,IF(M6329=1,I6329,NA()))</f>
        <v>#N/A</v>
      </c>
      <c r="N6329" s="9">
        <f>IFERROR(VLOOKUP(Labs!A6329,Mapping!D:M,10,FALSE),0)</f>
        <v>0</v>
      </c>
    </row>
    <row r="6330" spans="1:14" x14ac:dyDescent="0.25">
      <c r="A6330" s="5" t="str">
        <f>Source!B6330&amp;"|"&amp;Source!K6330</f>
        <v>ZZST|TENDN</v>
      </c>
      <c r="B6330" s="5">
        <f>IFERROR(VLOOKUP(Labs!A6330,Mapping!D:E,2,FALSE),0)</f>
        <v>0</v>
      </c>
      <c r="C6330" t="str">
        <f>Source!F6330</f>
        <v>Blood Transfusion</v>
      </c>
      <c r="D6330" s="5" t="str">
        <f>Source!D6330</f>
        <v>Status</v>
      </c>
      <c r="E6330" s="5" t="str">
        <f>Source!L6330</f>
        <v>TENDON ISSUE</v>
      </c>
      <c r="F6330" s="5" t="e">
        <f>IF(ISBLANK(Source!E6330),NA(),Source!E6330)</f>
        <v>#N/A</v>
      </c>
      <c r="G6330" s="5">
        <f>Source!I6330</f>
        <v>1</v>
      </c>
      <c r="H6330" s="5" t="str">
        <f>IF(B6330&lt;&gt;0,NA(),Source!B6330)</f>
        <v>ZZST</v>
      </c>
      <c r="I6330" s="5">
        <f>VLOOKUP(H6330,Mapping!B:E,4,FALSE)</f>
        <v>0</v>
      </c>
      <c r="J6330" s="9" t="str">
        <f>VLOOKUP(H6330,Mapping!B:M,12,FALSE)</f>
        <v/>
      </c>
      <c r="K6330" s="5" t="str">
        <f>VLOOKUP(H6330,Mapping!B:H,7,FALSE)</f>
        <v>BATCH PRODUCT ISSUE</v>
      </c>
      <c r="L6330" s="5" t="e">
        <f>IF(B6330&lt;&gt;0,B6330,IF(M6330=1,I6330,NA()))</f>
        <v>#N/A</v>
      </c>
      <c r="N6330" s="9">
        <f>IFERROR(VLOOKUP(Labs!A6330,Mapping!D:M,10,FALSE),0)</f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Mapping</vt:lpstr>
      <vt:lpstr>Source</vt:lpstr>
      <vt:lpstr>Labs</vt:lpstr>
      <vt:lpstr>Sheet3</vt:lpstr>
      <vt:lpstr>Source!ordercommsReviewTestCodes2</vt:lpstr>
      <vt:lpstr>Source!ordercommsReviewTestCodes2_1</vt:lpstr>
    </vt:vector>
  </TitlesOfParts>
  <Company>Taunton and Somerset NHS Foundation Trust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name</dc:creator>
  <cp:lastModifiedBy>User name</cp:lastModifiedBy>
  <dcterms:created xsi:type="dcterms:W3CDTF">2019-03-05T12:12:25Z</dcterms:created>
  <dcterms:modified xsi:type="dcterms:W3CDTF">2019-03-20T11:12:13Z</dcterms:modified>
</cp:coreProperties>
</file>